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7445" yWindow="3000" windowWidth="14010" windowHeight="8025" tabRatio="599"/>
  </bookViews>
  <sheets>
    <sheet name="ТОО ОСС" sheetId="5" r:id="rId1"/>
  </sheets>
  <definedNames>
    <definedName name="_xlnm._FilterDatabase" localSheetId="0" hidden="1">'ТОО ОСС'!$A$22:$BWQ$4773</definedName>
    <definedName name="_xlnm.Print_Area" localSheetId="0">'ТОО ОСС'!$A$1:$X$4777</definedName>
  </definedNames>
  <calcPr calcId="145621"/>
</workbook>
</file>

<file path=xl/calcChain.xml><?xml version="1.0" encoding="utf-8"?>
<calcChain xmlns="http://schemas.openxmlformats.org/spreadsheetml/2006/main">
  <c r="T4472" i="5" l="1"/>
  <c r="U4472" i="5"/>
  <c r="U4471" i="5"/>
  <c r="T4772" i="5" l="1"/>
  <c r="U4421" i="5" l="1"/>
  <c r="T4421" i="5"/>
  <c r="U4733" i="5" l="1"/>
  <c r="U4771" i="5"/>
  <c r="U4770" i="5" l="1"/>
  <c r="U4740" i="5"/>
  <c r="T4420" i="5"/>
  <c r="U4420" i="5" s="1"/>
  <c r="U4419" i="5"/>
  <c r="T4419" i="5"/>
  <c r="T4418" i="5"/>
  <c r="U4418" i="5" s="1"/>
  <c r="U1914" i="5"/>
  <c r="T1914" i="5"/>
  <c r="U1912" i="5"/>
  <c r="T1912" i="5"/>
  <c r="T1910" i="5"/>
  <c r="U1910" i="5" s="1"/>
  <c r="T1908" i="5"/>
  <c r="U1908" i="5" s="1"/>
  <c r="T1906" i="5"/>
  <c r="U1906" i="5" s="1"/>
  <c r="T1904" i="5"/>
  <c r="U1904" i="5" s="1"/>
  <c r="T1902" i="5"/>
  <c r="U1902" i="5" s="1"/>
  <c r="U1900" i="5"/>
  <c r="T1900" i="5"/>
  <c r="U1898" i="5"/>
  <c r="T1898" i="5"/>
  <c r="U1896" i="5"/>
  <c r="T1896" i="5"/>
  <c r="U1894" i="5"/>
  <c r="T1894" i="5"/>
  <c r="U1892" i="5"/>
  <c r="T1892" i="5"/>
  <c r="U1751" i="5"/>
  <c r="T1751" i="5"/>
  <c r="U1749" i="5"/>
  <c r="T1749" i="5"/>
  <c r="U1747" i="5"/>
  <c r="T1747" i="5"/>
  <c r="U1745" i="5"/>
  <c r="T1745" i="5"/>
  <c r="T1636" i="5" l="1"/>
  <c r="U1636" i="5" s="1"/>
  <c r="U4545" i="5" l="1"/>
  <c r="U4151" i="5"/>
  <c r="T4151" i="5"/>
  <c r="U4147" i="5"/>
  <c r="T4147" i="5"/>
  <c r="U4112" i="5"/>
  <c r="T4112" i="5"/>
  <c r="T4417" i="5" l="1"/>
  <c r="U4417" i="5" s="1"/>
  <c r="T4416" i="5"/>
  <c r="U4416" i="5" s="1"/>
  <c r="T3664" i="5" l="1"/>
  <c r="U3664" i="5" s="1"/>
  <c r="T3405" i="5" l="1"/>
  <c r="U3405" i="5" s="1"/>
  <c r="U3403" i="5"/>
  <c r="T3403" i="5"/>
  <c r="T3401" i="5"/>
  <c r="U3401" i="5" s="1"/>
  <c r="T3399" i="5"/>
  <c r="U3399" i="5" s="1"/>
  <c r="T3397" i="5"/>
  <c r="U3397" i="5" s="1"/>
  <c r="T3395" i="5"/>
  <c r="U3395" i="5" s="1"/>
  <c r="T3393" i="5"/>
  <c r="U3393" i="5" s="1"/>
  <c r="T3391" i="5"/>
  <c r="U3391" i="5" s="1"/>
  <c r="U3389" i="5"/>
  <c r="T3389" i="5"/>
  <c r="T3387" i="5"/>
  <c r="U3387" i="5" s="1"/>
  <c r="T3385" i="5"/>
  <c r="U3385" i="5" s="1"/>
  <c r="T3383" i="5"/>
  <c r="U3383" i="5" s="1"/>
  <c r="T3381" i="5"/>
  <c r="U3381" i="5" s="1"/>
  <c r="T3379" i="5"/>
  <c r="U3379" i="5" s="1"/>
  <c r="U3377" i="5"/>
  <c r="T3377" i="5"/>
  <c r="T3375" i="5"/>
  <c r="U3375" i="5" s="1"/>
  <c r="U3373" i="5"/>
  <c r="T3373" i="5"/>
  <c r="U3371" i="5"/>
  <c r="T3371" i="5"/>
  <c r="T3369" i="5"/>
  <c r="U3369" i="5" s="1"/>
  <c r="U3367" i="5"/>
  <c r="T3367" i="5"/>
  <c r="U3365" i="5"/>
  <c r="T3365" i="5"/>
  <c r="U3363" i="5"/>
  <c r="T3363" i="5"/>
  <c r="U3361" i="5"/>
  <c r="T3361" i="5"/>
  <c r="U3359" i="5"/>
  <c r="T3359" i="5"/>
  <c r="T3357" i="5"/>
  <c r="U3357" i="5" s="1"/>
  <c r="T3355" i="5"/>
  <c r="U3355" i="5" s="1"/>
  <c r="U3353" i="5"/>
  <c r="T3353" i="5"/>
  <c r="T3351" i="5"/>
  <c r="U3351" i="5" s="1"/>
  <c r="U3349" i="5"/>
  <c r="T3349" i="5"/>
  <c r="U3347" i="5"/>
  <c r="T3347" i="5"/>
  <c r="U3345" i="5"/>
  <c r="T3345" i="5"/>
  <c r="T3343" i="5"/>
  <c r="U3343" i="5" s="1"/>
  <c r="U3341" i="5"/>
  <c r="T3341" i="5"/>
  <c r="T3339" i="5"/>
  <c r="U3339" i="5" s="1"/>
  <c r="T3337" i="5"/>
  <c r="U3337" i="5" s="1"/>
  <c r="T3335" i="5"/>
  <c r="U3335" i="5" s="1"/>
  <c r="T3333" i="5"/>
  <c r="U3333" i="5" s="1"/>
  <c r="T3331" i="5"/>
  <c r="U3331" i="5" s="1"/>
  <c r="U3329" i="5"/>
  <c r="T3329" i="5"/>
  <c r="T3327" i="5"/>
  <c r="U3327" i="5" s="1"/>
  <c r="T3325" i="5"/>
  <c r="U3325" i="5" s="1"/>
  <c r="T3323" i="5"/>
  <c r="U3323" i="5" s="1"/>
  <c r="T3321" i="5"/>
  <c r="U3321" i="5" s="1"/>
  <c r="T3319" i="5"/>
  <c r="U3319" i="5" s="1"/>
  <c r="T3317" i="5"/>
  <c r="U3317" i="5" s="1"/>
  <c r="U3315" i="5"/>
  <c r="T3315" i="5"/>
  <c r="T3313" i="5"/>
  <c r="U3313" i="5" s="1"/>
  <c r="U3311" i="5"/>
  <c r="T3311" i="5"/>
  <c r="T3309" i="5"/>
  <c r="U3309" i="5" s="1"/>
  <c r="U3307" i="5"/>
  <c r="T3307" i="5"/>
  <c r="U3305" i="5"/>
  <c r="T3305" i="5"/>
  <c r="T3303" i="5"/>
  <c r="U3303" i="5" s="1"/>
  <c r="T3301" i="5"/>
  <c r="U3301" i="5" s="1"/>
  <c r="U3299" i="5"/>
  <c r="T3299" i="5"/>
  <c r="U3297" i="5"/>
  <c r="T3297" i="5"/>
  <c r="U3295" i="5"/>
  <c r="T3295" i="5"/>
  <c r="T3293" i="5"/>
  <c r="U3293" i="5" s="1"/>
  <c r="T3291" i="5"/>
  <c r="U3291" i="5" s="1"/>
  <c r="U3289" i="5"/>
  <c r="T3289" i="5"/>
  <c r="U3287" i="5"/>
  <c r="T3287" i="5"/>
  <c r="T3285" i="5"/>
  <c r="U3285" i="5" s="1"/>
  <c r="U3283" i="5"/>
  <c r="T3283" i="5"/>
  <c r="U3281" i="5"/>
  <c r="T3281" i="5"/>
  <c r="T3279" i="5"/>
  <c r="U3279" i="5" s="1"/>
  <c r="U3277" i="5"/>
  <c r="T3277" i="5"/>
  <c r="T3275" i="5"/>
  <c r="U3275" i="5" s="1"/>
  <c r="T3273" i="5"/>
  <c r="U3273" i="5" s="1"/>
  <c r="T3271" i="5"/>
  <c r="U3271" i="5" s="1"/>
  <c r="T3269" i="5"/>
  <c r="U3269" i="5" s="1"/>
  <c r="T3267" i="5"/>
  <c r="U3267" i="5" s="1"/>
  <c r="T3265" i="5"/>
  <c r="U3265" i="5" s="1"/>
  <c r="T3263" i="5"/>
  <c r="U3263" i="5" s="1"/>
  <c r="T3261" i="5"/>
  <c r="U3261" i="5" s="1"/>
  <c r="U3259" i="5"/>
  <c r="T3259" i="5"/>
  <c r="T3257" i="5"/>
  <c r="U3257" i="5" s="1"/>
  <c r="U3255" i="5"/>
  <c r="T3255" i="5"/>
  <c r="U3253" i="5"/>
  <c r="T3253" i="5"/>
  <c r="T3251" i="5"/>
  <c r="U3251" i="5" s="1"/>
  <c r="T3249" i="5"/>
  <c r="U3249" i="5" s="1"/>
  <c r="T3247" i="5"/>
  <c r="U3247" i="5" s="1"/>
  <c r="U3245" i="5"/>
  <c r="T3245" i="5"/>
  <c r="T3243" i="5"/>
  <c r="U3243" i="5" s="1"/>
  <c r="T3241" i="5"/>
  <c r="U3241" i="5" s="1"/>
  <c r="U3239" i="5"/>
  <c r="T3239" i="5"/>
  <c r="T3237" i="5"/>
  <c r="U3237" i="5" s="1"/>
  <c r="U3235" i="5"/>
  <c r="T3235" i="5"/>
  <c r="T3233" i="5"/>
  <c r="U3233" i="5" s="1"/>
  <c r="U3231" i="5"/>
  <c r="T3231" i="5"/>
  <c r="T3229" i="5"/>
  <c r="U3229" i="5" s="1"/>
  <c r="T3227" i="5"/>
  <c r="U3227" i="5" s="1"/>
  <c r="U3225" i="5"/>
  <c r="T3225" i="5"/>
  <c r="T3223" i="5"/>
  <c r="U3223" i="5" s="1"/>
  <c r="T3221" i="5"/>
  <c r="U3221" i="5" s="1"/>
  <c r="T3051" i="5"/>
  <c r="U3051" i="5" s="1"/>
  <c r="U3049" i="5"/>
  <c r="T3049" i="5"/>
  <c r="T3047" i="5"/>
  <c r="U3047" i="5" s="1"/>
  <c r="U3045" i="5"/>
  <c r="T3045" i="5"/>
  <c r="U3043" i="5"/>
  <c r="T3043" i="5"/>
  <c r="T3041" i="5"/>
  <c r="U3041" i="5" s="1"/>
  <c r="U3039" i="5"/>
  <c r="T3039" i="5"/>
  <c r="T3037" i="5"/>
  <c r="U3037" i="5" s="1"/>
  <c r="U3035" i="5"/>
  <c r="T3035" i="5"/>
  <c r="T3033" i="5"/>
  <c r="U3033" i="5" s="1"/>
  <c r="U3031" i="5"/>
  <c r="T3031" i="5"/>
  <c r="U3029" i="5"/>
  <c r="T3029" i="5"/>
  <c r="T3027" i="5"/>
  <c r="U3027" i="5" s="1"/>
  <c r="T3025" i="5"/>
  <c r="U3025" i="5" s="1"/>
  <c r="T3023" i="5"/>
  <c r="U3023" i="5" s="1"/>
  <c r="T3021" i="5"/>
  <c r="U3021" i="5" s="1"/>
  <c r="T3019" i="5"/>
  <c r="U3019" i="5" s="1"/>
  <c r="T3017" i="5"/>
  <c r="U3017" i="5" s="1"/>
  <c r="T3015" i="5"/>
  <c r="U3015" i="5" s="1"/>
  <c r="U3013" i="5"/>
  <c r="T3013" i="5"/>
  <c r="T3011" i="5"/>
  <c r="U3011" i="5" s="1"/>
  <c r="T3009" i="5"/>
  <c r="U3009" i="5" s="1"/>
  <c r="T3007" i="5"/>
  <c r="U3007" i="5" s="1"/>
  <c r="T3005" i="5"/>
  <c r="U3005" i="5" s="1"/>
  <c r="T3003" i="5"/>
  <c r="U3003" i="5" s="1"/>
  <c r="T3001" i="5"/>
  <c r="U3001" i="5" s="1"/>
  <c r="T2999" i="5"/>
  <c r="U2999" i="5" s="1"/>
  <c r="T2997" i="5"/>
  <c r="U2997" i="5" s="1"/>
  <c r="T2995" i="5"/>
  <c r="U2995" i="5" s="1"/>
  <c r="T2993" i="5"/>
  <c r="U2993" i="5" s="1"/>
  <c r="U2991" i="5"/>
  <c r="T2991" i="5"/>
  <c r="U2989" i="5"/>
  <c r="T2989" i="5"/>
  <c r="T2987" i="5"/>
  <c r="U2987" i="5" s="1"/>
  <c r="T2985" i="5"/>
  <c r="U2985" i="5" s="1"/>
  <c r="T2983" i="5"/>
  <c r="U2983" i="5" s="1"/>
  <c r="T2981" i="5"/>
  <c r="U2981" i="5" s="1"/>
  <c r="T2979" i="5"/>
  <c r="U2979" i="5" s="1"/>
  <c r="T2977" i="5"/>
  <c r="U2977" i="5" s="1"/>
  <c r="T2975" i="5"/>
  <c r="U2975" i="5" s="1"/>
  <c r="U2973" i="5"/>
  <c r="T2973" i="5"/>
  <c r="T2971" i="5"/>
  <c r="U2971" i="5" s="1"/>
  <c r="U2969" i="5"/>
  <c r="T2969" i="5"/>
  <c r="U2967" i="5"/>
  <c r="T2967" i="5"/>
  <c r="T2965" i="5"/>
  <c r="U2965" i="5" s="1"/>
  <c r="T2963" i="5"/>
  <c r="U2963" i="5" s="1"/>
  <c r="U2961" i="5"/>
  <c r="T2961" i="5"/>
  <c r="U2959" i="5"/>
  <c r="T2959" i="5"/>
  <c r="T2957" i="5"/>
  <c r="U2957" i="5" s="1"/>
  <c r="U2955" i="5"/>
  <c r="T2955" i="5"/>
  <c r="U2953" i="5"/>
  <c r="T2953" i="5"/>
  <c r="T2951" i="5"/>
  <c r="U2951" i="5" s="1"/>
  <c r="T2949" i="5"/>
  <c r="U2949" i="5" s="1"/>
  <c r="T2947" i="5"/>
  <c r="U2947" i="5" s="1"/>
  <c r="U2945" i="5"/>
  <c r="T2945" i="5"/>
  <c r="T2943" i="5"/>
  <c r="U2943" i="5" s="1"/>
  <c r="T2941" i="5"/>
  <c r="U2941" i="5" s="1"/>
  <c r="T2939" i="5"/>
  <c r="U2939" i="5" s="1"/>
  <c r="T2937" i="5"/>
  <c r="U2937" i="5" s="1"/>
  <c r="T2935" i="5"/>
  <c r="U2935" i="5" s="1"/>
  <c r="T2933" i="5"/>
  <c r="U2933" i="5" s="1"/>
  <c r="T2931" i="5"/>
  <c r="U2931" i="5" s="1"/>
  <c r="U2929" i="5"/>
  <c r="T2929" i="5"/>
  <c r="T2927" i="5"/>
  <c r="U2927" i="5" s="1"/>
  <c r="T2925" i="5"/>
  <c r="U2924" i="5"/>
  <c r="T2924" i="5"/>
  <c r="T2922" i="5"/>
  <c r="U2922" i="5" s="1"/>
  <c r="T2920" i="5"/>
  <c r="U2920" i="5" s="1"/>
  <c r="T2918" i="5"/>
  <c r="U2918" i="5" s="1"/>
  <c r="T2916" i="5"/>
  <c r="U2916" i="5" s="1"/>
  <c r="T2914" i="5"/>
  <c r="U2914" i="5" s="1"/>
  <c r="T2910" i="5"/>
  <c r="U2910" i="5" s="1"/>
  <c r="T2908" i="5"/>
  <c r="U2908" i="5" s="1"/>
  <c r="T2906" i="5"/>
  <c r="U2906" i="5" s="1"/>
  <c r="T2904" i="5"/>
  <c r="U2904" i="5" s="1"/>
  <c r="T2902" i="5"/>
  <c r="U2902" i="5" s="1"/>
  <c r="T2900" i="5"/>
  <c r="U2900" i="5" s="1"/>
  <c r="T2898" i="5"/>
  <c r="U2898" i="5" s="1"/>
  <c r="T2896" i="5"/>
  <c r="U2896" i="5" s="1"/>
  <c r="T2894" i="5"/>
  <c r="U2894" i="5" s="1"/>
  <c r="T2892" i="5"/>
  <c r="U2892" i="5" s="1"/>
  <c r="U2890" i="5"/>
  <c r="T2890" i="5"/>
  <c r="T2888" i="5"/>
  <c r="U2888" i="5" s="1"/>
  <c r="T2886" i="5"/>
  <c r="U2886" i="5" s="1"/>
  <c r="U1866" i="5"/>
  <c r="T1866" i="5"/>
  <c r="T1862" i="5"/>
  <c r="U1862" i="5" s="1"/>
  <c r="T1860" i="5"/>
  <c r="U1860" i="5" s="1"/>
  <c r="T1858" i="5"/>
  <c r="U1858" i="5" s="1"/>
  <c r="T1856" i="5"/>
  <c r="U1856" i="5" s="1"/>
  <c r="T1643" i="5"/>
  <c r="U1643" i="5" s="1"/>
  <c r="T1640" i="5"/>
  <c r="U1640" i="5" s="1"/>
  <c r="T1638" i="5"/>
  <c r="U1638" i="5" s="1"/>
  <c r="T1633" i="5"/>
  <c r="U1633" i="5" s="1"/>
  <c r="U4133" i="5" l="1"/>
  <c r="T4133" i="5"/>
  <c r="U4118" i="5"/>
  <c r="T4118" i="5"/>
  <c r="T4116" i="5"/>
  <c r="U4116" i="5" s="1"/>
  <c r="T922" i="5" l="1"/>
  <c r="T3987" i="5"/>
  <c r="U3987" i="5" s="1"/>
  <c r="T3991" i="5"/>
  <c r="U3991" i="5" s="1"/>
  <c r="T1206" i="5"/>
  <c r="U1206" i="5" s="1"/>
  <c r="T1208" i="5"/>
  <c r="U1208" i="5" s="1"/>
  <c r="U1568" i="5"/>
  <c r="T1568" i="5"/>
  <c r="T1601" i="5"/>
  <c r="U1601" i="5" s="1"/>
  <c r="T1570" i="5"/>
  <c r="U1570" i="5" s="1"/>
  <c r="T4036" i="5"/>
  <c r="U4036" i="5" s="1"/>
  <c r="T4034" i="5"/>
  <c r="U4034" i="5" s="1"/>
  <c r="T4032" i="5"/>
  <c r="U4032" i="5" s="1"/>
  <c r="T4030" i="5"/>
  <c r="U4030" i="5" s="1"/>
  <c r="T4028" i="5"/>
  <c r="U4028" i="5" s="1"/>
  <c r="T4026" i="5"/>
  <c r="U4026" i="5" s="1"/>
  <c r="T4024" i="5"/>
  <c r="U4024" i="5" s="1"/>
  <c r="T1078" i="5"/>
  <c r="U1078" i="5" s="1"/>
  <c r="T1076" i="5"/>
  <c r="U1076" i="5" s="1"/>
  <c r="T1124" i="5"/>
  <c r="U1124" i="5" s="1"/>
  <c r="T1122" i="5"/>
  <c r="U1122" i="5" s="1"/>
  <c r="T1119" i="5"/>
  <c r="U1119" i="5" s="1"/>
  <c r="T1116" i="5"/>
  <c r="U1116" i="5" s="1"/>
  <c r="T1113" i="5"/>
  <c r="U1113" i="5" s="1"/>
  <c r="T1111" i="5"/>
  <c r="U1111" i="5" s="1"/>
  <c r="T1109" i="5"/>
  <c r="U1109" i="5" s="1"/>
  <c r="T1107" i="5"/>
  <c r="U1107" i="5" s="1"/>
  <c r="T1105" i="5"/>
  <c r="U1105" i="5" s="1"/>
  <c r="T1103" i="5"/>
  <c r="U1103" i="5" s="1"/>
  <c r="T1101" i="5"/>
  <c r="U1101" i="5" s="1"/>
  <c r="T1099" i="5"/>
  <c r="U1099" i="5" s="1"/>
  <c r="T1097" i="5"/>
  <c r="U1097" i="5" s="1"/>
  <c r="T1095" i="5"/>
  <c r="U1095" i="5" s="1"/>
  <c r="T1092" i="5"/>
  <c r="U1092" i="5" s="1"/>
  <c r="T1090" i="5"/>
  <c r="U1090" i="5" s="1"/>
  <c r="T1088" i="5"/>
  <c r="U1088" i="5" s="1"/>
  <c r="T1227" i="5"/>
  <c r="U1227" i="5" s="1"/>
  <c r="T1225" i="5"/>
  <c r="U1225" i="5" s="1"/>
  <c r="T1223" i="5"/>
  <c r="U1223" i="5" s="1"/>
  <c r="T1221" i="5"/>
  <c r="U1221" i="5" s="1"/>
  <c r="T1218" i="5"/>
  <c r="U1218" i="5" s="1"/>
  <c r="T1216" i="5"/>
  <c r="U1216" i="5" s="1"/>
  <c r="T1214" i="5"/>
  <c r="U1214" i="5" s="1"/>
  <c r="T1212" i="5"/>
  <c r="U1212" i="5" s="1"/>
  <c r="T1210" i="5"/>
  <c r="U1210" i="5" s="1"/>
  <c r="T1199" i="5"/>
  <c r="U1199" i="5" s="1"/>
  <c r="T4002" i="5"/>
  <c r="U4002" i="5" s="1"/>
  <c r="T4004" i="5"/>
  <c r="U4004" i="5" s="1"/>
  <c r="T4006" i="5"/>
  <c r="U4006" i="5" s="1"/>
  <c r="T3985" i="5"/>
  <c r="U3985" i="5" s="1"/>
  <c r="T3983" i="5"/>
  <c r="U3983" i="5" s="1"/>
  <c r="T1181" i="5"/>
  <c r="U1181" i="5" s="1"/>
  <c r="T1197" i="5"/>
  <c r="U1197" i="5" s="1"/>
  <c r="T1195" i="5"/>
  <c r="U1195" i="5" s="1"/>
  <c r="T1193" i="5"/>
  <c r="U1193" i="5" s="1"/>
  <c r="T1191" i="5"/>
  <c r="U1191" i="5" s="1"/>
  <c r="T1185" i="5"/>
  <c r="U1185" i="5" s="1"/>
  <c r="T1183" i="5"/>
  <c r="U1183" i="5" s="1"/>
  <c r="T1187" i="5"/>
  <c r="U1187" i="5" s="1"/>
  <c r="T1189" i="5"/>
  <c r="U1189" i="5" s="1"/>
  <c r="T1178" i="5"/>
  <c r="U1178" i="5" s="1"/>
  <c r="T1176" i="5"/>
  <c r="U1176" i="5" s="1"/>
  <c r="T4040" i="5"/>
  <c r="U4040" i="5" s="1"/>
  <c r="T4042" i="5"/>
  <c r="U4042" i="5" s="1"/>
  <c r="T358" i="5"/>
  <c r="U358" i="5" s="1"/>
  <c r="T351" i="5"/>
  <c r="U351" i="5" s="1"/>
  <c r="T343" i="5"/>
  <c r="U343" i="5" s="1"/>
  <c r="T1019" i="5"/>
  <c r="U1019" i="5" s="1"/>
  <c r="T978" i="5"/>
  <c r="U978" i="5" s="1"/>
  <c r="T976" i="5"/>
  <c r="U976" i="5" s="1"/>
  <c r="T972" i="5"/>
  <c r="U972" i="5" s="1"/>
  <c r="T970" i="5"/>
  <c r="U970" i="5" s="1"/>
  <c r="T964" i="5"/>
  <c r="U964" i="5" s="1"/>
  <c r="T962" i="5"/>
  <c r="U962" i="5" s="1"/>
  <c r="T960" i="5"/>
  <c r="U960" i="5" s="1"/>
  <c r="T932" i="5"/>
  <c r="U932" i="5" s="1"/>
  <c r="T884" i="5"/>
  <c r="U884" i="5" s="1"/>
  <c r="T882" i="5"/>
  <c r="U882" i="5" s="1"/>
  <c r="T880" i="5"/>
  <c r="U880" i="5" s="1"/>
  <c r="T878" i="5"/>
  <c r="T872" i="5"/>
  <c r="U872" i="5" s="1"/>
  <c r="T870" i="5"/>
  <c r="U870" i="5" s="1"/>
  <c r="T845" i="5"/>
  <c r="U845" i="5" s="1"/>
  <c r="T836" i="5"/>
  <c r="U836" i="5" s="1"/>
  <c r="T825" i="5" l="1"/>
  <c r="U825" i="5" s="1"/>
  <c r="T823" i="5"/>
  <c r="U823" i="5" s="1"/>
  <c r="T821" i="5"/>
  <c r="U821" i="5" s="1"/>
  <c r="T819" i="5"/>
  <c r="U819" i="5" s="1"/>
  <c r="T817" i="5"/>
  <c r="U817" i="5" s="1"/>
  <c r="T815" i="5"/>
  <c r="U815" i="5" s="1"/>
  <c r="T813" i="5"/>
  <c r="U813" i="5" s="1"/>
  <c r="T811" i="5"/>
  <c r="U811" i="5" s="1"/>
  <c r="T789" i="5"/>
  <c r="U789" i="5" s="1"/>
  <c r="T787" i="5"/>
  <c r="U787" i="5" s="1"/>
  <c r="T785" i="5"/>
  <c r="U785" i="5" s="1"/>
  <c r="T777" i="5"/>
  <c r="U777" i="5" s="1"/>
  <c r="T774" i="5"/>
  <c r="U774" i="5" s="1"/>
  <c r="T772" i="5"/>
  <c r="U772" i="5" s="1"/>
  <c r="T770" i="5"/>
  <c r="U770" i="5" s="1"/>
  <c r="T3962" i="5"/>
  <c r="U3962" i="5" s="1"/>
  <c r="T730" i="5"/>
  <c r="U730" i="5" s="1"/>
  <c r="T717" i="5"/>
  <c r="U717" i="5" s="1"/>
  <c r="T678" i="5"/>
  <c r="U678" i="5" s="1"/>
  <c r="T670" i="5"/>
  <c r="U670" i="5" s="1"/>
  <c r="T665" i="5"/>
  <c r="U665" i="5" s="1"/>
  <c r="T640" i="5"/>
  <c r="U640" i="5" s="1"/>
  <c r="T637" i="5"/>
  <c r="U637" i="5" s="1"/>
  <c r="T634" i="5"/>
  <c r="U634" i="5" s="1"/>
  <c r="T627" i="5"/>
  <c r="U627" i="5" s="1"/>
  <c r="T619" i="5"/>
  <c r="U619" i="5" s="1"/>
  <c r="T617" i="5"/>
  <c r="U617" i="5" s="1"/>
  <c r="T614" i="5"/>
  <c r="U614" i="5" s="1"/>
  <c r="T612" i="5"/>
  <c r="U612" i="5" s="1"/>
  <c r="T609" i="5"/>
  <c r="U609" i="5" s="1"/>
  <c r="T606" i="5"/>
  <c r="U606" i="5" s="1"/>
  <c r="T600" i="5"/>
  <c r="U600" i="5" s="1"/>
  <c r="T593" i="5"/>
  <c r="U593" i="5" s="1"/>
  <c r="T590" i="5"/>
  <c r="U590" i="5" s="1"/>
  <c r="T3948" i="5"/>
  <c r="U3948" i="5" s="1"/>
  <c r="T546" i="5"/>
  <c r="U546" i="5" s="1"/>
  <c r="T544" i="5"/>
  <c r="U544" i="5" s="1"/>
  <c r="T542" i="5"/>
  <c r="U542" i="5" s="1"/>
  <c r="T540" i="5"/>
  <c r="U540" i="5" s="1"/>
  <c r="T538" i="5"/>
  <c r="U538" i="5" s="1"/>
  <c r="T536" i="5"/>
  <c r="U536" i="5" s="1"/>
  <c r="T534" i="5"/>
  <c r="U534" i="5" s="1"/>
  <c r="T532" i="5"/>
  <c r="U532" i="5" s="1"/>
  <c r="T530" i="5"/>
  <c r="U530" i="5" s="1"/>
  <c r="T528" i="5"/>
  <c r="U528" i="5" s="1"/>
  <c r="T526" i="5"/>
  <c r="U526" i="5" s="1"/>
  <c r="T524" i="5"/>
  <c r="U524" i="5" s="1"/>
  <c r="T522" i="5"/>
  <c r="U522" i="5" s="1"/>
  <c r="T520" i="5"/>
  <c r="U520" i="5" s="1"/>
  <c r="T518" i="5"/>
  <c r="U518" i="5" s="1"/>
  <c r="T516" i="5"/>
  <c r="U516" i="5" s="1"/>
  <c r="T507" i="5"/>
  <c r="U507" i="5" s="1"/>
  <c r="T505" i="5"/>
  <c r="U505" i="5" s="1"/>
  <c r="T503" i="5"/>
  <c r="U503" i="5" s="1"/>
  <c r="T501" i="5"/>
  <c r="U501" i="5" s="1"/>
  <c r="T499" i="5"/>
  <c r="U499" i="5" s="1"/>
  <c r="T497" i="5"/>
  <c r="U497" i="5" s="1"/>
  <c r="T495" i="5"/>
  <c r="U495" i="5" s="1"/>
  <c r="T493" i="5"/>
  <c r="U493" i="5" s="1"/>
  <c r="T489" i="5"/>
  <c r="U489" i="5" s="1"/>
  <c r="T487" i="5"/>
  <c r="U487" i="5" s="1"/>
  <c r="T479" i="5"/>
  <c r="U479" i="5" s="1"/>
  <c r="T469" i="5"/>
  <c r="U469" i="5" s="1"/>
  <c r="T455" i="5"/>
  <c r="U455" i="5" s="1"/>
  <c r="U420" i="5"/>
  <c r="T420" i="5"/>
  <c r="T418" i="5"/>
  <c r="U418" i="5" s="1"/>
  <c r="T415" i="5"/>
  <c r="U415" i="5" s="1"/>
  <c r="T413" i="5"/>
  <c r="U413" i="5" s="1"/>
  <c r="T410" i="5"/>
  <c r="U410" i="5" s="1"/>
  <c r="T407" i="5"/>
  <c r="U407" i="5" s="1"/>
  <c r="T405" i="5"/>
  <c r="U405" i="5" s="1"/>
  <c r="T403" i="5"/>
  <c r="U403" i="5" s="1"/>
  <c r="T401" i="5"/>
  <c r="U401" i="5" s="1"/>
  <c r="T399" i="5"/>
  <c r="U399" i="5" s="1"/>
  <c r="T396" i="5"/>
  <c r="U396" i="5" s="1"/>
  <c r="T394" i="5"/>
  <c r="U394" i="5" s="1"/>
  <c r="T384" i="5"/>
  <c r="U384" i="5" s="1"/>
  <c r="T224" i="5"/>
  <c r="U224" i="5" s="1"/>
  <c r="T210" i="5"/>
  <c r="U210" i="5" s="1"/>
  <c r="T172" i="5"/>
  <c r="U172" i="5" s="1"/>
  <c r="T170" i="5"/>
  <c r="U170" i="5" s="1"/>
  <c r="T161" i="5"/>
  <c r="U161" i="5" s="1"/>
  <c r="T159" i="5"/>
  <c r="U159" i="5" s="1"/>
  <c r="T156" i="5"/>
  <c r="U156" i="5" s="1"/>
  <c r="T148" i="5"/>
  <c r="U148" i="5" s="1"/>
  <c r="T140" i="5"/>
  <c r="U140" i="5" s="1"/>
  <c r="T138" i="5"/>
  <c r="U138" i="5" s="1"/>
  <c r="T136" i="5"/>
  <c r="U136" i="5" s="1"/>
  <c r="T134" i="5"/>
  <c r="U134" i="5" s="1"/>
  <c r="U135" i="5"/>
  <c r="U137" i="5"/>
  <c r="T132" i="5"/>
  <c r="U132" i="5" s="1"/>
  <c r="T110" i="5"/>
  <c r="U110" i="5" s="1"/>
  <c r="T92" i="5" l="1"/>
  <c r="U92" i="5" s="1"/>
  <c r="T99" i="5"/>
  <c r="T97" i="5"/>
  <c r="U97" i="5" s="1"/>
  <c r="U99" i="5"/>
  <c r="T90" i="5"/>
  <c r="U90" i="5" s="1"/>
  <c r="T88" i="5"/>
  <c r="U88" i="5" s="1"/>
  <c r="T83" i="5"/>
  <c r="U83" i="5" s="1"/>
  <c r="T1045" i="5"/>
  <c r="U1045" i="5" s="1"/>
  <c r="T1043" i="5"/>
  <c r="U1043" i="5" s="1"/>
  <c r="T1037" i="5"/>
  <c r="U1037" i="5" s="1"/>
  <c r="T1025" i="5"/>
  <c r="U1025" i="5" s="1"/>
  <c r="T1023" i="5"/>
  <c r="U1023" i="5" s="1"/>
  <c r="T1021" i="5"/>
  <c r="U1021" i="5" s="1"/>
  <c r="U4623" i="5" l="1"/>
  <c r="T4238" i="5"/>
  <c r="U4238" i="5" s="1"/>
  <c r="S4239" i="5"/>
  <c r="T4239" i="5"/>
  <c r="U4239" i="5" s="1"/>
  <c r="T4131" i="5" l="1"/>
  <c r="U4131" i="5" s="1"/>
  <c r="T4093" i="5"/>
  <c r="U4093" i="5" s="1"/>
  <c r="T4091" i="5"/>
  <c r="U4091" i="5" s="1"/>
  <c r="T4089" i="5"/>
  <c r="U4089" i="5" s="1"/>
  <c r="U4086" i="5"/>
  <c r="T4087" i="5"/>
  <c r="U4087" i="5" s="1"/>
  <c r="T4085" i="5"/>
  <c r="U4085" i="5" s="1"/>
  <c r="T750" i="5" l="1"/>
  <c r="U750" i="5" s="1"/>
  <c r="U751" i="5"/>
  <c r="T247" i="5" l="1"/>
  <c r="U247" i="5" s="1"/>
  <c r="T4347" i="5"/>
  <c r="U4347" i="5" s="1"/>
  <c r="T4346" i="5"/>
  <c r="U4346" i="5" s="1"/>
  <c r="T4345" i="5"/>
  <c r="U4345" i="5" s="1"/>
  <c r="T4344" i="5"/>
  <c r="U4344" i="5" s="1"/>
  <c r="U4446" i="5" l="1"/>
  <c r="U4442" i="5"/>
  <c r="U4438" i="5"/>
  <c r="U4745" i="5" l="1"/>
  <c r="T4008" i="5" l="1"/>
  <c r="U4008" i="5" s="1"/>
  <c r="U1573" i="5"/>
  <c r="T1573" i="5"/>
  <c r="T4044" i="5" l="1"/>
  <c r="U4044" i="5" s="1"/>
  <c r="U4035" i="5"/>
  <c r="U4033" i="5"/>
  <c r="U4031" i="5"/>
  <c r="U4029" i="5"/>
  <c r="U4041" i="5"/>
  <c r="U4039" i="5"/>
  <c r="T4038" i="5"/>
  <c r="U4038" i="5" s="1"/>
  <c r="U4043" i="5"/>
  <c r="U4037" i="5"/>
  <c r="T3970" i="5" l="1"/>
  <c r="U3970" i="5" s="1"/>
  <c r="T366" i="5"/>
  <c r="U366" i="5" s="1"/>
  <c r="T354" i="5" l="1"/>
  <c r="U354" i="5" s="1"/>
  <c r="T346" i="5"/>
  <c r="U346" i="5" s="1"/>
  <c r="T849" i="5"/>
  <c r="U849" i="5" s="1"/>
  <c r="T668" i="5"/>
  <c r="U668" i="5" s="1"/>
  <c r="T513" i="5"/>
  <c r="U513" i="5" s="1"/>
  <c r="T511" i="5"/>
  <c r="U511" i="5" s="1"/>
  <c r="T222" i="5"/>
  <c r="U222" i="5" s="1"/>
  <c r="T207" i="5"/>
  <c r="U207" i="5" s="1"/>
  <c r="T1039" i="5"/>
  <c r="U1039" i="5" s="1"/>
  <c r="T1035" i="5"/>
  <c r="U1035" i="5" s="1"/>
  <c r="T1033" i="5"/>
  <c r="U1033" i="5" s="1"/>
  <c r="T1031" i="5"/>
  <c r="U1031" i="5" s="1"/>
  <c r="T1029" i="5"/>
  <c r="U1029" i="5" s="1"/>
  <c r="T1027" i="5"/>
  <c r="U1027" i="5" s="1"/>
  <c r="T779" i="5"/>
  <c r="U779" i="5" s="1"/>
  <c r="T808" i="5"/>
  <c r="U808" i="5" s="1"/>
  <c r="T761" i="5"/>
  <c r="U761" i="5" s="1"/>
  <c r="T756" i="5"/>
  <c r="U756" i="5" s="1"/>
  <c r="T1282" i="5"/>
  <c r="U1282" i="5" s="1"/>
  <c r="U1281" i="5"/>
  <c r="T1276" i="5"/>
  <c r="U1276" i="5" s="1"/>
  <c r="U1275" i="5"/>
  <c r="T1271" i="5"/>
  <c r="U1271" i="5" s="1"/>
  <c r="U1270" i="5"/>
  <c r="T942" i="5"/>
  <c r="U942" i="5" s="1"/>
  <c r="U941" i="5"/>
  <c r="T937" i="5"/>
  <c r="U937" i="5" s="1"/>
  <c r="U936" i="5"/>
  <c r="T907" i="5" l="1"/>
  <c r="U907" i="5" s="1"/>
  <c r="T905" i="5"/>
  <c r="U905" i="5" s="1"/>
  <c r="T901" i="5"/>
  <c r="U901" i="5" s="1"/>
  <c r="T897" i="5"/>
  <c r="U897" i="5" s="1"/>
  <c r="T895" i="5"/>
  <c r="U895" i="5" s="1"/>
  <c r="T893" i="5"/>
  <c r="U893" i="5" s="1"/>
  <c r="T1056" i="5"/>
  <c r="U1056" i="5" s="1"/>
  <c r="T1054" i="5"/>
  <c r="U1054" i="5" s="1"/>
  <c r="T1052" i="5"/>
  <c r="U1052" i="5" s="1"/>
  <c r="T1050" i="5"/>
  <c r="U1050" i="5" s="1"/>
  <c r="T4316" i="5" l="1"/>
  <c r="U4316" i="5" s="1"/>
  <c r="T891" i="5" l="1"/>
  <c r="U891" i="5" s="1"/>
  <c r="U918" i="5"/>
  <c r="T917" i="5"/>
  <c r="U917" i="5" s="1"/>
  <c r="T912" i="5" l="1"/>
  <c r="U912" i="5" s="1"/>
  <c r="T4415" i="5"/>
  <c r="U4415" i="5" s="1"/>
  <c r="T368" i="5"/>
  <c r="U368" i="5" s="1"/>
  <c r="T4413" i="5"/>
  <c r="U4413" i="5" s="1"/>
  <c r="T4414" i="5"/>
  <c r="U4414" i="5" s="1"/>
  <c r="T4343" i="5"/>
  <c r="U4343" i="5" s="1"/>
  <c r="T4341" i="5"/>
  <c r="U4341" i="5" s="1"/>
  <c r="T4339" i="5"/>
  <c r="U4339" i="5" s="1"/>
  <c r="T4337" i="5"/>
  <c r="U4337" i="5" s="1"/>
  <c r="T4335" i="5"/>
  <c r="U4335" i="5" s="1"/>
  <c r="T4333" i="5"/>
  <c r="U4333" i="5" s="1"/>
  <c r="T4331" i="5"/>
  <c r="U4331" i="5" s="1"/>
  <c r="T4329" i="5"/>
  <c r="U4329" i="5" s="1"/>
  <c r="T4327" i="5"/>
  <c r="U4327" i="5" s="1"/>
  <c r="T4325" i="5"/>
  <c r="U4325" i="5" s="1"/>
  <c r="T4323" i="5"/>
  <c r="U4323" i="5" s="1"/>
  <c r="T4412" i="5"/>
  <c r="U4412" i="5" s="1"/>
  <c r="T4411" i="5"/>
  <c r="U4411" i="5" s="1"/>
  <c r="T4410" i="5"/>
  <c r="U4410" i="5" s="1"/>
  <c r="T4409" i="5"/>
  <c r="U4409" i="5" s="1"/>
  <c r="S4408" i="5"/>
  <c r="T4408" i="5" s="1"/>
  <c r="U4408" i="5" s="1"/>
  <c r="T4407" i="5"/>
  <c r="U4407" i="5" s="1"/>
  <c r="T4406" i="5"/>
  <c r="U4406" i="5" s="1"/>
  <c r="T4405" i="5"/>
  <c r="U4405" i="5" s="1"/>
  <c r="T4404" i="5"/>
  <c r="U4404" i="5" s="1"/>
  <c r="T4403" i="5"/>
  <c r="U4403" i="5" s="1"/>
  <c r="T4402" i="5"/>
  <c r="U4402" i="5" s="1"/>
  <c r="T4401" i="5"/>
  <c r="U4401" i="5" s="1"/>
  <c r="T4400" i="5"/>
  <c r="U4400" i="5" s="1"/>
  <c r="T4399" i="5"/>
  <c r="U4399" i="5" s="1"/>
  <c r="T4398" i="5"/>
  <c r="U4398" i="5" s="1"/>
  <c r="T4397" i="5"/>
  <c r="U4397" i="5" s="1"/>
  <c r="T4396" i="5"/>
  <c r="U4396" i="5" s="1"/>
  <c r="T4216" i="5" l="1"/>
  <c r="U4216" i="5" s="1"/>
  <c r="T4214" i="5"/>
  <c r="U4214" i="5" s="1"/>
  <c r="T4212" i="5"/>
  <c r="U4212" i="5" s="1"/>
  <c r="T1546" i="5"/>
  <c r="U1546" i="5" s="1"/>
  <c r="T1543" i="5"/>
  <c r="U1543" i="5" s="1"/>
  <c r="T1540" i="5"/>
  <c r="U1540" i="5" s="1"/>
  <c r="T1537" i="5"/>
  <c r="U1537" i="5" s="1"/>
  <c r="T1534" i="5"/>
  <c r="U1534" i="5" s="1"/>
  <c r="T1604" i="5"/>
  <c r="U1604" i="5" s="1"/>
  <c r="T4394" i="5"/>
  <c r="U4394" i="5" s="1"/>
  <c r="T4395" i="5"/>
  <c r="U4395" i="5" s="1"/>
  <c r="T4393" i="5" l="1"/>
  <c r="U4393" i="5" s="1"/>
  <c r="T4392" i="5"/>
  <c r="U4392" i="5" s="1"/>
  <c r="T4391" i="5"/>
  <c r="U4391" i="5" s="1"/>
  <c r="T1555" i="5"/>
  <c r="U1555" i="5" s="1"/>
  <c r="T1419" i="5"/>
  <c r="U1419" i="5" s="1"/>
  <c r="T1416" i="5"/>
  <c r="U1416" i="5" s="1"/>
  <c r="T4390" i="5"/>
  <c r="U4390" i="5" s="1"/>
  <c r="T1434" i="5"/>
  <c r="U1434" i="5" s="1"/>
  <c r="T1302" i="5"/>
  <c r="U1302" i="5" s="1"/>
  <c r="T4389" i="5"/>
  <c r="U4389" i="5" s="1"/>
  <c r="T4388" i="5"/>
  <c r="U4388" i="5" s="1"/>
  <c r="T4386" i="5" l="1"/>
  <c r="U4386" i="5" s="1"/>
  <c r="T4387" i="5"/>
  <c r="U4387" i="5" s="1"/>
  <c r="T4385" i="5"/>
  <c r="U4385" i="5" s="1"/>
  <c r="T4384" i="5"/>
  <c r="U4384" i="5" s="1"/>
  <c r="T3967" i="5" l="1"/>
  <c r="U3967" i="5" s="1"/>
  <c r="T1048" i="5" l="1"/>
  <c r="U1048" i="5" s="1"/>
  <c r="T3823" i="5"/>
  <c r="U3823" i="5" s="1"/>
  <c r="U3959" i="5"/>
  <c r="U3960" i="5"/>
  <c r="T1007" i="5"/>
  <c r="U1007" i="5" s="1"/>
  <c r="T1005" i="5"/>
  <c r="U1005" i="5" s="1"/>
  <c r="T1002" i="5"/>
  <c r="U1002" i="5" s="1"/>
  <c r="T1000" i="5"/>
  <c r="U1000" i="5" s="1"/>
  <c r="T998" i="5"/>
  <c r="U998" i="5" s="1"/>
  <c r="T4383" i="5"/>
  <c r="U4383" i="5" s="1"/>
  <c r="T995" i="5" l="1"/>
  <c r="U995" i="5" s="1"/>
  <c r="T989" i="5"/>
  <c r="U989" i="5" s="1"/>
  <c r="T958" i="5"/>
  <c r="U958" i="5" s="1"/>
  <c r="T956" i="5"/>
  <c r="U956" i="5" s="1"/>
  <c r="T954" i="5"/>
  <c r="U954" i="5" s="1"/>
  <c r="T930" i="5"/>
  <c r="U930" i="5" s="1"/>
  <c r="U4769" i="5"/>
  <c r="T927" i="5"/>
  <c r="U927" i="5" s="1"/>
  <c r="T924" i="5"/>
  <c r="U924" i="5" s="1"/>
  <c r="T764" i="5"/>
  <c r="U764" i="5" s="1"/>
  <c r="T842" i="5"/>
  <c r="U842" i="5" s="1"/>
  <c r="T834" i="5"/>
  <c r="U834" i="5" s="1"/>
  <c r="T830" i="5"/>
  <c r="U830" i="5" s="1"/>
  <c r="T758" i="5" l="1"/>
  <c r="U758" i="5" s="1"/>
  <c r="T754" i="5" l="1"/>
  <c r="U754" i="5" s="1"/>
  <c r="T743" i="5"/>
  <c r="U743" i="5" s="1"/>
  <c r="T739" i="5"/>
  <c r="U739" i="5" s="1"/>
  <c r="T728" i="5" l="1"/>
  <c r="U728" i="5" s="1"/>
  <c r="T724" i="5"/>
  <c r="U724" i="5" s="1"/>
  <c r="T714" i="5"/>
  <c r="U714" i="5" s="1"/>
  <c r="T705" i="5"/>
  <c r="U705" i="5" s="1"/>
  <c r="T689" i="5"/>
  <c r="U689" i="5" s="1"/>
  <c r="T686" i="5"/>
  <c r="U686" i="5" s="1"/>
  <c r="T662" i="5"/>
  <c r="U662" i="5" s="1"/>
  <c r="T660" i="5"/>
  <c r="U660" i="5" s="1"/>
  <c r="T658" i="5"/>
  <c r="U658" i="5" s="1"/>
  <c r="T655" i="5"/>
  <c r="U655" i="5" s="1"/>
  <c r="T653" i="5"/>
  <c r="U653" i="5" s="1"/>
  <c r="T650" i="5"/>
  <c r="U650" i="5" s="1"/>
  <c r="T643" i="5"/>
  <c r="U643" i="5" s="1"/>
  <c r="T509" i="5"/>
  <c r="U509" i="5" s="1"/>
  <c r="T491" i="5"/>
  <c r="U491" i="5" s="1"/>
  <c r="T485" i="5"/>
  <c r="U485" i="5" s="1"/>
  <c r="T483" i="5"/>
  <c r="U483" i="5" s="1"/>
  <c r="T389" i="5"/>
  <c r="U389" i="5" s="1"/>
  <c r="T3981" i="5"/>
  <c r="U3981" i="5" s="1"/>
  <c r="T294" i="5"/>
  <c r="U294" i="5" s="1"/>
  <c r="T284" i="5"/>
  <c r="U284" i="5" s="1"/>
  <c r="T251" i="5"/>
  <c r="U251" i="5" s="1"/>
  <c r="T219" i="5"/>
  <c r="U219" i="5" s="1"/>
  <c r="T194" i="5"/>
  <c r="U194" i="5" s="1"/>
  <c r="T167" i="5"/>
  <c r="U167" i="5" s="1"/>
  <c r="T151" i="5"/>
  <c r="U151" i="5" s="1"/>
  <c r="T143" i="5"/>
  <c r="U143" i="5" s="1"/>
  <c r="T120" i="5" l="1"/>
  <c r="U120" i="5" s="1"/>
  <c r="T116" i="5" l="1"/>
  <c r="U116" i="5" s="1"/>
  <c r="T102" i="5"/>
  <c r="U102" i="5" s="1"/>
  <c r="T95" i="5"/>
  <c r="T86" i="5"/>
  <c r="T4382" i="5"/>
  <c r="U4382" i="5" s="1"/>
  <c r="T4381" i="5"/>
  <c r="U4381" i="5" s="1"/>
  <c r="T4380" i="5"/>
  <c r="U4380" i="5" s="1"/>
  <c r="T4379" i="5"/>
  <c r="U4379" i="5" s="1"/>
  <c r="T4378" i="5"/>
  <c r="U4378" i="5" s="1"/>
  <c r="T4377" i="5"/>
  <c r="U4377" i="5" s="1"/>
  <c r="T4376" i="5"/>
  <c r="U4376" i="5" s="1"/>
  <c r="T4375" i="5"/>
  <c r="U4375" i="5" s="1"/>
  <c r="T41" i="5"/>
  <c r="U41" i="5" s="1"/>
  <c r="T4374" i="5"/>
  <c r="U4374" i="5" s="1"/>
  <c r="T29" i="5"/>
  <c r="U29" i="5" s="1"/>
  <c r="T27" i="5"/>
  <c r="U27" i="5" s="1"/>
  <c r="T4373" i="5"/>
  <c r="U4373" i="5" s="1"/>
  <c r="U95" i="5" l="1"/>
  <c r="U86" i="5"/>
  <c r="T3895" i="5"/>
  <c r="U3895" i="5" s="1"/>
  <c r="T4372" i="5"/>
  <c r="U4372" i="5" s="1"/>
  <c r="U4470" i="5" l="1"/>
  <c r="T4371" i="5" l="1"/>
  <c r="U4371" i="5" s="1"/>
  <c r="T4370" i="5"/>
  <c r="U4370" i="5" s="1"/>
  <c r="T4369" i="5"/>
  <c r="U4369" i="5" s="1"/>
  <c r="T4368" i="5"/>
  <c r="U4368" i="5" s="1"/>
  <c r="T4367" i="5"/>
  <c r="U4367" i="5" s="1"/>
  <c r="T4366" i="5"/>
  <c r="U4366" i="5" s="1"/>
  <c r="T4365" i="5"/>
  <c r="U4365" i="5" s="1"/>
  <c r="T4364" i="5"/>
  <c r="U4364" i="5" s="1"/>
  <c r="T4363" i="5"/>
  <c r="U4363" i="5" s="1"/>
  <c r="T4362" i="5"/>
  <c r="U4362" i="5" s="1"/>
  <c r="T4158" i="5"/>
  <c r="U4158" i="5" s="1"/>
  <c r="T4108" i="5" l="1"/>
  <c r="U4108" i="5" s="1"/>
  <c r="T4103" i="5"/>
  <c r="U4103" i="5" s="1"/>
  <c r="T4100" i="5"/>
  <c r="U4100" i="5" s="1"/>
  <c r="T3931" i="5"/>
  <c r="U3931" i="5" s="1"/>
  <c r="T4361" i="5"/>
  <c r="U4361" i="5" s="1"/>
  <c r="T3927" i="5" l="1"/>
  <c r="U3927" i="5" s="1"/>
  <c r="T3925" i="5" l="1"/>
  <c r="T3921" i="5"/>
  <c r="T3920" i="5"/>
  <c r="T3919" i="5"/>
  <c r="T3918" i="5"/>
  <c r="T3917" i="5"/>
  <c r="T3916" i="5"/>
  <c r="T3915" i="5"/>
  <c r="T3914" i="5"/>
  <c r="T3912" i="5"/>
  <c r="U4768" i="5" l="1"/>
  <c r="U4767" i="5"/>
  <c r="T2003" i="5"/>
  <c r="U2003" i="5" s="1"/>
  <c r="U2002" i="5"/>
  <c r="T2001" i="5"/>
  <c r="U2001" i="5" s="1"/>
  <c r="U2000" i="5"/>
  <c r="T4360" i="5"/>
  <c r="U4360" i="5" s="1"/>
  <c r="T4359" i="5"/>
  <c r="U4359" i="5" s="1"/>
  <c r="T4358" i="5"/>
  <c r="U4358" i="5" s="1"/>
  <c r="T4357" i="5"/>
  <c r="U4357" i="5" s="1"/>
  <c r="U4766" i="5" l="1"/>
  <c r="T4356" i="5" l="1"/>
  <c r="U4356" i="5" s="1"/>
  <c r="T107" i="5" l="1"/>
  <c r="U107" i="5" s="1"/>
  <c r="T4355" i="5"/>
  <c r="U4355" i="5" s="1"/>
  <c r="T4354" i="5"/>
  <c r="U4354" i="5" s="1"/>
  <c r="T4353" i="5"/>
  <c r="U4353" i="5" s="1"/>
  <c r="T4352" i="5"/>
  <c r="U4352" i="5" s="1"/>
  <c r="T4351" i="5"/>
  <c r="U4351" i="5" s="1"/>
  <c r="T4350" i="5"/>
  <c r="U4350" i="5" s="1"/>
  <c r="T4349" i="5"/>
  <c r="U4349" i="5" s="1"/>
  <c r="T4348" i="5"/>
  <c r="U4348" i="5" l="1"/>
  <c r="T317" i="5"/>
  <c r="U317" i="5" s="1"/>
  <c r="U4639" i="5" l="1"/>
  <c r="U4651" i="5"/>
  <c r="U4772" i="5" s="1"/>
  <c r="T4136" i="5"/>
  <c r="U4136" i="5" s="1"/>
  <c r="T477" i="5" l="1"/>
  <c r="U477" i="5" s="1"/>
  <c r="U4765" i="5" l="1"/>
  <c r="T4098" i="5" l="1"/>
  <c r="T1889" i="5"/>
  <c r="T1890" i="5"/>
  <c r="T1673" i="5"/>
  <c r="T767" i="5"/>
  <c r="U767" i="5" s="1"/>
  <c r="T467" i="5" l="1"/>
  <c r="U467" i="5" s="1"/>
  <c r="T463" i="5"/>
  <c r="U463" i="5" s="1"/>
  <c r="T460" i="5"/>
  <c r="U460" i="5" s="1"/>
  <c r="U4739" i="5"/>
  <c r="U4736" i="5"/>
  <c r="U4469" i="5" l="1"/>
  <c r="T453" i="5" l="1"/>
  <c r="U453" i="5" s="1"/>
  <c r="U688" i="5"/>
  <c r="U685" i="5"/>
  <c r="U940" i="5"/>
  <c r="U935" i="5"/>
  <c r="T4292" i="5"/>
  <c r="U4292" i="5" s="1"/>
  <c r="T1150" i="5"/>
  <c r="U1150" i="5" s="1"/>
  <c r="T233" i="5"/>
  <c r="U233" i="5" s="1"/>
  <c r="T229" i="5"/>
  <c r="U229" i="5" s="1"/>
  <c r="U316" i="5"/>
  <c r="T311" i="5"/>
  <c r="U311" i="5" s="1"/>
  <c r="T307" i="5"/>
  <c r="U307" i="5" s="1"/>
  <c r="T303" i="5"/>
  <c r="U303" i="5" s="1"/>
  <c r="T299" i="5"/>
  <c r="U299" i="5" s="1"/>
  <c r="U293" i="5"/>
  <c r="U283" i="5"/>
  <c r="T838" i="5"/>
  <c r="U838" i="5" s="1"/>
  <c r="U833" i="5"/>
  <c r="U829" i="5"/>
  <c r="T197" i="5"/>
  <c r="U197" i="5" s="1"/>
  <c r="U193" i="5"/>
  <c r="T245" i="5"/>
  <c r="U245" i="5" s="1"/>
  <c r="T242" i="5"/>
  <c r="U242" i="5" s="1"/>
  <c r="U727" i="5" l="1"/>
  <c r="T719" i="5"/>
  <c r="U719" i="5" s="1"/>
  <c r="U713" i="5"/>
  <c r="T711" i="5"/>
  <c r="U711" i="5" s="1"/>
  <c r="T708" i="5"/>
  <c r="U708" i="5" s="1"/>
  <c r="T4302" i="5" l="1"/>
  <c r="U4302" i="5" s="1"/>
  <c r="T681" i="5"/>
  <c r="U681" i="5" s="1"/>
  <c r="T676" i="5" l="1"/>
  <c r="U676" i="5" s="1"/>
  <c r="U749" i="5"/>
  <c r="T746" i="5"/>
  <c r="U746" i="5" s="1"/>
  <c r="U797" i="5"/>
  <c r="T1017" i="5"/>
  <c r="U1017" i="5" s="1"/>
  <c r="U723" i="5" l="1"/>
  <c r="T721" i="5"/>
  <c r="U721" i="5" s="1"/>
  <c r="T876" i="5" l="1"/>
  <c r="U876" i="5" s="1"/>
  <c r="T868" i="5"/>
  <c r="U868" i="5" s="1"/>
  <c r="T865" i="5"/>
  <c r="U865" i="5" s="1"/>
  <c r="T863" i="5"/>
  <c r="U863" i="5" s="1"/>
  <c r="T856" i="5"/>
  <c r="U856" i="5" s="1"/>
  <c r="T854" i="5"/>
  <c r="U854" i="5" s="1"/>
  <c r="T852" i="5"/>
  <c r="U852" i="5" s="1"/>
  <c r="T803" i="5"/>
  <c r="U803" i="5" s="1"/>
  <c r="T801" i="5"/>
  <c r="U801" i="5" s="1"/>
  <c r="T799" i="5"/>
  <c r="U799" i="5" s="1"/>
  <c r="T1011" i="5" l="1"/>
  <c r="U1011" i="5" s="1"/>
  <c r="U878" i="5" l="1"/>
  <c r="U4468" i="5" l="1"/>
  <c r="U753" i="5" l="1"/>
  <c r="U4763" i="5" l="1"/>
  <c r="T4139" i="5" l="1"/>
  <c r="U4139" i="5" s="1"/>
  <c r="T595" i="5" l="1"/>
  <c r="U595" i="5" s="1"/>
  <c r="T578" i="5"/>
  <c r="U578" i="5" s="1"/>
  <c r="U4515" i="5" l="1"/>
  <c r="U4467" i="5"/>
  <c r="U988" i="5" l="1"/>
  <c r="T984" i="5"/>
  <c r="U984" i="5" s="1"/>
  <c r="T1285" i="5" l="1"/>
  <c r="U1285" i="5" s="1"/>
  <c r="U1280" i="5"/>
  <c r="U1274" i="5"/>
  <c r="U1269" i="5"/>
  <c r="T3995" i="5"/>
  <c r="U3995" i="5" s="1"/>
  <c r="T1204" i="5" l="1"/>
  <c r="U1204" i="5" s="1"/>
  <c r="T4234" i="5"/>
  <c r="U4234" i="5" s="1"/>
  <c r="T4232" i="5"/>
  <c r="U4232" i="5" s="1"/>
  <c r="T4230" i="5"/>
  <c r="U4230" i="5" s="1"/>
  <c r="T4228" i="5"/>
  <c r="U4228" i="5" s="1"/>
  <c r="T4226" i="5"/>
  <c r="U4226" i="5" s="1"/>
  <c r="T4218" i="5"/>
  <c r="U4218" i="5" s="1"/>
  <c r="T4224" i="5"/>
  <c r="U4224" i="5" s="1"/>
  <c r="T4222" i="5"/>
  <c r="U4222" i="5" s="1"/>
  <c r="T4220" i="5"/>
  <c r="U4220" i="5" s="1"/>
  <c r="U4342" i="5" l="1"/>
  <c r="U4340" i="5"/>
  <c r="U4338" i="5"/>
  <c r="U4336" i="5"/>
  <c r="U4334" i="5"/>
  <c r="U4332" i="5"/>
  <c r="U4330" i="5"/>
  <c r="U4328" i="5"/>
  <c r="U4326" i="5"/>
  <c r="U4324" i="5"/>
  <c r="U4322" i="5"/>
  <c r="T3734" i="5" l="1"/>
  <c r="U3734" i="5" s="1"/>
  <c r="T3730" i="5"/>
  <c r="U3730" i="5" s="1"/>
  <c r="T3726" i="5"/>
  <c r="U3726" i="5" s="1"/>
  <c r="U4764" i="5" l="1"/>
  <c r="T1531" i="5"/>
  <c r="U1531" i="5" s="1"/>
  <c r="T1528" i="5"/>
  <c r="U1528" i="5" s="1"/>
  <c r="T1525" i="5"/>
  <c r="U1525" i="5" s="1"/>
  <c r="T1522" i="5"/>
  <c r="U1522" i="5" s="1"/>
  <c r="T1519" i="5"/>
  <c r="U1519" i="5" s="1"/>
  <c r="T1516" i="5"/>
  <c r="U1516" i="5" s="1"/>
  <c r="T1513" i="5"/>
  <c r="U1513" i="5" s="1"/>
  <c r="T1510" i="5"/>
  <c r="U1510" i="5" s="1"/>
  <c r="T1507" i="5"/>
  <c r="U1507" i="5" s="1"/>
  <c r="T1504" i="5"/>
  <c r="U1504" i="5" s="1"/>
  <c r="T1501" i="5"/>
  <c r="U1501" i="5" s="1"/>
  <c r="T1498" i="5"/>
  <c r="U1498" i="5" s="1"/>
  <c r="T1495" i="5"/>
  <c r="U1495" i="5" s="1"/>
  <c r="T1486" i="5"/>
  <c r="U1486" i="5" s="1"/>
  <c r="T1483" i="5" l="1"/>
  <c r="U1483" i="5" s="1"/>
  <c r="T1480" i="5"/>
  <c r="U1480" i="5" s="1"/>
  <c r="T1477" i="5"/>
  <c r="U1477" i="5" s="1"/>
  <c r="T1474" i="5"/>
  <c r="U1474" i="5" s="1"/>
  <c r="T1471" i="5"/>
  <c r="U1471" i="5" s="1"/>
  <c r="T1468" i="5"/>
  <c r="U1468" i="5" s="1"/>
  <c r="T1465" i="5"/>
  <c r="U1465" i="5" s="1"/>
  <c r="T1462" i="5"/>
  <c r="U1462" i="5" s="1"/>
  <c r="T4020" i="5"/>
  <c r="U4020" i="5" s="1"/>
  <c r="T4018" i="5"/>
  <c r="U4018" i="5" s="1"/>
  <c r="T4022" i="5"/>
  <c r="U4022" i="5" s="1"/>
  <c r="T1376" i="5"/>
  <c r="U1376" i="5" s="1"/>
  <c r="T1374" i="5"/>
  <c r="U1374" i="5" s="1"/>
  <c r="T1372" i="5"/>
  <c r="U1372" i="5" s="1"/>
  <c r="T1370" i="5"/>
  <c r="U1370" i="5" s="1"/>
  <c r="T1368" i="5"/>
  <c r="U1368" i="5" s="1"/>
  <c r="T1366" i="5"/>
  <c r="U1366" i="5" s="1"/>
  <c r="T1364" i="5"/>
  <c r="U1364" i="5" s="1"/>
  <c r="T1362" i="5"/>
  <c r="U1362" i="5" s="1"/>
  <c r="T1360" i="5"/>
  <c r="U1360" i="5" s="1"/>
  <c r="T1358" i="5"/>
  <c r="U1358" i="5" s="1"/>
  <c r="T1356" i="5"/>
  <c r="U1356" i="5" s="1"/>
  <c r="T1354" i="5"/>
  <c r="U1354" i="5" s="1"/>
  <c r="T1352" i="5"/>
  <c r="U1352" i="5" s="1"/>
  <c r="T1350" i="5"/>
  <c r="U1350" i="5" s="1"/>
  <c r="T1348" i="5"/>
  <c r="U1348" i="5" s="1"/>
  <c r="T1346" i="5"/>
  <c r="U1346" i="5" s="1"/>
  <c r="T1344" i="5"/>
  <c r="U1344" i="5" s="1"/>
  <c r="T1342" i="5"/>
  <c r="U1342" i="5" s="1"/>
  <c r="T1339" i="5"/>
  <c r="U1339" i="5" s="1"/>
  <c r="T1337" i="5"/>
  <c r="U1337" i="5" s="1"/>
  <c r="T1335" i="5"/>
  <c r="U1335" i="5" s="1"/>
  <c r="T1333" i="5"/>
  <c r="U1333" i="5" s="1"/>
  <c r="T1329" i="5"/>
  <c r="U1329" i="5" s="1"/>
  <c r="T1331" i="5"/>
  <c r="U1331" i="5" s="1"/>
  <c r="U4757" i="5" l="1"/>
  <c r="U4762" i="5"/>
  <c r="U4717" i="5" l="1"/>
  <c r="U4706" i="5"/>
  <c r="T3929" i="5" l="1"/>
  <c r="U3929" i="5" s="1"/>
  <c r="U4525" i="5" l="1"/>
  <c r="U4680" i="5" l="1"/>
  <c r="U4502" i="5" l="1"/>
  <c r="U4499" i="5"/>
  <c r="U4496" i="5"/>
  <c r="U4493" i="5"/>
  <c r="U4551" i="5" l="1"/>
  <c r="U4549" i="5"/>
  <c r="U4544" i="5"/>
  <c r="U4542" i="5"/>
  <c r="U4539" i="5"/>
  <c r="U4459" i="5"/>
  <c r="U4697" i="5" l="1"/>
  <c r="U4650" i="5"/>
  <c r="U4761" i="5" l="1"/>
  <c r="U4531" i="5"/>
  <c r="U4760" i="5"/>
  <c r="T4321" i="5" l="1"/>
  <c r="U4321" i="5" s="1"/>
  <c r="T4320" i="5"/>
  <c r="U4320" i="5" s="1"/>
  <c r="U4610" i="5"/>
  <c r="U4547" i="5" l="1"/>
  <c r="U4534" i="5" l="1"/>
  <c r="U4475" i="5"/>
  <c r="U4759" i="5" l="1"/>
  <c r="U4758" i="5"/>
  <c r="U4466" i="5"/>
  <c r="U4484" i="5" l="1"/>
  <c r="T448" i="5" l="1"/>
  <c r="U448" i="5" s="1"/>
  <c r="T446" i="5"/>
  <c r="U446" i="5" s="1"/>
  <c r="T444" i="5"/>
  <c r="U444" i="5" s="1"/>
  <c r="T442" i="5"/>
  <c r="U442" i="5" s="1"/>
  <c r="T440" i="5"/>
  <c r="U440" i="5" s="1"/>
  <c r="T438" i="5"/>
  <c r="U438" i="5" s="1"/>
  <c r="T436" i="5"/>
  <c r="U436" i="5" s="1"/>
  <c r="T434" i="5"/>
  <c r="U434" i="5" s="1"/>
  <c r="T432" i="5"/>
  <c r="U432" i="5" s="1"/>
  <c r="T430" i="5"/>
  <c r="U430" i="5" s="1"/>
  <c r="T428" i="5"/>
  <c r="U428" i="5" s="1"/>
  <c r="T426" i="5"/>
  <c r="U426" i="5" s="1"/>
  <c r="T424" i="5"/>
  <c r="U424" i="5" s="1"/>
  <c r="U680" i="5"/>
  <c r="U675" i="5"/>
  <c r="T4290" i="5" l="1"/>
  <c r="U4290" i="5" s="1"/>
  <c r="U232" i="5" l="1"/>
  <c r="U228" i="5"/>
  <c r="T827" i="5"/>
  <c r="U827" i="5" s="1"/>
  <c r="T472" i="5" l="1"/>
  <c r="U472" i="5" s="1"/>
  <c r="T4288" i="5"/>
  <c r="U4288" i="5" s="1"/>
  <c r="U466" i="5"/>
  <c r="U462" i="5"/>
  <c r="U459" i="5"/>
  <c r="U452" i="5"/>
  <c r="U314" i="5" l="1"/>
  <c r="U315" i="5"/>
  <c r="U309" i="5"/>
  <c r="U310" i="5"/>
  <c r="U305" i="5"/>
  <c r="U306" i="5"/>
  <c r="U301" i="5"/>
  <c r="U302" i="5"/>
  <c r="U297" i="5"/>
  <c r="U291" i="5"/>
  <c r="U298" i="5"/>
  <c r="U292" i="5"/>
  <c r="T4319" i="5" l="1"/>
  <c r="U4319" i="5" s="1"/>
  <c r="T4318" i="5"/>
  <c r="U4318" i="5" s="1"/>
  <c r="T4317" i="5"/>
  <c r="U4317" i="5" s="1"/>
  <c r="U4082" i="5" l="1"/>
  <c r="T4083" i="5"/>
  <c r="U4083" i="5" s="1"/>
  <c r="U4080" i="5"/>
  <c r="T4081" i="5"/>
  <c r="U4081" i="5" s="1"/>
  <c r="U4078" i="5"/>
  <c r="T4079" i="5"/>
  <c r="U4079" i="5" s="1"/>
  <c r="U4076" i="5"/>
  <c r="T4077" i="5"/>
  <c r="U4077" i="5" s="1"/>
  <c r="U4074" i="5"/>
  <c r="T4075" i="5"/>
  <c r="U4075" i="5" s="1"/>
  <c r="U4072" i="5"/>
  <c r="T4073" i="5"/>
  <c r="U4073" i="5" s="1"/>
  <c r="U4070" i="5"/>
  <c r="T4071" i="5"/>
  <c r="U4071" i="5" s="1"/>
  <c r="U4068" i="5"/>
  <c r="T4069" i="5"/>
  <c r="U4069" i="5" s="1"/>
  <c r="U4066" i="5"/>
  <c r="T4067" i="5"/>
  <c r="U4067" i="5" s="1"/>
  <c r="U4064" i="5"/>
  <c r="T4065" i="5"/>
  <c r="U4065" i="5" s="1"/>
  <c r="U4062" i="5"/>
  <c r="T4063" i="5"/>
  <c r="U4063" i="5" s="1"/>
  <c r="U4060" i="5"/>
  <c r="T4061" i="5"/>
  <c r="U4061" i="5" s="1"/>
  <c r="U4058" i="5"/>
  <c r="T4059" i="5"/>
  <c r="U4059" i="5" s="1"/>
  <c r="U4056" i="5"/>
  <c r="T4057" i="5"/>
  <c r="U4057" i="5" s="1"/>
  <c r="U4054" i="5"/>
  <c r="T4055" i="5"/>
  <c r="U4055" i="5" s="1"/>
  <c r="U4052" i="5" l="1"/>
  <c r="T4053" i="5"/>
  <c r="U4053" i="5" s="1"/>
  <c r="U4050" i="5"/>
  <c r="T4051" i="5"/>
  <c r="U4051" i="5" s="1"/>
  <c r="U4048" i="5"/>
  <c r="T4049" i="5"/>
  <c r="U4049" i="5" s="1"/>
  <c r="T4047" i="5" l="1"/>
  <c r="U4047" i="5" s="1"/>
  <c r="T4097" i="5"/>
  <c r="U4097" i="5" s="1"/>
  <c r="T4095" i="5"/>
  <c r="U4095" i="5" s="1"/>
  <c r="U3913" i="5"/>
  <c r="U3914" i="5"/>
  <c r="U3911" i="5"/>
  <c r="U3912" i="5"/>
  <c r="U3909" i="5"/>
  <c r="T3910" i="5"/>
  <c r="U3910" i="5" s="1"/>
  <c r="U3906" i="5"/>
  <c r="T3907" i="5"/>
  <c r="U3907" i="5" s="1"/>
  <c r="U3903" i="5"/>
  <c r="T3904" i="5"/>
  <c r="U3904" i="5" s="1"/>
  <c r="U3900" i="5"/>
  <c r="T3901" i="5"/>
  <c r="U3901" i="5" s="1"/>
  <c r="U3897" i="5"/>
  <c r="T3898" i="5"/>
  <c r="U3898" i="5" s="1"/>
  <c r="U3892" i="5"/>
  <c r="U3890" i="5"/>
  <c r="U3888" i="5"/>
  <c r="U3886" i="5"/>
  <c r="U3884" i="5"/>
  <c r="U3882" i="5"/>
  <c r="U3880" i="5"/>
  <c r="U3878" i="5"/>
  <c r="U3876" i="5"/>
  <c r="U3874" i="5"/>
  <c r="U3872" i="5"/>
  <c r="U3870" i="5"/>
  <c r="U3868" i="5"/>
  <c r="U3866" i="5"/>
  <c r="U3864" i="5"/>
  <c r="U3862" i="5"/>
  <c r="U3860" i="5"/>
  <c r="U3858" i="5"/>
  <c r="U3856" i="5"/>
  <c r="U3854" i="5"/>
  <c r="U3852" i="5"/>
  <c r="U3850" i="5"/>
  <c r="U3848" i="5"/>
  <c r="U3846" i="5"/>
  <c r="U3844" i="5"/>
  <c r="U3842" i="5"/>
  <c r="U3840" i="5"/>
  <c r="U1602" i="5"/>
  <c r="U1603" i="5"/>
  <c r="U3838" i="5"/>
  <c r="U3836" i="5"/>
  <c r="U3834" i="5"/>
  <c r="U3832" i="5"/>
  <c r="U3830" i="5"/>
  <c r="U1284" i="5"/>
  <c r="U1279" i="5"/>
  <c r="U1273" i="5"/>
  <c r="U1268" i="5"/>
  <c r="U1545" i="5" l="1"/>
  <c r="U1542" i="5"/>
  <c r="U1539" i="5"/>
  <c r="U1536" i="5"/>
  <c r="U1533" i="5"/>
  <c r="T1629" i="5"/>
  <c r="U1629" i="5" s="1"/>
  <c r="T1627" i="5"/>
  <c r="U1627" i="5" s="1"/>
  <c r="T1625" i="5"/>
  <c r="U1625" i="5" s="1"/>
  <c r="T1623" i="5" l="1"/>
  <c r="U1623" i="5" s="1"/>
  <c r="U3994" i="5"/>
  <c r="U1203" i="5"/>
  <c r="U763" i="5" l="1"/>
  <c r="U987" i="5"/>
  <c r="U983" i="5"/>
  <c r="T3938" i="5" l="1"/>
  <c r="U3938" i="5" s="1"/>
  <c r="U3937" i="5"/>
  <c r="U3725" i="5" l="1"/>
  <c r="U3729" i="5"/>
  <c r="U3733" i="5"/>
  <c r="U290" i="5" l="1"/>
  <c r="U288" i="5"/>
  <c r="U280" i="5"/>
  <c r="U278" i="5"/>
  <c r="U275" i="5"/>
  <c r="U273" i="5"/>
  <c r="U271" i="5"/>
  <c r="T3965" i="5"/>
  <c r="U3965" i="5" s="1"/>
  <c r="T3978" i="5" l="1"/>
  <c r="U3978" i="5" s="1"/>
  <c r="T3976" i="5"/>
  <c r="U3976" i="5" s="1"/>
  <c r="T3974" i="5"/>
  <c r="U3974" i="5" s="1"/>
  <c r="U231" i="5" l="1"/>
  <c r="U227" i="5" l="1"/>
  <c r="T213" i="5"/>
  <c r="T212" i="5"/>
  <c r="T124" i="5"/>
  <c r="T127" i="5"/>
  <c r="U84" i="5"/>
  <c r="U85" i="5"/>
  <c r="U50" i="5" l="1"/>
  <c r="T51" i="5"/>
  <c r="U51" i="5" s="1"/>
  <c r="U48" i="5"/>
  <c r="T49" i="5"/>
  <c r="U49" i="5" s="1"/>
  <c r="U3822" i="5" l="1"/>
  <c r="T1013" i="5"/>
  <c r="U4744" i="5" l="1"/>
  <c r="U4315" i="5" l="1"/>
  <c r="U4314" i="5"/>
  <c r="U4313" i="5"/>
  <c r="T4312" i="5"/>
  <c r="U4312" i="5" s="1"/>
  <c r="T4311" i="5"/>
  <c r="U4311" i="5" s="1"/>
  <c r="T4310" i="5"/>
  <c r="U4310" i="5" s="1"/>
  <c r="T4309" i="5"/>
  <c r="U4309" i="5" s="1"/>
  <c r="T4308" i="5"/>
  <c r="U4308" i="5" s="1"/>
  <c r="U4307" i="5"/>
  <c r="U4306" i="5"/>
  <c r="U4305" i="5"/>
  <c r="T4304" i="5"/>
  <c r="U4304" i="5" s="1"/>
  <c r="T4303" i="5"/>
  <c r="U4303" i="5" s="1"/>
  <c r="U4301" i="5"/>
  <c r="T4300" i="5"/>
  <c r="U4300" i="5" s="1"/>
  <c r="T4299" i="5"/>
  <c r="U4299" i="5" s="1"/>
  <c r="T4298" i="5"/>
  <c r="U4298" i="5" s="1"/>
  <c r="U4297" i="5"/>
  <c r="T4296" i="5"/>
  <c r="U4296" i="5" s="1"/>
  <c r="T4295" i="5"/>
  <c r="U4295" i="5" s="1"/>
  <c r="T4294" i="5"/>
  <c r="U4294" i="5" s="1"/>
  <c r="T4293" i="5"/>
  <c r="U4293" i="5" s="1"/>
  <c r="U4291" i="5"/>
  <c r="U4289" i="5"/>
  <c r="U4287" i="5"/>
  <c r="T4286" i="5"/>
  <c r="U4286" i="5" s="1"/>
  <c r="U4285" i="5"/>
  <c r="U4284" i="5"/>
  <c r="U4283" i="5"/>
  <c r="U4282" i="5"/>
  <c r="U4281" i="5"/>
  <c r="U4280" i="5"/>
  <c r="U4279" i="5"/>
  <c r="U4278" i="5"/>
  <c r="U4277" i="5"/>
  <c r="U4276" i="5"/>
  <c r="U4275" i="5"/>
  <c r="U4274" i="5"/>
  <c r="U4273" i="5"/>
  <c r="U4272" i="5"/>
  <c r="U4271" i="5"/>
  <c r="U4270" i="5"/>
  <c r="U4269" i="5"/>
  <c r="U4268" i="5"/>
  <c r="U4267" i="5"/>
  <c r="U4266" i="5"/>
  <c r="U4265" i="5"/>
  <c r="U4264" i="5"/>
  <c r="U4263" i="5"/>
  <c r="U4262" i="5"/>
  <c r="U4261" i="5"/>
  <c r="U4260" i="5"/>
  <c r="U4259" i="5"/>
  <c r="U4258" i="5"/>
  <c r="U4257" i="5"/>
  <c r="T4256" i="5"/>
  <c r="U4256" i="5" s="1"/>
  <c r="U4255" i="5"/>
  <c r="U4254" i="5"/>
  <c r="T4253" i="5"/>
  <c r="U4253" i="5" s="1"/>
  <c r="T4252" i="5"/>
  <c r="U4252" i="5" s="1"/>
  <c r="T4251" i="5"/>
  <c r="U4251" i="5" s="1"/>
  <c r="U4250" i="5"/>
  <c r="U4249" i="5"/>
  <c r="U4423" i="5"/>
  <c r="T4204" i="5"/>
  <c r="U4204" i="5" s="1"/>
  <c r="U4203" i="5"/>
  <c r="T1583" i="5"/>
  <c r="U1583" i="5" s="1"/>
  <c r="U1582" i="5"/>
  <c r="U3980" i="5"/>
  <c r="U3979" i="5"/>
  <c r="T3972" i="5"/>
  <c r="U3972" i="5" s="1"/>
  <c r="U3971" i="5"/>
  <c r="U3908" i="5"/>
  <c r="U3905" i="5"/>
  <c r="U3902" i="5"/>
  <c r="U3899" i="5"/>
  <c r="U3896" i="5"/>
  <c r="T1551" i="5"/>
  <c r="U1551" i="5" s="1"/>
  <c r="U1550" i="5"/>
  <c r="U986" i="5"/>
  <c r="U985" i="5"/>
  <c r="T980" i="5"/>
  <c r="U980" i="5" s="1"/>
  <c r="U979" i="5"/>
  <c r="T974" i="5"/>
  <c r="U974" i="5" s="1"/>
  <c r="U973" i="5"/>
  <c r="T968" i="5"/>
  <c r="U968" i="5" s="1"/>
  <c r="U967" i="5"/>
  <c r="T966" i="5"/>
  <c r="U966" i="5" s="1"/>
  <c r="U965" i="5"/>
  <c r="T951" i="5"/>
  <c r="U951" i="5" s="1"/>
  <c r="U950" i="5"/>
  <c r="U939" i="5"/>
  <c r="U938" i="5"/>
  <c r="U934" i="5"/>
  <c r="U933" i="5"/>
  <c r="T920" i="5"/>
  <c r="U919" i="5"/>
  <c r="U867" i="5"/>
  <c r="U866" i="5"/>
  <c r="U793" i="5"/>
  <c r="U792" i="5"/>
  <c r="U920" i="5" l="1"/>
  <c r="T736" i="5"/>
  <c r="U736" i="5" s="1"/>
  <c r="U735" i="5"/>
  <c r="U734" i="5"/>
  <c r="U642" i="5"/>
  <c r="U641" i="5"/>
  <c r="U630" i="5"/>
  <c r="U629" i="5"/>
  <c r="U622" i="5"/>
  <c r="U621" i="5"/>
  <c r="U620" i="5"/>
  <c r="T603" i="5"/>
  <c r="U603" i="5" s="1"/>
  <c r="U602" i="5"/>
  <c r="U592" i="5"/>
  <c r="U591" i="5"/>
  <c r="U589" i="5"/>
  <c r="U588" i="5"/>
  <c r="T362" i="5"/>
  <c r="U362" i="5" s="1"/>
  <c r="U361" i="5"/>
  <c r="U338" i="5"/>
  <c r="U337" i="5"/>
  <c r="U328" i="5"/>
  <c r="U327" i="5"/>
  <c r="U326" i="5"/>
  <c r="U325" i="5"/>
  <c r="U320" i="5"/>
  <c r="U319" i="5"/>
  <c r="U286" i="5"/>
  <c r="U285" i="5"/>
  <c r="U282" i="5"/>
  <c r="U281" i="5"/>
  <c r="T268" i="5"/>
  <c r="U268" i="5" s="1"/>
  <c r="U267" i="5"/>
  <c r="T266" i="5"/>
  <c r="U266" i="5" s="1"/>
  <c r="U265" i="5"/>
  <c r="T264" i="5"/>
  <c r="U264" i="5" s="1"/>
  <c r="U263" i="5"/>
  <c r="T262" i="5"/>
  <c r="U262" i="5" s="1"/>
  <c r="U261" i="5"/>
  <c r="U258" i="5"/>
  <c r="U256" i="5"/>
  <c r="U255" i="5"/>
  <c r="U252" i="5"/>
  <c r="U244" i="5"/>
  <c r="U243" i="5"/>
  <c r="U230" i="5"/>
  <c r="U226" i="5"/>
  <c r="U218" i="5"/>
  <c r="U217" i="5"/>
  <c r="U216" i="5"/>
  <c r="U213" i="5"/>
  <c r="U212" i="5"/>
  <c r="U187" i="5"/>
  <c r="U178" i="5"/>
  <c r="U177" i="5"/>
  <c r="U176" i="5"/>
  <c r="U175" i="5"/>
  <c r="U174" i="5"/>
  <c r="U165" i="5"/>
  <c r="U157" i="5"/>
  <c r="T153" i="5"/>
  <c r="U153" i="5" s="1"/>
  <c r="U152" i="5"/>
  <c r="U150" i="5"/>
  <c r="U149" i="5"/>
  <c r="U146" i="5"/>
  <c r="U145" i="5"/>
  <c r="U144" i="5"/>
  <c r="U142" i="5"/>
  <c r="U141" i="5"/>
  <c r="U139" i="5"/>
  <c r="U127" i="5"/>
  <c r="T126" i="5"/>
  <c r="U126" i="5" s="1"/>
  <c r="U125" i="5"/>
  <c r="U124" i="5"/>
  <c r="T122" i="5"/>
  <c r="U122" i="5" s="1"/>
  <c r="U121" i="5"/>
  <c r="U119" i="5"/>
  <c r="U118" i="5"/>
  <c r="T113" i="5"/>
  <c r="U113" i="5" s="1"/>
  <c r="U112" i="5"/>
  <c r="U106" i="5"/>
  <c r="U105" i="5"/>
  <c r="T104" i="5"/>
  <c r="U104" i="5" s="1"/>
  <c r="U103" i="5"/>
  <c r="U101" i="5"/>
  <c r="U100" i="5"/>
  <c r="U94" i="5"/>
  <c r="U93" i="5"/>
  <c r="U87" i="5"/>
  <c r="T81" i="5"/>
  <c r="U81" i="5" s="1"/>
  <c r="U80" i="5"/>
  <c r="U79" i="5"/>
  <c r="T38" i="5"/>
  <c r="U38" i="5" s="1"/>
  <c r="U37" i="5"/>
  <c r="T31" i="5" l="1"/>
  <c r="U31" i="5" s="1"/>
  <c r="U30" i="5"/>
  <c r="T4126" i="5" l="1"/>
  <c r="U4126" i="5" s="1"/>
  <c r="T4114" i="5"/>
  <c r="U4114" i="5" s="1"/>
  <c r="U4111" i="5"/>
  <c r="U4150" i="5"/>
  <c r="U4146" i="5"/>
  <c r="U4591" i="5" l="1"/>
  <c r="T4248" i="5" l="1"/>
  <c r="U4248" i="5" s="1"/>
  <c r="T4247" i="5" l="1"/>
  <c r="U4247" i="5" s="1"/>
  <c r="T4246" i="5"/>
  <c r="U4246" i="5" s="1"/>
  <c r="T4245" i="5"/>
  <c r="U4245" i="5" s="1"/>
  <c r="T4244" i="5"/>
  <c r="U4244" i="5" s="1"/>
  <c r="U4465" i="5"/>
  <c r="U4464" i="5"/>
  <c r="U4585" i="5" l="1"/>
  <c r="U4130" i="5" l="1"/>
  <c r="U4128" i="5"/>
  <c r="T4124" i="5"/>
  <c r="U4124" i="5" s="1"/>
  <c r="U4138" i="5"/>
  <c r="U4463" i="5" l="1"/>
  <c r="U4445" i="5"/>
  <c r="U4441" i="5" l="1"/>
  <c r="U4437" i="5"/>
  <c r="T1566" i="5" l="1"/>
  <c r="U1566" i="5" s="1"/>
  <c r="S4242" i="5" l="1"/>
  <c r="T4242" i="5" s="1"/>
  <c r="U4242" i="5" s="1"/>
  <c r="S4241" i="5"/>
  <c r="T4241" i="5" s="1"/>
  <c r="U4241" i="5" s="1"/>
  <c r="S4240" i="5"/>
  <c r="T4240" i="5" s="1"/>
  <c r="U4240" i="5" s="1"/>
  <c r="S4243" i="5"/>
  <c r="T4243" i="5" s="1"/>
  <c r="U4243" i="5" l="1"/>
  <c r="T4202" i="5"/>
  <c r="U4202" i="5" s="1"/>
  <c r="T4200" i="5"/>
  <c r="U4200" i="5" s="1"/>
  <c r="T4198" i="5"/>
  <c r="U4198" i="5" s="1"/>
  <c r="T4192" i="5"/>
  <c r="U4192" i="5" s="1"/>
  <c r="T4187" i="5"/>
  <c r="U4187" i="5" s="1"/>
  <c r="T4183" i="5"/>
  <c r="U4183" i="5" s="1"/>
  <c r="U4237" i="5" l="1"/>
  <c r="T4236" i="5" l="1"/>
  <c r="U4236" i="5" s="1"/>
  <c r="T4235" i="5"/>
  <c r="U4235" i="5" s="1"/>
  <c r="U4233" i="5"/>
  <c r="U4231" i="5"/>
  <c r="U4229" i="5"/>
  <c r="U4227" i="5"/>
  <c r="U3993" i="5"/>
  <c r="U1202" i="5"/>
  <c r="U4225" i="5"/>
  <c r="T3989" i="5"/>
  <c r="U3989" i="5" s="1"/>
  <c r="U4223" i="5" l="1"/>
  <c r="U4221" i="5"/>
  <c r="U4219" i="5"/>
  <c r="U4217" i="5"/>
  <c r="U1149" i="5" l="1"/>
  <c r="U4215" i="5"/>
  <c r="U4213" i="5"/>
  <c r="U4211" i="5"/>
  <c r="T4210" i="5"/>
  <c r="U4210" i="5" s="1"/>
  <c r="T4209" i="5"/>
  <c r="U4209" i="5" s="1"/>
  <c r="T4208" i="5"/>
  <c r="U4208" i="5" s="1"/>
  <c r="T4207" i="5" l="1"/>
  <c r="U4207" i="5" s="1"/>
  <c r="T1631" i="5" l="1"/>
  <c r="U1631" i="5" s="1"/>
  <c r="T4206" i="5"/>
  <c r="U4206" i="5" s="1"/>
  <c r="U1418" i="5"/>
  <c r="T2028" i="5" l="1"/>
  <c r="U2028" i="5" s="1"/>
  <c r="T4205" i="5" l="1"/>
  <c r="T4196" i="5" l="1"/>
  <c r="U4196" i="5" s="1"/>
  <c r="T4194" i="5"/>
  <c r="U4194" i="5" s="1"/>
  <c r="T4185" i="5"/>
  <c r="U4185" i="5" s="1"/>
  <c r="T4176" i="5"/>
  <c r="U4176" i="5" s="1"/>
  <c r="T4174" i="5"/>
  <c r="U4174" i="5" s="1"/>
  <c r="T4172" i="5"/>
  <c r="U4172" i="5" s="1"/>
  <c r="T4170" i="5"/>
  <c r="U4170" i="5" s="1"/>
  <c r="T4168" i="5"/>
  <c r="U4168" i="5" s="1"/>
  <c r="T4166" i="5"/>
  <c r="U4166" i="5" s="1"/>
  <c r="T4164" i="5"/>
  <c r="U4164" i="5" s="1"/>
  <c r="T3802" i="5" l="1"/>
  <c r="U3802" i="5" s="1"/>
  <c r="T3800" i="5"/>
  <c r="U3800" i="5" s="1"/>
  <c r="T3798" i="5"/>
  <c r="U3798" i="5" s="1"/>
  <c r="T3794" i="5"/>
  <c r="U3794" i="5" s="1"/>
  <c r="T3796" i="5"/>
  <c r="U3796" i="5" s="1"/>
  <c r="U4722" i="5" l="1"/>
  <c r="U4679" i="5"/>
  <c r="U4750" i="5"/>
  <c r="U4742" i="5"/>
  <c r="T3636" i="5"/>
  <c r="U3636" i="5" s="1"/>
  <c r="T3613" i="5"/>
  <c r="U3613" i="5" s="1"/>
  <c r="T4160" i="5"/>
  <c r="U4160" i="5" s="1"/>
  <c r="U4157" i="5"/>
  <c r="U4738" i="5" l="1"/>
  <c r="U4735" i="5"/>
  <c r="U4732" i="5"/>
  <c r="T2020" i="5" l="1"/>
  <c r="U2020" i="5" s="1"/>
  <c r="T2018" i="5"/>
  <c r="U2018" i="5" s="1"/>
  <c r="T2016" i="5"/>
  <c r="U2016" i="5" s="1"/>
  <c r="T2014" i="5"/>
  <c r="U2014" i="5" s="1"/>
  <c r="U4201" i="5" l="1"/>
  <c r="U4199" i="5"/>
  <c r="U4197" i="5"/>
  <c r="U4195" i="5"/>
  <c r="U4193" i="5"/>
  <c r="U4191" i="5"/>
  <c r="T4190" i="5"/>
  <c r="U4190" i="5" s="1"/>
  <c r="T4189" i="5"/>
  <c r="U4189" i="5" s="1"/>
  <c r="T4188" i="5"/>
  <c r="U4188" i="5" s="1"/>
  <c r="U4186" i="5"/>
  <c r="U4184" i="5"/>
  <c r="U4182" i="5"/>
  <c r="T4181" i="5"/>
  <c r="U4181" i="5" s="1"/>
  <c r="T4180" i="5"/>
  <c r="U4180" i="5" s="1"/>
  <c r="T4179" i="5"/>
  <c r="U4179" i="5" s="1"/>
  <c r="T4178" i="5"/>
  <c r="U4178" i="5" s="1"/>
  <c r="T4177" i="5"/>
  <c r="U4177" i="5" s="1"/>
  <c r="U4175" i="5"/>
  <c r="U4173" i="5"/>
  <c r="U4171" i="5"/>
  <c r="U4169" i="5"/>
  <c r="U4167" i="5"/>
  <c r="U4165" i="5"/>
  <c r="U4163" i="5"/>
  <c r="U3592" i="5" l="1"/>
  <c r="U4755" i="5" l="1"/>
  <c r="U4754" i="5"/>
  <c r="U4753" i="5"/>
  <c r="U4752" i="5"/>
  <c r="U4751" i="5"/>
  <c r="U4756" i="5"/>
  <c r="U4589" i="5" l="1"/>
  <c r="T3109" i="5" l="1"/>
  <c r="U3109" i="5" s="1"/>
  <c r="T3107" i="5"/>
  <c r="U3107" i="5" s="1"/>
  <c r="T3105" i="5"/>
  <c r="U3105" i="5" s="1"/>
  <c r="T3103" i="5"/>
  <c r="U3103" i="5" s="1"/>
  <c r="T3101" i="5"/>
  <c r="U3101" i="5" s="1"/>
  <c r="T3099" i="5"/>
  <c r="U3099" i="5" s="1"/>
  <c r="T3097" i="5"/>
  <c r="U3097" i="5" s="1"/>
  <c r="T3095" i="5"/>
  <c r="U3095" i="5" s="1"/>
  <c r="T3093" i="5"/>
  <c r="U3093" i="5" s="1"/>
  <c r="T2779" i="5"/>
  <c r="U2779" i="5" s="1"/>
  <c r="T2777" i="5"/>
  <c r="U2777" i="5" s="1"/>
  <c r="T2775" i="5"/>
  <c r="U2775" i="5" s="1"/>
  <c r="T2773" i="5"/>
  <c r="U2773" i="5" s="1"/>
  <c r="T2771" i="5"/>
  <c r="U2771" i="5" s="1"/>
  <c r="T2769" i="5"/>
  <c r="U2769" i="5" s="1"/>
  <c r="T2767" i="5"/>
  <c r="U2767" i="5" s="1"/>
  <c r="T2765" i="5"/>
  <c r="U2765" i="5" s="1"/>
  <c r="T2763" i="5"/>
  <c r="U2763" i="5" s="1"/>
  <c r="T2761" i="5"/>
  <c r="U2761" i="5" s="1"/>
  <c r="T2759" i="5"/>
  <c r="U2759" i="5" s="1"/>
  <c r="T1599" i="5"/>
  <c r="U1599" i="5" s="1"/>
  <c r="T4013" i="5"/>
  <c r="U4013" i="5" s="1"/>
  <c r="T1596" i="5"/>
  <c r="U1596" i="5" s="1"/>
  <c r="T1594" i="5"/>
  <c r="U1594" i="5" s="1"/>
  <c r="T1592" i="5"/>
  <c r="U1592" i="5" s="1"/>
  <c r="T1590" i="5"/>
  <c r="U1590" i="5" s="1"/>
  <c r="T3091" i="5"/>
  <c r="U3091" i="5" s="1"/>
  <c r="T3089" i="5"/>
  <c r="U3089" i="5" s="1"/>
  <c r="T3087" i="5"/>
  <c r="U3087" i="5" s="1"/>
  <c r="T3085" i="5"/>
  <c r="U3085" i="5" s="1"/>
  <c r="T3083" i="5"/>
  <c r="U3083" i="5" s="1"/>
  <c r="T3081" i="5"/>
  <c r="U3081" i="5" s="1"/>
  <c r="T3079" i="5"/>
  <c r="U3079" i="5" s="1"/>
  <c r="T3077" i="5"/>
  <c r="U3077" i="5" s="1"/>
  <c r="T3075" i="5"/>
  <c r="U3075" i="5" s="1"/>
  <c r="T3073" i="5"/>
  <c r="U3073" i="5" s="1"/>
  <c r="T3071" i="5"/>
  <c r="U3071" i="5" s="1"/>
  <c r="T3069" i="5"/>
  <c r="U3069" i="5" s="1"/>
  <c r="T3067" i="5"/>
  <c r="U3067" i="5" s="1"/>
  <c r="T3064" i="5"/>
  <c r="U3064" i="5" s="1"/>
  <c r="T4162" i="5"/>
  <c r="U4162" i="5" s="1"/>
  <c r="U4528" i="5"/>
  <c r="U4527" i="5"/>
  <c r="T3598" i="5"/>
  <c r="U3598" i="5" s="1"/>
  <c r="T3593" i="5"/>
  <c r="U3593" i="5" s="1"/>
  <c r="T3820" i="5"/>
  <c r="U3820" i="5" s="1"/>
  <c r="T3121" i="5"/>
  <c r="U3121" i="5" s="1"/>
  <c r="U3120" i="5"/>
  <c r="T3119" i="5"/>
  <c r="U3119" i="5" s="1"/>
  <c r="U3118" i="5"/>
  <c r="T3117" i="5"/>
  <c r="U3117" i="5" s="1"/>
  <c r="U3116" i="5"/>
  <c r="T3115" i="5"/>
  <c r="U3115" i="5" s="1"/>
  <c r="U3114" i="5"/>
  <c r="T3113" i="5"/>
  <c r="U3113" i="5" s="1"/>
  <c r="U3112" i="5"/>
  <c r="T3111" i="5"/>
  <c r="U3111" i="5" s="1"/>
  <c r="U3110" i="5"/>
  <c r="T2570" i="5"/>
  <c r="U2570" i="5" s="1"/>
  <c r="U2569" i="5"/>
  <c r="T2568" i="5"/>
  <c r="U2568" i="5" s="1"/>
  <c r="U2567" i="5"/>
  <c r="T2566" i="5"/>
  <c r="U2566" i="5" s="1"/>
  <c r="U2565" i="5"/>
  <c r="T2564" i="5"/>
  <c r="U2564" i="5" s="1"/>
  <c r="U2563" i="5"/>
  <c r="T2562" i="5"/>
  <c r="U2562" i="5" s="1"/>
  <c r="U2561" i="5"/>
  <c r="T2560" i="5"/>
  <c r="U2560" i="5" s="1"/>
  <c r="U2559" i="5"/>
  <c r="T2558" i="5"/>
  <c r="U2558" i="5" s="1"/>
  <c r="U2557" i="5"/>
  <c r="T2556" i="5"/>
  <c r="U2556" i="5" s="1"/>
  <c r="U2555" i="5"/>
  <c r="T2554" i="5"/>
  <c r="U2554" i="5" s="1"/>
  <c r="U2553" i="5"/>
  <c r="U1530" i="5"/>
  <c r="U1529" i="5"/>
  <c r="U1527" i="5"/>
  <c r="U1526" i="5"/>
  <c r="U1524" i="5"/>
  <c r="U1523" i="5"/>
  <c r="U1521" i="5"/>
  <c r="U1520" i="5"/>
  <c r="U1518" i="5"/>
  <c r="U1517" i="5"/>
  <c r="U1515" i="5"/>
  <c r="U1514" i="5"/>
  <c r="U1512" i="5"/>
  <c r="U1511" i="5"/>
  <c r="U1509" i="5"/>
  <c r="U1508" i="5"/>
  <c r="U1506" i="5"/>
  <c r="U1505" i="5"/>
  <c r="U1503" i="5"/>
  <c r="U1502" i="5"/>
  <c r="U1500" i="5"/>
  <c r="U1499" i="5"/>
  <c r="U1497" i="5"/>
  <c r="U1496" i="5"/>
  <c r="U1494" i="5"/>
  <c r="U1493" i="5"/>
  <c r="U1492" i="5"/>
  <c r="U1491" i="5"/>
  <c r="U1490" i="5"/>
  <c r="U1489" i="5"/>
  <c r="U1488" i="5"/>
  <c r="U1487" i="5"/>
  <c r="U1485" i="5"/>
  <c r="U1484" i="5"/>
  <c r="U1482" i="5"/>
  <c r="U1481" i="5"/>
  <c r="U1479" i="5"/>
  <c r="U1478" i="5"/>
  <c r="U1476" i="5"/>
  <c r="U1475" i="5"/>
  <c r="U1473" i="5"/>
  <c r="U1472" i="5"/>
  <c r="U1470" i="5"/>
  <c r="U1469" i="5"/>
  <c r="U1467" i="5"/>
  <c r="U1466" i="5"/>
  <c r="U1464" i="5"/>
  <c r="U1463" i="5"/>
  <c r="U1461" i="5"/>
  <c r="U1460" i="5"/>
  <c r="T741" i="5" l="1"/>
  <c r="U741" i="5" s="1"/>
  <c r="U740" i="5"/>
  <c r="U4107" i="5" l="1"/>
  <c r="T4105" i="5"/>
  <c r="U4105" i="5" s="1"/>
  <c r="U4102" i="5"/>
  <c r="U4099" i="5"/>
  <c r="T3515" i="5" l="1"/>
  <c r="T3527" i="5"/>
  <c r="T3524" i="5"/>
  <c r="T3521" i="5"/>
  <c r="T3518" i="5"/>
  <c r="T3512" i="5"/>
  <c r="T3509" i="5"/>
  <c r="T3506" i="5"/>
  <c r="T3503" i="5"/>
  <c r="T3500" i="5"/>
  <c r="T3498" i="5"/>
  <c r="T3495" i="5"/>
  <c r="T3492" i="5"/>
  <c r="T3489" i="5"/>
  <c r="T3486" i="5"/>
  <c r="T3483" i="5"/>
  <c r="T3481" i="5"/>
  <c r="T3478" i="5"/>
  <c r="T3476" i="5"/>
  <c r="T3474" i="5"/>
  <c r="T3472" i="5"/>
  <c r="T3470" i="5"/>
  <c r="T3467" i="5"/>
  <c r="T3464" i="5"/>
  <c r="U4149" i="5" l="1"/>
  <c r="U4145" i="5"/>
  <c r="T4161" i="5"/>
  <c r="U4161" i="5" s="1"/>
  <c r="U4159" i="5"/>
  <c r="U4156" i="5"/>
  <c r="T4155" i="5"/>
  <c r="U4155" i="5" s="1"/>
  <c r="T4154" i="5"/>
  <c r="U4154" i="5" s="1"/>
  <c r="U4483" i="5"/>
  <c r="U4428" i="5"/>
  <c r="T4153" i="5"/>
  <c r="U4153" i="5" s="1"/>
  <c r="T4143" i="5"/>
  <c r="U4143" i="5" s="1"/>
  <c r="U4596" i="5" l="1"/>
  <c r="U4587" i="5"/>
  <c r="U4152" i="5"/>
  <c r="T1429" i="5" l="1"/>
  <c r="U1429" i="5" s="1"/>
  <c r="U4148" i="5" l="1"/>
  <c r="U4144" i="5"/>
  <c r="U4142" i="5"/>
  <c r="T4141" i="5"/>
  <c r="U4141" i="5" s="1"/>
  <c r="T4140" i="5"/>
  <c r="U4140" i="5" s="1"/>
  <c r="U4135" i="5"/>
  <c r="T4134" i="5"/>
  <c r="U4134" i="5" s="1"/>
  <c r="U4132" i="5"/>
  <c r="U4129" i="5"/>
  <c r="U4127" i="5"/>
  <c r="U4125" i="5"/>
  <c r="U4123" i="5"/>
  <c r="T4122" i="5"/>
  <c r="U4122" i="5" s="1"/>
  <c r="T4121" i="5"/>
  <c r="U4121" i="5" s="1"/>
  <c r="T4120" i="5"/>
  <c r="U4120" i="5" s="1"/>
  <c r="T4119" i="5"/>
  <c r="U4119" i="5" s="1"/>
  <c r="U4117" i="5"/>
  <c r="U4115" i="5"/>
  <c r="U4113" i="5"/>
  <c r="U4110" i="5"/>
  <c r="T4109" i="5"/>
  <c r="U4109" i="5" s="1"/>
  <c r="U4106" i="5"/>
  <c r="U4104" i="5"/>
  <c r="U4101" i="5"/>
  <c r="U4098" i="5"/>
  <c r="U4096" i="5"/>
  <c r="U4094" i="5"/>
  <c r="U4092" i="5"/>
  <c r="U4090" i="5"/>
  <c r="U4088" i="5"/>
  <c r="U4046" i="5"/>
  <c r="T4045" i="5"/>
  <c r="U4045" i="5" s="1"/>
  <c r="U4027" i="5"/>
  <c r="U4025" i="5"/>
  <c r="U4023" i="5"/>
  <c r="U4021" i="5"/>
  <c r="U4019" i="5"/>
  <c r="U4017" i="5"/>
  <c r="T4016" i="5"/>
  <c r="U4016" i="5" s="1"/>
  <c r="T4015" i="5"/>
  <c r="U4015" i="5" s="1"/>
  <c r="T4014" i="5"/>
  <c r="U4014" i="5" s="1"/>
  <c r="U4012" i="5"/>
  <c r="T4011" i="5"/>
  <c r="U4011" i="5" s="1"/>
  <c r="T4010" i="5"/>
  <c r="U4010" i="5" s="1"/>
  <c r="T4009" i="5"/>
  <c r="U4009" i="5" s="1"/>
  <c r="U4007" i="5"/>
  <c r="U4005" i="5"/>
  <c r="U4003" i="5"/>
  <c r="U4001" i="5"/>
  <c r="T4000" i="5"/>
  <c r="U4000" i="5" s="1"/>
  <c r="T3999" i="5"/>
  <c r="U3999" i="5" s="1"/>
  <c r="T3998" i="5"/>
  <c r="U3998" i="5" s="1"/>
  <c r="T3997" i="5"/>
  <c r="U3997" i="5" s="1"/>
  <c r="T3996" i="5"/>
  <c r="U3996" i="5" s="1"/>
  <c r="U3992" i="5"/>
  <c r="U3990" i="5"/>
  <c r="U3988" i="5"/>
  <c r="U3986" i="5"/>
  <c r="U3984" i="5"/>
  <c r="U3982" i="5"/>
  <c r="U3977" i="5"/>
  <c r="U3975" i="5"/>
  <c r="U3973" i="5"/>
  <c r="U3968" i="5"/>
  <c r="U3966" i="5"/>
  <c r="U3964" i="5"/>
  <c r="U3963" i="5"/>
  <c r="U3961" i="5"/>
  <c r="U3958" i="5"/>
  <c r="U3957" i="5"/>
  <c r="U3956" i="5"/>
  <c r="U3955" i="5"/>
  <c r="U3954" i="5"/>
  <c r="U3953" i="5"/>
  <c r="U3952" i="5"/>
  <c r="U3951" i="5"/>
  <c r="U3950" i="5"/>
  <c r="U3949" i="5"/>
  <c r="U3947" i="5"/>
  <c r="U3946" i="5"/>
  <c r="T3945" i="5"/>
  <c r="U3945" i="5" s="1"/>
  <c r="T3944" i="5"/>
  <c r="U3944" i="5" s="1"/>
  <c r="U4084" i="5" l="1"/>
  <c r="U3969" i="5"/>
  <c r="U4137" i="5"/>
  <c r="U3527" i="5"/>
  <c r="U3524" i="5"/>
  <c r="U3521" i="5"/>
  <c r="U3518" i="5"/>
  <c r="U3515" i="5"/>
  <c r="U3512" i="5"/>
  <c r="U3509" i="5"/>
  <c r="U3506" i="5"/>
  <c r="U3503" i="5"/>
  <c r="U3500" i="5"/>
  <c r="U3498" i="5"/>
  <c r="U3495" i="5"/>
  <c r="U3492" i="5"/>
  <c r="U3489" i="5"/>
  <c r="U3485" i="5"/>
  <c r="U3486" i="5"/>
  <c r="U3483" i="5"/>
  <c r="U3481" i="5"/>
  <c r="U3478" i="5"/>
  <c r="U3476" i="5"/>
  <c r="U3474" i="5"/>
  <c r="U3472" i="5"/>
  <c r="U3470" i="5"/>
  <c r="U3467" i="5"/>
  <c r="U3464" i="5"/>
  <c r="U4447" i="5"/>
  <c r="T2026" i="5" l="1"/>
  <c r="U2026" i="5" s="1"/>
  <c r="T2024" i="5"/>
  <c r="U2024" i="5" s="1"/>
  <c r="U365" i="5" l="1"/>
  <c r="U357" i="5"/>
  <c r="U353" i="5"/>
  <c r="U350" i="5"/>
  <c r="U345" i="5"/>
  <c r="U342" i="5" l="1"/>
  <c r="U4748" i="5"/>
  <c r="U4747" i="5"/>
  <c r="U4746" i="5"/>
  <c r="U4731" i="5"/>
  <c r="U4730" i="5"/>
  <c r="U4729" i="5"/>
  <c r="U4728" i="5"/>
  <c r="U4726" i="5"/>
  <c r="U4719" i="5"/>
  <c r="U4716" i="5"/>
  <c r="U4714" i="5"/>
  <c r="U4710" i="5"/>
  <c r="U4708" i="5"/>
  <c r="U4705" i="5"/>
  <c r="U4703" i="5"/>
  <c r="U4701" i="5"/>
  <c r="U4699" i="5"/>
  <c r="U4696" i="5"/>
  <c r="U4694" i="5" l="1"/>
  <c r="U4692" i="5"/>
  <c r="U4690" i="5"/>
  <c r="U4687" i="5"/>
  <c r="U4685" i="5"/>
  <c r="U4683" i="5"/>
  <c r="U4673" i="5"/>
  <c r="U4668" i="5"/>
  <c r="U4666" i="5"/>
  <c r="U4664" i="5"/>
  <c r="U4659" i="5"/>
  <c r="U4647" i="5"/>
  <c r="U4643" i="5"/>
  <c r="U4630" i="5"/>
  <c r="U4628" i="5"/>
  <c r="U4614" i="5"/>
  <c r="U4612" i="5"/>
  <c r="U4609" i="5"/>
  <c r="U4607" i="5"/>
  <c r="U4599" i="5"/>
  <c r="U4572" i="5"/>
  <c r="U4569" i="5"/>
  <c r="U4566" i="5"/>
  <c r="U4521" i="5"/>
  <c r="U4519" i="5"/>
  <c r="U4517" i="5"/>
  <c r="U4514" i="5"/>
  <c r="U4512" i="5"/>
  <c r="U4510" i="5"/>
  <c r="U4508" i="5"/>
  <c r="U4506" i="5"/>
  <c r="U4504" i="5"/>
  <c r="U4501" i="5"/>
  <c r="U4498" i="5"/>
  <c r="U4495" i="5"/>
  <c r="U4492" i="5"/>
  <c r="U4491" i="5"/>
  <c r="U4487" i="5"/>
  <c r="U4482" i="5"/>
  <c r="U4481" i="5"/>
  <c r="U4480" i="5"/>
  <c r="U4479" i="5"/>
  <c r="U4478" i="5"/>
  <c r="U4477" i="5"/>
  <c r="U4458" i="5"/>
  <c r="U4457" i="5"/>
  <c r="U4451" i="5"/>
  <c r="U4449" i="5"/>
  <c r="U4434" i="5"/>
  <c r="T3785" i="5"/>
  <c r="U3785" i="5" s="1"/>
  <c r="U3784" i="5"/>
  <c r="T3783" i="5"/>
  <c r="U3783" i="5" s="1"/>
  <c r="U3782" i="5"/>
  <c r="T3781" i="5"/>
  <c r="U3781" i="5" s="1"/>
  <c r="U3780" i="5"/>
  <c r="T3779" i="5"/>
  <c r="U3779" i="5" s="1"/>
  <c r="U3778" i="5"/>
  <c r="T3776" i="5"/>
  <c r="U3776" i="5" s="1"/>
  <c r="U3775" i="5"/>
  <c r="T3774" i="5"/>
  <c r="U3774" i="5" s="1"/>
  <c r="U3773" i="5"/>
  <c r="T3772" i="5"/>
  <c r="U3772" i="5" s="1"/>
  <c r="U3771" i="5"/>
  <c r="T3767" i="5"/>
  <c r="U3767" i="5" s="1"/>
  <c r="U3766" i="5"/>
  <c r="T3765" i="5"/>
  <c r="U3765" i="5" s="1"/>
  <c r="U3764" i="5"/>
  <c r="T3763" i="5"/>
  <c r="U3763" i="5" s="1"/>
  <c r="U3762" i="5"/>
  <c r="T3761" i="5"/>
  <c r="U3761" i="5" s="1"/>
  <c r="U3760" i="5"/>
  <c r="T3759" i="5"/>
  <c r="U3759" i="5" s="1"/>
  <c r="U3758" i="5"/>
  <c r="T3757" i="5"/>
  <c r="U3757" i="5" s="1"/>
  <c r="U3756" i="5"/>
  <c r="T3755" i="5"/>
  <c r="U3755" i="5" s="1"/>
  <c r="U3754" i="5"/>
  <c r="T3753" i="5"/>
  <c r="U3753" i="5" s="1"/>
  <c r="U3752" i="5"/>
  <c r="T3750" i="5"/>
  <c r="U3750" i="5" s="1"/>
  <c r="U3749" i="5"/>
  <c r="T3748" i="5"/>
  <c r="U3748" i="5" s="1"/>
  <c r="U3747" i="5"/>
  <c r="T3746" i="5"/>
  <c r="U3746" i="5" s="1"/>
  <c r="U3745" i="5"/>
  <c r="T3744" i="5"/>
  <c r="U3744" i="5" s="1"/>
  <c r="U3743" i="5"/>
  <c r="T3742" i="5"/>
  <c r="U3742" i="5" s="1"/>
  <c r="U3741" i="5"/>
  <c r="T3740" i="5"/>
  <c r="U3740" i="5" s="1"/>
  <c r="U3739" i="5"/>
  <c r="U3738" i="5"/>
  <c r="U3737" i="5"/>
  <c r="T3736" i="5"/>
  <c r="U3736" i="5" s="1"/>
  <c r="U3735" i="5"/>
  <c r="U3732" i="5"/>
  <c r="U3731" i="5"/>
  <c r="U3728" i="5"/>
  <c r="U3727" i="5"/>
  <c r="U3724" i="5"/>
  <c r="U3723" i="5"/>
  <c r="T3675" i="5"/>
  <c r="U3675" i="5" s="1"/>
  <c r="U3674" i="5"/>
  <c r="T3672" i="5"/>
  <c r="U3672" i="5" s="1"/>
  <c r="U3671" i="5"/>
  <c r="T3670" i="5"/>
  <c r="U3670" i="5" s="1"/>
  <c r="U3669" i="5"/>
  <c r="U3663" i="5"/>
  <c r="U3635" i="5"/>
  <c r="U3634" i="5"/>
  <c r="T3633" i="5"/>
  <c r="U3633" i="5" s="1"/>
  <c r="U3632" i="5"/>
  <c r="T3631" i="5"/>
  <c r="U3631" i="5" s="1"/>
  <c r="U3630" i="5"/>
  <c r="T3609" i="5"/>
  <c r="U3609" i="5" s="1"/>
  <c r="U3608" i="5"/>
  <c r="T3600" i="5"/>
  <c r="U3600" i="5" s="1"/>
  <c r="U3599" i="5"/>
  <c r="T3595" i="5"/>
  <c r="U3595" i="5" s="1"/>
  <c r="U3591" i="5"/>
  <c r="T3590" i="5"/>
  <c r="U3590" i="5" s="1"/>
  <c r="T1949" i="5" l="1"/>
  <c r="U1949" i="5" s="1"/>
  <c r="U1803" i="5"/>
  <c r="U1804" i="5"/>
  <c r="U1805" i="5"/>
  <c r="U1806" i="5"/>
  <c r="U1657" i="5"/>
  <c r="U1658" i="5"/>
  <c r="U1659" i="5"/>
  <c r="U1660" i="5"/>
  <c r="U1661" i="5"/>
  <c r="U1662" i="5"/>
  <c r="U1663" i="5"/>
  <c r="U1653" i="5"/>
  <c r="U1654" i="5"/>
  <c r="U1646" i="5"/>
  <c r="U1647" i="5"/>
  <c r="T1083" i="5" l="1"/>
  <c r="U1083" i="5" s="1"/>
  <c r="T1081" i="5"/>
  <c r="U1081" i="5" s="1"/>
  <c r="T1071" i="5"/>
  <c r="U1071" i="5" s="1"/>
  <c r="T1069" i="5"/>
  <c r="U1069" i="5" s="1"/>
  <c r="T1067" i="5"/>
  <c r="U1067" i="5" s="1"/>
  <c r="T1065" i="5"/>
  <c r="U1065" i="5" s="1"/>
  <c r="T1063" i="5"/>
  <c r="U1063" i="5" s="1"/>
  <c r="U1121" i="5"/>
  <c r="U1118" i="5"/>
  <c r="U1115" i="5"/>
  <c r="U1094" i="5"/>
  <c r="U1087" i="5"/>
  <c r="T1324" i="5"/>
  <c r="U1324" i="5" s="1"/>
  <c r="T1317" i="5"/>
  <c r="U1317" i="5" s="1"/>
  <c r="T1315" i="5"/>
  <c r="U1315" i="5" s="1"/>
  <c r="T1313" i="5"/>
  <c r="U1313" i="5" s="1"/>
  <c r="T1311" i="5"/>
  <c r="U1311" i="5" s="1"/>
  <c r="U1278" i="5"/>
  <c r="U1267" i="5"/>
  <c r="T1257" i="5"/>
  <c r="U1257" i="5" s="1"/>
  <c r="T1253" i="5"/>
  <c r="U1253" i="5" s="1"/>
  <c r="T1249" i="5"/>
  <c r="U1249" i="5" s="1"/>
  <c r="T1247" i="5"/>
  <c r="U1247" i="5" s="1"/>
  <c r="T1233" i="5"/>
  <c r="U1233" i="5" s="1"/>
  <c r="T1229" i="5"/>
  <c r="U1229" i="5" s="1"/>
  <c r="U1201" i="5" l="1"/>
  <c r="U1180" i="5" l="1"/>
  <c r="T1169" i="5"/>
  <c r="U1169" i="5" s="1"/>
  <c r="T1167" i="5"/>
  <c r="U1167" i="5" s="1"/>
  <c r="T1165" i="5"/>
  <c r="U1165" i="5" s="1"/>
  <c r="T1163" i="5"/>
  <c r="U1163" i="5" s="1"/>
  <c r="T1161" i="5"/>
  <c r="U1161" i="5" s="1"/>
  <c r="T1159" i="5"/>
  <c r="U1159" i="5" s="1"/>
  <c r="T1157" i="5"/>
  <c r="U1157" i="5" s="1"/>
  <c r="T1155" i="5"/>
  <c r="U1155" i="5" s="1"/>
  <c r="T1152" i="5"/>
  <c r="U1152" i="5" s="1"/>
  <c r="T1548" i="5"/>
  <c r="U1548" i="5" s="1"/>
  <c r="T1127" i="5"/>
  <c r="U1127" i="5" s="1"/>
  <c r="T1327" i="5"/>
  <c r="U1327" i="5" s="1"/>
  <c r="U1047" i="5" l="1"/>
  <c r="U922" i="5"/>
  <c r="U848" i="5"/>
  <c r="U780" i="5"/>
  <c r="U776" i="5"/>
  <c r="U748" i="5"/>
  <c r="U667" i="5" l="1"/>
  <c r="U664" i="5"/>
  <c r="T645" i="5"/>
  <c r="U645" i="5" s="1"/>
  <c r="U639" i="5"/>
  <c r="U626" i="5"/>
  <c r="U624" i="5"/>
  <c r="U611" i="5"/>
  <c r="U605" i="5"/>
  <c r="U599" i="5"/>
  <c r="U636" i="5"/>
  <c r="U633" i="5"/>
  <c r="U616" i="5"/>
  <c r="U608" i="5"/>
  <c r="U313" i="5" l="1"/>
  <c r="U203" i="5"/>
  <c r="U200" i="5"/>
  <c r="U192" i="5"/>
  <c r="U196" i="5"/>
  <c r="U185" i="5"/>
  <c r="U181" i="5"/>
  <c r="U155" i="5"/>
  <c r="U115" i="5"/>
  <c r="U109" i="5" l="1"/>
  <c r="U3812" i="5" l="1"/>
  <c r="U3810" i="5"/>
  <c r="U4645" i="5" l="1"/>
  <c r="T3943" i="5"/>
  <c r="U3943" i="5" s="1"/>
  <c r="T3942" i="5"/>
  <c r="U3942" i="5" s="1"/>
  <c r="T3941" i="5"/>
  <c r="U3941" i="5" s="1"/>
  <c r="T3940" i="5"/>
  <c r="U3940" i="5" s="1"/>
  <c r="T3939" i="5"/>
  <c r="U3939" i="5" s="1"/>
  <c r="T3543" i="5" l="1"/>
  <c r="U3543" i="5" s="1"/>
  <c r="T3539" i="5"/>
  <c r="U3539" i="5" s="1"/>
  <c r="T3537" i="5"/>
  <c r="U3537" i="5" s="1"/>
  <c r="T3533" i="5"/>
  <c r="U3533" i="5" s="1"/>
  <c r="T3936" i="5" l="1"/>
  <c r="U3936" i="5" s="1"/>
  <c r="T3935" i="5"/>
  <c r="U3935" i="5" s="1"/>
  <c r="T3934" i="5"/>
  <c r="U3934" i="5" s="1"/>
  <c r="T3933" i="5"/>
  <c r="U3933" i="5" s="1"/>
  <c r="T3932" i="5"/>
  <c r="U3932" i="5" s="1"/>
  <c r="U3930" i="5"/>
  <c r="U3928" i="5"/>
  <c r="U3926" i="5"/>
  <c r="U716" i="5" l="1"/>
  <c r="U3526" i="5" l="1"/>
  <c r="U3523" i="5"/>
  <c r="U3520" i="5"/>
  <c r="U3517" i="5"/>
  <c r="U3514" i="5"/>
  <c r="U3511" i="5"/>
  <c r="U3508" i="5"/>
  <c r="U3505" i="5"/>
  <c r="U3502" i="5"/>
  <c r="U3497" i="5"/>
  <c r="U3494" i="5"/>
  <c r="U3491" i="5"/>
  <c r="U3488" i="5" l="1"/>
  <c r="U3480" i="5"/>
  <c r="U3469" i="5"/>
  <c r="U3466" i="5"/>
  <c r="U3542" i="5"/>
  <c r="T3541" i="5"/>
  <c r="U3541" i="5" s="1"/>
  <c r="T3535" i="5"/>
  <c r="U3535" i="5" s="1"/>
  <c r="U1734" i="5" l="1"/>
  <c r="U1735" i="5"/>
  <c r="T1733" i="5"/>
  <c r="U1733" i="5" s="1"/>
  <c r="T1731" i="5"/>
  <c r="U1731" i="5" s="1"/>
  <c r="T1729" i="5"/>
  <c r="U1729" i="5" s="1"/>
  <c r="T1727" i="5"/>
  <c r="U1727" i="5" s="1"/>
  <c r="U1724" i="5"/>
  <c r="T1725" i="5"/>
  <c r="U1725" i="5" s="1"/>
  <c r="T1723" i="5"/>
  <c r="U1723" i="5" s="1"/>
  <c r="T1721" i="5"/>
  <c r="U1721" i="5" s="1"/>
  <c r="T1719" i="5"/>
  <c r="U1719" i="5" s="1"/>
  <c r="T1717" i="5"/>
  <c r="U1717" i="5" s="1"/>
  <c r="T1715" i="5"/>
  <c r="U1715" i="5" s="1"/>
  <c r="U1712" i="5"/>
  <c r="T1713" i="5"/>
  <c r="U1713" i="5" s="1"/>
  <c r="T1711" i="5"/>
  <c r="U1711" i="5" s="1"/>
  <c r="U1708" i="5"/>
  <c r="T1709" i="5"/>
  <c r="U1709" i="5" s="1"/>
  <c r="T1707" i="5"/>
  <c r="U1707" i="5" s="1"/>
  <c r="T1705" i="5"/>
  <c r="U1705" i="5" s="1"/>
  <c r="U1702" i="5"/>
  <c r="T1703" i="5"/>
  <c r="U1703" i="5" s="1"/>
  <c r="U1700" i="5"/>
  <c r="T1701" i="5"/>
  <c r="U1701" i="5" s="1"/>
  <c r="U1698" i="5"/>
  <c r="T1699" i="5"/>
  <c r="U1699" i="5" s="1"/>
  <c r="U1696" i="5"/>
  <c r="T1697" i="5"/>
  <c r="U1697" i="5" s="1"/>
  <c r="U1694" i="5"/>
  <c r="T1695" i="5"/>
  <c r="U1695" i="5" s="1"/>
  <c r="U1692" i="5"/>
  <c r="T1693" i="5"/>
  <c r="U1693" i="5" s="1"/>
  <c r="U1690" i="5"/>
  <c r="T1691" i="5"/>
  <c r="U1691" i="5" s="1"/>
  <c r="U1688" i="5"/>
  <c r="T1689" i="5"/>
  <c r="U1689" i="5" s="1"/>
  <c r="T1687" i="5"/>
  <c r="U1687" i="5" s="1"/>
  <c r="T1685" i="5"/>
  <c r="U1685" i="5" s="1"/>
  <c r="T1683" i="5"/>
  <c r="U1683" i="5" s="1"/>
  <c r="T1681" i="5"/>
  <c r="U1681" i="5" s="1"/>
  <c r="T1679" i="5"/>
  <c r="U1679" i="5" s="1"/>
  <c r="T1677" i="5"/>
  <c r="U1677" i="5" s="1"/>
  <c r="T1675" i="5"/>
  <c r="U1675" i="5" s="1"/>
  <c r="U4727" i="5" l="1"/>
  <c r="U3925" i="5"/>
  <c r="U3924" i="5"/>
  <c r="U3923" i="5"/>
  <c r="U3922" i="5"/>
  <c r="U3921" i="5"/>
  <c r="U3920" i="5"/>
  <c r="U3919" i="5"/>
  <c r="U3918" i="5"/>
  <c r="U3917" i="5"/>
  <c r="U3916" i="5"/>
  <c r="U3915" i="5"/>
  <c r="U3894" i="5"/>
  <c r="U3829" i="5"/>
  <c r="T3828" i="5"/>
  <c r="U3828" i="5" s="1"/>
  <c r="T3827" i="5"/>
  <c r="U3827" i="5" s="1"/>
  <c r="T3826" i="5"/>
  <c r="U3826" i="5" s="1"/>
  <c r="T3825" i="5"/>
  <c r="U3825" i="5" s="1"/>
  <c r="T3824" i="5"/>
  <c r="U3824" i="5" s="1"/>
  <c r="T3818" i="5"/>
  <c r="U3818" i="5" s="1"/>
  <c r="U4656" i="5"/>
  <c r="U4655" i="5"/>
  <c r="U4654" i="5"/>
  <c r="U4653" i="5"/>
  <c r="U4637" i="5"/>
  <c r="U4634" i="5"/>
  <c r="U4619" i="5"/>
  <c r="U4618" i="5"/>
  <c r="U4617" i="5" l="1"/>
  <c r="T3808" i="5"/>
  <c r="U3808" i="5" s="1"/>
  <c r="U3807" i="5"/>
  <c r="T3806" i="5"/>
  <c r="U3806" i="5" s="1"/>
  <c r="U3805" i="5"/>
  <c r="T3804" i="5"/>
  <c r="U3804" i="5" s="1"/>
  <c r="U3803" i="5"/>
  <c r="T1041" i="5" l="1"/>
  <c r="U1041" i="5" s="1"/>
  <c r="T391" i="5" l="1"/>
  <c r="U388" i="5"/>
  <c r="U391" i="5" l="1"/>
  <c r="T2063" i="5"/>
  <c r="U2063" i="5" s="1"/>
  <c r="T2061" i="5"/>
  <c r="U2061" i="5" s="1"/>
  <c r="U766" i="5" l="1"/>
  <c r="U738" i="5"/>
  <c r="U476" i="5"/>
  <c r="U1013" i="5" l="1"/>
  <c r="U1012" i="5"/>
  <c r="U4724" i="5" l="1"/>
  <c r="U4723" i="5"/>
  <c r="U4712" i="5"/>
  <c r="U4711" i="5"/>
  <c r="U4688" i="5"/>
  <c r="U4681" i="5"/>
  <c r="U4676" i="5"/>
  <c r="U4675" i="5"/>
  <c r="U4674" i="5"/>
  <c r="U4671" i="5"/>
  <c r="U4670" i="5"/>
  <c r="U4669" i="5"/>
  <c r="U4662" i="5"/>
  <c r="U4661" i="5"/>
  <c r="U4660" i="5"/>
  <c r="U4657" i="5"/>
  <c r="U4652" i="5"/>
  <c r="U4649" i="5"/>
  <c r="U4648" i="5"/>
  <c r="U4644" i="5"/>
  <c r="U4641" i="5"/>
  <c r="U4640" i="5"/>
  <c r="U4638" i="5"/>
  <c r="U4635" i="5"/>
  <c r="U4632" i="5"/>
  <c r="U4631" i="5"/>
  <c r="U4626" i="5"/>
  <c r="U4625" i="5"/>
  <c r="U4624" i="5"/>
  <c r="U4622" i="5"/>
  <c r="U4621" i="5"/>
  <c r="U4620" i="5"/>
  <c r="U4615" i="5"/>
  <c r="U4605" i="5"/>
  <c r="U4604" i="5"/>
  <c r="U4603" i="5"/>
  <c r="U4602" i="5"/>
  <c r="U4601" i="5"/>
  <c r="U4600" i="5"/>
  <c r="U4597" i="5"/>
  <c r="U4595" i="5"/>
  <c r="U4594" i="5"/>
  <c r="U4593" i="5"/>
  <c r="U4592" i="5"/>
  <c r="U4588" i="5"/>
  <c r="U4586" i="5"/>
  <c r="U4583" i="5"/>
  <c r="U4582" i="5"/>
  <c r="U4581" i="5"/>
  <c r="U4580" i="5"/>
  <c r="U4579" i="5"/>
  <c r="U4578" i="5"/>
  <c r="U4577" i="5"/>
  <c r="U4576" i="5"/>
  <c r="U4575" i="5"/>
  <c r="U4574" i="5"/>
  <c r="U4573" i="5"/>
  <c r="U4570" i="5"/>
  <c r="U4563" i="5"/>
  <c r="U4562" i="5"/>
  <c r="U4561" i="5"/>
  <c r="U4560" i="5"/>
  <c r="U4559" i="5"/>
  <c r="U4558" i="5"/>
  <c r="U4557" i="5"/>
  <c r="U4556" i="5"/>
  <c r="U4555" i="5"/>
  <c r="U4554" i="5"/>
  <c r="U4553" i="5"/>
  <c r="U4552" i="5"/>
  <c r="U4550" i="5"/>
  <c r="U4548" i="5"/>
  <c r="U4546" i="5"/>
  <c r="U4543" i="5"/>
  <c r="U4541" i="5"/>
  <c r="U4540" i="5"/>
  <c r="U4538" i="5"/>
  <c r="U4537" i="5"/>
  <c r="U4536" i="5"/>
  <c r="U4535" i="5"/>
  <c r="U4533" i="5"/>
  <c r="U4532" i="5"/>
  <c r="U4530" i="5"/>
  <c r="U4529" i="5"/>
  <c r="U4526" i="5"/>
  <c r="U4524" i="5"/>
  <c r="U4523" i="5"/>
  <c r="U4522" i="5"/>
  <c r="U4490" i="5"/>
  <c r="U4489" i="5"/>
  <c r="U4488" i="5"/>
  <c r="U4485" i="5"/>
  <c r="U4476" i="5"/>
  <c r="U4474" i="5"/>
  <c r="U4461" i="5"/>
  <c r="U4460" i="5"/>
  <c r="U4456" i="5"/>
  <c r="U4455" i="5"/>
  <c r="U4454" i="5"/>
  <c r="U4453" i="5"/>
  <c r="U4452" i="5"/>
  <c r="U4432" i="5"/>
  <c r="U4431" i="5"/>
  <c r="U4430" i="5"/>
  <c r="U4429" i="5"/>
  <c r="U4427" i="5"/>
  <c r="U4426" i="5"/>
  <c r="U4425" i="5"/>
  <c r="U4424" i="5"/>
  <c r="U3817" i="5"/>
  <c r="U3816" i="5"/>
  <c r="U3815" i="5"/>
  <c r="U3814" i="5"/>
  <c r="U3813" i="5"/>
  <c r="U3811" i="5"/>
  <c r="U3809" i="5"/>
  <c r="U3801" i="5"/>
  <c r="U3799" i="5"/>
  <c r="U3797" i="5"/>
  <c r="U3795" i="5"/>
  <c r="U3793" i="5"/>
  <c r="T3792" i="5"/>
  <c r="U3792" i="5" s="1"/>
  <c r="T3791" i="5"/>
  <c r="U3791" i="5" s="1"/>
  <c r="T3790" i="5"/>
  <c r="U3790" i="5" s="1"/>
  <c r="T3789" i="5"/>
  <c r="U3789" i="5" s="1"/>
  <c r="T3788" i="5"/>
  <c r="U3788" i="5" s="1"/>
  <c r="T3787" i="5"/>
  <c r="U3787" i="5" s="1"/>
  <c r="T3786" i="5"/>
  <c r="U3777" i="5"/>
  <c r="U3770" i="5"/>
  <c r="U3769" i="5"/>
  <c r="U3768" i="5"/>
  <c r="U3751" i="5"/>
  <c r="T3722" i="5"/>
  <c r="U3722" i="5" s="1"/>
  <c r="T3721" i="5"/>
  <c r="U3721" i="5" s="1"/>
  <c r="T3720" i="5"/>
  <c r="U3720" i="5" s="1"/>
  <c r="T3719" i="5"/>
  <c r="U3719" i="5" s="1"/>
  <c r="T3718" i="5"/>
  <c r="U3718" i="5" s="1"/>
  <c r="T3717" i="5"/>
  <c r="U3717" i="5" s="1"/>
  <c r="T3716" i="5"/>
  <c r="U3716" i="5" s="1"/>
  <c r="T3715" i="5"/>
  <c r="U3715" i="5" s="1"/>
  <c r="T3714" i="5"/>
  <c r="U3714" i="5" s="1"/>
  <c r="T3713" i="5"/>
  <c r="U3713" i="5" s="1"/>
  <c r="T3712" i="5"/>
  <c r="U3712" i="5" s="1"/>
  <c r="T3711" i="5"/>
  <c r="U3711" i="5" s="1"/>
  <c r="T3710" i="5"/>
  <c r="U3710" i="5" s="1"/>
  <c r="T3709" i="5"/>
  <c r="U3709" i="5" s="1"/>
  <c r="T3708" i="5"/>
  <c r="U3708" i="5" s="1"/>
  <c r="T3707" i="5"/>
  <c r="U3707" i="5" s="1"/>
  <c r="T3706" i="5"/>
  <c r="U3706" i="5" s="1"/>
  <c r="T3705" i="5"/>
  <c r="U3705" i="5" s="1"/>
  <c r="T3704" i="5"/>
  <c r="U3704" i="5" s="1"/>
  <c r="T3703" i="5"/>
  <c r="U3703" i="5" s="1"/>
  <c r="T3702" i="5"/>
  <c r="U3702" i="5" s="1"/>
  <c r="T3701" i="5"/>
  <c r="U3701" i="5" s="1"/>
  <c r="T3700" i="5"/>
  <c r="U3700" i="5" s="1"/>
  <c r="T3699" i="5"/>
  <c r="U3699" i="5" s="1"/>
  <c r="T3698" i="5"/>
  <c r="U3698" i="5" s="1"/>
  <c r="T3697" i="5"/>
  <c r="U3697" i="5" s="1"/>
  <c r="T3696" i="5"/>
  <c r="U3696" i="5" s="1"/>
  <c r="T3695" i="5"/>
  <c r="U3695" i="5" s="1"/>
  <c r="T3694" i="5"/>
  <c r="U3694" i="5" s="1"/>
  <c r="T3693" i="5"/>
  <c r="U3693" i="5" s="1"/>
  <c r="T3692" i="5"/>
  <c r="U3692" i="5" s="1"/>
  <c r="T3691" i="5"/>
  <c r="U3691" i="5" s="1"/>
  <c r="T3690" i="5"/>
  <c r="U3690" i="5" s="1"/>
  <c r="T3689" i="5"/>
  <c r="U3689" i="5" s="1"/>
  <c r="T3688" i="5"/>
  <c r="U3688" i="5" s="1"/>
  <c r="T3687" i="5"/>
  <c r="U3687" i="5" s="1"/>
  <c r="T3686" i="5"/>
  <c r="U3686" i="5" s="1"/>
  <c r="T3685" i="5"/>
  <c r="U3685" i="5" s="1"/>
  <c r="T3684" i="5"/>
  <c r="U3684" i="5" s="1"/>
  <c r="T3683" i="5"/>
  <c r="U3683" i="5" s="1"/>
  <c r="T3682" i="5"/>
  <c r="U3682" i="5" s="1"/>
  <c r="T3681" i="5"/>
  <c r="U3681" i="5" s="1"/>
  <c r="T3680" i="5"/>
  <c r="U3680" i="5" s="1"/>
  <c r="T3679" i="5"/>
  <c r="U3679" i="5" s="1"/>
  <c r="T3678" i="5"/>
  <c r="U3678" i="5" s="1"/>
  <c r="T3677" i="5"/>
  <c r="U3677" i="5" s="1"/>
  <c r="T3676" i="5"/>
  <c r="U3676" i="5" s="1"/>
  <c r="U3673" i="5"/>
  <c r="T3668" i="5"/>
  <c r="U3668" i="5" s="1"/>
  <c r="T3667" i="5"/>
  <c r="U3667" i="5" s="1"/>
  <c r="T3666" i="5"/>
  <c r="U3666" i="5" s="1"/>
  <c r="T3665" i="5"/>
  <c r="U3665" i="5" s="1"/>
  <c r="T3661" i="5"/>
  <c r="U3661" i="5" s="1"/>
  <c r="T3660" i="5"/>
  <c r="U3660" i="5" s="1"/>
  <c r="T3659" i="5"/>
  <c r="U3659" i="5" s="1"/>
  <c r="T3658" i="5"/>
  <c r="U3658" i="5" s="1"/>
  <c r="T3657" i="5"/>
  <c r="U3657" i="5" s="1"/>
  <c r="T3656" i="5"/>
  <c r="U3656" i="5" s="1"/>
  <c r="T3655" i="5"/>
  <c r="U3655" i="5" s="1"/>
  <c r="T3654" i="5"/>
  <c r="U3654" i="5" s="1"/>
  <c r="T3653" i="5"/>
  <c r="U3653" i="5" s="1"/>
  <c r="T3652" i="5"/>
  <c r="U3652" i="5" s="1"/>
  <c r="T3651" i="5"/>
  <c r="U3651" i="5" s="1"/>
  <c r="T3650" i="5"/>
  <c r="U3650" i="5" s="1"/>
  <c r="T3649" i="5"/>
  <c r="U3649" i="5" s="1"/>
  <c r="T3648" i="5"/>
  <c r="U3648" i="5" s="1"/>
  <c r="T3647" i="5"/>
  <c r="U3647" i="5" s="1"/>
  <c r="T3646" i="5"/>
  <c r="U3646" i="5" s="1"/>
  <c r="T3645" i="5"/>
  <c r="U3645" i="5" s="1"/>
  <c r="T3644" i="5"/>
  <c r="U3644" i="5" s="1"/>
  <c r="T3643" i="5"/>
  <c r="U3643" i="5" s="1"/>
  <c r="T3642" i="5"/>
  <c r="U3642" i="5" s="1"/>
  <c r="T3641" i="5"/>
  <c r="U3641" i="5" s="1"/>
  <c r="T3640" i="5"/>
  <c r="U3640" i="5" s="1"/>
  <c r="T3639" i="5"/>
  <c r="U3639" i="5" s="1"/>
  <c r="T3638" i="5"/>
  <c r="U3638" i="5" s="1"/>
  <c r="T3637" i="5"/>
  <c r="U3637" i="5" s="1"/>
  <c r="T3629" i="5"/>
  <c r="U3629" i="5" s="1"/>
  <c r="U3628" i="5"/>
  <c r="T3627" i="5"/>
  <c r="U3627" i="5" s="1"/>
  <c r="T3626" i="5"/>
  <c r="U3626" i="5" s="1"/>
  <c r="U3625" i="5"/>
  <c r="T3624" i="5"/>
  <c r="U3624" i="5" s="1"/>
  <c r="U3623" i="5"/>
  <c r="T3622" i="5"/>
  <c r="U3622" i="5" s="1"/>
  <c r="T3621" i="5"/>
  <c r="U3621" i="5" s="1"/>
  <c r="T3620" i="5"/>
  <c r="U3620" i="5" s="1"/>
  <c r="T3619" i="5"/>
  <c r="U3619" i="5" s="1"/>
  <c r="T3618" i="5"/>
  <c r="U3618" i="5" s="1"/>
  <c r="T3617" i="5"/>
  <c r="U3617" i="5" s="1"/>
  <c r="T3616" i="5"/>
  <c r="U3616" i="5" s="1"/>
  <c r="T3615" i="5"/>
  <c r="U3615" i="5" s="1"/>
  <c r="T3614" i="5"/>
  <c r="U3614" i="5" s="1"/>
  <c r="U3610" i="5"/>
  <c r="T3607" i="5"/>
  <c r="U3607" i="5" s="1"/>
  <c r="T3606" i="5"/>
  <c r="U3606" i="5" s="1"/>
  <c r="T3605" i="5"/>
  <c r="U3605" i="5" s="1"/>
  <c r="T3604" i="5"/>
  <c r="U3604" i="5" s="1"/>
  <c r="U3603" i="5"/>
  <c r="T3602" i="5"/>
  <c r="U3602" i="5" s="1"/>
  <c r="T3601" i="5"/>
  <c r="U3601" i="5" s="1"/>
  <c r="T3588" i="5"/>
  <c r="U3588" i="5" s="1"/>
  <c r="T3587" i="5"/>
  <c r="U3587" i="5" s="1"/>
  <c r="T3586" i="5"/>
  <c r="U3586" i="5" s="1"/>
  <c r="T3585" i="5"/>
  <c r="U3585" i="5" s="1"/>
  <c r="T3584" i="5"/>
  <c r="U3584" i="5" s="1"/>
  <c r="T3583" i="5"/>
  <c r="U3583" i="5" s="1"/>
  <c r="T3582" i="5"/>
  <c r="U3582" i="5" s="1"/>
  <c r="T3581" i="5"/>
  <c r="U3581" i="5" s="1"/>
  <c r="T3580" i="5"/>
  <c r="U3580" i="5" s="1"/>
  <c r="T3579" i="5"/>
  <c r="U3579" i="5" s="1"/>
  <c r="T3578" i="5"/>
  <c r="U3578" i="5" s="1"/>
  <c r="T3577" i="5"/>
  <c r="U3577" i="5" s="1"/>
  <c r="T3576" i="5"/>
  <c r="U3576" i="5" s="1"/>
  <c r="T3575" i="5"/>
  <c r="U3575" i="5" s="1"/>
  <c r="T3574" i="5"/>
  <c r="U3574" i="5" s="1"/>
  <c r="T3573" i="5"/>
  <c r="U3573" i="5" s="1"/>
  <c r="T3572" i="5"/>
  <c r="U3572" i="5" s="1"/>
  <c r="T3571" i="5"/>
  <c r="U3571" i="5" s="1"/>
  <c r="T3570" i="5"/>
  <c r="U3570" i="5" s="1"/>
  <c r="T3569" i="5"/>
  <c r="U3569" i="5" s="1"/>
  <c r="T3568" i="5"/>
  <c r="U3568" i="5" s="1"/>
  <c r="T3567" i="5"/>
  <c r="U3567" i="5" s="1"/>
  <c r="T3566" i="5"/>
  <c r="U3566" i="5" s="1"/>
  <c r="T3565" i="5"/>
  <c r="U3565" i="5" s="1"/>
  <c r="T3564" i="5"/>
  <c r="U3564" i="5" s="1"/>
  <c r="T3563" i="5"/>
  <c r="U3563" i="5" s="1"/>
  <c r="T3562" i="5"/>
  <c r="U3562" i="5" s="1"/>
  <c r="T3561" i="5"/>
  <c r="U3561" i="5" s="1"/>
  <c r="T3560" i="5"/>
  <c r="U3560" i="5" s="1"/>
  <c r="T3559" i="5"/>
  <c r="U3559" i="5" s="1"/>
  <c r="T3558" i="5"/>
  <c r="U3558" i="5" s="1"/>
  <c r="T3557" i="5"/>
  <c r="U3557" i="5" s="1"/>
  <c r="T3556" i="5"/>
  <c r="U3556" i="5" s="1"/>
  <c r="T3555" i="5"/>
  <c r="U3555" i="5" s="1"/>
  <c r="T3554" i="5"/>
  <c r="U3554" i="5" s="1"/>
  <c r="T3553" i="5"/>
  <c r="U3553" i="5" s="1"/>
  <c r="T3552" i="5"/>
  <c r="U3552" i="5" s="1"/>
  <c r="T3551" i="5"/>
  <c r="U3551" i="5" s="1"/>
  <c r="T3550" i="5"/>
  <c r="U3550" i="5" s="1"/>
  <c r="T3549" i="5"/>
  <c r="U3549" i="5" s="1"/>
  <c r="T3548" i="5"/>
  <c r="U3548" i="5" s="1"/>
  <c r="T3547" i="5"/>
  <c r="U3547" i="5" s="1"/>
  <c r="T3546" i="5"/>
  <c r="U3546" i="5" s="1"/>
  <c r="T3545" i="5"/>
  <c r="U3545" i="5" s="1"/>
  <c r="T3544" i="5"/>
  <c r="U3544" i="5" s="1"/>
  <c r="U3540" i="5"/>
  <c r="U3538" i="5"/>
  <c r="U3536" i="5"/>
  <c r="U3534" i="5"/>
  <c r="U3532" i="5"/>
  <c r="T3531" i="5"/>
  <c r="U3531" i="5" s="1"/>
  <c r="T3530" i="5"/>
  <c r="U3530" i="5" s="1"/>
  <c r="T3529" i="5"/>
  <c r="U3529" i="5" s="1"/>
  <c r="T3528" i="5"/>
  <c r="U3528" i="5" s="1"/>
  <c r="U3525" i="5"/>
  <c r="U3522" i="5"/>
  <c r="U3519" i="5"/>
  <c r="U3516" i="5"/>
  <c r="U3513" i="5"/>
  <c r="U3510" i="5"/>
  <c r="U3507" i="5"/>
  <c r="U3504" i="5"/>
  <c r="U3501" i="5"/>
  <c r="U3499" i="5"/>
  <c r="U3496" i="5"/>
  <c r="U3493" i="5"/>
  <c r="U3490" i="5"/>
  <c r="U3487" i="5"/>
  <c r="U3484" i="5"/>
  <c r="U3482" i="5"/>
  <c r="U3479" i="5"/>
  <c r="U3477" i="5"/>
  <c r="U3475" i="5"/>
  <c r="U3473" i="5"/>
  <c r="U3471" i="5"/>
  <c r="U3468" i="5"/>
  <c r="U3465" i="5"/>
  <c r="U3463" i="5"/>
  <c r="U3461" i="5"/>
  <c r="U3460" i="5"/>
  <c r="U3459" i="5"/>
  <c r="U3458" i="5"/>
  <c r="T3457" i="5"/>
  <c r="U3457" i="5" s="1"/>
  <c r="T3456" i="5"/>
  <c r="U3456" i="5" s="1"/>
  <c r="T3455" i="5"/>
  <c r="U3455" i="5" s="1"/>
  <c r="T3454" i="5"/>
  <c r="U3454" i="5" s="1"/>
  <c r="T3453" i="5"/>
  <c r="U3453" i="5" s="1"/>
  <c r="T3452" i="5"/>
  <c r="U3452" i="5" s="1"/>
  <c r="T3451" i="5"/>
  <c r="U3451" i="5" s="1"/>
  <c r="T3450" i="5"/>
  <c r="U3450" i="5" s="1"/>
  <c r="T3449" i="5"/>
  <c r="U3449" i="5" s="1"/>
  <c r="T3448" i="5"/>
  <c r="U3448" i="5" s="1"/>
  <c r="T3447" i="5"/>
  <c r="U3447" i="5" s="1"/>
  <c r="T3446" i="5"/>
  <c r="U3446" i="5" s="1"/>
  <c r="T3445" i="5"/>
  <c r="U3445" i="5" s="1"/>
  <c r="T3444" i="5"/>
  <c r="U3444" i="5" s="1"/>
  <c r="T3443" i="5"/>
  <c r="U3443" i="5" s="1"/>
  <c r="T3442" i="5"/>
  <c r="U3442" i="5" s="1"/>
  <c r="T3441" i="5"/>
  <c r="U3441" i="5" s="1"/>
  <c r="T3440" i="5"/>
  <c r="U3440" i="5" s="1"/>
  <c r="T3439" i="5"/>
  <c r="U3439" i="5" s="1"/>
  <c r="T3438" i="5"/>
  <c r="U3438" i="5" s="1"/>
  <c r="T3437" i="5"/>
  <c r="U3437" i="5" s="1"/>
  <c r="T3436" i="5"/>
  <c r="U3436" i="5" s="1"/>
  <c r="T3435" i="5"/>
  <c r="U3435" i="5" s="1"/>
  <c r="T3434" i="5"/>
  <c r="U3434" i="5" s="1"/>
  <c r="T3433" i="5"/>
  <c r="U3433" i="5" s="1"/>
  <c r="T3432" i="5"/>
  <c r="U3432" i="5" s="1"/>
  <c r="T3431" i="5"/>
  <c r="U3431" i="5" s="1"/>
  <c r="T3430" i="5"/>
  <c r="U3430" i="5" s="1"/>
  <c r="T3429" i="5"/>
  <c r="U3429" i="5" s="1"/>
  <c r="T3428" i="5"/>
  <c r="U3428" i="5" s="1"/>
  <c r="T3427" i="5"/>
  <c r="U3427" i="5" s="1"/>
  <c r="T3426" i="5"/>
  <c r="U3426" i="5" s="1"/>
  <c r="T3425" i="5"/>
  <c r="U3425" i="5" s="1"/>
  <c r="T3424" i="5"/>
  <c r="U3424" i="5" s="1"/>
  <c r="T3423" i="5"/>
  <c r="U3423" i="5" s="1"/>
  <c r="T3422" i="5"/>
  <c r="U3422" i="5" s="1"/>
  <c r="T3421" i="5"/>
  <c r="U3421" i="5" s="1"/>
  <c r="T3420" i="5"/>
  <c r="U3420" i="5" s="1"/>
  <c r="T3419" i="5"/>
  <c r="U3419" i="5" s="1"/>
  <c r="T3418" i="5"/>
  <c r="U3418" i="5" s="1"/>
  <c r="T3417" i="5"/>
  <c r="U3417" i="5" s="1"/>
  <c r="T3416" i="5"/>
  <c r="U3416" i="5" s="1"/>
  <c r="T3415" i="5"/>
  <c r="U3415" i="5" s="1"/>
  <c r="T3414" i="5"/>
  <c r="U3414" i="5" s="1"/>
  <c r="T3413" i="5"/>
  <c r="U3413" i="5" s="1"/>
  <c r="T3412" i="5"/>
  <c r="U3412" i="5" s="1"/>
  <c r="T3411" i="5"/>
  <c r="U3411" i="5" s="1"/>
  <c r="T3410" i="5"/>
  <c r="U3410" i="5" s="1"/>
  <c r="T3409" i="5"/>
  <c r="U3409" i="5" s="1"/>
  <c r="T3408" i="5"/>
  <c r="U3408" i="5" s="1"/>
  <c r="T3407" i="5"/>
  <c r="U3407" i="5" s="1"/>
  <c r="T3406" i="5"/>
  <c r="U3406" i="5" s="1"/>
  <c r="U3404" i="5"/>
  <c r="U3402" i="5"/>
  <c r="U3400" i="5"/>
  <c r="U3398" i="5"/>
  <c r="U3396" i="5"/>
  <c r="U3394" i="5"/>
  <c r="U3392" i="5"/>
  <c r="U3390" i="5"/>
  <c r="U3388" i="5"/>
  <c r="U3386" i="5"/>
  <c r="U3384" i="5"/>
  <c r="U3382" i="5"/>
  <c r="U3380" i="5"/>
  <c r="U3378" i="5"/>
  <c r="U3376" i="5"/>
  <c r="U3374" i="5"/>
  <c r="U3372" i="5"/>
  <c r="U3370" i="5"/>
  <c r="U3368" i="5"/>
  <c r="U3366" i="5"/>
  <c r="U3364" i="5"/>
  <c r="U3362" i="5"/>
  <c r="U3360" i="5"/>
  <c r="U3358" i="5"/>
  <c r="U3356" i="5"/>
  <c r="U3354" i="5"/>
  <c r="U3352" i="5"/>
  <c r="U3350" i="5"/>
  <c r="U3348" i="5"/>
  <c r="U3346" i="5"/>
  <c r="U3344" i="5"/>
  <c r="U3342" i="5"/>
  <c r="U3340" i="5"/>
  <c r="U3338" i="5"/>
  <c r="U3336" i="5"/>
  <c r="U3334" i="5"/>
  <c r="U3332" i="5"/>
  <c r="U3330" i="5"/>
  <c r="U3328" i="5"/>
  <c r="U3326" i="5"/>
  <c r="U3324" i="5"/>
  <c r="U3322" i="5"/>
  <c r="U3320" i="5"/>
  <c r="U3318" i="5"/>
  <c r="U3316" i="5"/>
  <c r="U3314" i="5"/>
  <c r="U3312" i="5"/>
  <c r="U3310" i="5"/>
  <c r="U3308" i="5"/>
  <c r="U3306" i="5"/>
  <c r="U3304" i="5"/>
  <c r="U3302" i="5"/>
  <c r="U3300" i="5"/>
  <c r="U3298" i="5"/>
  <c r="U3296" i="5"/>
  <c r="U3294" i="5"/>
  <c r="U3292" i="5"/>
  <c r="U3290" i="5"/>
  <c r="U3288" i="5"/>
  <c r="U3286" i="5"/>
  <c r="U3284" i="5"/>
  <c r="U3282" i="5"/>
  <c r="U3280" i="5"/>
  <c r="U3278" i="5"/>
  <c r="U3276" i="5"/>
  <c r="U3274" i="5"/>
  <c r="U3272" i="5"/>
  <c r="U3270" i="5"/>
  <c r="U3268" i="5"/>
  <c r="U3266" i="5"/>
  <c r="U3264" i="5"/>
  <c r="U3262" i="5"/>
  <c r="U3260" i="5"/>
  <c r="U3258" i="5"/>
  <c r="U3256" i="5"/>
  <c r="U3254" i="5"/>
  <c r="U3252" i="5"/>
  <c r="U3250" i="5"/>
  <c r="U3248" i="5"/>
  <c r="U3246" i="5"/>
  <c r="U3244" i="5"/>
  <c r="U3242" i="5"/>
  <c r="U3240" i="5"/>
  <c r="U3238" i="5"/>
  <c r="U3236" i="5"/>
  <c r="U3234" i="5"/>
  <c r="U3232" i="5"/>
  <c r="U3230" i="5"/>
  <c r="U3228" i="5"/>
  <c r="U3226" i="5"/>
  <c r="U3224" i="5"/>
  <c r="U3222" i="5"/>
  <c r="U3220" i="5"/>
  <c r="T3219" i="5"/>
  <c r="U3219" i="5" s="1"/>
  <c r="T3218" i="5"/>
  <c r="U3218" i="5" s="1"/>
  <c r="T3217" i="5"/>
  <c r="U3217" i="5" s="1"/>
  <c r="T3216" i="5"/>
  <c r="U3216" i="5" s="1"/>
  <c r="T3215" i="5"/>
  <c r="U3215" i="5" s="1"/>
  <c r="T3214" i="5"/>
  <c r="U3214" i="5" s="1"/>
  <c r="T3213" i="5"/>
  <c r="U3213" i="5" s="1"/>
  <c r="T3212" i="5"/>
  <c r="U3212" i="5" s="1"/>
  <c r="T3211" i="5"/>
  <c r="U3211" i="5" s="1"/>
  <c r="T3210" i="5"/>
  <c r="U3210" i="5" s="1"/>
  <c r="T3209" i="5"/>
  <c r="U3209" i="5" s="1"/>
  <c r="T3208" i="5"/>
  <c r="U3208" i="5" s="1"/>
  <c r="T3207" i="5"/>
  <c r="U3207" i="5" s="1"/>
  <c r="T3206" i="5"/>
  <c r="U3206" i="5" s="1"/>
  <c r="T3205" i="5"/>
  <c r="U3205" i="5" s="1"/>
  <c r="T3204" i="5"/>
  <c r="U3204" i="5" s="1"/>
  <c r="T3203" i="5"/>
  <c r="U3203" i="5" s="1"/>
  <c r="T3202" i="5"/>
  <c r="U3202" i="5" s="1"/>
  <c r="T3201" i="5"/>
  <c r="U3201" i="5" s="1"/>
  <c r="T3200" i="5"/>
  <c r="U3200" i="5" s="1"/>
  <c r="T3199" i="5"/>
  <c r="U3199" i="5" s="1"/>
  <c r="T3198" i="5"/>
  <c r="U3198" i="5" s="1"/>
  <c r="T3197" i="5"/>
  <c r="U3197" i="5" s="1"/>
  <c r="T3196" i="5"/>
  <c r="U3196" i="5" s="1"/>
  <c r="T3195" i="5"/>
  <c r="U3195" i="5" s="1"/>
  <c r="T3194" i="5"/>
  <c r="U3194" i="5" s="1"/>
  <c r="T3193" i="5"/>
  <c r="U3193" i="5" s="1"/>
  <c r="T3192" i="5"/>
  <c r="U3192" i="5" s="1"/>
  <c r="T3191" i="5"/>
  <c r="U3191" i="5" s="1"/>
  <c r="T3190" i="5"/>
  <c r="U3190" i="5" s="1"/>
  <c r="T3189" i="5"/>
  <c r="U3189" i="5" s="1"/>
  <c r="T3188" i="5"/>
  <c r="U3188" i="5" s="1"/>
  <c r="T3187" i="5"/>
  <c r="U3187" i="5" s="1"/>
  <c r="T3186" i="5"/>
  <c r="U3186" i="5" s="1"/>
  <c r="T3185" i="5"/>
  <c r="U3185" i="5" s="1"/>
  <c r="T3184" i="5"/>
  <c r="U3184" i="5" s="1"/>
  <c r="T3183" i="5"/>
  <c r="U3183" i="5" s="1"/>
  <c r="T3182" i="5"/>
  <c r="U3182" i="5" s="1"/>
  <c r="T3181" i="5"/>
  <c r="U3181" i="5" s="1"/>
  <c r="T3180" i="5"/>
  <c r="U3180" i="5" s="1"/>
  <c r="T3179" i="5"/>
  <c r="U3179" i="5" s="1"/>
  <c r="T3178" i="5"/>
  <c r="U3178" i="5" s="1"/>
  <c r="T3177" i="5"/>
  <c r="U3177" i="5" s="1"/>
  <c r="T3176" i="5"/>
  <c r="U3176" i="5" s="1"/>
  <c r="T3175" i="5"/>
  <c r="U3175" i="5" s="1"/>
  <c r="T3174" i="5"/>
  <c r="U3174" i="5" s="1"/>
  <c r="T3173" i="5"/>
  <c r="U3173" i="5" s="1"/>
  <c r="T3172" i="5"/>
  <c r="U3172" i="5" s="1"/>
  <c r="T3171" i="5"/>
  <c r="U3171" i="5" s="1"/>
  <c r="T3170" i="5"/>
  <c r="U3170" i="5" s="1"/>
  <c r="T3169" i="5"/>
  <c r="U3169" i="5" s="1"/>
  <c r="T3168" i="5"/>
  <c r="U3168" i="5" s="1"/>
  <c r="T3167" i="5"/>
  <c r="U3167" i="5" s="1"/>
  <c r="T3166" i="5"/>
  <c r="U3166" i="5" s="1"/>
  <c r="T3165" i="5"/>
  <c r="U3165" i="5" s="1"/>
  <c r="T3164" i="5"/>
  <c r="U3164" i="5" s="1"/>
  <c r="T3163" i="5"/>
  <c r="U3163" i="5" s="1"/>
  <c r="T3162" i="5"/>
  <c r="U3162" i="5" s="1"/>
  <c r="T3161" i="5"/>
  <c r="U3161" i="5" s="1"/>
  <c r="T3160" i="5"/>
  <c r="U3160" i="5" s="1"/>
  <c r="T3159" i="5"/>
  <c r="U3159" i="5" s="1"/>
  <c r="T3158" i="5"/>
  <c r="U3158" i="5" s="1"/>
  <c r="T3157" i="5"/>
  <c r="U3157" i="5" s="1"/>
  <c r="T3156" i="5"/>
  <c r="U3156" i="5" s="1"/>
  <c r="T3155" i="5"/>
  <c r="U3155" i="5" s="1"/>
  <c r="T3154" i="5"/>
  <c r="U3154" i="5" s="1"/>
  <c r="T3153" i="5"/>
  <c r="U3153" i="5" s="1"/>
  <c r="T3152" i="5"/>
  <c r="U3152" i="5" s="1"/>
  <c r="T3151" i="5"/>
  <c r="U3151" i="5" s="1"/>
  <c r="T3150" i="5"/>
  <c r="U3150" i="5" s="1"/>
  <c r="T3149" i="5"/>
  <c r="U3149" i="5" s="1"/>
  <c r="T3148" i="5"/>
  <c r="U3148" i="5" s="1"/>
  <c r="T3147" i="5"/>
  <c r="U3147" i="5" s="1"/>
  <c r="T3146" i="5"/>
  <c r="U3146" i="5" s="1"/>
  <c r="T3145" i="5"/>
  <c r="U3145" i="5" s="1"/>
  <c r="T3144" i="5"/>
  <c r="U3144" i="5" s="1"/>
  <c r="T3143" i="5"/>
  <c r="U3143" i="5" s="1"/>
  <c r="T3142" i="5"/>
  <c r="U3142" i="5" s="1"/>
  <c r="T3141" i="5"/>
  <c r="U3141" i="5" s="1"/>
  <c r="T3140" i="5"/>
  <c r="U3140" i="5" s="1"/>
  <c r="T3139" i="5"/>
  <c r="U3139" i="5" s="1"/>
  <c r="T3138" i="5"/>
  <c r="U3138" i="5" s="1"/>
  <c r="T3137" i="5"/>
  <c r="U3137" i="5" s="1"/>
  <c r="T3136" i="5"/>
  <c r="U3136" i="5" s="1"/>
  <c r="T3135" i="5"/>
  <c r="U3135" i="5" s="1"/>
  <c r="T3134" i="5"/>
  <c r="U3134" i="5" s="1"/>
  <c r="T3133" i="5"/>
  <c r="U3133" i="5" s="1"/>
  <c r="T3132" i="5"/>
  <c r="U3132" i="5" s="1"/>
  <c r="T3131" i="5"/>
  <c r="U3131" i="5" s="1"/>
  <c r="T3130" i="5"/>
  <c r="U3130" i="5" s="1"/>
  <c r="T3129" i="5"/>
  <c r="U3129" i="5" s="1"/>
  <c r="T3128" i="5"/>
  <c r="U3128" i="5" s="1"/>
  <c r="T3127" i="5"/>
  <c r="U3127" i="5" s="1"/>
  <c r="T3126" i="5"/>
  <c r="U3126" i="5" s="1"/>
  <c r="T3125" i="5"/>
  <c r="U3125" i="5" s="1"/>
  <c r="T3124" i="5"/>
  <c r="U3124" i="5" s="1"/>
  <c r="T3123" i="5"/>
  <c r="U3123" i="5" s="1"/>
  <c r="T3122" i="5"/>
  <c r="U3122" i="5" s="1"/>
  <c r="U3108" i="5"/>
  <c r="U3106" i="5"/>
  <c r="U3104" i="5"/>
  <c r="U3102" i="5"/>
  <c r="U3100" i="5"/>
  <c r="U3098" i="5"/>
  <c r="U3096" i="5"/>
  <c r="U3094" i="5"/>
  <c r="U3092" i="5"/>
  <c r="U3090" i="5"/>
  <c r="U3088" i="5"/>
  <c r="U3086" i="5"/>
  <c r="U3084" i="5"/>
  <c r="U3082" i="5"/>
  <c r="U3080" i="5"/>
  <c r="U3078" i="5"/>
  <c r="U3076" i="5"/>
  <c r="U3074" i="5"/>
  <c r="U3072" i="5"/>
  <c r="U3070" i="5"/>
  <c r="U3068" i="5"/>
  <c r="U3066" i="5"/>
  <c r="T3065" i="5"/>
  <c r="U3065" i="5" s="1"/>
  <c r="U3063" i="5"/>
  <c r="T3062" i="5"/>
  <c r="U3062" i="5" s="1"/>
  <c r="T3061" i="5"/>
  <c r="U3061" i="5" s="1"/>
  <c r="T3060" i="5"/>
  <c r="U3060" i="5" s="1"/>
  <c r="T3059" i="5"/>
  <c r="U3059" i="5" s="1"/>
  <c r="T3058" i="5"/>
  <c r="U3058" i="5" s="1"/>
  <c r="T3057" i="5"/>
  <c r="U3057" i="5" s="1"/>
  <c r="T3056" i="5"/>
  <c r="U3056" i="5" s="1"/>
  <c r="T3055" i="5"/>
  <c r="U3055" i="5" s="1"/>
  <c r="T3054" i="5"/>
  <c r="U3054" i="5" s="1"/>
  <c r="T3053" i="5"/>
  <c r="U3053" i="5" s="1"/>
  <c r="T3052" i="5"/>
  <c r="U3052" i="5" s="1"/>
  <c r="U3050" i="5"/>
  <c r="U3048" i="5"/>
  <c r="U3046" i="5"/>
  <c r="U3044" i="5"/>
  <c r="U3042" i="5"/>
  <c r="U3040" i="5"/>
  <c r="U3038" i="5"/>
  <c r="U3036" i="5"/>
  <c r="U3034" i="5"/>
  <c r="U3032" i="5"/>
  <c r="U3030" i="5"/>
  <c r="U3028" i="5"/>
  <c r="U3026" i="5"/>
  <c r="U3024" i="5"/>
  <c r="U3022" i="5"/>
  <c r="U3020" i="5"/>
  <c r="U3018" i="5"/>
  <c r="U3016" i="5"/>
  <c r="U3014" i="5"/>
  <c r="U3012" i="5"/>
  <c r="U3010" i="5"/>
  <c r="U3008" i="5"/>
  <c r="U3006" i="5"/>
  <c r="U3004" i="5"/>
  <c r="U3002" i="5"/>
  <c r="U3000" i="5"/>
  <c r="U2998" i="5"/>
  <c r="U2996" i="5"/>
  <c r="U2994" i="5"/>
  <c r="U2992" i="5"/>
  <c r="U2990" i="5"/>
  <c r="U2988" i="5"/>
  <c r="U2986" i="5"/>
  <c r="U2984" i="5"/>
  <c r="U2982" i="5"/>
  <c r="U2980" i="5"/>
  <c r="U2978" i="5"/>
  <c r="U2976" i="5"/>
  <c r="U2974" i="5"/>
  <c r="U2972" i="5"/>
  <c r="U2970" i="5"/>
  <c r="U2968" i="5"/>
  <c r="U2966" i="5"/>
  <c r="U2964" i="5"/>
  <c r="U2962" i="5"/>
  <c r="U2960" i="5"/>
  <c r="U2958" i="5"/>
  <c r="U2956" i="5"/>
  <c r="U2954" i="5"/>
  <c r="U2952" i="5"/>
  <c r="U2950" i="5"/>
  <c r="U2948" i="5"/>
  <c r="U2946" i="5"/>
  <c r="U2944" i="5"/>
  <c r="U2942" i="5"/>
  <c r="U2940" i="5"/>
  <c r="U2938" i="5"/>
  <c r="U2936" i="5"/>
  <c r="U2934" i="5"/>
  <c r="U2932" i="5"/>
  <c r="U2930" i="5"/>
  <c r="U2928" i="5"/>
  <c r="U2926" i="5"/>
  <c r="U2925" i="5"/>
  <c r="U2923" i="5"/>
  <c r="U2921" i="5"/>
  <c r="U2919" i="5"/>
  <c r="U2917" i="5"/>
  <c r="U2915" i="5"/>
  <c r="U2913" i="5"/>
  <c r="T2912" i="5"/>
  <c r="U2912" i="5" s="1"/>
  <c r="T2911" i="5"/>
  <c r="U2911" i="5" s="1"/>
  <c r="U2909" i="5"/>
  <c r="U2907" i="5"/>
  <c r="U2905" i="5"/>
  <c r="U2903" i="5"/>
  <c r="U2901" i="5"/>
  <c r="U2899" i="5"/>
  <c r="U2897" i="5"/>
  <c r="U2895" i="5"/>
  <c r="U2893" i="5"/>
  <c r="U2891" i="5"/>
  <c r="U2889" i="5"/>
  <c r="U2887" i="5"/>
  <c r="U2885" i="5"/>
  <c r="T2884" i="5"/>
  <c r="U2884" i="5" s="1"/>
  <c r="T2883" i="5"/>
  <c r="U2883" i="5" s="1"/>
  <c r="T2882" i="5"/>
  <c r="U2882" i="5" s="1"/>
  <c r="T2881" i="5"/>
  <c r="U2881" i="5" s="1"/>
  <c r="T2880" i="5"/>
  <c r="U2880" i="5" s="1"/>
  <c r="T2879" i="5"/>
  <c r="U2879" i="5" s="1"/>
  <c r="T2878" i="5"/>
  <c r="U2878" i="5" s="1"/>
  <c r="T2877" i="5"/>
  <c r="U2877" i="5" s="1"/>
  <c r="T2876" i="5"/>
  <c r="U2876" i="5" s="1"/>
  <c r="T2875" i="5"/>
  <c r="U2875" i="5" s="1"/>
  <c r="T2874" i="5"/>
  <c r="U2874" i="5" s="1"/>
  <c r="T2873" i="5"/>
  <c r="U2873" i="5" s="1"/>
  <c r="T2872" i="5"/>
  <c r="U2872" i="5" s="1"/>
  <c r="T2871" i="5"/>
  <c r="U2871" i="5" s="1"/>
  <c r="T2870" i="5"/>
  <c r="U2870" i="5" s="1"/>
  <c r="T2869" i="5"/>
  <c r="U2869" i="5" s="1"/>
  <c r="T2868" i="5"/>
  <c r="U2868" i="5" s="1"/>
  <c r="T2867" i="5"/>
  <c r="U2867" i="5" s="1"/>
  <c r="T2866" i="5"/>
  <c r="U2866" i="5" s="1"/>
  <c r="T2865" i="5"/>
  <c r="U2865" i="5" s="1"/>
  <c r="T2864" i="5"/>
  <c r="U2864" i="5" s="1"/>
  <c r="T2863" i="5"/>
  <c r="U2863" i="5" s="1"/>
  <c r="T2862" i="5"/>
  <c r="U2862" i="5" s="1"/>
  <c r="T2861" i="5"/>
  <c r="U2861" i="5" s="1"/>
  <c r="T2860" i="5"/>
  <c r="U2860" i="5" s="1"/>
  <c r="T2859" i="5"/>
  <c r="U2859" i="5" s="1"/>
  <c r="T2858" i="5"/>
  <c r="U2858" i="5" s="1"/>
  <c r="T2857" i="5"/>
  <c r="U2857" i="5" s="1"/>
  <c r="T2856" i="5"/>
  <c r="U2856" i="5" s="1"/>
  <c r="T2855" i="5"/>
  <c r="U2855" i="5" s="1"/>
  <c r="T2854" i="5"/>
  <c r="U2854" i="5" s="1"/>
  <c r="T2853" i="5"/>
  <c r="U2853" i="5" s="1"/>
  <c r="T2852" i="5"/>
  <c r="U2852" i="5" s="1"/>
  <c r="T2851" i="5"/>
  <c r="U2851" i="5" s="1"/>
  <c r="T2850" i="5"/>
  <c r="U2850" i="5" s="1"/>
  <c r="T2849" i="5"/>
  <c r="U2849" i="5" s="1"/>
  <c r="T2848" i="5"/>
  <c r="U2848" i="5" s="1"/>
  <c r="T2847" i="5"/>
  <c r="U2847" i="5" s="1"/>
  <c r="T2846" i="5"/>
  <c r="U2846" i="5" s="1"/>
  <c r="T2845" i="5"/>
  <c r="U2845" i="5" s="1"/>
  <c r="T2844" i="5"/>
  <c r="U2844" i="5" s="1"/>
  <c r="T2843" i="5"/>
  <c r="U2843" i="5" s="1"/>
  <c r="T2842" i="5"/>
  <c r="U2842" i="5" s="1"/>
  <c r="T2841" i="5"/>
  <c r="U2841" i="5" s="1"/>
  <c r="T2840" i="5"/>
  <c r="U2840" i="5" s="1"/>
  <c r="T2839" i="5"/>
  <c r="U2839" i="5" s="1"/>
  <c r="T2838" i="5"/>
  <c r="U2838" i="5" s="1"/>
  <c r="T2837" i="5"/>
  <c r="U2837" i="5" s="1"/>
  <c r="T2836" i="5"/>
  <c r="U2836" i="5" s="1"/>
  <c r="T2835" i="5"/>
  <c r="U2835" i="5" s="1"/>
  <c r="T2834" i="5"/>
  <c r="U2834" i="5" s="1"/>
  <c r="T2833" i="5"/>
  <c r="U2833" i="5" s="1"/>
  <c r="T2832" i="5"/>
  <c r="U2832" i="5" s="1"/>
  <c r="T2831" i="5"/>
  <c r="U2831" i="5" s="1"/>
  <c r="T2830" i="5"/>
  <c r="U2830" i="5" s="1"/>
  <c r="T2829" i="5"/>
  <c r="U2829" i="5" s="1"/>
  <c r="T2828" i="5"/>
  <c r="U2828" i="5" s="1"/>
  <c r="T2827" i="5"/>
  <c r="U2827" i="5" s="1"/>
  <c r="T2826" i="5"/>
  <c r="U2826" i="5" s="1"/>
  <c r="T2825" i="5"/>
  <c r="U2825" i="5" s="1"/>
  <c r="T2824" i="5"/>
  <c r="U2824" i="5" s="1"/>
  <c r="T2823" i="5"/>
  <c r="U2823" i="5" s="1"/>
  <c r="T2822" i="5"/>
  <c r="U2822" i="5" s="1"/>
  <c r="T2821" i="5"/>
  <c r="U2821" i="5" s="1"/>
  <c r="T2820" i="5"/>
  <c r="U2820" i="5" s="1"/>
  <c r="T2819" i="5"/>
  <c r="U2819" i="5" s="1"/>
  <c r="T2818" i="5"/>
  <c r="U2818" i="5" s="1"/>
  <c r="T2817" i="5"/>
  <c r="U2817" i="5" s="1"/>
  <c r="T2816" i="5"/>
  <c r="U2816" i="5" s="1"/>
  <c r="T2815" i="5"/>
  <c r="U2815" i="5" s="1"/>
  <c r="T2814" i="5"/>
  <c r="U2814" i="5" s="1"/>
  <c r="T2813" i="5"/>
  <c r="U2813" i="5" s="1"/>
  <c r="T2812" i="5"/>
  <c r="U2812" i="5" s="1"/>
  <c r="T2811" i="5"/>
  <c r="U2811" i="5" s="1"/>
  <c r="T2810" i="5"/>
  <c r="U2810" i="5" s="1"/>
  <c r="T2809" i="5"/>
  <c r="U2809" i="5" s="1"/>
  <c r="T2808" i="5"/>
  <c r="U2808" i="5" s="1"/>
  <c r="T2807" i="5"/>
  <c r="U2807" i="5" s="1"/>
  <c r="T2806" i="5"/>
  <c r="U2806" i="5" s="1"/>
  <c r="T2805" i="5"/>
  <c r="U2805" i="5" s="1"/>
  <c r="T2804" i="5"/>
  <c r="U2804" i="5" s="1"/>
  <c r="T2803" i="5"/>
  <c r="U2803" i="5" s="1"/>
  <c r="T2802" i="5"/>
  <c r="U2802" i="5" s="1"/>
  <c r="T2801" i="5"/>
  <c r="U2801" i="5" s="1"/>
  <c r="T2800" i="5"/>
  <c r="U2800" i="5" s="1"/>
  <c r="T2799" i="5"/>
  <c r="U2799" i="5" s="1"/>
  <c r="T2798" i="5"/>
  <c r="U2798" i="5" s="1"/>
  <c r="T2797" i="5"/>
  <c r="U2797" i="5" s="1"/>
  <c r="T2796" i="5"/>
  <c r="U2796" i="5" s="1"/>
  <c r="T2795" i="5"/>
  <c r="U2795" i="5" s="1"/>
  <c r="T2794" i="5"/>
  <c r="U2794" i="5" s="1"/>
  <c r="T2793" i="5"/>
  <c r="U2793" i="5" s="1"/>
  <c r="T2792" i="5"/>
  <c r="U2792" i="5" s="1"/>
  <c r="T2791" i="5"/>
  <c r="U2791" i="5" s="1"/>
  <c r="T2790" i="5"/>
  <c r="U2790" i="5" s="1"/>
  <c r="T2789" i="5"/>
  <c r="U2789" i="5" s="1"/>
  <c r="T2788" i="5"/>
  <c r="U2788" i="5" s="1"/>
  <c r="T2787" i="5"/>
  <c r="U2787" i="5" s="1"/>
  <c r="T2786" i="5"/>
  <c r="U2786" i="5" s="1"/>
  <c r="T2785" i="5"/>
  <c r="U2785" i="5" s="1"/>
  <c r="T2784" i="5"/>
  <c r="U2784" i="5" s="1"/>
  <c r="T2783" i="5"/>
  <c r="U2783" i="5" s="1"/>
  <c r="T2782" i="5"/>
  <c r="U2782" i="5" s="1"/>
  <c r="T2781" i="5"/>
  <c r="U2781" i="5" s="1"/>
  <c r="T2780" i="5"/>
  <c r="U2780" i="5" s="1"/>
  <c r="U2778" i="5"/>
  <c r="U2776" i="5"/>
  <c r="U2774" i="5"/>
  <c r="U2772" i="5"/>
  <c r="U2770" i="5"/>
  <c r="U2768" i="5"/>
  <c r="U2766" i="5"/>
  <c r="U2764" i="5"/>
  <c r="U2762" i="5"/>
  <c r="U2760" i="5"/>
  <c r="U2758" i="5"/>
  <c r="T2757" i="5"/>
  <c r="U2757" i="5" s="1"/>
  <c r="T2756" i="5"/>
  <c r="U2756" i="5" s="1"/>
  <c r="T2755" i="5"/>
  <c r="U2755" i="5" s="1"/>
  <c r="T2754" i="5"/>
  <c r="U2754" i="5" s="1"/>
  <c r="T2753" i="5"/>
  <c r="U2753" i="5" s="1"/>
  <c r="T2752" i="5"/>
  <c r="U2752" i="5" s="1"/>
  <c r="T2751" i="5"/>
  <c r="U2751" i="5" s="1"/>
  <c r="T2750" i="5"/>
  <c r="U2750" i="5" s="1"/>
  <c r="T2749" i="5"/>
  <c r="U2749" i="5" s="1"/>
  <c r="T2748" i="5"/>
  <c r="U2748" i="5" s="1"/>
  <c r="T2747" i="5"/>
  <c r="U2747" i="5" s="1"/>
  <c r="T2746" i="5"/>
  <c r="U2746" i="5" s="1"/>
  <c r="T2745" i="5"/>
  <c r="U2745" i="5" s="1"/>
  <c r="T2744" i="5"/>
  <c r="U2744" i="5" s="1"/>
  <c r="T2743" i="5"/>
  <c r="U2743" i="5" s="1"/>
  <c r="T2742" i="5"/>
  <c r="U2742" i="5" s="1"/>
  <c r="T2741" i="5"/>
  <c r="U2741" i="5" s="1"/>
  <c r="T2740" i="5"/>
  <c r="U2740" i="5" s="1"/>
  <c r="T2739" i="5"/>
  <c r="U2739" i="5" s="1"/>
  <c r="T2738" i="5"/>
  <c r="U2738" i="5" s="1"/>
  <c r="T2737" i="5"/>
  <c r="U2737" i="5" s="1"/>
  <c r="T2736" i="5"/>
  <c r="U2736" i="5" s="1"/>
  <c r="T2735" i="5"/>
  <c r="U2735" i="5" s="1"/>
  <c r="T2734" i="5"/>
  <c r="U2734" i="5" s="1"/>
  <c r="T2733" i="5"/>
  <c r="U2733" i="5" s="1"/>
  <c r="T2732" i="5"/>
  <c r="U2732" i="5" s="1"/>
  <c r="T2731" i="5"/>
  <c r="U2731" i="5" s="1"/>
  <c r="T2730" i="5"/>
  <c r="U2730" i="5" s="1"/>
  <c r="T2729" i="5"/>
  <c r="U2729" i="5" s="1"/>
  <c r="T2728" i="5"/>
  <c r="U2728" i="5" s="1"/>
  <c r="T2727" i="5"/>
  <c r="U2727" i="5" s="1"/>
  <c r="T2726" i="5"/>
  <c r="U2726" i="5" s="1"/>
  <c r="T2725" i="5"/>
  <c r="U2725" i="5" s="1"/>
  <c r="T2724" i="5"/>
  <c r="U2724" i="5" s="1"/>
  <c r="T2723" i="5"/>
  <c r="U2723" i="5" s="1"/>
  <c r="T2722" i="5"/>
  <c r="U2722" i="5" s="1"/>
  <c r="T2721" i="5"/>
  <c r="U2721" i="5" s="1"/>
  <c r="T2720" i="5"/>
  <c r="U2720" i="5" s="1"/>
  <c r="T2719" i="5"/>
  <c r="U2719" i="5" s="1"/>
  <c r="T2718" i="5"/>
  <c r="U2718" i="5" s="1"/>
  <c r="T2717" i="5"/>
  <c r="U2717" i="5" s="1"/>
  <c r="T2716" i="5"/>
  <c r="U2716" i="5" s="1"/>
  <c r="T2715" i="5"/>
  <c r="U2715" i="5" s="1"/>
  <c r="T2714" i="5"/>
  <c r="U2714" i="5" s="1"/>
  <c r="T2713" i="5"/>
  <c r="U2713" i="5" s="1"/>
  <c r="T2712" i="5"/>
  <c r="U2712" i="5" s="1"/>
  <c r="T2711" i="5"/>
  <c r="U2711" i="5" s="1"/>
  <c r="T2710" i="5"/>
  <c r="U2710" i="5" s="1"/>
  <c r="T2709" i="5"/>
  <c r="U2709" i="5" s="1"/>
  <c r="T2708" i="5"/>
  <c r="U2708" i="5" s="1"/>
  <c r="T2707" i="5"/>
  <c r="U2707" i="5" s="1"/>
  <c r="T2706" i="5"/>
  <c r="U2706" i="5" s="1"/>
  <c r="T2705" i="5"/>
  <c r="U2705" i="5" s="1"/>
  <c r="T2704" i="5"/>
  <c r="U2704" i="5" s="1"/>
  <c r="T2703" i="5"/>
  <c r="U2703" i="5" s="1"/>
  <c r="T2702" i="5"/>
  <c r="U2702" i="5" s="1"/>
  <c r="T2701" i="5"/>
  <c r="U2701" i="5" s="1"/>
  <c r="T2700" i="5"/>
  <c r="U2700" i="5" s="1"/>
  <c r="T2699" i="5"/>
  <c r="U2699" i="5" s="1"/>
  <c r="T2698" i="5"/>
  <c r="U2698" i="5" s="1"/>
  <c r="T2697" i="5"/>
  <c r="U2697" i="5" s="1"/>
  <c r="T2696" i="5"/>
  <c r="U2696" i="5" s="1"/>
  <c r="T2695" i="5"/>
  <c r="U2695" i="5" s="1"/>
  <c r="T2694" i="5"/>
  <c r="U2694" i="5" s="1"/>
  <c r="T2693" i="5"/>
  <c r="U2693" i="5" s="1"/>
  <c r="T2692" i="5"/>
  <c r="U2692" i="5" s="1"/>
  <c r="U2691" i="5"/>
  <c r="T2690" i="5"/>
  <c r="U2690" i="5" s="1"/>
  <c r="T2689" i="5"/>
  <c r="U2689" i="5" s="1"/>
  <c r="T2688" i="5"/>
  <c r="U2688" i="5" s="1"/>
  <c r="T2687" i="5"/>
  <c r="U2687" i="5" s="1"/>
  <c r="T2686" i="5"/>
  <c r="U2686" i="5" s="1"/>
  <c r="T2685" i="5"/>
  <c r="U2685" i="5" s="1"/>
  <c r="T2684" i="5"/>
  <c r="U2684" i="5" s="1"/>
  <c r="T2683" i="5"/>
  <c r="U2683" i="5" s="1"/>
  <c r="T2682" i="5"/>
  <c r="U2682" i="5" s="1"/>
  <c r="T2681" i="5"/>
  <c r="U2681" i="5" s="1"/>
  <c r="T2680" i="5"/>
  <c r="U2680" i="5" s="1"/>
  <c r="T2679" i="5"/>
  <c r="U2679" i="5" s="1"/>
  <c r="T2678" i="5"/>
  <c r="U2678" i="5" s="1"/>
  <c r="T2677" i="5"/>
  <c r="U2677" i="5" s="1"/>
  <c r="T2676" i="5"/>
  <c r="U2676" i="5" s="1"/>
  <c r="T2675" i="5"/>
  <c r="U2675" i="5" s="1"/>
  <c r="T2674" i="5"/>
  <c r="U2674" i="5" s="1"/>
  <c r="T2673" i="5"/>
  <c r="U2673" i="5" s="1"/>
  <c r="T2672" i="5"/>
  <c r="U2672" i="5" s="1"/>
  <c r="T2671" i="5"/>
  <c r="U2671" i="5" s="1"/>
  <c r="T2670" i="5"/>
  <c r="U2670" i="5" s="1"/>
  <c r="T2669" i="5"/>
  <c r="U2669" i="5" s="1"/>
  <c r="T2668" i="5"/>
  <c r="U2668" i="5" s="1"/>
  <c r="T2667" i="5"/>
  <c r="U2667" i="5" s="1"/>
  <c r="T2666" i="5"/>
  <c r="U2666" i="5" s="1"/>
  <c r="T2665" i="5"/>
  <c r="U2665" i="5" s="1"/>
  <c r="T2664" i="5"/>
  <c r="U2664" i="5" s="1"/>
  <c r="T2663" i="5"/>
  <c r="U2663" i="5" s="1"/>
  <c r="T2662" i="5"/>
  <c r="U2662" i="5" s="1"/>
  <c r="T2661" i="5"/>
  <c r="U2661" i="5" s="1"/>
  <c r="T2660" i="5"/>
  <c r="U2660" i="5" s="1"/>
  <c r="T2659" i="5"/>
  <c r="U2659" i="5" s="1"/>
  <c r="T2658" i="5"/>
  <c r="U2658" i="5" s="1"/>
  <c r="T2657" i="5"/>
  <c r="U2657" i="5" s="1"/>
  <c r="T2656" i="5"/>
  <c r="U2656" i="5" s="1"/>
  <c r="T2655" i="5"/>
  <c r="U2655" i="5" s="1"/>
  <c r="T2654" i="5"/>
  <c r="U2654" i="5" s="1"/>
  <c r="T2653" i="5"/>
  <c r="U2653" i="5" s="1"/>
  <c r="T2652" i="5"/>
  <c r="U2652" i="5" s="1"/>
  <c r="T2651" i="5"/>
  <c r="U2651" i="5" s="1"/>
  <c r="T2650" i="5"/>
  <c r="U2650" i="5" s="1"/>
  <c r="T2649" i="5"/>
  <c r="U2649" i="5" s="1"/>
  <c r="T2648" i="5"/>
  <c r="U2648" i="5" s="1"/>
  <c r="T2647" i="5"/>
  <c r="U2647" i="5" s="1"/>
  <c r="T2646" i="5"/>
  <c r="U2646" i="5" s="1"/>
  <c r="T2645" i="5"/>
  <c r="U2645" i="5" s="1"/>
  <c r="T2644" i="5"/>
  <c r="U2644" i="5" s="1"/>
  <c r="T2643" i="5"/>
  <c r="U2643" i="5" s="1"/>
  <c r="T2642" i="5"/>
  <c r="U2642" i="5" s="1"/>
  <c r="T2641" i="5"/>
  <c r="U2641" i="5" s="1"/>
  <c r="T2640" i="5"/>
  <c r="U2640" i="5" s="1"/>
  <c r="T2639" i="5"/>
  <c r="U2639" i="5" s="1"/>
  <c r="T2638" i="5"/>
  <c r="U2638" i="5" s="1"/>
  <c r="T2637" i="5"/>
  <c r="U2637" i="5" s="1"/>
  <c r="T2636" i="5"/>
  <c r="U2636" i="5" s="1"/>
  <c r="T2635" i="5"/>
  <c r="U2635" i="5" s="1"/>
  <c r="T2634" i="5"/>
  <c r="U2634" i="5" s="1"/>
  <c r="T2633" i="5"/>
  <c r="U2633" i="5" s="1"/>
  <c r="T2632" i="5"/>
  <c r="U2632" i="5" s="1"/>
  <c r="T2631" i="5"/>
  <c r="U2631" i="5" s="1"/>
  <c r="T2630" i="5"/>
  <c r="U2630" i="5" s="1"/>
  <c r="T2629" i="5"/>
  <c r="U2629" i="5" s="1"/>
  <c r="T2628" i="5"/>
  <c r="U2628" i="5" s="1"/>
  <c r="T2627" i="5"/>
  <c r="U2627" i="5" s="1"/>
  <c r="T2626" i="5"/>
  <c r="U2626" i="5" s="1"/>
  <c r="T2625" i="5"/>
  <c r="U2625" i="5" s="1"/>
  <c r="T2624" i="5"/>
  <c r="U2624" i="5" s="1"/>
  <c r="T2623" i="5"/>
  <c r="U2623" i="5" s="1"/>
  <c r="T2622" i="5"/>
  <c r="U2622" i="5" s="1"/>
  <c r="T2621" i="5"/>
  <c r="U2621" i="5" s="1"/>
  <c r="T2620" i="5"/>
  <c r="U2620" i="5" s="1"/>
  <c r="T2619" i="5"/>
  <c r="U2619" i="5" s="1"/>
  <c r="T2618" i="5"/>
  <c r="U2618" i="5" s="1"/>
  <c r="T2617" i="5"/>
  <c r="U2617" i="5" s="1"/>
  <c r="T2616" i="5"/>
  <c r="U2616" i="5" s="1"/>
  <c r="T2615" i="5"/>
  <c r="U2615" i="5" s="1"/>
  <c r="T2614" i="5"/>
  <c r="U2614" i="5" s="1"/>
  <c r="T2613" i="5"/>
  <c r="U2613" i="5" s="1"/>
  <c r="T2612" i="5"/>
  <c r="U2612" i="5" s="1"/>
  <c r="T2611" i="5"/>
  <c r="U2611" i="5" s="1"/>
  <c r="T2610" i="5"/>
  <c r="U2610" i="5" s="1"/>
  <c r="T2609" i="5"/>
  <c r="U2609" i="5" s="1"/>
  <c r="T2608" i="5"/>
  <c r="U2608" i="5" s="1"/>
  <c r="T2607" i="5"/>
  <c r="U2607" i="5" s="1"/>
  <c r="T2606" i="5"/>
  <c r="U2606" i="5" s="1"/>
  <c r="T2605" i="5"/>
  <c r="U2605" i="5" s="1"/>
  <c r="T2604" i="5"/>
  <c r="U2604" i="5" s="1"/>
  <c r="T2603" i="5"/>
  <c r="U2603" i="5" s="1"/>
  <c r="T2602" i="5"/>
  <c r="U2602" i="5" s="1"/>
  <c r="T2601" i="5"/>
  <c r="U2601" i="5" s="1"/>
  <c r="T2600" i="5"/>
  <c r="U2600" i="5" s="1"/>
  <c r="T2599" i="5"/>
  <c r="U2599" i="5" s="1"/>
  <c r="T2598" i="5"/>
  <c r="U2598" i="5" s="1"/>
  <c r="T2597" i="5"/>
  <c r="U2597" i="5" s="1"/>
  <c r="T2596" i="5"/>
  <c r="U2596" i="5" s="1"/>
  <c r="T2595" i="5"/>
  <c r="U2595" i="5" s="1"/>
  <c r="T2594" i="5"/>
  <c r="U2594" i="5" s="1"/>
  <c r="T2593" i="5"/>
  <c r="U2593" i="5" s="1"/>
  <c r="T2592" i="5"/>
  <c r="U2592" i="5" s="1"/>
  <c r="T2591" i="5"/>
  <c r="U2591" i="5" s="1"/>
  <c r="T2590" i="5"/>
  <c r="U2590" i="5" s="1"/>
  <c r="T2589" i="5"/>
  <c r="U2589" i="5" s="1"/>
  <c r="T2588" i="5"/>
  <c r="U2588" i="5" s="1"/>
  <c r="T2587" i="5"/>
  <c r="U2587" i="5" s="1"/>
  <c r="T2586" i="5"/>
  <c r="U2586" i="5" s="1"/>
  <c r="T2585" i="5"/>
  <c r="U2585" i="5" s="1"/>
  <c r="T2584" i="5"/>
  <c r="U2584" i="5" s="1"/>
  <c r="T2583" i="5"/>
  <c r="U2583" i="5" s="1"/>
  <c r="T2582" i="5"/>
  <c r="U2582" i="5" s="1"/>
  <c r="T2581" i="5"/>
  <c r="U2581" i="5" s="1"/>
  <c r="T2580" i="5"/>
  <c r="U2580" i="5" s="1"/>
  <c r="T2579" i="5"/>
  <c r="U2579" i="5" s="1"/>
  <c r="T2578" i="5"/>
  <c r="U2578" i="5" s="1"/>
  <c r="T2577" i="5"/>
  <c r="U2577" i="5" s="1"/>
  <c r="T2576" i="5"/>
  <c r="U2576" i="5" s="1"/>
  <c r="T2575" i="5"/>
  <c r="U2575" i="5" s="1"/>
  <c r="T2574" i="5"/>
  <c r="U2574" i="5" s="1"/>
  <c r="T2573" i="5"/>
  <c r="U2573" i="5" s="1"/>
  <c r="T2572" i="5"/>
  <c r="U2572" i="5" s="1"/>
  <c r="T2571" i="5"/>
  <c r="U2571" i="5" s="1"/>
  <c r="T2552" i="5"/>
  <c r="U2552" i="5" s="1"/>
  <c r="T2551" i="5"/>
  <c r="U2551" i="5" s="1"/>
  <c r="T2550" i="5"/>
  <c r="U2550" i="5" s="1"/>
  <c r="T2549" i="5"/>
  <c r="U2549" i="5" s="1"/>
  <c r="T2548" i="5"/>
  <c r="U2548" i="5" s="1"/>
  <c r="T2547" i="5"/>
  <c r="U2547" i="5" s="1"/>
  <c r="T2546" i="5"/>
  <c r="U2546" i="5" s="1"/>
  <c r="T2545" i="5"/>
  <c r="U2545" i="5" s="1"/>
  <c r="T2544" i="5"/>
  <c r="U2544" i="5" s="1"/>
  <c r="T2543" i="5"/>
  <c r="U2543" i="5" s="1"/>
  <c r="T2542" i="5"/>
  <c r="U2542" i="5" s="1"/>
  <c r="T2541" i="5"/>
  <c r="U2541" i="5" s="1"/>
  <c r="T2540" i="5"/>
  <c r="U2540" i="5" s="1"/>
  <c r="T2539" i="5"/>
  <c r="U2539" i="5" s="1"/>
  <c r="T2538" i="5"/>
  <c r="U2538" i="5" s="1"/>
  <c r="T2537" i="5"/>
  <c r="U2537" i="5" s="1"/>
  <c r="T2536" i="5"/>
  <c r="U2536" i="5" s="1"/>
  <c r="T2535" i="5"/>
  <c r="U2535" i="5" s="1"/>
  <c r="T2534" i="5"/>
  <c r="U2534" i="5" s="1"/>
  <c r="T2533" i="5"/>
  <c r="U2533" i="5" s="1"/>
  <c r="T2532" i="5"/>
  <c r="U2532" i="5" s="1"/>
  <c r="T2531" i="5"/>
  <c r="U2531" i="5" s="1"/>
  <c r="T2530" i="5"/>
  <c r="U2530" i="5" s="1"/>
  <c r="T2529" i="5"/>
  <c r="U2529" i="5" s="1"/>
  <c r="T2528" i="5"/>
  <c r="U2528" i="5" s="1"/>
  <c r="T2527" i="5"/>
  <c r="U2527" i="5" s="1"/>
  <c r="T2526" i="5"/>
  <c r="U2526" i="5" s="1"/>
  <c r="T2525" i="5"/>
  <c r="U2525" i="5" s="1"/>
  <c r="T2524" i="5"/>
  <c r="U2524" i="5" s="1"/>
  <c r="T2523" i="5"/>
  <c r="U2523" i="5" s="1"/>
  <c r="T2522" i="5"/>
  <c r="U2522" i="5" s="1"/>
  <c r="T2521" i="5"/>
  <c r="U2521" i="5" s="1"/>
  <c r="T2520" i="5"/>
  <c r="U2520" i="5" s="1"/>
  <c r="T2519" i="5"/>
  <c r="U2519" i="5" s="1"/>
  <c r="T2518" i="5"/>
  <c r="U2518" i="5" s="1"/>
  <c r="T2517" i="5"/>
  <c r="U2517" i="5" s="1"/>
  <c r="T2516" i="5"/>
  <c r="U2516" i="5" s="1"/>
  <c r="T2515" i="5"/>
  <c r="U2515" i="5" s="1"/>
  <c r="T2514" i="5"/>
  <c r="U2514" i="5" s="1"/>
  <c r="T2513" i="5"/>
  <c r="U2513" i="5" s="1"/>
  <c r="T2512" i="5"/>
  <c r="U2512" i="5" s="1"/>
  <c r="T2511" i="5"/>
  <c r="U2511" i="5" s="1"/>
  <c r="T2510" i="5"/>
  <c r="U2510" i="5" s="1"/>
  <c r="T2509" i="5"/>
  <c r="U2509" i="5" s="1"/>
  <c r="T2508" i="5"/>
  <c r="U2508" i="5" s="1"/>
  <c r="U2507" i="5"/>
  <c r="U2506" i="5"/>
  <c r="T2505" i="5"/>
  <c r="U2505" i="5" s="1"/>
  <c r="T2504" i="5"/>
  <c r="U2504" i="5" s="1"/>
  <c r="T2503" i="5"/>
  <c r="U2503" i="5" s="1"/>
  <c r="T2502" i="5"/>
  <c r="U2502" i="5" s="1"/>
  <c r="T2501" i="5"/>
  <c r="U2501" i="5" s="1"/>
  <c r="T2500" i="5"/>
  <c r="U2500" i="5" s="1"/>
  <c r="T2499" i="5"/>
  <c r="U2499" i="5" s="1"/>
  <c r="T2498" i="5"/>
  <c r="U2498" i="5" s="1"/>
  <c r="T2497" i="5"/>
  <c r="U2497" i="5" s="1"/>
  <c r="T2496" i="5"/>
  <c r="U2496" i="5" s="1"/>
  <c r="T2495" i="5"/>
  <c r="U2495" i="5" s="1"/>
  <c r="T2494" i="5"/>
  <c r="U2494" i="5" s="1"/>
  <c r="T2493" i="5"/>
  <c r="U2493" i="5" s="1"/>
  <c r="T2492" i="5"/>
  <c r="U2492" i="5" s="1"/>
  <c r="T2491" i="5"/>
  <c r="U2491" i="5" s="1"/>
  <c r="T2490" i="5"/>
  <c r="U2490" i="5" s="1"/>
  <c r="T2489" i="5"/>
  <c r="U2489" i="5" s="1"/>
  <c r="T2488" i="5"/>
  <c r="U2488" i="5" s="1"/>
  <c r="T2487" i="5"/>
  <c r="U2487" i="5" s="1"/>
  <c r="T2486" i="5"/>
  <c r="U2486" i="5" s="1"/>
  <c r="T2485" i="5"/>
  <c r="U2485" i="5" s="1"/>
  <c r="T2484" i="5"/>
  <c r="U2484" i="5" s="1"/>
  <c r="T2483" i="5"/>
  <c r="U2483" i="5" s="1"/>
  <c r="T2482" i="5"/>
  <c r="U2482" i="5" s="1"/>
  <c r="T2481" i="5"/>
  <c r="U2481" i="5" s="1"/>
  <c r="T2480" i="5"/>
  <c r="U2480" i="5" s="1"/>
  <c r="T2479" i="5"/>
  <c r="U2479" i="5" s="1"/>
  <c r="T2478" i="5"/>
  <c r="U2478" i="5" s="1"/>
  <c r="T2477" i="5"/>
  <c r="U2477" i="5" s="1"/>
  <c r="T2476" i="5"/>
  <c r="U2476" i="5" s="1"/>
  <c r="T2475" i="5"/>
  <c r="U2475" i="5" s="1"/>
  <c r="T2474" i="5"/>
  <c r="U2474" i="5" s="1"/>
  <c r="T2473" i="5"/>
  <c r="U2473" i="5" s="1"/>
  <c r="T2472" i="5"/>
  <c r="U2472" i="5" s="1"/>
  <c r="T2471" i="5"/>
  <c r="U2471" i="5" s="1"/>
  <c r="T2470" i="5"/>
  <c r="U2470" i="5" s="1"/>
  <c r="T2469" i="5"/>
  <c r="U2469" i="5" s="1"/>
  <c r="T2468" i="5"/>
  <c r="U2468" i="5" s="1"/>
  <c r="T2467" i="5"/>
  <c r="U2467" i="5" s="1"/>
  <c r="T2466" i="5"/>
  <c r="U2466" i="5" s="1"/>
  <c r="T2465" i="5"/>
  <c r="U2465" i="5" s="1"/>
  <c r="T2464" i="5"/>
  <c r="U2464" i="5" s="1"/>
  <c r="T2463" i="5"/>
  <c r="U2463" i="5" s="1"/>
  <c r="T2462" i="5"/>
  <c r="U2462" i="5" s="1"/>
  <c r="T2461" i="5"/>
  <c r="U2461" i="5" s="1"/>
  <c r="T2460" i="5"/>
  <c r="U2460" i="5" s="1"/>
  <c r="T2459" i="5"/>
  <c r="U2459" i="5" s="1"/>
  <c r="T2458" i="5"/>
  <c r="U2458" i="5" s="1"/>
  <c r="T2457" i="5"/>
  <c r="U2457" i="5" s="1"/>
  <c r="T2456" i="5"/>
  <c r="U2456" i="5" s="1"/>
  <c r="T2455" i="5"/>
  <c r="U2455" i="5" s="1"/>
  <c r="T2454" i="5"/>
  <c r="U2454" i="5" s="1"/>
  <c r="T2453" i="5"/>
  <c r="U2453" i="5" s="1"/>
  <c r="T2452" i="5"/>
  <c r="U2452" i="5" s="1"/>
  <c r="T2451" i="5"/>
  <c r="U2451" i="5" s="1"/>
  <c r="T2450" i="5"/>
  <c r="U2450" i="5" s="1"/>
  <c r="T2449" i="5"/>
  <c r="U2449" i="5" s="1"/>
  <c r="T2448" i="5"/>
  <c r="U2448" i="5" s="1"/>
  <c r="T2447" i="5"/>
  <c r="U2447" i="5" s="1"/>
  <c r="T2446" i="5"/>
  <c r="U2446" i="5" s="1"/>
  <c r="T2445" i="5"/>
  <c r="U2445" i="5" s="1"/>
  <c r="T2444" i="5"/>
  <c r="U2444" i="5" s="1"/>
  <c r="T2443" i="5"/>
  <c r="U2443" i="5" s="1"/>
  <c r="T2442" i="5"/>
  <c r="U2442" i="5" s="1"/>
  <c r="T2441" i="5"/>
  <c r="U2441" i="5" s="1"/>
  <c r="T2440" i="5"/>
  <c r="U2440" i="5" s="1"/>
  <c r="T2439" i="5"/>
  <c r="U2439" i="5" s="1"/>
  <c r="T2438" i="5"/>
  <c r="U2438" i="5" s="1"/>
  <c r="T2437" i="5"/>
  <c r="U2437" i="5" s="1"/>
  <c r="T2436" i="5"/>
  <c r="U2436" i="5" s="1"/>
  <c r="T2435" i="5"/>
  <c r="U2435" i="5" s="1"/>
  <c r="T2434" i="5"/>
  <c r="U2434" i="5" s="1"/>
  <c r="T2433" i="5"/>
  <c r="U2433" i="5" s="1"/>
  <c r="T2432" i="5"/>
  <c r="U2432" i="5" s="1"/>
  <c r="T2431" i="5"/>
  <c r="U2431" i="5" s="1"/>
  <c r="T2430" i="5"/>
  <c r="U2430" i="5" s="1"/>
  <c r="T2429" i="5"/>
  <c r="U2429" i="5" s="1"/>
  <c r="T2428" i="5"/>
  <c r="U2428" i="5" s="1"/>
  <c r="T2427" i="5"/>
  <c r="U2427" i="5" s="1"/>
  <c r="T2426" i="5"/>
  <c r="U2426" i="5" s="1"/>
  <c r="T2425" i="5"/>
  <c r="U2425" i="5" s="1"/>
  <c r="T2424" i="5"/>
  <c r="U2424" i="5" s="1"/>
  <c r="T2423" i="5"/>
  <c r="U2423" i="5" s="1"/>
  <c r="T2422" i="5"/>
  <c r="U2422" i="5" s="1"/>
  <c r="T2421" i="5"/>
  <c r="U2421" i="5" s="1"/>
  <c r="T2420" i="5"/>
  <c r="U2420" i="5" s="1"/>
  <c r="T2419" i="5"/>
  <c r="U2419" i="5" s="1"/>
  <c r="T2418" i="5"/>
  <c r="U2418" i="5" s="1"/>
  <c r="T2417" i="5"/>
  <c r="U2417" i="5" s="1"/>
  <c r="T2416" i="5"/>
  <c r="U2416" i="5" s="1"/>
  <c r="T2415" i="5"/>
  <c r="U2415" i="5" s="1"/>
  <c r="T2414" i="5"/>
  <c r="U2414" i="5" s="1"/>
  <c r="T2413" i="5"/>
  <c r="U2413" i="5" s="1"/>
  <c r="T2412" i="5"/>
  <c r="U2412" i="5" s="1"/>
  <c r="T2411" i="5"/>
  <c r="U2411" i="5" s="1"/>
  <c r="T2410" i="5"/>
  <c r="U2410" i="5" s="1"/>
  <c r="T2409" i="5"/>
  <c r="U2409" i="5" s="1"/>
  <c r="T2408" i="5"/>
  <c r="U2408" i="5" s="1"/>
  <c r="T2407" i="5"/>
  <c r="U2407" i="5" s="1"/>
  <c r="T2406" i="5"/>
  <c r="U2406" i="5" s="1"/>
  <c r="T2405" i="5"/>
  <c r="U2405" i="5" s="1"/>
  <c r="T2404" i="5"/>
  <c r="U2404" i="5" s="1"/>
  <c r="T2403" i="5"/>
  <c r="U2403" i="5" s="1"/>
  <c r="T2402" i="5"/>
  <c r="U2402" i="5" s="1"/>
  <c r="T2401" i="5"/>
  <c r="U2401" i="5" s="1"/>
  <c r="T2400" i="5"/>
  <c r="U2400" i="5" s="1"/>
  <c r="T2399" i="5"/>
  <c r="U2399" i="5" s="1"/>
  <c r="T2398" i="5"/>
  <c r="U2398" i="5" s="1"/>
  <c r="T2397" i="5"/>
  <c r="U2397" i="5" s="1"/>
  <c r="T2396" i="5"/>
  <c r="U2396" i="5" s="1"/>
  <c r="T2395" i="5"/>
  <c r="U2395" i="5" s="1"/>
  <c r="T2394" i="5"/>
  <c r="U2394" i="5" s="1"/>
  <c r="T2393" i="5"/>
  <c r="U2393" i="5" s="1"/>
  <c r="T2392" i="5"/>
  <c r="U2392" i="5" s="1"/>
  <c r="T2391" i="5"/>
  <c r="U2391" i="5" s="1"/>
  <c r="T2390" i="5"/>
  <c r="U2390" i="5" s="1"/>
  <c r="T2389" i="5"/>
  <c r="U2389" i="5" s="1"/>
  <c r="T2388" i="5"/>
  <c r="U2388" i="5" s="1"/>
  <c r="T2387" i="5"/>
  <c r="U2387" i="5" s="1"/>
  <c r="T2386" i="5"/>
  <c r="U2386" i="5" s="1"/>
  <c r="T2385" i="5"/>
  <c r="U2385" i="5" s="1"/>
  <c r="T2384" i="5"/>
  <c r="U2384" i="5" s="1"/>
  <c r="T2383" i="5"/>
  <c r="U2383" i="5" s="1"/>
  <c r="T2382" i="5"/>
  <c r="U2382" i="5" s="1"/>
  <c r="T2381" i="5"/>
  <c r="U2381" i="5" s="1"/>
  <c r="T2380" i="5"/>
  <c r="U2380" i="5" s="1"/>
  <c r="T2379" i="5"/>
  <c r="U2379" i="5" s="1"/>
  <c r="T2378" i="5"/>
  <c r="U2378" i="5" s="1"/>
  <c r="T2377" i="5"/>
  <c r="U2377" i="5" s="1"/>
  <c r="T2376" i="5"/>
  <c r="U2376" i="5" s="1"/>
  <c r="T2375" i="5"/>
  <c r="U2375" i="5" s="1"/>
  <c r="T2374" i="5"/>
  <c r="U2374" i="5" s="1"/>
  <c r="T2373" i="5"/>
  <c r="U2373" i="5" s="1"/>
  <c r="T2372" i="5"/>
  <c r="U2372" i="5" s="1"/>
  <c r="T2371" i="5"/>
  <c r="U2371" i="5" s="1"/>
  <c r="T2370" i="5"/>
  <c r="U2370" i="5" s="1"/>
  <c r="T2369" i="5"/>
  <c r="U2369" i="5" s="1"/>
  <c r="T2368" i="5"/>
  <c r="U2368" i="5" s="1"/>
  <c r="T2367" i="5"/>
  <c r="U2367" i="5" s="1"/>
  <c r="T2366" i="5"/>
  <c r="U2366" i="5" s="1"/>
  <c r="T2365" i="5"/>
  <c r="U2365" i="5" s="1"/>
  <c r="T2364" i="5"/>
  <c r="U2364" i="5" s="1"/>
  <c r="T2363" i="5"/>
  <c r="U2363" i="5" s="1"/>
  <c r="T2362" i="5"/>
  <c r="U2362" i="5" s="1"/>
  <c r="T2361" i="5"/>
  <c r="U2361" i="5" s="1"/>
  <c r="T2360" i="5"/>
  <c r="U2360" i="5" s="1"/>
  <c r="T2359" i="5"/>
  <c r="U2359" i="5" s="1"/>
  <c r="T2358" i="5"/>
  <c r="U2358" i="5" s="1"/>
  <c r="T2357" i="5"/>
  <c r="U2357" i="5" s="1"/>
  <c r="T2356" i="5"/>
  <c r="U2356" i="5" s="1"/>
  <c r="T2355" i="5"/>
  <c r="U2355" i="5" s="1"/>
  <c r="T2354" i="5"/>
  <c r="U2354" i="5" s="1"/>
  <c r="T2353" i="5"/>
  <c r="U2353" i="5" s="1"/>
  <c r="T2352" i="5"/>
  <c r="U2352" i="5" s="1"/>
  <c r="T2351" i="5"/>
  <c r="U2351" i="5" s="1"/>
  <c r="T2350" i="5"/>
  <c r="U2350" i="5" s="1"/>
  <c r="T2349" i="5"/>
  <c r="U2349" i="5" s="1"/>
  <c r="T2348" i="5"/>
  <c r="U2348" i="5" s="1"/>
  <c r="T2347" i="5"/>
  <c r="U2347" i="5" s="1"/>
  <c r="T2346" i="5"/>
  <c r="U2346" i="5" s="1"/>
  <c r="T2345" i="5"/>
  <c r="U2345" i="5" s="1"/>
  <c r="T2344" i="5"/>
  <c r="U2344" i="5" s="1"/>
  <c r="T2343" i="5"/>
  <c r="U2343" i="5" s="1"/>
  <c r="T2342" i="5"/>
  <c r="U2342" i="5" s="1"/>
  <c r="T2341" i="5"/>
  <c r="U2341" i="5" s="1"/>
  <c r="T2340" i="5"/>
  <c r="U2340" i="5" s="1"/>
  <c r="T2339" i="5"/>
  <c r="U2339" i="5" s="1"/>
  <c r="T2338" i="5"/>
  <c r="U2338" i="5" s="1"/>
  <c r="T2337" i="5"/>
  <c r="U2337" i="5" s="1"/>
  <c r="T2336" i="5"/>
  <c r="U2336" i="5" s="1"/>
  <c r="T2335" i="5"/>
  <c r="U2335" i="5" s="1"/>
  <c r="T2334" i="5"/>
  <c r="U2334" i="5" s="1"/>
  <c r="T2333" i="5"/>
  <c r="U2333" i="5" s="1"/>
  <c r="T2332" i="5"/>
  <c r="U2332" i="5" s="1"/>
  <c r="T2331" i="5"/>
  <c r="U2331" i="5" s="1"/>
  <c r="T2330" i="5"/>
  <c r="U2330" i="5" s="1"/>
  <c r="T2329" i="5"/>
  <c r="U2329" i="5" s="1"/>
  <c r="T2328" i="5"/>
  <c r="U2328" i="5" s="1"/>
  <c r="T2327" i="5"/>
  <c r="U2327" i="5" s="1"/>
  <c r="T2326" i="5"/>
  <c r="U2326" i="5" s="1"/>
  <c r="T2325" i="5"/>
  <c r="U2325" i="5" s="1"/>
  <c r="T2324" i="5"/>
  <c r="U2324" i="5" s="1"/>
  <c r="T2323" i="5"/>
  <c r="U2323" i="5" s="1"/>
  <c r="T2322" i="5"/>
  <c r="U2322" i="5" s="1"/>
  <c r="T2321" i="5"/>
  <c r="U2321" i="5" s="1"/>
  <c r="T2320" i="5"/>
  <c r="U2320" i="5" s="1"/>
  <c r="T2319" i="5"/>
  <c r="U2319" i="5" s="1"/>
  <c r="T2318" i="5"/>
  <c r="U2318" i="5" s="1"/>
  <c r="T2317" i="5"/>
  <c r="U2317" i="5" s="1"/>
  <c r="T2316" i="5"/>
  <c r="U2316" i="5" s="1"/>
  <c r="T2315" i="5"/>
  <c r="U2315" i="5" s="1"/>
  <c r="T2314" i="5"/>
  <c r="U2314" i="5" s="1"/>
  <c r="T2313" i="5"/>
  <c r="U2313" i="5" s="1"/>
  <c r="T2312" i="5"/>
  <c r="U2312" i="5" s="1"/>
  <c r="T2311" i="5"/>
  <c r="U2311" i="5" s="1"/>
  <c r="T2310" i="5"/>
  <c r="U2310" i="5" s="1"/>
  <c r="T2309" i="5"/>
  <c r="U2309" i="5" s="1"/>
  <c r="T2308" i="5"/>
  <c r="U2308" i="5" s="1"/>
  <c r="T2307" i="5"/>
  <c r="U2307" i="5" s="1"/>
  <c r="T2306" i="5"/>
  <c r="U2306" i="5" s="1"/>
  <c r="T2305" i="5"/>
  <c r="U2305" i="5" s="1"/>
  <c r="T2304" i="5"/>
  <c r="U2304" i="5" s="1"/>
  <c r="T2303" i="5"/>
  <c r="U2303" i="5" s="1"/>
  <c r="T2302" i="5"/>
  <c r="U2302" i="5" s="1"/>
  <c r="T2301" i="5"/>
  <c r="U2301" i="5" s="1"/>
  <c r="T2300" i="5"/>
  <c r="U2300" i="5" s="1"/>
  <c r="T2299" i="5"/>
  <c r="U2299" i="5" s="1"/>
  <c r="T2298" i="5"/>
  <c r="U2298" i="5" s="1"/>
  <c r="T2297" i="5"/>
  <c r="U2297" i="5" s="1"/>
  <c r="T2296" i="5"/>
  <c r="U2296" i="5" s="1"/>
  <c r="T2295" i="5"/>
  <c r="U2295" i="5" s="1"/>
  <c r="T2294" i="5"/>
  <c r="U2294" i="5" s="1"/>
  <c r="T2293" i="5"/>
  <c r="U2293" i="5" s="1"/>
  <c r="T2292" i="5"/>
  <c r="U2292" i="5" s="1"/>
  <c r="T2291" i="5"/>
  <c r="U2291" i="5" s="1"/>
  <c r="T2290" i="5"/>
  <c r="U2290" i="5" s="1"/>
  <c r="T2289" i="5"/>
  <c r="U2289" i="5" s="1"/>
  <c r="T2288" i="5"/>
  <c r="U2288" i="5" s="1"/>
  <c r="T2287" i="5"/>
  <c r="U2287" i="5" s="1"/>
  <c r="T2286" i="5"/>
  <c r="U2286" i="5" s="1"/>
  <c r="T2285" i="5"/>
  <c r="U2285" i="5" s="1"/>
  <c r="T2284" i="5"/>
  <c r="U2284" i="5" s="1"/>
  <c r="T2283" i="5"/>
  <c r="U2283" i="5" s="1"/>
  <c r="T2282" i="5"/>
  <c r="U2282" i="5" s="1"/>
  <c r="T2281" i="5"/>
  <c r="U2281" i="5" s="1"/>
  <c r="T2280" i="5"/>
  <c r="U2280" i="5" s="1"/>
  <c r="T2279" i="5"/>
  <c r="U2279" i="5" s="1"/>
  <c r="T2278" i="5"/>
  <c r="U2278" i="5" s="1"/>
  <c r="T2277" i="5"/>
  <c r="U2277" i="5" s="1"/>
  <c r="T2276" i="5"/>
  <c r="U2276" i="5" s="1"/>
  <c r="T2275" i="5"/>
  <c r="U2275" i="5" s="1"/>
  <c r="T2274" i="5"/>
  <c r="U2274" i="5" s="1"/>
  <c r="T2273" i="5"/>
  <c r="U2273" i="5" s="1"/>
  <c r="T2272" i="5"/>
  <c r="U2272" i="5" s="1"/>
  <c r="T2271" i="5"/>
  <c r="U2271" i="5" s="1"/>
  <c r="T2270" i="5"/>
  <c r="U2270" i="5" s="1"/>
  <c r="T2269" i="5"/>
  <c r="U2269" i="5" s="1"/>
  <c r="T2268" i="5"/>
  <c r="U2268" i="5" s="1"/>
  <c r="T2267" i="5"/>
  <c r="U2267" i="5" s="1"/>
  <c r="T2266" i="5"/>
  <c r="U2266" i="5" s="1"/>
  <c r="T2265" i="5"/>
  <c r="U2265" i="5" s="1"/>
  <c r="T2264" i="5"/>
  <c r="U2264" i="5" s="1"/>
  <c r="T2263" i="5"/>
  <c r="U2263" i="5" s="1"/>
  <c r="T2262" i="5"/>
  <c r="U2262" i="5" s="1"/>
  <c r="T2261" i="5"/>
  <c r="U2261" i="5" s="1"/>
  <c r="T2260" i="5"/>
  <c r="U2260" i="5" s="1"/>
  <c r="T2259" i="5"/>
  <c r="U2259" i="5" s="1"/>
  <c r="T2258" i="5"/>
  <c r="U2258" i="5" s="1"/>
  <c r="T2257" i="5"/>
  <c r="U2257" i="5" s="1"/>
  <c r="T2256" i="5"/>
  <c r="U2256" i="5" s="1"/>
  <c r="T2255" i="5"/>
  <c r="U2255" i="5" s="1"/>
  <c r="T2254" i="5"/>
  <c r="U2254" i="5" s="1"/>
  <c r="T2253" i="5"/>
  <c r="U2253" i="5" s="1"/>
  <c r="T2252" i="5"/>
  <c r="U2252" i="5" s="1"/>
  <c r="T2251" i="5"/>
  <c r="U2251" i="5" s="1"/>
  <c r="T2250" i="5"/>
  <c r="U2250" i="5" s="1"/>
  <c r="T2249" i="5"/>
  <c r="U2249" i="5" s="1"/>
  <c r="T2248" i="5"/>
  <c r="U2248" i="5" s="1"/>
  <c r="T2247" i="5"/>
  <c r="U2247" i="5" s="1"/>
  <c r="T2246" i="5"/>
  <c r="U2246" i="5" s="1"/>
  <c r="T2245" i="5"/>
  <c r="U2245" i="5" s="1"/>
  <c r="T2244" i="5"/>
  <c r="U2244" i="5" s="1"/>
  <c r="T2243" i="5"/>
  <c r="U2243" i="5" s="1"/>
  <c r="T2242" i="5"/>
  <c r="U2242" i="5" s="1"/>
  <c r="T2241" i="5"/>
  <c r="U2241" i="5" s="1"/>
  <c r="T2240" i="5"/>
  <c r="U2240" i="5" s="1"/>
  <c r="T2239" i="5"/>
  <c r="U2239" i="5" s="1"/>
  <c r="T2238" i="5"/>
  <c r="U2238" i="5" s="1"/>
  <c r="T2237" i="5"/>
  <c r="U2237" i="5" s="1"/>
  <c r="T2236" i="5"/>
  <c r="U2236" i="5" s="1"/>
  <c r="T2235" i="5"/>
  <c r="U2235" i="5" s="1"/>
  <c r="T2234" i="5"/>
  <c r="U2234" i="5" s="1"/>
  <c r="T2233" i="5"/>
  <c r="U2233" i="5" s="1"/>
  <c r="T2232" i="5"/>
  <c r="U2232" i="5" s="1"/>
  <c r="T2231" i="5"/>
  <c r="U2231" i="5" s="1"/>
  <c r="T2230" i="5"/>
  <c r="U2230" i="5" s="1"/>
  <c r="T2229" i="5"/>
  <c r="U2229" i="5" s="1"/>
  <c r="T2228" i="5"/>
  <c r="U2228" i="5" s="1"/>
  <c r="T2227" i="5"/>
  <c r="U2227" i="5" s="1"/>
  <c r="T2226" i="5"/>
  <c r="U2226" i="5" s="1"/>
  <c r="T2225" i="5"/>
  <c r="U2225" i="5" s="1"/>
  <c r="T2224" i="5"/>
  <c r="U2224" i="5" s="1"/>
  <c r="T2223" i="5"/>
  <c r="U2223" i="5" s="1"/>
  <c r="T2222" i="5"/>
  <c r="U2222" i="5" s="1"/>
  <c r="T2221" i="5"/>
  <c r="U2221" i="5" s="1"/>
  <c r="T2220" i="5"/>
  <c r="U2220" i="5" s="1"/>
  <c r="T2219" i="5"/>
  <c r="U2219" i="5" s="1"/>
  <c r="T2218" i="5"/>
  <c r="U2218" i="5" s="1"/>
  <c r="T2217" i="5"/>
  <c r="U2217" i="5" s="1"/>
  <c r="T2216" i="5"/>
  <c r="U2216" i="5" s="1"/>
  <c r="T2215" i="5"/>
  <c r="U2215" i="5" s="1"/>
  <c r="T2214" i="5"/>
  <c r="U2214" i="5" s="1"/>
  <c r="T2213" i="5"/>
  <c r="U2213" i="5" s="1"/>
  <c r="T2212" i="5"/>
  <c r="U2212" i="5" s="1"/>
  <c r="T2211" i="5"/>
  <c r="U2211" i="5" s="1"/>
  <c r="T2210" i="5"/>
  <c r="U2210" i="5" s="1"/>
  <c r="T2209" i="5"/>
  <c r="U2209" i="5" s="1"/>
  <c r="T2208" i="5"/>
  <c r="U2208" i="5" s="1"/>
  <c r="T2207" i="5"/>
  <c r="U2207" i="5" s="1"/>
  <c r="T2206" i="5"/>
  <c r="U2206" i="5" s="1"/>
  <c r="T2205" i="5"/>
  <c r="U2205" i="5" s="1"/>
  <c r="T2204" i="5"/>
  <c r="U2204" i="5" s="1"/>
  <c r="T2203" i="5"/>
  <c r="U2203" i="5" s="1"/>
  <c r="T2202" i="5"/>
  <c r="U2202" i="5" s="1"/>
  <c r="T2201" i="5"/>
  <c r="U2201" i="5" s="1"/>
  <c r="T2200" i="5"/>
  <c r="U2200" i="5" s="1"/>
  <c r="T2199" i="5"/>
  <c r="U2199" i="5" s="1"/>
  <c r="T2198" i="5"/>
  <c r="U2198" i="5" s="1"/>
  <c r="T2197" i="5"/>
  <c r="U2197" i="5" s="1"/>
  <c r="T2196" i="5"/>
  <c r="U2196" i="5" s="1"/>
  <c r="T2195" i="5"/>
  <c r="U2195" i="5" s="1"/>
  <c r="T2194" i="5"/>
  <c r="U2194" i="5" s="1"/>
  <c r="T2193" i="5"/>
  <c r="U2193" i="5" s="1"/>
  <c r="T2192" i="5"/>
  <c r="U2192" i="5" s="1"/>
  <c r="T2191" i="5"/>
  <c r="U2191" i="5" s="1"/>
  <c r="T2190" i="5"/>
  <c r="U2190" i="5" s="1"/>
  <c r="T2189" i="5"/>
  <c r="U2189" i="5" s="1"/>
  <c r="T2188" i="5"/>
  <c r="U2188" i="5" s="1"/>
  <c r="T2187" i="5"/>
  <c r="U2187" i="5" s="1"/>
  <c r="T2186" i="5"/>
  <c r="U2186" i="5" s="1"/>
  <c r="T2185" i="5"/>
  <c r="U2185" i="5" s="1"/>
  <c r="T2184" i="5"/>
  <c r="U2184" i="5" s="1"/>
  <c r="T2183" i="5"/>
  <c r="U2183" i="5" s="1"/>
  <c r="T2182" i="5"/>
  <c r="U2182" i="5" s="1"/>
  <c r="T2181" i="5"/>
  <c r="U2181" i="5" s="1"/>
  <c r="T2180" i="5"/>
  <c r="U2180" i="5" s="1"/>
  <c r="T2179" i="5"/>
  <c r="U2179" i="5" s="1"/>
  <c r="T2178" i="5"/>
  <c r="U2178" i="5" s="1"/>
  <c r="T2177" i="5"/>
  <c r="U2177" i="5" s="1"/>
  <c r="T2176" i="5"/>
  <c r="U2176" i="5" s="1"/>
  <c r="T2175" i="5"/>
  <c r="U2175" i="5" s="1"/>
  <c r="T2174" i="5"/>
  <c r="U2174" i="5" s="1"/>
  <c r="T2173" i="5"/>
  <c r="U2173" i="5" s="1"/>
  <c r="T2172" i="5"/>
  <c r="U2172" i="5" s="1"/>
  <c r="T2171" i="5"/>
  <c r="U2171" i="5" s="1"/>
  <c r="T2170" i="5"/>
  <c r="U2170" i="5" s="1"/>
  <c r="T2169" i="5"/>
  <c r="U2169" i="5" s="1"/>
  <c r="T2168" i="5"/>
  <c r="U2168" i="5" s="1"/>
  <c r="T2167" i="5"/>
  <c r="U2167" i="5" s="1"/>
  <c r="T2166" i="5"/>
  <c r="U2166" i="5" s="1"/>
  <c r="T2165" i="5"/>
  <c r="U2165" i="5" s="1"/>
  <c r="T2164" i="5"/>
  <c r="U2164" i="5" s="1"/>
  <c r="T2163" i="5"/>
  <c r="U2163" i="5" s="1"/>
  <c r="T2162" i="5"/>
  <c r="U2162" i="5" s="1"/>
  <c r="T2161" i="5"/>
  <c r="U2161" i="5" s="1"/>
  <c r="T2160" i="5"/>
  <c r="U2160" i="5" s="1"/>
  <c r="T2159" i="5"/>
  <c r="U2159" i="5" s="1"/>
  <c r="T2158" i="5"/>
  <c r="U2158" i="5" s="1"/>
  <c r="T2157" i="5"/>
  <c r="U2157" i="5" s="1"/>
  <c r="T2156" i="5"/>
  <c r="U2156" i="5" s="1"/>
  <c r="T2155" i="5"/>
  <c r="U2155" i="5" s="1"/>
  <c r="T2154" i="5"/>
  <c r="U2154" i="5" s="1"/>
  <c r="T2153" i="5"/>
  <c r="U2153" i="5" s="1"/>
  <c r="T2152" i="5"/>
  <c r="U2152" i="5" s="1"/>
  <c r="T2151" i="5"/>
  <c r="U2151" i="5" s="1"/>
  <c r="T2150" i="5"/>
  <c r="U2150" i="5" s="1"/>
  <c r="T2149" i="5"/>
  <c r="U2149" i="5" s="1"/>
  <c r="T2148" i="5"/>
  <c r="U2148" i="5" s="1"/>
  <c r="T2147" i="5"/>
  <c r="U2147" i="5" s="1"/>
  <c r="T2146" i="5"/>
  <c r="U2146" i="5" s="1"/>
  <c r="T2145" i="5"/>
  <c r="U2145" i="5" s="1"/>
  <c r="T2144" i="5"/>
  <c r="U2144" i="5" s="1"/>
  <c r="T2143" i="5"/>
  <c r="U2143" i="5" s="1"/>
  <c r="T2142" i="5"/>
  <c r="U2142" i="5" s="1"/>
  <c r="T2141" i="5"/>
  <c r="U2141" i="5" s="1"/>
  <c r="T2140" i="5"/>
  <c r="U2140" i="5" s="1"/>
  <c r="T2139" i="5"/>
  <c r="U2139" i="5" s="1"/>
  <c r="T2138" i="5"/>
  <c r="U2138" i="5" s="1"/>
  <c r="T2137" i="5"/>
  <c r="U2137" i="5" s="1"/>
  <c r="T2136" i="5"/>
  <c r="U2136" i="5" s="1"/>
  <c r="T2135" i="5"/>
  <c r="U2135" i="5" s="1"/>
  <c r="T2134" i="5"/>
  <c r="U2134" i="5" s="1"/>
  <c r="T2133" i="5"/>
  <c r="U2133" i="5" s="1"/>
  <c r="T2132" i="5"/>
  <c r="U2132" i="5" s="1"/>
  <c r="T2131" i="5"/>
  <c r="U2131" i="5" s="1"/>
  <c r="T2130" i="5"/>
  <c r="U2130" i="5" s="1"/>
  <c r="T2129" i="5"/>
  <c r="U2129" i="5" s="1"/>
  <c r="T2128" i="5"/>
  <c r="U2128" i="5" s="1"/>
  <c r="T2127" i="5"/>
  <c r="U2127" i="5" s="1"/>
  <c r="T2126" i="5"/>
  <c r="U2126" i="5" s="1"/>
  <c r="T2125" i="5"/>
  <c r="U2125" i="5" s="1"/>
  <c r="T2124" i="5"/>
  <c r="U2124" i="5" s="1"/>
  <c r="T2123" i="5"/>
  <c r="U2123" i="5" s="1"/>
  <c r="T2122" i="5"/>
  <c r="U2122" i="5" s="1"/>
  <c r="T2121" i="5"/>
  <c r="U2121" i="5" s="1"/>
  <c r="T2120" i="5"/>
  <c r="U2120" i="5" s="1"/>
  <c r="T2119" i="5"/>
  <c r="U2119" i="5" s="1"/>
  <c r="T2118" i="5"/>
  <c r="U2118" i="5" s="1"/>
  <c r="T2117" i="5"/>
  <c r="U2117" i="5" s="1"/>
  <c r="T2116" i="5"/>
  <c r="U2116" i="5" s="1"/>
  <c r="T2115" i="5"/>
  <c r="U2115" i="5" s="1"/>
  <c r="T2114" i="5"/>
  <c r="U2114" i="5" s="1"/>
  <c r="T2113" i="5"/>
  <c r="U2113" i="5" s="1"/>
  <c r="T2112" i="5"/>
  <c r="U2112" i="5" s="1"/>
  <c r="T2111" i="5"/>
  <c r="U2111" i="5" s="1"/>
  <c r="T2110" i="5"/>
  <c r="U2110" i="5" s="1"/>
  <c r="T2109" i="5"/>
  <c r="U2109" i="5" s="1"/>
  <c r="T2108" i="5"/>
  <c r="U2108" i="5" s="1"/>
  <c r="T2107" i="5"/>
  <c r="U2107" i="5" s="1"/>
  <c r="T2106" i="5"/>
  <c r="U2106" i="5" s="1"/>
  <c r="T2105" i="5"/>
  <c r="U2105" i="5" s="1"/>
  <c r="T2104" i="5"/>
  <c r="U2104" i="5" s="1"/>
  <c r="T2103" i="5"/>
  <c r="U2103" i="5" s="1"/>
  <c r="T2102" i="5"/>
  <c r="U2102" i="5" s="1"/>
  <c r="T2101" i="5"/>
  <c r="U2101" i="5" s="1"/>
  <c r="T2100" i="5"/>
  <c r="U2100" i="5" s="1"/>
  <c r="T2099" i="5"/>
  <c r="U2099" i="5" s="1"/>
  <c r="T2098" i="5"/>
  <c r="U2098" i="5" s="1"/>
  <c r="T2097" i="5"/>
  <c r="U2097" i="5" s="1"/>
  <c r="T2096" i="5"/>
  <c r="U2096" i="5" s="1"/>
  <c r="T2095" i="5"/>
  <c r="U2095" i="5" s="1"/>
  <c r="T2094" i="5"/>
  <c r="U2094" i="5" s="1"/>
  <c r="T2093" i="5"/>
  <c r="U2093" i="5" s="1"/>
  <c r="T2092" i="5"/>
  <c r="U2092" i="5" s="1"/>
  <c r="T2091" i="5"/>
  <c r="U2091" i="5" s="1"/>
  <c r="T2090" i="5"/>
  <c r="U2090" i="5" s="1"/>
  <c r="T2089" i="5"/>
  <c r="U2089" i="5" s="1"/>
  <c r="T2088" i="5"/>
  <c r="U2088" i="5" s="1"/>
  <c r="T2087" i="5"/>
  <c r="U2087" i="5" s="1"/>
  <c r="T2086" i="5"/>
  <c r="U2086" i="5" s="1"/>
  <c r="T2085" i="5"/>
  <c r="U2085" i="5" s="1"/>
  <c r="T2084" i="5"/>
  <c r="U2084" i="5" s="1"/>
  <c r="T2083" i="5"/>
  <c r="U2083" i="5" s="1"/>
  <c r="T2082" i="5"/>
  <c r="U2082" i="5" s="1"/>
  <c r="T2081" i="5"/>
  <c r="U2081" i="5" s="1"/>
  <c r="T2080" i="5"/>
  <c r="U2080" i="5" s="1"/>
  <c r="T2079" i="5"/>
  <c r="U2079" i="5" s="1"/>
  <c r="T2078" i="5"/>
  <c r="U2078" i="5" s="1"/>
  <c r="T2077" i="5"/>
  <c r="U2077" i="5" s="1"/>
  <c r="T2076" i="5"/>
  <c r="U2076" i="5" s="1"/>
  <c r="T2075" i="5"/>
  <c r="U2075" i="5" s="1"/>
  <c r="T2074" i="5"/>
  <c r="U2074" i="5" s="1"/>
  <c r="T2073" i="5"/>
  <c r="U2073" i="5" s="1"/>
  <c r="T2072" i="5"/>
  <c r="U2072" i="5" s="1"/>
  <c r="T2071" i="5"/>
  <c r="U2071" i="5" s="1"/>
  <c r="T2070" i="5"/>
  <c r="U2070" i="5" s="1"/>
  <c r="T2069" i="5"/>
  <c r="U2069" i="5" s="1"/>
  <c r="T2068" i="5"/>
  <c r="U2068" i="5" s="1"/>
  <c r="T2067" i="5"/>
  <c r="U2067" i="5" s="1"/>
  <c r="T2066" i="5"/>
  <c r="U2066" i="5" s="1"/>
  <c r="T2065" i="5"/>
  <c r="U2065" i="5" s="1"/>
  <c r="T2064" i="5"/>
  <c r="U2064" i="5" s="1"/>
  <c r="U2062" i="5"/>
  <c r="U2060" i="5"/>
  <c r="T2059" i="5"/>
  <c r="U2059" i="5" s="1"/>
  <c r="T2058" i="5"/>
  <c r="U2058" i="5" s="1"/>
  <c r="T2057" i="5"/>
  <c r="U2057" i="5" s="1"/>
  <c r="T2056" i="5"/>
  <c r="U2056" i="5" s="1"/>
  <c r="T2055" i="5"/>
  <c r="U2055" i="5" s="1"/>
  <c r="T2054" i="5"/>
  <c r="U2054" i="5" s="1"/>
  <c r="T2053" i="5"/>
  <c r="U2053" i="5" s="1"/>
  <c r="T2052" i="5"/>
  <c r="U2052" i="5" s="1"/>
  <c r="T2051" i="5"/>
  <c r="U2051" i="5" s="1"/>
  <c r="T2050" i="5"/>
  <c r="U2050" i="5" s="1"/>
  <c r="T2049" i="5"/>
  <c r="U2049" i="5" s="1"/>
  <c r="T2048" i="5"/>
  <c r="U2048" i="5" s="1"/>
  <c r="T2047" i="5"/>
  <c r="U2047" i="5" s="1"/>
  <c r="T2046" i="5"/>
  <c r="U2046" i="5" s="1"/>
  <c r="T2045" i="5"/>
  <c r="U2045" i="5" s="1"/>
  <c r="T2044" i="5"/>
  <c r="U2044" i="5" s="1"/>
  <c r="T2043" i="5"/>
  <c r="U2043" i="5" s="1"/>
  <c r="T2042" i="5"/>
  <c r="U2042" i="5" s="1"/>
  <c r="T2041" i="5"/>
  <c r="U2041" i="5" s="1"/>
  <c r="T2040" i="5"/>
  <c r="U2040" i="5" s="1"/>
  <c r="T2039" i="5"/>
  <c r="U2039" i="5" s="1"/>
  <c r="T2038" i="5"/>
  <c r="U2038" i="5" s="1"/>
  <c r="T2037" i="5"/>
  <c r="U2037" i="5" s="1"/>
  <c r="T2036" i="5"/>
  <c r="U2036" i="5" s="1"/>
  <c r="T2035" i="5"/>
  <c r="U2035" i="5" s="1"/>
  <c r="T2034" i="5"/>
  <c r="U2034" i="5" s="1"/>
  <c r="T2033" i="5"/>
  <c r="U2033" i="5" s="1"/>
  <c r="T2032" i="5"/>
  <c r="U2032" i="5" s="1"/>
  <c r="T2031" i="5"/>
  <c r="U2031" i="5" s="1"/>
  <c r="T2030" i="5"/>
  <c r="U2030" i="5" s="1"/>
  <c r="T2029" i="5"/>
  <c r="U2029" i="5" s="1"/>
  <c r="U2027" i="5"/>
  <c r="U2025" i="5"/>
  <c r="U2023" i="5"/>
  <c r="T2022" i="5"/>
  <c r="U2022" i="5" s="1"/>
  <c r="U2021" i="5"/>
  <c r="U2019" i="5"/>
  <c r="U2017" i="5"/>
  <c r="U2013" i="5"/>
  <c r="T2012" i="5"/>
  <c r="U2012" i="5" s="1"/>
  <c r="T2011" i="5"/>
  <c r="U2011" i="5" s="1"/>
  <c r="T2010" i="5"/>
  <c r="U2010" i="5" s="1"/>
  <c r="T2009" i="5"/>
  <c r="U2009" i="5" s="1"/>
  <c r="T2008" i="5"/>
  <c r="U2008" i="5" s="1"/>
  <c r="T2007" i="5"/>
  <c r="U2007" i="5" s="1"/>
  <c r="U2006" i="5"/>
  <c r="U2005" i="5"/>
  <c r="U2004" i="5"/>
  <c r="T1999" i="5"/>
  <c r="U1999" i="5" s="1"/>
  <c r="T1998" i="5"/>
  <c r="U1998" i="5" s="1"/>
  <c r="T1997" i="5"/>
  <c r="U1997" i="5" s="1"/>
  <c r="T1996" i="5"/>
  <c r="U1996" i="5" s="1"/>
  <c r="T1995" i="5"/>
  <c r="U1995" i="5" s="1"/>
  <c r="T1994" i="5"/>
  <c r="U1994" i="5" s="1"/>
  <c r="T1993" i="5"/>
  <c r="U1993" i="5" s="1"/>
  <c r="T1992" i="5"/>
  <c r="U1992" i="5" s="1"/>
  <c r="T1991" i="5"/>
  <c r="U1991" i="5" s="1"/>
  <c r="T1990" i="5"/>
  <c r="U1990" i="5" s="1"/>
  <c r="T1989" i="5"/>
  <c r="U1989" i="5" s="1"/>
  <c r="T1988" i="5"/>
  <c r="U1988" i="5" s="1"/>
  <c r="T1987" i="5"/>
  <c r="U1987" i="5" s="1"/>
  <c r="T1986" i="5"/>
  <c r="U1986" i="5" s="1"/>
  <c r="T1985" i="5"/>
  <c r="U1985" i="5" s="1"/>
  <c r="T1984" i="5"/>
  <c r="U1984" i="5" s="1"/>
  <c r="T1983" i="5"/>
  <c r="U1983" i="5" s="1"/>
  <c r="T1982" i="5"/>
  <c r="U1982" i="5" s="1"/>
  <c r="T1981" i="5"/>
  <c r="U1981" i="5" s="1"/>
  <c r="T1980" i="5"/>
  <c r="U1980" i="5" s="1"/>
  <c r="T1979" i="5"/>
  <c r="U1979" i="5" s="1"/>
  <c r="T1978" i="5"/>
  <c r="U1978" i="5" s="1"/>
  <c r="T1977" i="5"/>
  <c r="U1977" i="5" s="1"/>
  <c r="T1976" i="5"/>
  <c r="U1976" i="5" s="1"/>
  <c r="U1975" i="5"/>
  <c r="U1974" i="5"/>
  <c r="T1973" i="5"/>
  <c r="U1973" i="5" s="1"/>
  <c r="T1972" i="5"/>
  <c r="U1972" i="5" s="1"/>
  <c r="U1971" i="5"/>
  <c r="T1970" i="5"/>
  <c r="U1970" i="5" s="1"/>
  <c r="T1969" i="5"/>
  <c r="U1969" i="5" s="1"/>
  <c r="T1968" i="5"/>
  <c r="U1968" i="5" s="1"/>
  <c r="T1967" i="5"/>
  <c r="U1967" i="5" s="1"/>
  <c r="U1966" i="5"/>
  <c r="T1965" i="5"/>
  <c r="U1965" i="5" s="1"/>
  <c r="T1964" i="5"/>
  <c r="U1964" i="5" s="1"/>
  <c r="T1963" i="5"/>
  <c r="U1963" i="5" s="1"/>
  <c r="T1962" i="5"/>
  <c r="U1962" i="5" s="1"/>
  <c r="T1961" i="5"/>
  <c r="U1961" i="5" s="1"/>
  <c r="T1960" i="5"/>
  <c r="U1960" i="5" s="1"/>
  <c r="T1959" i="5"/>
  <c r="U1959" i="5" s="1"/>
  <c r="T1958" i="5"/>
  <c r="U1958" i="5" s="1"/>
  <c r="T1957" i="5"/>
  <c r="U1957" i="5" s="1"/>
  <c r="T1956" i="5"/>
  <c r="U1956" i="5" s="1"/>
  <c r="T1955" i="5"/>
  <c r="U1955" i="5" s="1"/>
  <c r="T1954" i="5"/>
  <c r="U1954" i="5" s="1"/>
  <c r="T1953" i="5"/>
  <c r="U1953" i="5" s="1"/>
  <c r="T1952" i="5"/>
  <c r="U1952" i="5" s="1"/>
  <c r="T1951" i="5"/>
  <c r="U1951" i="5" s="1"/>
  <c r="T1950" i="5"/>
  <c r="U1950" i="5" s="1"/>
  <c r="U1948" i="5"/>
  <c r="T1947" i="5"/>
  <c r="U1947" i="5" s="1"/>
  <c r="T1946" i="5"/>
  <c r="U1946" i="5" s="1"/>
  <c r="T1945" i="5"/>
  <c r="U1945" i="5" s="1"/>
  <c r="T1944" i="5"/>
  <c r="U1944" i="5" s="1"/>
  <c r="T1943" i="5"/>
  <c r="U1943" i="5" s="1"/>
  <c r="T1942" i="5"/>
  <c r="U1942" i="5" s="1"/>
  <c r="T1941" i="5"/>
  <c r="U1941" i="5" s="1"/>
  <c r="U1940" i="5"/>
  <c r="T1939" i="5"/>
  <c r="U1939" i="5" s="1"/>
  <c r="T1938" i="5"/>
  <c r="U1938" i="5" s="1"/>
  <c r="T1937" i="5"/>
  <c r="U1937" i="5" s="1"/>
  <c r="T1936" i="5"/>
  <c r="U1936" i="5" s="1"/>
  <c r="T1935" i="5"/>
  <c r="U1935" i="5" s="1"/>
  <c r="T1934" i="5"/>
  <c r="U1934" i="5" s="1"/>
  <c r="T1933" i="5"/>
  <c r="U1933" i="5" s="1"/>
  <c r="T1932" i="5"/>
  <c r="U1932" i="5" s="1"/>
  <c r="T1931" i="5"/>
  <c r="U1931" i="5" s="1"/>
  <c r="T1930" i="5"/>
  <c r="U1930" i="5" s="1"/>
  <c r="T1929" i="5"/>
  <c r="U1929" i="5" s="1"/>
  <c r="T1928" i="5"/>
  <c r="U1928" i="5" s="1"/>
  <c r="T1927" i="5"/>
  <c r="U1927" i="5" s="1"/>
  <c r="T1926" i="5"/>
  <c r="U1926" i="5" s="1"/>
  <c r="T1925" i="5"/>
  <c r="U1925" i="5" s="1"/>
  <c r="T1924" i="5"/>
  <c r="U1924" i="5" s="1"/>
  <c r="T1923" i="5"/>
  <c r="U1923" i="5" s="1"/>
  <c r="T1922" i="5"/>
  <c r="U1922" i="5" s="1"/>
  <c r="T1921" i="5"/>
  <c r="U1921" i="5" s="1"/>
  <c r="T1920" i="5"/>
  <c r="U1920" i="5" s="1"/>
  <c r="T1919" i="5"/>
  <c r="U1919" i="5" s="1"/>
  <c r="T1918" i="5"/>
  <c r="U1918" i="5" s="1"/>
  <c r="T1917" i="5"/>
  <c r="U1917" i="5" s="1"/>
  <c r="T1916" i="5"/>
  <c r="U1916" i="5" s="1"/>
  <c r="T1915" i="5"/>
  <c r="U1915" i="5" s="1"/>
  <c r="U1913" i="5"/>
  <c r="U1911" i="5"/>
  <c r="U1909" i="5"/>
  <c r="U1907" i="5"/>
  <c r="U1905" i="5"/>
  <c r="U1903" i="5"/>
  <c r="U1901" i="5"/>
  <c r="U1899" i="5"/>
  <c r="U1897" i="5"/>
  <c r="U1895" i="5"/>
  <c r="U1893" i="5"/>
  <c r="U1891" i="5"/>
  <c r="U1890" i="5"/>
  <c r="U1889" i="5"/>
  <c r="U1888" i="5"/>
  <c r="U1887" i="5"/>
  <c r="T1886" i="5"/>
  <c r="U1886" i="5" s="1"/>
  <c r="T1885" i="5"/>
  <c r="U1885" i="5" s="1"/>
  <c r="T1884" i="5"/>
  <c r="U1884" i="5" s="1"/>
  <c r="T1883" i="5"/>
  <c r="U1883" i="5" s="1"/>
  <c r="T1882" i="5"/>
  <c r="U1882" i="5" s="1"/>
  <c r="T1881" i="5"/>
  <c r="U1881" i="5" s="1"/>
  <c r="T1880" i="5"/>
  <c r="U1880" i="5" s="1"/>
  <c r="T1879" i="5"/>
  <c r="U1879" i="5" s="1"/>
  <c r="T1878" i="5"/>
  <c r="U1878" i="5" s="1"/>
  <c r="T1877" i="5"/>
  <c r="U1877" i="5" s="1"/>
  <c r="T1876" i="5"/>
  <c r="U1876" i="5" s="1"/>
  <c r="T1875" i="5"/>
  <c r="U1875" i="5" s="1"/>
  <c r="T1874" i="5"/>
  <c r="U1874" i="5" s="1"/>
  <c r="T1873" i="5"/>
  <c r="U1873" i="5" s="1"/>
  <c r="T1872" i="5"/>
  <c r="U1872" i="5" s="1"/>
  <c r="T1871" i="5"/>
  <c r="U1871" i="5" s="1"/>
  <c r="T1870" i="5"/>
  <c r="T1869" i="5"/>
  <c r="U1869" i="5" s="1"/>
  <c r="T1868" i="5"/>
  <c r="U1868" i="5" s="1"/>
  <c r="U1867" i="5"/>
  <c r="U1865" i="5"/>
  <c r="U1864" i="5"/>
  <c r="U1863" i="5"/>
  <c r="U1861" i="5"/>
  <c r="U1859" i="5"/>
  <c r="U1857" i="5"/>
  <c r="U1855" i="5"/>
  <c r="T1854" i="5"/>
  <c r="U1854" i="5" s="1"/>
  <c r="T1853" i="5"/>
  <c r="U1853" i="5" s="1"/>
  <c r="T1852" i="5"/>
  <c r="U1852" i="5" s="1"/>
  <c r="T1851" i="5"/>
  <c r="U1851" i="5" s="1"/>
  <c r="T1850" i="5"/>
  <c r="U1850" i="5" s="1"/>
  <c r="T1849" i="5"/>
  <c r="U1849" i="5" s="1"/>
  <c r="T1848" i="5"/>
  <c r="U1848" i="5" s="1"/>
  <c r="T1847" i="5"/>
  <c r="U1847" i="5" s="1"/>
  <c r="T1846" i="5"/>
  <c r="U1846" i="5" s="1"/>
  <c r="T1845" i="5"/>
  <c r="U1845" i="5" s="1"/>
  <c r="T1844" i="5"/>
  <c r="U1844" i="5" s="1"/>
  <c r="T1843" i="5"/>
  <c r="U1843" i="5" s="1"/>
  <c r="T1842" i="5"/>
  <c r="U1842" i="5" s="1"/>
  <c r="T1841" i="5"/>
  <c r="U1841" i="5" s="1"/>
  <c r="T1840" i="5"/>
  <c r="U1840" i="5" s="1"/>
  <c r="T1839" i="5"/>
  <c r="U1839" i="5" s="1"/>
  <c r="T1838" i="5"/>
  <c r="U1838" i="5" s="1"/>
  <c r="T1837" i="5"/>
  <c r="U1837" i="5" s="1"/>
  <c r="T1836" i="5"/>
  <c r="U1836" i="5" s="1"/>
  <c r="T1835" i="5"/>
  <c r="U1835" i="5" s="1"/>
  <c r="T1834" i="5"/>
  <c r="U1834" i="5" s="1"/>
  <c r="T1833" i="5"/>
  <c r="U1833" i="5" s="1"/>
  <c r="T1832" i="5"/>
  <c r="U1832" i="5" s="1"/>
  <c r="T1831" i="5"/>
  <c r="U1831" i="5" s="1"/>
  <c r="T1830" i="5"/>
  <c r="U1830" i="5" s="1"/>
  <c r="T1829" i="5"/>
  <c r="U1829" i="5" s="1"/>
  <c r="T1828" i="5"/>
  <c r="U1828" i="5" s="1"/>
  <c r="T1827" i="5"/>
  <c r="U1827" i="5" s="1"/>
  <c r="T1826" i="5"/>
  <c r="U1826" i="5" s="1"/>
  <c r="T1825" i="5"/>
  <c r="U1825" i="5" s="1"/>
  <c r="T1824" i="5"/>
  <c r="U1824" i="5" s="1"/>
  <c r="T1823" i="5"/>
  <c r="U1823" i="5" s="1"/>
  <c r="T1822" i="5"/>
  <c r="U1822" i="5" s="1"/>
  <c r="T1821" i="5"/>
  <c r="U1821" i="5" s="1"/>
  <c r="T1820" i="5"/>
  <c r="U1820" i="5" s="1"/>
  <c r="T1819" i="5"/>
  <c r="U1819" i="5" s="1"/>
  <c r="T1818" i="5"/>
  <c r="U1818" i="5" s="1"/>
  <c r="T1817" i="5"/>
  <c r="U1817" i="5" s="1"/>
  <c r="T1816" i="5"/>
  <c r="U1816" i="5" s="1"/>
  <c r="T1815" i="5"/>
  <c r="U1815" i="5" s="1"/>
  <c r="T1814" i="5"/>
  <c r="U1814" i="5" s="1"/>
  <c r="T1813" i="5"/>
  <c r="U1813" i="5" s="1"/>
  <c r="T1812" i="5"/>
  <c r="U1812" i="5" s="1"/>
  <c r="T1811" i="5"/>
  <c r="U1811" i="5" s="1"/>
  <c r="T1810" i="5"/>
  <c r="U1810" i="5" s="1"/>
  <c r="T1809" i="5"/>
  <c r="U1809" i="5" s="1"/>
  <c r="T1808" i="5"/>
  <c r="U1808" i="5" s="1"/>
  <c r="T1807" i="5"/>
  <c r="U1807" i="5" s="1"/>
  <c r="U1802" i="5"/>
  <c r="T1801" i="5"/>
  <c r="U1801" i="5" s="1"/>
  <c r="T1800" i="5"/>
  <c r="U1800" i="5" s="1"/>
  <c r="T1799" i="5"/>
  <c r="U1799" i="5" s="1"/>
  <c r="T1798" i="5"/>
  <c r="U1798" i="5" s="1"/>
  <c r="T1797" i="5"/>
  <c r="U1797" i="5" s="1"/>
  <c r="T1796" i="5"/>
  <c r="U1796" i="5" s="1"/>
  <c r="T1795" i="5"/>
  <c r="U1795" i="5" s="1"/>
  <c r="T1794" i="5"/>
  <c r="U1794" i="5" s="1"/>
  <c r="T1793" i="5"/>
  <c r="U1793" i="5" s="1"/>
  <c r="T1792" i="5"/>
  <c r="U1792" i="5" s="1"/>
  <c r="T1791" i="5"/>
  <c r="U1791" i="5" s="1"/>
  <c r="T1790" i="5"/>
  <c r="U1790" i="5" s="1"/>
  <c r="T1789" i="5"/>
  <c r="U1789" i="5" s="1"/>
  <c r="T1788" i="5"/>
  <c r="U1788" i="5" s="1"/>
  <c r="T1787" i="5"/>
  <c r="U1787" i="5" s="1"/>
  <c r="T1786" i="5"/>
  <c r="U1786" i="5" s="1"/>
  <c r="T1785" i="5"/>
  <c r="U1785" i="5" s="1"/>
  <c r="T1784" i="5"/>
  <c r="U1784" i="5" s="1"/>
  <c r="T1783" i="5"/>
  <c r="U1783" i="5" s="1"/>
  <c r="T1782" i="5"/>
  <c r="U1782" i="5" s="1"/>
  <c r="T1781" i="5"/>
  <c r="U1781" i="5" s="1"/>
  <c r="T1780" i="5"/>
  <c r="U1780" i="5" s="1"/>
  <c r="T1779" i="5"/>
  <c r="U1779" i="5" s="1"/>
  <c r="T1778" i="5"/>
  <c r="U1778" i="5" s="1"/>
  <c r="T1777" i="5"/>
  <c r="U1777" i="5" s="1"/>
  <c r="T1776" i="5"/>
  <c r="U1776" i="5" s="1"/>
  <c r="T1775" i="5"/>
  <c r="U1775" i="5" s="1"/>
  <c r="T1774" i="5"/>
  <c r="U1774" i="5" s="1"/>
  <c r="T1773" i="5"/>
  <c r="U1773" i="5" s="1"/>
  <c r="T1772" i="5"/>
  <c r="U1772" i="5" s="1"/>
  <c r="T1771" i="5"/>
  <c r="U1771" i="5" s="1"/>
  <c r="T1770" i="5"/>
  <c r="U1770" i="5" s="1"/>
  <c r="T1769" i="5"/>
  <c r="U1769" i="5" s="1"/>
  <c r="T1768" i="5"/>
  <c r="U1768" i="5" s="1"/>
  <c r="T1767" i="5"/>
  <c r="U1767" i="5" s="1"/>
  <c r="T1766" i="5"/>
  <c r="U1766" i="5" s="1"/>
  <c r="T1765" i="5"/>
  <c r="U1765" i="5" s="1"/>
  <c r="T1764" i="5"/>
  <c r="U1764" i="5" s="1"/>
  <c r="T1763" i="5"/>
  <c r="U1763" i="5" s="1"/>
  <c r="T1762" i="5"/>
  <c r="U1762" i="5" s="1"/>
  <c r="T1761" i="5"/>
  <c r="U1761" i="5" s="1"/>
  <c r="T1760" i="5"/>
  <c r="U1760" i="5" s="1"/>
  <c r="T1759" i="5"/>
  <c r="U1759" i="5" s="1"/>
  <c r="T1758" i="5"/>
  <c r="U1758" i="5" s="1"/>
  <c r="T1757" i="5"/>
  <c r="U1757" i="5" s="1"/>
  <c r="T1756" i="5"/>
  <c r="U1756" i="5" s="1"/>
  <c r="T1755" i="5"/>
  <c r="U1755" i="5" s="1"/>
  <c r="U1754" i="5"/>
  <c r="U1753" i="5"/>
  <c r="T1752" i="5"/>
  <c r="U1752" i="5" s="1"/>
  <c r="U1750" i="5"/>
  <c r="U1748" i="5"/>
  <c r="U1746" i="5"/>
  <c r="U1744" i="5"/>
  <c r="T1743" i="5"/>
  <c r="U1743" i="5" s="1"/>
  <c r="T1742" i="5"/>
  <c r="U1742" i="5" s="1"/>
  <c r="T1741" i="5"/>
  <c r="U1741" i="5" s="1"/>
  <c r="T1740" i="5"/>
  <c r="U1740" i="5" s="1"/>
  <c r="T1739" i="5"/>
  <c r="U1739" i="5" s="1"/>
  <c r="T1738" i="5"/>
  <c r="U1738" i="5" s="1"/>
  <c r="T1737" i="5"/>
  <c r="U1737" i="5" s="1"/>
  <c r="T1736" i="5"/>
  <c r="U1736" i="5" s="1"/>
  <c r="U1732" i="5"/>
  <c r="U1730" i="5"/>
  <c r="U1728" i="5"/>
  <c r="U1726" i="5"/>
  <c r="U1722" i="5"/>
  <c r="U1720" i="5"/>
  <c r="U1718" i="5"/>
  <c r="U1716" i="5"/>
  <c r="U1714" i="5"/>
  <c r="U1710" i="5"/>
  <c r="U1706" i="5"/>
  <c r="U1704" i="5"/>
  <c r="U1686" i="5"/>
  <c r="U1684" i="5"/>
  <c r="U1682" i="5"/>
  <c r="U1680" i="5"/>
  <c r="U1678" i="5"/>
  <c r="U1676" i="5"/>
  <c r="U1674" i="5"/>
  <c r="U1673" i="5"/>
  <c r="U1672" i="5"/>
  <c r="U1671" i="5"/>
  <c r="T1670" i="5"/>
  <c r="U1670" i="5" s="1"/>
  <c r="U1669" i="5"/>
  <c r="T1668" i="5"/>
  <c r="U1668" i="5" s="1"/>
  <c r="U1667" i="5"/>
  <c r="U1666" i="5"/>
  <c r="U1665" i="5"/>
  <c r="T1664" i="5"/>
  <c r="U1664" i="5" s="1"/>
  <c r="U1656" i="5"/>
  <c r="U1655" i="5"/>
  <c r="U1652" i="5"/>
  <c r="U1651" i="5"/>
  <c r="T1650" i="5"/>
  <c r="U1650" i="5" s="1"/>
  <c r="T1649" i="5"/>
  <c r="U1649" i="5" s="1"/>
  <c r="T1648" i="5"/>
  <c r="U1648" i="5" s="1"/>
  <c r="U1645" i="5"/>
  <c r="U1644" i="5"/>
  <c r="T1642" i="5"/>
  <c r="U1642" i="5" s="1"/>
  <c r="T1641" i="5"/>
  <c r="U1641" i="5" s="1"/>
  <c r="U1639" i="5"/>
  <c r="U1637" i="5"/>
  <c r="U1635" i="5"/>
  <c r="T1634" i="5"/>
  <c r="U1632" i="5"/>
  <c r="U1630" i="5"/>
  <c r="U1628" i="5"/>
  <c r="U1626" i="5"/>
  <c r="U1624" i="5"/>
  <c r="U1622" i="5"/>
  <c r="T1621" i="5"/>
  <c r="U1621" i="5" s="1"/>
  <c r="T1620" i="5"/>
  <c r="U1620" i="5" s="1"/>
  <c r="T1619" i="5"/>
  <c r="U1619" i="5" s="1"/>
  <c r="T1618" i="5"/>
  <c r="U1618" i="5" s="1"/>
  <c r="T1617" i="5"/>
  <c r="U1617" i="5" s="1"/>
  <c r="T1616" i="5"/>
  <c r="U1616" i="5" s="1"/>
  <c r="T1615" i="5"/>
  <c r="U1615" i="5" s="1"/>
  <c r="T1614" i="5"/>
  <c r="U1614" i="5" s="1"/>
  <c r="T1613" i="5"/>
  <c r="U1613" i="5" s="1"/>
  <c r="T1612" i="5"/>
  <c r="U1612" i="5" s="1"/>
  <c r="T1611" i="5"/>
  <c r="U1611" i="5" s="1"/>
  <c r="T1610" i="5"/>
  <c r="U1610" i="5" s="1"/>
  <c r="T1609" i="5"/>
  <c r="U1609" i="5" s="1"/>
  <c r="T1608" i="5"/>
  <c r="U1608" i="5" s="1"/>
  <c r="T1607" i="5"/>
  <c r="U1607" i="5" s="1"/>
  <c r="T1606" i="5"/>
  <c r="U1606" i="5" s="1"/>
  <c r="U1605" i="5"/>
  <c r="U1600" i="5"/>
  <c r="U1598" i="5"/>
  <c r="T1597" i="5"/>
  <c r="U1597" i="5" s="1"/>
  <c r="U1595" i="5"/>
  <c r="U1593" i="5"/>
  <c r="U1591" i="5"/>
  <c r="U1589" i="5"/>
  <c r="T1588" i="5"/>
  <c r="U1588" i="5" s="1"/>
  <c r="T1587" i="5"/>
  <c r="U1587" i="5" s="1"/>
  <c r="T1586" i="5"/>
  <c r="U1586" i="5" s="1"/>
  <c r="T1585" i="5"/>
  <c r="U1585" i="5" s="1"/>
  <c r="T1584" i="5"/>
  <c r="U1584" i="5" s="1"/>
  <c r="T1581" i="5"/>
  <c r="U1581" i="5" s="1"/>
  <c r="T1580" i="5"/>
  <c r="U1580" i="5" s="1"/>
  <c r="T1579" i="5"/>
  <c r="U1579" i="5" s="1"/>
  <c r="T1578" i="5"/>
  <c r="U1578" i="5" s="1"/>
  <c r="T1577" i="5"/>
  <c r="U1577" i="5" s="1"/>
  <c r="T1576" i="5"/>
  <c r="U1576" i="5" s="1"/>
  <c r="T1575" i="5"/>
  <c r="U1575" i="5" s="1"/>
  <c r="T1574" i="5"/>
  <c r="U1574" i="5" s="1"/>
  <c r="U1572" i="5"/>
  <c r="T1571" i="5"/>
  <c r="U1571" i="5" s="1"/>
  <c r="U1569" i="5"/>
  <c r="U1567" i="5"/>
  <c r="U1565" i="5"/>
  <c r="T1564" i="5"/>
  <c r="U1564" i="5" s="1"/>
  <c r="T1563" i="5"/>
  <c r="U1563" i="5" s="1"/>
  <c r="T1562" i="5"/>
  <c r="U1562" i="5" s="1"/>
  <c r="T1561" i="5"/>
  <c r="U1561" i="5" s="1"/>
  <c r="T1560" i="5"/>
  <c r="U1560" i="5" s="1"/>
  <c r="T1559" i="5"/>
  <c r="U1559" i="5" s="1"/>
  <c r="T1558" i="5"/>
  <c r="U1558" i="5" s="1"/>
  <c r="T1557" i="5"/>
  <c r="U1557" i="5" s="1"/>
  <c r="T1556" i="5"/>
  <c r="U1556" i="5" s="1"/>
  <c r="U1554" i="5"/>
  <c r="T1553" i="5"/>
  <c r="U1553" i="5" s="1"/>
  <c r="T1552" i="5"/>
  <c r="U1549" i="5"/>
  <c r="U1547" i="5"/>
  <c r="U1544" i="5"/>
  <c r="U1541" i="5"/>
  <c r="U1538" i="5"/>
  <c r="U1535" i="5"/>
  <c r="U1459" i="5"/>
  <c r="U1458" i="5"/>
  <c r="U1457" i="5"/>
  <c r="U1456" i="5"/>
  <c r="U1455" i="5"/>
  <c r="U1454" i="5"/>
  <c r="U1453" i="5"/>
  <c r="U1452" i="5"/>
  <c r="U1451" i="5"/>
  <c r="U1450" i="5"/>
  <c r="U1449" i="5"/>
  <c r="U1448" i="5"/>
  <c r="U1447" i="5"/>
  <c r="U1446" i="5"/>
  <c r="U1445" i="5"/>
  <c r="U1444" i="5"/>
  <c r="U1443" i="5"/>
  <c r="U1442" i="5"/>
  <c r="U1441" i="5"/>
  <c r="U1440" i="5"/>
  <c r="U1439" i="5"/>
  <c r="U1438" i="5"/>
  <c r="U1437" i="5"/>
  <c r="U1436" i="5"/>
  <c r="U1435" i="5"/>
  <c r="U1433" i="5"/>
  <c r="T1432" i="5"/>
  <c r="U1432" i="5" s="1"/>
  <c r="U1431" i="5"/>
  <c r="U1430" i="5"/>
  <c r="T1428" i="5"/>
  <c r="U1428" i="5" s="1"/>
  <c r="T1427" i="5"/>
  <c r="U1427" i="5" s="1"/>
  <c r="T1426" i="5"/>
  <c r="U1426" i="5" s="1"/>
  <c r="U1425" i="5"/>
  <c r="T1424" i="5"/>
  <c r="U1424" i="5" s="1"/>
  <c r="T1423" i="5"/>
  <c r="U1423" i="5" s="1"/>
  <c r="T1422" i="5"/>
  <c r="U1422" i="5" s="1"/>
  <c r="T1421" i="5"/>
  <c r="U1421" i="5" s="1"/>
  <c r="T1420" i="5"/>
  <c r="U1420" i="5" s="1"/>
  <c r="U1417" i="5"/>
  <c r="U1415" i="5"/>
  <c r="T1414" i="5"/>
  <c r="U1414" i="5" s="1"/>
  <c r="T1413" i="5"/>
  <c r="U1413" i="5" s="1"/>
  <c r="T1412" i="5"/>
  <c r="U1412" i="5" s="1"/>
  <c r="T1411" i="5"/>
  <c r="U1411" i="5" s="1"/>
  <c r="T1410" i="5"/>
  <c r="U1410" i="5" s="1"/>
  <c r="T1409" i="5"/>
  <c r="U1409" i="5" s="1"/>
  <c r="T1408" i="5"/>
  <c r="U1408" i="5" s="1"/>
  <c r="T1407" i="5"/>
  <c r="U1407" i="5" s="1"/>
  <c r="T1406" i="5"/>
  <c r="U1406" i="5" s="1"/>
  <c r="T1405" i="5"/>
  <c r="U1405" i="5" s="1"/>
  <c r="T1404" i="5"/>
  <c r="U1404" i="5" s="1"/>
  <c r="T1403" i="5"/>
  <c r="U1403" i="5" s="1"/>
  <c r="T1402" i="5"/>
  <c r="U1402" i="5" s="1"/>
  <c r="T1401" i="5"/>
  <c r="U1401" i="5" s="1"/>
  <c r="T1400" i="5"/>
  <c r="U1400" i="5" s="1"/>
  <c r="T1399" i="5"/>
  <c r="U1399" i="5" s="1"/>
  <c r="T1398" i="5"/>
  <c r="U1398" i="5" s="1"/>
  <c r="T1397" i="5"/>
  <c r="U1397" i="5" s="1"/>
  <c r="T1396" i="5"/>
  <c r="U1396" i="5" s="1"/>
  <c r="T1395" i="5"/>
  <c r="U1395" i="5" s="1"/>
  <c r="T1394" i="5"/>
  <c r="U1394" i="5" s="1"/>
  <c r="T1393" i="5"/>
  <c r="T1392" i="5"/>
  <c r="U1392" i="5" s="1"/>
  <c r="T1391" i="5"/>
  <c r="U1391" i="5" s="1"/>
  <c r="U1390" i="5"/>
  <c r="U1389" i="5"/>
  <c r="U1388" i="5"/>
  <c r="T1387" i="5"/>
  <c r="U1387" i="5" s="1"/>
  <c r="T1386" i="5"/>
  <c r="U1386" i="5" s="1"/>
  <c r="T1385" i="5"/>
  <c r="U1385" i="5" s="1"/>
  <c r="T1384" i="5"/>
  <c r="U1384" i="5" s="1"/>
  <c r="T1383" i="5"/>
  <c r="U1383" i="5" s="1"/>
  <c r="T1382" i="5"/>
  <c r="U1382" i="5" s="1"/>
  <c r="T1381" i="5"/>
  <c r="U1381" i="5" s="1"/>
  <c r="T1380" i="5"/>
  <c r="U1380" i="5" s="1"/>
  <c r="T1379" i="5"/>
  <c r="U1379" i="5" s="1"/>
  <c r="T1378" i="5"/>
  <c r="U1378" i="5" s="1"/>
  <c r="T1377" i="5"/>
  <c r="U1377" i="5" s="1"/>
  <c r="U1375" i="5"/>
  <c r="U1373" i="5"/>
  <c r="U1371" i="5"/>
  <c r="U1369" i="5"/>
  <c r="U1367" i="5"/>
  <c r="U1365" i="5"/>
  <c r="U1363" i="5"/>
  <c r="U1361" i="5"/>
  <c r="U1359" i="5"/>
  <c r="U1357" i="5"/>
  <c r="U1355" i="5"/>
  <c r="U1353" i="5"/>
  <c r="U1351" i="5"/>
  <c r="U1349" i="5"/>
  <c r="U1347" i="5"/>
  <c r="U1345" i="5"/>
  <c r="U1343" i="5"/>
  <c r="U1341" i="5"/>
  <c r="U1340" i="5"/>
  <c r="U1338" i="5"/>
  <c r="U1336" i="5"/>
  <c r="U1334" i="5"/>
  <c r="U1332" i="5"/>
  <c r="U1330" i="5"/>
  <c r="U1328" i="5"/>
  <c r="U1326" i="5"/>
  <c r="T1325" i="5"/>
  <c r="U1325" i="5" s="1"/>
  <c r="U1323" i="5"/>
  <c r="T1322" i="5"/>
  <c r="U1322" i="5" s="1"/>
  <c r="T1321" i="5"/>
  <c r="U1321" i="5" s="1"/>
  <c r="T1320" i="5"/>
  <c r="U1320" i="5" s="1"/>
  <c r="T1319" i="5"/>
  <c r="U1319" i="5" s="1"/>
  <c r="T1318" i="5"/>
  <c r="U1318" i="5" s="1"/>
  <c r="U1316" i="5"/>
  <c r="U1314" i="5"/>
  <c r="U1312" i="5"/>
  <c r="U1310" i="5"/>
  <c r="T1309" i="5"/>
  <c r="U1309" i="5" s="1"/>
  <c r="T1308" i="5"/>
  <c r="U1308" i="5" s="1"/>
  <c r="T1307" i="5"/>
  <c r="U1307" i="5" s="1"/>
  <c r="T1306" i="5"/>
  <c r="U1306" i="5" s="1"/>
  <c r="T1305" i="5"/>
  <c r="U1305" i="5" s="1"/>
  <c r="T1304" i="5"/>
  <c r="U1304" i="5" s="1"/>
  <c r="T1303" i="5"/>
  <c r="U1303" i="5" s="1"/>
  <c r="U1301" i="5"/>
  <c r="T1300" i="5"/>
  <c r="U1300" i="5" s="1"/>
  <c r="T1299" i="5"/>
  <c r="U1299" i="5" s="1"/>
  <c r="T1298" i="5"/>
  <c r="U1298" i="5" s="1"/>
  <c r="T1297" i="5"/>
  <c r="U1297" i="5" s="1"/>
  <c r="T1296" i="5"/>
  <c r="U1296" i="5" s="1"/>
  <c r="T1295" i="5"/>
  <c r="U1295" i="5" s="1"/>
  <c r="T1294" i="5"/>
  <c r="U1294" i="5" s="1"/>
  <c r="T1293" i="5"/>
  <c r="U1293" i="5" s="1"/>
  <c r="T1292" i="5"/>
  <c r="U1292" i="5" s="1"/>
  <c r="T1291" i="5"/>
  <c r="U1291" i="5" s="1"/>
  <c r="T1290" i="5"/>
  <c r="U1290" i="5" s="1"/>
  <c r="T1289" i="5"/>
  <c r="U1289" i="5" s="1"/>
  <c r="T1288" i="5"/>
  <c r="U1288" i="5" s="1"/>
  <c r="T1287" i="5"/>
  <c r="U1287" i="5" s="1"/>
  <c r="T1286" i="5"/>
  <c r="U1286" i="5" s="1"/>
  <c r="U1283" i="5"/>
  <c r="U1277" i="5"/>
  <c r="U1272" i="5"/>
  <c r="U1266" i="5"/>
  <c r="T1265" i="5"/>
  <c r="U1265" i="5" s="1"/>
  <c r="T1264" i="5"/>
  <c r="U1264" i="5" s="1"/>
  <c r="T1263" i="5"/>
  <c r="U1263" i="5" s="1"/>
  <c r="T1262" i="5"/>
  <c r="U1262" i="5" s="1"/>
  <c r="T1261" i="5"/>
  <c r="U1261" i="5" s="1"/>
  <c r="U1260" i="5"/>
  <c r="U1259" i="5"/>
  <c r="T1258" i="5"/>
  <c r="U1258" i="5" s="1"/>
  <c r="U1256" i="5"/>
  <c r="T1255" i="5"/>
  <c r="U1255" i="5" s="1"/>
  <c r="T1254" i="5"/>
  <c r="U1254" i="5" s="1"/>
  <c r="U1252" i="5"/>
  <c r="T1251" i="5"/>
  <c r="U1251" i="5" s="1"/>
  <c r="T1250" i="5"/>
  <c r="U1250" i="5" s="1"/>
  <c r="U1248" i="5"/>
  <c r="U1246" i="5"/>
  <c r="T1245" i="5"/>
  <c r="U1245" i="5" s="1"/>
  <c r="T1244" i="5"/>
  <c r="U1244" i="5" s="1"/>
  <c r="T1243" i="5"/>
  <c r="U1243" i="5" s="1"/>
  <c r="T1242" i="5"/>
  <c r="U1242" i="5" s="1"/>
  <c r="T1241" i="5"/>
  <c r="U1241" i="5" s="1"/>
  <c r="T1240" i="5"/>
  <c r="U1240" i="5" s="1"/>
  <c r="T1239" i="5"/>
  <c r="U1239" i="5" s="1"/>
  <c r="T1238" i="5"/>
  <c r="U1238" i="5" s="1"/>
  <c r="T1237" i="5"/>
  <c r="U1237" i="5" s="1"/>
  <c r="T1236" i="5"/>
  <c r="U1236" i="5" s="1"/>
  <c r="T1235" i="5"/>
  <c r="U1235" i="5" s="1"/>
  <c r="T1234" i="5"/>
  <c r="U1234" i="5" s="1"/>
  <c r="U1232" i="5"/>
  <c r="T1231" i="5"/>
  <c r="U1231" i="5" s="1"/>
  <c r="T1230" i="5"/>
  <c r="U1230" i="5" s="1"/>
  <c r="U1228" i="5"/>
  <c r="U1226" i="5"/>
  <c r="U1224" i="5"/>
  <c r="U1222" i="5"/>
  <c r="U1220" i="5"/>
  <c r="U1219" i="5"/>
  <c r="U1217" i="5"/>
  <c r="U1215" i="5"/>
  <c r="U1213" i="5"/>
  <c r="U1211" i="5"/>
  <c r="U1209" i="5"/>
  <c r="U1207" i="5"/>
  <c r="U1205" i="5"/>
  <c r="U1200" i="5"/>
  <c r="U1198" i="5"/>
  <c r="U1196" i="5"/>
  <c r="U1194" i="5"/>
  <c r="U1192" i="5"/>
  <c r="U1190" i="5"/>
  <c r="U1188" i="5"/>
  <c r="U1186" i="5"/>
  <c r="U1184" i="5"/>
  <c r="U1182" i="5"/>
  <c r="U1179" i="5"/>
  <c r="U1177" i="5"/>
  <c r="U1175" i="5"/>
  <c r="T1174" i="5"/>
  <c r="U1174" i="5" s="1"/>
  <c r="T1173" i="5"/>
  <c r="U1173" i="5" s="1"/>
  <c r="T1172" i="5"/>
  <c r="U1172" i="5" s="1"/>
  <c r="T1171" i="5"/>
  <c r="U1171" i="5" s="1"/>
  <c r="U1170" i="5"/>
  <c r="U1168" i="5"/>
  <c r="U1166" i="5"/>
  <c r="U1164" i="5"/>
  <c r="U1162" i="5"/>
  <c r="U1160" i="5"/>
  <c r="U1158" i="5"/>
  <c r="U1156" i="5"/>
  <c r="U1154" i="5"/>
  <c r="T1153" i="5"/>
  <c r="U1153" i="5" s="1"/>
  <c r="U1151" i="5"/>
  <c r="U1148" i="5"/>
  <c r="U1147" i="5"/>
  <c r="T1146" i="5"/>
  <c r="U1146" i="5" s="1"/>
  <c r="T1145" i="5"/>
  <c r="U1145" i="5" s="1"/>
  <c r="T1144" i="5"/>
  <c r="U1144" i="5" s="1"/>
  <c r="T1143" i="5"/>
  <c r="U1143" i="5" s="1"/>
  <c r="T1142" i="5"/>
  <c r="U1142" i="5" s="1"/>
  <c r="T1141" i="5"/>
  <c r="U1141" i="5" s="1"/>
  <c r="T1140" i="5"/>
  <c r="U1140" i="5" s="1"/>
  <c r="T1139" i="5"/>
  <c r="U1139" i="5" s="1"/>
  <c r="T1138" i="5"/>
  <c r="U1138" i="5" s="1"/>
  <c r="T1137" i="5"/>
  <c r="U1137" i="5" s="1"/>
  <c r="T1136" i="5"/>
  <c r="U1136" i="5" s="1"/>
  <c r="T1135" i="5"/>
  <c r="U1135" i="5" s="1"/>
  <c r="T1134" i="5"/>
  <c r="U1134" i="5" s="1"/>
  <c r="T1133" i="5"/>
  <c r="U1133" i="5" s="1"/>
  <c r="T1132" i="5"/>
  <c r="U1132" i="5" s="1"/>
  <c r="T1131" i="5"/>
  <c r="U1131" i="5" s="1"/>
  <c r="T1130" i="5"/>
  <c r="U1130" i="5" s="1"/>
  <c r="T1129" i="5"/>
  <c r="U1129" i="5" s="1"/>
  <c r="T1128" i="5"/>
  <c r="U1128" i="5" s="1"/>
  <c r="U1126" i="5"/>
  <c r="T1125" i="5"/>
  <c r="U1125" i="5" s="1"/>
  <c r="U1123" i="5"/>
  <c r="U1120" i="5"/>
  <c r="U1117" i="5"/>
  <c r="U1114" i="5"/>
  <c r="U1112" i="5"/>
  <c r="U1110" i="5"/>
  <c r="U1108" i="5"/>
  <c r="U1106" i="5"/>
  <c r="U1104" i="5"/>
  <c r="U1102" i="5"/>
  <c r="U1100" i="5"/>
  <c r="U1098" i="5"/>
  <c r="U1096" i="5"/>
  <c r="U1093" i="5"/>
  <c r="U1091" i="5"/>
  <c r="U1089" i="5"/>
  <c r="U1086" i="5"/>
  <c r="U1085" i="5"/>
  <c r="U1084" i="5"/>
  <c r="U1082" i="5"/>
  <c r="U1080" i="5"/>
  <c r="U1079" i="5"/>
  <c r="U1077" i="5"/>
  <c r="U1075" i="5"/>
  <c r="T1074" i="5"/>
  <c r="U1074" i="5" s="1"/>
  <c r="T1073" i="5"/>
  <c r="U1073" i="5" s="1"/>
  <c r="T1072" i="5"/>
  <c r="U1072" i="5" s="1"/>
  <c r="U1070" i="5"/>
  <c r="U1068" i="5"/>
  <c r="U1066" i="5"/>
  <c r="U1064" i="5"/>
  <c r="U1062" i="5"/>
  <c r="U1061" i="5"/>
  <c r="U1060" i="5"/>
  <c r="T1059" i="5"/>
  <c r="U1059" i="5" s="1"/>
  <c r="T1058" i="5"/>
  <c r="U1058" i="5" s="1"/>
  <c r="T1057" i="5"/>
  <c r="U1057" i="5" s="1"/>
  <c r="U1055" i="5"/>
  <c r="U1053" i="5"/>
  <c r="U1051" i="5"/>
  <c r="U1049" i="5"/>
  <c r="U1046" i="5"/>
  <c r="U1044" i="5"/>
  <c r="U1042" i="5"/>
  <c r="U1040" i="5"/>
  <c r="U1038" i="5"/>
  <c r="U1036" i="5"/>
  <c r="U1034" i="5"/>
  <c r="U1032" i="5"/>
  <c r="U1030" i="5"/>
  <c r="U1028" i="5"/>
  <c r="U1026" i="5"/>
  <c r="U1024" i="5"/>
  <c r="U1022" i="5"/>
  <c r="U1020" i="5"/>
  <c r="U1018" i="5"/>
  <c r="U1016" i="5"/>
  <c r="U1015" i="5"/>
  <c r="U1014" i="5"/>
  <c r="U1010" i="5"/>
  <c r="U1009" i="5"/>
  <c r="T1008" i="5"/>
  <c r="U1008" i="5" s="1"/>
  <c r="U1006" i="5"/>
  <c r="U1004" i="5"/>
  <c r="U1003" i="5"/>
  <c r="U1001" i="5"/>
  <c r="U999" i="5"/>
  <c r="U997" i="5"/>
  <c r="U996" i="5"/>
  <c r="U994" i="5"/>
  <c r="U993" i="5"/>
  <c r="U992" i="5"/>
  <c r="U991" i="5"/>
  <c r="U990" i="5"/>
  <c r="U982" i="5"/>
  <c r="T981" i="5"/>
  <c r="U981" i="5" s="1"/>
  <c r="U977" i="5"/>
  <c r="U975" i="5"/>
  <c r="U971" i="5"/>
  <c r="U969" i="5"/>
  <c r="U963" i="5"/>
  <c r="U961" i="5"/>
  <c r="U959" i="5"/>
  <c r="U957" i="5"/>
  <c r="U955" i="5"/>
  <c r="U953" i="5"/>
  <c r="T952" i="5"/>
  <c r="U952" i="5" s="1"/>
  <c r="T949" i="5"/>
  <c r="U949" i="5" s="1"/>
  <c r="T948" i="5"/>
  <c r="U948" i="5" s="1"/>
  <c r="T947" i="5"/>
  <c r="U947" i="5" s="1"/>
  <c r="T946" i="5"/>
  <c r="U946" i="5" s="1"/>
  <c r="U945" i="5"/>
  <c r="T944" i="5"/>
  <c r="U944" i="5" s="1"/>
  <c r="T943" i="5"/>
  <c r="U943" i="5" s="1"/>
  <c r="U931" i="5"/>
  <c r="U929" i="5"/>
  <c r="U928" i="5"/>
  <c r="U926" i="5"/>
  <c r="T925" i="5"/>
  <c r="U923" i="5"/>
  <c r="U921" i="5"/>
  <c r="U916" i="5"/>
  <c r="U915" i="5"/>
  <c r="U914" i="5"/>
  <c r="U913" i="5"/>
  <c r="U911" i="5"/>
  <c r="T910" i="5"/>
  <c r="U910" i="5" s="1"/>
  <c r="T909" i="5"/>
  <c r="U909" i="5" s="1"/>
  <c r="T908" i="5"/>
  <c r="U908" i="5" s="1"/>
  <c r="U906" i="5"/>
  <c r="U904" i="5"/>
  <c r="T903" i="5"/>
  <c r="U903" i="5" s="1"/>
  <c r="T902" i="5"/>
  <c r="U902" i="5" s="1"/>
  <c r="U900" i="5"/>
  <c r="T899" i="5"/>
  <c r="U899" i="5" s="1"/>
  <c r="T898" i="5"/>
  <c r="U898" i="5" s="1"/>
  <c r="U896" i="5"/>
  <c r="U894" i="5"/>
  <c r="U892" i="5"/>
  <c r="U890" i="5"/>
  <c r="T889" i="5"/>
  <c r="U889" i="5" s="1"/>
  <c r="U888" i="5"/>
  <c r="U887" i="5"/>
  <c r="T886" i="5"/>
  <c r="U886" i="5" s="1"/>
  <c r="U885" i="5"/>
  <c r="U883" i="5"/>
  <c r="U881" i="5"/>
  <c r="U879" i="5"/>
  <c r="U877" i="5"/>
  <c r="U875" i="5"/>
  <c r="U874" i="5"/>
  <c r="U873" i="5"/>
  <c r="U871" i="5"/>
  <c r="U869" i="5"/>
  <c r="U864" i="5"/>
  <c r="U862" i="5"/>
  <c r="U861" i="5"/>
  <c r="U860" i="5"/>
  <c r="U859" i="5"/>
  <c r="U858" i="5"/>
  <c r="U857" i="5"/>
  <c r="U855" i="5"/>
  <c r="U853" i="5"/>
  <c r="U851" i="5"/>
  <c r="U850" i="5"/>
  <c r="U847" i="5"/>
  <c r="T846" i="5"/>
  <c r="U846" i="5" s="1"/>
  <c r="U844" i="5"/>
  <c r="T843" i="5"/>
  <c r="U843" i="5" s="1"/>
  <c r="U841" i="5"/>
  <c r="T840" i="5"/>
  <c r="U840" i="5" s="1"/>
  <c r="U839" i="5"/>
  <c r="U837" i="5"/>
  <c r="U835" i="5"/>
  <c r="U832" i="5"/>
  <c r="T831" i="5"/>
  <c r="U831" i="5" s="1"/>
  <c r="U828" i="5"/>
  <c r="U826" i="5"/>
  <c r="U824" i="5"/>
  <c r="U822" i="5"/>
  <c r="U818" i="5"/>
  <c r="U816" i="5"/>
  <c r="U814" i="5"/>
  <c r="U812" i="5"/>
  <c r="U810" i="5"/>
  <c r="U809" i="5"/>
  <c r="U807" i="5"/>
  <c r="U806" i="5"/>
  <c r="T805" i="5"/>
  <c r="U805" i="5" s="1"/>
  <c r="U804" i="5"/>
  <c r="U802" i="5"/>
  <c r="U800" i="5"/>
  <c r="U798" i="5"/>
  <c r="U796" i="5"/>
  <c r="U795" i="5"/>
  <c r="U794" i="5"/>
  <c r="U791" i="5"/>
  <c r="T790" i="5"/>
  <c r="U790" i="5" s="1"/>
  <c r="U788" i="5"/>
  <c r="U786" i="5"/>
  <c r="U784" i="5"/>
  <c r="U783" i="5"/>
  <c r="U782" i="5"/>
  <c r="U781" i="5"/>
  <c r="U778" i="5"/>
  <c r="U775" i="5"/>
  <c r="U773" i="5"/>
  <c r="U771" i="5"/>
  <c r="U769" i="5"/>
  <c r="T768" i="5"/>
  <c r="U768" i="5" s="1"/>
  <c r="U765" i="5"/>
  <c r="U762" i="5"/>
  <c r="U760" i="5"/>
  <c r="T759" i="5"/>
  <c r="U759" i="5" s="1"/>
  <c r="U757" i="5"/>
  <c r="U755" i="5"/>
  <c r="U752" i="5"/>
  <c r="U747" i="5"/>
  <c r="U745" i="5"/>
  <c r="T744" i="5"/>
  <c r="U744" i="5" s="1"/>
  <c r="U742" i="5"/>
  <c r="U737" i="5"/>
  <c r="U733" i="5"/>
  <c r="U732" i="5"/>
  <c r="U731" i="5"/>
  <c r="U729" i="5"/>
  <c r="U726" i="5"/>
  <c r="T725" i="5"/>
  <c r="U725" i="5" s="1"/>
  <c r="U722" i="5"/>
  <c r="U720" i="5"/>
  <c r="U718" i="5"/>
  <c r="U715" i="5"/>
  <c r="U712" i="5"/>
  <c r="U710" i="5"/>
  <c r="U709" i="5"/>
  <c r="U707" i="5"/>
  <c r="T706" i="5"/>
  <c r="U706" i="5" s="1"/>
  <c r="U704" i="5"/>
  <c r="U703" i="5"/>
  <c r="U702" i="5"/>
  <c r="U701" i="5"/>
  <c r="U700" i="5"/>
  <c r="U699" i="5"/>
  <c r="U698" i="5"/>
  <c r="U697" i="5"/>
  <c r="U696" i="5"/>
  <c r="U695" i="5"/>
  <c r="U694" i="5"/>
  <c r="U693" i="5"/>
  <c r="U692" i="5"/>
  <c r="T691" i="5"/>
  <c r="U691" i="5" s="1"/>
  <c r="T690" i="5"/>
  <c r="U690" i="5" s="1"/>
  <c r="U687" i="5"/>
  <c r="U684" i="5"/>
  <c r="T683" i="5"/>
  <c r="U683" i="5" s="1"/>
  <c r="T682" i="5"/>
  <c r="U682" i="5" s="1"/>
  <c r="U679" i="5"/>
  <c r="U677" i="5"/>
  <c r="U674" i="5"/>
  <c r="T673" i="5"/>
  <c r="U673" i="5" s="1"/>
  <c r="T672" i="5"/>
  <c r="U672" i="5" s="1"/>
  <c r="T671" i="5"/>
  <c r="U671" i="5" s="1"/>
  <c r="U669" i="5"/>
  <c r="U666" i="5"/>
  <c r="U663" i="5"/>
  <c r="U661" i="5"/>
  <c r="U659" i="5"/>
  <c r="U657" i="5"/>
  <c r="U656" i="5"/>
  <c r="U654" i="5"/>
  <c r="U652" i="5"/>
  <c r="U651" i="5"/>
  <c r="U649" i="5"/>
  <c r="U648" i="5"/>
  <c r="U647" i="5"/>
  <c r="U646" i="5"/>
  <c r="U644" i="5"/>
  <c r="U638" i="5"/>
  <c r="U635" i="5"/>
  <c r="U632" i="5"/>
  <c r="T631" i="5"/>
  <c r="U631" i="5" s="1"/>
  <c r="U628" i="5"/>
  <c r="U625" i="5"/>
  <c r="U623" i="5"/>
  <c r="U618" i="5"/>
  <c r="U615" i="5"/>
  <c r="U613" i="5"/>
  <c r="U610" i="5"/>
  <c r="U607" i="5"/>
  <c r="U604" i="5"/>
  <c r="U601" i="5"/>
  <c r="U598" i="5"/>
  <c r="T597" i="5"/>
  <c r="U597" i="5" s="1"/>
  <c r="T596" i="5"/>
  <c r="U596" i="5" s="1"/>
  <c r="U594" i="5"/>
  <c r="U587" i="5"/>
  <c r="U586" i="5"/>
  <c r="U585" i="5"/>
  <c r="U584" i="5"/>
  <c r="U583" i="5"/>
  <c r="U582" i="5"/>
  <c r="U581" i="5"/>
  <c r="U580" i="5"/>
  <c r="T579" i="5"/>
  <c r="U579" i="5" s="1"/>
  <c r="U577" i="5"/>
  <c r="T576" i="5"/>
  <c r="U576" i="5" s="1"/>
  <c r="T575" i="5"/>
  <c r="U575" i="5" s="1"/>
  <c r="T574" i="5"/>
  <c r="T573" i="5"/>
  <c r="U573" i="5" s="1"/>
  <c r="T572" i="5"/>
  <c r="U572" i="5" s="1"/>
  <c r="T571" i="5"/>
  <c r="U571" i="5" s="1"/>
  <c r="T570" i="5"/>
  <c r="U570" i="5" s="1"/>
  <c r="T569" i="5"/>
  <c r="U569" i="5" s="1"/>
  <c r="T568" i="5"/>
  <c r="U568" i="5" s="1"/>
  <c r="T567" i="5"/>
  <c r="U567" i="5" s="1"/>
  <c r="T566" i="5"/>
  <c r="U566" i="5" s="1"/>
  <c r="T565" i="5"/>
  <c r="U565" i="5" s="1"/>
  <c r="T564" i="5"/>
  <c r="U564" i="5" s="1"/>
  <c r="T563" i="5"/>
  <c r="U563" i="5" s="1"/>
  <c r="T562" i="5"/>
  <c r="U562" i="5" s="1"/>
  <c r="T561" i="5"/>
  <c r="U561" i="5" s="1"/>
  <c r="T560" i="5"/>
  <c r="U560" i="5" s="1"/>
  <c r="T559" i="5"/>
  <c r="U559" i="5" s="1"/>
  <c r="T558" i="5"/>
  <c r="U558" i="5" s="1"/>
  <c r="T557" i="5"/>
  <c r="U557" i="5" s="1"/>
  <c r="T556" i="5"/>
  <c r="U556" i="5" s="1"/>
  <c r="T555" i="5"/>
  <c r="U555" i="5" s="1"/>
  <c r="T554" i="5"/>
  <c r="U554" i="5" s="1"/>
  <c r="T553" i="5"/>
  <c r="U553" i="5" s="1"/>
  <c r="T552" i="5"/>
  <c r="U552" i="5" s="1"/>
  <c r="T551" i="5"/>
  <c r="U551" i="5" s="1"/>
  <c r="T550" i="5"/>
  <c r="U550" i="5" s="1"/>
  <c r="T549" i="5"/>
  <c r="U549" i="5" s="1"/>
  <c r="U548" i="5"/>
  <c r="T547" i="5"/>
  <c r="U547" i="5" s="1"/>
  <c r="U545" i="5"/>
  <c r="U543" i="5"/>
  <c r="U541" i="5"/>
  <c r="U539" i="5"/>
  <c r="U537" i="5"/>
  <c r="U535" i="5"/>
  <c r="U533" i="5"/>
  <c r="U531" i="5"/>
  <c r="U529" i="5"/>
  <c r="U527" i="5"/>
  <c r="U525" i="5"/>
  <c r="U523" i="5"/>
  <c r="U521" i="5"/>
  <c r="U519" i="5"/>
  <c r="U517" i="5"/>
  <c r="U515" i="5"/>
  <c r="U514" i="5"/>
  <c r="U512" i="5"/>
  <c r="U510" i="5"/>
  <c r="U508" i="5"/>
  <c r="U506" i="5"/>
  <c r="U504" i="5"/>
  <c r="U502" i="5"/>
  <c r="U500" i="5"/>
  <c r="U498" i="5"/>
  <c r="U496" i="5"/>
  <c r="U494" i="5"/>
  <c r="U492" i="5"/>
  <c r="U490" i="5"/>
  <c r="U488" i="5"/>
  <c r="U486" i="5"/>
  <c r="U484" i="5"/>
  <c r="U482" i="5"/>
  <c r="U481" i="5"/>
  <c r="U480" i="5"/>
  <c r="U478" i="5"/>
  <c r="U475" i="5"/>
  <c r="U474" i="5"/>
  <c r="U473" i="5"/>
  <c r="U471" i="5"/>
  <c r="T470" i="5"/>
  <c r="U470" i="5" s="1"/>
  <c r="U468" i="5"/>
  <c r="U465" i="5"/>
  <c r="T464" i="5"/>
  <c r="U464" i="5" s="1"/>
  <c r="U461" i="5"/>
  <c r="U458" i="5"/>
  <c r="T457" i="5"/>
  <c r="U457" i="5" s="1"/>
  <c r="T456" i="5"/>
  <c r="U456" i="5" s="1"/>
  <c r="U454" i="5"/>
  <c r="U451" i="5"/>
  <c r="U450" i="5"/>
  <c r="U449" i="5"/>
  <c r="U447" i="5"/>
  <c r="U445" i="5"/>
  <c r="U443" i="5"/>
  <c r="U441" i="5"/>
  <c r="U439" i="5"/>
  <c r="U437" i="5"/>
  <c r="U435" i="5"/>
  <c r="U433" i="5"/>
  <c r="U431" i="5"/>
  <c r="U429" i="5"/>
  <c r="U427" i="5"/>
  <c r="U425" i="5"/>
  <c r="U423" i="5"/>
  <c r="U422" i="5"/>
  <c r="U421" i="5"/>
  <c r="U419" i="5"/>
  <c r="U417" i="5"/>
  <c r="U416" i="5"/>
  <c r="U414" i="5"/>
  <c r="U412" i="5"/>
  <c r="U411" i="5"/>
  <c r="U409" i="5"/>
  <c r="U408" i="5"/>
  <c r="U406" i="5"/>
  <c r="U404" i="5"/>
  <c r="U402" i="5"/>
  <c r="U400" i="5"/>
  <c r="U398" i="5"/>
  <c r="T397" i="5"/>
  <c r="U397" i="5" s="1"/>
  <c r="U395" i="5"/>
  <c r="U393" i="5"/>
  <c r="U390" i="5"/>
  <c r="U387" i="5"/>
  <c r="U386" i="5"/>
  <c r="T385" i="5"/>
  <c r="U385" i="5" s="1"/>
  <c r="U383" i="5"/>
  <c r="U382" i="5"/>
  <c r="U381" i="5"/>
  <c r="U380" i="5"/>
  <c r="T379" i="5"/>
  <c r="U379" i="5" s="1"/>
  <c r="T378" i="5"/>
  <c r="U378" i="5" s="1"/>
  <c r="U377" i="5"/>
  <c r="T376" i="5"/>
  <c r="U376" i="5" s="1"/>
  <c r="T375" i="5"/>
  <c r="U375" i="5" s="1"/>
  <c r="T374" i="5"/>
  <c r="U374" i="5" s="1"/>
  <c r="U373" i="5"/>
  <c r="U372" i="5"/>
  <c r="U371" i="5"/>
  <c r="U370" i="5"/>
  <c r="U369" i="5"/>
  <c r="U367" i="5"/>
  <c r="U364" i="5"/>
  <c r="T363" i="5"/>
  <c r="U363" i="5" s="1"/>
  <c r="U360" i="5"/>
  <c r="U359" i="5"/>
  <c r="U356" i="5"/>
  <c r="U355" i="5"/>
  <c r="U352" i="5"/>
  <c r="U349" i="5"/>
  <c r="U348" i="5"/>
  <c r="U347" i="5"/>
  <c r="U344" i="5"/>
  <c r="U341" i="5"/>
  <c r="U340" i="5"/>
  <c r="T339" i="5"/>
  <c r="U339" i="5" s="1"/>
  <c r="U336" i="5"/>
  <c r="T335" i="5"/>
  <c r="U335" i="5" s="1"/>
  <c r="T334" i="5"/>
  <c r="U334" i="5" s="1"/>
  <c r="U333" i="5"/>
  <c r="U332" i="5"/>
  <c r="U331" i="5"/>
  <c r="U330" i="5"/>
  <c r="U329" i="5"/>
  <c r="U324" i="5"/>
  <c r="U323" i="5"/>
  <c r="T322" i="5"/>
  <c r="U322" i="5" s="1"/>
  <c r="T321" i="5"/>
  <c r="U321" i="5" s="1"/>
  <c r="U318" i="5"/>
  <c r="U312" i="5"/>
  <c r="U308" i="5"/>
  <c r="U304" i="5"/>
  <c r="U300" i="5"/>
  <c r="U296" i="5"/>
  <c r="U295" i="5"/>
  <c r="U289" i="5"/>
  <c r="U287" i="5"/>
  <c r="U279" i="5"/>
  <c r="U277" i="5"/>
  <c r="U276" i="5"/>
  <c r="U274" i="5"/>
  <c r="U272" i="5"/>
  <c r="U270" i="5"/>
  <c r="U269" i="5"/>
  <c r="U260" i="5"/>
  <c r="U259" i="5"/>
  <c r="U254" i="5"/>
  <c r="U253" i="5"/>
  <c r="U250" i="5"/>
  <c r="U249" i="5"/>
  <c r="U248" i="5"/>
  <c r="U246" i="5"/>
  <c r="U241" i="5"/>
  <c r="U240" i="5"/>
  <c r="U239" i="5"/>
  <c r="U238" i="5"/>
  <c r="U237" i="5"/>
  <c r="U236" i="5"/>
  <c r="U235" i="5"/>
  <c r="U234" i="5"/>
  <c r="T225" i="5"/>
  <c r="U225" i="5" s="1"/>
  <c r="U223" i="5"/>
  <c r="U221" i="5"/>
  <c r="T220" i="5"/>
  <c r="U220" i="5" s="1"/>
  <c r="U215" i="5"/>
  <c r="T214" i="5"/>
  <c r="U214" i="5" s="1"/>
  <c r="U211" i="5"/>
  <c r="U209" i="5"/>
  <c r="U208" i="5"/>
  <c r="U206" i="5"/>
  <c r="U205" i="5"/>
  <c r="U204" i="5"/>
  <c r="U202" i="5"/>
  <c r="U201" i="5"/>
  <c r="U199" i="5"/>
  <c r="U198" i="5"/>
  <c r="U195" i="5"/>
  <c r="U191" i="5"/>
  <c r="U190" i="5"/>
  <c r="U189" i="5"/>
  <c r="U188" i="5"/>
  <c r="U186" i="5"/>
  <c r="U184" i="5"/>
  <c r="U183" i="5"/>
  <c r="U182" i="5"/>
  <c r="U180" i="5"/>
  <c r="U179" i="5"/>
  <c r="U173" i="5"/>
  <c r="U171" i="5"/>
  <c r="U169" i="5"/>
  <c r="U168" i="5"/>
  <c r="U166" i="5"/>
  <c r="T164" i="5"/>
  <c r="U164" i="5" s="1"/>
  <c r="U163" i="5"/>
  <c r="U162" i="5"/>
  <c r="U160" i="5"/>
  <c r="U158" i="5"/>
  <c r="U154" i="5"/>
  <c r="U147" i="5"/>
  <c r="U133" i="5"/>
  <c r="U131" i="5"/>
  <c r="U130" i="5"/>
  <c r="T129" i="5"/>
  <c r="U129" i="5" s="1"/>
  <c r="U128" i="5"/>
  <c r="U123" i="5"/>
  <c r="U117" i="5"/>
  <c r="U114" i="5"/>
  <c r="U111" i="5"/>
  <c r="U108" i="5"/>
  <c r="U98" i="5"/>
  <c r="U96" i="5"/>
  <c r="U91" i="5"/>
  <c r="U89" i="5"/>
  <c r="U82" i="5"/>
  <c r="T78" i="5"/>
  <c r="U78" i="5" s="1"/>
  <c r="U77" i="5"/>
  <c r="T76" i="5"/>
  <c r="U76" i="5" s="1"/>
  <c r="U75" i="5"/>
  <c r="T74" i="5"/>
  <c r="U74" i="5" s="1"/>
  <c r="U73" i="5"/>
  <c r="T72" i="5"/>
  <c r="U72" i="5" s="1"/>
  <c r="T71" i="5"/>
  <c r="U71" i="5" s="1"/>
  <c r="T70" i="5"/>
  <c r="U70" i="5" s="1"/>
  <c r="T69" i="5"/>
  <c r="U69" i="5" s="1"/>
  <c r="T68" i="5"/>
  <c r="U68" i="5" s="1"/>
  <c r="U67" i="5"/>
  <c r="T66" i="5"/>
  <c r="U66" i="5" s="1"/>
  <c r="T65" i="5"/>
  <c r="U65" i="5" s="1"/>
  <c r="T64" i="5"/>
  <c r="U64" i="5" s="1"/>
  <c r="T63" i="5"/>
  <c r="U63" i="5" s="1"/>
  <c r="T62" i="5"/>
  <c r="U62" i="5" s="1"/>
  <c r="U61" i="5"/>
  <c r="T60" i="5"/>
  <c r="U60" i="5" s="1"/>
  <c r="T59" i="5"/>
  <c r="U59" i="5" s="1"/>
  <c r="T58" i="5"/>
  <c r="U58" i="5" s="1"/>
  <c r="T57" i="5"/>
  <c r="U57" i="5" s="1"/>
  <c r="T56" i="5"/>
  <c r="U56" i="5" s="1"/>
  <c r="U55" i="5"/>
  <c r="T54" i="5"/>
  <c r="U54" i="5" s="1"/>
  <c r="T53" i="5"/>
  <c r="U53" i="5" s="1"/>
  <c r="T52" i="5"/>
  <c r="U52" i="5" s="1"/>
  <c r="T47" i="5"/>
  <c r="U47" i="5" s="1"/>
  <c r="T46" i="5"/>
  <c r="U46" i="5" s="1"/>
  <c r="T45" i="5"/>
  <c r="U45" i="5" s="1"/>
  <c r="T44" i="5"/>
  <c r="U44" i="5" s="1"/>
  <c r="U43" i="5"/>
  <c r="U42" i="5"/>
  <c r="U40" i="5"/>
  <c r="T39" i="5"/>
  <c r="U39" i="5" s="1"/>
  <c r="T36" i="5"/>
  <c r="U36" i="5" s="1"/>
  <c r="T35" i="5"/>
  <c r="U35" i="5" s="1"/>
  <c r="U34" i="5"/>
  <c r="T33" i="5"/>
  <c r="U33" i="5" s="1"/>
  <c r="T32" i="5"/>
  <c r="U32" i="5" s="1"/>
  <c r="U28" i="5"/>
  <c r="U26" i="5"/>
  <c r="T25" i="5"/>
  <c r="U1870" i="5" l="1"/>
  <c r="T4773" i="5"/>
  <c r="U1634" i="5"/>
  <c r="U925" i="5"/>
  <c r="U574" i="5"/>
  <c r="U392" i="5"/>
  <c r="U257" i="5"/>
  <c r="U1552" i="5"/>
  <c r="U3786" i="5"/>
  <c r="U1393" i="5"/>
  <c r="U2015" i="5"/>
  <c r="U1532" i="5"/>
  <c r="U25" i="5"/>
  <c r="U3462" i="5"/>
  <c r="U24" i="5"/>
  <c r="U4205" i="5" l="1"/>
  <c r="U4773" i="5" s="1"/>
</calcChain>
</file>

<file path=xl/sharedStrings.xml><?xml version="1.0" encoding="utf-8"?>
<sst xmlns="http://schemas.openxmlformats.org/spreadsheetml/2006/main" count="77322" uniqueCount="12831">
  <si>
    <t>№</t>
  </si>
  <si>
    <t xml:space="preserve">Радиатор отопительный чугунный МС-140 </t>
  </si>
  <si>
    <t>7-секционный, ГОСТ 8690-94</t>
  </si>
  <si>
    <t>Радиатор алюминиевый 500/100 Seven S 10 секционный</t>
  </si>
  <si>
    <t>С комплектующим к радиаторам  (пробка, прокладка, переходник, кронштейн с дюбелем, воздухоотводчик ручной, кран ручной угловой для радиатора)</t>
  </si>
  <si>
    <t>Унитаз с бачком</t>
  </si>
  <si>
    <t>Тип Компакт, комплектация:  арматура, комплект крепления унитаза к полу, цвет белый</t>
  </si>
  <si>
    <t>Душевой поддон 90х90см</t>
  </si>
  <si>
    <t>Поддон для душа: эмалированная сталь толщиной 3,5мм; на полистироловой подложке; диаметр слива 90мм; с сифона; противоскользящее покрытие</t>
  </si>
  <si>
    <t>Умывальник "Тюльпан"</t>
  </si>
  <si>
    <t xml:space="preserve">Санфаянсовый, с пьедесталом и сифоном </t>
  </si>
  <si>
    <t>Раковина стальная эмалированная РСВ-1</t>
  </si>
  <si>
    <t xml:space="preserve"> С сифоном, ГОСТ 23695-94</t>
  </si>
  <si>
    <t>Мойка эмалированная стальная МСВ</t>
  </si>
  <si>
    <t>С сифоном, ГОСТ 23695-94</t>
  </si>
  <si>
    <t>Смеситель для мойки См-МДЦБА</t>
  </si>
  <si>
    <t>двухрукояточный, хром, поворотный излив, высота излива 185мм, кранбукс резиновый, гибкая подводка 1/2 дюйма, ГОСТ 25809-96</t>
  </si>
  <si>
    <t>Смеситель для умывальника См-УмДЦБА</t>
  </si>
  <si>
    <t>двухрукояточный, хром, поворотный излив,  кранбукс резиновый, гибкая подводка 1/2 дюйма, ГОСТ 25809-96</t>
  </si>
  <si>
    <t>Смеситель для душа См-ДшДРНШл</t>
  </si>
  <si>
    <t>Никелированная стойка, с гибким шлангом и лейкой, ГОСТ 25809-96</t>
  </si>
  <si>
    <t>Шайба 30</t>
  </si>
  <si>
    <t>ГОСТ 11371-83</t>
  </si>
  <si>
    <t>Шайба 27</t>
  </si>
  <si>
    <t>Шайба 24</t>
  </si>
  <si>
    <t>Шайба 16</t>
  </si>
  <si>
    <t>Шайба 10.01.09</t>
  </si>
  <si>
    <t>Винты  самонарезающие оцинкованные, с широкой плоской головкой и крестообразным шлицем, ГОСТ 10621-80</t>
  </si>
  <si>
    <t>ГОСТ 10620-80</t>
  </si>
  <si>
    <t>Частая резьба</t>
  </si>
  <si>
    <t>В2.М3×1-6g×20-19.48.016, ГОСТ 17473-80</t>
  </si>
  <si>
    <t xml:space="preserve"> оцинкованные с покрытием полная резьба с гайкой и шайбой, ГОСТ 7798-70, ГОСТ 5915-70</t>
  </si>
  <si>
    <t>ТУ 14-4-1731-92</t>
  </si>
  <si>
    <t xml:space="preserve"> ГОСТ Р 50530-93</t>
  </si>
  <si>
    <t>ТУ-14-4-1731-92</t>
  </si>
  <si>
    <t>ГОСТ 4028-63*</t>
  </si>
  <si>
    <t>для металлочерепицы и профнастила</t>
  </si>
  <si>
    <t>ГОСТ 8968-75</t>
  </si>
  <si>
    <t>ГОСТ 8969-59</t>
  </si>
  <si>
    <t>ГОСТ 8966-75</t>
  </si>
  <si>
    <t>Смазка резбовая ТF-15</t>
  </si>
  <si>
    <t>для труб СПТ</t>
  </si>
  <si>
    <t>Лента ФУМ</t>
  </si>
  <si>
    <t>Лента из фторопластового уплотнительного материала, марки 1 для труб СПТ 100 мм, 100 мк</t>
  </si>
  <si>
    <t>Уайт-спирт</t>
  </si>
  <si>
    <t>Пудра алюминиевая</t>
  </si>
  <si>
    <t>Краска водоэмульсионная</t>
  </si>
  <si>
    <t>Водно-дисперсионная моющая для внутренней отделки, пластиковая емкость, объем 20кг, ГОСТ 28196-89*</t>
  </si>
  <si>
    <t>Краска фасадная</t>
  </si>
  <si>
    <t>Водно-дисперсионная для наружные отделки,   пластиковая емкость, объем 20кг, ГОСТ 28196-89*</t>
  </si>
  <si>
    <t>Герметик силиконовый</t>
  </si>
  <si>
    <t>Ширина 3м, ГОСТ 18108-80*</t>
  </si>
  <si>
    <t xml:space="preserve">Линолеум </t>
  </si>
  <si>
    <t>Полукоммерческий, коммерческий, ширина 3м, ГОСТ 7251-77</t>
  </si>
  <si>
    <t>Клей ПВА</t>
  </si>
  <si>
    <t>Металлочерепица</t>
  </si>
  <si>
    <t>с комплектующими , размер 1100х3600мм</t>
  </si>
  <si>
    <t>Сайдинг стальной "Grand Line"</t>
  </si>
  <si>
    <t>Плита минераловатная ПМ-35</t>
  </si>
  <si>
    <t>ТУ 5762-004-59536983-09,  размер 1000х600х60мм</t>
  </si>
  <si>
    <t>Керамзит М-450</t>
  </si>
  <si>
    <t>фракция 10-20, ГОСТ 9757-90</t>
  </si>
  <si>
    <t xml:space="preserve">для изоляции труб толщина 0,45мм, цвет черный ТУ2245-001-00203312-2003 </t>
  </si>
  <si>
    <t>ГОСТ 19907-83</t>
  </si>
  <si>
    <t xml:space="preserve">Дверь алюминиевая </t>
  </si>
  <si>
    <t>с замком</t>
  </si>
  <si>
    <t>Ручка дверная</t>
  </si>
  <si>
    <t>ТНП 28-969.000-02</t>
  </si>
  <si>
    <t>Портландцемент ССПЦ400-Д20-ПЛ</t>
  </si>
  <si>
    <t xml:space="preserve">Сульфатостойкий портландцемент марки 400 с добавками до 20%, пластифицированный, ГОСТ 22266-94 </t>
  </si>
  <si>
    <t>ГОСТ 965-89</t>
  </si>
  <si>
    <t>Песок кварцевый</t>
  </si>
  <si>
    <t>Кирпич керамический К-75/1/15</t>
  </si>
  <si>
    <t>одинарный, размер 250х120х65мм, ГОСТ 530-95</t>
  </si>
  <si>
    <t>Люк чугунный легкий с крышкой ЛВ</t>
  </si>
  <si>
    <t>ГОСТ 3634-89</t>
  </si>
  <si>
    <t>Наименование закупаемых товаров, работ и услуг</t>
  </si>
  <si>
    <t>Краткая харак-ка (описание) товаров, работ и услуг с указанием  СТ РК, ГОСТ, ТУ и т.д.</t>
  </si>
  <si>
    <t>Ед. изм.</t>
  </si>
  <si>
    <t>Кол-во на 2013г</t>
  </si>
  <si>
    <t>Маркетинговая цена за единицу, тенге без НДС в 2013г.</t>
  </si>
  <si>
    <t>Сумма планируемая для закупок ТРУ без НДС, тенге</t>
  </si>
  <si>
    <t>Сумма планируемая для закупок ТРУ с НДС, тенге</t>
  </si>
  <si>
    <t>Примечание</t>
  </si>
  <si>
    <t>Наименование организации</t>
  </si>
  <si>
    <t>Код ТРУ</t>
  </si>
  <si>
    <t>Дополнительная  харак-ка</t>
  </si>
  <si>
    <t>Прогноз казахстанского содержание %</t>
  </si>
  <si>
    <t>Код КАТО места осуществления закупок</t>
  </si>
  <si>
    <t>Место (адрес) осуществления закупок</t>
  </si>
  <si>
    <t>Срок осуществления закупок (предлагаемая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</si>
  <si>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</si>
  <si>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</si>
  <si>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</si>
  <si>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</si>
  <si>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Приоритет закупки</t>
  </si>
  <si>
    <t>Год закупки</t>
  </si>
  <si>
    <t>ТОО "Oil Construction Company"</t>
  </si>
  <si>
    <t>Труба СПТ Ø500-30</t>
  </si>
  <si>
    <t>Труба СПТ Ø300-40</t>
  </si>
  <si>
    <t>Труба СПТ Ø217-46</t>
  </si>
  <si>
    <t>Труба СПТ Ø152-103</t>
  </si>
  <si>
    <t>Труба СПТ Ø152-47</t>
  </si>
  <si>
    <t>Труба СПТ Ø100-95</t>
  </si>
  <si>
    <t>Труба СПТ Ø100-45</t>
  </si>
  <si>
    <t>L=9м, 4шт</t>
  </si>
  <si>
    <t>Отвод СП Ø300-40,  90гр.</t>
  </si>
  <si>
    <t>Отвод СП Ø217-46,  90гр.</t>
  </si>
  <si>
    <t>Отвод СП Ø217-46,  45гр.</t>
  </si>
  <si>
    <t>Отвод СП Ø152-47,  90гр.</t>
  </si>
  <si>
    <t>Отвод СП Ø152-47,  45гр.</t>
  </si>
  <si>
    <t>Отвод СП Ø100-95,  90гр.</t>
  </si>
  <si>
    <t>Отвод СП Ø100-95,  45гр.</t>
  </si>
  <si>
    <t>Отвод СП Ø100-45,  90гр.</t>
  </si>
  <si>
    <t>Фланeц СП Ø500-30</t>
  </si>
  <si>
    <t>Фланец СП Ø300-40</t>
  </si>
  <si>
    <t>Фланец СП Ø217-46</t>
  </si>
  <si>
    <t>Фланец СП Ø152-47</t>
  </si>
  <si>
    <t>Фланец СП Ø100-95</t>
  </si>
  <si>
    <t>Фланец СП Ø100-45</t>
  </si>
  <si>
    <t>Муфта СП Ø500-30</t>
  </si>
  <si>
    <t>Муфта СП Ø300-40</t>
  </si>
  <si>
    <t>Муфта СП Ø217-46</t>
  </si>
  <si>
    <t>Муфта СП Ø152-47</t>
  </si>
  <si>
    <t>Муфта СП Ø100-95</t>
  </si>
  <si>
    <t>Муфта СП Ø100-45</t>
  </si>
  <si>
    <t>Тройник СП Ø500-30</t>
  </si>
  <si>
    <t>Тройник СП Ø300-40</t>
  </si>
  <si>
    <t>Тройник СП Ø217-46</t>
  </si>
  <si>
    <t>Тройник СП Ø152-47</t>
  </si>
  <si>
    <t>Тройник СП Ø100-95</t>
  </si>
  <si>
    <t>Тройник СП Ø100-45</t>
  </si>
  <si>
    <t>Замок СП Ø300-40</t>
  </si>
  <si>
    <t xml:space="preserve">Хомут стальной нержавеющий Ø500 </t>
  </si>
  <si>
    <t>с метизами для труб СПТ</t>
  </si>
  <si>
    <t>Хомут стальной нержавеющий Ø300</t>
  </si>
  <si>
    <t>ГОСТ 8732-78</t>
  </si>
  <si>
    <t>Труба стальная бесшовная Ø530х8мм</t>
  </si>
  <si>
    <t>Труба стальная бесшовная Ø426х10мм</t>
  </si>
  <si>
    <t>Труба стальная бесшовная Ø325х12мм</t>
  </si>
  <si>
    <t>Труба стальная бесшовная Ø325х10мм</t>
  </si>
  <si>
    <t>Труба стальная бесшовная Ø325х8мм</t>
  </si>
  <si>
    <t>Труба стальная бесшовная Ø273х10мм</t>
  </si>
  <si>
    <t>Труба стальная бесшовная Ø219х12мм</t>
  </si>
  <si>
    <t>Труба стальная бесшовная Ø219х10мм</t>
  </si>
  <si>
    <t>Труба стальная бесшовная Ø219х8мм</t>
  </si>
  <si>
    <t>Труба стальная бесшовная Ø219х6мм</t>
  </si>
  <si>
    <t>Труба стальная бесшовная Ø159х12мм</t>
  </si>
  <si>
    <t>Труба стальная бесшовная Ø159х10мм</t>
  </si>
  <si>
    <t>Труба стальная бесшовная Ø159х8мм</t>
  </si>
  <si>
    <t>Труба стальная бесшовная Ø159х6мм</t>
  </si>
  <si>
    <t>Труба стальная бесшовная Ø114х12мм</t>
  </si>
  <si>
    <t>Труба стальная бесшовная Ø114х8мм</t>
  </si>
  <si>
    <t>Труба стальная бесшовная Ø114х6мм</t>
  </si>
  <si>
    <t>Труба стальная бесшовная Ø114х5мм</t>
  </si>
  <si>
    <t>Труба стальная бесшовная Ø108х5мм</t>
  </si>
  <si>
    <t>Труба стальная бесшовная Ø89х8мм</t>
  </si>
  <si>
    <t>Труба стальная бесшовная Ø89х6мм</t>
  </si>
  <si>
    <t>Труба стальная бесшовная Ø89х5мм</t>
  </si>
  <si>
    <t>Труба стальная бесшовная Ø76х6мм</t>
  </si>
  <si>
    <t>Труба стальная бесшовная Ø76х5мм</t>
  </si>
  <si>
    <t>Труба стальная бесшовная Ø76х4мм</t>
  </si>
  <si>
    <t>Труба стальная бесшовная Ø73х5,5мм</t>
  </si>
  <si>
    <t>Труба стальная бесшовная Ø73х4,5мм</t>
  </si>
  <si>
    <t>Труба стальная бесшовная Ø57х8мм</t>
  </si>
  <si>
    <t>Труба стальная бесшовная Ø57х6мм</t>
  </si>
  <si>
    <t>Труба стальная бесшовная Ø57х5мм</t>
  </si>
  <si>
    <t>Труба стальная бесшовная Ø57х4мм</t>
  </si>
  <si>
    <t>Труба стальная бесшовная Ø57х3,5мм</t>
  </si>
  <si>
    <t>Труба стальная бесшовная Ø32х2,5мм</t>
  </si>
  <si>
    <t>Труба стальная бесшовная Ø20х3мм</t>
  </si>
  <si>
    <t>ГОСТ 10704-91</t>
  </si>
  <si>
    <t>Труба стальная электросварная прямошовная Ø530х10мм</t>
  </si>
  <si>
    <t>Труба стальная электросварная прямошовная Ø530х8мм</t>
  </si>
  <si>
    <t>Труба стальная электросварная прямошовная Ø325х8мм</t>
  </si>
  <si>
    <t>Труба стальная электросварная прямошовная Ø325х5мм</t>
  </si>
  <si>
    <t>Труба стальная электросварная прямошовная Ø219х10мм</t>
  </si>
  <si>
    <t>Труба стальная электросварная прямошовная Ø219х8мм</t>
  </si>
  <si>
    <t>Труба стальная электросварная прямошовная Ø219х6мм</t>
  </si>
  <si>
    <t>Труба стальная электросварная прямошовная Ø159х8мм</t>
  </si>
  <si>
    <t>Труба стальная электросварная прямошовная Ø159х6мм</t>
  </si>
  <si>
    <t>Труба стальная электросварная прямошовная Ø114х8мм</t>
  </si>
  <si>
    <t>Труба стальная электросварная прямошовная Ø114х6мм</t>
  </si>
  <si>
    <t>Труба стальная электросварная прямошовная Ø114х5мм</t>
  </si>
  <si>
    <t>Труба стальная электросварная прямошовная Ø89х4мм</t>
  </si>
  <si>
    <t>Труба стальная электросварная прямошовная Ø76х5мм</t>
  </si>
  <si>
    <t>Труба стальная электросварная прямошовная Ø76х4мм</t>
  </si>
  <si>
    <t>Труба стальная электросварная прямошовная Ø76х3,5мм</t>
  </si>
  <si>
    <t>Труба стальная электросварная прямошовная Ø57х4мм</t>
  </si>
  <si>
    <t>Труба стальная электросварная прямошовная Ø1020х8мм б/у</t>
  </si>
  <si>
    <t>Труба стальная электросварная прямошовная Ø720х8мм б/у</t>
  </si>
  <si>
    <t>ГОСТ 10704-92</t>
  </si>
  <si>
    <t>Труба стальная электросварная прямошовная Ø530х8мм б/у</t>
  </si>
  <si>
    <t>Труба стальная электросварная прямошовная Ø426х8мм б/у</t>
  </si>
  <si>
    <t>Труба стальная электросварная прямошовная Ø325х8мм б/у</t>
  </si>
  <si>
    <t>Труба стальная электросварная прямошовная Ø273х8мм б/у</t>
  </si>
  <si>
    <t>Труба стальная электросварная прямошовная Ø159х8мм б/у</t>
  </si>
  <si>
    <t>Труба стальная электросварная прямошовная Ø114х6мм б/у</t>
  </si>
  <si>
    <t>Труба стальная электросварная прямошовная Ø76х5мм б/у</t>
  </si>
  <si>
    <t>Труба стальная водогазопроводная неоцинкованная Ø88,5х4мм (Ду89)</t>
  </si>
  <si>
    <t>ГОСТ 3262-75</t>
  </si>
  <si>
    <t>Труба стальная водогазопроводная неоцинкованная Ø48х3,5мм (Ду40)</t>
  </si>
  <si>
    <t>Труба стальная водогазопроводная неоцинкованная Ø42,3х3,2мм (Ду32)</t>
  </si>
  <si>
    <t>Труба стальная водогазопроводная неоцинкованная Ø33,5х3,2мм (Ду25)</t>
  </si>
  <si>
    <t>Труба стальная водогазопроводная неоцинкованная Ø26,8х2,8мм (Ду20)</t>
  </si>
  <si>
    <t>Труба стальная водогазопроводная неоцинкованная Ø21,3х2,8мм (Ду15)</t>
  </si>
  <si>
    <t>Труба стальная водогазопроводная оцинкованная Ø60х3,5мм (Ду50)</t>
  </si>
  <si>
    <t>Труба стальная водогазопроводная оцинкованная Ø42,3х3,2мм (Ду32)</t>
  </si>
  <si>
    <t>Труба стальная водогазопроводная оцинкованная Ø33,5х3,2мм (Ду25)</t>
  </si>
  <si>
    <t>Труба стальная водогазопроводная оцинкованная Ø26,8х2,8мм (Ду20)</t>
  </si>
  <si>
    <t>Труба стальная водогазопроводная оцинкованная Ø21,3х2,8мм (Ду15)</t>
  </si>
  <si>
    <t>Отвод стальной Ø720х12,  90гр.</t>
  </si>
  <si>
    <t>Ст20, ГОСТ 17375-2001</t>
  </si>
  <si>
    <t>Отвод стальной Ø530х12,  90гр.</t>
  </si>
  <si>
    <t>Отвод стальной Ø530х10,  90гр.</t>
  </si>
  <si>
    <t>Отвод стальной Ø530х8,  90гр.</t>
  </si>
  <si>
    <t>Отвод стальной Ø426х12,  90гр.</t>
  </si>
  <si>
    <t>Отвод стальной Ø426х10,  90гр.</t>
  </si>
  <si>
    <t>Отвод стальной Ø325х12,  90гр.</t>
  </si>
  <si>
    <t>Отвод стальной Ø325х12,  45гр.</t>
  </si>
  <si>
    <t>Отвод стальной Ø325х10,  90гр.</t>
  </si>
  <si>
    <t>Отвод стальной Ø325х8,  90гр.</t>
  </si>
  <si>
    <t>Отвод стальной Ø273х12,  90гр.</t>
  </si>
  <si>
    <t>Отвод стальной Ø273х10,  90гр.</t>
  </si>
  <si>
    <t>Отвод стальной Ø273х6,  90гр.</t>
  </si>
  <si>
    <t>Отвод стальной Ø219х12,  90гр.</t>
  </si>
  <si>
    <t>Отвод стальной Ø219х10,  90гр.</t>
  </si>
  <si>
    <t>Отвод стальной Ø219х8,  90гр.</t>
  </si>
  <si>
    <t>Отвод стальной Ø219х6,  90гр.</t>
  </si>
  <si>
    <t>Отвод стальной Ø159х12,  90гр.</t>
  </si>
  <si>
    <t>Отвод стальной Ø159х10,  90гр.</t>
  </si>
  <si>
    <t>Отвод стальной Ø159х8,  90гр.</t>
  </si>
  <si>
    <t>Отвод стальной Ø159х6,  90гр.</t>
  </si>
  <si>
    <t>Отвод стальной Ø159х5,  90гр.</t>
  </si>
  <si>
    <t>Отвод стальной Ø114х12,  90гр.</t>
  </si>
  <si>
    <t>Отвод стальной Ø114х10,  90гр.</t>
  </si>
  <si>
    <t>Отвод стальной Ø114х8,  90гр.</t>
  </si>
  <si>
    <t>Отвод стальной Ø114х6,  90гр.</t>
  </si>
  <si>
    <t>Отвод стальной Ø114х5,  90гр.</t>
  </si>
  <si>
    <t>Отвод стальной Ø89х8,  90гр.</t>
  </si>
  <si>
    <t>Отвод стальной Ø89х6,  90гр.</t>
  </si>
  <si>
    <t>Отвод стальной Ø89х5,  90гр.</t>
  </si>
  <si>
    <t>Отвод стальной Ø57х8,  90гр.</t>
  </si>
  <si>
    <t>Отвод стальной Ø57х6,  90гр.</t>
  </si>
  <si>
    <t>Отвод стальной Ø57х5,  90гр.</t>
  </si>
  <si>
    <t>Отвод стальной Ø57х4,  90гр.</t>
  </si>
  <si>
    <t>Отвод стальной Ø57х3,5,  90гр.</t>
  </si>
  <si>
    <t>Отвод стальной Ø57х3,  90гр.</t>
  </si>
  <si>
    <t>Отвод стальной Ø42,4х3,6,  90гр.</t>
  </si>
  <si>
    <t>Ду32</t>
  </si>
  <si>
    <t>Отвод стальной Ø33,7х3,2,  90гр.</t>
  </si>
  <si>
    <t>Ду25</t>
  </si>
  <si>
    <t>Отвод стальной Ø26,9х3,2,  90гр.</t>
  </si>
  <si>
    <t>Ду20</t>
  </si>
  <si>
    <t>Отвод стальной Ø21,3х3,2,  90гр.</t>
  </si>
  <si>
    <t>Ду15</t>
  </si>
  <si>
    <t>Фланец стальной 1-500-40</t>
  </si>
  <si>
    <t>ГОСТ 12815-80*</t>
  </si>
  <si>
    <t>Фланец стальной 1-500-16</t>
  </si>
  <si>
    <t>Фланец стальной 1-300-16</t>
  </si>
  <si>
    <t>Фланец стальной 1-200-63</t>
  </si>
  <si>
    <t>Фланец стальной 1-200-16</t>
  </si>
  <si>
    <t>Фланец стальной 1-150-40</t>
  </si>
  <si>
    <t>Фланец стальной 1-150-16</t>
  </si>
  <si>
    <t>Фланец стальной 1-100-160</t>
  </si>
  <si>
    <t>Фланец стальной 1-100-100</t>
  </si>
  <si>
    <t>Фланец стальной 1-100-40</t>
  </si>
  <si>
    <t>Фланец стальной 1-100-16</t>
  </si>
  <si>
    <t>Фланец стальной 1-80-100</t>
  </si>
  <si>
    <t>Фланец стальной 1-50-25</t>
  </si>
  <si>
    <t>ГОСТ 12821-80</t>
  </si>
  <si>
    <t>Фланец стальной 1-50-16</t>
  </si>
  <si>
    <t>Изолирующее фланцевое соединение ИФС Ду250 Ру16МПа</t>
  </si>
  <si>
    <t>ГОСТ 25660-83</t>
  </si>
  <si>
    <t>Изолирующее фланцевое соединение ИФС Ду200 Ру16МПа</t>
  </si>
  <si>
    <t>Изолирующее фланцевое соединение ИФС Ду80 Ру16МПа</t>
  </si>
  <si>
    <t>Изолирующее фланцевое соединение ИФС Ду50 Ру16МПа</t>
  </si>
  <si>
    <t>Ст20, ГОСТ 17378-2001</t>
  </si>
  <si>
    <t>Переход К-325х12-159х12</t>
  </si>
  <si>
    <t>Переход К-219х8-159х8</t>
  </si>
  <si>
    <t>Переход К-219х8-114х8</t>
  </si>
  <si>
    <t>Переход К-159х10-114х10</t>
  </si>
  <si>
    <t>Переход К-159х8-114х8</t>
  </si>
  <si>
    <t>Переход К-159х5-114х5</t>
  </si>
  <si>
    <t>Переход К-114х8-89х8</t>
  </si>
  <si>
    <t>Переход К-89х6-57х4</t>
  </si>
  <si>
    <t>Переход К-89х5-57х5</t>
  </si>
  <si>
    <t>Ст20, ГОСТ 17379-2001</t>
  </si>
  <si>
    <t>Заглушка 219х10-ст20</t>
  </si>
  <si>
    <t>Заглушка 219х6-ст20</t>
  </si>
  <si>
    <t>Труба стальная прямоугольная 50х25х3мм</t>
  </si>
  <si>
    <t>ГОСТ 8645-68</t>
  </si>
  <si>
    <t>Труба стальная прямоугольная 80х40х3мм</t>
  </si>
  <si>
    <t xml:space="preserve">Клапан обратный Ду150, Ру16, 19с53нж </t>
  </si>
  <si>
    <t>Клапан 19с53нж  обратный  фланцевый Ду150 Ру16, в комплекте с ответными фланцами и крепежом</t>
  </si>
  <si>
    <t xml:space="preserve">Клапан обратный Ду100, Ру16, 19с53нж </t>
  </si>
  <si>
    <t>Клапан 19с53нж  обратный  фланцевый Ду100 Ру16, в комплекте с ответными фланцами и крепежом</t>
  </si>
  <si>
    <t xml:space="preserve">Клапан обратный Ду80, Ру16, 19с53нж </t>
  </si>
  <si>
    <t>Клапан 19с53нж  обратный  фланцевый Ду80 Ру16, в комплекте с ответными фланцами и крепежом</t>
  </si>
  <si>
    <t xml:space="preserve">Клапан обратный КОП-100-16, Ду100, Ру16, 19с19нж </t>
  </si>
  <si>
    <t>Клапан 19с19нж  обратный  фланцевый Ду100 Ру16, в комплекте с ответными фланцами и крепежом</t>
  </si>
  <si>
    <t>Клапан предохранительный СППК 4 250-16, 17с6нж</t>
  </si>
  <si>
    <t>Пружинный с ручным подрывом, СППК4, Ду-250, Ру-16 (номер пружины №30 (8-16)кгс/см2) 17с6нж, ТУ26-07-367-85</t>
  </si>
  <si>
    <t>Клапан предохранительный СППК 4 100-16, 17с6нж</t>
  </si>
  <si>
    <t>Пружинный с ручным подрывом, СППК4, Ду-100, Ру-16 (номер пружины №30 (8-16)кгс/см2) 17с6нж, ТУ26-07-367-85</t>
  </si>
  <si>
    <t>Клапан предохранительный СППК 4 80-16, 17с6нж</t>
  </si>
  <si>
    <t>Пружинный с ручным подрывом, СППК4, Ду-80, Ру-16 (номер пружины №30 (8-16)кгс/см2) 17с6нж, ТУ26-07-367-85</t>
  </si>
  <si>
    <t>Клапан дыхательный СМДК-250АА</t>
  </si>
  <si>
    <t>ТУ 3689-003-10524112-2001</t>
  </si>
  <si>
    <t>Клапан дыхательный СМДК-100АА</t>
  </si>
  <si>
    <t>Предохранитель огневой ОП-250АА У1</t>
  </si>
  <si>
    <t>ТУ 3689-014-10524112-02</t>
  </si>
  <si>
    <t>Генератор пены ГПС-600</t>
  </si>
  <si>
    <t>ДСТУ 2113-92Е  (ГОСТ 12962-93)</t>
  </si>
  <si>
    <t>Генератор пены ГПС-2000</t>
  </si>
  <si>
    <t xml:space="preserve">Счетчик нефти турбинный НОРД-М250-40, </t>
  </si>
  <si>
    <t>с блоком электронным, VII исполнения и магнитоиндукционным датчиком НОРД-ИУ-02</t>
  </si>
  <si>
    <t>Отборное устройство давления ЗК14-2-1-01</t>
  </si>
  <si>
    <t>ТУ4218-004-17416124-97</t>
  </si>
  <si>
    <t>Вентиль игольчатый муфтовый НЖ Ду15, Ру16</t>
  </si>
  <si>
    <t>Вентиль стальной фланцевой Ду25, Ру16</t>
  </si>
  <si>
    <t>15нж64бк, в комплекте с ответными фланцами, шпильками, гайками, прокладками</t>
  </si>
  <si>
    <t>Вентиль стальной фланцевой Ду20, Ру16</t>
  </si>
  <si>
    <t>Вентиль бронзовый муфтовый Ду50, Ру16</t>
  </si>
  <si>
    <t>15б1п</t>
  </si>
  <si>
    <t>Вентиль бронзовый муфтовый Ду40, Ру16</t>
  </si>
  <si>
    <t>Вентиль бронзовый муфтовый Ду32, Ру16</t>
  </si>
  <si>
    <t>Вентиль бронзовый муфтовый Ду25, Ру16</t>
  </si>
  <si>
    <t>Вентиль бронзовый муфтовый Ду20, Ру16</t>
  </si>
  <si>
    <t>Вентиль бронзовый муфтовый Ду15, Ру16</t>
  </si>
  <si>
    <t xml:space="preserve">Гидрант пожарный подземный Н-0,5м; Н-0,75м </t>
  </si>
  <si>
    <t xml:space="preserve">Гидрант пожарный подземный Н-1м </t>
  </si>
  <si>
    <t>Труба ПНД Ø200х4,9мм SDR41 ПЭ100</t>
  </si>
  <si>
    <t>ГОСТ 18599-2001</t>
  </si>
  <si>
    <t>Труба полиэтиленовая канализационная  Ø50мм</t>
  </si>
  <si>
    <t>ГОСТ 22689.0-89</t>
  </si>
  <si>
    <t>Труба полиэтиленовая канализационная Ø100мм</t>
  </si>
  <si>
    <t>Отвод из ПВХ Ø200мм, 90град.</t>
  </si>
  <si>
    <t>Отвод полиэтиленовый Ø100мм, 90град.</t>
  </si>
  <si>
    <t>Отвод полиэтиленовый Ø50мм, 90град.</t>
  </si>
  <si>
    <t>Полуотвод полиэтиленовый Ø100мм, 45град.</t>
  </si>
  <si>
    <t>Патрубка переходная полиэтиленовая 100х50мм</t>
  </si>
  <si>
    <t>Тройник полиэтиленовый 50х50х50мм</t>
  </si>
  <si>
    <t>Тройник полиэтиленовый 100х50х50мм</t>
  </si>
  <si>
    <t>Тройник полиэтиленовый 100х50х100мм</t>
  </si>
  <si>
    <t>Тройник полиэтиленовый 100х100х50мм</t>
  </si>
  <si>
    <t>Тройник полиэтиленовый 100х100х100мм</t>
  </si>
  <si>
    <t>Заглушка полиэтиленовая Ø100мм</t>
  </si>
  <si>
    <t>Ревизия полиэтиленовая Ø50мм</t>
  </si>
  <si>
    <t>Ревизия полиэтиленовая Ø100мм</t>
  </si>
  <si>
    <t>Трап Т50 чугунный</t>
  </si>
  <si>
    <t>ГОСТ 1811-97</t>
  </si>
  <si>
    <t>Трап Т100 чугунный</t>
  </si>
  <si>
    <t>Трап ТВ50П полиэтиленовая</t>
  </si>
  <si>
    <t>Труба полипропиленовая (PN20) Ø20мм</t>
  </si>
  <si>
    <t>Комплектующие к ГКЛ для соединения металлических деталей</t>
  </si>
  <si>
    <t>Дюбель анкерный пластмассовый для крепления профилей</t>
  </si>
  <si>
    <t>Комплектующие к подвесного потолка</t>
  </si>
  <si>
    <t>Паронит листовой ПОН-Б 3,0х500х500</t>
  </si>
  <si>
    <t>ГОСТ 481-80</t>
  </si>
  <si>
    <t>Лист асбестоцементный волнистый</t>
  </si>
  <si>
    <t>8-и волновой, 1750х1130х5,8, ГОСТ 30340-95</t>
  </si>
  <si>
    <t>Перила из хромированного металла</t>
  </si>
  <si>
    <t>Высота перил 900мм. Перила 1-го м.п. (комплект): поручень Ø50,8мм; стойка Ø38,0мм – 2шт; ригель Ø16,0мм – 3шт; держатель поручня «чашечка» - 2шт; низ стойки (фланец) – 2шт</t>
  </si>
  <si>
    <t>Мастика МБР-65</t>
  </si>
  <si>
    <t>ГОСТ 15836-79</t>
  </si>
  <si>
    <t>Квадрат стальной 10х10мм</t>
  </si>
  <si>
    <t>ГОСТ 2591-88</t>
  </si>
  <si>
    <t>Бензин</t>
  </si>
  <si>
    <t xml:space="preserve">Грунтовка битумно-полимерная </t>
  </si>
  <si>
    <t xml:space="preserve">ГТ-760ИН </t>
  </si>
  <si>
    <t xml:space="preserve">Масляно-битумная мастика </t>
  </si>
  <si>
    <t>МБ-50</t>
  </si>
  <si>
    <t xml:space="preserve">Праймер </t>
  </si>
  <si>
    <t>НК-50</t>
  </si>
  <si>
    <t xml:space="preserve">Опоры под трубопроводы  </t>
  </si>
  <si>
    <t>Портландцемент белый М-400</t>
  </si>
  <si>
    <t>Ø40</t>
  </si>
  <si>
    <t>Ø20</t>
  </si>
  <si>
    <t xml:space="preserve"> L=131мм</t>
  </si>
  <si>
    <t>Ø15</t>
  </si>
  <si>
    <t xml:space="preserve"> L=325мм</t>
  </si>
  <si>
    <t xml:space="preserve"> 4х120</t>
  </si>
  <si>
    <t>DDP</t>
  </si>
  <si>
    <t>ЦП</t>
  </si>
  <si>
    <t>ОТ</t>
  </si>
  <si>
    <t>9</t>
  </si>
  <si>
    <t xml:space="preserve"> НДКМ-25</t>
  </si>
  <si>
    <t xml:space="preserve">Клапан дыхательный </t>
  </si>
  <si>
    <t>КПГ-250</t>
  </si>
  <si>
    <t xml:space="preserve">Клапан взрывной </t>
  </si>
  <si>
    <t>Ду 350мм</t>
  </si>
  <si>
    <t>НЖ Ду15, Ру16</t>
  </si>
  <si>
    <t>90град.</t>
  </si>
  <si>
    <t>ГОСТ 52134-2003.</t>
  </si>
  <si>
    <t xml:space="preserve">СПТ ТСТ Ø500-30 </t>
  </si>
  <si>
    <t xml:space="preserve">СПТ ТСТ Ø300-40  </t>
  </si>
  <si>
    <t>СПТ ТСТ Ø217-98</t>
  </si>
  <si>
    <t xml:space="preserve">СПТ ТСТ Ø152-47 </t>
  </si>
  <si>
    <t xml:space="preserve">СПТ ТСТ Ø100-95 </t>
  </si>
  <si>
    <t xml:space="preserve">СПТ ТСТ Ø100-45 </t>
  </si>
  <si>
    <t>Отвод СП Ø300-40,  45гр.</t>
  </si>
  <si>
    <t>Труба стальная электросварная прямошовная Ø630х8мм б/у</t>
  </si>
  <si>
    <t>Лента липкая изоляционная ПВХ</t>
  </si>
  <si>
    <t xml:space="preserve"> ПЭТ-4  1кВт 220В</t>
  </si>
  <si>
    <t>0,9 квт  Q=30м3/час</t>
  </si>
  <si>
    <t>0.37 квт  220в 2,4м№/час</t>
  </si>
  <si>
    <t>0,75 квт 220/380в 5,4 м3/час</t>
  </si>
  <si>
    <t>VA 35/180</t>
  </si>
  <si>
    <t>ВРН 60/280  .50ТМ</t>
  </si>
  <si>
    <t>Пластинчатый теплообменник</t>
  </si>
  <si>
    <t>PRO ECO 50v SLIM 1,8квт 50л</t>
  </si>
  <si>
    <t>PRO R 100v PL 1,8 квт 100л</t>
  </si>
  <si>
    <t xml:space="preserve">Бренд Термекс RZB 50л 220в </t>
  </si>
  <si>
    <t>1,0квт 220в</t>
  </si>
  <si>
    <t>StyI 150w P.L 280 м3/час 25вт</t>
  </si>
  <si>
    <t>WB-300 (металич) 0,034квт</t>
  </si>
  <si>
    <t>1450 об/мин 2,2 квт</t>
  </si>
  <si>
    <t>1500 лб/мин 1,5 квт</t>
  </si>
  <si>
    <t>2800 об/мин 3,0квт</t>
  </si>
  <si>
    <t>Аппарат телефонный</t>
  </si>
  <si>
    <t>30 квт.  1500 об/мин</t>
  </si>
  <si>
    <t>5 квт  935 об/мин</t>
  </si>
  <si>
    <t>0,4 квт  950 об/мин</t>
  </si>
  <si>
    <t>Кабель    силовой</t>
  </si>
  <si>
    <t>АВБбШв 3х150+1х95</t>
  </si>
  <si>
    <t>АВРГ  1х10</t>
  </si>
  <si>
    <t>ВВГ нг 4х2,5</t>
  </si>
  <si>
    <t>ВВГнг  4х4</t>
  </si>
  <si>
    <t>ВВГ 4х6</t>
  </si>
  <si>
    <t>ВВГ 4х10</t>
  </si>
  <si>
    <t>ВВБбШв 3х150+1х95</t>
  </si>
  <si>
    <t>ВВБбШв 4х2,5</t>
  </si>
  <si>
    <t>ВВГ 1х10</t>
  </si>
  <si>
    <t>ВВГ 1х16</t>
  </si>
  <si>
    <t>КГ 3х10+1х4</t>
  </si>
  <si>
    <t>КГ 3х70+1х35</t>
  </si>
  <si>
    <t>КВВГ     4х1,5</t>
  </si>
  <si>
    <t>КВВГ     4х2,5</t>
  </si>
  <si>
    <t>КВВГ     5х1,5</t>
  </si>
  <si>
    <t xml:space="preserve"> КВВГ     7х1,5</t>
  </si>
  <si>
    <t>КВВГ      7х2,5</t>
  </si>
  <si>
    <t>КВВГ     10х1,5</t>
  </si>
  <si>
    <t>КВВГ     19х2,5</t>
  </si>
  <si>
    <t>КВВГэ   4х1,5 (экранирован.)</t>
  </si>
  <si>
    <t>КВВГэ 19х1,5 (экранирован)</t>
  </si>
  <si>
    <t>ТРБН-2</t>
  </si>
  <si>
    <t>Провод связи</t>
  </si>
  <si>
    <t>Провод голый</t>
  </si>
  <si>
    <t>Выключатель автоматич.</t>
  </si>
  <si>
    <t>АЕ-2046  10Р 3ф  16А</t>
  </si>
  <si>
    <t>АЕ-2066М  100  3Ф  100А</t>
  </si>
  <si>
    <t>Магнитные пускатели</t>
  </si>
  <si>
    <t xml:space="preserve">ПМ-012-010-250 10А Uk 220/380в   </t>
  </si>
  <si>
    <t>ПМ12-063-261 реле 63А   Uk 220/380В</t>
  </si>
  <si>
    <t>КМИ-10910 9А 220в ИЭК</t>
  </si>
  <si>
    <t>КМИ- 11810  18А 220в ИЭК</t>
  </si>
  <si>
    <t>КМИ -22510  25А 220в  ИЭК</t>
  </si>
  <si>
    <t>КМИ -23210  32А 220в ИЭК</t>
  </si>
  <si>
    <t>КМИ- 34012  40А 220в ИЭК</t>
  </si>
  <si>
    <t>КМИ -48012  80А  220в ИЭК</t>
  </si>
  <si>
    <t>ЩОВ1-6    УХЛ, в/в 50А, 6х16А</t>
  </si>
  <si>
    <t>ЩОВ 1-12 УХЛ, в/в 100А, 6х16+6х25А</t>
  </si>
  <si>
    <t xml:space="preserve"> ПР 8503 в/в 250А, отх. 40А-4шт и 8шт,10А-6шт,25А-4шт, (все 3ф)</t>
  </si>
  <si>
    <t>ПР 8501-54У3 с в/в 160А, отх 2шт-63А, 2шт-40А, 2шт-25А,2шт 16, 2шт-10А</t>
  </si>
  <si>
    <t>ПР 8501-54У3 с в/в 160А, отх 1шт-100А, 1шт-63А, 2шт-40А, 2шт-25А,2шт-10А</t>
  </si>
  <si>
    <t xml:space="preserve">Манометр </t>
  </si>
  <si>
    <t>Эл.контактный ДМ2005 СаiEx У2 0-2,5 кас/см2-1,5 iV-МП</t>
  </si>
  <si>
    <t>Ящик металический</t>
  </si>
  <si>
    <t>1ф  4А</t>
  </si>
  <si>
    <t>СКЛ 220в</t>
  </si>
  <si>
    <t>Реле промежуточное</t>
  </si>
  <si>
    <t>РФ1 21-003 Uкат 220в с розеткой тип У2</t>
  </si>
  <si>
    <t>ПКЛ Е-9/1-822</t>
  </si>
  <si>
    <t>КЕ 011</t>
  </si>
  <si>
    <t>ПМ 011-6А</t>
  </si>
  <si>
    <t>АЗЖК-Г30</t>
  </si>
  <si>
    <t>КИК  1-4</t>
  </si>
  <si>
    <t>Протекторная установка</t>
  </si>
  <si>
    <t>ПМУ-20У</t>
  </si>
  <si>
    <t>С2-33М-0,5 22  КОМ-5%</t>
  </si>
  <si>
    <t>Кнопки управления</t>
  </si>
  <si>
    <t xml:space="preserve"> КУ-92 1ЕхdIIIВТ5 У2</t>
  </si>
  <si>
    <t xml:space="preserve">КУ-93 1Ехd ВТ5 </t>
  </si>
  <si>
    <t>ПКЕ 222</t>
  </si>
  <si>
    <t xml:space="preserve">Изолятор  </t>
  </si>
  <si>
    <t>ШФ-20</t>
  </si>
  <si>
    <t xml:space="preserve">Изолятор </t>
  </si>
  <si>
    <t xml:space="preserve">Зажим </t>
  </si>
  <si>
    <t>НБ 2-6</t>
  </si>
  <si>
    <t xml:space="preserve">Скоба </t>
  </si>
  <si>
    <t>СК 7-1А ( СК 7-16)</t>
  </si>
  <si>
    <t>Серьга</t>
  </si>
  <si>
    <t>СР 7-16</t>
  </si>
  <si>
    <t xml:space="preserve">Ушко </t>
  </si>
  <si>
    <t>У 7-16</t>
  </si>
  <si>
    <t xml:space="preserve">Блок зажимов в наборе </t>
  </si>
  <si>
    <t>ТЭН обребренной, воздух, дл. 60см.,ТЭНР-60в. -13/2,5квт. S-220в.</t>
  </si>
  <si>
    <t>ТЭНы блочные ТЭНБ-12 12квт</t>
  </si>
  <si>
    <t>ТЭН 3 кВт 10А. 400R  "АРИСТОН" TYPE R-T-M WATER-HEATER</t>
  </si>
  <si>
    <t>ТЭН U обр нержавеющий ТЭН 30А  13/3,0 квт</t>
  </si>
  <si>
    <t xml:space="preserve"> ХТ2131 400W  (Black, TECHNO)</t>
  </si>
  <si>
    <t>ХТ 400  400вт 1Р-65</t>
  </si>
  <si>
    <t>Светильники</t>
  </si>
  <si>
    <t xml:space="preserve"> НББ -2х60</t>
  </si>
  <si>
    <t xml:space="preserve"> РКУ-06-250  со стеклом</t>
  </si>
  <si>
    <t xml:space="preserve"> РКУ-16-400  со стеклом</t>
  </si>
  <si>
    <t xml:space="preserve"> РВО-42   переносной </t>
  </si>
  <si>
    <t xml:space="preserve"> НСП-11-100 с решеткой</t>
  </si>
  <si>
    <t>НСП-02-200  с решоткой</t>
  </si>
  <si>
    <t>РСП 05-250 с ПРА  с защитной  сеткой</t>
  </si>
  <si>
    <t>ПСХ-60 (НБП-02х60)</t>
  </si>
  <si>
    <t>Лампа ДРИ/ДНАТ 400 Вт</t>
  </si>
  <si>
    <t>SNB FS 1215 3000H 15w E27</t>
  </si>
  <si>
    <t>Т8 СТЛ-6 (RGL-T81-7) L=60 см</t>
  </si>
  <si>
    <t>Т8 СТЛ-16 (RGL-T81-13) L=120 см</t>
  </si>
  <si>
    <t>SV-44332-20 "Светозар" стержень 3U</t>
  </si>
  <si>
    <t>SV-44332-30 "Светозар" стержень 3U</t>
  </si>
  <si>
    <t>Розетка скрытой  проводки с заземлением</t>
  </si>
  <si>
    <t>Розетка скрытой  проводки  "WESSEN" с  заземл. Контактом и защитными шторками</t>
  </si>
  <si>
    <t xml:space="preserve">Выключатель </t>
  </si>
  <si>
    <t>Выключатель  скрытой  проводки  одинарный</t>
  </si>
  <si>
    <t xml:space="preserve">Выключатель  скрытой проводки сдвоенный </t>
  </si>
  <si>
    <t>Выключатель герметичный исп. индекс 02640</t>
  </si>
  <si>
    <t>Выключатель скр. Проводки с индикацией "WESSEN" ВС116-153-1-86</t>
  </si>
  <si>
    <t>Выключатель двухклавишный  с индикацией "WESSEN" ВС516-25-1-86</t>
  </si>
  <si>
    <t>Светорегулятор скрытой проводки "WESSEH" ВПП 5С2-18</t>
  </si>
  <si>
    <t>КС-10</t>
  </si>
  <si>
    <t xml:space="preserve">Коробка брызгозащищенная </t>
  </si>
  <si>
    <t>У-614</t>
  </si>
  <si>
    <t>Подрозетник КSC-11-505</t>
  </si>
  <si>
    <t xml:space="preserve">220в   </t>
  </si>
  <si>
    <t>А-10-9-50</t>
  </si>
  <si>
    <t>М-6-6-10</t>
  </si>
  <si>
    <t xml:space="preserve"> М-8-6-16</t>
  </si>
  <si>
    <t>М-8-8-25</t>
  </si>
  <si>
    <t>М-12-11-50</t>
  </si>
  <si>
    <t>М-12-15-95</t>
  </si>
  <si>
    <t>М-12-17-120</t>
  </si>
  <si>
    <t>ПА 2-2</t>
  </si>
  <si>
    <t>ПА 3-2</t>
  </si>
  <si>
    <t>А2А-70-Т</t>
  </si>
  <si>
    <t>А2А-95-Т</t>
  </si>
  <si>
    <t>ГА-25</t>
  </si>
  <si>
    <t>ГА-35</t>
  </si>
  <si>
    <t>ГА-50</t>
  </si>
  <si>
    <t>ГА-70</t>
  </si>
  <si>
    <t>ГА-95</t>
  </si>
  <si>
    <t>ГА-120</t>
  </si>
  <si>
    <t>ГА-150</t>
  </si>
  <si>
    <t>ГМ-10</t>
  </si>
  <si>
    <t>ГМ-16</t>
  </si>
  <si>
    <t>ГМ-25</t>
  </si>
  <si>
    <t>ГМ-35</t>
  </si>
  <si>
    <t>ГМ-50</t>
  </si>
  <si>
    <t>ГМ-70</t>
  </si>
  <si>
    <t>ГМ-95</t>
  </si>
  <si>
    <t>ГМ-120</t>
  </si>
  <si>
    <t>3,6х150  ( в упаковке 100шт)</t>
  </si>
  <si>
    <t>3,6х300 (в упаковке 100 шт</t>
  </si>
  <si>
    <t>4,8х180 ( В уgаковке 100 шт)</t>
  </si>
  <si>
    <t>Гранит-4</t>
  </si>
  <si>
    <t>Гранит-8</t>
  </si>
  <si>
    <t>GP 1207</t>
  </si>
  <si>
    <t>ИП -103-2/1 ( ИП 101-07е)</t>
  </si>
  <si>
    <t>ИП -103-3</t>
  </si>
  <si>
    <t>ИПР-ЗСУ</t>
  </si>
  <si>
    <t>ИП 212-45</t>
  </si>
  <si>
    <t>Маяк-12</t>
  </si>
  <si>
    <t>Световое табло "Выход"</t>
  </si>
  <si>
    <t>БУРАН   (Шквал)</t>
  </si>
  <si>
    <t>Блок релейный БР-12-1</t>
  </si>
  <si>
    <t>БР-12-1</t>
  </si>
  <si>
    <t xml:space="preserve">Коробка распределительная </t>
  </si>
  <si>
    <t>КРТ 10х2</t>
  </si>
  <si>
    <t>УК 2П</t>
  </si>
  <si>
    <t>Коробка БМ 1-1</t>
  </si>
  <si>
    <t>БМ 1-1</t>
  </si>
  <si>
    <t>Коробка БМ 2-2</t>
  </si>
  <si>
    <t>БМ 2-2</t>
  </si>
  <si>
    <t>Резистор</t>
  </si>
  <si>
    <t>Разьем F-6</t>
  </si>
  <si>
    <t>33 НТР2-ВР</t>
  </si>
  <si>
    <t>25 НТР2-ВР</t>
  </si>
  <si>
    <t xml:space="preserve">Заделка концевая </t>
  </si>
  <si>
    <t>ТКL|S-45</t>
  </si>
  <si>
    <t>Комплект для соединения</t>
  </si>
  <si>
    <t>СР-5</t>
  </si>
  <si>
    <t>Коробка соединительная РТВ-401</t>
  </si>
  <si>
    <t>РТВ-401</t>
  </si>
  <si>
    <t>РТВ-403</t>
  </si>
  <si>
    <t>Коробка соединительная РТВ-404</t>
  </si>
  <si>
    <t>РТВ 404</t>
  </si>
  <si>
    <t>Коробка соединительная РТВ-406</t>
  </si>
  <si>
    <t>РТВ-406</t>
  </si>
  <si>
    <t>Датчик температуры TST01-2,0П</t>
  </si>
  <si>
    <t>TST01-2,ОП</t>
  </si>
  <si>
    <t>Датчик температуры TST01-3,0П</t>
  </si>
  <si>
    <t>TST01-3ОП</t>
  </si>
  <si>
    <t xml:space="preserve"> FT|YTS</t>
  </si>
  <si>
    <t xml:space="preserve">Лента крепежная </t>
  </si>
  <si>
    <t>ЛАС 50/50</t>
  </si>
  <si>
    <t>ТУТ  12/6</t>
  </si>
  <si>
    <t>ТУТ  16/8</t>
  </si>
  <si>
    <t>ТУТ  20/8</t>
  </si>
  <si>
    <t>ТУТ  28/11</t>
  </si>
  <si>
    <t>ТУТ  40/20</t>
  </si>
  <si>
    <t>ТУТ  50/20</t>
  </si>
  <si>
    <t>ТУТ  60/30</t>
  </si>
  <si>
    <t>ТРМ12А-Щ2-ТС-Р</t>
  </si>
  <si>
    <t>ТРМ12А-Щ2-АТ-Р</t>
  </si>
  <si>
    <t>ТРМ1А-Щ2-АТ-Р</t>
  </si>
  <si>
    <t>2РТМ1А-Щ2-ТС-Р</t>
  </si>
  <si>
    <t>Блок управления горелкой котла</t>
  </si>
  <si>
    <t>TMG740--3  Mod 32-32</t>
  </si>
  <si>
    <t>10 мкф  400в</t>
  </si>
  <si>
    <t>200 мкф 450V AC</t>
  </si>
  <si>
    <t>30 мкф 450V  AC</t>
  </si>
  <si>
    <t>толщ  4 мм (Для АБЗ обогрев)</t>
  </si>
  <si>
    <t>А-69 БОШ</t>
  </si>
  <si>
    <t>Т 1500</t>
  </si>
  <si>
    <t>Контрольно измерит. колонка</t>
  </si>
  <si>
    <t>Измеритель регулятор</t>
  </si>
  <si>
    <t xml:space="preserve"> ШУ-ССТ-1</t>
  </si>
  <si>
    <t>Кнопка управления</t>
  </si>
  <si>
    <t>22.21.21.00.00.40.62.22.1</t>
  </si>
  <si>
    <t>22.21.21.00.00.40.62.20.1</t>
  </si>
  <si>
    <t>22.21.21.00.00.40.62.19.1</t>
  </si>
  <si>
    <t>22.21.21.00.00.40.62.17.2</t>
  </si>
  <si>
    <t>22.21.21.00.00.40.62.15.2</t>
  </si>
  <si>
    <t>22.21.29.00.00.12.60.10.1</t>
  </si>
  <si>
    <t>22.21.29.00.00.23.40.10.1</t>
  </si>
  <si>
    <t>22.21.29.00.00.31.40.10.1</t>
  </si>
  <si>
    <t>22.21.29.00.00.26.10.34.1</t>
  </si>
  <si>
    <t>22.21.29.00.00.26.10.23.1</t>
  </si>
  <si>
    <t>22.21.29.00.00.26.10.42.1</t>
  </si>
  <si>
    <t>22.19.27.00.00.40.20.40.2</t>
  </si>
  <si>
    <t>24.20.11.01.10.13.19.11.1</t>
  </si>
  <si>
    <t>22.21.29.00.00.29.40.10.1</t>
  </si>
  <si>
    <t>24.20.11.01.10.13.18.11.1</t>
  </si>
  <si>
    <t>24.20.11.01.10.13.18.12.1</t>
  </si>
  <si>
    <t>24.20.11.01.10.13.17.11.1</t>
  </si>
  <si>
    <t>24.20.11.01.10.13.16.13.1</t>
  </si>
  <si>
    <t>24.20.11.01.10.13.16.12.1</t>
  </si>
  <si>
    <t>24.20.11.01.10.13.16.11.1</t>
  </si>
  <si>
    <t>24.20.11.01.10.13.15.12.1</t>
  </si>
  <si>
    <t>24.20.11.01.10.13.15.11.1</t>
  </si>
  <si>
    <t>24.20.11.01.10.13.13.13.1</t>
  </si>
  <si>
    <t>24.20.11.01.10.13.12.11.1</t>
  </si>
  <si>
    <t>24.20.11.01.10.13.11.11.1</t>
  </si>
  <si>
    <t>24.20.11.01.10.13.11.12.1</t>
  </si>
  <si>
    <t>24.20.11.01.10.13.11.13.1</t>
  </si>
  <si>
    <t>24.20.21.01.11.10.13.17.1</t>
  </si>
  <si>
    <t>24.20.21.01.11.10.13.15.1</t>
  </si>
  <si>
    <t>24.20.13.01.12.10.11.11.1</t>
  </si>
  <si>
    <t>24.20.13.01.12.10.13.11.1</t>
  </si>
  <si>
    <t>24.20.13.01.12.10.17.11.1</t>
  </si>
  <si>
    <t>24.20.13.01.12.10.18.12.1</t>
  </si>
  <si>
    <t>24.20.13.01.12.10.18.13.2</t>
  </si>
  <si>
    <t>24.20.31.01.15.13.15.18.1</t>
  </si>
  <si>
    <t>24.20.31.01.15.13.15.12.1</t>
  </si>
  <si>
    <t>24.20.31.01.15.13.12.21.1</t>
  </si>
  <si>
    <t>24.20.31.01.15.13.12.17.2</t>
  </si>
  <si>
    <t>24.20.31.01.15.13.10.17.2</t>
  </si>
  <si>
    <t>24.20.11.01.10.10.24.11.1</t>
  </si>
  <si>
    <t>24.20.31.01.12.10.42.19.2</t>
  </si>
  <si>
    <t>24.20.31.01.12.10.47.21.1</t>
  </si>
  <si>
    <t>24.20.31.01.12.10.47.20.1</t>
  </si>
  <si>
    <t xml:space="preserve">Краска эмаль </t>
  </si>
  <si>
    <t>ПФ-115 черная</t>
  </si>
  <si>
    <t>Краска эмаль</t>
  </si>
  <si>
    <t xml:space="preserve"> ПФ-115 желтая</t>
  </si>
  <si>
    <t>ПФ-115 серая</t>
  </si>
  <si>
    <t>ПФ-115 белая</t>
  </si>
  <si>
    <t xml:space="preserve"> ПФ-115 синяя</t>
  </si>
  <si>
    <t xml:space="preserve"> ПФ-115 зеленая</t>
  </si>
  <si>
    <t>ПФ-115 голубая</t>
  </si>
  <si>
    <t xml:space="preserve"> ПФ-115 красная</t>
  </si>
  <si>
    <t xml:space="preserve">Двухкомпонентная краска Transpoxy </t>
  </si>
  <si>
    <t>TAR AA 2.12</t>
  </si>
  <si>
    <t>Primer 1.16</t>
  </si>
  <si>
    <t>Растворитель</t>
  </si>
  <si>
    <t xml:space="preserve"> EPOXY TRINNER 6.03</t>
  </si>
  <si>
    <t xml:space="preserve"> НЦ-132 черная</t>
  </si>
  <si>
    <t xml:space="preserve"> НЦ-132 красная</t>
  </si>
  <si>
    <t>Краска алюминиевая</t>
  </si>
  <si>
    <t xml:space="preserve"> АЛ-177</t>
  </si>
  <si>
    <t xml:space="preserve">Лак </t>
  </si>
  <si>
    <t>БТ-577 (кузбасслак)</t>
  </si>
  <si>
    <t>Грунтовка</t>
  </si>
  <si>
    <t xml:space="preserve"> ГФ-021</t>
  </si>
  <si>
    <t>Олифа</t>
  </si>
  <si>
    <t>Шпатлевка гипсовая</t>
  </si>
  <si>
    <t xml:space="preserve"> "AlinEX Глатт"</t>
  </si>
  <si>
    <t>морозостойкая</t>
  </si>
  <si>
    <t>Шпатлевка клеевая</t>
  </si>
  <si>
    <t xml:space="preserve"> "AlinEX Финиш"</t>
  </si>
  <si>
    <t xml:space="preserve">Затирка для швов гипсокартона </t>
  </si>
  <si>
    <t>"AlinEX Джойнт"</t>
  </si>
  <si>
    <t>Затирка для швов настенной и напольной плитки</t>
  </si>
  <si>
    <t xml:space="preserve"> "AlinEX Флэш"</t>
  </si>
  <si>
    <t>Мел побелочный</t>
  </si>
  <si>
    <t xml:space="preserve"> МТД-2</t>
  </si>
  <si>
    <t>Керамогранит</t>
  </si>
  <si>
    <t xml:space="preserve"> 600х600мм</t>
  </si>
  <si>
    <t>Подвесной потолок</t>
  </si>
  <si>
    <t xml:space="preserve"> "Армстронг"</t>
  </si>
  <si>
    <t xml:space="preserve">Несущий профиль белый </t>
  </si>
  <si>
    <t>Т24х32 L=3700</t>
  </si>
  <si>
    <t>Поперечный профиль белый</t>
  </si>
  <si>
    <t xml:space="preserve"> Т24х28 L=1200</t>
  </si>
  <si>
    <t xml:space="preserve">Поперечный профиль белый </t>
  </si>
  <si>
    <t>Т24х28 L=600</t>
  </si>
  <si>
    <t xml:space="preserve">Профиль угловой белый </t>
  </si>
  <si>
    <t>19/24 L=3000</t>
  </si>
  <si>
    <t>Подвес</t>
  </si>
  <si>
    <t xml:space="preserve"> S-3</t>
  </si>
  <si>
    <t>Профиль для гипсокартона</t>
  </si>
  <si>
    <t>размером 28х27</t>
  </si>
  <si>
    <t xml:space="preserve"> размером 60х27</t>
  </si>
  <si>
    <t xml:space="preserve"> толщина 4мм</t>
  </si>
  <si>
    <t>Стекло оконное</t>
  </si>
  <si>
    <t>24.20.13.01.13.10.13.11.1</t>
  </si>
  <si>
    <t xml:space="preserve">24.20.31.01.10.12.20.11.1 </t>
  </si>
  <si>
    <t>24.20.31.01.10.12.17.11.1</t>
  </si>
  <si>
    <t>24.20.31.01.10.12.16.11.2</t>
  </si>
  <si>
    <t>24.20.31.01.10.12.15.11.2</t>
  </si>
  <si>
    <t>24.20.31.01.10.12.14.11.1</t>
  </si>
  <si>
    <t>24.20.31.01.10.12.13.11.1</t>
  </si>
  <si>
    <t>24.20.40.00.10.10.10.11.1</t>
  </si>
  <si>
    <t>24.20.40.00.10.10.10.12.1</t>
  </si>
  <si>
    <t xml:space="preserve"> 24.20.40.00.10.10.11.11.1</t>
  </si>
  <si>
    <t>24.20.40.00.10.10.13.11.1</t>
  </si>
  <si>
    <t xml:space="preserve"> 24.20.40.00.10.10.14.11.1</t>
  </si>
  <si>
    <t>24.20.40.00.10.10.15.11.1</t>
  </si>
  <si>
    <t xml:space="preserve"> 24.20.40.00.10.10.17.11.1</t>
  </si>
  <si>
    <t xml:space="preserve"> 24.20.40.00.10.10.17.12.1</t>
  </si>
  <si>
    <t>24.20.40.00.10.11.11.11.1</t>
  </si>
  <si>
    <t>24.20.40.00.10.11.22.11.1</t>
  </si>
  <si>
    <t>24.20.40.00.10.11.23.11.1</t>
  </si>
  <si>
    <t xml:space="preserve">24.20.40.00.10.10.19.11.1 </t>
  </si>
  <si>
    <t>24.20.40.00.10.11.10.11.1</t>
  </si>
  <si>
    <t xml:space="preserve">24.20.40.00.19.10.10.11.1 </t>
  </si>
  <si>
    <t>24.20.40.00.11.10.15.11.1</t>
  </si>
  <si>
    <t>24.20.40.00.12.10.10.11.1</t>
  </si>
  <si>
    <t>24.20.40.00.11.10.13.11.1</t>
  </si>
  <si>
    <t xml:space="preserve">28.14.13.15.00.00.00.13.1 </t>
  </si>
  <si>
    <t>23.51.12.00.00.20.10.16.2</t>
  </si>
  <si>
    <t>23.51.12.00.00.10.10.20.1</t>
  </si>
  <si>
    <t>22.21.21.00.00.40.20.10.2</t>
  </si>
  <si>
    <t>22.21.21.00.00.40.20.12.2</t>
  </si>
  <si>
    <t>22.21.21.00.00.40.20.13.2</t>
  </si>
  <si>
    <t>22.21.21.00.00.40.20.14.2</t>
  </si>
  <si>
    <t>22.21.21.00.00.10.40.11.1</t>
  </si>
  <si>
    <t xml:space="preserve">22.21.21.00.00.40.30.11.1 </t>
  </si>
  <si>
    <t>22.21.29.00.00.12.10.18.1</t>
  </si>
  <si>
    <t>22.21.29.00.00.12.50.20.1</t>
  </si>
  <si>
    <t>22.21.21.00.00.40.30.11.1</t>
  </si>
  <si>
    <t>22.21.29.00.00.18.22.10.1</t>
  </si>
  <si>
    <t>22.21.29.00.00.18.40.10.1</t>
  </si>
  <si>
    <t>22.21.29.00.00.24.40.10.1</t>
  </si>
  <si>
    <t>22.21.29.00.00.23.13.11.1</t>
  </si>
  <si>
    <t>22.21.29.00.00.23.13.12.1</t>
  </si>
  <si>
    <t>22.21.29.00.00.23.13.13.1</t>
  </si>
  <si>
    <t>22.21.29.00.00.23.13.14.1</t>
  </si>
  <si>
    <t>22.21.29.00.00.23.13.15.1</t>
  </si>
  <si>
    <t>22.21.29.00.00.17.40.10.1</t>
  </si>
  <si>
    <t>22.21.29.00.00.30.40.10.1</t>
  </si>
  <si>
    <t>22.23.12.00.00.22.10.10.1</t>
  </si>
  <si>
    <t>22.21.21.00.00.40.51.18.1</t>
  </si>
  <si>
    <t>25.21.11.00.00.10.30.11.2</t>
  </si>
  <si>
    <t>25.21.11.00.00.20.10.13.2</t>
  </si>
  <si>
    <t>25.99.11.00.00.14.10.14.1</t>
  </si>
  <si>
    <t>25.99.11.00.00.12.10.10.1</t>
  </si>
  <si>
    <t>25.99.11.00.00.19.10.10.2</t>
  </si>
  <si>
    <t xml:space="preserve"> 25.99.11.00.00.21.10.10.2</t>
  </si>
  <si>
    <t xml:space="preserve"> 25.99.11.00.00.22.10.10.2</t>
  </si>
  <si>
    <t>27.51.23.00.00.01.01.20.1</t>
  </si>
  <si>
    <t xml:space="preserve"> 25.94.12.00.00.11.10.12.1</t>
  </si>
  <si>
    <t>25.94.12.00.00.11.10.12.1</t>
  </si>
  <si>
    <t>25.94.12.00.00.12.10.11.1</t>
  </si>
  <si>
    <t xml:space="preserve"> 25.94.12.00.00.12.10.10.1</t>
  </si>
  <si>
    <t>25.94.12.00.00.12.10.10.2</t>
  </si>
  <si>
    <t xml:space="preserve"> 25.94.11.00.00.11.10.10.1</t>
  </si>
  <si>
    <t xml:space="preserve"> 25.94.11.00.00.13.12.10.1</t>
  </si>
  <si>
    <t>25.94.12.00.00.11.10.10.1</t>
  </si>
  <si>
    <t>25.99.11.00.00.23.10.16.1</t>
  </si>
  <si>
    <t xml:space="preserve"> 24.20.40.00.18.10.10.11.1</t>
  </si>
  <si>
    <t xml:space="preserve"> 25.93.14.00.00.10.15.10.1</t>
  </si>
  <si>
    <t xml:space="preserve"> 25.93.14.00.00.10.17.14.1</t>
  </si>
  <si>
    <t xml:space="preserve"> 25.93.14.00.00.10.17.17.1</t>
  </si>
  <si>
    <t xml:space="preserve"> 25.93.14.00.00.10.17.20.1</t>
  </si>
  <si>
    <t xml:space="preserve"> 25.93.14.00.00.10.17.27.1 </t>
  </si>
  <si>
    <t xml:space="preserve">  25.93.14.00.00.10.17.28.1</t>
  </si>
  <si>
    <t xml:space="preserve"> 25.93.14.00.00.10.17.29.1</t>
  </si>
  <si>
    <t xml:space="preserve"> 25.93.14.00.00.10.17.30.1</t>
  </si>
  <si>
    <t>25.93.14.00.00.10.17.31.1</t>
  </si>
  <si>
    <t xml:space="preserve"> 25.93.14.00.00.10.17.32.1</t>
  </si>
  <si>
    <t xml:space="preserve"> 25.93.14.00.00.10.17.34.1</t>
  </si>
  <si>
    <t>25.93.14.00.00.10.17.35.1</t>
  </si>
  <si>
    <t>28.30.93.00.00.00.12.10.1</t>
  </si>
  <si>
    <t xml:space="preserve"> 25.72.14.00.00.60.31.10.2</t>
  </si>
  <si>
    <t xml:space="preserve">23.99.14.00.00.00.20.24.1 </t>
  </si>
  <si>
    <t>22.19.73.00.00.10.80.07.1</t>
  </si>
  <si>
    <t>22.21.29.00.00.32.40.10.1</t>
  </si>
  <si>
    <t>22.19.24.00.00.00.21.02.1</t>
  </si>
  <si>
    <t xml:space="preserve"> 20.30.21.00.21.06.13.24.2</t>
  </si>
  <si>
    <t>20.30.21.00.21.06.12.05.1</t>
  </si>
  <si>
    <t xml:space="preserve"> 20.30.21.00.21.06.12.21.1</t>
  </si>
  <si>
    <t>20.30.21.00.21.06.12.10.1</t>
  </si>
  <si>
    <t>20.30.21.00.21.06.12.07.1</t>
  </si>
  <si>
    <t>20.30.21.00.21.06.12.09.1</t>
  </si>
  <si>
    <t xml:space="preserve"> 20.30.21.00.21.06.12.13.1</t>
  </si>
  <si>
    <t>20.30.21.00.21.06.12.18.1</t>
  </si>
  <si>
    <t>20.30.21.00.21.05.18.02.1</t>
  </si>
  <si>
    <t>20.30.21.00.21.05.18.01.1</t>
  </si>
  <si>
    <t xml:space="preserve"> 20.30.22.00.00.00.41.20.1</t>
  </si>
  <si>
    <t xml:space="preserve"> "Оксоль" ГОСТ 190-78</t>
  </si>
  <si>
    <t>ПАП-1 ГОСТ 5494-95</t>
  </si>
  <si>
    <t xml:space="preserve">20.30.22.00.00.00.67.10.1 </t>
  </si>
  <si>
    <t>20.30.22.00.00.00.61.20.1</t>
  </si>
  <si>
    <t>20.30.11.00.00.00.10.20.1</t>
  </si>
  <si>
    <t>20.30.12.00.00.00.22.10.1</t>
  </si>
  <si>
    <t>19.20.23.00.00.00.31.10.1</t>
  </si>
  <si>
    <t>плотность при 20°С не более 790 кг/м3, массовая доля общей серы не более 0,025% (нефрас-С4-155/200)</t>
  </si>
  <si>
    <t>20.30.22.00.00.00.70.30.1</t>
  </si>
  <si>
    <t>20.30.22.00.00.00.70.20.1</t>
  </si>
  <si>
    <t>24.20.11.01.10.10.43.13.1</t>
  </si>
  <si>
    <t>24.20.11.01.10.10.40.16.1</t>
  </si>
  <si>
    <t>24.20.11.01.10.10.36.20.2</t>
  </si>
  <si>
    <t>24.20.11.01.10.10.31.22.1</t>
  </si>
  <si>
    <t>24.20.11.01.10.10.31.21.1</t>
  </si>
  <si>
    <t>24.20.11.01.10.10.24.22.1</t>
  </si>
  <si>
    <t>24.20.11.01.10.10.24.17.1</t>
  </si>
  <si>
    <t>24.20.11.01.10.10.24.13.1</t>
  </si>
  <si>
    <t>24.20.11.01.10.10.18.16.1</t>
  </si>
  <si>
    <t>24.20.11.01.10.10.18.14.2</t>
  </si>
  <si>
    <t>24.20.11.01.10.10.17.15.2</t>
  </si>
  <si>
    <t>24.20.11.01.10.10.17.13.2</t>
  </si>
  <si>
    <t>24.20.11.01.10.10.12.20.1</t>
  </si>
  <si>
    <t>24.20.11.01.10.10.12.16.1</t>
  </si>
  <si>
    <t>24.20.31.01.10.10.18.11.2</t>
  </si>
  <si>
    <t>24.20.31.01.10.10.16.11.1</t>
  </si>
  <si>
    <t>24.20.31.01.10.10.15.11.1</t>
  </si>
  <si>
    <t>24.20.31.01.11.10.10.11.1</t>
  </si>
  <si>
    <t>20.59.59.00.17.10.10.11.2</t>
  </si>
  <si>
    <t xml:space="preserve">20.30.11.00.00.00.10.70.1 </t>
  </si>
  <si>
    <t>23.52.10.00.00.10.20.10.1</t>
  </si>
  <si>
    <t>Известь</t>
  </si>
  <si>
    <t>негашеная порошкообразная без добавок, кальциевая, 1 сорт, быстрогасящаяся, ГОСТ 9179-77</t>
  </si>
  <si>
    <t>20.30.22.00.00.00.51.10.1</t>
  </si>
  <si>
    <t>марки У-30М, ГОСТ 13489-79</t>
  </si>
  <si>
    <t>20.52.10.00.00.00.09.09.1</t>
  </si>
  <si>
    <t>20.59.59.00.16.00.00.22.1</t>
  </si>
  <si>
    <t>Монтажная пена (пенополиуретановый герметик)</t>
  </si>
  <si>
    <t>двухкомпонентная, всесезонная, в аэрозольной упаковке, профессиональная (пистолетная)</t>
  </si>
  <si>
    <t>23.31.10.01.01.01.01.10.1</t>
  </si>
  <si>
    <t>Плитка</t>
  </si>
  <si>
    <t>Керамическая для полов основная квадратная 300*300 мм.</t>
  </si>
  <si>
    <t>23.31.10.01.02.01.00.11.1</t>
  </si>
  <si>
    <t>22.23.11.00.00.20.90.10.1</t>
  </si>
  <si>
    <t>22.23.11.00.00.30.30.10.1</t>
  </si>
  <si>
    <t>23.42.10.11.00.00.32.30.1</t>
  </si>
  <si>
    <t>23.31.10.01.02.01.21.10.1</t>
  </si>
  <si>
    <t>Керамическая для внутренней облицовки стен глазурованная прямоугольная без завала 200*150 мм.</t>
  </si>
  <si>
    <t>23.62.10.00.10.12.02.93.1</t>
  </si>
  <si>
    <t>Лист гипсокартонный (гипсокартон)</t>
  </si>
  <si>
    <t>влагостойкий (ГКЛВ), размер 2500х1200х9,5 мм, ГОСТ 6266-97</t>
  </si>
  <si>
    <t>23.62.10.00.10.12.02.94.1</t>
  </si>
  <si>
    <t>влагостойкий (ГКЛВ), размер 2500х1200х12,5 мм, ГОСТ 6266-97</t>
  </si>
  <si>
    <t>22.23.14.00.00.84.10.11.1</t>
  </si>
  <si>
    <t>22.23.15.00.00.30.10.12.1</t>
  </si>
  <si>
    <t>22.29.22.00.00.00.12.10.1</t>
  </si>
  <si>
    <t>20.52.10.00.00.00.06.10.2</t>
  </si>
  <si>
    <t>марки Д 50Н, ГОСТ 18992-80</t>
  </si>
  <si>
    <t>20.52.10.00.00.00.09.08.2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</si>
  <si>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</si>
  <si>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</si>
  <si>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20.52.10.00.00.00.09.07.2</t>
  </si>
  <si>
    <t xml:space="preserve">Клей  </t>
  </si>
  <si>
    <t>Клей (бустилат) для линолеума</t>
  </si>
  <si>
    <t>20.52.10.00.00.00.09.05.2</t>
  </si>
  <si>
    <t>обойный, изготовленный на основе высококачественной хлопковой целлюлозы и преднозначен для наклеевания всех видов обоев на бумажной основе</t>
  </si>
  <si>
    <t>16.21.14.00.00.00.00.20.1</t>
  </si>
  <si>
    <t>Плита древесно-волокнистая из древесины</t>
  </si>
  <si>
    <t>Плита древесно-волокнистая плотностью более 0,35 г/см3, но не более 0,5 г/см3, прочие</t>
  </si>
  <si>
    <t>17.24.11.30.00.00.00.20.1</t>
  </si>
  <si>
    <t>Обои виниловые и текстильные на бумажной основе</t>
  </si>
  <si>
    <t>гладкие, марки М-1 - устойчивые к мытью (моющиеся), ГОСТ 6810-2002</t>
  </si>
  <si>
    <t>22.23.14.00.00.70.10.11.1</t>
  </si>
  <si>
    <t>23.11.11.00.21.11.15.10.1</t>
  </si>
  <si>
    <t>Клапан дыхательный</t>
  </si>
  <si>
    <t xml:space="preserve"> 28.14.11.22.00.00.00.11.1</t>
  </si>
  <si>
    <t xml:space="preserve"> 25.99.29.00.01.15.10.10.1</t>
  </si>
  <si>
    <t xml:space="preserve">  25.99.29.00.01.15.10.10.1</t>
  </si>
  <si>
    <t>26.11.22.00.00.20.11.11.1</t>
  </si>
  <si>
    <t>27.12.21.15.11.11.11.10.1</t>
  </si>
  <si>
    <t xml:space="preserve"> 26.51.51.15.15.11.11.30.1</t>
  </si>
  <si>
    <t>26.51.63.13.11.11.11.14.1</t>
  </si>
  <si>
    <t xml:space="preserve">24.20.34.01.12.10.10.11.1 </t>
  </si>
  <si>
    <t>24.20.34.01.12.10.11.11.2</t>
  </si>
  <si>
    <t xml:space="preserve"> 25.94.11.00.00.10.15.10.1</t>
  </si>
  <si>
    <t>25.94.11.00.00.10.34.10.1</t>
  </si>
  <si>
    <t>25.94.11.00.00.10.33.12.1</t>
  </si>
  <si>
    <t>28.14.11.48.00.00.00.18.1</t>
  </si>
  <si>
    <t>20.30.22.00.00.00.52.10.1</t>
  </si>
  <si>
    <t>20.30.22.00.00.00.52.10.2</t>
  </si>
  <si>
    <t>08.11.30.00.00.10.10.10.1</t>
  </si>
  <si>
    <t>25.11.23.00.00.10.40.12.1</t>
  </si>
  <si>
    <t>25.11.23.00.00.10.40.12.2</t>
  </si>
  <si>
    <t>25.11.23.00.00.10.40.12.3</t>
  </si>
  <si>
    <t>25.11.23.00.00.10.40.12.4</t>
  </si>
  <si>
    <t>25.93.13.00.00.10.20.11.1</t>
  </si>
  <si>
    <t>23.65.12.00.10.20.00.01.1</t>
  </si>
  <si>
    <t>24.33.30.00.00.10.10.12.1</t>
  </si>
  <si>
    <t>24.10.74.00.00.10.10.11.1</t>
  </si>
  <si>
    <t>23.65.12.00.10.10.00.10.1</t>
  </si>
  <si>
    <t>25.72.14.00.00.20.13.10.1</t>
  </si>
  <si>
    <t>23.14.12.00.00.00.06.20.1</t>
  </si>
  <si>
    <t xml:space="preserve"> 08.12.11.00.00.00.15.40.2</t>
  </si>
  <si>
    <t>Песок природный</t>
  </si>
  <si>
    <t>23.32.11.01.01.03.02.40.1</t>
  </si>
  <si>
    <t xml:space="preserve"> 25.99.29.00.01.10.11.10.1</t>
  </si>
  <si>
    <t>13.99.19.00.00.00.20.15.1</t>
  </si>
  <si>
    <t>Стеклоткань поверхностной плотностью не менее 70 г/м2</t>
  </si>
  <si>
    <t xml:space="preserve"> 13.99.19.00.00.00.40.13.1</t>
  </si>
  <si>
    <t>2 класса, средний, ГОСТ 8736-93</t>
  </si>
  <si>
    <t>08.12.11.00.00.00.10.19.1</t>
  </si>
  <si>
    <t>ПС-250 массовая доля оксида железа (Fе 2 O 3 ), %, не более 0,25,абразивный Уралгрит фр.0,5-2,5 мм</t>
  </si>
  <si>
    <t>08.12.11.00.00.00.12.25.1</t>
  </si>
  <si>
    <t>Равнополочный, номер уголка10,ширина полки 100 мм, ГОСТ 8509-93</t>
  </si>
  <si>
    <t>24.33.11.00.10.10.10.26.1</t>
  </si>
  <si>
    <t>Равнополочный, номер уголка 7,5,ширина полки 75 мм, ГОСТ 8509-93</t>
  </si>
  <si>
    <t>24.33.11.00.10.10.10.23.1</t>
  </si>
  <si>
    <t>24.33.11.00.10.10.10.21.1</t>
  </si>
  <si>
    <t>Равнополочный, номер уголка 6,3,ширина полки 63 мм, ГОСТ 8509-93</t>
  </si>
  <si>
    <t>24.33.11.00.10.10.10.19.1</t>
  </si>
  <si>
    <t>Уголок</t>
  </si>
  <si>
    <t>Равнополочный, номер уголка 5,ширина полки 50 мм, ГОСТ 8509-93</t>
  </si>
  <si>
    <t>24.33.11.00.10.10.10.17.1</t>
  </si>
  <si>
    <t>Равнополочный, номер уголка 4  ,ширина полки 40 мм, ГОСТ 8509-93</t>
  </si>
  <si>
    <t>24.33.11.00.10.10.10.18.1</t>
  </si>
  <si>
    <t>Равнополочный, номер уголка 4,5,ширина полки 45 мм, ГОСТ 8509-93</t>
  </si>
  <si>
    <t>24.10.71.00.00.10.10.19.2</t>
  </si>
  <si>
    <t xml:space="preserve">Балки </t>
  </si>
  <si>
    <t>двутавровые, номер профиля 24М, ГОСТ 19425-74, горячекатаные</t>
  </si>
  <si>
    <t>24.10.71.00.00.11.11.41.1</t>
  </si>
  <si>
    <t>Швеллеры</t>
  </si>
  <si>
    <t>стальные, горячекатаные, с параллельными гранями полок, № швеллера 24П, ГОСТ 8240-89</t>
  </si>
  <si>
    <t>24.10.71.00.00.11.11.39.1</t>
  </si>
  <si>
    <t>стальные, горячекатаные, с параллельными гранями полок, № швеллера 20П, ГОСТ 8240-89</t>
  </si>
  <si>
    <t>24.10.71.00.00.11.11.37.1</t>
  </si>
  <si>
    <t>стальные, горячекатаные, с параллельными гранями полок, № швеллера 18П, ГОСТ 8240-89</t>
  </si>
  <si>
    <t>24.10.71.00.00.11.11.35.1</t>
  </si>
  <si>
    <t>стальные, горячекатаные, с параллельными гранями полок, № швеллера 16П, ГОСТ 8240-89</t>
  </si>
  <si>
    <t>24.10.71.00.00.11.11.34.1</t>
  </si>
  <si>
    <t>стальные, горячекатаные, с параллельными гранями полок, № швеллера 14П, ГОСТ 8240-89</t>
  </si>
  <si>
    <t>24.10.71.00.00.11.11.33.1</t>
  </si>
  <si>
    <t>стальные, горячекатаные, с параллельными гранями полок, № швеллера 12П, ГОСТ 8240-89</t>
  </si>
  <si>
    <t>24.10.71.00.00.11.11.32.1</t>
  </si>
  <si>
    <t>стальные, горячекатаные, с параллельными гранями полок, № швеллера 10П, ГОСТ 8240-89</t>
  </si>
  <si>
    <t>24.10.71.00.00.11.11.31.1</t>
  </si>
  <si>
    <t>стальные, горячекатаные, с параллельными гранями полок, № швеллера 8П, ГОСТ 8240-89</t>
  </si>
  <si>
    <t>24.10.36.00.00.10.10.17.1</t>
  </si>
  <si>
    <t>Прокат</t>
  </si>
  <si>
    <t>стальной горячекатаный круглый, д 30 мм ГОСТ 2590-2006 Ст3сп</t>
  </si>
  <si>
    <t>24.10.36.00.00.10.10.16.1</t>
  </si>
  <si>
    <t>стальной горячекатаный круглый,  д 27 мм ГОСТ 2590-2006 Ст3сп</t>
  </si>
  <si>
    <t>стальной горячекатаный круглый,  д 24 мм ГОСТ 2590-2006 Ст3сп</t>
  </si>
  <si>
    <t>24.10.36.00.00.10.10.15.1</t>
  </si>
  <si>
    <t>стальной горячекатаный круглый, д 20 мм ГОСТ 2590-2006 Ст3сп</t>
  </si>
  <si>
    <t>24.10.36.00.00.10.10.14.1</t>
  </si>
  <si>
    <t>стальной горячекатаный круглый,  д 18 ммГОСТ 2590-2006 Ст3сп</t>
  </si>
  <si>
    <t>24.10.36.00.00.10.10.13.1</t>
  </si>
  <si>
    <t>стальной горячекатаный круглый, д 16 мм ГОСТ 2590-2006 Ст3сп</t>
  </si>
  <si>
    <t>24.10.36.00.00.10.10.12.1</t>
  </si>
  <si>
    <t>стальной горячекатаный круглый, д 12 мм ГОСТ 2590-2006 Ст3сп</t>
  </si>
  <si>
    <t>24.10.36.00.00.10.10.11.1</t>
  </si>
  <si>
    <t>стальной горячекатаный круглый, д 10 мм ГОСТ 2590-2006 Ст3сп</t>
  </si>
  <si>
    <t>24.10.36.00.00.10.10.15.2</t>
  </si>
  <si>
    <t>стальной горячекатаный круглый, д 19 мм ГОСТ 2590-2006 Ст3сп</t>
  </si>
  <si>
    <t>24.10.31.00.00.11.11.13.2</t>
  </si>
  <si>
    <t>Сталь</t>
  </si>
  <si>
    <t>листовая б.-20 ГОСТ 19903-89 ст.3сп.</t>
  </si>
  <si>
    <t>24.10.31.00.00.11.11.12.2</t>
  </si>
  <si>
    <t>листовая б-10 мм ГОСТ 19903-89 ст.3сп.</t>
  </si>
  <si>
    <t>24.10.31.00.00.12.10.13.2</t>
  </si>
  <si>
    <t>Полоса</t>
  </si>
  <si>
    <t>стальная 40 х 4, ГОСТ 4405-75</t>
  </si>
  <si>
    <t>24.10.31.00.00.11.11.11.2</t>
  </si>
  <si>
    <t>листовая  б-5 мм ГОСТ 19903-89 ст.3сп.</t>
  </si>
  <si>
    <t>24.10.31.00.00.11.10.14.2</t>
  </si>
  <si>
    <t>листовая б.-8 мм ГОСТ 1050-88 (взамен ГОСТ 1050-74) ст.20</t>
  </si>
  <si>
    <t>24.10.31.00.00.11.10.13.2</t>
  </si>
  <si>
    <t>листовая б-6 мм ГОСТ 1050-88 (взамен ГОСТ 1050-74) ст.20</t>
  </si>
  <si>
    <t>24.10.31.00.00.11.10.15.2</t>
  </si>
  <si>
    <t>листовая б-4 мм ГОСТ 1050-74 ст.20 ГОСТ 1050-88 (взамен ГОСТ 1050-74) ст.20</t>
  </si>
  <si>
    <t>24.10.31.00.00.11.10.12.2</t>
  </si>
  <si>
    <t>листовая, б.-3 мм, ГОСТ 1050-88 (взамен ГОСТ 1050-74) ст.20</t>
  </si>
  <si>
    <t>24.10.31.00.00.11.10.11.2</t>
  </si>
  <si>
    <t>листовая, б.-2 мм, ГОСТ 1050-88 (взамен ГОСТ 1050-74) ст.20</t>
  </si>
  <si>
    <t>Металлический, рифленный, ГОСТ 8568-77,  б-6 мм</t>
  </si>
  <si>
    <t xml:space="preserve">Лист </t>
  </si>
  <si>
    <t>24.33.20.00.10.11.10.11.1</t>
  </si>
  <si>
    <t>Металлический, рифленный, ГОСТ 8568-77,  б-5 мм</t>
  </si>
  <si>
    <t>Металлический, рифленный, ГОСТ 8568-77,  б-4 мм</t>
  </si>
  <si>
    <t>25.93.13.00.00.10.19.10.2</t>
  </si>
  <si>
    <t>Лист  из черных металлов</t>
  </si>
  <si>
    <t xml:space="preserve">Лист просечно-вытяжной из черных металлов ПВ-406, b=4мм </t>
  </si>
  <si>
    <t>25.93.13.00.00.10.14.10.1</t>
  </si>
  <si>
    <t>Решетки, сетки и ограждения</t>
  </si>
  <si>
    <t>25.93.15.00.00.10.10.77.1</t>
  </si>
  <si>
    <t>Проволока</t>
  </si>
  <si>
    <t>ГОСТ 3282-74, проволока оцинкованная 2 класса с покрытием-2Ц, диаметр 2,00 мм</t>
  </si>
  <si>
    <t>24.10.71.00.00.13.10.11.1</t>
  </si>
  <si>
    <t>Профили</t>
  </si>
  <si>
    <t>24.10.43.00.00.10.20.10.1</t>
  </si>
  <si>
    <t>Лист</t>
  </si>
  <si>
    <t>холоднокатаная сталь, оцинкованная горячим способом в агрегатах непрерывного цинкования, ГОСТ 14918-80, ОЦ-А-О-0,55х1000</t>
  </si>
  <si>
    <t>24.10.43.00.00.10.20.10.3</t>
  </si>
  <si>
    <t>холоднокатаная сталь, оцинкованная горячим способом в агрегатах непрерывного цинкования, ГОСТ 14918-80, ОЦ-А-О-0,7х1000</t>
  </si>
  <si>
    <t xml:space="preserve">24.34.12.00.00.10.10.11.2  </t>
  </si>
  <si>
    <t xml:space="preserve"> Колючая одноосновная рифленая, ГОСТ 285-69, диаметр проволоки 2,0, </t>
  </si>
  <si>
    <t>24.10.71.00.00.13.10.11.2</t>
  </si>
  <si>
    <t>25.11.23.00.00.10.50.10.2</t>
  </si>
  <si>
    <t>Арматурная сталь</t>
  </si>
  <si>
    <t>ГОСТ 5781-81, класс арматурной стали А-I (240), диаметр профиля 6 мм</t>
  </si>
  <si>
    <t>ГОСТ 5781-81, класс арматурной стали А-I (240), диаметр профиля 8 мм</t>
  </si>
  <si>
    <t>ГОСТ 5781-81, класс арматурной стали А-I (240), диаметр профиля 10 мм</t>
  </si>
  <si>
    <t>ГОСТ 5781-81, класс арматурной стали А-I (240), диаметр профиля 12 мм</t>
  </si>
  <si>
    <t>ГОСТ 5781-81, класс арматурной стали А-I (240), диаметр профиля 16 мм</t>
  </si>
  <si>
    <t>ГОСТ 5781-81, класс арматурной стали А-I (240), диаметр профиля 18 мм</t>
  </si>
  <si>
    <t>ГОСТ 5781-81, класс арматурной стали А-I (240), диаметр профиля 20 мм</t>
  </si>
  <si>
    <t>ГОСТ 5781-81, класс арматурной стали А-I (240), диаметр профиля 22 мм</t>
  </si>
  <si>
    <t>ГОСТ 5781-81, класс арматурной стали А-I (240), диаметр профиля 24 мм</t>
  </si>
  <si>
    <t>ГОСТ 5781-81, класс арматурной стали А-III (A400), диамер профиля 8 мм</t>
  </si>
  <si>
    <t>ГОСТ 5781-81, класс арматурной стали А-III (A400), диамер профиля 10 мм</t>
  </si>
  <si>
    <t>ГОСТ 5781-81, класс арматурной стали А-III (A400), диамер профиля 12 мм</t>
  </si>
  <si>
    <t>ГОСТ 5781-81, класс арматурной стали А-III (A400), диамер профиля 14 мм</t>
  </si>
  <si>
    <t>ГОСТ 5781-81, класс арматурной стали А-III (A400), диамер профиля 16 мм</t>
  </si>
  <si>
    <t>ГОСТ 5781-81, класс арматурной стали А-III (A400), диамер профиля 22 мм</t>
  </si>
  <si>
    <t>ГОСТ 5781-81, класс арматурной стали А-III (A400), диамер профиля 28 мм</t>
  </si>
  <si>
    <t>24.34.11.00.00.10.10.11.1</t>
  </si>
  <si>
    <t>Катанка</t>
  </si>
  <si>
    <t>Углеродистая сталь, ГОСТ 30136-95, 6мм</t>
  </si>
  <si>
    <t>16.10.10.00.00.00.01.55.2</t>
  </si>
  <si>
    <t>Пиломатериал</t>
  </si>
  <si>
    <t>16.10.10.00.00.00.01.55.3</t>
  </si>
  <si>
    <t>ГОСТ 8486-86 из хвойных пород, обрезанный, толщ.50мм, 6000х200х50мм</t>
  </si>
  <si>
    <t>ГОСТ 8486-86 из хвойных пород, обрезанный,толщ.40мм, 6000х150х40мм</t>
  </si>
  <si>
    <t>ГОСТ 8486-86 из хвойных пород, обрезанный, 6000х150х30мм</t>
  </si>
  <si>
    <t>ГОСТ 8486-86 из хвойных пород, обрезанный, брус деревянный 100х100мм</t>
  </si>
  <si>
    <t>16.10.10.00.00.00.01.50.2</t>
  </si>
  <si>
    <t>ГОСТ 8486-86 из хвойных пород, необрезанный</t>
  </si>
  <si>
    <t>22.23.14.00.00.30.21.11.1</t>
  </si>
  <si>
    <t>Окно</t>
  </si>
  <si>
    <t>из поливинилхлорида, двухстворчатое, с четырехкамерным ударостойким стеклопакетом с подоконной доской и москитной сеткой</t>
  </si>
  <si>
    <t>22.23.14.00.00.10.11.13.1</t>
  </si>
  <si>
    <t>Дверь</t>
  </si>
  <si>
    <t>16.23.11.00.00.00.00.90.1</t>
  </si>
  <si>
    <t>входная из поливинилхлорида</t>
  </si>
  <si>
    <t>Дверь деревянная наружняя  ДН 21-10,с наличником, коробкой, порогом и петля, ГОСТ 24698-81</t>
  </si>
  <si>
    <t>16.23.11.00.00.00.00.85.1</t>
  </si>
  <si>
    <t>Дверь деревянная внутренняя  21-7,  с наличником, коробкой, порогом и петля  ГОСТ 6629-88</t>
  </si>
  <si>
    <t>Дверь деревянная внутренняя ДГ 21-8,  с наличником, коробкой, порогом и петля ГОСТ 6629-88</t>
  </si>
  <si>
    <t>Дверь деревянная внутренняя ДГ 21-9,  с наличником, коробкой, порогом и петля ГОСТ 6629-88</t>
  </si>
  <si>
    <t>Дверь деревянная внутренняя ДГ 24-9,  с наличником, коробкой, порогом и петля ГОСТ 6629-88</t>
  </si>
  <si>
    <t xml:space="preserve">Дверь деревянная наружняя ДНГ-21-9, ГОСТ 24698-81 </t>
  </si>
  <si>
    <t>Дверь деревянная наружняя ДНГ-21-9, к-те с наличником, коробкой, порогом и петля ГОСТ 24698-82</t>
  </si>
  <si>
    <t>Дверь деревянная наружняя ДНГ-24-9, к-те с наличником, коробкой, порогом и петля,ГОСТ 24698-83</t>
  </si>
  <si>
    <t>Дверь деревянная наружняя ДНГ-24-9 с фрамугой, к-те с наличником, коробкой, порогом и петля,ГОСТ 24698-82</t>
  </si>
  <si>
    <t>Дверь деревянная внутренняя ДВГ 21-9,  с наличником, коробкой, порогом и петля ГОСТ 6629-88</t>
  </si>
  <si>
    <t>Дверь деревянная внутренняя ДВГ 21-15,  с наличником, коробкой, порогом и петля ГОСТ 6629-88</t>
  </si>
  <si>
    <t>Дверь деревянная внутренняя ДГ 21-7,  с наличником, коробкой, порогом и петля ГОСТ 6629-88</t>
  </si>
  <si>
    <t>Дверь деревянная внутренняя ДО 21-13,  с наличником, коробкой, порогом и петля ГОСТ 6629-88</t>
  </si>
  <si>
    <t>22.23.14.00.00.20.30.10.1</t>
  </si>
  <si>
    <t>25.72.13.00.00.10.11.10.1</t>
  </si>
  <si>
    <t>Шпингалет</t>
  </si>
  <si>
    <t>шпингалеты дверные закрытого типа</t>
  </si>
  <si>
    <t>25.72.11.00.00.12.14.10.1</t>
  </si>
  <si>
    <t>Замок</t>
  </si>
  <si>
    <t>Замки врезные</t>
  </si>
  <si>
    <t>25.72.14.00.00.60.38.10.2</t>
  </si>
  <si>
    <t>Детали для окон</t>
  </si>
  <si>
    <t>25.72.14.00.00.10.10.10.1</t>
  </si>
  <si>
    <t>Петля</t>
  </si>
  <si>
    <t>ГОСТ 5088-2005, петли оконные накладные</t>
  </si>
  <si>
    <t>25.72.14.00.00.60.49.10.1</t>
  </si>
  <si>
    <t>Доводчик двери</t>
  </si>
  <si>
    <t>Доводчик до 90кг</t>
  </si>
  <si>
    <t>шпингалеты оконных переплетов</t>
  </si>
  <si>
    <t>Блок оконный</t>
  </si>
  <si>
    <t>16.23.11.00.00.00.00.10.3</t>
  </si>
  <si>
    <t>Блок оконный в сборе (комплектно) со спаренными переплетами для жилых и общественных зданий</t>
  </si>
  <si>
    <t>22.23.14.00.00.81.10.22.1</t>
  </si>
  <si>
    <t>23.61.20.00.40.30.01.12.1</t>
  </si>
  <si>
    <t>Плита</t>
  </si>
  <si>
    <t>железобетонная для покрытия городских дорог, тип 2П30.18, ГОСТ 21924.0-84(ДП-8-2)</t>
  </si>
  <si>
    <t>23.61.12.00.10.10.10.12.1</t>
  </si>
  <si>
    <t>Блок</t>
  </si>
  <si>
    <t>фундаментный из тяжелого бетона, марки ФБС9.4.6-Т, ГОСТ 13579-78</t>
  </si>
  <si>
    <t>23.61.12.00.10.10.10.04.1</t>
  </si>
  <si>
    <t>фундаментный из тяжелого бетона, марки ФБС24.6.6-Т, ГОСТ 13579-78</t>
  </si>
  <si>
    <t>23.61.12.00.10.10.10.03.1</t>
  </si>
  <si>
    <t>фундаментный из тяжелого бетона, марки ФБС24.5.6-Т, ГОСТ 13579-78</t>
  </si>
  <si>
    <t>23.61.12.00.10.10.10.02.1</t>
  </si>
  <si>
    <t>фундаментный из тяжелого бетона, марки ФБС24.4.6-Т, ГОСТ 13579-78</t>
  </si>
  <si>
    <t>23.61.12.00.10.10.10.05.1</t>
  </si>
  <si>
    <t>фундаментный из тяжелого бетона, марки ФБС12.4.6-Т, ГОСТ 13579-78</t>
  </si>
  <si>
    <t>23.61.12.00.10.10.10.10.1</t>
  </si>
  <si>
    <t>фундаментный из тяжелого бетона, марки ФБС12.6.3-Т, ГОСТ 13579-78</t>
  </si>
  <si>
    <t>23.61.20.00.40.20.01.73.1</t>
  </si>
  <si>
    <t>перекрытия железобетонная многопустотная, тип 1ПК60.12, ГОСТ 9561-91, ГОСТ 26434-85</t>
  </si>
  <si>
    <t>23.61.20.00.40.20.01.72.1</t>
  </si>
  <si>
    <t>перекрытия железобетонная многопустотная, тип 1ПК60.10, ГОСТ 9561-91, ГОСТ 26434-85</t>
  </si>
  <si>
    <t>23.61.20.00.40.20.01.38.1</t>
  </si>
  <si>
    <t>перекрытия железобетонная многопустотная, тип 1ПК36.12, ГОСТ 9561-91, ГОСТ 26434-85</t>
  </si>
  <si>
    <t>23.61.20.00.40.20.01.37.1</t>
  </si>
  <si>
    <t>перекрытия железобетонная многопустотная, тип 1ПК36.10, ГОСТ 9561-91, ГОСТ 26434-85</t>
  </si>
  <si>
    <t>23.61.20.00.20.70.02.94.1</t>
  </si>
  <si>
    <t>Перемычка</t>
  </si>
  <si>
    <t>железобетонная, плитная, марки 3ПП27-71, ГОСТ 948-84 (2ПР72.27.38.19у)</t>
  </si>
  <si>
    <t>23.61.20.00.20.70.01.17.1</t>
  </si>
  <si>
    <t>железобетонная, брусковая, марки 2ПБ25-3-п, ГОСТ 948-84, (1ПР38.24.12.19у)</t>
  </si>
  <si>
    <t>23.61.20.00.20.70.02.87.1</t>
  </si>
  <si>
    <t>железобетонная, плитная, марки 2ПП21-6, ГОСТ 948-84, (1ПР38.20.12.19у)</t>
  </si>
  <si>
    <t>23.61.20.00.20.70.02.86.1</t>
  </si>
  <si>
    <t>железобетонная, плитная, марки 2ПП18-5, ГОСТ 948-84, ( 1ПР38.18.12.19у)</t>
  </si>
  <si>
    <t>23.61.20.00.20.70.01.03.1</t>
  </si>
  <si>
    <t>железобетонная, брусковая, марки 1ПБ16-1, ГОСТ 948-84,  (1ПР38.15.12.19у)</t>
  </si>
  <si>
    <t>23.61.20.00.20.70.01.02.1</t>
  </si>
  <si>
    <t>железобетонная, брусковая, марки 1ПБ13-1, ГОСТ 948-84, (1ПР38.12.12.19у)</t>
  </si>
  <si>
    <t>23.61.20.00.20.70.01.01.1</t>
  </si>
  <si>
    <t>железобетонная, брусковая, марки 1ПБ10-1, ГОСТ 948-84, ( 1ПР38.10.12.19у)</t>
  </si>
  <si>
    <t>23.61.11.00.43.00.00.01.1</t>
  </si>
  <si>
    <t>Бордюрный (бортовой) камень</t>
  </si>
  <si>
    <t>бетонный, марки БР 100.30.15, ГОСТ 6665-91</t>
  </si>
  <si>
    <t>23.61.11.00.43.00.00.02.1</t>
  </si>
  <si>
    <t>бетонный, марки БР 300.30.15, ГОСТ 6665-91</t>
  </si>
  <si>
    <t>23.61.11.00.43.00.00.27.1</t>
  </si>
  <si>
    <t>бетонный, марки БК100.30.21.8, ГОСТ 6665-91,  (БР 100.20.8)</t>
  </si>
  <si>
    <t>23.61.12.00.20.21.01.18.1</t>
  </si>
  <si>
    <t>Стеновое кольцо</t>
  </si>
  <si>
    <t>рабочей камеры или горловины колодца, марки КС10.9, ГОСТ 8020-90</t>
  </si>
  <si>
    <t>23.61.12.00.20.21.01.21.1</t>
  </si>
  <si>
    <t>рабочей камеры или горловины колодца, марки КС15.9, ГОСТ 8020-90</t>
  </si>
  <si>
    <t>23.61.12.00.20.21.01.20.1</t>
  </si>
  <si>
    <t>рабочей камеры или горловины колодца, марки КС15.6, ГОСТ 8020-90</t>
  </si>
  <si>
    <t>23.61.12.00.20.21.01.22.1</t>
  </si>
  <si>
    <t>рабочей камеры или горловины колодца, марки КС20.6, ГОСТ 8020-90</t>
  </si>
  <si>
    <t>23.61.12.00.20.21.01.23.1</t>
  </si>
  <si>
    <t>рабочей камеры или горловины колодца, марки КС20.9, ГОСТ 8020-90</t>
  </si>
  <si>
    <t>23.61.12.00.20.21.01.35.1</t>
  </si>
  <si>
    <t>Плита перекрытия</t>
  </si>
  <si>
    <t>для колодцев канализационных, водопроводных и газопроводных сетей, марки ПП10, ГОСТ 8020-90</t>
  </si>
  <si>
    <t>23.61.12.00.20.21.01.38.1</t>
  </si>
  <si>
    <t>для колодцев канализационных, водопроводных и газопроводных сетей, марки 2ПП15, ГОСТ 8020-90</t>
  </si>
  <si>
    <t>23.61.12.00.20.21.01.40.1</t>
  </si>
  <si>
    <t>для колодцев канализационных, водопроводных и газопроводных сетей, марки 1ПП20, ГОСТ 8020-90</t>
  </si>
  <si>
    <t>23.61.12.00.20.21.01.45.1</t>
  </si>
  <si>
    <t>Днище колодцев</t>
  </si>
  <si>
    <t>стаканного типа, тип КЦД10</t>
  </si>
  <si>
    <t>23.61.12.00.20.21.01.46.1</t>
  </si>
  <si>
    <t>стаканного типа, тип КЦД15</t>
  </si>
  <si>
    <t>23.61.12.00.20.21.01.47.1</t>
  </si>
  <si>
    <t>стаканного типа, тип КЦД20</t>
  </si>
  <si>
    <t>23.61.11.00.42.00.00.20.1</t>
  </si>
  <si>
    <t>бетонная, шестиугольная, ГОСТ 17608-91</t>
  </si>
  <si>
    <t>23.61.20.00.50.20.21.01.1</t>
  </si>
  <si>
    <t>Опора</t>
  </si>
  <si>
    <t>железобетонная промежуточная, ВЛ 10 кВ, (СВ-105-3,5)</t>
  </si>
  <si>
    <t>железобетонная промежуточная, ВЛ 10 кВ, (СВ-105-5)</t>
  </si>
  <si>
    <t>Сварные из оцинкованной проволоки из черных металлов (кроме ребристой проволоки)  "Рабица" 2-45-2,5-0</t>
  </si>
  <si>
    <t>стальные гнутые замкнутые сварные квадратные, длиной от 6 до 12 м. ГОСТ 30245-2003, оцинкованный стальной Н57-750-0,8</t>
  </si>
  <si>
    <t>стальные гнутые замкнутые сварные квадратные, длиной от 6 до 12 м. ГОСТ 30245-2003, оцинкованный стальной НС35-1000-0,8</t>
  </si>
  <si>
    <t>19.20.42.00.00.00.30.30.1</t>
  </si>
  <si>
    <t>Битум нефтяной</t>
  </si>
  <si>
    <t>вязкий дорожный БНД 90/130, глубина проникания иглы, 0,1мм: при 25 °С 91-130, применяется в качестве вяжущего материала при строительстве и ремонте дорожных и аэродромных покрытий.</t>
  </si>
  <si>
    <t>19.20.42.00.00.00.40.30.1</t>
  </si>
  <si>
    <t>строительный, марки БН 90/10, глубина проникания иглы, 0,1 мм:  при 25 °С  5-20, применяется для строительных работ в различных отраслях народного хозяйства.</t>
  </si>
  <si>
    <t>13.99.19.00.00.00.20.12.1</t>
  </si>
  <si>
    <t>ГОСТ 16214-86. Работоспособна при t° от -30°С до +50°С в условиях неагрессивных сред.</t>
  </si>
  <si>
    <t>Лента поливинилхлоридная ( ПЭКОМ)</t>
  </si>
  <si>
    <t>24.10.32.00.00.11.10.11.2</t>
  </si>
  <si>
    <t>Стальной, горячекатанный,толщина 12мм,  ГОСТ 19903-74</t>
  </si>
  <si>
    <t>23.64.10.00.40.20.00.06.1</t>
  </si>
  <si>
    <t>Добавка для бетонов и строительных растворов</t>
  </si>
  <si>
    <t>повышающая морозостойкость, ГОСТ 24211-2008, П25-1</t>
  </si>
  <si>
    <t>штука</t>
  </si>
  <si>
    <t>килограмм</t>
  </si>
  <si>
    <t>28.13.14.00.00.00.21.10.1</t>
  </si>
  <si>
    <t>Ветрозащитная пленка ЮТАВЕК 85</t>
  </si>
  <si>
    <t>Используется в качестве ветрозащитной мамбраны в стеновых и кровельных конструкциях (1,5х50м)</t>
  </si>
  <si>
    <t>23.99.13.00.00.00.10.20.1</t>
  </si>
  <si>
    <t>20.60.11.00.00.00.10.30.1</t>
  </si>
  <si>
    <t>20.30.12.00.00.00.22.10.2</t>
  </si>
  <si>
    <t>20.30.12.00.00.00.23.02.1</t>
  </si>
  <si>
    <t>20.30.12.00.00.00.22.20.1</t>
  </si>
  <si>
    <t>Шпилька</t>
  </si>
  <si>
    <t xml:space="preserve"> М30х220</t>
  </si>
  <si>
    <t xml:space="preserve">Шпилька </t>
  </si>
  <si>
    <t>М27х220</t>
  </si>
  <si>
    <t>М27х210</t>
  </si>
  <si>
    <t>М27х120</t>
  </si>
  <si>
    <t>25.94.12.00.00.12.11.13.1</t>
  </si>
  <si>
    <t>Патрон монтажный</t>
  </si>
  <si>
    <t>специальный беспульный патрон в стальной гильзе, Д-4</t>
  </si>
  <si>
    <t xml:space="preserve">Резина маслобензостойкая </t>
  </si>
  <si>
    <t>МБС-С</t>
  </si>
  <si>
    <t>МБС-С толщина 3мм</t>
  </si>
  <si>
    <t xml:space="preserve"> ХДМ</t>
  </si>
  <si>
    <t xml:space="preserve">Панели </t>
  </si>
  <si>
    <t>Соединение резьбовое; Резьба 9 5/8 АPI 5B EUE 8RD внутренний диаметр -217мм; Толщина стенки -6,4 мм; длина трубы -9,14м; Номинальное давление 46атм. Рабочая температура от -40грд до +90грд</t>
  </si>
  <si>
    <t>Соединение резьбовое; Резьба 7 АPI 5B EUE 8RD внутренний диаметр -152мм; длина трубы -9,14м; Номинальное давление 103атм. Рабочая температура от -40грд до +90грд.</t>
  </si>
  <si>
    <t>24.32.10.00.00.10.10.11.1</t>
  </si>
  <si>
    <t>Соединение резьбовое; Резьба 4 ½ АPI 5B EUE 8RD длина трубы-9,14м; Наружный диаметр-112мм; Толщ стенки -6,2 мм; вес трубы -38,2кг; Номинальное давление-95атм; Рабочая температура от -40грд до +90грд.</t>
  </si>
  <si>
    <t>Соединение резьбовое; Резьба 4 ½ АPI 5B EUE 8RD длина трубы-9,14м; Наружный диаметр-106мм; Толщ стенки -2,9мм; вес трубы -26,5кг; Номинальное давление-45атм;Рабочая температура от -40грд до +90грд.</t>
  </si>
  <si>
    <t>Соединение раструбно-шиповые; Толщ стенки-7,95мм; Рабочая температура от -40грд до +90грд . Номинальное давление-40атм;</t>
  </si>
  <si>
    <t>Соединение резьбовое; Резьба 9 5/8 АPI 5B EUE 8RD Наруж диаметр-244,6мм; Толщ стенки -13,8мм; Рабочая температура от  -40грд до +90грд . Номинальное давление-100атм;</t>
  </si>
  <si>
    <t>Соединение резьбовое; Резьба 7 АPI 5B EUE 8RD Наруж диаметр-176мм; Толщ стенки -12мм; Рабочая температура от -40грд до +90грд Номинальное давление-47атм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</si>
  <si>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давление-100атм;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</si>
  <si>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давление-45атм;</t>
  </si>
  <si>
    <t>Соединение раструбно-шиповое, Рабочая температура от -40грд. до +90грд.</t>
  </si>
  <si>
    <t>Соединение резьбовое; Резьба 9 5/8 АPI 5B EUE 8RD Рабочая температура от -40грд.  до +90грд</t>
  </si>
  <si>
    <t>Соединение резьбовое; Резьба 7 АPI 5B EUE 8RD, Рабочая температура от -40грд. до +90грд.</t>
  </si>
  <si>
    <t>Соединение резьбовое; Резьба 4 ½ АPI 5B EUE 8RD, Рабочая температура от -40грд. до +90грд</t>
  </si>
  <si>
    <t>Соединение раструбно-шиповое. Рабочая температура от -40грд. до +90грд</t>
  </si>
  <si>
    <t>Соединение резьбовое. Резьба 9 5/8 АPI 5B EUE 8RD. Рабочая температура от -40грд. до +90грд</t>
  </si>
  <si>
    <t>Соединение резьбовое, Резьба 7 АPI 5B EUE 8RD, Рабочая температура от -40грд до +90грд.</t>
  </si>
  <si>
    <t>Соединение резьбовое. Резьба 4 ½ АPI 5B EUE 8RD, Рабочая температура от -40грд. до +90грд</t>
  </si>
  <si>
    <t>Замок Ø362мм для труб СПТ 300-40; Рабочая температура от -40грд. до +90грд</t>
  </si>
  <si>
    <t>Уплотнительная резина</t>
  </si>
  <si>
    <t xml:space="preserve"> Ø500</t>
  </si>
  <si>
    <t xml:space="preserve"> Ø300</t>
  </si>
  <si>
    <t>24.20.31.01.10.10.14.12.1</t>
  </si>
  <si>
    <t>24.20.31.01.10.10.13.12.1</t>
  </si>
  <si>
    <t>Клей обойный (КМЦ)</t>
  </si>
  <si>
    <t>Уголок перфорированный оцинкованный малярный 25х25мм L=3м</t>
  </si>
  <si>
    <t>Для предохранения от механических повреждений углов изделий из гипсокартона и т.д.</t>
  </si>
  <si>
    <t>Плитка тротуарная (брусчатка)</t>
  </si>
  <si>
    <t>Железобетонная откосная стенка СТ1 (п.л.)</t>
  </si>
  <si>
    <t xml:space="preserve">Габаритный размер: 1850х2270(h)х300мм.  СТ1(л) левая-7шт, СТ1(п) правая-7шт. Серия 3.501.1-144.0-2 </t>
  </si>
  <si>
    <t>Железобетонная откосная стенка СТ2 (п.л.)</t>
  </si>
  <si>
    <t xml:space="preserve">Габаритный размер: 2200х2470(h)х300мм.  СТ2(л) левая-7шт, СТ1(п) правая-7шт. Серия 3.501.1-144.0-2 </t>
  </si>
  <si>
    <t>Плита укрепления откосов П-1</t>
  </si>
  <si>
    <t>Габаритный размер: 490х490х100(h)мм.  Серия 3.501.1-156</t>
  </si>
  <si>
    <t xml:space="preserve">Знаки предупреждающие </t>
  </si>
  <si>
    <t>Дорожные знаки: 1.11.1-7шт, 1.11.2-7шт, 1.13-2шт, 1.14-2шт.                          СТ РК 1125-2003</t>
  </si>
  <si>
    <t>Дорожные знаки: 1.31.3-1шт. СТ РК 1125-2003</t>
  </si>
  <si>
    <t>Знаки приоритета</t>
  </si>
  <si>
    <t>Дорожные знаки: 2.3.2-1шт, 2.3.3-1шт, 2.4-1шт. СТ РК 1125-2003</t>
  </si>
  <si>
    <t>Знаки информационно-указательные</t>
  </si>
  <si>
    <t>Дорожные знаки: 5.8.3-1шт, 5.8.5-1шт, 5.21.1-2шт, 5.21.2-1шт, 5.26-1шт, 5.28-20шт. СТ РК 1125-2003</t>
  </si>
  <si>
    <t>22.29.29.00.00.00.10.10.1</t>
  </si>
  <si>
    <t>24.20.21.01.12.15.13.17.1</t>
  </si>
  <si>
    <t>23.61.20.00.40.30.01.15.1</t>
  </si>
  <si>
    <t>железобетонная для покрытия городских дорог, тип 1П18.15, ГОСТ 21924.0-84,1500х1500х200(h)мм.  Серия 3.501-104 часть 3</t>
  </si>
  <si>
    <t>железобетонная для покрытия городских дорог, тип 1П18.15, ГОСТ 21924.0-85, 1250х1500х200(h)мм.  Серия 3.501-104 часть 3</t>
  </si>
  <si>
    <t>23.61.12.00.20.11.11.70.1</t>
  </si>
  <si>
    <t>Труба</t>
  </si>
  <si>
    <t>железобетонная напорная со стальным сердечником, марки ТНС50.100, ГОСТ 22000-86100см.  1200х1210(h)х2000мм. Серия 3.501.1-144.0-2</t>
  </si>
  <si>
    <t>23.61.12.00.20.22.01.12.1</t>
  </si>
  <si>
    <t>Звено</t>
  </si>
  <si>
    <t>железобетонное водопропускных труб под насыпи автомобильных и железных дорог, круглые конические (для оголовков), ГОСТ 24547-81</t>
  </si>
  <si>
    <t>23.61.20.00.70.30.01.10.1</t>
  </si>
  <si>
    <t>железобетонная дорожных знаков, тип 1, ГОСТ 25459-82</t>
  </si>
  <si>
    <t>железобетонная дорожных знаков, тип 1, ГОСТ 25459-83</t>
  </si>
  <si>
    <t>23.61.12.00.30.00.00.10.1</t>
  </si>
  <si>
    <t>Трубофильтр</t>
  </si>
  <si>
    <t>23.61.20.00.10.30.02.31.1</t>
  </si>
  <si>
    <t>23.61.20.00.70.40.00.20.1</t>
  </si>
  <si>
    <t xml:space="preserve">бетонный, для ограждения места производства работ, высота 2,2 м,1900х150х80мм. Серия 3.503.1-89 </t>
  </si>
  <si>
    <t>Предупредительный знак СС-1</t>
  </si>
  <si>
    <t>32.99.70.00.00.00.40.10.1</t>
  </si>
  <si>
    <t>Железобетонный блок противофильтрационный экран БФ-1, из пористого бетона,700х1200(h)х2000мм.  Серия 3.501.1-144 вып.1.</t>
  </si>
  <si>
    <t>железобетонное водопропускных труб под насыпи автомобильных и железных дорог, круглые конические (для оголовков),1220х1610(h)х1700мм.  Серия 3.501.1-144.0-2  ГОСТ 24547-83</t>
  </si>
  <si>
    <t>железобетонное водопропускных труб под насыпи автомобильных и железных дорог, круглые конические (для оголовков), 1420х1710(h)х1700мм. Серия 3.501.1-144.0-2 ГОСТ 24547-82</t>
  </si>
  <si>
    <t>Доборные элементы сайдинга</t>
  </si>
  <si>
    <t xml:space="preserve">Сэндвич-панель </t>
  </si>
  <si>
    <t>Кровельные сэндвич панели в комплекте с креплением, огнеупорный толщина 100мм</t>
  </si>
  <si>
    <t>Стеновые сэндвич панели в комплекте с креплением, огнеупорный толщина 100мм</t>
  </si>
  <si>
    <t xml:space="preserve">Grand Line,толщина 0,5мм, с покрытием Granito 50мкм, </t>
  </si>
  <si>
    <t xml:space="preserve">мплектующими , толщина 0,5мм, с покрытием Granito 50мкм, </t>
  </si>
  <si>
    <t>Конек</t>
  </si>
  <si>
    <t xml:space="preserve"> для металлочерепицы</t>
  </si>
  <si>
    <t>Плинтус</t>
  </si>
  <si>
    <t xml:space="preserve"> пластиковый</t>
  </si>
  <si>
    <t xml:space="preserve"> прямой</t>
  </si>
  <si>
    <t>Крестик</t>
  </si>
  <si>
    <t xml:space="preserve"> для кафельной плитки</t>
  </si>
  <si>
    <t xml:space="preserve">Серпянка </t>
  </si>
  <si>
    <t>самоклеящаяся</t>
  </si>
  <si>
    <t>28.14.13.42.00.00.00.03.1</t>
  </si>
  <si>
    <t>28.14.13.42.00.00.00.03.2</t>
  </si>
  <si>
    <t>28.14.13.45.00.00.00.02.1</t>
  </si>
  <si>
    <t>28.14.13.22.00.00.00.67.1</t>
  </si>
  <si>
    <t>Кран шаровый</t>
  </si>
  <si>
    <t>Шаровой кран, общепромышленного назначения, номинальный диаметр 15 мм ГОСТ 21345-2005</t>
  </si>
  <si>
    <t>28.14.13.22.00.00.00.68.1</t>
  </si>
  <si>
    <t>Шаровой кран, общепромышленного назначения, номинальный диаметр 20 мм ГОСТ 21345-2005</t>
  </si>
  <si>
    <t>28.14.13.22.00.00.00.69.1</t>
  </si>
  <si>
    <t>Шаровой кран, общепромышленного назначения, номинальный диаметр 25 мм ГОСТ 21345-2005</t>
  </si>
  <si>
    <t>28.14.13.22.00.00.00.70.1</t>
  </si>
  <si>
    <t>Шаровой кран,общепромышленного назначения, номинальный диаметр 32 мм ГОСТ 21345-2005</t>
  </si>
  <si>
    <t>28.14.13.22.00.00.00.71.1</t>
  </si>
  <si>
    <t>Шаровой кран, общепромышленного назначения, номинальный диаметр 40 мм ГОСТ 21345-2005</t>
  </si>
  <si>
    <t>28.14.13.22.00.00.00.72.1</t>
  </si>
  <si>
    <t>Шаровой кран, общепромышленного назначения, номинальный диаметр 50 мм ГОСТ 21345-2005</t>
  </si>
  <si>
    <t>28.14.12.10.00.00.00.21.1</t>
  </si>
  <si>
    <t>Кран</t>
  </si>
  <si>
    <t>кран смывной из цветных металлов "Маевского" Ду15</t>
  </si>
  <si>
    <t>28.14.13.23.00.00.00.43.1</t>
  </si>
  <si>
    <t>Кран конусный</t>
  </si>
  <si>
    <t>Конусный трехходовой латунный кран, условное давление P - 1,6 Мпа, тип соединения - муфтовое ГОСТ 9702-87</t>
  </si>
  <si>
    <t>Конусный трехходовой латунный кран, условное давление P - 1,6 Мпа, тип соединения - муфтовое ГОСТ 9702-88</t>
  </si>
  <si>
    <t>СПТ Ø500-30, Соединение раструбно-шиповые; внутренний диаметр -300мм; Толщина стенки -7,95 мм;; диаметр утолщения (бобышки)-361мм; диаметр буксы -327,13мм; длина трубы -11,98м; Номинальное давление 40атм; Рабочая температура от -40грд до +90грд.</t>
  </si>
  <si>
    <t>РК, г. Актау, мкр 23, ТОО "ОСС", каб:1А</t>
  </si>
  <si>
    <t>ОТП</t>
  </si>
  <si>
    <t>ТОО "Oil
 Construction Company"</t>
  </si>
  <si>
    <t>Соединение раструбно-шиповые ; внутренний диаметр -300мм; Толщина стенки -7,95 мм; Внутренний диаметр кольцевого паза -315,87мм; диаметр утолщения (бобышки)-361мм; диаметр буксы -327,13мм; длина трубы -11,98м; Номинальное давление 40атм; Рабочая температура от -40грд до +90грд.</t>
  </si>
  <si>
    <t>Декабрь 2012 год</t>
  </si>
  <si>
    <t>метр</t>
  </si>
  <si>
    <t>Отвод СП Ø500-30, 90 гр.</t>
  </si>
  <si>
    <t>Соединение раструбно-шиповое, Рабочая температура от -30грд. до +90грд.</t>
  </si>
  <si>
    <t>Отвод СП Ø500-30, 45 гр.</t>
  </si>
  <si>
    <t>Декабрь 2012г.</t>
  </si>
  <si>
    <t>470000000</t>
  </si>
  <si>
    <t>ОП</t>
  </si>
  <si>
    <t>январь, февраль, 
март  2013г</t>
  </si>
  <si>
    <t>февраль, март  2013г</t>
  </si>
  <si>
    <t>метр
кубический</t>
  </si>
  <si>
    <t>метр
квадрат</t>
  </si>
  <si>
    <t>Декабрь -январь  2013год</t>
  </si>
  <si>
    <t>008</t>
  </si>
  <si>
    <t>комплект</t>
  </si>
  <si>
    <t>839</t>
  </si>
  <si>
    <t>006</t>
  </si>
  <si>
    <t>тонна (метрическая)</t>
  </si>
  <si>
    <t>168</t>
  </si>
  <si>
    <t>113</t>
  </si>
  <si>
    <t>796</t>
  </si>
  <si>
    <t>166</t>
  </si>
  <si>
    <t>упаковка</t>
  </si>
  <si>
    <t>20.30.11.00.00.00.10.81.1</t>
  </si>
  <si>
    <t>Колер</t>
  </si>
  <si>
    <t>жидкий, для водоэмульсии, разноцветный</t>
  </si>
  <si>
    <t>розовый</t>
  </si>
  <si>
    <t>055</t>
  </si>
  <si>
    <t>Декабрь 2012 год
апрель-май 2013 год</t>
  </si>
  <si>
    <t>январь, февраль, 
март 
до 31 декабря поставка по заявкам 2013г</t>
  </si>
  <si>
    <t>Июнь-июль 2013 год</t>
  </si>
  <si>
    <t>25.94.11.00.00.12.10.10.1</t>
  </si>
  <si>
    <t>25.94.12.00.00.10.10.10.1</t>
  </si>
  <si>
    <t>25.94.11.00.00.17.15.30.1</t>
  </si>
  <si>
    <t>25.94.11.00.00.17.15.28.1</t>
  </si>
  <si>
    <t>25.94.11.00.00.17.15.26.1</t>
  </si>
  <si>
    <t>25.94.11.00.00.17.14.26.1</t>
  </si>
  <si>
    <t>25.94.11.00.00.17.13.30.1</t>
  </si>
  <si>
    <t>25.94.11.00.00.17.13.26.1</t>
  </si>
  <si>
    <t>25.94.11.00.00.17.13.23.1</t>
  </si>
  <si>
    <t>25.94.11.00.00.17.12.27.1</t>
  </si>
  <si>
    <t>25.94.11.00.00.17.12.24.1</t>
  </si>
  <si>
    <t>25.94.11.00.00.17.11.25.1</t>
  </si>
  <si>
    <t xml:space="preserve">Решетки </t>
  </si>
  <si>
    <t xml:space="preserve">вентиляционные настенные </t>
  </si>
  <si>
    <t>22.29.29.00.00.00.20.20.1</t>
  </si>
  <si>
    <t xml:space="preserve">Емкость пластиковая </t>
  </si>
  <si>
    <t>для питьевой воды V-2куб.м</t>
  </si>
  <si>
    <t>авансовый платеж - 0%, оставшаяся часть в течении 30 рабочих дней с момента подписания первичных документов</t>
  </si>
  <si>
    <t>Февраль-март
2013 год</t>
  </si>
  <si>
    <t>25.21.13.00.00.90.10.10.1</t>
  </si>
  <si>
    <t>Измиритель регулятор</t>
  </si>
  <si>
    <t>20.59.59.00.15.00.00.72.1</t>
  </si>
  <si>
    <t>Май-июнь
2013 год.</t>
  </si>
  <si>
    <t xml:space="preserve">трансформаторное Т-1500 , плотность 885 кг/м3 при 20°С-, Вязкость кинематическая не менее 8·10(8) мм2/с (сСт) при 50 °С </t>
  </si>
  <si>
    <t>Масло электроизоляционное</t>
  </si>
  <si>
    <t>19.20.29.00.00.00.14.12.2</t>
  </si>
  <si>
    <t>Март-апрель
2013 год.</t>
  </si>
  <si>
    <t xml:space="preserve"> Железобетонная ПМС-23 </t>
  </si>
  <si>
    <t xml:space="preserve">Прожекторная мачта </t>
  </si>
  <si>
    <t>25.11.22.00.00.10.10.10.4</t>
  </si>
  <si>
    <t xml:space="preserve">Металлическая ПМС 23.00.000- 23м </t>
  </si>
  <si>
    <t>Прожекторная мачта</t>
  </si>
  <si>
    <t>1И 1000 ДРЛ 1000вт</t>
  </si>
  <si>
    <t>для люминисцентных ламп</t>
  </si>
  <si>
    <t>Дроссель</t>
  </si>
  <si>
    <t>27.12.40.17.11.11.11.10.1</t>
  </si>
  <si>
    <t>Нагревательное, открытого типа (тепло передается путем излучения).</t>
  </si>
  <si>
    <t xml:space="preserve">Сопротивление электрическое </t>
  </si>
  <si>
    <t>27.51.29.00.00.00.00.10.1</t>
  </si>
  <si>
    <t xml:space="preserve">CD60-450В-200 мкФ - алюминиевый электролитический конденсатор. </t>
  </si>
  <si>
    <t>Конденсатор</t>
  </si>
  <si>
    <t>27.90.52.00.00.03.00.05.1</t>
  </si>
  <si>
    <t xml:space="preserve">Щетки снабжаются специальным механизмом, позволяющим после пуска двигателя поднимать щетки, одновременно замыкая накоротко контактные кольца. </t>
  </si>
  <si>
    <t>Щетки</t>
  </si>
  <si>
    <t xml:space="preserve">27.11.61.00.00.32.11.00.2     </t>
  </si>
  <si>
    <t>2013 год</t>
  </si>
  <si>
    <t>февраль
2013 год</t>
  </si>
  <si>
    <t>Апрель-май
2013 год.</t>
  </si>
  <si>
    <t xml:space="preserve">Ящик управления ЯУО </t>
  </si>
  <si>
    <t xml:space="preserve">для управления в системах автоматики. </t>
  </si>
  <si>
    <t>Щит управления (ЩУ)</t>
  </si>
  <si>
    <t>27.12.31.14.11.11.11.10.2</t>
  </si>
  <si>
    <t>27.12.31.14.11.11.11.10.1</t>
  </si>
  <si>
    <t>кнопочный  взрывозащищёный</t>
  </si>
  <si>
    <t>Пост управления</t>
  </si>
  <si>
    <t>27.12.40.16.11.11.11.10.1</t>
  </si>
  <si>
    <t>замыкание и размыкание цепей управления, сигнализации и защиты постоянного и переменного тока частотой 50 Гц.</t>
  </si>
  <si>
    <t>27.12.23.17.11.11.11.10.1</t>
  </si>
  <si>
    <t>27.12.23.17.11.11.11.10.2</t>
  </si>
  <si>
    <t xml:space="preserve">  БЗН 18-2,5 П-25-Д/д на 8 клем</t>
  </si>
  <si>
    <t>Январь-февраль
2013 год.</t>
  </si>
  <si>
    <t>27.90.60.00.00.01.02.01.1</t>
  </si>
  <si>
    <t xml:space="preserve">Анодный заземлитель железнокременистый, комплектно-блочного исполнения состоящий из 4-х электроднных блоков,  каждая длиной 6500мм. </t>
  </si>
  <si>
    <t>Шкаф управления обогревом</t>
  </si>
  <si>
    <t>27.12.31.21.10.00.00.10.1</t>
  </si>
  <si>
    <t>Лента липкая изоляционная, из многослойных компонентов, ГОСТ 28018-89</t>
  </si>
  <si>
    <t>13.99.19.00.00.00.20.17.1</t>
  </si>
  <si>
    <t>ГОСТ 24137-80, диаметр 75, высота 120 мм</t>
  </si>
  <si>
    <t xml:space="preserve">Хомут </t>
  </si>
  <si>
    <t>25.94.11.00.00.16.10.26.1</t>
  </si>
  <si>
    <t>30.20.40.00.00.08.02.92.1</t>
  </si>
  <si>
    <t>27.33.13.00.00.00.04.37.1</t>
  </si>
  <si>
    <t>27.33.13.00.00.00.04.36.1</t>
  </si>
  <si>
    <t>27.33.13.00.00.00.04.34.1</t>
  </si>
  <si>
    <t>27.33.14.00.00.00.03.11.1</t>
  </si>
  <si>
    <t>27.33.14.00.00.00.03.10.1</t>
  </si>
  <si>
    <t>27.32.13.00.02.04.09.02.1</t>
  </si>
  <si>
    <t>27.32.13.00.02.04.09.02.2</t>
  </si>
  <si>
    <t>"Внимание обогрев"ГОСТ 12.4.026-76, Осторожно! Прочие опасности</t>
  </si>
  <si>
    <t>Предупреждающий знак</t>
  </si>
  <si>
    <t>27.40.24.00.00.10.11.18.1</t>
  </si>
  <si>
    <t>ОИ</t>
  </si>
  <si>
    <t xml:space="preserve">Настенная сплит система с настенным внутренним блоком. Площадь охлаждаемого помещения до 20-25 м2.
Режим работы: охлаждение/обогрев
Мощность охлаждения кВт: не менее 2,1.
Мощность обогрева, кВт : не менее 2,1.
</t>
  </si>
  <si>
    <t>Оборудование для кондиционирования воздуха оконного или настенного типа в виде отдельных блоков («сплит-система»)</t>
  </si>
  <si>
    <t xml:space="preserve">оборудование для кондиционирования </t>
  </si>
  <si>
    <t>28.25.12.00.00.00.14.11.1</t>
  </si>
  <si>
    <t>вентилятор осевой одноступенчатый с диаметром 250 мм</t>
  </si>
  <si>
    <t>вентилятор осевой одноступенчатый</t>
  </si>
  <si>
    <t>28.25.20.00.00.00.11.18.1</t>
  </si>
  <si>
    <t>вентилятор центробежный односторонний с диаметром 250 мм</t>
  </si>
  <si>
    <t>вентилятор центробежный односторонний</t>
  </si>
  <si>
    <t>28.25.20.00.00.00.13.18.1</t>
  </si>
  <si>
    <t>вентилятор радиальный с диаметром 400 мм</t>
  </si>
  <si>
    <t>вентилятор</t>
  </si>
  <si>
    <t>28.25.20.00.00.00.13.22.1</t>
  </si>
  <si>
    <t>вентилятор осевой одноступенчатый с диаметром 200 мм</t>
  </si>
  <si>
    <t>28.25.20.00.00.00.11.16.1</t>
  </si>
  <si>
    <t>вентилятор центробежный односторонний с диаметром 200 мм</t>
  </si>
  <si>
    <t>28.25.20.00.00.00.13.16.1</t>
  </si>
  <si>
    <t>Сирена сигнальная СС-1, состоит из электромагнита и якоря, жестко соединенного с мембраной. Весь электромагнитный механизм помещен в литой алюминиевый корпус, закрытый с одной стороны крышкой, с другой - рупором.</t>
  </si>
  <si>
    <t>Сирена</t>
  </si>
  <si>
    <t>27.90.20.00.02.01.01.01.1</t>
  </si>
  <si>
    <t>Разъем телефонный</t>
  </si>
  <si>
    <t>С5-2.2 КОМ - постоянный резистор, проволочный, номинальное сопротивление - 2.2 КОМ.</t>
  </si>
  <si>
    <t>27.90.60.00.00.01.01.04.1</t>
  </si>
  <si>
    <t>Коннектор модульный RJ45</t>
  </si>
  <si>
    <t>26.30.30.12.11.11.11.15.1</t>
  </si>
  <si>
    <t>Коннектор модульный RJ11</t>
  </si>
  <si>
    <t>26.30.30.12.11.11.11.11.1</t>
  </si>
  <si>
    <t>27.33.13.00.00.00.04.22.1</t>
  </si>
  <si>
    <t>26.30.60.00.00.00.13.10.1</t>
  </si>
  <si>
    <t>порошковое пожаротушение</t>
  </si>
  <si>
    <t>Оборудование системы автоматического пожаротушения</t>
  </si>
  <si>
    <t>28.29.22.00.00.00.19.13.1</t>
  </si>
  <si>
    <t>Световое табло
 "Порошок не входи"</t>
  </si>
  <si>
    <t>Пожарный световой оповещатель, функция указания путей выхода, исполнительный элемент - светодиод.</t>
  </si>
  <si>
    <t xml:space="preserve">Оповещатель </t>
  </si>
  <si>
    <t>27.90.20.00.02.02.01.02.1</t>
  </si>
  <si>
    <t>Световое табло
 "Порошок уходи"</t>
  </si>
  <si>
    <t>Звуковая противопожарная.</t>
  </si>
  <si>
    <t>26.30.60.00.00.00.23.10.1</t>
  </si>
  <si>
    <t>Дымовой. Извещатель дыма оптический.</t>
  </si>
  <si>
    <t>Пожарный извещатель (Датчик)</t>
  </si>
  <si>
    <t>26.30.60.00.00.00.22.50.1</t>
  </si>
  <si>
    <t>Проводной.</t>
  </si>
  <si>
    <t>26.30.60.00.00.00.22.10.1</t>
  </si>
  <si>
    <t>Тепловой. Извещатель максимально-дифференциальный.</t>
  </si>
  <si>
    <t>26.30.60.00.00.00.22.30.1</t>
  </si>
  <si>
    <t xml:space="preserve">Извещатель охранный </t>
  </si>
  <si>
    <t>26.30.60.00.00.00.15.14.1</t>
  </si>
  <si>
    <t>Номинальная емкость от 1.2 до 50 Ач, номинальное напряжение 12 В</t>
  </si>
  <si>
    <t>Аккумулятор</t>
  </si>
  <si>
    <t>27.20.22.00.00.00.03.10.1</t>
  </si>
  <si>
    <t>контрольная пожарная</t>
  </si>
  <si>
    <t>Панель</t>
  </si>
  <si>
    <t>26.30.60.00.00.00.27.10.1</t>
  </si>
  <si>
    <t>кабель-канал с двойным замком, размеры 100х40</t>
  </si>
  <si>
    <t>кабель-канал</t>
  </si>
  <si>
    <t>22.23.14.00.00.82.11.20.1</t>
  </si>
  <si>
    <t>кабель-канал с двойным замком, размеры 60х60</t>
  </si>
  <si>
    <t>кабель-канал с двойным замком, размеры 60х40</t>
  </si>
  <si>
    <t>22.23.14.00.00.82.11.19.1</t>
  </si>
  <si>
    <t>кабель-канал с двойным замком, размеры 40х40</t>
  </si>
  <si>
    <t>22.23.14.00.00.82.11.18.1</t>
  </si>
  <si>
    <t>кабель-канал с двойным замком, размеры 40х25</t>
  </si>
  <si>
    <t>22.23.14.00.00.82.11.17.1</t>
  </si>
  <si>
    <t>кабель-канал с двойным замком, размеры 25х16</t>
  </si>
  <si>
    <t>22.23.14.00.00.82.11.14.1</t>
  </si>
  <si>
    <t>кабель-канал с двойным замком, размеры 16х16</t>
  </si>
  <si>
    <t>22.23.14.00.00.82.11.12.1</t>
  </si>
  <si>
    <t>метр погонный</t>
  </si>
  <si>
    <t>018</t>
  </si>
  <si>
    <t>Трубка электроизоляционная гибкая марки ТВ-40, внутренний диаметр 20 мм. ГОСТ 17675-87</t>
  </si>
  <si>
    <t>Трубка</t>
  </si>
  <si>
    <t>27.90.12.00.00.03.02.22.1</t>
  </si>
  <si>
    <t>Трубка электроизоляционная гибкая марки ТВ-40, внутренний диаметр 16 мм. ГОСТ 17675-87</t>
  </si>
  <si>
    <t>27.90.12.00.00.03.02.20.1</t>
  </si>
  <si>
    <t>27.90.12.00.00.03.02.18.1</t>
  </si>
  <si>
    <t>27.90.12.00.00.03.05.21.1</t>
  </si>
  <si>
    <t>27.90.12.00.00.03.05.18.1</t>
  </si>
  <si>
    <t>27.90.12.00.00.03.05.17.1</t>
  </si>
  <si>
    <t>27.90.12.00.00.03.04.11.1</t>
  </si>
  <si>
    <t>27.90.12.00.00.03.04.09.1</t>
  </si>
  <si>
    <t>27.90.12.00.00.03.04.07.1</t>
  </si>
  <si>
    <t>27.90.12.00.00.03.04.05.2</t>
  </si>
  <si>
    <t>Соединительные 4 КВТп   70-95</t>
  </si>
  <si>
    <t xml:space="preserve">Муфты </t>
  </si>
  <si>
    <t>Соединительные 4 КВТп   35-50</t>
  </si>
  <si>
    <t>Концевые  4 КВТп   1х70-120</t>
  </si>
  <si>
    <t>Концевые  4 КВТп   1х35-50</t>
  </si>
  <si>
    <t>Соединительные    6-10 кв 12/70-120</t>
  </si>
  <si>
    <t>Концевые 6-10 кв  12/70   120/800 мм</t>
  </si>
  <si>
    <t>Эл.контактный ДМ2005СаiEx У2-40кас/см2-1,5-IV-MП IP-53-ЦСМ</t>
  </si>
  <si>
    <t xml:space="preserve">Манометр  </t>
  </si>
  <si>
    <t>22.29.25.00.00.00.19.17.1</t>
  </si>
  <si>
    <t>Хомут</t>
  </si>
  <si>
    <t>22.21.29.00.00.26.10.13.1</t>
  </si>
  <si>
    <t>22.21.29.00.00.26.10.17.1</t>
  </si>
  <si>
    <t>22.21.29.00.00.26.10.22.1</t>
  </si>
  <si>
    <t>Бирки кабельные маркировочные</t>
  </si>
  <si>
    <t>22.29.29.00.00.00.30.11.1</t>
  </si>
  <si>
    <t>ф- 38</t>
  </si>
  <si>
    <t xml:space="preserve">Металлорукава                                   </t>
  </si>
  <si>
    <t>27.90.12.00.00.03.03.27.1</t>
  </si>
  <si>
    <t xml:space="preserve">ф-30   </t>
  </si>
  <si>
    <t>27.90.12.00.00.03.03.25.1</t>
  </si>
  <si>
    <t>ф-25</t>
  </si>
  <si>
    <t>27.90.12.00.00.03.03.24.1</t>
  </si>
  <si>
    <t>ф-20</t>
  </si>
  <si>
    <t>27.90.12.00.00.03.03.22.1</t>
  </si>
  <si>
    <t>ф-15</t>
  </si>
  <si>
    <t>27.90.12.00.00.03.03.20.1</t>
  </si>
  <si>
    <t xml:space="preserve">  Х/Б </t>
  </si>
  <si>
    <t>Лента изоляцион.</t>
  </si>
  <si>
    <t>13.99.19.00.00.00.20.10.1</t>
  </si>
  <si>
    <t xml:space="preserve"> красная,синяя</t>
  </si>
  <si>
    <t>Лента изоляционная ПХВ</t>
  </si>
  <si>
    <t>22.19.57.00.00.00.10.10.1</t>
  </si>
  <si>
    <t>Гильзы  кабельные</t>
  </si>
  <si>
    <t>25.73.60.00.00.12.12.10.1</t>
  </si>
  <si>
    <t xml:space="preserve"> М-12-19-150</t>
  </si>
  <si>
    <t>ГОСТ 9581-80, диаметр контактного стержня от 8 до 20 мм</t>
  </si>
  <si>
    <t>Наконечник</t>
  </si>
  <si>
    <t xml:space="preserve">  М-12-13-70</t>
  </si>
  <si>
    <t xml:space="preserve"> М-10-10-35</t>
  </si>
  <si>
    <t xml:space="preserve"> " РАЙХЕМ" EXRM 1235- 150/240  SK12</t>
  </si>
  <si>
    <t xml:space="preserve"> " РАЙХЕМ" EXRM 1235-70/120  SK12</t>
  </si>
  <si>
    <t xml:space="preserve"> " РАЙХЕМ" EXRM 1235-  25|50    SK12</t>
  </si>
  <si>
    <t xml:space="preserve">  А-12-13-95</t>
  </si>
  <si>
    <t xml:space="preserve"> А-10-11-70</t>
  </si>
  <si>
    <t xml:space="preserve"> А-10-8- 35</t>
  </si>
  <si>
    <t xml:space="preserve"> А-8-7- 25                       </t>
  </si>
  <si>
    <t>аппаратный прессуемый, тип - А2А</t>
  </si>
  <si>
    <t>Зажим</t>
  </si>
  <si>
    <t>25.99.29.00.10.11.13.16.1</t>
  </si>
  <si>
    <t xml:space="preserve"> А2А-50-Т</t>
  </si>
  <si>
    <t xml:space="preserve"> А 2А-35-Т</t>
  </si>
  <si>
    <t>соединительный плашечный, тип - ПА</t>
  </si>
  <si>
    <t>25.99.29.00.10.11.10.31.1</t>
  </si>
  <si>
    <t xml:space="preserve"> СК-80      220В                                                                                   </t>
  </si>
  <si>
    <t xml:space="preserve"> СК-20      127В                                                       </t>
  </si>
  <si>
    <t>27.90.12.00.00.02.00.01.1</t>
  </si>
  <si>
    <t>.КП-1 (Подрозетник)</t>
  </si>
  <si>
    <t xml:space="preserve"> У 195</t>
  </si>
  <si>
    <t>КТА-20- тройниковая алюминиевая</t>
  </si>
  <si>
    <t>27.33.13.00.00.00.04.14.1</t>
  </si>
  <si>
    <t>У-409</t>
  </si>
  <si>
    <t>Распред. коробки   4-х рожковые  открытой проводки</t>
  </si>
  <si>
    <t>Распред. коробки   3-х рожковые  открытой проводки</t>
  </si>
  <si>
    <t>Силовая вилка, трехполюсная, расчитана на напряжение более 250 В и силу тока свыше 16 А.</t>
  </si>
  <si>
    <t xml:space="preserve">Вильки </t>
  </si>
  <si>
    <t>27.33.13.00.00.00.01.06.1</t>
  </si>
  <si>
    <t>27.12.22.91.11.11.11.10.1</t>
  </si>
  <si>
    <t>ПВ 2-16 А</t>
  </si>
  <si>
    <t>27.33.11.00.00.03.01.12.1</t>
  </si>
  <si>
    <t>Выключатель брызгозащищенный открытой установке ПВ 2х10</t>
  </si>
  <si>
    <t>для коммутации электрических цепей постоянного тока напряжением до 220 В и переменного тока напряжением 220 В частотой 50 Гц и 380 В в частотой 50, 60 Гц.</t>
  </si>
  <si>
    <t>27.12.23.13.11.11.11.10.1</t>
  </si>
  <si>
    <t>Выключатель брызгозащищенный открытой установке</t>
  </si>
  <si>
    <t>С защитой от проникновения, расчитана на силу тока не более 10/16 А, напряжение - 250 В</t>
  </si>
  <si>
    <t>Розетка</t>
  </si>
  <si>
    <t>27.33.13.00.00.00.02.08.1</t>
  </si>
  <si>
    <t>С1а - двухполюсная, без заземляющего контакта, расчитана на силу тока не более 10/16 А, напряжение - 250 В. ГОСТ 7396.1-89</t>
  </si>
  <si>
    <t>27.33.13.00.00.00.02.01.1</t>
  </si>
  <si>
    <t>Розетка брызгозащищенная  10А открытой установке.</t>
  </si>
  <si>
    <t>Розетка, поддерживающая различные типы вилок (с заземлением, без заземления).</t>
  </si>
  <si>
    <t>27.33.13.00.00.00.02.05.1</t>
  </si>
  <si>
    <t>Набор</t>
  </si>
  <si>
    <t>704</t>
  </si>
  <si>
    <t xml:space="preserve"> РШ-30;ВШ-30  25А  </t>
  </si>
  <si>
    <t>Трехполюсные, расчитаные на напряжение более 250 В и силу тока свыше 16 А.</t>
  </si>
  <si>
    <t>Вилка-розетка</t>
  </si>
  <si>
    <t>27.33.13.00.00.00.03.04.1</t>
  </si>
  <si>
    <t xml:space="preserve">РЛНД-10/400 </t>
  </si>
  <si>
    <t>Разъединитель</t>
  </si>
  <si>
    <t>27.33.11.00.00.02.15.18.1</t>
  </si>
  <si>
    <t>прочего типа, для защиты от перегрузок и токов короткого замыкания электрических установок, питаемых от сетей переменного тока, для нечастых оперативных включений и отключений этих устаноновок. Номинальный ток от 10 до 63 А</t>
  </si>
  <si>
    <t>Распределительный ящик с автоматическими выключателями.</t>
  </si>
  <si>
    <t>27.12.31.16.13.11.11.10.1</t>
  </si>
  <si>
    <t xml:space="preserve"> ПР 8503 в/в 250А, отх. 80А-1шт,40А-4шт,25А-3шт,12.5-4 шт.(31,5-2шт) (все 3ф)</t>
  </si>
  <si>
    <t>27.12.31.16.13.11.11.10.2</t>
  </si>
  <si>
    <t xml:space="preserve"> ПР 8503 в/в 250А, 50А-1шт, 63А-2шт,40А-3шт25А-4шт.( все 3ф)</t>
  </si>
  <si>
    <t xml:space="preserve"> ПР 8503-2054; 380В; 500А;  4х160А</t>
  </si>
  <si>
    <t xml:space="preserve"> ПР 8503-2054; 380В; 630А; 3х100А+4х63А+5х25А</t>
  </si>
  <si>
    <t xml:space="preserve"> ЩОВ 1-12 УХЛ, в/в 100А, 12х25А</t>
  </si>
  <si>
    <t>для приёма и распределения электрической энергии трёхфазного переменного тока частотой 50 Гц и напряжением 220/380 В, навесной</t>
  </si>
  <si>
    <t>Щит освещения (ЩО)</t>
  </si>
  <si>
    <t xml:space="preserve">  ЩОВ1-6   УХЛ, в/в 50А, 6х25А</t>
  </si>
  <si>
    <t>однолапчатое, тип - У1</t>
  </si>
  <si>
    <t>25.99.29.00.10.11.11.20.1</t>
  </si>
  <si>
    <t>для комплектации изолирующих подвесок проводов и молниезащитных тросов воздушных линий электропередачи, тип - СР</t>
  </si>
  <si>
    <t>25.99.29.00.10.11.11.10.1</t>
  </si>
  <si>
    <t>для образования шарнирного цепного соединения, тип - СК</t>
  </si>
  <si>
    <t>25.99.29.00.10.11.11.30.1</t>
  </si>
  <si>
    <t>натяжной болтовый, тип - НБ</t>
  </si>
  <si>
    <t>25.99.29.00.10.11.12.20.1</t>
  </si>
  <si>
    <t>Изолятор ПСД 70Е  ГОСТ 6490 - 93. Подвесной стеклянный двукрылый изолятор,  механическая разрушающая сила изолятора 70 кН,  Е - индекс модернизации изолятора.</t>
  </si>
  <si>
    <t>23.19.25.00.00.00.10.08.1</t>
  </si>
  <si>
    <t>Изоляторы линейные штыревые из фарфора. ГОСТ 1232-82</t>
  </si>
  <si>
    <t>К-10, для крепления штыревых изоляторов воздушных линий электропередач</t>
  </si>
  <si>
    <t>Колпачок</t>
  </si>
  <si>
    <t>22.29.29.00.00.00.11.14.1</t>
  </si>
  <si>
    <t>Февраль, март
2013 год</t>
  </si>
  <si>
    <t xml:space="preserve"> РЭК 77/4   10А  230в  АС ИЭК</t>
  </si>
  <si>
    <t>промежуточное типа РЭП</t>
  </si>
  <si>
    <t xml:space="preserve">Реле </t>
  </si>
  <si>
    <t>27.12.24.12.11.11.11.40.1</t>
  </si>
  <si>
    <t xml:space="preserve">  ФР 601 2200вт IP  44 ИЭК 220в</t>
  </si>
  <si>
    <t xml:space="preserve">пусковые тепловые на напряжение не более 1000 В. </t>
  </si>
  <si>
    <t>27.12.24.17.11.11.11.10.1</t>
  </si>
  <si>
    <t>в течение 50 дней с даты вступления в силу договора</t>
  </si>
  <si>
    <t>электромагнитные серии КМ</t>
  </si>
  <si>
    <t>Контактор</t>
  </si>
  <si>
    <t>27.12.23.20.13.11.11.13.1</t>
  </si>
  <si>
    <t>серии ПМ 18, нереверсивный с реле, величина пускателя в зависимости от номинального тока 63А</t>
  </si>
  <si>
    <t>27.12.31.20.14.12.11.10.1</t>
  </si>
  <si>
    <t xml:space="preserve">серии ПМЛ нереверсивный без термореле, величина пускателя в зависимости от номинального тока 10А 
</t>
  </si>
  <si>
    <t>27.12.31.20.11.11.11.10.1</t>
  </si>
  <si>
    <t>трехполюсный, с магнитным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</si>
  <si>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Выключатель автоматический</t>
  </si>
  <si>
    <t>27.12.22.11.14.12.11.40.1</t>
  </si>
  <si>
    <t xml:space="preserve"> АЕ-2056М  100 3Ф  80А</t>
  </si>
  <si>
    <t>трехполюсный, с магнитным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</si>
  <si>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27.12.22.11.14.12.11.10.1</t>
  </si>
  <si>
    <t xml:space="preserve"> АЕ-2046М 100  3ф 63А </t>
  </si>
  <si>
    <t>трехполюсный, с тепловым размыкателем (расцепитель), типа К,  для подключения индуктивной нагрузки</t>
  </si>
  <si>
    <t>27.12.22.11.14.11.11.50.1</t>
  </si>
  <si>
    <t xml:space="preserve"> АЕ-2046 100  3ф 50А </t>
  </si>
  <si>
    <t>трехполюсный с нейтралью,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</si>
  <si>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27.12.22.11.15.11.11.40.1</t>
  </si>
  <si>
    <t xml:space="preserve"> АЕ-2056 10Р 3ф  25А</t>
  </si>
  <si>
    <t>трехполюсный,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</si>
  <si>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27.12.22.11.14.11.11.40.1</t>
  </si>
  <si>
    <t xml:space="preserve"> АС-95</t>
  </si>
  <si>
    <t>27.32.13.00.01.01.10.25.3</t>
  </si>
  <si>
    <t xml:space="preserve"> АС-70</t>
  </si>
  <si>
    <t>27.32.13.00.01.01.10.20.3</t>
  </si>
  <si>
    <t xml:space="preserve"> АС-50</t>
  </si>
  <si>
    <t>27.32.13.00.01.01.10.15.3</t>
  </si>
  <si>
    <t xml:space="preserve"> АС-35</t>
  </si>
  <si>
    <t>27.32.13.00.01.01.10.10.3</t>
  </si>
  <si>
    <t xml:space="preserve"> ПВ-1х25</t>
  </si>
  <si>
    <t>Провод изолированный</t>
  </si>
  <si>
    <t>27.32.13.00.01.05.05.34.2</t>
  </si>
  <si>
    <t xml:space="preserve">  ПВ-1х16</t>
  </si>
  <si>
    <t>27.32.13.00.01.05.05.32.2</t>
  </si>
  <si>
    <t xml:space="preserve">  ПВ-1х10</t>
  </si>
  <si>
    <t>27.32.13.00.01.05.05.12.2</t>
  </si>
  <si>
    <t xml:space="preserve">  ПВ-1х6</t>
  </si>
  <si>
    <t>27.32.13.00.01.05.05.10.2</t>
  </si>
  <si>
    <t xml:space="preserve">  ППВ 3х2.5</t>
  </si>
  <si>
    <t>27.32.13.00.01.02.25.35.2</t>
  </si>
  <si>
    <t xml:space="preserve"> АППВ 3 х 4</t>
  </si>
  <si>
    <t>27.32.13.00.01.02.40.30.2</t>
  </si>
  <si>
    <t xml:space="preserve"> АППВ 3х2,5 </t>
  </si>
  <si>
    <t>27.32.13.00.01.02.40.25.2</t>
  </si>
  <si>
    <t>ТРП 1*2*0.5</t>
  </si>
  <si>
    <t>27.32.13.00.01.04.10.10.2</t>
  </si>
  <si>
    <t>Витая пара - UTP, САТ5</t>
  </si>
  <si>
    <t>Кабеля связи</t>
  </si>
  <si>
    <t>27.32.13.00.02.02.19.03.2</t>
  </si>
  <si>
    <t>ТПП 20*2*0,5</t>
  </si>
  <si>
    <t>27.32.13.00.02.02.11.05.2</t>
  </si>
  <si>
    <t>ТПП 10*2*0,5</t>
  </si>
  <si>
    <t>27.32.13.00.02.02.11.03.2</t>
  </si>
  <si>
    <t>КСПП 1*4*1.2</t>
  </si>
  <si>
    <t>27.32.13.00.02.02.03.02.2</t>
  </si>
  <si>
    <t>ТППэп 50*2*0.5</t>
  </si>
  <si>
    <t>27.32.13.00.02.02.14.06.2</t>
  </si>
  <si>
    <t>27.32.13.00.02.02.08.05.2</t>
  </si>
  <si>
    <t xml:space="preserve"> ТЗПАШп 4х4х1,2</t>
  </si>
  <si>
    <t>27.32.13.00.02.02.09.10.2</t>
  </si>
  <si>
    <t>Март-апрель
 2013год.</t>
  </si>
  <si>
    <t xml:space="preserve"> КВВБбШв  4х1,5 (брониров)</t>
  </si>
  <si>
    <t>Кабель контрольный</t>
  </si>
  <si>
    <t>27.32.13.00.02.03.02.02.2</t>
  </si>
  <si>
    <t xml:space="preserve"> КВВБбШв 10х1,5 ( брониров)</t>
  </si>
  <si>
    <t>27.32.13.00.02.03.02.04.2</t>
  </si>
  <si>
    <t xml:space="preserve"> КВВГэ 27х1,5 ( экранирован)</t>
  </si>
  <si>
    <t>27.32.13.00.02.03.05.22.2</t>
  </si>
  <si>
    <t>27.32.13.00.02.03.05.20.2</t>
  </si>
  <si>
    <t xml:space="preserve"> КВВГэ 14х1,5 (экранирован)</t>
  </si>
  <si>
    <t>27.32.13.00.02.03.05.16.2</t>
  </si>
  <si>
    <t xml:space="preserve"> КВВГэ 10х1,5 (экранирован)</t>
  </si>
  <si>
    <t>27.32.13.00.02.03.05.13.2</t>
  </si>
  <si>
    <t xml:space="preserve">  КВВГэ  7х1,5 (экранирован)</t>
  </si>
  <si>
    <t>27.32.13.00.02.03.05.09.2</t>
  </si>
  <si>
    <t xml:space="preserve"> КВВГэ  5х1,5 (экранирован)</t>
  </si>
  <si>
    <t>27.32.13.00.02.03.05.05.2</t>
  </si>
  <si>
    <t>27.32.13.00.02.03.05.02.2</t>
  </si>
  <si>
    <t>27.32.13.00.02.03.06.22.2</t>
  </si>
  <si>
    <t xml:space="preserve"> КВВГ    14х1,5</t>
  </si>
  <si>
    <t>27.32.13.00.02.03.06.19.2</t>
  </si>
  <si>
    <t>27.32.13.00.02.03.06.16.2</t>
  </si>
  <si>
    <t>27.32.13.00.02.03.06.12.2</t>
  </si>
  <si>
    <t>27.32.13.00.02.03.06.11.2</t>
  </si>
  <si>
    <t>27.32.13.00.02.03.06.07.2</t>
  </si>
  <si>
    <t>27.32.13.00.02.03.06.05.2</t>
  </si>
  <si>
    <t>27.32.13.00.02.03.04.01.2</t>
  </si>
  <si>
    <t>май, июнь,
август, сентябрь
поставка по заявкам заказчика 
2013 год.</t>
  </si>
  <si>
    <t>КГ 3х150+1х50</t>
  </si>
  <si>
    <t>Кабель    силовой медный</t>
  </si>
  <si>
    <t>27.32.13.00.02.01.62.58.2</t>
  </si>
  <si>
    <t>КГ 3х95+1х35</t>
  </si>
  <si>
    <t>27.32.13.00.02.01.62.55.2</t>
  </si>
  <si>
    <t>27.32.13.00.02.01.62.51.2</t>
  </si>
  <si>
    <t xml:space="preserve"> КГ 3х50+1х25</t>
  </si>
  <si>
    <t>27.32.13.00.02.01.62.49.2</t>
  </si>
  <si>
    <t xml:space="preserve"> КГ 3х35+1х16</t>
  </si>
  <si>
    <t>27.32.13.00.02.01.62.46.2</t>
  </si>
  <si>
    <t xml:space="preserve"> КГ 3х16+1х10</t>
  </si>
  <si>
    <t>27.32.13.00.02.01.62.41.2</t>
  </si>
  <si>
    <t>27.32.13.00.02.01.62.36.2</t>
  </si>
  <si>
    <t xml:space="preserve">  КГ 3х6+1х4</t>
  </si>
  <si>
    <t>27.32.13.00.02.01.62.33.2</t>
  </si>
  <si>
    <t xml:space="preserve">  КГ 3х4+1х2,5</t>
  </si>
  <si>
    <t>27.32.13.00.02.01.62.28.2</t>
  </si>
  <si>
    <t xml:space="preserve">  КГ 2х2,5</t>
  </si>
  <si>
    <t>27.32.13.00.02.01.62.14.2</t>
  </si>
  <si>
    <t>27.32.13.00.02.01.37.02.2</t>
  </si>
  <si>
    <t>27.32.13.00.02.01.37.01.2</t>
  </si>
  <si>
    <t>27.32.13.00.02.01.50.02.2</t>
  </si>
  <si>
    <t>27.32.13.00.02.01.50.06.2</t>
  </si>
  <si>
    <t>ВВГ 3х95+1х70</t>
  </si>
  <si>
    <t>27.32.13.00.02.01.37.29.2</t>
  </si>
  <si>
    <t>ВВГ 3*50+1*25</t>
  </si>
  <si>
    <t>27.32.13.00.02.01.37.25.2</t>
  </si>
  <si>
    <t>ВВГ 3*35+1*16</t>
  </si>
  <si>
    <t>27.32.13.00.02.01.37.24.2</t>
  </si>
  <si>
    <t>27.32.13.00.02.01.37.37.2</t>
  </si>
  <si>
    <t>27.32.13.00.02.01.37.36.2</t>
  </si>
  <si>
    <t>27.32.13.00.02.01.37.35.2</t>
  </si>
  <si>
    <t>27.32.13.00.02.01.37.34.2</t>
  </si>
  <si>
    <t>ВВГ 4*4</t>
  </si>
  <si>
    <t>ВВГ 4*2.5</t>
  </si>
  <si>
    <t>ВВГ 3*2.5</t>
  </si>
  <si>
    <t>27.32.13.00.02.01.37.10.2</t>
  </si>
  <si>
    <t>ВВГ 3*1.5</t>
  </si>
  <si>
    <t>27.32.13.00.02.01.37.08.2</t>
  </si>
  <si>
    <t>АВВГ 2*10</t>
  </si>
  <si>
    <t>27.32.13.00.02.01.27.04.2</t>
  </si>
  <si>
    <t xml:space="preserve"> АВРГ 1х70</t>
  </si>
  <si>
    <t>АВВГ 2*70</t>
  </si>
  <si>
    <t>27.32.13.00.02.01.27.09.2</t>
  </si>
  <si>
    <t>АВБбШв 3*120+1*150</t>
  </si>
  <si>
    <t>27.32.13.00.02.01.82.08.2</t>
  </si>
  <si>
    <t>АВВГ 3*150+1*70</t>
  </si>
  <si>
    <t>27.32.13.00.02.01.27.30.2</t>
  </si>
  <si>
    <t>АВВГ 3*95+1*50</t>
  </si>
  <si>
    <t>27.32.13.00.02.01.27.28.2</t>
  </si>
  <si>
    <t>АВВГ 3*70+1*35</t>
  </si>
  <si>
    <t>27.32.13.00.02.01.27.27.2</t>
  </si>
  <si>
    <t>АВВГ 3*50+1*25</t>
  </si>
  <si>
    <t>27.32.13.00.02.01.27.26.2</t>
  </si>
  <si>
    <t>АВВГ 3*35+1*16</t>
  </si>
  <si>
    <t>27.32.13.00.02.01.27.25.2</t>
  </si>
  <si>
    <t>АВВГ 3*25+1*16</t>
  </si>
  <si>
    <t>27.32.13.00.02.01.27.24.2</t>
  </si>
  <si>
    <t>АВВГ 3*16+1*10</t>
  </si>
  <si>
    <t>27.32.13.00.02.01.27.23.2</t>
  </si>
  <si>
    <t>АВВГ 3*10+1*6</t>
  </si>
  <si>
    <t>27.32.13.00.02.01.27.22.2</t>
  </si>
  <si>
    <t>АВВГ 3*6+1*4</t>
  </si>
  <si>
    <t>27.32.13.00.02.01.27.20.2</t>
  </si>
  <si>
    <t>АВВГ 4*4</t>
  </si>
  <si>
    <t>27.32.13.00.02.01.27.35.2</t>
  </si>
  <si>
    <t xml:space="preserve"> АВВГ 4х2.5 Гост 16442-80</t>
  </si>
  <si>
    <t>АВВГ 3*4+1*2.5</t>
  </si>
  <si>
    <t>27.32.13.00.02.01.27.19.2</t>
  </si>
  <si>
    <t>АВВГ 3*2.5+1*1.5</t>
  </si>
  <si>
    <t>27.32.13.00.02.01.27.15.2</t>
  </si>
  <si>
    <t>АСБ 3*95-10</t>
  </si>
  <si>
    <t>27.32.14.00.00.02.17.15.2</t>
  </si>
  <si>
    <t>АСБ 3*70-10</t>
  </si>
  <si>
    <t>27.32.14.00.00.02.17.10.2</t>
  </si>
  <si>
    <t>электродвигатель универсальный, работает на переменном токе,  электрическая мощность свыше 37,5 Вт.</t>
  </si>
  <si>
    <t>Электродвигатель</t>
  </si>
  <si>
    <t>27.11.21.30.00.00.11.10.2</t>
  </si>
  <si>
    <t>многофазный асинхронный электродвигатель с короткозамкнутым ротором переменного тока, электрическая мощностью не более 750 Вт. имеет обычно три фазы для подключения. электродвигатель асинхронный трехфазный с короткозамкнутым ротором типа АОД предназначен для привода механизмов, не требующих регулирования частоты вращения (насосы, вентиляторы, дымососы и др.).</t>
  </si>
  <si>
    <t>27.11.23.00.00.10.20.10.1</t>
  </si>
  <si>
    <t>27.11.23.00.00.40.20.10.1</t>
  </si>
  <si>
    <t>Июль-август
2013 год.</t>
  </si>
  <si>
    <t>мощностью свыше 2,5 но не выше  3,0 кВт</t>
  </si>
  <si>
    <t>Трубчатый электронагреватель (ТЭН)</t>
  </si>
  <si>
    <t>мощностью свыше 3,0 но не выше  3,15 кВт</t>
  </si>
  <si>
    <t>мощностью свыше 10,0 но не выше  12,0 кВт</t>
  </si>
  <si>
    <t>мощностью свыше 2,0 но не выше  2,5 кВт</t>
  </si>
  <si>
    <t>Настенный. С естественной циркуляцией воздуха (обогревают помещение за счет разницы плотности воздуха).</t>
  </si>
  <si>
    <t>Электроконвектор</t>
  </si>
  <si>
    <t>27.51.26.02.02.02.00.10.1</t>
  </si>
  <si>
    <t>0,8квт 220в</t>
  </si>
  <si>
    <t>Термический, сенсорный, пластиковый</t>
  </si>
  <si>
    <t>Электросушитель для рук</t>
  </si>
  <si>
    <t>27.51.23.00.00.03.02.10.1</t>
  </si>
  <si>
    <t>Накопительного типа. Открытого типа. Объем от 50 до 59,99 литров.</t>
  </si>
  <si>
    <t>Бойлер</t>
  </si>
  <si>
    <t>27.51.25.01.02.02.01.40.1</t>
  </si>
  <si>
    <t>Накопительного типа. Открытого типа. Объем от 100 и более литров.</t>
  </si>
  <si>
    <t>27.51.25.01.02.02.01.65.1</t>
  </si>
  <si>
    <t>насос для жидкостей, не включенные в другие группировки, прочие</t>
  </si>
  <si>
    <t>насос центробежный, прочие</t>
  </si>
  <si>
    <t>консольный, горизонтальный типа К</t>
  </si>
  <si>
    <t xml:space="preserve">насос центробежный </t>
  </si>
  <si>
    <t>28.13.14.00.00.00.22.10.1</t>
  </si>
  <si>
    <t>насос вакуумный малой производительности с  производительность до 17/8,5 л/мин</t>
  </si>
  <si>
    <t>насос вакуумный малой производительности</t>
  </si>
  <si>
    <t>28.13.21.00.00.00.21.13.1</t>
  </si>
  <si>
    <t>насос вакуумный малой производительности с  производительность до 30 л/мин</t>
  </si>
  <si>
    <t>28.13.21.00.00.00.21.20.1</t>
  </si>
  <si>
    <t xml:space="preserve">ЭВН-12  </t>
  </si>
  <si>
    <t>Электрический. Быстрого или продолжительного нагрева.</t>
  </si>
  <si>
    <t xml:space="preserve">Водонагреватель </t>
  </si>
  <si>
    <t>27.51.25.01.03.00.00.10.1</t>
  </si>
  <si>
    <t xml:space="preserve">ЭВН-9 </t>
  </si>
  <si>
    <t>Печи электрические бытовые отдельностоящие</t>
  </si>
  <si>
    <t xml:space="preserve">Электрообогреватель </t>
  </si>
  <si>
    <t>Апрель-май
 2013год.</t>
  </si>
  <si>
    <t xml:space="preserve"> ЖКУ  16-400-000 со стеклом</t>
  </si>
  <si>
    <t xml:space="preserve">ГОСТ 17677-82, источник света (лампа) Р - ртутные типа ДРЛ </t>
  </si>
  <si>
    <t>Светильник</t>
  </si>
  <si>
    <t>27.40.22.00.00.13.11.23.1</t>
  </si>
  <si>
    <t xml:space="preserve"> НСО 17х150</t>
  </si>
  <si>
    <t>ГОСТ 8607-82, светильники подвесные</t>
  </si>
  <si>
    <t>27.40.21.00.00.10.12.10.1</t>
  </si>
  <si>
    <t xml:space="preserve">ГОСТ 8607-82, светильники настенные </t>
  </si>
  <si>
    <t>27.40.21.00.00.10.12.11.1</t>
  </si>
  <si>
    <t xml:space="preserve"> НПП 03х100  IP-54 белый</t>
  </si>
  <si>
    <t xml:space="preserve"> ВЗГ-200</t>
  </si>
  <si>
    <t>ГОСТ 8607-82, выполняют функции как светильника общего, так и местного освещения или одновременно обе функции</t>
  </si>
  <si>
    <t>Светильники комбинированного освещения</t>
  </si>
  <si>
    <t xml:space="preserve">  НПО-22-100-034 хрусталь</t>
  </si>
  <si>
    <t>ГОСТ 8607-82, светильники потолочные</t>
  </si>
  <si>
    <t>27.40.21.00.00.10.10.11.1</t>
  </si>
  <si>
    <t>27.40.21.00.00.10.10.10.1</t>
  </si>
  <si>
    <t xml:space="preserve"> "Modus" KSO 2x36  АRS/S</t>
  </si>
  <si>
    <t>ГОСТ 17677-82, источник света (лампа) Л - прямые трубчатые люминисцентные</t>
  </si>
  <si>
    <t>27.40.22.00.00.13.11.20.1</t>
  </si>
  <si>
    <t>"Modus"  4х18 АRS/S</t>
  </si>
  <si>
    <t>ГОСТ 6047-90, Ж-лампы ртутные типа ДРЛ</t>
  </si>
  <si>
    <t>Прожектор</t>
  </si>
  <si>
    <t>27.40.22.00.00.11.10.15.1</t>
  </si>
  <si>
    <t>ГОСТ 6047-90, Ж-лампы натриевые типа ДНаТ</t>
  </si>
  <si>
    <t>27.40.22.00.00.11.10.13.1</t>
  </si>
  <si>
    <t>Апрель-май 2013год.</t>
  </si>
  <si>
    <t>Галогенная лампа накаливания, тип цоколя E27, мощность 100 Вт</t>
  </si>
  <si>
    <t xml:space="preserve">Галогенная лампа накаливания </t>
  </si>
  <si>
    <t>27.40.12.00.00.20.60.44.1</t>
  </si>
  <si>
    <t>Галогенная лампа накаливания, тип цоколя E27, мощность 75 Вт</t>
  </si>
  <si>
    <t>27.40.12.00.00.20.60.41.1</t>
  </si>
  <si>
    <t>Лампа люминесцентная, тип цоколя 2G10, мощность 8 Ватт</t>
  </si>
  <si>
    <t xml:space="preserve">Лампы люминесцентные </t>
  </si>
  <si>
    <t>27.40.15.00.00.10.30.13.1</t>
  </si>
  <si>
    <t>Лампа люминесцентная, тип цоколя 2G10, мощность 6 Ватт</t>
  </si>
  <si>
    <t>27.40.15.00.00.10.30.11.1</t>
  </si>
  <si>
    <t>Галогенная лампа накаливания, тип цоколя E27, мощность 15 Вт</t>
  </si>
  <si>
    <t>27.40.12.00.00.20.60.20.1</t>
  </si>
  <si>
    <t>Галогенная лампа накаливания, тип цоколя E14, мощность 400 Вт</t>
  </si>
  <si>
    <t>27.40.12.00.00.20.70.55.1</t>
  </si>
  <si>
    <t xml:space="preserve"> 36В       МО 36х100 </t>
  </si>
  <si>
    <t xml:space="preserve"> 36В       МО 36х60</t>
  </si>
  <si>
    <t>Лампа люминесцентная, тип цоколя h23, мощность 36 Ватт</t>
  </si>
  <si>
    <t>27.40.15.00.00.10.10.32.1</t>
  </si>
  <si>
    <t>Лампа люминесцентная, тип цоколя h23, мощность 18 Ватт</t>
  </si>
  <si>
    <t>27.40.15.00.00.10.10.21.1</t>
  </si>
  <si>
    <t>Лампа дуговая ртутная, ДРЛ-250</t>
  </si>
  <si>
    <t>Лампа дуговая ртутная</t>
  </si>
  <si>
    <t>27.40.15.00.00.20.10.11.1</t>
  </si>
  <si>
    <t>Лампа дуговая ртутная, ДРЛ-400</t>
  </si>
  <si>
    <t>27.40.15.00.00.20.10.12.1</t>
  </si>
  <si>
    <t>Е-40 TECHNO</t>
  </si>
  <si>
    <t>Металлогалогенная лампа, мощность 400 Вт</t>
  </si>
  <si>
    <t>Металлогалогенная лампа</t>
  </si>
  <si>
    <t>27.40.15.00.00.40.10.14.1</t>
  </si>
  <si>
    <t>220в Е-27 220х150</t>
  </si>
  <si>
    <t>ГОСТ 2239-70, тип ламп (газополная моноспиральная (аргоновая) Г220-230-500-1, мощность 500 Вт</t>
  </si>
  <si>
    <t>Лампа накаливания</t>
  </si>
  <si>
    <t>27.40.12.00.00.10.10.63.1</t>
  </si>
  <si>
    <t>220в Е-27 220х100</t>
  </si>
  <si>
    <t>ГОСТ 2239-70, тип ламп (биспиральная аргоновая) Б230-240-75-1, мощность 75 Вт</t>
  </si>
  <si>
    <t>27.40.12.00.00.10.10.34.1</t>
  </si>
  <si>
    <t xml:space="preserve">  220х500</t>
  </si>
  <si>
    <t xml:space="preserve"> 220в   Е-27          220х75</t>
  </si>
  <si>
    <t xml:space="preserve">  220в   Е-27          220х60</t>
  </si>
  <si>
    <t>ГОСТ 2239-70, тип ламп (биспиральная аргоновая) Б125-135-60, мощность 60 Вт</t>
  </si>
  <si>
    <t>27.40.12.00.00.10.10.22.1</t>
  </si>
  <si>
    <t xml:space="preserve">Лента </t>
  </si>
  <si>
    <t xml:space="preserve">саморегулирующая </t>
  </si>
  <si>
    <t>саморегулирующая</t>
  </si>
  <si>
    <t>Коробка соединительная</t>
  </si>
  <si>
    <t>февраль-март-
2013 год.</t>
  </si>
  <si>
    <t>27.12.24.12.11.11.11.30.1</t>
  </si>
  <si>
    <t>27.40.23.00.00.00.10.15.1</t>
  </si>
  <si>
    <t>Сигнальная лампа</t>
  </si>
  <si>
    <t>27.12.31.20.13.11.11.10.1</t>
  </si>
  <si>
    <t>Пускатель магнитный</t>
  </si>
  <si>
    <t>до 31 декабря 2013 год
по заявкам заказчика.</t>
  </si>
  <si>
    <t xml:space="preserve">до 30 июня  2013 год
по заявкам заказчика.
</t>
  </si>
  <si>
    <t xml:space="preserve">до 30 июня  2013 год
до 31 декабря 2013 год
по заявкам заказчика.
</t>
  </si>
  <si>
    <t>Май-июнь 2013 год</t>
  </si>
  <si>
    <t>Декабрь 2012 год
Май-июнь 2013 год</t>
  </si>
  <si>
    <t>Февраль-март 2013 год</t>
  </si>
  <si>
    <t>Декабрь 2012 год
июнь-июль 2013 год</t>
  </si>
  <si>
    <t>декабрь 2012 год
Февраль-март 2013 год</t>
  </si>
  <si>
    <t>февраль, март 2013 год
в течение 90 дней с момента заключения договора</t>
  </si>
  <si>
    <t>Декабрь 2012 год
Февраль-март 2013 год</t>
  </si>
  <si>
    <t>февраль, март 2013 год,
в течение 90 дней с момента заключения договора</t>
  </si>
  <si>
    <t xml:space="preserve">Труба полипропиленовая </t>
  </si>
  <si>
    <t>(PN20) Ø25мм</t>
  </si>
  <si>
    <t>Труба полипропиленовая</t>
  </si>
  <si>
    <t xml:space="preserve"> (PN20) Ø32мм</t>
  </si>
  <si>
    <t xml:space="preserve"> (PN20) Ø40мм</t>
  </si>
  <si>
    <t xml:space="preserve"> (PN20) Ø50мм</t>
  </si>
  <si>
    <t>Отвод полипропиленовая</t>
  </si>
  <si>
    <t xml:space="preserve"> Ø20мм, 90град.</t>
  </si>
  <si>
    <t xml:space="preserve">Отвод полипропиленовая </t>
  </si>
  <si>
    <t>Ø25мм, 90град.</t>
  </si>
  <si>
    <t xml:space="preserve"> Ø32мм, 90град.</t>
  </si>
  <si>
    <t>Ø40мм, 90град.</t>
  </si>
  <si>
    <t>Ø50мм, 90град.</t>
  </si>
  <si>
    <t>Адаптер</t>
  </si>
  <si>
    <t xml:space="preserve"> Ø20мм</t>
  </si>
  <si>
    <t xml:space="preserve"> Ø25мм</t>
  </si>
  <si>
    <t xml:space="preserve"> Ø50мм</t>
  </si>
  <si>
    <t xml:space="preserve">Труба полиэтиленовая </t>
  </si>
  <si>
    <t>электротехническая Ø80мм</t>
  </si>
  <si>
    <t xml:space="preserve">Труба гофрированная пластиковая </t>
  </si>
  <si>
    <t>электромонтажная Ø63мм</t>
  </si>
  <si>
    <t>28.12.15.00.00.00.10.11.1</t>
  </si>
  <si>
    <t>гидроагрегат</t>
  </si>
  <si>
    <t>вертикальный гидроагрегат</t>
  </si>
  <si>
    <t>Колпак сушильный</t>
  </si>
  <si>
    <t>Настенный</t>
  </si>
  <si>
    <t xml:space="preserve"> М24х210</t>
  </si>
  <si>
    <t>М24х100</t>
  </si>
  <si>
    <t xml:space="preserve"> М16х150</t>
  </si>
  <si>
    <t xml:space="preserve"> М16х100</t>
  </si>
  <si>
    <t>Гайка</t>
  </si>
  <si>
    <t xml:space="preserve"> М30 ГОСТ 5915-70</t>
  </si>
  <si>
    <t xml:space="preserve"> М27 ГОСТ 5915-70</t>
  </si>
  <si>
    <t xml:space="preserve"> М24 ГОСТ 5915-70</t>
  </si>
  <si>
    <t xml:space="preserve"> М20 ГОСТ 5915-70</t>
  </si>
  <si>
    <t xml:space="preserve"> М16 ГОСТ 5915-70</t>
  </si>
  <si>
    <t xml:space="preserve"> М12 ГОСТ 5915-70</t>
  </si>
  <si>
    <t xml:space="preserve"> М10.5.096 ГОСТ 9515-70</t>
  </si>
  <si>
    <t>Болт с двумя гайками и шайбой</t>
  </si>
  <si>
    <t xml:space="preserve"> М16х70</t>
  </si>
  <si>
    <t xml:space="preserve"> М16х60</t>
  </si>
  <si>
    <t>Болт с гайкой и шайбой</t>
  </si>
  <si>
    <t xml:space="preserve"> М16х50</t>
  </si>
  <si>
    <t xml:space="preserve"> М14х50</t>
  </si>
  <si>
    <t xml:space="preserve"> М12х70</t>
  </si>
  <si>
    <t xml:space="preserve">Болт с гайкой и шайбой </t>
  </si>
  <si>
    <t>М12х50</t>
  </si>
  <si>
    <t xml:space="preserve"> М12х35</t>
  </si>
  <si>
    <t>М10х55</t>
  </si>
  <si>
    <t xml:space="preserve"> М10х45</t>
  </si>
  <si>
    <t>М10х40</t>
  </si>
  <si>
    <t xml:space="preserve"> М8х45</t>
  </si>
  <si>
    <t xml:space="preserve"> М8х30</t>
  </si>
  <si>
    <t>М6х45</t>
  </si>
  <si>
    <t xml:space="preserve"> М6х40</t>
  </si>
  <si>
    <t xml:space="preserve"> М6х30</t>
  </si>
  <si>
    <t>Винт с гайкой</t>
  </si>
  <si>
    <t xml:space="preserve"> М3х20</t>
  </si>
  <si>
    <t xml:space="preserve">Шуруп саморез </t>
  </si>
  <si>
    <t>4,2х14</t>
  </si>
  <si>
    <t>Шуруп самонарезающий</t>
  </si>
  <si>
    <t xml:space="preserve"> 3,5х9 LN9</t>
  </si>
  <si>
    <t xml:space="preserve">Шуруп самонарезающий </t>
  </si>
  <si>
    <t>3х16</t>
  </si>
  <si>
    <t>Шуруп саморез</t>
  </si>
  <si>
    <t xml:space="preserve"> 3,5х16</t>
  </si>
  <si>
    <t xml:space="preserve"> 3,5х19</t>
  </si>
  <si>
    <t xml:space="preserve"> 3,5х25</t>
  </si>
  <si>
    <t xml:space="preserve"> 3,5х35</t>
  </si>
  <si>
    <t xml:space="preserve"> 3,5х45</t>
  </si>
  <si>
    <t xml:space="preserve"> 3,5х55</t>
  </si>
  <si>
    <t xml:space="preserve"> 3,8х64</t>
  </si>
  <si>
    <t xml:space="preserve"> 3,8х70</t>
  </si>
  <si>
    <t xml:space="preserve"> 4,8х89</t>
  </si>
  <si>
    <t xml:space="preserve"> 4,8х102</t>
  </si>
  <si>
    <t>Дюбель с шурупом</t>
  </si>
  <si>
    <t xml:space="preserve"> 6/50</t>
  </si>
  <si>
    <t>Дюбель металический с полукольцом</t>
  </si>
  <si>
    <t xml:space="preserve"> М6х70</t>
  </si>
  <si>
    <t>Дюбель-гвозди монтажные</t>
  </si>
  <si>
    <t xml:space="preserve"> 4,5х50мм</t>
  </si>
  <si>
    <t xml:space="preserve">Дюбель-гвозди для ручной забивки </t>
  </si>
  <si>
    <t>4,5х50мм</t>
  </si>
  <si>
    <t>Дюбель-гвозди для ручной забивки</t>
  </si>
  <si>
    <t xml:space="preserve"> 4,5х60мм</t>
  </si>
  <si>
    <t>Гвозди строительные</t>
  </si>
  <si>
    <t xml:space="preserve"> К 1,2х20</t>
  </si>
  <si>
    <t xml:space="preserve">Гвозди строительные </t>
  </si>
  <si>
    <t>К 1,4х32</t>
  </si>
  <si>
    <t xml:space="preserve"> К 1,6х40</t>
  </si>
  <si>
    <t xml:space="preserve"> К 2,5х50</t>
  </si>
  <si>
    <t xml:space="preserve"> К 2,5х60</t>
  </si>
  <si>
    <t xml:space="preserve"> К 3х70</t>
  </si>
  <si>
    <t xml:space="preserve"> К 3х80</t>
  </si>
  <si>
    <t>К 3,5х90</t>
  </si>
  <si>
    <t xml:space="preserve"> К 4х100</t>
  </si>
  <si>
    <t xml:space="preserve"> К 5х120</t>
  </si>
  <si>
    <t xml:space="preserve"> К 5х150</t>
  </si>
  <si>
    <t xml:space="preserve">Гвозди шиферные </t>
  </si>
  <si>
    <t>4х120</t>
  </si>
  <si>
    <t>Шуруп кровельный</t>
  </si>
  <si>
    <t xml:space="preserve"> 4,8х70</t>
  </si>
  <si>
    <t>Контргайка стальная</t>
  </si>
  <si>
    <t xml:space="preserve"> Ø15</t>
  </si>
  <si>
    <t xml:space="preserve"> Ø12</t>
  </si>
  <si>
    <t>Сгон стальной</t>
  </si>
  <si>
    <t xml:space="preserve"> Ø40</t>
  </si>
  <si>
    <t>Муфта стальная</t>
  </si>
  <si>
    <t>Патрубка стальная</t>
  </si>
  <si>
    <t xml:space="preserve"> Ø20</t>
  </si>
  <si>
    <t>Кронштейн радиаторный</t>
  </si>
  <si>
    <t>Декабрь 2012 год
февраль, март  2013 год</t>
  </si>
  <si>
    <t xml:space="preserve">Февраль-март 2013 год </t>
  </si>
  <si>
    <t>Декабрь 2012 год
февраль-март 2013 год</t>
  </si>
  <si>
    <t xml:space="preserve">Декабрь 2012 год,
 март-апрель 2013 год
</t>
  </si>
  <si>
    <t xml:space="preserve"> Март-апрель 2013 год</t>
  </si>
  <si>
    <t>Июнь, июль, август 2013г</t>
  </si>
  <si>
    <t xml:space="preserve"> Февраль, март
Июнь, июль, август 2013г</t>
  </si>
  <si>
    <t>Март-апрель 2013 год</t>
  </si>
  <si>
    <t>стальной горячекатаный круглый, д 8 мм ГОСТ 2590-2006 Ст3сп</t>
  </si>
  <si>
    <t xml:space="preserve">январь, февраль,март,  июнь, июль, август 2013 год
</t>
  </si>
  <si>
    <t xml:space="preserve">январь, февраль,март 2013 год
</t>
  </si>
  <si>
    <t>Июнь, июль, август 
2013 год</t>
  </si>
  <si>
    <t xml:space="preserve">Декабрь2012год
 </t>
  </si>
  <si>
    <t>Декабрь2012год
 апрель-май</t>
  </si>
  <si>
    <t>Декабрь 2012год
 апрель-май</t>
  </si>
  <si>
    <t>Декабрь2012г, февраль-март 2013 год</t>
  </si>
  <si>
    <t xml:space="preserve">Декабрь2012г, </t>
  </si>
  <si>
    <t>апрель, май, июнь 2013 год</t>
  </si>
  <si>
    <t>январь, февраль,март, 
апрель, май, июнь 2013 год</t>
  </si>
  <si>
    <t>Декабрь2012г</t>
  </si>
  <si>
    <t>Декабрь 2012г,
февраль-март 2013 год</t>
  </si>
  <si>
    <t xml:space="preserve"> апрель, май июнь 2013 год</t>
  </si>
  <si>
    <t>февраль,март, 
апрель,май июнь 2013 год</t>
  </si>
  <si>
    <t>стальные гнутые замкнутые сварные квадратные, длиной от 6 до 12 м. ГОСТ 30245-2004 оцинкованный стальной С10-1000-0,7</t>
  </si>
  <si>
    <t>Декабрь 2012 год-
Январь 2013 год</t>
  </si>
  <si>
    <t>Декабрь 2012 год-
Январь 2013 год
Апрель-май</t>
  </si>
  <si>
    <t>январь, февраль, 
март  
июнь,июль,август 2013г</t>
  </si>
  <si>
    <t>июнь,июль,август 2013г</t>
  </si>
  <si>
    <t xml:space="preserve"> февраль, март  2013г</t>
  </si>
  <si>
    <t>Февраль, март 2013 год</t>
  </si>
  <si>
    <t xml:space="preserve">апрель,май,июнь
2013 год </t>
  </si>
  <si>
    <t>Декабрь 2012г- январь 2013 год
Февраль, март</t>
  </si>
  <si>
    <t xml:space="preserve">Декабрь 2012г- январь 2013 год
</t>
  </si>
  <si>
    <t>январь, февраль, март,
апрель, май июнь 2013 год</t>
  </si>
  <si>
    <t>январь, февраль, март 2013 год</t>
  </si>
  <si>
    <t>Декабрь 2012 год,
Февраль, май-июнь 2013 год</t>
  </si>
  <si>
    <t xml:space="preserve">Декабрь 2012 год, март-апрель 2013 год
</t>
  </si>
  <si>
    <t>январь, февраль, март
 с даты вступления в силу договора поставка по заявкам до 31 декабря 2013 года.</t>
  </si>
  <si>
    <t>с даты вступления в силу договора, поставка по заявкам до 31 декабря 2013 года.</t>
  </si>
  <si>
    <t>Февраль-март 
апрель-май 2013г</t>
  </si>
  <si>
    <t xml:space="preserve">декабрь 2012год-январь 2013год
апрель-май </t>
  </si>
  <si>
    <t>Зимняя добавка «Криопласт П25-1»</t>
  </si>
  <si>
    <t>Август-сентябрь 2013 год</t>
  </si>
  <si>
    <t>Декабрь  2012 год
май-июнь 2013 год</t>
  </si>
  <si>
    <t>Февраль-март
Май-июнь
2013 год.</t>
  </si>
  <si>
    <t>Январь-февраль
май-июнь
2013 год.</t>
  </si>
  <si>
    <t>рулон</t>
  </si>
  <si>
    <t>736</t>
  </si>
  <si>
    <t>50%</t>
  </si>
  <si>
    <t>0%</t>
  </si>
  <si>
    <t>Способ закупок</t>
  </si>
  <si>
    <t>Условия поставки по ИНКОТЕРМС 2010Условия поставки по ИНКОТЕРМС 2010</t>
  </si>
  <si>
    <t>14.12.11.00.00.70.11.20.1</t>
  </si>
  <si>
    <t>Костюм мужской</t>
  </si>
  <si>
    <t>Для защиты от производственных загрязнений нефтепродуктами. Состоит из куртки и брюк, летний, из  хлопчатобумажной ткани с химическими волокнами. ГОСТ 12.4.111-82.</t>
  </si>
  <si>
    <t>Костюм  летний</t>
  </si>
  <si>
    <t>РК, Мангистауская обл, г: Актау  23 мкр.ТОО "ОСС" офис АСМУ</t>
  </si>
  <si>
    <t>февраль-март
2013 год</t>
  </si>
  <si>
    <t>авансовый платеж - 30%, оставшаяся часть в течении 30 рабочих дней с момента подписания акта приема-передачи поставленных товаров</t>
  </si>
  <si>
    <t>Костюм ИТР летний</t>
  </si>
  <si>
    <t>авансовый платеж -30%, оставшаяся часть в течении 30 рабочих дней с момента подписания акта приема-передачи поставленных товаров</t>
  </si>
  <si>
    <t>14.12.11.00.00.91.10.19.1</t>
  </si>
  <si>
    <t>Костюм</t>
  </si>
  <si>
    <t>брезентовый, для защиты от искр и брызг расплавленного металла</t>
  </si>
  <si>
    <t xml:space="preserve">костюм сварочный летний </t>
  </si>
  <si>
    <t>14.12.11.00.00.70.12.20.1</t>
  </si>
  <si>
    <t>Для защиты от производственных загрязнений нефтепродуктами. Состоит из куртки и брюк, утепленный, из  хлопчатобумажной ткани с химическими волокнами. ГОСТ 12.4.111-82.</t>
  </si>
  <si>
    <t>костюм зимний,  куртка зимняя, двойная, состоит из верхней и внутренней куртки. Верхняя с воротником стойкой, центральной застежкой на молнию закрытой планкой, настрочной кулиской. Внутренняя с центральной застежкой на молнию, закрытой планкой, трикотажным воротником стойкой, ткань верха – влагозащитная, подклад – шелк, цвет основной – темно-синий, контрастный - красный. Полукомбинезон зимний на утепляющей прокладке с высоким стеганым поясом, ткань верха – влагозащитная, подклад – шелк, цвет основной – темно-синий
   логотип    предприятия</t>
  </si>
  <si>
    <t>Апрель 2013г</t>
  </si>
  <si>
    <t>Костюм ИТР зимний</t>
  </si>
  <si>
    <t>костюм сварочный зимний ГОСТ 12.4.045-87, куртка с потайной застежкой на пуговицах, карманами в боковых швах, воротник отделан бязью. На кокетке спинки и под проймами рукавов-вентиляционные отверстие для воздухообмена, рукава с напульсниками, брюки с застежкой на пуговицах в боковых швах, отстегиваемая, утепленная подкладка, ткань - брезент со спилковыми накладками, цвет - хаки. Утеплитель: 2 слоя ватина, х/б</t>
  </si>
  <si>
    <t>14.12.11.00.00.20.11.10.1</t>
  </si>
  <si>
    <t xml:space="preserve">Комплект мужской </t>
  </si>
  <si>
    <t xml:space="preserve"> Из 100% хлопка. Комплект мужской.Состоит из куртки и брюк, летний. ГОСТ 19216-81</t>
  </si>
  <si>
    <t>костюм летний для СБ Куртка прямая, с застёжкой доверху, разъёмную тесьму - молнию (YKK), с отложным воротником. Брюки прямые с карманами отрезными бочком, ткань - содержание хлопка не менее 30%, цвет КМФ зеленый</t>
  </si>
  <si>
    <t>14.12.11.00.00.20.10.10.1</t>
  </si>
  <si>
    <t>Из 100% хлопка. Комплект мужской. Состоит из куртки и брюк, зимний. ГОСТ 19216-81</t>
  </si>
  <si>
    <t>костюм зимний для СБ Куртка с застежкой на молнии,закрытой планкой на пуговицах или кнопках.Карманы накладные с клапаном,ткань смесовая,хлопок 35%,цвет КМФ зеленый,Полукомбинезон зимний на утепляющей прокладке с высоким стеганым поясом, ткань смесовая 35% хлопок,цвет КМФ зеленый</t>
  </si>
  <si>
    <t>14.12.30.00.00.10.10.18.1</t>
  </si>
  <si>
    <t xml:space="preserve">Кепи </t>
  </si>
  <si>
    <t>летнее</t>
  </si>
  <si>
    <t xml:space="preserve"> головной убор СБГОСТ 17-635-87, кепи из основной ткани с клапаном на кнопках, цвет КМФ - зелёный</t>
  </si>
  <si>
    <t>14.12.30.00.00.10.10.14.1</t>
  </si>
  <si>
    <t>Футболка</t>
  </si>
  <si>
    <t>с короткими рукавами</t>
  </si>
  <si>
    <t>футболка камуфляжная Цвет - зеленый и синий камуфляж. Ткань Х/Б, плотность ткани 160, хлопок 100%</t>
  </si>
  <si>
    <t>14.12.30.00.00.20.10.11.1</t>
  </si>
  <si>
    <t>Жилет</t>
  </si>
  <si>
    <t xml:space="preserve">сигнальная одежда, выполнена с применением фоновых тканей красного, желтого или оранжевого цвета. Из световозвращающего материала. </t>
  </si>
  <si>
    <t>ТУ 8577-012-0857-0932-98 х/б со светоотражающими полосами, цвет лимонный, размер 50-54 Логотип ТОО ОСС</t>
  </si>
  <si>
    <t>Апрель, май 2013г</t>
  </si>
  <si>
    <t>14.12.12.00.00.70.11.14.1</t>
  </si>
  <si>
    <t>Комбинезон мужской</t>
  </si>
  <si>
    <t>комбинезоны из хлопчатобумажной ткани, смешанной с другими волокнами, летние. ГОСТ 27575-87</t>
  </si>
  <si>
    <t>Комб-он для зашиты от пыли и замаз</t>
  </si>
  <si>
    <t>14.12.30.00.00.60.10.10.1</t>
  </si>
  <si>
    <t>Халат</t>
  </si>
  <si>
    <t>женский, тип А. ГОСТ 12.4.131-83</t>
  </si>
  <si>
    <t>ГОСТ 12.4.131-83, ТО (08240), ткань: смесовая, состав: 65% - п/э, 35% - х/б, 120 г/кв.м, цвет- синий</t>
  </si>
  <si>
    <t>15.20.31.00.00.00.10.17.1</t>
  </si>
  <si>
    <t>Сапоги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</si>
  <si>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масло-бензо-кислото-щелочно-стойкой подошвой</t>
  </si>
  <si>
    <t xml:space="preserve">Сапоги утеплённые </t>
  </si>
  <si>
    <t>пара</t>
  </si>
  <si>
    <t>15.20.31.00.00.00.14.15.1</t>
  </si>
  <si>
    <t>Ботинки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</si>
  <si>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маслобензостойкой подошвой</t>
  </si>
  <si>
    <t>Ботинки утеплённые</t>
  </si>
  <si>
    <t>15.20.31.00.00.00.10.25.1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</si>
  <si>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</t>
  </si>
  <si>
    <t>кирзовые на литой подошве ГОСТ 12.4.137-84, ГОСТ 28507-90 (F117) маслостойкая подошва, верх из качественной натуральной кожи с водоотталкивающей пропиткой, износостойкая полиуретановая подошва, протектор со специальным рефлением, материал верха - натруальная кожа, ВО, цвет - чёрный</t>
  </si>
  <si>
    <t>Январь, февраль  2013г</t>
  </si>
  <si>
    <t>15.20.31.00.00.00.14.12.1</t>
  </si>
  <si>
    <t>с верхом из юфтевой или хромовой кожи, на подошве из резины, кожи или полимерных материалов, с подноском защитным металлическим, маслобензостойкой подошвой</t>
  </si>
  <si>
    <t>ГОСТ 5394-89 Ботинки летние с металлическим подноском, подошва маслобензостойкая, метод крепления литьевой, материал верха - кожа натуральная ГОСТ 12.4.137-2001</t>
  </si>
  <si>
    <t>15.20.11.00.00.00.10.10.1</t>
  </si>
  <si>
    <t>Сапоги резиновые формовые мужские</t>
  </si>
  <si>
    <t>общего назначения, резиновый верх, внутренняя текстильная подкладка, резиновая рифленая подошва с каблуком, ГОСТ 5375-79</t>
  </si>
  <si>
    <t>ГОСТ 5375-79 (F14), верх сапога из негладкой лакированной черной резины, материал - резина, цвет - черный, высота 38-40см</t>
  </si>
  <si>
    <t>апрель, май  2013г</t>
  </si>
  <si>
    <t>авансовый платеж -0%, оставшаяся часть в течении 30 рабочих дней с момента подписания акта приема-передачи поставленных товаров</t>
  </si>
  <si>
    <t>15.20.11.00.00.00.10.13.1</t>
  </si>
  <si>
    <t>рыбацкие,  резиновый верх, внутренняя текстильная подкладка, резиновая рифленая подошва с каблуком, с резинотканевой надставкой, ГОСТ 5375-79</t>
  </si>
  <si>
    <t>Сапоги рыбацкие Резина, ГОСТ 5375 - 79</t>
  </si>
  <si>
    <t>Валенки мужские</t>
  </si>
  <si>
    <t>из грубой  овечьей натуральной шерсти, с резиновой подошвой, ГОСТ 18724-88</t>
  </si>
  <si>
    <t>Подошва из резины препятствует скольжению, намоканию и истиранию.Материал верха - 100 % шерсть. Подошва - резина. ГОСТ 18724-88</t>
  </si>
  <si>
    <t>Январь 2013г</t>
  </si>
  <si>
    <t>авансовый платеж -30%, 60% в течении 30 календарных дней с момента подписания акта приема-передачи поставленных товаров, 10% после акта сверки</t>
  </si>
  <si>
    <t>14.12.30.00.00.80.10.10.1</t>
  </si>
  <si>
    <t>Рукавицы специальные</t>
  </si>
  <si>
    <t>для защиты от механических воздействий, тип Б, ГОСТ 12.4.010-75</t>
  </si>
  <si>
    <t>Брезентовые с огнеупорной пропиткой, усиленной двойной внутренней строчкой по наружному контуру</t>
  </si>
  <si>
    <t>14.12.30.00.00.80.16.40.1</t>
  </si>
  <si>
    <t>Перчатки технические</t>
  </si>
  <si>
    <t>Морозоустойчивые (до-40-45С), маслобензостойкие перчатки с ПВХ покрытием, утепленные подкладкой из х/б материала</t>
  </si>
  <si>
    <t xml:space="preserve"> январь 2013г</t>
  </si>
  <si>
    <t>14.12.30.00.00.80.16.10.1</t>
  </si>
  <si>
    <t>резиновые, тип 1,  ГОСТ 20010-93</t>
  </si>
  <si>
    <t>январь 2013г</t>
  </si>
  <si>
    <t>14.12.30.00.00.80.17.11.1</t>
  </si>
  <si>
    <t>Краги</t>
  </si>
  <si>
    <t>спилковые, пятипалые, утепленные</t>
  </si>
  <si>
    <t>14.12.30.00.00.80.16.20.1</t>
  </si>
  <si>
    <t>трикотажные,с точечным покрытием ПВХ, хлопчатобумажные</t>
  </si>
  <si>
    <t>14.12.30.00.00.80.16.25.1</t>
  </si>
  <si>
    <t>комбинированные, спилковые с х/б, усиленные</t>
  </si>
  <si>
    <t>32.99.11.00.00.00.14.12.1</t>
  </si>
  <si>
    <t xml:space="preserve">Респиратор </t>
  </si>
  <si>
    <t xml:space="preserve">противоаэрозольный </t>
  </si>
  <si>
    <t>респиратор ТУ 6-16-2486-81 "Лепесток"</t>
  </si>
  <si>
    <t>январь, февраль  2013г</t>
  </si>
  <si>
    <t>32.99.11.00.00.00.14.14.1</t>
  </si>
  <si>
    <t>пыле-газозащитный</t>
  </si>
  <si>
    <t>Респираторная маска</t>
  </si>
  <si>
    <t>32.99.11.00.00.00.14.10.1</t>
  </si>
  <si>
    <t>противогазовый</t>
  </si>
  <si>
    <t>Респиратор сварщика</t>
  </si>
  <si>
    <t>32.99.11.00.00.15.20.30.1</t>
  </si>
  <si>
    <t>Наушники</t>
  </si>
  <si>
    <t>Наушники малых размеров L, ГОСТ Р 12.4.208-99</t>
  </si>
  <si>
    <t>наушники противошумные Степень подавления шума (SNR) 20 дБ ГОСТ  Р 12.4.208.99</t>
  </si>
  <si>
    <t>32.99.11.00.00.14.02.01.1</t>
  </si>
  <si>
    <t xml:space="preserve">Щиток </t>
  </si>
  <si>
    <t>защитный лицевой для электросварщиков, ГОСТ 12.4.035-78</t>
  </si>
  <si>
    <t>Щиток электросварщика</t>
  </si>
  <si>
    <t>32.99.11.00.00.00.16.20.1</t>
  </si>
  <si>
    <t>Стекло ТИСС</t>
  </si>
  <si>
    <t>Стекло (светофильтр) ТИС С4</t>
  </si>
  <si>
    <t xml:space="preserve">стекло Тёмное С4 к щиту сварщика </t>
  </si>
  <si>
    <t>32.50.42.00.00.00.13.09.1</t>
  </si>
  <si>
    <t>Защитные очки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</si>
  <si>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</si>
  <si>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 xml:space="preserve">очки защитные ГОСТ Р 12.4.013-97 Защитные открытые. Регулируемый угол наклона панорамного стекла из оптически прозрачного материала. </t>
  </si>
  <si>
    <t>32.50.42.00.00.00.13.10.1</t>
  </si>
  <si>
    <t>Очки защитные (кроме солнцезащитных) и аналогичные оптические приборы из обычного или безосколочного стекла</t>
  </si>
  <si>
    <t xml:space="preserve">очки защитные с непрямой вентиляциейГОСТ Р 12.4.013-97 Закрытые очки с непрямой вентиляцией. Обтюратор из ПВХ. Панорамное стекло из оптически прозрачного стекла. </t>
  </si>
  <si>
    <t>32.99.11.00.00.00.10.40.1</t>
  </si>
  <si>
    <t>Каска с защитой для глаз</t>
  </si>
  <si>
    <t>Материал изготовления - пластмасса</t>
  </si>
  <si>
    <t xml:space="preserve">Каска - маска сварщика </t>
  </si>
  <si>
    <t>20.41.31.00.00.10.20.10.1</t>
  </si>
  <si>
    <t>Мыло хозяйственное</t>
  </si>
  <si>
    <t>твердое, 1 группы, 72%, ГОСТ 30266-95</t>
  </si>
  <si>
    <t>январь- сентябрь, поставка  по заявкам Заказчика</t>
  </si>
  <si>
    <t>32.99.11.00.00.00.10.10.1</t>
  </si>
  <si>
    <t>Каска</t>
  </si>
  <si>
    <t>ГОСТ 12.4.207-99. Каска "Труд" защитная предназначены для предотвращения или уменьшения воздействия на голову работающих опасных производственных факторов: механических воздействий, брызг воды и агрессивных жидкостей от 50С до +50С, электрическая изоляция до - 2000В, материал полиэтилен, цвет белый</t>
  </si>
  <si>
    <t>февраль, март 2013г</t>
  </si>
  <si>
    <t xml:space="preserve">Материал изготовления - пластмасса.                                                            </t>
  </si>
  <si>
    <t>Каска строительная с подшлемником (цвет оранжевый)</t>
  </si>
  <si>
    <t>14.12.30.00.00.70.10.11.1</t>
  </si>
  <si>
    <t>Подшлемник</t>
  </si>
  <si>
    <t>утепленный</t>
  </si>
  <si>
    <t>подшлемник зимний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Балтика С84, хлопок 50%, полиэфир - 50%, утеплитель ватин, цвет - черный</t>
  </si>
  <si>
    <t>13.92.29.00.00.00.60.13.1</t>
  </si>
  <si>
    <t xml:space="preserve">Предохранительный пояс  </t>
  </si>
  <si>
    <t>Предохранительные пояса лямочные страховочные, ГОСТ Р 12.4.184-95</t>
  </si>
  <si>
    <t>Предохранительный лямочный  ПП-Л, ПМ-Н</t>
  </si>
  <si>
    <t>апрель, май 2013г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</si>
  <si>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</si>
  <si>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</si>
  <si>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</si>
  <si>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 xml:space="preserve">аптечки универсальныеТУ 9398-007-42965160-01 Аптечка Универсальная </t>
  </si>
  <si>
    <t>13.99.13.00.00.00.70.10.1</t>
  </si>
  <si>
    <t>Войлок юртовый (кошма)</t>
  </si>
  <si>
    <t>противопожарный</t>
  </si>
  <si>
    <t>Противопожарное полотно служит для локализации горения в начальной стадии пожара, тушения горящей одежды на пострадавшем. При проведении огневых работ противопожарное полотно защищает горючие конструкции и оборудоваие. Температурный режим до 300°C.</t>
  </si>
  <si>
    <t>28.29.22.00.00.00.11.16.1</t>
  </si>
  <si>
    <t>огнетушитель переносной</t>
  </si>
  <si>
    <t>огнетушитель переносной порошковый</t>
  </si>
  <si>
    <t xml:space="preserve">Огнетушитель порошковый ОП-5. Рабочие температуры от -40 0Сдо +50 0С; Длина струи огнетушащего вещества -3,5 м; Время подачи огнетушащего средства -6 сек; Огнетушащая способность(площадь, кв.м.)-2А; 89В (2,80); Количество огнетушащего вещества -5 кг; </t>
  </si>
  <si>
    <t>Огнетушитель порошковый ОП-8. Рабочая температура от -400 Сдо +500 С;Длина струи огнетушащего вещества -4,5 м; Время подачи огнетушащегосредства -15 сек; Огнетушащая способность (площадь, кв.м.) - 4А; 114В(4,5); Кол-во огнетушащего вещества -8 кг; Рабочие давление, МПа(кгс/м2) при t=20+/-5 градусов - 1,17.....1,57 (12....16); Габаритныеразмеры - 480мм*350 мм*355 мм. Масса - 11,3.....13,0 кг.</t>
  </si>
  <si>
    <t xml:space="preserve">Огнетушитель порошковый ОП-1. Рабочие температуры от -400 С до +500 С;Длина струи огнетушащего вещества -4,5 м; Время подачи огнетушащегосредства - 10 сек; Огнетушащая способность (площадь, кв.м.) - 4А; 144В;Кол-во огнетушащего вещества -1 кг; Рабочее давление, МПа при t=20+/-5градусов - 1,17....1,57 (12....16); Габаритные размеры - 628мм*350 мм*355 мм. Масса, не более - 14 кг. </t>
  </si>
  <si>
    <t>20.41.31.00.00.10.40.10.1</t>
  </si>
  <si>
    <t>Порошок стиральный</t>
  </si>
  <si>
    <t>предназначен для стирки изделий из различных тканей, ГОСТ 25644-96</t>
  </si>
  <si>
    <t>февраль, март 2013г.</t>
  </si>
  <si>
    <t xml:space="preserve">РК, Мангистауская обл, г: Актау  23 мкр.офис ТОО "ОСС" </t>
  </si>
  <si>
    <t>20.41.32.00.00.00.30.30.1</t>
  </si>
  <si>
    <t>Средство для чистки унитаза</t>
  </si>
  <si>
    <t>порошкообразное  для чистки и дезинфекции унитаза</t>
  </si>
  <si>
    <t>Декабрь 2012г.февраль 2013г</t>
  </si>
  <si>
    <t>20.41.32.00.00.00.30.40.2</t>
  </si>
  <si>
    <t>гелеобразное для чистки и дезинфекции унитаза</t>
  </si>
  <si>
    <t>Литр (куб. дм.)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</si>
  <si>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</si>
  <si>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</si>
  <si>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</si>
  <si>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бутылка</t>
  </si>
  <si>
    <t>32.91.11.00.00.00.12.30.1</t>
  </si>
  <si>
    <t>Веник</t>
  </si>
  <si>
    <t>Из материалов растительного происхождения</t>
  </si>
  <si>
    <t>13.92.29.00.00.00.50.40.2</t>
  </si>
  <si>
    <t xml:space="preserve">Салфетка </t>
  </si>
  <si>
    <t>Салфетки хлопковые безворсовые</t>
  </si>
  <si>
    <t>22.29.23.00.00.00.11.37.1</t>
  </si>
  <si>
    <t>Ведро</t>
  </si>
  <si>
    <t>ведро пластиковое 21л., с контрольной пломбой (круглое), диаметр крышки  326 мм, высота 332 мм</t>
  </si>
  <si>
    <t>14.12.30.00.00.80.16.43.1</t>
  </si>
  <si>
    <t>из латекса, хозяйственные</t>
  </si>
  <si>
    <t>Декабрь 2012г. Февраль 2013г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</si>
  <si>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</si>
  <si>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</si>
  <si>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</si>
  <si>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16.29.11.00.00.00.00.35.1</t>
  </si>
  <si>
    <t>Швабра</t>
  </si>
  <si>
    <t>Швабра деревянная</t>
  </si>
  <si>
    <t>20.41.43.00.00.00.10.10.1</t>
  </si>
  <si>
    <t>Полироль</t>
  </si>
  <si>
    <t>полироли для мебели</t>
  </si>
  <si>
    <t>17.22.11.10.00.00.00.10.2</t>
  </si>
  <si>
    <t>Бумага туалетная</t>
  </si>
  <si>
    <t>однослойная, ширина не менее 90 мм, длина не менее 30 м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</si>
  <si>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</si>
  <si>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</si>
  <si>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</si>
  <si>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17.12.13.40.10.00.00.10.1</t>
  </si>
  <si>
    <t xml:space="preserve">Бумага </t>
  </si>
  <si>
    <t>формат А4, плотность 80г/м2, 21х29,5 см</t>
  </si>
  <si>
    <t>17.12.13.40.10.00.00.50.1</t>
  </si>
  <si>
    <t>формат А3, плотность 80г/м2, 420мм</t>
  </si>
  <si>
    <t>17.12.13.20.00.00.00.50.1</t>
  </si>
  <si>
    <t>основа для бумаги теплочувствительной</t>
  </si>
  <si>
    <t>для факса, факсовые ролики, белый, плотность 80г/кв.м, масса 1кв.м 80г, ширина 210мм, диаметр 800мм, температура 18-25С</t>
  </si>
  <si>
    <t>17.23.12.30.00.00.00.50.1</t>
  </si>
  <si>
    <t>Бумага для заметок</t>
  </si>
  <si>
    <t>настольный, размер 8х8 см, 1000 листов</t>
  </si>
  <si>
    <t>одна пачка</t>
  </si>
  <si>
    <t>13.93.11.00.00.20.16.10.1</t>
  </si>
  <si>
    <t>Дорожка</t>
  </si>
  <si>
    <t>Безворсовые узелковые дорожки, образуются одной системой нитей основы и утка, из прочих материалов, включая смешанные. С односторонним рисунком. Рисунок односторонних переплетений образуется путем отбивки узорообразующей нитью каждой пары основных нитей</t>
  </si>
  <si>
    <t>Дорожка межкроватная (ширина 1м)</t>
  </si>
  <si>
    <t>Март 2013г.</t>
  </si>
  <si>
    <t>13.92.12.00.00.44.12.00.1</t>
  </si>
  <si>
    <t>Постельное белье из прочих тканей</t>
  </si>
  <si>
    <t>Полуторный комплект постельного белья из прочих тканей очень высокой плотности плетения (130—280 нитей/см²) . Состоит обычно из одного пододеяльника, одной простыни и одной или двух наволочек , ГОСТ 31307-2005</t>
  </si>
  <si>
    <t>1,5-спальный,стандарт,сатин,с двумя наволочками 60х60 см, в постельных тонах.</t>
  </si>
  <si>
    <t>20.14.19.00.00.20.50.10.1</t>
  </si>
  <si>
    <t>Дихлорфторметан (Фреон R22)</t>
  </si>
  <si>
    <t>Однокомпонентный бесцветный газ со слабым запахом хлороформа. В зависимости от давления имеет температуру кипения от +10 до -70°С и температуру конденсации не выше +50°С. При нормальном атмосферном давлении кипит при температуре -30°С</t>
  </si>
  <si>
    <t>R-22  в баллоне 13,6 кг.</t>
  </si>
  <si>
    <t>февраль,март 2013г.</t>
  </si>
  <si>
    <t>28.13.23.00.00.00.15.10.1</t>
  </si>
  <si>
    <t>компрессор на аммиаке</t>
  </si>
  <si>
    <t>компрессор для работы на фреонах (R12, R22, R502 и др.)</t>
  </si>
  <si>
    <t>мотор-компрессор Ратационный,для сплит-систем №18</t>
  </si>
  <si>
    <t>Ратационный,для сплит-систем №12</t>
  </si>
  <si>
    <t>28.14.11.48.00.00.00.08.1</t>
  </si>
  <si>
    <t>Арматура</t>
  </si>
  <si>
    <t>Арматура для холодильных установок, тепловых насосов специальная,</t>
  </si>
  <si>
    <t>Клапан Шредера для разных трубок CT-7000, универсальный</t>
  </si>
  <si>
    <t>27.51.11.01.01.01.02.40.1</t>
  </si>
  <si>
    <t>Холодильник</t>
  </si>
  <si>
    <t>Отдельностоящй. Однокамерный. С морозильным отделом. Общий объем от 150 до 199 литров.</t>
  </si>
  <si>
    <t>Бирюса-8ЕК-1</t>
  </si>
  <si>
    <t>январь, февраль 2013г.</t>
  </si>
  <si>
    <t>Площадь охлаждения 30м2</t>
  </si>
  <si>
    <t>Площадь охлаждения 35м2</t>
  </si>
  <si>
    <t>27.51.26.02.01.00.00.10.1</t>
  </si>
  <si>
    <t>Радиатор</t>
  </si>
  <si>
    <t>Отопительный циркуляционный жидконаполненный.</t>
  </si>
  <si>
    <t>26.20.16.11.13.11.11.10.1</t>
  </si>
  <si>
    <t>Картридж</t>
  </si>
  <si>
    <t>Тонерный. Черный.</t>
  </si>
  <si>
    <t xml:space="preserve"> HP СE285A  МАК</t>
  </si>
  <si>
    <t>Февраль,март  2013г</t>
  </si>
  <si>
    <t>с даты вступления в силу договора до 31 декабря 2013 года, поставка   с марта  по декабрь по заявкам Заказчика</t>
  </si>
  <si>
    <t>HP СB435A   МАК</t>
  </si>
  <si>
    <t>с даты вступления в силу договора до 31 декабря 2013 года, поставка  с марта  по декабрь по заявкам Заказчика</t>
  </si>
  <si>
    <t>HP СB436A   МАК</t>
  </si>
  <si>
    <t>HP C4092A МАК</t>
  </si>
  <si>
    <t>HP Q5949A  МАК</t>
  </si>
  <si>
    <t>HP Q2612A  МАК</t>
  </si>
  <si>
    <t>HP Q2613A  МАК</t>
  </si>
  <si>
    <t>HP Q2615A  МАК</t>
  </si>
  <si>
    <t>CANON FX9/FX10 оригинал</t>
  </si>
  <si>
    <t>Canon 712 LBP-3010/3020  МАК</t>
  </si>
  <si>
    <t>Canon E16 МАК</t>
  </si>
  <si>
    <t>Принт-картридж  Xerox  3119 (013R00625)</t>
  </si>
  <si>
    <t>Принт-картридж Xerox PE-114 013R00607</t>
  </si>
  <si>
    <t>26.20.16.11.13.12.11.30.1</t>
  </si>
  <si>
    <t>Тонерный. Цветной. Cyan.</t>
  </si>
  <si>
    <t>СЕ 310А</t>
  </si>
  <si>
    <t>СЕ 311А</t>
  </si>
  <si>
    <t>СЕ 312А</t>
  </si>
  <si>
    <t>СЕ 313А</t>
  </si>
  <si>
    <t xml:space="preserve">Тонер картрдж для Toshiba E-studio 163 </t>
  </si>
  <si>
    <t>Т-1620Е Тонер для Toshiba e-Studio 161</t>
  </si>
  <si>
    <t>5020 WC Копи-картридж для МФУ Xerox (22k)</t>
  </si>
  <si>
    <t>5020 WC Тонер-картридж для МФУ Xerox  /106R01277/</t>
  </si>
  <si>
    <t>520/5220 XC Тонер-картридж Xerox (6R589)</t>
  </si>
  <si>
    <t>520/540 XC Копи-картридж Xerox (113R105)</t>
  </si>
  <si>
    <t>123/128WC Тонер-картридж Pro (006R01182)</t>
  </si>
  <si>
    <t>Копи-картридж для МФУ Xerox WC С123/128/118  М123/М128/М118 (013R00589) /60k/</t>
  </si>
  <si>
    <t>Тонер Panasonic KX-FAT88A</t>
  </si>
  <si>
    <t>26.20.16.14.13.11.11.10.1</t>
  </si>
  <si>
    <t>Термопленка</t>
  </si>
  <si>
    <t>Ролик пленки KX -FA 57A</t>
  </si>
  <si>
    <t>26.20.16.12.12.11.11.10.1</t>
  </si>
  <si>
    <t>Тонер</t>
  </si>
  <si>
    <t>Черный.</t>
  </si>
  <si>
    <t>Тонер фасованный для HP LJ 1005/1006/1505</t>
  </si>
  <si>
    <t>Тонер фасованный для HP LJ 110/1200/1010</t>
  </si>
  <si>
    <t>тонер Samsung ML-1610/1615/2010/2015</t>
  </si>
  <si>
    <t>26.20.16.13.11.11.11.10.1</t>
  </si>
  <si>
    <t>Фотобарабан</t>
  </si>
  <si>
    <t>Селеновый вал</t>
  </si>
  <si>
    <t>Вал селеневый (фотобарабан)НР 1300</t>
  </si>
  <si>
    <t>Вал селеневый (фотобарабан)НР 1320</t>
  </si>
  <si>
    <t>Вал селеневый (фотобарабан)НР 2612</t>
  </si>
  <si>
    <t>Вал селеневый (фотобарабан)     НР 435/436</t>
  </si>
  <si>
    <t>26.11.30.00.11.11.19.34.1</t>
  </si>
  <si>
    <t>Процессор</t>
  </si>
  <si>
    <t>Центральный, Одноядерный. Сокет - Socket LGA 1156, тактовая частота - 3330 МГц</t>
  </si>
  <si>
    <t xml:space="preserve">процессор СPU Intel Сore i3 2120, 3.3 GHz, 3 Мб L3, Socket 1155, oem </t>
  </si>
  <si>
    <t>26.20.40.00.00.00.21.10.1</t>
  </si>
  <si>
    <t>Кулер</t>
  </si>
  <si>
    <t>Вентилятор для центрального процессора.</t>
  </si>
  <si>
    <t xml:space="preserve">кулер Fan for S-775/1155/1156 Deepcool Alfa 9 </t>
  </si>
  <si>
    <t>26.20.40.00.00.00.61.16.1</t>
  </si>
  <si>
    <t>Плата</t>
  </si>
  <si>
    <t xml:space="preserve">материнская для рабочей станции прочая </t>
  </si>
  <si>
    <t>мат.плата MB Socket1155, mATX, ECS H61H2-M12 (B3) &lt;S1155, iH61, 2*DDR3, PCI-E16x, SVGA, SATA, GB Lan, mATX, Retail&gt;</t>
  </si>
  <si>
    <t>26.20.40.00.00.00.11.10.1</t>
  </si>
  <si>
    <t>Блок питания</t>
  </si>
  <si>
    <t>стандарт АTХ 450-600 Вт</t>
  </si>
  <si>
    <t>Блок питания для системного блока Power supply ATX 550W HuntKey</t>
  </si>
  <si>
    <t>26.11.30.01.12.16.17.03.1</t>
  </si>
  <si>
    <t>Оперативная память</t>
  </si>
  <si>
    <t>Техническое исполнение - DIMM, вид памяти - DDR3, PC12800, емкость - 4 Гб</t>
  </si>
  <si>
    <t>оперативная память DIMM DDR3 4 GB &lt;PC3-10666/1333MHz&gt;  Zeppelin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</si>
  <si>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</si>
  <si>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</si>
  <si>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</si>
  <si>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жесткий диск HDD SATA 500 Gb Seagate, ST500DM002, 7200rpm, 16Mb cache, SATA3</t>
  </si>
  <si>
    <t>26.20.22.00.00.00.11.20.1</t>
  </si>
  <si>
    <t>Привод DVD</t>
  </si>
  <si>
    <t>Электрическое устройство для считывания и записи информации с дисков DVD.</t>
  </si>
  <si>
    <t xml:space="preserve">привод DVD±R/RW,±R9, CD-R/RW, Liteon iHAP122-18 SATA, Black </t>
  </si>
  <si>
    <t>26.12.20.00.00.22.20.13.1</t>
  </si>
  <si>
    <t>Видеокарта</t>
  </si>
  <si>
    <t>Чипсет  - NVIDIA, разрядность шины памяти - 512 бит, объем памяти - 2048 Мб</t>
  </si>
  <si>
    <t xml:space="preserve">видеокарта SVGA PCI Express, 2048 MB, Forsa, nVidia GeForce GT520, DDR3/64bit </t>
  </si>
  <si>
    <t>32.99.82.00.00.10.10.15.1</t>
  </si>
  <si>
    <t>Сетевой фильтр</t>
  </si>
  <si>
    <t>количество входных разъемов свыше 5-ти, длина шнура свыше 5 м</t>
  </si>
  <si>
    <t>сетевой фильтр Оборудование для электросети на 220В.</t>
  </si>
  <si>
    <t>26.30.60.00.00.00.92.10.1</t>
  </si>
  <si>
    <t>Коннектор</t>
  </si>
  <si>
    <t>разъем для подключений  коаксиальных кабелей</t>
  </si>
  <si>
    <t>Коннектор RJ-45</t>
  </si>
  <si>
    <t>26.20.40.00.00.00.51.10.1</t>
  </si>
  <si>
    <t>Термопаста</t>
  </si>
  <si>
    <t>Силиконовая</t>
  </si>
  <si>
    <t>термопаста для процессора Шприц 50 мл</t>
  </si>
  <si>
    <t>28.25.14.00.00.00.11.15.1</t>
  </si>
  <si>
    <t>фильтр для очистки газов</t>
  </si>
  <si>
    <t>оборудование газоочистное и пылеулавливающее: фильтры с зернистыми, жесткими и полужесткими фильтрующими перегородками, прочее</t>
  </si>
  <si>
    <t>фильтр  для сервисного пылесоса</t>
  </si>
  <si>
    <t>Лицензия на программный продукт</t>
  </si>
  <si>
    <t>Лицензия (право пользования) на программный продукт</t>
  </si>
  <si>
    <t xml:space="preserve">Лицензионная ПО для защиты от вредоносных программ </t>
  </si>
  <si>
    <t xml:space="preserve">в течение 60 дней с даты вступления в силу договора </t>
  </si>
  <si>
    <t>62.01.29.00.00.00.00.10.1</t>
  </si>
  <si>
    <t>Оригиналы программных обеспечений прочих</t>
  </si>
  <si>
    <t>MS Office Pro 2010 32bitx64 Russian DVD</t>
  </si>
  <si>
    <t xml:space="preserve"> февраль, март  2013г.</t>
  </si>
  <si>
    <t>MS Office для дома и бизнеса 2010</t>
  </si>
  <si>
    <t>ОС Windows 7 Pro Russian 32-bit</t>
  </si>
  <si>
    <t>Архиватор Win RAR</t>
  </si>
  <si>
    <t xml:space="preserve">Программное обеспечение </t>
  </si>
  <si>
    <t>Программный продукт - сборник законодательных актов</t>
  </si>
  <si>
    <t>Программное обеспечение : ИС Параграф "Юрист"</t>
  </si>
  <si>
    <t>22.29.25.00.00.00.23.12.1</t>
  </si>
  <si>
    <t>Клей-карандаш</t>
  </si>
  <si>
    <t>Клей-карандаш 10 грамм</t>
  </si>
  <si>
    <t>Клей карандаш</t>
  </si>
  <si>
    <t>32.99.81.00.00.10.10.12.1</t>
  </si>
  <si>
    <t>Штрих-корректор</t>
  </si>
  <si>
    <t>с кисточкой и разбавителем</t>
  </si>
  <si>
    <t>Жидкость корректирующая, с кисточкой, 20мл</t>
  </si>
  <si>
    <t>22.19.73.00.00.00.30.10.1</t>
  </si>
  <si>
    <t>Ластик</t>
  </si>
  <si>
    <t>Приспособление для стирания написанного (мягкий)</t>
  </si>
  <si>
    <t>Резинка стирательная, 13х34мм, пластик, блистер, белый</t>
  </si>
  <si>
    <t>25.99.23.00.00.10.11.10.2</t>
  </si>
  <si>
    <t>Скоба</t>
  </si>
  <si>
    <t>Скобы проволочные для канцелярских целей</t>
  </si>
  <si>
    <t>К степлеру №24/6, №10, 1000 скоб в коробке, изготовлены из специальной стали</t>
  </si>
  <si>
    <t>25.99.23.00.00.11.11.17.1</t>
  </si>
  <si>
    <t>Скрепка</t>
  </si>
  <si>
    <t>Скрепки для бумаг. Размер 33 мм</t>
  </si>
  <si>
    <t xml:space="preserve">Треугольные, 28 или 33мм стальные, в упаковке 100шт </t>
  </si>
  <si>
    <t>22.29.25.00.00.00.16.28.1</t>
  </si>
  <si>
    <t>Линейка</t>
  </si>
  <si>
    <t>Линейка пластмассовая 30 см, прозрачная, цветная, с фасками и белой шкалой</t>
  </si>
  <si>
    <t xml:space="preserve"> линейка Пластиковые: 20см, 30см, 40см</t>
  </si>
  <si>
    <t>17.23.12.30.00.00.00.70.1</t>
  </si>
  <si>
    <t>Стикеры</t>
  </si>
  <si>
    <t>с липким краем, для заметок</t>
  </si>
  <si>
    <t>Бумажки на клейкой основе,разноцветные</t>
  </si>
  <si>
    <t>22.29.25.00.00.00.29.13.1</t>
  </si>
  <si>
    <t>Разделитель</t>
  </si>
  <si>
    <t>пластиковый, прочий</t>
  </si>
  <si>
    <t>постики Клейкие закладки, 4-х цветные по 50 листу, неон 20х50мм</t>
  </si>
  <si>
    <t>25.99.23.00.00.11.18.10.1</t>
  </si>
  <si>
    <t>Степлер</t>
  </si>
  <si>
    <t>устройство для оперативного скрепления листов металлическими скобами</t>
  </si>
  <si>
    <t>Степлер №10,24</t>
  </si>
  <si>
    <t>25.99.23.00.00.11.13.10.1</t>
  </si>
  <si>
    <t>Антистеплер</t>
  </si>
  <si>
    <t>устройство для вытаскивания скоб от степлера. Устройство состоит из двух противостоящих клинов на оси.6</t>
  </si>
  <si>
    <t>25.99.23.00.00.11.10.14.1</t>
  </si>
  <si>
    <t>Зажимы для бумаг. Размер 32 мм</t>
  </si>
  <si>
    <t>зажим №10, №20, №25, в упаковке - 12шт</t>
  </si>
  <si>
    <t>22.29.25.00.00.00.13.32.1</t>
  </si>
  <si>
    <t>Органайзер</t>
  </si>
  <si>
    <t>Органайзер пластиковый настольный овальный на вращающейся основе,  от 15 до 20 предметов</t>
  </si>
  <si>
    <t>Набор настольный, вращающий, 16 предметов</t>
  </si>
  <si>
    <t>32.99.16.00.00.00.12.80.1</t>
  </si>
  <si>
    <t>Штемпельная краска</t>
  </si>
  <si>
    <t>Штемпельная краска  для печатей и штемпелей</t>
  </si>
  <si>
    <t>Для печатей и штампов, цвет краски синий, фиолетовый, объем 20÷28мл, долговечная, несмываемая</t>
  </si>
  <si>
    <t>17.23.13.10.00.00.00.90.1</t>
  </si>
  <si>
    <t xml:space="preserve">журнал регистрации </t>
  </si>
  <si>
    <t>журнал для регистрации прочих документов</t>
  </si>
  <si>
    <t>Книга регистрации</t>
  </si>
  <si>
    <t>25.71.11.00.00.10.21.10.1</t>
  </si>
  <si>
    <t>Нож</t>
  </si>
  <si>
    <t>канцелярский нож предназначенный для разрезания бумаги</t>
  </si>
  <si>
    <t>нож канцел. Широкий, 18мм, корпус изготовлен из цветного пластика, система блокировки лезвия, металлические направляющие для лезвия</t>
  </si>
  <si>
    <t>22.29.25.00.00.00.40.11.1</t>
  </si>
  <si>
    <t>Пружина для переплета</t>
  </si>
  <si>
    <t>пластиковая, 8 мм</t>
  </si>
  <si>
    <t>Пружины для сшивателя 6 мм,8 мм</t>
  </si>
  <si>
    <t>Изделия из пластика прочие</t>
  </si>
  <si>
    <t xml:space="preserve">прочие, не включенные в другие группировки </t>
  </si>
  <si>
    <t>обложка для сшивателяч прозрачнаяА4, 180 micron СЕ011850Е</t>
  </si>
  <si>
    <t>15.12.12.00.00.00.44.40.1</t>
  </si>
  <si>
    <t>Обложка для сшивателя плотная</t>
  </si>
  <si>
    <t>с лицевой поверхностью из картона</t>
  </si>
  <si>
    <t>обложка для сшивателя плотная А4, 250г/м2, СЕ040010</t>
  </si>
  <si>
    <t>17.21.15.20.00.00.00.30.1</t>
  </si>
  <si>
    <t>папки для хранения документов</t>
  </si>
  <si>
    <t>матово-глянцевая поверхность, металлическая окантовка, р-р 85 x 320 x 300мм, формат А4, ширина корешка 75 мм, вместимость 500 листов</t>
  </si>
  <si>
    <t>папка-регистатор Снаружи и изнутри полипропилен, мощный, механизм фиксации, 50мм, 70мм</t>
  </si>
  <si>
    <t>22.29.25.00.00.00.18.16.1</t>
  </si>
  <si>
    <t>Папка</t>
  </si>
  <si>
    <t xml:space="preserve">Папка пластиковая с прижимом или скоросшивателем </t>
  </si>
  <si>
    <t>папка Пластиковая с железным зажимом</t>
  </si>
  <si>
    <t>17.23.13.60.00.00.00.70.1</t>
  </si>
  <si>
    <t xml:space="preserve">Скоросшиватель </t>
  </si>
  <si>
    <t>скоросшиватель картонный , глянцевый</t>
  </si>
  <si>
    <t>Однотонная обложка из белого мелованного картона, А4, 380г/м2, механизм из нержавеющей стали, длина усиков 45-50мм</t>
  </si>
  <si>
    <t>22.29.25.00.00.00.18.38.1</t>
  </si>
  <si>
    <t xml:space="preserve">Папка пластиковая-скоросшиватель с прозрачной пластиковой обложкой </t>
  </si>
  <si>
    <t xml:space="preserve">Тонкий пластиковый скоросшиватель, А4, подшиваемый, верхняя обложка-прозрачная, нижняя- цветная, материал - пластик </t>
  </si>
  <si>
    <t>22.29.25.00.00.00.28.10.1</t>
  </si>
  <si>
    <t>Файл-уголок</t>
  </si>
  <si>
    <t>формат А4</t>
  </si>
  <si>
    <t>файл А4, прозрачный</t>
  </si>
  <si>
    <t>32.99.12.00.00.00.11.30.1</t>
  </si>
  <si>
    <t>Ручка шариковая</t>
  </si>
  <si>
    <t>Ручка шариковая со сменными стержнями (баллончиками)</t>
  </si>
  <si>
    <t xml:space="preserve">ГОСТ 28937-91 шариковая,прозрачный корпус,0,5 мм </t>
  </si>
  <si>
    <t>32.99.12.00.00.00.14.20.1</t>
  </si>
  <si>
    <t xml:space="preserve">Резинка -карандаш </t>
  </si>
  <si>
    <t>карандаш Простые, НВ с ластиком</t>
  </si>
  <si>
    <t>22.29.25.00.00.00.19.10.1</t>
  </si>
  <si>
    <t>Маркер</t>
  </si>
  <si>
    <t xml:space="preserve"> Маркер пластиковый круглый, ширина линии 1,8 мм</t>
  </si>
  <si>
    <t>26.20.17.00.01.14.22.10.1</t>
  </si>
  <si>
    <t>Монитор</t>
  </si>
  <si>
    <t>Основан на технологии OLED (англ. organic light-emitting diode — органический светоизлучающий диод), диагональ - 23.6'', разрешение -  1920x1080</t>
  </si>
  <si>
    <t>Монитор широкоформатный. Конфигурация: 23  5 ms  1920x1080. 300 cd/m2, VGA, широкоформатный, черный</t>
  </si>
  <si>
    <t xml:space="preserve">в течение 90 дней с даты вступления в силу договора </t>
  </si>
  <si>
    <t>26.20.13.00.00.02.11.30.1</t>
  </si>
  <si>
    <t>Компьютер</t>
  </si>
  <si>
    <t>Персональный мультимедийный. Направлен на использование для работы с мультимедиа и компьтерными играми. Имеет мощную видеокарту и производительный процессор. Производительность системы очень высокая.</t>
  </si>
  <si>
    <t>Комплект компьютера. Конфигурация Системного блока: Минимальный тип процессора  i5 - 2400, 3.3 GHz/ Минимальный тип видео адаптера  1024 мб/ /минимальный объем оперативной памяти 2Gb/ Минимальный объем жесткого диска 500Gb, скорость вращения  жесткого диска 7200/ Оптический привод DVD-RW Super multi/ Сетевая карта/ Порты ввода -вывода: сзади не менее 6 портов USB 2,0, Порт 2 P/S 2, 1RJ-45, 1 VGA, вход/выход аудиосигнала. Спереди 2 порта USB 2,0  /Case/500W / Оптическая мышка/ клавиатруа/ сетевой фильтр</t>
  </si>
  <si>
    <t>26.20.16.01.12.11.11.10.1</t>
  </si>
  <si>
    <t>Принтер</t>
  </si>
  <si>
    <t>Лазерный, Цветность - монохромный, формат - А4, скорость печати - менее 20 стр/м, разрешение 600 х 600 dpi</t>
  </si>
  <si>
    <t>МФУ формата А-4 Конфигурация: Принтер/сканер/ копир, A4, печать лазерная черно-белая, A4, печать лазерная черно-белая, 18 стр/мин ч/б, 600x600 dpi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</si>
  <si>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</si>
  <si>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</si>
  <si>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</si>
  <si>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ИБП Источник бесперебойного питания Конфигурация: Блок бесперебойного питания  650V</t>
  </si>
  <si>
    <t>26.20.16.01.12.11.11.40.1</t>
  </si>
  <si>
    <t>Лазерный, Цветность - монохромный, формат - А4, скорость печати - менее 20 стр/м, разрешение 2400 х 600 dpi</t>
  </si>
  <si>
    <t>Монохромное МФУ формата А3. Конфигурация: Формат А3. Скорость копирования / печати, моно: 22 стр./мин. формата A4;  13 стр./мин. формата A3. Оперативная память: 256 MB, 512 Мбайт максимально. Сенсорный LCD дисплей Форматы печатных носителей A3-A5, Letter, Legal, Tabloid, B4 и B5 Типы печатных носителей Офисная бумага, наклейки, прозрачные пленки, конверты, Наличие автоподатчика/ Двусторонняя печать, Принтерная плата с сетевой картой Ethernet 10/100BaseTX, USB 2.0</t>
  </si>
  <si>
    <t>26.20.11.00.00.01.14.10.1</t>
  </si>
  <si>
    <t>Ноутбук</t>
  </si>
  <si>
    <t>Мультимедийный, Высокий уровень общей производительности, в том числе и графической . Модель может включать несколько мощных процессоров. Дисплей с высоким разрешением, диагональ - не менее 15''. Оригинальный и стильный дизайн. Большие габариты и вес.</t>
  </si>
  <si>
    <t xml:space="preserve">Ноутбук. Конфигурация: 15,6"  Минимальный тип процессора  I5 2450M (3,3 Ghz, 4 ядра) 4096 Mb 500 Gb Super-Multi DVD интегрированная Web камера  /Wi-Fi  802.11b/g/n / Сетевая карта  10/100/1000 Mb/c / Bluetooth /Wi-FI/VGA выход / HDMI выход/ Аудио  встроенные динамики, микрофон / </t>
  </si>
  <si>
    <t>32.99.87.00.00.00.00.10.3</t>
  </si>
  <si>
    <t>Новогодние подарки</t>
  </si>
  <si>
    <t>в ассортименте</t>
  </si>
  <si>
    <t>октябрь,ноябрь  2013г.</t>
  </si>
  <si>
    <t>декабрь 2013г</t>
  </si>
  <si>
    <t>25.99.24.00.00.11.10.10.1</t>
  </si>
  <si>
    <t>Кубок</t>
  </si>
  <si>
    <t>Спортивные</t>
  </si>
  <si>
    <t>Призовые кубки</t>
  </si>
  <si>
    <t>январь,февраль   2013г.</t>
  </si>
  <si>
    <t>март 2013г</t>
  </si>
  <si>
    <t>32.11.10.00.00.20.40.40.1</t>
  </si>
  <si>
    <t>Спортивная медаль</t>
  </si>
  <si>
    <t>Материал исполнения - недрагоценные металлы</t>
  </si>
  <si>
    <t>Медали за I,II, III призовые места (мини-футбол, настольный теннис, волейбол)</t>
  </si>
  <si>
    <t>32.30.15.00.00.00.14.30.1</t>
  </si>
  <si>
    <t>Мячи</t>
  </si>
  <si>
    <t>Мячи надувные кожаные</t>
  </si>
  <si>
    <t>мяч футбольный №4, кожаный</t>
  </si>
  <si>
    <t>мяч волейбольный, кожаный</t>
  </si>
  <si>
    <t>32.30.15.00.00.00.12.10.1</t>
  </si>
  <si>
    <t>Оборудование и инвентарь для настольного тенниса</t>
  </si>
  <si>
    <t>Ракетки, шарики и сетки для настольного тенниса</t>
  </si>
  <si>
    <t>к-т  для настольного тенниса</t>
  </si>
  <si>
    <t>32.30.14.00.00.00.17.80.1</t>
  </si>
  <si>
    <t>Оборудование для общефизической подготовки населения прочее</t>
  </si>
  <si>
    <t>Изделия для общефизической подготовки населения</t>
  </si>
  <si>
    <t>Шорты и футболка (100% полиэстер)</t>
  </si>
  <si>
    <t>14.31.10.00.00.00.40.20.1</t>
  </si>
  <si>
    <t>Гетры</t>
  </si>
  <si>
    <t>Гетры спортивные из хлопчатобумажной и смешанной пряжи</t>
  </si>
  <si>
    <t>гетры</t>
  </si>
  <si>
    <t>манишка футбольная</t>
  </si>
  <si>
    <t>27.51.21.01.01.00.00.20.1</t>
  </si>
  <si>
    <t>Пылесос</t>
  </si>
  <si>
    <t>Для сухой уборки. Пылесборник - многоразовый.</t>
  </si>
  <si>
    <t>январь, февраль   2013г.</t>
  </si>
  <si>
    <t>февраль, апрель, август 2013г</t>
  </si>
  <si>
    <t>27.51.21.04.02.00.00.10.1</t>
  </si>
  <si>
    <t>Миксер</t>
  </si>
  <si>
    <t>Ручной</t>
  </si>
  <si>
    <t>февраль 2013г</t>
  </si>
  <si>
    <t>27.51.24.00.03.01.01.10.1</t>
  </si>
  <si>
    <t>Электротостер</t>
  </si>
  <si>
    <t>С керамическим нагревательным элементом. Без антипригарного покрытия. 2 ячейки.</t>
  </si>
  <si>
    <t>26.30.21.00.01.21.21.10.1</t>
  </si>
  <si>
    <t>Радиотелефон. Дальность - 10-30 м (для использования в пределах помещений). Количество трубок - 2. Без автоответчика. Без спикерфона.</t>
  </si>
  <si>
    <t>июнь,июль 2013г</t>
  </si>
  <si>
    <t>август 2013г</t>
  </si>
  <si>
    <t>26.30.21.00.01.21.22.20.1</t>
  </si>
  <si>
    <t>Радиотелефон. Дальность - 10-30 м (для использования в пределах помещений). Количество трубок - 2. С автоответчиком. Со спикерфоном.</t>
  </si>
  <si>
    <t>25.99.12.10.00.00.00.24.1</t>
  </si>
  <si>
    <t>Кастрюля</t>
  </si>
  <si>
    <t>в наборе</t>
  </si>
  <si>
    <t>набор</t>
  </si>
  <si>
    <t>27.51.27.00.03.00.00.10.1</t>
  </si>
  <si>
    <t xml:space="preserve">Печь  микроволновая </t>
  </si>
  <si>
    <t>Варочная камера из нержавеющей стали. Емкость варочной камеры от 13 до 18 литров</t>
  </si>
  <si>
    <t>27.51.24.00.01.02.03.10.1</t>
  </si>
  <si>
    <t xml:space="preserve">Электрокофеварка  </t>
  </si>
  <si>
    <t>Капельная (вода нагрефается до оптимальной температуры, после чего каплями стекает в кофейный порошок).</t>
  </si>
  <si>
    <t>Итого по товарам:</t>
  </si>
  <si>
    <t>Работы:</t>
  </si>
  <si>
    <t>1 Р</t>
  </si>
  <si>
    <t>33.19.10.22.09.00.00</t>
  </si>
  <si>
    <t>Ремонт стальных баллонов</t>
  </si>
  <si>
    <t xml:space="preserve">Ремонт стальных баллонов (замена вентиля, покраска, промывка и др.) </t>
  </si>
  <si>
    <t>Ремонт пропановых  баллонов</t>
  </si>
  <si>
    <t xml:space="preserve"> декабрь 2012г.</t>
  </si>
  <si>
    <t xml:space="preserve">РК, Мангистауская область, г. Актау </t>
  </si>
  <si>
    <t>с даты вступления в силу договора по 31.12.2013г.</t>
  </si>
  <si>
    <t>авансовый платеж- 0%, в течение 30 рабочих дней с даты  подписания акта выполненных работ</t>
  </si>
  <si>
    <t>ПР</t>
  </si>
  <si>
    <t>2 Р</t>
  </si>
  <si>
    <t>33.19.10.45.00.00.00</t>
  </si>
  <si>
    <t>Работы по ремонту и техническому обслуживанию газовых сетей</t>
  </si>
  <si>
    <t>Комплекс работ по ремонту и техническому обслуживанию газовых сетей (замена элементов, проверка состояния и др.)</t>
  </si>
  <si>
    <t>Для устранения неисправностей и поддержание безопасности газовых линии и газового оборудовании.</t>
  </si>
  <si>
    <t>3 Р</t>
  </si>
  <si>
    <t>33.12.19.10.00.00.00</t>
  </si>
  <si>
    <t>Ремонт, поверка и оценка состояния  средств измерений</t>
  </si>
  <si>
    <t>Согласно технической спецификации,в соответствии с Законом РК№53-II от 07.06.2000 г."Об обеспечении единства измерений. Организация и порядок проведения"</t>
  </si>
  <si>
    <t>4 Р</t>
  </si>
  <si>
    <t>33.12.29.20.00.00.00</t>
  </si>
  <si>
    <t xml:space="preserve">Техническое обслуживание и ремонт автотранспорта  с заменой запчастей </t>
  </si>
  <si>
    <t>5 Р</t>
  </si>
  <si>
    <t>Ремонт и техническое обслуживание нестандартного оборудования.              Работы по изготовлению нестандартного оборудования.</t>
  </si>
  <si>
    <t>Ремонт и техническое обслуживание нестандартного оборудования. Изготовление нестандартного оборудования по чертежам Заказчика или собственным.</t>
  </si>
  <si>
    <t>6 Р</t>
  </si>
  <si>
    <t>33.12.24.15.00.00.00</t>
  </si>
  <si>
    <t>Ремонт, технический уход и обслуживание грузоподъемных машин</t>
  </si>
  <si>
    <t>7 Р</t>
  </si>
  <si>
    <t>33.12.29.17.00.00.00</t>
  </si>
  <si>
    <t>Ремонт и замена (поверка) контрольных устройств регистрации режимов труда и отдыха (тахограф)</t>
  </si>
  <si>
    <t xml:space="preserve">с января по декабрь 2013г. </t>
  </si>
  <si>
    <t>ОПРУ</t>
  </si>
  <si>
    <t>8 Р</t>
  </si>
  <si>
    <t>33.14.11.22.00.00.00</t>
  </si>
  <si>
    <t>Ремонт электрооборудования  с заменой обмоток и изоляции</t>
  </si>
  <si>
    <t>декабрь 2012г., январь 2013г</t>
  </si>
  <si>
    <t>9 Р</t>
  </si>
  <si>
    <t>42.11.20.20.11.11.00</t>
  </si>
  <si>
    <t>Работы строительные по ремонту дороги автомобильной</t>
  </si>
  <si>
    <t>Работы строительные по ремонту основания, покрытия  автомобильных дорог III-IV категорий</t>
  </si>
  <si>
    <t>Работы по восстановлению верхнего асфальтового покрытия автодорог после устройства переходов через них нефтегазопроводов.</t>
  </si>
  <si>
    <t xml:space="preserve"> январь,февраль    2013г.</t>
  </si>
  <si>
    <t>10 Р</t>
  </si>
  <si>
    <t>09.10.11.12.00.00.00</t>
  </si>
  <si>
    <t>Работы по эксплуатационному бурению вертикальных скважин</t>
  </si>
  <si>
    <t>Работы по эксплуатационному бурению вертикальных скважин за исключением разведочных буровых работ, услуг по геофизическим исследованиям скважин, работ геолого-разведочных и сейсморазведочных. Работы включают в себя комплекс операций по подготовке скважины, ее бурение и поддержание в устойчивом состоянии, сдача в эксплуатацию.</t>
  </si>
  <si>
    <t xml:space="preserve">Бурение  скважин  под анодные заземлители   при  устройстве  электро-химзащиты   подземных  трубопроводов </t>
  </si>
  <si>
    <t>11 Р</t>
  </si>
  <si>
    <t>33.11.12.16.00.00.00</t>
  </si>
  <si>
    <t>Текущий ремонт резервуаров и резервуарного парка</t>
  </si>
  <si>
    <t>Ремонт кровли, верхних поясов стенки, сифонных кранов, набивка сальников задвижек, ремонт отмостки, заземления, окраска и прочее</t>
  </si>
  <si>
    <t>Наружная и внутренняя покраска  РВС-5000м3 -4шт. ЦППН м/р Каламкас</t>
  </si>
  <si>
    <t xml:space="preserve">РК, Мангистауская область, м/р Каламкас </t>
  </si>
  <si>
    <t>12 Р</t>
  </si>
  <si>
    <t>Наружная и внутренняя покраска  РВС-5000м3 -3шт. ЦППН м/р Жетыбай</t>
  </si>
  <si>
    <t xml:space="preserve">РК, Мангистауская область, м/р Жетыбай </t>
  </si>
  <si>
    <t>13 Р</t>
  </si>
  <si>
    <t>Наружная и внутренняя покраска  РВС-1000м3 -1шт. ЦППН м/р Жетыбай</t>
  </si>
  <si>
    <t>14 Р</t>
  </si>
  <si>
    <t>33.11.12.20.10.00.00</t>
  </si>
  <si>
    <t>Текущий ремонт металлических емкостей</t>
  </si>
  <si>
    <t>Внутренняя покраска  КСУ-100м3 - 2шт.</t>
  </si>
  <si>
    <t>15 Р</t>
  </si>
  <si>
    <t>43.39.19.12.00.00.00</t>
  </si>
  <si>
    <t>Работы строительные завершающие и отделочные прочие, не включенные в другие группировки</t>
  </si>
  <si>
    <t>апрель, май 2013г.</t>
  </si>
  <si>
    <t>16 Р</t>
  </si>
  <si>
    <t>41.00.40.20.50.00.00</t>
  </si>
  <si>
    <t>Работы строительные по ремонту зданий прочих, не включенных в другие группировки</t>
  </si>
  <si>
    <t>Комплекс работ по ремонту зданий прочих, не включенных в другие группировки</t>
  </si>
  <si>
    <t>17 Р</t>
  </si>
  <si>
    <t xml:space="preserve">43.21.10.10.20.00.00          </t>
  </si>
  <si>
    <t xml:space="preserve">Работы по устройству пожарной сигнализации. </t>
  </si>
  <si>
    <t xml:space="preserve">Устройство пожарной сигнализации на объекте. </t>
  </si>
  <si>
    <t xml:space="preserve"> январь, февраль 2013г.</t>
  </si>
  <si>
    <t>ОВХ</t>
  </si>
  <si>
    <t>18 Р</t>
  </si>
  <si>
    <t>95.11.10.15.12.00.00</t>
  </si>
  <si>
    <t>Заправка картриджей</t>
  </si>
  <si>
    <t>Работы по заправке картриджей с целью дальнейшей эксплуатации</t>
  </si>
  <si>
    <t>Согласно спецификации заправка ч/б лаз.картриджей  станд.емкости (без чипа)</t>
  </si>
  <si>
    <t>февраль 2013г.</t>
  </si>
  <si>
    <t>19 Р</t>
  </si>
  <si>
    <t>95.11.10.15.00.00.00</t>
  </si>
  <si>
    <t>Ремонт и обслуживание принтеров</t>
  </si>
  <si>
    <t>Ремонт и техническое обслуживание принтеров (диагностика, чистка, замена лент, смазка и др.)</t>
  </si>
  <si>
    <t>Диагностика и тех.обслуживание ч/б лазерного принтера ф.А4</t>
  </si>
  <si>
    <t>20 Р</t>
  </si>
  <si>
    <t>95.11.10.29.10.00.00</t>
  </si>
  <si>
    <t>Ремонт и обслуживание многофункциональной техники</t>
  </si>
  <si>
    <t>Ремонт и техническое обслуживание многофункциональной техники (диагностика, чистка, смазка, ремонт), включая замену комплектующих частей</t>
  </si>
  <si>
    <t>Тех.обслуживание  МФУ лазерных ч/б ф.А3 (скорость от 34к,до 55 к)</t>
  </si>
  <si>
    <t>21 Р</t>
  </si>
  <si>
    <t>95.12.10.18.13.00.00</t>
  </si>
  <si>
    <t>Ремонт и обслуживание  факсов</t>
  </si>
  <si>
    <t>Ремонт и техническое обслуживание  факсов</t>
  </si>
  <si>
    <t>Тех.обслужвание факсов лазерных</t>
  </si>
  <si>
    <t>22 Р</t>
  </si>
  <si>
    <t>33.13.11.15.00.00.00</t>
  </si>
  <si>
    <t>Ремонт и техническое обслуживание приборов и инструментов для измерения, тестирования геодезических инструментов</t>
  </si>
  <si>
    <t>Поверка и ремонт геодезических приборов (тахеометры, нивелиры)</t>
  </si>
  <si>
    <t>23 Р</t>
  </si>
  <si>
    <t>43.13.10.30.10.00.00</t>
  </si>
  <si>
    <t>Буровзрывные работы при разведочном бурении</t>
  </si>
  <si>
    <t>Буровзрывные работы включая проходку зарядных полостей (шпуров, скважин, камер) для размещения зарядов взрывчатых веществ (ВВ), заряжание ВВ, их забойку и возбуждение (инициирование) взрыва.</t>
  </si>
  <si>
    <t>Рыхление скального грунта буровзрывными работами  карьер №10  мергель м/р Каламкас</t>
  </si>
  <si>
    <t>РК, Мангистауская область, Тупкараганский р-н</t>
  </si>
  <si>
    <t>24 Р</t>
  </si>
  <si>
    <t>Рыхление скальных пород для производства щебня карьер строит. камня "Таучик"</t>
  </si>
  <si>
    <t>РК, Мангистауская обл, карьер Таучик Тупкараганский р-н</t>
  </si>
  <si>
    <t>Итого по работам:</t>
  </si>
  <si>
    <t>Услуги:</t>
  </si>
  <si>
    <t>1 У</t>
  </si>
  <si>
    <t>33.11.19.11.00.00.00</t>
  </si>
  <si>
    <t>Техническое диагностирование трубопроводов</t>
  </si>
  <si>
    <t>Подготовка, натурное обследование элементов технологических трубопроводов, оценка технического состояния и составление технического заключения о возможности дальнейшей эксплуатации</t>
  </si>
  <si>
    <t>Дефектоскопические работы</t>
  </si>
  <si>
    <t>РК, Мангистауская обл, м/р: Жетыбай и м/р: Каламкас.</t>
  </si>
  <si>
    <t>авансовый платеж- 0%, в течение 30 рабочих дней с даты  подписания акта выполненных услуг</t>
  </si>
  <si>
    <t>2 У</t>
  </si>
  <si>
    <t>71.20.19.13.10.00.00</t>
  </si>
  <si>
    <t>Услуги по испытаниям и анализу</t>
  </si>
  <si>
    <t>Услуги по проведению лабораторных анализов и испытаний прочих</t>
  </si>
  <si>
    <t>Испытание образцов бетона, цемента, асфальтобетона, раствора , битума  и т.д.</t>
  </si>
  <si>
    <t>с даты вступления в силу договора до 31 декабря 2013 года</t>
  </si>
  <si>
    <t>авансовый платеж- 0%, в течение 30 рабочих дней с даты  подписания акта выполненных услуг,ежемесячно</t>
  </si>
  <si>
    <t>3 У</t>
  </si>
  <si>
    <t>74.90.20.11.00.00.00</t>
  </si>
  <si>
    <t>Услуги по экспертизе проектов</t>
  </si>
  <si>
    <t xml:space="preserve">Проведение  экспертизы  проектов, по обьектам
 не относящимся  к промышленно   опасным           
</t>
  </si>
  <si>
    <t xml:space="preserve"> февраль, март2013г.</t>
  </si>
  <si>
    <t>с даты вступления в силу договора до 31 декабря 2013 года, согласно графика</t>
  </si>
  <si>
    <t>4 У</t>
  </si>
  <si>
    <t>68.31.13.00.00.00.02</t>
  </si>
  <si>
    <t>Услуги по технической инвентаризации, регистрации прав на здания (строения, сооружения) и земельные участки под ними</t>
  </si>
  <si>
    <t>Проведение  технической  инвентаризации  объектов (изготовление  техпаспортов, паспортизация  объектов )</t>
  </si>
  <si>
    <t>РК, Мангистауская обл, м/р Таучик, м/р каламкас, м/р Жетыбай</t>
  </si>
  <si>
    <t>5 У</t>
  </si>
  <si>
    <t>Услуги по авторскому, техническому надзору</t>
  </si>
  <si>
    <t>Ведение технического надзора, контроль качества применяемых материалов, соблюдение проектных решении.</t>
  </si>
  <si>
    <t>июнь 2013г.</t>
  </si>
  <si>
    <t>РК, Мангистауская обл, м/р: Жетыбай, м/р Каламкас.</t>
  </si>
  <si>
    <t xml:space="preserve">с июля по декабрь 2013г. </t>
  </si>
  <si>
    <t>6 У</t>
  </si>
  <si>
    <t>39.00.13.12.10.00.00</t>
  </si>
  <si>
    <t>Услуги по мониторингу воздуха в закрытых помещениях</t>
  </si>
  <si>
    <t>Производственный контроль за состоянием воздуха рабочей зоны в закрытых помещениях на физические факторы (замеры на  шум, вибрацию,освещенность,микроклимат в рабочей зоне, метеорологические факторы)</t>
  </si>
  <si>
    <t>Лабораторный контроль сдаточных объектов</t>
  </si>
  <si>
    <t>январь 2013г.</t>
  </si>
  <si>
    <t>РК, Мангистауская область , г.Актау, м/р Жетыбай, Каламкас</t>
  </si>
  <si>
    <t>авансовый платеж- 0%, в течение 30 рабочих дней с даты  подписания акта выполненных услуг, ежемесячно</t>
  </si>
  <si>
    <t>7 У</t>
  </si>
  <si>
    <t>62.02.30.30.00.00.00</t>
  </si>
  <si>
    <t>Услуги по обновлению программного обеспечения</t>
  </si>
  <si>
    <t>Услуги по обновлению существующего  программного обеспечения</t>
  </si>
  <si>
    <t xml:space="preserve">Годовое сопровождение программного комплекса  АВС-4 </t>
  </si>
  <si>
    <t>март    2013г.</t>
  </si>
  <si>
    <t>8 У</t>
  </si>
  <si>
    <t>70.22.30.30.20.00.00</t>
  </si>
  <si>
    <t>Услуги по сертификации систем менеджемента</t>
  </si>
  <si>
    <t>на предмет соответствия требованиям национальных (государственных) стандартов, включая аудит</t>
  </si>
  <si>
    <t>Соответствие требованиям СТ РК ИСО 9001, СТ РК ИСО 14001,СТ РК OHSAS 18001</t>
  </si>
  <si>
    <t>июнь   2013г.</t>
  </si>
  <si>
    <t>9 У</t>
  </si>
  <si>
    <t>70.22.30.30.30.00.00</t>
  </si>
  <si>
    <t>прочие, не включенные в другие группировки</t>
  </si>
  <si>
    <t>актуализация  стандартов СТ РК ИСО 9001,  14001,18001,19011,9004</t>
  </si>
  <si>
    <t>апрель 2013г</t>
  </si>
  <si>
    <t>10 У</t>
  </si>
  <si>
    <t>Обновление версий СТ РК 9001,14001,18001,19011</t>
  </si>
  <si>
    <t>11 У</t>
  </si>
  <si>
    <t>82.19.13.10.00.00.00</t>
  </si>
  <si>
    <t>Услуги по оформлению технической документации</t>
  </si>
  <si>
    <t>Услуги по оформлению технической документации, включая регистрацию и переригистрацию в соответствующих органах</t>
  </si>
  <si>
    <t>Оформление документов по земельному  отводу под Карьер грунта  S=16 га м/р Жетыбай</t>
  </si>
  <si>
    <t xml:space="preserve"> март, апрель 2013г</t>
  </si>
  <si>
    <t>с даты вступления в силу договора  в течении 30 рабочих дней</t>
  </si>
  <si>
    <t>12 У</t>
  </si>
  <si>
    <t>84.11.19.11.00.00.00</t>
  </si>
  <si>
    <t>Услуги по изготовлению актов землепользования</t>
  </si>
  <si>
    <t>изготовление актов землепользования</t>
  </si>
  <si>
    <t>Оформление документов по земельному отводу под отвал вскрышных пород Карьера грунта  S=2 га</t>
  </si>
  <si>
    <t>13 У</t>
  </si>
  <si>
    <t>Земельный отвод под  подъездную а/дорогу к Карьеру грунта S=2 га</t>
  </si>
  <si>
    <t>14 У</t>
  </si>
  <si>
    <t>Изготовление Гос.акта и регистрация в ЦОН:                          1) карьер грунта S=16 га;                                                                      2) отвал вскрышных пород S=2 га;                                                 3) подъездная а/дорога к карьеру грунта S=16 га</t>
  </si>
  <si>
    <t>15 У</t>
  </si>
  <si>
    <t xml:space="preserve">Изготовление Гос.акта и регистрация в ЦОН карьера "Куйрык"                        </t>
  </si>
  <si>
    <t>16 У</t>
  </si>
  <si>
    <t>Контрольный обмер карьеров</t>
  </si>
  <si>
    <t>17 У</t>
  </si>
  <si>
    <t>Переоформление горного отвода карьера "Куйрык" с 24 га на 9 га</t>
  </si>
  <si>
    <t>май, июнь  2013г</t>
  </si>
  <si>
    <t>18 У</t>
  </si>
  <si>
    <t>Пролонгация договора аренды земли с изготовлением Гос.акта и регистрацией в ЦОН (карьер №10)</t>
  </si>
  <si>
    <t>19 У</t>
  </si>
  <si>
    <t>71.12.11.18.00.00.00</t>
  </si>
  <si>
    <t>Услуги консультационные инженерные в области проектов по горнодобывающей инженерии</t>
  </si>
  <si>
    <t>Поисковые работы с подсчетом запасов грунта площадью 16 га</t>
  </si>
  <si>
    <t>20 У</t>
  </si>
  <si>
    <t>Составление проекта геологического отвода карьера грунта S=16 га</t>
  </si>
  <si>
    <t>21 У</t>
  </si>
  <si>
    <t>Составление проекта горного отвода</t>
  </si>
  <si>
    <t>22 У</t>
  </si>
  <si>
    <t>Составление проекта промышленной разработки, геолого-разведочных работ.</t>
  </si>
  <si>
    <t>23 У</t>
  </si>
  <si>
    <t>Составление проекта рекультивации карьера</t>
  </si>
  <si>
    <t>24 У</t>
  </si>
  <si>
    <t>52.21.29.10.00.00.00</t>
  </si>
  <si>
    <t>Услуги мойки автомашин</t>
  </si>
  <si>
    <t>мойка легковых автомашин:  салон 3 раза в месяц</t>
  </si>
  <si>
    <t>25 У</t>
  </si>
  <si>
    <t>35.23.10.10.00.00.00</t>
  </si>
  <si>
    <t>Услуги по торговле газообразным топливом через агентов</t>
  </si>
  <si>
    <t>Торговля газообразным топливом, включая торговлю пропаном, бутаном, метаном, природным газом, метаном угольных пластов, сланцевым газом, рудничным газом, болотным газом, биогазом, лэндфилл-газом, гидратом метана, водородом, сжатым (компримированным) природным газом</t>
  </si>
  <si>
    <t>Поставка сжиженного газа (ацетилена)</t>
  </si>
  <si>
    <t>РК, Мангистауская обл, АСМУ, м/р: Каламкас, Жетыбай, Асар</t>
  </si>
  <si>
    <t>26 У</t>
  </si>
  <si>
    <t>Поставка сжиженного газа (пропана)</t>
  </si>
  <si>
    <t>27 У</t>
  </si>
  <si>
    <t>71.20.14.10.00.00.00</t>
  </si>
  <si>
    <t>Услуги по техническому контролю (осмотру) дорожных транспортных средств</t>
  </si>
  <si>
    <t>Услуги по проведению технического осмотра автотранспортных средств. Диагностика автотранспорта, формирование информационно-диагностической карты, проверка технической оснащенности, проверка автотранспорта натоксичность. Проведение обязательного технического осмотра осуществляется центрами технического осмотра в соответствии с его правами и обязанностями.</t>
  </si>
  <si>
    <t>апрель 2013г.</t>
  </si>
  <si>
    <t>РК, Мангистауская область г.Актау</t>
  </si>
  <si>
    <t>с мая по ноябрь
2013 год</t>
  </si>
  <si>
    <t>28 У</t>
  </si>
  <si>
    <t>77.11.10.10.00.00.00</t>
  </si>
  <si>
    <t>Услуги по аренде легковых автомобилей без водителя</t>
  </si>
  <si>
    <t>Краткосрочная, среднесрочная или догосрочная аренда (прокат) легковых автомобилей без водителя</t>
  </si>
  <si>
    <t>РК, Мангистауская обл,город Актау, объекты  ТОО"ОСС"</t>
  </si>
  <si>
    <t>29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</si>
  <si>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</si>
  <si>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</si>
  <si>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</si>
  <si>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30 У</t>
  </si>
  <si>
    <t>71.20.19.11.10.00.00</t>
  </si>
  <si>
    <t>Услуги по признанию результатов испытаний средств измерений</t>
  </si>
  <si>
    <t>Признание результатов испытаний и утверждения типа средств измерений</t>
  </si>
  <si>
    <t>Поверка весовых дозаторов АБЗ, крановых электронных весов</t>
  </si>
  <si>
    <t>РК, Мангистауская область  пос.Ынтымак,     к-р Куйрык</t>
  </si>
  <si>
    <t>с января по сентябрь 2013г</t>
  </si>
  <si>
    <t>31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</si>
  <si>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</si>
  <si>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</si>
  <si>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</si>
  <si>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и ремонт (по мере необходимости, поломки) средств измерений: манометры разные, термометры, водомеры, счетчтки газа.</t>
  </si>
  <si>
    <t>32 У</t>
  </si>
  <si>
    <t>Поставка природного газа с транспортировкой  на м/р Жетыбай</t>
  </si>
  <si>
    <t>РК, Мангистауская обл, АСМУ, м/р: Жетыбай</t>
  </si>
  <si>
    <t>33 У</t>
  </si>
  <si>
    <t xml:space="preserve"> Поставка кислорода с транспортировкой на м/р Каламкас, м/р Жетыбай</t>
  </si>
  <si>
    <t>РК, Мангистауская обл, м/р: Жетыбай и м/р: Каламка, пос Ынтымак</t>
  </si>
  <si>
    <t>34 У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</si>
  <si>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</si>
  <si>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</si>
  <si>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</si>
  <si>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35 У</t>
  </si>
  <si>
    <t xml:space="preserve">  Поставка природного газа (на м/р. Каламкас)</t>
  </si>
  <si>
    <t>март, апрель 2013г.</t>
  </si>
  <si>
    <t>РК, Мангистауская обл, АСМУ, м/р: Каламкас</t>
  </si>
  <si>
    <t xml:space="preserve">с апреля по декабрь 2013г. </t>
  </si>
  <si>
    <t>36 У</t>
  </si>
  <si>
    <t>35.13.10.10.00.00.00</t>
  </si>
  <si>
    <t xml:space="preserve">Услуги по распределению электроэнергии </t>
  </si>
  <si>
    <t>Услуги по распределению электроэнергии посредством распределительных устройств</t>
  </si>
  <si>
    <t>Электроснабжение офиса ТОО "ОСС", и здания и базы "АСМУ"</t>
  </si>
  <si>
    <t>РК, Мангистауская область г.Актау, 23 мкр. офис ТОО "ОСС", база и зд.АСМУ</t>
  </si>
  <si>
    <t>авансовый платеж - 100% стоимости месячного объема за 5 дней до начала расчетного периода</t>
  </si>
  <si>
    <t>37 У</t>
  </si>
  <si>
    <t>35.30.12.13.00.00.00</t>
  </si>
  <si>
    <t>Услуги по передаче пара по коммунальным тепловым сетям</t>
  </si>
  <si>
    <t>Теплоснабжение офиса ТОО "ОСС",зд., базы АСМУ</t>
  </si>
  <si>
    <t>38 У</t>
  </si>
  <si>
    <t>Электроснабжение карьера "Таучик" и РЗЦ  БПО п.Ынтымак .</t>
  </si>
  <si>
    <t>РК, Мангистауская обл, : пос. Ынтымак РЗЦ БПО, карьер "Таучик"</t>
  </si>
  <si>
    <t>39 У</t>
  </si>
  <si>
    <t>РК, Мангистауская обл, г: пос. Ынтымак БПО, карьер Таучик</t>
  </si>
  <si>
    <t>40 У</t>
  </si>
  <si>
    <t>Электроснабжение объектов на м/р Каламкас, м/р Жетыбай, г.Актау</t>
  </si>
  <si>
    <t>РК, Мангистауская обл, м/р: Жетыбай, м/р Каламкас, г.Актау</t>
  </si>
  <si>
    <t>41 У</t>
  </si>
  <si>
    <t xml:space="preserve">Электроснабжение карьера "Куйрык" </t>
  </si>
  <si>
    <t>РК, Мангистауская обл, г.Актау ТОО "ОСС", карьер: Куйрык</t>
  </si>
  <si>
    <t>42 У</t>
  </si>
  <si>
    <t>Электроснабжение ЦРБ УТиСТ  в пос.Ынтымак</t>
  </si>
  <si>
    <t>РК, Мангистауская обл, пос: Ынтымак</t>
  </si>
  <si>
    <t>43 У</t>
  </si>
  <si>
    <t>35.30.12.14.00.00.00</t>
  </si>
  <si>
    <t>Услуги по передаче пара по тепловым сетям, кроме коммунальных</t>
  </si>
  <si>
    <t>Передача пара по тепловым сетям, кроме коммунальных</t>
  </si>
  <si>
    <t>Теплоснажение КСМУ и УТиСТ  на м/р Каламкас</t>
  </si>
  <si>
    <t>РК, Мангистауская обл, м/р: Каламкас</t>
  </si>
  <si>
    <t>44 У</t>
  </si>
  <si>
    <t>35.30.12.16.00.00.00</t>
  </si>
  <si>
    <t>Услуги по промывке и опрессовке системы отопления</t>
  </si>
  <si>
    <t>июль 2013г.</t>
  </si>
  <si>
    <t xml:space="preserve">с июля по  сентябрь  2013г. </t>
  </si>
  <si>
    <t>авансовый платеж - 100% в течении 5 банковских дней со дня подписания договора на основании счета на оплату</t>
  </si>
  <si>
    <t>45 У</t>
  </si>
  <si>
    <t>71.20.13.12.00.00.00</t>
  </si>
  <si>
    <t>Услуги по испытаниям и анализу электросетей и электрооборудования</t>
  </si>
  <si>
    <t xml:space="preserve">Экспертное обследование энергоустановок с проведением проверки знаний персонала по Правилам ПТЭ и ПТБ энергоустановок </t>
  </si>
  <si>
    <t>РК, Мангистауская область г.Актау, м/р Жетыбай, м/р Каламкас</t>
  </si>
  <si>
    <t>46 У</t>
  </si>
  <si>
    <t>71.20.19.10.00.00.00</t>
  </si>
  <si>
    <t xml:space="preserve">Услуги по испытаниям защитных средств . </t>
  </si>
  <si>
    <t>Проведение измерений и испытаний  средств индивидуальной защиты</t>
  </si>
  <si>
    <t>47 У</t>
  </si>
  <si>
    <t xml:space="preserve"> Услуги по испытаниям и анализу  электросетей и электрооборудования.</t>
  </si>
  <si>
    <t xml:space="preserve"> Услуги по испытаниям  и анализу электросетей и электрооборудования.</t>
  </si>
  <si>
    <t>Проведение измерений и испытаний электрооборудования.</t>
  </si>
  <si>
    <t>48 У</t>
  </si>
  <si>
    <t>39.00.23.14.00.00.00</t>
  </si>
  <si>
    <t>Услуги разработки проекта нормативов предельно допустимых выбросов</t>
  </si>
  <si>
    <t xml:space="preserve">Разработка проекта нормтивов предельно допустимых выбросов на основании полученных данных </t>
  </si>
  <si>
    <t>Разработка проекта ПДВ ЗВ в атмосферу для ТОО "ОСС" на 2014-16гг, согласно ЭК РК.</t>
  </si>
  <si>
    <t>с января по март
2013 год</t>
  </si>
  <si>
    <t>49 У</t>
  </si>
  <si>
    <t>39.00.23.12.00.00.00</t>
  </si>
  <si>
    <t>Услуги по разработке программы производственного экологического контроля</t>
  </si>
  <si>
    <t>Природоохранные мероприятия по разработке программы экологического контроля на предприятии</t>
  </si>
  <si>
    <t>Разработка программы 2 ПЭК для  объектов  на период строительства , согласно ЭК РК.</t>
  </si>
  <si>
    <t>с января по сентябрь
2013 год</t>
  </si>
  <si>
    <t>50 У</t>
  </si>
  <si>
    <t>39.00.23.13.00.00.00</t>
  </si>
  <si>
    <t>Услуги по подготовке отчета в рамках производственного экологического контроля</t>
  </si>
  <si>
    <t>Мероприятия по подготовке отчетности по результатам производственного экологического контроля</t>
  </si>
  <si>
    <t>Составление ежеквартальных отчетов по ПЭК на 2014г.</t>
  </si>
  <si>
    <t>51 У</t>
  </si>
  <si>
    <t>39.00.23.16.00.00.00</t>
  </si>
  <si>
    <t xml:space="preserve">Услуги инвентаризации источников выбросов </t>
  </si>
  <si>
    <t xml:space="preserve">Провека фактического наличия источников выбросов </t>
  </si>
  <si>
    <t>Разработка проекта "Инвентаризация источников выбросов парниковых газов для ТОО ОСС за 2012г</t>
  </si>
  <si>
    <t>с января по февраль
2013 год</t>
  </si>
  <si>
    <t>52 У</t>
  </si>
  <si>
    <t>Разработка программы ПЭК для  объектов 1 категории опасности  на 2014г</t>
  </si>
  <si>
    <t>53 У</t>
  </si>
  <si>
    <t>Разработка программы ПЭК для  объектов ТОО "ОСС" на 2014-15 гг.</t>
  </si>
  <si>
    <t>с марта  по июнь
2013 год</t>
  </si>
  <si>
    <t>54 У</t>
  </si>
  <si>
    <t>Разработка проекта ПДВ ЗВ в атмосферу для карьера Таучик на 2014г, согласно ЭК РК.</t>
  </si>
  <si>
    <t>55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</si>
  <si>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</si>
  <si>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</si>
  <si>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</si>
  <si>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производственных отходов с м/р Каламкас, Жетыбай , г: Актау, поселок Ынтымак Янтарный список: Промасленная ветошь, замазученный грунт, использованная тара ЛКМ</t>
  </si>
  <si>
    <t>РК, Мангистауская обл, м/р:Каламкас, Жетыбай, г.Актау, п.Ынтымак ТОО "ОСС"</t>
  </si>
  <si>
    <t>56 У</t>
  </si>
  <si>
    <t xml:space="preserve">Зеленый список:Огарки сварочных электродов, строительные отходы, древесные опилки и стружки, отходы теплоизоляции  </t>
  </si>
  <si>
    <t>РК, Мангистауская обл, м/р:Каламкас, Жетыбай, г.Актау ТОО "ОСС"</t>
  </si>
  <si>
    <t>57 У</t>
  </si>
  <si>
    <t>Вывоз и утилизация ТБО на м/р Каламкас.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</si>
  <si>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обл, м/р:Каламкас ТОО "ОСС"</t>
  </si>
  <si>
    <t>58 У</t>
  </si>
  <si>
    <t>37.00.20.11.00.10.00</t>
  </si>
  <si>
    <t>Услуги по откачиванию сточных вод</t>
  </si>
  <si>
    <t>Откачка сточных вод</t>
  </si>
  <si>
    <t xml:space="preserve"> Вывоз и утилизация сточных вод на м/рКаламкас.</t>
  </si>
  <si>
    <t>59 У</t>
  </si>
  <si>
    <t>65.12.50.50.00.00.01</t>
  </si>
  <si>
    <t>Услуги по страхованию ответственности за нанесение вреда экологии</t>
  </si>
  <si>
    <t>май        2013г.</t>
  </si>
  <si>
    <t>РК, Мангистауская область, м/р : Каламкас, Жетыбай, к-р Таучик, г.Актау ТОО "ОСС"</t>
  </si>
  <si>
    <t>июнь 2013г</t>
  </si>
  <si>
    <t>60 У</t>
  </si>
  <si>
    <t>36.00.40.10.13.00.00</t>
  </si>
  <si>
    <t>Услуги по водосбору из других источников</t>
  </si>
  <si>
    <t xml:space="preserve"> поставка питьевой воды в село: Таучик</t>
  </si>
  <si>
    <t>январь  2013г.</t>
  </si>
  <si>
    <t>РК, Мангистауская обл, пос: Таучик</t>
  </si>
  <si>
    <t>61 У</t>
  </si>
  <si>
    <t>оказ.услуги по приему и утилизации ТБО на м/р Жетыбай.</t>
  </si>
  <si>
    <t>РК, Мангистауская обл, м/р Жетыбай ТОО "ОСС"</t>
  </si>
  <si>
    <t>62 У</t>
  </si>
  <si>
    <t>39.00.21.14.00.00.00</t>
  </si>
  <si>
    <t>Услуги по производственному мониторингу состояния окружающей среды</t>
  </si>
  <si>
    <t>Проведение производственного мониторинга  окружающей среды, выполняемый для получения объективных данных с установленной периодичностью</t>
  </si>
  <si>
    <t>Мониторинг атмосферног воздуха и почвы</t>
  </si>
  <si>
    <t>63 У</t>
  </si>
  <si>
    <t xml:space="preserve">Вывоз и утилизация сточных вод : АСМУ, п.Куйрык, п.Таучик, УТиСТ ЦРБ, АСМУ, БПО. </t>
  </si>
  <si>
    <t xml:space="preserve">РК, Мангистауская обл,п.Таучик, п.Куйрык,п.Ынтымак, </t>
  </si>
  <si>
    <t>64 У</t>
  </si>
  <si>
    <t>Вывоз и утилизация ТБО с центр. Офиса, АСМУ, БПО, УТиСТ.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</si>
  <si>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область, г.Актау, п.Ынтымак ТОО "ОСС"</t>
  </si>
  <si>
    <t>65 У</t>
  </si>
  <si>
    <t xml:space="preserve"> прием и утилизацию жидких стоков с м/р Жетыбай</t>
  </si>
  <si>
    <t>РК, Мангистауская обл, м/р:Жетыбай ТОО "ОСС"</t>
  </si>
  <si>
    <t>66 У</t>
  </si>
  <si>
    <t>38.22.29.16.10.00.00</t>
  </si>
  <si>
    <t>Услуги по демеркуризации ртутьсодержащих ламп</t>
  </si>
  <si>
    <t>Услуги обезвреживания ртутьсодержащих ламп с  извлечением содержащейся в них ртути и/или ее соединений</t>
  </si>
  <si>
    <t>Утилизация отработанных ртутьсодержащих ламп всех типов методом термической обработки.Янтарный класс согласно ПНОО.Хранение не более 3 месяцев, согласно Ст.289 Гл.42 ЭК РК</t>
  </si>
  <si>
    <t>67 У</t>
  </si>
  <si>
    <t>39.00.23.17.00.00.00</t>
  </si>
  <si>
    <t>Услуги по лабораторному исследованию</t>
  </si>
  <si>
    <t>Услуги по лабораторному исследованию сточных вод</t>
  </si>
  <si>
    <t>Химанализ сточных вод  на м/р Жетыбай</t>
  </si>
  <si>
    <t>РК, Мангистауская обл, м/р Жетыбай</t>
  </si>
  <si>
    <t>68 У</t>
  </si>
  <si>
    <t>Техническое обслуживание охранно-пожарной сигнализации</t>
  </si>
  <si>
    <t>Услуги по техническому обслуживанию пожарно охранной сигнализациисогласно требований СН РК 2.02-11-2002 "Нормы оборудования зданий,помещений и сооружений системами автоматической пожарной сигнализацииавтоматической установками пожаротушения и оповещения людей о пожаре"</t>
  </si>
  <si>
    <t>РК, Мангистауская обл, г: Актау, м/р: Каламкас, Жетыбай.</t>
  </si>
  <si>
    <t>с даты вступления в силу договора до 31 декабря 2013 года, ежемесячно</t>
  </si>
  <si>
    <t>69 У</t>
  </si>
  <si>
    <t>38.22.29.13.00.00.00</t>
  </si>
  <si>
    <t>Услуги по утилизации отработанных масел</t>
  </si>
  <si>
    <t>Выполнение операций по сбору и утилизации отработанных масел</t>
  </si>
  <si>
    <t>70 У</t>
  </si>
  <si>
    <t>43.22.12.20.13.10.00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</si>
  <si>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</si>
  <si>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</si>
  <si>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Аэродинамические испытания вентсистем</t>
  </si>
  <si>
    <t>июнь, июль  2013г.</t>
  </si>
  <si>
    <t>71 У</t>
  </si>
  <si>
    <t>84.25.11.15.00.00.00,        84.25.11.16.00.00.00</t>
  </si>
  <si>
    <t>Услуги по перезарядке огнетушителей. Услуги по освидетельствованию огнетушителей.</t>
  </si>
  <si>
    <t>апрель, май  2013г.</t>
  </si>
  <si>
    <t>72 У</t>
  </si>
  <si>
    <t>18.12.19.19.00.00.00</t>
  </si>
  <si>
    <t>Услуги полиграфические прочие</t>
  </si>
  <si>
    <t>Услуги по изготовлению и печатанию информационных материалов по охране труда</t>
  </si>
  <si>
    <t>Изготовление удостоверений по ТБ,плакаты по промышленной безопасности, журналов  вводного инструктажа и т.д.</t>
  </si>
  <si>
    <t xml:space="preserve"> май  2013г.</t>
  </si>
  <si>
    <t>с даты вступления в силу договора до 31 июля 2013 года</t>
  </si>
  <si>
    <t>73 У</t>
  </si>
  <si>
    <t>68.20.12.00.00.00.09</t>
  </si>
  <si>
    <t>Услуги по аренде подъездных путей</t>
  </si>
  <si>
    <t>аренда ж/д тупика Часть ЖД тупика №3, проходящего через базу ТОО "Мангистауснаб", для пропуска ЖД вагонов с дорожным битумом прибывших в адрес ТОО "ОСС"</t>
  </si>
  <si>
    <t>РК, Мангистауская обл, г: Актау пром.зона</t>
  </si>
  <si>
    <t>74 У</t>
  </si>
  <si>
    <t>аренда ж/д тупика Железнодорожный тупик проходящий через битумохранилище ТОО "ОСС" и примыкающий с железнодорожным тупиком ТОО "МЭМ"</t>
  </si>
  <si>
    <t>75 У</t>
  </si>
  <si>
    <t>52.21.21.20.00.00.00</t>
  </si>
  <si>
    <t>Услуги автовокзалов, автостанций и остановок прочие (медпункт, полиция и т.п.)</t>
  </si>
  <si>
    <t>Услуги автостанции по перевозке рабочей вахты</t>
  </si>
  <si>
    <t>РК, Мангистауская область, г.Актау</t>
  </si>
  <si>
    <t>76 У</t>
  </si>
  <si>
    <t>49.41.20.21.00.00.00</t>
  </si>
  <si>
    <t>Услуги по аренде прочих грузовых транспортных средств с водителем</t>
  </si>
  <si>
    <t>Транспортные услуги, перевозка стр.-х материалов</t>
  </si>
  <si>
    <t>РК, Мангистауская область, г.Актау, м/р Каламкас, м/р Жетыбай</t>
  </si>
  <si>
    <t>77 У</t>
  </si>
  <si>
    <t>49.39.13.20.11.00.00</t>
  </si>
  <si>
    <t>Услуги по перевозкам пригородные специальные пассажирские автобусами (автомобилями) по заранее установленным маршрутам прочие</t>
  </si>
  <si>
    <t>Перевозки пригородные специальные пассажирские автобусами (автомобилями) по заранее установленным маршрутам прочие</t>
  </si>
  <si>
    <t>78 У</t>
  </si>
  <si>
    <t>49.41.20.10.00.00.00</t>
  </si>
  <si>
    <t>Услуги по аренде автокрана с водителем</t>
  </si>
  <si>
    <t>79 У</t>
  </si>
  <si>
    <t>49.41.19.90.10.00.00</t>
  </si>
  <si>
    <t>Услуги по перевозкам грузовым специализированным автомобильным транспортом прочих грузов, не включенных в другие группировки</t>
  </si>
  <si>
    <t>Услуги по аренде седельного тягача с водителем</t>
  </si>
  <si>
    <t>РК, Мангистауская область, м/р Каламкас, м/р Жетыбай</t>
  </si>
  <si>
    <t>80 У</t>
  </si>
  <si>
    <t>36.00.20.10.00.00.00</t>
  </si>
  <si>
    <t>Услуги распределения воды через водопроводы</t>
  </si>
  <si>
    <t>Поставка питьевой воды для центрального офиса ТОО "ОСС" и зд. АСМУ</t>
  </si>
  <si>
    <t>81 У</t>
  </si>
  <si>
    <t>Поставка питьевой воды для производственных нужд АСМУ (разогрев битума), ЖСМУ, УТиСТ</t>
  </si>
  <si>
    <t>82 У</t>
  </si>
  <si>
    <t>Питьевая вода для центрального офиса ТОО "ОСС" и зд. АСМУ</t>
  </si>
  <si>
    <t>83 У</t>
  </si>
  <si>
    <t>Питьевая вода для полива зеленных насаждений  центрального офиса ТОО "ОСС"</t>
  </si>
  <si>
    <t xml:space="preserve">с  мая по октябрь 2013г. </t>
  </si>
  <si>
    <t>84 У</t>
  </si>
  <si>
    <t>37.00.11.11.00.00.00</t>
  </si>
  <si>
    <t xml:space="preserve">Услуги канализации для офисных помещений </t>
  </si>
  <si>
    <t>Удаление твёрдых и жидких продуктов жизнедеятельности человека, хозяйственно-бытовых и дождевых сточных вод с целью их очистки от загрязнений и дальнейшей эксплуатации или возвращения в водоём для офисных помещений</t>
  </si>
  <si>
    <t>Сточные воды ( канализация) здания центрального офиса ТОО "ОСС", АСМУ</t>
  </si>
  <si>
    <t>85 У</t>
  </si>
  <si>
    <t>61.10.20.06.00.00.00</t>
  </si>
  <si>
    <t>Услуги предоставления доступа в Интернет</t>
  </si>
  <si>
    <t>Услуги предоставления доступа в Интернет от оператора кабельной инфраструктуры</t>
  </si>
  <si>
    <t>высокоскоростной доступ к сети интернет  без учета трафика (UNLIMITED) г.Актау, п: Ынтымак, Жетыбай, Каламкас.</t>
  </si>
  <si>
    <t>86 У</t>
  </si>
  <si>
    <t>56.10.19.14.00.00.00</t>
  </si>
  <si>
    <t>Услуги организации питания для работников</t>
  </si>
  <si>
    <t>Организация горячего питания в столовых АО "ММГ"  в г.Актау, п.Ынтымак, м/р Калакас, пос.Жетыбай</t>
  </si>
  <si>
    <t>РК, Мангистауская область, г.Актау, п.Ынтымак, м/р Каламкас, м/р Жетыбай,</t>
  </si>
  <si>
    <t>87 У</t>
  </si>
  <si>
    <t>56.10.19.15.00.00.00</t>
  </si>
  <si>
    <t>Услуги по обеспечению лечебно-профилактическим питанием (спецпитанием) работников</t>
  </si>
  <si>
    <t>обеспечение работников леч.проф. питанием       (молоком)</t>
  </si>
  <si>
    <t>РК, Мангистауская область</t>
  </si>
  <si>
    <t>88 У</t>
  </si>
  <si>
    <t>61.10.11.06.01.00.00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</si>
  <si>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</si>
  <si>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</si>
  <si>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Телефонизация всех управлений ТОО"ОСС"</t>
  </si>
  <si>
    <t>РК, Мангистауская обл, м/р Каламкас, м/р Жетыбай</t>
  </si>
  <si>
    <t>89 У</t>
  </si>
  <si>
    <t>61.20.11.10.00.00.00</t>
  </si>
  <si>
    <t xml:space="preserve">Услуги мобильной связи </t>
  </si>
  <si>
    <t>Услуги мобильной связи - доступ и пользование</t>
  </si>
  <si>
    <t xml:space="preserve">Предоставление услуг сотовой связи для руководства </t>
  </si>
  <si>
    <t>90 У</t>
  </si>
  <si>
    <t>18.12.19.22.00.00.00</t>
  </si>
  <si>
    <t>Услуги полиграфические прочие, не включенные в другие группировки</t>
  </si>
  <si>
    <t>Изготовление бланков, журналов и т.д.для работы производственных управлений</t>
  </si>
  <si>
    <t>январь 2012г.</t>
  </si>
  <si>
    <t xml:space="preserve">с даты вступления в силу договора до 31 декабря 2013 года </t>
  </si>
  <si>
    <t>91 У</t>
  </si>
  <si>
    <t>81.29.11.10.00.00.00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</si>
  <si>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</si>
  <si>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</si>
  <si>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РК, Мангистауская обл, г: Актау, м/р: Каламкас, Жетыбай, Асар, Таучик.</t>
  </si>
  <si>
    <t>92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</si>
  <si>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</si>
  <si>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</si>
  <si>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</si>
  <si>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Дератизация помещений. Проведение санитарно - эпидемиологических мер в соответствии с нормативными документами.</t>
  </si>
  <si>
    <t>РК, Мангистауская обл, г: Актау</t>
  </si>
  <si>
    <t>93 У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</si>
  <si>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</si>
  <si>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</si>
  <si>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Дезинсекция помещений. Проведение санитарно - эпидемиологических мер в соответствии с нормативными документами.</t>
  </si>
  <si>
    <t>94 У</t>
  </si>
  <si>
    <t>81.29.13.12.00.10.0</t>
  </si>
  <si>
    <t>Услуги санитарные прочие</t>
  </si>
  <si>
    <t>Прочие услуги санитарные, не включенные в другие группировки</t>
  </si>
  <si>
    <t xml:space="preserve"> Борьба с мухами, комарами  в помещении.</t>
  </si>
  <si>
    <t>95 У</t>
  </si>
  <si>
    <t>86.90.19.19.00.00.00</t>
  </si>
  <si>
    <t>Услуги по медицинскому осмотру персонала, включая предварительные, периодические и  внеочередные (внеплановые) осмотры</t>
  </si>
  <si>
    <t>Профилактический медосмотр работников</t>
  </si>
  <si>
    <t>96 У</t>
  </si>
  <si>
    <t>86.90.19.11.00.00.00</t>
  </si>
  <si>
    <t>Услуги по проведению общих профилактических обследований и диспансеризации</t>
  </si>
  <si>
    <t>Оказание медицинской помощи с лекарственным обеспечением. Обеспечение стационарного лечения в случае необходимости. Исследование анализов на полемеразные цепные реакции, на содержание гормонов. Вакцинация против вируса гриппа работников.</t>
  </si>
  <si>
    <t>97 У</t>
  </si>
  <si>
    <t>96.01.19.10.10.00.00</t>
  </si>
  <si>
    <t>Услуги прачечных по стирке</t>
  </si>
  <si>
    <t>Услуги прачечных по стирке спецодежды</t>
  </si>
  <si>
    <t>Стирка летней, зимней спецодежды.</t>
  </si>
  <si>
    <t>РК, Мангистауская область, м/р Асар, м/р Каламкас</t>
  </si>
  <si>
    <t>98 У</t>
  </si>
  <si>
    <t>96.01.19.10.12.00.00</t>
  </si>
  <si>
    <t>Услуги прачечной по стирке постельных принадлежностей</t>
  </si>
  <si>
    <t>Стирка комплектов постельного белья</t>
  </si>
  <si>
    <t>99 У</t>
  </si>
  <si>
    <t>55.90.12.11.00.00.00</t>
  </si>
  <si>
    <t>Услуги по предоставлению  помещений для проживания рабочих в общежитиях</t>
  </si>
  <si>
    <t>Проживание работников ТОО "ОСС" в общежитиях АО "ММГ" на м/р Каламкас</t>
  </si>
  <si>
    <t>100 У</t>
  </si>
  <si>
    <t>53.10.14.10.10.00.00</t>
  </si>
  <si>
    <t>Услуги почтовых отделений по приему ценных писем и бандеролей</t>
  </si>
  <si>
    <t>авансовый платеж - 100% после заключения договора на основании счета</t>
  </si>
  <si>
    <t>101 У</t>
  </si>
  <si>
    <t>53.10.19.10.11.00.00</t>
  </si>
  <si>
    <t>Услуги почтовые по предоставлению в пользование абонентских ящиков</t>
  </si>
  <si>
    <t>102 У</t>
  </si>
  <si>
    <t>53.10.11.30.20.00.00</t>
  </si>
  <si>
    <t>Услуги по подписке на другие периодические издания</t>
  </si>
  <si>
    <t>Подписка на периодические печатные издания, согласно перечню</t>
  </si>
  <si>
    <t xml:space="preserve"> декабрь 2012г, январь 2013г</t>
  </si>
  <si>
    <t>103 У</t>
  </si>
  <si>
    <t>93.19.19.10.00.00.00</t>
  </si>
  <si>
    <t>Услуги в области спорта и спортивно-оздоровительных мероприятий прочие</t>
  </si>
  <si>
    <t>Аренда тренажерного зала с бассейном с целью оздоровления работников предприятия</t>
  </si>
  <si>
    <t>январь,февраль 2013г</t>
  </si>
  <si>
    <t>104 У</t>
  </si>
  <si>
    <t>93.11.10.22.00.00.00</t>
  </si>
  <si>
    <t>Услуги аренды ( эксплуатации) спортивного зала</t>
  </si>
  <si>
    <t xml:space="preserve">Аренда спортзала по минифутболу </t>
  </si>
  <si>
    <t>105 У</t>
  </si>
  <si>
    <t>53.10.12.20.10.00.00</t>
  </si>
  <si>
    <t>Услуги почтовые внутри страны</t>
  </si>
  <si>
    <t>Пересылка ЕМS отправлений в пределах Республики Казахстан</t>
  </si>
  <si>
    <t>с даты вступления в силу договора до 31 декабря 2013 года,</t>
  </si>
  <si>
    <t>106 У</t>
  </si>
  <si>
    <t>73.11.11.12.00.00.00</t>
  </si>
  <si>
    <t>Услуги по размещение объявлений в печатных изданиях</t>
  </si>
  <si>
    <t>Публикация  объявлений  в местной  газете</t>
  </si>
  <si>
    <t>107 У</t>
  </si>
  <si>
    <t>55.30.11.10.00.00.00</t>
  </si>
  <si>
    <t>Услуги детских лагерей на время каникул</t>
  </si>
  <si>
    <t>Организация летнего отдыха детей (Путевки в детские лагеря)</t>
  </si>
  <si>
    <t>с даты вступления в силу договора до 31.08.2013 года</t>
  </si>
  <si>
    <t>30% предоплата, оставшаяся часть после подписания акта приема-передачи оказанных услуг</t>
  </si>
  <si>
    <t>108 У</t>
  </si>
  <si>
    <t>71.20.11.11.00.00.00</t>
  </si>
  <si>
    <t>Услуги по анализу воды</t>
  </si>
  <si>
    <t>Лабораторный анализ воды</t>
  </si>
  <si>
    <t>Исследование состава питьевой воды для получения тех.паспорта о санитарном соответствии стационарных емкостей и водовозов</t>
  </si>
  <si>
    <t xml:space="preserve"> март 2013г.</t>
  </si>
  <si>
    <t xml:space="preserve">с марта по декабрь 2013г. </t>
  </si>
  <si>
    <t>109 У</t>
  </si>
  <si>
    <t>93.29.19.10.00.00.00</t>
  </si>
  <si>
    <t>Услуги по организации праздничных мероприятий</t>
  </si>
  <si>
    <t>Организация и проведение  праздничных мероприятий " Наурыз"  с банкетным обслуживанием, аренда и установка юрт на м/р Каламкас, м/р Жетыбай</t>
  </si>
  <si>
    <t>РК, Мангистауская обл, ТОО"ОСС"  м/р:Жетыбай, м/р:Каламкас</t>
  </si>
  <si>
    <t>110 У</t>
  </si>
  <si>
    <t>Проведение корпоротивного вечера в честь 10-летия ТОО "ОСС"</t>
  </si>
  <si>
    <t xml:space="preserve"> февраль, март 2013г.</t>
  </si>
  <si>
    <t>111 У</t>
  </si>
  <si>
    <t>Организация и проведение корпоротивного вечера на "Новый год"</t>
  </si>
  <si>
    <t xml:space="preserve"> октябрь,ноябрь 2013г.</t>
  </si>
  <si>
    <t>Декабрь 2013г</t>
  </si>
  <si>
    <t>112 У</t>
  </si>
  <si>
    <t>Организация и проведение корпоротивного отдыха в "День работника нефтегазовой отрасли" , приобретение ценных призов</t>
  </si>
  <si>
    <t>август 2013г.</t>
  </si>
  <si>
    <t>Сентябрь 2013г</t>
  </si>
  <si>
    <t>113 У</t>
  </si>
  <si>
    <t>96.09.19.90.10.00.00</t>
  </si>
  <si>
    <t>Услуги представительские</t>
  </si>
  <si>
    <t>Услуги, связанные с представительскими расходами</t>
  </si>
  <si>
    <t>Продукты питания для приемных директоров, для организации встреч гостей и проведения переговоров</t>
  </si>
  <si>
    <t>114 У</t>
  </si>
  <si>
    <t>Работы полиграфические прочие</t>
  </si>
  <si>
    <t>Работы полиграфические прочие, не включенные в другие группировки</t>
  </si>
  <si>
    <t>Услуги по изготовлению, оформлению поздравительных открыток.</t>
  </si>
  <si>
    <t>115 У</t>
  </si>
  <si>
    <t>Услуги по изготовлению, оформлению почетных граммот.</t>
  </si>
  <si>
    <t>116 У</t>
  </si>
  <si>
    <t>93.11.10.21.00.00.00</t>
  </si>
  <si>
    <t xml:space="preserve">Услуги по организации и проведению спортивных мероприятий на открытом воздухе и в помещении для профессионалов и любителей </t>
  </si>
  <si>
    <t>Участие в областных или городских соревнованиях по мини-футболу.</t>
  </si>
  <si>
    <t>117 У</t>
  </si>
  <si>
    <t>96.09.19.90.28.00.00</t>
  </si>
  <si>
    <t>Услуги по организации проведения электронных закупок</t>
  </si>
  <si>
    <t>Организация проведения электронных закупок</t>
  </si>
  <si>
    <t>Услуги по предоставлению доступа к Системе электронных закупок  для приобретения ТРУ, в соответствии с пунктом 17 Правил закупок товаров, работ и услуг от 18.11.2009 № 32.</t>
  </si>
  <si>
    <t xml:space="preserve"> январь, февраль  2013г</t>
  </si>
  <si>
    <t>с даты вступления договора до 31.12.2013 г.</t>
  </si>
  <si>
    <t>118 У</t>
  </si>
  <si>
    <t>63.11.12.10.00.00.00</t>
  </si>
  <si>
    <t xml:space="preserve">    Услуги по технической поддержке сайтов.                                                                                </t>
  </si>
  <si>
    <t>Услуги по технической  поддержке сайта в работоспособном состоянии,улучшению его функциональных возможностей.</t>
  </si>
  <si>
    <t>Работы по внедрению и содержанию сайта в интернете: поддержка имени в .кz, выделение хостинга (от 8 гбайт) корпоротивной почты, а также обслуживание и сопровождению содержательной части веб-сайта.</t>
  </si>
  <si>
    <t xml:space="preserve"> январь 2012г.</t>
  </si>
  <si>
    <t>119 У</t>
  </si>
  <si>
    <t>61.90.10.01.00.00.00</t>
  </si>
  <si>
    <t>Услуги по представлению доменного имени</t>
  </si>
  <si>
    <t>Услуги по представлению и продлению пользования доменным именем</t>
  </si>
  <si>
    <t>Продление доменного имени OCC-AKTAU.KZ   и  его хостинговая поддержка на сервере</t>
  </si>
  <si>
    <t>РК, Мангистауская обл, г: Актау ТОО "ОСС" цент.офис</t>
  </si>
  <si>
    <t>120 У</t>
  </si>
  <si>
    <t>58.13.31.10.00.00.00</t>
  </si>
  <si>
    <t>Услуги по продаже места для размещения рекламных объявлений в газетах, печатных республиканских</t>
  </si>
  <si>
    <t>Публикация тендерных объявлений  в республиканской  газете Закуп ИНФО</t>
  </si>
  <si>
    <t>121 У</t>
  </si>
  <si>
    <t>63.99.10.30.00.00.00</t>
  </si>
  <si>
    <t>Услуги информационные</t>
  </si>
  <si>
    <t>Услуги по предоставлению и (или) обработке информации</t>
  </si>
  <si>
    <t>Услуги по предоставлению в пользование единого номенклатурного справочника товаров, работ и услуг</t>
  </si>
  <si>
    <t>122 У</t>
  </si>
  <si>
    <t>96.09.19.90.18.00.00</t>
  </si>
  <si>
    <t>Услуги по техническому сопровождению карты мониторинга казахстанского содержания</t>
  </si>
  <si>
    <t>Услуги, оказываемые в соответствии с Концепцией развития Карты мониторинга казахстанского содержания</t>
  </si>
  <si>
    <t>авансовый платеж - 100% ежеквартально в течение 5 рабочих дней после получения счета на оплату</t>
  </si>
  <si>
    <t>123 У</t>
  </si>
  <si>
    <t>62.09.20.10.17.00.00</t>
  </si>
  <si>
    <t>Услуги по администрированию и техническому обслуживанию прикладного программного обеспечения</t>
  </si>
  <si>
    <t>Администрирование и техническое обслуживание программного обеспечения прикладного</t>
  </si>
  <si>
    <t>Услуги Информационной системой "Он-лайн портал "Маркетинг в закупках товаров, работ и услуг организаций АО "ФНБ "Самрук-Казына"</t>
  </si>
  <si>
    <t>124 У</t>
  </si>
  <si>
    <t xml:space="preserve">Доступ к порталу Uchet.kz </t>
  </si>
  <si>
    <t>125 У</t>
  </si>
  <si>
    <t>Сопровождение программных средств по бух.учету</t>
  </si>
  <si>
    <t>126 У</t>
  </si>
  <si>
    <t>66.29.11.00.00.00.01</t>
  </si>
  <si>
    <t>Услуги актуариев</t>
  </si>
  <si>
    <t>Услуги актуарного расчета, расчет обязательств по вознаграждению работников</t>
  </si>
  <si>
    <t xml:space="preserve">с января по февраль 2013г. </t>
  </si>
  <si>
    <t>авансовый платеж- 0%, 90% после подписания акта выполненных услуг в течение 10 рабочих дней, 10% после акта сверки</t>
  </si>
  <si>
    <t>127 У</t>
  </si>
  <si>
    <t>69.20.10.10.00.00.00</t>
  </si>
  <si>
    <t xml:space="preserve">Услуги по проведению ревизий финансовых </t>
  </si>
  <si>
    <t>Услуги по проведению ревизий финансовых (аудита)</t>
  </si>
  <si>
    <t>Аудит финансово- хозяйственной деятельности ТОО ОСС</t>
  </si>
  <si>
    <t>май, июль 2013г.</t>
  </si>
  <si>
    <t>август-сентябрь 2013г</t>
  </si>
  <si>
    <t>авансовый платеж-30%, оставшаяся сумма в течение 30 рабочих дней после подписания акта приема-передачи оказанных услуг</t>
  </si>
  <si>
    <t>128 У</t>
  </si>
  <si>
    <t>58.12.30.10.00.00.00</t>
  </si>
  <si>
    <t>Услуги по предоставлению лицензий на право использования оригиналов справочников и списков адресатов</t>
  </si>
  <si>
    <t>Услуги по предоставлению лицензий на право использования оригиналов справочников и списков адресатов, без получения авторских и имущественных прав</t>
  </si>
  <si>
    <t>Оказание услуг по сопровождению и обновлению информационной системы"Параграф". Юрист +" (сетевая версия)</t>
  </si>
  <si>
    <t>129 У</t>
  </si>
  <si>
    <t>69.10.16.10.00.00.00</t>
  </si>
  <si>
    <t>Услуги нотариальные</t>
  </si>
  <si>
    <t>Услуги нотариальные, связанные с нотариальным оформлением (заверением) документов</t>
  </si>
  <si>
    <t>Нотариальное  заверение копии документов, удостоверение, подлинности подписей,тендерной документации.</t>
  </si>
  <si>
    <t>130 У</t>
  </si>
  <si>
    <t>69.10.20.10.00.00.00</t>
  </si>
  <si>
    <t xml:space="preserve">Услуги  юридические консультационные </t>
  </si>
  <si>
    <t>Услуги  юридические консультационные и услуги представительские в связи с представлением интересов в международных арбитражах и судебных органах</t>
  </si>
  <si>
    <t xml:space="preserve">Консультационные услуги  (адвокатские,экспертные и иные услуги)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</si>
  <si>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131 У</t>
  </si>
  <si>
    <t>65.12.11.00.00.00.01</t>
  </si>
  <si>
    <t>Услуги по страхованию от несчастных случаев</t>
  </si>
  <si>
    <t>Страхование гражданско-правовой ответственности работадателя за причинение вреда жизни и здоровью работникам при исполнении ими трудовых (служебных) обязанностей</t>
  </si>
  <si>
    <t xml:space="preserve">  декабрь 2012г., январь 2013г</t>
  </si>
  <si>
    <t>132 У</t>
  </si>
  <si>
    <t>133 У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</si>
  <si>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</si>
  <si>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</si>
  <si>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</si>
  <si>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Обучение закону о "Промышленной безопасности на производственных объектах" ИТР</t>
  </si>
  <si>
    <t>с даты вступления в силу договора до 31 октября 2013 года</t>
  </si>
  <si>
    <t>134 У</t>
  </si>
  <si>
    <t>Обучение закону о "Промышленной безопасности на производственных объектах" рабочие</t>
  </si>
  <si>
    <t>с даты вступления в силу договора до 30 ноября 2013 года</t>
  </si>
  <si>
    <t>135 У</t>
  </si>
  <si>
    <t>Обучение на тему: Требования промышленной безопасности по устройству и безопасной эксплуатации грузоподъемных  кранов</t>
  </si>
  <si>
    <t>136 У</t>
  </si>
  <si>
    <t>Обучение на тему: Требования промышленной безопасности при эксплуатации нефтебаз и автозаправочных  станции</t>
  </si>
  <si>
    <t>137 У</t>
  </si>
  <si>
    <t>85.59.13.16.00.00.00</t>
  </si>
  <si>
    <t>Услуги по повышению квалификации специалистов котельного, турбинного, электрического цехов, технических служб</t>
  </si>
  <si>
    <t>повышение квалификации специалистов котельного, турбинного, электрического цехов, технических служб</t>
  </si>
  <si>
    <t>Обучение на тему: Требования устройства и безпасной эксплуатации сосудов, работающих под давлением</t>
  </si>
  <si>
    <t>138 У</t>
  </si>
  <si>
    <t>Обучение на тему: Требования промышленной безопасности водогрейных и паровых котлов</t>
  </si>
  <si>
    <t>139 У</t>
  </si>
  <si>
    <t>Обучение на тему: Требования промышленной безопасности систем распределения и потребления  природных газов</t>
  </si>
  <si>
    <t>140 У</t>
  </si>
  <si>
    <t>85.59.13.19.00.00.00</t>
  </si>
  <si>
    <t>Услуги по обучению на курсах по сейсмобезопасному строительству и геодезии</t>
  </si>
  <si>
    <t>обучение на курсах по сейсмобезопасному строительству и геодезии</t>
  </si>
  <si>
    <t>Обучение на тему: Основы сейсмостойкого строительства ЦПК РГП "КазНИИССА"</t>
  </si>
  <si>
    <t>141 У</t>
  </si>
  <si>
    <t>Обучение  по переходу на новые методы технологии геодезических  работ на электронном тахеометре с лазерным  центриром ТС-407 "LEISA"</t>
  </si>
  <si>
    <t>142 У</t>
  </si>
  <si>
    <t>Обучение на тему: Планирование и бюджетирование 2: виды бюджетов, бюджетирование по центрам ответственности, процессное бюджетирование  КУ "Самрук-Казына"</t>
  </si>
  <si>
    <t>143 У</t>
  </si>
  <si>
    <t>Обучение на тему: Бюджетирование, контроль затрат и финансовая отчетность КУ "Самрук-Казына"</t>
  </si>
  <si>
    <t>144 У</t>
  </si>
  <si>
    <t>Обучение на тему: Отложенные налоги</t>
  </si>
  <si>
    <t>145 У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</si>
  <si>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</si>
  <si>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</si>
  <si>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</si>
  <si>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Обучение на тему: Практика применения международных стандартов финансовой отчетности КУ "Самрук-Казына"</t>
  </si>
  <si>
    <t>146 У</t>
  </si>
  <si>
    <t>Обучение на тему: Складская логистика КУ "Самрук-Казына"</t>
  </si>
  <si>
    <t>147 У</t>
  </si>
  <si>
    <t>Обучение на тему: Логистика на предприятии: управление запасными, закупками и складирование КУ "Самрук-Казына"</t>
  </si>
  <si>
    <t>148 У</t>
  </si>
  <si>
    <t>Обучение на тему: Договорные правоотношения. Существенные условия договора, практика заключения, изменения и расторжения договора КУ "Самрук Казына"</t>
  </si>
  <si>
    <t>149 У</t>
  </si>
  <si>
    <t>Осуществление закупок в группе компаний "Самрук-Казына"</t>
  </si>
  <si>
    <t>150 У</t>
  </si>
  <si>
    <t>Обучение на тему: Организация нормирования и построения эффективной системы оплаты и стимулирования труда</t>
  </si>
  <si>
    <t>151 У</t>
  </si>
  <si>
    <t>Обучение на тему: Строительство и ремонт резеруаров для нефти и нефтепродуктов (по запросу Заказчика) КУ "Самрук-Казына"</t>
  </si>
  <si>
    <t>152 У</t>
  </si>
  <si>
    <t>Обучение на тему: Сметная стоимость и себестоимость строительства</t>
  </si>
  <si>
    <t>153 У</t>
  </si>
  <si>
    <t>85.59.13.30.00.00.00</t>
  </si>
  <si>
    <t>Услуги по повышению квалификации руководителей, специалистов  на курсах по проблемам экологии</t>
  </si>
  <si>
    <t>повышение квалификации руководителей, специалистов  на курсах по проблемам экологии</t>
  </si>
  <si>
    <t>Обучение на тему: Экологическое законодательство,  экспертиза, аудит, система экологического менеджмента в рамках стандартов ISO 14001 (по запросу Заказчика) КУ "Самрук-Казына"</t>
  </si>
  <si>
    <t>154 У</t>
  </si>
  <si>
    <t>Обучение на тему: Экология и охрана окружающей среды</t>
  </si>
  <si>
    <t>РК, Мангистауская обл, г: Актау  23 мкр.ТОО "ОСС" БПО</t>
  </si>
  <si>
    <t xml:space="preserve"> СП Ø500-30</t>
  </si>
  <si>
    <t>Пакетный выключатель и переключатель</t>
  </si>
  <si>
    <t xml:space="preserve">Коробка </t>
  </si>
  <si>
    <t>Коробка электромонтажная пластмассовая КЭМ 1 - диаметр вводимых кабелей - 12 мм., количество вводов или модулей - 3.</t>
  </si>
  <si>
    <t>Коробка взрывозащищенная</t>
  </si>
  <si>
    <t>КУА-20 - угловая алюминиевая</t>
  </si>
  <si>
    <t>Стартер</t>
  </si>
  <si>
    <t>Стартер типа СТ</t>
  </si>
  <si>
    <t>Кросс блок</t>
  </si>
  <si>
    <t xml:space="preserve"> 30 пар с плинтами</t>
  </si>
  <si>
    <t xml:space="preserve"> 10 пар с плинтами </t>
  </si>
  <si>
    <t xml:space="preserve"> 20 пар с плинтами</t>
  </si>
  <si>
    <t xml:space="preserve">Декабрь 2012 год, 
март-апрель 2013 год
</t>
  </si>
  <si>
    <t>февраль, март 
2013 год</t>
  </si>
  <si>
    <t>Февраль-март 2013г.</t>
  </si>
  <si>
    <t>февраль, март
2013 год</t>
  </si>
  <si>
    <t>Декабрь 2012г,
 январь 2013г</t>
  </si>
  <si>
    <t xml:space="preserve"> с момента заключения договора  до  31 декабря  2013г, 
поставка по заявкам Заказчика</t>
  </si>
  <si>
    <t xml:space="preserve">         январь ,февраль, март  2013г,  
поставка по заявкам Заказчика</t>
  </si>
  <si>
    <t>Май-июнь  2013 год</t>
  </si>
  <si>
    <t>январь- февраль  2013г.</t>
  </si>
  <si>
    <t>в течение 30 дней с даты вступления в силу договора 2013 года</t>
  </si>
  <si>
    <t>авансовый платеж- 0%, в течение 5 рабочих дней с даты  подписания акта выполненных услуг</t>
  </si>
  <si>
    <t>январь-февраль 2013 год</t>
  </si>
  <si>
    <t>март, апрель поставка по заявкам 2013 год.</t>
  </si>
  <si>
    <t>Январь-февраль 
Май-июнь  2013 год</t>
  </si>
  <si>
    <t>март,апрель 2013 год.
В течение 90 дней с момента заключения договора поставка по заявкам 2013 год.</t>
  </si>
  <si>
    <t>Январь-февраль  2013 год</t>
  </si>
  <si>
    <t>март,апрель 2013 год. поставка по заявкам 2013 год.</t>
  </si>
  <si>
    <t xml:space="preserve">Февраль-март
май- июнь 
2013 год
</t>
  </si>
  <si>
    <t>Маркеры</t>
  </si>
  <si>
    <t xml:space="preserve"> кабельные</t>
  </si>
  <si>
    <t xml:space="preserve"> кабельные цифровой</t>
  </si>
  <si>
    <t>26.51.52.14.11.11.10.61.1</t>
  </si>
  <si>
    <t xml:space="preserve">Манометры технические </t>
  </si>
  <si>
    <t>типа МП3У  (d=100мм) с пределами  измерения, ГОСТ 2405-88 от 0 до 16 кгс\см2 (МПЗ-У У2 )</t>
  </si>
  <si>
    <t>РК, Мангистауская область, пос Ынтымак,   ТОО "ОСС",БПО</t>
  </si>
  <si>
    <t>26.51.52.14.11.11.10.36.1</t>
  </si>
  <si>
    <t>Манометр пропановый</t>
  </si>
  <si>
    <t>типа МП-2У (d=60мм) с пределами  измерения ГОСТ 2405-88 от 0 до 6 кгс/см2</t>
  </si>
  <si>
    <t>26.51.52.14.11.11.10.39.1</t>
  </si>
  <si>
    <t>типа МП-2У (d=60мм) с пределами  измерения ГОСТ 2405-88 от 0-25 кгс\см2</t>
  </si>
  <si>
    <t>26.51.52.14.11.11.10.35.1</t>
  </si>
  <si>
    <t xml:space="preserve">Манометр кислородный </t>
  </si>
  <si>
    <t>типа МП-2У с пределами  измерения  (d=60мм), ГОСТ 2405-88 от 0 до 4,0 кгс/см2</t>
  </si>
  <si>
    <t>26.51.52.14.11.11.10.40.1</t>
  </si>
  <si>
    <t>типа МП-2У с пределами  измерения  (d=60мм), ГОСТ 2405-88от 0 до 40,0 кгс/см2</t>
  </si>
  <si>
    <t>Манометр ацетиленовый</t>
  </si>
  <si>
    <t>типа МП-2У с пределами  измерения  (d=60мм), ГОСТ 2405-88 от 0 до 25 кгс/см2</t>
  </si>
  <si>
    <t>26.51.52.14.11.11.10.44.1</t>
  </si>
  <si>
    <t>типа МП-2У с пределами  измерения  (d=60мм), ГОСТ 2405-88от 0 до 250 кгс/см2</t>
  </si>
  <si>
    <t>26.51.51.11.14.22.11.15.1</t>
  </si>
  <si>
    <t xml:space="preserve">Термометр </t>
  </si>
  <si>
    <t>ТКП-60/3, (0-120гр.С), дл.кап.=…, дл. т/бал.=100мм.</t>
  </si>
  <si>
    <t>PAKKENS от 0-120С</t>
  </si>
  <si>
    <t xml:space="preserve">Термометр-манометр </t>
  </si>
  <si>
    <t>bar PIMET от 0-120С,0-4кг/см2</t>
  </si>
  <si>
    <t>Комбинированный манометр-термометр</t>
  </si>
  <si>
    <t xml:space="preserve"> на котельную установку КВА-250 пред.изм.120С,4бар, ГОСТ 2405-88 </t>
  </si>
  <si>
    <t>27.90.32.00.00.01.03.01.1</t>
  </si>
  <si>
    <t xml:space="preserve">Реостат балластный  </t>
  </si>
  <si>
    <t xml:space="preserve"> РБ-302У2</t>
  </si>
  <si>
    <t>27.32.13.00.02.01.62.05.2</t>
  </si>
  <si>
    <t xml:space="preserve">Кабель сварочный    </t>
  </si>
  <si>
    <t xml:space="preserve">КГ  1х16, одножильный, медный, гипкий ГОСТ 6731-77         </t>
  </si>
  <si>
    <t>27.32.13.00.02.01.62.07.2</t>
  </si>
  <si>
    <t xml:space="preserve">Кабель сварочный         </t>
  </si>
  <si>
    <t xml:space="preserve">КГ  1х25, одножильный, медный, гипкий ГОСТ 6731-77   </t>
  </si>
  <si>
    <t>28.13.14.00.00.00.10.10.1</t>
  </si>
  <si>
    <t xml:space="preserve">Центробежные  насосы для перекачки чистой воды </t>
  </si>
  <si>
    <t>Производительность Q = 10 – 150 l/min., H =34 – 25m.; Напор H max 36 - 50m., Q max. = 100 l/min.; питания -V 220 1~, Hz 50, 2900min -1, мощность Kw=0,75, HP 1, 6A, 1250 Wmax.;  степень защиты  - IP44; класс изоляции –F; температура жидкости до + 90ºС;  механическое уплотнение .-керамика-графит-NBR, диаметр патрубков 1”/1” или  1 ¼” /1”</t>
  </si>
  <si>
    <t>28.13.14.00.00.00.12.10.1</t>
  </si>
  <si>
    <t>Циркуляционные насосы для систем отопления с сухим ротором (в комп. с 2 ответными фланцами с внутренней резьбой)</t>
  </si>
  <si>
    <t xml:space="preserve">источник питания 220V, 50Гц;  мощность  мотора 520 Вт, со встроенной тепловой защитой; напор 7,5м; допустимая температура жидкости от +2ºС до + 100ºС; производительность  – 210л/мин.;  2900 об/мин.; класс защиты IP 42; класс изоляции –F; трубные соединение  DN80; мах. раб. давление 6 бар; мех. уплотнение –графит/керамика; чугунный корпус, вес не более – 20кг. </t>
  </si>
  <si>
    <t>28.29.23.00.00.00.11.10.1</t>
  </si>
  <si>
    <t>Запасные части к  центробежным насосам "СРm 158-Е" (пр-во Италия)</t>
  </si>
  <si>
    <t>Уплотнения механические керамика-графит-NBR, AR 14 (BT-AR 14)</t>
  </si>
  <si>
    <t>Запасные части к циркуляционным насосам  для систем отопления с сухим ротором "РН-252Е" (пр-во Корея)</t>
  </si>
  <si>
    <t>Уплотнения механические графит/керамика</t>
  </si>
  <si>
    <t>28.29.84.00.00.00.10.15.1</t>
  </si>
  <si>
    <t>Сито 18</t>
  </si>
  <si>
    <t xml:space="preserve">ДС-117-2К 4702016 </t>
  </si>
  <si>
    <t>Сито 50</t>
  </si>
  <si>
    <t xml:space="preserve">ДС-117-2К 4702017 </t>
  </si>
  <si>
    <t>Сито 5*35</t>
  </si>
  <si>
    <t xml:space="preserve">ДС-117-2К 4702018 </t>
  </si>
  <si>
    <t>Сито 25</t>
  </si>
  <si>
    <t>ДС-117-2К 4702025</t>
  </si>
  <si>
    <t>Сито 12,5</t>
  </si>
  <si>
    <t xml:space="preserve">ДС-117-2К 4702026 </t>
  </si>
  <si>
    <t xml:space="preserve">27.11.50.00.00.00.03.10.1     </t>
  </si>
  <si>
    <t xml:space="preserve">Катушка к распределителю </t>
  </si>
  <si>
    <t xml:space="preserve">ПР241212 РК-220, ДС-185/538540023 </t>
  </si>
  <si>
    <t xml:space="preserve">Катушка к пневмораспределителю </t>
  </si>
  <si>
    <t xml:space="preserve">ДС-185/538540022 </t>
  </si>
  <si>
    <t>Катушка</t>
  </si>
  <si>
    <t xml:space="preserve">ДС-185/538540024 </t>
  </si>
  <si>
    <t xml:space="preserve">Катушка </t>
  </si>
  <si>
    <t xml:space="preserve">ДС-185/538540026 </t>
  </si>
  <si>
    <t>22.19.42.00.00.10.40.26.1</t>
  </si>
  <si>
    <t xml:space="preserve">Ремень </t>
  </si>
  <si>
    <t>С (В)-5000 ГОСТ 1284.1-89</t>
  </si>
  <si>
    <t>22.19.42.00.00.10.40.13.1</t>
  </si>
  <si>
    <t>Ремень</t>
  </si>
  <si>
    <t>С (В)-2650</t>
  </si>
  <si>
    <t>22.19.42.00.00.10.20.30.1</t>
  </si>
  <si>
    <t>А-2500</t>
  </si>
  <si>
    <t>22.19.42.00.00.10.30.20.1</t>
  </si>
  <si>
    <t>В-1600</t>
  </si>
  <si>
    <t>22.19.42.00.00.10.30.34.1</t>
  </si>
  <si>
    <t>В-3150</t>
  </si>
  <si>
    <t>22.19.42.00.00.10.30.14.1</t>
  </si>
  <si>
    <t>В-1250</t>
  </si>
  <si>
    <t>22.19.42.00.00.10.30.26.1</t>
  </si>
  <si>
    <t>В-2000</t>
  </si>
  <si>
    <t>Б 3150</t>
  </si>
  <si>
    <t>22.19.42.00.00.10.30.05.1</t>
  </si>
  <si>
    <t>STIHL-9490000 7851 B 10/6[859LW</t>
  </si>
  <si>
    <t>22.19.42.00.00.10.30.08.1</t>
  </si>
  <si>
    <t>STIHL-9490000 ДУУ 10х990</t>
  </si>
  <si>
    <t>25.93.11.00.00.16.10.17.1</t>
  </si>
  <si>
    <t xml:space="preserve">Стропа канатные </t>
  </si>
  <si>
    <t>2СК-2,0/4000 (обжимка втулкой)</t>
  </si>
  <si>
    <t>25.93.11.00.00.16.10.19.1</t>
  </si>
  <si>
    <t>2СК-3,2/4000</t>
  </si>
  <si>
    <t>25.93.11.00.00.16.10.20.1</t>
  </si>
  <si>
    <t>2СК-4,0/2000</t>
  </si>
  <si>
    <t>25.93.11.00.00.16.10.21.1</t>
  </si>
  <si>
    <t>2СК-5,0/1600</t>
  </si>
  <si>
    <t>25.93.11.00.00.18.10.14.1</t>
  </si>
  <si>
    <t>4СК-1,6/2000</t>
  </si>
  <si>
    <t>25.93.11.00.00.18.10.22.1</t>
  </si>
  <si>
    <t xml:space="preserve">4СК-10,0/2500 </t>
  </si>
  <si>
    <t>4СК-10,0/3150</t>
  </si>
  <si>
    <t>4СК-10,0/4000</t>
  </si>
  <si>
    <t>25.93.11.00.00.18.10.19.1</t>
  </si>
  <si>
    <t>4СК-5,0/5000</t>
  </si>
  <si>
    <t>4СК-10,0/5000</t>
  </si>
  <si>
    <t>25.93.11.00.00.18.10.40.1</t>
  </si>
  <si>
    <t>4СК-6,0/4500</t>
  </si>
  <si>
    <t>25.93.11.00.00.18.10.35.1</t>
  </si>
  <si>
    <t>4СК-2,0/1700</t>
  </si>
  <si>
    <t>25.93.11.00.00.18.10.37.1</t>
  </si>
  <si>
    <t>4СК-3,2/1500</t>
  </si>
  <si>
    <t>4СК-3,2/3000</t>
  </si>
  <si>
    <t>25.93.11.00.00.18.10.38.1</t>
  </si>
  <si>
    <t xml:space="preserve">4СК-4,0/2000 </t>
  </si>
  <si>
    <t xml:space="preserve">4СК-4,0/2500 </t>
  </si>
  <si>
    <t>4СК-4,0/4000</t>
  </si>
  <si>
    <t>4СК-5,0/3000</t>
  </si>
  <si>
    <t>4СК-6,3/2000</t>
  </si>
  <si>
    <t>25.93.11.00.00.19.10.20.1</t>
  </si>
  <si>
    <t>УСК1-1,0/1500</t>
  </si>
  <si>
    <t>УСК1-1,0/2000</t>
  </si>
  <si>
    <t>25.93.11.00.00.19.10.14.1</t>
  </si>
  <si>
    <t>УСК1-0,5/800</t>
  </si>
  <si>
    <t>УСК1-0,5/1000</t>
  </si>
  <si>
    <t>25.93.11.00.00.19.10.52.1</t>
  </si>
  <si>
    <t>УСК2-1/2000</t>
  </si>
  <si>
    <t>25.93.11.00.00.19.10.26.1</t>
  </si>
  <si>
    <t>Стропы канатные</t>
  </si>
  <si>
    <t>УСК1 2,0/3000</t>
  </si>
  <si>
    <t>УСК1 2,0/5000</t>
  </si>
  <si>
    <t>13.94.11.00.00.50.10.11.1</t>
  </si>
  <si>
    <t>Стропа полиэстеровая</t>
  </si>
  <si>
    <t>г/п-2тн   L= 8 м</t>
  </si>
  <si>
    <t>25.93.11.00.00.14.10.24.1</t>
  </si>
  <si>
    <t xml:space="preserve">Канаты стальные </t>
  </si>
  <si>
    <t>d-12 мм,  ГОСТ-2688-80</t>
  </si>
  <si>
    <t>27.90.13.00.00.03.06.03.1</t>
  </si>
  <si>
    <t xml:space="preserve">Электроды УОНИ 13/55 </t>
  </si>
  <si>
    <t>d=3мм  ГОСТ 9466-75/9467-75</t>
  </si>
  <si>
    <t>27.90.13.00.00.03.06.05.1</t>
  </si>
  <si>
    <t>d=4мм  ГОСТ 9466-75/9467-75</t>
  </si>
  <si>
    <t>25.93.15.00.00.13.10.10.3</t>
  </si>
  <si>
    <t>Электроды</t>
  </si>
  <si>
    <t xml:space="preserve"> для сварки алюминия и его сплавов d=3мм, ОЗА-1 ГОСТ 9467-75</t>
  </si>
  <si>
    <t>27.90.32.00.00.01.04.01.1</t>
  </si>
  <si>
    <t xml:space="preserve">Резак </t>
  </si>
  <si>
    <t>РЗП,  ГОСТ 5191-79</t>
  </si>
  <si>
    <t>27.90.31.00.01.02.02.03.1</t>
  </si>
  <si>
    <t xml:space="preserve">Горелка пропановая </t>
  </si>
  <si>
    <t>Г2-06П,  ГОСТ 1077-70</t>
  </si>
  <si>
    <t>27.90.32.00.00.01.01.02.1</t>
  </si>
  <si>
    <t xml:space="preserve">Редуктор кислородный </t>
  </si>
  <si>
    <t>БКО-50-12.5, ГОСТ 13861-89</t>
  </si>
  <si>
    <t>27.90.32.00.00.01.01.04.1</t>
  </si>
  <si>
    <t xml:space="preserve">Редуктор ацетиленовый </t>
  </si>
  <si>
    <t>БАО-5, ГОСТ 13861-89</t>
  </si>
  <si>
    <t>27.90.32.00.00.01.01.06.1</t>
  </si>
  <si>
    <t xml:space="preserve">Редуктор пропановый </t>
  </si>
  <si>
    <t>БПО-5-12, ГОСТ 13861-89</t>
  </si>
  <si>
    <t>22.19.34.00.00.10.30.11.2</t>
  </si>
  <si>
    <t xml:space="preserve">Рукав кислородный  </t>
  </si>
  <si>
    <t xml:space="preserve"> d=9 мм ГОСТ 9356-75, класс 3</t>
  </si>
  <si>
    <t>27.90.32.00.00.02.01.01.1</t>
  </si>
  <si>
    <t xml:space="preserve">Рукав пропановый    </t>
  </si>
  <si>
    <t xml:space="preserve"> d=9 мм ГОСТ 9356-75, класс 1</t>
  </si>
  <si>
    <t>Бура</t>
  </si>
  <si>
    <t>Техническая</t>
  </si>
  <si>
    <t>23.99.11.07.01.00.00.25.1</t>
  </si>
  <si>
    <t>Паронит прокладочный</t>
  </si>
  <si>
    <t>ПОН-Б   б=0,5 мм ГОСТ 481-80</t>
  </si>
  <si>
    <t>23.99.11.07.01.00.00.29.1</t>
  </si>
  <si>
    <t>ПОН-Б   б=2,0 мм ГОСТ 481-80</t>
  </si>
  <si>
    <t>23.99.11.07.01.00.00.30.1</t>
  </si>
  <si>
    <t>ПОН-Б   б=3,0 мм ГОСТ 481-80</t>
  </si>
  <si>
    <t>23.99.11.07.01.00.00.32.1</t>
  </si>
  <si>
    <t>ПОН-Б   б=4,0 мм ГОСТ 481-80</t>
  </si>
  <si>
    <t>17.12.71.20.00.00.00.30.1</t>
  </si>
  <si>
    <t>Картон прокладочный</t>
  </si>
  <si>
    <t>б=1,0 мм, ГОСТ 9347-74</t>
  </si>
  <si>
    <t>22.19.24.00.00.00.21.12.1</t>
  </si>
  <si>
    <t>Резина маслобензостойкая</t>
  </si>
  <si>
    <t>МБС  б=3 мм  ТУ-381051088-82</t>
  </si>
  <si>
    <t>22.19.24.00.00.00.21.27.1</t>
  </si>
  <si>
    <t>МБС  б=6 мм ТУ-381051088-82 (рулонная шириной 1000мм.)</t>
  </si>
  <si>
    <t>25.73.30.00.00.18.11.45.1</t>
  </si>
  <si>
    <t>Сверла спиральные</t>
  </si>
  <si>
    <t xml:space="preserve"> с цилиндр хвостовиком d=3,2 мм ГОСТ 10902-77</t>
  </si>
  <si>
    <t xml:space="preserve"> с цилиндр хвостовиком d=4 ммГОСТ 10902-77</t>
  </si>
  <si>
    <t>25.73.30.00.00.18.11.65.1</t>
  </si>
  <si>
    <t xml:space="preserve">Сверла спиральные </t>
  </si>
  <si>
    <t>с цилиндр хвостовиком d=5 мм ГОСТ 10902-77</t>
  </si>
  <si>
    <t>25.73.30.00.00.18.11.69.1</t>
  </si>
  <si>
    <t xml:space="preserve"> с цилиндр хвостовиком d=5,4 мм ГОСТ 10902-77</t>
  </si>
  <si>
    <t>25.73.30.00.00.18.11.75.1</t>
  </si>
  <si>
    <t>с цилиндр хвостовиком d=6 мм ГОСТ 10902-77</t>
  </si>
  <si>
    <t>25.73.30.00.00.18.11.83.1</t>
  </si>
  <si>
    <t xml:space="preserve"> с цилиндр хвостовиком d=6,8 мм ГОСТ 10902-77</t>
  </si>
  <si>
    <t>25.73.30.00.00.18.11.85.1</t>
  </si>
  <si>
    <t xml:space="preserve"> с цилиндр хвостовиком d=7 мм ГОСТ 10902-77</t>
  </si>
  <si>
    <t>25.73.30.00.00.18.11.95.1</t>
  </si>
  <si>
    <t>с цилиндр хвостовиком d=8 мм ГОСТ 10902-77</t>
  </si>
  <si>
    <t>25.73.30.00.00.18.12.10.1</t>
  </si>
  <si>
    <t xml:space="preserve"> с цилиндр хвостовиком d=8,5 мм ГОСТ 10902-77</t>
  </si>
  <si>
    <t>25.73.30.00.00.18.12.25.1</t>
  </si>
  <si>
    <t>с цилиндр хвостовиком d=10 мм ГОСТ 10902-77</t>
  </si>
  <si>
    <t>25.73.30.00.00.18.12.45.1</t>
  </si>
  <si>
    <t xml:space="preserve"> с цилиндр хвостовиком d=12 мм ГОСТ 10902-77</t>
  </si>
  <si>
    <t>25.73.30.00.00.18.12.65.1</t>
  </si>
  <si>
    <t xml:space="preserve"> с цилиндр хвостовиком d=14 мм ГОСТ 10902-77</t>
  </si>
  <si>
    <t>25.73.30.00.00.18.14.30.1</t>
  </si>
  <si>
    <t xml:space="preserve"> с коническим  хвостовикомd=9 мм ГОСТ 10903-77</t>
  </si>
  <si>
    <t>25.73.30.00.00.18.14.32.1</t>
  </si>
  <si>
    <t>с коническим  хвостовиком d=9,5 мм ГОСТ 10903-77</t>
  </si>
  <si>
    <t>25.73.30.00.00.18.14.34.1</t>
  </si>
  <si>
    <t xml:space="preserve"> с коническим  хвостовиком d=10 мм ГОСТ 10903-77</t>
  </si>
  <si>
    <t>25.73.30.00.00.18.14.38.1</t>
  </si>
  <si>
    <t>с коническим  хвостовиком  d=11 мм ГОСТ 10903-77</t>
  </si>
  <si>
    <t>25.73.30.00.00.18.14.42.1</t>
  </si>
  <si>
    <t>с коническим  хвостовиком d=12 мм ГОСТ 10903-77</t>
  </si>
  <si>
    <t>25.73.30.00.00.18.14.46.1</t>
  </si>
  <si>
    <t>с коническим  хвостовиком  d=13 мм ГОСТ 10903-77</t>
  </si>
  <si>
    <t>25.73.30.00.00.18.14.51.1</t>
  </si>
  <si>
    <t>с коническим  хвостовиком d=14 мм ГОСТ 10903-77</t>
  </si>
  <si>
    <t>25.73.30.00.00.18.14.60.1</t>
  </si>
  <si>
    <t>с коническим  хвостовиком d=16 мм ГОСТ 10903-77</t>
  </si>
  <si>
    <t>25.73.30.00.00.18.14.69.1</t>
  </si>
  <si>
    <t>с коническим  хвостовиком d=18 мм ГОСТ 10903-77</t>
  </si>
  <si>
    <t>25.73.30.00.00.18.14.73.1</t>
  </si>
  <si>
    <t>с коническим  хвостовиком d=19 мм ГОСТ 10903-77</t>
  </si>
  <si>
    <t>25.73.30.00.00.18.14.78.1</t>
  </si>
  <si>
    <t>с коническим  хвостовиком d=20 мм ГОСТ 10903-77</t>
  </si>
  <si>
    <t>25.73.30.00.00.18.14.83.1</t>
  </si>
  <si>
    <t>с коническим  хвостовиком d=21 мм ГОСТ 10903-77</t>
  </si>
  <si>
    <t>25.73.30.00.00.18.14.89.1</t>
  </si>
  <si>
    <t>с коническим  хвостовиком d=23 мм ГОСТ 10903-77</t>
  </si>
  <si>
    <t>25.73.30.00.00.17.14.11.1</t>
  </si>
  <si>
    <t xml:space="preserve">Метчики </t>
  </si>
  <si>
    <t xml:space="preserve"> машинно-ручные  (правая резьба)  М4х0,25, ГОСТ 3266-81</t>
  </si>
  <si>
    <t xml:space="preserve"> машинно-ручные  (правая резьба) М5х0,75, ГОСТ 3266-81</t>
  </si>
  <si>
    <t xml:space="preserve"> машинно-ручные  (правая резьба) М6х1, ГОСТ 3266-81</t>
  </si>
  <si>
    <t>25.73.30.00.00.17.14.12.1</t>
  </si>
  <si>
    <t xml:space="preserve"> машинно-ручные  (правая резьба) М8х1,25, ГОСТ 3266-81</t>
  </si>
  <si>
    <t xml:space="preserve"> машинно-ручные  (правая резьба) М10х1,5, ГОСТ 3266-81</t>
  </si>
  <si>
    <t xml:space="preserve"> машинно-ручные  (правая резьба) М12х1,75, ГОСТ 3266-81</t>
  </si>
  <si>
    <t xml:space="preserve"> машинно-ручные  (правая резьба) М14х2, ГОСТ 3266-81</t>
  </si>
  <si>
    <t xml:space="preserve"> машинно-ручные  (правая резьба) М16х2, ГОСТ 3266-81</t>
  </si>
  <si>
    <t>Метчики</t>
  </si>
  <si>
    <t xml:space="preserve"> машинно-ручные (левая резьба) М8х1,  ГОСТ 3266- 81</t>
  </si>
  <si>
    <t>25.73.20.00.00.13.10.10.1</t>
  </si>
  <si>
    <t xml:space="preserve">Плашки </t>
  </si>
  <si>
    <t>М5х0,5, ГОСТ 9740-71</t>
  </si>
  <si>
    <t>М-4, ГОСТ 9740-71</t>
  </si>
  <si>
    <t>М6х1,0, ГОСТ 9740-71</t>
  </si>
  <si>
    <t>М8х1,25, ГОСТ 9740-71</t>
  </si>
  <si>
    <t>М10х1,5, ГОСТ 9740-71</t>
  </si>
  <si>
    <t>М12х1,5, ГОСТ 9740-71</t>
  </si>
  <si>
    <t>М14х1,5, ГОСТ 9740-71</t>
  </si>
  <si>
    <t>М14х2,0, ГОСТ 9740-71</t>
  </si>
  <si>
    <t>М16х2,0, ГОСТ 9740-71</t>
  </si>
  <si>
    <t>25.73.30.00.00.17.14.29.1</t>
  </si>
  <si>
    <t>G1/2" ГОСТ 3266-81</t>
  </si>
  <si>
    <t>25.73.30.00.00.17.14.32.1</t>
  </si>
  <si>
    <t>G3/4" ГОСТ 3266-81</t>
  </si>
  <si>
    <t>Плашки</t>
  </si>
  <si>
    <t>G1/2" ГОСТ 9740-71</t>
  </si>
  <si>
    <t>G3/4"  ГОСТ 9740-71</t>
  </si>
  <si>
    <t>25.73.30.00.00.14.10.10.1</t>
  </si>
  <si>
    <t>Развертка</t>
  </si>
  <si>
    <t>ЦИЛ. РУЧНАЯ 8.0 Н9 9ХС ГОСТ 7722-77</t>
  </si>
  <si>
    <t>ЦИЛ. РУЧНАЯ 10.0 Н8 9ХС ГОСТ 7722-77</t>
  </si>
  <si>
    <t xml:space="preserve">Развертка </t>
  </si>
  <si>
    <t>ЦИЛ. РУЧНАЯ 12.0 Н9 9ХС ГОСТ 7722-77</t>
  </si>
  <si>
    <t>цил. ручная 32.0 Н8 9ХС ГОСТ 7722-77</t>
  </si>
  <si>
    <t>цил. ручная 35.0 Н8 9ХС ГОСТ 7722-77</t>
  </si>
  <si>
    <t>Ключи накидные двусторонние</t>
  </si>
  <si>
    <t>14х17 ГОСТ 2906-80</t>
  </si>
  <si>
    <t>15х17 ГОСТ 2906-80</t>
  </si>
  <si>
    <t>17х19 ГОСТ 2906-80</t>
  </si>
  <si>
    <t>19х22 ГОСТ 2906-80</t>
  </si>
  <si>
    <t>22х24 ГОСТ 2906-80</t>
  </si>
  <si>
    <t>24х27 ГОСТ 2906-80</t>
  </si>
  <si>
    <t>27х30 ГОСТ 2906-80</t>
  </si>
  <si>
    <t>30х32 ГОСТ 2906-80</t>
  </si>
  <si>
    <t>32х36 ГОСТ 2906-80</t>
  </si>
  <si>
    <t>36х41 ГОСТ 2906-80</t>
  </si>
  <si>
    <t>41х46 ГОСТ 2906-80</t>
  </si>
  <si>
    <t>25.73.30.00.00.16.09.19.1</t>
  </si>
  <si>
    <t>Ключи гаечные рожковые двусторонние</t>
  </si>
  <si>
    <t>8х10 ГОСТ 2938-80</t>
  </si>
  <si>
    <t>25.73.30.00.00.16.09.22.1</t>
  </si>
  <si>
    <t>10х12 ГОСТ 2938-80</t>
  </si>
  <si>
    <t>25.73.30.00.00.16.09.28.1</t>
  </si>
  <si>
    <t>12х14 ГОСТ 2938-80</t>
  </si>
  <si>
    <t>25.73.30.00.00.16.09.34.1</t>
  </si>
  <si>
    <t>14х17 ГОСТ 2938-80</t>
  </si>
  <si>
    <t>25.73.30.00.00.16.09.36.1</t>
  </si>
  <si>
    <t>17х19 ГОСТ 2938-80</t>
  </si>
  <si>
    <t>25.73.30.00.00.16.09.40.1</t>
  </si>
  <si>
    <t>19х22 ГОСТ 2938-80</t>
  </si>
  <si>
    <t>25.73.30.00.00.16.09.44.1</t>
  </si>
  <si>
    <t>22х24 ГОСТ 2938-80</t>
  </si>
  <si>
    <t>25.73.30.00.00.16.09.46.1</t>
  </si>
  <si>
    <t>24х27 ГОСТ 2938-80</t>
  </si>
  <si>
    <t>25.73.30.00.00.16.09.48.1</t>
  </si>
  <si>
    <t>27х30 ГОСТ 2938-80</t>
  </si>
  <si>
    <t>25.73.30.00.00.16.09.50.1</t>
  </si>
  <si>
    <t>30х32 ГОСТ 2938-80</t>
  </si>
  <si>
    <t>25.73.30.00.00.16.09.54.1</t>
  </si>
  <si>
    <t>32х36 ГОСТ 2938-80</t>
  </si>
  <si>
    <t>25.73.30.00.00.16.09.56.1</t>
  </si>
  <si>
    <t>36х41 ГОСТ 2938-80</t>
  </si>
  <si>
    <t>25.73.30.00.00.16.09.57.1</t>
  </si>
  <si>
    <t>41х46 ГОСТ 2938-80</t>
  </si>
  <si>
    <t>25.73.30.00.00.16.09.58.1</t>
  </si>
  <si>
    <t>46х50 ГОСТ 2938-80</t>
  </si>
  <si>
    <t>25.73.30.00.00.16.09.59.1</t>
  </si>
  <si>
    <t>50х55 ГОСТ 2938-80</t>
  </si>
  <si>
    <t>25.94.13.00.00.10.40.11.1</t>
  </si>
  <si>
    <t>Набор ключей комбинированных в сумке из 8шт (КЗСМИ)</t>
  </si>
  <si>
    <t>Состав набора: КГК 8х8, 10х10, 12х12, 13х13, 14х14, 17х17, 19х19, 22х22</t>
  </si>
  <si>
    <t>25.94.13.00.00.10.21.10.1</t>
  </si>
  <si>
    <t xml:space="preserve">Набор торцевых головок №3 </t>
  </si>
  <si>
    <t>Состав набора:Головки торцевые сменные: 10,11,12,13, 14,15,17,19,22,24,27,30,32.   Ключ трещоточный с кв.1/2.</t>
  </si>
  <si>
    <t>Набор ключей торцовых L образных, сквозных, 12-ти гранных</t>
  </si>
  <si>
    <t>12 предметов, капроновая сумка.Размеры: 8, 9, 10, 11, 12, 13, 14, 15, 16, 17, 19, 22 мм. Материал: сталь 31CRV3, Твердость: 42-47 HRC</t>
  </si>
  <si>
    <t>25.73.30.00.00.16.17.11.1</t>
  </si>
  <si>
    <t xml:space="preserve">Ключ балонный двухсторонний </t>
  </si>
  <si>
    <t>Размер 24 х 27 мм (кованный, для колес а/м КАМАЗ,Газель)</t>
  </si>
  <si>
    <t>Размер 22х38мм (кованный,  для колес а/м КрАЗ,ЗИЛ,ГАЗ,ПАЗ)</t>
  </si>
  <si>
    <t>Размер 30х32 (кованный, для колес МАЗ,ЗиЛ-4331,ГАЗ-4301,Бычок)</t>
  </si>
  <si>
    <t>Набор  шестигранных ключей</t>
  </si>
  <si>
    <t>набор  ключей шестигранных 10шт,  размер 2,0–12 мм, удлиненные. Материал: хром-ванадиевая сталь.
Твердость: 47-52 HRC</t>
  </si>
  <si>
    <t>25.73.30.00.00.14.20.20.1</t>
  </si>
  <si>
    <t xml:space="preserve">Ключи трубные </t>
  </si>
  <si>
    <t>рычажные №1 ,ГОСТ 18981-73.</t>
  </si>
  <si>
    <t>рычажные №2, ГОСТ 18981-73.</t>
  </si>
  <si>
    <t>рычажные №3, ГОСТ 18981-73.</t>
  </si>
  <si>
    <t>25.73.30.00.00.29.13.10.1</t>
  </si>
  <si>
    <t xml:space="preserve">Рулетка </t>
  </si>
  <si>
    <t>стальная 5 м,  ГОСТ 7502-98</t>
  </si>
  <si>
    <t>стальная 10 м, ГОСТ 7502-89</t>
  </si>
  <si>
    <t>L-30, ГОСТ 7502-89</t>
  </si>
  <si>
    <t xml:space="preserve"> L-50, ГОСТ 7502-89</t>
  </si>
  <si>
    <t>25.73.30.00.00.29.11.10.1</t>
  </si>
  <si>
    <t xml:space="preserve">Штангенциркуль </t>
  </si>
  <si>
    <t>ШЦ I 0-150мм ц-0,05</t>
  </si>
  <si>
    <t>Штангенциркуль</t>
  </si>
  <si>
    <t>ШЦ-I 0-300мм ц-0,05</t>
  </si>
  <si>
    <t>26.51.33.00.00.00.11.14.1</t>
  </si>
  <si>
    <t>Микрометр</t>
  </si>
  <si>
    <t>МК 0-25 кл.1</t>
  </si>
  <si>
    <t>26.51.33.00.00.00.11.16.1</t>
  </si>
  <si>
    <t>МК 25-50 кл.1</t>
  </si>
  <si>
    <t>26.51.33.00.00.00.11.26.1</t>
  </si>
  <si>
    <t>МК 75-100 КЛ.1</t>
  </si>
  <si>
    <t>26.51.33.00.00.00.11.34.1</t>
  </si>
  <si>
    <t>МК 125-150 кл.1</t>
  </si>
  <si>
    <t>26.51.33.00.00.47.20.30.1</t>
  </si>
  <si>
    <t>Нутромеры микрометрические</t>
  </si>
  <si>
    <t>НИ 75-600, ГОСТ 10-88</t>
  </si>
  <si>
    <t>26.51.33.00.00.49.10.18.1</t>
  </si>
  <si>
    <t xml:space="preserve">Угольник, 350 мм, </t>
  </si>
  <si>
    <t>металлический// SPARTA</t>
  </si>
  <si>
    <t>25.73.30.00.00.17.11.12.1</t>
  </si>
  <si>
    <t>Дрель</t>
  </si>
  <si>
    <t>электрическая  DP4700 510 BT (MAKITA)</t>
  </si>
  <si>
    <t>25.73.30.00.00.22.15.11.1</t>
  </si>
  <si>
    <t xml:space="preserve">Лобзик </t>
  </si>
  <si>
    <t xml:space="preserve">Metabo, STE 70, 570 вт, глубина реза 70мм </t>
  </si>
  <si>
    <t>28.24.11.00.00.00.19.10.1</t>
  </si>
  <si>
    <t xml:space="preserve">Углошлифовальная машина </t>
  </si>
  <si>
    <t>GA 9020 2200Вт,230мм,6600об/мин, (Makita)</t>
  </si>
  <si>
    <t>25.94.13.00.00.10.35.10.1</t>
  </si>
  <si>
    <t xml:space="preserve">Шуруповёрт  </t>
  </si>
  <si>
    <t>MAKITA 6216 DWAE, аккумуляторный</t>
  </si>
  <si>
    <t>25.94.13.00.00.10.15.10.1</t>
  </si>
  <si>
    <t>Электроперфоратор</t>
  </si>
  <si>
    <t>SDS-PLUS 1010ВТ, 4-x РЕЖ, БЗП UHE MULTI (METABO)</t>
  </si>
  <si>
    <t xml:space="preserve">Перфоратор </t>
  </si>
  <si>
    <t>TE56-ATC «HILTI»</t>
  </si>
  <si>
    <t>28.24.11.00.00.00.17.11.1</t>
  </si>
  <si>
    <t xml:space="preserve">Дисковая пила </t>
  </si>
  <si>
    <t>Bosch GKS 85 S 0.601.653.003</t>
  </si>
  <si>
    <t>АG 125-S (376107)  /Hilti/</t>
  </si>
  <si>
    <t>28.24.22.00.00.00.10.21.1</t>
  </si>
  <si>
    <t>Патрон</t>
  </si>
  <si>
    <t>к сверлильному станку под цилиндр. сверла до ф16 ПС-16 В18 (НИЗ), ТУ22-08-2-87, ГОСТ 9953-82</t>
  </si>
  <si>
    <t>28.49.21.00.00.00.12.14.1</t>
  </si>
  <si>
    <t xml:space="preserve">Патрон </t>
  </si>
  <si>
    <t>к сверлильному станку конус №1,2,3  ГОСТ 2682-86</t>
  </si>
  <si>
    <t>28.49.22.00.00.00.11.36.1</t>
  </si>
  <si>
    <t xml:space="preserve">Патрон токарный 3-х кулачковый ф-250, ГОСТ 2675-80 </t>
  </si>
  <si>
    <t>25.73.30.00.00.25.10.10.1</t>
  </si>
  <si>
    <t xml:space="preserve">Тиски слесарные </t>
  </si>
  <si>
    <t>ТСУ-150мм, ГОСТ 4045</t>
  </si>
  <si>
    <t>25.71.11.00.00.30.25.10.1</t>
  </si>
  <si>
    <t>Ножницы</t>
  </si>
  <si>
    <t xml:space="preserve"> по металлу ручные  200 мм, ГОСТ 7210-75</t>
  </si>
  <si>
    <t>25.73.30.00.00.14.11.11.1</t>
  </si>
  <si>
    <t xml:space="preserve">Плоскогубцы </t>
  </si>
  <si>
    <t>С диэлектрическими ручками  комбинированные  200 мм, ГОСТ 5547-75</t>
  </si>
  <si>
    <t>25.73.30.00.00.14.17.14.1</t>
  </si>
  <si>
    <t xml:space="preserve">Кусачки </t>
  </si>
  <si>
    <t>боковые 200 мм ГОСТ 28037-89</t>
  </si>
  <si>
    <t>25.73.30.00.00.14.12.10.1</t>
  </si>
  <si>
    <t xml:space="preserve">Круглогубцы </t>
  </si>
  <si>
    <t xml:space="preserve">ГОСТ 7283-93 </t>
  </si>
  <si>
    <t>25.73.30.00.00.31.10.10.1</t>
  </si>
  <si>
    <t xml:space="preserve">Щетки по металлу </t>
  </si>
  <si>
    <t xml:space="preserve">ручные , 6-ти рядная, ГОСТ 17-830-80
</t>
  </si>
  <si>
    <t>32.91.19.00.00.00.50.14.1</t>
  </si>
  <si>
    <t xml:space="preserve">Щетка </t>
  </si>
  <si>
    <t>дисковая для УШС 0,5мм 125мм/М14 (плетенные пучки проволки) Stayer</t>
  </si>
  <si>
    <t>25.73.20.00.00.10.20.10.1</t>
  </si>
  <si>
    <t>Ножовка</t>
  </si>
  <si>
    <t xml:space="preserve"> по металлу ГОСТ 17270-71</t>
  </si>
  <si>
    <t>25.73.20.00.00.10.22.10.1</t>
  </si>
  <si>
    <t>Ножовочное полотно</t>
  </si>
  <si>
    <t xml:space="preserve"> 450х40х2 Р9М3 ГОСТ 6645-86</t>
  </si>
  <si>
    <t>25.73.30.00.00.21.11.10.1</t>
  </si>
  <si>
    <t>Кувалды</t>
  </si>
  <si>
    <t xml:space="preserve"> тупоносые с ручкой 2-6 кг  , ГОСТ 11401-75 1212-0001</t>
  </si>
  <si>
    <t>25.73.30.00.00.21.10.12.1</t>
  </si>
  <si>
    <t xml:space="preserve">Молоток слесарный </t>
  </si>
  <si>
    <t>ТИП1 0,5 кг, ГОСТ 2310-77</t>
  </si>
  <si>
    <t>28.24.11.00.00.00.13.10.1</t>
  </si>
  <si>
    <t>инструмент ручной, прочие</t>
  </si>
  <si>
    <t xml:space="preserve">Щприц плунжерный, ручной ГОСТ 19853-74, для нагнетания соледола </t>
  </si>
  <si>
    <t>Части инструментов электромеханических ручных со встроенным электродвигателем</t>
  </si>
  <si>
    <t>Насадка   для шуруповерта двухсторонная ,РН2/РН2</t>
  </si>
  <si>
    <t>Бита шестигранная  М8, магнитная</t>
  </si>
  <si>
    <t>28.29.22.00.00.00.14.10.1</t>
  </si>
  <si>
    <t>устройство для распыления эмалей, красок, извести</t>
  </si>
  <si>
    <t>(краскораспылитель пневматический) СО-71</t>
  </si>
  <si>
    <t>Припой</t>
  </si>
  <si>
    <t>ПОС-40, ГОСТ 21930-76</t>
  </si>
  <si>
    <t>25.73.40.00.00.10.13.10.1</t>
  </si>
  <si>
    <t>части для ручных инструментов</t>
  </si>
  <si>
    <t>Набор пик и зубил  Тип хвостовика: SDS + 630478000,  Состоящий из соотв. 1 пикообразного зубила (6.31421) , 1 плоского зубила (6.31420) и 1 широкого зубила (6.31425)</t>
  </si>
  <si>
    <t xml:space="preserve">Долото   для перфораторов Makita HM 1304,  Тип долота: пика d-17631, 
 хвостовик долота: шестигранный
 длина долота: 410 мм,
 длина режущей кромки: 28.6 мм.
 Материал изготовления долота: инструментальная сталь
</t>
  </si>
  <si>
    <t>Пика для перфораторов Makita  Металл: высококачественная термообработанная сталь, тип хвостовика SDS+, d-08713,  Длина 250 мм</t>
  </si>
  <si>
    <t xml:space="preserve">Пика для перфораторов Makita   Металл: кованая сталь, P-16243,
 Обработка: пескоструйная
 Длина: 400 мм, тип хвостовика SDS-max
</t>
  </si>
  <si>
    <t>23.91.11.00.00.00.30.10.1</t>
  </si>
  <si>
    <t xml:space="preserve">Круг шлифовальный </t>
  </si>
  <si>
    <t>ПП 125х6х22 ГОСТ 2424-83</t>
  </si>
  <si>
    <t>ПП 180х8х22 ГОСТ 2424-83</t>
  </si>
  <si>
    <t>ПП 230х6х22 ГОСТ 2424-83</t>
  </si>
  <si>
    <t>ПП 300х40х127, 23А-24А  ГОСТ 2424-83</t>
  </si>
  <si>
    <t>ПП 300х40х127, 63С-64С12С1 ГОСТ 2424-83</t>
  </si>
  <si>
    <t xml:space="preserve"> ПП 400х40х203,ГОСТ 2424-83  </t>
  </si>
  <si>
    <t xml:space="preserve"> ПП 900х25х305 64СF100, ГОСТ Р52781-2007 ,ГОСТ Р52588-2006</t>
  </si>
  <si>
    <t>23.91.11.00.00.00.35.11.1</t>
  </si>
  <si>
    <t xml:space="preserve">Круг отрезной </t>
  </si>
  <si>
    <t>180х3х22,  ГОСТ 21963-02</t>
  </si>
  <si>
    <t>230х3х22, ГОСТ 21963-02</t>
  </si>
  <si>
    <t>125х3х22, ГОСТ 2424-82</t>
  </si>
  <si>
    <t>23.91.11.00.00.00.35.10.1</t>
  </si>
  <si>
    <t xml:space="preserve">Диск отрезной </t>
  </si>
  <si>
    <t>алмазный асфаль/бетон ф 350х10х25,4</t>
  </si>
  <si>
    <t>алмазный асфаль/бетон ф 400</t>
  </si>
  <si>
    <t>23.91.11.00.00.00.40.30.2</t>
  </si>
  <si>
    <t>Шкурка шлифовальная</t>
  </si>
  <si>
    <t>М 50 14А(Р320) ГОСТ 6456-82</t>
  </si>
  <si>
    <t>Б-200 6 Н (П220) ГОСТ 6456-82</t>
  </si>
  <si>
    <t>28.11.42.00.00.00.10.16.1</t>
  </si>
  <si>
    <t>масляный трубопровод</t>
  </si>
  <si>
    <t>Трубка маслопровода  Д37М-1408490Б1</t>
  </si>
  <si>
    <t>РК, Мангистауская область, пос Ынтымак,   ТОО "ОСС", УТиСТ</t>
  </si>
  <si>
    <t>28.11.42.00.00.00.10.17.1</t>
  </si>
  <si>
    <t>топливный трубопровод</t>
  </si>
  <si>
    <t>Прокладка топливопровода (медные шайбы)  Д30-1104352</t>
  </si>
  <si>
    <t>Болт (штуцер) топливопровода  Д-37-1104337Б</t>
  </si>
  <si>
    <t>29.31.22.00.00.00.36.05.1</t>
  </si>
  <si>
    <t xml:space="preserve">Втулка (Вкладыш) </t>
  </si>
  <si>
    <t>ФР7.684.362</t>
  </si>
  <si>
    <t>ФР7.684.363</t>
  </si>
  <si>
    <t>29.32.30.00.15.00.33.16.1</t>
  </si>
  <si>
    <t xml:space="preserve">Сальник </t>
  </si>
  <si>
    <t>85х110 ДВС 144</t>
  </si>
  <si>
    <t>50х70 ДВС 144</t>
  </si>
  <si>
    <t>части для дизельных двигателей внутреннего сгорания</t>
  </si>
  <si>
    <t>Прокладка  выхлопного коллектора  Д-37-100300853Б</t>
  </si>
  <si>
    <t>Прокладка всасывающего коллектора  Д-37-1008070Б</t>
  </si>
  <si>
    <t>Кольцо уплотнительное  Д30-1007399А (резин. в 1к-те 16шт)</t>
  </si>
  <si>
    <t>29.10.13.00.00.00.10.10.1</t>
  </si>
  <si>
    <t xml:space="preserve">Двигатели внутреннего сгорания поршневые с воспламенением от сжатия (дизельные и полудизельные) </t>
  </si>
  <si>
    <t>Двигатель Д-144 в сборе</t>
  </si>
  <si>
    <t>29.10.19.00.00.30.13.36.1</t>
  </si>
  <si>
    <t xml:space="preserve">Поршневая группа  </t>
  </si>
  <si>
    <t>в компекте Г/П+К/П+К/У+П/П  Д144-1004021-А1</t>
  </si>
  <si>
    <t>28.30.93.00.00.00.11.11.1</t>
  </si>
  <si>
    <t xml:space="preserve">Головка цилиндра </t>
  </si>
  <si>
    <t>с пружиной Д37М-1003008Б5</t>
  </si>
  <si>
    <t>28.30.93.00.00.00.10.13.1</t>
  </si>
  <si>
    <t xml:space="preserve">Кольца  поршневые  Ст. </t>
  </si>
  <si>
    <t>Д144-1004060Б4</t>
  </si>
  <si>
    <t>28.30.93.00.00.00.10.16.2</t>
  </si>
  <si>
    <t xml:space="preserve">Вкладыши  шатунные  </t>
  </si>
  <si>
    <t>Д144-1004150А-Н1</t>
  </si>
  <si>
    <t>Д144-1004150А-Н2</t>
  </si>
  <si>
    <t>Д144-1004150А-Р1</t>
  </si>
  <si>
    <t>Д144-1004150А-Р2</t>
  </si>
  <si>
    <t>28.30.93.00.00.00.10.17.1</t>
  </si>
  <si>
    <t xml:space="preserve">Вкладыши  коренные </t>
  </si>
  <si>
    <t>Д144-1005100-Н1</t>
  </si>
  <si>
    <t>Д144-1005100-Н2</t>
  </si>
  <si>
    <t>Д144-1005100-Р1</t>
  </si>
  <si>
    <t>Д144-1005100-Р2</t>
  </si>
  <si>
    <t>28.30.93.00.00.00.10.21.1</t>
  </si>
  <si>
    <t xml:space="preserve">Вал коленчатый </t>
  </si>
  <si>
    <t>Д-37-1005007 Б3</t>
  </si>
  <si>
    <t>28.30.93.00.00.00.11.13.1</t>
  </si>
  <si>
    <t xml:space="preserve">Вал распределительный </t>
  </si>
  <si>
    <t>Д-37М-1006015 А3</t>
  </si>
  <si>
    <t>28.29.13.00.00.00.10.12.1</t>
  </si>
  <si>
    <t xml:space="preserve">фильтр масляный </t>
  </si>
  <si>
    <t>Элемент ФМ-009.1012005 фильтр масляный, механический, бумажный</t>
  </si>
  <si>
    <t>28.29.13.00.00.00.11.09.1</t>
  </si>
  <si>
    <t xml:space="preserve">Топливный фильтр </t>
  </si>
  <si>
    <t>Элемент А65.01.100</t>
  </si>
  <si>
    <t>Элемент масляного фильтра</t>
  </si>
  <si>
    <t xml:space="preserve">740-1012040-10 масляный, механический, бумажный </t>
  </si>
  <si>
    <t>29.10.19.00.00.40.23.11.1</t>
  </si>
  <si>
    <t xml:space="preserve">Насос масляный в сборе </t>
  </si>
  <si>
    <t>для дизельного двигателя, односекционный Д-37М-1403010-В1</t>
  </si>
  <si>
    <t>28.11.42.00.00.00.10.32.1</t>
  </si>
  <si>
    <t xml:space="preserve">Топливный насос  </t>
  </si>
  <si>
    <t>4УТНМ - 1111005</t>
  </si>
  <si>
    <t>28.30.93.00.00.00.17.11.1</t>
  </si>
  <si>
    <t xml:space="preserve">Стартер  </t>
  </si>
  <si>
    <t>2417.3708000</t>
  </si>
  <si>
    <t>28.30.93.00.00.00.17.10.1</t>
  </si>
  <si>
    <t xml:space="preserve">Генератор  </t>
  </si>
  <si>
    <t>Г-306 462.3701</t>
  </si>
  <si>
    <t>Форсунки в  сборе 16.1112010</t>
  </si>
  <si>
    <t>Распылители  к форсункам  16.1112110</t>
  </si>
  <si>
    <t>Плунжерная пара топливного  насоса  4УТНМ-1111410-01</t>
  </si>
  <si>
    <t>Электрооборудование и их части прочие</t>
  </si>
  <si>
    <t>Реле втягивающее стартера  СТ212-3708800-01</t>
  </si>
  <si>
    <t>29.31.22.00.00.00.37.16.1</t>
  </si>
  <si>
    <t>Щетка</t>
  </si>
  <si>
    <t>металлографитные, для прочих атвомобилей ИЛЕА68234.002</t>
  </si>
  <si>
    <t>в комплекте 4 трубки (Д37М-1104200-22, 23, 24, 25)</t>
  </si>
  <si>
    <t>28.15.26.00.00.00.25.10.1</t>
  </si>
  <si>
    <t xml:space="preserve">Муфта </t>
  </si>
  <si>
    <t>в сборе к ГД-4006 с переходным фланцем (к Д-144)</t>
  </si>
  <si>
    <t>28.30.93.00.00.00.10.15.1</t>
  </si>
  <si>
    <t xml:space="preserve">Шатун с крышкой </t>
  </si>
  <si>
    <t>Д37М-1004112Г</t>
  </si>
  <si>
    <t>Втулка шатунная Д37М-1004115</t>
  </si>
  <si>
    <t>Якорь  2407.3708200</t>
  </si>
  <si>
    <t>Обмотка стартера СТ 2417.3708 2417.3708100</t>
  </si>
  <si>
    <t>Штуцера  из-под трубопроводов высокого давления  21.1111256-10</t>
  </si>
  <si>
    <t>Прокладка штуцеров трубопроводов  21.1111.249-01</t>
  </si>
  <si>
    <t>28.30.93.00.00.00.12.17.1</t>
  </si>
  <si>
    <t>Система охлаждения и их части прочие</t>
  </si>
  <si>
    <t>Масляный радиатор  Д144-1405020-03</t>
  </si>
  <si>
    <t>Прокладки   из-под клапанной крышки Д37М-1007419А2</t>
  </si>
  <si>
    <t>29.32.30.00.15.00.09.01.1</t>
  </si>
  <si>
    <t xml:space="preserve">Выключатель массы, </t>
  </si>
  <si>
    <t>ВК-316Б  ТУ37.003384-73</t>
  </si>
  <si>
    <t>29.32.30.00.11.00.06.01.1</t>
  </si>
  <si>
    <t xml:space="preserve">Насос ручной подкачки ТНВД </t>
  </si>
  <si>
    <t>для рядных ТНВД  21.1106010-01</t>
  </si>
  <si>
    <t>Толкатель  Д37Е-1007375</t>
  </si>
  <si>
    <t>28.11.42.00.00.00.10.30.1</t>
  </si>
  <si>
    <t>топливный клапан</t>
  </si>
  <si>
    <t>Обратный клапан ТНВД</t>
  </si>
  <si>
    <t xml:space="preserve">Коромысло в сборе. со стойкой Д-37 в комплекте (Д37М-1007210А2, Д37М-10007220А2, А46.16.000, Д37М-1007151) </t>
  </si>
  <si>
    <t>Привод стартета  (бендикс) 2407.3708600</t>
  </si>
  <si>
    <t>Щеткадержатель  2407.3708300А в комплекте с щеткой</t>
  </si>
  <si>
    <t>28.29.13.00.00.00.12.03.1</t>
  </si>
  <si>
    <t>Воздушный фильтр</t>
  </si>
  <si>
    <t>Воздухоочиститель в сборе,  Д-37Е-110901-2А4-03</t>
  </si>
  <si>
    <t>Питательные трубопроводы топливной системы, в комплекте 4 трубки (Д144-1104120В, 4660В, 1104150В, 1104190К)</t>
  </si>
  <si>
    <t>Трубки топливные обратного слива ,в комплекте 2 трубки (Д37М-1104340Д, 4450А)</t>
  </si>
  <si>
    <t>Крышка клапанная Д37М-1007400Б</t>
  </si>
  <si>
    <t>Вентилятор Д37Е-1308010А2-02</t>
  </si>
  <si>
    <t>Диод типа Д246, для выпрямления переменного тока частотой до 1 кГц., средний обратный ток не более - 1,2 В. Макс. допустимое обратное напряжение, В: 400</t>
  </si>
  <si>
    <t>Диод типа Д248, для выпрямления переменного тока частотой до 1 кГц., средний обратный ток не более - 1,5 В. Макс. допустимое обратное напряжение, В: 600</t>
  </si>
  <si>
    <t>22.11.14.00.00.00.40.15.1</t>
  </si>
  <si>
    <t>Автошина</t>
  </si>
  <si>
    <t>9.00-16 /НКФ-8/  "САГ"Шины резиновые пневматические новые для машин сельского и лесного хозяйства, машин производственных прочих. Шины несущих колес. Размер: 9.00-16. Норма слойности 10. ГОСТ 25641-84.</t>
  </si>
  <si>
    <t>22.11.13.00.00.11.20.07.1</t>
  </si>
  <si>
    <t>Автошины</t>
  </si>
  <si>
    <t>8.25R20 (240х508R)   /У-2/  ГАЗ-53; КАВЗ-397 Размер:8.25R20.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10.  ГОСТ 5513-97.</t>
  </si>
  <si>
    <t>27.20.21.00.00.00.02.45.1</t>
  </si>
  <si>
    <t>Аккумуляторные батареи</t>
  </si>
  <si>
    <t>6СТ-190 АП3 ГОСТ 959-2002 марка 6СТ -190стартерный,  напряжением 12 В, емкостью 190 А*час</t>
  </si>
  <si>
    <t>28.30.93.00.00.00.10.12.1</t>
  </si>
  <si>
    <t>Поршень</t>
  </si>
  <si>
    <t xml:space="preserve"> 1 ступени Ø 80 ПКСД-3,5</t>
  </si>
  <si>
    <t>2 ступени Ø 140 ПКСД-3,5</t>
  </si>
  <si>
    <t>28.13.31.00.00.00.34.12.1</t>
  </si>
  <si>
    <t>Кольцо компрессионное</t>
  </si>
  <si>
    <t>Кольцо маслосъемное</t>
  </si>
  <si>
    <t xml:space="preserve"> 2 ступени Ø 140 ПКСД-3,5</t>
  </si>
  <si>
    <t>Клапана</t>
  </si>
  <si>
    <t xml:space="preserve"> 1 ступени в сборе ПКСД-3,5</t>
  </si>
  <si>
    <t xml:space="preserve"> 2 ступени в сборе ПКСД-3,5</t>
  </si>
  <si>
    <t>25.73.60.00.00.12.10.10.1</t>
  </si>
  <si>
    <t>Пластина</t>
  </si>
  <si>
    <t xml:space="preserve">Пластина клапанная   С415М 01.00.807-01 </t>
  </si>
  <si>
    <t>Пластина клапанная  С415М 01.00.811</t>
  </si>
  <si>
    <t xml:space="preserve"> цилиндра низкого давления в сборе с шатуном С415М</t>
  </si>
  <si>
    <t xml:space="preserve"> цилиндра высокого давления в сборе с шатуном С415М</t>
  </si>
  <si>
    <t>Блок клапанный</t>
  </si>
  <si>
    <t xml:space="preserve"> в сборе С415М</t>
  </si>
  <si>
    <t>22.19.41.00.00.10.20.07.2</t>
  </si>
  <si>
    <t xml:space="preserve">Транспортерная лента  </t>
  </si>
  <si>
    <t>толщ.-12-14мм,ширина-650мм, ГОСТ 20-85</t>
  </si>
  <si>
    <t>25.93.13.00.00.10.12.10.2</t>
  </si>
  <si>
    <t xml:space="preserve">Сетки рифленые,  для грохота по ГОСТ 3306-88 из углеродистой проволоки (ТУ 14-4-1566-89) марок стали 50, 55. размером карты 1500мм.х 3700мм.=5,55 м2
</t>
  </si>
  <si>
    <t xml:space="preserve"> размер ячейки 5х5, D проволки - 2,0мм,                    ГОСТ 9389-75</t>
  </si>
  <si>
    <t xml:space="preserve"> размер ячейки 20х20, D проволки - 5,0 мм,                          ГОСТ 9389-76</t>
  </si>
  <si>
    <t xml:space="preserve"> размер ячейки 30х30, D проволки - 5,0 мм,                  ГОСТ 9389-77</t>
  </si>
  <si>
    <t xml:space="preserve"> размер ячейки 40х40, D проволки - 6,0 мм,                     ГОСТ 9389-78</t>
  </si>
  <si>
    <t>толщ.-10мм,ширина-500мм, ГОСТ 20-85</t>
  </si>
  <si>
    <t>25.73.20.00.00.11.16.10.1</t>
  </si>
  <si>
    <t>Часть пилы</t>
  </si>
  <si>
    <t>Зубья  к пилам ф 680 мм.с напайками по предложенным чертижам</t>
  </si>
  <si>
    <t>Зубья к пилам ф 1100 мм..с напайками</t>
  </si>
  <si>
    <t>28.13.31.00.00.00.14.11.1</t>
  </si>
  <si>
    <t xml:space="preserve">Пневмораспределитель  </t>
  </si>
  <si>
    <t>В 64-33А03УХЛ 4</t>
  </si>
  <si>
    <t xml:space="preserve">Пневмораспределитель </t>
  </si>
  <si>
    <t xml:space="preserve">ПР241212 РК, в комплекте с катушкой </t>
  </si>
  <si>
    <t>Электромагнитная катушка</t>
  </si>
  <si>
    <t>Электромагнитная катушка ПАА (220 В.; 50 Гц)  от пневмораспредилителя ПР241212 РК</t>
  </si>
  <si>
    <t>28.15.10.00.00.00.17.28.1</t>
  </si>
  <si>
    <t xml:space="preserve">Подшипник </t>
  </si>
  <si>
    <t>30318 (7318)</t>
  </si>
  <si>
    <t>28.15.10.00.00.00.17.23.1</t>
  </si>
  <si>
    <t>30313 (7313)</t>
  </si>
  <si>
    <t>28.15.10.00.00.00.11.13.1</t>
  </si>
  <si>
    <t>28.15.10.00.00.00.12.09.1</t>
  </si>
  <si>
    <t>28.15.10.00.00.00.17.29.1</t>
  </si>
  <si>
    <t>28.15.10.00.00.00.14.33.1</t>
  </si>
  <si>
    <t>1Н73727</t>
  </si>
  <si>
    <t>25.72.14.00.00.20.23.10.1</t>
  </si>
  <si>
    <t xml:space="preserve">Домкрат </t>
  </si>
  <si>
    <t>гидравлический ДГ, г/п 50тн., вес-30кг, ход штока - 200мм,  ГОСТ 15150</t>
  </si>
  <si>
    <t>гидравлический ДГ, г/п 12тн., вес-8,0кг, ход штока - 140мм, ГОСТ 15150</t>
  </si>
  <si>
    <t>Бочковый рычажный насос LBP/04 бочковой рычажный насос GROZ для масел, в комп-те с изогнутым металл-м выпускным патрубком и телескопическим всасывающим патрубком, а также резьбовым адаптером для сливного отверстия бочки 1.1/2" и 2". Производительность: 300 мл за 1 ход.</t>
  </si>
  <si>
    <t>25.73.30.00.00.25.13.10.1</t>
  </si>
  <si>
    <t xml:space="preserve">Съемник </t>
  </si>
  <si>
    <t>Съемник подшипников с обратным молотком и тремя сменными насадками TRK201B</t>
  </si>
  <si>
    <t>Автоматические заправочные пистолеты ТРК Нара</t>
  </si>
  <si>
    <t>c пропускной способностью до 55 – 70 л/мин.  для бензина (в том числе с примесью этанола), дизтоплива и биодизтоплива. Рабочее давление 0,5</t>
  </si>
  <si>
    <t>22.19.34.00.00.00.20.15.1</t>
  </si>
  <si>
    <t>Шланги для топливораздаточных колонок ТРК Нара</t>
  </si>
  <si>
    <t>Цвет чёрный, диаметр 25 мм (внутр.), 37 мм (внеш.), рабочее давление до 16 бар., радиус изгиба 150 мм, длина в бухте max 80 м</t>
  </si>
  <si>
    <t>19.20.29.00.00.20.11.10.1</t>
  </si>
  <si>
    <t xml:space="preserve">Смазка </t>
  </si>
  <si>
    <t xml:space="preserve">Солидол ,смазка общего назначения марка С, 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 </t>
  </si>
  <si>
    <t>19.20.29.00.00.20.22.10.1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</si>
  <si>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</si>
  <si>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20.59.43.00.00.20.10.10.3</t>
  </si>
  <si>
    <t>Охлаждающая жидкость</t>
  </si>
  <si>
    <t>Тосол-40</t>
  </si>
  <si>
    <t>29.10.13.00.00.00.14.15.1</t>
  </si>
  <si>
    <t>Двигатель внутреннего сгорания</t>
  </si>
  <si>
    <t xml:space="preserve"> дизельный, 8 цилиндровый, с V-образным расположением цилиндров, мощностью более 240 л.с., но не более 300 л.с.  КамАЗ-740.11-1000400 (Евро-1, 240 л/с, с стартером, "КамАЗ- 55111,53215")</t>
  </si>
  <si>
    <t>29.10.19.00.00.40.10.11.1</t>
  </si>
  <si>
    <t xml:space="preserve">Блок цилиндров </t>
  </si>
  <si>
    <t>для дизельного двигателя 740.21-1002012 (Евро-1)</t>
  </si>
  <si>
    <t>29.10.19.00.00.10.20.11.1</t>
  </si>
  <si>
    <t xml:space="preserve">Вал коленчатый  </t>
  </si>
  <si>
    <t>740.13-1000508-60 (Евро-1)</t>
  </si>
  <si>
    <t>29.10.19.00.00.40.21.11.1</t>
  </si>
  <si>
    <t xml:space="preserve">Маховик в сборе </t>
  </si>
  <si>
    <t>740.1005115-10</t>
  </si>
  <si>
    <t>29.10.19.00.00.10.19.11.2</t>
  </si>
  <si>
    <t xml:space="preserve">Комплект коренных вкладышей </t>
  </si>
  <si>
    <t xml:space="preserve"> 7405.1000102-ST</t>
  </si>
  <si>
    <t>Комплект коренных вкладышей</t>
  </si>
  <si>
    <t xml:space="preserve">7405.1000102-Р1 </t>
  </si>
  <si>
    <t>29.10.19.00.00.10.18.11.2</t>
  </si>
  <si>
    <t>Комплект шатунных вкладышей</t>
  </si>
  <si>
    <t>7405.1000104-SР</t>
  </si>
  <si>
    <t xml:space="preserve">Комплект шатунных вкладышей </t>
  </si>
  <si>
    <t xml:space="preserve"> 7405-1000104-Р1</t>
  </si>
  <si>
    <t>29.10.19.00.00.40.22.11.2</t>
  </si>
  <si>
    <t xml:space="preserve"> Цилиндро-поршневая группа</t>
  </si>
  <si>
    <t>Комплект цилиндро-поршневой группы на 1 цилиндр (г, п-м, п/п, п/к, упл/к, уп/к) 740.1000128-18  /серия "Дальнобой", пр-во ОАО "Мотордеталь"/</t>
  </si>
  <si>
    <t>Комплект цилиндро-поршневой группы на 1 цилиндр  (г, п-м, п/п, п/к, упл/к, уп/к) 740.30-1000128-42 (Евро-1)  /серия "Дальнобой", пр-во ОАО "Мотордеталь"/</t>
  </si>
  <si>
    <t>29.10.19.00.00.10.17.11.1</t>
  </si>
  <si>
    <t>Шатун в сборе</t>
  </si>
  <si>
    <t xml:space="preserve"> 740-1004045 </t>
  </si>
  <si>
    <t xml:space="preserve">Комплект поршневых колец   </t>
  </si>
  <si>
    <t>на 1 поршень 740.1000106 /пр-во ОАО "Мотордеталь"/</t>
  </si>
  <si>
    <t xml:space="preserve">Комплект поршневых колец  </t>
  </si>
  <si>
    <t>на 1 поршень  740.30-1000106 (Евро-1) /пр-во ОАО "Мотордеталь"/</t>
  </si>
  <si>
    <t>29.10.19.00.00.30.12.11.1</t>
  </si>
  <si>
    <t xml:space="preserve">Головка цилиндров двигателя </t>
  </si>
  <si>
    <t xml:space="preserve">740.30-1003010 в сборе  </t>
  </si>
  <si>
    <t>28.11.41.00.00.00.10.22.1</t>
  </si>
  <si>
    <t xml:space="preserve">части двигателя внутреннего сгорания </t>
  </si>
  <si>
    <t xml:space="preserve">Прокладка 740.1003270-10 клапанной крышки  </t>
  </si>
  <si>
    <t>Прокладка   коллектора 7403.1008050 (металлоасбест)</t>
  </si>
  <si>
    <t>Манжета (сальник) маховика</t>
  </si>
  <si>
    <t xml:space="preserve"> 25*42*10 в сборе 14.1701340 </t>
  </si>
  <si>
    <t>29.32.30.00.15.00.31.02.1</t>
  </si>
  <si>
    <t>Ремкомплект на двигатель</t>
  </si>
  <si>
    <t xml:space="preserve"> 740.11 (5 наим.)  РТИ1000400-740.11  </t>
  </si>
  <si>
    <t>29.10.19.00.00.10.23.14.1</t>
  </si>
  <si>
    <t xml:space="preserve">Насос масляный </t>
  </si>
  <si>
    <t>для дизельного двигателя, двухсекционный  740.1011010-02</t>
  </si>
  <si>
    <t xml:space="preserve"> 740.11-1011010 (Евро-1)</t>
  </si>
  <si>
    <t xml:space="preserve"> Элемент 7405-1012040 (Евро-1) грубой очистки масла </t>
  </si>
  <si>
    <t>28.29.13.00.00.00.10.18.1</t>
  </si>
  <si>
    <t xml:space="preserve">  7405-1017040-02 (Евро-1, нитка) тонкой очистки масла  </t>
  </si>
  <si>
    <t>28.29.13.00.00.00.11.11.1</t>
  </si>
  <si>
    <t xml:space="preserve">Элемент фильтрующий </t>
  </si>
  <si>
    <t xml:space="preserve">740-1117040-01тонкой очистки топлива </t>
  </si>
  <si>
    <t>28.29.13.00.00.00.12.02.1</t>
  </si>
  <si>
    <t xml:space="preserve"> 7405.1109560 (Евро-1) воздушный </t>
  </si>
  <si>
    <t>29.32.30.00.11.00.03.02.1</t>
  </si>
  <si>
    <t>Насос ТНВД</t>
  </si>
  <si>
    <t>V-образные (многосекционные)   33.1111007-10</t>
  </si>
  <si>
    <t xml:space="preserve">Насос ТНВД </t>
  </si>
  <si>
    <t xml:space="preserve">V-образные (многосекционные)  337.1111005-42 (Евро-1) </t>
  </si>
  <si>
    <t>Ремкомплект ТНВД /Евро/  РТИ1111007-337 (13 поз.)</t>
  </si>
  <si>
    <t>Плунжерная пара  33.1111074-01</t>
  </si>
  <si>
    <t>Плунжерная пара  337.1111150-10 (Евро-1)</t>
  </si>
  <si>
    <t xml:space="preserve">Форсунка   33.1112010 в сборе </t>
  </si>
  <si>
    <t xml:space="preserve">Форсунка   273-1112010-31 (Евро-1) в сборе </t>
  </si>
  <si>
    <t>Распылитель  33.1112110-12</t>
  </si>
  <si>
    <t>Распылитель 273.1112110-30  (Евро-1)</t>
  </si>
  <si>
    <t>Металлорукав   (турбосетка) 54115-1203012-01</t>
  </si>
  <si>
    <t>29.32.30.00.01.01.05.02.1</t>
  </si>
  <si>
    <t xml:space="preserve">Радиатор основной </t>
  </si>
  <si>
    <t>(медный, 4-х рядный)  54115-1301010-10</t>
  </si>
  <si>
    <t>29.32.30.00.01.01.01.06.1</t>
  </si>
  <si>
    <t xml:space="preserve">Патрубок радиатора </t>
  </si>
  <si>
    <t>верхний /кривой/  5320-1303010</t>
  </si>
  <si>
    <t>29.32.30.00.01.01.01.07.1</t>
  </si>
  <si>
    <t xml:space="preserve"> 5320-1303026 нижний, длинный /прямой/ </t>
  </si>
  <si>
    <t>29.10.19.00.00.10.25.11.1</t>
  </si>
  <si>
    <t xml:space="preserve">Насос водяной  </t>
  </si>
  <si>
    <t>для дизельного двигателя   740.1307010-02 в сборе</t>
  </si>
  <si>
    <t>для дизельного двигателя  7406.1307010-01 /740.50-1307010/  (Евро-2, шкиф ручейковый) в сборе</t>
  </si>
  <si>
    <t xml:space="preserve">Ремкомплект водяного насоса /18 наим./ (РТИ+подшипник+валик) , полный  740.1307010-02 </t>
  </si>
  <si>
    <t>29.32.30.00.01.01.04.02.1</t>
  </si>
  <si>
    <t xml:space="preserve">Бачок расширительный системы охлаждения  </t>
  </si>
  <si>
    <t xml:space="preserve">5320-1311010-СБ в сборе </t>
  </si>
  <si>
    <t xml:space="preserve">Включатель гидромуфты привода вентилятора   740.1318210-01 в сборе </t>
  </si>
  <si>
    <t xml:space="preserve">Турбокомпрессор S2B/7624TAE/1,00D9 (45104-1118004-91) , левый </t>
  </si>
  <si>
    <t>29.32.30.00.03.01.09.02.1</t>
  </si>
  <si>
    <t>Диск сцепления</t>
  </si>
  <si>
    <t xml:space="preserve"> 142.1601130-01   ведомый в сборе</t>
  </si>
  <si>
    <t xml:space="preserve">Диск сцепления </t>
  </si>
  <si>
    <t xml:space="preserve">  14.1601094-10 ведущий средний</t>
  </si>
  <si>
    <t>29.32.30.00.03.01.02.02.1</t>
  </si>
  <si>
    <t xml:space="preserve">142.1601090 нажимной с кожухом в сборе </t>
  </si>
  <si>
    <t>29.32.30.00.03.01.05.02.1</t>
  </si>
  <si>
    <t>Муфта выключения сцепления</t>
  </si>
  <si>
    <t xml:space="preserve">14.1601180  в сборе  (подшипник выжимной в сборе) </t>
  </si>
  <si>
    <t>29.32.30.00.03.01.11.02.1</t>
  </si>
  <si>
    <t xml:space="preserve">Цилиндр главный  управления сцеплением </t>
  </si>
  <si>
    <t xml:space="preserve">5320-1602510-10 в сборе  </t>
  </si>
  <si>
    <t>28.30.93.00.00.00.14.10.1</t>
  </si>
  <si>
    <t>Трансмиссия</t>
  </si>
  <si>
    <t>Усилитель пневмогидравлический  5320-1609510  (ПГУ)</t>
  </si>
  <si>
    <t xml:space="preserve"> РТИ1609510   (5320-1609000-05)</t>
  </si>
  <si>
    <t>28.30.93.00.00.00.14.12.1</t>
  </si>
  <si>
    <t>Коробка перемены передач и их части</t>
  </si>
  <si>
    <t>Вал первичный  делителя передач  152.1770044</t>
  </si>
  <si>
    <t>29.32.30.00.04.06.02.03.1</t>
  </si>
  <si>
    <t xml:space="preserve">Синхронизатор </t>
  </si>
  <si>
    <t xml:space="preserve">14.1701151  4 и 5 передачи </t>
  </si>
  <si>
    <t xml:space="preserve">Синхронизатор делителя передач </t>
  </si>
  <si>
    <t xml:space="preserve"> в сборе 152.1770160</t>
  </si>
  <si>
    <t xml:space="preserve">Шестерня  14.1701140  заднего хода КПП </t>
  </si>
  <si>
    <t xml:space="preserve">Сальник (Манжета) </t>
  </si>
  <si>
    <t xml:space="preserve">КПП  с пружиной 45*64*8   14.1701230-01 в сборе  </t>
  </si>
  <si>
    <t xml:space="preserve">Сальник  (Манжета) КПП с пружиной </t>
  </si>
  <si>
    <t>КПП  с пружиной  45*60*7  14.1701238-01  в сборе</t>
  </si>
  <si>
    <t>29.32.30.00.05.03.03.03.1</t>
  </si>
  <si>
    <t>Раздаточная коробка</t>
  </si>
  <si>
    <t xml:space="preserve">Коробка раздаточная 43114-1800020-60 (65111-1800020) с КОМ в сборе </t>
  </si>
  <si>
    <t xml:space="preserve">Сальник (Манжета) хвостовика  </t>
  </si>
  <si>
    <t xml:space="preserve">176 (70х92х12) левого вращения  864176 </t>
  </si>
  <si>
    <t>Сальник (Манжета) хвостовика</t>
  </si>
  <si>
    <t xml:space="preserve"> 180 (70х92х16) правого вращения  864180</t>
  </si>
  <si>
    <t>29.32.30.00.05.01.01.02.1</t>
  </si>
  <si>
    <t xml:space="preserve">Вал карданный </t>
  </si>
  <si>
    <t xml:space="preserve">Промежуточный карданный вал                          среднего моста (основной)  53215-2205011-10 (КамАЗ-53215)          </t>
  </si>
  <si>
    <t xml:space="preserve">Вал карданный  </t>
  </si>
  <si>
    <t xml:space="preserve">Промежуточный карданный вал   среднего моста (торц.шлицы =629 мм.)  54105-2205011-10 (КамАЗ-54105, 65115)  </t>
  </si>
  <si>
    <t xml:space="preserve">Промежуточный карданный вал  основной в сборе (4 отв., кв.фланец, L=409 мм)  4310-2202011-02 </t>
  </si>
  <si>
    <t>29.32.30.00.05.03.14.02.1</t>
  </si>
  <si>
    <t xml:space="preserve">Крестовина  </t>
  </si>
  <si>
    <t xml:space="preserve">карданного вала (малая)  53205-2201025-10  /Евро/  </t>
  </si>
  <si>
    <t xml:space="preserve">Крестовина </t>
  </si>
  <si>
    <t xml:space="preserve">карданного вала   53205-2205025-10  /Евро/    </t>
  </si>
  <si>
    <t>28.30.93.00.00.00.15.12.1</t>
  </si>
  <si>
    <t>Мост и их части</t>
  </si>
  <si>
    <t>Картер  моста среднего  53229-2501011  /Евро/</t>
  </si>
  <si>
    <t>29.32.30.00.05.03.06.02.1</t>
  </si>
  <si>
    <t>Главная передача</t>
  </si>
  <si>
    <t xml:space="preserve">  среднего моста 5320-2502010-10   (ОИ= 6,53, 49/13)</t>
  </si>
  <si>
    <t xml:space="preserve">Главная передача </t>
  </si>
  <si>
    <t xml:space="preserve">заднего моста 5320-2402010-10   (ОИ= 6,53, 49/13)  </t>
  </si>
  <si>
    <t>29.32.30.00.09.00.01.07.1</t>
  </si>
  <si>
    <t xml:space="preserve">Амортизатор        </t>
  </si>
  <si>
    <t xml:space="preserve">передней подвески  53212-2905006-01      </t>
  </si>
  <si>
    <t>29.32.30.00.09.00.02.02.1</t>
  </si>
  <si>
    <t>Рессора</t>
  </si>
  <si>
    <t xml:space="preserve">(15 листов, L=1675 мм)  55111-2902012-01 передняя в сборе </t>
  </si>
  <si>
    <t>29.32.30.00.09.00.03.02.1</t>
  </si>
  <si>
    <t xml:space="preserve">Рессора </t>
  </si>
  <si>
    <t xml:space="preserve">(14 листов, L=1464 мм)  55111-2912012-03 задняя в сборе </t>
  </si>
  <si>
    <t>28.30.93.00.00.00.15.11.1</t>
  </si>
  <si>
    <t>Подвески и их части</t>
  </si>
  <si>
    <t xml:space="preserve">Штанга реактивная  с пальцами в сборе 5511-2919013-15 (КамАЗ-53215, 54115)          </t>
  </si>
  <si>
    <t>Штанга реактивная  с пальцами в сборе 5511-2919013-01 /Евро/  (КамАЗ-65115)</t>
  </si>
  <si>
    <t xml:space="preserve">Кулак поворотный    53205-3001009-02 /Евро/  правый в сборе </t>
  </si>
  <si>
    <t xml:space="preserve">Кулак поворотный     53205-3001011-02 /Евро/   левый в сборе   </t>
  </si>
  <si>
    <t>29.32.30.00.15.00.33.08.1</t>
  </si>
  <si>
    <t>Сальник (Манжета) ступицы</t>
  </si>
  <si>
    <t xml:space="preserve"> (130х162х16)  864149-30к</t>
  </si>
  <si>
    <t xml:space="preserve">Сальник (Манжета) ступицы  </t>
  </si>
  <si>
    <t xml:space="preserve">(85х137х17) 53205-3104040-10 /Евро/заднего колеса  </t>
  </si>
  <si>
    <t>29.32.30.00.06.03.02.07.1</t>
  </si>
  <si>
    <t>Рулевой механизм</t>
  </si>
  <si>
    <t>в сборе с усилителем, с  червяком и зубчатым сектором  4310-3400020 (ГУР) в сборе</t>
  </si>
  <si>
    <t>28.30.93.00.00.00.16.10.1</t>
  </si>
  <si>
    <t>Рулевое управление и их части</t>
  </si>
  <si>
    <t xml:space="preserve">Ремкомплект  РТИ3400010 ГУР  </t>
  </si>
  <si>
    <t xml:space="preserve"> Насос гидроусилителя руля   4310-3407200-01в сборе</t>
  </si>
  <si>
    <t xml:space="preserve">Статор-ротор  5320-3407244 (комплект) рулевого насоса  </t>
  </si>
  <si>
    <t xml:space="preserve">Шланг высокого давления   5320-3408020 насоса гидроусилителя руля в сборе </t>
  </si>
  <si>
    <t>Ремкомплект насоса ГУР  /9 поз./ РТИ3407200 (5320-340000У)</t>
  </si>
  <si>
    <t>29.32.30.00.07.00.04.05.1</t>
  </si>
  <si>
    <t xml:space="preserve">Колодка тормоза   </t>
  </si>
  <si>
    <t>53212-3501090 с накладками в сборе</t>
  </si>
  <si>
    <t>29.32.30.00.09.00.12.02.1</t>
  </si>
  <si>
    <t xml:space="preserve">Пружина </t>
  </si>
  <si>
    <t>колодок стяжная  5320-3501035</t>
  </si>
  <si>
    <t>29.32.30.00.09.00.13.04.1</t>
  </si>
  <si>
    <t xml:space="preserve">Рычаг  регулировочный </t>
  </si>
  <si>
    <t xml:space="preserve"> 53229-3502136 (трещотка), правый </t>
  </si>
  <si>
    <t xml:space="preserve"> 53229-3502237 (трещотка), левый </t>
  </si>
  <si>
    <t xml:space="preserve">Компрессор  5320-3509015 двухцилиндровый </t>
  </si>
  <si>
    <t xml:space="preserve">Поршень компрессора   5320-3509160 /130-3509160-02/ (КамАЗ) </t>
  </si>
  <si>
    <t xml:space="preserve">Комплект поршневых колец  компрессора </t>
  </si>
  <si>
    <t xml:space="preserve">5320-3509164 /130-3509167/ (КамАЗ) </t>
  </si>
  <si>
    <t xml:space="preserve">Ремкомплект  (4 поз.)  РТИ3509015-53205 (53205-3509100У)  1-но цилиндрового компрессора </t>
  </si>
  <si>
    <t xml:space="preserve">Ремкомплект  (5 поз.)  РТИ3509015-01    2-х цилиндрового компрессора </t>
  </si>
  <si>
    <t>29.32.30.00.15.00.38.01.1</t>
  </si>
  <si>
    <t>Влагоотделитель</t>
  </si>
  <si>
    <t xml:space="preserve"> (Евро-1) 14.3512010-10</t>
  </si>
  <si>
    <t>28.30.93.00.00.00.16.11.1</t>
  </si>
  <si>
    <t>Тормозов (ленточных или дисковых) и их части</t>
  </si>
  <si>
    <t xml:space="preserve">Регулятор давления 100.3512010 в сборе </t>
  </si>
  <si>
    <t>Ремкомплект регулятора давления воздуха(12 поз., РТИ+ пластмасса) РТИ3512010-10 /100-3512000-10У/</t>
  </si>
  <si>
    <t>Ремкомплект крана тормозного двухсекционного   РТИ3514008</t>
  </si>
  <si>
    <t>Ремкомплект крана тормозного обратного действия   РТИ3562010</t>
  </si>
  <si>
    <t>Клапан ускорительный  100-3518010 (8001.3518010-10) в сборе</t>
  </si>
  <si>
    <t>Клапан перепускной двухмагистральный   100-3562010</t>
  </si>
  <si>
    <t>Ремкомплект клапана ускорительного  РТИ3518210</t>
  </si>
  <si>
    <t xml:space="preserve">Камера тормозная  100-3519100 (Энергоаккумулятор тип 20/20  960-3519100-01) с пружинным энергоаккумул.  в сборе </t>
  </si>
  <si>
    <t>22.19.34.00.00.00.30.30.1</t>
  </si>
  <si>
    <t>Шланг тормозной</t>
  </si>
  <si>
    <t xml:space="preserve"> 5320-3506060-10 </t>
  </si>
  <si>
    <t xml:space="preserve">Шланг соединительный  5320-3506368 </t>
  </si>
  <si>
    <t xml:space="preserve">Ремкомплект тормозной камеры   РТИ3519100  </t>
  </si>
  <si>
    <t>29.31.22.00.00.00.10.12.1</t>
  </si>
  <si>
    <t>с электромеханическим перемещением шестерни привода, для грузовых автомобилей  СТ142Б2-3708000  (2501.3708-11) /10зуб./</t>
  </si>
  <si>
    <t>29.31.22.00.00.00.33.03.1</t>
  </si>
  <si>
    <t xml:space="preserve">Привод стартера (бендикс) </t>
  </si>
  <si>
    <t>для статера с электромеханическим перемещением шестерни привода, для грузовых автомобилей СТ142Б-3708600 (10 зуб.)</t>
  </si>
  <si>
    <t>29.31.22.00.00.00.37.05.1</t>
  </si>
  <si>
    <t>Щетка изолированная</t>
  </si>
  <si>
    <t>графитные, для грузовых  автомобилей  СТ142-3708060</t>
  </si>
  <si>
    <t>29.31.22.00.00.00.34.03.1</t>
  </si>
  <si>
    <t xml:space="preserve">Якорь стартера  </t>
  </si>
  <si>
    <t xml:space="preserve">для статера с электромеханическим перемещением шестерни привода, для грузовых автомобилей СТ142-3708200   (СТ142Б2, СТ142, СТ142Т) </t>
  </si>
  <si>
    <t>29.31.22.00.00.00.43.10.1</t>
  </si>
  <si>
    <t xml:space="preserve">Реле стартера </t>
  </si>
  <si>
    <t>втягивающее для статера с электромеханическим перемещением шестерни привода, для грузовых автомобилей СТ142 -3708800</t>
  </si>
  <si>
    <t>29.31.22.00.00.00.31.11.1</t>
  </si>
  <si>
    <t xml:space="preserve">Генератор переменного тока </t>
  </si>
  <si>
    <t>номинальное напряжение не более 28 В, постоянного тока, с параллельным возбуждением в сборе Г273В1-У-ХЛ /1312.3771/  (28В, 45А)</t>
  </si>
  <si>
    <t xml:space="preserve">номинальное напряжение не более 28 В, постоянного тока, с параллельным возбуждением  6582.3701-03 (Евро-2, 28В, 80А)  в сборе </t>
  </si>
  <si>
    <t>29.31.22.00.00.00.38.04.1</t>
  </si>
  <si>
    <t>Щетка генератора</t>
  </si>
  <si>
    <t>электрографитные, для грузовых  автомобилей  Г266-3701020Б</t>
  </si>
  <si>
    <t>Щеткодержатель   Г273-3701010   в сборе</t>
  </si>
  <si>
    <t>29.32.30.00.15.00.25.06.1</t>
  </si>
  <si>
    <t>Переключатель</t>
  </si>
  <si>
    <t xml:space="preserve">  комбинированный указателей поворота и света   5320-3709210 (П-145 старого образца)</t>
  </si>
  <si>
    <t>29.32.30.00.15.00.09.06.1</t>
  </si>
  <si>
    <t xml:space="preserve">Выключатель приборов и стартера </t>
  </si>
  <si>
    <t xml:space="preserve">(замок зажигания)  1902.3704 (Евро) </t>
  </si>
  <si>
    <t>29.32.30.00.15.00.11.03.1</t>
  </si>
  <si>
    <t xml:space="preserve">Интегральное реле </t>
  </si>
  <si>
    <t>Я-120М1 (регулятор напряжения, шоколадка)  Я120-3708360  (443.3702, 457-3710835)</t>
  </si>
  <si>
    <t>29.32.30.00.15.00.11.02.1</t>
  </si>
  <si>
    <t xml:space="preserve">Реле поворотов </t>
  </si>
  <si>
    <t>РС 951А-У-ХЛ  5320-3726410</t>
  </si>
  <si>
    <t>29.31.23.00.00.00.20.10.1</t>
  </si>
  <si>
    <t>Фара головного света , односекционная</t>
  </si>
  <si>
    <t xml:space="preserve"> 3416-3711010  /Евро/  (342.3711) (24В) </t>
  </si>
  <si>
    <t>29.31.23.00.00.00.21.11.1</t>
  </si>
  <si>
    <t xml:space="preserve">Фонарь </t>
  </si>
  <si>
    <t xml:space="preserve"> задний правый в сборе 35.3716 (354.3716)  ФП-132-АБ  /24В/ </t>
  </si>
  <si>
    <t>29.31.23.00.00.00.21.10.1</t>
  </si>
  <si>
    <t xml:space="preserve">задний левый в сборе   351.3716 (355.3716)  ФП-132-АБ  /24В/ </t>
  </si>
  <si>
    <t>29.32.30.00.15.00.01.01.1</t>
  </si>
  <si>
    <t xml:space="preserve">Амортизатор </t>
  </si>
  <si>
    <t xml:space="preserve">5320-5001076  заднего крепления кабины в сборе  </t>
  </si>
  <si>
    <t xml:space="preserve">5320-5001080   заднего крепления кабины в сборе  </t>
  </si>
  <si>
    <t>29.32.20.00.00.00.60.03.1</t>
  </si>
  <si>
    <t xml:space="preserve">Стекло </t>
  </si>
  <si>
    <t>переднее, триплекс, для грузовых автомобилей  ветрового окна  5320-5206010</t>
  </si>
  <si>
    <t>Радиатор отопителя  (медный, 4-х ряд.) в сборе 5320-8101060</t>
  </si>
  <si>
    <t>Электродвигатель  отопителя  МЭ250-У-ХЛ (196.3730) /40ВТ/</t>
  </si>
  <si>
    <t>Корпус масляного фильтра  74061012020</t>
  </si>
  <si>
    <t xml:space="preserve">Крышка 740.1117027  в сборе (топливного фильтра) </t>
  </si>
  <si>
    <t>Шестерня  ведущая коническая  5320-2502017</t>
  </si>
  <si>
    <t>29.32.30.00.03.01.07.05.1</t>
  </si>
  <si>
    <t xml:space="preserve">Полуось </t>
  </si>
  <si>
    <t xml:space="preserve">Полуось заднего ведущего моста, фланцевая  53229-2403069 левая </t>
  </si>
  <si>
    <t>Полуось заднего ведущего моста ,фланцевая  53229-2403070 правая</t>
  </si>
  <si>
    <t>29.32.30.00.09.00.09.02.1</t>
  </si>
  <si>
    <t xml:space="preserve">Стремянка </t>
  </si>
  <si>
    <t xml:space="preserve"> передняя 5320-2902408</t>
  </si>
  <si>
    <t>29.32.30.00.15.00.29.07.1</t>
  </si>
  <si>
    <t>Указатель поворота передний</t>
  </si>
  <si>
    <t xml:space="preserve"> 26.3726</t>
  </si>
  <si>
    <t>29.32.30.00.15.00.33.09.1</t>
  </si>
  <si>
    <t>Манжета (сальник) ступицы</t>
  </si>
  <si>
    <t xml:space="preserve"> ступицы (142х168х16) заднего колеса   864129-02</t>
  </si>
  <si>
    <t>Кран тормозной   100.3514010-01 двухсекционный в сборе</t>
  </si>
  <si>
    <t xml:space="preserve">53229-2402011-20 заднего моста </t>
  </si>
  <si>
    <t xml:space="preserve"> 53228-2502014-20  среднего моста</t>
  </si>
  <si>
    <t xml:space="preserve"> 53228-2302010-20 переднего моста</t>
  </si>
  <si>
    <t>29.32.30.00.11.00.06.02.1</t>
  </si>
  <si>
    <t>Топливоподкачивающий насос</t>
  </si>
  <si>
    <t>для V-образных (многосекционных) ТНВД  Насос предпусковой прокачки топлива  37.1141010</t>
  </si>
  <si>
    <t>29.32.30.00.10.00.01.09.1</t>
  </si>
  <si>
    <t>Колесо дисковое</t>
  </si>
  <si>
    <t xml:space="preserve"> 7,5-20: 65115-3101012-50</t>
  </si>
  <si>
    <t>29.32.30.00.07.00.16.02.1</t>
  </si>
  <si>
    <t>Накладка тормозной колодки</t>
  </si>
  <si>
    <t>Накладка фрикционная  53205-3501105-40</t>
  </si>
  <si>
    <t>Накладка фрикционная колодки  53205-3501105-40</t>
  </si>
  <si>
    <t xml:space="preserve">Выключатель массы </t>
  </si>
  <si>
    <t>1402.3737</t>
  </si>
  <si>
    <t>Кран   тормозной двухсекционный с педалью 5320-3514108</t>
  </si>
  <si>
    <t>Ступица колеса  43114-310-3015-10</t>
  </si>
  <si>
    <t>29.32.30.00.07.00.01.05.1</t>
  </si>
  <si>
    <t xml:space="preserve">Тормозной барабан для грузовых автомобилей, задний </t>
  </si>
  <si>
    <t xml:space="preserve"> 4310-3501070</t>
  </si>
  <si>
    <t>29.20.10.00.00.00.20.10.1</t>
  </si>
  <si>
    <t>Кабина</t>
  </si>
  <si>
    <t>в сборе 53205-5000011 (без с/, обитая и окрашена с высокой крышей)</t>
  </si>
  <si>
    <t>Коробка отбора мощности 5511-4202010-20</t>
  </si>
  <si>
    <t>29.10.13.00.00.00.14.14.1</t>
  </si>
  <si>
    <t>дизельный, 8 цилиндровый, с V-образным расположением цилиндров, мощностью более 235 л.с., но не более 240 л.с. ЯМЗ-238М2-1000186  ("КрАЗ)</t>
  </si>
  <si>
    <t>для дизельного двигателя  238-1002012-Д</t>
  </si>
  <si>
    <t>Вал коленчатый</t>
  </si>
  <si>
    <t>для дизельного двигателя   238-1005009-Г2</t>
  </si>
  <si>
    <t xml:space="preserve">Комплект коренных вкладышей  </t>
  </si>
  <si>
    <t>для дизельного двигателя 238-1000102-Б2</t>
  </si>
  <si>
    <t>для дизельного двигателя  238-1000102-Б2-Р1</t>
  </si>
  <si>
    <t>для дизельного двигателя 238-1000104-В2</t>
  </si>
  <si>
    <t xml:space="preserve"> для дизельного двигателя 238-1000104-В2-Р1  </t>
  </si>
  <si>
    <t xml:space="preserve"> Цилиндро-поршневая группа </t>
  </si>
  <si>
    <t xml:space="preserve"> Комплект цилиндро-поршневой группы на 1 цилиндр (г, п-м, п/п, п/к, упл/к, уп/к)236-1004005 /серия "Дальнобой", пр-во ОАО "Мотордеталь"/ </t>
  </si>
  <si>
    <t xml:space="preserve"> Комплект цилиндро-поршневой группы на 1 цилиндр (г, п-м, п/п, п/к, упл/к, уп/к)  236-1004005-Б /серия "Дальнобой", пр-во ОАО "Мотордеталь"/  (для блока  238-1002012-Д)</t>
  </si>
  <si>
    <t>на 1 поршень 236-1004002-А4 /пр-во ОАО "Мотордеталь"/</t>
  </si>
  <si>
    <t xml:space="preserve">Шатун в сборе </t>
  </si>
  <si>
    <t>236-1004045-Б3</t>
  </si>
  <si>
    <t>29.10.19.00.00.40.12.11.1</t>
  </si>
  <si>
    <t xml:space="preserve">Головка блока цилиндров </t>
  </si>
  <si>
    <t>в сборе   238-1003013-Ж2  (нов. констр., короткий штуцер)</t>
  </si>
  <si>
    <t>29.10.19.00.00.10.28.11.1</t>
  </si>
  <si>
    <t>Прокладка головки блока</t>
  </si>
  <si>
    <t xml:space="preserve"> 238-1003210-Б3</t>
  </si>
  <si>
    <t>Прокладка клапанной крышки  238-1003270</t>
  </si>
  <si>
    <t xml:space="preserve">Насос масляный в сборе  </t>
  </si>
  <si>
    <t xml:space="preserve">для дизельного двигателя, двухсекционный 236-1011014-Г </t>
  </si>
  <si>
    <t>Элемент фильтрующий  масляного фильтра   840.1012040</t>
  </si>
  <si>
    <t>29.32.30.00.11.00.03.01.1</t>
  </si>
  <si>
    <t xml:space="preserve">Насос топливный </t>
  </si>
  <si>
    <t xml:space="preserve">высокого давления в сборе  80-1111005-30  (ТНВД ЯМЗ-238М2, КрАЗ)  </t>
  </si>
  <si>
    <t xml:space="preserve">Пара плунжерная d=9 Н05-1111074 </t>
  </si>
  <si>
    <t xml:space="preserve">Форсунка в сборе   26.1112010-04 (длинный штуцер) </t>
  </si>
  <si>
    <t>Распылитель  26.1112110 (33-1112110-220)</t>
  </si>
  <si>
    <t xml:space="preserve">Топливоподкачивающий насос </t>
  </si>
  <si>
    <t>для рядных ТНВД, ручной подкачки (ТННД)  236-1106210-А2</t>
  </si>
  <si>
    <t>28.29.13.00.00.00.11.08.1</t>
  </si>
  <si>
    <t>Элемент фильтрующий грубой очистки топлива  201-1105538 (пряжа)</t>
  </si>
  <si>
    <t>Элемент фильтрующий тонкой очистки топлива 201-1117040</t>
  </si>
  <si>
    <t>29.32.30.00.13.00.01.02.1</t>
  </si>
  <si>
    <t>Глушитель основной</t>
  </si>
  <si>
    <t xml:space="preserve">для грузовых автомобилей КрАЗ-65101  6444-1201010 </t>
  </si>
  <si>
    <t xml:space="preserve">Радиатор водяной </t>
  </si>
  <si>
    <t>КрАЗ-65101 (4-х ряд.)  6437-1301010-10</t>
  </si>
  <si>
    <t xml:space="preserve"> нижний  214Б-1303010</t>
  </si>
  <si>
    <t xml:space="preserve"> верхний  6437-1303025</t>
  </si>
  <si>
    <t xml:space="preserve">Насос водяной </t>
  </si>
  <si>
    <t>для дизельного двигателя  в сборе  236-1307010-А3</t>
  </si>
  <si>
    <t>для дизельного двигателя  в сборе  7511.1307010 (ЯМЗ-238ДЕ2, Евро-2)</t>
  </si>
  <si>
    <t>Ремкомплект водяного насоса,  полный  (РТИ+подшипник+валик) 236-1307002</t>
  </si>
  <si>
    <t>Привод вентилятора 3-х ручейный в сборе  236-1308011-Г2</t>
  </si>
  <si>
    <t xml:space="preserve"> ведомый универсальный /передний, задний/ в сборе  238-1601130-Г2</t>
  </si>
  <si>
    <t xml:space="preserve"> нажимной с кожухом /корзина/ 238-1601090-Г3</t>
  </si>
  <si>
    <t xml:space="preserve">Диск сцепления  </t>
  </si>
  <si>
    <t xml:space="preserve">промежуточный /плита/  238-1601094-Г </t>
  </si>
  <si>
    <t>ведомый в сборе  182.1601130  (ЯМЗ-183, лепест. сцепл., КПП ЯМЗ-238ВМ7)</t>
  </si>
  <si>
    <t xml:space="preserve"> Нажимной с кожухом /корзина/ 183.1601090 (ЯМЗ-183, лепест. сцепл., КПП ЯМЗ-238ВМ7)</t>
  </si>
  <si>
    <t xml:space="preserve">Муфта выключения сцепления </t>
  </si>
  <si>
    <t>в сборе  236-1601180-Б2</t>
  </si>
  <si>
    <t>29.32.30.00.04.01.02.05.1</t>
  </si>
  <si>
    <t xml:space="preserve">Коробка передач </t>
  </si>
  <si>
    <t>в сборе  236Н-1700003 (КрАЗ)</t>
  </si>
  <si>
    <t>29.32.30.00.04.06.02.05.1</t>
  </si>
  <si>
    <t>Синхронизатор (муфта синхронизаторов)</t>
  </si>
  <si>
    <t>2-3 передачи   236-1701150-Б2</t>
  </si>
  <si>
    <t>4-5 передачи   236-1701151-А</t>
  </si>
  <si>
    <t>29.32.30.00.04.07.02.01.1</t>
  </si>
  <si>
    <t xml:space="preserve">Шестерня </t>
  </si>
  <si>
    <t xml:space="preserve">1 передачи и заднего хода вторичного вала  (50 зуб.)  236-1701112-Б </t>
  </si>
  <si>
    <t>29.32.30.00.04.07.02.03.1</t>
  </si>
  <si>
    <t>Шестерня</t>
  </si>
  <si>
    <t xml:space="preserve"> 3 передачи вторичного вала  (37 зуб.)  236-1701131 </t>
  </si>
  <si>
    <t>29.32.30.00.04.07.02.05.1</t>
  </si>
  <si>
    <t xml:space="preserve">  5 передачи вторичного вала (23 зуб.)  236У-1701129 </t>
  </si>
  <si>
    <t>Блок шестерен заднего хода (20 зуб.)  236-1701082-Б</t>
  </si>
  <si>
    <t xml:space="preserve">Ось блока шестерён  заднего хода  236-1701092 </t>
  </si>
  <si>
    <t>Вилка переключения  2-ой и 3-ей передач  236-1702027 (КПП ЯМЗ-236, 238)</t>
  </si>
  <si>
    <t>Вилка переключения   4-ой и 5-ой передач 236-1702033 (КПП ЯМЗ-236, 238)</t>
  </si>
  <si>
    <t>29.32.30.00.15.00.33.15.1</t>
  </si>
  <si>
    <t xml:space="preserve"> (Манжета)</t>
  </si>
  <si>
    <t xml:space="preserve"> крышки первичного вала  42х64х10, 236-1701230</t>
  </si>
  <si>
    <t>Сальник</t>
  </si>
  <si>
    <t>Манжета  вторичного вала  70х92х10, 210-1701210-А</t>
  </si>
  <si>
    <t>Манжета КПП 75х100х10, 210-2402052</t>
  </si>
  <si>
    <t>29.32.30.00.05.03.03.01.1</t>
  </si>
  <si>
    <t>Коробка раздаточная с соосными валами привода ведущих мостов</t>
  </si>
  <si>
    <t xml:space="preserve">  250-1800020</t>
  </si>
  <si>
    <t>29.32.30.00.04.03.02.05.1</t>
  </si>
  <si>
    <t>Вал первичный (ведущий)</t>
  </si>
  <si>
    <t xml:space="preserve">   в сборе  210-1802025 , коробка передач - пятиступенчатая, трехвальная</t>
  </si>
  <si>
    <t>29.32.30.00.05.03.01.02.1</t>
  </si>
  <si>
    <t>Опора промежуточная карданных валов</t>
  </si>
  <si>
    <t xml:space="preserve"> 210-2204080-Б2</t>
  </si>
  <si>
    <t>28.30.93.00.00.00.14.13.1</t>
  </si>
  <si>
    <t>Карданная передача и их части</t>
  </si>
  <si>
    <t xml:space="preserve">Вал карданный от раздаточной коробки к промежуточной опоре (L=1699мм) 65101-2204010 </t>
  </si>
  <si>
    <t xml:space="preserve"> Вал карданный привода раздаточной коробки  (8 отв., L=555мм) 6510-2218010-02</t>
  </si>
  <si>
    <t>карданного вала   255Б-2201030-03</t>
  </si>
  <si>
    <t>Картер среднего моста в сборе  222-2501010-10</t>
  </si>
  <si>
    <t>Фланец полуоси  200-2403072-01</t>
  </si>
  <si>
    <t xml:space="preserve"> /500/325/ 15.2905006-11 (А1-325/500.2905006-11) в сборе</t>
  </si>
  <si>
    <t>передняя в сборе (14 листов, L=1510мм)  255Б-2902012-22</t>
  </si>
  <si>
    <t>задняя в сборе (15 листов, L=1550мм)  255Б-2912012-40</t>
  </si>
  <si>
    <t xml:space="preserve">Штанга реактивная  верхняя в сборе "КрАЗ-65101" (L=690 мм)  251-2919014 </t>
  </si>
  <si>
    <t xml:space="preserve"> Штанга реактивная  нижняя в сборе "КрАЗ-65101"  (L=530 мм)  251-2919013 </t>
  </si>
  <si>
    <t>29.32.30.00.08.00.01.02.1</t>
  </si>
  <si>
    <t>Балка передней оси</t>
  </si>
  <si>
    <t xml:space="preserve">5336-3000015-01 </t>
  </si>
  <si>
    <t>Насос масляный  рулевого усилителя в сборе  6505-3407190-В /256Б-3407199-01/</t>
  </si>
  <si>
    <t>29.32.30.00.09.00.11.02.1</t>
  </si>
  <si>
    <t xml:space="preserve">Шкворень </t>
  </si>
  <si>
    <t>для грузовых автомобилей, повортного кулака  500А-3001019 (КрАЗ)</t>
  </si>
  <si>
    <t>29.32.30.00.15.00.06.01.1</t>
  </si>
  <si>
    <t xml:space="preserve">Втулка шкворня </t>
  </si>
  <si>
    <t>средняя  (бронза, Н=60)   500А-3001016-04</t>
  </si>
  <si>
    <t>нижняя  (бронза, Н=70) 500А-3001017-04</t>
  </si>
  <si>
    <t xml:space="preserve">Рычаг </t>
  </si>
  <si>
    <t xml:space="preserve"> тормоза регулировочный, передний 500-3501136-05</t>
  </si>
  <si>
    <t xml:space="preserve">Рычаг  </t>
  </si>
  <si>
    <t xml:space="preserve"> тормоза регулировочный, задний 256Б-3501136-03</t>
  </si>
  <si>
    <t>Компрессор  2-х цил. 161-3509012 /аналог 5336-3509010/ (КрАЗ, МАЗ)</t>
  </si>
  <si>
    <t>Регулятор давления воздуха  КрАЗ-65101 в сборе  11.3512010</t>
  </si>
  <si>
    <t>Ремкомплект регулятора давления,   РТИ3512010-10 полный</t>
  </si>
  <si>
    <t xml:space="preserve">Кран тормозной   100-3514008 2-х секционный в сборе </t>
  </si>
  <si>
    <t>Камера тормозная  передняя  тип 24х24  100-3519210</t>
  </si>
  <si>
    <t>Камера тормозная  задняя  тип  24х24  100-3519200</t>
  </si>
  <si>
    <t>номинальное напряжение не более 28 В, постоянного тока, с параллельным возбуждением Г288Е  (28В, 47А)  /ЯМЗ-236М2, 238М2/</t>
  </si>
  <si>
    <t>29.31.22.00.00.00.46.10.1</t>
  </si>
  <si>
    <t>Регулятор напряжения генератора</t>
  </si>
  <si>
    <t>Реле-регулятор напряжения   2712.3702000 (24В)</t>
  </si>
  <si>
    <t xml:space="preserve">Стартер </t>
  </si>
  <si>
    <t>с электромеханическим перемещением шестерни привода, для грузовых автомобилей  2501.3708-40 (24В, 8,2 кВт, модуль 4,25 укороч. 11 зуб.)</t>
  </si>
  <si>
    <t xml:space="preserve">Привод стартера в сборе </t>
  </si>
  <si>
    <t>для статера с электромеханическим перемещением шестерни привода, для грузовых автомобилей 2502.3708600 (11 зуб., ЯМЗ-25.3708-01)</t>
  </si>
  <si>
    <t>Реле</t>
  </si>
  <si>
    <t xml:space="preserve"> втягивающее для статера с электромеханическим перемещением шестерни привода, для грузовых автомобилей  25.3708800-01 (ЯМЗ-25.3708-01)</t>
  </si>
  <si>
    <t xml:space="preserve"> указателей поворота РС951А-3726010-У-ХЛ</t>
  </si>
  <si>
    <t>ВК318Б-3704000-У-ХЛ</t>
  </si>
  <si>
    <t>Фара  односекционная (ближний/дальний совмещен)</t>
  </si>
  <si>
    <t xml:space="preserve">ФГ122-ВВ1 (24В) в сборе </t>
  </si>
  <si>
    <t>Лобовое стекло</t>
  </si>
  <si>
    <t>переднее, триплекс, для грузовых автомобилей   КрАЗ-, 6510 (905х604)  250-5206012-40</t>
  </si>
  <si>
    <t>Радиатор  отопителя кабины КрАЗ-250, 6510  250Ш-8101058</t>
  </si>
  <si>
    <t>29.20.30.00.00.00.40.10.1</t>
  </si>
  <si>
    <t>Части для прицепов  (кроме шасси, кузовов, осей)</t>
  </si>
  <si>
    <t xml:space="preserve">Крюк буксирный в сборе   500А-2805002-01 </t>
  </si>
  <si>
    <t>Крышка передняя  236-1002260-62</t>
  </si>
  <si>
    <t>Манжета 236-1005160-А3</t>
  </si>
  <si>
    <t xml:space="preserve">сальник </t>
  </si>
  <si>
    <t>впускного клапана 236-1007262</t>
  </si>
  <si>
    <t>29.10.19.00.00.10.27.11.1</t>
  </si>
  <si>
    <t>Прокладка поддона картера</t>
  </si>
  <si>
    <t xml:space="preserve"> 238-1009040-А</t>
  </si>
  <si>
    <t xml:space="preserve"> Пластина ТНВД 236-102 9274</t>
  </si>
  <si>
    <t>Полумуфта ведомая  236-1029286</t>
  </si>
  <si>
    <t>Трубка топливная  насоса высокого давления 236-1104308-62</t>
  </si>
  <si>
    <t>Клапан  перепускной в сборе 33.111282</t>
  </si>
  <si>
    <t>29.32.30.00.01.01.03.02.1</t>
  </si>
  <si>
    <t>Термостат</t>
  </si>
  <si>
    <t xml:space="preserve"> ТС107-1306100-06</t>
  </si>
  <si>
    <t>Щеткадержатель  Г273-3701010</t>
  </si>
  <si>
    <t>Якорь стартера</t>
  </si>
  <si>
    <t>для статера с электромеханическим перемещением шестерни привода, для грузовых автомобилей 25.3708200</t>
  </si>
  <si>
    <t>Привод вентилятора 236НЕ-1308011Е</t>
  </si>
  <si>
    <t xml:space="preserve"> Привод вентилятора 238-1308011Б Евро</t>
  </si>
  <si>
    <t>29.32.30.00.15.00.33.02.1</t>
  </si>
  <si>
    <t>передняя коленчатого вала 201-1005034-64</t>
  </si>
  <si>
    <t>задняя коленчатого вала 236-1005160-АЗ</t>
  </si>
  <si>
    <t>28.29.23.00.00.00.10.12.1</t>
  </si>
  <si>
    <t xml:space="preserve">Прокладка </t>
  </si>
  <si>
    <t xml:space="preserve">выпускного коллектора 236-1008050   ,прокладка и аналогичный элемент соединительный из листового металла в сочетании с другим материалом или состоящие из двух или более слоев металла для автомобилей  </t>
  </si>
  <si>
    <t>Турбокомпрессор ТКР11</t>
  </si>
  <si>
    <t>28.11.42.00.00.00.10.15.1</t>
  </si>
  <si>
    <t>трубопровод охлаждающей воды</t>
  </si>
  <si>
    <t>Труба  водяная правая 238-1003290В</t>
  </si>
  <si>
    <t>Труба   водяная левая238-1003291В</t>
  </si>
  <si>
    <t>29.32.20.00.00.00.20.15.1</t>
  </si>
  <si>
    <t>Крыло</t>
  </si>
  <si>
    <t>6505-8403012  левое</t>
  </si>
  <si>
    <t>29.32.20.00.00.00.20.14.1</t>
  </si>
  <si>
    <t xml:space="preserve">Крыло </t>
  </si>
  <si>
    <t>6505-8403290 правое</t>
  </si>
  <si>
    <t xml:space="preserve">Боковина крыла </t>
  </si>
  <si>
    <t>Боковина крыла 6505-8403016  левая</t>
  </si>
  <si>
    <t xml:space="preserve">Боковина крыла 6505-8403017 правая </t>
  </si>
  <si>
    <t>29.32.20.00.00.00.10.20.1</t>
  </si>
  <si>
    <t>Капот</t>
  </si>
  <si>
    <t xml:space="preserve">6437-8402010-10 в сборе </t>
  </si>
  <si>
    <t xml:space="preserve">Облицовка радиатора </t>
  </si>
  <si>
    <t>6505-8401010</t>
  </si>
  <si>
    <t>Кабина  6510-5000012-30</t>
  </si>
  <si>
    <t>фланец полуоси 238-1601138</t>
  </si>
  <si>
    <t>28.30.93.00.00.00.14.16.1</t>
  </si>
  <si>
    <t>Трансмиссия и их части прочие</t>
  </si>
  <si>
    <t>Накладка фрикционная для дисков сцепления КрАЗ МАЗ 1211-3802012-У</t>
  </si>
  <si>
    <t>Элемент  фильтрующий 236-1012027-А2</t>
  </si>
  <si>
    <t>Элемент  фильтрующий 240-1017040-А3</t>
  </si>
  <si>
    <t>236Д-1003013 (ЯМЗ-236НЕ2, общая)</t>
  </si>
  <si>
    <t xml:space="preserve"> передняя (14 листов, L=1910мм)  64221-2902012-04 /МАЗ-5551, 551605/</t>
  </si>
  <si>
    <t>задняя  (15 листов, L=1846мм)  509-2912012-12 /МАЗ-5551/</t>
  </si>
  <si>
    <t xml:space="preserve">Манжета  в сборе  2.1-70х92, 375-2402052-07  </t>
  </si>
  <si>
    <t>Вал карданный</t>
  </si>
  <si>
    <t xml:space="preserve"> переднего моста в сборе 375-2203010-02 </t>
  </si>
  <si>
    <t>Промежуточный карданный вал</t>
  </si>
  <si>
    <t xml:space="preserve"> среднего моста в сборе 4320-2205010 (Урал-4320, 5557)</t>
  </si>
  <si>
    <t>29.32.30.00.05.01.02.02.1</t>
  </si>
  <si>
    <t>Задний карданный вал</t>
  </si>
  <si>
    <t>заднего моста в сборе  4320-2201010 (Урал-4320, 5557)</t>
  </si>
  <si>
    <t xml:space="preserve">  среднего моста (47 зубьев) 4320-2502010 </t>
  </si>
  <si>
    <t xml:space="preserve">заднего моста  (47 зубьев) 4320-2402010 </t>
  </si>
  <si>
    <t xml:space="preserve"> А1-275/475-2905006 в сборе </t>
  </si>
  <si>
    <t xml:space="preserve"> передняя  Урал-4320  в сборе 55571-2902012-02</t>
  </si>
  <si>
    <t xml:space="preserve">задняя  "Урал-4320" в сборе (15 листов, L=1550мм)  5557-2912122 </t>
  </si>
  <si>
    <t>29.32.30.00.06.07.02.01.1</t>
  </si>
  <si>
    <t>Рулевой усилитель</t>
  </si>
  <si>
    <t>гидравлический 5557Я2-3405012</t>
  </si>
  <si>
    <t>Насос гидроусилителя руля  256Б-3407199-01</t>
  </si>
  <si>
    <t xml:space="preserve">Компрессор 4331-3509009  в сборе </t>
  </si>
  <si>
    <t>29.32.30.00.08.00.10.04.1</t>
  </si>
  <si>
    <t>Редуктор заднего моста</t>
  </si>
  <si>
    <t>Ремкомплект муфты выключения сцепления184-1601001.</t>
  </si>
  <si>
    <t>28.12.20.00.00.00.10.10.1</t>
  </si>
  <si>
    <t>части оборудования гидравлического силового</t>
  </si>
  <si>
    <t>Р/к-т гидрораспределителя  Р160</t>
  </si>
  <si>
    <t>29.10.12.00.00.00.44.17.1</t>
  </si>
  <si>
    <t>ЗиЛ-508.1000400-21 ("ЗиЛ-130") 6,8 или 12 цилиндровый, с V-образным расположением цилиндров,  мощностью более 145 л.с., но не более 165 л.с., с рабочим объемом цилиндров  более 4000 см³</t>
  </si>
  <si>
    <t>29.10.19.00.00.40.10.10.1</t>
  </si>
  <si>
    <t>Блок цилиндров</t>
  </si>
  <si>
    <t>для поршневых двигателей с искровым зажиганием (карбюраторные)  "ЗиЛ-130"  130-1002010-Б</t>
  </si>
  <si>
    <t>29.10.19.00.00.10.20.10.1</t>
  </si>
  <si>
    <t xml:space="preserve">Вал  коленчатый  </t>
  </si>
  <si>
    <t>для поршневых двигателей с искровым зажиганием (карбюраторные) 130-1005011-20</t>
  </si>
  <si>
    <t>29.10.19.00.00.10.19.10.2</t>
  </si>
  <si>
    <t>для поршневых двигателей с искровым зажиганием (карбюраторные)  ЗиЛ-130  d=0.00  130-1000102-Б /пр-во "ОАО ЗМЗ"/</t>
  </si>
  <si>
    <t>для поршневых двигателей с искровым зажиганием (карбюраторные)  ЗиЛ-130  d=0.05  130-1000102-БР1 /пр-во "ОАО ЗМЗ"/</t>
  </si>
  <si>
    <t>29.10.19.00.00.10.18.10.2</t>
  </si>
  <si>
    <t xml:space="preserve">Вкладыши шатунные </t>
  </si>
  <si>
    <t>для поршневых двигателей с искровым зажиганием (карбюраторные)  ЗиЛ-130  d=0.00  130-1000104-02 /пр-во "ОАО ЗМЗ"/</t>
  </si>
  <si>
    <t>Вкладыши шатунные</t>
  </si>
  <si>
    <t xml:space="preserve"> для поршневых двигателей с искровым зажиганием (карбюраторные)  "ЗиЛ-130"  d=0.05  130-1000104-Р1 /пр-во "ОАО ЗМЗ"/</t>
  </si>
  <si>
    <t>29.10.19.00.00.40.22.10.2</t>
  </si>
  <si>
    <t>Комплект цилиндро-поршневой группы на 1 цилиндр (г, п-м, п/п, п/к, ст/к) 130-1000108 /серия "Грузовичок", пр-во ОАО "Мотордеталь"/</t>
  </si>
  <si>
    <t>29.10.19.00.00.40.12.10.1</t>
  </si>
  <si>
    <t xml:space="preserve">ЗиЛ-130 (бензин)  130-1003012-20 </t>
  </si>
  <si>
    <t>29.10.19.00.00.10.28.10.1</t>
  </si>
  <si>
    <t xml:space="preserve"> 130-1003020-10</t>
  </si>
  <si>
    <t>Прокладка клапанной крышки 13-1007245</t>
  </si>
  <si>
    <t>29.10.19.00.00.10.23.13.1</t>
  </si>
  <si>
    <t xml:space="preserve">Насос  масляный </t>
  </si>
  <si>
    <t>для поршневых двигателей с искровым зажиганием (карбюраторные), двухсекционный 130-1011010-Б2</t>
  </si>
  <si>
    <t>29.32.30.00.11.00.08.02.1</t>
  </si>
  <si>
    <t>Насос топливный</t>
  </si>
  <si>
    <t xml:space="preserve">ЗиЛ-130  130Т-1106011-Б2 (130Ш-1106011) /бензин/  </t>
  </si>
  <si>
    <t>29.32.30.00.14.00.02.02.1</t>
  </si>
  <si>
    <t xml:space="preserve">Карбюратор </t>
  </si>
  <si>
    <t>с нисходяшим потоком или падающим , ЗиЛ, К-88АТ  431410-1107011</t>
  </si>
  <si>
    <t>130-1107920-Б</t>
  </si>
  <si>
    <t xml:space="preserve">130-1201010-Б2 в сборе  </t>
  </si>
  <si>
    <t xml:space="preserve"> "ЗиЛ-130" (медный, 3-х рядный)  130-1301010-Б</t>
  </si>
  <si>
    <t>29.10.19.00.00.10.25.10.1</t>
  </si>
  <si>
    <t>для поршневых двигателей с искровым зажиганием (карбюраторные)  ЗиЛ-130  130-1307010-Б4</t>
  </si>
  <si>
    <t xml:space="preserve">полный   (2 подшипника+вал+крыльчатка, РТИ) 130-1307009-Б3 </t>
  </si>
  <si>
    <t xml:space="preserve"> нажимной с кожухом (корзина)  ЗиЛ-130 130-1601090 </t>
  </si>
  <si>
    <t xml:space="preserve"> ведомый "ЗиЛ-130"  130-1601130</t>
  </si>
  <si>
    <t xml:space="preserve">Муфта сцепления </t>
  </si>
  <si>
    <t>ЗиЛ-130  130-1602052</t>
  </si>
  <si>
    <t>29.32.30.00.04.01.01.05.1</t>
  </si>
  <si>
    <t xml:space="preserve">Коробка Переменных передач </t>
  </si>
  <si>
    <t>в сборе  ЗиЛ-130 130-1700010</t>
  </si>
  <si>
    <t>первичный ЗиЛ-130   130-1701030-Б</t>
  </si>
  <si>
    <t xml:space="preserve"> 4-5 передачи "ЗиЛ-130"   130-1701151-А</t>
  </si>
  <si>
    <t xml:space="preserve">Шестерня КПП </t>
  </si>
  <si>
    <t xml:space="preserve">1-й передачи вторичного вала  ЗиЛ-130  130-1701112  </t>
  </si>
  <si>
    <t>29.32.30.00.04.07.02.02.1</t>
  </si>
  <si>
    <t xml:space="preserve"> 2-й передачи вторичного вала  "ЗиЛ-130"   130-1701127</t>
  </si>
  <si>
    <t xml:space="preserve">3-й передачи вторичного вала " ЗиЛ-130"   130-1701131 </t>
  </si>
  <si>
    <t>29.32.30.00.04.07.02.04.1</t>
  </si>
  <si>
    <t xml:space="preserve"> 4-й передачи вторичного вала  ЗиЛ-130   130-1701181  </t>
  </si>
  <si>
    <t>Шестерня КПП  заднего хода ЗиЛ-130   130-1701054</t>
  </si>
  <si>
    <t>Блок шестерен КПП  заднего хода  ЗИЛ-130   130-1701082</t>
  </si>
  <si>
    <t xml:space="preserve"> "ЗиЛ-130"  130-3001010-А</t>
  </si>
  <si>
    <t>Механизм рулевого управления  в сборе  130-3400020-В (4331-3400020-20)</t>
  </si>
  <si>
    <t>Насос гидроусилителя в сборе  ЗиЛ-130   130-3407200-А</t>
  </si>
  <si>
    <t>Компрессор  ЗиЛ-130  130-3509009-11</t>
  </si>
  <si>
    <t>Камера тормозная  тип 16  100-3519010-01</t>
  </si>
  <si>
    <t xml:space="preserve">с электромеханическим перемещением шестерни привода, для грузовых автомобилей ЗиЛ-130  СТ230К4-3708000 </t>
  </si>
  <si>
    <t>Реле стартера  РС-502 /ЗиЛ/  (СТ230Б2-3708800-10)</t>
  </si>
  <si>
    <t>29.31.21.00.00.00.23.59.1</t>
  </si>
  <si>
    <t>Распределитель зажигания (трамблер)</t>
  </si>
  <si>
    <t>Распределитель зажигания   ЗиЛ-130 (безконтактный)  24.3706-А2</t>
  </si>
  <si>
    <t>Реле регулятор напряжения "ЗиЛ-130"   201.3702  (130-3702010-11)</t>
  </si>
  <si>
    <t xml:space="preserve">Радиатор отопителя 130-8101012-А  в сборе </t>
  </si>
  <si>
    <t>Электродвигатель отопителя   192.3730 в сборе</t>
  </si>
  <si>
    <t xml:space="preserve">Прибор буксирный </t>
  </si>
  <si>
    <t xml:space="preserve">130-2805009-А  в сборе </t>
  </si>
  <si>
    <t>Манжета  130-1007014-6</t>
  </si>
  <si>
    <t>Диафрагма  164-3519150</t>
  </si>
  <si>
    <t>Якорь СТ230-3708200</t>
  </si>
  <si>
    <t>Муфта  СТ 230К-3708610-01</t>
  </si>
  <si>
    <t>Манжета задний ступицы Зил-130 307287-П (142х168)</t>
  </si>
  <si>
    <t>для поршневых двигателей с искровым зажиганием (карбюраторные)  ГАЗ-53  66-1005011-20</t>
  </si>
  <si>
    <t xml:space="preserve">Комплект цилиндро-поршневой группы  КМЗ 53-1000105-04 </t>
  </si>
  <si>
    <t xml:space="preserve">Вкладыши коренные  </t>
  </si>
  <si>
    <t>для поршневых двигателей с искровым зажиганием (карбюраторные)  ГАЗ-53  d=0.00  ВК53-1000102-01 (ОАО ЗМЗ)</t>
  </si>
  <si>
    <t>для поршневых двигателей с искровым зажиганием (карбюраторные)  ГАЗ-53  d=0.00  ВК53-1000104-А  (ОАО ЗМЗ)</t>
  </si>
  <si>
    <t>Комплект поршневых колец</t>
  </si>
  <si>
    <t xml:space="preserve">Комплект поршневых колец на 1 поршеньЗМЗ-53, 511, 513, d=92.0, 402-1000100 /пр-во СТК, ЗМЗ/  </t>
  </si>
  <si>
    <t>Комплект прокладок ДВС</t>
  </si>
  <si>
    <t xml:space="preserve"> на двигатель полный "ГАЗ-53", 53-1001000*пРК</t>
  </si>
  <si>
    <t>29.10.19.00.00.10.23.10.1</t>
  </si>
  <si>
    <t>ГАЗ-53   53-11-1011010-01</t>
  </si>
  <si>
    <t xml:space="preserve">Элемент фильтрующий  масла "ГАЗ-53"  53-1017140 </t>
  </si>
  <si>
    <t>Б9Д-Л /ГАЗ-3307, 53/  (902.1106010)</t>
  </si>
  <si>
    <t>Ремкомплект насоса топл.,</t>
  </si>
  <si>
    <t xml:space="preserve"> полн. с фильт.  ГАЗ, 51-1106150К*РК </t>
  </si>
  <si>
    <t>Элемент фильтрующий  воздуш. фильтра  3102-1109013-02  /ГАЗ-3307/</t>
  </si>
  <si>
    <t xml:space="preserve">Радиатор </t>
  </si>
  <si>
    <t xml:space="preserve"> 3-х рядный ГАЗ-3307  3307-1301010</t>
  </si>
  <si>
    <t>для поршневых двигателей с искровым зажиганием (карбюраторные)  ГАЗ-3307  66-1307010-Б</t>
  </si>
  <si>
    <t>ведомый в сборе  53-1601130-12</t>
  </si>
  <si>
    <t>нажимной в сборе  ГАЗ-53  53-1601090-11</t>
  </si>
  <si>
    <t xml:space="preserve">Цилиндр сцепления </t>
  </si>
  <si>
    <t xml:space="preserve"> главный  "ГАЗ- 3307" 66-11-1602300 </t>
  </si>
  <si>
    <t xml:space="preserve">рабочий   "ГАЗ- 3307" 66-01-1602510-10 </t>
  </si>
  <si>
    <t xml:space="preserve">Муфта сцепления  </t>
  </si>
  <si>
    <t>в сборе с подшипником ГАЗ-3307 3307-1601180</t>
  </si>
  <si>
    <t>29.32.30.00.04.01.01.02.1</t>
  </si>
  <si>
    <t>Коробка переменых передач</t>
  </si>
  <si>
    <t xml:space="preserve"> "ГАЗ-3307,53"  3307-1700010-01</t>
  </si>
  <si>
    <t>29.32.30.00.04.03.03.02.1</t>
  </si>
  <si>
    <t>Вал КПП   первичный"ГАЗ-53"   53-12-1701030</t>
  </si>
  <si>
    <t xml:space="preserve">Шестерня КПП  </t>
  </si>
  <si>
    <t>1-й передачи и заднего хода  ГАЗ-53 52-1701110-31</t>
  </si>
  <si>
    <t>Шестерня КПП</t>
  </si>
  <si>
    <t xml:space="preserve"> 2-й передачи вторичного вала   "ГАЗ-53" 52-1701111</t>
  </si>
  <si>
    <t xml:space="preserve"> 3-й передачи вторичного вала  "ГАЗ-53" 52-1701113-10</t>
  </si>
  <si>
    <t>29.32.30.00.04.04.01.02.1</t>
  </si>
  <si>
    <t xml:space="preserve">Блок шестерен КПП  </t>
  </si>
  <si>
    <t>промежуточного вала  ГАЗ-53, 3307   53-12-1701050</t>
  </si>
  <si>
    <t>29.32.30.00.04.06.02.02.1</t>
  </si>
  <si>
    <t>Муфта КПП   скользящая 3-4 передачи ГАЗ-53  52-1701118-40</t>
  </si>
  <si>
    <t xml:space="preserve">Ступица скользящей муфты  синхронизатора 3-4 передачи   52-1701119 </t>
  </si>
  <si>
    <t>29.32.30.00.15.00.33.04.1</t>
  </si>
  <si>
    <t xml:space="preserve">Сальник вторичного вала КПП </t>
  </si>
  <si>
    <t xml:space="preserve"> 51-1701210-А  </t>
  </si>
  <si>
    <t xml:space="preserve"> в сборе  "ГАЗ-3307" 3307-2200011</t>
  </si>
  <si>
    <t>карданного вала  53-2201025</t>
  </si>
  <si>
    <t xml:space="preserve"> Балка ось передняя</t>
  </si>
  <si>
    <t xml:space="preserve"> с тормозами в сборе  3307-3000012</t>
  </si>
  <si>
    <t>29.32.30.00.08.00.10.03.1</t>
  </si>
  <si>
    <t>заднего моста ГАЗ-53, 3307  53-2402010-11</t>
  </si>
  <si>
    <t xml:space="preserve"> передней подвески 53-2905006-15</t>
  </si>
  <si>
    <t xml:space="preserve">передняя ГАЗ-53, 3307 (12 листов, L=1225мм)  53-2902012-02  </t>
  </si>
  <si>
    <t>29.32.30.00.06.03.02.01.1</t>
  </si>
  <si>
    <t xml:space="preserve">Механизм рулевой  ГАЗ-3307   3307-3400014-01в сборе </t>
  </si>
  <si>
    <t>28.30.93.00.00.00.15.10.1</t>
  </si>
  <si>
    <t>Ходовая часть</t>
  </si>
  <si>
    <t>Кулак поворотный   правый  53-3001012</t>
  </si>
  <si>
    <t>Кулак поворотный   левый    53-3001013</t>
  </si>
  <si>
    <t>29.32.30.00.07.00.07.02.1</t>
  </si>
  <si>
    <t>Цилиндр тормозной</t>
  </si>
  <si>
    <t xml:space="preserve">  главный в сборе "ГАЗ-3307"   66-11-3505010-01</t>
  </si>
  <si>
    <t>29.32.30.00.07.00.06.02.1</t>
  </si>
  <si>
    <t xml:space="preserve">Цилиндр колесный </t>
  </si>
  <si>
    <t>переднего тормоза в сборе  ГАЗ-3307   4301-3501040</t>
  </si>
  <si>
    <t>29.32.30.00.07.00.06.05.1</t>
  </si>
  <si>
    <t>заднего тормоза в сборе  "ГАЗ-3307"  4301-3502040</t>
  </si>
  <si>
    <t>29.32.30.00.07.00.08.02.1</t>
  </si>
  <si>
    <t>Усилитель вакуумный</t>
  </si>
  <si>
    <t xml:space="preserve"> "ГАЗ-53, 3307"  53-12-3550010 </t>
  </si>
  <si>
    <t>с электромеханическим перемещением шестерни привода, для грузовых автомобилей ГАЗ-53, 3307  СТ230А1-3708000</t>
  </si>
  <si>
    <t>29.31.21.00.00.00.23.11.1</t>
  </si>
  <si>
    <t>Катушка зажигания</t>
  </si>
  <si>
    <t xml:space="preserve"> Б116 ( ГАЗ-53) </t>
  </si>
  <si>
    <t>29.31.21.00.00.00.23.47.1</t>
  </si>
  <si>
    <t xml:space="preserve"> "ГАЗ-3307,ГАЗ-53"  (б/к)  2402.3706-10</t>
  </si>
  <si>
    <t>29.31.22.00.00.00.46.12.1</t>
  </si>
  <si>
    <t>Реле регулятора напряжения</t>
  </si>
  <si>
    <t xml:space="preserve"> "ГАЗ-3307"  131.3702 </t>
  </si>
  <si>
    <t>29.32.30.00.15.00.11.05.1</t>
  </si>
  <si>
    <t xml:space="preserve">Коммутатор транзисторный </t>
  </si>
  <si>
    <t>ГАЗ,   13.3734-01</t>
  </si>
  <si>
    <t>29.32.30.00.15.00.27.01.1</t>
  </si>
  <si>
    <t xml:space="preserve">Сопротивление </t>
  </si>
  <si>
    <t xml:space="preserve">добавочное 1402.3729  ГАЗ-53,сист.зажигания  </t>
  </si>
  <si>
    <t>ГАЗ в сборе ФГ122-БВ1 (12В)</t>
  </si>
  <si>
    <t>29.31.21.00.00.00.11.17.1</t>
  </si>
  <si>
    <t xml:space="preserve">Свеча зажигания </t>
  </si>
  <si>
    <t>А11 /, ГАЗ/,  (АИ-76)</t>
  </si>
  <si>
    <t>Радиатор отопителя  ГАЗ-3307 в сборе 3307-8101056</t>
  </si>
  <si>
    <t>Электродвигатель отопителя с ротором в сборе  3307-8101178</t>
  </si>
  <si>
    <t>Фильтр масляный</t>
  </si>
  <si>
    <t xml:space="preserve"> 53-11-117010-11</t>
  </si>
  <si>
    <t>29.32.30.00.11.00.01.12.1</t>
  </si>
  <si>
    <t xml:space="preserve">Бак топливный </t>
  </si>
  <si>
    <t>4301-1101010-02</t>
  </si>
  <si>
    <t>28.30.93.00.00.00.14.11.1</t>
  </si>
  <si>
    <t>Муфта сцепления и их части</t>
  </si>
  <si>
    <t>Шланг смазки подшипника выключения сцепления  52-1601230-10</t>
  </si>
  <si>
    <t>переключения передач  3307-1702120</t>
  </si>
  <si>
    <t xml:space="preserve">Опора промежуточного вала </t>
  </si>
  <si>
    <t>53А-2202081</t>
  </si>
  <si>
    <t xml:space="preserve">Крышка распределителя  Р12-3706500 в сборе </t>
  </si>
  <si>
    <t>29.31.10.00.00.00.12.11.1</t>
  </si>
  <si>
    <t>Провод высокого напряжения</t>
  </si>
  <si>
    <t>Провод зажигания  53-11-3707050</t>
  </si>
  <si>
    <t xml:space="preserve">Якорь стартера  СТ230-3708200 в сборе </t>
  </si>
  <si>
    <t>Привод стартера</t>
  </si>
  <si>
    <t xml:space="preserve">Привод СТ 230-3708600-01  в сборе </t>
  </si>
  <si>
    <t xml:space="preserve">Реле стартера  СТ 230А-3708800 в сборе </t>
  </si>
  <si>
    <t>29.31.23.00.00.00.50.20.1</t>
  </si>
  <si>
    <t xml:space="preserve">Стеклоочиститель </t>
  </si>
  <si>
    <t xml:space="preserve">20.5205010 в сборе </t>
  </si>
  <si>
    <t>Датчик аварийного давления масла   ММ111В</t>
  </si>
  <si>
    <t>29.32.30.00.02.04.01.02.1</t>
  </si>
  <si>
    <t xml:space="preserve">Датчик указателя давления масла </t>
  </si>
  <si>
    <t xml:space="preserve"> ММ358</t>
  </si>
  <si>
    <t>29.10.12.00.00.00.44.15.1</t>
  </si>
  <si>
    <t>511.1000450   8 цилиндровый, с V-образным расположением цилиндров,  мощностью более 120 л.с., но не более 125 л.с., с рабочим объемом цилиндров  более 4000 см³</t>
  </si>
  <si>
    <t xml:space="preserve">Кронштейн опоры двигателя 53-12-1001012  с подушкой в сборе </t>
  </si>
  <si>
    <t>Прокладка гильзы цилиндра 66-1002024</t>
  </si>
  <si>
    <t>Набивка сальника 24-1005154-01</t>
  </si>
  <si>
    <t>Прокладка уплотнительная  53-11-1005162</t>
  </si>
  <si>
    <t>29.10.19.00.00.10.29.10.1</t>
  </si>
  <si>
    <t>Распределительный вал</t>
  </si>
  <si>
    <t xml:space="preserve">511-1006010 распределительный в сборе </t>
  </si>
  <si>
    <t>28.11.41.00.00.00.10.20.1</t>
  </si>
  <si>
    <t xml:space="preserve"> 13-1006020   распределительного вала</t>
  </si>
  <si>
    <t xml:space="preserve">Решетка облицовки </t>
  </si>
  <si>
    <t>3307-8401012</t>
  </si>
  <si>
    <t xml:space="preserve">Капот </t>
  </si>
  <si>
    <t xml:space="preserve">3307-8402010-10 с арматурой </t>
  </si>
  <si>
    <t xml:space="preserve">3307-8403013  переднее левое в сборе </t>
  </si>
  <si>
    <t xml:space="preserve">3307-8403012 переднее правое в сборе </t>
  </si>
  <si>
    <t xml:space="preserve">  3307-8400008</t>
  </si>
  <si>
    <t>29.32.20.00.00.00.60.71.1</t>
  </si>
  <si>
    <t xml:space="preserve">Подножка правая </t>
  </si>
  <si>
    <t>4301-8405012</t>
  </si>
  <si>
    <t>29.32.20.00.00.00.60.72.1</t>
  </si>
  <si>
    <t>Подножка левая</t>
  </si>
  <si>
    <t xml:space="preserve"> 4301-8405013</t>
  </si>
  <si>
    <t>Кабина в сборе</t>
  </si>
  <si>
    <t xml:space="preserve"> 3307-5000012 (обитая и окрашенная)</t>
  </si>
  <si>
    <t>29.32.30.00.04.02.02.02.1</t>
  </si>
  <si>
    <t>Вал вторичный (ведомый)</t>
  </si>
  <si>
    <t xml:space="preserve"> "ГАЗ-53" 53-12-1701105</t>
  </si>
  <si>
    <t>53-11-1003007-10</t>
  </si>
  <si>
    <t>Элемент фильтрующий воздушный 3102-1109013-03</t>
  </si>
  <si>
    <t>Радиатор отопителя КАВЗ-3976 медный 4-х ряд ШААЗ,  3976-8101060</t>
  </si>
  <si>
    <t>Отопитель салона  КАВЗ-3976 в сборе  324-8101010</t>
  </si>
  <si>
    <t>29.10.12.00.00.00.10.25.1</t>
  </si>
  <si>
    <t xml:space="preserve">УМЗ-4178.1000400 ("УАЗ", 90 л.с., АИ-76)   с рабочим объемом цилиндров свыше 2300 см³ но не более 2400 см³, для легковых автомобилей, карбюраторный  </t>
  </si>
  <si>
    <t>29.10.12.00.00.00.10.28.1</t>
  </si>
  <si>
    <t xml:space="preserve"> ЗМЗ-4104 ("УАЗ", 108 л.с., АИ-76)  4104.1000400с рабочим объемом цилиндров свыше 2800 см³ но не более 2900 см³, для легковых автомобилей, карбюраторный   </t>
  </si>
  <si>
    <t xml:space="preserve">для поршневых двигателей с искровым зажиганием (карбюраторные)   "УМЗ-4178"  417.1005011 </t>
  </si>
  <si>
    <t xml:space="preserve">Вкладыши коренные </t>
  </si>
  <si>
    <t xml:space="preserve"> для поршневых двигателей с искровым зажиганием (карбюраторные)  "ГАЗ-24,УАЗ" d=0.50  ВК24-1000102-01 /пр-во "ОАО ЗМЗ"/</t>
  </si>
  <si>
    <t>для поршневых двигателей с искровым зажиганием (карбюраторные)   "ГАЗ-24,УАЗ" d=0.50  ВК24-1000104 /пр-во "ОАО ЗМЗ"/</t>
  </si>
  <si>
    <t>29.10.19.00.00.10.17.10.1</t>
  </si>
  <si>
    <t>Шатун</t>
  </si>
  <si>
    <t xml:space="preserve"> "УАЗ,ГАЗ-24"  24-1004045-02</t>
  </si>
  <si>
    <t>29.10.19.00.00.10.12.12.1</t>
  </si>
  <si>
    <t xml:space="preserve"> 406.1003007-30 (дв. ЗМЗ-4062)с клапанами </t>
  </si>
  <si>
    <t>29.10.19.00.00.10.29.12.1</t>
  </si>
  <si>
    <t>Вал распределительный</t>
  </si>
  <si>
    <t xml:space="preserve"> "УАЗ"  417-1006015-02</t>
  </si>
  <si>
    <t>Комплект прокладок двигателя</t>
  </si>
  <si>
    <t xml:space="preserve"> "УАЗ"  417-100170Н</t>
  </si>
  <si>
    <t>Прокладка клапанной крышки  21-1007245Р</t>
  </si>
  <si>
    <t>Прокладка газопровода   24-1008080-Г</t>
  </si>
  <si>
    <t>Насос масляный "</t>
  </si>
  <si>
    <t>УАЗ"  451М-1011009-02 для поршневых двигателей с искровым зажиганием (карбюраторные), односекционный</t>
  </si>
  <si>
    <t>29.32.30.00.14.00.01.02.1</t>
  </si>
  <si>
    <t>Карбюратор</t>
  </si>
  <si>
    <t xml:space="preserve"> "УАЗ"  К151В (151.12.1107010)</t>
  </si>
  <si>
    <t>29.32.30.00.11.00.08.01.1</t>
  </si>
  <si>
    <t>УАЗ  451М-1106010-30  (451М-1106011)</t>
  </si>
  <si>
    <t xml:space="preserve">Фильт маслянный </t>
  </si>
  <si>
    <t>2101-1012005 (М-001)</t>
  </si>
  <si>
    <t>28.29.13.00.00.00.12.01.1</t>
  </si>
  <si>
    <t>Элемент фильтрующий  воздушного фильтра  31512-1109080  /НФ-125/</t>
  </si>
  <si>
    <t>29.32.30.00.13.00.01.01.1</t>
  </si>
  <si>
    <t>Глушитель</t>
  </si>
  <si>
    <t xml:space="preserve"> "УАЗ-31512"  31512-1201010 (3151.00.1201010.11)</t>
  </si>
  <si>
    <t>29.32.30.00.01.01.05.01.1</t>
  </si>
  <si>
    <t>УАЗ" медный 3-х рядный ШААЗ  3741-1301010-04</t>
  </si>
  <si>
    <t>29.10.19.00.00.10.25.12.1</t>
  </si>
  <si>
    <t>для двигателей с непосредственным впрыском (инжекторные)  в сборе УАЗ /100 л.с./  421.1307010-01</t>
  </si>
  <si>
    <t>29.32.30.00.03.01.09.01.1</t>
  </si>
  <si>
    <t xml:space="preserve"> ведомый в сборе "УАЗ"  4021.1601130 (451.1601130)</t>
  </si>
  <si>
    <t>29.32.30.00.03.01.02.01.1</t>
  </si>
  <si>
    <t xml:space="preserve">нажимной с кожухом в сборе  451-1601090 </t>
  </si>
  <si>
    <t>29.32.30.00.03.01.11.01.1</t>
  </si>
  <si>
    <t xml:space="preserve"> главный в сборе "УАЗ-469"  469-1602300</t>
  </si>
  <si>
    <t>Цилиндр сцепления</t>
  </si>
  <si>
    <t xml:space="preserve">  главный  в сборе "УАЗ-452" 3741-1602300</t>
  </si>
  <si>
    <t xml:space="preserve"> "УАЗ-452"  452-1700010-10 (4 синхр.)  </t>
  </si>
  <si>
    <t>29.32.30.00.04.03.01.02.1</t>
  </si>
  <si>
    <t xml:space="preserve">  первичный (4-х синхр.) в сборе  "УАЗ" 469-1701025</t>
  </si>
  <si>
    <t>29.32.30.00.04.02.01.02.1</t>
  </si>
  <si>
    <t>"вторичный (4-х синхр.) с кольцом синхронизатора   "УАЗ" 469-1701105</t>
  </si>
  <si>
    <t>Блок шестерен промежуточного вала</t>
  </si>
  <si>
    <t>промежуточный (н/о)  УАЗ 469-1701048</t>
  </si>
  <si>
    <t>29.32.30.00.04.06.01.01.1</t>
  </si>
  <si>
    <t>Муфта КПП</t>
  </si>
  <si>
    <t xml:space="preserve">  1-2 передачи (н/о) со ступицей и сухарями в сборе  УАЗ 469-1701134</t>
  </si>
  <si>
    <t>29.32.30.00.04.07.01.01.1</t>
  </si>
  <si>
    <t>1-й пер.втор.вала (н/о) с зубчатым венцом в сборе УАЗ 469-1701111</t>
  </si>
  <si>
    <t>29.32.30.00.04.07.01.02.1</t>
  </si>
  <si>
    <t xml:space="preserve"> "УАЗ" 2-й пер.втор.вала (н/о) с зубчатым венцом в сборе "УАЗ" 469-1701126</t>
  </si>
  <si>
    <t>29.32.30.00.04.07.01.03.1</t>
  </si>
  <si>
    <t>3-й пер.втор.вала (н/о) с зубчатым венцом в сборе  УАЗ 469-1701114</t>
  </si>
  <si>
    <t>Шестерня КПП  заднего хода (н/о) с подшипником в сборе  УАЗ 469-1701080</t>
  </si>
  <si>
    <t>29.32.30.00.05.03.03.02.1</t>
  </si>
  <si>
    <t xml:space="preserve">Коробка раздаточная </t>
  </si>
  <si>
    <t xml:space="preserve">УАЗ-452 (н/о)  3741-1800020 </t>
  </si>
  <si>
    <t>Вал карданный  УАЗ-469,31512" передний (L=487 мм) в сборе 3151-2203010-01</t>
  </si>
  <si>
    <t>Гильзо-поршневая группа</t>
  </si>
  <si>
    <t>для поршневых двигателей с искровым зажиганием (карбюраторные) УМЗ-4178</t>
  </si>
  <si>
    <t>29.32.30.00.05.02.02.01.1</t>
  </si>
  <si>
    <t>УАЗ-469,31512 задний (L=931мм) в сборе 31512-2201010  (3151.20.2201010)</t>
  </si>
  <si>
    <t>29.32.30.00.05.03.14.01.1</t>
  </si>
  <si>
    <t xml:space="preserve">карданного вала  УАЗ  469-2201025 </t>
  </si>
  <si>
    <t>29.32.30.00.08.00.03.05.1</t>
  </si>
  <si>
    <t xml:space="preserve">Мост </t>
  </si>
  <si>
    <t xml:space="preserve"> передний с тормозами и ступицами в сборе"УАЗ-452"  3741-2300011 разъемный, с установленными ступицами ведущих колес, главной передачей, дифференциалом и полуосями</t>
  </si>
  <si>
    <t>29.32.30.00.08.00.03.13.1</t>
  </si>
  <si>
    <t xml:space="preserve">задний "УАЗ-452" с тормозами и ступицами в сборе  3741-2400010 разъемный, с установленными ступицами ведущих колес, главной передачей, дифференциалом и полуосями </t>
  </si>
  <si>
    <t>29.32.30.00.09.00.01.02.1</t>
  </si>
  <si>
    <t xml:space="preserve">Амортизатор  </t>
  </si>
  <si>
    <t xml:space="preserve"> "УАЗ" 3151-2915006-01в сборе</t>
  </si>
  <si>
    <t>29.32.30.00.09.00.02.01.1</t>
  </si>
  <si>
    <t xml:space="preserve">Рессора передняя </t>
  </si>
  <si>
    <t xml:space="preserve">УАЗ-452 (13 листов, L=1259мм) 452-2902012-03 в сборе </t>
  </si>
  <si>
    <t>29.32.30.00.06.03.01.01.1</t>
  </si>
  <si>
    <t>Механизм рулевой</t>
  </si>
  <si>
    <t xml:space="preserve"> "УАЗ-469" 3151-3400013  с червяком и зубчатым сектором, состоит из рулевого вала, рулевой колонки и рулевого колеса  </t>
  </si>
  <si>
    <t xml:space="preserve">  Кулак 3741-2304007 поворотный  левый, в сборе с тормозом</t>
  </si>
  <si>
    <t xml:space="preserve">  Кулак 3741-2304006 поворотный  правый, в сборе с тормозом</t>
  </si>
  <si>
    <t xml:space="preserve">Кулак 31512-2304007 поворотный  левый, в сборе с тормозом </t>
  </si>
  <si>
    <t xml:space="preserve">Кулак 31512-2304006 поворотный  правый, в сборе с тормозом </t>
  </si>
  <si>
    <t>29.32.30.00.07.00.07.04.1</t>
  </si>
  <si>
    <t>Главный тормозной цилиндр</t>
  </si>
  <si>
    <t>для легковых автомобилей, с регулятором и усилителем  (2-х контурн.)  3151-3505009  главный с сигнальным устр.</t>
  </si>
  <si>
    <t>29.32.30.00.07.00.06.01.1</t>
  </si>
  <si>
    <t xml:space="preserve">Цилиндр тормозной </t>
  </si>
  <si>
    <t xml:space="preserve"> 469-3501040-01 колесный передний, правый</t>
  </si>
  <si>
    <t xml:space="preserve"> 469-3501041-01 колесный передний, левый</t>
  </si>
  <si>
    <t>29.32.30.00.07.00.06.04.1</t>
  </si>
  <si>
    <t xml:space="preserve">(d=25мм)  3151-3502040 колесный задний </t>
  </si>
  <si>
    <t>29.32.30.00.07.00.08.01.1</t>
  </si>
  <si>
    <t xml:space="preserve">Усилитель вакуумный тормоза </t>
  </si>
  <si>
    <t>УАЗ 3151-3510010</t>
  </si>
  <si>
    <t>29.31.22.00.00.00.30.10.1</t>
  </si>
  <si>
    <t xml:space="preserve">Генератор с интегральным регулятором напряжения </t>
  </si>
  <si>
    <t xml:space="preserve"> "УАЗ" 161.3771 (14В, 65А) номинальное напряжение не более 14 В, постоянного тока, с параллельным возбуждением</t>
  </si>
  <si>
    <t>29.31.22.00.00.00.10.10.1</t>
  </si>
  <si>
    <t>с электромеханическим перемещением шестерни привода, для легковых автомобилей "ГАЗ-24, УАЗ" СТ230-Б3  42.3708 в сборе</t>
  </si>
  <si>
    <t>29.31.22.00.00.00.33.01.1</t>
  </si>
  <si>
    <t xml:space="preserve">Привод стартера </t>
  </si>
  <si>
    <t xml:space="preserve">для статера с электромеханическим перемещением шестерни привода, для легковых автомобилей СТ230-3708600 (42.3708600) </t>
  </si>
  <si>
    <t>29.31.21.00.00.00.23.29.1</t>
  </si>
  <si>
    <t xml:space="preserve"> 3706  (распределитель зажигания б/к) 3312.3706000  в сборе</t>
  </si>
  <si>
    <t>29.31.21.00.00.00.23.10.1</t>
  </si>
  <si>
    <t xml:space="preserve">Катушка зажигания </t>
  </si>
  <si>
    <t>для легковых автомобилей, с разомкнутым магнитопроводом  ГАЗ-24,УАЗ,ГАЗ-3307 Б-116-02</t>
  </si>
  <si>
    <t>29.31.22.00.00.00.51.10.1</t>
  </si>
  <si>
    <t>Коммутатор транзисторный</t>
  </si>
  <si>
    <t>для поршневых двигателей с искровым зажиганием (карбюраторные)   "ГАЗ,УАЗ"  13.3734</t>
  </si>
  <si>
    <t>29.31.23.00.00.00.14.10.1</t>
  </si>
  <si>
    <t>Подфарник</t>
  </si>
  <si>
    <t xml:space="preserve">левая, передняя  ПФ130-3712010  передний в сборе </t>
  </si>
  <si>
    <t>29.20.10.00.00.00.10.10.1</t>
  </si>
  <si>
    <t>Каркас кузова</t>
  </si>
  <si>
    <t xml:space="preserve"> (фермер 3909) 3909-40-5000010-20 /цвет: белая ночь/</t>
  </si>
  <si>
    <t xml:space="preserve"> с оперением в сборе ("УАЗ-469" легковой под тент) 3151-20-5000014-91 </t>
  </si>
  <si>
    <t>29.32.20.00.00.00.60.01.1</t>
  </si>
  <si>
    <t>Окно ветровое</t>
  </si>
  <si>
    <t>469Б-5200012 в сборе переднее, триплекс, для легковых автомобилей</t>
  </si>
  <si>
    <t>452-5206010 триплекс, для легковых автомобилей</t>
  </si>
  <si>
    <t xml:space="preserve">Тент </t>
  </si>
  <si>
    <t xml:space="preserve"> "УАЗ-39094 Фермер" 39094-8508020</t>
  </si>
  <si>
    <t>Тент</t>
  </si>
  <si>
    <t xml:space="preserve">  "УАЗ-31512" 3151-6002020</t>
  </si>
  <si>
    <t>29.32.30.00.15.00.43.01.1</t>
  </si>
  <si>
    <t xml:space="preserve">Опора </t>
  </si>
  <si>
    <t xml:space="preserve"> 3160-1001020   передняя двигателя</t>
  </si>
  <si>
    <t xml:space="preserve">Опора  </t>
  </si>
  <si>
    <t xml:space="preserve"> 3160-1001044 задняя двигателя</t>
  </si>
  <si>
    <t xml:space="preserve">Вал распределительный с шестерней в сборе </t>
  </si>
  <si>
    <t xml:space="preserve">417.1006010-02 для поршневых двигателей с искровым зажиганием (карбюраторные) </t>
  </si>
  <si>
    <t>29.10.19.00.00.10.31.10.1</t>
  </si>
  <si>
    <t>Клапанный сальник</t>
  </si>
  <si>
    <t xml:space="preserve">маслоотражательный клапана  в сборе  417.1007036 для поршневых двигателей с искровым зажиганием (карбюраторные) </t>
  </si>
  <si>
    <t>Манжета с пружиной 55х80-8</t>
  </si>
  <si>
    <t xml:space="preserve"> 2108-1005160 коленчатого вала задний с пружиной в сборе</t>
  </si>
  <si>
    <t>Кулак поворотный 31605-2304006  с шарниром правый</t>
  </si>
  <si>
    <t xml:space="preserve">Кулак поворотный 31605-2304007 с шарниром левый </t>
  </si>
  <si>
    <t xml:space="preserve">Манжета  3741-2304071  32х50-10 с пружиной в сборе </t>
  </si>
  <si>
    <t>29.32.30.00.09.00.15.01.1</t>
  </si>
  <si>
    <t>Опора шаровая</t>
  </si>
  <si>
    <t xml:space="preserve"> 3162-2304012  с опорой шкворни в сборе для легковых автомобилей</t>
  </si>
  <si>
    <t>Муфта отключения передних колес  31512-2304310-01</t>
  </si>
  <si>
    <t>29.32.30.00.15.00.06.18.1</t>
  </si>
  <si>
    <t xml:space="preserve">Втулка головки амортизатора </t>
  </si>
  <si>
    <t>451-2905432</t>
  </si>
  <si>
    <t>29.32.30.00.09.00.03.01.1</t>
  </si>
  <si>
    <t xml:space="preserve"> для легковых автомобилей 31512-2912010 задняя  с втулками в сборе</t>
  </si>
  <si>
    <t xml:space="preserve">Генератор </t>
  </si>
  <si>
    <t>9422.3701000 номинальное напряжение не более 14 В, постоянного тока, с параллельным возбуждением</t>
  </si>
  <si>
    <t>Б-116 (406.3705) 406.3705000-01</t>
  </si>
  <si>
    <t xml:space="preserve"> 3312.3706000</t>
  </si>
  <si>
    <t>29.31.10.00.00.00.13.10.1</t>
  </si>
  <si>
    <t xml:space="preserve">Жгут проводов </t>
  </si>
  <si>
    <t>высокого напряжения в сборе 4062-3707244</t>
  </si>
  <si>
    <t>Подушка  верхняя 4691001020</t>
  </si>
  <si>
    <t>Подушка  нижняя  4691001025-01</t>
  </si>
  <si>
    <t xml:space="preserve">Труба приемная </t>
  </si>
  <si>
    <t xml:space="preserve"> глушителя выхлопа 452-1203010-10</t>
  </si>
  <si>
    <t>Глушитель выхлопа в сборе</t>
  </si>
  <si>
    <t xml:space="preserve"> 3151-121010-11</t>
  </si>
  <si>
    <t>29.32.30.00.13.00.02.01.1</t>
  </si>
  <si>
    <t>Глушитель дополнительный</t>
  </si>
  <si>
    <t xml:space="preserve">Резонатор 3741-1202008  с выпускными тубами </t>
  </si>
  <si>
    <t xml:space="preserve">Кулак поворотный  452-2304010-01переднего моста правый </t>
  </si>
  <si>
    <t xml:space="preserve">Кулак поворотный  452-2304010-01переднего моста левый </t>
  </si>
  <si>
    <t>29.31.21.00.00.00.24.10.1</t>
  </si>
  <si>
    <t>Привод в сборе</t>
  </si>
  <si>
    <t xml:space="preserve"> 42.3708600</t>
  </si>
  <si>
    <t>29.31.22.00.00.00.34.01.1</t>
  </si>
  <si>
    <t>42.3708200</t>
  </si>
  <si>
    <t>29.32.30.00.15.00.26.03.1</t>
  </si>
  <si>
    <t>Прерыватель указателя поворота</t>
  </si>
  <si>
    <t>РС950-3726410</t>
  </si>
  <si>
    <t>29.32.30.00.01.01.12.01.1</t>
  </si>
  <si>
    <t>Датчик температуры охлаждающей жидкости (термистор)</t>
  </si>
  <si>
    <t>Датчик сигнализатора темперауры ТМ111-09</t>
  </si>
  <si>
    <t>Автолампочка АКГ12-60+55-1</t>
  </si>
  <si>
    <t>Автолампочка А12-45+40</t>
  </si>
  <si>
    <t xml:space="preserve">Вкладыши </t>
  </si>
  <si>
    <t>коренные  ГАЗ-24,УАЗ d=0.75  ВК24-1000102-01 /пр-во "ОАО ЗМЗ"/</t>
  </si>
  <si>
    <t>шатунные "ГАЗ-24,УАЗ" d=0.75 ВК24-1000104 /пр-во "ОАО ЗМЗ"/</t>
  </si>
  <si>
    <t>22.19.34.00.00.00.60.10.1</t>
  </si>
  <si>
    <t xml:space="preserve">Шланг </t>
  </si>
  <si>
    <t>радиатора отходящий 451-1303027</t>
  </si>
  <si>
    <t>22.19.34.00.00.00.55.10.1</t>
  </si>
  <si>
    <t>радиатора подводящий  451Д-1303010</t>
  </si>
  <si>
    <t>29.32.30.00.01.01.03.01.1</t>
  </si>
  <si>
    <t xml:space="preserve">Термостат </t>
  </si>
  <si>
    <t xml:space="preserve">421.1306008 с корпусом в сборе  </t>
  </si>
  <si>
    <t>Диск сцепление</t>
  </si>
  <si>
    <t xml:space="preserve">4173.1601130  ведомый в сборе </t>
  </si>
  <si>
    <t>29.32.30.00.10.00.01.03.1</t>
  </si>
  <si>
    <t>Диск колеса</t>
  </si>
  <si>
    <t>6L-15 450-3101015-01</t>
  </si>
  <si>
    <t>Ступица 69-313010-13  с тормозным  барабаном  в сборе</t>
  </si>
  <si>
    <t>29.31.23.00.00.00.31.10.1</t>
  </si>
  <si>
    <t>задний в сборе ПФ130-3712010</t>
  </si>
  <si>
    <t>29.32.30.00.15.00.25.01.1</t>
  </si>
  <si>
    <t xml:space="preserve">Переключатель указателей поворота </t>
  </si>
  <si>
    <t>П110-В в сборе 3741-3709020</t>
  </si>
  <si>
    <t>Выключатель массы</t>
  </si>
  <si>
    <t xml:space="preserve"> поворотного типа ВК31853704.000</t>
  </si>
  <si>
    <t>29.32.30.00.07.00.16.01.1</t>
  </si>
  <si>
    <t>Элемент фильтрующий 3160-1109080-10</t>
  </si>
  <si>
    <t>в сборе с навесным оборудованием 4178 1000400-05</t>
  </si>
  <si>
    <t>Барабан  тормозной 3154-350170</t>
  </si>
  <si>
    <t>Механизм поворота платформы  3577.28.000-1 /КС-45717К-1/</t>
  </si>
  <si>
    <t>28.12.11.00.00.00.10.10.1</t>
  </si>
  <si>
    <t xml:space="preserve">Гидроцилиндр </t>
  </si>
  <si>
    <t xml:space="preserve">выдвижения (втягивания) секций стрелы КС-45717.63.900-1 или КС-45717.63.900-2  /КС-45717К-1/гидроцилиндр поршневой двухстороннего действия с односторонним штоком с торможением и креплением на лапах </t>
  </si>
  <si>
    <t>29.32.30.00.15.00.39.02.1</t>
  </si>
  <si>
    <t xml:space="preserve">Гидрораспределитель  </t>
  </si>
  <si>
    <t>У3.19.00.000 (dу=15мм, Р=16МПа)  /КС-35715/</t>
  </si>
  <si>
    <t>Гидрораспределитель</t>
  </si>
  <si>
    <t xml:space="preserve"> У3.30.00.000-2-01 (dу=12мм Р=20Мпа)  /КС-45717К-1/ </t>
  </si>
  <si>
    <t>Коробка отбора мощности  (КОМ на шасси "КамАЗ") 45717.14.100  (20 зубьев)</t>
  </si>
  <si>
    <t>Опора поворотная</t>
  </si>
  <si>
    <t xml:space="preserve"> (КС-45717К-1)</t>
  </si>
  <si>
    <t>Ремкомплект гидроопоры КС-35713-1</t>
  </si>
  <si>
    <t>28.12.11.00.00.00.10.13.1</t>
  </si>
  <si>
    <t xml:space="preserve">Гидроопора </t>
  </si>
  <si>
    <t>Гидроопора 125х100х580 (Р=16МПа) КС-55713-2.31.200  /КС-55713-1/</t>
  </si>
  <si>
    <t xml:space="preserve">Гидрораспределитель </t>
  </si>
  <si>
    <t>верхнего оборудования  РСЭ 12-16-01-4х03-05 Г24 НМХЛ1</t>
  </si>
  <si>
    <t>Водяной радиатор   100У.13.01.010.03  (ЕК-14, двиг. Д-245)</t>
  </si>
  <si>
    <t>Коронка ковша</t>
  </si>
  <si>
    <t xml:space="preserve"> (ЕК-14) 314-03-23.21.001</t>
  </si>
  <si>
    <t>с электромеханическим перемещением шестерни привода, для грузовых автомобилей  на ДВС "Перкинс" 1104-44ТА (ЕК-14)</t>
  </si>
  <si>
    <t>28.13.31.00.00.00.59.10.1</t>
  </si>
  <si>
    <t xml:space="preserve">Коллектор центральный </t>
  </si>
  <si>
    <t xml:space="preserve"> 314-02-71.00.850</t>
  </si>
  <si>
    <t>Элемент фильтра   55Р-661А-1-06 /460-1/ (Реготмас 661-1-05)</t>
  </si>
  <si>
    <t>Фильтр  всасывающий MSZ-303 BMCVB  /ЕК-14/</t>
  </si>
  <si>
    <t>Насос-дозатор моноблочный  (рулевой механизм) НДМ-80-У250-8-У, ТУ-23.5785851.1-91</t>
  </si>
  <si>
    <t>28.13.31.00.00.00.52.19.1</t>
  </si>
  <si>
    <t>гидрораспределитель золотниковый с гидравлическим управлением</t>
  </si>
  <si>
    <t>ЭО-3323А.07.21.010 (ЕК-14,12)</t>
  </si>
  <si>
    <t>28.12.12.00.00.00.21.10.1</t>
  </si>
  <si>
    <t xml:space="preserve">Гидромотор </t>
  </si>
  <si>
    <t xml:space="preserve">310.2.28.00.03 (вал шлицевой) гидромотор аксиально-поршневой нерегулируемые ГОСТ 17752-81 </t>
  </si>
  <si>
    <t xml:space="preserve">Гидромотор  </t>
  </si>
  <si>
    <t xml:space="preserve">310.112.00.06  (гидромотор 210.25) гидромотор аксиально-поршневой нерегулируемые ГОСТ 17752-81 </t>
  </si>
  <si>
    <t>МПА-90 гидромотор аксиально-поршневой нерегулируемые ГОСТ 17752-8</t>
  </si>
  <si>
    <t>28.13.31.00.00.00.46.11.1</t>
  </si>
  <si>
    <t>Гидрозамок</t>
  </si>
  <si>
    <t xml:space="preserve"> П786А ЛГФИ 304266.001.ТУ односторонний гидрозамок с одним запорным элементом, с условным проходом, Ду 20 мм</t>
  </si>
  <si>
    <t>28.12.11.00.00.00.10.16.1</t>
  </si>
  <si>
    <t xml:space="preserve"> стрелы ЕК-14 (110х70х1100) 313-00-23.95.000-10 гидроцилиндр поршневой двухстороннего действия с односторонним штоком без торможения с креплением на проушине или цапфах</t>
  </si>
  <si>
    <t>рукояти ЕК-14 (125х90х1100) 125-90-11.01.000гидроцилиндр поршневой двухстороннего действия с односторонним штоком без торможения с креплением на проушине или цапфах</t>
  </si>
  <si>
    <t>ковша ЕК-14 (110х70х900) 313-00-23.94.000 гидроцилиндр поршневой двухстороннего действия с односторонним штоком без торможения с креплением на проушине или цапфах</t>
  </si>
  <si>
    <t>отвала ЕК-14; ЭО-3323 (100х63х280) 13.20.67.000 гидроцилиндр поршневой двухстороннего действия с односторонним штоком без торможения с креплением на проушине или цапфах</t>
  </si>
  <si>
    <t xml:space="preserve"> выносных опор ЕК-14 (125х80х400) ЭО-3323А.71.82.000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</si>
  <si>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правый  ЭО-3323А.71.80.300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</si>
  <si>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левый  ЭО-3323.71.80.400 гидроцилиндр поршневой двухстороннего действия с односторонним штоком без торможения с креплением на проушине или цапфах</t>
  </si>
  <si>
    <t xml:space="preserve">аксиально-поршневой 310.12.01.03 (ДЭЦ2.957.001)гидромотор аксиально-поршневой нерегулируемые ГОСТ 17752-81 </t>
  </si>
  <si>
    <t xml:space="preserve"> аксиально-поршневой 310.3.56 гидромотор аксиально-поршневой нерегулируемые ГОСТ 17752-81 </t>
  </si>
  <si>
    <t>28.12.13.00.00.00.12.10.1</t>
  </si>
  <si>
    <t>аксиально-поршневой насос</t>
  </si>
  <si>
    <t>Насосный агрегат 313.3.55.557.303 аксиально-поршневой насос регулируемый</t>
  </si>
  <si>
    <t>Насосный агрегат 333.3.55.100.220 аксиально-поршневой насос регулируемый</t>
  </si>
  <si>
    <t>28.12.13.00.00.00.11.10.1</t>
  </si>
  <si>
    <t>шестеренчатый насос</t>
  </si>
  <si>
    <t>НШ-10У-3,   ГОСТ 8753-80 шестеренчатый насос с рабочим объемом от 8 до 50 см3</t>
  </si>
  <si>
    <t xml:space="preserve">НШ-10У-3Л, ГОСТ 8753-80 шестеренчатый насос с рабочим объемом от 8 до 50 см3 </t>
  </si>
  <si>
    <t>28.12.11.00.00.00.17.13.1</t>
  </si>
  <si>
    <t>64002.10.000 с гидроклапанами  накопление энергии гидравлической жидкости и её возврат в систему происходит за счёт энергии сжатого газа. В пневмогидроаккумуляторах в качестве сжимаемой среды используется газ азот или сжатый воздух</t>
  </si>
  <si>
    <t>Клапан пневмогидравлический  ЭО-3322Б.60.05.000</t>
  </si>
  <si>
    <t>28.12.14.00.00.00.11.14.1</t>
  </si>
  <si>
    <t>СП-71.0.30.100-10 обратный клапан секционного исполнения запорный клапан</t>
  </si>
  <si>
    <t>Блок переливных клапанов  ЭО-3323А.08.07.400</t>
  </si>
  <si>
    <t>Блок клапанов  312-04-80.01-500 (ЕК-14)</t>
  </si>
  <si>
    <t>Блок клапанов  ИЛИ 520.32.00.000</t>
  </si>
  <si>
    <t xml:space="preserve">Блок управления 13.80.04.450  двуручный без фиксатора </t>
  </si>
  <si>
    <t>Блок управления 13.80.04.500</t>
  </si>
  <si>
    <t>Блок управления 13.80.04.820</t>
  </si>
  <si>
    <t>Блок управления 13.80.04.920-20</t>
  </si>
  <si>
    <t>Блок управления 13.80.04.940</t>
  </si>
  <si>
    <t>Блок управления 13.80.04.960-10</t>
  </si>
  <si>
    <t xml:space="preserve"> Манометр МПЗ-60МПа х 1,5 черт. (160 кг  с/см2)  ТУ25.02.943-74</t>
  </si>
  <si>
    <t xml:space="preserve">Манометр  масляный с демпфером d=60 МТП-3-10МПа-1,5, (100 кг  с/см2)  ТУ 25-7310.0045-87 </t>
  </si>
  <si>
    <t xml:space="preserve">Манометр  масляный с демпфером d=60 МТП-3-16МПа-1,5,  (400 кг  с/см2) ТУ 25-7310.0045-87 </t>
  </si>
  <si>
    <t xml:space="preserve"> Манометр масляный с демпфером d=60 МТП-3-1МПа-1,5,  ТУ 25-7310.0045-87</t>
  </si>
  <si>
    <t>27.40.22.00.00.12.10.11.1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</si>
  <si>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</si>
  <si>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11 гр., сила света фар при использовании ламп накаливания 1000 кд  42.3711</t>
  </si>
  <si>
    <t xml:space="preserve">ФП-115 левый,задний </t>
  </si>
  <si>
    <t>29.31.23.00.00.00.31.11.1</t>
  </si>
  <si>
    <t xml:space="preserve"> ФП-116правый, задний </t>
  </si>
  <si>
    <t>29.32.20.00.00.00.60.25.1</t>
  </si>
  <si>
    <t>Боковое ветровое стекло</t>
  </si>
  <si>
    <t>дверное, гнутое  (1258х928)  312-20-02.40.001 /ЕК-14/</t>
  </si>
  <si>
    <t>левое боковое, гнутое (1184х430)  312-20-02.00.001  /ЕК-14/</t>
  </si>
  <si>
    <t>29.32.20.00.00.00.60.05.1</t>
  </si>
  <si>
    <t xml:space="preserve"> лобовое верхнее, гнутое (959х833) 312-20-02.30.001  /ЕК-14/</t>
  </si>
  <si>
    <t>лобовое нижнее, гнутое  (835х540) 312-20-02.20.001  /ЕК-14/</t>
  </si>
  <si>
    <t xml:space="preserve">Насос </t>
  </si>
  <si>
    <t>для дизельного двигателя  водяной на ДВС Перкинс-1104-44ТА</t>
  </si>
  <si>
    <t>Турбокомпрессор  М24 УС1.147 "Перкинс"</t>
  </si>
  <si>
    <t>поворотная роликовая унифицированая 1250.10.24.00</t>
  </si>
  <si>
    <t>Прокладка головки блока  на ДВС"Перкинс"1104-44ТА  3681Е37</t>
  </si>
  <si>
    <t>Механизм поворота платформы  ЕК-12 (планетарный редуктор)</t>
  </si>
  <si>
    <t>Вал карданный  695Е-2201010-40 (ЕК-12)</t>
  </si>
  <si>
    <t>стрелы ЕК-12 (100х63х1000) 100-63-10.02.000 гидроцилиндр поршневой двухстороннего действия с односторонним штоком без торможения с креплением на проушине или цапфах</t>
  </si>
  <si>
    <t>рукояти ЕК-12 (110х80х1100) 110-80-11.02.000 гидроцилиндр поршневой двухстороннего действия с односторонним штоком без торможения с креплением на проушине или цапфах</t>
  </si>
  <si>
    <t>ковша ЕК-12 (110х63х900) 412-00-73.04.000 гидроцилиндр поршневой двухстороннего действия с односторонним штоком без торможения с креплением на проушине или цапфах</t>
  </si>
  <si>
    <t>Противообгоный клапан   УУ.620.41.00-000  (ЕК-12)</t>
  </si>
  <si>
    <t>Блок управления  100ВНМ-08 (пульт управления ЕК-12)</t>
  </si>
  <si>
    <t xml:space="preserve">Мост передний в сборе </t>
  </si>
  <si>
    <t>ЕК-12</t>
  </si>
  <si>
    <t>Мост задний в сборе ЕК-12</t>
  </si>
  <si>
    <t>Гидрораспределитель  314-02-520.00-10 (ЕК-18)</t>
  </si>
  <si>
    <t>НШ-14Л  (круглый, пульт управления ЕК-18) шестеренчатый</t>
  </si>
  <si>
    <t>29.32.30.00.01.01.05.03.1</t>
  </si>
  <si>
    <t>Радиатор системы охлаждения</t>
  </si>
  <si>
    <t>100У.13.01.010.03  (ЕК-18, двиг. Д-245)</t>
  </si>
  <si>
    <t>Блок переливных клапанов  520.70.00.000-10</t>
  </si>
  <si>
    <t>Механизм поворота платформы ЕК-18 (планетарный редуктор)</t>
  </si>
  <si>
    <t>Ходовая часть и их части</t>
  </si>
  <si>
    <t>Ступица передняя в сборе 3323.20.30.04</t>
  </si>
  <si>
    <t>Привод хода  18.33.05.000 (ЕТ-14)</t>
  </si>
  <si>
    <t>Шестерня солнечная  18.31.04.008  (привод хода  ЕТ-14)</t>
  </si>
  <si>
    <t>Вал-шестерня  18.33.05.003  (привод хода  ЕТ-14)</t>
  </si>
  <si>
    <t>Муфта  18.31.04.023  (ЕТ-14)</t>
  </si>
  <si>
    <t>Крышка  18.33.05.002  (привод хода  ЕТ-14)</t>
  </si>
  <si>
    <t>Диск подвижный  18.31.04.027  (привод хода  ЕТ-14)</t>
  </si>
  <si>
    <t>Диск неподвижный  18.31.04.026 (привод хода  ЕТ-14)</t>
  </si>
  <si>
    <t>Сателлит 18.31.03.010  (привод хода  ЕТ-14)</t>
  </si>
  <si>
    <t>Сателлит 18.31.03.011 (привод хода  ЕТ-14)</t>
  </si>
  <si>
    <t>Сателлит 18.33.05.004  (привод хода  ЕТ-14)</t>
  </si>
  <si>
    <t>Подшипник  5377.502207  (привод хода  ЕТ-14)</t>
  </si>
  <si>
    <t>Подшипник  8328.102304М  (привод хода  ЕТ-14)</t>
  </si>
  <si>
    <t>Подшипник  8338.1000856  (привод хода  ЕТ-14)</t>
  </si>
  <si>
    <t>Кольцо 18.31.04.029  (привод хода  ЕТ-14)</t>
  </si>
  <si>
    <t>Кольцо 9833.190-195-36-2-3  (привод хода  ЕТ-14)</t>
  </si>
  <si>
    <t>Кольцо  9833.125-130-36-2-3  (привод хода  ЕТ-14)</t>
  </si>
  <si>
    <t>Кольцо 13940.В50  (привод хода  ЕТ-14)</t>
  </si>
  <si>
    <t>Кольцо 18.31.04.032  (привод хода  ЕТ-14)</t>
  </si>
  <si>
    <t>Кольцо 18.31.03.020  (привод хода  ЕТ-14)</t>
  </si>
  <si>
    <t xml:space="preserve">Каток опорный  18.31.06.100 (ЕТ-14) в комплекте </t>
  </si>
  <si>
    <t xml:space="preserve">Колесо направляющее  с натяжным механизмом ЭО-3122.30.10.000 (ЕТ-14) </t>
  </si>
  <si>
    <t xml:space="preserve">Гидроцилиндр (натяжитель) 18.30.10.300 (ЕТ-14) </t>
  </si>
  <si>
    <t xml:space="preserve">410.56.00  (привод хода  ЕТ-14) гидромотор аксиально-поршневой нерегулируемые ГОСТ 17752-81 </t>
  </si>
  <si>
    <t>Манжета  Е32-090-4</t>
  </si>
  <si>
    <t>Кольцо Е22-090-30-30</t>
  </si>
  <si>
    <t>Кольцо защитное  34.64.00.913</t>
  </si>
  <si>
    <t>Кольцо 9833.115-125-58-2-3</t>
  </si>
  <si>
    <t>Кольцо 9833.055-060-30-2-3</t>
  </si>
  <si>
    <t>Кольцо Е21-125-15-30</t>
  </si>
  <si>
    <t>Уплотнение  Е13М-125-5</t>
  </si>
  <si>
    <t>Кольцо 02-125</t>
  </si>
  <si>
    <t>Кольцо защитное 71.82.012</t>
  </si>
  <si>
    <t>Кольцо защитное  71.80.109</t>
  </si>
  <si>
    <t>Кольцо  9833.070-080-58-2-3</t>
  </si>
  <si>
    <t>Кольцо 34.64.00.903-01</t>
  </si>
  <si>
    <t>Уплотнение штока TS 90 110 11.5/LA</t>
  </si>
  <si>
    <t>Уплотнение штока  TS 70 85 12/LA</t>
  </si>
  <si>
    <t>Уплотнение поршня  DPS 125 108</t>
  </si>
  <si>
    <t>Уплотнение поршня  DPS 110 96</t>
  </si>
  <si>
    <t>Уплотнение  Е13М-110-3</t>
  </si>
  <si>
    <t>Кольцо  Е1-070-3</t>
  </si>
  <si>
    <t>Кольцо 02-110</t>
  </si>
  <si>
    <t>Кольцо  Е22-070-30-2.5</t>
  </si>
  <si>
    <t>Кольцо опорно-направляющее   КОВ-70 00.00.12.070</t>
  </si>
  <si>
    <t>Кольцо 9833.100-110-58-2-3</t>
  </si>
  <si>
    <t>Кольцо  Е21-110-12-3,0</t>
  </si>
  <si>
    <t>Кольцо защитное  313-00-23.94.008</t>
  </si>
  <si>
    <t>28.12.11.00.00.00.10.33.1</t>
  </si>
  <si>
    <t>Гидроцилиндр</t>
  </si>
  <si>
    <t xml:space="preserve"> подъема ВП-05  070.70.16.00.000.99  (005-00-33.90.000-10)  гидроцилиндр поршневой одностороннего действия без торможения с прочими видами крепления</t>
  </si>
  <si>
    <t xml:space="preserve"> наклона  ВП-05 (100х63х170)  005-00-33.91/92.000-20 гидроцилиндр поршневой одностороннего действия без торможения с прочими видами крепления</t>
  </si>
  <si>
    <t>поворота колес ВП-05 (100х63х300)  070.01.80.09.000.99 гидроцилиндр поршневой одностороннего действия без торможения с прочими видами крепления</t>
  </si>
  <si>
    <t xml:space="preserve">Коронка ковша </t>
  </si>
  <si>
    <t>ЭО 5221.15.01.0011</t>
  </si>
  <si>
    <t>рукояти   (160/100, L=1600) гидроцилиндр поршневой двухстороннего действия с односторонним штоком без торможения с креплением на проушине или цапфах</t>
  </si>
  <si>
    <t>ковша   (160/100, L=1000) гидроцилиндр поршневой двухстороннего действия с односторонним штоком без торможения с креплением на проушине или цапфах</t>
  </si>
  <si>
    <t xml:space="preserve">Гидронасос  313.3.112.507.303-У1 </t>
  </si>
  <si>
    <t xml:space="preserve">Гидронасос  210.16.11.00Г /МГ 228-32/ (вал шлиц.) </t>
  </si>
  <si>
    <t xml:space="preserve"> 310.3.112-00У1  (МГ 112/32) гидромотор аксиально-поршневой нерегулируемые ГОСТ 17752-81 </t>
  </si>
  <si>
    <t xml:space="preserve">303.3.112-5010У1 (МГ 112/32У1) гидромотор аксиально-поршневой нерегулируемые ГОСТ 17752-81 </t>
  </si>
  <si>
    <t>Гидроклапан давления  6Г54-34М</t>
  </si>
  <si>
    <t>Блок управления 100 ВНМ</t>
  </si>
  <si>
    <t xml:space="preserve"> Блок управления (ТИП.606) 111ВFМ</t>
  </si>
  <si>
    <t>Блок управления 101 ВНМ-01</t>
  </si>
  <si>
    <t>1702.3771 /1322.3771/  (28В, 50А, 800Вт, тип Г-2738)</t>
  </si>
  <si>
    <t>с электромеханическим перемещением шестерни привода, для грузовых автомобилей 25-3708 (24В, 8,2кВт)</t>
  </si>
  <si>
    <t>Реле-регулятор 2712.3702</t>
  </si>
  <si>
    <t>29.31.23.00.00.00.30.10.1</t>
  </si>
  <si>
    <t xml:space="preserve">Фара </t>
  </si>
  <si>
    <t xml:space="preserve">левая, передняя, односекционная (ближний/дальний совмещен) тип  763.3711 (А24-55+50)с лампой   </t>
  </si>
  <si>
    <t xml:space="preserve"> НШ-10У-3Л  (круглый левого вращения)</t>
  </si>
  <si>
    <t>Стрелы (160/100,L=1250) Э4.05.30.012сб гидроцилиндр поршневой двухстороннего действия с односторонним штоком без торможения с креплением на проушине или цапфах</t>
  </si>
  <si>
    <t xml:space="preserve">Масленный фильтр </t>
  </si>
  <si>
    <t xml:space="preserve">11Е1-70140 /LF3349 (3934430)/ </t>
  </si>
  <si>
    <t xml:space="preserve">11Е1-70020 (11Е1-70010) </t>
  </si>
  <si>
    <t>28.29.13.00.00.00.11.12.1</t>
  </si>
  <si>
    <t>11LB-20300 (11NB-70400)</t>
  </si>
  <si>
    <t>Топливный фильтр</t>
  </si>
  <si>
    <t xml:space="preserve"> 11Е1-70210 FS1280 </t>
  </si>
  <si>
    <t xml:space="preserve"> 11ЕМ-21051 (внешн.) (11TEM-21051-A)</t>
  </si>
  <si>
    <t xml:space="preserve">Воздушный фильтр </t>
  </si>
  <si>
    <t>11ЕМ-21041 (внутр.) (11EM-21041-A)</t>
  </si>
  <si>
    <t xml:space="preserve">Фильтр тонкой очистки </t>
  </si>
  <si>
    <t>31Е3-0018-А (31Е3-0018)</t>
  </si>
  <si>
    <t>Дренажный фильтр  31Е9-0126-А (31Е9-0126)</t>
  </si>
  <si>
    <t>Гидравлический фильтр Е131-0212-А (Е131-0212)</t>
  </si>
  <si>
    <t>Гидравлический фильтр Е131-0214-А (Е131-0214)</t>
  </si>
  <si>
    <t>Элемент фильтра 31ЕЕ-02110-А (31ЕЕ-02110)</t>
  </si>
  <si>
    <t>Элемент фильтра  31ЕН-00480</t>
  </si>
  <si>
    <t xml:space="preserve"> генератора 8РК 1445 (3929330 (3929330S) </t>
  </si>
  <si>
    <t>6РК 1703 (12Е2-3505)</t>
  </si>
  <si>
    <t>11Е-3601 (кондиионера)</t>
  </si>
  <si>
    <t>Кардан 81ЕА-30052 (81ЕА-30052GG)</t>
  </si>
  <si>
    <t>28.30.93.00.00.00.11.16.1</t>
  </si>
  <si>
    <t>Комплект сальников</t>
  </si>
  <si>
    <t xml:space="preserve"> (г/ц стрелы) 31Y1-16885</t>
  </si>
  <si>
    <t xml:space="preserve">Комплект сальников </t>
  </si>
  <si>
    <t>(рукава) 31Y1-15233</t>
  </si>
  <si>
    <t>(ковша) 31Y1-15705</t>
  </si>
  <si>
    <t>28.30.93.00.00.00.11.17.1</t>
  </si>
  <si>
    <t xml:space="preserve">Втулка </t>
  </si>
  <si>
    <t>(г/ц стрелы) S732-085030</t>
  </si>
  <si>
    <t>Втулка</t>
  </si>
  <si>
    <t xml:space="preserve"> (рукава) S732-100040</t>
  </si>
  <si>
    <t xml:space="preserve"> (ковша) S732-085030</t>
  </si>
  <si>
    <t xml:space="preserve"> (аутригер) S731-080040</t>
  </si>
  <si>
    <t xml:space="preserve">Пики на гидромолот "HYUNDAI" модель R200W-7 (d=119мм.) форма пики </t>
  </si>
  <si>
    <t xml:space="preserve">Пики на гидромолот "HYUNDAI" модель R200W-7 (d=139мм.)форма пики </t>
  </si>
  <si>
    <t xml:space="preserve"> Шланг высокого давления 31N6-60120 "HYUNDAI" R200W-7, SKIVE 781-12, WP 35.0Мра(500pS1), MSHAX 40\17 /002126-42UU38 шланг + 31N6-60120 патрубок/</t>
  </si>
  <si>
    <t>29.32.30.00.05.03.14.03.1</t>
  </si>
  <si>
    <t>Крестовина карданного вала</t>
  </si>
  <si>
    <t>Hyundai 200W7 100-GUMZ8</t>
  </si>
  <si>
    <t>Вал-шестерня ZGAQ-01321</t>
  </si>
  <si>
    <t>Барабан  ZGAQ-01270</t>
  </si>
  <si>
    <t>Барабан  ZGAQ-01305</t>
  </si>
  <si>
    <t>Тяга опорной лопаты</t>
  </si>
  <si>
    <t>29.32.30.00.15.00.33.13.1</t>
  </si>
  <si>
    <t xml:space="preserve"> хвостовика з/моста  ZGAQ-ф1198</t>
  </si>
  <si>
    <t>100-GVWZ8</t>
  </si>
  <si>
    <t>Передняя ступица в сборе 1148</t>
  </si>
  <si>
    <t>Сальник ступицы з/моста</t>
  </si>
  <si>
    <t>ZGAQ-01150</t>
  </si>
  <si>
    <t>Сальник перед.ступицы</t>
  </si>
  <si>
    <t>ZGAQ-01269  ZGAQ-01273</t>
  </si>
  <si>
    <t>Шток верхнего цилиндра вращения</t>
  </si>
  <si>
    <t>31N4-40220</t>
  </si>
  <si>
    <t>Зубья ковша - 0,8куб.м</t>
  </si>
  <si>
    <t>61N6 - 31310OBG</t>
  </si>
  <si>
    <t>Зубья ковша 1,05куб.м</t>
  </si>
  <si>
    <t>Е161-3027</t>
  </si>
  <si>
    <t>Зубья ковша 0,92 куб.м</t>
  </si>
  <si>
    <t>Зубья ковша 1,25куб.м</t>
  </si>
  <si>
    <t>Тяга лопаты</t>
  </si>
  <si>
    <t>51N6-36320</t>
  </si>
  <si>
    <t>51N6-36430</t>
  </si>
  <si>
    <t>51N6-36440</t>
  </si>
  <si>
    <t xml:space="preserve">210.16.11.00Г /310.2.28.05.05/  правого вращения  (ТО-18Б3)  гидромотор аксиально-поршневой нерегулируемые ГОСТ 17752-81 </t>
  </si>
  <si>
    <t xml:space="preserve">гидронасос 310.3.56.04  (ТО-18Б3) </t>
  </si>
  <si>
    <t xml:space="preserve">НШ-10-3Л-Э  шестеренчатый </t>
  </si>
  <si>
    <t>пневмогидроаккумулятор</t>
  </si>
  <si>
    <t xml:space="preserve">64000А  (ТО-18Б3) с гидроклапанами </t>
  </si>
  <si>
    <t xml:space="preserve">Гидроруль  ОКРЗ/1000 (ТО-18Б3) </t>
  </si>
  <si>
    <t>ТО-18.06.01.400</t>
  </si>
  <si>
    <t xml:space="preserve"> ФМ-182-200  /Реготмас/ </t>
  </si>
  <si>
    <t>РОМ</t>
  </si>
  <si>
    <t>Редуктор отбора мощности</t>
  </si>
  <si>
    <t xml:space="preserve"> 3733.3712 передний </t>
  </si>
  <si>
    <t xml:space="preserve">7462.3716 задний, правый </t>
  </si>
  <si>
    <t xml:space="preserve">7472.3716  задний, левый </t>
  </si>
  <si>
    <t>Д-245.5  ("ЕК-14; ЕК-18") дизельный, 4 цилиндровый, с рядным расположением цилиндров, мощностью не более 136 л.с.</t>
  </si>
  <si>
    <t xml:space="preserve">Р2 А23.01-81-240-Р2 (Р2 50-1005100-Б3) /Д-243Л; 245.5/ </t>
  </si>
  <si>
    <t xml:space="preserve"> Р2 А23.01-81-240-Р2 (Р2 50-1004140А)  /Д-243Л; 245.5/ </t>
  </si>
  <si>
    <t xml:space="preserve"> Р2 А23.01-74-240-Р2  /Д-243Л; 245.5/</t>
  </si>
  <si>
    <t>Р1 А23.01-74-240-Р1 /Д-243Л; 245.5/</t>
  </si>
  <si>
    <t xml:space="preserve"> Р2 А23.01-84-260Р2 /Д-260/ </t>
  </si>
  <si>
    <t xml:space="preserve">Р2 А23.01-74-260Р2 /Д-260/ </t>
  </si>
  <si>
    <t xml:space="preserve"> на 1 цилиндр "ММЗ Д-245;245.5;260" (г, п-м, п/п, п/к, ст/к)  260-1000108-С  /серия "Грузовичок", пр-во ОАО "Мотордеталь"/</t>
  </si>
  <si>
    <t xml:space="preserve">поршневые колеца </t>
  </si>
  <si>
    <t>Комплект поршневых колец на 1 двигатель Д-243Л; 245.5, 240-1004060-А1 /пр-во ОАО "Мотордеталь"/</t>
  </si>
  <si>
    <t>28.30.93.00.00.00.11.12.1</t>
  </si>
  <si>
    <t xml:space="preserve">Прокладка головки блока </t>
  </si>
  <si>
    <t>50-1003020-А2-01 /Д-243Л; 245.5/</t>
  </si>
  <si>
    <t>28.30.93.00.00.00.10.19.1</t>
  </si>
  <si>
    <t>240-1403010-02</t>
  </si>
  <si>
    <t xml:space="preserve">Насос топливный  </t>
  </si>
  <si>
    <t xml:space="preserve">рядные ТНВД  4УТНМ-1111005-243  /Д-240;243Л/ </t>
  </si>
  <si>
    <t>рядные  ТНВД  4УТНМ-Т-1111005-20  /Д-245.5/</t>
  </si>
  <si>
    <t>Пара плунжерная  4УТНМ-Т-1111410-02  /ТНВД 4УТНМ-Т/</t>
  </si>
  <si>
    <t>Пара плунжерная   771-1111150  /ТНВД 363-40.02/</t>
  </si>
  <si>
    <t>Форсунка ФД-22   11.1112010-02 /Д-243/</t>
  </si>
  <si>
    <t>Форсунка ФДМ-22  17.1112010 /Д-245; 260/</t>
  </si>
  <si>
    <t>Распылитель   11.1112110-А  /Д-243/</t>
  </si>
  <si>
    <t>Распылитель   17.1112110  /Д-245; 260/</t>
  </si>
  <si>
    <t xml:space="preserve">Элемент фильтрующий 260-1017060 масляный  </t>
  </si>
  <si>
    <t>Элемент фильтрующий  240-1117030 топливный, тонкой очистки</t>
  </si>
  <si>
    <t xml:space="preserve"> А23.11.100 топливный, грубой очистки</t>
  </si>
  <si>
    <t>Элемент фильтрующий  (к-т 3 шт.)  240-1109165 воздушный</t>
  </si>
  <si>
    <t>28.29.13.00.00.00.10.17.1</t>
  </si>
  <si>
    <t xml:space="preserve">Фильтр масляный </t>
  </si>
  <si>
    <t>центробежной очистки 240-1404010-А-02</t>
  </si>
  <si>
    <t>для дизельного двигателя  240-1307010-01</t>
  </si>
  <si>
    <t>Турбокомпрессор ТКР-6-01 /ТКР-7Н-2т/</t>
  </si>
  <si>
    <t>Пневмокомпрессор А29.01.000  /Д-243Л; 245.5/</t>
  </si>
  <si>
    <t xml:space="preserve">Г994.3701-1 (Г700.08.01)  /Д-245.5 </t>
  </si>
  <si>
    <t>Генератор</t>
  </si>
  <si>
    <t xml:space="preserve"> Г464.3701 /Д-243;245/</t>
  </si>
  <si>
    <t>Стартер 24.3708, (12V, 4 кВт)  /Д-243; Д-65/</t>
  </si>
  <si>
    <t>Якорь стартера 24.37082</t>
  </si>
  <si>
    <t xml:space="preserve">Реле включения стартера  738.3747-20  /ТО-18Б3/ </t>
  </si>
  <si>
    <t>Крышка  2407.3708300-А</t>
  </si>
  <si>
    <t>29.10.13.00.00.00.11.10.1</t>
  </si>
  <si>
    <t>Д-260.2-360 (ТО-18Б3)  дизельный, 6 цилиндровый, с рядным расположением цилиндров, мощностью не более 178 л.с.</t>
  </si>
  <si>
    <t>Вал коленчатый  с вкладышами в комплекте</t>
  </si>
  <si>
    <t>260-1005020 /Д-260/</t>
  </si>
  <si>
    <t>29.10.19.00.00.40.36.11.1</t>
  </si>
  <si>
    <t xml:space="preserve">Венец маховика </t>
  </si>
  <si>
    <t xml:space="preserve"> 50-1005121 /Д-260/</t>
  </si>
  <si>
    <t xml:space="preserve">Шатун  </t>
  </si>
  <si>
    <t xml:space="preserve"> 260-1004112  /Д-260/ </t>
  </si>
  <si>
    <t>Пневмокомпрессор  А29.05.000 /Д-260.14/</t>
  </si>
  <si>
    <t>260-1003025 /Д-260/</t>
  </si>
  <si>
    <t>Элемент фильтрующий   (к-т) 260-1109300 воздушный</t>
  </si>
  <si>
    <t xml:space="preserve"> Стартер  20.3708 (24V, 5,9 кВт)  /Д-260/</t>
  </si>
  <si>
    <t xml:space="preserve">70У-1405010 масляный </t>
  </si>
  <si>
    <t xml:space="preserve">70У-1301010  водяной </t>
  </si>
  <si>
    <t>29.32.30.00.03.01.09.03.1</t>
  </si>
  <si>
    <t>ведомый  70-1601130</t>
  </si>
  <si>
    <t>нажимной 70-1601093</t>
  </si>
  <si>
    <t xml:space="preserve">опорный   70-1601125   </t>
  </si>
  <si>
    <t>Муфта соединительная   70-1601081</t>
  </si>
  <si>
    <t xml:space="preserve"> Вилка выключения сцепления  50-1601203</t>
  </si>
  <si>
    <t>Вал   ведущий привода ВОМ 70-1601026</t>
  </si>
  <si>
    <t>Вал   ведомый привода ВОМ  70-1601021</t>
  </si>
  <si>
    <t>Шестерня  привода ВОМ  (I ступень)   70-1601088-Б</t>
  </si>
  <si>
    <t>Шестерня  привода ВОМ   (II ступень) 70-1601086-Б (Z=39)</t>
  </si>
  <si>
    <t>Шестерня  промежуточная  70-1601331 (Z=27)</t>
  </si>
  <si>
    <t>Вилка  50-3502203</t>
  </si>
  <si>
    <t>Крышка подшипника   50-1601089</t>
  </si>
  <si>
    <t>Шестерня  3 передачи  50-1701045</t>
  </si>
  <si>
    <t>Шестерня  3 передачи 50-1701214</t>
  </si>
  <si>
    <t>Шестерня   промежуточная  Ф50-1701056-Б</t>
  </si>
  <si>
    <t xml:space="preserve">Шестерня  заднего хода, промежуточная  70-1701082 </t>
  </si>
  <si>
    <t>Полуось заднего моста 50-2407082-А</t>
  </si>
  <si>
    <t>29.32.30.00.10.00.01.16.1</t>
  </si>
  <si>
    <t xml:space="preserve">Диск колеса </t>
  </si>
  <si>
    <t>7-20" 775-3101017</t>
  </si>
  <si>
    <t>Вал</t>
  </si>
  <si>
    <t>шлицевой ВОМ 70-4202018</t>
  </si>
  <si>
    <t>Насос  ручной подкачки РНМ-1  700.11.00.130</t>
  </si>
  <si>
    <t>700.13.01.000-3сб.</t>
  </si>
  <si>
    <t>Коробка переменных передач</t>
  </si>
  <si>
    <t xml:space="preserve"> (КПП К-701)  700А.17.00.000</t>
  </si>
  <si>
    <t>Вал  ведущий КПП К-701  700А.17.01.010-2сб</t>
  </si>
  <si>
    <t>Муфта грузового вала  700А.17.01.097</t>
  </si>
  <si>
    <t>Вал карданный  переднего моста  700.22.03.000-4 (L=561мм)</t>
  </si>
  <si>
    <t xml:space="preserve"> заднего моста  700А.22.04.000-3 (L=500 мм)</t>
  </si>
  <si>
    <t>701.22.08.000-2  (L=240 мм)</t>
  </si>
  <si>
    <t>Крестовина карданного вала КПП с подшипником в сборе   701.22.08.010Р</t>
  </si>
  <si>
    <t>Крестовина  карданного вала переднего и заднего моста  700.22.01.012-2</t>
  </si>
  <si>
    <t xml:space="preserve">  Вал карданный механизм отбора мощности, короткий 700А.42.38.000</t>
  </si>
  <si>
    <t xml:space="preserve">Вал карданный механизм отбора мощности, длинный  700А.42.39.000-2 </t>
  </si>
  <si>
    <t>Компрессор  2-х цилиндровый 500-35090015-Б1</t>
  </si>
  <si>
    <t xml:space="preserve">Камера тормозная  700.23.00.220 в сборе </t>
  </si>
  <si>
    <t xml:space="preserve"> 5702.3701, ТУ 37.003.1328-87  (Г287Е-0, 14В, 85А)</t>
  </si>
  <si>
    <t>Регулятор напряжения  2302.3702, ТУ 37.003.715-80</t>
  </si>
  <si>
    <t>Реле  738.3747-20,  ТУ 37.469.023-97</t>
  </si>
  <si>
    <t>левая, передняя, односекционная (ближний/дальний совмещен) ФГ122-БВ    700А.37.00.190</t>
  </si>
  <si>
    <t>29.31.23.00.00.00.30.14.1</t>
  </si>
  <si>
    <t>левая, задняя ФГ-16К, ТУ-37.003.517-81</t>
  </si>
  <si>
    <t>28.12.13.00.00.00.11.12.1</t>
  </si>
  <si>
    <t xml:space="preserve"> НШ-100А-3 (круглый правого вращения)</t>
  </si>
  <si>
    <t>НШ-100А-3Л (круглый левого вращения)</t>
  </si>
  <si>
    <t>28.12.13.00.00.00.11.11.1</t>
  </si>
  <si>
    <t>НШ-50А-3 (круглый правого вращения)</t>
  </si>
  <si>
    <t xml:space="preserve"> НШ-50А-3Л (круглый левого вращения)</t>
  </si>
  <si>
    <t>28.13.31.00.00.00.50.19.1</t>
  </si>
  <si>
    <t>гидрораспределитель золотниковый с ручным управлением</t>
  </si>
  <si>
    <t>Гидрораспределитель  ГА-35000А-У1</t>
  </si>
  <si>
    <t>Турбокомпрессор  122.1118010-07</t>
  </si>
  <si>
    <t>Бак</t>
  </si>
  <si>
    <t xml:space="preserve"> расширительный  701.13.00.040</t>
  </si>
  <si>
    <t>Бак  701.13.01.010</t>
  </si>
  <si>
    <t>Бак  701.13.01.080</t>
  </si>
  <si>
    <t>Отопитель  кабины  701.81.00.000</t>
  </si>
  <si>
    <t>Мост ведущий</t>
  </si>
  <si>
    <t xml:space="preserve">  702.23.00.000  ("К-702")</t>
  </si>
  <si>
    <t>Гидрораспределитель 276.5020-34.16.000-1  (К-702)</t>
  </si>
  <si>
    <t>Насос рулевой  63.00А (К-702)</t>
  </si>
  <si>
    <t xml:space="preserve">Коробка переменных передач </t>
  </si>
  <si>
    <t>(КПП К-702)  2765015-1700000</t>
  </si>
  <si>
    <t xml:space="preserve">Тормазок КПП К-702 </t>
  </si>
  <si>
    <t>Гидроруль  ОКР6/2000,  ТУ 4145-001-26279023-94 (К-744)</t>
  </si>
  <si>
    <t>Гидрораспределитель  SВ23LS  (К-744)</t>
  </si>
  <si>
    <t>Регулятор расхода  744Р-1-34.06.000  (К-744)</t>
  </si>
  <si>
    <t>Элемент фильтрующий  ДЗ-98В.32.10.002</t>
  </si>
  <si>
    <t>Штанга реактивная   Д3-94.02.02.902</t>
  </si>
  <si>
    <t>Сервомеханизм  ДЗ-98 10.03.120</t>
  </si>
  <si>
    <t>Гидроруль  ДЗ-140 А.50.01.190</t>
  </si>
  <si>
    <t>28.13.31.00.00.00.10.10.1</t>
  </si>
  <si>
    <t>Пневмогидрораспределитель</t>
  </si>
  <si>
    <t xml:space="preserve"> ДЗ-98В.42.00.010 пневмораспределитель золотниковый цилиндрический перемещающийся вдоль оси в корпусе или во втулках, помещенных в корпусе</t>
  </si>
  <si>
    <t xml:space="preserve">310.3.56.00.06 гидромотор аксиально-поршневой нерегулируемые ГОСТ 17752-81 </t>
  </si>
  <si>
    <t>28.12.11.00.00.00.10.15.1</t>
  </si>
  <si>
    <t>ДЗ-98В.43.04.000 выдвижения отвала гидроцилиндр поршневой двухстороннего действия с односторонним штоком без торможения с креплением на фланце</t>
  </si>
  <si>
    <t xml:space="preserve"> ДЗ-98В.43.03.000-01 подъёма отвала гидроцилиндр поршневой двухстороннего действия с односторонним штоком без торможения с креплением на фланце</t>
  </si>
  <si>
    <t>28.13.31.00.00.00.51.13.1</t>
  </si>
  <si>
    <t>гидрораспределитель золотниковый с механическим управлением</t>
  </si>
  <si>
    <t>ДЗ-98.43.08.090</t>
  </si>
  <si>
    <t xml:space="preserve"> ДЗ-98.43.08.100</t>
  </si>
  <si>
    <t>ДЗ-98В.43.25.000 гидроцилиндр поршневой двухстороннего действия с односторонним штоком без торможения с креплением на фланце</t>
  </si>
  <si>
    <t>Мост</t>
  </si>
  <si>
    <t>Гидроусилитель муфты сцепления  к автогрейдеру ГС 1402</t>
  </si>
  <si>
    <t>КПП механический</t>
  </si>
  <si>
    <t xml:space="preserve"> к автогрейдеру ГС 1402</t>
  </si>
  <si>
    <t>29.10.13.00.00.00.10.12.1</t>
  </si>
  <si>
    <t xml:space="preserve"> Д-180.111-4  ("Т-170") дизельный, 4 цилиндровый, с рядным расположением цилиндров, мощностью более 156 л.с.</t>
  </si>
  <si>
    <t xml:space="preserve"> "Д-160" 16-03-126СП</t>
  </si>
  <si>
    <t>Венец маховика</t>
  </si>
  <si>
    <t xml:space="preserve"> 03618-1   59-03-21</t>
  </si>
  <si>
    <t>Р1  А23.01-103-160СБ Р1</t>
  </si>
  <si>
    <t>Р1  А23.01-100-160Р1</t>
  </si>
  <si>
    <t>29.10.19.00.00.10.22.11.2</t>
  </si>
  <si>
    <t xml:space="preserve"> d=150мм,П+Г+палец+кольца (мед)</t>
  </si>
  <si>
    <t>d=150мм,  51-03-130СП</t>
  </si>
  <si>
    <t>51-03-112СП</t>
  </si>
  <si>
    <t>28.30.93.00.00.00.11.19.1</t>
  </si>
  <si>
    <t>51-02-3СП</t>
  </si>
  <si>
    <t>Прокладка головки блока цилиндров</t>
  </si>
  <si>
    <t xml:space="preserve"> 51-02-107-01СП (медь)</t>
  </si>
  <si>
    <t>Насос масляный</t>
  </si>
  <si>
    <t xml:space="preserve">  29-09-124СП</t>
  </si>
  <si>
    <t xml:space="preserve"> Элемент Реготмас 635-1-06 УХЛ-2  </t>
  </si>
  <si>
    <t xml:space="preserve">Элемент топл. тонкой очистки  24.1117.030-01 (ЭФТ-75)                              </t>
  </si>
  <si>
    <t>рядные /ТНВД на двиг. Д-160/   51-67-9-01СП  (Т-170)</t>
  </si>
  <si>
    <t>рядные с регулятором /ТНВД для двигателя 170 л.с / 51-157-02СП (Т-10)</t>
  </si>
  <si>
    <t>Регулятор дизеля  51-06-14-02СП  (двиг. мощн. 170 л.с, "Т-10")</t>
  </si>
  <si>
    <t>Плунжер секции топливного насоса   51-67-98  /для ТНВД с двигателем 170 л.с. /</t>
  </si>
  <si>
    <t xml:space="preserve">Форсунка "Д-160"  14-69-117-1СП в сборе </t>
  </si>
  <si>
    <t>Плунжер-гильза ТНВД  1 и 4 секции  16-67-102СП</t>
  </si>
  <si>
    <t>Плунжер-гильза ТНВД  2 и 3 секции  16-67-108СП</t>
  </si>
  <si>
    <t>Плунжер-гильза ТНВД  51-67-126СП  (Т-10)</t>
  </si>
  <si>
    <t>Плунжер-гильза ТНВД  51-67-127СП  (Т-10)</t>
  </si>
  <si>
    <t>Распылитель  Д-160,  14-69-107-1СП</t>
  </si>
  <si>
    <t>Насос топливоподкачивающий   51-71-3СП</t>
  </si>
  <si>
    <t>Турбокомпрессор   ТКР-8,5     /51-54-10СП/</t>
  </si>
  <si>
    <t>Турбокомпрессор  ТКР-11Н-3  /92.000-06/</t>
  </si>
  <si>
    <t>Радиатор водяной  Д-160  130У.13.010-1СП</t>
  </si>
  <si>
    <t>28.30.93.00.00.00.12.14.1</t>
  </si>
  <si>
    <t>для дизельного двигателя   16-08-140СП</t>
  </si>
  <si>
    <t>Ремкомплект водяного насоса  (валик, гофр.уплотн., пружина, седло) 16-08-140*РК</t>
  </si>
  <si>
    <t>Элемен фильтрующий  воздушный  А41.10.000-02СП (51-05-345СП)</t>
  </si>
  <si>
    <t>29.10.11.00.00.00.00.30.1</t>
  </si>
  <si>
    <t>Двигатель пусковой ПД-23 17-23СП</t>
  </si>
  <si>
    <t xml:space="preserve">  ПД-23 /03341/ 17-03-26СП</t>
  </si>
  <si>
    <t>Прокладка г/блока</t>
  </si>
  <si>
    <t xml:space="preserve"> ПД-23   /40944/  700-40-7399 </t>
  </si>
  <si>
    <t>Комплект вкладышей   ПД-23  А23.01-54-130СБР1</t>
  </si>
  <si>
    <t xml:space="preserve">Комплект поршневых колец </t>
  </si>
  <si>
    <t>ПД-23  03712СП</t>
  </si>
  <si>
    <t xml:space="preserve">Поршень </t>
  </si>
  <si>
    <t>ПД-23   /03349-1/  17-03-27</t>
  </si>
  <si>
    <t>для кратковременного отключения двигателя от трансмиссии и плавного трогания в сборе ПД-23  в сб. с кожухом,  17-73-7СП</t>
  </si>
  <si>
    <t xml:space="preserve">Муфта механизма включения  ПД-23  /бендикс/ 72118СП </t>
  </si>
  <si>
    <t>29.32.30.00.14.00.03.02.1</t>
  </si>
  <si>
    <t xml:space="preserve"> К-125Л   к ПД-23</t>
  </si>
  <si>
    <t>29.31.21.00.00.00.20.13.1</t>
  </si>
  <si>
    <t xml:space="preserve">Магнето </t>
  </si>
  <si>
    <t>М149А  на ПД-23</t>
  </si>
  <si>
    <t>Г966.3701 на двиг. "Д-160" (24В, 75А, 1,0КВт)</t>
  </si>
  <si>
    <t>Муфта сцепления</t>
  </si>
  <si>
    <t>18-14-4СП   в сборе</t>
  </si>
  <si>
    <t>Сервомеханизм 50-15-118СП   малый муфты сцепления</t>
  </si>
  <si>
    <t>Сервомеханизм  21-17-4СП  в сборе</t>
  </si>
  <si>
    <t>50-12-12СП  (КПП) в сборе</t>
  </si>
  <si>
    <t>Лента тормозная 18360-01СП  (50-18-116СП)</t>
  </si>
  <si>
    <t xml:space="preserve">Фрикцион бортовой, 24-16-102СП левый </t>
  </si>
  <si>
    <t>Фрикцион бортовой,24-16-101СП правый</t>
  </si>
  <si>
    <t>Манжета 700-40-3372 (бортовой редуктор)</t>
  </si>
  <si>
    <t>Кольцо уплотнительное 700-40-2733 (бортовой редуктор)</t>
  </si>
  <si>
    <t xml:space="preserve">Набор для ремонта редуктора "Т-170" (полный) 3309 </t>
  </si>
  <si>
    <t>Колесо натяжное  50-21-305-02СП  правое</t>
  </si>
  <si>
    <t xml:space="preserve">Колесо натяжное  50-21-306-02СП  левое         </t>
  </si>
  <si>
    <t>Механизм натяжения  50-21-134СП (Т-170)</t>
  </si>
  <si>
    <t>Каток  однобортный в сборе 24-21-169СП</t>
  </si>
  <si>
    <t>Каток двубортный в сборе  24-21-170СП</t>
  </si>
  <si>
    <t>Гусеница  (лента, с замык. звеном)   24-22-1СП/50-22-9СП</t>
  </si>
  <si>
    <t>Гидрораспределитель Р-160-3/1-111 (50-26-702СП)</t>
  </si>
  <si>
    <t>Гидрораспределитель 48-26-23g-01СП (ТР-12)</t>
  </si>
  <si>
    <t>28.15.21.00.00.00.11.13.1</t>
  </si>
  <si>
    <t>цепь приводная роликовая двухрядная</t>
  </si>
  <si>
    <t>Цепь   привода лебедки 2Пр-25.4-11400 (ТР-12)</t>
  </si>
  <si>
    <t>гидроцилиндр поршневой</t>
  </si>
  <si>
    <t>Гидроцилиндр   подъема лопаты (отвала) 18-26-270СП (Т-170)</t>
  </si>
  <si>
    <t>НШ-100А-3 (круглый правого вращения)</t>
  </si>
  <si>
    <t>Рем.комплект  сервомеханизма муфты сцепления (50-15-118СП)</t>
  </si>
  <si>
    <t>Рем.комплект  сервомеханизма управления (21-17-4СП )</t>
  </si>
  <si>
    <t xml:space="preserve"> 700-40-8611СП  700-40-8612СП  700-40-8676СП</t>
  </si>
  <si>
    <t>Гидронасос  НПА-90Р-П-С3 -Д1-УХЛ2</t>
  </si>
  <si>
    <t>Дозатор  ДДР ORCTA LVPO  7-11 (каток  ДУ-47,48, 85)</t>
  </si>
  <si>
    <t>Гидроруль HKUS 250/4-150-М</t>
  </si>
  <si>
    <t>Насос  НП-90ЭР</t>
  </si>
  <si>
    <t>Насос  НП-90</t>
  </si>
  <si>
    <t>НШ 10</t>
  </si>
  <si>
    <t>Гидромотор</t>
  </si>
  <si>
    <t xml:space="preserve"> 310.3.56.00.06 гидромотор аксиально-поршневой нерегулируемые ГОСТ 17752-81 </t>
  </si>
  <si>
    <t xml:space="preserve">210.12.01.03 (ДУ-47)  гидромотор аксиально-поршневой нерегулируемые ГОСТ 17752-81 </t>
  </si>
  <si>
    <t xml:space="preserve">Фильтр (LF 747 ) масленный </t>
  </si>
  <si>
    <t xml:space="preserve">Фильтр  (АF 472) воздушный наружный </t>
  </si>
  <si>
    <t xml:space="preserve">Фильтр (АF 471) воздушный внутренний </t>
  </si>
  <si>
    <t xml:space="preserve">Фильтр (FF 225)  топливный </t>
  </si>
  <si>
    <t>Фильтр  (HF 6356)гидравлический</t>
  </si>
  <si>
    <t>Болт 195-27-31640</t>
  </si>
  <si>
    <t>Nut 01803-02430 (гайка)</t>
  </si>
  <si>
    <t>Фильтр масляный GX-0818</t>
  </si>
  <si>
    <t>10 зуб 612600090287</t>
  </si>
  <si>
    <t>Рессора передняя</t>
  </si>
  <si>
    <t>XZ16K.58-6</t>
  </si>
  <si>
    <t xml:space="preserve">Рессора задняя </t>
  </si>
  <si>
    <t>Подушка рессоры XZ16K.58-6</t>
  </si>
  <si>
    <t>HG1500098010</t>
  </si>
  <si>
    <t>Гидронасос ГУР XZZX - В301</t>
  </si>
  <si>
    <t>Фильтр топливный</t>
  </si>
  <si>
    <t>Фильтр воздушный</t>
  </si>
  <si>
    <t xml:space="preserve">Фильтр воздушный </t>
  </si>
  <si>
    <t xml:space="preserve">Насос топлевный </t>
  </si>
  <si>
    <t>рядные ТНВД к ДВС ЯМЗ-842410088728</t>
  </si>
  <si>
    <t>Аммортизатор  опоры КС8976</t>
  </si>
  <si>
    <t>Форсунка к ДВС DEUTZ B6F2012</t>
  </si>
  <si>
    <t>Фильтр масляный LF 16015</t>
  </si>
  <si>
    <t>Фильтр топливный РL 16015</t>
  </si>
  <si>
    <t>28.13.14.00.00.00.13.12.1</t>
  </si>
  <si>
    <t>центробежный насос вихревой</t>
  </si>
  <si>
    <t>Насос СВН-80А</t>
  </si>
  <si>
    <t>22.11.13.00.00.11.20.09.1</t>
  </si>
  <si>
    <t>9.00R20 (260х508R) /О-40БМ/  "КамАЗ-5320; ЗиЛ-130"Размер:9.00R20 (260х508).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12.  ГОСТ 5513-97.</t>
  </si>
  <si>
    <t>22.11.13.00.00.11.20.10.1</t>
  </si>
  <si>
    <t>10.00R20 (280х508R)/И-281/  "КамАЗ-53229; 65115"Размер:10.00R20 (280х508).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</si>
  <si>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22.11.13.00.00.11.20.11.1</t>
  </si>
  <si>
    <t>11.00R20 (300х508R) /И-111А/  "Икарус-256; МАЗ; Размер:11.00R20 (300х508).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5513-97.КамАЗ"</t>
  </si>
  <si>
    <t>22.11.13.00.00.11.20.15.1</t>
  </si>
  <si>
    <t>12.00R20 (320х508R) /О-75/  "КрАЗ-65101; МАЗ"Размер:12.00R20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</si>
  <si>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22.11.13.00.00.11.20.19.1</t>
  </si>
  <si>
    <t xml:space="preserve">14.00-20 (370х508) /OИ-25/  "Урал-375;4320"Размер:370хR 508.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</si>
  <si>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22.11.13.00.00.11.10.28.1</t>
  </si>
  <si>
    <t>400/80-533 (1220х400-533)   /И-П184/   "КамАЗ-4310"</t>
  </si>
  <si>
    <t>22.11.13.00.00.11.20.22.1</t>
  </si>
  <si>
    <t xml:space="preserve">425/85R21 (1260х425-533Р) /КАМА-1260, О-184/ Размер: 425/85R21. (1260х425-533Р) Шина резиновая пневматическая новая для автобусов или автомобилей грузовых. Конструкция шины: радиальная.  Комплектность: камерная шина."КамАЗ- 43114; 43118"  </t>
  </si>
  <si>
    <t xml:space="preserve">16.00R25ХGC б/к (445/95R25) Michelin   "КС-8973" (г/п 100 тн.) </t>
  </si>
  <si>
    <t>22.11.13.00.00.11.20.25.1</t>
  </si>
  <si>
    <t xml:space="preserve">28.1R26 (720х665) /ФД-12/  "К-700, 701 "азмер: 720Х665 R. 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</si>
  <si>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22.11.14.00.00.00.11.88.1</t>
  </si>
  <si>
    <t>21.3-24 (530х610) /ИЯВ-79/  "ТО-18, Т-150"Шины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21.3-24. Норма слойности 10. ГОСТ 25641-84.</t>
  </si>
  <si>
    <t xml:space="preserve">16.00-24 /Я-140/ (12 слойная)  "ДЗ-98; КС-Размер:16.00-24.  Шины резиновые пневматические новые для автобусов или автомобилей грузовых. Конструкция шины: диагональная. Конструкция шины: диагональная.5871"Юргинец </t>
  </si>
  <si>
    <t>22.11.14.00.00.00.12.56.1</t>
  </si>
  <si>
    <t>17.5-25 /Ф-120, Starco AP Loader/   "UNK-320"Шины резиновые пневматические новые  для машин сельского и лесного хозяйства, машин производственных прочих. Шины ведущих колес. Конструкция шины: радиальная. Размер: 17.25R25.</t>
  </si>
  <si>
    <t>22.11.13.00.00.11.20.02.1</t>
  </si>
  <si>
    <t>8.25R15 /R187 Bridgestone &amp; Toyo M-1090Z/  (18-ти слойная)   "ЧМЗАП-5208"Размер:8.25R15.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</si>
  <si>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22.11.13.00.00.00.12.28.1</t>
  </si>
  <si>
    <t>1025х420-457    /К-83А/  (16-ти слойная)  "ЧМЗАП-839910; САГ"змер: 15.5/70х18 (1025х420х457). Шины резиновые пневматические новые для автобусов или автомобилей грузовых. Конструкция шины: диагональная.</t>
  </si>
  <si>
    <t>22.11.17.11.14.13.11.05.1</t>
  </si>
  <si>
    <t>195/65 R15 /Tunga-Road, C-Sport 2/ (б/к) "ГАЗ-3110"Размер:195/65R15.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</si>
  <si>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22.11.17.11.14.13.11.10.1</t>
  </si>
  <si>
    <t>205/65 R15 /О-155, Cоrdiant - Sport/ (б/к) "ГАЗ-3110; 31113"Размер:205/65R15.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</si>
  <si>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22.11.17.00.00.12.11.51.1</t>
  </si>
  <si>
    <t>215/90 R15С /Я-245/ (камер. исп.) "УАЗ-452; 469; 31512, 31519"Размер:215/90R15.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15. Летняя шина.</t>
  </si>
  <si>
    <t>22.11.17.11.15.13.11.05.1</t>
  </si>
  <si>
    <t>185/75 R16С /О-147, C-156/  "ГАЗ-3302 "Газель"Размер:185/75R16.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</si>
  <si>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22.11.17.11.15.13.11.41.1</t>
  </si>
  <si>
    <t>205/70 R16 /КАМА-Flame/  "ВАЗ-21213азмер:205/70R16.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</si>
  <si>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22.11.17.11.15.13.11.19.1</t>
  </si>
  <si>
    <t>215/65 R16 /О-154, Cоrdiant - Busness/ "ГАЗ-2217 "Соболь" Размер:215/65R16C.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</si>
  <si>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22.11.17.11.15.13.11.27.1</t>
  </si>
  <si>
    <t>225/75 R16 /Я-435/, "HUNTER" (камер. исп.)  "УАЗ-39094, 3741, 315195 Размер:225/75R16.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</si>
  <si>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22.11.17.11.16.13.11.18.1</t>
  </si>
  <si>
    <t>275/65 R17  /Dunlop Japan &amp; Bridgestone/  "Тoyota LC-100"Размер:275/65R17.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17. Всесезонная нешипованная шина.</t>
  </si>
  <si>
    <t>22.11.13.00.00.00.12.09.1</t>
  </si>
  <si>
    <t>9.00х20 (гладкие) каток 16S</t>
  </si>
  <si>
    <t>12.00R20 (320х508R) 14 сл прицеп ПП-24Размер:12.00R20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</si>
  <si>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22.11.13.00.00.11.20.21.1</t>
  </si>
  <si>
    <t>370х508 (18 сл.) чмзап-83991азмер:370/70R20.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18.  ГОСТ 5513-97.</t>
  </si>
  <si>
    <t>22.11.14.00.00.00.11.17.1</t>
  </si>
  <si>
    <t>11,2х20 (гладкие)ДУ-85</t>
  </si>
  <si>
    <t>245/70R19,5 Манипуляторы камаз</t>
  </si>
  <si>
    <t>22.11.17.00.11.15.11.49.1</t>
  </si>
  <si>
    <t>235/60 R16 (Hyndai Tucson 2,7 At)азмер:235/60R16.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Летняя шина.</t>
  </si>
  <si>
    <t>22.11.13.00.00.11.10.04.1</t>
  </si>
  <si>
    <t>29.5/75R25    К-702</t>
  </si>
  <si>
    <t>11.2-20 (передние)МТЗ-80,82Шины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11.2-20. Норма слойности 8. ГОСТ 25641-84.</t>
  </si>
  <si>
    <t>8.25-15(240х381) ВП-05Размер:8.25R15.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</si>
  <si>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22.11.17.00.00.12.11.50.1</t>
  </si>
  <si>
    <t>205/70 R14 Газ-31029Размер: 205/70R14.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14. Летняя шина.</t>
  </si>
  <si>
    <t>22.11.17.11.15.13.11.42.1</t>
  </si>
  <si>
    <t>215/65R16 Шевроле-НиваРазмер:215/60R16.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</si>
  <si>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22.11.13.00.00.00.12.23.1</t>
  </si>
  <si>
    <t>1065х420-457ДС-181Размер: 16.5х70-18 (1065х420х457).   Шины резиновые пневматические новые для автобусов или автомобилей грузовых. Конструкция шины: диагональная.</t>
  </si>
  <si>
    <t>22.11.15.00.00.00.13.30.1</t>
  </si>
  <si>
    <t xml:space="preserve">Камера </t>
  </si>
  <si>
    <t>240х508К  "ГАЗ-53; КАВЗ-3976" (8.25R20)азмер:8.25-20. Камера резиновая для автобусов или грузовых автомобилей ГОСТ 5513-97.</t>
  </si>
  <si>
    <t>22.11.15.00.00.00.13.40.1</t>
  </si>
  <si>
    <t>260х508К  "КамАЗ-5320; ЗиЛ-130" (9.00R20)Размер:9.00-20. (260-508) Камера резиновая для автобусов или грузовых автомобилей ГОСТ 5513-97.</t>
  </si>
  <si>
    <t>22.11.15.00.00.00.13.50.1</t>
  </si>
  <si>
    <t>Камера</t>
  </si>
  <si>
    <t xml:space="preserve"> 280х508К  "КамАЗ-53229; 65115" (10.00R20)азмер:10.00-20. Камера резиновая для автобусов или грузовых автомобилей ГОСТ 5513-97.</t>
  </si>
  <si>
    <t>22.11.15.00.00.00.13.60.1</t>
  </si>
  <si>
    <t>300х508К  "Икарус-256; МАЗ" (11.00R20)Размер:11.00-20. Камера резиновая для автобусов или грузовых автомобилей ГОСТ 5513-97.</t>
  </si>
  <si>
    <t>22.11.15.00.00.00.13.70.1</t>
  </si>
  <si>
    <t>320х508К  "КрАЗ-65101; МАЗ" (12.00R20)азмер:12.00-20. Камера резиновая для автобусов или грузовых автомобилей ГОСТ 5513-97.</t>
  </si>
  <si>
    <t>22.11.15.00.00.00.15.08.1</t>
  </si>
  <si>
    <t xml:space="preserve"> 8.40-15 "УАЗ-452; 469; 31512" (R15)азмер:8.40-15. Камера резиновая для легковых автомобилей ГОСТ 4754-97.</t>
  </si>
  <si>
    <t>27.20.21.00.00.00.02.15.1</t>
  </si>
  <si>
    <t>6СТ-60 АП3 ГОСТ 959-2002 марка 6СТ-60; кислотный, стартерный, напряжением 12 В, емкостью 60 А*час</t>
  </si>
  <si>
    <t>27.20.21.00.00.00.02.20.1</t>
  </si>
  <si>
    <t>6СТ-75 АП3   ГОСТ 959-2002 марка 6СТ-75; кислотный, стартерный, напряжением 12 В, емкостью 75 А*час</t>
  </si>
  <si>
    <t>27.20.21.00.00.00.02.25.1</t>
  </si>
  <si>
    <t xml:space="preserve">6СТ-90 АП3 ГОСТ 959-2002 марка 6СТ-90; кислотный, стартерный, напряжением 12 В, емкостью 90 А*час. </t>
  </si>
  <si>
    <t>27.20.21.00.00.00.02.40.1</t>
  </si>
  <si>
    <t>6СТ-132 АП3 ГОСТ 959-2002 марка 6СТ -132стартерный,  напряжением 12 В, емкостью 132 А*ча</t>
  </si>
  <si>
    <t>6СТ-210 АП3</t>
  </si>
  <si>
    <t>Рукав резиновый</t>
  </si>
  <si>
    <t>d=12 мм, Ру=16 кг/ см2 ГОСТ 10362-76</t>
  </si>
  <si>
    <t>22.19.35.00.35.20.10.10.1</t>
  </si>
  <si>
    <t>Рукав напорно-всасывающий</t>
  </si>
  <si>
    <t>МБС (гофр.) d=100 мм, L=6м,  кл. "Б" с мет. каркасом ТУ38-105373-91, ГОСТ 5398-76</t>
  </si>
  <si>
    <t>РВД</t>
  </si>
  <si>
    <t xml:space="preserve">d=10 мм,  L=600 мм , ТУ3500 РК 391606607-2004  Р-38МПа </t>
  </si>
  <si>
    <t>d=12 мм,  L=752 мм  ГОСТ 25452</t>
  </si>
  <si>
    <t>d=16 мм,  L=2000 мм  ГОСТ 25452</t>
  </si>
  <si>
    <t>d=20 мм,  L=500 мм  ГОСТ 6286-73</t>
  </si>
  <si>
    <t>d=20 мм,  L=1000 мм  ГОСТ 6286-73</t>
  </si>
  <si>
    <t>d=20 мм,  L=2000 мм  ГОСТ 6286-73</t>
  </si>
  <si>
    <t>d=25 мм,  L=500 мм  ГОСТ 25452</t>
  </si>
  <si>
    <t>d=25 мм,  L=1000 мм  ГОСТ 25452</t>
  </si>
  <si>
    <t>d=25 мм,  L=2000 мм  ГОСТ 25452</t>
  </si>
  <si>
    <t>d8х20 М16х1,5   L=500 мм, S19  ГОСТ 6286</t>
  </si>
  <si>
    <t>d12х24 М22х1,5 L=450 мм, S27  ГОСТ 25452</t>
  </si>
  <si>
    <t>d12х24 М22х1,5 L=600 мм, S27  ГОСТ 25452</t>
  </si>
  <si>
    <t>d12х24 М22х1,5 L=800 мм, S27  ГОСТ 25452</t>
  </si>
  <si>
    <t>d12-25-650    (ТУ 22-4756-80)    /ВП-0,5/</t>
  </si>
  <si>
    <t>d12-25-1250  (ТУ 22-4756-80)    /ВП-0,5/</t>
  </si>
  <si>
    <t>d16х28 М27х1,5 L=450 мм, S32  ГОСТ 6286</t>
  </si>
  <si>
    <t>d16х28 М27х1,5 L=700 мм, S32  ГОСТ 6286</t>
  </si>
  <si>
    <t>d16х28 М27х1,5 L=1000 мм, S32 ГОСТ 6286</t>
  </si>
  <si>
    <t>d16х28 М27х1,5 L=4000 мм, S32 ГОСТ 6286</t>
  </si>
  <si>
    <t>20-30-650-4  (ТУ 22-4584-79)   /ВП-0,5/</t>
  </si>
  <si>
    <t>20-30-1250-4  (ТУ 22-4584-79)   /ВП-0,5/</t>
  </si>
  <si>
    <t>d20х32 М30х1,5 L=1000 мм, S36 ГОСТ 25452</t>
  </si>
  <si>
    <t>d20х32 М30х1,5 L=500 мм,   S36 ГОСТ 25452</t>
  </si>
  <si>
    <t>d20х32 М33х2,0 L=800 мм,   S41 ГОСТ 25452</t>
  </si>
  <si>
    <t>d20х32 М33х2.0 L=3000 мм, S41 ГОСТ 25452</t>
  </si>
  <si>
    <t>d20х32 М33х2.0 L=4000 мм, S41 ГОСТ 25452</t>
  </si>
  <si>
    <t>20х33 L=0800 М32х2    (ТУ38-105373-91)  /УПА-60/</t>
  </si>
  <si>
    <t>d25х39 М42х2,0 L=500 мм,   S50 ГОСТ 25452</t>
  </si>
  <si>
    <t>d25х39 М42х2,0 L=1000 мм, S50 ГОСТ 25452</t>
  </si>
  <si>
    <t>d25х39 М42х2,0 L=1600 мм, S50 ГОСТ 25452</t>
  </si>
  <si>
    <t>d25х39 М42х2,0 L=1800 мм, S50 ГОСТ 25452</t>
  </si>
  <si>
    <t>d25х39 М42х2,0 L=2000 мм, S50 ГОСТ 25452</t>
  </si>
  <si>
    <t>d25х39 М42х2,0 L=3000 мм, S50 ГОСТ 25452</t>
  </si>
  <si>
    <t>22.19.42.00.00.10.20.05.1</t>
  </si>
  <si>
    <t>А 8,5*8*833 (Газ)</t>
  </si>
  <si>
    <t>22.19.43.00.00.00.00.01.1</t>
  </si>
  <si>
    <t xml:space="preserve">  А 8,5*8*850 (ЯМЗ)</t>
  </si>
  <si>
    <t>22.19.42.00.00.10.20.06.1</t>
  </si>
  <si>
    <t>А 8,5*8-875</t>
  </si>
  <si>
    <t>22.19.42.00.00.10.30.07.1</t>
  </si>
  <si>
    <t>В 14*10*937 (ЯМЗ)</t>
  </si>
  <si>
    <t>В 14*10*987 (ЯМЗ)</t>
  </si>
  <si>
    <t>22.19.43.00.00.00.00.04.1</t>
  </si>
  <si>
    <t xml:space="preserve"> 8,5*8*1018 (ГАЗ, УАЗ)</t>
  </si>
  <si>
    <t>22.19.43.00.00.00.00.09.1</t>
  </si>
  <si>
    <t xml:space="preserve">8,5*8*1320 </t>
  </si>
  <si>
    <t>22.19.42.00.00.10.30.21.1</t>
  </si>
  <si>
    <t>16*11*1650 (Т-170) зубчатый</t>
  </si>
  <si>
    <t>22.19.42.00.00.10.20.09.1</t>
  </si>
  <si>
    <t xml:space="preserve">А1045  (ГАЗ)         </t>
  </si>
  <si>
    <t>22.19.42.00.00.10.20.10.1</t>
  </si>
  <si>
    <t>А1120</t>
  </si>
  <si>
    <t>22.19.42.00.00.10.20.22.1</t>
  </si>
  <si>
    <t>А1703/ КамАЗ, Евро-2/</t>
  </si>
  <si>
    <t>22.19.42.00.00.10.30.17.1</t>
  </si>
  <si>
    <t>Б1450</t>
  </si>
  <si>
    <t>22.19.42.00.00.10.30.12.1</t>
  </si>
  <si>
    <t>В(Б) -1180</t>
  </si>
  <si>
    <t>22.19.42.00.00.10.30.16.1</t>
  </si>
  <si>
    <t>В(Б) -1400</t>
  </si>
  <si>
    <t>22.19.42.00.00.10.30.24.1</t>
  </si>
  <si>
    <t>В(Б) -1800</t>
  </si>
  <si>
    <t>В 2000</t>
  </si>
  <si>
    <t>29.32.30.00.09.00.01.04.1</t>
  </si>
  <si>
    <t>Амортизаторы задние</t>
  </si>
  <si>
    <t>232.2905010</t>
  </si>
  <si>
    <t>Амортизаторы передние</t>
  </si>
  <si>
    <t>29.32.30.00.01.01.04.01.1</t>
  </si>
  <si>
    <t>Бачок расширительный</t>
  </si>
  <si>
    <t>2705-1311010</t>
  </si>
  <si>
    <t>29.32.20.00.00.00.40.10.1</t>
  </si>
  <si>
    <t>Бампер</t>
  </si>
  <si>
    <t>3110-2803010-10</t>
  </si>
  <si>
    <t xml:space="preserve">вакумный  усилитель </t>
  </si>
  <si>
    <t>тормоза  24-3510010</t>
  </si>
  <si>
    <t>Вал коромысла в сборе</t>
  </si>
  <si>
    <t>29.10.19.00.00.10.36.10.1</t>
  </si>
  <si>
    <t>Венец маховика ГАЗ-21</t>
  </si>
  <si>
    <t>406.1005125</t>
  </si>
  <si>
    <t>Венец маховика ГАЗ-24</t>
  </si>
  <si>
    <t>24-1005125</t>
  </si>
  <si>
    <t>Вкладыш коренной ST, 0,25, 0,5</t>
  </si>
  <si>
    <t>Вкладыш шатунный ST, 0,25, 0,6</t>
  </si>
  <si>
    <t>29.32.30.00.15.00.06.09.1</t>
  </si>
  <si>
    <t>Втулка рессорная</t>
  </si>
  <si>
    <t>13-2912028</t>
  </si>
  <si>
    <t>29.31.22.00.00.00.30.02.1</t>
  </si>
  <si>
    <t>Главный цилиндр сцепления</t>
  </si>
  <si>
    <t>3302-1602290</t>
  </si>
  <si>
    <t>29.32.30.00.07.00.07.01.1</t>
  </si>
  <si>
    <t>Главный цилиндр тормоза</t>
  </si>
  <si>
    <t>31029-3505010</t>
  </si>
  <si>
    <t>33104-1201005 в сборе</t>
  </si>
  <si>
    <t>Головка блока цилиндров в сборе ГАЗ-21</t>
  </si>
  <si>
    <t>402.3906562</t>
  </si>
  <si>
    <t>Головка блока цилиндров в сборе ГАЗ-24</t>
  </si>
  <si>
    <t>406.3906562</t>
  </si>
  <si>
    <t>29.32.30.00.02.04.01.01.1</t>
  </si>
  <si>
    <t>Датчик масляный</t>
  </si>
  <si>
    <t>3902.3829010</t>
  </si>
  <si>
    <t>Датчик масляный ММ-358</t>
  </si>
  <si>
    <t>29.10.12.00.00.00.26.14.1</t>
  </si>
  <si>
    <t>Д-4062 в сборе 4062.1000400-70</t>
  </si>
  <si>
    <t>4061.1601130</t>
  </si>
  <si>
    <t>Диск сцепления нажимной в сборе</t>
  </si>
  <si>
    <t>4301-1601130</t>
  </si>
  <si>
    <t xml:space="preserve">Диски колес </t>
  </si>
  <si>
    <t xml:space="preserve">3110-3101015КЭ  R15 </t>
  </si>
  <si>
    <t>29.32.20.00.00.00.10.10.1</t>
  </si>
  <si>
    <t>капот передний</t>
  </si>
  <si>
    <t>3110-8402012-20</t>
  </si>
  <si>
    <t>Карбюратор Пекар</t>
  </si>
  <si>
    <t>К135МУ</t>
  </si>
  <si>
    <t>406.3705</t>
  </si>
  <si>
    <t>29.10.19.00.00.10.30.10.1</t>
  </si>
  <si>
    <t>Клапан впускной</t>
  </si>
  <si>
    <t>406.1007010</t>
  </si>
  <si>
    <t>29.10.19.00.00.10.30.12.1</t>
  </si>
  <si>
    <t>Клапан выпускной</t>
  </si>
  <si>
    <t>406.1007012</t>
  </si>
  <si>
    <t>вал коленчатый</t>
  </si>
  <si>
    <t>для поршневых двигателей с искровым зажиганием (карбюраторные) 406.1005014</t>
  </si>
  <si>
    <t>Коромысло ГРМ 13-1007112-01</t>
  </si>
  <si>
    <t>Коробка передач</t>
  </si>
  <si>
    <t>в сборе  с подшипниками и манжетами, для легковых автомобилей  3102-2201025</t>
  </si>
  <si>
    <t>29.10.19.00.00.30.23.10.1</t>
  </si>
  <si>
    <t>Насос масляный ГАЗ-21, ГАЗ-24</t>
  </si>
  <si>
    <t>406.1011010</t>
  </si>
  <si>
    <t>Патрубки радиатора</t>
  </si>
  <si>
    <t>набор патрубков системы охлаждения 3110-1303010-10    3110-1303025</t>
  </si>
  <si>
    <t>29.32.30.00.15.00.31.01.1</t>
  </si>
  <si>
    <t>Насос водяной</t>
  </si>
  <si>
    <t>для поршневых двигателей с искровым зажиганием (карбюраторные) 4022-1307010</t>
  </si>
  <si>
    <t>29.10.19.00.00.40.25.10.1</t>
  </si>
  <si>
    <t>4062.3906629-10</t>
  </si>
  <si>
    <t xml:space="preserve">насос топливный </t>
  </si>
  <si>
    <t>электрический 24-1106011</t>
  </si>
  <si>
    <t>29.32.30.00.05.03.01.01.1</t>
  </si>
  <si>
    <t>опора промежуточная карданного вала</t>
  </si>
  <si>
    <t>31029-2202076-10</t>
  </si>
  <si>
    <t>29.10.19.00.00.10.13.12.1</t>
  </si>
  <si>
    <t>Поршневая группа</t>
  </si>
  <si>
    <t>для поршневых двигателей с искровым зажиганием (карбюраторные), с объемом цилиндра от 2400 см³ до 2600 см³  поршневая группа Æ 100мм</t>
  </si>
  <si>
    <t>для поршневых двигателей с искровым зажиганием (карбюраторные), с объемом цилиндра от 2400 см³ до 2600 см³ поршневая группа Æ 92мм 406.1004015 ЗМЗ</t>
  </si>
  <si>
    <t>прерыватель-распределитель</t>
  </si>
  <si>
    <t>1901.3706</t>
  </si>
  <si>
    <t>29.31.10.00.00.00.12.10.1</t>
  </si>
  <si>
    <t>4216.3707090-10</t>
  </si>
  <si>
    <t>пружина передней подвески</t>
  </si>
  <si>
    <t>23-2902712</t>
  </si>
  <si>
    <t>Радиатор основной</t>
  </si>
  <si>
    <t>3110-1301010-20</t>
  </si>
  <si>
    <t>29.10.19.00.00.20.29.10.1</t>
  </si>
  <si>
    <t>Распределительный вал ГРМ</t>
  </si>
  <si>
    <t>4061.1006015</t>
  </si>
  <si>
    <t>болты регулировочные с гайкой клапана  66-1007075-02</t>
  </si>
  <si>
    <t>29.32.30.00.15.00.23.01.1</t>
  </si>
  <si>
    <t>Регулятор холостого хода</t>
  </si>
  <si>
    <t>406-1147051-02</t>
  </si>
  <si>
    <t>29.32.30.00.08.00.03.09.1</t>
  </si>
  <si>
    <t>мост задний</t>
  </si>
  <si>
    <t>3302-2400012-01</t>
  </si>
  <si>
    <t>29.32.30.00.15.00.44.01.1</t>
  </si>
  <si>
    <t>ролик натяжителя ремня</t>
  </si>
  <si>
    <t>406.3407067</t>
  </si>
  <si>
    <t>29.32.30.00.09.00.19.01.1</t>
  </si>
  <si>
    <t xml:space="preserve">Сайлентблоки передней подвески </t>
  </si>
  <si>
    <t>верхние 3110-2904172</t>
  </si>
  <si>
    <t>нижние 3110-2904152</t>
  </si>
  <si>
    <t>55 х 70 х 8     406.1005034</t>
  </si>
  <si>
    <t>55 х 80       53-1005032-01</t>
  </si>
  <si>
    <t>80 х 100  4062.1005160</t>
  </si>
  <si>
    <t>Сальники клапана</t>
  </si>
  <si>
    <t>24-1007036-01</t>
  </si>
  <si>
    <t>23.99.11.06.09.00.00.01.1</t>
  </si>
  <si>
    <t>Набивка сальниковая</t>
  </si>
  <si>
    <t>29.31.21.00.00.00.10.18.1</t>
  </si>
  <si>
    <t>Свечи зажигания</t>
  </si>
  <si>
    <t>А14В1</t>
  </si>
  <si>
    <t>29.31.21.00.00.00.10.17.1</t>
  </si>
  <si>
    <t>А14ДВР</t>
  </si>
  <si>
    <t>с электромеханическим перемещением шестерни привода, для легковых автомобилей 5112.37080</t>
  </si>
  <si>
    <t>Ступица передняя 33104-3103004</t>
  </si>
  <si>
    <t>Счетчик подачи воздуха  0280140545 BOSCH (валеометр)</t>
  </si>
  <si>
    <t>ТС107-05 (82гр)</t>
  </si>
  <si>
    <t>29.32.30.00.07.00.04.01.1</t>
  </si>
  <si>
    <t>колодки тормозные передние</t>
  </si>
  <si>
    <t>3302-3501800-03</t>
  </si>
  <si>
    <t>Тросс дросселя 3110-1108100</t>
  </si>
  <si>
    <t>29.32.30.00.06.04.02.01.1</t>
  </si>
  <si>
    <t>Рулевая тяга</t>
  </si>
  <si>
    <t>тяга рулевая 24-3003050-01</t>
  </si>
  <si>
    <t>Фара передняя</t>
  </si>
  <si>
    <t>, передняя, односекционная (ближний/дальний совмещен) 502.3711</t>
  </si>
  <si>
    <t>Флажок коренной ГАЗ-24</t>
  </si>
  <si>
    <t xml:space="preserve"> рабочий 3102-1602510</t>
  </si>
  <si>
    <t>цилиндр тормозной колесный</t>
  </si>
  <si>
    <t>3102-3502040</t>
  </si>
  <si>
    <t>шайба осевого смещения вала коленчатого 4021-1005183/84</t>
  </si>
  <si>
    <t>опора шаровая верхняя</t>
  </si>
  <si>
    <t>31105-2904412-55</t>
  </si>
  <si>
    <t>опора шаровая нижняя</t>
  </si>
  <si>
    <t>31105-2904312-55</t>
  </si>
  <si>
    <t>29.32.30.00.09.00.11.01.1</t>
  </si>
  <si>
    <t>шкворень резьбовой с втулкой</t>
  </si>
  <si>
    <t>33104-3000101</t>
  </si>
  <si>
    <t>Штанга ГРМ ГАЗ-21 54-1007175</t>
  </si>
  <si>
    <t>Штанга ГРМ ГАЗ-24  24-1007175</t>
  </si>
  <si>
    <t>NORDIX 5205  (резьбовой)</t>
  </si>
  <si>
    <t>2121-2905402</t>
  </si>
  <si>
    <t>2121-2915402</t>
  </si>
  <si>
    <t>вакумный усилитель тормоза</t>
  </si>
  <si>
    <t>2108-3510009</t>
  </si>
  <si>
    <t>29.10.19.00.00.10.19.10.1</t>
  </si>
  <si>
    <t>Вкладыши коренные 0,25 0,5 0,75 0,1</t>
  </si>
  <si>
    <t>2101-1000104-21  2101-1000104-22  2101-1000104-23  2101-1000104-24</t>
  </si>
  <si>
    <t>2101-1000102-21  2101-1000102-22  2101-1000102-23  2101-1000102-24</t>
  </si>
  <si>
    <t>Втулки промежуточного вала ГРМ 2101-1703109</t>
  </si>
  <si>
    <t>2121-1602610</t>
  </si>
  <si>
    <t>Главный  тормозной цилиндр</t>
  </si>
  <si>
    <t>2121-3505009</t>
  </si>
  <si>
    <t xml:space="preserve">Глушитель </t>
  </si>
  <si>
    <t>2121-1201005 в сборе</t>
  </si>
  <si>
    <t>Головка блока цилиндров  2107, 21150</t>
  </si>
  <si>
    <t>21213-1003011</t>
  </si>
  <si>
    <t>Диск сцепления ведомый</t>
  </si>
  <si>
    <t>21213-1601130</t>
  </si>
  <si>
    <t>Заглушки вала коленчатого 21-1005024-03</t>
  </si>
  <si>
    <t>Карбюратор 21083-1107010-31</t>
  </si>
  <si>
    <t>Картер заднего моста ВАЗ-21213 2101-2401010-01</t>
  </si>
  <si>
    <t>2108-3705010</t>
  </si>
  <si>
    <t>клапан всасывающий 2101-1007012-01</t>
  </si>
  <si>
    <t>клапан выхлопной 2112-1007012-01</t>
  </si>
  <si>
    <t>29.10.19.00.00.40.20.10.2</t>
  </si>
  <si>
    <t>вал коленчатый с вкладышами</t>
  </si>
  <si>
    <t>21213-1005015</t>
  </si>
  <si>
    <t>Тормозные колодки</t>
  </si>
  <si>
    <t>передняя  2121-3501090</t>
  </si>
  <si>
    <t>Коромысло ГРМ 2101-1007116</t>
  </si>
  <si>
    <t>Набор прокладок ДВС</t>
  </si>
  <si>
    <t>Набор провода высокого напряжения 2121-3707080 CHAMPION LS105</t>
  </si>
  <si>
    <t>насос водяной</t>
  </si>
  <si>
    <t>для поршневых двигателей с искровым зажиганием (карбюраторные)  21214-1307010</t>
  </si>
  <si>
    <t>2121-1011010</t>
  </si>
  <si>
    <t>насос топливный</t>
  </si>
  <si>
    <t>2123-1139009-20</t>
  </si>
  <si>
    <t>натяжитель цепи ГРМ 2103-1006090</t>
  </si>
  <si>
    <t>29.32.30.00.15.00.42.01.1</t>
  </si>
  <si>
    <t>Шарнир регулировки угловых скоростей (граната)</t>
  </si>
  <si>
    <t>наружная</t>
  </si>
  <si>
    <t>29.32.30.00.15.00.42.02.1</t>
  </si>
  <si>
    <t>внутренняя</t>
  </si>
  <si>
    <t>Комплект цилиндро-поршневой группы</t>
  </si>
  <si>
    <t>21126-1004010-01 на 1 цилиндр  ф 82,4 мм</t>
  </si>
  <si>
    <t xml:space="preserve">Комплект цилиндро-поршневой группы </t>
  </si>
  <si>
    <t>на 1 цилиндр ф82,8 мм</t>
  </si>
  <si>
    <t>на 1 цилиндр ф 82 мм</t>
  </si>
  <si>
    <t>29.31.21.00.00.00.23.18.1</t>
  </si>
  <si>
    <t>Прерыватель-распределитель бесконтактный 2107-3706010-10</t>
  </si>
  <si>
    <t>Прокладка клапанной крышки 2101-1003270</t>
  </si>
  <si>
    <t>Вал промежуточный ГРМ</t>
  </si>
  <si>
    <t>опора промежуточного карданного вала</t>
  </si>
  <si>
    <t>2101-2202080</t>
  </si>
  <si>
    <t>29.32.30.00.09.00.12.01.1</t>
  </si>
  <si>
    <t>пружины</t>
  </si>
  <si>
    <t xml:space="preserve"> в комплекте 2121-2912712</t>
  </si>
  <si>
    <t>2123-8101060</t>
  </si>
  <si>
    <t>Вал распределительный с подушкой ГРМ 21214-1006010</t>
  </si>
  <si>
    <t>Шайбы регулировочные клапана ГРМ</t>
  </si>
  <si>
    <t>маятник рулевой в сборе</t>
  </si>
  <si>
    <t>Сайлентблоки</t>
  </si>
  <si>
    <t>2121-2904180</t>
  </si>
  <si>
    <t>Сальник задней крышки вала коленчатого</t>
  </si>
  <si>
    <t>2101-1005160</t>
  </si>
  <si>
    <t>Сальник передней крышки вала коленчатого</t>
  </si>
  <si>
    <t>2101-1005034-02</t>
  </si>
  <si>
    <t>Сальник клапана</t>
  </si>
  <si>
    <t>2101-1007026</t>
  </si>
  <si>
    <t>с электромеханическим перемещением шестерни привода, для легковых автомобилей 2111-3708010-01</t>
  </si>
  <si>
    <t>Ступица передняя 2121-3103012</t>
  </si>
  <si>
    <t>Тяга рулевая  2121-3414053(52) в комплекте</t>
  </si>
  <si>
    <t>Успокоитель цепи ГРМ 2101-1006100</t>
  </si>
  <si>
    <t>Цепь ГРМ со звездочками ВАЗ-2107 21214-1006040</t>
  </si>
  <si>
    <t>Опора шаровая верхняя</t>
  </si>
  <si>
    <t>2101-2904192</t>
  </si>
  <si>
    <t>Опора шаровая нижняя</t>
  </si>
  <si>
    <t>2101-2904082</t>
  </si>
  <si>
    <t>2101-1004045</t>
  </si>
  <si>
    <t>28.29.13.00.00.00.11.01.1</t>
  </si>
  <si>
    <t xml:space="preserve">Фильтр топливный </t>
  </si>
  <si>
    <t>грубой очистки 2084106</t>
  </si>
  <si>
    <t>Фильтр масляный двигателя</t>
  </si>
  <si>
    <t>19.20.29.00.00.11.40.43.2</t>
  </si>
  <si>
    <t>Масло моторное</t>
  </si>
  <si>
    <t xml:space="preserve"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 </t>
  </si>
  <si>
    <t>19.20.29.00.00.11.40.44.2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</si>
  <si>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</si>
  <si>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19.20.29.00.00.11.20.36.1</t>
  </si>
  <si>
    <t>для бензиновых двигателей обозначение по SAE 15W-40 к использованию при температуре -20 ... +45 °С</t>
  </si>
  <si>
    <t>19.20.29.00.00.11.40.17.2</t>
  </si>
  <si>
    <t>для дизельных двигателей с обозначением по SAE 10W-40 к использованию при температуре -25... +35 °С</t>
  </si>
  <si>
    <t>19.20.29.00.00.11.20.31.1</t>
  </si>
  <si>
    <t>для бензиновых двигателей обозначение по SAE 10W-30 к использованию при температуре -25 ... +30°С</t>
  </si>
  <si>
    <t>19.20.29.00.00.11.40.15.1</t>
  </si>
  <si>
    <t>для дизельных двигателей с обозначением по SAE 5W-40 к использованию при температуре -30 ... +35°С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</si>
  <si>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</si>
  <si>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</si>
  <si>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19.20.29.00.00.00.16.25.2</t>
  </si>
  <si>
    <t>Масло трансмиссионное</t>
  </si>
  <si>
    <t>ТАД-17и, плотность 907 кг/м3 при 20° С, вязкость кинематическая  при 50 °С не менее 17,5 мм2/с (сСт)</t>
  </si>
  <si>
    <t>19.20.29.00.00.00.16.26.1</t>
  </si>
  <si>
    <t>85W-140 Высоковязкое всесезонное минеральное масло для агрегатов механических трансмиссий</t>
  </si>
  <si>
    <t>75W-90 Полностью синтетическое всесезонное масло для трансмиссий и ведущих мостов</t>
  </si>
  <si>
    <t>19.20.29.00.00.00.12.31.2</t>
  </si>
  <si>
    <t>Масло гидравлическое</t>
  </si>
  <si>
    <t>Масло гидравлическое МГЕ-46в  для гидравлических систем (гидростатического привода) сельскохозяйственной и другой техники, работающей при давлении до 35 МПа с кратковременным повышением до 42 МПа.</t>
  </si>
  <si>
    <t>19.20.29.00.00.00.12.17.2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</si>
  <si>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</si>
  <si>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19.20.29.00.00.00.12.31.1</t>
  </si>
  <si>
    <t>Масло гидравлическое НD-46</t>
  </si>
  <si>
    <t>HLP-32 высококачественное гидравлическое масло на нефтяной основе с присадками для уменьшения износа</t>
  </si>
  <si>
    <t>HLP-46 исползуется при высоких тепловых и механических нагрузках в стационарных и передвижных гидравлических системах</t>
  </si>
  <si>
    <t>L-HM32 с улучшеными высокими противоизносными характеристиками соответственно своему классу качества и взякости. Эти масла могут также применяться в гидравлических системах строительных и горных машин.</t>
  </si>
  <si>
    <t>DTE-26</t>
  </si>
  <si>
    <t>19.20.29.00.00.20.52.10.1</t>
  </si>
  <si>
    <t>KPF2K-20</t>
  </si>
  <si>
    <t>KP2R-20</t>
  </si>
  <si>
    <t>Смазка GP00N-20</t>
  </si>
  <si>
    <t>GP00N-20</t>
  </si>
  <si>
    <t>Смазка</t>
  </si>
  <si>
    <t>силиконовая</t>
  </si>
  <si>
    <t>Защитное средство для с/охлаждения</t>
  </si>
  <si>
    <t>ASTM 4985 Температура начала замерзания не выше -35 °С, при разбавлении дистиллированной водой в объемном соотношении 1:1</t>
  </si>
  <si>
    <t>Охлаждающая жидкость (антифриз)</t>
  </si>
  <si>
    <t>Температура начала замерзания не выше -35 °С, при разбавлении дистиллированной водой в объемном соотношении 1:1</t>
  </si>
  <si>
    <t>19.20.26.00.00.00.00.20.1</t>
  </si>
  <si>
    <t>Дизтопливо</t>
  </si>
  <si>
    <t>зимнее, плотность при 20 °С не более 840 кг/м3, температура застывания не выше -35°С - - 45°С</t>
  </si>
  <si>
    <t>м/р Каламкас, м/р Жетыбай</t>
  </si>
  <si>
    <t>19.20.26.00.00.00.00.10.1</t>
  </si>
  <si>
    <t>летнее, плотность при 20 °С не более 860 кг/м3, температура застывания не выше -10°С</t>
  </si>
  <si>
    <t>19.20.21.00.00.00.11.20.1</t>
  </si>
  <si>
    <t>АИ-80 неэтилированный и этилированный, произведенный для двигателей с искровым зажиганием: АИ-80</t>
  </si>
  <si>
    <t>19.20.21.00.00.00.11.40.1</t>
  </si>
  <si>
    <t>АИ-92 неэтилированный и этилированный, произведенный для двигателей с искровым зажиганием: АИ-92</t>
  </si>
  <si>
    <t>АИ-80 неэтилированный и этилированный, произведенный для двигателей с искровым зажиганием: АИ-80 по талонам</t>
  </si>
  <si>
    <t xml:space="preserve">АИ-92 неэтилированный и этилированный, произведенный для двигателей с искровым зажиганием: АИ-92по талонам </t>
  </si>
  <si>
    <t>19.20.21.00.00.00.11.60.1</t>
  </si>
  <si>
    <t>АИ-95 неэтилированный и этилированный, произведенный для двигателей с искровым зажиганием: АИ-95 по талонам</t>
  </si>
  <si>
    <t>подшипник качения шариковый</t>
  </si>
  <si>
    <t>28.15.10.00.00.00.11.11.1</t>
  </si>
  <si>
    <t>28.15.10.00.00.00.11.12.1</t>
  </si>
  <si>
    <t xml:space="preserve">208А </t>
  </si>
  <si>
    <t xml:space="preserve">305А </t>
  </si>
  <si>
    <t xml:space="preserve">311А </t>
  </si>
  <si>
    <t>28.15.10.00.00.00.17.22.1</t>
  </si>
  <si>
    <t>подшипник роликовый радиально-упорный с коническими роликами однорядный</t>
  </si>
  <si>
    <t xml:space="preserve"> 2312КМ </t>
  </si>
  <si>
    <t xml:space="preserve"> 7312А </t>
  </si>
  <si>
    <t xml:space="preserve"> 6-7515А </t>
  </si>
  <si>
    <t xml:space="preserve"> 7516 А </t>
  </si>
  <si>
    <t>28.15.10.00.00.00.17.24.1</t>
  </si>
  <si>
    <t>6-7517А (роликовый)</t>
  </si>
  <si>
    <t>28.15.10.00.00.00.17.25.1</t>
  </si>
  <si>
    <t>7518 А</t>
  </si>
  <si>
    <t>28.15.10.00.00.00.17.27.1</t>
  </si>
  <si>
    <t xml:space="preserve"> 6-7520А</t>
  </si>
  <si>
    <t>28.15.10.00.00.00.17.16.1</t>
  </si>
  <si>
    <t>7606АУ</t>
  </si>
  <si>
    <t>28.15.10.00.00.00.17.18.1</t>
  </si>
  <si>
    <t xml:space="preserve"> 7608А</t>
  </si>
  <si>
    <t>28.15.10.00.00.00.17.19.1</t>
  </si>
  <si>
    <t xml:space="preserve"> 7609КУ </t>
  </si>
  <si>
    <t>28.15.10.00.00.00.17.20.1</t>
  </si>
  <si>
    <t xml:space="preserve"> 6-7610А </t>
  </si>
  <si>
    <t>28.15.10.00.00.00.17.21.1</t>
  </si>
  <si>
    <t xml:space="preserve">7611К1 </t>
  </si>
  <si>
    <t xml:space="preserve"> 7613А </t>
  </si>
  <si>
    <t xml:space="preserve"> 7718К</t>
  </si>
  <si>
    <t>28.15.10.00.00.00.18.15.1</t>
  </si>
  <si>
    <t>подшипник роликовый радиально-упорный двухрядный</t>
  </si>
  <si>
    <t>6-7815А (роликовый)</t>
  </si>
  <si>
    <t>28.15.10.00.00.00.14.75.1</t>
  </si>
  <si>
    <t>подшипник роликовый радиальный сферический двухрядный</t>
  </si>
  <si>
    <t xml:space="preserve"> 50412АК  </t>
  </si>
  <si>
    <t>28.15.10.00.00.00.17.17.1</t>
  </si>
  <si>
    <t>102308К1 /роликовый/</t>
  </si>
  <si>
    <t xml:space="preserve">127509АК </t>
  </si>
  <si>
    <t>6-100085611</t>
  </si>
  <si>
    <t>2007118К1</t>
  </si>
  <si>
    <t>28.15.10.00.00.00.75.10.1</t>
  </si>
  <si>
    <t>подшипник качения роликовый игольчатый со штампованными кольцами</t>
  </si>
  <si>
    <t>32647 (264706)</t>
  </si>
  <si>
    <t>28.15.10.00.00.00.17.14.1</t>
  </si>
  <si>
    <t>28.15.10.00.00.00.17.12.1</t>
  </si>
  <si>
    <t>август 2013 год</t>
  </si>
  <si>
    <t>Июнь,июль 2013 год</t>
  </si>
  <si>
    <t>август, сентябрь 2013 год</t>
  </si>
  <si>
    <t>Май, Июнь 2013 год</t>
  </si>
  <si>
    <t>Июль, август 2013 год</t>
  </si>
  <si>
    <t>сентябрь,октябрь 2013 год</t>
  </si>
  <si>
    <t>Июнь, июль 2013 год</t>
  </si>
  <si>
    <t>Май 2013 год</t>
  </si>
  <si>
    <t>апрель, май 2013 год</t>
  </si>
  <si>
    <t>сентябрь, октябрь
2013 год</t>
  </si>
  <si>
    <t>май,июнь
2013 год</t>
  </si>
  <si>
    <t>Март-апрель, август-сентябрь, поставка по заявкам заказчика 2013 год</t>
  </si>
  <si>
    <t>август-сентябрь 2013 год</t>
  </si>
  <si>
    <t>Март, апрель 2013 год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</si>
  <si>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</si>
  <si>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</si>
  <si>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</si>
  <si>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</si>
  <si>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</si>
  <si>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</si>
  <si>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</si>
  <si>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</si>
  <si>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</si>
  <si>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</si>
  <si>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</si>
  <si>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</si>
  <si>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</si>
  <si>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</si>
  <si>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</si>
  <si>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</si>
  <si>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</si>
  <si>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</si>
  <si>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</si>
  <si>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</si>
  <si>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</si>
  <si>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</si>
  <si>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</si>
  <si>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</si>
  <si>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</si>
  <si>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</si>
  <si>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</si>
  <si>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</si>
  <si>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</si>
  <si>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</si>
  <si>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</si>
  <si>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</si>
  <si>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</si>
  <si>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</si>
  <si>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</si>
  <si>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</si>
  <si>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</si>
  <si>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</si>
  <si>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</si>
  <si>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</si>
  <si>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</si>
  <si>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</si>
  <si>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</si>
  <si>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</si>
  <si>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</si>
  <si>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</si>
  <si>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</si>
  <si>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</si>
  <si>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</si>
  <si>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</si>
  <si>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</si>
  <si>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</si>
  <si>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</si>
  <si>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</si>
  <si>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</si>
  <si>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</si>
  <si>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</si>
  <si>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</si>
  <si>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</si>
  <si>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</si>
  <si>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</si>
  <si>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</si>
  <si>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</si>
  <si>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</si>
  <si>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</si>
  <si>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</si>
  <si>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</si>
  <si>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</si>
  <si>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</si>
  <si>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</si>
  <si>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</si>
  <si>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</si>
  <si>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</si>
  <si>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</si>
  <si>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</si>
  <si>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</si>
  <si>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</si>
  <si>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</si>
  <si>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</si>
  <si>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</si>
  <si>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</si>
  <si>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</si>
  <si>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</si>
  <si>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</si>
  <si>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</si>
  <si>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</si>
  <si>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</si>
  <si>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</si>
  <si>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</si>
  <si>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</si>
  <si>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</si>
  <si>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</si>
  <si>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</si>
  <si>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</si>
  <si>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</si>
  <si>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</si>
  <si>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</si>
  <si>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</si>
  <si>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</si>
  <si>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</si>
  <si>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</si>
  <si>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</si>
  <si>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</si>
  <si>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</si>
  <si>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</si>
  <si>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</si>
  <si>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</si>
  <si>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</si>
  <si>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</si>
  <si>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</si>
  <si>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</si>
  <si>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</si>
  <si>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</si>
  <si>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</si>
  <si>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</si>
  <si>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</si>
  <si>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</si>
  <si>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</si>
  <si>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</si>
  <si>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</si>
  <si>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</si>
  <si>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</si>
  <si>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</si>
  <si>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</si>
  <si>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</si>
  <si>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</si>
  <si>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</si>
  <si>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</si>
  <si>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</si>
  <si>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</si>
  <si>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</si>
  <si>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</si>
  <si>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</si>
  <si>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</si>
  <si>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</si>
  <si>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</si>
  <si>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</si>
  <si>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</si>
  <si>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</si>
  <si>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</si>
  <si>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</si>
  <si>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</si>
  <si>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</si>
  <si>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</si>
  <si>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</si>
  <si>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</si>
  <si>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</si>
  <si>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</si>
  <si>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</si>
  <si>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</si>
  <si>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</si>
  <si>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</si>
  <si>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</si>
  <si>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</si>
  <si>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</si>
  <si>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</si>
  <si>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</si>
  <si>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</si>
  <si>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</si>
  <si>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</si>
  <si>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</si>
  <si>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</si>
  <si>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</si>
  <si>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</si>
  <si>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</si>
  <si>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</si>
  <si>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</si>
  <si>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</si>
  <si>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</si>
  <si>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</si>
  <si>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</si>
  <si>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</si>
  <si>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</si>
  <si>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</si>
  <si>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</si>
  <si>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</si>
  <si>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</si>
  <si>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</si>
  <si>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</si>
  <si>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</si>
  <si>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</si>
  <si>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</si>
  <si>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</si>
  <si>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</si>
  <si>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</si>
  <si>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</si>
  <si>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</si>
  <si>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</si>
  <si>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</si>
  <si>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</si>
  <si>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</si>
  <si>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</si>
  <si>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</si>
  <si>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</si>
  <si>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</si>
  <si>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</si>
  <si>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</si>
  <si>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</si>
  <si>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</si>
  <si>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</si>
  <si>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</si>
  <si>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</si>
  <si>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</si>
  <si>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</si>
  <si>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</si>
  <si>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</si>
  <si>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</si>
  <si>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</si>
  <si>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</si>
  <si>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</si>
  <si>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</si>
  <si>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</si>
  <si>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</si>
  <si>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</si>
  <si>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</si>
  <si>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</si>
  <si>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</si>
  <si>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</si>
  <si>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</si>
  <si>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</si>
  <si>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</si>
  <si>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</si>
  <si>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</si>
  <si>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</si>
  <si>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</si>
  <si>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</si>
  <si>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</si>
  <si>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</si>
  <si>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</si>
  <si>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</si>
  <si>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</si>
  <si>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</si>
  <si>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</si>
  <si>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</si>
  <si>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</si>
  <si>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</si>
  <si>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</si>
  <si>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</si>
  <si>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</si>
  <si>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</si>
  <si>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</si>
  <si>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</si>
  <si>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</si>
  <si>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</si>
  <si>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</si>
  <si>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</si>
  <si>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</si>
  <si>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</si>
  <si>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</si>
  <si>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</si>
  <si>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</si>
  <si>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</si>
  <si>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</si>
  <si>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</si>
  <si>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</si>
  <si>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</si>
  <si>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</si>
  <si>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</si>
  <si>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</si>
  <si>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</si>
  <si>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</si>
  <si>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</si>
  <si>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</si>
  <si>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</si>
  <si>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</si>
  <si>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</si>
  <si>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</si>
  <si>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</si>
  <si>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</si>
  <si>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</si>
  <si>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</si>
  <si>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</si>
  <si>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</si>
  <si>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</si>
  <si>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</si>
  <si>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</si>
  <si>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</si>
  <si>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</si>
  <si>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</si>
  <si>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</si>
  <si>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</si>
  <si>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</si>
  <si>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</si>
  <si>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</si>
  <si>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</si>
  <si>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</si>
  <si>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</si>
  <si>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</si>
  <si>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</si>
  <si>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</si>
  <si>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</si>
  <si>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</si>
  <si>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</si>
  <si>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</si>
  <si>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</si>
  <si>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</si>
  <si>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</si>
  <si>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</si>
  <si>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</si>
  <si>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</si>
  <si>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</si>
  <si>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</si>
  <si>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</si>
  <si>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</si>
  <si>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</si>
  <si>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</si>
  <si>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</si>
  <si>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</si>
  <si>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</si>
  <si>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</si>
  <si>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</si>
  <si>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</si>
  <si>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</si>
  <si>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</si>
  <si>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</si>
  <si>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</si>
  <si>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</si>
  <si>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</si>
  <si>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</si>
  <si>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</si>
  <si>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</si>
  <si>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</si>
  <si>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</si>
  <si>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</si>
  <si>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</si>
  <si>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</si>
  <si>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</si>
  <si>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</si>
  <si>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</si>
  <si>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</si>
  <si>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</si>
  <si>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</si>
  <si>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</si>
  <si>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</si>
  <si>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</si>
  <si>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</si>
  <si>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</si>
  <si>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</si>
  <si>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</si>
  <si>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</si>
  <si>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</si>
  <si>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</si>
  <si>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</si>
  <si>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</si>
  <si>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</si>
  <si>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</si>
  <si>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</si>
  <si>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</si>
  <si>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</si>
  <si>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</si>
  <si>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</si>
  <si>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</si>
  <si>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</si>
  <si>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</si>
  <si>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</si>
  <si>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</si>
  <si>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</si>
  <si>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</si>
  <si>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</si>
  <si>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</si>
  <si>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</si>
  <si>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</si>
  <si>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</si>
  <si>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</si>
  <si>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</si>
  <si>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</si>
  <si>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</si>
  <si>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</si>
  <si>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</si>
  <si>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</si>
  <si>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</si>
  <si>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</si>
  <si>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</si>
  <si>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</si>
  <si>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</si>
  <si>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</si>
  <si>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</si>
  <si>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</si>
  <si>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</si>
  <si>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</si>
  <si>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</si>
  <si>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</si>
  <si>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</si>
  <si>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</si>
  <si>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</si>
  <si>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</si>
  <si>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</si>
  <si>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</si>
  <si>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</si>
  <si>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</si>
  <si>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</si>
  <si>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</si>
  <si>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</si>
  <si>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</si>
  <si>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</si>
  <si>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</si>
  <si>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</si>
  <si>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</si>
  <si>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</si>
  <si>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</si>
  <si>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</si>
  <si>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</si>
  <si>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</si>
  <si>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</si>
  <si>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</si>
  <si>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</si>
  <si>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</si>
  <si>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</si>
  <si>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</si>
  <si>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</si>
  <si>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</si>
  <si>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</si>
  <si>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</si>
  <si>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</si>
  <si>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</si>
  <si>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</si>
  <si>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</si>
  <si>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</si>
  <si>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</si>
  <si>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</si>
  <si>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</si>
  <si>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</si>
  <si>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</si>
  <si>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</si>
  <si>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</si>
  <si>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</si>
  <si>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</si>
  <si>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</si>
  <si>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</si>
  <si>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</si>
  <si>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</si>
  <si>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</si>
  <si>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</si>
  <si>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</si>
  <si>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</si>
  <si>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</si>
  <si>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</si>
  <si>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</si>
  <si>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</si>
  <si>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</si>
  <si>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</si>
  <si>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</si>
  <si>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</si>
  <si>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</si>
  <si>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</si>
  <si>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</si>
  <si>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</si>
  <si>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</si>
  <si>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</si>
  <si>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</si>
  <si>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</si>
  <si>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</si>
  <si>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</si>
  <si>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</si>
  <si>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</si>
  <si>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</si>
  <si>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</si>
  <si>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</si>
  <si>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</si>
  <si>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</si>
  <si>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</si>
  <si>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</si>
  <si>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</si>
  <si>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</si>
  <si>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</si>
  <si>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</si>
  <si>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</si>
  <si>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</si>
  <si>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</si>
  <si>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</si>
  <si>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</si>
  <si>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</si>
  <si>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</si>
  <si>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</si>
  <si>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</si>
  <si>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</si>
  <si>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</si>
  <si>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</si>
  <si>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</si>
  <si>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</si>
  <si>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</si>
  <si>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</si>
  <si>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</si>
  <si>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</si>
  <si>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</si>
  <si>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</si>
  <si>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</si>
  <si>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</si>
  <si>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</si>
  <si>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</si>
  <si>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</si>
  <si>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</si>
  <si>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</si>
  <si>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</si>
  <si>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</si>
  <si>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</si>
  <si>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</si>
  <si>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</si>
  <si>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</si>
  <si>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</si>
  <si>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</si>
  <si>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</si>
  <si>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</si>
  <si>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</si>
  <si>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</si>
  <si>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</si>
  <si>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</si>
  <si>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</si>
  <si>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</si>
  <si>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</si>
  <si>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</si>
  <si>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</si>
  <si>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</si>
  <si>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</si>
  <si>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</si>
  <si>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</si>
  <si>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</si>
  <si>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</si>
  <si>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</si>
  <si>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</si>
  <si>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</si>
  <si>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</si>
  <si>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</si>
  <si>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</si>
  <si>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</si>
  <si>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</si>
  <si>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</si>
  <si>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</si>
  <si>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</si>
  <si>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</si>
  <si>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</si>
  <si>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</si>
  <si>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</si>
  <si>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</si>
  <si>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</si>
  <si>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</si>
  <si>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</si>
  <si>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</si>
  <si>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</si>
  <si>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</si>
  <si>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</si>
  <si>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</si>
  <si>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</si>
  <si>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</si>
  <si>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</si>
  <si>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</si>
  <si>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</si>
  <si>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</si>
  <si>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</si>
  <si>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</si>
  <si>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</si>
  <si>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</si>
  <si>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</si>
  <si>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</si>
  <si>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</si>
  <si>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</si>
  <si>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</si>
  <si>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</si>
  <si>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</si>
  <si>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</si>
  <si>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</si>
  <si>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</si>
  <si>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</si>
  <si>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</si>
  <si>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</si>
  <si>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</si>
  <si>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</si>
  <si>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</si>
  <si>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</si>
  <si>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</si>
  <si>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</si>
  <si>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</si>
  <si>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</si>
  <si>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</si>
  <si>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</si>
  <si>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</si>
  <si>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</si>
  <si>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</si>
  <si>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</si>
  <si>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</si>
  <si>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</si>
  <si>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</si>
  <si>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</si>
  <si>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</si>
  <si>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</si>
  <si>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</si>
  <si>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</si>
  <si>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</si>
  <si>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</si>
  <si>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</si>
  <si>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</si>
  <si>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</si>
  <si>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</si>
  <si>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</si>
  <si>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</si>
  <si>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</si>
  <si>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</si>
  <si>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</si>
  <si>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</si>
  <si>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</si>
  <si>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</si>
  <si>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</si>
  <si>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</si>
  <si>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</si>
  <si>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</si>
  <si>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</si>
  <si>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</si>
  <si>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</si>
  <si>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</si>
  <si>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</si>
  <si>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</si>
  <si>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</si>
  <si>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</si>
  <si>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</si>
  <si>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</si>
  <si>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</si>
  <si>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</si>
  <si>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</si>
  <si>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</si>
  <si>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</si>
  <si>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</si>
  <si>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</si>
  <si>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</si>
  <si>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</si>
  <si>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</si>
  <si>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</si>
  <si>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</si>
  <si>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</si>
  <si>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</si>
  <si>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</si>
  <si>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</si>
  <si>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</si>
  <si>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</si>
  <si>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</si>
  <si>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</si>
  <si>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</si>
  <si>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</si>
  <si>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</si>
  <si>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</si>
  <si>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</si>
  <si>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</si>
  <si>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</si>
  <si>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</si>
  <si>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</si>
  <si>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</si>
  <si>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</si>
  <si>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</si>
  <si>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</si>
  <si>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</si>
  <si>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</si>
  <si>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</si>
  <si>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</si>
  <si>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</si>
  <si>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</si>
  <si>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</si>
  <si>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</si>
  <si>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</si>
  <si>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</si>
  <si>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</si>
  <si>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</si>
  <si>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</si>
  <si>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</si>
  <si>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</si>
  <si>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</si>
  <si>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</si>
  <si>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</si>
  <si>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</si>
  <si>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</si>
  <si>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</si>
  <si>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</si>
  <si>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</si>
  <si>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</si>
  <si>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</si>
  <si>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</si>
  <si>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</si>
  <si>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</si>
  <si>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</si>
  <si>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</si>
  <si>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</si>
  <si>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</si>
  <si>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</si>
  <si>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</si>
  <si>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</si>
  <si>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</si>
  <si>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</si>
  <si>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</si>
  <si>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</si>
  <si>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</si>
  <si>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</si>
  <si>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</si>
  <si>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</si>
  <si>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</si>
  <si>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</si>
  <si>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</si>
  <si>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</si>
  <si>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</si>
  <si>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</si>
  <si>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</si>
  <si>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</si>
  <si>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</si>
  <si>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</si>
  <si>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</si>
  <si>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</si>
  <si>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</si>
  <si>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</si>
  <si>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</si>
  <si>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</si>
  <si>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</si>
  <si>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</si>
  <si>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</si>
  <si>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</si>
  <si>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</si>
  <si>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</si>
  <si>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</si>
  <si>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</si>
  <si>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</si>
  <si>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</si>
  <si>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</si>
  <si>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</si>
  <si>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</si>
  <si>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</si>
  <si>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</si>
  <si>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</si>
  <si>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</si>
  <si>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</si>
  <si>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</si>
  <si>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</si>
  <si>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</si>
  <si>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</si>
  <si>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</si>
  <si>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</si>
  <si>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</si>
  <si>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</si>
  <si>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</si>
  <si>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</si>
  <si>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</si>
  <si>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</si>
  <si>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</si>
  <si>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</si>
  <si>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</si>
  <si>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</si>
  <si>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</si>
  <si>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</si>
  <si>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</si>
  <si>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</si>
  <si>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</si>
  <si>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</si>
  <si>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</si>
  <si>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</si>
  <si>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</si>
  <si>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</si>
  <si>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</si>
  <si>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</si>
  <si>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</si>
  <si>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</si>
  <si>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</si>
  <si>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</si>
  <si>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</si>
  <si>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</si>
  <si>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</si>
  <si>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</si>
  <si>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</si>
  <si>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</si>
  <si>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</si>
  <si>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</si>
  <si>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</si>
  <si>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</si>
  <si>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</si>
  <si>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</si>
  <si>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</si>
  <si>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</si>
  <si>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</si>
  <si>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</si>
  <si>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</si>
  <si>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</si>
  <si>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</si>
  <si>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</si>
  <si>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</si>
  <si>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</si>
  <si>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</si>
  <si>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</si>
  <si>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</si>
  <si>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</si>
  <si>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</si>
  <si>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</si>
  <si>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</si>
  <si>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</si>
  <si>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</si>
  <si>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</si>
  <si>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</si>
  <si>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</si>
  <si>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</si>
  <si>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</si>
  <si>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</si>
  <si>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</si>
  <si>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</si>
  <si>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</si>
  <si>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</si>
  <si>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</si>
  <si>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</si>
  <si>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</si>
  <si>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</si>
  <si>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</si>
  <si>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</si>
  <si>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</si>
  <si>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</si>
  <si>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</si>
  <si>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</si>
  <si>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</si>
  <si>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</si>
  <si>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</si>
  <si>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</si>
  <si>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</si>
  <si>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</si>
  <si>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</si>
  <si>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</si>
  <si>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</si>
  <si>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</si>
  <si>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</si>
  <si>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</si>
  <si>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</si>
  <si>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</si>
  <si>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</si>
  <si>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</si>
  <si>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</si>
  <si>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</si>
  <si>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</si>
  <si>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</si>
  <si>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</si>
  <si>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</si>
  <si>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</si>
  <si>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</si>
  <si>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</si>
  <si>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</si>
  <si>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</si>
  <si>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</si>
  <si>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</si>
  <si>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</si>
  <si>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</si>
  <si>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</si>
  <si>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</si>
  <si>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</si>
  <si>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</si>
  <si>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</si>
  <si>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</si>
  <si>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</si>
  <si>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</si>
  <si>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</si>
  <si>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</si>
  <si>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</si>
  <si>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</si>
  <si>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</si>
  <si>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</si>
  <si>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</si>
  <si>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</si>
  <si>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</si>
  <si>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</si>
  <si>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</si>
  <si>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</si>
  <si>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</si>
  <si>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</si>
  <si>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</si>
  <si>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</si>
  <si>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</si>
  <si>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</si>
  <si>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</si>
  <si>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</si>
  <si>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</si>
  <si>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</si>
  <si>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</si>
  <si>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</si>
  <si>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</si>
  <si>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</si>
  <si>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</si>
  <si>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</si>
  <si>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</si>
  <si>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</si>
  <si>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</si>
  <si>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</si>
  <si>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</si>
  <si>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</si>
  <si>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</si>
  <si>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</si>
  <si>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</si>
  <si>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</si>
  <si>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</si>
  <si>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</si>
  <si>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</si>
  <si>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</si>
  <si>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</si>
  <si>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</si>
  <si>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</si>
  <si>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</si>
  <si>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</si>
  <si>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</si>
  <si>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</si>
  <si>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</si>
  <si>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</si>
  <si>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</si>
  <si>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</si>
  <si>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</si>
  <si>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</si>
  <si>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</si>
  <si>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</si>
  <si>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</si>
  <si>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</si>
  <si>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</si>
  <si>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</si>
  <si>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</si>
  <si>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</si>
  <si>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</si>
  <si>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</si>
  <si>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</si>
  <si>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</si>
  <si>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</si>
  <si>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</si>
  <si>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</si>
  <si>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</si>
  <si>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</si>
  <si>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</si>
  <si>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</si>
  <si>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</si>
  <si>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</si>
  <si>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</si>
  <si>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</si>
  <si>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</si>
  <si>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</si>
  <si>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</si>
  <si>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</si>
  <si>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</si>
  <si>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</si>
  <si>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</si>
  <si>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</si>
  <si>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</si>
  <si>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</si>
  <si>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</si>
  <si>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</si>
  <si>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</si>
  <si>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</si>
  <si>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</si>
  <si>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</si>
  <si>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</si>
  <si>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</si>
  <si>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</si>
  <si>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</si>
  <si>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</si>
  <si>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</si>
  <si>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</si>
  <si>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</si>
  <si>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</si>
  <si>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</si>
  <si>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</si>
  <si>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</si>
  <si>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</si>
  <si>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</si>
  <si>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</si>
  <si>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</si>
  <si>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</si>
  <si>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</si>
  <si>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</si>
  <si>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</si>
  <si>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</si>
  <si>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</si>
  <si>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</si>
  <si>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</si>
  <si>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</si>
  <si>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</si>
  <si>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</si>
  <si>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</si>
  <si>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</si>
  <si>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</si>
  <si>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</si>
  <si>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</si>
  <si>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</si>
  <si>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</si>
  <si>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</si>
  <si>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</si>
  <si>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</si>
  <si>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</si>
  <si>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</si>
  <si>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</si>
  <si>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</si>
  <si>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</si>
  <si>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</si>
  <si>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</si>
  <si>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</si>
  <si>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</si>
  <si>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</si>
  <si>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</si>
  <si>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</si>
  <si>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</si>
  <si>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</si>
  <si>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</si>
  <si>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</si>
  <si>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</si>
  <si>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</si>
  <si>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</si>
  <si>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</si>
  <si>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</si>
  <si>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</si>
  <si>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</si>
  <si>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</si>
  <si>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</si>
  <si>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</si>
  <si>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</si>
  <si>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</si>
  <si>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</si>
  <si>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</si>
  <si>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</si>
  <si>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</si>
  <si>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</si>
  <si>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</si>
  <si>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</si>
  <si>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</si>
  <si>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</si>
  <si>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</si>
  <si>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</si>
  <si>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</si>
  <si>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</si>
  <si>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</si>
  <si>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</si>
  <si>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</si>
  <si>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</si>
  <si>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</si>
  <si>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</si>
  <si>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</si>
  <si>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</si>
  <si>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</si>
  <si>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</si>
  <si>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</si>
  <si>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</si>
  <si>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</si>
  <si>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</si>
  <si>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</si>
  <si>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</si>
  <si>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</si>
  <si>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</si>
  <si>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</si>
  <si>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</si>
  <si>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</si>
  <si>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</si>
  <si>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</si>
  <si>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</si>
  <si>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</si>
  <si>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</si>
  <si>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</si>
  <si>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</si>
  <si>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</si>
  <si>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</si>
  <si>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</si>
  <si>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</si>
  <si>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</si>
  <si>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</si>
  <si>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</si>
  <si>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</si>
  <si>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</si>
  <si>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</si>
  <si>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</si>
  <si>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</si>
  <si>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</si>
  <si>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</si>
  <si>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</si>
  <si>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</si>
  <si>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</si>
  <si>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</si>
  <si>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</si>
  <si>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</si>
  <si>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</si>
  <si>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</si>
  <si>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</si>
  <si>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</si>
  <si>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</si>
  <si>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</si>
  <si>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</si>
  <si>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</si>
  <si>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</si>
  <si>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</si>
  <si>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</si>
  <si>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</si>
  <si>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</si>
  <si>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</si>
  <si>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</si>
  <si>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</si>
  <si>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</si>
  <si>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</si>
  <si>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</si>
  <si>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</si>
  <si>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</si>
  <si>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</si>
  <si>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</si>
  <si>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</si>
  <si>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</si>
  <si>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</si>
  <si>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</si>
  <si>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</si>
  <si>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</si>
  <si>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</si>
  <si>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</si>
  <si>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</si>
  <si>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</si>
  <si>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</si>
  <si>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</si>
  <si>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</si>
  <si>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</si>
  <si>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</si>
  <si>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</si>
  <si>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</si>
  <si>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</si>
  <si>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</si>
  <si>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</si>
  <si>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</si>
  <si>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</si>
  <si>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</si>
  <si>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</si>
  <si>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</si>
  <si>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</si>
  <si>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</si>
  <si>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</si>
  <si>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</si>
  <si>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</si>
  <si>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</si>
  <si>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</si>
  <si>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</si>
  <si>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</si>
  <si>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</si>
  <si>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</si>
  <si>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</si>
  <si>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</si>
  <si>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</si>
  <si>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</si>
  <si>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</si>
  <si>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</si>
  <si>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</si>
  <si>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</si>
  <si>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</si>
  <si>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</si>
  <si>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</si>
  <si>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</si>
  <si>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</si>
  <si>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</si>
  <si>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</si>
  <si>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</si>
  <si>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</si>
  <si>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</si>
  <si>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</si>
  <si>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</si>
  <si>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</si>
  <si>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</si>
  <si>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</si>
  <si>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</si>
  <si>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</si>
  <si>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</si>
  <si>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</si>
  <si>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</si>
  <si>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</si>
  <si>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</si>
  <si>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</si>
  <si>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</si>
  <si>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</si>
  <si>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</si>
  <si>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</si>
  <si>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</si>
  <si>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</si>
  <si>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</si>
  <si>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</si>
  <si>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</si>
  <si>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</si>
  <si>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</si>
  <si>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</si>
  <si>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</si>
  <si>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</si>
  <si>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</si>
  <si>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</si>
  <si>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</si>
  <si>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</si>
  <si>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</si>
  <si>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</si>
  <si>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</si>
  <si>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</si>
  <si>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</si>
  <si>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</si>
  <si>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</si>
  <si>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</si>
  <si>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</si>
  <si>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</si>
  <si>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</si>
  <si>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</si>
  <si>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</si>
  <si>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</si>
  <si>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</si>
  <si>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</si>
  <si>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</si>
  <si>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</si>
  <si>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</si>
  <si>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</si>
  <si>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</si>
  <si>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</si>
  <si>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</si>
  <si>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</si>
  <si>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</si>
  <si>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</si>
  <si>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</si>
  <si>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</si>
  <si>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</si>
  <si>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</si>
  <si>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</si>
  <si>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</si>
  <si>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</si>
  <si>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</si>
  <si>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</si>
  <si>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</si>
  <si>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</si>
  <si>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</si>
  <si>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</si>
  <si>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</si>
  <si>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</si>
  <si>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</si>
  <si>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</si>
  <si>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</si>
  <si>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</si>
  <si>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</si>
  <si>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</si>
  <si>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</si>
  <si>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</si>
  <si>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</si>
  <si>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</si>
  <si>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</si>
  <si>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</si>
  <si>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</si>
  <si>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</si>
  <si>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</si>
  <si>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</si>
  <si>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</si>
  <si>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</si>
  <si>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</si>
  <si>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</si>
  <si>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</si>
  <si>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</si>
  <si>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</si>
  <si>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</si>
  <si>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</si>
  <si>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</si>
  <si>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</si>
  <si>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</si>
  <si>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</si>
  <si>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</si>
  <si>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</si>
  <si>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</si>
  <si>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</si>
  <si>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</si>
  <si>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</si>
  <si>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</si>
  <si>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</si>
  <si>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</si>
  <si>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</si>
  <si>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</si>
  <si>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</si>
  <si>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</si>
  <si>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</si>
  <si>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</si>
  <si>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</si>
  <si>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</si>
  <si>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</si>
  <si>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</si>
  <si>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</si>
  <si>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</si>
  <si>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</si>
  <si>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</si>
  <si>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</si>
  <si>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</si>
  <si>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</si>
  <si>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</si>
  <si>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</si>
  <si>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</si>
  <si>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</si>
  <si>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</si>
  <si>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</si>
  <si>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</si>
  <si>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</si>
  <si>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</si>
  <si>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</si>
  <si>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</si>
  <si>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</si>
  <si>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</si>
  <si>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</si>
  <si>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</si>
  <si>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</si>
  <si>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</si>
  <si>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</si>
  <si>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</si>
  <si>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</si>
  <si>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</si>
  <si>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</si>
  <si>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</si>
  <si>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</si>
  <si>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</si>
  <si>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</si>
  <si>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</si>
  <si>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</si>
  <si>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</si>
  <si>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</si>
  <si>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</si>
  <si>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</si>
  <si>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</si>
  <si>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</si>
  <si>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</si>
  <si>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</si>
  <si>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</si>
  <si>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</si>
  <si>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</si>
  <si>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</si>
  <si>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</si>
  <si>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</si>
  <si>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</si>
  <si>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</si>
  <si>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</si>
  <si>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</si>
  <si>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</si>
  <si>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</si>
  <si>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</si>
  <si>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</si>
  <si>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</si>
  <si>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</si>
  <si>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</si>
  <si>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</si>
  <si>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</si>
  <si>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</si>
  <si>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</si>
  <si>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</si>
  <si>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</si>
  <si>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</si>
  <si>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</si>
  <si>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</si>
  <si>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</si>
  <si>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</si>
  <si>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</si>
  <si>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</si>
  <si>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</si>
  <si>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</si>
  <si>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</si>
  <si>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</si>
  <si>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</si>
  <si>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</si>
  <si>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</si>
  <si>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</si>
  <si>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</si>
  <si>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</si>
  <si>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</si>
  <si>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</si>
  <si>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</si>
  <si>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</si>
  <si>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</si>
  <si>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</si>
  <si>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</si>
  <si>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</si>
  <si>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</si>
  <si>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</si>
  <si>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</si>
  <si>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</si>
  <si>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</si>
  <si>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</si>
  <si>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</si>
  <si>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</si>
  <si>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</si>
  <si>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</si>
  <si>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</si>
  <si>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</si>
  <si>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</si>
  <si>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</si>
  <si>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</si>
  <si>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</si>
  <si>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</si>
  <si>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</si>
  <si>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</si>
  <si>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</si>
  <si>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</si>
  <si>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</si>
  <si>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</si>
  <si>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</si>
  <si>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</si>
  <si>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</si>
  <si>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</si>
  <si>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</si>
  <si>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</si>
  <si>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</si>
  <si>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</si>
  <si>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</si>
  <si>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</si>
  <si>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</si>
  <si>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</si>
  <si>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</si>
  <si>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</si>
  <si>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</si>
  <si>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</si>
  <si>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</si>
  <si>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</si>
  <si>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</si>
  <si>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</si>
  <si>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</si>
  <si>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</si>
  <si>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</si>
  <si>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</si>
  <si>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</si>
  <si>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</si>
  <si>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</si>
  <si>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</si>
  <si>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</si>
  <si>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</si>
  <si>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</si>
  <si>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</si>
  <si>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</si>
  <si>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</si>
  <si>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</si>
  <si>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</si>
  <si>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</si>
  <si>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</si>
  <si>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</si>
  <si>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</si>
  <si>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</si>
  <si>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</si>
  <si>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</si>
  <si>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</si>
  <si>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</si>
  <si>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</si>
  <si>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</si>
  <si>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</si>
  <si>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</si>
  <si>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</si>
  <si>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</si>
  <si>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</si>
  <si>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</si>
  <si>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</si>
  <si>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</si>
  <si>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</si>
  <si>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</si>
  <si>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</si>
  <si>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</si>
  <si>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</si>
  <si>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</si>
  <si>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</si>
  <si>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</si>
  <si>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</si>
  <si>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</si>
  <si>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</si>
  <si>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</si>
  <si>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</si>
  <si>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</si>
  <si>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</si>
  <si>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</si>
  <si>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</si>
  <si>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</si>
  <si>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</si>
  <si>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</si>
  <si>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</si>
  <si>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</si>
  <si>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</si>
  <si>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</si>
  <si>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</si>
  <si>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</si>
  <si>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</si>
  <si>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</si>
  <si>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</si>
  <si>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</si>
  <si>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</si>
  <si>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</si>
  <si>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</si>
  <si>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</si>
  <si>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</si>
  <si>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</si>
  <si>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</si>
  <si>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</si>
  <si>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</si>
  <si>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</si>
  <si>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</si>
  <si>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</si>
  <si>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</si>
  <si>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</si>
  <si>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</si>
  <si>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</si>
  <si>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</si>
  <si>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</si>
  <si>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</si>
  <si>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</si>
  <si>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</si>
  <si>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</si>
  <si>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</si>
  <si>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</si>
  <si>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</si>
  <si>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</si>
  <si>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</si>
  <si>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</si>
  <si>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</si>
  <si>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</si>
  <si>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</si>
  <si>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</si>
  <si>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</si>
  <si>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</si>
  <si>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</si>
  <si>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</si>
  <si>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</si>
  <si>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</si>
  <si>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</si>
  <si>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</si>
  <si>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</si>
  <si>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</si>
  <si>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</si>
  <si>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</si>
  <si>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</si>
  <si>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</si>
  <si>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</si>
  <si>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</si>
  <si>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</si>
  <si>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</si>
  <si>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</si>
  <si>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</si>
  <si>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</si>
  <si>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</si>
  <si>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</si>
  <si>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</si>
  <si>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</si>
  <si>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</si>
  <si>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</si>
  <si>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</si>
  <si>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</si>
  <si>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</si>
  <si>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</si>
  <si>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</si>
  <si>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</si>
  <si>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</si>
  <si>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</si>
  <si>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</si>
  <si>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</si>
  <si>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</si>
  <si>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</si>
  <si>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</si>
  <si>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</si>
  <si>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</si>
  <si>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</si>
  <si>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</si>
  <si>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</si>
  <si>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</si>
  <si>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</si>
  <si>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</si>
  <si>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</si>
  <si>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</si>
  <si>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</si>
  <si>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</si>
  <si>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</si>
  <si>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</si>
  <si>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</si>
  <si>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</si>
  <si>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</si>
  <si>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1553 Т</t>
  </si>
  <si>
    <t>1554 Т</t>
  </si>
  <si>
    <t>1555 Т</t>
  </si>
  <si>
    <t>1556 Т</t>
  </si>
  <si>
    <t>1557 Т</t>
  </si>
  <si>
    <t>1558 Т</t>
  </si>
  <si>
    <t>1559 Т</t>
  </si>
  <si>
    <t>1560 Т</t>
  </si>
  <si>
    <t>1561 Т</t>
  </si>
  <si>
    <t>1562 Т</t>
  </si>
  <si>
    <t>1563 Т</t>
  </si>
  <si>
    <t>1564 Т</t>
  </si>
  <si>
    <t>1565 Т</t>
  </si>
  <si>
    <t>1566 Т</t>
  </si>
  <si>
    <t>1567 Т</t>
  </si>
  <si>
    <t>1568 Т</t>
  </si>
  <si>
    <t>1569 Т</t>
  </si>
  <si>
    <t>1570 Т</t>
  </si>
  <si>
    <t>1571 Т</t>
  </si>
  <si>
    <t>1572 Т</t>
  </si>
  <si>
    <t>1573 Т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</si>
  <si>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</si>
  <si>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</si>
  <si>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</si>
  <si>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</si>
  <si>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</si>
  <si>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</si>
  <si>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</si>
  <si>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</si>
  <si>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</si>
  <si>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</si>
  <si>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1584 Т</t>
  </si>
  <si>
    <t>1585 Т</t>
  </si>
  <si>
    <t>1586 Т</t>
  </si>
  <si>
    <t>1587 Т</t>
  </si>
  <si>
    <t>1588 Т</t>
  </si>
  <si>
    <t>1589 Т</t>
  </si>
  <si>
    <t>1590 Т</t>
  </si>
  <si>
    <t>1591 Т</t>
  </si>
  <si>
    <t>1592 Т</t>
  </si>
  <si>
    <t>1593 Т</t>
  </si>
  <si>
    <t>1594 Т</t>
  </si>
  <si>
    <t>1595 Т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</si>
  <si>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</si>
  <si>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</si>
  <si>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</si>
  <si>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</si>
  <si>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</si>
  <si>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</si>
  <si>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</si>
  <si>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</si>
  <si>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>1604 Т</t>
  </si>
  <si>
    <t>1605 Т</t>
  </si>
  <si>
    <t>1606 Т</t>
  </si>
  <si>
    <t>1607 Т</t>
  </si>
  <si>
    <t>1608 Т</t>
  </si>
  <si>
    <t>1609 Т</t>
  </si>
  <si>
    <t>1610 Т</t>
  </si>
  <si>
    <t>1611 Т</t>
  </si>
  <si>
    <t>1612 Т</t>
  </si>
  <si>
    <t>1613 Т</t>
  </si>
  <si>
    <t>1614 Т</t>
  </si>
  <si>
    <t>1615 Т</t>
  </si>
  <si>
    <t>1616 Т</t>
  </si>
  <si>
    <t>1617 Т</t>
  </si>
  <si>
    <t>1618 Т</t>
  </si>
  <si>
    <t>1619 Т</t>
  </si>
  <si>
    <t>1620 Т</t>
  </si>
  <si>
    <t>1621 Т</t>
  </si>
  <si>
    <t>1622 Т</t>
  </si>
  <si>
    <t>1623 Т</t>
  </si>
  <si>
    <t>1624 Т</t>
  </si>
  <si>
    <t>1625 Т</t>
  </si>
  <si>
    <t>1626 Т</t>
  </si>
  <si>
    <t>1627 Т</t>
  </si>
  <si>
    <t>1628 Т</t>
  </si>
  <si>
    <t>1629 Т</t>
  </si>
  <si>
    <t>1630 Т</t>
  </si>
  <si>
    <t>1631 Т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</si>
  <si>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</si>
  <si>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</si>
  <si>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</si>
  <si>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</si>
  <si>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</si>
  <si>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</si>
  <si>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</si>
  <si>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</si>
  <si>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</si>
  <si>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</si>
  <si>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>1642 Т</t>
  </si>
  <si>
    <t>1643 Т</t>
  </si>
  <si>
    <t>1644 Т</t>
  </si>
  <si>
    <t>1645 Т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</si>
  <si>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</si>
  <si>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</si>
  <si>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</si>
  <si>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</si>
  <si>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</si>
  <si>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</si>
  <si>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</si>
  <si>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</si>
  <si>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</si>
  <si>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</si>
  <si>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</si>
  <si>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</si>
  <si>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</si>
  <si>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</si>
  <si>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</si>
  <si>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</si>
  <si>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1662 Т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</si>
  <si>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</si>
  <si>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</si>
  <si>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</si>
  <si>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</si>
  <si>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</si>
  <si>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</si>
  <si>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</si>
  <si>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</si>
  <si>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>1671 Т</t>
  </si>
  <si>
    <t>1672 Т</t>
  </si>
  <si>
    <t>1673 Т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</si>
  <si>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</si>
  <si>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</si>
  <si>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</si>
  <si>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</si>
  <si>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</si>
  <si>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</si>
  <si>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</si>
  <si>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</si>
  <si>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</si>
  <si>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</si>
  <si>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</si>
  <si>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</si>
  <si>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</si>
  <si>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</si>
  <si>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</si>
  <si>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</si>
  <si>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</si>
  <si>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</si>
  <si>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</si>
  <si>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</si>
  <si>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</si>
  <si>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</si>
  <si>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</si>
  <si>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</si>
  <si>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</si>
  <si>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</si>
  <si>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</si>
  <si>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</si>
  <si>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</si>
  <si>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</si>
  <si>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</si>
  <si>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1705 Т</t>
  </si>
  <si>
    <t>1706 Т</t>
  </si>
  <si>
    <t>1707 Т</t>
  </si>
  <si>
    <t>1708 Т</t>
  </si>
  <si>
    <t>1709 Т</t>
  </si>
  <si>
    <t>1710 Т</t>
  </si>
  <si>
    <t>1711 Т</t>
  </si>
  <si>
    <t>1712 Т</t>
  </si>
  <si>
    <t>1713 Т</t>
  </si>
  <si>
    <t>1714 Т</t>
  </si>
  <si>
    <t>1715 Т</t>
  </si>
  <si>
    <t>1716 Т</t>
  </si>
  <si>
    <t>1717 Т</t>
  </si>
  <si>
    <t>1718 Т</t>
  </si>
  <si>
    <t>1719 Т</t>
  </si>
  <si>
    <t>1720 Т</t>
  </si>
  <si>
    <t>1721 Т</t>
  </si>
  <si>
    <t>1722 Т</t>
  </si>
  <si>
    <t>1723 Т</t>
  </si>
  <si>
    <t>1724 Т</t>
  </si>
  <si>
    <t>1725 Т</t>
  </si>
  <si>
    <t>1726 Т</t>
  </si>
  <si>
    <t>1727 Т</t>
  </si>
  <si>
    <t>1728 Т</t>
  </si>
  <si>
    <t>1729 Т</t>
  </si>
  <si>
    <t>1730 Т</t>
  </si>
  <si>
    <t>1731 Т</t>
  </si>
  <si>
    <t>1732 Т</t>
  </si>
  <si>
    <t>1733 Т</t>
  </si>
  <si>
    <t>1734 Т</t>
  </si>
  <si>
    <t>1735 Т</t>
  </si>
  <si>
    <t>1736 Т</t>
  </si>
  <si>
    <t>1737 Т</t>
  </si>
  <si>
    <t>1738 Т</t>
  </si>
  <si>
    <t>1739 Т</t>
  </si>
  <si>
    <t>1740 Т</t>
  </si>
  <si>
    <t>1741 Т</t>
  </si>
  <si>
    <t>1742 Т</t>
  </si>
  <si>
    <t>1743 Т</t>
  </si>
  <si>
    <t>1744 Т</t>
  </si>
  <si>
    <t>1745 Т</t>
  </si>
  <si>
    <t>1746 Т</t>
  </si>
  <si>
    <t>1747 Т</t>
  </si>
  <si>
    <t>1748 Т</t>
  </si>
  <si>
    <t>1749 Т</t>
  </si>
  <si>
    <t>1750 Т</t>
  </si>
  <si>
    <t>1751 Т</t>
  </si>
  <si>
    <t>1752 Т</t>
  </si>
  <si>
    <t>1753 Т</t>
  </si>
  <si>
    <t>1754 Т</t>
  </si>
  <si>
    <t>1755 Т</t>
  </si>
  <si>
    <t>1756 Т</t>
  </si>
  <si>
    <t>1757 Т</t>
  </si>
  <si>
    <t>1758 Т</t>
  </si>
  <si>
    <t>1759 Т</t>
  </si>
  <si>
    <t>1760 Т</t>
  </si>
  <si>
    <t>1761 Т</t>
  </si>
  <si>
    <t>1762 Т</t>
  </si>
  <si>
    <t>1763 Т</t>
  </si>
  <si>
    <t>1764 Т</t>
  </si>
  <si>
    <t>1765 Т</t>
  </si>
  <si>
    <t>1766 Т</t>
  </si>
  <si>
    <t>1767 Т</t>
  </si>
  <si>
    <t>1768 Т</t>
  </si>
  <si>
    <t>1769 Т</t>
  </si>
  <si>
    <t>1770 Т</t>
  </si>
  <si>
    <t>1771 Т</t>
  </si>
  <si>
    <t>1772 Т</t>
  </si>
  <si>
    <t>1773 Т</t>
  </si>
  <si>
    <t>1774 Т</t>
  </si>
  <si>
    <t>1775 Т</t>
  </si>
  <si>
    <t>1776 Т</t>
  </si>
  <si>
    <t>1777 Т</t>
  </si>
  <si>
    <t>1778 Т</t>
  </si>
  <si>
    <t>1779 Т</t>
  </si>
  <si>
    <t>1780 Т</t>
  </si>
  <si>
    <t>1781 Т</t>
  </si>
  <si>
    <t>1782 Т</t>
  </si>
  <si>
    <t>1783 Т</t>
  </si>
  <si>
    <t>1784 Т</t>
  </si>
  <si>
    <t>1785 Т</t>
  </si>
  <si>
    <t>1786 Т</t>
  </si>
  <si>
    <t>1787 Т</t>
  </si>
  <si>
    <t>1788 Т</t>
  </si>
  <si>
    <t>1789 Т</t>
  </si>
  <si>
    <t>1790 Т</t>
  </si>
  <si>
    <t>1791 Т</t>
  </si>
  <si>
    <t>1792 Т</t>
  </si>
  <si>
    <t>1793 Т</t>
  </si>
  <si>
    <t>1794 Т</t>
  </si>
  <si>
    <t>1795 Т</t>
  </si>
  <si>
    <t>1796 Т</t>
  </si>
  <si>
    <t>1797 Т</t>
  </si>
  <si>
    <t>1798 Т</t>
  </si>
  <si>
    <t>1799 Т</t>
  </si>
  <si>
    <t>1800 Т</t>
  </si>
  <si>
    <t>1801 Т</t>
  </si>
  <si>
    <t>1802 Т</t>
  </si>
  <si>
    <t>1803 Т</t>
  </si>
  <si>
    <t>1804 Т</t>
  </si>
  <si>
    <t>1805 Т</t>
  </si>
  <si>
    <t>1806 Т</t>
  </si>
  <si>
    <t>1807 Т</t>
  </si>
  <si>
    <t>1808 Т</t>
  </si>
  <si>
    <t>1809 Т</t>
  </si>
  <si>
    <t>1810 Т</t>
  </si>
  <si>
    <t>1811 Т</t>
  </si>
  <si>
    <t>1812 Т</t>
  </si>
  <si>
    <t>1813 Т</t>
  </si>
  <si>
    <t>1814 Т</t>
  </si>
  <si>
    <t>1815 Т</t>
  </si>
  <si>
    <t>1816 Т</t>
  </si>
  <si>
    <t>1817 Т</t>
  </si>
  <si>
    <t>1818 Т</t>
  </si>
  <si>
    <t>1819 Т</t>
  </si>
  <si>
    <t>1820 Т</t>
  </si>
  <si>
    <t>1821 Т</t>
  </si>
  <si>
    <t>1822 Т</t>
  </si>
  <si>
    <t>1823 Т</t>
  </si>
  <si>
    <t>1824 Т</t>
  </si>
  <si>
    <t>1825 Т</t>
  </si>
  <si>
    <t>1826 Т</t>
  </si>
  <si>
    <t>1827 Т</t>
  </si>
  <si>
    <t>1828 Т</t>
  </si>
  <si>
    <t>1829 Т</t>
  </si>
  <si>
    <t>1830 Т</t>
  </si>
  <si>
    <t>1831 Т</t>
  </si>
  <si>
    <t>1832 Т</t>
  </si>
  <si>
    <t>1833 Т</t>
  </si>
  <si>
    <t>1834 Т</t>
  </si>
  <si>
    <t>1835 Т</t>
  </si>
  <si>
    <t>1836 Т</t>
  </si>
  <si>
    <t>1837 Т</t>
  </si>
  <si>
    <t>1838 Т</t>
  </si>
  <si>
    <t>1839 Т</t>
  </si>
  <si>
    <t>1840 Т</t>
  </si>
  <si>
    <t>1841 Т</t>
  </si>
  <si>
    <t>1842 Т</t>
  </si>
  <si>
    <t>1843 Т</t>
  </si>
  <si>
    <t>1844 Т</t>
  </si>
  <si>
    <t>1845 Т</t>
  </si>
  <si>
    <t>1846 Т</t>
  </si>
  <si>
    <t>1847 Т</t>
  </si>
  <si>
    <t>1848 Т</t>
  </si>
  <si>
    <t>1849 Т</t>
  </si>
  <si>
    <t>1850 Т</t>
  </si>
  <si>
    <t>1851 Т</t>
  </si>
  <si>
    <t>1852 Т</t>
  </si>
  <si>
    <t>1853 Т</t>
  </si>
  <si>
    <t>1854 Т</t>
  </si>
  <si>
    <t>1855 Т</t>
  </si>
  <si>
    <t>1856 Т</t>
  </si>
  <si>
    <t>1857 Т</t>
  </si>
  <si>
    <t>1858 Т</t>
  </si>
  <si>
    <t>1859 Т</t>
  </si>
  <si>
    <t>1860 Т</t>
  </si>
  <si>
    <t>1861 Т</t>
  </si>
  <si>
    <t>1862 Т</t>
  </si>
  <si>
    <t>1863 Т</t>
  </si>
  <si>
    <t>1864 Т</t>
  </si>
  <si>
    <t>1865 Т</t>
  </si>
  <si>
    <t>1866 Т</t>
  </si>
  <si>
    <t>1867 Т</t>
  </si>
  <si>
    <t>1868 Т</t>
  </si>
  <si>
    <t>1869 Т</t>
  </si>
  <si>
    <t>1870 Т</t>
  </si>
  <si>
    <t>1871 Т</t>
  </si>
  <si>
    <t>1872 Т</t>
  </si>
  <si>
    <t>1873 Т</t>
  </si>
  <si>
    <t>1874 Т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</si>
  <si>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</si>
  <si>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</si>
  <si>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</si>
  <si>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</si>
  <si>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</si>
  <si>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</si>
  <si>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</si>
  <si>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</si>
  <si>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</si>
  <si>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</si>
  <si>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</si>
  <si>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</si>
  <si>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</si>
  <si>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</si>
  <si>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</si>
  <si>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</si>
  <si>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</si>
  <si>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</si>
  <si>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</si>
  <si>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</si>
  <si>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</si>
  <si>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</si>
  <si>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</si>
  <si>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</si>
  <si>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1899 Т</t>
  </si>
  <si>
    <t>1900 Т</t>
  </si>
  <si>
    <t>1901 Т</t>
  </si>
  <si>
    <t>1902 Т</t>
  </si>
  <si>
    <t>1903 Т</t>
  </si>
  <si>
    <t>1904 Т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</si>
  <si>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</si>
  <si>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</si>
  <si>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</si>
  <si>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</si>
  <si>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</si>
  <si>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</si>
  <si>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</si>
  <si>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</si>
  <si>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</si>
  <si>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</si>
  <si>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</si>
  <si>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</si>
  <si>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</si>
  <si>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</si>
  <si>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</si>
  <si>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</si>
  <si>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</si>
  <si>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1922 Т</t>
  </si>
  <si>
    <t>1923 Т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</si>
  <si>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</si>
  <si>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</si>
  <si>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</si>
  <si>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</si>
  <si>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</si>
  <si>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</si>
  <si>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</si>
  <si>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</si>
  <si>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</si>
  <si>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</si>
  <si>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</si>
  <si>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</si>
  <si>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</si>
  <si>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</si>
  <si>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1938 Т</t>
  </si>
  <si>
    <t>1939 Т</t>
  </si>
  <si>
    <t>1940 Т</t>
  </si>
  <si>
    <t>1941 Т</t>
  </si>
  <si>
    <t>1942 Т</t>
  </si>
  <si>
    <t>1943 Т</t>
  </si>
  <si>
    <t>1944 Т</t>
  </si>
  <si>
    <t>1945 Т</t>
  </si>
  <si>
    <t>1946 Т</t>
  </si>
  <si>
    <t>1947 Т</t>
  </si>
  <si>
    <t>1948 Т</t>
  </si>
  <si>
    <t>1949 Т</t>
  </si>
  <si>
    <t>1950 Т</t>
  </si>
  <si>
    <t>1951 Т</t>
  </si>
  <si>
    <t>1952 Т</t>
  </si>
  <si>
    <t>1953 Т</t>
  </si>
  <si>
    <t>1954 Т</t>
  </si>
  <si>
    <t>1955 Т</t>
  </si>
  <si>
    <t>1956 Т</t>
  </si>
  <si>
    <t>1957 Т</t>
  </si>
  <si>
    <t>1958 Т</t>
  </si>
  <si>
    <t>1959 Т</t>
  </si>
  <si>
    <t>1960 Т</t>
  </si>
  <si>
    <t>1961 Т</t>
  </si>
  <si>
    <t>1962 Т</t>
  </si>
  <si>
    <t>1963 Т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</si>
  <si>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</si>
  <si>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</si>
  <si>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</si>
  <si>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</si>
  <si>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</si>
  <si>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</si>
  <si>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</si>
  <si>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</si>
  <si>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</si>
  <si>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</si>
  <si>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</si>
  <si>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</si>
  <si>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</si>
  <si>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</si>
  <si>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1978 Т</t>
  </si>
  <si>
    <t>1979 Т</t>
  </si>
  <si>
    <t>1980 Т</t>
  </si>
  <si>
    <t>1981 Т</t>
  </si>
  <si>
    <t>1982 Т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</si>
  <si>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</si>
  <si>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</si>
  <si>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</si>
  <si>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</si>
  <si>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</si>
  <si>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</si>
  <si>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</si>
  <si>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</si>
  <si>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</si>
  <si>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</si>
  <si>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</si>
  <si>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</si>
  <si>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</si>
  <si>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</si>
  <si>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1997 Т</t>
  </si>
  <si>
    <t>1998 Т</t>
  </si>
  <si>
    <t>1999 Т</t>
  </si>
  <si>
    <t>2000 Т</t>
  </si>
  <si>
    <t>2001 Т</t>
  </si>
  <si>
    <t>2002 Т</t>
  </si>
  <si>
    <t>2003 Т</t>
  </si>
  <si>
    <t>2004 Т</t>
  </si>
  <si>
    <t>2005 Т</t>
  </si>
  <si>
    <t>2006 Т</t>
  </si>
  <si>
    <t>2007 Т</t>
  </si>
  <si>
    <t>2008 Т</t>
  </si>
  <si>
    <t>2009 Т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</si>
  <si>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</si>
  <si>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</si>
  <si>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</si>
  <si>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</si>
  <si>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</si>
  <si>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</si>
  <si>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</si>
  <si>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</si>
  <si>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</si>
  <si>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</si>
  <si>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</si>
  <si>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</si>
  <si>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</si>
  <si>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</si>
  <si>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</si>
  <si>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</si>
  <si>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</si>
  <si>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</si>
  <si>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</si>
  <si>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</si>
  <si>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</si>
  <si>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</si>
  <si>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</si>
  <si>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</si>
  <si>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</si>
  <si>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</si>
  <si>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</si>
  <si>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</si>
  <si>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</si>
  <si>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</si>
  <si>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</si>
  <si>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</si>
  <si>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</si>
  <si>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</si>
  <si>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</si>
  <si>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</si>
  <si>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</si>
  <si>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</si>
  <si>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</si>
  <si>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</si>
  <si>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2050 Т</t>
  </si>
  <si>
    <t>2051 Т</t>
  </si>
  <si>
    <t>2052 Т</t>
  </si>
  <si>
    <t>2053 Т</t>
  </si>
  <si>
    <t>2054 Т</t>
  </si>
  <si>
    <t>2055 Т</t>
  </si>
  <si>
    <t>2056 Т</t>
  </si>
  <si>
    <t>2057 Т</t>
  </si>
  <si>
    <t>2058 Т</t>
  </si>
  <si>
    <t>2059 Т</t>
  </si>
  <si>
    <t>2060 Т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</si>
  <si>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</si>
  <si>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</si>
  <si>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</si>
  <si>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</si>
  <si>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</si>
  <si>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</si>
  <si>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</si>
  <si>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</si>
  <si>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</si>
  <si>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</si>
  <si>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</si>
  <si>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</si>
  <si>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</si>
  <si>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</si>
  <si>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</si>
  <si>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</si>
  <si>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</si>
  <si>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</si>
  <si>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</si>
  <si>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</si>
  <si>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</si>
  <si>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>2082 Т</t>
  </si>
  <si>
    <t>2083 Т</t>
  </si>
  <si>
    <t>2084 Т</t>
  </si>
  <si>
    <t>2085 Т</t>
  </si>
  <si>
    <t>2086 Т</t>
  </si>
  <si>
    <t>2087 Т</t>
  </si>
  <si>
    <t>2088 Т</t>
  </si>
  <si>
    <t>2089 Т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</si>
  <si>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</si>
  <si>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</si>
  <si>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</si>
  <si>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</si>
  <si>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</si>
  <si>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</si>
  <si>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</si>
  <si>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</si>
  <si>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2098 Т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</si>
  <si>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</si>
  <si>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</si>
  <si>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</si>
  <si>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</si>
  <si>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</si>
  <si>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</si>
  <si>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</si>
  <si>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</si>
  <si>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</si>
  <si>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</si>
  <si>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</si>
  <si>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</si>
  <si>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</si>
  <si>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</si>
  <si>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</si>
  <si>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</si>
  <si>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</si>
  <si>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</si>
  <si>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</si>
  <si>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</si>
  <si>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</si>
  <si>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</si>
  <si>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</si>
  <si>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</si>
  <si>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</si>
  <si>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</si>
  <si>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</si>
  <si>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</si>
  <si>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</si>
  <si>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</si>
  <si>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</si>
  <si>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</si>
  <si>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</si>
  <si>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</si>
  <si>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</si>
  <si>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</si>
  <si>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</si>
  <si>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</si>
  <si>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</si>
  <si>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</si>
  <si>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</si>
  <si>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</si>
  <si>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</si>
  <si>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</si>
  <si>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</si>
  <si>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</si>
  <si>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</si>
  <si>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</si>
  <si>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</si>
  <si>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</si>
  <si>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</si>
  <si>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</si>
  <si>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</si>
  <si>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</si>
  <si>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</si>
  <si>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</si>
  <si>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</si>
  <si>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</si>
  <si>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</si>
  <si>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</si>
  <si>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</si>
  <si>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</si>
  <si>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</si>
  <si>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</si>
  <si>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</si>
  <si>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</si>
  <si>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</si>
  <si>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</si>
  <si>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</si>
  <si>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</si>
  <si>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</si>
  <si>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</si>
  <si>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</si>
  <si>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</si>
  <si>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</si>
  <si>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</si>
  <si>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</si>
  <si>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</si>
  <si>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</si>
  <si>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</si>
  <si>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</si>
  <si>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</si>
  <si>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</si>
  <si>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</si>
  <si>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</si>
  <si>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</si>
  <si>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</si>
  <si>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</si>
  <si>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</si>
  <si>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</si>
  <si>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</si>
  <si>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</si>
  <si>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</si>
  <si>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</si>
  <si>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</si>
  <si>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</si>
  <si>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</si>
  <si>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</si>
  <si>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</si>
  <si>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</si>
  <si>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</si>
  <si>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</si>
  <si>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</si>
  <si>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</si>
  <si>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</si>
  <si>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</si>
  <si>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</si>
  <si>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</si>
  <si>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</si>
  <si>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</si>
  <si>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2209 Т</t>
  </si>
  <si>
    <t>2210 Т</t>
  </si>
  <si>
    <t>2211 Т</t>
  </si>
  <si>
    <t>2212 Т</t>
  </si>
  <si>
    <t>2213 Т</t>
  </si>
  <si>
    <t>2214 Т</t>
  </si>
  <si>
    <t>2215 Т</t>
  </si>
  <si>
    <t>2216 Т</t>
  </si>
  <si>
    <t>2217 Т</t>
  </si>
  <si>
    <t>2218 Т</t>
  </si>
  <si>
    <t>2219 Т</t>
  </si>
  <si>
    <t>2220 Т</t>
  </si>
  <si>
    <t>2221 Т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</si>
  <si>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</si>
  <si>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</si>
  <si>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</si>
  <si>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</si>
  <si>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</si>
  <si>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</si>
  <si>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</si>
  <si>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</si>
  <si>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</si>
  <si>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</si>
  <si>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</si>
  <si>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</si>
  <si>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</si>
  <si>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</si>
  <si>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</si>
  <si>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</si>
  <si>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</si>
  <si>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</si>
  <si>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</si>
  <si>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</si>
  <si>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</si>
  <si>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</si>
  <si>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</si>
  <si>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2245 Т</t>
  </si>
  <si>
    <t>2246 Т</t>
  </si>
  <si>
    <t>2247 Т</t>
  </si>
  <si>
    <t>2248 Т</t>
  </si>
  <si>
    <t>2249 Т</t>
  </si>
  <si>
    <t>2250 Т</t>
  </si>
  <si>
    <t>2251 Т</t>
  </si>
  <si>
    <t>2252 Т</t>
  </si>
  <si>
    <t>2253 Т</t>
  </si>
  <si>
    <t>2254 Т</t>
  </si>
  <si>
    <t>2255 Т</t>
  </si>
  <si>
    <t>2256 Т</t>
  </si>
  <si>
    <t>2257 Т</t>
  </si>
  <si>
    <t>2258 Т</t>
  </si>
  <si>
    <t>2259 Т</t>
  </si>
  <si>
    <t>2260 Т</t>
  </si>
  <si>
    <t>2261 Т</t>
  </si>
  <si>
    <t>2262 Т</t>
  </si>
  <si>
    <t>2263 Т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</si>
  <si>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</si>
  <si>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</si>
  <si>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</si>
  <si>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</si>
  <si>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</si>
  <si>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</si>
  <si>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</si>
  <si>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</si>
  <si>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</si>
  <si>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</si>
  <si>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</si>
  <si>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</si>
  <si>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</si>
  <si>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2277 Т</t>
  </si>
  <si>
    <t>2278 Т</t>
  </si>
  <si>
    <t>2279 Т</t>
  </si>
  <si>
    <t>2280 Т</t>
  </si>
  <si>
    <t>2281 Т</t>
  </si>
  <si>
    <t>2282 Т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</si>
  <si>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</si>
  <si>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</si>
  <si>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</si>
  <si>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</si>
  <si>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</si>
  <si>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</si>
  <si>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</si>
  <si>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</si>
  <si>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2291 Т</t>
  </si>
  <si>
    <t>2292 Т</t>
  </si>
  <si>
    <t>2293 Т</t>
  </si>
  <si>
    <t>2294 Т</t>
  </si>
  <si>
    <t>2295 Т</t>
  </si>
  <si>
    <t>2296 Т</t>
  </si>
  <si>
    <t>2297 Т</t>
  </si>
  <si>
    <t>2298 Т</t>
  </si>
  <si>
    <t>2299 Т</t>
  </si>
  <si>
    <t>2300 Т</t>
  </si>
  <si>
    <t>2301 Т</t>
  </si>
  <si>
    <t>2302 Т</t>
  </si>
  <si>
    <t>2303 Т</t>
  </si>
  <si>
    <t>2304 Т</t>
  </si>
  <si>
    <t>2305 Т</t>
  </si>
  <si>
    <t>2306 Т</t>
  </si>
  <si>
    <t>2307 Т</t>
  </si>
  <si>
    <t>2308 Т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</si>
  <si>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</si>
  <si>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</si>
  <si>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</si>
  <si>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</si>
  <si>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</si>
  <si>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</si>
  <si>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</si>
  <si>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</si>
  <si>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</si>
  <si>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</si>
  <si>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</si>
  <si>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2320 Т</t>
  </si>
  <si>
    <t>2321 Т</t>
  </si>
  <si>
    <t>2322 Т</t>
  </si>
  <si>
    <t>2323 Т</t>
  </si>
  <si>
    <t>2324 Т</t>
  </si>
  <si>
    <t>2325 Т</t>
  </si>
  <si>
    <t>2326 Т</t>
  </si>
  <si>
    <t>2327 Т</t>
  </si>
  <si>
    <t>2328 Т</t>
  </si>
  <si>
    <t>2329 Т</t>
  </si>
  <si>
    <t>2330 Т</t>
  </si>
  <si>
    <t>2331 Т</t>
  </si>
  <si>
    <t>2332 Т</t>
  </si>
  <si>
    <t>2333 Т</t>
  </si>
  <si>
    <t>2334 Т</t>
  </si>
  <si>
    <t>2335 Т</t>
  </si>
  <si>
    <t>2336 Т</t>
  </si>
  <si>
    <t>2337 Т</t>
  </si>
  <si>
    <t>2338 Т</t>
  </si>
  <si>
    <t>2339 Т</t>
  </si>
  <si>
    <t>2340 Т</t>
  </si>
  <si>
    <t>2341 Т</t>
  </si>
  <si>
    <t>2342 Т</t>
  </si>
  <si>
    <t>2343 Т</t>
  </si>
  <si>
    <t>2344 Т</t>
  </si>
  <si>
    <t>2345 Т</t>
  </si>
  <si>
    <t>2346 Т</t>
  </si>
  <si>
    <t>2347 Т</t>
  </si>
  <si>
    <t>2348 Т</t>
  </si>
  <si>
    <t>2349 Т</t>
  </si>
  <si>
    <t>2350 Т</t>
  </si>
  <si>
    <t>2351 Т</t>
  </si>
  <si>
    <t>2352 Т</t>
  </si>
  <si>
    <t>2353 Т</t>
  </si>
  <si>
    <t>2354 Т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</si>
  <si>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</si>
  <si>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</si>
  <si>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</si>
  <si>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</si>
  <si>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</si>
  <si>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</si>
  <si>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</si>
  <si>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</si>
  <si>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</si>
  <si>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</si>
  <si>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</si>
  <si>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</si>
  <si>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</si>
  <si>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</si>
  <si>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</si>
  <si>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</si>
  <si>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</si>
  <si>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</si>
  <si>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</si>
  <si>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</si>
  <si>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</si>
  <si>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2376 Т</t>
  </si>
  <si>
    <t>2377 Т</t>
  </si>
  <si>
    <t>2378 Т</t>
  </si>
  <si>
    <t>2379 Т</t>
  </si>
  <si>
    <t>2380 Т</t>
  </si>
  <si>
    <t>2381 Т</t>
  </si>
  <si>
    <t>2382 Т</t>
  </si>
  <si>
    <t>2383 Т</t>
  </si>
  <si>
    <t>2384 Т</t>
  </si>
  <si>
    <t>2385 Т</t>
  </si>
  <si>
    <t>2386 Т</t>
  </si>
  <si>
    <t>2387 Т</t>
  </si>
  <si>
    <t>2388 Т</t>
  </si>
  <si>
    <t>2389 Т</t>
  </si>
  <si>
    <t>2390 Т</t>
  </si>
  <si>
    <t>2391 Т</t>
  </si>
  <si>
    <t>2392 Т</t>
  </si>
  <si>
    <t>2393 Т</t>
  </si>
  <si>
    <t>2394 Т</t>
  </si>
  <si>
    <t>2395 Т</t>
  </si>
  <si>
    <t>2396 Т</t>
  </si>
  <si>
    <t>2397 Т</t>
  </si>
  <si>
    <t>2398 Т</t>
  </si>
  <si>
    <t>2399 Т</t>
  </si>
  <si>
    <t>2400 Т</t>
  </si>
  <si>
    <t>2401 Т</t>
  </si>
  <si>
    <t>2402 Т</t>
  </si>
  <si>
    <t>2403 Т</t>
  </si>
  <si>
    <t>2404 Т</t>
  </si>
  <si>
    <t>2405 Т</t>
  </si>
  <si>
    <t>2406 Т</t>
  </si>
  <si>
    <t>2407 Т</t>
  </si>
  <si>
    <t>2408 Т</t>
  </si>
  <si>
    <t>2409 Т</t>
  </si>
  <si>
    <t>2410 Т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</si>
  <si>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</si>
  <si>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</si>
  <si>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</si>
  <si>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</si>
  <si>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</si>
  <si>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</si>
  <si>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</si>
  <si>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</si>
  <si>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</si>
  <si>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</si>
  <si>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</si>
  <si>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</si>
  <si>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</si>
  <si>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</si>
  <si>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</si>
  <si>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</si>
  <si>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</si>
  <si>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</si>
  <si>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</si>
  <si>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</si>
  <si>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</si>
  <si>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</si>
  <si>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</si>
  <si>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</si>
  <si>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</si>
  <si>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</si>
  <si>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</si>
  <si>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2438 Т</t>
  </si>
  <si>
    <t>2439 Т</t>
  </si>
  <si>
    <t>2440 Т</t>
  </si>
  <si>
    <t>2441 Т</t>
  </si>
  <si>
    <t>2442 Т</t>
  </si>
  <si>
    <t>2443 Т</t>
  </si>
  <si>
    <t>2444 Т</t>
  </si>
  <si>
    <t>2445 Т</t>
  </si>
  <si>
    <t>2446 Т</t>
  </si>
  <si>
    <t>2447 Т</t>
  </si>
  <si>
    <t>2448 Т</t>
  </si>
  <si>
    <t>2449 Т</t>
  </si>
  <si>
    <t>2450 Т</t>
  </si>
  <si>
    <t>2451 Т</t>
  </si>
  <si>
    <t>2452 Т</t>
  </si>
  <si>
    <t>2453 Т</t>
  </si>
  <si>
    <t>2454 Т</t>
  </si>
  <si>
    <t>2455 Т</t>
  </si>
  <si>
    <t>2456 Т</t>
  </si>
  <si>
    <t>2457 Т</t>
  </si>
  <si>
    <t>2458 Т</t>
  </si>
  <si>
    <t>2459 Т</t>
  </si>
  <si>
    <t>2460 Т</t>
  </si>
  <si>
    <t>2461 Т</t>
  </si>
  <si>
    <t>2462 Т</t>
  </si>
  <si>
    <t>2463 Т</t>
  </si>
  <si>
    <t>2464 Т</t>
  </si>
  <si>
    <t>2465 Т</t>
  </si>
  <si>
    <t>2466 Т</t>
  </si>
  <si>
    <t>2467 Т</t>
  </si>
  <si>
    <t>2468 Т</t>
  </si>
  <si>
    <t>2469 Т</t>
  </si>
  <si>
    <t>2470 Т</t>
  </si>
  <si>
    <t>2471 Т</t>
  </si>
  <si>
    <t>2472 Т</t>
  </si>
  <si>
    <t>2473 Т</t>
  </si>
  <si>
    <t>2474 Т</t>
  </si>
  <si>
    <t>2475 Т</t>
  </si>
  <si>
    <t>2476 Т</t>
  </si>
  <si>
    <t>2477 Т</t>
  </si>
  <si>
    <t>2478 Т</t>
  </si>
  <si>
    <t>2479 Т</t>
  </si>
  <si>
    <t>2480 Т</t>
  </si>
  <si>
    <t>2481 Т</t>
  </si>
  <si>
    <t>2482 Т</t>
  </si>
  <si>
    <t>2483 Т</t>
  </si>
  <si>
    <t>2484 Т</t>
  </si>
  <si>
    <t>2485 Т</t>
  </si>
  <si>
    <t>2486 Т</t>
  </si>
  <si>
    <t>2487 Т</t>
  </si>
  <si>
    <t>2488 Т</t>
  </si>
  <si>
    <t>2489 Т</t>
  </si>
  <si>
    <t>2490 Т</t>
  </si>
  <si>
    <t>2491 Т</t>
  </si>
  <si>
    <t>2492 Т</t>
  </si>
  <si>
    <t>2493 Т</t>
  </si>
  <si>
    <t>2494 Т</t>
  </si>
  <si>
    <t>2495 Т</t>
  </si>
  <si>
    <t>2496 Т</t>
  </si>
  <si>
    <t>2497 Т</t>
  </si>
  <si>
    <t>2498 Т</t>
  </si>
  <si>
    <t>2499 Т</t>
  </si>
  <si>
    <t>2500 Т</t>
  </si>
  <si>
    <t>2501 Т</t>
  </si>
  <si>
    <t>2502 Т</t>
  </si>
  <si>
    <t>2503 Т</t>
  </si>
  <si>
    <t>2504 Т</t>
  </si>
  <si>
    <t>2505 Т</t>
  </si>
  <si>
    <t>2506 Т</t>
  </si>
  <si>
    <t>2507 Т</t>
  </si>
  <si>
    <t>2508 Т</t>
  </si>
  <si>
    <t>2509 Т</t>
  </si>
  <si>
    <t>2510 Т</t>
  </si>
  <si>
    <t>2511 Т</t>
  </si>
  <si>
    <t>2512 Т</t>
  </si>
  <si>
    <t>2513 Т</t>
  </si>
  <si>
    <t>2514 Т</t>
  </si>
  <si>
    <t>2515 Т</t>
  </si>
  <si>
    <t>2516 Т</t>
  </si>
  <si>
    <t>2517 Т</t>
  </si>
  <si>
    <t>2518 Т</t>
  </si>
  <si>
    <t>2519 Т</t>
  </si>
  <si>
    <t>2520 Т</t>
  </si>
  <si>
    <t>2521 Т</t>
  </si>
  <si>
    <t>2522 Т</t>
  </si>
  <si>
    <t>2523 Т</t>
  </si>
  <si>
    <t>2524 Т</t>
  </si>
  <si>
    <t>2525 Т</t>
  </si>
  <si>
    <t>2526 Т</t>
  </si>
  <si>
    <t>2527 Т</t>
  </si>
  <si>
    <t>2528 Т</t>
  </si>
  <si>
    <t>2529 Т</t>
  </si>
  <si>
    <t>2530 Т</t>
  </si>
  <si>
    <t>2531 Т</t>
  </si>
  <si>
    <t>2532 Т</t>
  </si>
  <si>
    <t>2533 Т</t>
  </si>
  <si>
    <t>2534 Т</t>
  </si>
  <si>
    <t>2535 Т</t>
  </si>
  <si>
    <t>2536 Т</t>
  </si>
  <si>
    <t>2537 Т</t>
  </si>
  <si>
    <t>2538 Т</t>
  </si>
  <si>
    <t>2539 Т</t>
  </si>
  <si>
    <t>2540 Т</t>
  </si>
  <si>
    <t>2541 Т</t>
  </si>
  <si>
    <t>2542 Т</t>
  </si>
  <si>
    <t>2543 Т</t>
  </si>
  <si>
    <t>2544 Т</t>
  </si>
  <si>
    <t>2545 Т</t>
  </si>
  <si>
    <t>2546 Т</t>
  </si>
  <si>
    <t>2547 Т</t>
  </si>
  <si>
    <t>2548 Т</t>
  </si>
  <si>
    <t>2549 Т</t>
  </si>
  <si>
    <t>2550 Т</t>
  </si>
  <si>
    <t>2551 Т</t>
  </si>
  <si>
    <t>2552 Т</t>
  </si>
  <si>
    <t>2553 Т</t>
  </si>
  <si>
    <t>2554 Т</t>
  </si>
  <si>
    <t>2555 Т</t>
  </si>
  <si>
    <t>2556 Т</t>
  </si>
  <si>
    <t>2557 Т</t>
  </si>
  <si>
    <t>2558 Т</t>
  </si>
  <si>
    <t>2559 Т</t>
  </si>
  <si>
    <t>2560 Т</t>
  </si>
  <si>
    <t>2561 Т</t>
  </si>
  <si>
    <t>2562 Т</t>
  </si>
  <si>
    <t>2563 Т</t>
  </si>
  <si>
    <t>2564 Т</t>
  </si>
  <si>
    <t>2565 Т</t>
  </si>
  <si>
    <t>2566 Т</t>
  </si>
  <si>
    <t>2567 Т</t>
  </si>
  <si>
    <t>2568 Т</t>
  </si>
  <si>
    <t>2569 Т</t>
  </si>
  <si>
    <t>2570 Т</t>
  </si>
  <si>
    <t>2571 Т</t>
  </si>
  <si>
    <t>2572 Т</t>
  </si>
  <si>
    <t>2573 Т</t>
  </si>
  <si>
    <t>2574 Т</t>
  </si>
  <si>
    <t>2575 Т</t>
  </si>
  <si>
    <t>2576 Т</t>
  </si>
  <si>
    <t>2577 Т</t>
  </si>
  <si>
    <t>2578 Т</t>
  </si>
  <si>
    <t>2579 Т</t>
  </si>
  <si>
    <t>2580 Т</t>
  </si>
  <si>
    <t>2581 Т</t>
  </si>
  <si>
    <t>2582 Т</t>
  </si>
  <si>
    <t>2583 Т</t>
  </si>
  <si>
    <t>2584 Т</t>
  </si>
  <si>
    <t>2585 Т</t>
  </si>
  <si>
    <t>2586 Т</t>
  </si>
  <si>
    <t>2587 Т</t>
  </si>
  <si>
    <t>2588 Т</t>
  </si>
  <si>
    <t>2589 Т</t>
  </si>
  <si>
    <t>2590 Т</t>
  </si>
  <si>
    <t>2591 Т</t>
  </si>
  <si>
    <t>2592 Т</t>
  </si>
  <si>
    <t>2593 Т</t>
  </si>
  <si>
    <t>2594 Т</t>
  </si>
  <si>
    <t>2595 Т</t>
  </si>
  <si>
    <t>2596 Т</t>
  </si>
  <si>
    <t>2597 Т</t>
  </si>
  <si>
    <t>2598 Т</t>
  </si>
  <si>
    <t>2599 Т</t>
  </si>
  <si>
    <t>2600 Т</t>
  </si>
  <si>
    <t>2601 Т</t>
  </si>
  <si>
    <t>2602 Т</t>
  </si>
  <si>
    <t>2603 Т</t>
  </si>
  <si>
    <t>2604 Т</t>
  </si>
  <si>
    <t>2605 Т</t>
  </si>
  <si>
    <t>2606 Т</t>
  </si>
  <si>
    <t>2607 Т</t>
  </si>
  <si>
    <t>2608 Т</t>
  </si>
  <si>
    <t>2609 Т</t>
  </si>
  <si>
    <t>2610 Т</t>
  </si>
  <si>
    <t>2611 Т</t>
  </si>
  <si>
    <t>2612 Т</t>
  </si>
  <si>
    <t>2613 Т</t>
  </si>
  <si>
    <t>2614 Т</t>
  </si>
  <si>
    <t>2615 Т</t>
  </si>
  <si>
    <t>2616 Т</t>
  </si>
  <si>
    <t>2617 Т</t>
  </si>
  <si>
    <t>2618 Т</t>
  </si>
  <si>
    <t>2619 Т</t>
  </si>
  <si>
    <t>2620 Т</t>
  </si>
  <si>
    <t>2621 Т</t>
  </si>
  <si>
    <t>2622 Т</t>
  </si>
  <si>
    <t>2623 Т</t>
  </si>
  <si>
    <t>2624 Т</t>
  </si>
  <si>
    <t>2625 Т</t>
  </si>
  <si>
    <t>2626 Т</t>
  </si>
  <si>
    <t>2627 Т</t>
  </si>
  <si>
    <t>2628 Т</t>
  </si>
  <si>
    <t>2629 Т</t>
  </si>
  <si>
    <t>2630 Т</t>
  </si>
  <si>
    <t>2631 Т</t>
  </si>
  <si>
    <t>2632 Т</t>
  </si>
  <si>
    <t>2633 Т</t>
  </si>
  <si>
    <t>2634 Т</t>
  </si>
  <si>
    <t>2635 Т</t>
  </si>
  <si>
    <t>2636 Т</t>
  </si>
  <si>
    <t>2637 Т</t>
  </si>
  <si>
    <t>2638 Т</t>
  </si>
  <si>
    <t>2639 Т</t>
  </si>
  <si>
    <t>2640 Т</t>
  </si>
  <si>
    <t>2641 Т</t>
  </si>
  <si>
    <t>2642 Т</t>
  </si>
  <si>
    <t>2643 Т</t>
  </si>
  <si>
    <t>2644 Т</t>
  </si>
  <si>
    <t>2645 Т</t>
  </si>
  <si>
    <t>2646 Т</t>
  </si>
  <si>
    <t>2647 Т</t>
  </si>
  <si>
    <t>2648 Т</t>
  </si>
  <si>
    <t>2649 Т</t>
  </si>
  <si>
    <t>2650 Т</t>
  </si>
  <si>
    <t>2651 Т</t>
  </si>
  <si>
    <t>2652 Т</t>
  </si>
  <si>
    <t>2653 Т</t>
  </si>
  <si>
    <t>2654 Т</t>
  </si>
  <si>
    <t>2655 Т</t>
  </si>
  <si>
    <t>2656 Т</t>
  </si>
  <si>
    <t>2657 Т</t>
  </si>
  <si>
    <t>2658 Т</t>
  </si>
  <si>
    <t>2659 Т</t>
  </si>
  <si>
    <t>2660 Т</t>
  </si>
  <si>
    <t>2661 Т</t>
  </si>
  <si>
    <t>2662 Т</t>
  </si>
  <si>
    <t>2663 Т</t>
  </si>
  <si>
    <t>2664 Т</t>
  </si>
  <si>
    <t>2665 Т</t>
  </si>
  <si>
    <t>2666 Т</t>
  </si>
  <si>
    <t>2667 Т</t>
  </si>
  <si>
    <t>2668 Т</t>
  </si>
  <si>
    <t>2669 Т</t>
  </si>
  <si>
    <t>2670 Т</t>
  </si>
  <si>
    <t>2671 Т</t>
  </si>
  <si>
    <t>2672 Т</t>
  </si>
  <si>
    <t>2673 Т</t>
  </si>
  <si>
    <t>2674 Т</t>
  </si>
  <si>
    <t>2675 Т</t>
  </si>
  <si>
    <t>2676 Т</t>
  </si>
  <si>
    <t>2677 Т</t>
  </si>
  <si>
    <t>2678 Т</t>
  </si>
  <si>
    <t>2679 Т</t>
  </si>
  <si>
    <t>2680 Т</t>
  </si>
  <si>
    <t>2681 Т</t>
  </si>
  <si>
    <t>2682 Т</t>
  </si>
  <si>
    <t>2683 Т</t>
  </si>
  <si>
    <t>2684 Т</t>
  </si>
  <si>
    <t>2685 Т</t>
  </si>
  <si>
    <t>2686 Т</t>
  </si>
  <si>
    <t>2687 Т</t>
  </si>
  <si>
    <t>2688 Т</t>
  </si>
  <si>
    <t>2689 Т</t>
  </si>
  <si>
    <t>2690 Т</t>
  </si>
  <si>
    <t>2691 Т</t>
  </si>
  <si>
    <t>2692 Т</t>
  </si>
  <si>
    <t>2693 Т</t>
  </si>
  <si>
    <t>2694 Т</t>
  </si>
  <si>
    <t>2695 Т</t>
  </si>
  <si>
    <t>2696 Т</t>
  </si>
  <si>
    <t>2697 Т</t>
  </si>
  <si>
    <t>2698 Т</t>
  </si>
  <si>
    <t>2699 Т</t>
  </si>
  <si>
    <t>2700 Т</t>
  </si>
  <si>
    <t>2701 Т</t>
  </si>
  <si>
    <t>2702 Т</t>
  </si>
  <si>
    <t>2703 Т</t>
  </si>
  <si>
    <t>2704 Т</t>
  </si>
  <si>
    <t>2705 Т</t>
  </si>
  <si>
    <t>2706 Т</t>
  </si>
  <si>
    <t>2707 Т</t>
  </si>
  <si>
    <t>2708 Т</t>
  </si>
  <si>
    <t>2709 Т</t>
  </si>
  <si>
    <t>2710 Т</t>
  </si>
  <si>
    <t>2711 Т</t>
  </si>
  <si>
    <t>2712 Т</t>
  </si>
  <si>
    <t>2713 Т</t>
  </si>
  <si>
    <t>2714 Т</t>
  </si>
  <si>
    <t>2715 Т</t>
  </si>
  <si>
    <t>2716 Т</t>
  </si>
  <si>
    <t>2717 Т</t>
  </si>
  <si>
    <t>2718 Т</t>
  </si>
  <si>
    <t>2719 Т</t>
  </si>
  <si>
    <t>2720 Т</t>
  </si>
  <si>
    <t>2721 Т</t>
  </si>
  <si>
    <t>2722 Т</t>
  </si>
  <si>
    <t>2723 Т</t>
  </si>
  <si>
    <t>2724 Т</t>
  </si>
  <si>
    <t>2725 Т</t>
  </si>
  <si>
    <t>2726 Т</t>
  </si>
  <si>
    <t>2727 Т</t>
  </si>
  <si>
    <t>2728 Т</t>
  </si>
  <si>
    <t>2729 Т</t>
  </si>
  <si>
    <t>2730 Т</t>
  </si>
  <si>
    <t>2731 Т</t>
  </si>
  <si>
    <t>2732 Т</t>
  </si>
  <si>
    <t>2733 Т</t>
  </si>
  <si>
    <t>2734 Т</t>
  </si>
  <si>
    <t>2735 Т</t>
  </si>
  <si>
    <t>2736 Т</t>
  </si>
  <si>
    <t>2737 Т</t>
  </si>
  <si>
    <t>2738 Т</t>
  </si>
  <si>
    <t>2739 Т</t>
  </si>
  <si>
    <t>2740 Т</t>
  </si>
  <si>
    <t>2741 Т</t>
  </si>
  <si>
    <t>2742 Т</t>
  </si>
  <si>
    <t>2743 Т</t>
  </si>
  <si>
    <t>2744 Т</t>
  </si>
  <si>
    <t>Рубероид РКК-400 ГОСТ 10923-93</t>
  </si>
  <si>
    <t>Рубероид РКП-350 ГОСТ 10923-93</t>
  </si>
  <si>
    <t>17.12.77.10.00.00.00.40.2</t>
  </si>
  <si>
    <t>бумага и картон</t>
  </si>
  <si>
    <t>гуммированная, ширина не более 15 см, покрытые невулканизированный натуральным или синтетическим каучуком, самоклеющиеся, плотность 170 г/кв.м</t>
  </si>
  <si>
    <t>один баллон</t>
  </si>
  <si>
    <t xml:space="preserve">километр
 </t>
  </si>
  <si>
    <t>22.21.21.00.00.30.60.10.1</t>
  </si>
  <si>
    <t>32.50.11.00.00.10.11.10.1</t>
  </si>
  <si>
    <t>с даты заключения договора до 31 декабря, поставка по заявкам заказчика 2013 год</t>
  </si>
  <si>
    <t>Январь, февраль,март, ноябрь,декабрь, поставка по заявкам заказчика 2013 год</t>
  </si>
  <si>
    <t>с даты заключения договора до 31 октября, поставка по заявкам заказчика 2013 год</t>
  </si>
  <si>
    <t>в течение 90 дней с даты заключения договора</t>
  </si>
  <si>
    <t>в течение 60 дней с даты заключения договора</t>
  </si>
  <si>
    <t>в течение 90 дней с даты заключения договора поставка по заявкам 2013 год.</t>
  </si>
  <si>
    <t>в течение 75 дней с даты заключения договора</t>
  </si>
  <si>
    <t>в течение 45 дней с даты заключения договора</t>
  </si>
  <si>
    <t>в течение 50 дней с даты заключения договора</t>
  </si>
  <si>
    <t>в течение 30 дней с даты заключения договора</t>
  </si>
  <si>
    <t>в течение 90 дней  с  даты  заключения договора</t>
  </si>
  <si>
    <t>РК, Мангистауская обл, город: Актау.</t>
  </si>
  <si>
    <t>Накладка</t>
  </si>
  <si>
    <t xml:space="preserve"> тормозной колодки</t>
  </si>
  <si>
    <t xml:space="preserve"> ZGAQ-01307</t>
  </si>
  <si>
    <t>Резцы</t>
  </si>
  <si>
    <t xml:space="preserve">  Бар РП-3</t>
  </si>
  <si>
    <t>Рессор</t>
  </si>
  <si>
    <t xml:space="preserve">передний </t>
  </si>
  <si>
    <t>Набор прокладок</t>
  </si>
  <si>
    <t xml:space="preserve"> ДВС ГАЗ-21 Д-406</t>
  </si>
  <si>
    <t xml:space="preserve"> ДВС ГАЗ-24 Д-406</t>
  </si>
  <si>
    <t>Насос</t>
  </si>
  <si>
    <t xml:space="preserve"> топливный</t>
  </si>
  <si>
    <t>шкворень</t>
  </si>
  <si>
    <t xml:space="preserve"> поворотной цапфы</t>
  </si>
  <si>
    <t xml:space="preserve">смазка </t>
  </si>
  <si>
    <t xml:space="preserve">адгезионая </t>
  </si>
  <si>
    <t>оранжевый</t>
  </si>
  <si>
    <t>жёлтый</t>
  </si>
  <si>
    <t>салатный</t>
  </si>
  <si>
    <t>синий</t>
  </si>
  <si>
    <t>шоколадный</t>
  </si>
  <si>
    <t>апельсиновый</t>
  </si>
  <si>
    <t xml:space="preserve">лесной орех  </t>
  </si>
  <si>
    <t xml:space="preserve"> персик</t>
  </si>
  <si>
    <t>коричневый</t>
  </si>
  <si>
    <t>изумрудный</t>
  </si>
  <si>
    <t>Кольцо опорно-направляющее  
КОН-110 00.00.11.110</t>
  </si>
  <si>
    <t>Гусеница  в сборе
 У2110.15.00.000-08</t>
  </si>
  <si>
    <t xml:space="preserve"> (аутригер) 31Y1-14270N
 (31Y1-14270)</t>
  </si>
  <si>
    <t>Стартер  ST-9138, 3957593  
(24B, V-4,5KW) Nippo denso</t>
  </si>
  <si>
    <t xml:space="preserve">Пусковой электромагнитный 
клапан HYUNDAI 200W7 </t>
  </si>
  <si>
    <t>Эл/двигатель печки
 AW21002500-1</t>
  </si>
  <si>
    <t xml:space="preserve"> Стартер  242.3708, (12V, 4 кВт) 
 /Д-243; Д-65/</t>
  </si>
  <si>
    <t>Вал грузовой 
КПП 700А.17.01.102-2</t>
  </si>
  <si>
    <t>Коническая пара
 КПП К-702 вращения насоса</t>
  </si>
  <si>
    <t>Насос масляный 
КПП  НМШ-25А (К-702)</t>
  </si>
  <si>
    <t>Ремкомплект (РТИ)
 ведущего вала К-702</t>
  </si>
  <si>
    <t>Фрикцион  на ведущий 
вал К-702 (ведомый,ведущий)</t>
  </si>
  <si>
    <t xml:space="preserve"> задний ведущий
 ДЗ-98 В1 62.00.000</t>
  </si>
  <si>
    <t>передний ведущий
 ДЗ-98В1.61.00.000</t>
  </si>
  <si>
    <t>Механизм управления 
поворота 50-13-5СП</t>
  </si>
  <si>
    <t>Рем.комплект   
гидрораспределителя (Р-160-3/1-111)</t>
  </si>
  <si>
    <t>Центрифуга  95.000СП 
масляная в сборе</t>
  </si>
  <si>
    <t>Фильтр топливный 
GX-180,СХ-0710В</t>
  </si>
  <si>
    <t>Фильтр воздушный 
EQ-1150 1 G6100007005</t>
  </si>
  <si>
    <t>Фильтр масляный влагоделителя 
YG1:4080739А</t>
  </si>
  <si>
    <t>Гидроуселитель руля
XZZX - В301</t>
  </si>
  <si>
    <t>Фильтр масляный 
DEUTZ 01174421</t>
  </si>
  <si>
    <t>Фильтр топливный
 DEUTZ 01180597</t>
  </si>
  <si>
    <t>Форсунка к 
ДВС ЯМЗ-842410088728</t>
  </si>
  <si>
    <t>Насос топлевный  к 
ДВС DEUTZ B6F2012</t>
  </si>
  <si>
    <t>Ремкомплект  гидроцилиндров
 опоры КС-8976</t>
  </si>
  <si>
    <t>Блок управления к двигателю  
Сommins 415BE-185</t>
  </si>
  <si>
    <t>406.1000102 ВК24-1000102-21 
ВК24-1000102ДР</t>
  </si>
  <si>
    <t>7702.3701     12В 
со шкивом25.02.3771</t>
  </si>
  <si>
    <t>А23.01-74-260Н1  
ВК24-1000104ДР ЗМЗ</t>
  </si>
  <si>
    <t>Датчик аварийный 
ММ-111 ММ111Д/6012.3829</t>
  </si>
  <si>
    <t>Датчик коленчатого вала 
0261210113 BOSCH</t>
  </si>
  <si>
    <t>Датчик распределительного вала
 ГРМ 20.3855-10</t>
  </si>
  <si>
    <t>Кожух сцепленимя 
ГАЗ-21 Д-406 4021601015</t>
  </si>
  <si>
    <t>Кожух сцепленимя 
ГАЗ-24 Д-406 4062.1601015-10</t>
  </si>
  <si>
    <t>КПП 5-ти ступенчатая
 3110-1700010</t>
  </si>
  <si>
    <t>ремкомплект карбюратора
 К151Ц-1107820Л*РК</t>
  </si>
  <si>
    <t>маятник рулевой в сборе
 24-3003084-10</t>
  </si>
  <si>
    <t>рулевой усилитель (насос) 
ШНКФ.453471.090-40Т</t>
  </si>
  <si>
    <t>55 х 80 с металлической обоймой
  53-1005032-01</t>
  </si>
  <si>
    <t>Набивка сальниковая Æ 
 9 мм 24-1005154</t>
  </si>
  <si>
    <t>Тросс стояночного тормоза 
3110-3508800</t>
  </si>
  <si>
    <t>фланец вала коленчатого 
406.1006262</t>
  </si>
  <si>
    <t>шестерня вала коленчатого
 24-1005031</t>
  </si>
  <si>
    <t>шестерня ГРМ текстолитовая
 402-1006020(11-6256А</t>
  </si>
  <si>
    <t>Итого по ТРУ ТОО "ОСС":</t>
  </si>
  <si>
    <t xml:space="preserve"> Годовой  план закупок товаров, работ и услуг ТОО "Oil Construction Company" на 2013 год</t>
  </si>
  <si>
    <t>27.40.22.00.00.10.10.40.1</t>
  </si>
  <si>
    <t>Светильник RGL-C85</t>
  </si>
  <si>
    <t>85Вт, АС-85-264В</t>
  </si>
  <si>
    <t>РК, Мангистауская область,пос.Ынтымак , база БПО ТОО «ОСС»</t>
  </si>
  <si>
    <t>январь, февраль
2013 год</t>
  </si>
  <si>
    <t>авансовый платеж - 0%, оставшаяся часть в течении 30 календарных дней с момента подписания первичных документов</t>
  </si>
  <si>
    <t>Светильник RGL-C160</t>
  </si>
  <si>
    <t>160Вт, АС-85-264В</t>
  </si>
  <si>
    <t>2745 Т</t>
  </si>
  <si>
    <t>2746 Т</t>
  </si>
  <si>
    <t>Декабрь 2012 год.
Февраль 2013 год</t>
  </si>
  <si>
    <t>31L48VV240  с колодкой PZ11</t>
  </si>
  <si>
    <t>Термометр</t>
  </si>
  <si>
    <t>ТГП-1007К-М1 УХЛ4</t>
  </si>
  <si>
    <t>Реле задержки</t>
  </si>
  <si>
    <t>2747 Т</t>
  </si>
  <si>
    <t>2748 Т</t>
  </si>
  <si>
    <t>2749 Т</t>
  </si>
  <si>
    <t>2750 Т</t>
  </si>
  <si>
    <t>2751 Т</t>
  </si>
  <si>
    <t>2752 Т</t>
  </si>
  <si>
    <t>2753 Т</t>
  </si>
  <si>
    <t>2754 Т</t>
  </si>
  <si>
    <t>2755 Т</t>
  </si>
  <si>
    <t>2756 Т</t>
  </si>
  <si>
    <t>2757 Т</t>
  </si>
  <si>
    <t>2758 Т</t>
  </si>
  <si>
    <t>2759 Т</t>
  </si>
  <si>
    <t>850W, 32mm</t>
  </si>
  <si>
    <t>1200 W, 125мм</t>
  </si>
  <si>
    <t>1500W</t>
  </si>
  <si>
    <t>220В</t>
  </si>
  <si>
    <t>Д-68мм.</t>
  </si>
  <si>
    <t>ф68 мм</t>
  </si>
  <si>
    <t xml:space="preserve">4-х метровая </t>
  </si>
  <si>
    <t>АОВ 5-207</t>
  </si>
  <si>
    <t>25.94.13.00.00.10.15.11.1</t>
  </si>
  <si>
    <t>28.24.11.00.00.00.20.16.1</t>
  </si>
  <si>
    <t>28.24.11.00.00.00.22.10.1</t>
  </si>
  <si>
    <t>28.24.11.00.00.00.11.11.1</t>
  </si>
  <si>
    <t>25.94.13.00.00.10.24.10.1</t>
  </si>
  <si>
    <t>25.94.13.00.00.10.40.10.1</t>
  </si>
  <si>
    <t>25.94.13.00.00.10.39.10.1</t>
  </si>
  <si>
    <t>25.99.29.00.02.13.17.10.1</t>
  </si>
  <si>
    <t>25.99.29.00.02.13.15.10.1</t>
  </si>
  <si>
    <t xml:space="preserve">Набор </t>
  </si>
  <si>
    <t>для электрика в дипломате.</t>
  </si>
  <si>
    <t>для кабельщика спайщика №2</t>
  </si>
  <si>
    <t xml:space="preserve">Сумка </t>
  </si>
  <si>
    <t>электромонтажная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</si>
  <si>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</si>
  <si>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</si>
  <si>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</si>
  <si>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</si>
  <si>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</si>
  <si>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</si>
  <si>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</si>
  <si>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</si>
  <si>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</si>
  <si>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</si>
  <si>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</si>
  <si>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2771 Т</t>
  </si>
  <si>
    <t>Удлинитель</t>
  </si>
  <si>
    <t xml:space="preserve"> ШУ-50 50м, 220в 10А </t>
  </si>
  <si>
    <t>Лестница</t>
  </si>
  <si>
    <t>Перфератор</t>
  </si>
  <si>
    <t xml:space="preserve"> HR321OC "MAKITA"</t>
  </si>
  <si>
    <t>Углошлифовальная машина</t>
  </si>
  <si>
    <t xml:space="preserve"> "MAKITA" 9565CV</t>
  </si>
  <si>
    <t>Отбойный молоток</t>
  </si>
  <si>
    <t xml:space="preserve"> HM1317C "MAKITA"</t>
  </si>
  <si>
    <t>Пики</t>
  </si>
  <si>
    <t xml:space="preserve"> к отбойному молотку</t>
  </si>
  <si>
    <t>Перфоратор</t>
  </si>
  <si>
    <t xml:space="preserve"> TE60-ATC  AVR «HILTI»</t>
  </si>
  <si>
    <t>Коронка</t>
  </si>
  <si>
    <t xml:space="preserve"> TE-Y-PCM Д-68мм.</t>
  </si>
  <si>
    <t xml:space="preserve"> КГС-68 со сверлом</t>
  </si>
  <si>
    <t xml:space="preserve">Редуктор заднего моста (48 зубьев)
 5557-2402010-11 </t>
  </si>
  <si>
    <t>700-40-8611СП  700-40-8612СП 
 700-40-8676СП</t>
  </si>
  <si>
    <t>Арматура сигнальная светодиодная АД22-220S, 220 В, зеленая</t>
  </si>
  <si>
    <t>Арматура сигнальная светодиодная АД22-220S, 220 В, красная</t>
  </si>
  <si>
    <t>Термопреобразователь сопротивления ТСП-128У2</t>
  </si>
  <si>
    <t>Термопреобразователь давления, положение вертикальное тип 40.4303/000-40Г-406-02-298, 0-4мбар</t>
  </si>
  <si>
    <t>Реле давления МР-5, 10 А, 15 Вт</t>
  </si>
  <si>
    <t>Клапан электромагнитный ВН 1/2 Н-4 У2, 220 В</t>
  </si>
  <si>
    <t>Клапан электромагнитный ВН 4 Н-1 У2, 220 В</t>
  </si>
  <si>
    <t>Пневмораспределитель ПР241212 РК-220 В</t>
  </si>
  <si>
    <t>Катушка к пневмораспределителю АС 220 В, А7Е</t>
  </si>
  <si>
    <t>Трансформатор ОС33-730 УХЛ2 220/8000 В</t>
  </si>
  <si>
    <t>26.11.12.00.00.00.03.32.1</t>
  </si>
  <si>
    <t>Лампа</t>
  </si>
  <si>
    <t>полупроводниковая сигнальная ЛПС</t>
  </si>
  <si>
    <t>27.12.24.14.11.11.11.10.1</t>
  </si>
  <si>
    <t>универсальное РПУ</t>
  </si>
  <si>
    <t>26.51.51.11.14.23.11.11.1</t>
  </si>
  <si>
    <t>сопротивления ТП-9201-02 дл.630мм-8мм 50П кл. д. 2 ст. 12Х18Н10Т (-40..+800) АГ</t>
  </si>
  <si>
    <t>26.11.40.00.00.14.11.12.1</t>
  </si>
  <si>
    <t xml:space="preserve">Датчик-реле давления </t>
  </si>
  <si>
    <t>0,02-0,6МПа ДЕМ 202-1-01-2</t>
  </si>
  <si>
    <t>28.14.13.10.00.00.00.34.1</t>
  </si>
  <si>
    <t>Клапан распределительный</t>
  </si>
  <si>
    <t>Клапан распределительный прочий, не входящий в другие группировки</t>
  </si>
  <si>
    <t xml:space="preserve">27.11.50.00.00.00.03.30.1     </t>
  </si>
  <si>
    <t>Катушки индуктивности и дроссели прочие (кроме дросселей для газоразрядных ламп)</t>
  </si>
  <si>
    <t>Элементы электрических машин и электрооборудования.</t>
  </si>
  <si>
    <t>27.11.41.04.00.01.01.01.1</t>
  </si>
  <si>
    <t>Трансформатор понижающий</t>
  </si>
  <si>
    <t>Трансформатор понижающий, ГОСТ 10458-81, номинальная частота 500 Гц, номинальная мощность 125 кВ А</t>
  </si>
  <si>
    <t xml:space="preserve"> L45PL240VAC</t>
  </si>
  <si>
    <t>Передний</t>
  </si>
  <si>
    <t xml:space="preserve"> Мост </t>
  </si>
  <si>
    <t>594-1 Т</t>
  </si>
  <si>
    <t>7,11,14,18,20,21</t>
  </si>
  <si>
    <t>Февраль  2013 год</t>
  </si>
  <si>
    <t>Февраль  2013 года.</t>
  </si>
  <si>
    <t>276-1 Т</t>
  </si>
  <si>
    <t>434-1 Т</t>
  </si>
  <si>
    <t>447-1 Т</t>
  </si>
  <si>
    <t>19.20.42.00.00.00.30.40.3</t>
  </si>
  <si>
    <t>вязкий дорожный БНД 60/90, глубина проникания иглы, 0,1мм: при 25 °С  61-90, применяется в качестве вяжущего материала при строительстве и ремонте дорожных и аэродромных покрытий.</t>
  </si>
  <si>
    <t>1347-1 Т</t>
  </si>
  <si>
    <t>19,20,21</t>
  </si>
  <si>
    <t>1348-1 Т</t>
  </si>
  <si>
    <t>227-1 Т</t>
  </si>
  <si>
    <t>26.30.50.00.00.00.03.20.1</t>
  </si>
  <si>
    <t>Гидрант</t>
  </si>
  <si>
    <t>пожарный</t>
  </si>
  <si>
    <t>3,4,5</t>
  </si>
  <si>
    <t>228-1 Т</t>
  </si>
  <si>
    <t>23.99.19.00.00.12.02.03.1</t>
  </si>
  <si>
    <t>минераловатная, 1200х600х60
ТУ 5762-004-59536983-09</t>
  </si>
  <si>
    <t>609-1 Т</t>
  </si>
  <si>
    <t>Декабрь 2012г.
Апрель-май 2013г.</t>
  </si>
  <si>
    <t>февраль,
в течение 60 дней с даты заключения договора
2013 год</t>
  </si>
  <si>
    <t>11,14,18,20,21</t>
  </si>
  <si>
    <t>2761-1 Т</t>
  </si>
  <si>
    <t>2762-1 Т</t>
  </si>
  <si>
    <t>2763-1 Т</t>
  </si>
  <si>
    <t>6,12,20,21</t>
  </si>
  <si>
    <t>55-1 У</t>
  </si>
  <si>
    <t>Вывоз производственных отходов с м/р Каламкас,  Янтарный список, зеленый список</t>
  </si>
  <si>
    <t xml:space="preserve">РК, Мангистауская обл, м/р:Каламкас, </t>
  </si>
  <si>
    <t>56-1 У</t>
  </si>
  <si>
    <t>Вывоз производственных отходов с м/р Жетыбай,  Янтарный список, зеленый список</t>
  </si>
  <si>
    <t>РК, Мангистауская обл, м/р: Жетыбай,</t>
  </si>
  <si>
    <t>исключено</t>
  </si>
  <si>
    <t>90-1 У</t>
  </si>
  <si>
    <t>18.12.19.32.00.00.00</t>
  </si>
  <si>
    <t xml:space="preserve">Услуги полиграфические </t>
  </si>
  <si>
    <t>Услуги полиграфические по печатанию различных бланков</t>
  </si>
  <si>
    <t>91-1 У</t>
  </si>
  <si>
    <t>81.29.11.10.10.00.00</t>
  </si>
  <si>
    <t>102-1 У</t>
  </si>
  <si>
    <t>53.10.11.30.12.00.00</t>
  </si>
  <si>
    <t>Услуги по подписке на периодические издания</t>
  </si>
  <si>
    <t>Услуги по подписке на газеты и журналы</t>
  </si>
  <si>
    <t>104-1 У</t>
  </si>
  <si>
    <t>3,4,5,7</t>
  </si>
  <si>
    <t>114-1 У</t>
  </si>
  <si>
    <t>18.12.19.24.00.00.00</t>
  </si>
  <si>
    <t>Услуги полиграфические</t>
  </si>
  <si>
    <t>Услуги полиграфические по изготовлению и печатанию полиграфической продукции</t>
  </si>
  <si>
    <t>115-1 У</t>
  </si>
  <si>
    <t xml:space="preserve">2772 Т </t>
  </si>
  <si>
    <t>26.51.12.00.00.12.12.10.1</t>
  </si>
  <si>
    <t>Тахеометр электронный</t>
  </si>
  <si>
    <t>Та2 и Та5. Точные. Допускаемая средняя квадратическая погрешность измерения угла одним приемом: горизонтального - не более 2-5", вертикального - не более 3-5". Диапазон измерений углов: горизонтальных - 0 - 360°, вертикальных - от -45° до +45°. Наименьшее расстояние низирования - не более 2 м. Верхний предел измерений расстояния: с комплектом призм не менее 2-5 км, с одной призмой - не менее 1 км. Нижний предел измерения расстояния - не более 2 м. Потребляемая мощность - не более 8-5 Вт. Масса - не более 8-6,5 кг. ГОСТ Р 51774-2001.</t>
  </si>
  <si>
    <t>Тахеометр TS06 ultra-5 без отражательный с комплектующими частями</t>
  </si>
  <si>
    <t>2773 Т</t>
  </si>
  <si>
    <t>26.51.12.00.00.11.17.23.1</t>
  </si>
  <si>
    <t>Нивелир оптико-механический</t>
  </si>
  <si>
    <t>Технические. Допустимая средняя квадратическая погрешность измерения превышения на 1 км двойного хода: для нивелиров с компенсатором 5 мм; для нивелиров с уровнем - 5 мм. Увеличение зрительной трубы не менее 20 крат. Диаметр входного зрачка зрительной трубы не менее 24 мм. Наименьшее расстояние визирования не более: без насадки - 1 м, с насадкой на объектив - 0,5 м. Коэффициент нитяного дальномера - 100 ± 1 %. Цена деления уровня при зрительной трубе, углов - 45 ± 5 секунд на 2 мм. Масса не более - 1,6 кг.  ГОСТ 10528-90</t>
  </si>
  <si>
    <t>в комплекте со штативом и алюминиевой рейкой 4м.</t>
  </si>
  <si>
    <t xml:space="preserve">Март-апрель
2013 год
</t>
  </si>
  <si>
    <t xml:space="preserve">2774 Т </t>
  </si>
  <si>
    <t>Сеянный с моделью крупности зерен
 до 2,5 мм, СП 2.6.1.758-99 ( НРБ-99).</t>
  </si>
  <si>
    <t>март-август
поставка по заявкам заказчика 
2013 год.</t>
  </si>
  <si>
    <t xml:space="preserve">2775 Т </t>
  </si>
  <si>
    <t>36.00.11.00.00.00.00.10.1</t>
  </si>
  <si>
    <t xml:space="preserve">Вода питьевая </t>
  </si>
  <si>
    <t>СТ РК ГОСТ Р 51232 для коммунальных нужд</t>
  </si>
  <si>
    <t xml:space="preserve">РК, Мангистауская обл, м/р Каламкас </t>
  </si>
  <si>
    <t>метр кубуческий</t>
  </si>
  <si>
    <t xml:space="preserve">2776 Т </t>
  </si>
  <si>
    <t>Волжская</t>
  </si>
  <si>
    <t xml:space="preserve">РК, Мангистауская обл, м/р Жетыбай </t>
  </si>
  <si>
    <t xml:space="preserve">2777 Т </t>
  </si>
  <si>
    <t>36.00.12.00.00.00.10.10.1</t>
  </si>
  <si>
    <t xml:space="preserve">Вода непитьевая </t>
  </si>
  <si>
    <t>Вода непитьевая для коммунальных нужд</t>
  </si>
  <si>
    <t>морская вода</t>
  </si>
  <si>
    <t xml:space="preserve">2778 Т </t>
  </si>
  <si>
    <t>Волжская техническая вода</t>
  </si>
  <si>
    <t xml:space="preserve">2779 Т </t>
  </si>
  <si>
    <t xml:space="preserve">РК, Мангистауская обл, г: Актау </t>
  </si>
  <si>
    <t>январь-декабрь 2013г</t>
  </si>
  <si>
    <t>авансовый платеж-100% в течении 5 рабочих дней после получения счета на оплату</t>
  </si>
  <si>
    <t xml:space="preserve">2780 Т </t>
  </si>
  <si>
    <t>32.91.19.00.00.00.20.13.1</t>
  </si>
  <si>
    <t>Валик малярный</t>
  </si>
  <si>
    <t>апрель-май 2013г</t>
  </si>
  <si>
    <t xml:space="preserve">2781 Т </t>
  </si>
  <si>
    <t>32.91.19.00.00.00.10.10.1</t>
  </si>
  <si>
    <t>Шубка малярная</t>
  </si>
  <si>
    <t>с меховым покрытием</t>
  </si>
  <si>
    <t>Шубки для валика</t>
  </si>
  <si>
    <t xml:space="preserve">2782 Т </t>
  </si>
  <si>
    <t>32.91.12.00.00.00.14.15.1</t>
  </si>
  <si>
    <t>Кисть малярная</t>
  </si>
  <si>
    <t>кисть флейцевая, предназначена для обработки (флейцевания) свежеокрашенных поверхностей путем сглаживания следов кисти</t>
  </si>
  <si>
    <t>Кисти малярныеа плоская 75мм</t>
  </si>
  <si>
    <t xml:space="preserve">2783 Т </t>
  </si>
  <si>
    <t>Кисти малярныеа плоская 50мм</t>
  </si>
  <si>
    <t xml:space="preserve">2784 Т </t>
  </si>
  <si>
    <t>Кисти малярныеа плоская 100-140мм</t>
  </si>
  <si>
    <t xml:space="preserve">2785 Т </t>
  </si>
  <si>
    <t>32.91.12.00.00.00.14.12.1</t>
  </si>
  <si>
    <t>кисть маховая, предназначена для промывки, грунтовки, побелки и окраски поверхностей</t>
  </si>
  <si>
    <t>Кисти фляйцевые кругф50-75мм</t>
  </si>
  <si>
    <t xml:space="preserve">2786 Т </t>
  </si>
  <si>
    <t>25.73.30.00.00.30.10.13.1</t>
  </si>
  <si>
    <t>Шпатель</t>
  </si>
  <si>
    <t>металлический, 50 мм</t>
  </si>
  <si>
    <t>Шпатели шириной -50мм</t>
  </si>
  <si>
    <t xml:space="preserve">2787 Т </t>
  </si>
  <si>
    <t>25.73.30.00.00.30.10.17.1</t>
  </si>
  <si>
    <t>металлический, 100 мм</t>
  </si>
  <si>
    <t>Шпатели шириной -100мм</t>
  </si>
  <si>
    <t xml:space="preserve">2788 Т </t>
  </si>
  <si>
    <t>25.73.30.00.00.30.10.22.1</t>
  </si>
  <si>
    <t>металлический, 300 мм</t>
  </si>
  <si>
    <t>Шпатели шириной -300мм</t>
  </si>
  <si>
    <t xml:space="preserve">2789 Т </t>
  </si>
  <si>
    <t>25.73.30.00.00.30.10.24.1</t>
  </si>
  <si>
    <t>металлический, 450 мм</t>
  </si>
  <si>
    <t>Шпатели шириной -500мм</t>
  </si>
  <si>
    <t xml:space="preserve">2790 Т </t>
  </si>
  <si>
    <t xml:space="preserve">2791 Т </t>
  </si>
  <si>
    <t>25.73.10.00.00.10.11.14.1</t>
  </si>
  <si>
    <t>Лопата</t>
  </si>
  <si>
    <t>Лопата совковая с черенком</t>
  </si>
  <si>
    <t xml:space="preserve">Лопаты совковые </t>
  </si>
  <si>
    <t xml:space="preserve">2792 Т </t>
  </si>
  <si>
    <t>25.73.10.00.00.10.10.12.1</t>
  </si>
  <si>
    <t>Лопаты копальные остроконечные (штыковые)</t>
  </si>
  <si>
    <t xml:space="preserve">Лопаты штыковые </t>
  </si>
  <si>
    <t xml:space="preserve">2793 Т </t>
  </si>
  <si>
    <t>Черенки</t>
  </si>
  <si>
    <t xml:space="preserve"> для лопат</t>
  </si>
  <si>
    <t>Черенкидля лпат</t>
  </si>
  <si>
    <t xml:space="preserve">2794 Т </t>
  </si>
  <si>
    <t>25.73.10.00.00.20.11.10.1</t>
  </si>
  <si>
    <t>Топор</t>
  </si>
  <si>
    <t xml:space="preserve">Плотницкий топор </t>
  </si>
  <si>
    <t>Тапор строительный</t>
  </si>
  <si>
    <t xml:space="preserve">2795 Т </t>
  </si>
  <si>
    <t>25.73.30.00.00.21.13.14.1</t>
  </si>
  <si>
    <t xml:space="preserve">Лом </t>
  </si>
  <si>
    <t>Лом классический: простой стержень с заострёнными концами.</t>
  </si>
  <si>
    <t>Лом</t>
  </si>
  <si>
    <t xml:space="preserve">2796 Т </t>
  </si>
  <si>
    <t>25.73.30.00.00.21.10.11.1</t>
  </si>
  <si>
    <t>Молоток</t>
  </si>
  <si>
    <t xml:space="preserve"> Молотки квадратные 1кг</t>
  </si>
  <si>
    <t xml:space="preserve">2797 Т </t>
  </si>
  <si>
    <t>Молотки круг 0,6</t>
  </si>
  <si>
    <t xml:space="preserve">2798 Т </t>
  </si>
  <si>
    <t>Киянка (деревянный молоток)</t>
  </si>
  <si>
    <t xml:space="preserve">2799 Т </t>
  </si>
  <si>
    <t xml:space="preserve">Кувалда </t>
  </si>
  <si>
    <t>до5кг</t>
  </si>
  <si>
    <t xml:space="preserve">2800 Т </t>
  </si>
  <si>
    <t>до8кг</t>
  </si>
  <si>
    <t xml:space="preserve">2801 Т </t>
  </si>
  <si>
    <t>до10кг</t>
  </si>
  <si>
    <t xml:space="preserve">2802 Т </t>
  </si>
  <si>
    <t>26.51.33.00.00.00.42.01.1</t>
  </si>
  <si>
    <t>Рулетка</t>
  </si>
  <si>
    <t>лента из углеродистой стали, ГОСТ 7502-98, шкала номинальной длины: 1 м</t>
  </si>
  <si>
    <t xml:space="preserve">2803 Т </t>
  </si>
  <si>
    <t>26.51.33.00.00.00.42.02.1</t>
  </si>
  <si>
    <t>лента из углеродистой стали, ГОСТ 7502-98, шкала номинальной длины: 2 м</t>
  </si>
  <si>
    <t xml:space="preserve">2804 Т </t>
  </si>
  <si>
    <t>26.51.33.00.00.00.42.04.1</t>
  </si>
  <si>
    <t>лента из углеродистой стали, ГОСТ 7502-98, шкала номинальной длины: 5 м</t>
  </si>
  <si>
    <t xml:space="preserve">2805 Т </t>
  </si>
  <si>
    <t>26.51.33.00.00.00.42.05.1</t>
  </si>
  <si>
    <t>лента из углеродистой стали, ГОСТ 7502-98, шкала номинальной длины: 10 м</t>
  </si>
  <si>
    <t xml:space="preserve">2806 Т </t>
  </si>
  <si>
    <t>26.51.33.00.00.00.42.06.1</t>
  </si>
  <si>
    <t>лента из углеродистой стали, ГОСТ 7502-98, шкала номинальной длины: 20 м</t>
  </si>
  <si>
    <t xml:space="preserve">2807 Т </t>
  </si>
  <si>
    <t>26.51.33.00.00.00.42.08.1</t>
  </si>
  <si>
    <t>лента из углеродистой стали, ГОСТ 7502-98, шкала номинальной длины: 50 м</t>
  </si>
  <si>
    <t xml:space="preserve">2808 Т </t>
  </si>
  <si>
    <t>25.73.30.00.00.30.11.01.1</t>
  </si>
  <si>
    <t>Кельма (мастерок штукатурный)</t>
  </si>
  <si>
    <t>металлический</t>
  </si>
  <si>
    <t>мастерок каменьщика</t>
  </si>
  <si>
    <t xml:space="preserve">2809 Т </t>
  </si>
  <si>
    <t>25.73.30.00.00.13.11.01.1</t>
  </si>
  <si>
    <t>Плиткорез</t>
  </si>
  <si>
    <t>инструмент для прямой, фигурной резки и разламывания керамической плитки</t>
  </si>
  <si>
    <t>Кафелерезка ручная</t>
  </si>
  <si>
    <t xml:space="preserve">2810 Т </t>
  </si>
  <si>
    <t>25.73.30.00.00.14.20.19.1</t>
  </si>
  <si>
    <t>Уровень</t>
  </si>
  <si>
    <t>Уровень 1,5м</t>
  </si>
  <si>
    <t xml:space="preserve">2811 Т </t>
  </si>
  <si>
    <t>Уровень3,0м</t>
  </si>
  <si>
    <t xml:space="preserve">2812 Т </t>
  </si>
  <si>
    <t>28.49.11.00.00.00.10.12.1</t>
  </si>
  <si>
    <t>станок для распиливания</t>
  </si>
  <si>
    <t>автомат для резки керамических изделий</t>
  </si>
  <si>
    <t>Станок для резки керамических и керамогранитных плит</t>
  </si>
  <si>
    <t xml:space="preserve">2813 Т </t>
  </si>
  <si>
    <t>27.90.31.00.01.06.00.01.1</t>
  </si>
  <si>
    <t>Аппарат для сварки пластмассовых труб</t>
  </si>
  <si>
    <t xml:space="preserve"> Механическая сварочная машина  для стыковой сварки труб из термопластов - Ø 20 – 90 мм  </t>
  </si>
  <si>
    <t>Паяльный аппарат пластиковых труб от 15мм до 75мм</t>
  </si>
  <si>
    <t xml:space="preserve">2814 Т </t>
  </si>
  <si>
    <t>25.73.20.00.00.10.11.17.1</t>
  </si>
  <si>
    <t>Пила</t>
  </si>
  <si>
    <t>ГОСТ 980-80, тип 1 для продольной распиловки, диаметр 200 мм</t>
  </si>
  <si>
    <t>Циркулярная пила электрическая на 220в типа пчелка</t>
  </si>
  <si>
    <t xml:space="preserve">2815 Т </t>
  </si>
  <si>
    <t>25.73.20.00.00.11.10.10.1</t>
  </si>
  <si>
    <t>для пил продольной резки</t>
  </si>
  <si>
    <t>Запасная пила  для циркулярной пилы</t>
  </si>
  <si>
    <t xml:space="preserve">2816 Т </t>
  </si>
  <si>
    <t>25.94.13.00.00.10.44.10.1</t>
  </si>
  <si>
    <t>Инструмент</t>
  </si>
  <si>
    <t>набор инструментов в ящике</t>
  </si>
  <si>
    <t xml:space="preserve">Набор каменьщика </t>
  </si>
  <si>
    <t xml:space="preserve">2817 Т </t>
  </si>
  <si>
    <t xml:space="preserve">Набор штукатура </t>
  </si>
  <si>
    <t xml:space="preserve">2818 Т </t>
  </si>
  <si>
    <t>Набор маляра</t>
  </si>
  <si>
    <t xml:space="preserve">2819 Т </t>
  </si>
  <si>
    <t>25.94.13.00.00.10.31.10.1</t>
  </si>
  <si>
    <t>Инструменты для сантехника</t>
  </si>
  <si>
    <t xml:space="preserve">Набор сантехника </t>
  </si>
  <si>
    <t xml:space="preserve">2820 Т </t>
  </si>
  <si>
    <t>25.94.13.00.00.10.30.10.1</t>
  </si>
  <si>
    <t>Инструменты для плотника</t>
  </si>
  <si>
    <t xml:space="preserve">Набор плотника </t>
  </si>
  <si>
    <t xml:space="preserve">2821 Т </t>
  </si>
  <si>
    <t>25.73.30.00.00.34.10.01.1</t>
  </si>
  <si>
    <t>Краскопульт</t>
  </si>
  <si>
    <t>пневматический</t>
  </si>
  <si>
    <t xml:space="preserve">Краскопульт ручной </t>
  </si>
  <si>
    <t xml:space="preserve">2822 Т </t>
  </si>
  <si>
    <t>25.99.29.00.02.13.19.10.1</t>
  </si>
  <si>
    <t>Вышка-тура</t>
  </si>
  <si>
    <t>передвижная металлоконструкция башенного типа (башенные строительные леса), применяемая для работ на высоте</t>
  </si>
  <si>
    <t>Подмости сборно - разборные размером до 2м ширина 0,65м из дюроалюминия для штукатурных и малярных работ с настилом из дерева</t>
  </si>
  <si>
    <t xml:space="preserve">2823 Т 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</si>
  <si>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</si>
  <si>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</si>
  <si>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Шуроповерты электрические с зарядным устройством</t>
  </si>
  <si>
    <t xml:space="preserve">2824 Т </t>
  </si>
  <si>
    <t>инструмен электрический ручной прочий, не включенный в другие группировки</t>
  </si>
  <si>
    <t>Вибраторы глубинные ф 50мм</t>
  </si>
  <si>
    <t xml:space="preserve">2825 Т </t>
  </si>
  <si>
    <t>Вибробулова с вибратором ф 50мм</t>
  </si>
  <si>
    <t xml:space="preserve">2826 Т </t>
  </si>
  <si>
    <t>25.92.11.00.00.12.10.14.1</t>
  </si>
  <si>
    <t>для воды, оцинкованное, вместимостью 10 л, ГОСТ 20558-82</t>
  </si>
  <si>
    <t>Ведро оцинкованое</t>
  </si>
  <si>
    <t xml:space="preserve">2827 Т </t>
  </si>
  <si>
    <t xml:space="preserve"> сварочный аппарат</t>
  </si>
  <si>
    <t>Дизельный</t>
  </si>
  <si>
    <t xml:space="preserve">2828 Т </t>
  </si>
  <si>
    <t xml:space="preserve">Болтарез </t>
  </si>
  <si>
    <t>750мм</t>
  </si>
  <si>
    <t xml:space="preserve">2829 Т </t>
  </si>
  <si>
    <t>25.73.30.00.00.14.17.10.1</t>
  </si>
  <si>
    <t xml:space="preserve"> прес клещи </t>
  </si>
  <si>
    <t>Гиидравлический</t>
  </si>
  <si>
    <t xml:space="preserve">2830 Т </t>
  </si>
  <si>
    <t xml:space="preserve">2831 Т </t>
  </si>
  <si>
    <t>Лобзик</t>
  </si>
  <si>
    <t>Ручной электрический лобзик включает в себя корпус с плоской платформой внизу и рукояткой вверху.</t>
  </si>
  <si>
    <t>Лобзик электрический</t>
  </si>
  <si>
    <t>155 У</t>
  </si>
  <si>
    <t>Вывоз производственных отходов с м/р Актау, п.Ынтымак,  Янтарный список, зеленый список</t>
  </si>
  <si>
    <t xml:space="preserve"> декабрь 2012г, январь 2013г.</t>
  </si>
  <si>
    <t>РК, Мангистауская обл, м/р: Актау, п.Ынтымак</t>
  </si>
  <si>
    <t>156 У</t>
  </si>
  <si>
    <t xml:space="preserve">организация и предоставление доступа  к городской виртуальной частной сети </t>
  </si>
  <si>
    <t>IPVPN (ВОЛС)</t>
  </si>
  <si>
    <t>РК, Мангистауская обл, м/р: Актау</t>
  </si>
  <si>
    <t>январь, февраль, март
2013 год</t>
  </si>
  <si>
    <t>1023-1 Т</t>
  </si>
  <si>
    <t>1024-1 Т</t>
  </si>
  <si>
    <t>1025-1 Т</t>
  </si>
  <si>
    <t>1026-1 Т</t>
  </si>
  <si>
    <t>1027-1 Т</t>
  </si>
  <si>
    <t>1028-1 Т</t>
  </si>
  <si>
    <t>1029-1 Т</t>
  </si>
  <si>
    <t>1030-1 Т</t>
  </si>
  <si>
    <t>1031-1 Т</t>
  </si>
  <si>
    <t>1032-1 Т</t>
  </si>
  <si>
    <t>1033-1 Т</t>
  </si>
  <si>
    <t>1034-1 Т</t>
  </si>
  <si>
    <t>1035-1 Т</t>
  </si>
  <si>
    <t>1036-1 Т</t>
  </si>
  <si>
    <t>1037-1 Т</t>
  </si>
  <si>
    <t>1038-1 Т</t>
  </si>
  <si>
    <t>1039-1 Т</t>
  </si>
  <si>
    <t>1040-1 Т</t>
  </si>
  <si>
    <t>1041-1 Т</t>
  </si>
  <si>
    <t>1042-1 Т</t>
  </si>
  <si>
    <t>1043-1 Т</t>
  </si>
  <si>
    <t>1044-1 Т</t>
  </si>
  <si>
    <t>1045-1 Т</t>
  </si>
  <si>
    <t>1046-1 Т</t>
  </si>
  <si>
    <t>1047-1 Т</t>
  </si>
  <si>
    <t>1048-1 Т</t>
  </si>
  <si>
    <t>1049-1 Т</t>
  </si>
  <si>
    <t>1050-1 Т</t>
  </si>
  <si>
    <t>1051-1 Т</t>
  </si>
  <si>
    <t>1052-1 Т</t>
  </si>
  <si>
    <t>1053-1 Т</t>
  </si>
  <si>
    <t>2553-1 Т</t>
  </si>
  <si>
    <t>18,20,21</t>
  </si>
  <si>
    <t>2556-1 Т</t>
  </si>
  <si>
    <t>18,19,20,21</t>
  </si>
  <si>
    <t>2525-1 Т</t>
  </si>
  <si>
    <t>2526-1 Т</t>
  </si>
  <si>
    <t>2531-1 Т</t>
  </si>
  <si>
    <t>2533-1 Т</t>
  </si>
  <si>
    <t>2534-1 Т</t>
  </si>
  <si>
    <t>2535-1 Т</t>
  </si>
  <si>
    <t>2536-1 Т</t>
  </si>
  <si>
    <t>2537-1 Т</t>
  </si>
  <si>
    <t>2539-1 Т</t>
  </si>
  <si>
    <t>2540-1 Т</t>
  </si>
  <si>
    <t>2541-1 Т</t>
  </si>
  <si>
    <t>2542-1 Т</t>
  </si>
  <si>
    <t>2543-1 Т</t>
  </si>
  <si>
    <t>2544-1 Т</t>
  </si>
  <si>
    <t>2545-1 Т</t>
  </si>
  <si>
    <t>2546-1 Т</t>
  </si>
  <si>
    <t>2547-1 Т</t>
  </si>
  <si>
    <t>422-1 Т</t>
  </si>
  <si>
    <t>Клей ( натрий карбосилмитилцеллюлоза). 
ТУ-2231-066-50664923-2005 в полипропиленовых мешках по 15 кг.</t>
  </si>
  <si>
    <t>20.16.59.00.00.00.50.10.1</t>
  </si>
  <si>
    <t>Карбоксиметилцеллюлоза</t>
  </si>
  <si>
    <t>Растворимы в воде и используются в качестве загустителей или в качестве клея</t>
  </si>
  <si>
    <t>Тонна (метрическая)</t>
  </si>
  <si>
    <t>3,4,5,6,16,17,18,19</t>
  </si>
  <si>
    <t xml:space="preserve">2832 Т </t>
  </si>
  <si>
    <t>28.13.14.00.00.00.15.10.1</t>
  </si>
  <si>
    <t>центробежный насос фекальный</t>
  </si>
  <si>
    <t>фекальный сточно-массный насос типа СМ, консольный горизонтальный, одноступенчатый с центробежным колесом закрытого типа</t>
  </si>
  <si>
    <t xml:space="preserve">Фекальный насос, диаметр входного патрубка -80мм, диаметр выходного патрубка – 50мм, номинальный диаметр колеса – 200мм. Подача – 50м3/час, напор – 50м    с эл/дв. АИР160С2У3, 15кВт  2900об\мин </t>
  </si>
  <si>
    <t xml:space="preserve">2833 Т </t>
  </si>
  <si>
    <t>26.51.63.11.11.11.11.11.1</t>
  </si>
  <si>
    <t>Газомер</t>
  </si>
  <si>
    <t>Бытовой (с пропускной способностью до 6 м3/час).</t>
  </si>
  <si>
    <t>Счетчик газа со встроенным корректором, для учета объема природного газа по ГОСТ 5542, посредством автоматической электронной коррекции (корректор объема газа) показаний турбинных счетчиков газа СГ-16МТ-200-40 по температуре, давлению и коэффициенту сжимаемости измеряемой среды, диаметр условного прохода Ду-80мм., Q max - 200м3</t>
  </si>
  <si>
    <t xml:space="preserve">2834 Т </t>
  </si>
  <si>
    <t>26.51.63.13.15.11.11.11.1</t>
  </si>
  <si>
    <t>Счетчик жидкости</t>
  </si>
  <si>
    <t>с овальными шестернями  для измерения объемного количества нефтепродуктов, диаметр условного прохода - 40 мм, максимальное рабочее давление - 0,6 МПа, с механическим отсчетным устройством</t>
  </si>
  <si>
    <t>Мерник металлический, эталонный: Для поверки ТРК и других дозаторов бензина и дизельного топлива, номинальная вместимость - 20куб.дм с температурной шкалой и пеногасителем, диаметр371мм, высота - 800мм, масса не более – 11кг.</t>
  </si>
  <si>
    <t xml:space="preserve">2835 Т </t>
  </si>
  <si>
    <t xml:space="preserve">  Для гибки водо-газопроводных труб по ГОСТ 3262-75, а также проката круглого сечения, прочностные характеристики которого не превышают характеристик трубы 1,25" (условный проход 32мм). Наибольшее усилие гидроцилиндра -5 Тс; Наибольший ход штока -125мм; Усилие на ручке при максимальной нагрузке - 30кГс;  С гибочными шаблонами в кол-ве – 5шт. Параметры гибочных шаблонов, dтр/R гибки, дюйм/мм.3/8"/50, 1/2"/65, 3/4"/80, 1"/100, 1.25”/135 </t>
  </si>
  <si>
    <t xml:space="preserve">2836 Т </t>
  </si>
  <si>
    <t>25.73.30.00.00.33.10.01.1</t>
  </si>
  <si>
    <t>Молоток отбойный</t>
  </si>
  <si>
    <t>Энергия удара не менее 39 дж; частота ударов 22,5 уд/сек; давление сжатого воздуха, нормальное 0,5Мпа; удельный расход сжатого воздуха 1,5м3/мин; масса не более 8,5 кг.</t>
  </si>
  <si>
    <t xml:space="preserve">2837 Т </t>
  </si>
  <si>
    <t>28.41.23.00.00.00.11.17.1</t>
  </si>
  <si>
    <t>Станок заточный</t>
  </si>
  <si>
    <t>точильно-шлифовальный станок</t>
  </si>
  <si>
    <t>Оснащен встроенным пылесосом, шланги для подключения пылесоса в комплекте; С подручниками, защитными прозрачными экранами. Размеры устанавливаемых шлифовальных кругов по ГОСТ 2424-83, мм 350х40х127; Частота вращения шпинделя, мин-1 1500;Мощность привода главного движения, кВт 2,2; Мощность привода пылесоса, кВт 0,6; Суммарная мощность всех электродвигателей, кВт 2,8; Масса, кг не более 210</t>
  </si>
  <si>
    <t xml:space="preserve">2838 Т </t>
  </si>
  <si>
    <t>28.41.22.00.00.00.10.13.1</t>
  </si>
  <si>
    <t>станок сверлильный</t>
  </si>
  <si>
    <t>станок радиально-сверлильный</t>
  </si>
  <si>
    <t xml:space="preserve">Наибольший условный диаметр сверления в стали 45 ГОСТ 1050-88, - 18мм. Наибольший диаметр нарезаемой резьбы  -М16. Выступ шпинделя (расстояние от оси шпинделя до образующей галлоны), 190мм. Расстояние от нижнего торца шпинделя до рабочей поверхности плиты, мм:   
 - наибольшее, не менее-400;- наименьшее, не более  100 
 Наибольший ход шпиндельной головки-200мм,  
 наибольший ход шпинделя-100мм; Размер конуса шпинделя 
 - внутренний по ГОСТ 25557-82 - Морзе 2; Цена Деления лимба -1мм; Число скоростей шпинделя-6; 
 Предел чисел оборотов шпинделя, об/мин.  170; 280(450;750;) (1250;2000); номинальная мощность эл/дв- 0,55 кВт;  частота вращения-1500 об/мин.; напряжение, 380  В
</t>
  </si>
  <si>
    <t xml:space="preserve">2839 Т </t>
  </si>
  <si>
    <t>31.01.11.00.00.00.01.08.1</t>
  </si>
  <si>
    <t>Стол</t>
  </si>
  <si>
    <t>Прямоугольный. Стальная конструкция с рабочей панелью из ДСП. С встроенным блоком выдвижных ящиков. Габариты длина/ширина/высота до 1800/800/800 мм.</t>
  </si>
  <si>
    <t xml:space="preserve">Металлический двухтумбовый с тумбой и драйвером, столешница из МДФ, покрытая оцинкованным листовым металлом (нагрузка 300 кг), комплект для верстака К — 3/1.6, К - 3 (стенка задняя металлическая, металлическая верстачная опора и полка верстачная с нагрузкой до 40 кг), тумба верстачная Т-1 с двумя съемными полками (нагрузка до 30 кг) и дверью, запирающейся замком, драйвер с пятью выдвижными ящиками (нагрузка 30 кг), запирающимися на общий замок. </t>
  </si>
  <si>
    <t xml:space="preserve">2840 Т </t>
  </si>
  <si>
    <t>27.90.40.05.15.00.00.01.1</t>
  </si>
  <si>
    <t>Зарядное устройство</t>
  </si>
  <si>
    <t>Устройство для заряда электрических аккумуляторов энергией внешнего источника от сети переменного тока напряжением 220 Вольт</t>
  </si>
  <si>
    <t xml:space="preserve">Max допустимый  зарядный ток 30А., выходные напряжения 12, 24, 36, 48В, регулировка тока ступенчатая, емкость подключаемых АКБ 200А.час. заряд одновременно до 4 однотипных АКБ напряжением 12В. Питание 220/50В/Гц, мощность 2кВт, масса не более 25кг. </t>
  </si>
  <si>
    <t>2552-1 Т</t>
  </si>
  <si>
    <t>Февраль, март
май-июнь,
август-сентябрь
2013 год</t>
  </si>
  <si>
    <t>11,18,20,21</t>
  </si>
  <si>
    <t>Февраль, март
август,сентябрь
2013 год</t>
  </si>
  <si>
    <t>Февраль, март
май-июнь,
август,сентябрь
2013 год</t>
  </si>
  <si>
    <t>2554-1 Т</t>
  </si>
  <si>
    <t>2555-1 Т</t>
  </si>
  <si>
    <t>2557-1 Т</t>
  </si>
  <si>
    <t>11,18,19,20,21</t>
  </si>
  <si>
    <t>27.51.23.00.00.04.02.20.1</t>
  </si>
  <si>
    <t>Электроутюг</t>
  </si>
  <si>
    <t>С пароувлажнением. Подошва из нержавеющей стали.</t>
  </si>
  <si>
    <t>март  2013г.</t>
  </si>
  <si>
    <t>27.51.24.00.01.01.03.06.1</t>
  </si>
  <si>
    <t>Термопот</t>
  </si>
  <si>
    <t>объем до 4,0 л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</si>
  <si>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</si>
  <si>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</si>
  <si>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27.51.21.04.01.02.02.20.1</t>
  </si>
  <si>
    <t>Соковыжималка</t>
  </si>
  <si>
    <t>Универсальная (центробежная). С контейнером для мякоти. С кувшином для сока.</t>
  </si>
  <si>
    <t>27.51.24.00.01.01.01.20.1</t>
  </si>
  <si>
    <t>Электрочайник</t>
  </si>
  <si>
    <t>Скрытый нагревательный элемент. Объем от 1 до 1,49 л.</t>
  </si>
  <si>
    <t xml:space="preserve">2841 Т </t>
  </si>
  <si>
    <t xml:space="preserve">2842 Т </t>
  </si>
  <si>
    <t xml:space="preserve">2843 Т </t>
  </si>
  <si>
    <t xml:space="preserve">2844 Т </t>
  </si>
  <si>
    <t xml:space="preserve">2845 Т </t>
  </si>
  <si>
    <t>109-1 У</t>
  </si>
  <si>
    <t>2764-1 Т</t>
  </si>
  <si>
    <t>Март-апрель  2013г.</t>
  </si>
  <si>
    <t>Апрель, май  2013г</t>
  </si>
  <si>
    <t>Товары:</t>
  </si>
  <si>
    <t>Итого по услугам:</t>
  </si>
  <si>
    <t>" Утвержден "</t>
  </si>
  <si>
    <t xml:space="preserve">Приказом директора </t>
  </si>
  <si>
    <t>№16 от 25.01.2013год.</t>
  </si>
  <si>
    <t xml:space="preserve">С изменениями и дополнениями:  </t>
  </si>
  <si>
    <t>Приказ №91 от 13.03.2013 год.</t>
  </si>
  <si>
    <t>62-1 Т</t>
  </si>
  <si>
    <t>63-1 Т</t>
  </si>
  <si>
    <t>64-1 Т</t>
  </si>
  <si>
    <t>65-1 Т</t>
  </si>
  <si>
    <t xml:space="preserve">Декабрь 2012 год
Февраль-март 2013 год
Август-сентябрь 2013 год
</t>
  </si>
  <si>
    <t>Февраль-март 2013 год
Август-сентябрь 2013 год</t>
  </si>
  <si>
    <t>86-1 Т</t>
  </si>
  <si>
    <t>105-1 Т</t>
  </si>
  <si>
    <t>108-1 Т</t>
  </si>
  <si>
    <t>109-1 Т</t>
  </si>
  <si>
    <t>114-1 Т</t>
  </si>
  <si>
    <t>113-1 Т</t>
  </si>
  <si>
    <t>116-1 Т</t>
  </si>
  <si>
    <t>118-1 Т</t>
  </si>
  <si>
    <t>178-1 Т</t>
  </si>
  <si>
    <t>359-1 Т</t>
  </si>
  <si>
    <t>Февраль-март 2013 год 
Май-июнь 2013 год</t>
  </si>
  <si>
    <t>361-1 Т</t>
  </si>
  <si>
    <t>11,14,18,20,21,22</t>
  </si>
  <si>
    <t>364-1 Т</t>
  </si>
  <si>
    <t>373-1 Т</t>
  </si>
  <si>
    <t>374-1 Т</t>
  </si>
  <si>
    <t>358-1 Т</t>
  </si>
  <si>
    <t>11,14,22</t>
  </si>
  <si>
    <t>360-1 Т</t>
  </si>
  <si>
    <t>362-1 Т</t>
  </si>
  <si>
    <t>369-1 Т</t>
  </si>
  <si>
    <t>370-1 Т</t>
  </si>
  <si>
    <t>371-1 Т</t>
  </si>
  <si>
    <t>375-1 Т</t>
  </si>
  <si>
    <t>377-1 Т</t>
  </si>
  <si>
    <t>389-1 Т</t>
  </si>
  <si>
    <t>390-1 Т</t>
  </si>
  <si>
    <t>439-1 Т</t>
  </si>
  <si>
    <t>452-1 Т</t>
  </si>
  <si>
    <t>496-1 Т</t>
  </si>
  <si>
    <t>544-1 Т</t>
  </si>
  <si>
    <t>612-1 Т</t>
  </si>
  <si>
    <t>787-1 Т</t>
  </si>
  <si>
    <t>655-1 Т</t>
  </si>
  <si>
    <t>922-1 Т</t>
  </si>
  <si>
    <t>677-1 Т</t>
  </si>
  <si>
    <t>679-1 Т</t>
  </si>
  <si>
    <t>680-1 Т</t>
  </si>
  <si>
    <t>681-1 Т</t>
  </si>
  <si>
    <t>682-1 Т</t>
  </si>
  <si>
    <t>683-1 Т</t>
  </si>
  <si>
    <t>684-1 Т</t>
  </si>
  <si>
    <t>685-1 Т</t>
  </si>
  <si>
    <t>686-1 Т</t>
  </si>
  <si>
    <t>694-1 Т</t>
  </si>
  <si>
    <t>704-1 Т</t>
  </si>
  <si>
    <t>717-1 Т</t>
  </si>
  <si>
    <t>720-1 Т</t>
  </si>
  <si>
    <t>733-1 Т</t>
  </si>
  <si>
    <t>734-1 Т</t>
  </si>
  <si>
    <t>737-1 Т</t>
  </si>
  <si>
    <t>740-1 Т</t>
  </si>
  <si>
    <t>749-1 Т</t>
  </si>
  <si>
    <t>751-1 Т</t>
  </si>
  <si>
    <t>776-1 Т</t>
  </si>
  <si>
    <t>777-1 Т</t>
  </si>
  <si>
    <t>778-1 Т</t>
  </si>
  <si>
    <t>779-1 Т</t>
  </si>
  <si>
    <t>785-1 Т</t>
  </si>
  <si>
    <t>637-1 Т</t>
  </si>
  <si>
    <t>640-1 Т</t>
  </si>
  <si>
    <t>650-1 Т</t>
  </si>
  <si>
    <t>651-1 Т</t>
  </si>
  <si>
    <t>652-1 Т</t>
  </si>
  <si>
    <t>622-1 Т</t>
  </si>
  <si>
    <t>623-1 Т</t>
  </si>
  <si>
    <t>624-1 Т</t>
  </si>
  <si>
    <t>625-1 Т</t>
  </si>
  <si>
    <t>626-1 Т</t>
  </si>
  <si>
    <t>633-1 Т</t>
  </si>
  <si>
    <t>634-1 Т</t>
  </si>
  <si>
    <t>1245-1 Т</t>
  </si>
  <si>
    <t>2603-1 Т</t>
  </si>
  <si>
    <t xml:space="preserve"> июнь 2013г</t>
  </si>
  <si>
    <t>2604-1 Т</t>
  </si>
  <si>
    <t>май 2013г</t>
  </si>
  <si>
    <t>2605-1 Т</t>
  </si>
  <si>
    <t>2606-1 Т</t>
  </si>
  <si>
    <t>2607-1 Т</t>
  </si>
  <si>
    <t>11,14,18,19,20,21</t>
  </si>
  <si>
    <t>2615-1 Т</t>
  </si>
  <si>
    <t>июль  2013г</t>
  </si>
  <si>
    <t>2617-1 Т</t>
  </si>
  <si>
    <t>июнь, июль 2013г</t>
  </si>
  <si>
    <t>2634-1 Т</t>
  </si>
  <si>
    <t>2635-1 Т</t>
  </si>
  <si>
    <t>6,11,18,19,20,21</t>
  </si>
  <si>
    <t>2636-1 Т</t>
  </si>
  <si>
    <t xml:space="preserve">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100% хлопок, утеплитель ватин, цвет - черный Размер: 55-62</t>
  </si>
  <si>
    <t xml:space="preserve"> август 2013г</t>
  </si>
  <si>
    <t>2662-1 Т</t>
  </si>
  <si>
    <t>май 2013г.</t>
  </si>
  <si>
    <t>авансовый платеж - 30%, оставшаяся часть в течении 30 рабочих дней с момента подписания первичных документов</t>
  </si>
  <si>
    <t>6,8,11,18,20,21</t>
  </si>
  <si>
    <t>2667-1 Т</t>
  </si>
  <si>
    <t>6,7,8,11,18,20,21</t>
  </si>
  <si>
    <t>2668-1 Т</t>
  </si>
  <si>
    <t>Настенного типа , основные режимы работы : охлаждение/обогрев, дистанционное управление, площадь охлаждения 25 м2</t>
  </si>
  <si>
    <t xml:space="preserve">7 секционный, маслянный </t>
  </si>
  <si>
    <t>2670-1 Т</t>
  </si>
  <si>
    <t>7 секционный, маслянный  с вентилятором</t>
  </si>
  <si>
    <t>2718-1 Т</t>
  </si>
  <si>
    <t xml:space="preserve"> апрель  2013г.</t>
  </si>
  <si>
    <t>2719-1 Т</t>
  </si>
  <si>
    <t>2720-1 Т</t>
  </si>
  <si>
    <t>2721-1 Т</t>
  </si>
  <si>
    <t>2722-1 Т</t>
  </si>
  <si>
    <t xml:space="preserve"> май, июнь  2013г.</t>
  </si>
  <si>
    <t>2723-1 Т</t>
  </si>
  <si>
    <t xml:space="preserve">в течение 45 дней с даты вступления в силу договора </t>
  </si>
  <si>
    <t>2724-1 Т</t>
  </si>
  <si>
    <t>2725-1 Т</t>
  </si>
  <si>
    <t>2726-1 Т</t>
  </si>
  <si>
    <t>2727-1 Т</t>
  </si>
  <si>
    <t>2728-1 Т</t>
  </si>
  <si>
    <t>2730-1 Т</t>
  </si>
  <si>
    <t>2731-1 Т</t>
  </si>
  <si>
    <t>2732-1 Т</t>
  </si>
  <si>
    <t>2733-1 Т</t>
  </si>
  <si>
    <t>2734-1 Т</t>
  </si>
  <si>
    <t>2735-1 Т</t>
  </si>
  <si>
    <t>2736-1 Т</t>
  </si>
  <si>
    <t>2737-1 Т</t>
  </si>
  <si>
    <t>2741-1 Т</t>
  </si>
  <si>
    <t>2742-1 Т</t>
  </si>
  <si>
    <t>2743-1 Т</t>
  </si>
  <si>
    <t>2745-1 Т</t>
  </si>
  <si>
    <t>2746-1 Т</t>
  </si>
  <si>
    <t>2747-1 Т</t>
  </si>
  <si>
    <t>2748-1 Т</t>
  </si>
  <si>
    <t>10-1 Р</t>
  </si>
  <si>
    <t xml:space="preserve"> май, июнь 2013г.</t>
  </si>
  <si>
    <t>11-1 Р</t>
  </si>
  <si>
    <t>март, май, июнь, июль  2013г.</t>
  </si>
  <si>
    <t>12-1 Р</t>
  </si>
  <si>
    <t>май, июнь, июль  2013г.</t>
  </si>
  <si>
    <t>13-1 Р</t>
  </si>
  <si>
    <t>июль, август 2013г.</t>
  </si>
  <si>
    <t>3,4,5,11,12,20,21</t>
  </si>
  <si>
    <t>15-1 Р</t>
  </si>
  <si>
    <t>41.00.30.23.00.00.00</t>
  </si>
  <si>
    <t>Работы по ремонту вахтового жилья</t>
  </si>
  <si>
    <t>Комплекс работ по ремонту вахтового жилья</t>
  </si>
  <si>
    <t>16-1 Р</t>
  </si>
  <si>
    <t>22-1 Р</t>
  </si>
  <si>
    <t>Сентябрь-октябрь 2013г.</t>
  </si>
  <si>
    <t>25 Р</t>
  </si>
  <si>
    <t>33.11.11.11.16.00.00</t>
  </si>
  <si>
    <t>Текущий ремонт металлоконструкций</t>
  </si>
  <si>
    <t>Защита от коррозии путем нанесения эмалевого покрытия</t>
  </si>
  <si>
    <t>май, июнь 2013г.</t>
  </si>
  <si>
    <t xml:space="preserve">РК, Мангистауская обл, м/р: Жетыбай </t>
  </si>
  <si>
    <t>с даты вступления в силу договора по 31.10.2013г.</t>
  </si>
  <si>
    <t>3-1 У</t>
  </si>
  <si>
    <t xml:space="preserve"> август, сентябрь2013г.</t>
  </si>
  <si>
    <t>4-1 У</t>
  </si>
  <si>
    <t>5-1 У</t>
  </si>
  <si>
    <t>август,сентябрь 2013г.</t>
  </si>
  <si>
    <t>7-1 У</t>
  </si>
  <si>
    <t>октябрь    2013г.</t>
  </si>
  <si>
    <t>11-1 У</t>
  </si>
  <si>
    <t xml:space="preserve"> июнь, июль 2013г</t>
  </si>
  <si>
    <t>12-1 У</t>
  </si>
  <si>
    <t>13-1 У</t>
  </si>
  <si>
    <t>14-1 У</t>
  </si>
  <si>
    <t>15-1 У</t>
  </si>
  <si>
    <t>16-1 У</t>
  </si>
  <si>
    <t>17-1 У</t>
  </si>
  <si>
    <t>18-1 У</t>
  </si>
  <si>
    <t>19-1 У</t>
  </si>
  <si>
    <t>20-1У</t>
  </si>
  <si>
    <t>21-1 У</t>
  </si>
  <si>
    <t>22-1 У</t>
  </si>
  <si>
    <t>23-1 У</t>
  </si>
  <si>
    <t>55-2 У</t>
  </si>
  <si>
    <t>56-2 У</t>
  </si>
  <si>
    <t>58-1 У</t>
  </si>
  <si>
    <t>6,20,21</t>
  </si>
  <si>
    <t>78-1 У</t>
  </si>
  <si>
    <t>Услуги по аренде автокрана с водителем м/р Каламкас, м/р Жетыбай</t>
  </si>
  <si>
    <t>РК, Мангистауская область,  м/р Каламкас, м/р Жетыбай</t>
  </si>
  <si>
    <t>85-1 У</t>
  </si>
  <si>
    <t>7,20,21</t>
  </si>
  <si>
    <t>86-1 У</t>
  </si>
  <si>
    <t>87-1 У</t>
  </si>
  <si>
    <t>88-1 У</t>
  </si>
  <si>
    <t>98-1 У</t>
  </si>
  <si>
    <t>РК, Мангистауская область, м/р Жетыбай, м/р Каламкас</t>
  </si>
  <si>
    <t>99-1 У</t>
  </si>
  <si>
    <t>108-1 У</t>
  </si>
  <si>
    <t xml:space="preserve"> апрель, май 2013г.</t>
  </si>
  <si>
    <t>7,11,14</t>
  </si>
  <si>
    <t>110-1 У</t>
  </si>
  <si>
    <t xml:space="preserve">  май, июнь 2013г.</t>
  </si>
  <si>
    <t>11,20,21</t>
  </si>
  <si>
    <t>117-1 У</t>
  </si>
  <si>
    <t xml:space="preserve"> апрель  2013г</t>
  </si>
  <si>
    <t>121-1 У</t>
  </si>
  <si>
    <t>122-1 У</t>
  </si>
  <si>
    <t>123-1 У</t>
  </si>
  <si>
    <t>11,14,20,21,22</t>
  </si>
  <si>
    <t>127-1 У</t>
  </si>
  <si>
    <t>апрель,  май  2013г.</t>
  </si>
  <si>
    <t>с даты вступления в силу договора до 15 декабря 2013 года</t>
  </si>
  <si>
    <t>131-1 У</t>
  </si>
  <si>
    <t>июнь, июль 2013г.</t>
  </si>
  <si>
    <t>133-1 У</t>
  </si>
  <si>
    <t xml:space="preserve"> май,июнь  2013г.</t>
  </si>
  <si>
    <t>11,14,20,21</t>
  </si>
  <si>
    <t>134-1 У</t>
  </si>
  <si>
    <t xml:space="preserve"> апрель, май  2013г.</t>
  </si>
  <si>
    <t>с даты вступления в силу договора до 15 июля  2013 года</t>
  </si>
  <si>
    <t>135-1 У</t>
  </si>
  <si>
    <t>137-1 У</t>
  </si>
  <si>
    <t>138-1 У</t>
  </si>
  <si>
    <t>139-1 У</t>
  </si>
  <si>
    <t>140-1 У</t>
  </si>
  <si>
    <t>июль, август 2013г</t>
  </si>
  <si>
    <t>141-1 У</t>
  </si>
  <si>
    <t>Апрель, июль</t>
  </si>
  <si>
    <t>6,11,20,21</t>
  </si>
  <si>
    <t>142-1 У</t>
  </si>
  <si>
    <t>Обучение на тему: Бизнес-планирование и контроль показателей деятельности</t>
  </si>
  <si>
    <t>143-1 У</t>
  </si>
  <si>
    <t xml:space="preserve"> август  2013г.</t>
  </si>
  <si>
    <t>144-1 У</t>
  </si>
  <si>
    <t>Обучение на тему: Международные принципы налогооблажения</t>
  </si>
  <si>
    <t>145-1 У</t>
  </si>
  <si>
    <t>146-1 У</t>
  </si>
  <si>
    <t>149-1 У</t>
  </si>
  <si>
    <t>150-1 У</t>
  </si>
  <si>
    <t>151-1 У</t>
  </si>
  <si>
    <t>апрель, май</t>
  </si>
  <si>
    <t>152-1 У</t>
  </si>
  <si>
    <t xml:space="preserve"> август,сентябрь  2013г.</t>
  </si>
  <si>
    <t>155-1 У</t>
  </si>
  <si>
    <t>157 У</t>
  </si>
  <si>
    <t>49.41.20.18.00.00.00</t>
  </si>
  <si>
    <t>Услуги по аренде трала с водителем</t>
  </si>
  <si>
    <t>Услуги по аренде трала с водителем м/р Каламкас, м/р Жетыбай</t>
  </si>
  <si>
    <t>158 У</t>
  </si>
  <si>
    <t>77.32.11.10.15.00.00</t>
  </si>
  <si>
    <t>Услуги по аренде погрузчиков для строительства промышленного и гражданского</t>
  </si>
  <si>
    <t>Краткосрочная, среднесрочная или долгосрочная аренда (прокат) погрузчиков для строительства промышленного и гражданского</t>
  </si>
  <si>
    <t>Услуги по аренде погрузчиков м/р Каламкас, м/р жетыбай</t>
  </si>
  <si>
    <t>159 У</t>
  </si>
  <si>
    <t>Услуги по аренде автокрана с водителем м/р Каламкас</t>
  </si>
  <si>
    <t xml:space="preserve">РК, Мангистауская область,м/р Каламкас, </t>
  </si>
  <si>
    <t xml:space="preserve">с мая по декабрь 2013г. </t>
  </si>
  <si>
    <t>160 У</t>
  </si>
  <si>
    <t>Услуги по аренде автокрана с водителем м/р Жетыбай</t>
  </si>
  <si>
    <t>РК, Мангистауская область, м/р Жетыбай</t>
  </si>
  <si>
    <t>161 У</t>
  </si>
  <si>
    <t>49.41.20.19.00.00.00</t>
  </si>
  <si>
    <t>Услуги по аренде трактора-экскаватора с водителем</t>
  </si>
  <si>
    <t>аренда экскаватора с обратной лопатой на м/р "Жетыбай"</t>
  </si>
  <si>
    <t>162 У</t>
  </si>
  <si>
    <t>49.41.20.14.00.00.00</t>
  </si>
  <si>
    <t>Услуги по аренде бульдозера с водителем</t>
  </si>
  <si>
    <t>Услуги по аренде бульдозера с водителем мощ. не менее 400 л.с. на м/р Жетыбай</t>
  </si>
  <si>
    <t>163 У</t>
  </si>
  <si>
    <t>84.12.12.11.00.00.00</t>
  </si>
  <si>
    <t>Услуги по аттестации рабочих мест</t>
  </si>
  <si>
    <t>аттестация рабочих мест</t>
  </si>
  <si>
    <t>аттестация рабочих мест по условиям труда</t>
  </si>
  <si>
    <t>май, июнь  2013г.</t>
  </si>
  <si>
    <t>164 У</t>
  </si>
  <si>
    <t>Автоматизированная система мониторинга транспортных средств (ТС)  с  диспетчерским пультом, шеф - монтажными и пуско-наладочными работами на объекте</t>
  </si>
  <si>
    <t>Поставка (установка) автоматизированной системы мониторинга транспортных средств (ТС)  с  диспетчерским пультом, шеф - монтажными и пуско-наладочными работами на объекте с абонентным обслуживанием на 1 год после установки</t>
  </si>
  <si>
    <t>РК, Мангистауская обл, : п.Ынтымак, м/р Каламкас, м/р Жетыбай</t>
  </si>
  <si>
    <t>установка в течение 60 дней с даты заключения договора и абонентское обслуживание до 31 декабря  2013 года</t>
  </si>
  <si>
    <t xml:space="preserve">авансовый платеж - 0%,  90 %  в течении 30 рабочих дней с момента подписания первичных документов, 10% после акта сверки взаиморасчета </t>
  </si>
  <si>
    <t>165 У</t>
  </si>
  <si>
    <t>Обучение на тему: Регулирование трудовых отношений на основе Трудового Кодекса РК, с учетом изменений  в 2012г</t>
  </si>
  <si>
    <t>166 У</t>
  </si>
  <si>
    <t>Обучение на тему: Обучение на внутренних аудиторов по интегрированной системе менеджмента</t>
  </si>
  <si>
    <t>апрель,май,  2013г.</t>
  </si>
  <si>
    <t>167 У</t>
  </si>
  <si>
    <t>Обучение и повышение квалификации специалистов в сфере новых информационных технологий, баз данных и программных обеспечений</t>
  </si>
  <si>
    <t>168 У</t>
  </si>
  <si>
    <t>Обучение по теме: Безопасность и охрана труда</t>
  </si>
  <si>
    <t>169 У</t>
  </si>
  <si>
    <t>58.29.31.10.00.00.00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</si>
  <si>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</si>
  <si>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</si>
  <si>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программное обеспечение по 1С предприятия : бюджетирование</t>
  </si>
  <si>
    <t>170 У</t>
  </si>
  <si>
    <t>программное обеспечение по 1С предприятия : централизрванное казначейство</t>
  </si>
  <si>
    <t>171 У</t>
  </si>
  <si>
    <t>программное обеспечение по 1С предприятия : внедрение системы Индивидуальной и Консолидированной Финансовой Отчетности</t>
  </si>
  <si>
    <t>197-1 Т</t>
  </si>
  <si>
    <t>в течение 60 дней с даты заключения договора поставка по заявкам 2013 год.</t>
  </si>
  <si>
    <t>28.14.11.24.00.00.00.01.1</t>
  </si>
  <si>
    <t>Предохранительный пружинный клапан</t>
  </si>
  <si>
    <t>Предохранительный клапан пружинный, стальной,  тип соединенеия- фланцевое</t>
  </si>
  <si>
    <t>3,4,5,14,16,17,18,19,20,21</t>
  </si>
  <si>
    <t>198-1 Т</t>
  </si>
  <si>
    <t xml:space="preserve"> Пружинный с ручным подрывом, СППК4, Ду-80, Ру-16 ( номер пружины №30 (8-16) кгс/см2) 17с6нж, ТУ26-07-367-85</t>
  </si>
  <si>
    <t>201-1 Т</t>
  </si>
  <si>
    <t>28.14.11.31.00.00.00.07.1</t>
  </si>
  <si>
    <t>Предохранительный мембранный клапан</t>
  </si>
  <si>
    <t>Клапан дыхательный НДКМ-250</t>
  </si>
  <si>
    <t>28.41.31.00.00.00.17.11.1</t>
  </si>
  <si>
    <t>машина трубогибочная</t>
  </si>
  <si>
    <t>машина трубогибочная с гидравлическим приводом</t>
  </si>
  <si>
    <t>202-1 Т</t>
  </si>
  <si>
    <t>3,4,14,16,17,18,19,20,21</t>
  </si>
  <si>
    <t>28.14.11.27.00.00.00.01.1</t>
  </si>
  <si>
    <t>Предохранительный клапан стальной</t>
  </si>
  <si>
    <t>Предохранительный</t>
  </si>
  <si>
    <t xml:space="preserve"> КПГ-250</t>
  </si>
  <si>
    <t>204-1 Т</t>
  </si>
  <si>
    <t>Предохранитель газогенерирующий</t>
  </si>
  <si>
    <t>с выхлопом газа из патрона при срабатывании</t>
  </si>
  <si>
    <t>Огневой преградитель ОП-250АА У1
ТУ 3689-014-10524112-02</t>
  </si>
  <si>
    <t>4,5,18,19,20,21</t>
  </si>
  <si>
    <t>3,4,5,14,18,19,20,21</t>
  </si>
  <si>
    <t>206-1 Т</t>
  </si>
  <si>
    <t>Генератор пены ГПС-2000
ДСТУ 2113-92Е  (ГОСТ 12962-93)</t>
  </si>
  <si>
    <t>Пьезоэлектрический, кварцевый</t>
  </si>
  <si>
    <t>4,5,14,18,19,20,21</t>
  </si>
  <si>
    <t>208-1 Т</t>
  </si>
  <si>
    <t>Отборное устройство давления ЗК14-2-1-01
ТУ4218-004-17416124-97</t>
  </si>
  <si>
    <t>26.51.51.15.15.11.11.30.1</t>
  </si>
  <si>
    <t>Датчик давления</t>
  </si>
  <si>
    <t>топлива</t>
  </si>
  <si>
    <t>4,5,14,19,20,21</t>
  </si>
  <si>
    <t>194-1 Т</t>
  </si>
  <si>
    <t>в течение 30 дней с даты заключения договора поставка по заявкам 2013 год.</t>
  </si>
  <si>
    <t>28.92.61.00.00.00.05.01.1</t>
  </si>
  <si>
    <t>1313-1 Т</t>
  </si>
  <si>
    <t>1314-1 Т</t>
  </si>
  <si>
    <t>3,4,5,8,11,12,20,21</t>
  </si>
  <si>
    <t>Работы строительные по ремонту помещения</t>
  </si>
  <si>
    <t>41.00.40.20.60.00.00</t>
  </si>
  <si>
    <t>2524-1 Т</t>
  </si>
  <si>
    <t>Апрель, май
2013 год</t>
  </si>
  <si>
    <t>2525-2 Т</t>
  </si>
  <si>
    <t>2526-2 Т</t>
  </si>
  <si>
    <t>2527-1 Т</t>
  </si>
  <si>
    <t>2528-1 Т</t>
  </si>
  <si>
    <t>2529-1 Т</t>
  </si>
  <si>
    <t>2530-1 Т</t>
  </si>
  <si>
    <t>2531-2 Т</t>
  </si>
  <si>
    <t>2532-1 Т</t>
  </si>
  <si>
    <t>2533-2 Т</t>
  </si>
  <si>
    <t>2534-2 Т</t>
  </si>
  <si>
    <t>2535-2 Т</t>
  </si>
  <si>
    <t>2536-2 Т</t>
  </si>
  <si>
    <t>2537-2 Т</t>
  </si>
  <si>
    <t>2538-1 Т</t>
  </si>
  <si>
    <t>2539-2 Т</t>
  </si>
  <si>
    <t>2540-2 Т</t>
  </si>
  <si>
    <t>2541-2 Т</t>
  </si>
  <si>
    <t>2542-2 Т</t>
  </si>
  <si>
    <t>2543-2 Т</t>
  </si>
  <si>
    <t>2544-2 Т</t>
  </si>
  <si>
    <t>2545-2 Т</t>
  </si>
  <si>
    <t>2546-2 Т</t>
  </si>
  <si>
    <t>2547-2 Т</t>
  </si>
  <si>
    <t>2846 Т</t>
  </si>
  <si>
    <t xml:space="preserve">Стальная, бесшовная холодно- и теплодеформированная, ГОСТ 8732-87, 219х20мм  
</t>
  </si>
  <si>
    <t>2847 Т</t>
  </si>
  <si>
    <t>24.20.13.01.13.10.11.11.1</t>
  </si>
  <si>
    <t>Стальная, электросварная, прямошовная, 325х6 ст.3, ГОСТ 10704-91</t>
  </si>
  <si>
    <t>Апрель-май 2013 год</t>
  </si>
  <si>
    <t>2848 Т</t>
  </si>
  <si>
    <t>24.20.40.00.19.10.10.11.1</t>
  </si>
  <si>
    <t>Заглушка</t>
  </si>
  <si>
    <t>Стальная, сферическая,  ГОСТ 17379 - 2001</t>
  </si>
  <si>
    <t>Заглушка  эллиптическая 219х20
ТУ 39-905-83</t>
  </si>
  <si>
    <t>2849 Т</t>
  </si>
  <si>
    <t>25.94.12.00.00.12.10.10.3</t>
  </si>
  <si>
    <t>Дюбель</t>
  </si>
  <si>
    <t>Пластмассовый (из полипропилена, полиэтилена или нейлона [полиамида])</t>
  </si>
  <si>
    <t xml:space="preserve">Дюбель для крепления теплоизоляции с металлическим гвоздем. L=130мм. Дюбель: ударопрочный полипропилен. Гвоздь: сталь гальванически оцинкованная.  </t>
  </si>
  <si>
    <t>2850 Т</t>
  </si>
  <si>
    <t>22.21.30.00.00.10.14.10.1</t>
  </si>
  <si>
    <t>Пленка</t>
  </si>
  <si>
    <t>морозостойкая пленка из полиэтилена высокого давления второй сорт, толщина 40 мкм</t>
  </si>
  <si>
    <t>Пленка гидроветрозашитная .Для защиты стен и фасадов зданий. Ширина 1500мм</t>
  </si>
  <si>
    <t>2851 Т</t>
  </si>
  <si>
    <t>23.61.12.00.20.22.01.13.1</t>
  </si>
  <si>
    <t>железобетонное водопропускных труб под насыпи автомобильных и железных дорог, прямоугольные, ГОСТ 24547-81</t>
  </si>
  <si>
    <t>Сборные железобетонные прямоугольные водопропускные трубы для автомобильных дорог. Отверстие 4,0м. Габаритный размер: 436х313(h)х100см. Серия 3.501.1-177.93.1</t>
  </si>
  <si>
    <t>в течение 70 дней с даты заключения договора</t>
  </si>
  <si>
    <t>2852 Т</t>
  </si>
  <si>
    <t>23.61.12.00.20.22.02.15.1</t>
  </si>
  <si>
    <t xml:space="preserve">Звено оголовка ЗП38 (№107) </t>
  </si>
  <si>
    <t>Сборные железобетонные прямоугольные водопропускные трубы для автомобильных дорог. Отверстие 4,0м. Габаритный размер: 436х340(h)х100см. Серия 3.501.1-177.93.1</t>
  </si>
  <si>
    <t>2853 Т</t>
  </si>
  <si>
    <t>23.61.20.00.30.50.01.04.1</t>
  </si>
  <si>
    <t>Стенка откосная СТ2 п.л. (№58)</t>
  </si>
  <si>
    <t>Габаритный размер: 415(h)х277х30см. Серия 3.501.1-177.93.1</t>
  </si>
  <si>
    <t>2854 Т</t>
  </si>
  <si>
    <t>Стенка откосная СТ3 п.л. (№59)</t>
  </si>
  <si>
    <t>Габаритный размер: 279(h)х175х30см. Серия 3.501.1-177.93.1</t>
  </si>
  <si>
    <t>2855 Т</t>
  </si>
  <si>
    <t>23.61.12.00.20.22.01.11.1</t>
  </si>
  <si>
    <t>Звено трубы средней части ЗКП5.200</t>
  </si>
  <si>
    <t>Сборные железобетонные круглые водопропускные трубы для автомобильных дорог. Отверстие 1,5м. Габаритный размер: 178х179(h)х200см. Серия 3.501.1-144</t>
  </si>
  <si>
    <t>2856 Т</t>
  </si>
  <si>
    <t>Звено оголовка ЗКП13.170</t>
  </si>
  <si>
    <t>Сборные железобетонные круглые водопропускные трубы для автомобильных дорог. Отверстие 1,5м. Габаритный размер: 210х239(h)х170см. Серия 3.501.1-144</t>
  </si>
  <si>
    <t>2857 Т</t>
  </si>
  <si>
    <t>Стенка откосная СТ3 п.л.</t>
  </si>
  <si>
    <t>Габаритный размер: 322х311(h)х30см.  СТ3(л) левая-2шт, СТ3(п) правая-2шт. Серия 3.501.1-144</t>
  </si>
  <si>
    <t>2858 Т</t>
  </si>
  <si>
    <t>23.61.20.00.10.20.01.02.1</t>
  </si>
  <si>
    <t>Фундамент</t>
  </si>
  <si>
    <t>Фундаментная плита №43</t>
  </si>
  <si>
    <t>Габаритный размер: 150х201х20(h)см. Серия 3.501-104 часть 3.</t>
  </si>
  <si>
    <t>2859 Т</t>
  </si>
  <si>
    <t>Фундаментная плита №44</t>
  </si>
  <si>
    <t>Габаритный размер: 125х201х20(h)см. Серия 3.501-104 часть 3.</t>
  </si>
  <si>
    <t>2860 Т</t>
  </si>
  <si>
    <t>23.61.12.00.10.40.00.10.1</t>
  </si>
  <si>
    <t>Блок опор мостов</t>
  </si>
  <si>
    <t>Железобетонный блок противофильтрационный экран Ф264</t>
  </si>
  <si>
    <t>Габаритный размер: 302х120(h)х70см. Серия 3.501.1-126</t>
  </si>
  <si>
    <t>2861 Т</t>
  </si>
  <si>
    <t>23.61.12.00.10.40.00.10.2</t>
  </si>
  <si>
    <t>Железобетонный блок противофильтрационный экран Ф267</t>
  </si>
  <si>
    <t>Габаритный размер: 403х120(h)х70см. Серия 3.501.1-126</t>
  </si>
  <si>
    <t>2862 Т</t>
  </si>
  <si>
    <t>25.93.13.00.00.10.18.10.1</t>
  </si>
  <si>
    <t>Ограждение 3Д Сити</t>
  </si>
  <si>
    <t>Высота ограждения 2,0м с полимерным покрытием. Пруток 4,0мм.  Комплект: панель, столб, крепеж-хомут</t>
  </si>
  <si>
    <t>2863 Т</t>
  </si>
  <si>
    <t>Ограждение дорожное металлические барьерного типа 11ДО-ММ.2</t>
  </si>
  <si>
    <t>Ограждение дорожное одностороннее типа 11ДО-ММ.2 по 150м - 2 комплекта.  Начальный участок типа 11ДО-ММ.Н - 4шт. Состав: металлическая профильная планка, металлическая стойка с шагом 2м, элементы световозвращающий, консоль жесткая. Горячее цинкование.</t>
  </si>
  <si>
    <t>2864 Т</t>
  </si>
  <si>
    <t>25.29.11.00.00.11.10.12.1</t>
  </si>
  <si>
    <t>Резервуар</t>
  </si>
  <si>
    <t>Резервуар вертикальный стальной РВС V=300м3</t>
  </si>
  <si>
    <t>Резервуар для нефти. В комплекте: лестница, патрубок приемный Ду150мм - 1шт, патрубок раздаточный Ду150 - 2шт, патрубок светового люка Ду500 - 1шт, патрубок вентиляционный Ду200 - 1шт, патрубок замерного люка Ду150 - 1шт, патрубок для уровнемера Ду200 - 1шт, люк-лаз Ду600 - 1шт, молнеприемники - 3шт</t>
  </si>
  <si>
    <t>2865 Т</t>
  </si>
  <si>
    <t>28.14.13.15.00.00.00.13.1</t>
  </si>
  <si>
    <t>Клапан обратный</t>
  </si>
  <si>
    <t xml:space="preserve">Клапан обратный КОП-100-160, Ду100, Ру160, 19с19нж </t>
  </si>
  <si>
    <t>Клапан 19с19нж  обратный  фланцевый Ду100 Ру160, в комплекте с ответными фланцами и крепежом</t>
  </si>
  <si>
    <t>2866 Т</t>
  </si>
  <si>
    <t xml:space="preserve">Клапан обратный КОП-80-16, Ду80, Ру16, 19с38нж </t>
  </si>
  <si>
    <t>Клапан 19с38нж  обратный  фланцевый Ду80 Ру16, в комплекте с ответными фланцами и крепежом</t>
  </si>
  <si>
    <t>2867 Т</t>
  </si>
  <si>
    <t>Огневой преградитель ОП 200 АА У1 ТУ 3689-014-10524112-02</t>
  </si>
  <si>
    <t>2868 Т</t>
  </si>
  <si>
    <t>27.33.13.00.00.00.05.10.1</t>
  </si>
  <si>
    <t>Разъем</t>
  </si>
  <si>
    <t>соединитель разъемный электрический</t>
  </si>
  <si>
    <t>Быстроразъемное соединение 4-100-Р-0Ду-100, с ручкой</t>
  </si>
  <si>
    <t>2869 Т</t>
  </si>
  <si>
    <t>28.14.13.21.00.00.00.17.1</t>
  </si>
  <si>
    <t>Задвижка</t>
  </si>
  <si>
    <t>Задвижка стальная, давление P - 6,3 Мпа, тип присодинения к трубопроводу - фланцевое. ГОСТ 9698-86</t>
  </si>
  <si>
    <t>Задвижка ЗКЛ-2-100-64, 30с41нж Клиновая с ручным приводом в комплекте с ответными фланцами, шпильками, гайками, прокладками, ТУ 3741-001-07533604-94</t>
  </si>
  <si>
    <t>в течение 60 дней с даты заключения договора
поставка по заявкам заказчика 2013 год</t>
  </si>
  <si>
    <t>2870 Т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</si>
  <si>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</si>
  <si>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</si>
  <si>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ЗКЛ-2-100-16, 30с41нж Клиновая с ручным приводом в комплекте с ответными фланцами, шпильками, гайками, прокладками, ТУ 3741-001-07533604-94</t>
  </si>
  <si>
    <t>2871 Т</t>
  </si>
  <si>
    <t>Задвижка ЗКЛ-2-80-64, 31с45нж Клиновая с ручным приводом в комплекте с ответными фланцами, шпильками, гайками, прокладками, ТУ 3741-001-07533604-94</t>
  </si>
  <si>
    <t>2872 Т</t>
  </si>
  <si>
    <t>Задвижка ЗКЛ-2-50-16, 30с41нж Клиновая с ручным приводом в комплекте с ответными фланцами, шпильками, гайками, прокладками, ТУ 3741-001-07533604-94</t>
  </si>
  <si>
    <t>2873 Т</t>
  </si>
  <si>
    <t>27.32.13.00.02.01.37.20.2</t>
  </si>
  <si>
    <t>Кабель</t>
  </si>
  <si>
    <t>ВВГ 3х16+1х10</t>
  </si>
  <si>
    <t>2874 Т</t>
  </si>
  <si>
    <t>27.32.13.00.02.01.37.22.2</t>
  </si>
  <si>
    <t>ВВГ 3х25+1х16</t>
  </si>
  <si>
    <t>2875 Т</t>
  </si>
  <si>
    <t>27.32.13.00.02.01.42.10.2</t>
  </si>
  <si>
    <t>ВВБГ 4Х10</t>
  </si>
  <si>
    <t>ВБбШв  3х10+1х6</t>
  </si>
  <si>
    <t>2876 Т</t>
  </si>
  <si>
    <t>27.32.13.00.02.01.50.04.2</t>
  </si>
  <si>
    <t xml:space="preserve">ВБбШв 4*16  </t>
  </si>
  <si>
    <t>ВБбШв  3х16+1х10</t>
  </si>
  <si>
    <t>2877 Т</t>
  </si>
  <si>
    <t>27.32.13.00.02.01.50.05.2</t>
  </si>
  <si>
    <t>ВБбШв 4*25</t>
  </si>
  <si>
    <t>ВБбШв 3х25+1х16</t>
  </si>
  <si>
    <t>2878 Т</t>
  </si>
  <si>
    <t>27.32.13.00.02.01.50.03.2</t>
  </si>
  <si>
    <t>ВБбШв 4*4</t>
  </si>
  <si>
    <t>2879 Т</t>
  </si>
  <si>
    <t>КВБбШв 7*1.5</t>
  </si>
  <si>
    <t>КВБбШв 7х1,0</t>
  </si>
  <si>
    <t>2880 Т</t>
  </si>
  <si>
    <t>27.32.13.00.02.03.07.03.2</t>
  </si>
  <si>
    <t>КВВГнг 10*1,5</t>
  </si>
  <si>
    <t>КВБбШв 10х1,0</t>
  </si>
  <si>
    <t>2881 Т</t>
  </si>
  <si>
    <t>27.32.13.00.02.03.02.06.2</t>
  </si>
  <si>
    <t>КВБбШв 14*1.5</t>
  </si>
  <si>
    <t>КВБбШв 14х1,0</t>
  </si>
  <si>
    <t>2882 Т</t>
  </si>
  <si>
    <t>27.32.13.00.02.03.02.01.2</t>
  </si>
  <si>
    <t>КВБбШв 4*1.0</t>
  </si>
  <si>
    <t>2883 Т</t>
  </si>
  <si>
    <t>27.32.13.00.02.03.02.03.2</t>
  </si>
  <si>
    <t>КВБбШв 5*2.5</t>
  </si>
  <si>
    <t>КВБбШв 5х1,0</t>
  </si>
  <si>
    <t>2884 Т</t>
  </si>
  <si>
    <t>27.32.13.00.02.01.60.01.2</t>
  </si>
  <si>
    <t>КОХЛ 1*95</t>
  </si>
  <si>
    <t>КГХЛ 1х95</t>
  </si>
  <si>
    <t>2885 Т</t>
  </si>
  <si>
    <t>27.32.13.00.02.01.62.25.2</t>
  </si>
  <si>
    <t>КГ 3*2.5+1*1.5</t>
  </si>
  <si>
    <t>КГХЛ  3х2,5+1х1,5</t>
  </si>
  <si>
    <t>2886 Т</t>
  </si>
  <si>
    <t>27.32.13.00.02.01.62.23.2</t>
  </si>
  <si>
    <t>КГ 3*1,5 + 1*1.5</t>
  </si>
  <si>
    <t>КГХЛ  3х1,5+1х1,5</t>
  </si>
  <si>
    <t>2887 Т</t>
  </si>
  <si>
    <t>27.32.13.00.02.04.23.02.1</t>
  </si>
  <si>
    <t xml:space="preserve">КВК+2П (2х0,5) </t>
  </si>
  <si>
    <t>ГЕРДА-КВК 2х2х0,5</t>
  </si>
  <si>
    <t>2888 Т</t>
  </si>
  <si>
    <t>26.51.52.14.11.11.10.98.1</t>
  </si>
  <si>
    <t>Манометр</t>
  </si>
  <si>
    <t>диаметр  корпуса 150 мм, класс  точности 1,5, диапазон показаний от -1 до 0,6</t>
  </si>
  <si>
    <t xml:space="preserve"> МП4-У У2-0,6 Мпа 1,5-Р-IP53-ЦСМ Пас</t>
  </si>
  <si>
    <t>2889 Т</t>
  </si>
  <si>
    <t>26.51.52.14.11.11.11.10.1</t>
  </si>
  <si>
    <t xml:space="preserve"> МП4-У У2-1,6 Мпа 1,5-Р-IP53-ЦСМ Пас</t>
  </si>
  <si>
    <t>2890 Т</t>
  </si>
  <si>
    <t>2891 Т</t>
  </si>
  <si>
    <t>Текстолит</t>
  </si>
  <si>
    <t>ПКТ-10мм</t>
  </si>
  <si>
    <t>2892 Т</t>
  </si>
  <si>
    <t>27.12.31.11.11.11.11.10.1</t>
  </si>
  <si>
    <t>Щит учетно-распределительный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</si>
  <si>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</si>
  <si>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Напряжение 3х220/380в  ток 5-60А</t>
  </si>
  <si>
    <t>2893 Т</t>
  </si>
  <si>
    <t>27.12.24.11.11.11.11.10.1</t>
  </si>
  <si>
    <t>для управления постоянного и переменного тока на напряжение не более 1000 В. Работают в схемах автоматического управления электроприводами. Серии ТЭ, ТУ и другие.</t>
  </si>
  <si>
    <t>RM 84-2012-35-1024   240в</t>
  </si>
  <si>
    <t>2894 Т</t>
  </si>
  <si>
    <t>RM 84-2012-35-5220   220в</t>
  </si>
  <si>
    <t>2895 Т</t>
  </si>
  <si>
    <t>114 3Р+ РЕ IP 44 ЭКФ</t>
  </si>
  <si>
    <t>2896 Т</t>
  </si>
  <si>
    <t>2897 Т</t>
  </si>
  <si>
    <t xml:space="preserve"> ТУ 15-54 КОР-75 ( КОР-73)</t>
  </si>
  <si>
    <t>2898 Т</t>
  </si>
  <si>
    <t xml:space="preserve">Контрольно измирительная  колонка </t>
  </si>
  <si>
    <t>УК 1-1</t>
  </si>
  <si>
    <t>2899 Т</t>
  </si>
  <si>
    <t>УК 1-3</t>
  </si>
  <si>
    <t>2900 Т</t>
  </si>
  <si>
    <t>УК 1-4</t>
  </si>
  <si>
    <t>2901 Т</t>
  </si>
  <si>
    <t>Блок диодо-резисторный модернизированный  ЖУИ 656131</t>
  </si>
  <si>
    <t>БДРМ-10-2-10 УХЛ1</t>
  </si>
  <si>
    <t>2902 Т</t>
  </si>
  <si>
    <t>24.45.30.01.10.10.10.11.2</t>
  </si>
  <si>
    <t>изделие из цветных металлов, пресованная, из магниевого сплава, ГОСТ 19441-74</t>
  </si>
  <si>
    <t>Протектор магниевый с кабелем и активатором в бумажном мешке ПМ 10У 10-2-10 УХЛ1</t>
  </si>
  <si>
    <t>2903 Т</t>
  </si>
  <si>
    <t>2904 Т</t>
  </si>
  <si>
    <t>2905 Т</t>
  </si>
  <si>
    <t>Протектор с кабелем  ТУ У 01124980-001-97  АЦК-М</t>
  </si>
  <si>
    <t>2906 Т</t>
  </si>
  <si>
    <t xml:space="preserve">Медносульфатный электрод сравнения </t>
  </si>
  <si>
    <t>МЭСД-АКХ</t>
  </si>
  <si>
    <t>2907 Т</t>
  </si>
  <si>
    <t>ЭНЕС-1</t>
  </si>
  <si>
    <t>2908 Т</t>
  </si>
  <si>
    <t xml:space="preserve">Резистор </t>
  </si>
  <si>
    <t>СДЗ-22А</t>
  </si>
  <si>
    <t>2909 Т</t>
  </si>
  <si>
    <t>2910 Т</t>
  </si>
  <si>
    <t>29.31.22.00.00.00.10.14.1</t>
  </si>
  <si>
    <t>с электромеханическим перемещением шестерни привода, для прочих автомобилей</t>
  </si>
  <si>
    <t>Д144 2417.3708000</t>
  </si>
  <si>
    <t>2911 Т</t>
  </si>
  <si>
    <t>Д-240 20.3708000</t>
  </si>
  <si>
    <t>2912 Т</t>
  </si>
  <si>
    <t>29.31.10.00.00.00.12.13.1</t>
  </si>
  <si>
    <t>прочие</t>
  </si>
  <si>
    <t>Клемма аккумулятора  длина 1 м</t>
  </si>
  <si>
    <t>2913 Т</t>
  </si>
  <si>
    <t>Клемма аккумулятора  длина 1,5 м</t>
  </si>
  <si>
    <t>2914 Т</t>
  </si>
  <si>
    <t xml:space="preserve">Указатель </t>
  </si>
  <si>
    <t>прочий</t>
  </si>
  <si>
    <t>Щиток приборовпанель приборовуказателей
 давления масла, температуры воды, тока и т. д.</t>
  </si>
  <si>
    <t>2915 Т</t>
  </si>
  <si>
    <t>29.32.30.00.02.04.01.03.1</t>
  </si>
  <si>
    <t>Датчик давления масла</t>
  </si>
  <si>
    <t>для прочих автомобилей</t>
  </si>
  <si>
    <t>ДД-6М, 12в</t>
  </si>
  <si>
    <t>2916 Т</t>
  </si>
  <si>
    <t>термисторы прямого подогрева</t>
  </si>
  <si>
    <t>Датчик  температуры воды  ТМ-100В,12в</t>
  </si>
  <si>
    <t>2917 Т</t>
  </si>
  <si>
    <t>27.32.13.00.01.05.25.15.1</t>
  </si>
  <si>
    <t xml:space="preserve">Провод  </t>
  </si>
  <si>
    <t>ПГВА-2.5</t>
  </si>
  <si>
    <t>Провод сечением  2-2,5 мм2 ПГВА-2,5(Ж) 087400509</t>
  </si>
  <si>
    <t>800</t>
  </si>
  <si>
    <t>2918 Т</t>
  </si>
  <si>
    <t>29.32.30.00.15.00.05.03.1</t>
  </si>
  <si>
    <t xml:space="preserve">Включатель </t>
  </si>
  <si>
    <t>массы</t>
  </si>
  <si>
    <t xml:space="preserve">  131-3703140 типа ВК-318Б</t>
  </si>
  <si>
    <t>2919 Т</t>
  </si>
  <si>
    <t>номинальное напряжение не более 14 В, постоянного тока, с последовательным возбуждением</t>
  </si>
  <si>
    <t>Генератор в сборе Г-964.3701-1</t>
  </si>
  <si>
    <t>2920 Т</t>
  </si>
  <si>
    <t>Генератор в сборе 4627.3701000</t>
  </si>
  <si>
    <t>2921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</si>
  <si>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</si>
  <si>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</si>
  <si>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</si>
  <si>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Д-37Е-3701656В2</t>
  </si>
  <si>
    <t>2922 Т</t>
  </si>
  <si>
    <t>29.31.23.00.00.00.11.11.1</t>
  </si>
  <si>
    <t>Фонарь</t>
  </si>
  <si>
    <t>правый, задний</t>
  </si>
  <si>
    <t>ФП-133</t>
  </si>
  <si>
    <t>2923 Т</t>
  </si>
  <si>
    <t>30.20.40.00.00.08.03.77.1</t>
  </si>
  <si>
    <t>Коллектор всасывающий</t>
  </si>
  <si>
    <t>для подвижного состава</t>
  </si>
  <si>
    <t>Трубопровод выпускной Д37М-1008120Г9</t>
  </si>
  <si>
    <t>2924 Т</t>
  </si>
  <si>
    <t>29.32.30.00.15.00.51.03.1</t>
  </si>
  <si>
    <t>Прокладка коллектора</t>
  </si>
  <si>
    <t>к специализированному автотранспорту</t>
  </si>
  <si>
    <t>Д37М-1008170Б</t>
  </si>
  <si>
    <t>2925 Т</t>
  </si>
  <si>
    <t>29.32.30.00.01.01.01.32.1</t>
  </si>
  <si>
    <t>Патрубок системы охлаждения</t>
  </si>
  <si>
    <t>для прочих  автомобилей</t>
  </si>
  <si>
    <t>Д-37Е-1109534Ж2</t>
  </si>
  <si>
    <t>2926 Т</t>
  </si>
  <si>
    <t>50-1307044Б</t>
  </si>
  <si>
    <t>2927 Т</t>
  </si>
  <si>
    <t>29.10.19.00.00.10.16.11.1</t>
  </si>
  <si>
    <t>Поршневой палец</t>
  </si>
  <si>
    <t xml:space="preserve">для дизельного двигателя </t>
  </si>
  <si>
    <t>Д144-1004052</t>
  </si>
  <si>
    <t>2928 Т</t>
  </si>
  <si>
    <t>114362-7711</t>
  </si>
  <si>
    <t>2929 Т</t>
  </si>
  <si>
    <t>28.15.10.00.00.00.18.22.1</t>
  </si>
  <si>
    <t>подшипник роликовый радиально-упорный двухрядный с коническими роликами, наружным диаметром 220 мм</t>
  </si>
  <si>
    <t>3002244КМ</t>
  </si>
  <si>
    <t>2930 Т</t>
  </si>
  <si>
    <t>28.15.10.00.00.00.14.77.1</t>
  </si>
  <si>
    <t>подшипник роликовый радиальный сферический двухрядный с конусным отверстием внутренних колец, наружным диаметром 180 мм</t>
  </si>
  <si>
    <t>2931 Т</t>
  </si>
  <si>
    <t>1.2-220х260-2</t>
  </si>
  <si>
    <t>2932 Т</t>
  </si>
  <si>
    <t>1.2-220х320-2</t>
  </si>
  <si>
    <t>2933 Т</t>
  </si>
  <si>
    <t>22.19.42.00.00.10.30.42.1</t>
  </si>
  <si>
    <t> Ремень клиновый приводный  с сечением В(Б)-5000. ГОСТ 1284-89.</t>
  </si>
  <si>
    <t>2934 Т</t>
  </si>
  <si>
    <t>28.41.21.00.00.00.10.15.1</t>
  </si>
  <si>
    <t>станок токарный металлорежущий</t>
  </si>
  <si>
    <t>станок токарно-винторезный и токарный без числового программного управления</t>
  </si>
  <si>
    <t xml:space="preserve">Повышенного класса точности,  для выполнения разнообразных токарных работ а также,  для нарезания метрической, дюмовой, модульной и питьчевой резбы. Наибольший диаметр обрабаты-ваемой  заготовки:  - над суппортом, не менее – 275мм, - над стан-иной, не менее -500мм., наибольшая длина обрабатываемой заго-товки: 1000 -1500мм., диаметр цилиндрического отверствия в шпинделе, на менее – 57мм, наибольшая высота резца устанавли-ваемого на станке,  не более -25мм., пределы шагов нарезаемых резьб:  - метрических, не менее - 0,5... 2,8, - дюймовых, число ниток на 1дюйм, не менее – 56 … 112, - модульных,  модуль, не менее – 0,5 … 12, питчевых, питч, не менее -56 … 0,5, мощность привода главного движения, не мене – 11 кВт, габаритные размеры станка: длина, не более – 3000мм, ширина, не более -1265мм, высота, не более -1950мм.  </t>
  </si>
  <si>
    <t>РК, Мангистауская обл, г: Актау , база БПО ТОО "ОСС"</t>
  </si>
  <si>
    <t>2935 Т</t>
  </si>
  <si>
    <t>28.22.14.00.00.00.24.13.1</t>
  </si>
  <si>
    <t>кран козловой электрический</t>
  </si>
  <si>
    <t>кран козловый электрический, с грузоподъемностью 12,5 т</t>
  </si>
  <si>
    <t xml:space="preserve"> Грузоподъемность, не менее – 12, 5 тонн; Ширина пролета,  не менее -  32 метра;  Высота подъема, не менее  - 9 метров; Управление -  из кабины;  Тип кабины, навесной, стационарный.  Год выпуска,  не ранее – 2012г. С монтажными и пусконаладочными работамы</t>
  </si>
  <si>
    <t>2936 Т</t>
  </si>
  <si>
    <t xml:space="preserve">Передвижная сборно-разборная вышка мега  ВС-250/0,7 с рабочей площадкой 1*6х0,7 м </t>
  </si>
  <si>
    <t>2937 Т</t>
  </si>
  <si>
    <t>28.41.31.00.00.00.25.16.1</t>
  </si>
  <si>
    <t>Перемотчик (станок намоточный)</t>
  </si>
  <si>
    <t>для перемотки стретча и других плёночных материалов</t>
  </si>
  <si>
    <t>Приспособлениe предназначено для антикоррозионной изоляции полимерной лентой трубопроводов 57-114 мм. Скорость передвижения  120-400  м/ч. Габаритные размеры: длина- 1250мм, ширина- 1020 мм, высота-780 мм.Масса-90 кг.</t>
  </si>
  <si>
    <t>2938 Т</t>
  </si>
  <si>
    <t>распылитель</t>
  </si>
  <si>
    <t>Аппарат окрасочый , безвоздушного распыления с электроприводом 220 в</t>
  </si>
  <si>
    <t>2939 Т</t>
  </si>
  <si>
    <t>Станок  модели СРП-1 предназначен для перемотки и резки рулонных полимерных пленочных изоляционных материалов на строительстве трубопроводов</t>
  </si>
  <si>
    <t>2940 Т</t>
  </si>
  <si>
    <t>27.11.31.00.00.00.10.10.1</t>
  </si>
  <si>
    <t>Установка электрогенераторная с двигателем внутреннего сгорания поршневым с воспламенением от сжатия мощностью не более 7,5 кВА</t>
  </si>
  <si>
    <t>применяется двигатель внутреннего сгорания, поршневым с воспламенением от сжатия. Мощность двигателя не более 7,5 кВА.</t>
  </si>
  <si>
    <t>Дизельная электростанция, мощностью -5,0 КВт, 230В</t>
  </si>
  <si>
    <t xml:space="preserve"> май 2013г</t>
  </si>
  <si>
    <t>2941 Т</t>
  </si>
  <si>
    <t>28.92.26.00.00.00.04.01.1</t>
  </si>
  <si>
    <t>Экскаватор</t>
  </si>
  <si>
    <t>Экскаватор одноковшовый самоходный с ковшом емкостью 1,0 м3 на гусеничном ходу</t>
  </si>
  <si>
    <r>
      <t xml:space="preserve">  Мощность двигателя, не менее –  107 кВт;  Рабочий  вес, не          менее – 18 000 кг.; Объем ковша  не менее - 1,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; Усиленное рабочее оборудование (стрела, рукава, ковш-скальный);  Управление экскаваторным оборудованием – джойстиковое;  Наличие системы – кондиционирования и обогрева рабочего места оператора; Наличие автоматического подогрева и аварийной остановки двигателя; Наличие системы для обеспечения безопасности оператора при опрокидывании машины. </t>
    </r>
  </si>
  <si>
    <t>2942 Т</t>
  </si>
  <si>
    <t>28.92.26.00.00.00.05.01.1</t>
  </si>
  <si>
    <t>Экскаватор одноковшовый самоходный с ковшом емкостью от 1,25 до 1,6 м3на гусеничном ходу</t>
  </si>
  <si>
    <r>
      <t xml:space="preserve">      Мощность двигателя, не менее –  130 кВт;  Масса эксплуата-ционная,  не менее – 24 000 кг.; Объем ковша –  не менее - 1,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Усиленное рабочее оборудование (стрела, рукава, ковш-скальный); Управ-ление  экскаваторным оборудованием – джойстиковое; Наличие системы кондиционирования и обогрева рабочего места операто-ра;  Наличие автоматического подогрева и аварийной остановки двигателя; Наличие системы для обеспечения безопасности опера-тора при опрокидывании машины.</t>
    </r>
  </si>
  <si>
    <t>2943 Т</t>
  </si>
  <si>
    <t>29.52.25.00.00.00.02.03.1</t>
  </si>
  <si>
    <t>Машина погрузочная</t>
  </si>
  <si>
    <t>Погрузчик самоходный фронтальный одноковшовый прочий: колесный полуповоротный</t>
  </si>
  <si>
    <r>
      <t xml:space="preserve">     Высота выгрузки не менее – 3090мм.; Дальность выгруз-ки не менее – 1130мм.; Минимальный клиренс не менее – 45мм.; Расстояние между осей не более – 3 300мм.; Колея не более – 2 200мм.; Объем ковша не менее – 3м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 ; Грузоподъ-емность не менее – 5 000кг.; Время подъема ковша не более  - 6 сек.; Время опускания ковша не более – 1,5 сек.; Время выгрузки не более – 3,5 сек.; Габаритные размеры не более: 8 110х3 000х3 485мм.; Мощность не менее – 162кВт/220л/с.; Скорость не менее – 37 км/час.; Размер шин: 23,5-25-16РR.; Комплектация: кондиционер, отопление, наличие системы холодного запуска.  </t>
    </r>
  </si>
  <si>
    <t>2944 Т</t>
  </si>
  <si>
    <t>28.92.22.00.00.00.01.04.1</t>
  </si>
  <si>
    <t>Автогрейдер</t>
  </si>
  <si>
    <t>Автогрейдер тяжелого типа мощностью от 165 до 250 л.с.</t>
  </si>
  <si>
    <t xml:space="preserve">        Тяжелый, стандартного исполнения,  класс  не менее - 250; Мощность двигателя, не менее -173/240 кВт/л.с.;  Масса эксплуатационная,  не менее - 19 500 кг;  Минимальный радиус  поворота,  не более - 18 м; Трансмиссия – механическая,  с приводом на все колеса;   Рабочее оборудование:  наличие – бульдозерного  и  грейдерного отвала</t>
  </si>
  <si>
    <t>2945 Т</t>
  </si>
  <si>
    <t>28.92.22.00.00.00.01.02.1</t>
  </si>
  <si>
    <t>Автогрейдер среднего типа мощностью от 92 до 125 л.с.</t>
  </si>
  <si>
    <t>Класс;  не ниже - 140;  Мощность двигателя, не менее -110 кВт; Трансмиссия -  механическая;  Мах скорость передвижения не менее – 34,2 км/ч;  Рабочее оборудование: наличие – бульдозер-ного и грейдерного отвала; Полная  масса,  не менее - 13700 кг; Трансмиссия – механическая.</t>
  </si>
  <si>
    <t>2946 Т</t>
  </si>
  <si>
    <t>28.22.15.00.00.00.14.17.1</t>
  </si>
  <si>
    <t>автопогрузчик вилочный</t>
  </si>
  <si>
    <t>автопогрузчик вилочный с грузоподъемностью 5000 кг</t>
  </si>
  <si>
    <t xml:space="preserve">       Мощность  двигателя, не менее - 59,6 кВт;  Скорость перед-вижения не менее – 20 км/ч; Номинальная грузоподъемность,  не менее – 5 000 кг; Высота подъема груза, не менее - 3300 мм.</t>
  </si>
  <si>
    <t>2947 Т</t>
  </si>
  <si>
    <t>29.10.59.00.00.00.39.13.1</t>
  </si>
  <si>
    <t>Передвижная компрессорная станция</t>
  </si>
  <si>
    <t>для получения из атмосферного воздуха взрывобезопасной газовой смеси с содержанием кислорода не более 10% и сжатия ее до давления 10,1 Мпа, производительность до 9000л/мин</t>
  </si>
  <si>
    <r>
      <t xml:space="preserve">     Мощность двигателя, не менее - 33 кВт;  Производитель-ность, не менее - 5, 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/мин; Тип привода – дизельный двигатель;  Полная масса, не более – 1 690 кг;  </t>
    </r>
  </si>
  <si>
    <t>2948 Т</t>
  </si>
  <si>
    <t>29.20.23.00.00.00.31.10.1</t>
  </si>
  <si>
    <t>Полуприцеп-тяжеловоз</t>
  </si>
  <si>
    <t>к грузовым автомобилям, грузоподъемностью до 25 тонн</t>
  </si>
  <si>
    <t xml:space="preserve">    Грузоподъемность,  не менее – 24 000 кг;  Масса снаряжен-ного полуприцепа  не более -10 000 кг; Количество осей -2, Длина,  не менее – 11 405 мм; Ширина, не более – 2 500 мм; Погрузочная  высота,  не более - 885 мм;  Нагрузка на седель-ное устройство,  не менее – 14 000 кг; Нагрузка на дорогу через шины, не более – 20 000 кг; Число колес:  8+1; Размер шин -235/75R 17,5 14 1J; Дорожный просвет - 250мм.; Угол въезда по трапам – 13 град. </t>
  </si>
  <si>
    <t>2949 Т</t>
  </si>
  <si>
    <t>29.10.30.00.00.00.30.16.1</t>
  </si>
  <si>
    <t>Автобус</t>
  </si>
  <si>
    <t>малого класса, длиной от 6 до 7,5  метров, вместимостью до 26 посадочных мест,  междугородной  категории</t>
  </si>
  <si>
    <t xml:space="preserve">     Масса снаряженного автомобиля,  не более - 5170 кг; Длина,  не более – 7000 мм; Ширина, не более- 2500 мм; Высота, не более-           2 960 мм;  Мощность двигателя, не менее – 130 л.с;  КПП – меха-ническая; Вместимость, не менее – 41 (общ)/25 (сид) человек; Колесная формула - 4х2;  Колесная база не менее – 3 600 мм, размер шины - 240Rх508,; Рулевое управление – с гидроусили-тельем.</t>
  </si>
  <si>
    <t>2950 Т</t>
  </si>
  <si>
    <t>29.10.51.00.00.00.10.14.1</t>
  </si>
  <si>
    <t>Автокран</t>
  </si>
  <si>
    <t>грузоподъемностью 22-25 тонны</t>
  </si>
  <si>
    <t xml:space="preserve">     Грузоподъемность,  не  менее - 25 тн;  Количество осей - 3;  Мах. вылет основной стрелы,  не менее – 32м;  Мощность двигателя автокрана не менее – 240 л.с.;  Год выпуска, не ранее  - 2013г.</t>
  </si>
  <si>
    <t>2951 Т</t>
  </si>
  <si>
    <t>29.10.41.00.00.10.13.20.1</t>
  </si>
  <si>
    <t>Автомобиль грузовой</t>
  </si>
  <si>
    <t>бортовой, тентованный , грузоподъемностью от 5 до 10 тонн, двухосный или трехосный, колесная формула 4х2</t>
  </si>
  <si>
    <t>Мощность двигателя, не менее -136/185 кВт/л.с; Тип двигателя -  дизельный; Трансмиссия - механическая;  Мах. скорость  не менее – 95 км/ч; Колесная формула - 4х2; Длина, не менее – 7 550 мм; Ширина, не более- 2 500 мм; Высота , не более – 2 660 мм; Грузоподъемность,  в пределах -  6 000 -7 500 кг; Дорожный просвет, не менее – 230 мм; Колесная база,  не менее – 4 500 мм; Размеры шин.: 260Rх508;  Наличие – гидроусилителя  руля; Тормозная система – пневматическая</t>
  </si>
  <si>
    <t>Апрель-май 
2013г</t>
  </si>
  <si>
    <t>2952 Т</t>
  </si>
  <si>
    <t>29.10.41.00.00.10.11.21.1</t>
  </si>
  <si>
    <t>бортовой, тентованный , грузоподъемностью от 1 до 2 тонн, двухосный, колесная формула 4х4</t>
  </si>
  <si>
    <t xml:space="preserve">        Грузовой автомобиль с 5-и местной кабиной; Мощность двигателя, не менее - 112 л.с; Трансмиссия- механическая; Разда-точная коробка - 2-х ступенчатая; Колесная формула: 4х4; Длина, не менее – 4881 мм; Ширина, не более- 1974 мм; Высота , не более - 2355 мм; Грузоподъемность, не менее - 1150 кг; Дорожный прос-вет, не менее – 205 мм; Полная масса, не более -3050 кг.; Шины: 225/75R16; </t>
  </si>
  <si>
    <t>2953 Т</t>
  </si>
  <si>
    <t>28.92.26.00.00.00.03.03.1</t>
  </si>
  <si>
    <t>Экскаватор одноковшовый самоходный с ковшом емкостью 0,65 м3 на пневмоколесном ходу</t>
  </si>
  <si>
    <r>
      <t xml:space="preserve">         Мощность двигателя базового автомобиля  экскаватора,          не менее - 206 кВт;  Мах. радиус копания экскаватора на уров-не земли, не менее – 10 000мм; Ход телескопирования стрелы, не менее – 4,15м.; Угол поворота ковша вокруг продольной оси стрелы – 360 град.; Объем ковша экскаватора, не менее - 0, 63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Мощность двигателя экскаватора,  не менее – 90 кВт;</t>
    </r>
  </si>
  <si>
    <t>2954 Т</t>
  </si>
  <si>
    <t>28.22.14.00.00.00.49.11.1</t>
  </si>
  <si>
    <t>кран на тракторах</t>
  </si>
  <si>
    <t>кран-трубоукладчик на тракторах</t>
  </si>
  <si>
    <t xml:space="preserve">     Мощность двигателя, не менее -132/180 кВт/л.с;  Масса экс-плуатационная , не более - 28 350 кг; Грузоподъемность номи-нальная,  не менее – 12,5 тн;  Мах. высота подъема крюка,  не менее - 5,4 м; Глубина опускания крюка при минимальном вы-лете крюка, не менее - 2,5 м; Момент грузовой устойчивости - 35 т.м ;  Противовес – не откидываемый,; Стрела – трубчатая, конструкция, прямоугольного сечения, Лебедка – 2-х барабан-ная, реверсивная, с многодисковыми муфтами включения и гидравлическим управлением.</t>
  </si>
  <si>
    <t>2955 Т</t>
  </si>
  <si>
    <t>28.29.22.00.00.00.18.11.1</t>
  </si>
  <si>
    <t>устройство механическое для разбрызгивания</t>
  </si>
  <si>
    <t>устройство механическое для разбрызгивания, рассеивания или распыления прочие</t>
  </si>
  <si>
    <r>
      <t xml:space="preserve">    Аппарат абразивоструйный (пескоструйный), для любого вида абразивоструйных работ в комплекте: с  баком объемом, не менее - 200 литров (наличие дозирующих вентилей, воздушными высокоэффективными фильтрами – влагомасло-отделителями для предотвращения попадания в бак конденсата и масел от компрессора),  с соплом -UBC-8.0, Вентури с АL оболочкой, вход 32 мм., с пескоструйным рукавом Ехtra Blast -32х48мм. (бухта-40м.),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 соплодержателем для рукава (п/с 32х48мм.) NHP-2, с крабовым сцеплением (п/с 32х48мм.) CQP-2 (нейлон), с рукавом для сжатого воздуха (19мм х 28 мм, Р.Д. 10 бар / Д.Р. 40 бар., бухта).  Наличие удобной ревизии.</t>
    </r>
  </si>
  <si>
    <t>2956 Т</t>
  </si>
  <si>
    <t>Многофункциональный экскаватор- погрузчик</t>
  </si>
  <si>
    <r>
      <t xml:space="preserve">        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</si>
  <si>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2957 Т</t>
  </si>
  <si>
    <t>25.99.29.00.02.13.19.10.2</t>
  </si>
  <si>
    <t>Леса рамные строительные приставные, предназначенные для отделочных и штукатурных работ по реконструкции и ремонту зданий до 60 м. (диаметр трубы Ф32-42 мм)</t>
  </si>
  <si>
    <t>метр квадратный</t>
  </si>
  <si>
    <t>2958 Т</t>
  </si>
  <si>
    <t xml:space="preserve"> декабрь 2012г</t>
  </si>
  <si>
    <t>2959 Т</t>
  </si>
  <si>
    <t>28.12.12.00.00.00.24.11.1</t>
  </si>
  <si>
    <t>Насос-мотор</t>
  </si>
  <si>
    <t>Насос-мотор винтовой ГОСТ 17752-81</t>
  </si>
  <si>
    <t>насос циркуляционный, номинальный расход 1м3/час, мощность -0,18 квт, 3000 об/мин</t>
  </si>
  <si>
    <t>2960 Т</t>
  </si>
  <si>
    <t>28.92.26.00.00.00.05.02.1</t>
  </si>
  <si>
    <t>Экскаваторы одноковшовые самоходные и ковшовые погрузчики с поворотом кабины на 360 градусов (полноповоротные машины), кроме фронтальных одноковшовых погрузчиков</t>
  </si>
  <si>
    <t>Экскаватор одноковшовый самоходный с ковшом емкостью от 1,25 до 1,6 м3 на уширенном гусеничном ходу</t>
  </si>
  <si>
    <r>
      <t xml:space="preserve">    Мощность двигателя, не менее -196/263 кВт/л.с;  Рабочая масса,  не более – 30 000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</si>
  <si>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2961 Т</t>
  </si>
  <si>
    <r>
      <t xml:space="preserve">     Мощность двигателя, не менее -112/150 кВт/л.с;  Рабочая масса,  не более - 22000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</si>
  <si>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>Апрель 2013г.</t>
  </si>
  <si>
    <t>Приказ №149 от 15.04.2013 год.</t>
  </si>
  <si>
    <t>2.5х150 ( в упаковке 100 шт)</t>
  </si>
  <si>
    <t>2962 Т</t>
  </si>
  <si>
    <t xml:space="preserve"> апрель,май 2013 год</t>
  </si>
  <si>
    <t>26.40.33.00.00.00.03.15.1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</si>
  <si>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</si>
  <si>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</si>
  <si>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71-1 У</t>
  </si>
  <si>
    <t>84.25.11.15.00.00.00</t>
  </si>
  <si>
    <t>Услуги по перезарядке огнетушителей</t>
  </si>
  <si>
    <t>май,июнь 2013г</t>
  </si>
  <si>
    <t>3,4,5,11,20,21</t>
  </si>
  <si>
    <t>76-1 У</t>
  </si>
  <si>
    <t>172 У</t>
  </si>
  <si>
    <t>84.25.11.16.00.00.00</t>
  </si>
  <si>
    <t>Услуги по освидетельствованию огнетушителей</t>
  </si>
  <si>
    <t>Услуги по проведению освидетельствования огнетушителей</t>
  </si>
  <si>
    <t>173 У</t>
  </si>
  <si>
    <t>49.41.20.17.00.00.00</t>
  </si>
  <si>
    <t>Услуги по аренде самосвала с водителем</t>
  </si>
  <si>
    <t xml:space="preserve">РК, Мангистауская обл, г: Актау  23 мкр.ТОО "ОСС" </t>
  </si>
  <si>
    <t>апрель , май 2013г.</t>
  </si>
  <si>
    <t>с даты вступления в силу договора до 30 июля 2013 года</t>
  </si>
  <si>
    <t>Приказ №172 от 29.04.2013 год.</t>
  </si>
  <si>
    <t>2959-1 Т</t>
  </si>
  <si>
    <t xml:space="preserve"> май,июнь 2013г</t>
  </si>
  <si>
    <t>2962-1 Т</t>
  </si>
  <si>
    <t>26.70.13.00.00.00.21.05.1</t>
  </si>
  <si>
    <t>Фотокамера</t>
  </si>
  <si>
    <t>цифровая, зеркальная</t>
  </si>
  <si>
    <t>3,4,5,16,17</t>
  </si>
  <si>
    <t>5-1 Р</t>
  </si>
  <si>
    <t>33.12.19.12.00.00.00</t>
  </si>
  <si>
    <t>Ремонт и техническое обслуживание нестандартного оборудования</t>
  </si>
  <si>
    <t>5-2 У</t>
  </si>
  <si>
    <t>71.20.19.15.00.00.00</t>
  </si>
  <si>
    <t>Услуги по техническому надзору</t>
  </si>
  <si>
    <t>0</t>
  </si>
  <si>
    <t>72-1 У</t>
  </si>
  <si>
    <t xml:space="preserve"> май ,июнь 2013г.</t>
  </si>
  <si>
    <t>в течение 60 дней с даты вступления в силу договора 2013 года</t>
  </si>
  <si>
    <t>2963 Т</t>
  </si>
  <si>
    <t>15.20.40.00.00.00.17.10.1</t>
  </si>
  <si>
    <t>Чулки для сапог</t>
  </si>
  <si>
    <t>из искусственного меха</t>
  </si>
  <si>
    <t>утеплитель для сапог из искусственного меха применяется для защиты от пониженных температур и влажности при ношении резиновой обуви. Для провышения прочности пятка укрепляется накладкой.Высота чулка-34-38 см.</t>
  </si>
  <si>
    <t>14.12.30.00.00.60.13.10.1</t>
  </si>
  <si>
    <t>Фартук</t>
  </si>
  <si>
    <t>тип А, ГОСТ 12.4.029-76, для защиты от растворов кислот</t>
  </si>
  <si>
    <t xml:space="preserve">ГОСТ 12.4.029-76, ЕN 340,ЕN 467.  Материал: поливинилхлорид (ПВХ)-100%, застежка: завязки Усилительные накладк: места прикрепления завязок усилены Толщтна: 0,508 мм Размер: 90х120 см </t>
  </si>
  <si>
    <t>сентябрь - декабрь поставка  по заявкам Заказчика</t>
  </si>
  <si>
    <t>перчатки комбинированные, спилковые с усиленным наладонником, верх из х/б ткани, высокопрочные, максимально надежные для работы с грубыми поверхностями, металлом, камнем, необработанной древесиной ГОСТ 20010-93</t>
  </si>
  <si>
    <t>14.12.30.00.00.60.17.11.1</t>
  </si>
  <si>
    <t>мужской, многофункциональный, утепленный</t>
  </si>
  <si>
    <t>Для защиты работников от пониженных температур. Должен быть изготовлен из каракулевой выделанной смушки, ГОСТ 28503-90, с застежкой на 4 пуговицах, с двумя  накладными боковыми карманами, толщ. шерсти -2-3  мм, безрукавка, детали жакета должны быть соеденены стачным швом. Стежки, строчки и швы должны соответствовать ГОСТ 29122-91. (размеры: 46 разм.-50 шт, 48 разм.-100 шт, 50 разм.-200 шт, 52 разм.- 220 шт, 54 разм.- 200 шт, 56 разм.-30 шт.)</t>
  </si>
  <si>
    <t xml:space="preserve">РК, г. Актау, мкр 13, д.33/1    ТОО "АНС" </t>
  </si>
  <si>
    <t xml:space="preserve"> май, июнь 2013г</t>
  </si>
  <si>
    <t>2964 Т</t>
  </si>
  <si>
    <t>2965 Т</t>
  </si>
  <si>
    <t>2966 Т</t>
  </si>
  <si>
    <t>2967 Т</t>
  </si>
  <si>
    <t>2960-1 Т</t>
  </si>
  <si>
    <r>
      <t xml:space="preserve">    Мощность двигателя, не менее -187кВт;  Рабочая масса,  не менее – 28 000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3, ковш-стандартный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</si>
  <si>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РК, Мангистауская обл, пос.Ынтымак, база УТиСТ ТОО "ОСС"</t>
  </si>
  <si>
    <t>2961-1 Т</t>
  </si>
  <si>
    <r>
      <t xml:space="preserve">     Мощность двигателя, не менее -107кВт;  Рабочая масса,  не менее - 21000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</si>
  <si>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 xml:space="preserve"> июль, август 2013г</t>
  </si>
  <si>
    <t xml:space="preserve"> июль,август 2013г</t>
  </si>
  <si>
    <t>22.23.14.00.00.82.11.19.2</t>
  </si>
  <si>
    <t>25.73.30.00.00.16.18.27.1</t>
  </si>
  <si>
    <t>25.73.30.00.00.16.18.29.1</t>
  </si>
  <si>
    <t>25.73.30.00.00.16.18.33.1</t>
  </si>
  <si>
    <t>25.73.30.00.00.16.18.37.1</t>
  </si>
  <si>
    <t>25.73.30.00.00.16.18.38.1</t>
  </si>
  <si>
    <t>25.73.30.00.00.16.18.40.1</t>
  </si>
  <si>
    <t>25.73.30.00.00.16.18.42.1</t>
  </si>
  <si>
    <t>25.73.30.00.00.16.18.46.1</t>
  </si>
  <si>
    <t>25.73.30.00.00.16.18.48.1</t>
  </si>
  <si>
    <t>25.73.30.00.00.16.18.49.1</t>
  </si>
  <si>
    <t>29.20.30.00.00.00.10.10.1</t>
  </si>
  <si>
    <t>29.32.30.00.13.00.15.10.1</t>
  </si>
  <si>
    <t>27.20.21.00.00.00.02.50.1</t>
  </si>
  <si>
    <t>27.40.12.00.00.14.10.14.1</t>
  </si>
  <si>
    <t>27.40.12.00.00.14.10.15.1</t>
  </si>
  <si>
    <t xml:space="preserve">типа МО 36-60 </t>
  </si>
  <si>
    <t>типа МО 36-100</t>
  </si>
  <si>
    <t>25.30.13.00.00.10.68.10.1</t>
  </si>
  <si>
    <t>Паропаровой теплообменник стационарного котла</t>
  </si>
  <si>
    <t>ГОСТ 23172-78. Поверхностный теплообменник стационарного котла, в котором температура вторичного пара повышается за счет теплоты первичного пара</t>
  </si>
  <si>
    <t>Пластинчатый теплообменник Ф50 мм, 180 град.</t>
  </si>
  <si>
    <t>23.43.10.12.00.00.12.10.1</t>
  </si>
  <si>
    <t>24.20.40.00.10.10.16.11.1</t>
  </si>
  <si>
    <t>25.11.23.00.00.10.50.15.2</t>
  </si>
  <si>
    <t>27.51.28.04.01.01.00.20.1</t>
  </si>
  <si>
    <t>27.90.32.00.00.01.05.25.1</t>
  </si>
  <si>
    <t>26.51.52.14.11.11.16.11.1</t>
  </si>
  <si>
    <t>26.51.52.14.11.11.16.26.1</t>
  </si>
  <si>
    <t>26.30.21.00.01.12.11.10.1</t>
  </si>
  <si>
    <t>Стационарный. Кнопочный. Без АОН. Без автоответчика. Без спикерфона.</t>
  </si>
  <si>
    <t>Аппарат телефонный, стационарный, кнопочный</t>
  </si>
  <si>
    <t>26.51.63.14.11.11.11.11.1</t>
  </si>
  <si>
    <t>26.51.63.14.12.12.11.11.1</t>
  </si>
  <si>
    <t>Счетчик электроэнергии</t>
  </si>
  <si>
    <t xml:space="preserve">Индукционный. Однофазный (измерение переменного тока 220 В, 50 Гц). </t>
  </si>
  <si>
    <t>Электросчетчик СО-Э701 "НОМАД", 5-50 А, 220 В</t>
  </si>
  <si>
    <t>Электронный. Трехфазный (измерение переменного тока 380 В, 50 Гц).</t>
  </si>
  <si>
    <t>Электросчетчик СА4-Э708 "Салют", 5-100 А, 220/380 В</t>
  </si>
  <si>
    <t>27.90.32.00.00.01.05.60.1</t>
  </si>
  <si>
    <t>27.90.32.00.00.01.05.55.1</t>
  </si>
  <si>
    <t>22.19.35.00.80.10.10.04.1</t>
  </si>
  <si>
    <t>22.19.35.00.80.10.10.05.1</t>
  </si>
  <si>
    <t>22.19.35.00.80.10.10.06.1</t>
  </si>
  <si>
    <t>22.19.35.00.80.10.10.07.1</t>
  </si>
  <si>
    <t>22.19.35.00.80.10.10.08.1</t>
  </si>
  <si>
    <t>15.20.14.00.00.00.13.13.1</t>
  </si>
  <si>
    <t>25.99.29.00.01.13.10.12.1</t>
  </si>
  <si>
    <t>Вентиль</t>
  </si>
  <si>
    <t>ГОСТ 23405-78, тип 3, условный проход 6 мм, номинальное давление 28 Мпа</t>
  </si>
  <si>
    <t>Вентильный блок В-01Д</t>
  </si>
  <si>
    <t>13.96.14.00.00.00.11.30.1</t>
  </si>
  <si>
    <t>слоистый листовой или фасонный материал на основе хлопчатобумажной ткани, пропитанной термореактивным связующим</t>
  </si>
  <si>
    <t>27.12.23.31.11.11.11.10.1</t>
  </si>
  <si>
    <t>Универсальная коробка</t>
  </si>
  <si>
    <t>служит для ответвления проводки от сети проводного вещания к абонентским устройствам, без резисторов</t>
  </si>
  <si>
    <t>6,11,12,14</t>
  </si>
  <si>
    <t>Приказ №193 от 15.05.2013 год.</t>
  </si>
  <si>
    <t>2936-1 Т</t>
  </si>
  <si>
    <t>2937-1 Т</t>
  </si>
  <si>
    <t>25.94.13.00.00.10.33.50.1</t>
  </si>
  <si>
    <t>Приспособление для изоляции труб</t>
  </si>
  <si>
    <t xml:space="preserve">для антикоррозионной изоляции полимерной лентой </t>
  </si>
  <si>
    <t>Приспособление для антикоррозионной изоляции полимерной лентой трубопроводов Ф57-114 мм. Скорость передвижения 12-400 м/ч. Размеры: дл. -1250 мм, шир.-1020 мм, выс. -780 мм. Масса-90 кг.</t>
  </si>
  <si>
    <t>май, июнь 2013г</t>
  </si>
  <si>
    <t>3,4,5,11</t>
  </si>
  <si>
    <t>2938-1 Т</t>
  </si>
  <si>
    <t>2939-1 Т</t>
  </si>
  <si>
    <t>3,4,5,14</t>
  </si>
  <si>
    <t>435-1 Т</t>
  </si>
  <si>
    <t>июнь, июль 2013 год</t>
  </si>
  <si>
    <t>892-1 Т</t>
  </si>
  <si>
    <t>июнь-июль
2013 год.</t>
  </si>
  <si>
    <t>893-1 Т</t>
  </si>
  <si>
    <t>894-1 Т</t>
  </si>
  <si>
    <t>895-1 Т</t>
  </si>
  <si>
    <t>896-1 Т</t>
  </si>
  <si>
    <t>897-1 Т</t>
  </si>
  <si>
    <t>898-1 Т</t>
  </si>
  <si>
    <t>899-1 Т</t>
  </si>
  <si>
    <t>900-1 Т</t>
  </si>
  <si>
    <t>901-1 Т</t>
  </si>
  <si>
    <t>902-1 Т</t>
  </si>
  <si>
    <t>903-1 Т</t>
  </si>
  <si>
    <t>904-1 Т</t>
  </si>
  <si>
    <t>905-1 Т</t>
  </si>
  <si>
    <t>906-1 Т</t>
  </si>
  <si>
    <t>907-1 Т</t>
  </si>
  <si>
    <t>908-1 Т</t>
  </si>
  <si>
    <t>909-1 Т</t>
  </si>
  <si>
    <t>910-1 Т</t>
  </si>
  <si>
    <t>911-1 Т</t>
  </si>
  <si>
    <t>912-1 Т</t>
  </si>
  <si>
    <t>913-1 Т</t>
  </si>
  <si>
    <t>914-1 Т</t>
  </si>
  <si>
    <t>915-1 Т</t>
  </si>
  <si>
    <t>916-1 Т</t>
  </si>
  <si>
    <t>1838-1 Т</t>
  </si>
  <si>
    <t>1839-1 Т</t>
  </si>
  <si>
    <t>1840-1 Т</t>
  </si>
  <si>
    <t>1841-1 Т</t>
  </si>
  <si>
    <t>1842-1 Т</t>
  </si>
  <si>
    <t>1843-1 Т</t>
  </si>
  <si>
    <t>1844-1 Т</t>
  </si>
  <si>
    <t>1845-1 Т</t>
  </si>
  <si>
    <t>1846-1 Т</t>
  </si>
  <si>
    <t>2270-1 Т</t>
  </si>
  <si>
    <t>июль,август
2013 год</t>
  </si>
  <si>
    <t>2271-1 Т</t>
  </si>
  <si>
    <t>2272-1 Т</t>
  </si>
  <si>
    <t>2273-1 Т</t>
  </si>
  <si>
    <t>2274-1 Т</t>
  </si>
  <si>
    <t>2275-1 Т</t>
  </si>
  <si>
    <t>2773-1 Т</t>
  </si>
  <si>
    <t xml:space="preserve">июль,август
2013 год
</t>
  </si>
  <si>
    <t>2604-2 Т</t>
  </si>
  <si>
    <t>2606-2 Т</t>
  </si>
  <si>
    <t>28-1 У</t>
  </si>
  <si>
    <t>174 У</t>
  </si>
  <si>
    <t>49.32.12.20.00.00.00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</si>
  <si>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</si>
  <si>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</si>
  <si>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>2968 Т</t>
  </si>
  <si>
    <t>авансовый платеж - 0%, 90 % в  в течении 30 рабочих дней после поставки, 10% после подписания акта сверки</t>
  </si>
  <si>
    <t>2246-1 Т</t>
  </si>
  <si>
    <t>июль, август 2013 год</t>
  </si>
  <si>
    <t>2248-1 Т</t>
  </si>
  <si>
    <t>2249-1 Т</t>
  </si>
  <si>
    <t>2250-1 Т</t>
  </si>
  <si>
    <t>2251-1 Т</t>
  </si>
  <si>
    <t>2252-1 Т</t>
  </si>
  <si>
    <t>2253-1 Т</t>
  </si>
  <si>
    <t>2254-1 Т</t>
  </si>
  <si>
    <t>2255-1 Т</t>
  </si>
  <si>
    <t>2256-1 Т</t>
  </si>
  <si>
    <t>2257-1 Т</t>
  </si>
  <si>
    <t>2258-1 Т</t>
  </si>
  <si>
    <t>2259-1 Т</t>
  </si>
  <si>
    <t>2260-1 Т</t>
  </si>
  <si>
    <t>956-1 Т</t>
  </si>
  <si>
    <t>957-1 Т</t>
  </si>
  <si>
    <t>958-1 Т</t>
  </si>
  <si>
    <t>959-1 Т</t>
  </si>
  <si>
    <t>2891-1 Т</t>
  </si>
  <si>
    <t>июль, август
2013 год.</t>
  </si>
  <si>
    <t>961-1 Т</t>
  </si>
  <si>
    <t>июль,август
2013 год.</t>
  </si>
  <si>
    <t>2034-1 Т</t>
  </si>
  <si>
    <t>июль, август
2013 год</t>
  </si>
  <si>
    <t>2035-1 Т</t>
  </si>
  <si>
    <t>2036-1 Т</t>
  </si>
  <si>
    <t>2037-1 Т</t>
  </si>
  <si>
    <t>2038-1 Т</t>
  </si>
  <si>
    <t>2039-1 Т</t>
  </si>
  <si>
    <t>2040-1 Т</t>
  </si>
  <si>
    <t>2041-1 Т</t>
  </si>
  <si>
    <t>2042-1 Т</t>
  </si>
  <si>
    <t>2043-1 Т</t>
  </si>
  <si>
    <t>2044-1 Т</t>
  </si>
  <si>
    <t>2261-1 Т</t>
  </si>
  <si>
    <t>2262-1 Т</t>
  </si>
  <si>
    <t>2263-1 Т</t>
  </si>
  <si>
    <t>2264- Т</t>
  </si>
  <si>
    <t>2265-1 Т</t>
  </si>
  <si>
    <t>2266-1 Т</t>
  </si>
  <si>
    <t>2267-1 Т</t>
  </si>
  <si>
    <t>2268-1 Т</t>
  </si>
  <si>
    <t>2269-1 Т</t>
  </si>
  <si>
    <t>72-2 У</t>
  </si>
  <si>
    <t xml:space="preserve"> июнь, июль  2013г.</t>
  </si>
  <si>
    <t>в течение 45 дней с даты вступления в силу договора 2013 года</t>
  </si>
  <si>
    <t>28.29.50.00.00.00.12.10.1</t>
  </si>
  <si>
    <t>машина посудомоечная промышленного типа</t>
  </si>
  <si>
    <t xml:space="preserve"> конвейерная посудомоечная машина </t>
  </si>
  <si>
    <t>июнь-июль</t>
  </si>
  <si>
    <t>июль-август</t>
  </si>
  <si>
    <t>28.22.17.00.00.00.20.10.1</t>
  </si>
  <si>
    <t>конвейер роликовый</t>
  </si>
  <si>
    <t xml:space="preserve">конвейер роликовый для товаров и материалов </t>
  </si>
  <si>
    <t>Каюр -М-ведущий  модуль (1000х765х880) 0,37 кВт, 380 Вт</t>
  </si>
  <si>
    <t xml:space="preserve">Каюр -М-натяжной   модуль (1030х600х850) </t>
  </si>
  <si>
    <t xml:space="preserve">Каюр -М-промежуточный   модуль 2 м (2016х600х850) </t>
  </si>
  <si>
    <t>Комплект транспортерной ленты Каюр-М 6м</t>
  </si>
  <si>
    <t>27.51.28.04.02.02.10.10.1</t>
  </si>
  <si>
    <t>Шкаф</t>
  </si>
  <si>
    <t xml:space="preserve">жарочный электрический </t>
  </si>
  <si>
    <t>28.25.13.00.00.00.11.10.1</t>
  </si>
  <si>
    <t>шкаф холодильный</t>
  </si>
  <si>
    <t>шкаф холодильный с температурой хранения 0- +7 градусов</t>
  </si>
  <si>
    <t>30.99.10.00.00.00.15.10.1</t>
  </si>
  <si>
    <t>Тележка уборочная</t>
  </si>
  <si>
    <t>для уборки помещений, на колесиках</t>
  </si>
  <si>
    <t>тележка для сбора посуды ТСП</t>
  </si>
  <si>
    <t>тележка сервировочная ТС-3</t>
  </si>
  <si>
    <t>тележка для противней ТС-16-Р</t>
  </si>
  <si>
    <t>тележка для сушки тарелок ТСТ-100</t>
  </si>
  <si>
    <t>31.09.11.00.00.00.35.01.1</t>
  </si>
  <si>
    <t>Стеллаж</t>
  </si>
  <si>
    <t>металлический, для хранения хлеба в лотках</t>
  </si>
  <si>
    <t>стеллаж кухонный СТКН-1200/650Р решетчатый</t>
  </si>
  <si>
    <t>31.09.11.00.00.00.38.10.1</t>
  </si>
  <si>
    <t>производственный, для столовых</t>
  </si>
  <si>
    <t>стол производственный СР-3/1200/600</t>
  </si>
  <si>
    <t>27.51.21.04.08.00.00.20.1</t>
  </si>
  <si>
    <t>Машина тестомесильная</t>
  </si>
  <si>
    <t>тестомесильная</t>
  </si>
  <si>
    <t>машина тестосмесительная ТММ-140 (с дежой)</t>
  </si>
  <si>
    <t>25.99.12.10.00.00.00.37.1</t>
  </si>
  <si>
    <t>Мантоварка</t>
  </si>
  <si>
    <t>металлическая кастрюля</t>
  </si>
  <si>
    <t>комплект пароварочный (мантоварка) для КПЭМ-160 (вся нержав.)</t>
  </si>
  <si>
    <t>27.51.28.02.02.02.00.10.1</t>
  </si>
  <si>
    <t>Котел варочный</t>
  </si>
  <si>
    <t>Отдельностоящий</t>
  </si>
  <si>
    <t>котел пищеварочный КПЭМ-250/9 Т</t>
  </si>
  <si>
    <t>27.51.21.04.03.00.00.20.1</t>
  </si>
  <si>
    <t>Электромясорубка</t>
  </si>
  <si>
    <t>С реверсом.</t>
  </si>
  <si>
    <t>мясорубка МИМ 600</t>
  </si>
  <si>
    <t>27.51.28.02.02.05.00.10.1</t>
  </si>
  <si>
    <t>Сковорода</t>
  </si>
  <si>
    <t xml:space="preserve">Сковорода электрическая с опрокидывающей чугунной чашей </t>
  </si>
  <si>
    <t>сковорода электрическая ЭСК-90-0,47-70</t>
  </si>
  <si>
    <t>25.99.11.00.00.11.10.11.1</t>
  </si>
  <si>
    <t>Раковина</t>
  </si>
  <si>
    <t>Раковины из нержавеющей стали</t>
  </si>
  <si>
    <t>ванна моечная ВСМ-2/530</t>
  </si>
  <si>
    <t>26.51.31.00.00.01.16.10.1</t>
  </si>
  <si>
    <t xml:space="preserve">Весы </t>
  </si>
  <si>
    <t>Товарные электронные</t>
  </si>
  <si>
    <t>весы электронные SW-5</t>
  </si>
  <si>
    <t>28.29.31.00.00.00.22.11.1</t>
  </si>
  <si>
    <t>весы-платформа</t>
  </si>
  <si>
    <t>весы-платформа с максимальной массой взвешивания 500 кг</t>
  </si>
  <si>
    <t>весы напольные DL</t>
  </si>
  <si>
    <t>26.60.13.00.00.11.11.11.1</t>
  </si>
  <si>
    <t>Облучатель</t>
  </si>
  <si>
    <t>Бактерицидный, ультрафиолетового излучения с длиной волны 253,7 нм.</t>
  </si>
  <si>
    <t>облучатель -рецеркулятор воздуха УФ-бактериоцидный</t>
  </si>
  <si>
    <t>27.11.21.10.10.10.50.21.1</t>
  </si>
  <si>
    <t>Электродвигатель переменного тока синхронный однофазный с номинальной частотой сети на 50 Гц</t>
  </si>
  <si>
    <t>Электродвигатель переменного тока синхронный однофазный с номинальной частотой сети на 50 Гц, с синхронной частотой вращения 1500 мин, номинальная мощность 7,5 кВт</t>
  </si>
  <si>
    <t>электродвигатель ФДМ (АИР) 132 S4 7,5 кВт,1500 об/мин</t>
  </si>
  <si>
    <t>2969 Т</t>
  </si>
  <si>
    <t>2970 Т</t>
  </si>
  <si>
    <t>2971 Т</t>
  </si>
  <si>
    <t>2972 Т</t>
  </si>
  <si>
    <t>2973 Т</t>
  </si>
  <si>
    <t>2974 Т</t>
  </si>
  <si>
    <t>2975 Т</t>
  </si>
  <si>
    <t>2976 Т</t>
  </si>
  <si>
    <t>2977 Т</t>
  </si>
  <si>
    <t>2978 Т</t>
  </si>
  <si>
    <t>2979 Т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</si>
  <si>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</si>
  <si>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</si>
  <si>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</si>
  <si>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</si>
  <si>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</si>
  <si>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</si>
  <si>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</si>
  <si>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</si>
  <si>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</si>
  <si>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</si>
  <si>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</si>
  <si>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</si>
  <si>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</si>
  <si>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</si>
  <si>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Печь хлебопекарная  оцинкованная</t>
  </si>
  <si>
    <t>моноблок холодильный среднетемпературный  ММ 218 SF (898х988х908 мм , средний объем камеры с толщ стенок 80 мм 14,4 м3</t>
  </si>
  <si>
    <t>камера т/изол. Холодильная КХН-6,61 м3 (1360х2860х2200) 80 мм</t>
  </si>
  <si>
    <t>1307-1 Т</t>
  </si>
  <si>
    <t>1308-1 Т</t>
  </si>
  <si>
    <t>1309-1 Т</t>
  </si>
  <si>
    <t>1310-1 Т</t>
  </si>
  <si>
    <t>Июль
2013 год</t>
  </si>
  <si>
    <t>160-1 У</t>
  </si>
  <si>
    <t>161-1 У</t>
  </si>
  <si>
    <t>162-1 У</t>
  </si>
  <si>
    <t>Приказ №233 от 19.06. 2013 год.</t>
  </si>
  <si>
    <t>2965-1 Т</t>
  </si>
  <si>
    <t>2966-1 Т</t>
  </si>
  <si>
    <t>2617-2 Т</t>
  </si>
  <si>
    <t>сентябрь, октябрь 2013г</t>
  </si>
  <si>
    <t>2636-2 Т</t>
  </si>
  <si>
    <t xml:space="preserve"> август, сентябрь 2013г</t>
  </si>
  <si>
    <t>163-1 У</t>
  </si>
  <si>
    <t>июль, август  2013г.</t>
  </si>
  <si>
    <t>август, сентябрь  2013г.</t>
  </si>
  <si>
    <t>168-1 У</t>
  </si>
  <si>
    <t>131-2 У</t>
  </si>
  <si>
    <t>с 15.08.13г по 14.08.14г</t>
  </si>
  <si>
    <t xml:space="preserve"> июль 2013г.</t>
  </si>
  <si>
    <t>11,14,15,20,21</t>
  </si>
  <si>
    <t>152-2 У</t>
  </si>
  <si>
    <t xml:space="preserve"> июль, сентябрь  2013г.</t>
  </si>
  <si>
    <t>2757-1 Т</t>
  </si>
  <si>
    <t>июль, август   2013г.</t>
  </si>
  <si>
    <t xml:space="preserve">в течение 30 дней с даты вступления в силу договора </t>
  </si>
  <si>
    <t>2756-1 Т</t>
  </si>
  <si>
    <t>2758-1 Т</t>
  </si>
  <si>
    <t>2759-1 Т</t>
  </si>
  <si>
    <t>2760-1 Т</t>
  </si>
  <si>
    <t>2969-1 Т</t>
  </si>
  <si>
    <t>2970-1 Т</t>
  </si>
  <si>
    <t>2971-1 Т</t>
  </si>
  <si>
    <t>2972-1 Т</t>
  </si>
  <si>
    <t>2973-1 Т</t>
  </si>
  <si>
    <t>2974-1 Т</t>
  </si>
  <si>
    <t>28.21.12.00.00.00.26.12.1</t>
  </si>
  <si>
    <t xml:space="preserve">печь электрическая </t>
  </si>
  <si>
    <t>печь электрическая для выпечки хлебобулочных и мучных кондитерских изделий</t>
  </si>
  <si>
    <t>3,4,5,7,14</t>
  </si>
  <si>
    <t>2975-1 Т</t>
  </si>
  <si>
    <t>2982-1 Т</t>
  </si>
  <si>
    <t>2988-1 Т</t>
  </si>
  <si>
    <t>2989-1 Т</t>
  </si>
  <si>
    <t>2994 Т</t>
  </si>
  <si>
    <t>июль, август</t>
  </si>
  <si>
    <t>авансовый платеж - 0%, оставшаяся часть в течении 30 календарных  дней с момента подписания первичных документов</t>
  </si>
  <si>
    <t>1315-1 Т</t>
  </si>
  <si>
    <t>28.15.24.00.00.02.10.10.1</t>
  </si>
  <si>
    <t>редуктор зубчатый общего назначения: цилиндрический</t>
  </si>
  <si>
    <t>редуктор зубчатый общего назначения: цилиндрический одноступенчатые горизонтальные</t>
  </si>
  <si>
    <t>852-1 Т</t>
  </si>
  <si>
    <t>924-1 Т</t>
  </si>
  <si>
    <t>2995 Т</t>
  </si>
  <si>
    <t>26.51.51.11.13.13.11.12.1</t>
  </si>
  <si>
    <t>ТТЖ-М. Диапазон измерения от 0 до 100 С°.</t>
  </si>
  <si>
    <t>985-1 Т</t>
  </si>
  <si>
    <t>Блок управления горелкой котла TMG740--3  Mod 32-32</t>
  </si>
  <si>
    <t>Части водогрейных котлов</t>
  </si>
  <si>
    <t>Для водогрейных котлов центрального отопления</t>
  </si>
  <si>
    <t>3,4,5,11,19,20,21</t>
  </si>
  <si>
    <t>2996 Т</t>
  </si>
  <si>
    <t>2997 Т</t>
  </si>
  <si>
    <t>2998 Т</t>
  </si>
  <si>
    <t>2999 Т</t>
  </si>
  <si>
    <t>3000 Т</t>
  </si>
  <si>
    <t>3001 Т</t>
  </si>
  <si>
    <t>1500 об/мин N= 1,5 квт ВЦ 4-70 №2,5</t>
  </si>
  <si>
    <t>3002 Т</t>
  </si>
  <si>
    <t>3003 Т</t>
  </si>
  <si>
    <t>3004 Т</t>
  </si>
  <si>
    <t>3005 Т</t>
  </si>
  <si>
    <t>3006 Т</t>
  </si>
  <si>
    <t>676-1 Т</t>
  </si>
  <si>
    <t>3007 Т</t>
  </si>
  <si>
    <t>2876-1 Т</t>
  </si>
  <si>
    <t>Март-апрель,  июль-август
2013 год.</t>
  </si>
  <si>
    <t>Март-апрель, июль-август
 2013год.</t>
  </si>
  <si>
    <t>704-2 Т</t>
  </si>
  <si>
    <t>2878-1 Т</t>
  </si>
  <si>
    <t>3008 Т</t>
  </si>
  <si>
    <t>3009 Т</t>
  </si>
  <si>
    <t>3010 Т</t>
  </si>
  <si>
    <t>3011 Т</t>
  </si>
  <si>
    <t>3012 Т</t>
  </si>
  <si>
    <t>3013 Т</t>
  </si>
  <si>
    <t>3014 Т</t>
  </si>
  <si>
    <t>Пакетный переключатель ПКЛ Е-9/1-822</t>
  </si>
  <si>
    <t>Разрядник вентильный РВО-10</t>
  </si>
  <si>
    <t>2981-1 Т</t>
  </si>
  <si>
    <t>2983-1 Т</t>
  </si>
  <si>
    <t>2987-1 Т</t>
  </si>
  <si>
    <t>2990-1 Т</t>
  </si>
  <si>
    <t>2991-1 Т</t>
  </si>
  <si>
    <t>2992-1 Т</t>
  </si>
  <si>
    <t>950-1 Т</t>
  </si>
  <si>
    <t>3015 Т</t>
  </si>
  <si>
    <t>3016 Т</t>
  </si>
  <si>
    <t>3017 Т</t>
  </si>
  <si>
    <t>3018 Т</t>
  </si>
  <si>
    <t>3019 Т</t>
  </si>
  <si>
    <t>Фильтр топливный 2002081071</t>
  </si>
  <si>
    <t>Фильтр гидравлический 2009624531001</t>
  </si>
  <si>
    <t>Фильтр гидравлический 2009624251000</t>
  </si>
  <si>
    <t>Фильтр гидравлический 2009624541001</t>
  </si>
  <si>
    <t>Фильтр масляный 2002050089</t>
  </si>
  <si>
    <t xml:space="preserve">тонкой очистки для дизельных двигателей прочих автомобилей </t>
  </si>
  <si>
    <t>фильтр масляный, механический, бумажный</t>
  </si>
  <si>
    <t>797</t>
  </si>
  <si>
    <t>798</t>
  </si>
  <si>
    <t>799</t>
  </si>
  <si>
    <t>937-1 Т</t>
  </si>
  <si>
    <t>11-2 Р</t>
  </si>
  <si>
    <t>Наружная и внутренняя покраска  РВС-5000м3 -6шт. ЦППН м/р Каламкас</t>
  </si>
  <si>
    <t>12-2 Р</t>
  </si>
  <si>
    <t>Наружная и внутренняя покраска  РВС-5000м3 -5шт. ЦППН м/р Жетыбай</t>
  </si>
  <si>
    <t>март, май, июнь, июль, сентябрь  2013г.</t>
  </si>
  <si>
    <t>май, июнь, сентябрь  2013г.</t>
  </si>
  <si>
    <t>13-2 Р</t>
  </si>
  <si>
    <t xml:space="preserve"> август, сентябрь 2013г.</t>
  </si>
  <si>
    <t>25-1 Р</t>
  </si>
  <si>
    <t>2956-1 Т</t>
  </si>
  <si>
    <t xml:space="preserve"> июль-август 2013г</t>
  </si>
  <si>
    <t>2949-1 Т</t>
  </si>
  <si>
    <t>июль- август                     2013 год.</t>
  </si>
  <si>
    <t>2951-1 Т</t>
  </si>
  <si>
    <t>2952-1 Т</t>
  </si>
  <si>
    <t>70-1 У</t>
  </si>
  <si>
    <t>3020 Т</t>
  </si>
  <si>
    <t>3021 Т</t>
  </si>
  <si>
    <t>3022 Т</t>
  </si>
  <si>
    <t>3023 Т</t>
  </si>
  <si>
    <t>3024 Т</t>
  </si>
  <si>
    <t>26 Р</t>
  </si>
  <si>
    <t>71.12.19.20.00.00.00</t>
  </si>
  <si>
    <t xml:space="preserve">Работы инженерные по проектированию </t>
  </si>
  <si>
    <t xml:space="preserve">Разработка проектно-сметной документации на установку автоматической пожарной сигнализации </t>
  </si>
  <si>
    <t>27 Р</t>
  </si>
  <si>
    <t>71.12.19.26.00.00.00</t>
  </si>
  <si>
    <t>Разработка проектов</t>
  </si>
  <si>
    <t>авансовый платеж - 0%, 90% в течение 30 рабочих дней после поставки, 10% после акта взаиморасчета</t>
  </si>
  <si>
    <t>2993-1 Т</t>
  </si>
  <si>
    <t>электродвигатель ФДМ (АИР) 13254  мощность 7,5 кВт, напряжение 380 В, скорость 1500 об/мин</t>
  </si>
  <si>
    <t>Электродвигатель  крановый МТН 312 -6 ПНДУ 1, мощность 15 кВт,напряжение 380 В, скорость  950 об/ мин, диаметр вала 50 мм</t>
  </si>
  <si>
    <t xml:space="preserve">Электродвигатель 4А-(А-132 М-4) мощность 11квт,напряжение 380 в, скорость 1500 об/мин. </t>
  </si>
  <si>
    <t>Трансформатор напряжения НТМИ-10кв, напряжение ВН-10000В, напряжение НН-100 В</t>
  </si>
  <si>
    <t>Устройство приточного подогрева масла контейнерного типа СММ-7 М, установленная мощность 74 кВт, напряжение 380 В, 50 Гц, температура нагрева жидкости до +200 град. С, четыре режима работы установки по мощности нагрева, расширительный бак.</t>
  </si>
  <si>
    <t xml:space="preserve"> август, сентябрь  </t>
  </si>
  <si>
    <t>авансовый платеж - 0%, 90% в течение 30 кал.дней после поставки, 10% после акта взаиморасчета</t>
  </si>
  <si>
    <t>авансовый платеж - 0%,  в течение 30 рабочих дней с момента подписания акта приема-передачи поставленных товаров</t>
  </si>
  <si>
    <t>7,11,14,15</t>
  </si>
  <si>
    <t>Ноутбук. Конфигурация: 15,6"  Минимальный тип процессора  I5 -3337U (3,3 Ghz, 4 ядра)ОЗУ  4096 Mb/Жесткий диск 500 Gb/видеоадаптер 1 024Mb/ Super-Multi DVD /интегрированная Web камера  /Wi-Fi  802.11b/g/n / Сетевая карта  10/100/1000 Mb/c / Bluetooth /Wi-FI/VGA выход / HDMI выход/ Аудио  встроенные динамики, микрофон / Операционная система Windows 8</t>
  </si>
  <si>
    <r>
      <t xml:space="preserve">        Многофунуциональный экскаватор-погрузчик.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</si>
  <si>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авансовый платеж- 0%, в течение 30 кал. дней с даты  подписания акта выполненных работ</t>
  </si>
  <si>
    <t xml:space="preserve">Разработка ПИР на реконструкцию котельной </t>
  </si>
  <si>
    <t>72-3 У</t>
  </si>
  <si>
    <t xml:space="preserve"> август, сентябрь  2013г.</t>
  </si>
  <si>
    <t>2960-2 Т</t>
  </si>
  <si>
    <t>2961-2 Т</t>
  </si>
  <si>
    <t>2941-1 Т</t>
  </si>
  <si>
    <t>2942-1 Т</t>
  </si>
  <si>
    <t>2950-1 Т</t>
  </si>
  <si>
    <t>5-1 Т</t>
  </si>
  <si>
    <t>11-1 Т</t>
  </si>
  <si>
    <t>исключена</t>
  </si>
  <si>
    <t>50-1 Т</t>
  </si>
  <si>
    <t>56-1 Т</t>
  </si>
  <si>
    <t>Февраль-март, июль-август 2013 год</t>
  </si>
  <si>
    <t>Февраль-март, июль-август   2013 год</t>
  </si>
  <si>
    <t>59-1 Т</t>
  </si>
  <si>
    <t>60-1 Т</t>
  </si>
  <si>
    <t>61-1 Т</t>
  </si>
  <si>
    <t>63-2 Т</t>
  </si>
  <si>
    <t>65-2 Т</t>
  </si>
  <si>
    <t>66-1 Т</t>
  </si>
  <si>
    <t>69-1 Т</t>
  </si>
  <si>
    <t>79-1 Т</t>
  </si>
  <si>
    <t>84-1 Т</t>
  </si>
  <si>
    <t>июль-август 2013 год</t>
  </si>
  <si>
    <t>85-1 Т</t>
  </si>
  <si>
    <t>11,19,20,21</t>
  </si>
  <si>
    <t>11,14,19,20,21</t>
  </si>
  <si>
    <t xml:space="preserve">в течение 60 дней с даты заключения договора </t>
  </si>
  <si>
    <t>128-1 Т</t>
  </si>
  <si>
    <t>129-1 Т</t>
  </si>
  <si>
    <t>134-1 Т</t>
  </si>
  <si>
    <t>в течение 60 дней с момента заключения договора</t>
  </si>
  <si>
    <t>135-1 Т</t>
  </si>
  <si>
    <t>144-1 Т</t>
  </si>
  <si>
    <t>152-1 Т</t>
  </si>
  <si>
    <t>157-1 Т</t>
  </si>
  <si>
    <t>158-1 Т</t>
  </si>
  <si>
    <t>159-1 Т</t>
  </si>
  <si>
    <t>160-1 Т</t>
  </si>
  <si>
    <t>168-1 Т</t>
  </si>
  <si>
    <t>169-1 Т</t>
  </si>
  <si>
    <t>180-1 Т</t>
  </si>
  <si>
    <t>185-1 Т</t>
  </si>
  <si>
    <t>186-1 Т</t>
  </si>
  <si>
    <t>194-2 Т</t>
  </si>
  <si>
    <t>206-2 Т</t>
  </si>
  <si>
    <t>353-1 Т</t>
  </si>
  <si>
    <t>354-1 Т</t>
  </si>
  <si>
    <t>359-2 Т</t>
  </si>
  <si>
    <t>371-2 Т</t>
  </si>
  <si>
    <t>376-1 Т</t>
  </si>
  <si>
    <t>433-1 Т</t>
  </si>
  <si>
    <t>463-1 Т</t>
  </si>
  <si>
    <t>508-1 Т</t>
  </si>
  <si>
    <t>60 дней с даты заключения договора</t>
  </si>
  <si>
    <t>543-1 Т</t>
  </si>
  <si>
    <t>551-1 Т</t>
  </si>
  <si>
    <t>90 дней с момента заключения договора</t>
  </si>
  <si>
    <t>552-1Т</t>
  </si>
  <si>
    <t>560-1 Т</t>
  </si>
  <si>
    <t>568-1 Т</t>
  </si>
  <si>
    <t>569-1 Т</t>
  </si>
  <si>
    <t>572-1 Т</t>
  </si>
  <si>
    <t>575-1 Т</t>
  </si>
  <si>
    <t>578-1 Т</t>
  </si>
  <si>
    <t>4,11,18,20,21</t>
  </si>
  <si>
    <t>ВБбШв 4*2.5</t>
  </si>
  <si>
    <t>кабель силовой медный</t>
  </si>
  <si>
    <t>4,611,18,20,21</t>
  </si>
  <si>
    <t>13.99.19.00.00.00.20.10.3</t>
  </si>
  <si>
    <t>Изолента хлопчатобумажная</t>
  </si>
  <si>
    <t>односторонняя, ГОСТ 2162-97</t>
  </si>
  <si>
    <t>3,4,5,7,11,18,20,21</t>
  </si>
  <si>
    <t xml:space="preserve">2814-1 Т </t>
  </si>
  <si>
    <t xml:space="preserve">2815-1 Т </t>
  </si>
  <si>
    <t xml:space="preserve">2816-1 Т </t>
  </si>
  <si>
    <t xml:space="preserve">2817-1 Т </t>
  </si>
  <si>
    <t xml:space="preserve">2818-1 Т </t>
  </si>
  <si>
    <t>2868-1 Т</t>
  </si>
  <si>
    <t>2872-1 Т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</si>
  <si>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</si>
  <si>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</si>
  <si>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</si>
  <si>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3,6,11,14</t>
  </si>
  <si>
    <t>27.11.21.20.30.10.50.21.1</t>
  </si>
  <si>
    <t>Электродвигатель переменного тока асинхронный трехфазный с номинальной частотой сети на 50 Гц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</si>
  <si>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7,5 кВт</t>
  </si>
  <si>
    <t>27.11.21.20.30.10.40.23.1</t>
  </si>
  <si>
    <t>Электродвигатель переменного тока асинхронный трехфазный с номинальной частотой сети на 50 Гц, с синхронной частотой вращения 1000 мин, номинальная мощность 15 кВт</t>
  </si>
  <si>
    <t>27.11.21.20.30.10.50.22.1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</si>
  <si>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11 кВт</t>
  </si>
  <si>
    <t>27.11.41.02.00.00.03.03.1</t>
  </si>
  <si>
    <t>Трансформатор напряжения</t>
  </si>
  <si>
    <t>Трансформатор напряжения трехфазный (Т), ГОСТ 1983-2001, класс напряжения 10</t>
  </si>
  <si>
    <t>27.90.33.00.00.00.30.30.1</t>
  </si>
  <si>
    <t>мощностью свыше 25,0 кВт</t>
  </si>
  <si>
    <t>25.94.13.00.00.10.35.10.2</t>
  </si>
  <si>
    <t>Шуруповерт электрический 6823</t>
  </si>
  <si>
    <t>Плиткорез 46-0-260 Две функции 600мм</t>
  </si>
  <si>
    <t>Степлер 6 до 14мм</t>
  </si>
  <si>
    <t xml:space="preserve"> пила  алмазная 4100,</t>
  </si>
  <si>
    <t xml:space="preserve"> Сухой-мокрый рез</t>
  </si>
  <si>
    <t>24.20.13.01.13.10.10.01.1</t>
  </si>
  <si>
    <t>Стальная, электросварная, прямошовная, Ø720х7мм, ГОСТ 10704-91</t>
  </si>
  <si>
    <t>Труба стальная электросварная прямошовная Ø720х7мм, ГОСТ 10704-91</t>
  </si>
  <si>
    <t>тн</t>
  </si>
  <si>
    <t>Отвод</t>
  </si>
  <si>
    <t>Отвод стальной Ø530х9,  90гр., Ст20, ГОСТ 17375-2001</t>
  </si>
  <si>
    <t>Переход</t>
  </si>
  <si>
    <t>Стальной, экцентрический, ГОСТ 17378-2001</t>
  </si>
  <si>
    <t>Переход К-377х12-219х8, Ст20, ГОСТ 17378-2001</t>
  </si>
  <si>
    <t>Переход К-325х18-159х10, Ст20, ГОСТ 17378-2001</t>
  </si>
  <si>
    <t>Переход К-325х10-219х8, Ст20, ГОСТ 17378-2001</t>
  </si>
  <si>
    <t>Переход К-219х12-114х8, Ст20, ГОСТ 17378-2001</t>
  </si>
  <si>
    <t>Переход К-219х10-159х8, Ст20, ГОСТ 17378-2001</t>
  </si>
  <si>
    <t>Переход К-219х10-114х6, Ст20, ГОСТ 17378-2001</t>
  </si>
  <si>
    <t>Переход К-219х6-159х4,5, Ст20, ГОСТ 17378-2001</t>
  </si>
  <si>
    <t>Переход К-159х10-114х8, Ст20, ГОСТ 17378-2001</t>
  </si>
  <si>
    <t>3025 Т</t>
  </si>
  <si>
    <t>3026 Т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</si>
  <si>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</si>
  <si>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</si>
  <si>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</si>
  <si>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</si>
  <si>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</si>
  <si>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</si>
  <si>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</si>
  <si>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</si>
  <si>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</si>
  <si>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</si>
  <si>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</si>
  <si>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</si>
  <si>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</si>
  <si>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</si>
  <si>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</si>
  <si>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3042 Т</t>
  </si>
  <si>
    <t>3043 Т</t>
  </si>
  <si>
    <t>3044 Т</t>
  </si>
  <si>
    <t>3045 Т</t>
  </si>
  <si>
    <t>3046 Т</t>
  </si>
  <si>
    <t>3047 Т</t>
  </si>
  <si>
    <t>3048 Т</t>
  </si>
  <si>
    <t>3049 Т</t>
  </si>
  <si>
    <t>3050 Т</t>
  </si>
  <si>
    <t>3051 Т</t>
  </si>
  <si>
    <t>3052 Т</t>
  </si>
  <si>
    <t>3053 Т</t>
  </si>
  <si>
    <t>3054 Т</t>
  </si>
  <si>
    <t>3055 Т</t>
  </si>
  <si>
    <t>3056 Т</t>
  </si>
  <si>
    <t>3057 Т</t>
  </si>
  <si>
    <t>3058 Т</t>
  </si>
  <si>
    <t>3059 Т</t>
  </si>
  <si>
    <t>3060 Т</t>
  </si>
  <si>
    <t>3061 Т</t>
  </si>
  <si>
    <t>3062 Т</t>
  </si>
  <si>
    <t>3063 Т</t>
  </si>
  <si>
    <t>3064 Т</t>
  </si>
  <si>
    <t>3065 Т</t>
  </si>
  <si>
    <t>3066 Т</t>
  </si>
  <si>
    <t>3067 Т</t>
  </si>
  <si>
    <t>3068 Т</t>
  </si>
  <si>
    <t>3069 Т</t>
  </si>
  <si>
    <t>3070 Т</t>
  </si>
  <si>
    <t>3071 Т</t>
  </si>
  <si>
    <t>3072 Т</t>
  </si>
  <si>
    <t>3073 Т</t>
  </si>
  <si>
    <t>3074 Т</t>
  </si>
  <si>
    <t>3075 Т</t>
  </si>
  <si>
    <t>3076 Т</t>
  </si>
  <si>
    <t>3077 Т</t>
  </si>
  <si>
    <t>3078 Т</t>
  </si>
  <si>
    <t>3079 Т</t>
  </si>
  <si>
    <t>3080 Т</t>
  </si>
  <si>
    <t>3081 Т</t>
  </si>
  <si>
    <t>3082 Т</t>
  </si>
  <si>
    <t>3083 Т</t>
  </si>
  <si>
    <t>3084 Т</t>
  </si>
  <si>
    <t>3085 Т</t>
  </si>
  <si>
    <t>3086 Т</t>
  </si>
  <si>
    <t>3087 Т</t>
  </si>
  <si>
    <t>Переход К-159х8-108х6, Ст20, ГОСТ 17378-2001</t>
  </si>
  <si>
    <t>Переход К-159х8-57х4, Ст20, ГОСТ 17378-2001</t>
  </si>
  <si>
    <t>Переход К-159х4,5-108х4,Ст20, ГОСТ 17378-2001</t>
  </si>
  <si>
    <t>Переход К-133х15-114х13,ТУ 1469-007-04606975-00</t>
  </si>
  <si>
    <t>Переход К-133х10-114х9, Ст20, ГОСТ 17378-2001</t>
  </si>
  <si>
    <t>Переход К-114х9-89х8, Ст20, ГОСТ 17378-2001</t>
  </si>
  <si>
    <t>Переход К-114х9-89х6, Ст20, ГОСТ 17378-2001</t>
  </si>
  <si>
    <t>Переход К-114х9-76х7,Ст20, ГОСТ 17378-2001</t>
  </si>
  <si>
    <t>Переход К-114х9-57х6, Ст20, ГОСТ 17378-2001</t>
  </si>
  <si>
    <t>Переход К-114х8-57х6, Ст20, ГОСТ 17378-2001</t>
  </si>
  <si>
    <t>Переход К-114х6-76х5,Ст20, ГОСТ 17378-2001</t>
  </si>
  <si>
    <t>Переход К-76х5-45х4,Ст20, ГОСТ 17378-2001</t>
  </si>
  <si>
    <t>Переход К-57х5-32х3,Ст20, ГОСТ 17378-2001</t>
  </si>
  <si>
    <t>Переход Э-530х12-377х10,Ст20, ГОСТ 17378-2001</t>
  </si>
  <si>
    <t>Переход Э-114х8-89х8,Ст20, ГОСТ 17378-2001</t>
  </si>
  <si>
    <t>Стальная, сферическая,  ГОСТ 17379 - 2001</t>
  </si>
  <si>
    <t>Заглушка эллиптическая 530х10,Ст20, ГОСТ 17379-2001</t>
  </si>
  <si>
    <t>28.14.13.21.00.00.00.11.2</t>
  </si>
  <si>
    <t>Задвижка стальная с ответными фланцами ЗКЛ-2-200-16, 30с41нж,Клиновая с ручным приводом в комплекте с ответными фланцами, шпильками, гайками, прокладками, ТУ 3741-001-07533604-94</t>
  </si>
  <si>
    <t>28.14.13.21.00.00.00.17.2</t>
  </si>
  <si>
    <t>Задвижка стальная с ответными фланцами ЗКЛ-2-100-63, 30с76нж, Клиновая с ручным приводом в комплекте с ответными фланцами, шпильками, гайками, прокладками, ТУ 3741-010-96455923-2008</t>
  </si>
  <si>
    <t>Задвижка клиновая фланцевая ЗКЛ-2-50-63, 30с76нж,Клиновая с ручным приводом в комплекте с ответными фланцами, шпильками, гайками, прокладками, ТУ 3741-010-96455923-2008</t>
  </si>
  <si>
    <t>28.14.13.21.00.00.00.15.2</t>
  </si>
  <si>
    <t>Задвижка стальная, давление P - 4 Мпа, тип присодинения к трубопроводу - фланцевое. ГОСТ 9698-86</t>
  </si>
  <si>
    <t>Задвижка  клиновая фланцевая ЗКЛ-2-50-40, 30с15нж,Клиновая с ручным приводом в комплекте с ответными фланцами, шпильками, гайками, прокладками, ТУ 3741-001-07533604-95</t>
  </si>
  <si>
    <t>Задвижка клиновая фланцевая ЗКЛ-2-50-16, 30с76нж, Клиновая с ручным приводом в комплекте с ответными фланцами, шпильками, гайками, прокладками, ТУ 3741-010-96455923-2008</t>
  </si>
  <si>
    <t>28.14.20.34.10.10.13.00.1</t>
  </si>
  <si>
    <t>Затвор</t>
  </si>
  <si>
    <t>для задвижки</t>
  </si>
  <si>
    <t>Затвор обратный поворотный Ду-500 Ру-1,6МПа 19с11нж, В комплекте с ответными фланцами шпильками,гайками,шайбами,уплотнительными стальными кольцами</t>
  </si>
  <si>
    <t>Дроссель регулируемый ДРП 50/210, Ду50 Ру210</t>
  </si>
  <si>
    <t>22.23.12.00.00.11.19.13.1</t>
  </si>
  <si>
    <t>Душевая кабина</t>
  </si>
  <si>
    <t>акриловая квадратная со стальным поддоном со дверцами из пластика</t>
  </si>
  <si>
    <t>Душевая кабина с поддонном, Поддон для душа: эмалированная сталь толщиной 3,5мм; на полистироловой подложке; диаметр слива 90мм; с сифона; противоскользящее покрытие</t>
  </si>
  <si>
    <t>Ограждение декоративный стальной</t>
  </si>
  <si>
    <t>, Изготавливается согласно чертежи. Высота ограждения 2,0м с покраской. Ограждение декоративный стальной комплектуются  панелями, воротами и калитками. Комплектация: Панель декоративный 2000(h)х2500мм - 194шт; Ворота декоративная с навесом и замком 2000(h)х5000мм - 3шт; Калитка декоративная с навесом и замком 2000(h)х1000мм - 2шт</t>
  </si>
  <si>
    <t>п/м</t>
  </si>
  <si>
    <t>23.61.20.00.40.20.01.74.1</t>
  </si>
  <si>
    <t>перекрытия железобетонная многопустотная, тип 1ПК60.15, ГОСТ 9561-91, ГОСТ 26434-85</t>
  </si>
  <si>
    <t>Плита перекрытия ПК 60.15-8АIVT, серия 1.141-1 вып.64</t>
  </si>
  <si>
    <t>23.61.20.00.20.70.01.14.1</t>
  </si>
  <si>
    <t>железобетонная, брусковая, марки 2ПБ22-3, ГОСТ 948-84</t>
  </si>
  <si>
    <t>Перемычка 2ПР72.20.38.19у, серия 1.138-10 вып.6</t>
  </si>
  <si>
    <t>23.61.20.00.20.70.01.08.1</t>
  </si>
  <si>
    <t>железобетонная, брусковая, марки 2ПБ16-2, ГОСТ 948-84</t>
  </si>
  <si>
    <t>Перемычка 2ПР72.14.38.19у, серия 1.138-10 вып.6</t>
  </si>
  <si>
    <t>Перемычка 2ПР8.20.12.19у, серия 1.138-10 вып.5</t>
  </si>
  <si>
    <t>23.61.20.00.20.70.01.06.1</t>
  </si>
  <si>
    <t>железобетонная, брусковая, марки 2ПБ13-1, ГОСТ 948-84</t>
  </si>
  <si>
    <t>Перемычка 2ПР8.12.12.19у, серия 1.138-10 вып.5</t>
  </si>
  <si>
    <t>23.61.20.00.20.70.01.39.1</t>
  </si>
  <si>
    <t>железобетонная, брусковая, марки 3ПБ30-8-п, ГОСТ 948-84</t>
  </si>
  <si>
    <t>Балка БП 3-1, серия КЭП-01-58</t>
  </si>
  <si>
    <t>железобетонная промежуточная, ВЛ 10 кВ</t>
  </si>
  <si>
    <t>Стойка железобетонная СВ-164-12, Серия 3.407.1-143.7.5</t>
  </si>
  <si>
    <t>Плита П-4, Серия 3.407.1-143.7.6</t>
  </si>
  <si>
    <t>Анкер АЦ-1, Серия 3.407.1-143.7.7</t>
  </si>
  <si>
    <t>25.29.11.00.00.15.10.40.1</t>
  </si>
  <si>
    <t>наземный, для хранения нефтепродуктов, объем 5000 л</t>
  </si>
  <si>
    <t>Резервуар вертикальный стальной РВС-5000, V=5000м3, Ру-0,07МПа, D=20,92м, Н=14,9м. Резервуар сточной воды. В комплекте: лестница, патрубок приемный Ду500мм - 1шт, патрубок раздаточный Ду500 - 1шт, патрубок дренажный Ду500 - 1шт, патрубок для сигнализатора уровня Ду100 - 2шт,  патрубок светового люка Ду500 - 4шт, патрубок вентиляционный Ду150 - 1шт, патрубок замерного люка Ду150 - 1шт, патрубок дыхательный Ду250 - 2шт, бобышка для термометра - 1шт, патрубок для уровнемера Ду200 - 1шт, люк монтажный Ду1000 - 1шт, люк-лаз Ду500 - 1шт, люк-лаз овальный 600х900 - 1шт, молнеприемники - 4шт, Дыхательный клапан КДС2-1500 Ду250 - 2комп.</t>
  </si>
  <si>
    <t>28.29.12.00.00.00.18.15.1</t>
  </si>
  <si>
    <t>оборудование для фильтрования</t>
  </si>
  <si>
    <t>фильтр жидкостный емкостный</t>
  </si>
  <si>
    <t>Фильтр сетчатый жидкостной МИГ-М-80-160, Ду-80, Ру-16МПа</t>
  </si>
  <si>
    <t>Расширительный мембранный бак ER-8</t>
  </si>
  <si>
    <t>Расширительный мембранный бак ER-8, V=8л</t>
  </si>
  <si>
    <t>28.14.13.15.00.00.00.23.1</t>
  </si>
  <si>
    <t>Клапан обратный стальной, условное давление P -250 Мпа, тип присоединения к трубопроводу - фланцевое ГОСТ 27477-87</t>
  </si>
  <si>
    <t xml:space="preserve">Клапан обратный поворотный КОП-250-16, 19с38нж, Клапан 19с38нж  обратный  фланцевый Ду250 Ру1,6МПа, в комплекте с ответными фланцами и крепежом </t>
  </si>
  <si>
    <t>28.14.13.15.00.00.00.05.1</t>
  </si>
  <si>
    <t>Клапан обратный стальной, условное давление P -4 Мпа, тип присоединения к трубопроводу - фланцевое ГОСТ 27477-87</t>
  </si>
  <si>
    <t>Клапан обратный Ду100, Ру40, 19с53нж , Клапан 19с53нж  обратный  фланцевый Ду100 Ру40, в комплекте с ответными фланцами и крепежом</t>
  </si>
  <si>
    <t>28.14.13.15.00.00.00.03.1</t>
  </si>
  <si>
    <t>Клапан обратный стальной, условное давление P -1,6 Мпа, тип присоединения к трубопроводу - фланцевое  ГОСТ 27477-87</t>
  </si>
  <si>
    <t>Клапан обратный поворотный КОП-80-160, 19с19нж , Клапан 19с19нж  обратный  фланцевый Ду80 Ру16МПа, в комплекте с ответными фланцами и крепежом</t>
  </si>
  <si>
    <t>28.14.13.15.00.00.00.12.1</t>
  </si>
  <si>
    <t>Клапан обратный стальной, условное давление P -16 Мпа, тип присоединения к трубопроводу - муфтовое ГОСТ 27477-87</t>
  </si>
  <si>
    <t>Клапан обратный Ду-25, 16ч3р, муфтовый</t>
  </si>
  <si>
    <t>Клапан обратный стальной, условное давление P -16 Мпа, тип присоединения к трубопроводу - муфтовое ГОСТ 27477-88</t>
  </si>
  <si>
    <t>Клапан обратный Ду-25, 16кч11р, муфтовый</t>
  </si>
  <si>
    <t>Клапан предохранительный СППК5Р 100-16, 17с6нж, Пружинный с ручным подрывом, СППК5Р, Ду-100, Ру-16, 17с6нж, ТУ26-07-367-85</t>
  </si>
  <si>
    <t>Клапан предохранительный СППК5Р 80-16, 17с6нж, Пружинный с ручным подрывом, СППК5Р, Ду-80, Ру-16, 17с6нж, ТУ26-07-367-85</t>
  </si>
  <si>
    <t>Клапан дыхательный КДМ-100</t>
  </si>
  <si>
    <t>Клапан дыхательный КДМ-100,</t>
  </si>
  <si>
    <t>24.20.40.00.16.11.01.03.1</t>
  </si>
  <si>
    <t>Тройник</t>
  </si>
  <si>
    <t>530х11</t>
  </si>
  <si>
    <t>Тройник стальной ТС 530х11, ГОСТ 34-10-762-97</t>
  </si>
  <si>
    <t>530х12 </t>
  </si>
  <si>
    <t>Тройник стальной 2-530х12-273-7, ТУ 102-488-95</t>
  </si>
  <si>
    <t>24.20.40.00.16.11.08.01.1</t>
  </si>
  <si>
    <t>159х8</t>
  </si>
  <si>
    <t>Тройник стальной 159х8, ГОСТ 17376-2001</t>
  </si>
  <si>
    <t>28.13.21.00.00.00.13.10.1</t>
  </si>
  <si>
    <t>насос вакуумный водокольцевой</t>
  </si>
  <si>
    <t>насос вакуумный водокольцевой с  производительность до 10 м3/час</t>
  </si>
  <si>
    <t>эл. Насос N=0,118кВт,  G=0,5м3/час, H=8,5м</t>
  </si>
  <si>
    <t>сетевой насос DHL 25/35-180</t>
  </si>
  <si>
    <t>28.13.21.00.00.00.25.41.1</t>
  </si>
  <si>
    <t>насос вакуумный пластинчато-роторный</t>
  </si>
  <si>
    <t>насос вакуумный пластинчато-роторный сухой производительностью до 180 м3/час</t>
  </si>
  <si>
    <t>27.51.25.01.03.00.00.15.1</t>
  </si>
  <si>
    <t>Нагреватель</t>
  </si>
  <si>
    <t>Нагреватель электрический типа НЭ</t>
  </si>
  <si>
    <t>электроводонагреватель TI 200/L, N=2,6кВ, V=200л</t>
  </si>
  <si>
    <t>28.25.20.00.00.00.11.12.1</t>
  </si>
  <si>
    <t>вентилятор осевой одноступенчатый с диаметром 125 мм</t>
  </si>
  <si>
    <t xml:space="preserve"> вентилятор центробежный ВР 80-75  №4 L=1800 м3/час. Р=400Па.  Эл. двиг АИМ 71 А4  N=0,55 квт. 1500 об/мин</t>
  </si>
  <si>
    <t>28.25.20.00.00.00.11.11.1</t>
  </si>
  <si>
    <t>вентилятор осевой одноступенчатый с диаметром 112 мм</t>
  </si>
  <si>
    <t>вентилятор центробежный ВР 80-75  №5  L=5095  м3/час. Р=750Па. Эл.двиг АИМ 80Б4  N=1,5 квт. 1500 об/мин</t>
  </si>
  <si>
    <t>26.51.52.14.11.11.10.47.1</t>
  </si>
  <si>
    <t>диаметр  корпуса 100 мм, класс  точности 1,5, диапазон показаний от -1 до 0</t>
  </si>
  <si>
    <t xml:space="preserve"> манометр ОБМ 1-100 С</t>
  </si>
  <si>
    <t>27.12.40.15.11.11.11.20.1</t>
  </si>
  <si>
    <t xml:space="preserve">Разрядник </t>
  </si>
  <si>
    <t>Вентильный разрядник</t>
  </si>
  <si>
    <t xml:space="preserve">     Грузоподъемность,  не  менее - 25 тн;  Количество осей - 3;  Мах. вылет основной стрелы,  не менее – 28м;  Максимальная высота подъема основной стрелы  не менее 31 и. Грузовой момент  не менее -84 т/м.Мощность двигателя автокрана не менее – 280 л.с.;  Год выпуска, не ранее  - 2013г.Полная масса крана -25 тн.</t>
  </si>
  <si>
    <t>27.51.26.02.01.00.00.20.1</t>
  </si>
  <si>
    <t>Калорифер</t>
  </si>
  <si>
    <t>для нагрева воды в системе отопления</t>
  </si>
  <si>
    <t>Электрокалорифер КЭВ-3,5Н</t>
  </si>
  <si>
    <t>27.32.13.00.02.01.27.56.1</t>
  </si>
  <si>
    <t>АВВГ 4*50+1*25</t>
  </si>
  <si>
    <t>Кабель    силовой ВВГ 4х50, 0,4кВ</t>
  </si>
  <si>
    <t>Кабель    силовой ВВГ 3х35, 6кВ</t>
  </si>
  <si>
    <t>27.32.13.00.02.01.37.27.2</t>
  </si>
  <si>
    <t>ВВГ 3*70+1*150</t>
  </si>
  <si>
    <t xml:space="preserve"> Кабель    силовой ВВГ 3х70, 6кВ</t>
  </si>
  <si>
    <t xml:space="preserve"> Кабель    силовой ВВБбШв 3х120+1х70</t>
  </si>
  <si>
    <t>27.32.13.00.02.01.50.00.2</t>
  </si>
  <si>
    <t>ВБбШв</t>
  </si>
  <si>
    <t>Кабель    силовой ВВБбШв 3х6+1х4</t>
  </si>
  <si>
    <t xml:space="preserve"> Кабель    силовой ВВБбШв 4х10</t>
  </si>
  <si>
    <t>ВБбШв 4*16</t>
  </si>
  <si>
    <t>Кабель  силовой ВВБбШв 4х16</t>
  </si>
  <si>
    <t>Кабель    силовой ВВБбШв 4х35</t>
  </si>
  <si>
    <t>Кабель    силовой ВВБбШв 4х240</t>
  </si>
  <si>
    <t>Муфта</t>
  </si>
  <si>
    <t>соединительная, применяется для соединения одножильных и многожильных кабелей (от 1 кВ до 10 кВ) в одну линию для дальнейшего подключения их к электростанциям и установкам, сооружениям и линиям электропередач</t>
  </si>
  <si>
    <t>Муфта кабельная  Raychem GUST 12/95/1200мм</t>
  </si>
  <si>
    <t>Ручная циркулярная пила 5900 Мощность 2кВ, пропил 84мм</t>
  </si>
  <si>
    <t>Ручная циркулярная пила</t>
  </si>
  <si>
    <t>анкерная для установки опор ЛЭП, 4000х2000</t>
  </si>
  <si>
    <t>164-1 У</t>
  </si>
  <si>
    <t>74.90.21.15.00.00.00</t>
  </si>
  <si>
    <t>Услуги информационного мониторинга</t>
  </si>
  <si>
    <t>3,4,5,11,14</t>
  </si>
  <si>
    <t>Приказ №259 от 12.07. 2013 год.</t>
  </si>
  <si>
    <t>июль, август, 2013г.</t>
  </si>
  <si>
    <t>с даты вступления в силу договора  в течение 45 календ. дней</t>
  </si>
  <si>
    <r>
      <t xml:space="preserve">      Мощность двигателя, не менее –  132 кВт; Двигатель- шестицилиндровый, однорядный, 4-х тактный дизель с водяным охлаждением.Рабочий объем-6,494 см3. Привод -гидростатический. Скорость поворота платформы-11 об/мин. Объем топливного бака не менее-510 л.Рабочий вес экскаватора- 23400 кг.</t>
    </r>
    <r>
      <rPr>
        <sz val="10"/>
        <color indexed="8"/>
        <rFont val="Times New Roman"/>
        <family val="1"/>
        <charset val="204"/>
      </rPr>
      <t xml:space="preserve"> Управление  экскаваторным оборудованием – джойстиковое; Наличие системы кондиционирования и обогрева рабочего места оператора;  Наличие автоматического подогрева и аварийной остановки двигателя; Наличие системы для обеспечения безопасности оператора при опрокидывании машины.</t>
    </r>
  </si>
  <si>
    <r>
      <t xml:space="preserve">     Двигатель шестицилиндровый, однорядный 4-х тактный дизель с водяным охлаждением.Мощность двигателя -125кВт;  Привод гидростатический. Рабочий вес- 19800 кг; Объем скального ковша, не менее – 1,2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системы холодного запуска и аварийной остановки двигателя.  Наличие системы для обеспечения безопасности оператора при опрокидывании машины</t>
    </r>
  </si>
  <si>
    <r>
      <t xml:space="preserve">  Двигатель -четырехцилиндровый, однорядный, 4-х тактный, дизель с водяным охлаждением.Мощность двигателя- 122 кВт;   Объем ковша  - 0,91 м</t>
    </r>
    <r>
      <rPr>
        <vertAlign val="superscript"/>
        <sz val="10"/>
        <color indexed="8"/>
        <rFont val="Times New Roman"/>
        <family val="1"/>
        <charset val="204"/>
      </rPr>
      <t>3 ковш скальный</t>
    </r>
    <r>
      <rPr>
        <sz val="10"/>
        <color indexed="8"/>
        <rFont val="Times New Roman"/>
        <family val="1"/>
        <charset val="204"/>
      </rPr>
      <t xml:space="preserve">; рабочий вес не менее 20900 кг.Компоненты рабочего оборудования-усиленные ;  Управление экскаваторным оборудованием – джойстиковое;  Наличие системы – кондиционирования и обогрева рабочего места оператора; Наличие системы холодного запуска и  аварийной остановки двигателя; Наличие сертифицированной системы для обеспечения безопасности оператора при опрокидывании машины. </t>
    </r>
  </si>
  <si>
    <t>28.92.26.00.00.00.07.10.1</t>
  </si>
  <si>
    <t xml:space="preserve"> одноковшовый самоходный </t>
  </si>
  <si>
    <t>642</t>
  </si>
  <si>
    <t>единица</t>
  </si>
  <si>
    <t>4,56,11,14,16,17</t>
  </si>
  <si>
    <r>
      <t xml:space="preserve">   Двигатель -шестицилиндровый, однорядный, 4-х тактный дизель с водяным охлаждением. Мощность двигателя -132кВт;  Рабочий вес – 27400 кг; Компоненты рабочего оборудования-усиленные;   Объемы ковша: первого экскаватора-1,5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 - 1,73 м</t>
    </r>
    <r>
      <rPr>
        <vertAlign val="superscript"/>
        <sz val="10"/>
        <color indexed="8"/>
        <rFont val="Times New Roman"/>
        <family val="1"/>
        <charset val="204"/>
      </rPr>
      <t>3, ковш 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системы холодного запуска и аварийной остановки двигателя; Наличие сертифицированной системы для обеспечения безопасности оператора при опрокидывании машины .</t>
    </r>
  </si>
  <si>
    <t xml:space="preserve">2774-1 Т </t>
  </si>
  <si>
    <t>20-1 Т</t>
  </si>
  <si>
    <t>21-1 Т</t>
  </si>
  <si>
    <t>52-1 Т</t>
  </si>
  <si>
    <t>Стальной, типоразмер (DНxS) - 530x9 - 530x16 мм, сталь марок 10, 20, 09Г2С, 10Г2, 20ЮЧ, 15ГС, ГОСТ 17375-83        </t>
  </si>
  <si>
    <t>2869-1 Т</t>
  </si>
  <si>
    <t>август-сентябрь
2013 год.</t>
  </si>
  <si>
    <t>2870-1 Т</t>
  </si>
  <si>
    <t>2871-1 Т</t>
  </si>
  <si>
    <t>2864-1 Т</t>
  </si>
  <si>
    <t>162-1 Т</t>
  </si>
  <si>
    <t>163-1 Т</t>
  </si>
  <si>
    <t>164-1 Т</t>
  </si>
  <si>
    <t>166-1 Т</t>
  </si>
  <si>
    <t>167-1 Т</t>
  </si>
  <si>
    <t>170-1 Т</t>
  </si>
  <si>
    <t>171-1 Т</t>
  </si>
  <si>
    <t>174-1 Т</t>
  </si>
  <si>
    <t>175-1 Т</t>
  </si>
  <si>
    <t>176-1 Т</t>
  </si>
  <si>
    <t>177-1 Т</t>
  </si>
  <si>
    <t>178-2 Т</t>
  </si>
  <si>
    <t>2720-2 Т</t>
  </si>
  <si>
    <t xml:space="preserve"> август-сентябрь  2013г.</t>
  </si>
  <si>
    <t>2719-2 Т</t>
  </si>
  <si>
    <t>2718-2 Т</t>
  </si>
  <si>
    <t>поставка оборудования  со дня заключения договора -15-20 календ. дн., монтаж и установка  со дня поставки в течение 30-45 кален.дней , и абонентское обслуживание на 12 мес.</t>
  </si>
  <si>
    <t xml:space="preserve">2840-1 Т </t>
  </si>
  <si>
    <t xml:space="preserve">Июль-август
2013 год
</t>
  </si>
  <si>
    <t>11,14,15</t>
  </si>
  <si>
    <t>577-1 Т</t>
  </si>
  <si>
    <t>авансовый платеж - 0%, 90 %  в течение 30 рабочих дней после поставки, 10 % после акта сверки  взаиморасчетов</t>
  </si>
  <si>
    <t>578-2 Т</t>
  </si>
  <si>
    <t>446-1 Т</t>
  </si>
  <si>
    <t>704-3 Т</t>
  </si>
  <si>
    <t>2878-2 Т</t>
  </si>
  <si>
    <t>981-1 Т</t>
  </si>
  <si>
    <t>август-сентябрь
2013 год</t>
  </si>
  <si>
    <t>982-1 Т</t>
  </si>
  <si>
    <t>983-1 Т</t>
  </si>
  <si>
    <t>984-1 Т</t>
  </si>
  <si>
    <t>917-1 Т</t>
  </si>
  <si>
    <t>август-сентябрь 2013 год.</t>
  </si>
  <si>
    <t>918-1 Т</t>
  </si>
  <si>
    <t>919-1Т</t>
  </si>
  <si>
    <t>920-1 Т</t>
  </si>
  <si>
    <t>921-1 Т</t>
  </si>
  <si>
    <t>749-2 Т</t>
  </si>
  <si>
    <t>750-1 Т</t>
  </si>
  <si>
    <t>751-2 Т</t>
  </si>
  <si>
    <t>752-1 Т</t>
  </si>
  <si>
    <t xml:space="preserve">2780-1 Т </t>
  </si>
  <si>
    <t>в течение 30 кален.дней с даты направления заявки</t>
  </si>
  <si>
    <t xml:space="preserve">2781-1 Т </t>
  </si>
  <si>
    <t xml:space="preserve">2782-1 Т </t>
  </si>
  <si>
    <t xml:space="preserve">2783-1 Т </t>
  </si>
  <si>
    <t xml:space="preserve">2784-1 Т </t>
  </si>
  <si>
    <t>963-1 Т</t>
  </si>
  <si>
    <t xml:space="preserve">2785-1 Т </t>
  </si>
  <si>
    <t xml:space="preserve">2786-1 Т </t>
  </si>
  <si>
    <t xml:space="preserve">2787-1 Т </t>
  </si>
  <si>
    <t xml:space="preserve">2788-1 Т </t>
  </si>
  <si>
    <t xml:space="preserve">2789-1 Т </t>
  </si>
  <si>
    <t xml:space="preserve">2790-1 Т </t>
  </si>
  <si>
    <t xml:space="preserve">2791-1 Т </t>
  </si>
  <si>
    <t xml:space="preserve">2792-1 Т </t>
  </si>
  <si>
    <t xml:space="preserve">2793-1 Т </t>
  </si>
  <si>
    <t xml:space="preserve">2794-1 Т </t>
  </si>
  <si>
    <t xml:space="preserve">2795-1 Т </t>
  </si>
  <si>
    <t xml:space="preserve">2796-1 Т </t>
  </si>
  <si>
    <t xml:space="preserve">2797-1 Т </t>
  </si>
  <si>
    <t xml:space="preserve">2798-1 Т </t>
  </si>
  <si>
    <t xml:space="preserve">2799-1 Т </t>
  </si>
  <si>
    <t xml:space="preserve">2800-1 Т </t>
  </si>
  <si>
    <t xml:space="preserve">2801-1 Т </t>
  </si>
  <si>
    <t xml:space="preserve">2802-1 Т </t>
  </si>
  <si>
    <t xml:space="preserve">2803-1 Т </t>
  </si>
  <si>
    <t xml:space="preserve">2804-1 Т </t>
  </si>
  <si>
    <t xml:space="preserve">2805-1 Т </t>
  </si>
  <si>
    <t xml:space="preserve">2806-1 Т </t>
  </si>
  <si>
    <t xml:space="preserve">2807-1 Т </t>
  </si>
  <si>
    <t xml:space="preserve">2808-1 Т </t>
  </si>
  <si>
    <t xml:space="preserve">2809-1 Т </t>
  </si>
  <si>
    <t xml:space="preserve">2810-1 Т </t>
  </si>
  <si>
    <t xml:space="preserve">2811-1 Т </t>
  </si>
  <si>
    <t xml:space="preserve">2814-2 Т </t>
  </si>
  <si>
    <t xml:space="preserve">2815-2 Т </t>
  </si>
  <si>
    <t xml:space="preserve">2816-2 Т </t>
  </si>
  <si>
    <t xml:space="preserve">2817-2 Т </t>
  </si>
  <si>
    <t xml:space="preserve">2818-2 Т </t>
  </si>
  <si>
    <t xml:space="preserve">2819-1 Т </t>
  </si>
  <si>
    <t xml:space="preserve">2820-1 Т </t>
  </si>
  <si>
    <t>2934-1 Т</t>
  </si>
  <si>
    <t>2935-1 Т</t>
  </si>
  <si>
    <t>2910-1 Т</t>
  </si>
  <si>
    <t>2911-1 Т</t>
  </si>
  <si>
    <t>2912-1 Т</t>
  </si>
  <si>
    <t>2913-1 Т</t>
  </si>
  <si>
    <t>2914-1 Т</t>
  </si>
  <si>
    <t>2915-1 Т</t>
  </si>
  <si>
    <t>2916-1 Т</t>
  </si>
  <si>
    <t>2917-1 Т</t>
  </si>
  <si>
    <t>2918-1 Т</t>
  </si>
  <si>
    <t>2919-1 Т</t>
  </si>
  <si>
    <t>2920-1 Т</t>
  </si>
  <si>
    <t>2921-1 Т</t>
  </si>
  <si>
    <t>2922-1 Т</t>
  </si>
  <si>
    <t>2923-1 Т</t>
  </si>
  <si>
    <t>2924-1 Т</t>
  </si>
  <si>
    <t>2925-1 Т</t>
  </si>
  <si>
    <t>2926-1 Т</t>
  </si>
  <si>
    <t>2927-1 Т</t>
  </si>
  <si>
    <t>2928-1 Т</t>
  </si>
  <si>
    <t>3088 Т</t>
  </si>
  <si>
    <t>3089 Т</t>
  </si>
  <si>
    <t>3090 Т</t>
  </si>
  <si>
    <t>172-1 Т</t>
  </si>
  <si>
    <t>август-сентябрь  2013 год</t>
  </si>
  <si>
    <t>174-2 Т</t>
  </si>
  <si>
    <t>175-2 Т</t>
  </si>
  <si>
    <t>176-2 Т</t>
  </si>
  <si>
    <t>177-2 Т</t>
  </si>
  <si>
    <t>178-3 Т</t>
  </si>
  <si>
    <t>263-1 Т</t>
  </si>
  <si>
    <t>Февраль-март, август-сентябрь 2013 год</t>
  </si>
  <si>
    <t>267-1 Т</t>
  </si>
  <si>
    <t>268-1 Т</t>
  </si>
  <si>
    <t>270-1 Т</t>
  </si>
  <si>
    <t>3063-1 Т</t>
  </si>
  <si>
    <t>август-сентябрь</t>
  </si>
  <si>
    <t>273-1 Т</t>
  </si>
  <si>
    <t>484-1 Т</t>
  </si>
  <si>
    <t>май-июнь, август-сентябрь</t>
  </si>
  <si>
    <t xml:space="preserve">в течение 30  календ. дней с даты подачи заявки </t>
  </si>
  <si>
    <t>134-2 Т</t>
  </si>
  <si>
    <t>135-2 Т</t>
  </si>
  <si>
    <t>3064-1 Т</t>
  </si>
  <si>
    <t>25.93.13.00.00.10.11.10.1</t>
  </si>
  <si>
    <t>Сварные из проволоки из черных металлов</t>
  </si>
  <si>
    <t>395-1 Т</t>
  </si>
  <si>
    <t xml:space="preserve">Февраль-март, август 2013 год </t>
  </si>
  <si>
    <t>397-1 Т</t>
  </si>
  <si>
    <t xml:space="preserve">август 2013 год </t>
  </si>
  <si>
    <t>248-1 Т</t>
  </si>
  <si>
    <t>август- сентябрь 2013 год</t>
  </si>
  <si>
    <t>249-1 Т</t>
  </si>
  <si>
    <t>250-1 Т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</si>
  <si>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</si>
  <si>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</si>
  <si>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</si>
  <si>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</si>
  <si>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</si>
  <si>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</si>
  <si>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</si>
  <si>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</si>
  <si>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</si>
  <si>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</si>
  <si>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>Стойка-ст.труба Ø50мм, h=1000мм. Основание стойки Ø150мм.Шаг расположения стоек-от 1000мм до 1500мм. Диаметр главных перил Ø50мм. Диаметр хромированных поперечных труб Ø25мм. Расстояние между ними 250мм.</t>
  </si>
  <si>
    <t>5, 7, 11,14,15</t>
  </si>
  <si>
    <t>Приказ №.278 от 02.08. 2013 год.</t>
  </si>
  <si>
    <t>5-3 У</t>
  </si>
  <si>
    <t>сентябрь, октябрь 2013г.</t>
  </si>
  <si>
    <t>71.12.17.11.00.00.00</t>
  </si>
  <si>
    <t xml:space="preserve">Работы инженерные по корректировке проектно-сметной документации ремонтных баз </t>
  </si>
  <si>
    <t>в течение 20 дней с даты вступления в силу договора 2013 года</t>
  </si>
  <si>
    <t>28 Р</t>
  </si>
  <si>
    <t>175 У</t>
  </si>
  <si>
    <t>Разработка проекта ПДВ для карьера ПЩС м/р Жетыбай на 2013-2015 гг</t>
  </si>
  <si>
    <t>18.12.19.23.00.00.00</t>
  </si>
  <si>
    <t>Услуги по изготовлению и печатанию баннера</t>
  </si>
  <si>
    <t>176 У</t>
  </si>
  <si>
    <t>август, сентябрь 2013г</t>
  </si>
  <si>
    <t>1-1 У</t>
  </si>
  <si>
    <t>32-1 У</t>
  </si>
  <si>
    <t>40 -1 У</t>
  </si>
  <si>
    <t>86-2 У</t>
  </si>
  <si>
    <t>авансовый платеж-30%, оставшаяся часть в течение 30 рабочих дней с даты  подписания акта выполненных услуг</t>
  </si>
  <si>
    <t>3091 Т</t>
  </si>
  <si>
    <t>3092 Т</t>
  </si>
  <si>
    <t>25.73.30.00.00.14.20.23.1</t>
  </si>
  <si>
    <t>алюминиевый</t>
  </si>
  <si>
    <t>Гидроуровень</t>
  </si>
  <si>
    <t>инструмент для отметки горизонтального уровня</t>
  </si>
  <si>
    <t>Обучение на тему: Медиация как альтернативный способ разрешения споров</t>
  </si>
  <si>
    <t xml:space="preserve"> июнь  2013г.</t>
  </si>
  <si>
    <t>30-1 У</t>
  </si>
  <si>
    <t xml:space="preserve"> август 2013г.</t>
  </si>
  <si>
    <t>сентябрь-октябрь  2013г</t>
  </si>
  <si>
    <t>июль 2013 года</t>
  </si>
  <si>
    <t>авансовый платеж- 30%, 70 % в течение 15 банковских дней с даты  подписания акта оказанных услуг</t>
  </si>
  <si>
    <t>177 У</t>
  </si>
  <si>
    <t>178 У</t>
  </si>
  <si>
    <t>Обучение на внутренних аудиторов по интегрированной системе менеджмента (СТ РК 9001, СТ РК 14001, СТ РК OHSAS 18001)</t>
  </si>
  <si>
    <t>август  2013г</t>
  </si>
  <si>
    <t>112-1 У</t>
  </si>
  <si>
    <t xml:space="preserve">РК, Мангистауская область, г.Актау, ТОО "ОСС" ПТД </t>
  </si>
  <si>
    <t>авансовый платеж- 0%, в течение 10 рабочих дней с даты  подписания акта выполненных работ</t>
  </si>
  <si>
    <t>140-2 У</t>
  </si>
  <si>
    <t>октябрь, нябрь 2013г</t>
  </si>
  <si>
    <t>22-2 Р</t>
  </si>
  <si>
    <t>авансовый платеж- 100%, в течение 10 рабочих дней с даты  подписания акта выполненных услуг</t>
  </si>
  <si>
    <t>в течение 10 дней с даты заключения договора</t>
  </si>
  <si>
    <t>36-1  У</t>
  </si>
  <si>
    <t>38-1 У</t>
  </si>
  <si>
    <t>39-1 У</t>
  </si>
  <si>
    <t>41-1 У</t>
  </si>
  <si>
    <t>42-1 У</t>
  </si>
  <si>
    <t>в течение 30 кал.дней с даты заключения договора</t>
  </si>
  <si>
    <t>авансовый платеж - 0%, 90 %  в течение 30  дней после поставки, 10 % после акта сверки  взаиморасчетов</t>
  </si>
  <si>
    <t>11-2 У</t>
  </si>
  <si>
    <t xml:space="preserve"> октябрь, ноябрь 2013г</t>
  </si>
  <si>
    <t>12-2 У</t>
  </si>
  <si>
    <t>13-2 У</t>
  </si>
  <si>
    <t>14-2 У</t>
  </si>
  <si>
    <t>131-3 У</t>
  </si>
  <si>
    <t xml:space="preserve">  август 2013г.</t>
  </si>
  <si>
    <t>179 У</t>
  </si>
  <si>
    <t>26-1 У</t>
  </si>
  <si>
    <t xml:space="preserve">2833-1 Т </t>
  </si>
  <si>
    <t xml:space="preserve"> декабрь 2012г., август,сентябрь 2013г</t>
  </si>
  <si>
    <t xml:space="preserve"> 2 812 320,00   </t>
  </si>
  <si>
    <t>144-2 У</t>
  </si>
  <si>
    <t>Обучение на тему: Трансфертное ценообразование</t>
  </si>
  <si>
    <t xml:space="preserve"> сентябрь 2013 года</t>
  </si>
  <si>
    <t>авансовый платеж- 0%, в течение 5 банковских  дней с даты  подписания акта выполненных услуг</t>
  </si>
  <si>
    <t>150-2 У</t>
  </si>
  <si>
    <t>5,11,14,15</t>
  </si>
  <si>
    <t xml:space="preserve">август-сентябрь
2013 год
</t>
  </si>
  <si>
    <t>Организация горячего питания на к-ре Таучик</t>
  </si>
  <si>
    <t>174-1 У</t>
  </si>
  <si>
    <t>788-1 Т</t>
  </si>
  <si>
    <t>сентябрь, октябрь 2013 год.</t>
  </si>
  <si>
    <t>789-1 Т</t>
  </si>
  <si>
    <t>790-1 Т</t>
  </si>
  <si>
    <t>791-1 Т</t>
  </si>
  <si>
    <t>792-1 Т</t>
  </si>
  <si>
    <t>793-1 Т</t>
  </si>
  <si>
    <t>795-1 Т</t>
  </si>
  <si>
    <t>796-1 Т</t>
  </si>
  <si>
    <t>797-1 Т</t>
  </si>
  <si>
    <t>798-1 Т</t>
  </si>
  <si>
    <t>799-1 Т</t>
  </si>
  <si>
    <t>800-1 Т</t>
  </si>
  <si>
    <t>801-1 Т</t>
  </si>
  <si>
    <t>802-1 Т</t>
  </si>
  <si>
    <t>803-1 Т</t>
  </si>
  <si>
    <t>804-1 Т</t>
  </si>
  <si>
    <t>805-1 Т</t>
  </si>
  <si>
    <t>806-1 Т</t>
  </si>
  <si>
    <t>807-1 Т</t>
  </si>
  <si>
    <t>808-1 Т</t>
  </si>
  <si>
    <t>809-1 Т</t>
  </si>
  <si>
    <t>810-1Т</t>
  </si>
  <si>
    <t>811-1 Т</t>
  </si>
  <si>
    <t>812-1 Т</t>
  </si>
  <si>
    <t>2897-1 Т</t>
  </si>
  <si>
    <t>Вилка</t>
  </si>
  <si>
    <t>С6 -  двухполюсная, для приборов класса II,  расчитана на силу тока не более 10/16 А, напряжение - 250 В. ГОСТ 7396.1-89</t>
  </si>
  <si>
    <t>4,5,11</t>
  </si>
  <si>
    <t>2895-1 Т</t>
  </si>
  <si>
    <t>розетка 114 3Р+ РЕ IP 44 ЭКФ</t>
  </si>
  <si>
    <t>2896-1 Т</t>
  </si>
  <si>
    <t>вилка 114 3Р+ РЕ IP 44 ЭКФ</t>
  </si>
  <si>
    <t>892-2 Т</t>
  </si>
  <si>
    <t>август- сентябрь2013 год.</t>
  </si>
  <si>
    <t>893-2 Т</t>
  </si>
  <si>
    <t>894-2 Т</t>
  </si>
  <si>
    <t>895-2 Т</t>
  </si>
  <si>
    <t>3,4,5,6,11</t>
  </si>
  <si>
    <t>896-2 Т</t>
  </si>
  <si>
    <t>897-2 Т</t>
  </si>
  <si>
    <t>898-2 Т</t>
  </si>
  <si>
    <t>899-2 Т</t>
  </si>
  <si>
    <t>900-2 Т</t>
  </si>
  <si>
    <t>904-2 Т</t>
  </si>
  <si>
    <t>905-2 Т</t>
  </si>
  <si>
    <t>906-2 Т</t>
  </si>
  <si>
    <t>907-2 Т</t>
  </si>
  <si>
    <t>908-2 Т</t>
  </si>
  <si>
    <t>909-2 Т</t>
  </si>
  <si>
    <t>910-2 Т</t>
  </si>
  <si>
    <t>911-2 Т</t>
  </si>
  <si>
    <t>912-2 Т</t>
  </si>
  <si>
    <t>913-2 Т</t>
  </si>
  <si>
    <t>914-2 Т</t>
  </si>
  <si>
    <t>915-2 Т</t>
  </si>
  <si>
    <t>916-2 Т</t>
  </si>
  <si>
    <t>Исполнительное устройство</t>
  </si>
  <si>
    <t>Блокирующего типа.</t>
  </si>
  <si>
    <t>180 У</t>
  </si>
  <si>
    <t>сентябрь 2013г</t>
  </si>
  <si>
    <t>с даты вступления в силу договора переход. на 2014 года</t>
  </si>
  <si>
    <t>26.30.30.70.10.10.10.00.1</t>
  </si>
  <si>
    <t>Коробка</t>
  </si>
  <si>
    <t>телефонная распределительная</t>
  </si>
  <si>
    <t>Выключатель пакетный</t>
  </si>
  <si>
    <t>4,5,6,11</t>
  </si>
  <si>
    <t>62.01.11.60.00.00.00</t>
  </si>
  <si>
    <t>Услуги по разработке и внедрению информационных систем</t>
  </si>
  <si>
    <t>Разработка и внедрение информационной системы</t>
  </si>
  <si>
    <t>32.99.61.00.00.00.30.25.1</t>
  </si>
  <si>
    <t>Программное обеспечение</t>
  </si>
  <si>
    <t>Программный продукт - база данных стандартов</t>
  </si>
  <si>
    <t>2718-3 Т</t>
  </si>
  <si>
    <t>2719-3 Т</t>
  </si>
  <si>
    <t>2720-3 Т</t>
  </si>
  <si>
    <t>32.99.61.00.00.00.30.72.1</t>
  </si>
  <si>
    <t>операционная система</t>
  </si>
  <si>
    <t>РК, Мангистауская область, к-р Таучик</t>
  </si>
  <si>
    <t>3093 Т</t>
  </si>
  <si>
    <t>3094 Т</t>
  </si>
  <si>
    <t>3095 Т</t>
  </si>
  <si>
    <t>3096 Т</t>
  </si>
  <si>
    <t>3097 Т</t>
  </si>
  <si>
    <t>3098 Т</t>
  </si>
  <si>
    <t>3099 Т</t>
  </si>
  <si>
    <t>3100 Т</t>
  </si>
  <si>
    <t>3101 Т</t>
  </si>
  <si>
    <t>3102 Т</t>
  </si>
  <si>
    <t>3103 Т</t>
  </si>
  <si>
    <t>32.99.61.00.00.00.30.10.1</t>
  </si>
  <si>
    <t>Программный  продукт для введения бухгалтерского учета</t>
  </si>
  <si>
    <t xml:space="preserve">1 С Комплексное управление финансами и бюджетирование </t>
  </si>
  <si>
    <t>в течение 45 кал.дней с даты заключения договора</t>
  </si>
  <si>
    <t>1 С Предприятие 8. Зарплата и управление персоналом</t>
  </si>
  <si>
    <t>1 С Бухгалтерия 8 для Казахстана</t>
  </si>
  <si>
    <t>32.99.61.00.00.00.30.80.2</t>
  </si>
  <si>
    <t>Комплект</t>
  </si>
  <si>
    <t>1 С Управление затратами на автотранспорт</t>
  </si>
  <si>
    <t>1 С Учет спецодежды и инвентаря</t>
  </si>
  <si>
    <t>1 С Налоговый мониторинг</t>
  </si>
  <si>
    <t>Клиентский доступ на 50 рабочих мест для 1 С Предприятие 8</t>
  </si>
  <si>
    <t>1 С Предприятие 8.2 Лицензия на сервер</t>
  </si>
  <si>
    <t>1 С Предприятие 8. Лицензия на сервер.</t>
  </si>
  <si>
    <t>26.20.13.00.00.01.52.50.1</t>
  </si>
  <si>
    <t>Сервер</t>
  </si>
  <si>
    <t>Процессор многоядерный, асинхронный сервер последовательных портов RS-232</t>
  </si>
  <si>
    <t>сентябрь, октябрь  2013г.</t>
  </si>
  <si>
    <t>Приказ №.303 от 23.08. 2013 год.</t>
  </si>
  <si>
    <t>3004-1 Т</t>
  </si>
  <si>
    <t>август, сентябрь</t>
  </si>
  <si>
    <t>3005-1 Т</t>
  </si>
  <si>
    <t>3006-1 Т</t>
  </si>
  <si>
    <t>3003-1 Т</t>
  </si>
  <si>
    <t>3007-1 Т</t>
  </si>
  <si>
    <t>3008-1 Т</t>
  </si>
  <si>
    <t>3009-1 Т</t>
  </si>
  <si>
    <t>3010-1 Т</t>
  </si>
  <si>
    <t>3011-1 Т</t>
  </si>
  <si>
    <t>704-4 Т</t>
  </si>
  <si>
    <t>август,сентябрь
 2013год.</t>
  </si>
  <si>
    <t xml:space="preserve"> сентябрь, октябрь 2013г</t>
  </si>
  <si>
    <t>20-2 У</t>
  </si>
  <si>
    <t>2878-3 Т</t>
  </si>
  <si>
    <t>август, сентябрь
 2013год.</t>
  </si>
  <si>
    <t>749-3 Т</t>
  </si>
  <si>
    <t>750-2 Т</t>
  </si>
  <si>
    <t>751-3 Т</t>
  </si>
  <si>
    <t>752-2 Т</t>
  </si>
  <si>
    <t>577-2 Т</t>
  </si>
  <si>
    <t>578-3 Т</t>
  </si>
  <si>
    <t>август- сентябрь</t>
  </si>
  <si>
    <t>29 Р</t>
  </si>
  <si>
    <t>43.13.10.18.00.00.00</t>
  </si>
  <si>
    <t>Работы по геологической разведке</t>
  </si>
  <si>
    <t>Комплекс работ по геологической разведке</t>
  </si>
  <si>
    <t>Поисковые геологоразведочные работы с подсчетом запасов грунта площадью 16 га</t>
  </si>
  <si>
    <t>74.90.12.19.12.10.00</t>
  </si>
  <si>
    <t>Услуги по составлению и согласованию геологического отвода</t>
  </si>
  <si>
    <t xml:space="preserve">РК, Мангистауская обл, Мунайлинский р-н пос.Ынтымак, база УТиСТ </t>
  </si>
  <si>
    <t>сентябрь 2013г.</t>
  </si>
  <si>
    <t xml:space="preserve">РК, Мангистауская область, Каракиянский р-н, местность Жетыбай </t>
  </si>
  <si>
    <t>343-1 Т</t>
  </si>
  <si>
    <t>сентябрь, октябрь  2013 год</t>
  </si>
  <si>
    <t>РК, Мангистауская обл, г: Актау  пос. Ынтымак  база БПО ТОО "ОСС"</t>
  </si>
  <si>
    <t>25.93.14.00.00.10.17.33.1</t>
  </si>
  <si>
    <t>Гвоздь</t>
  </si>
  <si>
    <t>ГОСТ 4028-63, 4,0х120 мм</t>
  </si>
  <si>
    <t>авансовый платеж - 0%, оплата 90%  в течение 30 рабочих дней после поставки товара, 10% после подписания акта сверки</t>
  </si>
  <si>
    <t>3,4,5,11,12,14,15</t>
  </si>
  <si>
    <t>355-1 Т</t>
  </si>
  <si>
    <t>Паронит</t>
  </si>
  <si>
    <t>общего назначения, марка - ПОН-Б, толщина - 3,0 мм. ГОСТ 481-80</t>
  </si>
  <si>
    <t>2956-2 Т</t>
  </si>
  <si>
    <t>сентябрь-октябрь 2013г</t>
  </si>
  <si>
    <t>28.92.27.00.00.00.02.06.1</t>
  </si>
  <si>
    <t>Экскаватор многоковшовый</t>
  </si>
  <si>
    <t>Экскаватор многоковшовый самоходный: разного назначения</t>
  </si>
  <si>
    <t>179-1 У</t>
  </si>
  <si>
    <t>август-сентябрь 2013 года</t>
  </si>
  <si>
    <t xml:space="preserve"> октябрь- декабрь 2013 года</t>
  </si>
  <si>
    <t>7,11,14,20,21</t>
  </si>
  <si>
    <r>
      <t xml:space="preserve">         Номинальная мощность двигателя, не менее -65/88  кВт/л.с.;  Эксплуатационная масса – 9500 кг.; Максимальная глубина копания, не менее - 4 400 мм;  Объем универсального многофункционального переднего ковша, не менее -1,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</si>
  <si>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3,4,5,6,11,12,15</t>
  </si>
  <si>
    <t>441-1 Т</t>
  </si>
  <si>
    <t>сентябрь, октябрь 2013 год</t>
  </si>
  <si>
    <t>30 Р</t>
  </si>
  <si>
    <t>РК, Мангистауская область, м/р Каламкас</t>
  </si>
  <si>
    <t>22.29.29.00.00.00.92.01.1</t>
  </si>
  <si>
    <t>Лента - обертка</t>
  </si>
  <si>
    <t>прочность при разрыве  не менее 12 МПа, относительное удлинение при разрыве  не менее 200%</t>
  </si>
  <si>
    <t>514-1 Т</t>
  </si>
  <si>
    <t>ГОСТ 8486-86 из хвойных пород, обрезанный</t>
  </si>
  <si>
    <t xml:space="preserve">толщ.50 </t>
  </si>
  <si>
    <t>авансовый платеж - 0%, 90% оплаты  в течение 30 рабочих дней поле поставки товара, 10% после акта сверки</t>
  </si>
  <si>
    <t>593-1 Т</t>
  </si>
  <si>
    <t>авансовый платеж - 0%, 90 % оплата  в течение 30  дней после поставки товара, 10% после подписания акта сверки</t>
  </si>
  <si>
    <t>Килограмм</t>
  </si>
  <si>
    <t>11,15,16,17,18,19</t>
  </si>
  <si>
    <t>авансовый платеж - 0%, 90% оплата в  течение 30 дней после поставки товара, 10% после акта сверки.</t>
  </si>
  <si>
    <t>468-1 Т</t>
  </si>
  <si>
    <t>469-1 Т</t>
  </si>
  <si>
    <t>470-1 Т</t>
  </si>
  <si>
    <t>24.10.66.00.00.11.10.17.1</t>
  </si>
  <si>
    <t>стальной, горячекатанный, круглого сечения, ГОСТ 2590-2006, диаметром (мм) - 19</t>
  </si>
  <si>
    <t>24.10.66.00.00.11.10.16.1</t>
  </si>
  <si>
    <t>стальной, горячекатанный, круглого сечения, ГОСТ 2590-2006, диаметром (мм) - 18</t>
  </si>
  <si>
    <t>24.10.66.00.00.11.10.14.1</t>
  </si>
  <si>
    <t>стальной, горячекатанный, круглого сечения, ГОСТ 2590-2006, диаметром (мм) - 16</t>
  </si>
  <si>
    <t>498-1 Т</t>
  </si>
  <si>
    <t>ГОСТ 5781-81, класс арматурной стали А-I (240), диамер профиля 6-40 мм</t>
  </si>
  <si>
    <t>диаметр профиля 8 мм</t>
  </si>
  <si>
    <t>499-1 Т</t>
  </si>
  <si>
    <t>диаметр профиля 10 мм</t>
  </si>
  <si>
    <t>500-1 Т</t>
  </si>
  <si>
    <t>506-1 Т</t>
  </si>
  <si>
    <t>ГОСТ 5781-81, класс арматурной стали А-III (A400), диамер профиля 6-40 мм</t>
  </si>
  <si>
    <t xml:space="preserve"> диамер профиля 8 мм</t>
  </si>
  <si>
    <t>5,6,11,12,14,15</t>
  </si>
  <si>
    <t xml:space="preserve">РК, Мангистауская обл, пос.Ынтымак, база БПО ТОО "ОСС" </t>
  </si>
  <si>
    <t>507-1 Т</t>
  </si>
  <si>
    <t xml:space="preserve"> диамер профиля 10 мм</t>
  </si>
  <si>
    <t>508-2 Т</t>
  </si>
  <si>
    <t>диамер профиля 12 мм</t>
  </si>
  <si>
    <t>513-1 Т</t>
  </si>
  <si>
    <t>Углеродистая сталь, ГОСТ 30136-96</t>
  </si>
  <si>
    <t xml:space="preserve"> диаметр 6мм</t>
  </si>
  <si>
    <t>6,11,12,14,15</t>
  </si>
  <si>
    <t>3,4,5,7,11,12,14</t>
  </si>
  <si>
    <t>авансовый платеж - 0%,  100 %  в течение 30 рабочих дней с момента подписания первичных документов</t>
  </si>
  <si>
    <t>м/р Каламкас (2 объекта)</t>
  </si>
  <si>
    <t>424-1 Т</t>
  </si>
  <si>
    <t xml:space="preserve">сентябрь, октябрь  2013 год </t>
  </si>
  <si>
    <t>25.11.23.00.00.10.30.16.1</t>
  </si>
  <si>
    <t>металлический 25х25мм</t>
  </si>
  <si>
    <t>425-1 Т</t>
  </si>
  <si>
    <t>Метр квадратный условный</t>
  </si>
  <si>
    <t>597-1 Т</t>
  </si>
  <si>
    <t>25.99.29.00.01.10.13.10.1</t>
  </si>
  <si>
    <t>Люк смотровой</t>
  </si>
  <si>
    <t>ГОСТ 3634-99, канализационный</t>
  </si>
  <si>
    <t>3,4,5,11,14,15</t>
  </si>
  <si>
    <t>диаметр профиля 12 мм</t>
  </si>
  <si>
    <t>438-1 Т</t>
  </si>
  <si>
    <t>23.99.13.00.00.20.20.11.1</t>
  </si>
  <si>
    <t>Рубероид</t>
  </si>
  <si>
    <t>Рубероид РКК-350</t>
  </si>
  <si>
    <t>439-2 Т</t>
  </si>
  <si>
    <t xml:space="preserve">
сентябрь, октябрь  2013 год</t>
  </si>
  <si>
    <t>13.99.19.00.00.00.40.13.1</t>
  </si>
  <si>
    <t>Стеклоткань</t>
  </si>
  <si>
    <t>поверхностной плотностью не менее 70 г/м2</t>
  </si>
  <si>
    <t>4,5,11,14,15</t>
  </si>
  <si>
    <t>395-2 Т</t>
  </si>
  <si>
    <t xml:space="preserve"> сентябрь, октябрь 2013 год </t>
  </si>
  <si>
    <t>20.30.22.00.00.00.59.10.1</t>
  </si>
  <si>
    <t>Шпатлевка</t>
  </si>
  <si>
    <t>универсальная</t>
  </si>
  <si>
    <t>3,4,5,11,14,16,17,18,19,20,21</t>
  </si>
  <si>
    <t>397-2 Т</t>
  </si>
  <si>
    <t xml:space="preserve">сентябрь, октябрь 2013 год </t>
  </si>
  <si>
    <t>3074-1 Т</t>
  </si>
  <si>
    <t xml:space="preserve">РК, Мангистауская обл, пос. Ынтымак база БПО  ТОО "ОСС" </t>
  </si>
  <si>
    <t>20.59.59.00.16.00.00.22.2</t>
  </si>
  <si>
    <t>Один баллон</t>
  </si>
  <si>
    <t>3,11,12,14,16,17</t>
  </si>
  <si>
    <t>418-1 Т</t>
  </si>
  <si>
    <t>22.23.14.00.00.70.10.12.1</t>
  </si>
  <si>
    <t>пластиковый с резиновым уплотнителем и кабель-каналом</t>
  </si>
  <si>
    <t>3,4,5,7,11,12,14,15</t>
  </si>
  <si>
    <t>420-1 Т</t>
  </si>
  <si>
    <t>Клей</t>
  </si>
  <si>
    <t>11,12,14,15</t>
  </si>
  <si>
    <t>421-1 Т</t>
  </si>
  <si>
    <t>423-1 Т</t>
  </si>
  <si>
    <t>20.52.10.00.00.00.09.08.1</t>
  </si>
  <si>
    <t>Упаковка</t>
  </si>
  <si>
    <t>778</t>
  </si>
  <si>
    <t>3,11,12,14,15,16,17</t>
  </si>
  <si>
    <t>427-1 Т</t>
  </si>
  <si>
    <t>25.93.13.00.00.10.20.10.2</t>
  </si>
  <si>
    <t>кровельные листы из оцинкованной стали толщиной 0,4 мм с полимерным покрытием</t>
  </si>
  <si>
    <t>Метр квадратный</t>
  </si>
  <si>
    <t>11,12,14,15,16,17</t>
  </si>
  <si>
    <t>3,5,11,12,14,15,16,17</t>
  </si>
  <si>
    <t>25.29.11.00.00.11.10.23.1</t>
  </si>
  <si>
    <t>ГОСТ 31385-2008, объем 50000 м3</t>
  </si>
  <si>
    <t>3,5,11,12,14,16,17</t>
  </si>
  <si>
    <t>143-1 Т</t>
  </si>
  <si>
    <t>144-2 Т</t>
  </si>
  <si>
    <t>в течение 30 дней с момента заключения договора</t>
  </si>
  <si>
    <t>113-2 Т</t>
  </si>
  <si>
    <t>114-2 Т</t>
  </si>
  <si>
    <t>485-1 Т</t>
  </si>
  <si>
    <t>487-1 Т</t>
  </si>
  <si>
    <t>489-1 Т</t>
  </si>
  <si>
    <t>168-2 Т</t>
  </si>
  <si>
    <t>Фланец</t>
  </si>
  <si>
    <t>Стальной, воротниковый, ГОСТ 12821-80</t>
  </si>
  <si>
    <t>4,5,6,11,12,14</t>
  </si>
  <si>
    <t>172-2 Т</t>
  </si>
  <si>
    <t>сентябрь,  октябрь  2013 год</t>
  </si>
  <si>
    <t>174-3 Т</t>
  </si>
  <si>
    <t>175-3 Т</t>
  </si>
  <si>
    <t>Стальной, воротниковый, условное давление, PN (Ру) - 16 Мпа; Условный диаметр, Dу - 15-300 мм;сталь 3сп, 20, 25, 09Г2С, 10Г2, 15Х5М, 12Х18Н10Т; ГОСТ 12821-80</t>
  </si>
  <si>
    <t>4,5,11,12,14,16,17</t>
  </si>
  <si>
    <t>176-3 Т</t>
  </si>
  <si>
    <t>177-3 Т</t>
  </si>
  <si>
    <t>178-4 Т</t>
  </si>
  <si>
    <t>24.20.40.00.10.10.19.11.1</t>
  </si>
  <si>
    <t>Стальной, крутоизогнутый штампованный, ГОСТ 17375 - 2001  </t>
  </si>
  <si>
    <t>3,4,5,6,11,12,14,15</t>
  </si>
  <si>
    <t>134-3 Т</t>
  </si>
  <si>
    <t>135-3 Т</t>
  </si>
  <si>
    <t>Стальной, крутоизогнутый штампованный, диаметр 219х10, ГОСТ 17375 - 2001    </t>
  </si>
  <si>
    <t>24.20.31.01.10.10.10.01.1</t>
  </si>
  <si>
    <t>Стальная, водогазопроводная</t>
  </si>
  <si>
    <t>Ø33,5х3,2мм (Ду25)</t>
  </si>
  <si>
    <t>Ø26,8х2,8мм (Ду20)</t>
  </si>
  <si>
    <t>Металлический, рифленный, ГОСТ 8568-77</t>
  </si>
  <si>
    <t>б-6 мм</t>
  </si>
  <si>
    <t>б-4 мм</t>
  </si>
  <si>
    <t>холоднокатаная сталь, оцинкованная горячим способом в агрегатах непрерывного цинкования, ГОСТ 14918-80</t>
  </si>
  <si>
    <t>ОЦ-АО-0,55х1250 мм</t>
  </si>
  <si>
    <t>3,6,11,12,14,15</t>
  </si>
  <si>
    <t>676-2 Т</t>
  </si>
  <si>
    <t>11,12,15</t>
  </si>
  <si>
    <t>3065-1 Т</t>
  </si>
  <si>
    <t>сентябрь, октябрь</t>
  </si>
  <si>
    <t>45 дней с момента заключения договора</t>
  </si>
  <si>
    <t>551-2 Т</t>
  </si>
  <si>
    <t>552-2Т</t>
  </si>
  <si>
    <t>400-1 Т</t>
  </si>
  <si>
    <t>в течение 45  дней с даты заключения договора</t>
  </si>
  <si>
    <t>23.31.10.01.02.01.21.50.1</t>
  </si>
  <si>
    <t>Керамическая для внутренней облицовки стен глазурованная прямоугольная без завала 200*300 мм.</t>
  </si>
  <si>
    <t>3,5,11,12,14,15</t>
  </si>
  <si>
    <t>401-1 Т</t>
  </si>
  <si>
    <t>263-2 Т</t>
  </si>
  <si>
    <t>25.21.11.00.00.10.10.01.2</t>
  </si>
  <si>
    <t>секционный</t>
  </si>
  <si>
    <t>50 календарных дней со дня подписания договора</t>
  </si>
  <si>
    <t>авансовый платеж- 0%, оплата 90%  течение 30 рабочих дней с даты  подписания акта выполненных работ, 10 % после акта сверки взаиморасчетов</t>
  </si>
  <si>
    <t>31 Р</t>
  </si>
  <si>
    <t>41.00.40.10.11.10.00</t>
  </si>
  <si>
    <t>Работы строительные по возведению производственной базы</t>
  </si>
  <si>
    <t>Полный  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</si>
  <si>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70 календарных дней со дня подписания договора</t>
  </si>
  <si>
    <t>авансовый платеж- 0%, оплата 100%  течение 30 рабочих дней с даты  подписания акта выполненных работ</t>
  </si>
  <si>
    <t>161-2 У</t>
  </si>
  <si>
    <t xml:space="preserve">с мая по октябрь 2013г. </t>
  </si>
  <si>
    <t>14,20,21</t>
  </si>
  <si>
    <t>162-2 У</t>
  </si>
  <si>
    <t>октябрь, ноябрь 2013г</t>
  </si>
  <si>
    <t>3,4,5,6,11,12</t>
  </si>
  <si>
    <t>267-2 Т</t>
  </si>
  <si>
    <t>Умывальник</t>
  </si>
  <si>
    <t>прямоугольный фаянсовый умывальник без спинки.  ГОСТ 30493-96</t>
  </si>
  <si>
    <t>268-2 Т</t>
  </si>
  <si>
    <t>Мойка</t>
  </si>
  <si>
    <t>Мойки стальные эмалированные, кроме моек из нержавеющей стали</t>
  </si>
  <si>
    <t>4,5,12,16,17</t>
  </si>
  <si>
    <t>270-2 Т</t>
  </si>
  <si>
    <t>Смеситель для мойки</t>
  </si>
  <si>
    <t>447-2 Т</t>
  </si>
  <si>
    <t>РК, Мангистауская обл, г: Актау  ж/д тупик ТОО "МЭМ"</t>
  </si>
  <si>
    <t>Приказ №319 от 09.09.2013 год.</t>
  </si>
  <si>
    <t>181 У</t>
  </si>
  <si>
    <t>предоплата-100% в течение 3 банковских дней со дня подписания договоа</t>
  </si>
  <si>
    <t>2013г</t>
  </si>
  <si>
    <t>60.20.40.01.01.00.00</t>
  </si>
  <si>
    <t>Услуги по продаже рекламного времени на телевидении</t>
  </si>
  <si>
    <t>276-2 Т</t>
  </si>
  <si>
    <t>25.93.13.00.00.10.18.50.1</t>
  </si>
  <si>
    <t>Решетка</t>
  </si>
  <si>
    <t>вентиляционная</t>
  </si>
  <si>
    <t>2955-1 Т</t>
  </si>
  <si>
    <t>в течение 45 рабочих дней с даты заключения договора</t>
  </si>
  <si>
    <t>авансовый платеж - 70%,  30 %  в течение 30 рабочих дней с момента подписания первичных документов,  подтверждающих надлежащую поставку товара</t>
  </si>
  <si>
    <t>112-2 У</t>
  </si>
  <si>
    <t>105-1 У</t>
  </si>
  <si>
    <t>178-5 Т</t>
  </si>
  <si>
    <t xml:space="preserve">в течение 45 дней с даты заключения договора </t>
  </si>
  <si>
    <t xml:space="preserve">в течение45  дней с даты заключения договора
</t>
  </si>
  <si>
    <t>61-2 Т</t>
  </si>
  <si>
    <t>24.20.13.01.12.10.22.11.2</t>
  </si>
  <si>
    <t>Стальная бесшовная горячедеформированная, 159х8мм ГОСТ 8732-78</t>
  </si>
  <si>
    <t>28.14.13.21.00.00.00.25.2</t>
  </si>
  <si>
    <t>Задвижка стальная, давление P - 16 Мпа, тип присодинения к трубопроводу - фланцевое. ГОСТ 9698-86</t>
  </si>
  <si>
    <t>28.14.13.56.00.00.00.01.1</t>
  </si>
  <si>
    <t>Быстроразъемное соединение</t>
  </si>
  <si>
    <t>стальное</t>
  </si>
  <si>
    <t>26.51.63.13.11.11.11.13.1</t>
  </si>
  <si>
    <t>Вентильный.</t>
  </si>
  <si>
    <t>26.51.53.05.00.00.00.01.1</t>
  </si>
  <si>
    <t>Пробоотборник</t>
  </si>
  <si>
    <t>для отбора проб нефтепродуктов</t>
  </si>
  <si>
    <t>Разработка проекта ПДВ для карьера №10 м/р Каламкас  на 2013-2015 гг</t>
  </si>
  <si>
    <t>182 У</t>
  </si>
  <si>
    <t xml:space="preserve"> сентябрь, октябрь 2013г.</t>
  </si>
  <si>
    <t>3104 Т</t>
  </si>
  <si>
    <t>3105 Т</t>
  </si>
  <si>
    <t>3106 Т</t>
  </si>
  <si>
    <t>3107 Т</t>
  </si>
  <si>
    <t>3108 Т</t>
  </si>
  <si>
    <t>3109 Т</t>
  </si>
  <si>
    <t>3110 Т</t>
  </si>
  <si>
    <t>3111 Т</t>
  </si>
  <si>
    <t>3112 Т</t>
  </si>
  <si>
    <t>3113 Т</t>
  </si>
  <si>
    <t>3114 Т</t>
  </si>
  <si>
    <t>183 У</t>
  </si>
  <si>
    <t>184 У</t>
  </si>
  <si>
    <t>43.21.10.16.11.10.00</t>
  </si>
  <si>
    <t>Услуги по прокладке телекоммуникаций</t>
  </si>
  <si>
    <t>Услуги, связанные с прокладкой телекоммуникационных линий здания (спутниковые каналы связи)</t>
  </si>
  <si>
    <t>РК, Мангистауская область , м/р Жетыбай</t>
  </si>
  <si>
    <t>РК, Мангистауская область , м/р Каламкас</t>
  </si>
  <si>
    <t>3115 Т</t>
  </si>
  <si>
    <t>3116 Т</t>
  </si>
  <si>
    <t>3117 Т</t>
  </si>
  <si>
    <t>3118 Т</t>
  </si>
  <si>
    <t>13.92.15.00.00.50.20.02.1</t>
  </si>
  <si>
    <t>Жалюзи из смешанных тканей</t>
  </si>
  <si>
    <t>Вертикальные жалюзи из смешанных тканей, состоят из вертикальных пластин</t>
  </si>
  <si>
    <t xml:space="preserve">РК, Мангистауская обл, п. Жетыбай,  стол. на м/р Жетыбай </t>
  </si>
  <si>
    <t>в течение 20  дней с даты заключения договора</t>
  </si>
  <si>
    <t>авансовый платеж - 0%, 100% в течение 30  рабочих дней после акта приема-передачи поставленных  товаров</t>
  </si>
  <si>
    <t>22.23.14.00.00.60.20.33.1</t>
  </si>
  <si>
    <t>Жалюзи</t>
  </si>
  <si>
    <t>Горизонтальные жалюзи-плиссе пластиковые наружние</t>
  </si>
  <si>
    <t>13.92.15.00.00.50.20.01.1</t>
  </si>
  <si>
    <t>Венецианские (горизонтальные) жалюзи из смешанных тканей. Каждая из планок горизонтальных жалюзи находится одна над другой. Между ними натянуты небольшие шнуры, благодаря которым все планки будут вращаться одновременно и симметрично</t>
  </si>
  <si>
    <t>31.00.11.00.00.01.01.09.1</t>
  </si>
  <si>
    <t>Стул</t>
  </si>
  <si>
    <t>Металлический каркас. Сиденье и спинка из кожезаменителя.</t>
  </si>
  <si>
    <t>в течение 30  рабочих дней с даты заключения договора</t>
  </si>
  <si>
    <t>авансовый платеж - 50%, 50% в течение 30  рабочих дней после поставки товара и подписания акта приема передачи товара</t>
  </si>
  <si>
    <t>1296-1 Т</t>
  </si>
  <si>
    <t>1297-1 Т</t>
  </si>
  <si>
    <t>Части рабочие для пил из стали (кроме частей рабочих для ленточных, циркулярных, цепных пил, прямозубых и музыкальных пил) для работы не по металлу</t>
  </si>
  <si>
    <t>5,6,11,14,15</t>
  </si>
  <si>
    <t>Зубья  к пилам ф 680 мм.с напайками по предложенным чертежам</t>
  </si>
  <si>
    <t>Зубья к пилам ф 1100 мм..с напайками по предложенным чертежам</t>
  </si>
  <si>
    <t>Аксиально-поршневой насос</t>
  </si>
  <si>
    <t xml:space="preserve">2832-1 Т </t>
  </si>
  <si>
    <t>29.10.42.00.00.10.12.15.1</t>
  </si>
  <si>
    <t>бортовой, грузоподъемностью от 2 до 5 тонн, двухосный или трехосный, колесная формула 4х2</t>
  </si>
  <si>
    <t>в течение 45  рабочих дней с даты заключения договора</t>
  </si>
  <si>
    <t>авансовый платеж - 0%,  100% в течение 30  рабочих с момента предоставления документов, подтверждающих надлежащую поставку товара</t>
  </si>
  <si>
    <t xml:space="preserve">2834-1 Т </t>
  </si>
  <si>
    <t>26.51.66.15.11.11.11.11.1</t>
  </si>
  <si>
    <t>Прибор для измерения или контроля геометрических величин</t>
  </si>
  <si>
    <t>Неэлектронный</t>
  </si>
  <si>
    <t>3,4,5,11,12,14,15,18,19,20,21</t>
  </si>
  <si>
    <t>2936-2 Т</t>
  </si>
  <si>
    <t>11,12,19,20,21</t>
  </si>
  <si>
    <t>2937-2 Т</t>
  </si>
  <si>
    <t>2939-2 Т</t>
  </si>
  <si>
    <t>шкаф для документов</t>
  </si>
  <si>
    <t>шкаф для одежды</t>
  </si>
  <si>
    <t>приставка</t>
  </si>
  <si>
    <t>приставка угловая</t>
  </si>
  <si>
    <t>стол</t>
  </si>
  <si>
    <t>тумба выкатная</t>
  </si>
  <si>
    <t>тумба под телевизор</t>
  </si>
  <si>
    <t>стол угловой</t>
  </si>
  <si>
    <t>шкаф угловой</t>
  </si>
  <si>
    <t>полка навесная</t>
  </si>
  <si>
    <t>2965-2 Т</t>
  </si>
  <si>
    <t>31.00.20.00.00.00.06.01.1</t>
  </si>
  <si>
    <t>Полки</t>
  </si>
  <si>
    <t>деревянные</t>
  </si>
  <si>
    <t>31.01.12.00.00.02.01.90.1</t>
  </si>
  <si>
    <t>угловой, из МДФ и ЛДСП</t>
  </si>
  <si>
    <t>31.01.12.00.00.03.01.48.1</t>
  </si>
  <si>
    <t>шкаф для документов, материал изготовления ЛДСП и ДСП</t>
  </si>
  <si>
    <t>31.01.12.00.00.03.02.20.1</t>
  </si>
  <si>
    <t>шкаф для одежды, материал изготовления ЛДСП и ДСП</t>
  </si>
  <si>
    <t>31.01.12.00.00.02.01.74.1</t>
  </si>
  <si>
    <t>приставной, из ЛДСП и ДСП</t>
  </si>
  <si>
    <t>31.01.12.00.00.03.05.20.1</t>
  </si>
  <si>
    <t>Тумба</t>
  </si>
  <si>
    <t>приставная, из ЛДСП</t>
  </si>
  <si>
    <t>31.01.12.00.00.02.01.63.1</t>
  </si>
  <si>
    <t>рабочий, из ЛДСП и ДСП</t>
  </si>
  <si>
    <t>31.01.12.00.00.03.04.50.1</t>
  </si>
  <si>
    <t>Тумба мобильная с выдвижными ящиками, из ЛДСП</t>
  </si>
  <si>
    <t>31.01.12.00.00.03.04.09.1</t>
  </si>
  <si>
    <t>передвижная, на колесиках, размерами до 65х60х45 см</t>
  </si>
  <si>
    <t>31.01.12.00.00.03.01.06.1</t>
  </si>
  <si>
    <t>ДСП. С одной дверью 4 съемными полками.</t>
  </si>
  <si>
    <t>в течение 40   дней с даты заключения договора</t>
  </si>
  <si>
    <t>авансовый платеж- 70%,30 % в течение 30 рабочих дней с даты  подписания акта выполненных услуг</t>
  </si>
  <si>
    <t>32 Р</t>
  </si>
  <si>
    <t>РК, Мангистауская область, пос Ынтымак,  база БПО ТОО "ОСС"</t>
  </si>
  <si>
    <t>43.99.90.36.20.10.10</t>
  </si>
  <si>
    <t>Работы по строительству подкрановых путей</t>
  </si>
  <si>
    <t>3119 Т</t>
  </si>
  <si>
    <t>3120 Т</t>
  </si>
  <si>
    <t>3121 Т</t>
  </si>
  <si>
    <t>3122 Т</t>
  </si>
  <si>
    <t>3123 Т</t>
  </si>
  <si>
    <t>3124 Т</t>
  </si>
  <si>
    <t>3125 Т</t>
  </si>
  <si>
    <t>3126 Т</t>
  </si>
  <si>
    <t>3127 Т</t>
  </si>
  <si>
    <t>3128 Т</t>
  </si>
  <si>
    <t>3129 Т</t>
  </si>
  <si>
    <t>в течение 45   дней с даты заключения договора</t>
  </si>
  <si>
    <t xml:space="preserve">2813-1 Т </t>
  </si>
  <si>
    <t>октябрь 2013г</t>
  </si>
  <si>
    <t>7,11,12,14,15,18,20,21</t>
  </si>
  <si>
    <t>3130 Т</t>
  </si>
  <si>
    <t>3-1 Т</t>
  </si>
  <si>
    <t>Декабрь 2012 год
Май-июнь, октябрь 2013 год</t>
  </si>
  <si>
    <t xml:space="preserve">
по заявкам заказчика.
</t>
  </si>
  <si>
    <t>22.21.21.00.00.40.62.19.2</t>
  </si>
  <si>
    <t>Труба стеклопластиковая внутр.диаметр 250 мм/Давление 1,0 МПа</t>
  </si>
  <si>
    <t>4,5,11,12,14,18,20,21</t>
  </si>
  <si>
    <t>22.21.21.00.00.40.62.22.2</t>
  </si>
  <si>
    <t>Труба стеклопластиковая внутр.диаметр 500 мм/Давление 1,0 МПа</t>
  </si>
  <si>
    <t>4-1 Т</t>
  </si>
  <si>
    <t>4,5,11,12,14,16,17,18,20,21</t>
  </si>
  <si>
    <t>3131 Т</t>
  </si>
  <si>
    <t>13-1 Т</t>
  </si>
  <si>
    <t>Труба стеклопластиковая внутр.диаметр 100 мм/Давление 1,0 МПа</t>
  </si>
  <si>
    <t>3132 Т</t>
  </si>
  <si>
    <t>3133 Т</t>
  </si>
  <si>
    <t>3134 Т</t>
  </si>
  <si>
    <t>3135 Т</t>
  </si>
  <si>
    <t>3136 Т</t>
  </si>
  <si>
    <t>3137 Т</t>
  </si>
  <si>
    <t>3138 Т</t>
  </si>
  <si>
    <t>3139 Т</t>
  </si>
  <si>
    <t>52-2 Т</t>
  </si>
  <si>
    <t>Стальная, бесшовная холодно- и теплодеформированная, ГОСТ 8732-87, 325х10  Ст20</t>
  </si>
  <si>
    <t>56-2 Т</t>
  </si>
  <si>
    <t>Стальная, бесшовная холодно- и теплодеформированная, ГОСТ 8732-87, 219х10  Ст20</t>
  </si>
  <si>
    <t>59-2 Т</t>
  </si>
  <si>
    <t>3,4,5,11,12,14,15,16,17,18,19,20,21</t>
  </si>
  <si>
    <t>64-2 Т</t>
  </si>
  <si>
    <t>65-3 Т</t>
  </si>
  <si>
    <t>79-2 Т</t>
  </si>
  <si>
    <t>Стальная, бесшовная холодно- и теплодеформированная, ГОСТ 8732-87, диаметр 57х4  Ст20</t>
  </si>
  <si>
    <t>84-2 Т</t>
  </si>
  <si>
    <t>Стальная электросварная прямошовная, наружный диаметр - 530 мм, толщина стенки - 8,0 мм, ГОСТ 10704-91 (взамен ГОСТ 10704-76)</t>
  </si>
  <si>
    <t>94-1 Т</t>
  </si>
  <si>
    <t>24.20.31.01.13.10.10.11.1</t>
  </si>
  <si>
    <t>Стальная, электросварная, прямошовная, диаметр 114Х4 мм, ГОСТ 10704-91</t>
  </si>
  <si>
    <t>3,4,5,18,20,21</t>
  </si>
  <si>
    <t>113-3 Т</t>
  </si>
  <si>
    <t>129-2 Т</t>
  </si>
  <si>
    <t>24.20.40.00.10.10.17.11.1</t>
  </si>
  <si>
    <t>Стальной, крутоизогнутый штампованный, диаметр 325х10, ГОСТ 17375 - 2001      </t>
  </si>
  <si>
    <t>148-1 Т</t>
  </si>
  <si>
    <t>168-3 Т</t>
  </si>
  <si>
    <t>172-3 Т</t>
  </si>
  <si>
    <t>2872-2 Т</t>
  </si>
  <si>
    <t>227-2 Т</t>
  </si>
  <si>
    <t>280-1 Т</t>
  </si>
  <si>
    <t>25.94.11.00.00.26.31.01.1</t>
  </si>
  <si>
    <t>длина 120 мм</t>
  </si>
  <si>
    <t>281-1 Т</t>
  </si>
  <si>
    <t>25.94.11.00.00.26.54.01.1</t>
  </si>
  <si>
    <t>длина 210 мм</t>
  </si>
  <si>
    <t>3,5,18,20,21</t>
  </si>
  <si>
    <t>284-1 Т</t>
  </si>
  <si>
    <t>25.94.11.00.00.26.27.01.1</t>
  </si>
  <si>
    <t>длина 100 мм</t>
  </si>
  <si>
    <t>293-1 Т</t>
  </si>
  <si>
    <t>376-2 Т</t>
  </si>
  <si>
    <t>20.30.22.00.00.00.41.10.2</t>
  </si>
  <si>
    <t>Олифа-оксоль</t>
  </si>
  <si>
    <t>марки В, массовая доля нелетучих веществ,% 54,5-55,5, ГОСТ 190-78</t>
  </si>
  <si>
    <t>20.30.11.00.00.00.10.81.2</t>
  </si>
  <si>
    <t>жидкий, для водоэмульсии</t>
  </si>
  <si>
    <t>381-1 Т</t>
  </si>
  <si>
    <t>383-1 Т</t>
  </si>
  <si>
    <t>3,5,16,17,18,19,20,21</t>
  </si>
  <si>
    <t>384-1 Т</t>
  </si>
  <si>
    <t>386-1 Т</t>
  </si>
  <si>
    <t>387-1 Т</t>
  </si>
  <si>
    <t>388-1 Т</t>
  </si>
  <si>
    <t>400-2 Т</t>
  </si>
  <si>
    <t>401-2 Т</t>
  </si>
  <si>
    <t>416-1 Т</t>
  </si>
  <si>
    <t>22.23.15.00.00.20.10.13.1</t>
  </si>
  <si>
    <t>Линолеум</t>
  </si>
  <si>
    <t>Линолеум полукоммерческий из поливинилхлорида на подоснове регенерата искусственной кожи</t>
  </si>
  <si>
    <t>421-2 Т</t>
  </si>
  <si>
    <t>425-2 Т</t>
  </si>
  <si>
    <t>427-2 Т</t>
  </si>
  <si>
    <t>434-2 Т</t>
  </si>
  <si>
    <t>23.99.19.00.00.12.05.03.1</t>
  </si>
  <si>
    <t>минераловатная, 1200х600х60</t>
  </si>
  <si>
    <t>436-1 Т</t>
  </si>
  <si>
    <t>439-3 Т</t>
  </si>
  <si>
    <t>441-2 Т</t>
  </si>
  <si>
    <t>443-1 Т</t>
  </si>
  <si>
    <t>20.30.22.00.00.00.72.01.2</t>
  </si>
  <si>
    <t>Праймер</t>
  </si>
  <si>
    <t>каучуково-смоляная, наполненная композиция, растворенная в бензине. Для нанесения на металлические трубопроводы под полимерные изоляционные ленты для защиты от коррозии металлической поверхности трубопроводов при температуре эксплуатации до плюс 50°С</t>
  </si>
  <si>
    <t>485-2 Т</t>
  </si>
  <si>
    <t>487-2 Т</t>
  </si>
  <si>
    <t>492-1 Т</t>
  </si>
  <si>
    <t>октябрь, ноябрь 2013 год</t>
  </si>
  <si>
    <t>446-2 Т</t>
  </si>
  <si>
    <t>сентябрь-октябрь  2013 год</t>
  </si>
  <si>
    <t>545-1 Т</t>
  </si>
  <si>
    <t>547-1 Т</t>
  </si>
  <si>
    <t>185 У</t>
  </si>
  <si>
    <t xml:space="preserve"> сентябрь 2013г.</t>
  </si>
  <si>
    <t>с 25 по 27 сентября</t>
  </si>
  <si>
    <t>РК, Мангистауская область , с.Курык</t>
  </si>
  <si>
    <t>549-1 Т</t>
  </si>
  <si>
    <t>562-1 Т</t>
  </si>
  <si>
    <t>23.61.11.00.43.00.00.11.1</t>
  </si>
  <si>
    <t>бетонный, марки БР 100.20.8, ГОСТ 6665-91</t>
  </si>
  <si>
    <t>3,5,12,18,20,21</t>
  </si>
  <si>
    <t>563-1 Т</t>
  </si>
  <si>
    <t>12,18,20,21</t>
  </si>
  <si>
    <t>564-1 Т</t>
  </si>
  <si>
    <t>578-4 Т</t>
  </si>
  <si>
    <t>5,12,18,20,21</t>
  </si>
  <si>
    <t>583-1 Т</t>
  </si>
  <si>
    <t>октябрь, ноябрь  2013 год</t>
  </si>
  <si>
    <t>3140 Т</t>
  </si>
  <si>
    <t>585-1 Т</t>
  </si>
  <si>
    <t>586-1 Т</t>
  </si>
  <si>
    <t>587-1 Т</t>
  </si>
  <si>
    <t>589-1 Т</t>
  </si>
  <si>
    <t>590-1 Т</t>
  </si>
  <si>
    <t xml:space="preserve">2774-2 Т </t>
  </si>
  <si>
    <t>08.12.11.00.00.00.10.10.2</t>
  </si>
  <si>
    <t>1 класса, мелкий, ГОСТ 8736-93</t>
  </si>
  <si>
    <t>612-2 Т</t>
  </si>
  <si>
    <t>23.61.20.00.50.50.10.10.1</t>
  </si>
  <si>
    <t>Столбик</t>
  </si>
  <si>
    <t>железобетонный</t>
  </si>
  <si>
    <t>2865-1 Т</t>
  </si>
  <si>
    <t>Клапан обратный стальной, условное давление P -1,6 Мпа, тип присоединения к трубопроводу - фланцевое  ГОСТ 27477-87</t>
  </si>
  <si>
    <t>в течение 45 дней с даты заключения договора поставка по заявкам 2013 год.</t>
  </si>
  <si>
    <t>октябрь, ноябрь
2013 год.</t>
  </si>
  <si>
    <t>клапан</t>
  </si>
  <si>
    <t>3,5,7,11,12,14,15,18,19,20,21</t>
  </si>
  <si>
    <t>3141 Т</t>
  </si>
  <si>
    <t>3142 Т</t>
  </si>
  <si>
    <t>3143 Т</t>
  </si>
  <si>
    <t>3144 Т</t>
  </si>
  <si>
    <t>АВРГ 1х50</t>
  </si>
  <si>
    <t>АВРГ 1х70</t>
  </si>
  <si>
    <t>октябрь 2013 год</t>
  </si>
  <si>
    <t>ВВВГ 3х240     6кв</t>
  </si>
  <si>
    <t>ВБбШв  3х95     6кв</t>
  </si>
  <si>
    <t>27.32.13.00.02.01.27.00.2</t>
  </si>
  <si>
    <t>АВВГ</t>
  </si>
  <si>
    <t>27.32.13.00.02.01.37.32.2</t>
  </si>
  <si>
    <t>ВВГ 3*240+1*120</t>
  </si>
  <si>
    <t>ТЗБАл 4х4х1,2</t>
  </si>
  <si>
    <t>3145 Т</t>
  </si>
  <si>
    <t>3146 Т</t>
  </si>
  <si>
    <t>3147 Т</t>
  </si>
  <si>
    <t>3148 Т</t>
  </si>
  <si>
    <t>3149 Т</t>
  </si>
  <si>
    <t>27.32.13.00.02.02.35.01.2</t>
  </si>
  <si>
    <t>МКСАБп 4*4*1.2</t>
  </si>
  <si>
    <t>МЭС-50</t>
  </si>
  <si>
    <t>27.33.14.00.00.00.03.12.1</t>
  </si>
  <si>
    <t>муфта</t>
  </si>
  <si>
    <t>соединительная для питающих кабелей</t>
  </si>
  <si>
    <t>768-1 Т</t>
  </si>
  <si>
    <t>октябрь
2013 год.</t>
  </si>
  <si>
    <t>866-1 Т</t>
  </si>
  <si>
    <t>851-1 Т</t>
  </si>
  <si>
    <t>Лента</t>
  </si>
  <si>
    <t>852-2 Т</t>
  </si>
  <si>
    <t>927-1 Т</t>
  </si>
  <si>
    <t>октябрь 2013г.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</si>
  <si>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</si>
  <si>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26.51.51.11.14.22.11.16.1</t>
  </si>
  <si>
    <t>ТКП-160-CR-М2/100+200/-10М</t>
  </si>
  <si>
    <t>26.51.51.20.25.10.20.10.1</t>
  </si>
  <si>
    <t>Бобышка</t>
  </si>
  <si>
    <t>прямая БП</t>
  </si>
  <si>
    <t>3150 Т</t>
  </si>
  <si>
    <t>3151 Т</t>
  </si>
  <si>
    <t>3152 Т</t>
  </si>
  <si>
    <t>26.30.60.00.00.00.11.30.1</t>
  </si>
  <si>
    <t>Датчик</t>
  </si>
  <si>
    <t>для акустического  диагностического  комплекса  АДК-1.1</t>
  </si>
  <si>
    <t>26.51.65.00.00.00.07.38.1</t>
  </si>
  <si>
    <t>Регулятор давления газа</t>
  </si>
  <si>
    <t>условный проход 100 мм, максимальное входное давление 6,4 или 8 МПа</t>
  </si>
  <si>
    <t>28.92.12.20.10.56.10.10.1</t>
  </si>
  <si>
    <t>Манжета вставки</t>
  </si>
  <si>
    <t>Манжета вставки оборудования для герметизации устья нефтяных и газовых скважин</t>
  </si>
  <si>
    <t>диаметр  корпуса не более 170  мм, класс  точности 1,5, диапазон показаний от 0 до 40</t>
  </si>
  <si>
    <t>963-2 Т</t>
  </si>
  <si>
    <t>Решетчатая мачта</t>
  </si>
  <si>
    <t>Для использования в металлоконструкциях</t>
  </si>
  <si>
    <t>4,5,11,12,14,19,20,21</t>
  </si>
  <si>
    <t>3014-1 Т</t>
  </si>
  <si>
    <t>917-2 Т</t>
  </si>
  <si>
    <t>октябрь 2013 год.</t>
  </si>
  <si>
    <t>918-2 Т</t>
  </si>
  <si>
    <t>919-2Т</t>
  </si>
  <si>
    <t>920-2 Т</t>
  </si>
  <si>
    <t>921-2 Т</t>
  </si>
  <si>
    <t>3000-1 Т</t>
  </si>
  <si>
    <t>3001-1 Т</t>
  </si>
  <si>
    <t>3002-1 Т</t>
  </si>
  <si>
    <t> Ремень клиновый приводный  с сечением В(Б)-5000. ГОСТ 1284-89.</t>
  </si>
  <si>
    <t>3153 Т</t>
  </si>
  <si>
    <t>3154 Т</t>
  </si>
  <si>
    <t>3155 Т</t>
  </si>
  <si>
    <t>3156 Т</t>
  </si>
  <si>
    <t>3157 Т</t>
  </si>
  <si>
    <t>3158 Т</t>
  </si>
  <si>
    <t>3159 Т</t>
  </si>
  <si>
    <t>3160 Т</t>
  </si>
  <si>
    <t>3161 Т</t>
  </si>
  <si>
    <t>3162 Т</t>
  </si>
  <si>
    <t>3163 Т</t>
  </si>
  <si>
    <t>3164 Т</t>
  </si>
  <si>
    <t>3165 Т</t>
  </si>
  <si>
    <t>3166 Т</t>
  </si>
  <si>
    <t>3167 Т</t>
  </si>
  <si>
    <t>3168 Т</t>
  </si>
  <si>
    <t> Ремень клиновый приводный с сечением  В(Б)-3150. ГОСТ 1284-89.</t>
  </si>
  <si>
    <t> Ремень клиновый приводный  с сечением В(Б)-1800. ГОСТ 1284-89.</t>
  </si>
  <si>
    <t>28.15.10.00.00.00.14.45.1</t>
  </si>
  <si>
    <t>подшипник роликовый радиальный сферический двухрядный, наружным диаметром 420 мм</t>
  </si>
  <si>
    <t>28.11.42.00.00.00.10.45.1</t>
  </si>
  <si>
    <t>Форсунка</t>
  </si>
  <si>
    <t>для дизельного двигателя</t>
  </si>
  <si>
    <t>форсунка в сборе</t>
  </si>
  <si>
    <t>29.32.30.00.11.00.03.03.1</t>
  </si>
  <si>
    <t>Топливный насос высокого давления (ТНВД)</t>
  </si>
  <si>
    <t>распределительные, одноплунжерные</t>
  </si>
  <si>
    <t>топливный насос  высокого давления (ТНВД) с электроклапаном</t>
  </si>
  <si>
    <t>28.12.13.00.00.00.11.13.1</t>
  </si>
  <si>
    <t>шестеренчатый насос с рабочим объемом от 200 до 250 см3</t>
  </si>
  <si>
    <t>октябрь, ноябрь  2013г.</t>
  </si>
  <si>
    <t>28.29.12.00.00.00.30.10.1</t>
  </si>
  <si>
    <t>Фильтрующий элемент</t>
  </si>
  <si>
    <t>тонкость фильтрации от 100 до 125 мкм</t>
  </si>
  <si>
    <t>шестеренчатый насос с рабочим объемом от 100 до 150 см3</t>
  </si>
  <si>
    <t>Запасные части к бульдозеру КОМАЦУ Д-355А</t>
  </si>
  <si>
    <t>Кузов для легкового автомобиля</t>
  </si>
  <si>
    <t>предназначен для размещения пассажиров и перевозимого груза и водителя</t>
  </si>
  <si>
    <t>Кузов а/м ГАЗ-3110 1-ой комплектности</t>
  </si>
  <si>
    <t>Кузов а/м ВАЗ-21093 3-ей комплектности</t>
  </si>
  <si>
    <t>Кузов а/м ВАЗ-21150 3-ей комплектности</t>
  </si>
  <si>
    <t>Кузов а/м ВАЗ-2110 1-ой комплектности</t>
  </si>
  <si>
    <t>Кузов а/м ВАЗ-21213 3-ей комплектности</t>
  </si>
  <si>
    <t>с рабочим объемом цилиндров более 125 см3, но не более 250 см3, для транспортных средств</t>
  </si>
  <si>
    <t>Двигатель ВАЗ-21093 1-ой комплектности</t>
  </si>
  <si>
    <t>Двигатель ВАЗ-2110 1-ой комплектности</t>
  </si>
  <si>
    <t>Двигатель ВАЗ-21213 1-ой комплектности</t>
  </si>
  <si>
    <t>3093-1 Т</t>
  </si>
  <si>
    <t>3094-1 Т</t>
  </si>
  <si>
    <t>3095-1 Т</t>
  </si>
  <si>
    <t>3096-1 Т</t>
  </si>
  <si>
    <t>3097-1 Т</t>
  </si>
  <si>
    <t>3098-1 Т</t>
  </si>
  <si>
    <t>3099-1 Т</t>
  </si>
  <si>
    <t>3100-1 Т</t>
  </si>
  <si>
    <t>3101-1 Т</t>
  </si>
  <si>
    <t>3102-1 Т</t>
  </si>
  <si>
    <t>3103-1 Т</t>
  </si>
  <si>
    <t>октябрь, ноябрь   2013 год</t>
  </si>
  <si>
    <t>3169 Т</t>
  </si>
  <si>
    <t>3170 Т</t>
  </si>
  <si>
    <t>3171 Т</t>
  </si>
  <si>
    <t>Вентиль пробоотборник Ду15, Ру140</t>
  </si>
  <si>
    <t>209-1 Т</t>
  </si>
  <si>
    <t>28.14.13.36.00.00.00.02.1</t>
  </si>
  <si>
    <t>Регулирующий вентиль</t>
  </si>
  <si>
    <t>Регулирующий вентиль дроссельного устройства, игольчатый</t>
  </si>
  <si>
    <t>3,4,5,11,12,14</t>
  </si>
  <si>
    <t xml:space="preserve"> Ду15, Ру160</t>
  </si>
  <si>
    <t>26.51.53.07.00.00.00.01.1</t>
  </si>
  <si>
    <t>для пробоотборника</t>
  </si>
  <si>
    <t>разборный КШЗ РФХ (РФУ)</t>
  </si>
  <si>
    <t>28.14.13.22.00.00.00.89.1</t>
  </si>
  <si>
    <t>Кран шаровой</t>
  </si>
  <si>
    <t>Кран шаровой многоходовой, тип присоединения к трубопроводу - фланцевое</t>
  </si>
  <si>
    <t>537-1 Т</t>
  </si>
  <si>
    <t>541-1 Т</t>
  </si>
  <si>
    <t>октябрь, ноябрь
2013 год</t>
  </si>
  <si>
    <t>523-1 Т</t>
  </si>
  <si>
    <t>3087-1 Т</t>
  </si>
  <si>
    <t xml:space="preserve">октябрь-ноябрь </t>
  </si>
  <si>
    <t>7,11,12,14</t>
  </si>
  <si>
    <t>613-1 Т</t>
  </si>
  <si>
    <t>27.40.24.00.00.13.10.24.1</t>
  </si>
  <si>
    <t>НПБ 160-97, сторона треугольника 300 мм (равносторонний треугольник с контуром по периметру)</t>
  </si>
  <si>
    <t>614-1 Т</t>
  </si>
  <si>
    <t>615-1 Т</t>
  </si>
  <si>
    <t>27.40.24.00.00.13.10.44.1</t>
  </si>
  <si>
    <t>Указательный знак</t>
  </si>
  <si>
    <t>НПБ 160-97, сторона квадрата 300х300 мм</t>
  </si>
  <si>
    <t>616-1 Т</t>
  </si>
  <si>
    <t>524-1 Т</t>
  </si>
  <si>
    <t>525-1 Т</t>
  </si>
  <si>
    <t>Труба стеклопластиковая внутр.диаметр 150 мм/Давление 1,0 МПа</t>
  </si>
  <si>
    <t>24.20.13.01.12.10.10.10.1</t>
  </si>
  <si>
    <t>Стальная бесшовная горячедеформированная</t>
  </si>
  <si>
    <t>Ø159х12мм</t>
  </si>
  <si>
    <t>3,4,5,6,12,18,20,21</t>
  </si>
  <si>
    <t>Ø114х8мм</t>
  </si>
  <si>
    <t xml:space="preserve"> Ø114х6мм</t>
  </si>
  <si>
    <t>4,5,11,12,18,20,21</t>
  </si>
  <si>
    <t>3,4,5,12,18,20,21</t>
  </si>
  <si>
    <t>551-3 Т</t>
  </si>
  <si>
    <t>551-4 Т</t>
  </si>
  <si>
    <t>552-3Т</t>
  </si>
  <si>
    <t>552-4Т</t>
  </si>
  <si>
    <t>749-4 Т</t>
  </si>
  <si>
    <t>749-5Т</t>
  </si>
  <si>
    <t>750-3 Т</t>
  </si>
  <si>
    <t>750-4 Т</t>
  </si>
  <si>
    <t>751-4 Т</t>
  </si>
  <si>
    <t>751-5 Т</t>
  </si>
  <si>
    <t>3,5,18,19,20,21</t>
  </si>
  <si>
    <t>442-1 Т</t>
  </si>
  <si>
    <t>23.99.13.00.00.30.10.10.1</t>
  </si>
  <si>
    <t>Мастика битумная</t>
  </si>
  <si>
    <t>кровельная</t>
  </si>
  <si>
    <t>445-1 Т</t>
  </si>
  <si>
    <t>23.99.13.00.00.31.10.10.1</t>
  </si>
  <si>
    <t>Мастика</t>
  </si>
  <si>
    <t>битумно-каучуковая</t>
  </si>
  <si>
    <t>3,4,5,12,16,17,18,19,20,21</t>
  </si>
  <si>
    <t>453-1 Т</t>
  </si>
  <si>
    <t>474-1 Т</t>
  </si>
  <si>
    <t>12,19,20,21</t>
  </si>
  <si>
    <t>602-1 Т</t>
  </si>
  <si>
    <t>603-1 Т</t>
  </si>
  <si>
    <t>электрический сетевой</t>
  </si>
  <si>
    <t>3,4,5,12,19,20,21</t>
  </si>
  <si>
    <t>28.24.11.00.00.00.10.10.1</t>
  </si>
  <si>
    <t>инструмент ручной переносной пневматический вращательного действия</t>
  </si>
  <si>
    <t>инструмент ручной переносной пневматический вращательного действия (включая комбинированные вращательно-ударного действия) для обработки металла</t>
  </si>
  <si>
    <t>604-1 Т</t>
  </si>
  <si>
    <t>28.92.12.20.10.55.10.10.1</t>
  </si>
  <si>
    <t>буровая алмазная</t>
  </si>
  <si>
    <t>605-1 Т</t>
  </si>
  <si>
    <t>606-1 Т</t>
  </si>
  <si>
    <t>25.94.13.00.00.10.47.01.1</t>
  </si>
  <si>
    <t>Набор инструментов</t>
  </si>
  <si>
    <t>для разделки и монтажа кабеля</t>
  </si>
  <si>
    <t>3,4,5,6,12,19,20,21</t>
  </si>
  <si>
    <t>608-1 Т</t>
  </si>
  <si>
    <t>25.94.13.00.00.10.24.10.2</t>
  </si>
  <si>
    <t>Набор электромонтера</t>
  </si>
  <si>
    <t>121-1 Т</t>
  </si>
  <si>
    <t>Ø720х12,  90гр.</t>
  </si>
  <si>
    <t>13.99.19.00.00.00.20.12.2</t>
  </si>
  <si>
    <t>Лента поливинилхлоридная</t>
  </si>
  <si>
    <t>23.61.12.00.20.11.12.10.1</t>
  </si>
  <si>
    <t>железобетонная безнапорная, марки ТБ100.50, ГОСТ 6482-88</t>
  </si>
  <si>
    <t>23.61.20.00.10.10.01.29.1</t>
  </si>
  <si>
    <t>железобетонный под колонны параболических лотков стаканного типа, марки Ф18.9-1, ГОСТ 23972-80</t>
  </si>
  <si>
    <t>3.61.20.00.20.10.01.36.1</t>
  </si>
  <si>
    <t>Стойка-колонна</t>
  </si>
  <si>
    <t>железобетонная под параболические лотки, тип К, ГОСТ 23899-79</t>
  </si>
  <si>
    <t>23.61.11.00.43.00.00.30.1</t>
  </si>
  <si>
    <t>Лоток бордюрный</t>
  </si>
  <si>
    <t>бетонный, водосточный</t>
  </si>
  <si>
    <t>131-1 Т</t>
  </si>
  <si>
    <t>24.20.40.00.10.11.19.11.1</t>
  </si>
  <si>
    <t>Стальной, типоразмер (DНxS) - 273x6 - 273x16 мм, сталь марок 10, 20, 09Г2С, 10Г2, 20ЮЧ, 15ГС, ГОСТ 17375-83      </t>
  </si>
  <si>
    <t>294-1 Т</t>
  </si>
  <si>
    <t>Шайба</t>
  </si>
  <si>
    <t>Пружинные из черных металлов</t>
  </si>
  <si>
    <t>295-1 Т</t>
  </si>
  <si>
    <t>390-2 Т</t>
  </si>
  <si>
    <t>20.30.11.00.00.00.10.70.1</t>
  </si>
  <si>
    <t>Краска водно-дисперсионная (водоэмульсия)</t>
  </si>
  <si>
    <t>ВД-АК-111р, Массовая доля нелетучих веществ 47-52%, рН краски ≥7,5-9,5, Укрывистость высушенного покрытия ≤80 г/м2, Морозостойкость краски ≥5 циклов, ГОСТ 28196-89</t>
  </si>
  <si>
    <t>4,5,12,19,20,21</t>
  </si>
  <si>
    <t>496-2 Т</t>
  </si>
  <si>
    <t>198-2 Т</t>
  </si>
  <si>
    <t>202-2 Т</t>
  </si>
  <si>
    <t>Предохранительный клапан стальной, тип соединения - фланцевое</t>
  </si>
  <si>
    <t>5,12,19,20,21</t>
  </si>
  <si>
    <t>208-2 Т</t>
  </si>
  <si>
    <t>25.93.13.00.00.10.11.10.3</t>
  </si>
  <si>
    <t>2867-1 Т</t>
  </si>
  <si>
    <t xml:space="preserve"> октябрь, ноябрь
2013 год</t>
  </si>
  <si>
    <t xml:space="preserve"> октябрь,ноябрь  2013г</t>
  </si>
  <si>
    <t xml:space="preserve">октябрь, ноябрь
2013 год
</t>
  </si>
  <si>
    <t>октябрь  2013г.</t>
  </si>
  <si>
    <t>2905-1 Т</t>
  </si>
  <si>
    <t>2908-1 Т</t>
  </si>
  <si>
    <t>16.23.11.00.00.00.00.90.2</t>
  </si>
  <si>
    <t>Дверь деревянная наружняя, ГОСТ 24698-81</t>
  </si>
  <si>
    <t>3,4,5,12,16,17,19,20,21</t>
  </si>
  <si>
    <t>16.23.11.00.00.00.00.85.2</t>
  </si>
  <si>
    <t>Дверь деревянная внутренняя,  ГОСТ 6629-88</t>
  </si>
  <si>
    <t>3,5,12,16,17,19,20,21</t>
  </si>
  <si>
    <t>532-1 Т</t>
  </si>
  <si>
    <t>533-1 Т</t>
  </si>
  <si>
    <t>526-1 Т</t>
  </si>
  <si>
    <t>4,5,6,12,18,19,20,21</t>
  </si>
  <si>
    <t>стальные гнутые замкнутые сварные квадратные, длиной от 6 до 12 м. ГОСТ 30245-2003</t>
  </si>
  <si>
    <t>5,11,12,14,15,18,20,21</t>
  </si>
  <si>
    <t>941-1 Т</t>
  </si>
  <si>
    <t>С2-470 ОМ - постоянный резистор, непроволочный, тонкослойный, металлопленочный и металлоокисный, номинальное сопротивление - 470 ОМ</t>
  </si>
  <si>
    <t>2887-1 Т</t>
  </si>
  <si>
    <t>164-2 У</t>
  </si>
  <si>
    <t>96.09.19.71.10.10.00</t>
  </si>
  <si>
    <t xml:space="preserve">Услуги мониторинга за автотранспортными средствами посредством системы GPS-мониторинга </t>
  </si>
  <si>
    <t>11-3 Р</t>
  </si>
  <si>
    <t>Наружная и внутренняя покраска  РВС-5000м3 -7шт. м/р Каламкас</t>
  </si>
  <si>
    <t>март, май, июнь, июль, сентябрь, октябрь  2013г.</t>
  </si>
  <si>
    <t>12-3 Р</t>
  </si>
  <si>
    <t>Наружная и внутренняя покраска  РВС-5000м3 -4шт. м/р Жетыбай</t>
  </si>
  <si>
    <t>май, июнь, сентябрь, октябрь  2013г.</t>
  </si>
  <si>
    <t>13-3 Р</t>
  </si>
  <si>
    <t>Наружная  покраска  РВС-10000м3 -1шт.  м/р Каламкас</t>
  </si>
  <si>
    <t xml:space="preserve"> август, сентябрь, октябрь 2013г.</t>
  </si>
  <si>
    <t>в течение 20 дней с даты заключения договора</t>
  </si>
  <si>
    <t>145-1 Т</t>
  </si>
  <si>
    <t>Стальной, крутоизогнутый штампованный, диаметр 114х8, ГОСТ 17375 - 2001  </t>
  </si>
  <si>
    <t>11,12,14,15,19,20,21</t>
  </si>
  <si>
    <t>11,12,14,15,18,19,20,21</t>
  </si>
  <si>
    <t>19.20.42.00.00.00.40.30.3</t>
  </si>
  <si>
    <t>строительный, марки БН 90/10, глубина проникания иглы, 0,1 мм:  при 25 °С  5-20, применяется для строительных работ в различных отраслях народного хозяйства.</t>
  </si>
  <si>
    <t>3,11,12,18,19,20,21</t>
  </si>
  <si>
    <t>12,16,17,18,20,21</t>
  </si>
  <si>
    <t>2929-1 Т</t>
  </si>
  <si>
    <t>2930-1 Т</t>
  </si>
  <si>
    <t>2931-1 Т</t>
  </si>
  <si>
    <t>2932-1 Т</t>
  </si>
  <si>
    <t>2933-1 Т</t>
  </si>
  <si>
    <t>2952-2 Т</t>
  </si>
  <si>
    <t>октябрь, ноябрь                     2013 год.</t>
  </si>
  <si>
    <t>3,4,5,11,12,14,15,18,20,21</t>
  </si>
  <si>
    <t>22.21.29.00.00.12.50.25.1</t>
  </si>
  <si>
    <t>22.21.29.00.00.12.50.23.1</t>
  </si>
  <si>
    <t>28.14.13.44.00.00.00.02.1</t>
  </si>
  <si>
    <t>28.14.13.45.00.00.00.04.1</t>
  </si>
  <si>
    <t>28.14.13.45.00.00.00.03.1</t>
  </si>
  <si>
    <t xml:space="preserve">28.14.13.45.00.00.00.01.1
</t>
  </si>
  <si>
    <t>28.14.13.45.00.00.00.10.1</t>
  </si>
  <si>
    <t>22.21.29.00.00.30.30.10.1</t>
  </si>
  <si>
    <t xml:space="preserve">23.42.10.12.00.00.33.30.1 </t>
  </si>
  <si>
    <t>24.10.66.00.00.11.10.06.1</t>
  </si>
  <si>
    <t>ДГ 21-7</t>
  </si>
  <si>
    <t>ДГ 21-8</t>
  </si>
  <si>
    <t>ДВГ 21-9</t>
  </si>
  <si>
    <t>ДВГ 21-15</t>
  </si>
  <si>
    <t>3,4,5,11,12,14,15,19,20,21</t>
  </si>
  <si>
    <t>СТ1</t>
  </si>
  <si>
    <t>СТ2</t>
  </si>
  <si>
    <t>3172 Т</t>
  </si>
  <si>
    <t>3173 Т</t>
  </si>
  <si>
    <t>3174 Т</t>
  </si>
  <si>
    <t>3175 Т</t>
  </si>
  <si>
    <t>27.90.33.00.00.00.30.16.1</t>
  </si>
  <si>
    <t>27.90.33.00.00.00.30.25.1</t>
  </si>
  <si>
    <t>27.90.33.00.00.00.20.17.1</t>
  </si>
  <si>
    <t>27.90.33.00.00.00.10.17.1</t>
  </si>
  <si>
    <t>4,5,11,12,15,19,20,21</t>
  </si>
  <si>
    <t>7,11,12,15,19,20,21</t>
  </si>
  <si>
    <t>22.19.57.00.10.20.10.50.1</t>
  </si>
  <si>
    <t>2 ПОЛ - 30 ГОСТ 2162-97. Лента изоляционная прорезиненная для  промышленного применения. Ширина 30 мм. ПОЛ - двусторонняя обычной липкости. ГОСТ 2162-97.</t>
  </si>
  <si>
    <t>4,11,12,14,15,18,20,21</t>
  </si>
  <si>
    <t>4,5,7,11,12,15,18,19,20,21</t>
  </si>
  <si>
    <t>22.21.29.00.00.33.30.12.1</t>
  </si>
  <si>
    <t>25.73.40.00.00.13.06.01.1</t>
  </si>
  <si>
    <t>29.32.30.00.15.00.51.01.1</t>
  </si>
  <si>
    <t>28.14.20.13.00.00.00.12.1</t>
  </si>
  <si>
    <t>29.32.30.00.14.00.04.01.1</t>
  </si>
  <si>
    <t>29.32.30.00.11.00.14.02.1</t>
  </si>
  <si>
    <t>29.10.19.00.00.30.38.10.1</t>
  </si>
  <si>
    <t>25.99.29.00.10.11.11.60.1</t>
  </si>
  <si>
    <t>30.20.40.00.00.08.04.30.1</t>
  </si>
  <si>
    <t>28.13.11.20.10.20.10.10.1</t>
  </si>
  <si>
    <t>29.32.30.00.08.00.19.01.1</t>
  </si>
  <si>
    <t>28.30.93.00.00.00.12.50.1</t>
  </si>
  <si>
    <t>28.92.61.00.00.00.07.02.1</t>
  </si>
  <si>
    <t>28.11.42.00.00.00.10.45.2</t>
  </si>
  <si>
    <t>28.30.60.00.00.00.31.10.1</t>
  </si>
  <si>
    <t>24.20.13.03.00.00.03.11.1</t>
  </si>
  <si>
    <t>28.13.31.00.00.00.89.10.1</t>
  </si>
  <si>
    <t>29.32.30.00.15.00.05.05.1</t>
  </si>
  <si>
    <t>29.31.22.00.00.00.63.10.1</t>
  </si>
  <si>
    <t>28.30.93.00.00.00.17.13.1</t>
  </si>
  <si>
    <t>28.13.32.00.00.00.29.11.1</t>
  </si>
  <si>
    <t>28.13.32.00.00.00.16.10.1</t>
  </si>
  <si>
    <t>28.29.82.30.10.30.00.10.1</t>
  </si>
  <si>
    <t>28.29.82.00.00.00.16.12.1</t>
  </si>
  <si>
    <t>29.10.19.00.00.10.37.11.1</t>
  </si>
  <si>
    <t>30.30.16.00.00.00.40.10.1</t>
  </si>
  <si>
    <t>29.32.30.00.01.01.14.02.1</t>
  </si>
  <si>
    <t>30.20.40.00.00.08.04.22.1</t>
  </si>
  <si>
    <t>13.99.13.00.00.00.71.20.1</t>
  </si>
  <si>
    <t>28.11.42.00.00.00.33.10.1</t>
  </si>
  <si>
    <t>29.10.19.00.00.10.30.11.1</t>
  </si>
  <si>
    <t>29.32.30.00.01.01.01.40.1</t>
  </si>
  <si>
    <t>29.32.30.00.01.01.22.10.1</t>
  </si>
  <si>
    <t>Подушка крепления радиатора</t>
  </si>
  <si>
    <t>13.92.22.00.00.00.10.16.1</t>
  </si>
  <si>
    <t>из синтетических материалов</t>
  </si>
  <si>
    <t>13.92.22.00.00.00.10.17.1</t>
  </si>
  <si>
    <t>хлопчатобумажный</t>
  </si>
  <si>
    <t>УАЗ-31512 3151-6002020</t>
  </si>
  <si>
    <t>28.92.61.00.00.00.07.07.1</t>
  </si>
  <si>
    <t>30.20.40.00.00.06.01.05.2</t>
  </si>
  <si>
    <t>28.22.20.00.00.00.40.10.1</t>
  </si>
  <si>
    <t>коронка зуба</t>
  </si>
  <si>
    <t>к экскаватору</t>
  </si>
  <si>
    <t>30.20.31.00.00.00.70.49.1</t>
  </si>
  <si>
    <t>29.31.22.00.00.00.71.10.1</t>
  </si>
  <si>
    <t>30.20.31.00.00.00.80.13.1</t>
  </si>
  <si>
    <t>29.32.30.00.08.00.20.02.1</t>
  </si>
  <si>
    <t>29.32.30.00.06.17.01.01.1</t>
  </si>
  <si>
    <t>28.13.32.00.00.00.50.01.1</t>
  </si>
  <si>
    <t>30.30.50.00.00.00.79.01.1</t>
  </si>
  <si>
    <t>29.32.30.00.08.00.18.01.1</t>
  </si>
  <si>
    <t>29.32.30.00.07.00.50.01.1</t>
  </si>
  <si>
    <t>28.13.32.00.00.01.30.01.1</t>
  </si>
  <si>
    <t>30.30.16.00.00.00.30.10.1</t>
  </si>
  <si>
    <t>28.14.20.23.00.00.00.01.1</t>
  </si>
  <si>
    <t>28.11.42.00.00.00.10.43.1</t>
  </si>
  <si>
    <t>28.13.11.00.00.00.13.17.1</t>
  </si>
  <si>
    <t xml:space="preserve">29.31.22.00.00.00.63.10.1
</t>
  </si>
  <si>
    <t>29.31.22.00.00.00.63.11.1</t>
  </si>
  <si>
    <t>25.73.30.00.00.32.40.10.1</t>
  </si>
  <si>
    <t>22.11.13.00.00.00.12.31.1</t>
  </si>
  <si>
    <t>22.11.13.00.00.11.20.06.1</t>
  </si>
  <si>
    <t>22.19.35.00.00.00.30.03.1</t>
  </si>
  <si>
    <t>22.19.35.00.00.00.30.06.1</t>
  </si>
  <si>
    <t>22.19.35.00.00.00.30.09.1</t>
  </si>
  <si>
    <t>22.19.35.00.00.00.30.11.1</t>
  </si>
  <si>
    <t>22.19.35.00.00.00.30.12.1</t>
  </si>
  <si>
    <t>22.19.35.00.00.00.30.13.1</t>
  </si>
  <si>
    <t>22.19.35.00.00.00.30.14.1</t>
  </si>
  <si>
    <t>22.19.35.00.00.00.30.16.1</t>
  </si>
  <si>
    <t>22.19.35.00.00.00.30.15.1</t>
  </si>
  <si>
    <t>22.19.35.00.00.00.30.17.1</t>
  </si>
  <si>
    <t>28.13.32.00.00.40.44.10.1</t>
  </si>
  <si>
    <t>32.99.61.00.00.00.30.80.1</t>
  </si>
  <si>
    <t>32.99.61.00.00.00.30.20.1</t>
  </si>
  <si>
    <t>27.90.31.00.01.01.00.05.1</t>
  </si>
  <si>
    <t>25.94.13.00.00.10.32.10.1</t>
  </si>
  <si>
    <t>26.51.66.73.00.01.01.01.1</t>
  </si>
  <si>
    <t>28.41.24.00.00.00.11.10.1</t>
  </si>
  <si>
    <t>станок отрезной</t>
  </si>
  <si>
    <t>Полуавтоматы и автоматы ленточно-отрезные</t>
  </si>
  <si>
    <t>для резки рулонных полимерных пленочных изоляционных материалов на строительстве трубопроводов</t>
  </si>
  <si>
    <t>3,4,5,6,11,12,14,15,19,20,21</t>
  </si>
  <si>
    <t xml:space="preserve">    Аппарат абразивоструйный (пескоструйный),</t>
  </si>
  <si>
    <t>октябрь, ноябрь  2013г</t>
  </si>
  <si>
    <t>11,12,15,19,20,21</t>
  </si>
  <si>
    <t>октябрь,ноябрь</t>
  </si>
  <si>
    <t>25.73.20.00.00.10.13.13.1</t>
  </si>
  <si>
    <t>23.61.20.00.10.35.00.10.1</t>
  </si>
  <si>
    <t>Анкер цилиндрический</t>
  </si>
  <si>
    <t>27.11.62.00.00.00.01.40.2</t>
  </si>
  <si>
    <t>30.99.10.10.25.15.37.10.1</t>
  </si>
  <si>
    <t xml:space="preserve"> 71.20.13.10.00.00.00</t>
  </si>
  <si>
    <t>43.21.10.10.20.11.00</t>
  </si>
  <si>
    <t>94 -1У</t>
  </si>
  <si>
    <t>3,4,5,7,11,14,18,20,21</t>
  </si>
  <si>
    <t>в течение 60 дней с даты вступления в силу договора</t>
  </si>
  <si>
    <t>11,12,14,15,18,20,21</t>
  </si>
  <si>
    <t>22.21.21.00.00.40.64.22.2</t>
  </si>
  <si>
    <t>Труба стеклопластиковая внутр.диаметр 500 мм/Давление 1,6 МПа</t>
  </si>
  <si>
    <t>в течение 60   дней с даты заключения договора</t>
  </si>
  <si>
    <t>СПТ Ø500-30</t>
  </si>
  <si>
    <t>Уплотнительная резина Ф500</t>
  </si>
  <si>
    <t>22.21.29.00.00.23.10.10.1</t>
  </si>
  <si>
    <t>из полипропилена</t>
  </si>
  <si>
    <t>22.21.29.00.00.31.20.10.1</t>
  </si>
  <si>
    <t>фланец</t>
  </si>
  <si>
    <t>фланец из полипропилена</t>
  </si>
  <si>
    <t>22.21.29.00.00.29.10.10.1</t>
  </si>
  <si>
    <t>муфта полиэтиленовая переходная разборная с ВР</t>
  </si>
  <si>
    <t>22.21.29.00.00.12.12.11.1</t>
  </si>
  <si>
    <t>тройник</t>
  </si>
  <si>
    <t>пластиковый из полипропилена, комбинированный с внутренней резьбой</t>
  </si>
  <si>
    <t>25.99.29.00.10.11.11.90.1</t>
  </si>
  <si>
    <t>для сферического соединения, V-образный</t>
  </si>
  <si>
    <t>22.19.73.00.00.80.01.01.1</t>
  </si>
  <si>
    <t>Кольцо резиновое</t>
  </si>
  <si>
    <t>уплотнительное</t>
  </si>
  <si>
    <t>24.20.40.00.21.10.10.11.1</t>
  </si>
  <si>
    <t>Облегченный, ГОСТ 17679-80</t>
  </si>
  <si>
    <t>4,5,12,18,19,20,21</t>
  </si>
  <si>
    <t>599-1 Т</t>
  </si>
  <si>
    <t>600-1 Т</t>
  </si>
  <si>
    <t>601-1 Т</t>
  </si>
  <si>
    <t>607-1 Т</t>
  </si>
  <si>
    <t>610-1 Т</t>
  </si>
  <si>
    <t>611-1 Т</t>
  </si>
  <si>
    <t>51-1 Т</t>
  </si>
  <si>
    <t>53-1 Т</t>
  </si>
  <si>
    <t>54-1 Т</t>
  </si>
  <si>
    <t>58-1 Т</t>
  </si>
  <si>
    <t>57-1 Т</t>
  </si>
  <si>
    <t>55-1 Т</t>
  </si>
  <si>
    <t>74 -1Т</t>
  </si>
  <si>
    <t>75-1 Т</t>
  </si>
  <si>
    <t>76-1 Т</t>
  </si>
  <si>
    <t>77-1 Т</t>
  </si>
  <si>
    <t>78-1 Т</t>
  </si>
  <si>
    <t>83-1 Т</t>
  </si>
  <si>
    <t>86-2 Т</t>
  </si>
  <si>
    <t>88-1 Т</t>
  </si>
  <si>
    <t>89-1 Т</t>
  </si>
  <si>
    <t>96-1 Т</t>
  </si>
  <si>
    <t>97-1 Т</t>
  </si>
  <si>
    <t>123-1 Т</t>
  </si>
  <si>
    <t>132-1 Т</t>
  </si>
  <si>
    <t>224-1 Т</t>
  </si>
  <si>
    <t>230-1 Т</t>
  </si>
  <si>
    <t>231-1 Т</t>
  </si>
  <si>
    <t>233-1 Т</t>
  </si>
  <si>
    <t>234-1 Т</t>
  </si>
  <si>
    <t>235-1 Т</t>
  </si>
  <si>
    <t>236-1 Т</t>
  </si>
  <si>
    <t>237-1 Т</t>
  </si>
  <si>
    <t>239-1 Т</t>
  </si>
  <si>
    <t>241-1 Т</t>
  </si>
  <si>
    <t>242-1 Т</t>
  </si>
  <si>
    <t>244-1 Т</t>
  </si>
  <si>
    <t>245-1 Т</t>
  </si>
  <si>
    <t>264-1 Т</t>
  </si>
  <si>
    <t>271-1 Т</t>
  </si>
  <si>
    <t>277-1 Т</t>
  </si>
  <si>
    <t>282-1 Т</t>
  </si>
  <si>
    <t>283-1 Т</t>
  </si>
  <si>
    <t>285-1 Т</t>
  </si>
  <si>
    <t>286-1 Т</t>
  </si>
  <si>
    <t>287-1 Т</t>
  </si>
  <si>
    <t>288-1 Т</t>
  </si>
  <si>
    <t>289-1 Т</t>
  </si>
  <si>
    <t>290-1 Т</t>
  </si>
  <si>
    <t>291-1 Т</t>
  </si>
  <si>
    <t>292-1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</si>
  <si>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</si>
  <si>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</si>
  <si>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</si>
  <si>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</si>
  <si>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</si>
  <si>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</si>
  <si>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</si>
  <si>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</si>
  <si>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</si>
  <si>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</si>
  <si>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307-1 Т</t>
  </si>
  <si>
    <t>308-1 Т</t>
  </si>
  <si>
    <t>309-1 Т</t>
  </si>
  <si>
    <t>310-1 Т</t>
  </si>
  <si>
    <t>311-1 Т</t>
  </si>
  <si>
    <t>312-1 Т</t>
  </si>
  <si>
    <t>2849-1 Т</t>
  </si>
  <si>
    <t>353-2 Т</t>
  </si>
  <si>
    <t>354-2 Т</t>
  </si>
  <si>
    <t>358-2 Т</t>
  </si>
  <si>
    <t>360-2 Т</t>
  </si>
  <si>
    <t>361-2 Т</t>
  </si>
  <si>
    <t>362-2 Т</t>
  </si>
  <si>
    <t>363-1 Т</t>
  </si>
  <si>
    <t>364-2 Т</t>
  </si>
  <si>
    <t>365-1 Т</t>
  </si>
  <si>
    <t>370-2 Т</t>
  </si>
  <si>
    <t>373-2 Т</t>
  </si>
  <si>
    <t>374-2 Т</t>
  </si>
  <si>
    <t>375-2 Т</t>
  </si>
  <si>
    <t>389-2 Т</t>
  </si>
  <si>
    <t>391-1 Т</t>
  </si>
  <si>
    <t>396-1 Т</t>
  </si>
  <si>
    <t>422-2 Т</t>
  </si>
  <si>
    <t>428-1 Т</t>
  </si>
  <si>
    <t>2862-1 Т</t>
  </si>
  <si>
    <t>449-1 Т</t>
  </si>
  <si>
    <t>450-1 Т</t>
  </si>
  <si>
    <t>451-1 Т</t>
  </si>
  <si>
    <t>452-2 Т</t>
  </si>
  <si>
    <t>458-1 Т</t>
  </si>
  <si>
    <t>459-1 Т</t>
  </si>
  <si>
    <t>460-1 Т</t>
  </si>
  <si>
    <t>476-1 Т</t>
  </si>
  <si>
    <t>477-1 Т</t>
  </si>
  <si>
    <t>478-1 Т</t>
  </si>
  <si>
    <t>479-1 Т</t>
  </si>
  <si>
    <t>480-1 Т</t>
  </si>
  <si>
    <t>481-1 Т</t>
  </si>
  <si>
    <t>482-1 Т</t>
  </si>
  <si>
    <t>483-1 Т</t>
  </si>
  <si>
    <t>22.29.29.00.00.00.92.00.1</t>
  </si>
  <si>
    <t>пленка оберточная, для защиты изоляционных покрытий</t>
  </si>
  <si>
    <t>3,5,11,12,18,20,21</t>
  </si>
  <si>
    <t>488-1 Т</t>
  </si>
  <si>
    <t>494-1 Т</t>
  </si>
  <si>
    <t>509-1 Т</t>
  </si>
  <si>
    <t>510-1 Т</t>
  </si>
  <si>
    <t>515-1 Т</t>
  </si>
  <si>
    <t>516-1 Т</t>
  </si>
  <si>
    <t>517-1 Т</t>
  </si>
  <si>
    <t>550-1 Т</t>
  </si>
  <si>
    <t>565-1 Т</t>
  </si>
  <si>
    <t>566-1 Т</t>
  </si>
  <si>
    <t>567-1 Т</t>
  </si>
  <si>
    <t>570-1 Т</t>
  </si>
  <si>
    <t>571-1 Т</t>
  </si>
  <si>
    <t>573-1 Т</t>
  </si>
  <si>
    <t>574-1 Т</t>
  </si>
  <si>
    <t>598-1 Т</t>
  </si>
  <si>
    <t>197-2 Т</t>
  </si>
  <si>
    <t>201-2 Т</t>
  </si>
  <si>
    <t>204-2 Т</t>
  </si>
  <si>
    <t>2907-1 Т</t>
  </si>
  <si>
    <t>2906-1 Т</t>
  </si>
  <si>
    <t>692-1 Т</t>
  </si>
  <si>
    <t>693-1 Т</t>
  </si>
  <si>
    <t>698-1 Т</t>
  </si>
  <si>
    <t>697-1 Т</t>
  </si>
  <si>
    <t>695-1 Т</t>
  </si>
  <si>
    <t>696-1 Т</t>
  </si>
  <si>
    <t>699-1 Т</t>
  </si>
  <si>
    <t>700-1 Т</t>
  </si>
  <si>
    <t>701-1 Т</t>
  </si>
  <si>
    <t>702-1 Т</t>
  </si>
  <si>
    <t>694-2 Т</t>
  </si>
  <si>
    <t>2873-1 Т</t>
  </si>
  <si>
    <t>2874-1 Т</t>
  </si>
  <si>
    <t>2886-1 Т</t>
  </si>
  <si>
    <t>2885-1 Т</t>
  </si>
  <si>
    <t>2884-1 Т</t>
  </si>
  <si>
    <t>703-1 Т</t>
  </si>
  <si>
    <t>707-1 Т</t>
  </si>
  <si>
    <t>708-1 Т</t>
  </si>
  <si>
    <t>709-1 Т</t>
  </si>
  <si>
    <t>710-1 Т</t>
  </si>
  <si>
    <t>711-1 Т</t>
  </si>
  <si>
    <t>713-1 Т</t>
  </si>
  <si>
    <t>714-1 Т</t>
  </si>
  <si>
    <t>715-1 Т</t>
  </si>
  <si>
    <t>716-1 Т</t>
  </si>
  <si>
    <t>637-2 Т</t>
  </si>
  <si>
    <t>638-1 Т</t>
  </si>
  <si>
    <t>639-1 Т</t>
  </si>
  <si>
    <t>640-2 Т</t>
  </si>
  <si>
    <t>641-1 Т</t>
  </si>
  <si>
    <t>642-1 Т</t>
  </si>
  <si>
    <t>643-1 Т</t>
  </si>
  <si>
    <t>644-1 Т</t>
  </si>
  <si>
    <t>645-1 Т</t>
  </si>
  <si>
    <t>646-1 Т</t>
  </si>
  <si>
    <t>647-1 Т</t>
  </si>
  <si>
    <t>648-1 Т</t>
  </si>
  <si>
    <t>649-1 Т</t>
  </si>
  <si>
    <t>650-2 Т</t>
  </si>
  <si>
    <t>651-2 Т</t>
  </si>
  <si>
    <t>652-2 Т</t>
  </si>
  <si>
    <t>653-1 Т</t>
  </si>
  <si>
    <t>630-1 Т</t>
  </si>
  <si>
    <t>631-1 Т</t>
  </si>
  <si>
    <t>2898-1 Т</t>
  </si>
  <si>
    <t>2899-1 Т</t>
  </si>
  <si>
    <t>2900-1 Т</t>
  </si>
  <si>
    <t>2901-1 Т</t>
  </si>
  <si>
    <t>2902-1 Т</t>
  </si>
  <si>
    <t>2903-1 Т</t>
  </si>
  <si>
    <t>2904-1 Т</t>
  </si>
  <si>
    <t>939-1 Т</t>
  </si>
  <si>
    <t>962-1 Т</t>
  </si>
  <si>
    <t>938-1 Т</t>
  </si>
  <si>
    <t>706-1 Т</t>
  </si>
  <si>
    <t>705-1 Т</t>
  </si>
  <si>
    <t>2877-1 Т</t>
  </si>
  <si>
    <t>2875-1 Т</t>
  </si>
  <si>
    <t>2943-1 Т</t>
  </si>
  <si>
    <t>2953-1 Т</t>
  </si>
  <si>
    <t>986-1 Т</t>
  </si>
  <si>
    <t>989-1 Т</t>
  </si>
  <si>
    <t>990-1 Т</t>
  </si>
  <si>
    <t>992-1 Т</t>
  </si>
  <si>
    <t>1169-1 Т</t>
  </si>
  <si>
    <t>1170-1 Т</t>
  </si>
  <si>
    <t>1171-1 Т</t>
  </si>
  <si>
    <t>1172-1 Т</t>
  </si>
  <si>
    <t>1175-1 Т</t>
  </si>
  <si>
    <t>2150-1 Т</t>
  </si>
  <si>
    <t>2151-1 Т</t>
  </si>
  <si>
    <t>2152-1 Т</t>
  </si>
  <si>
    <t>2153-1 Т</t>
  </si>
  <si>
    <t>2154-1 Т</t>
  </si>
  <si>
    <t>2155-1 Т</t>
  </si>
  <si>
    <t>2156-1 Т</t>
  </si>
  <si>
    <t>2157-1 Т</t>
  </si>
  <si>
    <t>2158-1 Т</t>
  </si>
  <si>
    <t>2159-1 Т</t>
  </si>
  <si>
    <t>2160-1 Т</t>
  </si>
  <si>
    <t>2161-1 Т</t>
  </si>
  <si>
    <t>2162-1 Т</t>
  </si>
  <si>
    <t>2165-1 Т</t>
  </si>
  <si>
    <t>2166-1 Т</t>
  </si>
  <si>
    <t>2167-1 Т</t>
  </si>
  <si>
    <t>2168-1 Т</t>
  </si>
  <si>
    <t>2169-1 Т</t>
  </si>
  <si>
    <t>2170-1 Т</t>
  </si>
  <si>
    <t>2172-1 Т</t>
  </si>
  <si>
    <t>2173-1 Т</t>
  </si>
  <si>
    <t>2174-1 Т</t>
  </si>
  <si>
    <t>2175-1 Т</t>
  </si>
  <si>
    <t>2176-1 Т</t>
  </si>
  <si>
    <t>2177-1 Т</t>
  </si>
  <si>
    <t>2178-1 Т</t>
  </si>
  <si>
    <t>2179-1 Т</t>
  </si>
  <si>
    <t>2180-1 Т</t>
  </si>
  <si>
    <t>2181-1 Т</t>
  </si>
  <si>
    <t>2182-1 Т</t>
  </si>
  <si>
    <t>2183-1 Т</t>
  </si>
  <si>
    <t>2184-1 Т</t>
  </si>
  <si>
    <t>2185-1 Т</t>
  </si>
  <si>
    <t>2186-1 Т</t>
  </si>
  <si>
    <t>2187-1 Т</t>
  </si>
  <si>
    <t>2188-1 Т</t>
  </si>
  <si>
    <t>2189-1 Т</t>
  </si>
  <si>
    <t>2190-1 Т</t>
  </si>
  <si>
    <t>2191-1 Т</t>
  </si>
  <si>
    <t>2192-1 Т</t>
  </si>
  <si>
    <t>2193-1 Т</t>
  </si>
  <si>
    <t>2194-1 Т</t>
  </si>
  <si>
    <t>2195-1 Т</t>
  </si>
  <si>
    <t>2196-1 Т</t>
  </si>
  <si>
    <t>2197-1 Т</t>
  </si>
  <si>
    <t>2198-1 Т</t>
  </si>
  <si>
    <t>2199-1 Т</t>
  </si>
  <si>
    <t>2200-1 Т</t>
  </si>
  <si>
    <t>2201-1 Т</t>
  </si>
  <si>
    <t>2202-1 Т</t>
  </si>
  <si>
    <t>2203-1 Т</t>
  </si>
  <si>
    <t>2204-1 Т</t>
  </si>
  <si>
    <t>2205-1 Т</t>
  </si>
  <si>
    <t>2206-1 Т</t>
  </si>
  <si>
    <t>2207-1 Т</t>
  </si>
  <si>
    <t>2208-1Т</t>
  </si>
  <si>
    <t>2209-1 Т</t>
  </si>
  <si>
    <t>2210-1 Т</t>
  </si>
  <si>
    <t>2211-1 Т</t>
  </si>
  <si>
    <t>2212-1 Т</t>
  </si>
  <si>
    <t>2213-1 Т</t>
  </si>
  <si>
    <t>2214-1 Т</t>
  </si>
  <si>
    <t>2215-1 Т</t>
  </si>
  <si>
    <t>2216-1 Т</t>
  </si>
  <si>
    <t>2217-1 Т</t>
  </si>
  <si>
    <t>2218-1 Т</t>
  </si>
  <si>
    <t>2219-1 Т</t>
  </si>
  <si>
    <t>2220-1 Т</t>
  </si>
  <si>
    <t>2221-1 Т</t>
  </si>
  <si>
    <t>2222-1 Т</t>
  </si>
  <si>
    <t>2223-1 Т</t>
  </si>
  <si>
    <t>2224-1 Т</t>
  </si>
  <si>
    <t>2225-1 Т</t>
  </si>
  <si>
    <t>2226-1 Т</t>
  </si>
  <si>
    <t>2227-1 Т</t>
  </si>
  <si>
    <t>2228-1 Т</t>
  </si>
  <si>
    <t>2229-1 Т</t>
  </si>
  <si>
    <t>2230-1 Т</t>
  </si>
  <si>
    <t>2231-1 Т</t>
  </si>
  <si>
    <t>2232-1 Т</t>
  </si>
  <si>
    <t>2233-1 Т</t>
  </si>
  <si>
    <t>2234-1 Т</t>
  </si>
  <si>
    <t>2374-1 Т</t>
  </si>
  <si>
    <t>2375-1Т</t>
  </si>
  <si>
    <t>2376-1 Т</t>
  </si>
  <si>
    <t>2377-1 Т</t>
  </si>
  <si>
    <t>2378-1Т</t>
  </si>
  <si>
    <t>2379-1 Т</t>
  </si>
  <si>
    <t>2380-1 Т</t>
  </si>
  <si>
    <t>2381-1 Т</t>
  </si>
  <si>
    <t>2382-1 Т</t>
  </si>
  <si>
    <t>2383-1 Т</t>
  </si>
  <si>
    <t>2384-1 Т</t>
  </si>
  <si>
    <t>2385-1 Т</t>
  </si>
  <si>
    <t>2386-1 Т</t>
  </si>
  <si>
    <t>2387-1 Т</t>
  </si>
  <si>
    <t>2388-1 Т</t>
  </si>
  <si>
    <t>2389-1 Т</t>
  </si>
  <si>
    <t>2390-1 Т</t>
  </si>
  <si>
    <t>2391-1 Т</t>
  </si>
  <si>
    <t>2392-1 Т</t>
  </si>
  <si>
    <t>2393-1 Т</t>
  </si>
  <si>
    <t>2394-1 Т</t>
  </si>
  <si>
    <t>2395-1 Т</t>
  </si>
  <si>
    <t>2396-1 Т</t>
  </si>
  <si>
    <t>2397-1 Т</t>
  </si>
  <si>
    <t>2398-1 Т</t>
  </si>
  <si>
    <t>2399-1 Т</t>
  </si>
  <si>
    <t>2400-1 Т</t>
  </si>
  <si>
    <t>2401-1 Т</t>
  </si>
  <si>
    <t>2402-1 Т</t>
  </si>
  <si>
    <t>2403-1 Т</t>
  </si>
  <si>
    <t>2404-1 Т</t>
  </si>
  <si>
    <t>2405-1 Т</t>
  </si>
  <si>
    <t>2406-1 Т</t>
  </si>
  <si>
    <t>2407-1 Т</t>
  </si>
  <si>
    <t>2408-1 Т</t>
  </si>
  <si>
    <t>2409-1 Т</t>
  </si>
  <si>
    <t>2410-1 Т</t>
  </si>
  <si>
    <t>2411-1 Т</t>
  </si>
  <si>
    <t>2412-1 Т</t>
  </si>
  <si>
    <t>2413-1 Т</t>
  </si>
  <si>
    <t>2414-1 Т</t>
  </si>
  <si>
    <t>2415-1 Т</t>
  </si>
  <si>
    <t>2416-1 Т</t>
  </si>
  <si>
    <t>2417-1 Т</t>
  </si>
  <si>
    <t>2418-1 Т</t>
  </si>
  <si>
    <t>2419-1 Т</t>
  </si>
  <si>
    <t>2420-1 Т</t>
  </si>
  <si>
    <t>2421-1 Т</t>
  </si>
  <si>
    <t>2422-1 Т</t>
  </si>
  <si>
    <t>2423-1 Т</t>
  </si>
  <si>
    <t>2424-1 Т</t>
  </si>
  <si>
    <t>2425-1 Т</t>
  </si>
  <si>
    <t>2426-1 Т</t>
  </si>
  <si>
    <t>2427-1 Т</t>
  </si>
  <si>
    <t>2428-1 Т</t>
  </si>
  <si>
    <t>2429-1 Т</t>
  </si>
  <si>
    <t>2430-1 Т</t>
  </si>
  <si>
    <t>2431-1 Т</t>
  </si>
  <si>
    <t>2432-1 Т</t>
  </si>
  <si>
    <t>2433-1 Т</t>
  </si>
  <si>
    <t>2434-1 Т</t>
  </si>
  <si>
    <t>2435-1 Т</t>
  </si>
  <si>
    <t>2436-1 Т</t>
  </si>
  <si>
    <t>2437-1 Т</t>
  </si>
  <si>
    <t>2438-1 Т</t>
  </si>
  <si>
    <t>2439-1 Т</t>
  </si>
  <si>
    <t>2440-1 Т</t>
  </si>
  <si>
    <t>2441-1 Т</t>
  </si>
  <si>
    <t>2442-1 Т</t>
  </si>
  <si>
    <t>2443-1 Т</t>
  </si>
  <si>
    <t>2444-1 Т</t>
  </si>
  <si>
    <t>2445-1 Т</t>
  </si>
  <si>
    <t>2446-1 Т</t>
  </si>
  <si>
    <t>2447-1 Т</t>
  </si>
  <si>
    <t>2448-1 Т</t>
  </si>
  <si>
    <t>2449-1Т</t>
  </si>
  <si>
    <t>2450-1 Т</t>
  </si>
  <si>
    <t>2451-1 Т</t>
  </si>
  <si>
    <t>2452-1 Т</t>
  </si>
  <si>
    <t>2453-1  Т</t>
  </si>
  <si>
    <t>2454-1 Т</t>
  </si>
  <si>
    <t>2455-1 Т</t>
  </si>
  <si>
    <t>2456-1 Т</t>
  </si>
  <si>
    <t>2457-1 Т</t>
  </si>
  <si>
    <t>2458-1 Т</t>
  </si>
  <si>
    <t>2459-1 Т</t>
  </si>
  <si>
    <t>2460-1 Т</t>
  </si>
  <si>
    <t>2461-1 Т</t>
  </si>
  <si>
    <t>2462-1 Т</t>
  </si>
  <si>
    <t>2463-1 Т</t>
  </si>
  <si>
    <t>2464-1 Т</t>
  </si>
  <si>
    <t>2465-1 Т</t>
  </si>
  <si>
    <t>2466-1 Т</t>
  </si>
  <si>
    <t>2662-2 Т</t>
  </si>
  <si>
    <t>октябрь, ноябрь 2013г.</t>
  </si>
  <si>
    <t>3,4,5,6,12,18,19,20,21</t>
  </si>
  <si>
    <t>Ф377х10</t>
  </si>
  <si>
    <t>3176 Т</t>
  </si>
  <si>
    <t>3177 Т</t>
  </si>
  <si>
    <t>Ф219х20</t>
  </si>
  <si>
    <t>Ф325х6</t>
  </si>
  <si>
    <t>июнь-июль 2013 год</t>
  </si>
  <si>
    <t>Стальная, сварная прямошовная и спиральношовная для магистральных газонефтепроводов, наружный диаметр - 325 мм, толщина стенки - 8,0 мм, класс прочности К 50, ГОСТ 20295-85 (взамен ГОСТ 20295-74)</t>
  </si>
  <si>
    <t xml:space="preserve">в течение 30  дней с даты заключения договора
</t>
  </si>
  <si>
    <t>2941-2 Т</t>
  </si>
  <si>
    <t>2960-3 Т</t>
  </si>
  <si>
    <t>октябрь,ноябрь 2013г</t>
  </si>
  <si>
    <t>2961-3 Т</t>
  </si>
  <si>
    <t xml:space="preserve">  октябрь,ноябрь 2013г</t>
  </si>
  <si>
    <t>39-2 У</t>
  </si>
  <si>
    <t>988-1 Т</t>
  </si>
  <si>
    <t>1062-1 Т</t>
  </si>
  <si>
    <t>1063-1 Т</t>
  </si>
  <si>
    <t>1064-1 Т</t>
  </si>
  <si>
    <t>1065-1 Т</t>
  </si>
  <si>
    <t>1200-1 Т</t>
  </si>
  <si>
    <t>1201-1 Т</t>
  </si>
  <si>
    <t>1202-1 Т</t>
  </si>
  <si>
    <t>1203-1 Т</t>
  </si>
  <si>
    <t>1204-1 Т</t>
  </si>
  <si>
    <t>1205-1 Т</t>
  </si>
  <si>
    <t>1206-1 Т</t>
  </si>
  <si>
    <t>1207-1 Т</t>
  </si>
  <si>
    <t>1208-1 Т</t>
  </si>
  <si>
    <t>1209-1 Т</t>
  </si>
  <si>
    <t>1210-1 Т</t>
  </si>
  <si>
    <t>1211-1 Т</t>
  </si>
  <si>
    <t>3178 Т</t>
  </si>
  <si>
    <t>3179 Т</t>
  </si>
  <si>
    <t>3180 Т</t>
  </si>
  <si>
    <t>29.32.30.00.03.01.07.20.1</t>
  </si>
  <si>
    <t>Полуось карданной передачи</t>
  </si>
  <si>
    <t>для грузовых автомобилей</t>
  </si>
  <si>
    <t>шкворня</t>
  </si>
  <si>
    <t>ступицы</t>
  </si>
  <si>
    <t>к а/крану КС-8973, г/п 100 тн</t>
  </si>
  <si>
    <t>авансовый платеж - 50%, оставшаяся часть в течении 30 рабочих дней с момента подписания первичных документов</t>
  </si>
  <si>
    <t>162-3 У</t>
  </si>
  <si>
    <t>186 У</t>
  </si>
  <si>
    <t>49.39.31.11.00.00.00</t>
  </si>
  <si>
    <t>Услуги по аренде автобусов с водителем для пригородных перевозок</t>
  </si>
  <si>
    <t>Аренда автобусов с водителем для пригородных перевозок</t>
  </si>
  <si>
    <t xml:space="preserve">РК, Мангистауская область </t>
  </si>
  <si>
    <t>04, 14,24 числа каждого месяца до конца 2013 г</t>
  </si>
  <si>
    <t>187 У</t>
  </si>
  <si>
    <t>октябрь  2013г</t>
  </si>
  <si>
    <t>160-2 У</t>
  </si>
  <si>
    <t>ПМС-23</t>
  </si>
  <si>
    <t>в течение 50 дней  с  даты  заключения договора</t>
  </si>
  <si>
    <t>Приказ №346 от 02.10.2013 год.</t>
  </si>
  <si>
    <t>33 Р</t>
  </si>
  <si>
    <t>41.00.30.13.00.00.00</t>
  </si>
  <si>
    <t>Работы строительные по возведению вахтового жилья</t>
  </si>
  <si>
    <t>Полный цикл работ по возведению  вахтового жилья</t>
  </si>
  <si>
    <t>РК, Мангистауская область, пос.Жетыбай</t>
  </si>
  <si>
    <t xml:space="preserve"> автокрана г/п 200 тн  </t>
  </si>
  <si>
    <t>в течение 3 -х календ. дней  с момента подписания договора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</si>
</sst>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(* #,##0.00_);_(* \(#,##0.00\);_(* \-??_);_(@_)"/>
    <numFmt numFmtId="165" formatCode="_-* #,##0.00_р_._-;\-* #,##0.00_р_._-;_-* \-??_р_._-;_-@_-"/>
    <numFmt numFmtId="166" formatCode="\ #,##0.00&quot;    &quot;;\-#,##0.00&quot;    &quot;;&quot; -&quot;#&quot;    &quot;;@\ "/>
    <numFmt numFmtId="167" formatCode="_(* #,##0.00_);_(* \(#,##0.00\);_(* &quot;-&quot;??_);_(@_)"/>
    <numFmt numFmtId="168" formatCode="#,##0.0_);\(#,##0.0\)"/>
    <numFmt numFmtId="169" formatCode="&quot;$&quot;#,##0.0_);[Red]\(&quot;$&quot;#,##0.0\)"/>
    <numFmt numFmtId="170" formatCode="#\ ##0_.\ &quot;zі&quot;\ 00\ &quot;gr&quot;;\(#\ ##0.00\z\і\)"/>
    <numFmt numFmtId="171" formatCode="#\ ##0&quot;zі&quot;00&quot;gr&quot;;\(#\ ##0.00\z\і\)"/>
    <numFmt numFmtId="172" formatCode="_-&quot;$&quot;* #,##0.00_-;\-&quot;$&quot;* #,##0.00_-;_-&quot;$&quot;* &quot;-&quot;??_-;_-@_-"/>
    <numFmt numFmtId="173" formatCode="0.0%;\(0.0%\)"/>
    <numFmt numFmtId="174" formatCode="_(* #,##0_);_(* \(#,##0\);_(* &quot;-&quot;_);_(@_)"/>
    <numFmt numFmtId="175" formatCode="\60\4\7\:"/>
    <numFmt numFmtId="176" formatCode="&quot;$&quot;#,##0_);[Red]\(&quot;$&quot;#,##0\)"/>
    <numFmt numFmtId="177" formatCode="&quot;$&quot;#,\);\(&quot;$&quot;#,##0\)"/>
    <numFmt numFmtId="178" formatCode="[$-409]d\-mmm\-yy;@"/>
    <numFmt numFmtId="179" formatCode="[$-409]d\-mmm;@"/>
    <numFmt numFmtId="180" formatCode="[Magenta]&quot;Err&quot;;[Magenta]&quot;Err&quot;;[Blue]&quot;OK&quot;"/>
    <numFmt numFmtId="181" formatCode="[Blue]&quot;P&quot;;;[Red]&quot;O&quot;"/>
    <numFmt numFmtId="182" formatCode="#,##0_);[Red]\(#,##0\);\-_)"/>
    <numFmt numFmtId="183" formatCode="0.0_)%;[Red]\(0.0%\);0.0_)%"/>
    <numFmt numFmtId="184" formatCode="0.0_)%;[Red]\(0.0%\);&quot;-&quot;"/>
    <numFmt numFmtId="185" formatCode="[Red][&gt;1]&quot;&gt;100 %&quot;;[Red]\(0.0%\);0.0_)%"/>
    <numFmt numFmtId="186" formatCode="#,##0.00&quot; $&quot;;[Red]\-#,##0.00&quot; $&quot;"/>
    <numFmt numFmtId="187" formatCode="_(* #,##0,_);_(* \(#,##0,\);_(* &quot;-&quot;_);_(@_)"/>
    <numFmt numFmtId="188" formatCode="0%_);\(0%\)"/>
    <numFmt numFmtId="189" formatCode="_-* #,##0\ _$_-;\-* #,##0\ _$_-;_-* &quot;-&quot;\ _$_-;_-@_-"/>
    <numFmt numFmtId="190" formatCode="&quot;$&quot;#,\);\(&quot;$&quot;#,\)"/>
    <numFmt numFmtId="191" formatCode="\+0.0;\-0.0"/>
    <numFmt numFmtId="192" formatCode="\+0.0%;\-0.0%"/>
    <numFmt numFmtId="193" formatCode="&quot;$&quot;#,##0"/>
    <numFmt numFmtId="194" formatCode="#\ ##0&quot;zі&quot;_.00&quot;gr&quot;;\(#\ ##0.00\z\і\)"/>
    <numFmt numFmtId="195" formatCode="#\ ##0&quot;zі&quot;.00&quot;gr&quot;;\(#\ ##0&quot;zі&quot;.00&quot;gr&quot;\)"/>
    <numFmt numFmtId="196" formatCode="General_)"/>
    <numFmt numFmtId="197" formatCode="#,##0.0"/>
    <numFmt numFmtId="198" formatCode="#,##0.000"/>
    <numFmt numFmtId="199" formatCode="_-* #,##0.0_р_._-;\-* #,##0.0_р_._-;_-* &quot;-&quot;??_р_._-;_-@_-"/>
    <numFmt numFmtId="200" formatCode="0.0"/>
    <numFmt numFmtId="201" formatCode="\ #,##0&quot;    &quot;;\-#,##0&quot;    &quot;;&quot; -&quot;#&quot;    &quot;;@\ "/>
    <numFmt numFmtId="202" formatCode="#,##0_р_."/>
    <numFmt numFmtId="203" formatCode="#,##0.00_ ;\-#,##0.00\ "/>
  </numFmts>
  <fonts count="10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MS Sans Serif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sz val="12"/>
      <name val="Univers (WN)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name val="Helv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2"/>
      <name val="Arial Cyr"/>
      <family val="2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name val="MS Sans Serif"/>
      <family val="2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0"/>
      <color indexed="8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sz val="8"/>
      <color indexed="8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84">
    <xf numFmtId="0" fontId="0" fillId="0" borderId="0"/>
    <xf numFmtId="0" fontId="2" fillId="0" borderId="0"/>
    <xf numFmtId="0" fontId="32" fillId="0" borderId="0"/>
    <xf numFmtId="0" fontId="37" fillId="0" borderId="0"/>
    <xf numFmtId="0" fontId="4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37" fillId="0" borderId="0"/>
    <xf numFmtId="0" fontId="29" fillId="0" borderId="0"/>
    <xf numFmtId="0" fontId="3" fillId="0" borderId="0"/>
    <xf numFmtId="0" fontId="3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38" fillId="0" borderId="0">
      <protection locked="0"/>
    </xf>
    <xf numFmtId="44" fontId="38" fillId="0" borderId="0">
      <protection locked="0"/>
    </xf>
    <xf numFmtId="44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3" borderId="0" applyNumberFormat="0" applyBorder="0" applyAlignment="0" applyProtection="0"/>
    <xf numFmtId="0" fontId="41" fillId="3" borderId="0" applyNumberFormat="0" applyBorder="0" applyAlignment="0" applyProtection="0"/>
    <xf numFmtId="0" fontId="42" fillId="0" borderId="0" applyFill="0" applyBorder="0" applyAlignment="0"/>
    <xf numFmtId="168" fontId="32" fillId="0" borderId="0" applyFill="0" applyBorder="0" applyAlignment="0"/>
    <xf numFmtId="169" fontId="3" fillId="0" borderId="0" applyFill="0" applyBorder="0" applyAlignment="0"/>
    <xf numFmtId="170" fontId="43" fillId="0" borderId="0" applyFill="0" applyBorder="0" applyAlignment="0"/>
    <xf numFmtId="171" fontId="43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44" fillId="34" borderId="2" applyNumberFormat="0" applyAlignment="0" applyProtection="0"/>
    <xf numFmtId="174" fontId="4" fillId="35" borderId="3">
      <alignment vertical="center"/>
    </xf>
    <xf numFmtId="0" fontId="45" fillId="36" borderId="4" applyNumberFormat="0" applyAlignment="0" applyProtection="0"/>
    <xf numFmtId="41" fontId="4" fillId="35" borderId="3">
      <alignment vertical="center"/>
    </xf>
    <xf numFmtId="41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7" fillId="0" borderId="0" applyFont="0" applyFill="0" applyBorder="0" applyAlignment="0" applyProtection="0"/>
    <xf numFmtId="168" fontId="32" fillId="0" borderId="0" applyFont="0" applyFill="0" applyBorder="0" applyAlignment="0" applyProtection="0"/>
    <xf numFmtId="177" fontId="48" fillId="0" borderId="0" applyFont="0" applyFill="0" applyBorder="0" applyAlignment="0" applyProtection="0"/>
    <xf numFmtId="178" fontId="3" fillId="37" borderId="0" applyFont="0" applyFill="0" applyBorder="0" applyAlignment="0" applyProtection="0"/>
    <xf numFmtId="14" fontId="42" fillId="0" borderId="0" applyFill="0" applyBorder="0" applyAlignment="0"/>
    <xf numFmtId="179" fontId="3" fillId="37" borderId="0" applyFont="0" applyFill="0" applyBorder="0" applyAlignment="0" applyProtection="0"/>
    <xf numFmtId="38" fontId="47" fillId="0" borderId="5">
      <alignment vertical="center"/>
    </xf>
    <xf numFmtId="0" fontId="49" fillId="0" borderId="0" applyNumberFormat="0" applyFill="0" applyBorder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5" fillId="0" borderId="0"/>
    <xf numFmtId="0" fontId="5" fillId="0" borderId="0"/>
    <xf numFmtId="0" fontId="5" fillId="0" borderId="0" applyBorder="0" applyProtection="0"/>
    <xf numFmtId="0" fontId="5" fillId="0" borderId="0" applyBorder="0" applyProtection="0"/>
    <xf numFmtId="0" fontId="50" fillId="0" borderId="0" applyNumberFormat="0" applyFill="0" applyBorder="0" applyAlignment="0" applyProtection="0"/>
    <xf numFmtId="0" fontId="34" fillId="36" borderId="0" applyNumberFormat="0" applyFont="0" applyBorder="0" applyAlignment="0" applyProtection="0"/>
    <xf numFmtId="0" fontId="51" fillId="0" borderId="0" applyNumberFormat="0" applyFill="0" applyBorder="0" applyAlignment="0" applyProtection="0"/>
    <xf numFmtId="180" fontId="35" fillId="0" borderId="0" applyFill="0" applyBorder="0"/>
    <xf numFmtId="15" fontId="42" fillId="0" borderId="0" applyFill="0" applyBorder="0" applyProtection="0">
      <alignment horizontal="center"/>
    </xf>
    <xf numFmtId="0" fontId="34" fillId="3" borderId="0" applyNumberFormat="0" applyFont="0" applyBorder="0" applyAlignment="0" applyProtection="0"/>
    <xf numFmtId="181" fontId="52" fillId="0" borderId="0" applyFill="0" applyBorder="0" applyProtection="0"/>
    <xf numFmtId="0" fontId="53" fillId="38" borderId="6" applyAlignment="0" applyProtection="0"/>
    <xf numFmtId="182" fontId="54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5" fontId="56" fillId="39" borderId="7">
      <alignment horizontal="center"/>
      <protection locked="0"/>
    </xf>
    <xf numFmtId="183" fontId="56" fillId="39" borderId="8" applyAlignment="0">
      <protection locked="0"/>
    </xf>
    <xf numFmtId="182" fontId="56" fillId="39" borderId="8" applyAlignment="0">
      <protection locked="0"/>
    </xf>
    <xf numFmtId="182" fontId="42" fillId="0" borderId="0" applyFill="0" applyBorder="0" applyAlignment="0" applyProtection="0"/>
    <xf numFmtId="184" fontId="42" fillId="0" borderId="0" applyFill="0" applyBorder="0" applyAlignment="0" applyProtection="0"/>
    <xf numFmtId="185" fontId="42" fillId="0" borderId="0" applyFill="0" applyBorder="0" applyAlignment="0" applyProtection="0"/>
    <xf numFmtId="0" fontId="34" fillId="0" borderId="9" applyNumberFormat="0" applyFont="0" applyAlignment="0" applyProtection="0"/>
    <xf numFmtId="0" fontId="34" fillId="0" borderId="10" applyNumberFormat="0" applyFont="0" applyAlignment="0" applyProtection="0"/>
    <xf numFmtId="0" fontId="34" fillId="16" borderId="0" applyNumberFormat="0" applyFont="0" applyBorder="0" applyAlignment="0" applyProtection="0"/>
    <xf numFmtId="10" fontId="57" fillId="40" borderId="11" applyNumberFormat="0" applyFill="0" applyBorder="0" applyAlignment="0" applyProtection="0">
      <protection locked="0"/>
    </xf>
    <xf numFmtId="0" fontId="34" fillId="0" borderId="0" applyFont="0" applyFill="0" applyBorder="0" applyAlignment="0" applyProtection="0"/>
    <xf numFmtId="0" fontId="58" fillId="4" borderId="0" applyNumberFormat="0" applyBorder="0" applyAlignment="0" applyProtection="0"/>
    <xf numFmtId="38" fontId="26" fillId="38" borderId="0" applyNumberFormat="0" applyBorder="0" applyAlignment="0" applyProtection="0"/>
    <xf numFmtId="0" fontId="59" fillId="38" borderId="12" applyAlignment="0">
      <alignment vertical="center"/>
    </xf>
    <xf numFmtId="0" fontId="60" fillId="0" borderId="12" applyNumberFormat="0" applyAlignment="0" applyProtection="0">
      <alignment horizontal="left" vertical="center"/>
    </xf>
    <xf numFmtId="0" fontId="60" fillId="0" borderId="6">
      <alignment horizontal="left" vertical="center"/>
    </xf>
    <xf numFmtId="14" fontId="61" fillId="41" borderId="13">
      <alignment horizontal="center" vertical="center" wrapText="1"/>
    </xf>
    <xf numFmtId="0" fontId="62" fillId="0" borderId="14" applyNumberFormat="0" applyFill="0" applyAlignment="0" applyProtection="0"/>
    <xf numFmtId="182" fontId="10" fillId="0" borderId="14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14" fontId="61" fillId="41" borderId="13">
      <alignment horizontal="center" vertical="center" wrapText="1"/>
    </xf>
    <xf numFmtId="0" fontId="53" fillId="0" borderId="6"/>
    <xf numFmtId="182" fontId="54" fillId="0" borderId="0">
      <alignment horizontal="left" vertical="top"/>
    </xf>
    <xf numFmtId="182" fontId="55" fillId="0" borderId="0" applyAlignment="0"/>
    <xf numFmtId="0" fontId="65" fillId="0" borderId="0" applyNumberFormat="0" applyFill="0" applyBorder="0" applyAlignment="0" applyProtection="0">
      <alignment vertical="top"/>
      <protection locked="0"/>
    </xf>
    <xf numFmtId="182" fontId="3" fillId="42" borderId="11" applyNumberFormat="0" applyFont="0" applyAlignment="0">
      <protection locked="0"/>
    </xf>
    <xf numFmtId="10" fontId="26" fillId="43" borderId="11" applyNumberFormat="0" applyBorder="0" applyAlignment="0" applyProtection="0"/>
    <xf numFmtId="0" fontId="66" fillId="7" borderId="2" applyNumberFormat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67" fillId="0" borderId="17" applyNumberFormat="0" applyFill="0" applyAlignment="0" applyProtection="0"/>
    <xf numFmtId="0" fontId="68" fillId="39" borderId="0" applyNumberFormat="0" applyBorder="0" applyAlignment="0" applyProtection="0"/>
    <xf numFmtId="186" fontId="3" fillId="0" borderId="0"/>
    <xf numFmtId="0" fontId="3" fillId="0" borderId="0"/>
    <xf numFmtId="0" fontId="69" fillId="0" borderId="0"/>
    <xf numFmtId="0" fontId="32" fillId="0" borderId="0"/>
    <xf numFmtId="0" fontId="33" fillId="44" borderId="18" applyNumberFormat="0" applyFont="0" applyAlignment="0" applyProtection="0"/>
    <xf numFmtId="187" fontId="3" fillId="37" borderId="0"/>
    <xf numFmtId="0" fontId="70" fillId="34" borderId="19" applyNumberFormat="0" applyAlignment="0" applyProtection="0"/>
    <xf numFmtId="0" fontId="71" fillId="37" borderId="0"/>
    <xf numFmtId="188" fontId="3" fillId="0" borderId="0" applyFont="0" applyFill="0" applyBorder="0" applyAlignment="0" applyProtection="0"/>
    <xf numFmtId="171" fontId="43" fillId="0" borderId="0" applyFont="0" applyFill="0" applyBorder="0" applyAlignment="0" applyProtection="0"/>
    <xf numFmtId="189" fontId="43" fillId="0" borderId="0" applyFont="0" applyFill="0" applyBorder="0" applyAlignment="0" applyProtection="0"/>
    <xf numFmtId="10" fontId="3" fillId="0" borderId="0" applyFont="0" applyFill="0" applyBorder="0" applyAlignment="0" applyProtection="0"/>
    <xf numFmtId="190" fontId="48" fillId="0" borderId="0" applyFont="0" applyFill="0" applyBorder="0" applyAlignment="0" applyProtection="0"/>
    <xf numFmtId="191" fontId="32" fillId="0" borderId="0"/>
    <xf numFmtId="192" fontId="32" fillId="0" borderId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72" fillId="0" borderId="0" applyNumberFormat="0">
      <alignment horizontal="left"/>
    </xf>
    <xf numFmtId="3" fontId="4" fillId="0" borderId="0" applyFont="0" applyFill="0" applyBorder="0" applyAlignment="0"/>
    <xf numFmtId="4" fontId="42" fillId="42" borderId="19" applyNumberFormat="0" applyProtection="0">
      <alignment vertical="center"/>
    </xf>
    <xf numFmtId="4" fontId="73" fillId="42" borderId="19" applyNumberFormat="0" applyProtection="0">
      <alignment vertical="center"/>
    </xf>
    <xf numFmtId="4" fontId="42" fillId="42" borderId="19" applyNumberFormat="0" applyProtection="0">
      <alignment horizontal="left" vertical="center" indent="1"/>
    </xf>
    <xf numFmtId="4" fontId="42" fillId="42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6" borderId="19" applyNumberFormat="0" applyProtection="0">
      <alignment horizontal="right" vertical="center"/>
    </xf>
    <xf numFmtId="4" fontId="42" fillId="47" borderId="19" applyNumberFormat="0" applyProtection="0">
      <alignment horizontal="right" vertical="center"/>
    </xf>
    <xf numFmtId="4" fontId="42" fillId="48" borderId="19" applyNumberFormat="0" applyProtection="0">
      <alignment horizontal="right" vertical="center"/>
    </xf>
    <xf numFmtId="4" fontId="42" fillId="49" borderId="19" applyNumberFormat="0" applyProtection="0">
      <alignment horizontal="right" vertical="center"/>
    </xf>
    <xf numFmtId="4" fontId="42" fillId="50" borderId="19" applyNumberFormat="0" applyProtection="0">
      <alignment horizontal="right" vertical="center"/>
    </xf>
    <xf numFmtId="4" fontId="42" fillId="51" borderId="19" applyNumberFormat="0" applyProtection="0">
      <alignment horizontal="right" vertical="center"/>
    </xf>
    <xf numFmtId="4" fontId="42" fillId="52" borderId="19" applyNumberFormat="0" applyProtection="0">
      <alignment horizontal="right" vertical="center"/>
    </xf>
    <xf numFmtId="4" fontId="42" fillId="53" borderId="19" applyNumberFormat="0" applyProtection="0">
      <alignment horizontal="right" vertical="center"/>
    </xf>
    <xf numFmtId="4" fontId="42" fillId="54" borderId="19" applyNumberFormat="0" applyProtection="0">
      <alignment horizontal="right" vertical="center"/>
    </xf>
    <xf numFmtId="4" fontId="74" fillId="55" borderId="19" applyNumberFormat="0" applyProtection="0">
      <alignment horizontal="left" vertical="center" indent="1"/>
    </xf>
    <xf numFmtId="4" fontId="42" fillId="56" borderId="20" applyNumberFormat="0" applyProtection="0">
      <alignment horizontal="left" vertical="center" indent="1"/>
    </xf>
    <xf numFmtId="4" fontId="75" fillId="57" borderId="0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30" fillId="56" borderId="19" applyNumberFormat="0" applyProtection="0">
      <alignment horizontal="left" vertical="center" indent="1"/>
    </xf>
    <xf numFmtId="4" fontId="30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3" borderId="19" applyNumberFormat="0" applyProtection="0">
      <alignment vertical="center"/>
    </xf>
    <xf numFmtId="4" fontId="73" fillId="43" borderId="19" applyNumberFormat="0" applyProtection="0">
      <alignment vertical="center"/>
    </xf>
    <xf numFmtId="4" fontId="42" fillId="43" borderId="19" applyNumberFormat="0" applyProtection="0">
      <alignment horizontal="left" vertical="center" indent="1"/>
    </xf>
    <xf numFmtId="4" fontId="42" fillId="43" borderId="19" applyNumberFormat="0" applyProtection="0">
      <alignment horizontal="left" vertical="center" indent="1"/>
    </xf>
    <xf numFmtId="4" fontId="42" fillId="56" borderId="19" applyNumberFormat="0" applyProtection="0">
      <alignment horizontal="right" vertical="center"/>
    </xf>
    <xf numFmtId="4" fontId="73" fillId="56" borderId="19" applyNumberFormat="0" applyProtection="0">
      <alignment horizontal="right" vertical="center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76" fillId="0" borderId="0"/>
    <xf numFmtId="4" fontId="77" fillId="56" borderId="19" applyNumberFormat="0" applyProtection="0">
      <alignment horizontal="right" vertical="center"/>
    </xf>
    <xf numFmtId="0" fontId="59" fillId="0" borderId="0"/>
    <xf numFmtId="193" fontId="78" fillId="0" borderId="11">
      <alignment horizontal="left" vertical="center"/>
      <protection locked="0"/>
    </xf>
    <xf numFmtId="0" fontId="32" fillId="0" borderId="0"/>
    <xf numFmtId="0" fontId="47" fillId="0" borderId="0" applyNumberFormat="0" applyFont="0" applyFill="0" applyBorder="0" applyAlignment="0" applyProtection="0">
      <alignment vertical="top"/>
    </xf>
    <xf numFmtId="49" fontId="31" fillId="0" borderId="0" applyFont="0" applyFill="0" applyBorder="0" applyAlignment="0" applyProtection="0"/>
    <xf numFmtId="49" fontId="42" fillId="0" borderId="0" applyFill="0" applyBorder="0" applyAlignment="0"/>
    <xf numFmtId="194" fontId="43" fillId="0" borderId="0" applyFill="0" applyBorder="0" applyAlignment="0"/>
    <xf numFmtId="195" fontId="43" fillId="0" borderId="0" applyFill="0" applyBorder="0" applyAlignment="0"/>
    <xf numFmtId="0" fontId="79" fillId="0" borderId="0" applyFill="0" applyBorder="0" applyProtection="0">
      <alignment horizontal="left" vertical="top"/>
    </xf>
    <xf numFmtId="0" fontId="80" fillId="0" borderId="0" applyNumberFormat="0" applyFill="0" applyBorder="0" applyAlignment="0" applyProtection="0"/>
    <xf numFmtId="0" fontId="81" fillId="0" borderId="21" applyNumberFormat="0" applyFill="0" applyAlignment="0" applyProtection="0"/>
    <xf numFmtId="0" fontId="82" fillId="0" borderId="0" applyNumberFormat="0" applyFill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63" borderId="0" applyNumberFormat="0" applyBorder="0" applyAlignment="0" applyProtection="0"/>
    <xf numFmtId="196" fontId="4" fillId="0" borderId="22">
      <protection locked="0"/>
    </xf>
    <xf numFmtId="0" fontId="7" fillId="13" borderId="2" applyNumberFormat="0" applyAlignment="0" applyProtection="0"/>
    <xf numFmtId="0" fontId="8" fillId="64" borderId="19" applyNumberFormat="0" applyAlignment="0" applyProtection="0"/>
    <xf numFmtId="0" fontId="9" fillId="64" borderId="2" applyNumberFormat="0" applyAlignment="0" applyProtection="0"/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7" fillId="38" borderId="3"/>
    <xf numFmtId="14" fontId="4" fillId="0" borderId="0">
      <alignment horizontal="right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196" fontId="83" fillId="41" borderId="22"/>
    <xf numFmtId="0" fontId="3" fillId="0" borderId="11">
      <alignment horizontal="right"/>
    </xf>
    <xf numFmtId="0" fontId="13" fillId="0" borderId="21" applyNumberFormat="0" applyFill="0" applyAlignment="0" applyProtection="0"/>
    <xf numFmtId="0" fontId="3" fillId="0" borderId="0"/>
    <xf numFmtId="0" fontId="14" fillId="65" borderId="4" applyNumberFormat="0" applyAlignment="0" applyProtection="0"/>
    <xf numFmtId="0" fontId="15" fillId="0" borderId="0" applyNumberFormat="0" applyFill="0" applyBorder="0" applyAlignment="0" applyProtection="0"/>
    <xf numFmtId="0" fontId="3" fillId="0" borderId="11"/>
    <xf numFmtId="0" fontId="3" fillId="0" borderId="11"/>
    <xf numFmtId="0" fontId="3" fillId="0" borderId="11"/>
    <xf numFmtId="0" fontId="3" fillId="0" borderId="11"/>
    <xf numFmtId="0" fontId="3" fillId="0" borderId="11"/>
    <xf numFmtId="0" fontId="25" fillId="0" borderId="23" applyNumberFormat="0" applyFill="0" applyProtection="0">
      <alignment horizontal="left" vertical="top" wrapText="1"/>
    </xf>
    <xf numFmtId="0" fontId="16" fillId="66" borderId="0" applyNumberFormat="0" applyBorder="0" applyAlignment="0" applyProtection="0"/>
    <xf numFmtId="0" fontId="36" fillId="0" borderId="0"/>
    <xf numFmtId="0" fontId="36" fillId="0" borderId="0"/>
    <xf numFmtId="0" fontId="3" fillId="0" borderId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17" fillId="0" borderId="0"/>
    <xf numFmtId="0" fontId="17" fillId="0" borderId="0"/>
    <xf numFmtId="0" fontId="19" fillId="9" borderId="0" applyNumberFormat="0" applyBorder="0" applyAlignment="0" applyProtection="0"/>
    <xf numFmtId="0" fontId="20" fillId="0" borderId="0" applyNumberFormat="0" applyFill="0" applyBorder="0" applyAlignment="0" applyProtection="0"/>
    <xf numFmtId="0" fontId="2" fillId="67" borderId="18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1" fillId="0" borderId="17" applyNumberFormat="0" applyFill="0" applyAlignment="0" applyProtection="0"/>
    <xf numFmtId="0" fontId="17" fillId="0" borderId="0"/>
    <xf numFmtId="0" fontId="32" fillId="0" borderId="0"/>
    <xf numFmtId="0" fontId="84" fillId="0" borderId="0"/>
    <xf numFmtId="0" fontId="84" fillId="0" borderId="0"/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28" fillId="0" borderId="0">
      <alignment vertical="justify"/>
    </xf>
    <xf numFmtId="0" fontId="4" fillId="68" borderId="24" applyNumberFormat="0" applyAlignment="0"/>
    <xf numFmtId="0" fontId="4" fillId="68" borderId="24" applyNumberFormat="0" applyAlignment="0"/>
    <xf numFmtId="0" fontId="22" fillId="0" borderId="0" applyNumberForma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2" fillId="0" borderId="0" applyFill="0" applyBorder="0" applyAlignment="0" applyProtection="0"/>
    <xf numFmtId="41" fontId="28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ill="0" applyBorder="0" applyAlignment="0" applyProtection="0"/>
    <xf numFmtId="164" fontId="2" fillId="0" borderId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ill="0" applyBorder="0" applyAlignment="0" applyProtection="0"/>
    <xf numFmtId="0" fontId="23" fillId="10" borderId="0" applyNumberFormat="0" applyBorder="0" applyAlignment="0" applyProtection="0"/>
    <xf numFmtId="4" fontId="3" fillId="0" borderId="11"/>
    <xf numFmtId="44" fontId="38" fillId="0" borderId="0">
      <protection locked="0"/>
    </xf>
    <xf numFmtId="0" fontId="2" fillId="0" borderId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0" fontId="5" fillId="0" borderId="0"/>
    <xf numFmtId="0" fontId="84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0" borderId="0"/>
    <xf numFmtId="0" fontId="29" fillId="0" borderId="0"/>
    <xf numFmtId="0" fontId="29" fillId="0" borderId="0"/>
    <xf numFmtId="0" fontId="90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0" fillId="0" borderId="0"/>
    <xf numFmtId="9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/>
    <xf numFmtId="43" fontId="33" fillId="0" borderId="0" applyFont="0" applyFill="0" applyBorder="0" applyAlignment="0" applyProtection="0"/>
    <xf numFmtId="0" fontId="5" fillId="0" borderId="0"/>
    <xf numFmtId="0" fontId="30" fillId="0" borderId="0"/>
    <xf numFmtId="0" fontId="30" fillId="0" borderId="0"/>
    <xf numFmtId="0" fontId="89" fillId="0" borderId="0"/>
    <xf numFmtId="0" fontId="84" fillId="0" borderId="0"/>
    <xf numFmtId="0" fontId="30" fillId="0" borderId="0"/>
    <xf numFmtId="0" fontId="89" fillId="0" borderId="0"/>
    <xf numFmtId="0" fontId="28" fillId="0" borderId="0"/>
    <xf numFmtId="0" fontId="5" fillId="0" borderId="0"/>
    <xf numFmtId="0" fontId="30" fillId="0" borderId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84" fillId="0" borderId="0"/>
    <xf numFmtId="0" fontId="30" fillId="0" borderId="0"/>
    <xf numFmtId="0" fontId="28" fillId="0" borderId="0"/>
    <xf numFmtId="0" fontId="4" fillId="0" borderId="0"/>
    <xf numFmtId="0" fontId="18" fillId="0" borderId="0">
      <alignment horizontal="left"/>
    </xf>
    <xf numFmtId="0" fontId="28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89" fillId="0" borderId="0"/>
    <xf numFmtId="0" fontId="28" fillId="0" borderId="0"/>
    <xf numFmtId="0" fontId="47" fillId="0" borderId="0"/>
  </cellStyleXfs>
  <cellXfs count="582">
    <xf numFmtId="0" fontId="0" fillId="0" borderId="0" xfId="0"/>
    <xf numFmtId="0" fontId="24" fillId="69" borderId="11" xfId="0" applyFont="1" applyFill="1" applyBorder="1" applyAlignment="1">
      <alignment horizontal="center" vertical="center" wrapText="1"/>
    </xf>
    <xf numFmtId="0" fontId="27" fillId="69" borderId="11" xfId="525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horizontal="center" vertical="center" wrapText="1"/>
    </xf>
    <xf numFmtId="4" fontId="87" fillId="69" borderId="11" xfId="0" applyNumberFormat="1" applyFont="1" applyFill="1" applyBorder="1" applyAlignment="1">
      <alignment horizontal="center" vertical="center"/>
    </xf>
    <xf numFmtId="4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525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/>
    </xf>
    <xf numFmtId="0" fontId="87" fillId="69" borderId="0" xfId="0" applyFont="1" applyFill="1" applyBorder="1" applyAlignment="1">
      <alignment horizontal="center" vertical="center"/>
    </xf>
    <xf numFmtId="0" fontId="87" fillId="69" borderId="11" xfId="0" applyFont="1" applyFill="1" applyBorder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 wrapText="1"/>
    </xf>
    <xf numFmtId="0" fontId="27" fillId="69" borderId="11" xfId="562" applyFont="1" applyFill="1" applyBorder="1" applyAlignment="1">
      <alignment horizontal="center" vertical="center" wrapText="1"/>
    </xf>
    <xf numFmtId="0" fontId="27" fillId="69" borderId="11" xfId="563" applyFont="1" applyFill="1" applyBorder="1" applyAlignment="1">
      <alignment horizontal="center" vertical="center" wrapText="1"/>
    </xf>
    <xf numFmtId="0" fontId="27" fillId="73" borderId="11" xfId="277" applyFont="1" applyFill="1" applyBorder="1" applyAlignment="1">
      <alignment horizontal="center" vertical="center" wrapText="1"/>
    </xf>
    <xf numFmtId="0" fontId="24" fillId="69" borderId="11" xfId="0" applyFont="1" applyFill="1" applyBorder="1" applyAlignment="1">
      <alignment horizontal="center" vertical="center"/>
    </xf>
    <xf numFmtId="0" fontId="27" fillId="74" borderId="11" xfId="0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 wrapText="1"/>
    </xf>
    <xf numFmtId="43" fontId="87" fillId="69" borderId="11" xfId="366" applyFont="1" applyFill="1" applyBorder="1" applyAlignment="1">
      <alignment horizontal="center" vertical="center" wrapText="1"/>
    </xf>
    <xf numFmtId="43" fontId="87" fillId="69" borderId="11" xfId="364" applyFont="1" applyFill="1" applyBorder="1" applyAlignment="1">
      <alignment horizontal="center" vertical="center" wrapText="1"/>
    </xf>
    <xf numFmtId="9" fontId="87" fillId="69" borderId="11" xfId="0" applyNumberFormat="1" applyFont="1" applyFill="1" applyBorder="1" applyAlignment="1">
      <alignment horizontal="center" vertical="center"/>
    </xf>
    <xf numFmtId="0" fontId="87" fillId="73" borderId="11" xfId="277" applyFont="1" applyFill="1" applyBorder="1" applyAlignment="1">
      <alignment horizontal="center" vertical="center" wrapText="1"/>
    </xf>
    <xf numFmtId="0" fontId="24" fillId="73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center" vertical="center"/>
    </xf>
    <xf numFmtId="4" fontId="87" fillId="69" borderId="11" xfId="364" applyNumberFormat="1" applyFont="1" applyFill="1" applyBorder="1" applyAlignment="1">
      <alignment horizontal="center" vertical="center" wrapText="1"/>
    </xf>
    <xf numFmtId="0" fontId="24" fillId="69" borderId="11" xfId="289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 wrapText="1"/>
    </xf>
    <xf numFmtId="0" fontId="87" fillId="69" borderId="0" xfId="279" applyFont="1" applyFill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 wrapText="1"/>
    </xf>
    <xf numFmtId="0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 wrapText="1"/>
    </xf>
    <xf numFmtId="0" fontId="87" fillId="74" borderId="11" xfId="0" applyFont="1" applyFill="1" applyBorder="1" applyAlignment="1">
      <alignment horizontal="center" vertical="center" wrapText="1"/>
    </xf>
    <xf numFmtId="0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5" applyNumberFormat="1" applyFont="1" applyFill="1" applyBorder="1" applyAlignment="1" applyProtection="1">
      <alignment horizontal="center" vertical="center"/>
      <protection hidden="1"/>
    </xf>
    <xf numFmtId="3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7" applyFont="1" applyFill="1" applyBorder="1" applyAlignment="1">
      <alignment horizontal="center" vertical="center" wrapText="1"/>
    </xf>
    <xf numFmtId="0" fontId="87" fillId="69" borderId="11" xfId="565" applyFont="1" applyFill="1" applyBorder="1" applyAlignment="1">
      <alignment horizontal="center" vertical="center" wrapText="1"/>
    </xf>
    <xf numFmtId="0" fontId="87" fillId="69" borderId="11" xfId="563" applyFont="1" applyFill="1" applyBorder="1" applyAlignment="1">
      <alignment horizontal="center" vertical="center" wrapText="1"/>
    </xf>
    <xf numFmtId="165" fontId="87" fillId="69" borderId="11" xfId="0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horizontal="center" vertical="center" wrapText="1"/>
    </xf>
    <xf numFmtId="0" fontId="87" fillId="73" borderId="11" xfId="0" applyFont="1" applyFill="1" applyBorder="1" applyAlignment="1">
      <alignment horizontal="center" vertical="center" wrapText="1"/>
    </xf>
    <xf numFmtId="3" fontId="87" fillId="69" borderId="11" xfId="565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/>
      <protection hidden="1"/>
    </xf>
    <xf numFmtId="0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283" applyNumberFormat="1" applyFont="1" applyFill="1" applyBorder="1" applyAlignment="1">
      <alignment horizontal="center" vertical="center"/>
    </xf>
    <xf numFmtId="43" fontId="87" fillId="69" borderId="11" xfId="0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 wrapText="1"/>
    </xf>
    <xf numFmtId="0" fontId="87" fillId="69" borderId="11" xfId="570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 wrapText="1"/>
    </xf>
    <xf numFmtId="0" fontId="87" fillId="69" borderId="11" xfId="566" applyFont="1" applyFill="1" applyBorder="1" applyAlignment="1">
      <alignment horizontal="center" vertical="center" wrapText="1"/>
    </xf>
    <xf numFmtId="0" fontId="87" fillId="69" borderId="11" xfId="564" applyFont="1" applyFill="1" applyBorder="1" applyAlignment="1" applyProtection="1">
      <alignment horizontal="center" vertical="center" wrapText="1"/>
    </xf>
    <xf numFmtId="0" fontId="87" fillId="69" borderId="11" xfId="567" applyFont="1" applyFill="1" applyBorder="1" applyAlignment="1">
      <alignment horizontal="center" vertical="center"/>
    </xf>
    <xf numFmtId="197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8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>
      <alignment horizontal="center" vertical="center"/>
    </xf>
    <xf numFmtId="0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9" fontId="87" fillId="69" borderId="11" xfId="364" applyNumberFormat="1" applyFont="1" applyFill="1" applyBorder="1" applyAlignment="1">
      <alignment horizontal="center" vertical="center"/>
    </xf>
    <xf numFmtId="2" fontId="87" fillId="69" borderId="11" xfId="366" applyNumberFormat="1" applyFont="1" applyFill="1" applyBorder="1" applyAlignment="1">
      <alignment horizontal="center" vertical="center"/>
    </xf>
    <xf numFmtId="4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197" fontId="87" fillId="69" borderId="11" xfId="0" applyNumberFormat="1" applyFont="1" applyFill="1" applyBorder="1" applyAlignment="1">
      <alignment horizontal="center" vertical="center" wrapText="1"/>
    </xf>
    <xf numFmtId="0" fontId="87" fillId="73" borderId="0" xfId="279" applyFont="1" applyFill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/>
    </xf>
    <xf numFmtId="4" fontId="87" fillId="69" borderId="0" xfId="0" applyNumberFormat="1" applyFont="1" applyFill="1" applyBorder="1" applyAlignment="1">
      <alignment horizontal="center" vertical="center" wrapText="1"/>
    </xf>
    <xf numFmtId="0" fontId="87" fillId="69" borderId="0" xfId="0" applyFont="1" applyFill="1" applyBorder="1" applyAlignment="1">
      <alignment horizontal="center" vertical="center" wrapText="1"/>
    </xf>
    <xf numFmtId="4" fontId="87" fillId="73" borderId="0" xfId="277" applyNumberFormat="1" applyFont="1" applyFill="1" applyBorder="1" applyAlignment="1">
      <alignment horizontal="center" vertical="center"/>
    </xf>
    <xf numFmtId="1" fontId="87" fillId="69" borderId="11" xfId="0" applyNumberFormat="1" applyFont="1" applyFill="1" applyBorder="1" applyAlignment="1">
      <alignment horizontal="center" vertical="center"/>
    </xf>
    <xf numFmtId="3" fontId="87" fillId="69" borderId="11" xfId="308" applyNumberFormat="1" applyFont="1" applyFill="1" applyBorder="1" applyAlignment="1" applyProtection="1">
      <alignment horizontal="center" vertical="center"/>
      <protection hidden="1"/>
    </xf>
    <xf numFmtId="3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/>
    </xf>
    <xf numFmtId="43" fontId="87" fillId="69" borderId="11" xfId="491" applyFont="1" applyFill="1" applyBorder="1" applyAlignment="1">
      <alignment horizontal="center" vertical="center" wrapText="1"/>
    </xf>
    <xf numFmtId="4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449" applyNumberFormat="1" applyFont="1" applyFill="1" applyBorder="1" applyAlignment="1" applyProtection="1">
      <alignment horizontal="center" vertical="center"/>
      <protection hidden="1"/>
    </xf>
    <xf numFmtId="43" fontId="87" fillId="69" borderId="11" xfId="0" applyNumberFormat="1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horizontal="center" vertical="center" wrapText="1"/>
    </xf>
    <xf numFmtId="3" fontId="87" fillId="69" borderId="11" xfId="279" applyNumberFormat="1" applyFont="1" applyFill="1" applyBorder="1" applyAlignment="1">
      <alignment horizontal="center" vertical="center"/>
    </xf>
    <xf numFmtId="49" fontId="87" fillId="69" borderId="11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horizontal="center" vertical="center" wrapText="1"/>
    </xf>
    <xf numFmtId="3" fontId="87" fillId="69" borderId="11" xfId="309" applyNumberFormat="1" applyFont="1" applyFill="1" applyBorder="1" applyAlignment="1" applyProtection="1">
      <alignment horizontal="center" vertical="center"/>
      <protection hidden="1"/>
    </xf>
    <xf numFmtId="49" fontId="87" fillId="69" borderId="0" xfId="0" applyNumberFormat="1" applyFont="1" applyFill="1" applyAlignment="1">
      <alignment horizontal="center" vertical="center"/>
    </xf>
    <xf numFmtId="4" fontId="87" fillId="69" borderId="0" xfId="0" applyNumberFormat="1" applyFont="1" applyFill="1" applyAlignment="1">
      <alignment horizontal="center" vertical="center"/>
    </xf>
    <xf numFmtId="3" fontId="87" fillId="69" borderId="0" xfId="0" applyNumberFormat="1" applyFont="1" applyFill="1" applyAlignment="1">
      <alignment horizontal="center" vertical="center"/>
    </xf>
    <xf numFmtId="43" fontId="87" fillId="69" borderId="11" xfId="364" applyFont="1" applyFill="1" applyBorder="1" applyAlignment="1">
      <alignment vertical="center" wrapText="1"/>
    </xf>
    <xf numFmtId="49" fontId="87" fillId="69" borderId="11" xfId="283" applyNumberFormat="1" applyFont="1" applyFill="1" applyBorder="1" applyAlignment="1">
      <alignment horizontal="center" vertical="center"/>
    </xf>
    <xf numFmtId="43" fontId="87" fillId="69" borderId="11" xfId="463" applyFont="1" applyFill="1" applyBorder="1" applyAlignment="1">
      <alignment horizontal="center" vertical="center" wrapText="1"/>
    </xf>
    <xf numFmtId="43" fontId="87" fillId="69" borderId="11" xfId="463" applyNumberFormat="1" applyFont="1" applyFill="1" applyBorder="1" applyAlignment="1">
      <alignment horizontal="center" vertical="center" wrapText="1"/>
    </xf>
    <xf numFmtId="43" fontId="87" fillId="69" borderId="11" xfId="474" applyFont="1" applyFill="1" applyBorder="1" applyAlignment="1">
      <alignment horizontal="center" vertical="center" wrapText="1"/>
    </xf>
    <xf numFmtId="43" fontId="87" fillId="69" borderId="11" xfId="475" applyFont="1" applyFill="1" applyBorder="1" applyAlignment="1">
      <alignment horizontal="center" vertical="center" wrapText="1"/>
    </xf>
    <xf numFmtId="3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277" applyFont="1" applyFill="1" applyBorder="1" applyAlignment="1">
      <alignment horizontal="center" vertical="center" wrapText="1"/>
    </xf>
    <xf numFmtId="165" fontId="87" fillId="69" borderId="11" xfId="491" applyNumberFormat="1" applyFont="1" applyFill="1" applyBorder="1" applyAlignment="1">
      <alignment horizontal="center" vertical="center"/>
    </xf>
    <xf numFmtId="43" fontId="87" fillId="69" borderId="11" xfId="491" applyFont="1" applyFill="1" applyBorder="1" applyAlignment="1">
      <alignment horizontal="center" vertical="center"/>
    </xf>
    <xf numFmtId="0" fontId="8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43" applyFont="1" applyFill="1" applyBorder="1" applyAlignment="1">
      <alignment horizontal="center" vertical="center" wrapText="1"/>
    </xf>
    <xf numFmtId="0" fontId="87" fillId="69" borderId="11" xfId="544" applyFont="1" applyFill="1" applyBorder="1" applyAlignment="1">
      <alignment horizontal="center" vertical="center" wrapText="1"/>
    </xf>
    <xf numFmtId="0" fontId="87" fillId="69" borderId="11" xfId="548" applyFont="1" applyFill="1" applyBorder="1" applyAlignment="1">
      <alignment horizontal="center" vertical="center" wrapText="1"/>
    </xf>
    <xf numFmtId="0" fontId="87" fillId="69" borderId="11" xfId="549" applyFont="1" applyFill="1" applyBorder="1" applyAlignment="1">
      <alignment horizontal="center" vertical="center" wrapText="1"/>
    </xf>
    <xf numFmtId="0" fontId="87" fillId="69" borderId="11" xfId="550" applyFont="1" applyFill="1" applyBorder="1" applyAlignment="1">
      <alignment horizontal="center" vertical="center" wrapText="1"/>
    </xf>
    <xf numFmtId="0" fontId="87" fillId="69" borderId="11" xfId="536" applyFont="1" applyFill="1" applyBorder="1" applyAlignment="1">
      <alignment horizontal="center" vertical="center" wrapText="1"/>
    </xf>
    <xf numFmtId="0" fontId="87" fillId="69" borderId="11" xfId="552" applyFont="1" applyFill="1" applyBorder="1" applyAlignment="1">
      <alignment horizontal="center" vertical="center" wrapText="1"/>
    </xf>
    <xf numFmtId="0" fontId="87" fillId="69" borderId="11" xfId="525" applyFont="1" applyFill="1" applyBorder="1" applyAlignment="1">
      <alignment horizontal="center" vertical="center" wrapText="1"/>
    </xf>
    <xf numFmtId="0" fontId="87" fillId="69" borderId="11" xfId="555" applyFont="1" applyFill="1" applyBorder="1" applyAlignment="1">
      <alignment horizontal="center" vertical="center" wrapText="1"/>
    </xf>
    <xf numFmtId="49" fontId="87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87" fillId="69" borderId="11" xfId="364" applyNumberFormat="1" applyFont="1" applyFill="1" applyBorder="1" applyAlignment="1">
      <alignment horizontal="center" vertical="center" wrapText="1"/>
    </xf>
    <xf numFmtId="0" fontId="87" fillId="69" borderId="11" xfId="0" applyNumberFormat="1" applyFont="1" applyFill="1" applyBorder="1" applyAlignment="1" applyProtection="1">
      <alignment horizontal="center" vertical="center" wrapText="1"/>
    </xf>
    <xf numFmtId="49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30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/>
    </xf>
    <xf numFmtId="49" fontId="87" fillId="69" borderId="11" xfId="289" applyNumberFormat="1" applyFont="1" applyFill="1" applyBorder="1" applyAlignment="1">
      <alignment horizontal="center" vertical="center"/>
    </xf>
    <xf numFmtId="9" fontId="87" fillId="69" borderId="11" xfId="313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/>
    </xf>
    <xf numFmtId="0" fontId="87" fillId="69" borderId="11" xfId="564" applyFont="1" applyFill="1" applyBorder="1" applyAlignment="1">
      <alignment horizontal="center" vertical="center" wrapText="1"/>
    </xf>
    <xf numFmtId="0" fontId="87" fillId="69" borderId="11" xfId="500" applyFont="1" applyFill="1" applyBorder="1" applyAlignment="1">
      <alignment horizontal="center" vertical="center" wrapText="1"/>
    </xf>
    <xf numFmtId="3" fontId="87" fillId="69" borderId="0" xfId="0" applyNumberFormat="1" applyFont="1" applyFill="1" applyBorder="1" applyAlignment="1">
      <alignment horizontal="center" vertical="center" wrapText="1"/>
    </xf>
    <xf numFmtId="3" fontId="87" fillId="73" borderId="0" xfId="277" applyNumberFormat="1" applyFont="1" applyFill="1" applyBorder="1" applyAlignment="1">
      <alignment horizontal="center" vertical="center"/>
    </xf>
    <xf numFmtId="49" fontId="87" fillId="69" borderId="0" xfId="0" applyNumberFormat="1" applyFont="1" applyFill="1" applyBorder="1" applyAlignment="1">
      <alignment horizontal="center" vertical="center" wrapText="1"/>
    </xf>
    <xf numFmtId="49" fontId="87" fillId="73" borderId="0" xfId="277" applyNumberFormat="1" applyFont="1" applyFill="1" applyBorder="1" applyAlignment="1">
      <alignment horizontal="center" vertical="center"/>
    </xf>
    <xf numFmtId="49" fontId="87" fillId="69" borderId="11" xfId="364" applyNumberFormat="1" applyFont="1" applyFill="1" applyBorder="1" applyAlignment="1">
      <alignment horizontal="center" vertical="center"/>
    </xf>
    <xf numFmtId="197" fontId="87" fillId="69" borderId="11" xfId="279" applyNumberFormat="1" applyFont="1" applyFill="1" applyBorder="1" applyAlignment="1">
      <alignment horizontal="center" vertical="center"/>
    </xf>
    <xf numFmtId="197" fontId="87" fillId="69" borderId="11" xfId="307" applyNumberFormat="1" applyFont="1" applyFill="1" applyBorder="1" applyAlignment="1" applyProtection="1">
      <alignment horizontal="center" vertical="center"/>
    </xf>
    <xf numFmtId="197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87" fillId="73" borderId="0" xfId="277" applyFont="1" applyFill="1" applyBorder="1" applyAlignment="1">
      <alignment horizontal="center" vertical="center"/>
    </xf>
    <xf numFmtId="0" fontId="27" fillId="73" borderId="11" xfId="0" applyFont="1" applyFill="1" applyBorder="1" applyAlignment="1">
      <alignment horizontal="center" vertical="center" wrapText="1"/>
    </xf>
    <xf numFmtId="9" fontId="24" fillId="73" borderId="11" xfId="277" applyNumberFormat="1" applyFont="1" applyFill="1" applyBorder="1" applyAlignment="1">
      <alignment horizontal="center" vertical="center"/>
    </xf>
    <xf numFmtId="0" fontId="27" fillId="73" borderId="11" xfId="277" applyFont="1" applyFill="1" applyBorder="1" applyAlignment="1">
      <alignment horizontal="center" vertical="center"/>
    </xf>
    <xf numFmtId="0" fontId="27" fillId="69" borderId="11" xfId="0" applyFont="1" applyFill="1" applyBorder="1" applyAlignment="1" applyProtection="1">
      <alignment horizontal="center" vertical="center" wrapText="1"/>
      <protection locked="0"/>
    </xf>
    <xf numFmtId="3" fontId="24" fillId="69" borderId="11" xfId="277" applyNumberFormat="1" applyFont="1" applyFill="1" applyBorder="1" applyAlignment="1">
      <alignment horizontal="center" vertical="center"/>
    </xf>
    <xf numFmtId="4" fontId="27" fillId="73" borderId="11" xfId="572" applyNumberFormat="1" applyFont="1" applyFill="1" applyBorder="1" applyAlignment="1" applyProtection="1">
      <alignment horizontal="center" vertical="center"/>
    </xf>
    <xf numFmtId="43" fontId="27" fillId="73" borderId="11" xfId="491" applyFont="1" applyFill="1" applyBorder="1" applyAlignment="1" applyProtection="1">
      <alignment horizontal="center" vertical="center" wrapText="1"/>
    </xf>
    <xf numFmtId="0" fontId="24" fillId="69" borderId="0" xfId="0" applyFont="1" applyFill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/>
    </xf>
    <xf numFmtId="17" fontId="27" fillId="73" borderId="11" xfId="277" applyNumberFormat="1" applyFont="1" applyFill="1" applyBorder="1" applyAlignment="1">
      <alignment horizontal="center" vertical="center"/>
    </xf>
    <xf numFmtId="1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/>
    </xf>
    <xf numFmtId="197" fontId="24" fillId="69" borderId="11" xfId="277" applyNumberFormat="1" applyFont="1" applyFill="1" applyBorder="1" applyAlignment="1">
      <alignment horizontal="center" vertical="center"/>
    </xf>
    <xf numFmtId="0" fontId="24" fillId="69" borderId="11" xfId="0" applyFont="1" applyFill="1" applyBorder="1" applyAlignment="1">
      <alignment horizontal="left" vertical="top" wrapText="1"/>
    </xf>
    <xf numFmtId="9" fontId="27" fillId="73" borderId="11" xfId="277" applyNumberFormat="1" applyFont="1" applyFill="1" applyBorder="1" applyAlignment="1">
      <alignment horizontal="center" vertical="center"/>
    </xf>
    <xf numFmtId="0" fontId="27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7" fillId="73" borderId="11" xfId="362" applyNumberFormat="1" applyFont="1" applyFill="1" applyBorder="1" applyAlignment="1" applyProtection="1">
      <alignment horizontal="center" vertical="center" wrapText="1"/>
    </xf>
    <xf numFmtId="0" fontId="24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4" fillId="73" borderId="11" xfId="362" applyNumberFormat="1" applyFont="1" applyFill="1" applyBorder="1" applyAlignment="1" applyProtection="1">
      <alignment horizontal="center" vertical="center" wrapText="1"/>
    </xf>
    <xf numFmtId="0" fontId="27" fillId="69" borderId="11" xfId="449" applyNumberFormat="1" applyFont="1" applyFill="1" applyBorder="1" applyAlignment="1" applyProtection="1">
      <alignment horizontal="center" vertical="center"/>
      <protection hidden="1"/>
    </xf>
    <xf numFmtId="200" fontId="24" fillId="69" borderId="11" xfId="277" applyNumberFormat="1" applyFont="1" applyFill="1" applyBorder="1" applyAlignment="1">
      <alignment horizontal="center" vertical="center"/>
    </xf>
    <xf numFmtId="1" fontId="24" fillId="69" borderId="11" xfId="559" applyNumberFormat="1" applyFont="1" applyFill="1" applyBorder="1" applyAlignment="1" applyProtection="1">
      <alignment horizontal="center" vertical="center" wrapText="1"/>
    </xf>
    <xf numFmtId="1" fontId="24" fillId="69" borderId="11" xfId="561" applyNumberFormat="1" applyFont="1" applyFill="1" applyBorder="1" applyAlignment="1" applyProtection="1">
      <alignment horizontal="center" vertical="center" wrapText="1"/>
    </xf>
    <xf numFmtId="0" fontId="27" fillId="73" borderId="11" xfId="0" applyFont="1" applyFill="1" applyBorder="1" applyAlignment="1">
      <alignment horizontal="center" vertical="center"/>
    </xf>
    <xf numFmtId="4" fontId="24" fillId="69" borderId="11" xfId="0" applyNumberFormat="1" applyFont="1" applyFill="1" applyBorder="1" applyAlignment="1">
      <alignment horizontal="center" vertical="center" wrapText="1"/>
    </xf>
    <xf numFmtId="4" fontId="27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 wrapText="1"/>
    </xf>
    <xf numFmtId="43" fontId="27" fillId="73" borderId="11" xfId="491" applyFont="1" applyFill="1" applyBorder="1" applyAlignment="1" applyProtection="1">
      <alignment horizontal="center" vertical="center"/>
    </xf>
    <xf numFmtId="0" fontId="24" fillId="73" borderId="11" xfId="277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/>
    </xf>
    <xf numFmtId="9" fontId="27" fillId="73" borderId="11" xfId="0" applyNumberFormat="1" applyFont="1" applyFill="1" applyBorder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left" vertical="top" wrapText="1"/>
      <protection locked="0"/>
    </xf>
    <xf numFmtId="0" fontId="24" fillId="73" borderId="11" xfId="0" applyFont="1" applyFill="1" applyBorder="1" applyAlignment="1">
      <alignment horizontal="center" vertical="center" wrapText="1"/>
    </xf>
    <xf numFmtId="0" fontId="27" fillId="73" borderId="11" xfId="308" applyNumberFormat="1" applyFont="1" applyFill="1" applyBorder="1" applyAlignment="1" applyProtection="1">
      <alignment horizontal="center" vertical="center" wrapText="1"/>
      <protection hidden="1"/>
    </xf>
    <xf numFmtId="201" fontId="27" fillId="73" borderId="11" xfId="362" applyNumberFormat="1" applyFont="1" applyFill="1" applyBorder="1" applyAlignment="1" applyProtection="1">
      <alignment horizontal="center" vertical="center" wrapText="1"/>
    </xf>
    <xf numFmtId="9" fontId="27" fillId="74" borderId="11" xfId="277" applyNumberFormat="1" applyFont="1" applyFill="1" applyBorder="1" applyAlignment="1">
      <alignment horizontal="center" vertical="center"/>
    </xf>
    <xf numFmtId="4" fontId="24" fillId="69" borderId="11" xfId="571" applyNumberFormat="1" applyFont="1" applyFill="1" applyBorder="1" applyAlignment="1">
      <alignment horizontal="center" vertical="center" wrapText="1"/>
    </xf>
    <xf numFmtId="0" fontId="24" fillId="69" borderId="11" xfId="277" applyFont="1" applyFill="1" applyBorder="1" applyAlignment="1">
      <alignment horizontal="center"/>
    </xf>
    <xf numFmtId="0" fontId="24" fillId="74" borderId="11" xfId="0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 wrapText="1"/>
    </xf>
    <xf numFmtId="0" fontId="27" fillId="74" borderId="11" xfId="278" applyFont="1" applyFill="1" applyBorder="1" applyAlignment="1">
      <alignment horizontal="center" vertical="center" wrapText="1"/>
    </xf>
    <xf numFmtId="0" fontId="91" fillId="69" borderId="0" xfId="0" applyFont="1" applyFill="1" applyAlignment="1">
      <alignment horizontal="center" vertical="center"/>
    </xf>
    <xf numFmtId="0" fontId="24" fillId="69" borderId="11" xfId="0" applyFont="1" applyFill="1" applyBorder="1" applyAlignment="1">
      <alignment horizontal="left" vertical="center"/>
    </xf>
    <xf numFmtId="49" fontId="87" fillId="69" borderId="11" xfId="569" applyNumberFormat="1" applyFont="1" applyFill="1" applyBorder="1" applyAlignment="1">
      <alignment horizontal="center" vertical="center"/>
    </xf>
    <xf numFmtId="49" fontId="87" fillId="75" borderId="11" xfId="0" applyNumberFormat="1" applyFont="1" applyFill="1" applyBorder="1" applyAlignment="1" applyProtection="1">
      <alignment horizontal="center" vertical="center" wrapText="1"/>
    </xf>
    <xf numFmtId="4" fontId="24" fillId="69" borderId="11" xfId="0" applyNumberFormat="1" applyFont="1" applyFill="1" applyBorder="1" applyAlignment="1">
      <alignment horizontal="center" vertical="center"/>
    </xf>
    <xf numFmtId="0" fontId="24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5" applyFont="1" applyFill="1" applyBorder="1" applyAlignment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4" applyFont="1" applyFill="1" applyBorder="1" applyAlignment="1">
      <alignment horizontal="center" vertical="center" wrapText="1"/>
    </xf>
    <xf numFmtId="0" fontId="24" fillId="69" borderId="11" xfId="283" applyNumberFormat="1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283" applyNumberFormat="1" applyFont="1" applyFill="1" applyBorder="1" applyAlignment="1">
      <alignment horizontal="center" vertical="center"/>
    </xf>
    <xf numFmtId="49" fontId="24" fillId="69" borderId="11" xfId="283" applyNumberFormat="1" applyFont="1" applyFill="1" applyBorder="1" applyAlignment="1">
      <alignment horizontal="center" vertical="center"/>
    </xf>
    <xf numFmtId="49" fontId="27" fillId="69" borderId="11" xfId="574" applyNumberFormat="1" applyFont="1" applyFill="1" applyBorder="1" applyAlignment="1">
      <alignment horizontal="center" vertical="center" wrapText="1"/>
    </xf>
    <xf numFmtId="0" fontId="24" fillId="69" borderId="11" xfId="449" applyNumberFormat="1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vertical="center" wrapText="1"/>
    </xf>
    <xf numFmtId="0" fontId="27" fillId="69" borderId="11" xfId="562" applyFont="1" applyFill="1" applyBorder="1" applyAlignment="1">
      <alignment vertical="center" wrapText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76" applyNumberFormat="1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/>
    </xf>
    <xf numFmtId="0" fontId="27" fillId="69" borderId="11" xfId="0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65" applyNumberFormat="1" applyFont="1" applyFill="1" applyBorder="1" applyAlignment="1" applyProtection="1">
      <alignment horizontal="center" vertical="center" wrapText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Font="1" applyFill="1" applyBorder="1" applyAlignment="1" applyProtection="1">
      <alignment horizontal="center" vertical="center"/>
      <protection hidden="1"/>
    </xf>
    <xf numFmtId="0" fontId="2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283" applyNumberFormat="1" applyFont="1" applyFill="1" applyBorder="1" applyAlignment="1">
      <alignment horizontal="left" vertical="center" wrapText="1"/>
    </xf>
    <xf numFmtId="0" fontId="27" fillId="69" borderId="11" xfId="568" applyNumberFormat="1" applyFont="1" applyFill="1" applyBorder="1" applyAlignment="1" applyProtection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  <protection hidden="1"/>
    </xf>
    <xf numFmtId="0" fontId="2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4" fontId="24" fillId="69" borderId="11" xfId="0" applyNumberFormat="1" applyFont="1" applyFill="1" applyBorder="1" applyAlignment="1">
      <alignment vertical="center"/>
    </xf>
    <xf numFmtId="49" fontId="87" fillId="75" borderId="11" xfId="0" applyNumberFormat="1" applyFont="1" applyFill="1" applyBorder="1" applyAlignment="1">
      <alignment horizontal="left" vertical="center" wrapText="1"/>
    </xf>
    <xf numFmtId="0" fontId="27" fillId="69" borderId="11" xfId="567" applyFont="1" applyFill="1" applyBorder="1" applyAlignment="1">
      <alignment horizontal="center" vertical="center" wrapText="1"/>
    </xf>
    <xf numFmtId="0" fontId="24" fillId="69" borderId="11" xfId="565" applyFont="1" applyFill="1" applyBorder="1" applyAlignment="1">
      <alignment horizontal="center" vertical="center" wrapText="1"/>
    </xf>
    <xf numFmtId="49" fontId="24" fillId="75" borderId="11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hidden="1"/>
    </xf>
    <xf numFmtId="0" fontId="24" fillId="69" borderId="0" xfId="279" applyFont="1" applyFill="1" applyAlignment="1">
      <alignment vertical="center"/>
    </xf>
    <xf numFmtId="0" fontId="27" fillId="73" borderId="0" xfId="279" applyFont="1" applyFill="1" applyAlignment="1">
      <alignment horizontal="center" vertical="center"/>
    </xf>
    <xf numFmtId="0" fontId="27" fillId="73" borderId="0" xfId="279" applyFont="1" applyFill="1" applyBorder="1" applyAlignment="1">
      <alignment horizontal="center" vertical="center"/>
    </xf>
    <xf numFmtId="49" fontId="94" fillId="69" borderId="0" xfId="0" applyNumberFormat="1" applyFont="1" applyFill="1" applyAlignment="1">
      <alignment horizontal="center" vertical="center"/>
    </xf>
    <xf numFmtId="4" fontId="94" fillId="69" borderId="0" xfId="0" applyNumberFormat="1" applyFont="1" applyFill="1" applyAlignment="1">
      <alignment horizontal="center" vertical="center"/>
    </xf>
    <xf numFmtId="3" fontId="94" fillId="69" borderId="0" xfId="0" applyNumberFormat="1" applyFont="1" applyFill="1" applyAlignment="1">
      <alignment horizontal="center" vertical="center"/>
    </xf>
    <xf numFmtId="0" fontId="94" fillId="69" borderId="0" xfId="0" applyFont="1" applyFill="1" applyBorder="1" applyAlignment="1">
      <alignment horizontal="center" vertical="center"/>
    </xf>
    <xf numFmtId="0" fontId="87" fillId="69" borderId="29" xfId="0" applyFont="1" applyFill="1" applyBorder="1" applyAlignment="1">
      <alignment horizontal="center" vertical="center"/>
    </xf>
    <xf numFmtId="0" fontId="87" fillId="69" borderId="30" xfId="0" applyFont="1" applyFill="1" applyBorder="1" applyAlignment="1">
      <alignment horizontal="center" vertical="center"/>
    </xf>
    <xf numFmtId="49" fontId="87" fillId="69" borderId="30" xfId="0" applyNumberFormat="1" applyFont="1" applyFill="1" applyBorder="1" applyAlignment="1">
      <alignment horizontal="center" vertical="center"/>
    </xf>
    <xf numFmtId="0" fontId="87" fillId="69" borderId="11" xfId="309" applyNumberFormat="1" applyFont="1" applyFill="1" applyBorder="1" applyAlignment="1" applyProtection="1">
      <alignment horizontal="center" vertical="center" wrapText="1"/>
      <protection locked="0" hidden="1"/>
    </xf>
    <xf numFmtId="43" fontId="87" fillId="69" borderId="11" xfId="369" applyFont="1" applyFill="1" applyBorder="1" applyAlignment="1">
      <alignment horizontal="center" vertical="center" wrapText="1"/>
    </xf>
    <xf numFmtId="0" fontId="24" fillId="69" borderId="11" xfId="299" applyFont="1" applyFill="1" applyBorder="1" applyAlignment="1">
      <alignment horizontal="center" vertical="center" wrapText="1"/>
    </xf>
    <xf numFmtId="0" fontId="27" fillId="69" borderId="11" xfId="567" applyFont="1" applyFill="1" applyBorder="1" applyAlignment="1">
      <alignment horizontal="center" vertical="center"/>
    </xf>
    <xf numFmtId="4" fontId="27" fillId="73" borderId="11" xfId="0" applyNumberFormat="1" applyFont="1" applyFill="1" applyBorder="1" applyAlignment="1">
      <alignment horizontal="center" vertical="center"/>
    </xf>
    <xf numFmtId="0" fontId="27" fillId="74" borderId="11" xfId="449" applyNumberFormat="1" applyFont="1" applyFill="1" applyBorder="1" applyAlignment="1" applyProtection="1">
      <alignment horizontal="center" vertical="center"/>
      <protection hidden="1"/>
    </xf>
    <xf numFmtId="0" fontId="24" fillId="69" borderId="11" xfId="567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/>
    </xf>
    <xf numFmtId="9" fontId="24" fillId="69" borderId="11" xfId="279" applyNumberFormat="1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vertical="center" wrapText="1"/>
    </xf>
    <xf numFmtId="0" fontId="27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 wrapText="1"/>
    </xf>
    <xf numFmtId="0" fontId="27" fillId="73" borderId="11" xfId="279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/>
    </xf>
    <xf numFmtId="0" fontId="24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564" applyFont="1" applyFill="1" applyBorder="1" applyAlignment="1" applyProtection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</xf>
    <xf numFmtId="0" fontId="27" fillId="69" borderId="11" xfId="569" applyFont="1" applyFill="1" applyBorder="1" applyAlignment="1">
      <alignment horizontal="center" vertical="center" wrapText="1"/>
    </xf>
    <xf numFmtId="167" fontId="24" fillId="69" borderId="11" xfId="571" applyFont="1" applyFill="1" applyBorder="1" applyAlignment="1">
      <alignment horizontal="center" vertical="center" wrapText="1"/>
    </xf>
    <xf numFmtId="0" fontId="27" fillId="69" borderId="11" xfId="573" applyNumberFormat="1" applyFont="1" applyFill="1" applyBorder="1" applyAlignment="1" applyProtection="1">
      <alignment horizontal="center" vertical="center" wrapText="1"/>
      <protection hidden="1"/>
    </xf>
    <xf numFmtId="43" fontId="27" fillId="69" borderId="11" xfId="366" applyFont="1" applyFill="1" applyBorder="1" applyAlignment="1" applyProtection="1">
      <alignment horizontal="right" vertical="center"/>
      <protection hidden="1"/>
    </xf>
    <xf numFmtId="43" fontId="27" fillId="69" borderId="11" xfId="366" applyFont="1" applyFill="1" applyBorder="1" applyAlignment="1" applyProtection="1">
      <alignment horizontal="right" vertical="center" wrapText="1"/>
    </xf>
    <xf numFmtId="43" fontId="27" fillId="69" borderId="11" xfId="366" applyFont="1" applyFill="1" applyBorder="1" applyAlignment="1" applyProtection="1">
      <alignment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/>
      <protection hidden="1"/>
    </xf>
    <xf numFmtId="43" fontId="27" fillId="69" borderId="11" xfId="366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/>
      <protection hidden="1"/>
    </xf>
    <xf numFmtId="0" fontId="24" fillId="69" borderId="11" xfId="449" applyNumberFormat="1" applyFont="1" applyFill="1" applyBorder="1" applyAlignment="1" applyProtection="1">
      <alignment horizontal="center" vertical="center"/>
      <protection hidden="1"/>
    </xf>
    <xf numFmtId="0" fontId="27" fillId="69" borderId="11" xfId="574" applyFont="1" applyFill="1" applyBorder="1" applyAlignment="1">
      <alignment vertical="center" wrapText="1"/>
    </xf>
    <xf numFmtId="0" fontId="27" fillId="69" borderId="11" xfId="577" applyFont="1" applyFill="1" applyBorder="1" applyAlignment="1" applyProtection="1">
      <alignment horizontal="center" vertical="center" wrapText="1"/>
      <protection hidden="1"/>
    </xf>
    <xf numFmtId="0" fontId="27" fillId="69" borderId="11" xfId="578" applyNumberFormat="1" applyFont="1" applyFill="1" applyBorder="1" applyAlignment="1" applyProtection="1">
      <alignment horizontal="center" vertical="center"/>
      <protection hidden="1"/>
    </xf>
    <xf numFmtId="43" fontId="87" fillId="69" borderId="11" xfId="491" applyFont="1" applyFill="1" applyBorder="1" applyAlignment="1">
      <alignment vertical="center"/>
    </xf>
    <xf numFmtId="0" fontId="27" fillId="69" borderId="11" xfId="449" applyNumberFormat="1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79" applyFont="1" applyFill="1" applyBorder="1" applyAlignment="1" applyProtection="1">
      <alignment horizontal="center" vertical="center"/>
    </xf>
    <xf numFmtId="0" fontId="24" fillId="69" borderId="11" xfId="579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 wrapText="1"/>
    </xf>
    <xf numFmtId="9" fontId="27" fillId="73" borderId="11" xfId="279" applyNumberFormat="1" applyFont="1" applyFill="1" applyBorder="1" applyAlignment="1">
      <alignment horizontal="center" vertical="center"/>
    </xf>
    <xf numFmtId="0" fontId="27" fillId="69" borderId="11" xfId="50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1" applyNumberFormat="1" applyFont="1" applyFill="1" applyBorder="1" applyAlignment="1" applyProtection="1">
      <alignment horizontal="center" vertical="center" wrapText="1"/>
      <protection hidden="1"/>
    </xf>
    <xf numFmtId="0" fontId="27" fillId="73" borderId="11" xfId="0" applyFont="1" applyFill="1" applyBorder="1" applyAlignment="1">
      <alignment horizontal="center" vertical="top" wrapText="1"/>
    </xf>
    <xf numFmtId="1" fontId="27" fillId="69" borderId="11" xfId="572" applyNumberFormat="1" applyFont="1" applyFill="1" applyBorder="1" applyAlignment="1" applyProtection="1">
      <alignment horizontal="center" vertical="center"/>
    </xf>
    <xf numFmtId="3" fontId="27" fillId="73" borderId="11" xfId="572" applyNumberFormat="1" applyFont="1" applyFill="1" applyBorder="1" applyAlignment="1" applyProtection="1">
      <alignment horizontal="center" vertical="center"/>
    </xf>
    <xf numFmtId="0" fontId="27" fillId="69" borderId="11" xfId="0" applyFont="1" applyFill="1" applyBorder="1" applyAlignment="1">
      <alignment horizontal="left" vertical="top" wrapText="1"/>
    </xf>
    <xf numFmtId="0" fontId="24" fillId="69" borderId="11" xfId="0" applyFont="1" applyFill="1" applyBorder="1" applyAlignment="1">
      <alignment horizontal="left" vertical="center" wrapText="1"/>
    </xf>
    <xf numFmtId="0" fontId="27" fillId="69" borderId="11" xfId="0" applyFont="1" applyFill="1" applyBorder="1" applyAlignment="1">
      <alignment horizontal="left" wrapText="1"/>
    </xf>
    <xf numFmtId="0" fontId="27" fillId="69" borderId="11" xfId="0" applyFont="1" applyFill="1" applyBorder="1" applyAlignment="1">
      <alignment horizontal="left" vertical="center" wrapText="1"/>
    </xf>
    <xf numFmtId="0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277" applyNumberFormat="1" applyFont="1" applyFill="1" applyBorder="1" applyAlignment="1">
      <alignment horizontal="left" vertical="top" wrapText="1"/>
    </xf>
    <xf numFmtId="1" fontId="24" fillId="69" borderId="11" xfId="497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vertical="justify" wrapText="1"/>
    </xf>
    <xf numFmtId="3" fontId="24" fillId="69" borderId="11" xfId="579" applyNumberFormat="1" applyFont="1" applyFill="1" applyBorder="1" applyAlignment="1" applyProtection="1">
      <alignment horizontal="center" vertical="center" wrapText="1"/>
    </xf>
    <xf numFmtId="0" fontId="93" fillId="69" borderId="0" xfId="0" applyFont="1" applyFill="1" applyBorder="1" applyAlignment="1">
      <alignment horizontal="center" vertical="center"/>
    </xf>
    <xf numFmtId="9" fontId="24" fillId="69" borderId="11" xfId="0" applyNumberFormat="1" applyFont="1" applyFill="1" applyBorder="1" applyAlignment="1">
      <alignment horizontal="center" vertical="center"/>
    </xf>
    <xf numFmtId="165" fontId="24" fillId="69" borderId="11" xfId="0" applyNumberFormat="1" applyFont="1" applyFill="1" applyBorder="1" applyAlignment="1">
      <alignment horizontal="center" vertical="center" wrapText="1"/>
    </xf>
    <xf numFmtId="43" fontId="24" fillId="69" borderId="11" xfId="491" applyFont="1" applyFill="1" applyBorder="1" applyAlignment="1">
      <alignment vertical="center"/>
    </xf>
    <xf numFmtId="0" fontId="27" fillId="69" borderId="11" xfId="308" applyFont="1" applyFill="1" applyBorder="1" applyAlignment="1">
      <alignment horizontal="center" vertical="center" wrapText="1"/>
    </xf>
    <xf numFmtId="49" fontId="24" fillId="69" borderId="11" xfId="580" applyNumberFormat="1" applyFont="1" applyFill="1" applyBorder="1" applyAlignment="1">
      <alignment horizontal="center" vertical="center"/>
    </xf>
    <xf numFmtId="49" fontId="24" fillId="69" borderId="11" xfId="580" applyNumberFormat="1" applyFont="1" applyFill="1" applyBorder="1" applyAlignment="1">
      <alignment horizontal="center" vertical="center" wrapText="1"/>
    </xf>
    <xf numFmtId="0" fontId="27" fillId="69" borderId="11" xfId="308" applyFont="1" applyFill="1" applyBorder="1" applyAlignment="1">
      <alignment horizontal="center" vertical="center" wrapText="1" shrinkToFit="1"/>
    </xf>
    <xf numFmtId="0" fontId="88" fillId="73" borderId="0" xfId="277" applyFont="1" applyFill="1" applyBorder="1" applyAlignment="1">
      <alignment horizontal="center" vertical="center"/>
    </xf>
    <xf numFmtId="0" fontId="94" fillId="69" borderId="0" xfId="0" applyFont="1" applyFill="1" applyAlignment="1">
      <alignment horizontal="center" vertical="center"/>
    </xf>
    <xf numFmtId="0" fontId="24" fillId="69" borderId="11" xfId="580" applyNumberFormat="1" applyFont="1" applyFill="1" applyBorder="1" applyAlignment="1">
      <alignment horizontal="center" vertical="center"/>
    </xf>
    <xf numFmtId="0" fontId="24" fillId="69" borderId="11" xfId="571" applyNumberFormat="1" applyFont="1" applyFill="1" applyBorder="1" applyAlignment="1">
      <alignment horizontal="center" vertical="center" wrapText="1"/>
    </xf>
    <xf numFmtId="3" fontId="24" fillId="69" borderId="11" xfId="0" applyNumberFormat="1" applyFont="1" applyFill="1" applyBorder="1" applyAlignment="1">
      <alignment horizontal="center" vertical="center" wrapText="1"/>
    </xf>
    <xf numFmtId="49" fontId="27" fillId="73" borderId="11" xfId="491" applyNumberFormat="1" applyFont="1" applyFill="1" applyBorder="1" applyAlignment="1" applyProtection="1">
      <alignment horizontal="center" vertical="center"/>
    </xf>
    <xf numFmtId="49" fontId="27" fillId="73" borderId="11" xfId="491" applyNumberFormat="1" applyFont="1" applyFill="1" applyBorder="1" applyAlignment="1" applyProtection="1">
      <alignment horizontal="center" vertical="center" wrapText="1"/>
    </xf>
    <xf numFmtId="0" fontId="87" fillId="69" borderId="11" xfId="364" applyNumberFormat="1" applyFont="1" applyFill="1" applyBorder="1" applyAlignment="1">
      <alignment horizontal="center" vertical="center" wrapText="1"/>
    </xf>
    <xf numFmtId="0" fontId="27" fillId="73" borderId="11" xfId="491" applyNumberFormat="1" applyFont="1" applyFill="1" applyBorder="1" applyAlignment="1" applyProtection="1">
      <alignment horizontal="center" vertical="center" wrapText="1"/>
    </xf>
    <xf numFmtId="0" fontId="95" fillId="73" borderId="0" xfId="277" applyFont="1" applyFill="1" applyBorder="1" applyAlignment="1">
      <alignment horizontal="center" vertical="center"/>
    </xf>
    <xf numFmtId="0" fontId="27" fillId="69" borderId="11" xfId="581" applyFont="1" applyFill="1" applyBorder="1" applyAlignment="1">
      <alignment horizontal="center" vertical="center" wrapText="1"/>
    </xf>
    <xf numFmtId="0" fontId="24" fillId="69" borderId="11" xfId="582" applyFont="1" applyFill="1" applyBorder="1" applyAlignment="1">
      <alignment horizontal="center" vertical="center" wrapText="1"/>
    </xf>
    <xf numFmtId="0" fontId="24" fillId="69" borderId="0" xfId="500" applyFont="1" applyFill="1" applyAlignment="1">
      <alignment horizontal="center" vertical="center" wrapText="1"/>
    </xf>
    <xf numFmtId="0" fontId="24" fillId="69" borderId="11" xfId="570" applyFont="1" applyFill="1" applyBorder="1" applyAlignment="1">
      <alignment horizontal="center" vertical="center" wrapText="1"/>
    </xf>
    <xf numFmtId="49" fontId="24" fillId="69" borderId="11" xfId="564" applyNumberFormat="1" applyFont="1" applyFill="1" applyBorder="1" applyAlignment="1">
      <alignment horizontal="center" vertical="center" wrapText="1"/>
    </xf>
    <xf numFmtId="0" fontId="24" fillId="69" borderId="37" xfId="582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/>
    </xf>
    <xf numFmtId="0" fontId="27" fillId="69" borderId="11" xfId="564" applyFont="1" applyFill="1" applyBorder="1" applyAlignment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 wrapText="1"/>
    </xf>
    <xf numFmtId="165" fontId="24" fillId="69" borderId="11" xfId="491" applyNumberFormat="1" applyFont="1" applyFill="1" applyBorder="1" applyAlignment="1">
      <alignment vertical="center"/>
    </xf>
    <xf numFmtId="0" fontId="85" fillId="69" borderId="11" xfId="277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vertical="center" wrapText="1"/>
    </xf>
    <xf numFmtId="43" fontId="27" fillId="73" borderId="11" xfId="491" applyFont="1" applyFill="1" applyBorder="1" applyAlignment="1" applyProtection="1">
      <alignment vertical="center" wrapText="1"/>
    </xf>
    <xf numFmtId="43" fontId="27" fillId="69" borderId="11" xfId="364" applyFont="1" applyFill="1" applyBorder="1" applyAlignment="1">
      <alignment vertical="center" wrapText="1"/>
    </xf>
    <xf numFmtId="4" fontId="87" fillId="69" borderId="11" xfId="0" applyNumberFormat="1" applyFont="1" applyFill="1" applyBorder="1" applyAlignment="1">
      <alignment vertical="center"/>
    </xf>
    <xf numFmtId="49" fontId="27" fillId="69" borderId="11" xfId="0" applyNumberFormat="1" applyFont="1" applyFill="1" applyBorder="1" applyAlignment="1">
      <alignment horizontal="center" vertical="center" wrapText="1"/>
    </xf>
    <xf numFmtId="49" fontId="27" fillId="69" borderId="11" xfId="562" applyNumberFormat="1" applyFont="1" applyFill="1" applyBorder="1" applyAlignment="1">
      <alignment horizontal="center" vertical="center" wrapText="1"/>
    </xf>
    <xf numFmtId="200" fontId="87" fillId="69" borderId="11" xfId="0" applyNumberFormat="1" applyFont="1" applyFill="1" applyBorder="1" applyAlignment="1">
      <alignment horizontal="center" vertical="center"/>
    </xf>
    <xf numFmtId="49" fontId="27" fillId="69" borderId="11" xfId="581" applyNumberFormat="1" applyFont="1" applyFill="1" applyBorder="1" applyAlignment="1">
      <alignment horizontal="center" vertical="center" wrapText="1"/>
    </xf>
    <xf numFmtId="0" fontId="27" fillId="73" borderId="11" xfId="449" applyNumberFormat="1" applyFont="1" applyFill="1" applyBorder="1" applyAlignment="1" applyProtection="1">
      <alignment horizontal="center" vertical="center"/>
      <protection hidden="1"/>
    </xf>
    <xf numFmtId="0" fontId="87" fillId="73" borderId="11" xfId="0" applyFont="1" applyFill="1" applyBorder="1" applyAlignment="1">
      <alignment horizontal="center" vertical="center"/>
    </xf>
    <xf numFmtId="43" fontId="24" fillId="73" borderId="11" xfId="491" applyFont="1" applyFill="1" applyBorder="1" applyAlignment="1">
      <alignment horizontal="center" vertical="center"/>
    </xf>
    <xf numFmtId="165" fontId="27" fillId="73" borderId="11" xfId="0" applyNumberFormat="1" applyFont="1" applyFill="1" applyBorder="1" applyAlignment="1">
      <alignment horizontal="center" vertical="center"/>
    </xf>
    <xf numFmtId="0" fontId="27" fillId="69" borderId="11" xfId="299" applyFont="1" applyFill="1" applyBorder="1" applyAlignment="1">
      <alignment horizontal="center" vertical="center"/>
    </xf>
    <xf numFmtId="43" fontId="27" fillId="69" borderId="11" xfId="364" applyFont="1" applyFill="1" applyBorder="1" applyAlignment="1">
      <alignment horizontal="center" vertical="center" wrapText="1"/>
    </xf>
    <xf numFmtId="4" fontId="27" fillId="69" borderId="11" xfId="364" applyNumberFormat="1" applyFont="1" applyFill="1" applyBorder="1" applyAlignment="1">
      <alignment vertical="center" wrapText="1"/>
    </xf>
    <xf numFmtId="4" fontId="27" fillId="69" borderId="11" xfId="364" applyNumberFormat="1" applyFont="1" applyFill="1" applyBorder="1" applyAlignment="1">
      <alignment horizontal="center" vertical="center" wrapText="1"/>
    </xf>
    <xf numFmtId="49" fontId="27" fillId="69" borderId="11" xfId="569" applyNumberFormat="1" applyFont="1" applyFill="1" applyBorder="1" applyAlignment="1">
      <alignment horizontal="center" vertical="center" wrapText="1"/>
    </xf>
    <xf numFmtId="0" fontId="96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center" vertical="center"/>
    </xf>
    <xf numFmtId="0" fontId="97" fillId="71" borderId="11" xfId="277" applyFont="1" applyFill="1" applyBorder="1" applyAlignment="1">
      <alignment horizontal="center" vertical="center" wrapText="1"/>
    </xf>
    <xf numFmtId="0" fontId="96" fillId="70" borderId="11" xfId="0" applyFont="1" applyFill="1" applyBorder="1" applyAlignment="1">
      <alignment horizontal="center" vertical="center" wrapText="1"/>
    </xf>
    <xf numFmtId="0" fontId="96" fillId="71" borderId="11" xfId="565" applyNumberFormat="1" applyFont="1" applyFill="1" applyBorder="1" applyAlignment="1" applyProtection="1">
      <alignment horizontal="center" vertical="center" wrapText="1"/>
      <protection hidden="1"/>
    </xf>
    <xf numFmtId="0" fontId="98" fillId="71" borderId="11" xfId="565" applyNumberFormat="1" applyFont="1" applyFill="1" applyBorder="1" applyAlignment="1" applyProtection="1">
      <alignment horizontal="center" vertical="center" wrapText="1"/>
      <protection hidden="1"/>
    </xf>
    <xf numFmtId="4" fontId="96" fillId="71" borderId="11" xfId="362" applyNumberFormat="1" applyFont="1" applyFill="1" applyBorder="1" applyAlignment="1" applyProtection="1">
      <alignment horizontal="right" vertical="center" wrapText="1"/>
    </xf>
    <xf numFmtId="165" fontId="96" fillId="70" borderId="11" xfId="0" applyNumberFormat="1" applyFont="1" applyFill="1" applyBorder="1" applyAlignment="1">
      <alignment horizontal="center" vertical="center" wrapText="1"/>
    </xf>
    <xf numFmtId="43" fontId="96" fillId="70" borderId="11" xfId="491" applyFont="1" applyFill="1" applyBorder="1" applyAlignment="1">
      <alignment vertical="center"/>
    </xf>
    <xf numFmtId="0" fontId="93" fillId="70" borderId="11" xfId="0" applyFont="1" applyFill="1" applyBorder="1" applyAlignment="1">
      <alignment horizontal="center" vertical="center"/>
    </xf>
    <xf numFmtId="49" fontId="93" fillId="70" borderId="11" xfId="0" applyNumberFormat="1" applyFont="1" applyFill="1" applyBorder="1" applyAlignment="1">
      <alignment horizontal="center" vertical="center"/>
    </xf>
    <xf numFmtId="4" fontId="93" fillId="70" borderId="11" xfId="0" applyNumberFormat="1" applyFont="1" applyFill="1" applyBorder="1" applyAlignment="1">
      <alignment horizontal="center" vertical="center"/>
    </xf>
    <xf numFmtId="3" fontId="93" fillId="70" borderId="11" xfId="0" applyNumberFormat="1" applyFont="1" applyFill="1" applyBorder="1" applyAlignment="1">
      <alignment horizontal="center" vertical="center"/>
    </xf>
    <xf numFmtId="0" fontId="93" fillId="69" borderId="0" xfId="0" applyFont="1" applyFill="1" applyAlignment="1">
      <alignment vertical="center"/>
    </xf>
    <xf numFmtId="0" fontId="87" fillId="69" borderId="11" xfId="0" applyNumberFormat="1" applyFont="1" applyFill="1" applyBorder="1" applyAlignment="1">
      <alignment horizontal="center" vertical="center" wrapText="1"/>
    </xf>
    <xf numFmtId="0" fontId="87" fillId="69" borderId="11" xfId="369" applyNumberFormat="1" applyFont="1" applyFill="1" applyBorder="1" applyAlignment="1">
      <alignment horizontal="center" vertical="center" wrapText="1"/>
    </xf>
    <xf numFmtId="4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49" fontId="24" fillId="69" borderId="11" xfId="277" applyNumberFormat="1" applyFont="1" applyFill="1" applyBorder="1" applyAlignment="1">
      <alignment horizontal="center" vertical="center"/>
    </xf>
    <xf numFmtId="0" fontId="94" fillId="69" borderId="0" xfId="0" applyFont="1" applyFill="1" applyAlignment="1">
      <alignment vertical="center"/>
    </xf>
    <xf numFmtId="0" fontId="87" fillId="69" borderId="0" xfId="0" applyFont="1" applyFill="1" applyBorder="1" applyAlignment="1">
      <alignment vertical="center" wrapText="1"/>
    </xf>
    <xf numFmtId="0" fontId="95" fillId="73" borderId="0" xfId="277" applyFont="1" applyFill="1" applyBorder="1" applyAlignment="1">
      <alignment vertical="center"/>
    </xf>
    <xf numFmtId="0" fontId="88" fillId="73" borderId="0" xfId="277" applyFont="1" applyFill="1" applyBorder="1" applyAlignment="1">
      <alignment vertical="center"/>
    </xf>
    <xf numFmtId="0" fontId="87" fillId="73" borderId="0" xfId="277" applyFont="1" applyFill="1" applyBorder="1" applyAlignment="1">
      <alignment vertical="center"/>
    </xf>
    <xf numFmtId="0" fontId="87" fillId="69" borderId="11" xfId="277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/>
    </xf>
    <xf numFmtId="0" fontId="24" fillId="69" borderId="11" xfId="277" applyFont="1" applyFill="1" applyBorder="1" applyAlignment="1">
      <alignment vertical="center" wrapText="1"/>
    </xf>
    <xf numFmtId="0" fontId="24" fillId="69" borderId="11" xfId="279" applyFont="1" applyFill="1" applyBorder="1" applyAlignment="1">
      <alignment vertical="center" wrapText="1"/>
    </xf>
    <xf numFmtId="0" fontId="27" fillId="73" borderId="11" xfId="279" applyFont="1" applyFill="1" applyBorder="1" applyAlignment="1">
      <alignment vertical="center" wrapText="1"/>
    </xf>
    <xf numFmtId="0" fontId="27" fillId="73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 applyProtection="1">
      <alignment vertical="center" wrapText="1"/>
      <protection locked="0"/>
    </xf>
    <xf numFmtId="0" fontId="27" fillId="73" borderId="11" xfId="277" applyFont="1" applyFill="1" applyBorder="1" applyAlignment="1">
      <alignment vertical="center"/>
    </xf>
    <xf numFmtId="0" fontId="96" fillId="70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>
      <alignment vertical="center" wrapText="1"/>
    </xf>
    <xf numFmtId="0" fontId="24" fillId="73" borderId="11" xfId="277" applyFont="1" applyFill="1" applyBorder="1" applyAlignment="1">
      <alignment vertical="center" wrapText="1"/>
    </xf>
    <xf numFmtId="0" fontId="24" fillId="69" borderId="11" xfId="289" applyFont="1" applyFill="1" applyBorder="1" applyAlignment="1">
      <alignment vertical="center" wrapText="1"/>
    </xf>
    <xf numFmtId="0" fontId="93" fillId="70" borderId="11" xfId="0" applyFont="1" applyFill="1" applyBorder="1" applyAlignment="1">
      <alignment vertical="center"/>
    </xf>
    <xf numFmtId="0" fontId="87" fillId="69" borderId="0" xfId="0" applyFont="1" applyFill="1" applyAlignment="1">
      <alignment vertical="center"/>
    </xf>
    <xf numFmtId="0" fontId="24" fillId="69" borderId="11" xfId="0" applyFont="1" applyFill="1" applyBorder="1" applyAlignment="1">
      <alignment vertical="center" wrapText="1"/>
    </xf>
    <xf numFmtId="0" fontId="24" fillId="69" borderId="11" xfId="0" applyFont="1" applyFill="1" applyBorder="1" applyAlignment="1" applyProtection="1">
      <alignment vertical="center" wrapText="1"/>
      <protection locked="0"/>
    </xf>
    <xf numFmtId="43" fontId="27" fillId="69" borderId="11" xfId="364" applyFont="1" applyFill="1" applyBorder="1" applyAlignment="1">
      <alignment horizontal="right" vertical="center" wrapText="1"/>
    </xf>
    <xf numFmtId="3" fontId="87" fillId="69" borderId="11" xfId="364" applyNumberFormat="1" applyFont="1" applyFill="1" applyBorder="1" applyAlignment="1">
      <alignment horizontal="right" vertical="center" wrapText="1"/>
    </xf>
    <xf numFmtId="4" fontId="87" fillId="69" borderId="11" xfId="0" applyNumberFormat="1" applyFont="1" applyFill="1" applyBorder="1" applyAlignment="1">
      <alignment horizontal="right" vertical="center"/>
    </xf>
    <xf numFmtId="0" fontId="27" fillId="69" borderId="11" xfId="30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right" vertical="center"/>
    </xf>
    <xf numFmtId="43" fontId="87" fillId="69" borderId="11" xfId="0" applyNumberFormat="1" applyFont="1" applyFill="1" applyBorder="1" applyAlignment="1">
      <alignment horizontal="right" vertical="center" wrapText="1"/>
    </xf>
    <xf numFmtId="0" fontId="27" fillId="73" borderId="38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wrapText="1"/>
    </xf>
    <xf numFmtId="43" fontId="27" fillId="73" borderId="11" xfId="491" applyFont="1" applyFill="1" applyBorder="1" applyAlignment="1" applyProtection="1">
      <alignment horizontal="right" vertical="center" wrapText="1"/>
    </xf>
    <xf numFmtId="0" fontId="96" fillId="70" borderId="11" xfId="0" applyFont="1" applyFill="1" applyBorder="1" applyAlignment="1">
      <alignment horizontal="left" vertical="center"/>
    </xf>
    <xf numFmtId="0" fontId="87" fillId="69" borderId="11" xfId="551" applyFont="1" applyFill="1" applyBorder="1" applyAlignment="1">
      <alignment horizontal="center" vertical="center" wrapText="1"/>
    </xf>
    <xf numFmtId="0" fontId="87" fillId="69" borderId="11" xfId="553" applyFont="1" applyFill="1" applyBorder="1" applyAlignment="1">
      <alignment horizontal="center" vertical="center" wrapText="1"/>
    </xf>
    <xf numFmtId="4" fontId="87" fillId="69" borderId="11" xfId="307" applyNumberFormat="1" applyFont="1" applyFill="1" applyBorder="1" applyAlignment="1" applyProtection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 wrapText="1"/>
    </xf>
    <xf numFmtId="0" fontId="87" fillId="69" borderId="11" xfId="508" applyFont="1" applyFill="1" applyBorder="1" applyAlignment="1">
      <alignment horizontal="center" vertical="center"/>
    </xf>
    <xf numFmtId="0" fontId="24" fillId="69" borderId="11" xfId="565" applyNumberFormat="1" applyFont="1" applyFill="1" applyBorder="1" applyAlignment="1" applyProtection="1">
      <alignment horizontal="center" vertical="center" wrapText="1" shrinkToFit="1"/>
      <protection hidden="1"/>
    </xf>
    <xf numFmtId="1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/>
      <protection hidden="1"/>
    </xf>
    <xf numFmtId="1" fontId="24" fillId="69" borderId="11" xfId="560" applyNumberFormat="1" applyFont="1" applyFill="1" applyBorder="1" applyAlignment="1" applyProtection="1">
      <alignment horizontal="center" vertical="center" wrapText="1"/>
    </xf>
    <xf numFmtId="4" fontId="87" fillId="69" borderId="11" xfId="364" applyNumberFormat="1" applyFont="1" applyFill="1" applyBorder="1" applyAlignment="1">
      <alignment horizontal="right" vertical="center" wrapText="1"/>
    </xf>
    <xf numFmtId="0" fontId="24" fillId="69" borderId="11" xfId="581" applyFont="1" applyFill="1" applyBorder="1" applyAlignment="1">
      <alignment horizontal="center" vertical="center" wrapText="1"/>
    </xf>
    <xf numFmtId="0" fontId="87" fillId="69" borderId="11" xfId="581" applyFont="1" applyFill="1" applyBorder="1" applyAlignment="1" applyProtection="1">
      <alignment horizontal="center" vertical="center" wrapText="1"/>
    </xf>
    <xf numFmtId="0" fontId="27" fillId="69" borderId="11" xfId="581" applyFont="1" applyFill="1" applyBorder="1" applyAlignment="1" applyProtection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/>
    </xf>
    <xf numFmtId="43" fontId="24" fillId="69" borderId="11" xfId="491" applyFont="1" applyFill="1" applyBorder="1" applyAlignment="1">
      <alignment horizontal="right" vertical="center"/>
    </xf>
    <xf numFmtId="14" fontId="27" fillId="69" borderId="11" xfId="0" applyNumberFormat="1" applyFont="1" applyFill="1" applyBorder="1" applyAlignment="1">
      <alignment horizontal="center" vertical="center" wrapText="1"/>
    </xf>
    <xf numFmtId="43" fontId="87" fillId="69" borderId="11" xfId="491" applyFont="1" applyFill="1" applyBorder="1" applyAlignment="1">
      <alignment vertical="center" wrapText="1"/>
    </xf>
    <xf numFmtId="49" fontId="27" fillId="69" borderId="11" xfId="525" applyNumberFormat="1" applyFont="1" applyFill="1" applyBorder="1" applyAlignment="1">
      <alignment horizontal="center" vertical="center" wrapText="1"/>
    </xf>
    <xf numFmtId="0" fontId="27" fillId="69" borderId="37" xfId="0" applyFont="1" applyFill="1" applyBorder="1" applyAlignment="1">
      <alignment horizontal="center" vertical="center" wrapText="1"/>
    </xf>
    <xf numFmtId="49" fontId="24" fillId="69" borderId="11" xfId="308" applyNumberFormat="1" applyFont="1" applyFill="1" applyBorder="1" applyAlignment="1">
      <alignment horizontal="center" vertical="center"/>
    </xf>
    <xf numFmtId="0" fontId="24" fillId="69" borderId="11" xfId="308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/>
    </xf>
    <xf numFmtId="3" fontId="24" fillId="69" borderId="11" xfId="0" applyNumberFormat="1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wrapText="1"/>
    </xf>
    <xf numFmtId="49" fontId="24" fillId="69" borderId="37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>
      <alignment horizontal="justify" vertical="center"/>
    </xf>
    <xf numFmtId="49" fontId="24" fillId="69" borderId="40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>
      <alignment vertical="center"/>
    </xf>
    <xf numFmtId="0" fontId="93" fillId="73" borderId="0" xfId="277" applyFont="1" applyFill="1" applyBorder="1" applyAlignment="1">
      <alignment vertical="center"/>
    </xf>
    <xf numFmtId="0" fontId="87" fillId="69" borderId="20" xfId="38" applyFont="1" applyFill="1" applyBorder="1" applyAlignment="1">
      <alignment horizontal="center" vertical="center"/>
    </xf>
    <xf numFmtId="0" fontId="0" fillId="69" borderId="11" xfId="0" applyFill="1" applyBorder="1"/>
    <xf numFmtId="9" fontId="27" fillId="73" borderId="38" xfId="277" applyNumberFormat="1" applyFont="1" applyFill="1" applyBorder="1" applyAlignment="1">
      <alignment horizontal="center" vertical="center"/>
    </xf>
    <xf numFmtId="197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27" fillId="73" borderId="11" xfId="491" applyNumberFormat="1" applyFont="1" applyFill="1" applyBorder="1" applyAlignment="1" applyProtection="1">
      <alignment horizontal="right" vertical="center" wrapText="1"/>
    </xf>
    <xf numFmtId="0" fontId="0" fillId="69" borderId="11" xfId="0" applyFont="1" applyFill="1" applyBorder="1"/>
    <xf numFmtId="49" fontId="24" fillId="69" borderId="11" xfId="571" applyNumberFormat="1" applyFont="1" applyFill="1" applyBorder="1" applyAlignment="1">
      <alignment horizontal="center" vertical="center" wrapText="1"/>
    </xf>
    <xf numFmtId="49" fontId="24" fillId="69" borderId="11" xfId="491" applyNumberFormat="1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right" vertical="center"/>
    </xf>
    <xf numFmtId="9" fontId="24" fillId="69" borderId="11" xfId="0" applyNumberFormat="1" applyFont="1" applyFill="1" applyBorder="1" applyAlignment="1">
      <alignment horizontal="center" vertical="center" wrapText="1"/>
    </xf>
    <xf numFmtId="43" fontId="27" fillId="73" borderId="11" xfId="491" applyNumberFormat="1" applyFont="1" applyFill="1" applyBorder="1" applyAlignment="1" applyProtection="1">
      <alignment horizontal="right" vertical="center" wrapText="1"/>
    </xf>
    <xf numFmtId="0" fontId="102" fillId="69" borderId="11" xfId="308" applyFont="1" applyFill="1" applyBorder="1" applyAlignment="1">
      <alignment horizontal="center" vertical="center" wrapText="1"/>
    </xf>
    <xf numFmtId="3" fontId="27" fillId="73" borderId="11" xfId="362" applyNumberFormat="1" applyFont="1" applyFill="1" applyBorder="1" applyAlignment="1" applyProtection="1">
      <alignment horizontal="center" vertical="center" wrapText="1"/>
    </xf>
    <xf numFmtId="0" fontId="103" fillId="69" borderId="11" xfId="0" applyFont="1" applyFill="1" applyBorder="1" applyAlignment="1">
      <alignment horizontal="center" vertical="center"/>
    </xf>
    <xf numFmtId="0" fontId="103" fillId="69" borderId="11" xfId="277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horizontal="center" vertical="center" wrapText="1"/>
    </xf>
    <xf numFmtId="0" fontId="103" fillId="69" borderId="11" xfId="449" applyNumberFormat="1" applyFont="1" applyFill="1" applyBorder="1" applyAlignment="1" applyProtection="1">
      <alignment horizontal="center" vertical="center"/>
      <protection locked="0" hidden="1"/>
    </xf>
    <xf numFmtId="9" fontId="103" fillId="69" borderId="11" xfId="0" applyNumberFormat="1" applyFont="1" applyFill="1" applyBorder="1" applyAlignment="1">
      <alignment horizontal="center" vertical="center"/>
    </xf>
    <xf numFmtId="0" fontId="103" fillId="73" borderId="11" xfId="277" applyFont="1" applyFill="1" applyBorder="1" applyAlignment="1">
      <alignment horizontal="center" vertical="center" wrapText="1"/>
    </xf>
    <xf numFmtId="0" fontId="104" fillId="73" borderId="11" xfId="0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  <protection locked="0"/>
    </xf>
    <xf numFmtId="49" fontId="103" fillId="69" borderId="11" xfId="0" applyNumberFormat="1" applyFont="1" applyFill="1" applyBorder="1" applyAlignment="1">
      <alignment horizontal="center" vertical="center"/>
    </xf>
    <xf numFmtId="43" fontId="103" fillId="69" borderId="11" xfId="364" applyFont="1" applyFill="1" applyBorder="1" applyAlignment="1">
      <alignment vertical="center" wrapText="1"/>
    </xf>
    <xf numFmtId="3" fontId="103" fillId="69" borderId="11" xfId="364" applyNumberFormat="1" applyFont="1" applyFill="1" applyBorder="1" applyAlignment="1">
      <alignment vertical="center" wrapText="1"/>
    </xf>
    <xf numFmtId="9" fontId="104" fillId="73" borderId="11" xfId="277" applyNumberFormat="1" applyFont="1" applyFill="1" applyBorder="1" applyAlignment="1">
      <alignment horizontal="center" vertical="center"/>
    </xf>
    <xf numFmtId="0" fontId="103" fillId="69" borderId="11" xfId="525" applyFont="1" applyFill="1" applyBorder="1" applyAlignment="1">
      <alignment horizontal="center" vertical="center" wrapText="1"/>
    </xf>
    <xf numFmtId="0" fontId="103" fillId="74" borderId="11" xfId="0" applyFont="1" applyFill="1" applyBorder="1" applyAlignment="1">
      <alignment horizontal="center" vertical="center" wrapText="1"/>
    </xf>
    <xf numFmtId="43" fontId="103" fillId="69" borderId="11" xfId="364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vertical="center" wrapText="1"/>
    </xf>
    <xf numFmtId="43" fontId="103" fillId="69" borderId="11" xfId="366" applyFont="1" applyFill="1" applyBorder="1" applyAlignment="1">
      <alignment vertical="center" wrapText="1"/>
    </xf>
    <xf numFmtId="1" fontId="105" fillId="69" borderId="11" xfId="277" applyNumberFormat="1" applyFont="1" applyFill="1" applyBorder="1" applyAlignment="1">
      <alignment horizontal="center" vertical="center" wrapText="1"/>
    </xf>
    <xf numFmtId="197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49" fontId="103" fillId="69" borderId="11" xfId="364" applyNumberFormat="1" applyFont="1" applyFill="1" applyBorder="1" applyAlignment="1">
      <alignment horizontal="center" vertical="center" wrapText="1"/>
    </xf>
    <xf numFmtId="0" fontId="103" fillId="69" borderId="11" xfId="279" applyFont="1" applyFill="1" applyBorder="1" applyAlignment="1">
      <alignment horizontal="center" vertical="center" wrapText="1"/>
    </xf>
    <xf numFmtId="0" fontId="103" fillId="69" borderId="11" xfId="309" applyNumberFormat="1" applyFont="1" applyFill="1" applyBorder="1" applyAlignment="1" applyProtection="1">
      <alignment horizontal="center" vertical="center"/>
      <protection locked="0" hidden="1"/>
    </xf>
    <xf numFmtId="3" fontId="103" fillId="69" borderId="11" xfId="0" applyNumberFormat="1" applyFont="1" applyFill="1" applyBorder="1" applyAlignment="1">
      <alignment horizontal="center" vertical="center" wrapText="1"/>
    </xf>
    <xf numFmtId="0" fontId="103" fillId="69" borderId="11" xfId="279" applyFont="1" applyFill="1" applyBorder="1" applyAlignment="1">
      <alignment horizontal="center" vertical="center"/>
    </xf>
    <xf numFmtId="3" fontId="103" fillId="69" borderId="11" xfId="309" applyNumberFormat="1" applyFont="1" applyFill="1" applyBorder="1" applyAlignment="1" applyProtection="1">
      <alignment horizontal="center" vertical="center"/>
      <protection hidden="1"/>
    </xf>
    <xf numFmtId="4" fontId="103" fillId="69" borderId="11" xfId="364" applyNumberFormat="1" applyFont="1" applyFill="1" applyBorder="1" applyAlignment="1">
      <alignment vertical="center" wrapText="1"/>
    </xf>
    <xf numFmtId="0" fontId="31" fillId="69" borderId="11" xfId="0" applyFont="1" applyFill="1" applyBorder="1" applyAlignment="1">
      <alignment vertical="center" wrapText="1"/>
    </xf>
    <xf numFmtId="3" fontId="103" fillId="69" borderId="11" xfId="364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left" vertical="center" wrapText="1"/>
    </xf>
    <xf numFmtId="0" fontId="24" fillId="69" borderId="11" xfId="580" applyNumberFormat="1" applyFont="1" applyFill="1" applyBorder="1" applyAlignment="1">
      <alignment horizontal="center" vertical="center" wrapText="1"/>
    </xf>
    <xf numFmtId="49" fontId="27" fillId="69" borderId="11" xfId="364" applyNumberFormat="1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 wrapText="1"/>
    </xf>
    <xf numFmtId="4" fontId="34" fillId="69" borderId="11" xfId="302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center" vertical="center" wrapText="1"/>
    </xf>
    <xf numFmtId="198" fontId="87" fillId="69" borderId="11" xfId="0" applyNumberFormat="1" applyFont="1" applyFill="1" applyBorder="1" applyAlignment="1">
      <alignment horizontal="center" vertical="center"/>
    </xf>
    <xf numFmtId="0" fontId="31" fillId="69" borderId="11" xfId="0" applyFont="1" applyFill="1" applyBorder="1" applyAlignment="1">
      <alignment horizontal="left" vertical="center" wrapText="1"/>
    </xf>
    <xf numFmtId="43" fontId="87" fillId="69" borderId="11" xfId="366" applyFont="1" applyFill="1" applyBorder="1" applyAlignment="1">
      <alignment vertical="center" wrapText="1"/>
    </xf>
    <xf numFmtId="49" fontId="24" fillId="69" borderId="11" xfId="277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vertical="center"/>
    </xf>
    <xf numFmtId="49" fontId="24" fillId="69" borderId="11" xfId="571" applyNumberFormat="1" applyFont="1" applyFill="1" applyBorder="1" applyAlignment="1">
      <alignment horizontal="right" vertical="center" wrapText="1"/>
    </xf>
    <xf numFmtId="167" fontId="24" fillId="69" borderId="11" xfId="571" applyFont="1" applyFill="1" applyBorder="1" applyAlignment="1">
      <alignment horizontal="right" vertical="center" wrapText="1"/>
    </xf>
    <xf numFmtId="0" fontId="27" fillId="73" borderId="40" xfId="0" applyFont="1" applyFill="1" applyBorder="1" applyAlignment="1">
      <alignment horizontal="center" vertical="center" wrapText="1"/>
    </xf>
    <xf numFmtId="0" fontId="87" fillId="69" borderId="40" xfId="0" applyFont="1" applyFill="1" applyBorder="1" applyAlignment="1">
      <alignment horizontal="center" vertical="center"/>
    </xf>
    <xf numFmtId="0" fontId="24" fillId="69" borderId="40" xfId="277" applyFont="1" applyFill="1" applyBorder="1" applyAlignment="1">
      <alignment horizontal="center" vertical="center" wrapText="1"/>
    </xf>
    <xf numFmtId="0" fontId="87" fillId="69" borderId="37" xfId="0" applyFont="1" applyFill="1" applyBorder="1" applyAlignment="1">
      <alignment horizontal="center" vertical="center"/>
    </xf>
    <xf numFmtId="0" fontId="87" fillId="69" borderId="37" xfId="279" applyFont="1" applyFill="1" applyBorder="1" applyAlignment="1">
      <alignment horizontal="center" vertical="center" wrapText="1"/>
    </xf>
    <xf numFmtId="0" fontId="87" fillId="69" borderId="37" xfId="0" applyFont="1" applyFill="1" applyBorder="1" applyAlignment="1">
      <alignment horizontal="center" vertical="center" wrapText="1"/>
    </xf>
    <xf numFmtId="0" fontId="87" fillId="69" borderId="38" xfId="277" applyFont="1" applyFill="1" applyBorder="1" applyAlignment="1">
      <alignment horizontal="center" vertical="center" wrapText="1"/>
    </xf>
    <xf numFmtId="0" fontId="0" fillId="69" borderId="11" xfId="0" applyFill="1" applyBorder="1" applyAlignment="1">
      <alignment horizontal="left" vertical="center" wrapText="1" indent="1"/>
    </xf>
    <xf numFmtId="0" fontId="87" fillId="69" borderId="39" xfId="0" applyFont="1" applyFill="1" applyBorder="1" applyAlignment="1">
      <alignment horizontal="center" vertical="center" wrapText="1"/>
    </xf>
    <xf numFmtId="49" fontId="87" fillId="69" borderId="37" xfId="0" applyNumberFormat="1" applyFont="1" applyFill="1" applyBorder="1" applyAlignment="1">
      <alignment horizontal="center" vertical="center"/>
    </xf>
    <xf numFmtId="0" fontId="87" fillId="69" borderId="40" xfId="0" applyFont="1" applyFill="1" applyBorder="1" applyAlignment="1">
      <alignment horizontal="center" vertical="center" wrapText="1"/>
    </xf>
    <xf numFmtId="0" fontId="24" fillId="69" borderId="38" xfId="277" applyFont="1" applyFill="1" applyBorder="1" applyAlignment="1">
      <alignment horizontal="center" vertical="center" wrapText="1"/>
    </xf>
    <xf numFmtId="0" fontId="27" fillId="73" borderId="39" xfId="0" applyFont="1" applyFill="1" applyBorder="1" applyAlignment="1">
      <alignment horizontal="center" vertical="center" wrapText="1"/>
    </xf>
    <xf numFmtId="43" fontId="106" fillId="73" borderId="11" xfId="491" applyFont="1" applyFill="1" applyBorder="1" applyAlignment="1" applyProtection="1">
      <alignment horizontal="center" vertical="center" wrapText="1"/>
    </xf>
    <xf numFmtId="3" fontId="27" fillId="69" borderId="11" xfId="364" applyNumberFormat="1" applyFont="1" applyFill="1" applyBorder="1" applyAlignment="1">
      <alignment horizontal="center" vertical="center" wrapText="1"/>
    </xf>
    <xf numFmtId="0" fontId="24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 wrapText="1"/>
    </xf>
    <xf numFmtId="0" fontId="107" fillId="73" borderId="0" xfId="277" applyFont="1" applyFill="1" applyBorder="1" applyAlignment="1">
      <alignment horizontal="left" vertical="center"/>
    </xf>
    <xf numFmtId="0" fontId="27" fillId="69" borderId="11" xfId="307" applyNumberFormat="1" applyFont="1" applyFill="1" applyBorder="1" applyAlignment="1" applyProtection="1">
      <alignment horizontal="center" vertical="center"/>
    </xf>
    <xf numFmtId="203" fontId="27" fillId="69" borderId="11" xfId="364" applyNumberFormat="1" applyFont="1" applyFill="1" applyBorder="1" applyAlignment="1">
      <alignment vertical="center" wrapText="1"/>
    </xf>
    <xf numFmtId="0" fontId="96" fillId="70" borderId="40" xfId="0" applyFont="1" applyFill="1" applyBorder="1" applyAlignment="1">
      <alignment horizontal="center" vertical="center"/>
    </xf>
    <xf numFmtId="0" fontId="97" fillId="71" borderId="40" xfId="277" applyFont="1" applyFill="1" applyBorder="1" applyAlignment="1">
      <alignment horizontal="center" vertical="center" wrapText="1"/>
    </xf>
    <xf numFmtId="43" fontId="87" fillId="70" borderId="40" xfId="364" applyFont="1" applyFill="1" applyBorder="1" applyAlignment="1">
      <alignment horizontal="center" vertical="center" wrapText="1"/>
    </xf>
    <xf numFmtId="0" fontId="96" fillId="70" borderId="40" xfId="0" applyFont="1" applyFill="1" applyBorder="1" applyAlignment="1">
      <alignment horizontal="center" vertical="center" wrapText="1"/>
    </xf>
    <xf numFmtId="0" fontId="96" fillId="70" borderId="40" xfId="277" applyFont="1" applyFill="1" applyBorder="1" applyAlignment="1">
      <alignment vertical="center" wrapText="1"/>
    </xf>
    <xf numFmtId="0" fontId="96" fillId="71" borderId="40" xfId="565" applyNumberFormat="1" applyFont="1" applyFill="1" applyBorder="1" applyAlignment="1" applyProtection="1">
      <alignment horizontal="center" vertical="center" wrapText="1"/>
      <protection hidden="1"/>
    </xf>
    <xf numFmtId="0" fontId="98" fillId="71" borderId="40" xfId="565" applyNumberFormat="1" applyFont="1" applyFill="1" applyBorder="1" applyAlignment="1" applyProtection="1">
      <alignment horizontal="center" vertical="center" wrapText="1"/>
      <protection hidden="1"/>
    </xf>
    <xf numFmtId="4" fontId="96" fillId="71" borderId="40" xfId="362" applyNumberFormat="1" applyFont="1" applyFill="1" applyBorder="1" applyAlignment="1" applyProtection="1">
      <alignment horizontal="right" vertical="center" wrapText="1"/>
    </xf>
    <xf numFmtId="165" fontId="96" fillId="70" borderId="40" xfId="0" applyNumberFormat="1" applyFont="1" applyFill="1" applyBorder="1" applyAlignment="1">
      <alignment horizontal="center" vertical="center" wrapText="1"/>
    </xf>
    <xf numFmtId="43" fontId="96" fillId="70" borderId="40" xfId="491" applyFont="1" applyFill="1" applyBorder="1" applyAlignment="1">
      <alignment vertical="center"/>
    </xf>
    <xf numFmtId="43" fontId="87" fillId="69" borderId="11" xfId="474" applyFont="1" applyFill="1" applyBorder="1" applyAlignment="1">
      <alignment vertical="center" wrapText="1"/>
    </xf>
    <xf numFmtId="4" fontId="87" fillId="69" borderId="11" xfId="364" applyNumberFormat="1" applyFont="1" applyFill="1" applyBorder="1" applyAlignment="1">
      <alignment vertical="center" wrapText="1"/>
    </xf>
    <xf numFmtId="0" fontId="24" fillId="69" borderId="11" xfId="536" applyFont="1" applyFill="1" applyBorder="1" applyAlignment="1">
      <alignment horizontal="center" vertical="center" wrapText="1"/>
    </xf>
    <xf numFmtId="49" fontId="24" fillId="69" borderId="11" xfId="569" applyNumberFormat="1" applyFont="1" applyFill="1" applyBorder="1" applyAlignment="1">
      <alignment horizontal="center" vertical="center" wrapText="1"/>
    </xf>
    <xf numFmtId="0" fontId="24" fillId="69" borderId="11" xfId="567" applyFont="1" applyFill="1" applyBorder="1" applyAlignment="1">
      <alignment horizontal="center" vertical="center"/>
    </xf>
    <xf numFmtId="49" fontId="24" fillId="69" borderId="11" xfId="283" applyNumberFormat="1" applyFont="1" applyFill="1" applyBorder="1" applyAlignment="1">
      <alignment horizontal="center" vertical="center" wrapText="1"/>
    </xf>
    <xf numFmtId="49" fontId="24" fillId="69" borderId="11" xfId="574" applyNumberFormat="1" applyFont="1" applyFill="1" applyBorder="1" applyAlignment="1">
      <alignment horizontal="center" vertical="center" wrapText="1"/>
    </xf>
    <xf numFmtId="0" fontId="24" fillId="74" borderId="11" xfId="0" applyFont="1" applyFill="1" applyBorder="1" applyAlignment="1">
      <alignment horizontal="center" vertical="center" wrapText="1"/>
    </xf>
    <xf numFmtId="0" fontId="87" fillId="69" borderId="0" xfId="332" applyNumberFormat="1" applyFont="1" applyFill="1" applyBorder="1" applyAlignment="1" applyProtection="1">
      <alignment horizontal="center" vertical="center" wrapText="1"/>
      <protection hidden="1"/>
    </xf>
    <xf numFmtId="0" fontId="93" fillId="73" borderId="0" xfId="277" applyFont="1" applyFill="1" applyBorder="1" applyAlignment="1">
      <alignment horizontal="left" vertical="center"/>
    </xf>
    <xf numFmtId="0" fontId="99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0" fontId="96" fillId="70" borderId="40" xfId="0" applyFont="1" applyFill="1" applyBorder="1" applyAlignment="1">
      <alignment horizontal="left" vertical="center"/>
    </xf>
    <xf numFmtId="0" fontId="93" fillId="69" borderId="0" xfId="0" applyFont="1" applyFill="1" applyAlignment="1">
      <alignment horizontal="center" vertical="center"/>
    </xf>
    <xf numFmtId="0" fontId="108" fillId="69" borderId="11" xfId="0" applyFont="1" applyFill="1" applyBorder="1" applyAlignment="1">
      <alignment horizontal="left" vertical="center" wrapText="1" indent="1"/>
    </xf>
    <xf numFmtId="0" fontId="108" fillId="69" borderId="37" xfId="0" applyFont="1" applyFill="1" applyBorder="1" applyAlignment="1">
      <alignment horizontal="left" vertical="center" wrapText="1" indent="1"/>
    </xf>
    <xf numFmtId="49" fontId="24" fillId="69" borderId="23" xfId="0" applyNumberFormat="1" applyFont="1" applyFill="1" applyBorder="1" applyAlignment="1" applyProtection="1">
      <alignment horizontal="center" vertical="center" wrapText="1"/>
    </xf>
    <xf numFmtId="0" fontId="27" fillId="73" borderId="40" xfId="277" applyFont="1" applyFill="1" applyBorder="1" applyAlignment="1">
      <alignment horizontal="center" vertical="center"/>
    </xf>
    <xf numFmtId="0" fontId="84" fillId="69" borderId="0" xfId="565" applyFill="1"/>
    <xf numFmtId="0" fontId="0" fillId="69" borderId="0" xfId="0" applyFill="1"/>
    <xf numFmtId="198" fontId="87" fillId="69" borderId="11" xfId="307" applyNumberFormat="1" applyFont="1" applyFill="1" applyBorder="1" applyAlignment="1" applyProtection="1">
      <alignment horizontal="center" vertical="center"/>
    </xf>
    <xf numFmtId="49" fontId="24" fillId="69" borderId="37" xfId="283" applyNumberFormat="1" applyFont="1" applyFill="1" applyBorder="1" applyAlignment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 wrapText="1"/>
    </xf>
    <xf numFmtId="43" fontId="24" fillId="69" borderId="11" xfId="491" applyFont="1" applyFill="1" applyBorder="1" applyAlignment="1">
      <alignment vertical="center" wrapText="1"/>
    </xf>
    <xf numFmtId="43" fontId="104" fillId="69" borderId="11" xfId="364" applyFont="1" applyFill="1" applyBorder="1" applyAlignment="1">
      <alignment vertical="center" wrapText="1"/>
    </xf>
    <xf numFmtId="0" fontId="24" fillId="69" borderId="11" xfId="564" applyFont="1" applyFill="1" applyBorder="1" applyAlignment="1" applyProtection="1">
      <alignment horizontal="center" vertical="center" wrapText="1"/>
    </xf>
    <xf numFmtId="4" fontId="27" fillId="69" borderId="11" xfId="364" applyNumberFormat="1" applyFont="1" applyFill="1" applyBorder="1" applyAlignment="1">
      <alignment horizontal="center" vertical="center"/>
    </xf>
    <xf numFmtId="4" fontId="24" fillId="69" borderId="11" xfId="364" applyNumberFormat="1" applyFont="1" applyFill="1" applyBorder="1" applyAlignment="1">
      <alignment horizontal="center" vertical="center" wrapText="1"/>
    </xf>
    <xf numFmtId="9" fontId="87" fillId="69" borderId="40" xfId="0" applyNumberFormat="1" applyFont="1" applyFill="1" applyBorder="1" applyAlignment="1">
      <alignment horizontal="center" vertical="center"/>
    </xf>
    <xf numFmtId="3" fontId="24" fillId="69" borderId="11" xfId="364" applyNumberFormat="1" applyFont="1" applyFill="1" applyBorder="1" applyAlignment="1">
      <alignment horizontal="center" vertical="center" wrapText="1"/>
    </xf>
    <xf numFmtId="0" fontId="24" fillId="69" borderId="39" xfId="0" applyFont="1" applyFill="1" applyBorder="1" applyAlignment="1">
      <alignment horizontal="center" vertical="center" wrapText="1"/>
    </xf>
    <xf numFmtId="3" fontId="87" fillId="69" borderId="40" xfId="364" applyNumberFormat="1" applyFont="1" applyFill="1" applyBorder="1" applyAlignment="1">
      <alignment horizontal="center" vertical="center" wrapText="1"/>
    </xf>
    <xf numFmtId="49" fontId="87" fillId="69" borderId="40" xfId="0" applyNumberFormat="1" applyFont="1" applyFill="1" applyBorder="1" applyAlignment="1">
      <alignment horizontal="center" vertical="center"/>
    </xf>
    <xf numFmtId="4" fontId="87" fillId="69" borderId="40" xfId="0" applyNumberFormat="1" applyFont="1" applyFill="1" applyBorder="1" applyAlignment="1">
      <alignment horizontal="center" vertical="center"/>
    </xf>
    <xf numFmtId="9" fontId="87" fillId="69" borderId="37" xfId="0" applyNumberFormat="1" applyFont="1" applyFill="1" applyBorder="1" applyAlignment="1">
      <alignment horizontal="center" vertical="center"/>
    </xf>
    <xf numFmtId="0" fontId="24" fillId="69" borderId="11" xfId="573" applyNumberFormat="1" applyFont="1" applyFill="1" applyBorder="1" applyAlignment="1" applyProtection="1">
      <alignment horizontal="left" vertical="center" wrapText="1"/>
      <protection hidden="1"/>
    </xf>
    <xf numFmtId="0" fontId="24" fillId="69" borderId="11" xfId="331" applyNumberFormat="1" applyFont="1" applyFill="1" applyBorder="1" applyAlignment="1" applyProtection="1">
      <alignment horizontal="left" vertical="center" wrapText="1"/>
      <protection hidden="1"/>
    </xf>
    <xf numFmtId="0" fontId="24" fillId="69" borderId="40" xfId="0" applyFont="1" applyFill="1" applyBorder="1" applyAlignment="1">
      <alignment horizontal="center" vertical="center" wrapText="1"/>
    </xf>
    <xf numFmtId="43" fontId="87" fillId="69" borderId="40" xfId="364" applyFont="1" applyFill="1" applyBorder="1" applyAlignment="1">
      <alignment horizontal="center" vertical="center" wrapText="1"/>
    </xf>
    <xf numFmtId="43" fontId="87" fillId="69" borderId="40" xfId="364" applyFont="1" applyFill="1" applyBorder="1" applyAlignment="1">
      <alignment vertical="center" wrapText="1"/>
    </xf>
    <xf numFmtId="0" fontId="93" fillId="76" borderId="11" xfId="0" applyFont="1" applyFill="1" applyBorder="1" applyAlignment="1">
      <alignment horizontal="center" vertical="center"/>
    </xf>
    <xf numFmtId="49" fontId="93" fillId="76" borderId="11" xfId="0" applyNumberFormat="1" applyFont="1" applyFill="1" applyBorder="1" applyAlignment="1">
      <alignment horizontal="center" vertical="center"/>
    </xf>
    <xf numFmtId="0" fontId="93" fillId="76" borderId="11" xfId="0" applyFont="1" applyFill="1" applyBorder="1" applyAlignment="1">
      <alignment vertical="center"/>
    </xf>
    <xf numFmtId="4" fontId="93" fillId="76" borderId="11" xfId="0" applyNumberFormat="1" applyFont="1" applyFill="1" applyBorder="1" applyAlignment="1">
      <alignment horizontal="center" vertical="center"/>
    </xf>
    <xf numFmtId="3" fontId="93" fillId="76" borderId="11" xfId="0" applyNumberFormat="1" applyFont="1" applyFill="1" applyBorder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87" fillId="69" borderId="25" xfId="0" applyFont="1" applyFill="1" applyBorder="1" applyAlignment="1">
      <alignment horizontal="center" vertical="center" wrapText="1"/>
    </xf>
    <xf numFmtId="0" fontId="87" fillId="69" borderId="31" xfId="0" applyFont="1" applyFill="1" applyBorder="1" applyAlignment="1">
      <alignment horizontal="center" vertical="center" wrapText="1"/>
    </xf>
    <xf numFmtId="0" fontId="87" fillId="69" borderId="27" xfId="0" applyFont="1" applyFill="1" applyBorder="1" applyAlignment="1">
      <alignment horizontal="center" vertical="center" wrapText="1"/>
    </xf>
    <xf numFmtId="0" fontId="87" fillId="69" borderId="33" xfId="0" applyFont="1" applyFill="1" applyBorder="1" applyAlignment="1">
      <alignment horizontal="center" vertical="center" wrapText="1"/>
    </xf>
    <xf numFmtId="0" fontId="27" fillId="69" borderId="25" xfId="277" applyFont="1" applyFill="1" applyBorder="1" applyAlignment="1">
      <alignment horizontal="center" vertical="center" wrapText="1"/>
    </xf>
    <xf numFmtId="0" fontId="27" fillId="69" borderId="28" xfId="277" applyFont="1" applyFill="1" applyBorder="1" applyAlignment="1">
      <alignment horizontal="center" vertical="center" wrapText="1"/>
    </xf>
    <xf numFmtId="49" fontId="87" fillId="69" borderId="25" xfId="0" applyNumberFormat="1" applyFont="1" applyFill="1" applyBorder="1" applyAlignment="1">
      <alignment horizontal="center" vertical="center" wrapText="1"/>
    </xf>
    <xf numFmtId="49" fontId="87" fillId="69" borderId="31" xfId="0" applyNumberFormat="1" applyFont="1" applyFill="1" applyBorder="1" applyAlignment="1">
      <alignment horizontal="center" vertical="center" wrapText="1"/>
    </xf>
    <xf numFmtId="0" fontId="99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3" fontId="87" fillId="69" borderId="25" xfId="364" applyNumberFormat="1" applyFont="1" applyFill="1" applyBorder="1" applyAlignment="1">
      <alignment horizontal="center" vertical="center" wrapText="1"/>
    </xf>
    <xf numFmtId="3" fontId="87" fillId="69" borderId="31" xfId="364" applyNumberFormat="1" applyFont="1" applyFill="1" applyBorder="1" applyAlignment="1">
      <alignment horizontal="center" vertical="center" wrapText="1"/>
    </xf>
    <xf numFmtId="4" fontId="87" fillId="69" borderId="27" xfId="364" applyNumberFormat="1" applyFont="1" applyFill="1" applyBorder="1" applyAlignment="1">
      <alignment horizontal="center" vertical="center" wrapText="1"/>
    </xf>
    <xf numFmtId="4" fontId="87" fillId="69" borderId="34" xfId="364" applyNumberFormat="1" applyFont="1" applyFill="1" applyBorder="1" applyAlignment="1">
      <alignment horizontal="center" vertical="center" wrapText="1"/>
    </xf>
    <xf numFmtId="0" fontId="99" fillId="72" borderId="11" xfId="0" applyFont="1" applyFill="1" applyBorder="1" applyAlignment="1">
      <alignment horizontal="left" vertical="center"/>
    </xf>
    <xf numFmtId="0" fontId="99" fillId="72" borderId="11" xfId="0" applyFont="1" applyFill="1" applyBorder="1" applyAlignment="1">
      <alignment horizontal="center" vertical="center"/>
    </xf>
    <xf numFmtId="0" fontId="99" fillId="70" borderId="11" xfId="0" applyFont="1" applyFill="1" applyBorder="1" applyAlignment="1">
      <alignment horizontal="left" vertical="center"/>
    </xf>
    <xf numFmtId="0" fontId="93" fillId="76" borderId="11" xfId="0" applyFont="1" applyFill="1" applyBorder="1" applyAlignment="1">
      <alignment horizontal="left" vertical="center"/>
    </xf>
    <xf numFmtId="0" fontId="99" fillId="70" borderId="40" xfId="0" applyFont="1" applyFill="1" applyBorder="1" applyAlignment="1">
      <alignment horizontal="left" vertical="center"/>
    </xf>
    <xf numFmtId="0" fontId="96" fillId="70" borderId="11" xfId="0" applyFont="1" applyFill="1" applyBorder="1" applyAlignment="1">
      <alignment horizontal="left" vertical="center"/>
    </xf>
    <xf numFmtId="0" fontId="93" fillId="72" borderId="38" xfId="0" applyFont="1" applyFill="1" applyBorder="1" applyAlignment="1">
      <alignment horizontal="left" vertical="center"/>
    </xf>
    <xf numFmtId="0" fontId="93" fillId="72" borderId="6" xfId="0" applyFont="1" applyFill="1" applyBorder="1" applyAlignment="1">
      <alignment horizontal="left" vertical="center"/>
    </xf>
    <xf numFmtId="0" fontId="93" fillId="72" borderId="39" xfId="0" applyFont="1" applyFill="1" applyBorder="1" applyAlignment="1">
      <alignment horizontal="left" vertical="center"/>
    </xf>
    <xf numFmtId="0" fontId="93" fillId="69" borderId="0" xfId="0" applyFont="1" applyFill="1" applyAlignment="1">
      <alignment horizontal="center" vertical="center"/>
    </xf>
    <xf numFmtId="4" fontId="87" fillId="69" borderId="25" xfId="0" applyNumberFormat="1" applyFont="1" applyFill="1" applyBorder="1" applyAlignment="1">
      <alignment horizontal="center" vertical="center" wrapText="1"/>
    </xf>
    <xf numFmtId="4" fontId="87" fillId="69" borderId="31" xfId="0" applyNumberFormat="1" applyFont="1" applyFill="1" applyBorder="1" applyAlignment="1">
      <alignment horizontal="center" vertical="center" wrapText="1"/>
    </xf>
    <xf numFmtId="0" fontId="87" fillId="69" borderId="34" xfId="0" applyFont="1" applyFill="1" applyBorder="1" applyAlignment="1">
      <alignment horizontal="center" vertical="center" wrapText="1"/>
    </xf>
    <xf numFmtId="0" fontId="27" fillId="69" borderId="35" xfId="277" applyFont="1" applyFill="1" applyBorder="1" applyAlignment="1">
      <alignment horizontal="center" vertical="center" wrapText="1"/>
    </xf>
    <xf numFmtId="0" fontId="27" fillId="69" borderId="36" xfId="277" applyFont="1" applyFill="1" applyBorder="1" applyAlignment="1">
      <alignment horizontal="center" vertical="center" wrapText="1"/>
    </xf>
    <xf numFmtId="0" fontId="87" fillId="69" borderId="26" xfId="0" applyFont="1" applyFill="1" applyBorder="1" applyAlignment="1">
      <alignment vertical="center" wrapText="1"/>
    </xf>
    <xf numFmtId="0" fontId="87" fillId="69" borderId="32" xfId="0" applyFont="1" applyFill="1" applyBorder="1" applyAlignment="1">
      <alignment vertical="center" wrapText="1"/>
    </xf>
    <xf numFmtId="0" fontId="93" fillId="73" borderId="0" xfId="277" applyFont="1" applyFill="1" applyBorder="1" applyAlignment="1">
      <alignment horizontal="center" vertical="center"/>
    </xf>
    <xf numFmtId="3" fontId="87" fillId="69" borderId="26" xfId="364" applyNumberFormat="1" applyFont="1" applyFill="1" applyBorder="1" applyAlignment="1">
      <alignment horizontal="center" vertical="center" wrapText="1"/>
    </xf>
    <xf numFmtId="3" fontId="87" fillId="69" borderId="32" xfId="364" applyNumberFormat="1" applyFont="1" applyFill="1" applyBorder="1" applyAlignment="1">
      <alignment horizontal="center" vertical="center" wrapText="1"/>
    </xf>
  </cellXfs>
  <cellStyles count="584">
    <cellStyle name=" 1" xfId="2"/>
    <cellStyle name="_x000d__x000a_JournalTemplate=C:\COMFO\CTALK\JOURSTD.TPL_x000d__x000a_LbStateAddress=3 3 0 251 1 89 2 311_x000d__x000a_LbStateJou" xfId="3"/>
    <cellStyle name="_______ 2" xfId="4"/>
    <cellStyle name="_Consolidator V0.16" xfId="5"/>
    <cellStyle name="_CoSM_v504_Draft" xfId="6"/>
    <cellStyle name="_Inp_Co_Details" xfId="7"/>
    <cellStyle name="_Inp_Company details" xfId="8"/>
    <cellStyle name="_KMG_Forms_Sample Intergroup Operations_KMG Level_V01_sdb" xfId="9"/>
    <cellStyle name="_Matrix" xfId="10"/>
    <cellStyle name="_PRICE_1C" xfId="11"/>
    <cellStyle name="_Sub_01_JSC KazMunaiGaz E&amp;P_2008" xfId="12"/>
    <cellStyle name="_x005f_x000d__x000a_JournalTemplate=C:\COMFO\CTALK\JOURSTD.TPL_x005f_x000d__x000a_LbStateAddress=3 3 0 251 1 89 2 311_x005f_x000d__x000a_LbStateJou" xfId="13"/>
    <cellStyle name="_Автошин " xfId="14"/>
    <cellStyle name="_Автошин  2" xfId="15"/>
    <cellStyle name="_Бюдж.формы ЗАО АГ" xfId="16"/>
    <cellStyle name="_Книга2" xfId="17"/>
    <cellStyle name="_мебель, оборудование инвентарь1207" xfId="18"/>
    <cellStyle name="_ОТЧЕТ для ДКФ    06 04 05  (6)" xfId="19"/>
    <cellStyle name="_План развития ПТС на 2005-2010 (связи станционной части)" xfId="20"/>
    <cellStyle name="_произв.цели - приложение к СНР_айгерим_09.11" xfId="21"/>
    <cellStyle name="_Расчет себестоимости Аманегльдинского газа" xfId="22"/>
    <cellStyle name="_Расчетная потребность на 01.01.08" xfId="493"/>
    <cellStyle name="_Расчетная потребность на 01.01.09" xfId="494"/>
    <cellStyle name="_Регистрация договоров 2003" xfId="23"/>
    <cellStyle name="_Себестоимость" xfId="24"/>
    <cellStyle name="_Утв СД Бюджет расшиф 29 12 05" xfId="25"/>
    <cellStyle name="_Форма дуль 2" xfId="26"/>
    <cellStyle name="_Форма ФОТ" xfId="27"/>
    <cellStyle name="_Формы по инвестплану" xfId="28"/>
    <cellStyle name="_формы по ип (4)" xfId="29"/>
    <cellStyle name="_Формы по ип 17 окт  08 (2)" xfId="30"/>
    <cellStyle name="_формы по ип 22 сент 08" xfId="31"/>
    <cellStyle name="”ќђќ‘ћ‚›‰" xfId="32"/>
    <cellStyle name="”љ‘ђћ‚ђќќ›‰" xfId="33"/>
    <cellStyle name="„…ќ…†ќ›‰" xfId="34"/>
    <cellStyle name="‡ђѓћ‹ћ‚ћљ1" xfId="35"/>
    <cellStyle name="‡ђѓћ‹ћ‚ћљ2" xfId="36"/>
    <cellStyle name="’ћѓћ‚›‰" xfId="37"/>
    <cellStyle name="20% - Accent1" xfId="38"/>
    <cellStyle name="20% - Accent2" xfId="39"/>
    <cellStyle name="20% - Accent3" xfId="40"/>
    <cellStyle name="20% - Accent4" xfId="41"/>
    <cellStyle name="20% - Accent5" xfId="42"/>
    <cellStyle name="20% - Accent6" xfId="43"/>
    <cellStyle name="20% - Акцент1 2" xfId="44"/>
    <cellStyle name="20% - Акцент2 2" xfId="45"/>
    <cellStyle name="20% - Акцент3 2" xfId="46"/>
    <cellStyle name="20% - Акцент4 2" xfId="47"/>
    <cellStyle name="20% - Акцент5 2" xfId="48"/>
    <cellStyle name="20% - Акцент6 2" xfId="49"/>
    <cellStyle name="40% - Accent1" xfId="50"/>
    <cellStyle name="40% - Accent2" xfId="51"/>
    <cellStyle name="40% - Accent3" xfId="52"/>
    <cellStyle name="40% - Accent4" xfId="53"/>
    <cellStyle name="40% - Accent5" xfId="54"/>
    <cellStyle name="40% - Accent6" xfId="55"/>
    <cellStyle name="40% - Акцент1 2" xfId="56"/>
    <cellStyle name="40% - Акцент2 2" xfId="57"/>
    <cellStyle name="40% - Акцент3 2" xfId="58"/>
    <cellStyle name="40% - Акцент4 2" xfId="59"/>
    <cellStyle name="40% - Акцент5 2" xfId="60"/>
    <cellStyle name="40% - Акцент6 2" xfId="61"/>
    <cellStyle name="60% - Accent1" xfId="62"/>
    <cellStyle name="60% - Accent2" xfId="63"/>
    <cellStyle name="60% - Accent3" xfId="64"/>
    <cellStyle name="60% - Accent4" xfId="65"/>
    <cellStyle name="60% - Accent5" xfId="66"/>
    <cellStyle name="60% - Accent6" xfId="67"/>
    <cellStyle name="60% - Акцент1 2" xfId="68"/>
    <cellStyle name="60% - Акцент2 2" xfId="69"/>
    <cellStyle name="60% - Акцент3 2" xfId="70"/>
    <cellStyle name="60% - Акцент4 2" xfId="71"/>
    <cellStyle name="60% - Акцент5 2" xfId="72"/>
    <cellStyle name="60% - Акцент6 2" xfId="73"/>
    <cellStyle name="Accent1" xfId="74"/>
    <cellStyle name="Accent2" xfId="75"/>
    <cellStyle name="Accent3" xfId="76"/>
    <cellStyle name="Accent4" xfId="77"/>
    <cellStyle name="Accent5" xfId="78"/>
    <cellStyle name="Accent6" xfId="79"/>
    <cellStyle name="Bad" xfId="80"/>
    <cellStyle name="Calc Currency (0)" xfId="81"/>
    <cellStyle name="Calc Currency (2)" xfId="82"/>
    <cellStyle name="Calc Percent (0)" xfId="83"/>
    <cellStyle name="Calc Percent (1)" xfId="84"/>
    <cellStyle name="Calc Percent (2)" xfId="85"/>
    <cellStyle name="Calc Units (0)" xfId="86"/>
    <cellStyle name="Calc Units (1)" xfId="87"/>
    <cellStyle name="Calc Units (2)" xfId="88"/>
    <cellStyle name="Calculation" xfId="89"/>
    <cellStyle name="Check" xfId="90"/>
    <cellStyle name="Check Cell" xfId="91"/>
    <cellStyle name="Check_2009_09_22 Ежеквартальный отчет по заимствованиям (Самрук-Казына)" xfId="92"/>
    <cellStyle name="Comma [0] 2" xfId="93"/>
    <cellStyle name="Comma [0]_#6 Temps &amp; Contractors" xfId="94"/>
    <cellStyle name="Comma [00]" xfId="95"/>
    <cellStyle name="Comma_#6 Temps &amp; Contractors" xfId="96"/>
    <cellStyle name="Currency [0]" xfId="97"/>
    <cellStyle name="Currency [00]" xfId="98"/>
    <cellStyle name="Currency_#6 Temps &amp; Contractors" xfId="99"/>
    <cellStyle name="Date" xfId="100"/>
    <cellStyle name="Date Short" xfId="101"/>
    <cellStyle name="Date without year" xfId="102"/>
    <cellStyle name="DELTA" xfId="103"/>
    <cellStyle name="E&amp;Y House" xfId="104"/>
    <cellStyle name="Enter Currency (0)" xfId="105"/>
    <cellStyle name="Enter Currency (2)" xfId="106"/>
    <cellStyle name="Enter Units (0)" xfId="107"/>
    <cellStyle name="Enter Units (1)" xfId="108"/>
    <cellStyle name="Enter Units (2)" xfId="109"/>
    <cellStyle name="Excel Built-in Normal" xfId="110"/>
    <cellStyle name="Excel Built-in Normal 2" xfId="111"/>
    <cellStyle name="Excel Built-in Normal 3" xfId="112"/>
    <cellStyle name="Excel Built-in Normal 4" xfId="113"/>
    <cellStyle name="Explanatory Text" xfId="114"/>
    <cellStyle name="EYBlocked" xfId="115"/>
    <cellStyle name="EYCallUp" xfId="116"/>
    <cellStyle name="EYCheck" xfId="117"/>
    <cellStyle name="EYDate" xfId="118"/>
    <cellStyle name="EYDeviant" xfId="119"/>
    <cellStyle name="EYFlag" xfId="120"/>
    <cellStyle name="EYHeader1" xfId="121"/>
    <cellStyle name="EYHeader2" xfId="122"/>
    <cellStyle name="EYHeader3" xfId="123"/>
    <cellStyle name="EYInputDate" xfId="124"/>
    <cellStyle name="EYInputPercent" xfId="125"/>
    <cellStyle name="EYInputValue" xfId="126"/>
    <cellStyle name="EYNormal" xfId="127"/>
    <cellStyle name="EYPercent" xfId="128"/>
    <cellStyle name="EYPercentCapped" xfId="129"/>
    <cellStyle name="EYSubTotal" xfId="130"/>
    <cellStyle name="EYTotal" xfId="131"/>
    <cellStyle name="EYWIP" xfId="132"/>
    <cellStyle name="From" xfId="133"/>
    <cellStyle name="General" xfId="134"/>
    <cellStyle name="Good" xfId="135"/>
    <cellStyle name="Grey" xfId="136"/>
    <cellStyle name="header" xfId="137"/>
    <cellStyle name="Header1" xfId="138"/>
    <cellStyle name="Header2" xfId="139"/>
    <cellStyle name="Heading" xfId="140"/>
    <cellStyle name="Heading 1" xfId="141"/>
    <cellStyle name="Heading 1 1" xfId="142"/>
    <cellStyle name="Heading 2" xfId="143"/>
    <cellStyle name="Heading 3" xfId="144"/>
    <cellStyle name="Heading 4" xfId="145"/>
    <cellStyle name="Heading_2009_09_22 Ежеквартальный отчет по заимствованиям (Самрук-Казына)" xfId="146"/>
    <cellStyle name="HKHeader1" xfId="147"/>
    <cellStyle name="HKHeader2" xfId="148"/>
    <cellStyle name="HKHeader3" xfId="149"/>
    <cellStyle name="Hyperlink_RESULTS" xfId="150"/>
    <cellStyle name="Input" xfId="151"/>
    <cellStyle name="Input [yellow]" xfId="152"/>
    <cellStyle name="Input_2009_09_22 Ежеквартальный отчет по заимствованиям (Самрук-Казына)" xfId="153"/>
    <cellStyle name="Link Currency (0)" xfId="154"/>
    <cellStyle name="Link Currency (2)" xfId="155"/>
    <cellStyle name="Link Units (0)" xfId="156"/>
    <cellStyle name="Link Units (1)" xfId="157"/>
    <cellStyle name="Link Units (2)" xfId="158"/>
    <cellStyle name="Linked Cell" xfId="159"/>
    <cellStyle name="Neutral" xfId="160"/>
    <cellStyle name="Normal - Style1" xfId="161"/>
    <cellStyle name="Normal 5" xfId="495"/>
    <cellStyle name="Normal 6" xfId="496"/>
    <cellStyle name="Normal_# 41-Market &amp;Trends" xfId="162"/>
    <cellStyle name="Normal1" xfId="163"/>
    <cellStyle name="normбlnм_laroux" xfId="164"/>
    <cellStyle name="Note" xfId="165"/>
    <cellStyle name="numbers" xfId="166"/>
    <cellStyle name="Output" xfId="167"/>
    <cellStyle name="paint" xfId="168"/>
    <cellStyle name="Percent (0)" xfId="169"/>
    <cellStyle name="Percent [0]" xfId="170"/>
    <cellStyle name="Percent [00]" xfId="171"/>
    <cellStyle name="Percent [2]" xfId="172"/>
    <cellStyle name="Percent_#6 Temps &amp; Contractors" xfId="173"/>
    <cellStyle name="piw#" xfId="174"/>
    <cellStyle name="piw%" xfId="175"/>
    <cellStyle name="PrePop Currency (0)" xfId="176"/>
    <cellStyle name="PrePop Currency (2)" xfId="177"/>
    <cellStyle name="PrePop Units (0)" xfId="178"/>
    <cellStyle name="PrePop Units (1)" xfId="179"/>
    <cellStyle name="PrePop Units (2)" xfId="180"/>
    <cellStyle name="Price_Body" xfId="181"/>
    <cellStyle name="Rubles" xfId="182"/>
    <cellStyle name="SAPBEXaggData" xfId="183"/>
    <cellStyle name="SAPBEXaggDataEmph" xfId="184"/>
    <cellStyle name="SAPBEXaggItem" xfId="185"/>
    <cellStyle name="SAPBEXaggItemX" xfId="186"/>
    <cellStyle name="SAPBEXchaText" xfId="187"/>
    <cellStyle name="SAPBEXexcBad7" xfId="188"/>
    <cellStyle name="SAPBEXexcBad8" xfId="189"/>
    <cellStyle name="SAPBEXexcBad9" xfId="190"/>
    <cellStyle name="SAPBEXexcCritical4" xfId="191"/>
    <cellStyle name="SAPBEXexcCritical5" xfId="192"/>
    <cellStyle name="SAPBEXexcCritical6" xfId="193"/>
    <cellStyle name="SAPBEXexcGood1" xfId="194"/>
    <cellStyle name="SAPBEXexcGood2" xfId="195"/>
    <cellStyle name="SAPBEXexcGood3" xfId="196"/>
    <cellStyle name="SAPBEXfilterDrill" xfId="197"/>
    <cellStyle name="SAPBEXfilterItem" xfId="198"/>
    <cellStyle name="SAPBEXfilterText" xfId="199"/>
    <cellStyle name="SAPBEXformats" xfId="200"/>
    <cellStyle name="SAPBEXheaderItem" xfId="201"/>
    <cellStyle name="SAPBEXheaderText" xfId="202"/>
    <cellStyle name="SAPBEXHLevel0" xfId="203"/>
    <cellStyle name="SAPBEXHLevel0X" xfId="204"/>
    <cellStyle name="SAPBEXHLevel1" xfId="205"/>
    <cellStyle name="SAPBEXHLevel1X" xfId="206"/>
    <cellStyle name="SAPBEXHLevel2" xfId="207"/>
    <cellStyle name="SAPBEXHLevel2X" xfId="208"/>
    <cellStyle name="SAPBEXHLevel3" xfId="209"/>
    <cellStyle name="SAPBEXHLevel3X" xfId="210"/>
    <cellStyle name="SAPBEXresData" xfId="211"/>
    <cellStyle name="SAPBEXresDataEmph" xfId="212"/>
    <cellStyle name="SAPBEXresItem" xfId="213"/>
    <cellStyle name="SAPBEXresItemX" xfId="214"/>
    <cellStyle name="SAPBEXstdData" xfId="215"/>
    <cellStyle name="SAPBEXstdDataEmph" xfId="216"/>
    <cellStyle name="SAPBEXstdItem" xfId="217"/>
    <cellStyle name="SAPBEXstdItemX" xfId="218"/>
    <cellStyle name="SAPBEXtitle" xfId="219"/>
    <cellStyle name="SAPBEXundefined" xfId="220"/>
    <cellStyle name="SHEET" xfId="221"/>
    <cellStyle name="stand_bord" xfId="222"/>
    <cellStyle name="Style 1" xfId="223"/>
    <cellStyle name="Style 2" xfId="224"/>
    <cellStyle name="Text" xfId="225"/>
    <cellStyle name="Text Indent A" xfId="226"/>
    <cellStyle name="Text Indent B" xfId="227"/>
    <cellStyle name="Text Indent C" xfId="228"/>
    <cellStyle name="Tickmark" xfId="229"/>
    <cellStyle name="Title" xfId="230"/>
    <cellStyle name="Total" xfId="231"/>
    <cellStyle name="Warning Text" xfId="232"/>
    <cellStyle name="Акцент1 2" xfId="233"/>
    <cellStyle name="Акцент2 2" xfId="234"/>
    <cellStyle name="Акцент3 2" xfId="235"/>
    <cellStyle name="Акцент4 2" xfId="236"/>
    <cellStyle name="Акцент5 2" xfId="237"/>
    <cellStyle name="Акцент6 2" xfId="238"/>
    <cellStyle name="Беззащитный" xfId="239"/>
    <cellStyle name="Ввод  2" xfId="240"/>
    <cellStyle name="Вывод 2" xfId="241"/>
    <cellStyle name="Вычисление 2" xfId="242"/>
    <cellStyle name="Гиперссылка" xfId="579" builtinId="8"/>
    <cellStyle name="Гиперссылка 2" xfId="243"/>
    <cellStyle name="Гиперссылка 3" xfId="244"/>
    <cellStyle name="Группа" xfId="245"/>
    <cellStyle name="Дата" xfId="246"/>
    <cellStyle name="Денежный 2" xfId="247"/>
    <cellStyle name="Денежный 2 2" xfId="248"/>
    <cellStyle name="Заголовок 1 2" xfId="249"/>
    <cellStyle name="Заголовок 2 2" xfId="250"/>
    <cellStyle name="Заголовок 3 2" xfId="251"/>
    <cellStyle name="Заголовок 4 2" xfId="252"/>
    <cellStyle name="Защитный" xfId="253"/>
    <cellStyle name="Звезды" xfId="254"/>
    <cellStyle name="Итог 2" xfId="255"/>
    <cellStyle name="КАНДАГАЧ тел3-33-96" xfId="256"/>
    <cellStyle name="Контрольная ячейка 2" xfId="257"/>
    <cellStyle name="Название 2" xfId="259"/>
    <cellStyle name="Название 3" xfId="260"/>
    <cellStyle name="Название 4" xfId="261"/>
    <cellStyle name="Название 5" xfId="262"/>
    <cellStyle name="Название 6" xfId="263"/>
    <cellStyle name="Название 7" xfId="258"/>
    <cellStyle name="Наименование" xfId="264"/>
    <cellStyle name="Нейтральный 2" xfId="265"/>
    <cellStyle name="Обычный" xfId="0" builtinId="0"/>
    <cellStyle name="Обычный 10" xfId="266"/>
    <cellStyle name="Обычный 10 2" xfId="448"/>
    <cellStyle name="Обычный 10 3" xfId="497"/>
    <cellStyle name="Обычный 11" xfId="267"/>
    <cellStyle name="Обычный 11 2" xfId="498"/>
    <cellStyle name="Обычный 12" xfId="268"/>
    <cellStyle name="Обычный 12 2" xfId="499"/>
    <cellStyle name="Обычный 13" xfId="269"/>
    <cellStyle name="Обычный 13 2" xfId="500"/>
    <cellStyle name="Обычный 14" xfId="270"/>
    <cellStyle name="Обычный 14 2" xfId="501"/>
    <cellStyle name="Обычный 15" xfId="271"/>
    <cellStyle name="Обычный 15 2" xfId="502"/>
    <cellStyle name="Обычный 16" xfId="272"/>
    <cellStyle name="Обычный 16 2" xfId="503"/>
    <cellStyle name="Обычный 17" xfId="273"/>
    <cellStyle name="Обычный 17 2" xfId="504"/>
    <cellStyle name="Обычный 18" xfId="274"/>
    <cellStyle name="Обычный 18 2" xfId="505"/>
    <cellStyle name="Обычный 19" xfId="275"/>
    <cellStyle name="Обычный 19 2" xfId="276"/>
    <cellStyle name="Обычный 19 3" xfId="506"/>
    <cellStyle name="Обычный 2" xfId="277"/>
    <cellStyle name="Обычный 2 11" xfId="583"/>
    <cellStyle name="Обычный 2 2" xfId="278"/>
    <cellStyle name="Обычный 2 2 2" xfId="279"/>
    <cellStyle name="Обычный 2 2 6" xfId="567"/>
    <cellStyle name="Обычный 2 2 7" xfId="581"/>
    <cellStyle name="Обычный 2 3" xfId="280"/>
    <cellStyle name="Обычный 2 4" xfId="507"/>
    <cellStyle name="Обычный 2 5" xfId="564"/>
    <cellStyle name="Обычный 2_Формы 8НК_для КВЛ" xfId="281"/>
    <cellStyle name="Обычный 20" xfId="282"/>
    <cellStyle name="Обычный 21" xfId="283"/>
    <cellStyle name="Обычный 21 2" xfId="580"/>
    <cellStyle name="Обычный 22" xfId="284"/>
    <cellStyle name="Обычный 23" xfId="285"/>
    <cellStyle name="Обычный 24" xfId="286"/>
    <cellStyle name="Обычный 25" xfId="287"/>
    <cellStyle name="Обычный 26" xfId="288"/>
    <cellStyle name="Обычный 26 2" xfId="508"/>
    <cellStyle name="Обычный 27" xfId="1"/>
    <cellStyle name="Обычный 28" xfId="380"/>
    <cellStyle name="Обычный 29" xfId="396"/>
    <cellStyle name="Обычный 3" xfId="289"/>
    <cellStyle name="Обычный 3 11 2 2 3 2" xfId="559"/>
    <cellStyle name="Обычный 3 11 2 2 3 2 3" xfId="561"/>
    <cellStyle name="Обычный 3 2" xfId="290"/>
    <cellStyle name="Обычный 3 3" xfId="291"/>
    <cellStyle name="Обычный 3 4" xfId="292"/>
    <cellStyle name="Обычный 3 5" xfId="293"/>
    <cellStyle name="Обычный 3 6" xfId="294"/>
    <cellStyle name="Обычный 3 7" xfId="295"/>
    <cellStyle name="Обычный 3 8" xfId="296"/>
    <cellStyle name="Обычный 3_22.1 раздел" xfId="509"/>
    <cellStyle name="Обычный 30" xfId="382"/>
    <cellStyle name="Обычный 31" xfId="400"/>
    <cellStyle name="Обычный 32" xfId="383"/>
    <cellStyle name="Обычный 32 2" xfId="510"/>
    <cellStyle name="Обычный 33" xfId="402"/>
    <cellStyle name="Обычный 33 2" xfId="511"/>
    <cellStyle name="Обычный 34" xfId="386"/>
    <cellStyle name="Обычный 34 2" xfId="512"/>
    <cellStyle name="Обычный 35" xfId="297"/>
    <cellStyle name="Обычный 36" xfId="405"/>
    <cellStyle name="Обычный 37" xfId="406"/>
    <cellStyle name="Обычный 38" xfId="298"/>
    <cellStyle name="Обычный 39" xfId="401"/>
    <cellStyle name="Обычный 4" xfId="299"/>
    <cellStyle name="Обычный 4 2" xfId="300"/>
    <cellStyle name="Обычный 4 3" xfId="513"/>
    <cellStyle name="Обычный 4 5" xfId="514"/>
    <cellStyle name="Обычный 4_22.1 раздел" xfId="515"/>
    <cellStyle name="Обычный 40" xfId="409"/>
    <cellStyle name="Обычный 41" xfId="410"/>
    <cellStyle name="Обычный 42" xfId="388"/>
    <cellStyle name="Обычный 43" xfId="416"/>
    <cellStyle name="Обычный 44" xfId="417"/>
    <cellStyle name="Обычный 45" xfId="418"/>
    <cellStyle name="Обычный 46" xfId="301"/>
    <cellStyle name="Обычный 47" xfId="419"/>
    <cellStyle name="Обычный 48" xfId="420"/>
    <cellStyle name="Обычный 49" xfId="421"/>
    <cellStyle name="Обычный 5" xfId="302"/>
    <cellStyle name="Обычный 5 2" xfId="516"/>
    <cellStyle name="Обычный 5 3" xfId="582"/>
    <cellStyle name="Обычный 50" xfId="422"/>
    <cellStyle name="Обычный 51" xfId="393"/>
    <cellStyle name="Обычный 52" xfId="431"/>
    <cellStyle name="Обычный 53" xfId="432"/>
    <cellStyle name="Обычный 54" xfId="428"/>
    <cellStyle name="Обычный 55" xfId="438"/>
    <cellStyle name="Обычный 56" xfId="439"/>
    <cellStyle name="Обычный 57" xfId="440"/>
    <cellStyle name="Обычный 58" xfId="441"/>
    <cellStyle name="Обычный 59" xfId="442"/>
    <cellStyle name="Обычный 6" xfId="303"/>
    <cellStyle name="Обычный 6 2" xfId="517"/>
    <cellStyle name="Обычный 60" xfId="443"/>
    <cellStyle name="Обычный 61" xfId="444"/>
    <cellStyle name="Обычный 62" xfId="445"/>
    <cellStyle name="Обычный 63" xfId="446"/>
    <cellStyle name="Обычный 64" xfId="411"/>
    <cellStyle name="Обычный 65" xfId="492"/>
    <cellStyle name="Обычный 66" xfId="536"/>
    <cellStyle name="Обычный 67" xfId="543"/>
    <cellStyle name="Обычный 68" xfId="544"/>
    <cellStyle name="Обычный 69" xfId="545"/>
    <cellStyle name="Обычный 7" xfId="304"/>
    <cellStyle name="Обычный 7 2" xfId="518"/>
    <cellStyle name="Обычный 7 6" xfId="519"/>
    <cellStyle name="Обычный 7 7" xfId="520"/>
    <cellStyle name="Обычный 70" xfId="546"/>
    <cellStyle name="Обычный 71" xfId="547"/>
    <cellStyle name="Обычный 72" xfId="548"/>
    <cellStyle name="Обычный 73" xfId="549"/>
    <cellStyle name="Обычный 74" xfId="550"/>
    <cellStyle name="Обычный 75" xfId="551"/>
    <cellStyle name="Обычный 76" xfId="552"/>
    <cellStyle name="Обычный 77" xfId="553"/>
    <cellStyle name="Обычный 78" xfId="554"/>
    <cellStyle name="Обычный 79" xfId="555"/>
    <cellStyle name="Обычный 8" xfId="305"/>
    <cellStyle name="Обычный 8 2" xfId="521"/>
    <cellStyle name="Обычный 80" xfId="556"/>
    <cellStyle name="Обычный 81" xfId="557"/>
    <cellStyle name="Обычный 82" xfId="558"/>
    <cellStyle name="Обычный 9" xfId="306"/>
    <cellStyle name="Обычный 9 2" xfId="522"/>
    <cellStyle name="Обычный 9 8" xfId="523"/>
    <cellStyle name="Обычный 9 9" xfId="524"/>
    <cellStyle name="Обычный_20" xfId="562"/>
    <cellStyle name="Обычный_20 2" xfId="566"/>
    <cellStyle name="Обычный_Асхат ОТК-замена КамАЗ" xfId="575"/>
    <cellStyle name="Обычный_Дополнение_1" xfId="307"/>
    <cellStyle name="Обычный_Заявка 2005 г. приложение 1.1. 2" xfId="568"/>
    <cellStyle name="Обычный_Заявка ММГ-2005г.5 раздел11.10.04" xfId="573"/>
    <cellStyle name="Обычный_Книга1" xfId="578"/>
    <cellStyle name="Обычный_Лист1" xfId="308"/>
    <cellStyle name="Обычный_Лист1 12" xfId="525"/>
    <cellStyle name="Обычный_Лист1 13" xfId="569"/>
    <cellStyle name="Обычный_Лист1 2" xfId="565"/>
    <cellStyle name="Обычный_Лист2" xfId="576"/>
    <cellStyle name="Обычный_Лист2 2" xfId="574"/>
    <cellStyle name="Обычный_Лист3 2" xfId="563"/>
    <cellStyle name="Обычный_Лист4" xfId="570"/>
    <cellStyle name="Обычный_Прайс-лист  УАЗ" xfId="577"/>
    <cellStyle name="Обычный_Утв.заявка  (свод.)-2006  от 10 11 05.база xls (вар" xfId="309"/>
    <cellStyle name="Обычный_Утв.заявка  (свод.)-2006  от 10 11 05.база xls (вар 2" xfId="449"/>
    <cellStyle name="Плохой 2" xfId="310"/>
    <cellStyle name="Пояснение 2" xfId="311"/>
    <cellStyle name="Примечание 2" xfId="312"/>
    <cellStyle name="Процентный 2" xfId="313"/>
    <cellStyle name="Процентный 2 10" xfId="314"/>
    <cellStyle name="Процентный 2 11" xfId="315"/>
    <cellStyle name="Процентный 2 12" xfId="316"/>
    <cellStyle name="Процентный 2 13" xfId="317"/>
    <cellStyle name="Процентный 2 14" xfId="318"/>
    <cellStyle name="Процентный 2 2" xfId="319"/>
    <cellStyle name="Процентный 2 3" xfId="320"/>
    <cellStyle name="Процентный 2 4" xfId="321"/>
    <cellStyle name="Процентный 2 5" xfId="322"/>
    <cellStyle name="Процентный 2 6" xfId="323"/>
    <cellStyle name="Процентный 2 7" xfId="324"/>
    <cellStyle name="Процентный 2 8" xfId="325"/>
    <cellStyle name="Процентный 2 9" xfId="326"/>
    <cellStyle name="Процентный 3" xfId="327"/>
    <cellStyle name="Процентный 4" xfId="526"/>
    <cellStyle name="Связанная ячейка 2" xfId="328"/>
    <cellStyle name="Стиль 1" xfId="329"/>
    <cellStyle name="Стиль 1 2" xfId="330"/>
    <cellStyle name="Стиль 1 2 15" xfId="331"/>
    <cellStyle name="Стиль 1 3" xfId="332"/>
    <cellStyle name="Стиль 1 4" xfId="527"/>
    <cellStyle name="Стиль 2" xfId="333"/>
    <cellStyle name="Стиль 3" xfId="334"/>
    <cellStyle name="Стиль_названий" xfId="335"/>
    <cellStyle name="Строка нечётная" xfId="336"/>
    <cellStyle name="Строка чётная" xfId="337"/>
    <cellStyle name="Текст предупреждения 2" xfId="338"/>
    <cellStyle name="Тысячи [0]" xfId="339"/>
    <cellStyle name="Тысячи [0] 10" xfId="340"/>
    <cellStyle name="Тысячи [0] 11" xfId="341"/>
    <cellStyle name="Тысячи [0] 2" xfId="342"/>
    <cellStyle name="Тысячи [0] 3" xfId="343"/>
    <cellStyle name="Тысячи [0] 4" xfId="344"/>
    <cellStyle name="Тысячи [0] 5" xfId="345"/>
    <cellStyle name="Тысячи [0] 6" xfId="346"/>
    <cellStyle name="Тысячи [0] 7" xfId="347"/>
    <cellStyle name="Тысячи [0] 8" xfId="348"/>
    <cellStyle name="Тысячи [0] 9" xfId="349"/>
    <cellStyle name="Тысячи [0]_2009_09_22 Ежеквартальный отчет по заимствованиям (Самрук-Казына)" xfId="350"/>
    <cellStyle name="Тысячи_010SN05" xfId="351"/>
    <cellStyle name="Финансовый" xfId="491" builtinId="3"/>
    <cellStyle name="Финансовый [0] 3" xfId="353"/>
    <cellStyle name="Финансовый 10" xfId="354"/>
    <cellStyle name="Финансовый 10 2" xfId="528"/>
    <cellStyle name="Финансовый 100" xfId="560"/>
    <cellStyle name="Финансовый 11" xfId="355"/>
    <cellStyle name="Финансовый 11 2" xfId="530"/>
    <cellStyle name="Финансовый 11 3" xfId="531"/>
    <cellStyle name="Финансовый 11 4" xfId="532"/>
    <cellStyle name="Финансовый 11 5" xfId="533"/>
    <cellStyle name="Финансовый 11 6" xfId="534"/>
    <cellStyle name="Финансовый 11 7" xfId="535"/>
    <cellStyle name="Финансовый 11 8" xfId="529"/>
    <cellStyle name="Финансовый 12" xfId="356"/>
    <cellStyle name="Финансовый 13" xfId="357"/>
    <cellStyle name="Финансовый 14" xfId="358"/>
    <cellStyle name="Финансовый 15" xfId="359"/>
    <cellStyle name="Финансовый 16" xfId="360"/>
    <cellStyle name="Финансовый 17" xfId="361"/>
    <cellStyle name="Финансовый 18" xfId="352"/>
    <cellStyle name="Финансовый 19" xfId="394"/>
    <cellStyle name="Финансовый 2" xfId="362"/>
    <cellStyle name="Финансовый 2 2" xfId="363"/>
    <cellStyle name="Финансовый 2 2 3" xfId="364"/>
    <cellStyle name="Финансовый 2 3" xfId="365"/>
    <cellStyle name="Финансовый 2 36" xfId="366"/>
    <cellStyle name="Финансовый 2 4" xfId="367"/>
    <cellStyle name="Финансовый 20" xfId="381"/>
    <cellStyle name="Финансовый 21" xfId="397"/>
    <cellStyle name="Финансовый 22" xfId="384"/>
    <cellStyle name="Финансовый 23" xfId="399"/>
    <cellStyle name="Финансовый 24" xfId="385"/>
    <cellStyle name="Финансовый 25" xfId="404"/>
    <cellStyle name="Финансовый 26" xfId="387"/>
    <cellStyle name="Финансовый 27" xfId="403"/>
    <cellStyle name="Финансовый 28" xfId="407"/>
    <cellStyle name="Финансовый 29" xfId="368"/>
    <cellStyle name="Финансовый 3" xfId="369"/>
    <cellStyle name="Финансовый 3 2" xfId="571"/>
    <cellStyle name="Финансовый 30" xfId="398"/>
    <cellStyle name="Финансовый 31" xfId="408"/>
    <cellStyle name="Финансовый 32" xfId="412"/>
    <cellStyle name="Финансовый 33" xfId="391"/>
    <cellStyle name="Финансовый 34" xfId="413"/>
    <cellStyle name="Финансовый 35" xfId="392"/>
    <cellStyle name="Финансовый 36" xfId="414"/>
    <cellStyle name="Финансовый 37" xfId="390"/>
    <cellStyle name="Финансовый 38" xfId="415"/>
    <cellStyle name="Финансовый 39" xfId="389"/>
    <cellStyle name="Финансовый 4" xfId="370"/>
    <cellStyle name="Финансовый 4 2" xfId="371"/>
    <cellStyle name="Финансовый 4 3" xfId="537"/>
    <cellStyle name="Финансовый 40" xfId="429"/>
    <cellStyle name="Финансовый 41" xfId="395"/>
    <cellStyle name="Финансовый 42" xfId="430"/>
    <cellStyle name="Финансовый 43" xfId="436"/>
    <cellStyle name="Финансовый 44" xfId="423"/>
    <cellStyle name="Финансовый 45" xfId="433"/>
    <cellStyle name="Финансовый 46" xfId="424"/>
    <cellStyle name="Финансовый 47" xfId="434"/>
    <cellStyle name="Финансовый 48" xfId="425"/>
    <cellStyle name="Финансовый 49" xfId="435"/>
    <cellStyle name="Финансовый 5" xfId="372"/>
    <cellStyle name="Финансовый 5 2" xfId="538"/>
    <cellStyle name="Финансовый 50" xfId="426"/>
    <cellStyle name="Финансовый 51" xfId="437"/>
    <cellStyle name="Финансовый 52" xfId="427"/>
    <cellStyle name="Финансовый 53" xfId="447"/>
    <cellStyle name="Финансовый 54" xfId="451"/>
    <cellStyle name="Финансовый 55" xfId="454"/>
    <cellStyle name="Финансовый 56" xfId="450"/>
    <cellStyle name="Финансовый 57" xfId="453"/>
    <cellStyle name="Финансовый 58" xfId="452"/>
    <cellStyle name="Финансовый 59" xfId="455"/>
    <cellStyle name="Финансовый 6" xfId="373"/>
    <cellStyle name="Финансовый 6 2" xfId="539"/>
    <cellStyle name="Финансовый 60" xfId="456"/>
    <cellStyle name="Финансовый 61" xfId="458"/>
    <cellStyle name="Финансовый 62" xfId="457"/>
    <cellStyle name="Финансовый 63" xfId="462"/>
    <cellStyle name="Финансовый 64" xfId="460"/>
    <cellStyle name="Финансовый 65" xfId="461"/>
    <cellStyle name="Финансовый 66" xfId="459"/>
    <cellStyle name="Финансовый 67" xfId="463"/>
    <cellStyle name="Финансовый 68" xfId="467"/>
    <cellStyle name="Финансовый 69" xfId="465"/>
    <cellStyle name="Финансовый 7" xfId="374"/>
    <cellStyle name="Финансовый 7 2" xfId="540"/>
    <cellStyle name="Финансовый 70" xfId="466"/>
    <cellStyle name="Финансовый 71" xfId="464"/>
    <cellStyle name="Финансовый 72" xfId="468"/>
    <cellStyle name="Финансовый 73" xfId="472"/>
    <cellStyle name="Финансовый 74" xfId="470"/>
    <cellStyle name="Финансовый 75" xfId="471"/>
    <cellStyle name="Финансовый 76" xfId="469"/>
    <cellStyle name="Финансовый 77" xfId="473"/>
    <cellStyle name="Финансовый 78" xfId="474"/>
    <cellStyle name="Финансовый 79" xfId="481"/>
    <cellStyle name="Финансовый 8" xfId="375"/>
    <cellStyle name="Финансовый 8 2" xfId="541"/>
    <cellStyle name="Финансовый 80" xfId="475"/>
    <cellStyle name="Финансовый 81" xfId="483"/>
    <cellStyle name="Финансовый 82" xfId="477"/>
    <cellStyle name="Финансовый 83" xfId="484"/>
    <cellStyle name="Финансовый 84" xfId="478"/>
    <cellStyle name="Финансовый 85" xfId="482"/>
    <cellStyle name="Финансовый 86" xfId="476"/>
    <cellStyle name="Финансовый 87" xfId="485"/>
    <cellStyle name="Финансовый 88" xfId="486"/>
    <cellStyle name="Финансовый 89" xfId="488"/>
    <cellStyle name="Финансовый 9" xfId="376"/>
    <cellStyle name="Финансовый 9 2" xfId="542"/>
    <cellStyle name="Финансовый 90" xfId="480"/>
    <cellStyle name="Финансовый 91" xfId="487"/>
    <cellStyle name="Финансовый 92" xfId="479"/>
    <cellStyle name="Финансовый 93" xfId="489"/>
    <cellStyle name="Финансовый 94" xfId="490"/>
    <cellStyle name="Финансовый_13.Охрана труда ОТК" xfId="572"/>
    <cellStyle name="Хороший 2" xfId="377"/>
    <cellStyle name="Цена" xfId="378"/>
    <cellStyle name="Џђћ–…ќ’ќ›‰" xfId="379"/>
  </cellStyles>
  <dxfs count="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acat.autodealer.ru/index.php?tree=23_2175" TargetMode="External"/><Relationship Id="rId3" Type="http://schemas.openxmlformats.org/officeDocument/2006/relationships/hyperlink" Target="http://acat.autodealer.ru/index.php?tree=23_2175" TargetMode="External"/><Relationship Id="rId7" Type="http://schemas.openxmlformats.org/officeDocument/2006/relationships/hyperlink" Target="http://acat.autodealer.ru/index.php?tree=23_2170" TargetMode="External"/><Relationship Id="rId2" Type="http://schemas.openxmlformats.org/officeDocument/2006/relationships/hyperlink" Target="http://acat.autodealer.ru/index.php?tree=21_4559" TargetMode="External"/><Relationship Id="rId1" Type="http://schemas.openxmlformats.org/officeDocument/2006/relationships/hyperlink" Target="http://acat.autodealer.ru/index.php?tree=23_2170" TargetMode="External"/><Relationship Id="rId6" Type="http://schemas.openxmlformats.org/officeDocument/2006/relationships/hyperlink" Target="http://acat.autodealer.ru/index.php?tree=21_4559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acat.autodealer.ru/index.php?tree=23_2163" TargetMode="External"/><Relationship Id="rId10" Type="http://schemas.openxmlformats.org/officeDocument/2006/relationships/hyperlink" Target="http://acat.autodealer.ru/index.php?tree=23_2163" TargetMode="External"/><Relationship Id="rId4" Type="http://schemas.openxmlformats.org/officeDocument/2006/relationships/hyperlink" Target="http://acat.autodealer.ru/index.php?tree=23_2163" TargetMode="External"/><Relationship Id="rId9" Type="http://schemas.openxmlformats.org/officeDocument/2006/relationships/hyperlink" Target="http://acat.autodealer.ru/index.php?tree=23_21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Q4778"/>
  <sheetViews>
    <sheetView tabSelected="1" topLeftCell="F4736" zoomScale="84" zoomScaleNormal="84" zoomScaleSheetLayoutView="75" workbookViewId="0">
      <selection activeCell="F4736" sqref="F4736"/>
    </sheetView>
  </sheetViews>
  <sheetFormatPr defaultColWidth="16" defaultRowHeight="12.75"/>
  <cols>
    <col min="1" max="1" width="7.85546875" style="513" customWidth="1"/>
    <col min="2" max="2" width="23.85546875" style="513" bestFit="1" customWidth="1"/>
    <col min="3" max="3" width="24.85546875" style="513" customWidth="1"/>
    <col min="4" max="4" width="40.85546875" style="513" customWidth="1"/>
    <col min="5" max="5" width="59.85546875" style="513" customWidth="1"/>
    <col min="6" max="6" width="28.5703125" style="513" customWidth="1"/>
    <col min="7" max="8" width="16" style="513" customWidth="1"/>
    <col min="9" max="9" width="16" style="89" customWidth="1"/>
    <col min="10" max="10" width="16" style="513" customWidth="1"/>
    <col min="11" max="11" width="25.140625" style="513" customWidth="1"/>
    <col min="12" max="13" width="16" style="513" customWidth="1"/>
    <col min="14" max="14" width="22.85546875" style="371" customWidth="1"/>
    <col min="15" max="15" width="16" style="513" customWidth="1"/>
    <col min="16" max="16" width="11.7109375" style="89" customWidth="1"/>
    <col min="17" max="17" width="12.5703125" style="513" customWidth="1"/>
    <col min="18" max="18" width="16" style="90" customWidth="1"/>
    <col min="19" max="19" width="16.5703125" style="513" customWidth="1"/>
    <col min="20" max="20" width="22.7109375" style="91" customWidth="1"/>
    <col min="21" max="21" width="21.85546875" style="91" customWidth="1"/>
    <col min="22" max="22" width="16.7109375" style="513" bestFit="1" customWidth="1"/>
    <col min="23" max="23" width="12.42578125" style="513" customWidth="1"/>
    <col min="24" max="24" width="31.140625" style="513" customWidth="1"/>
    <col min="25" max="1967" width="16" style="8"/>
    <col min="1968" max="16384" width="16" style="513"/>
  </cols>
  <sheetData>
    <row r="1" spans="1:1967" s="296" customFormat="1" ht="16.5">
      <c r="I1" s="226"/>
      <c r="N1" s="352"/>
      <c r="P1" s="226"/>
      <c r="R1" s="227"/>
      <c r="T1" s="228"/>
      <c r="U1" s="347"/>
      <c r="V1" s="571" t="s">
        <v>9456</v>
      </c>
      <c r="W1" s="571"/>
      <c r="X1" s="571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229"/>
      <c r="DB1" s="229"/>
      <c r="DC1" s="229"/>
      <c r="DD1" s="229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229"/>
      <c r="DV1" s="229"/>
      <c r="DW1" s="229"/>
      <c r="DX1" s="229"/>
      <c r="DY1" s="229"/>
      <c r="DZ1" s="229"/>
      <c r="EA1" s="229"/>
      <c r="EB1" s="229"/>
      <c r="EC1" s="229"/>
      <c r="ED1" s="229"/>
      <c r="EE1" s="229"/>
      <c r="EF1" s="229"/>
      <c r="EG1" s="229"/>
      <c r="EH1" s="229"/>
      <c r="EI1" s="229"/>
      <c r="EJ1" s="229"/>
      <c r="EK1" s="229"/>
      <c r="EL1" s="229"/>
      <c r="EM1" s="229"/>
      <c r="EN1" s="229"/>
      <c r="EO1" s="229"/>
      <c r="EP1" s="229"/>
      <c r="EQ1" s="229"/>
      <c r="ER1" s="229"/>
      <c r="ES1" s="229"/>
      <c r="ET1" s="229"/>
      <c r="EU1" s="229"/>
      <c r="EV1" s="229"/>
      <c r="EW1" s="229"/>
      <c r="EX1" s="229"/>
      <c r="EY1" s="229"/>
      <c r="EZ1" s="229"/>
      <c r="FA1" s="229"/>
      <c r="FB1" s="229"/>
      <c r="FC1" s="229"/>
      <c r="FD1" s="229"/>
      <c r="FE1" s="229"/>
      <c r="FF1" s="229"/>
      <c r="FG1" s="229"/>
      <c r="FH1" s="229"/>
      <c r="FI1" s="229"/>
      <c r="FJ1" s="229"/>
      <c r="FK1" s="229"/>
      <c r="FL1" s="229"/>
      <c r="FM1" s="229"/>
      <c r="FN1" s="229"/>
      <c r="FO1" s="229"/>
      <c r="FP1" s="229"/>
      <c r="FQ1" s="229"/>
      <c r="FR1" s="229"/>
      <c r="FS1" s="229"/>
      <c r="FT1" s="229"/>
      <c r="FU1" s="229"/>
      <c r="FV1" s="229"/>
      <c r="FW1" s="229"/>
      <c r="FX1" s="229"/>
      <c r="FY1" s="229"/>
      <c r="FZ1" s="229"/>
      <c r="GA1" s="229"/>
      <c r="GB1" s="229"/>
      <c r="GC1" s="229"/>
      <c r="GD1" s="229"/>
      <c r="GE1" s="229"/>
      <c r="GF1" s="229"/>
      <c r="GG1" s="229"/>
      <c r="GH1" s="229"/>
      <c r="GI1" s="229"/>
      <c r="GJ1" s="229"/>
      <c r="GK1" s="229"/>
      <c r="GL1" s="229"/>
      <c r="GM1" s="229"/>
      <c r="GN1" s="229"/>
      <c r="GO1" s="229"/>
      <c r="GP1" s="229"/>
      <c r="GQ1" s="229"/>
      <c r="GR1" s="229"/>
      <c r="GS1" s="229"/>
      <c r="GT1" s="229"/>
      <c r="GU1" s="229"/>
      <c r="GV1" s="229"/>
      <c r="GW1" s="229"/>
      <c r="GX1" s="229"/>
      <c r="GY1" s="229"/>
      <c r="GZ1" s="229"/>
      <c r="HA1" s="229"/>
      <c r="HB1" s="229"/>
      <c r="HC1" s="229"/>
      <c r="HD1" s="229"/>
      <c r="HE1" s="229"/>
      <c r="HF1" s="229"/>
      <c r="HG1" s="229"/>
      <c r="HH1" s="229"/>
      <c r="HI1" s="229"/>
      <c r="HJ1" s="229"/>
      <c r="HK1" s="229"/>
      <c r="HL1" s="229"/>
      <c r="HM1" s="229"/>
      <c r="HN1" s="229"/>
      <c r="HO1" s="229"/>
      <c r="HP1" s="229"/>
      <c r="HQ1" s="229"/>
      <c r="HR1" s="229"/>
      <c r="HS1" s="229"/>
      <c r="HT1" s="229"/>
      <c r="HU1" s="229"/>
      <c r="HV1" s="229"/>
      <c r="HW1" s="229"/>
      <c r="HX1" s="229"/>
      <c r="HY1" s="229"/>
      <c r="HZ1" s="229"/>
      <c r="IA1" s="229"/>
      <c r="IB1" s="229"/>
      <c r="IC1" s="229"/>
      <c r="ID1" s="229"/>
      <c r="IE1" s="229"/>
      <c r="IF1" s="229"/>
      <c r="IG1" s="229"/>
      <c r="IH1" s="229"/>
      <c r="II1" s="229"/>
      <c r="IJ1" s="229"/>
      <c r="IK1" s="229"/>
      <c r="IL1" s="229"/>
      <c r="IM1" s="229"/>
      <c r="IN1" s="229"/>
      <c r="IO1" s="229"/>
      <c r="IP1" s="229"/>
      <c r="IQ1" s="229"/>
      <c r="IR1" s="229"/>
      <c r="IS1" s="229"/>
      <c r="IT1" s="229"/>
      <c r="IU1" s="229"/>
      <c r="IV1" s="229"/>
      <c r="IW1" s="229"/>
      <c r="IX1" s="229"/>
      <c r="IY1" s="229"/>
      <c r="IZ1" s="229"/>
      <c r="JA1" s="229"/>
      <c r="JB1" s="229"/>
      <c r="JC1" s="229"/>
      <c r="JD1" s="229"/>
      <c r="JE1" s="229"/>
      <c r="JF1" s="229"/>
      <c r="JG1" s="229"/>
      <c r="JH1" s="229"/>
      <c r="JI1" s="229"/>
      <c r="JJ1" s="229"/>
      <c r="JK1" s="229"/>
      <c r="JL1" s="229"/>
      <c r="JM1" s="229"/>
      <c r="JN1" s="229"/>
      <c r="JO1" s="229"/>
      <c r="JP1" s="229"/>
      <c r="JQ1" s="229"/>
      <c r="JR1" s="229"/>
      <c r="JS1" s="229"/>
      <c r="JT1" s="229"/>
      <c r="JU1" s="229"/>
      <c r="JV1" s="229"/>
      <c r="JW1" s="229"/>
      <c r="JX1" s="229"/>
      <c r="JY1" s="229"/>
      <c r="JZ1" s="229"/>
      <c r="KA1" s="229"/>
      <c r="KB1" s="229"/>
      <c r="KC1" s="229"/>
      <c r="KD1" s="229"/>
      <c r="KE1" s="229"/>
      <c r="KF1" s="229"/>
      <c r="KG1" s="229"/>
      <c r="KH1" s="229"/>
      <c r="KI1" s="229"/>
      <c r="KJ1" s="229"/>
      <c r="KK1" s="229"/>
      <c r="KL1" s="229"/>
      <c r="KM1" s="229"/>
      <c r="KN1" s="229"/>
      <c r="KO1" s="229"/>
      <c r="KP1" s="229"/>
      <c r="KQ1" s="229"/>
      <c r="KR1" s="229"/>
      <c r="KS1" s="229"/>
      <c r="KT1" s="229"/>
      <c r="KU1" s="229"/>
      <c r="KV1" s="229"/>
      <c r="KW1" s="229"/>
      <c r="KX1" s="229"/>
      <c r="KY1" s="229"/>
      <c r="KZ1" s="229"/>
      <c r="LA1" s="229"/>
      <c r="LB1" s="229"/>
      <c r="LC1" s="229"/>
      <c r="LD1" s="229"/>
      <c r="LE1" s="229"/>
      <c r="LF1" s="229"/>
      <c r="LG1" s="229"/>
      <c r="LH1" s="229"/>
      <c r="LI1" s="229"/>
      <c r="LJ1" s="229"/>
      <c r="LK1" s="229"/>
      <c r="LL1" s="229"/>
      <c r="LM1" s="229"/>
      <c r="LN1" s="229"/>
      <c r="LO1" s="229"/>
      <c r="LP1" s="229"/>
      <c r="LQ1" s="229"/>
      <c r="LR1" s="229"/>
      <c r="LS1" s="229"/>
      <c r="LT1" s="229"/>
      <c r="LU1" s="229"/>
      <c r="LV1" s="229"/>
      <c r="LW1" s="229"/>
      <c r="LX1" s="229"/>
      <c r="LY1" s="229"/>
      <c r="LZ1" s="229"/>
      <c r="MA1" s="229"/>
      <c r="MB1" s="229"/>
      <c r="MC1" s="229"/>
      <c r="MD1" s="229"/>
      <c r="ME1" s="229"/>
      <c r="MF1" s="229"/>
      <c r="MG1" s="229"/>
      <c r="MH1" s="229"/>
      <c r="MI1" s="229"/>
      <c r="MJ1" s="229"/>
      <c r="MK1" s="229"/>
      <c r="ML1" s="229"/>
      <c r="MM1" s="229"/>
      <c r="MN1" s="229"/>
      <c r="MO1" s="229"/>
      <c r="MP1" s="229"/>
      <c r="MQ1" s="229"/>
      <c r="MR1" s="229"/>
      <c r="MS1" s="229"/>
      <c r="MT1" s="229"/>
      <c r="MU1" s="229"/>
      <c r="MV1" s="229"/>
      <c r="MW1" s="229"/>
      <c r="MX1" s="229"/>
      <c r="MY1" s="229"/>
      <c r="MZ1" s="229"/>
      <c r="NA1" s="229"/>
      <c r="NB1" s="229"/>
      <c r="NC1" s="229"/>
      <c r="ND1" s="229"/>
      <c r="NE1" s="229"/>
      <c r="NF1" s="229"/>
      <c r="NG1" s="229"/>
      <c r="NH1" s="229"/>
      <c r="NI1" s="229"/>
      <c r="NJ1" s="229"/>
      <c r="NK1" s="229"/>
      <c r="NL1" s="229"/>
      <c r="NM1" s="229"/>
      <c r="NN1" s="229"/>
      <c r="NO1" s="229"/>
      <c r="NP1" s="229"/>
      <c r="NQ1" s="229"/>
      <c r="NR1" s="229"/>
      <c r="NS1" s="229"/>
      <c r="NT1" s="229"/>
      <c r="NU1" s="229"/>
      <c r="NV1" s="229"/>
      <c r="NW1" s="229"/>
      <c r="NX1" s="229"/>
      <c r="NY1" s="229"/>
      <c r="NZ1" s="229"/>
      <c r="OA1" s="229"/>
      <c r="OB1" s="229"/>
      <c r="OC1" s="229"/>
      <c r="OD1" s="229"/>
      <c r="OE1" s="229"/>
      <c r="OF1" s="229"/>
      <c r="OG1" s="229"/>
      <c r="OH1" s="229"/>
      <c r="OI1" s="229"/>
      <c r="OJ1" s="229"/>
      <c r="OK1" s="229"/>
      <c r="OL1" s="229"/>
      <c r="OM1" s="229"/>
      <c r="ON1" s="229"/>
      <c r="OO1" s="229"/>
      <c r="OP1" s="229"/>
      <c r="OQ1" s="229"/>
      <c r="OR1" s="229"/>
      <c r="OS1" s="229"/>
      <c r="OT1" s="229"/>
      <c r="OU1" s="229"/>
      <c r="OV1" s="229"/>
      <c r="OW1" s="229"/>
      <c r="OX1" s="229"/>
      <c r="OY1" s="229"/>
      <c r="OZ1" s="229"/>
      <c r="PA1" s="229"/>
      <c r="PB1" s="229"/>
      <c r="PC1" s="229"/>
      <c r="PD1" s="229"/>
      <c r="PE1" s="229"/>
      <c r="PF1" s="229"/>
      <c r="PG1" s="229"/>
      <c r="PH1" s="229"/>
      <c r="PI1" s="229"/>
      <c r="PJ1" s="229"/>
      <c r="PK1" s="229"/>
      <c r="PL1" s="229"/>
      <c r="PM1" s="229"/>
      <c r="PN1" s="229"/>
      <c r="PO1" s="229"/>
      <c r="PP1" s="229"/>
      <c r="PQ1" s="229"/>
      <c r="PR1" s="229"/>
      <c r="PS1" s="229"/>
      <c r="PT1" s="229"/>
      <c r="PU1" s="229"/>
      <c r="PV1" s="229"/>
      <c r="PW1" s="229"/>
      <c r="PX1" s="229"/>
      <c r="PY1" s="229"/>
      <c r="PZ1" s="229"/>
      <c r="QA1" s="229"/>
      <c r="QB1" s="229"/>
      <c r="QC1" s="229"/>
      <c r="QD1" s="229"/>
      <c r="QE1" s="229"/>
      <c r="QF1" s="229"/>
      <c r="QG1" s="229"/>
      <c r="QH1" s="229"/>
      <c r="QI1" s="229"/>
      <c r="QJ1" s="229"/>
      <c r="QK1" s="229"/>
      <c r="QL1" s="229"/>
      <c r="QM1" s="229"/>
      <c r="QN1" s="229"/>
      <c r="QO1" s="229"/>
      <c r="QP1" s="229"/>
      <c r="QQ1" s="229"/>
      <c r="QR1" s="229"/>
      <c r="QS1" s="229"/>
      <c r="QT1" s="229"/>
      <c r="QU1" s="229"/>
      <c r="QV1" s="229"/>
      <c r="QW1" s="229"/>
      <c r="QX1" s="229"/>
      <c r="QY1" s="229"/>
      <c r="QZ1" s="229"/>
      <c r="RA1" s="229"/>
      <c r="RB1" s="229"/>
      <c r="RC1" s="229"/>
      <c r="RD1" s="229"/>
      <c r="RE1" s="229"/>
      <c r="RF1" s="229"/>
      <c r="RG1" s="229"/>
      <c r="RH1" s="229"/>
      <c r="RI1" s="229"/>
      <c r="RJ1" s="229"/>
      <c r="RK1" s="229"/>
      <c r="RL1" s="229"/>
      <c r="RM1" s="229"/>
      <c r="RN1" s="229"/>
      <c r="RO1" s="229"/>
      <c r="RP1" s="229"/>
      <c r="RQ1" s="229"/>
      <c r="RR1" s="229"/>
      <c r="RS1" s="229"/>
      <c r="RT1" s="229"/>
      <c r="RU1" s="229"/>
      <c r="RV1" s="229"/>
      <c r="RW1" s="229"/>
      <c r="RX1" s="229"/>
      <c r="RY1" s="229"/>
      <c r="RZ1" s="229"/>
      <c r="SA1" s="229"/>
      <c r="SB1" s="229"/>
      <c r="SC1" s="229"/>
      <c r="SD1" s="229"/>
      <c r="SE1" s="229"/>
      <c r="SF1" s="229"/>
      <c r="SG1" s="229"/>
      <c r="SH1" s="229"/>
      <c r="SI1" s="229"/>
      <c r="SJ1" s="229"/>
      <c r="SK1" s="229"/>
      <c r="SL1" s="229"/>
      <c r="SM1" s="229"/>
      <c r="SN1" s="229"/>
      <c r="SO1" s="229"/>
      <c r="SP1" s="229"/>
      <c r="SQ1" s="229"/>
      <c r="SR1" s="229"/>
      <c r="SS1" s="229"/>
      <c r="ST1" s="229"/>
      <c r="SU1" s="229"/>
      <c r="SV1" s="229"/>
      <c r="SW1" s="229"/>
      <c r="SX1" s="229"/>
      <c r="SY1" s="229"/>
      <c r="SZ1" s="229"/>
      <c r="TA1" s="229"/>
      <c r="TB1" s="229"/>
      <c r="TC1" s="229"/>
      <c r="TD1" s="229"/>
      <c r="TE1" s="229"/>
      <c r="TF1" s="229"/>
      <c r="TG1" s="229"/>
      <c r="TH1" s="229"/>
      <c r="TI1" s="229"/>
      <c r="TJ1" s="229"/>
      <c r="TK1" s="229"/>
      <c r="TL1" s="229"/>
      <c r="TM1" s="229"/>
      <c r="TN1" s="229"/>
      <c r="TO1" s="229"/>
      <c r="TP1" s="229"/>
      <c r="TQ1" s="229"/>
      <c r="TR1" s="229"/>
      <c r="TS1" s="229"/>
      <c r="TT1" s="229"/>
      <c r="TU1" s="229"/>
      <c r="TV1" s="229"/>
      <c r="TW1" s="229"/>
      <c r="TX1" s="229"/>
      <c r="TY1" s="229"/>
      <c r="TZ1" s="229"/>
      <c r="UA1" s="229"/>
      <c r="UB1" s="229"/>
      <c r="UC1" s="229"/>
      <c r="UD1" s="229"/>
      <c r="UE1" s="229"/>
      <c r="UF1" s="229"/>
      <c r="UG1" s="229"/>
      <c r="UH1" s="229"/>
      <c r="UI1" s="229"/>
      <c r="UJ1" s="229"/>
      <c r="UK1" s="229"/>
      <c r="UL1" s="229"/>
      <c r="UM1" s="229"/>
      <c r="UN1" s="229"/>
      <c r="UO1" s="229"/>
      <c r="UP1" s="229"/>
      <c r="UQ1" s="229"/>
      <c r="UR1" s="229"/>
      <c r="US1" s="229"/>
      <c r="UT1" s="229"/>
      <c r="UU1" s="229"/>
      <c r="UV1" s="229"/>
      <c r="UW1" s="229"/>
      <c r="UX1" s="229"/>
      <c r="UY1" s="229"/>
      <c r="UZ1" s="229"/>
      <c r="VA1" s="229"/>
      <c r="VB1" s="229"/>
      <c r="VC1" s="229"/>
      <c r="VD1" s="229"/>
      <c r="VE1" s="229"/>
      <c r="VF1" s="229"/>
      <c r="VG1" s="229"/>
      <c r="VH1" s="229"/>
      <c r="VI1" s="229"/>
      <c r="VJ1" s="229"/>
      <c r="VK1" s="229"/>
      <c r="VL1" s="229"/>
      <c r="VM1" s="229"/>
      <c r="VN1" s="229"/>
      <c r="VO1" s="229"/>
      <c r="VP1" s="229"/>
      <c r="VQ1" s="229"/>
      <c r="VR1" s="229"/>
      <c r="VS1" s="229"/>
      <c r="VT1" s="229"/>
      <c r="VU1" s="229"/>
      <c r="VV1" s="229"/>
      <c r="VW1" s="229"/>
      <c r="VX1" s="229"/>
      <c r="VY1" s="229"/>
      <c r="VZ1" s="229"/>
      <c r="WA1" s="229"/>
      <c r="WB1" s="229"/>
      <c r="WC1" s="229"/>
      <c r="WD1" s="229"/>
      <c r="WE1" s="229"/>
      <c r="WF1" s="229"/>
      <c r="WG1" s="229"/>
      <c r="WH1" s="229"/>
      <c r="WI1" s="229"/>
      <c r="WJ1" s="229"/>
      <c r="WK1" s="229"/>
      <c r="WL1" s="229"/>
      <c r="WM1" s="229"/>
      <c r="WN1" s="229"/>
      <c r="WO1" s="229"/>
      <c r="WP1" s="229"/>
      <c r="WQ1" s="229"/>
      <c r="WR1" s="229"/>
      <c r="WS1" s="229"/>
      <c r="WT1" s="229"/>
      <c r="WU1" s="229"/>
      <c r="WV1" s="229"/>
      <c r="WW1" s="229"/>
      <c r="WX1" s="229"/>
      <c r="WY1" s="229"/>
      <c r="WZ1" s="229"/>
      <c r="XA1" s="229"/>
      <c r="XB1" s="229"/>
      <c r="XC1" s="229"/>
      <c r="XD1" s="229"/>
      <c r="XE1" s="229"/>
      <c r="XF1" s="229"/>
      <c r="XG1" s="229"/>
      <c r="XH1" s="229"/>
      <c r="XI1" s="229"/>
      <c r="XJ1" s="229"/>
      <c r="XK1" s="229"/>
      <c r="XL1" s="229"/>
      <c r="XM1" s="229"/>
      <c r="XN1" s="229"/>
      <c r="XO1" s="229"/>
      <c r="XP1" s="229"/>
      <c r="XQ1" s="229"/>
      <c r="XR1" s="229"/>
      <c r="XS1" s="229"/>
      <c r="XT1" s="229"/>
      <c r="XU1" s="229"/>
      <c r="XV1" s="229"/>
      <c r="XW1" s="229"/>
      <c r="XX1" s="229"/>
      <c r="XY1" s="229"/>
      <c r="XZ1" s="229"/>
      <c r="YA1" s="229"/>
      <c r="YB1" s="229"/>
      <c r="YC1" s="229"/>
      <c r="YD1" s="229"/>
      <c r="YE1" s="229"/>
      <c r="YF1" s="229"/>
      <c r="YG1" s="229"/>
      <c r="YH1" s="229"/>
      <c r="YI1" s="229"/>
      <c r="YJ1" s="229"/>
      <c r="YK1" s="229"/>
      <c r="YL1" s="229"/>
      <c r="YM1" s="229"/>
      <c r="YN1" s="229"/>
      <c r="YO1" s="229"/>
      <c r="YP1" s="229"/>
      <c r="YQ1" s="229"/>
      <c r="YR1" s="229"/>
      <c r="YS1" s="229"/>
      <c r="YT1" s="229"/>
      <c r="YU1" s="229"/>
      <c r="YV1" s="229"/>
      <c r="YW1" s="229"/>
      <c r="YX1" s="229"/>
      <c r="YY1" s="229"/>
      <c r="YZ1" s="229"/>
      <c r="ZA1" s="229"/>
      <c r="ZB1" s="229"/>
      <c r="ZC1" s="229"/>
      <c r="ZD1" s="229"/>
      <c r="ZE1" s="229"/>
      <c r="ZF1" s="229"/>
      <c r="ZG1" s="229"/>
      <c r="ZH1" s="229"/>
      <c r="ZI1" s="229"/>
      <c r="ZJ1" s="229"/>
      <c r="ZK1" s="229"/>
      <c r="ZL1" s="229"/>
      <c r="ZM1" s="229"/>
      <c r="ZN1" s="229"/>
      <c r="ZO1" s="229"/>
      <c r="ZP1" s="229"/>
      <c r="ZQ1" s="229"/>
      <c r="ZR1" s="229"/>
      <c r="ZS1" s="229"/>
      <c r="ZT1" s="229"/>
      <c r="ZU1" s="229"/>
      <c r="ZV1" s="229"/>
      <c r="ZW1" s="229"/>
      <c r="ZX1" s="229"/>
      <c r="ZY1" s="229"/>
      <c r="ZZ1" s="229"/>
      <c r="AAA1" s="229"/>
      <c r="AAB1" s="229"/>
      <c r="AAC1" s="229"/>
      <c r="AAD1" s="229"/>
      <c r="AAE1" s="229"/>
      <c r="AAF1" s="229"/>
      <c r="AAG1" s="229"/>
      <c r="AAH1" s="229"/>
      <c r="AAI1" s="229"/>
      <c r="AAJ1" s="229"/>
      <c r="AAK1" s="229"/>
      <c r="AAL1" s="229"/>
      <c r="AAM1" s="229"/>
      <c r="AAN1" s="229"/>
      <c r="AAO1" s="229"/>
      <c r="AAP1" s="229"/>
      <c r="AAQ1" s="229"/>
      <c r="AAR1" s="229"/>
      <c r="AAS1" s="229"/>
      <c r="AAT1" s="229"/>
      <c r="AAU1" s="229"/>
      <c r="AAV1" s="229"/>
      <c r="AAW1" s="229"/>
      <c r="AAX1" s="229"/>
      <c r="AAY1" s="229"/>
      <c r="AAZ1" s="229"/>
      <c r="ABA1" s="229"/>
      <c r="ABB1" s="229"/>
      <c r="ABC1" s="229"/>
      <c r="ABD1" s="229"/>
      <c r="ABE1" s="229"/>
      <c r="ABF1" s="229"/>
      <c r="ABG1" s="229"/>
      <c r="ABH1" s="229"/>
      <c r="ABI1" s="229"/>
      <c r="ABJ1" s="229"/>
      <c r="ABK1" s="229"/>
      <c r="ABL1" s="229"/>
      <c r="ABM1" s="229"/>
      <c r="ABN1" s="229"/>
      <c r="ABO1" s="229"/>
      <c r="ABP1" s="229"/>
      <c r="ABQ1" s="229"/>
      <c r="ABR1" s="229"/>
      <c r="ABS1" s="229"/>
      <c r="ABT1" s="229"/>
      <c r="ABU1" s="229"/>
      <c r="ABV1" s="229"/>
      <c r="ABW1" s="229"/>
      <c r="ABX1" s="229"/>
      <c r="ABY1" s="229"/>
      <c r="ABZ1" s="229"/>
      <c r="ACA1" s="229"/>
      <c r="ACB1" s="229"/>
      <c r="ACC1" s="229"/>
      <c r="ACD1" s="229"/>
      <c r="ACE1" s="229"/>
      <c r="ACF1" s="229"/>
      <c r="ACG1" s="229"/>
      <c r="ACH1" s="229"/>
      <c r="ACI1" s="229"/>
      <c r="ACJ1" s="229"/>
      <c r="ACK1" s="229"/>
      <c r="ACL1" s="229"/>
      <c r="ACM1" s="229"/>
      <c r="ACN1" s="229"/>
      <c r="ACO1" s="229"/>
      <c r="ACP1" s="229"/>
      <c r="ACQ1" s="229"/>
      <c r="ACR1" s="229"/>
      <c r="ACS1" s="229"/>
      <c r="ACT1" s="229"/>
      <c r="ACU1" s="229"/>
      <c r="ACV1" s="229"/>
      <c r="ACW1" s="229"/>
      <c r="ACX1" s="229"/>
      <c r="ACY1" s="229"/>
      <c r="ACZ1" s="229"/>
      <c r="ADA1" s="229"/>
      <c r="ADB1" s="229"/>
      <c r="ADC1" s="229"/>
      <c r="ADD1" s="229"/>
      <c r="ADE1" s="229"/>
      <c r="ADF1" s="229"/>
      <c r="ADG1" s="229"/>
      <c r="ADH1" s="229"/>
      <c r="ADI1" s="229"/>
      <c r="ADJ1" s="229"/>
      <c r="ADK1" s="229"/>
      <c r="ADL1" s="229"/>
      <c r="ADM1" s="229"/>
      <c r="ADN1" s="229"/>
      <c r="ADO1" s="229"/>
      <c r="ADP1" s="229"/>
      <c r="ADQ1" s="229"/>
      <c r="ADR1" s="229"/>
      <c r="ADS1" s="229"/>
      <c r="ADT1" s="229"/>
      <c r="ADU1" s="229"/>
      <c r="ADV1" s="229"/>
      <c r="ADW1" s="229"/>
      <c r="ADX1" s="229"/>
      <c r="ADY1" s="229"/>
      <c r="ADZ1" s="229"/>
      <c r="AEA1" s="229"/>
      <c r="AEB1" s="229"/>
      <c r="AEC1" s="229"/>
      <c r="AED1" s="229"/>
      <c r="AEE1" s="229"/>
      <c r="AEF1" s="229"/>
      <c r="AEG1" s="229"/>
      <c r="AEH1" s="229"/>
      <c r="AEI1" s="229"/>
      <c r="AEJ1" s="229"/>
      <c r="AEK1" s="229"/>
      <c r="AEL1" s="229"/>
      <c r="AEM1" s="229"/>
      <c r="AEN1" s="229"/>
      <c r="AEO1" s="229"/>
      <c r="AEP1" s="229"/>
      <c r="AEQ1" s="229"/>
      <c r="AER1" s="229"/>
      <c r="AES1" s="229"/>
      <c r="AET1" s="229"/>
      <c r="AEU1" s="229"/>
      <c r="AEV1" s="229"/>
      <c r="AEW1" s="229"/>
      <c r="AEX1" s="229"/>
      <c r="AEY1" s="229"/>
      <c r="AEZ1" s="229"/>
      <c r="AFA1" s="229"/>
      <c r="AFB1" s="229"/>
      <c r="AFC1" s="229"/>
      <c r="AFD1" s="229"/>
      <c r="AFE1" s="229"/>
      <c r="AFF1" s="229"/>
      <c r="AFG1" s="229"/>
      <c r="AFH1" s="229"/>
      <c r="AFI1" s="229"/>
      <c r="AFJ1" s="229"/>
      <c r="AFK1" s="229"/>
      <c r="AFL1" s="229"/>
      <c r="AFM1" s="229"/>
      <c r="AFN1" s="229"/>
      <c r="AFO1" s="229"/>
      <c r="AFP1" s="229"/>
      <c r="AFQ1" s="229"/>
      <c r="AFR1" s="229"/>
      <c r="AFS1" s="229"/>
      <c r="AFT1" s="229"/>
      <c r="AFU1" s="229"/>
      <c r="AFV1" s="229"/>
      <c r="AFW1" s="229"/>
      <c r="AFX1" s="229"/>
      <c r="AFY1" s="229"/>
      <c r="AFZ1" s="229"/>
      <c r="AGA1" s="229"/>
      <c r="AGB1" s="229"/>
      <c r="AGC1" s="229"/>
      <c r="AGD1" s="229"/>
      <c r="AGE1" s="229"/>
      <c r="AGF1" s="229"/>
      <c r="AGG1" s="229"/>
      <c r="AGH1" s="229"/>
      <c r="AGI1" s="229"/>
      <c r="AGJ1" s="229"/>
      <c r="AGK1" s="229"/>
      <c r="AGL1" s="229"/>
      <c r="AGM1" s="229"/>
      <c r="AGN1" s="229"/>
      <c r="AGO1" s="229"/>
      <c r="AGP1" s="229"/>
      <c r="AGQ1" s="229"/>
      <c r="AGR1" s="229"/>
      <c r="AGS1" s="229"/>
      <c r="AGT1" s="229"/>
      <c r="AGU1" s="229"/>
      <c r="AGV1" s="229"/>
      <c r="AGW1" s="229"/>
      <c r="AGX1" s="229"/>
      <c r="AGY1" s="229"/>
      <c r="AGZ1" s="229"/>
      <c r="AHA1" s="229"/>
      <c r="AHB1" s="229"/>
      <c r="AHC1" s="229"/>
      <c r="AHD1" s="229"/>
      <c r="AHE1" s="229"/>
      <c r="AHF1" s="229"/>
      <c r="AHG1" s="229"/>
      <c r="AHH1" s="229"/>
      <c r="AHI1" s="229"/>
      <c r="AHJ1" s="229"/>
      <c r="AHK1" s="229"/>
      <c r="AHL1" s="229"/>
      <c r="AHM1" s="229"/>
      <c r="AHN1" s="229"/>
      <c r="AHO1" s="229"/>
      <c r="AHP1" s="229"/>
      <c r="AHQ1" s="229"/>
      <c r="AHR1" s="229"/>
      <c r="AHS1" s="229"/>
      <c r="AHT1" s="229"/>
      <c r="AHU1" s="229"/>
      <c r="AHV1" s="229"/>
      <c r="AHW1" s="229"/>
      <c r="AHX1" s="229"/>
      <c r="AHY1" s="229"/>
      <c r="AHZ1" s="229"/>
      <c r="AIA1" s="229"/>
      <c r="AIB1" s="229"/>
      <c r="AIC1" s="229"/>
      <c r="AID1" s="229"/>
      <c r="AIE1" s="229"/>
      <c r="AIF1" s="229"/>
      <c r="AIG1" s="229"/>
      <c r="AIH1" s="229"/>
      <c r="AII1" s="229"/>
      <c r="AIJ1" s="229"/>
      <c r="AIK1" s="229"/>
      <c r="AIL1" s="229"/>
      <c r="AIM1" s="229"/>
      <c r="AIN1" s="229"/>
      <c r="AIO1" s="229"/>
      <c r="AIP1" s="229"/>
      <c r="AIQ1" s="229"/>
      <c r="AIR1" s="229"/>
      <c r="AIS1" s="229"/>
      <c r="AIT1" s="229"/>
      <c r="AIU1" s="229"/>
      <c r="AIV1" s="229"/>
      <c r="AIW1" s="229"/>
      <c r="AIX1" s="229"/>
      <c r="AIY1" s="229"/>
      <c r="AIZ1" s="229"/>
      <c r="AJA1" s="229"/>
      <c r="AJB1" s="229"/>
      <c r="AJC1" s="229"/>
      <c r="AJD1" s="229"/>
      <c r="AJE1" s="229"/>
      <c r="AJF1" s="229"/>
      <c r="AJG1" s="229"/>
      <c r="AJH1" s="229"/>
      <c r="AJI1" s="229"/>
      <c r="AJJ1" s="229"/>
      <c r="AJK1" s="229"/>
      <c r="AJL1" s="229"/>
      <c r="AJM1" s="229"/>
      <c r="AJN1" s="229"/>
      <c r="AJO1" s="229"/>
      <c r="AJP1" s="229"/>
      <c r="AJQ1" s="229"/>
      <c r="AJR1" s="229"/>
      <c r="AJS1" s="229"/>
      <c r="AJT1" s="229"/>
      <c r="AJU1" s="229"/>
      <c r="AJV1" s="229"/>
      <c r="AJW1" s="229"/>
      <c r="AJX1" s="229"/>
      <c r="AJY1" s="229"/>
      <c r="AJZ1" s="229"/>
      <c r="AKA1" s="229"/>
      <c r="AKB1" s="229"/>
      <c r="AKC1" s="229"/>
      <c r="AKD1" s="229"/>
      <c r="AKE1" s="229"/>
      <c r="AKF1" s="229"/>
      <c r="AKG1" s="229"/>
      <c r="AKH1" s="229"/>
      <c r="AKI1" s="229"/>
      <c r="AKJ1" s="229"/>
      <c r="AKK1" s="229"/>
      <c r="AKL1" s="229"/>
      <c r="AKM1" s="229"/>
      <c r="AKN1" s="229"/>
      <c r="AKO1" s="229"/>
      <c r="AKP1" s="229"/>
      <c r="AKQ1" s="229"/>
      <c r="AKR1" s="229"/>
      <c r="AKS1" s="229"/>
      <c r="AKT1" s="229"/>
      <c r="AKU1" s="229"/>
      <c r="AKV1" s="229"/>
      <c r="AKW1" s="229"/>
      <c r="AKX1" s="229"/>
      <c r="AKY1" s="229"/>
      <c r="AKZ1" s="229"/>
      <c r="ALA1" s="229"/>
      <c r="ALB1" s="229"/>
      <c r="ALC1" s="229"/>
      <c r="ALD1" s="229"/>
      <c r="ALE1" s="229"/>
      <c r="ALF1" s="229"/>
      <c r="ALG1" s="229"/>
      <c r="ALH1" s="229"/>
      <c r="ALI1" s="229"/>
      <c r="ALJ1" s="229"/>
      <c r="ALK1" s="229"/>
      <c r="ALL1" s="229"/>
      <c r="ALM1" s="229"/>
      <c r="ALN1" s="229"/>
      <c r="ALO1" s="229"/>
      <c r="ALP1" s="229"/>
      <c r="ALQ1" s="229"/>
      <c r="ALR1" s="229"/>
      <c r="ALS1" s="229"/>
      <c r="ALT1" s="229"/>
      <c r="ALU1" s="229"/>
      <c r="ALV1" s="229"/>
      <c r="ALW1" s="229"/>
      <c r="ALX1" s="229"/>
      <c r="ALY1" s="229"/>
      <c r="ALZ1" s="229"/>
      <c r="AMA1" s="229"/>
      <c r="AMB1" s="229"/>
      <c r="AMC1" s="229"/>
      <c r="AMD1" s="229"/>
      <c r="AME1" s="229"/>
      <c r="AMF1" s="229"/>
      <c r="AMG1" s="229"/>
      <c r="AMH1" s="229"/>
      <c r="AMI1" s="229"/>
      <c r="AMJ1" s="229"/>
      <c r="AMK1" s="229"/>
      <c r="AML1" s="229"/>
      <c r="AMM1" s="229"/>
      <c r="AMN1" s="229"/>
      <c r="AMO1" s="229"/>
      <c r="AMP1" s="229"/>
      <c r="AMQ1" s="229"/>
      <c r="AMR1" s="229"/>
      <c r="AMS1" s="229"/>
      <c r="AMT1" s="229"/>
      <c r="AMU1" s="229"/>
      <c r="AMV1" s="229"/>
      <c r="AMW1" s="229"/>
      <c r="AMX1" s="229"/>
      <c r="AMY1" s="229"/>
      <c r="AMZ1" s="229"/>
      <c r="ANA1" s="229"/>
      <c r="ANB1" s="229"/>
      <c r="ANC1" s="229"/>
      <c r="AND1" s="229"/>
      <c r="ANE1" s="229"/>
      <c r="ANF1" s="229"/>
      <c r="ANG1" s="229"/>
      <c r="ANH1" s="229"/>
      <c r="ANI1" s="229"/>
      <c r="ANJ1" s="229"/>
      <c r="ANK1" s="229"/>
      <c r="ANL1" s="229"/>
      <c r="ANM1" s="229"/>
      <c r="ANN1" s="229"/>
      <c r="ANO1" s="229"/>
      <c r="ANP1" s="229"/>
      <c r="ANQ1" s="229"/>
      <c r="ANR1" s="229"/>
      <c r="ANS1" s="229"/>
      <c r="ANT1" s="229"/>
      <c r="ANU1" s="229"/>
      <c r="ANV1" s="229"/>
      <c r="ANW1" s="229"/>
      <c r="ANX1" s="229"/>
      <c r="ANY1" s="229"/>
      <c r="ANZ1" s="229"/>
      <c r="AOA1" s="229"/>
      <c r="AOB1" s="229"/>
      <c r="AOC1" s="229"/>
      <c r="AOD1" s="229"/>
      <c r="AOE1" s="229"/>
      <c r="AOF1" s="229"/>
      <c r="AOG1" s="229"/>
      <c r="AOH1" s="229"/>
      <c r="AOI1" s="229"/>
      <c r="AOJ1" s="229"/>
      <c r="AOK1" s="229"/>
      <c r="AOL1" s="229"/>
      <c r="AOM1" s="229"/>
      <c r="AON1" s="229"/>
      <c r="AOO1" s="229"/>
      <c r="AOP1" s="229"/>
      <c r="AOQ1" s="229"/>
      <c r="AOR1" s="229"/>
      <c r="AOS1" s="229"/>
      <c r="AOT1" s="229"/>
      <c r="AOU1" s="229"/>
      <c r="AOV1" s="229"/>
      <c r="AOW1" s="229"/>
      <c r="AOX1" s="229"/>
      <c r="AOY1" s="229"/>
      <c r="AOZ1" s="229"/>
      <c r="APA1" s="229"/>
      <c r="APB1" s="229"/>
      <c r="APC1" s="229"/>
      <c r="APD1" s="229"/>
      <c r="APE1" s="229"/>
      <c r="APF1" s="229"/>
      <c r="APG1" s="229"/>
      <c r="APH1" s="229"/>
      <c r="API1" s="229"/>
      <c r="APJ1" s="229"/>
      <c r="APK1" s="229"/>
      <c r="APL1" s="229"/>
      <c r="APM1" s="229"/>
      <c r="APN1" s="229"/>
      <c r="APO1" s="229"/>
      <c r="APP1" s="229"/>
      <c r="APQ1" s="229"/>
      <c r="APR1" s="229"/>
      <c r="APS1" s="229"/>
      <c r="APT1" s="229"/>
      <c r="APU1" s="229"/>
      <c r="APV1" s="229"/>
      <c r="APW1" s="229"/>
      <c r="APX1" s="229"/>
      <c r="APY1" s="229"/>
      <c r="APZ1" s="229"/>
      <c r="AQA1" s="229"/>
      <c r="AQB1" s="229"/>
      <c r="AQC1" s="229"/>
      <c r="AQD1" s="229"/>
      <c r="AQE1" s="229"/>
      <c r="AQF1" s="229"/>
      <c r="AQG1" s="229"/>
      <c r="AQH1" s="229"/>
      <c r="AQI1" s="229"/>
      <c r="AQJ1" s="229"/>
      <c r="AQK1" s="229"/>
      <c r="AQL1" s="229"/>
      <c r="AQM1" s="229"/>
      <c r="AQN1" s="229"/>
      <c r="AQO1" s="229"/>
      <c r="AQP1" s="229"/>
      <c r="AQQ1" s="229"/>
      <c r="AQR1" s="229"/>
      <c r="AQS1" s="229"/>
      <c r="AQT1" s="229"/>
      <c r="AQU1" s="229"/>
      <c r="AQV1" s="229"/>
      <c r="AQW1" s="229"/>
      <c r="AQX1" s="229"/>
      <c r="AQY1" s="229"/>
      <c r="AQZ1" s="229"/>
      <c r="ARA1" s="229"/>
      <c r="ARB1" s="229"/>
      <c r="ARC1" s="229"/>
      <c r="ARD1" s="229"/>
      <c r="ARE1" s="229"/>
      <c r="ARF1" s="229"/>
      <c r="ARG1" s="229"/>
      <c r="ARH1" s="229"/>
      <c r="ARI1" s="229"/>
      <c r="ARJ1" s="229"/>
      <c r="ARK1" s="229"/>
      <c r="ARL1" s="229"/>
      <c r="ARM1" s="229"/>
      <c r="ARN1" s="229"/>
      <c r="ARO1" s="229"/>
      <c r="ARP1" s="229"/>
      <c r="ARQ1" s="229"/>
      <c r="ARR1" s="229"/>
      <c r="ARS1" s="229"/>
      <c r="ART1" s="229"/>
      <c r="ARU1" s="229"/>
      <c r="ARV1" s="229"/>
      <c r="ARW1" s="229"/>
      <c r="ARX1" s="229"/>
      <c r="ARY1" s="229"/>
      <c r="ARZ1" s="229"/>
      <c r="ASA1" s="229"/>
      <c r="ASB1" s="229"/>
      <c r="ASC1" s="229"/>
      <c r="ASD1" s="229"/>
      <c r="ASE1" s="229"/>
      <c r="ASF1" s="229"/>
      <c r="ASG1" s="229"/>
      <c r="ASH1" s="229"/>
      <c r="ASI1" s="229"/>
      <c r="ASJ1" s="229"/>
      <c r="ASK1" s="229"/>
      <c r="ASL1" s="229"/>
      <c r="ASM1" s="229"/>
      <c r="ASN1" s="229"/>
      <c r="ASO1" s="229"/>
      <c r="ASP1" s="229"/>
      <c r="ASQ1" s="229"/>
      <c r="ASR1" s="229"/>
      <c r="ASS1" s="229"/>
      <c r="AST1" s="229"/>
      <c r="ASU1" s="229"/>
      <c r="ASV1" s="229"/>
      <c r="ASW1" s="229"/>
      <c r="ASX1" s="229"/>
      <c r="ASY1" s="229"/>
      <c r="ASZ1" s="229"/>
      <c r="ATA1" s="229"/>
      <c r="ATB1" s="229"/>
      <c r="ATC1" s="229"/>
      <c r="ATD1" s="229"/>
      <c r="ATE1" s="229"/>
      <c r="ATF1" s="229"/>
      <c r="ATG1" s="229"/>
      <c r="ATH1" s="229"/>
      <c r="ATI1" s="229"/>
      <c r="ATJ1" s="229"/>
      <c r="ATK1" s="229"/>
      <c r="ATL1" s="229"/>
      <c r="ATM1" s="229"/>
      <c r="ATN1" s="229"/>
      <c r="ATO1" s="229"/>
      <c r="ATP1" s="229"/>
      <c r="ATQ1" s="229"/>
      <c r="ATR1" s="229"/>
      <c r="ATS1" s="229"/>
      <c r="ATT1" s="229"/>
      <c r="ATU1" s="229"/>
      <c r="ATV1" s="229"/>
      <c r="ATW1" s="229"/>
      <c r="ATX1" s="229"/>
      <c r="ATY1" s="229"/>
      <c r="ATZ1" s="229"/>
      <c r="AUA1" s="229"/>
      <c r="AUB1" s="229"/>
      <c r="AUC1" s="229"/>
      <c r="AUD1" s="229"/>
      <c r="AUE1" s="229"/>
      <c r="AUF1" s="229"/>
      <c r="AUG1" s="229"/>
      <c r="AUH1" s="229"/>
      <c r="AUI1" s="229"/>
      <c r="AUJ1" s="229"/>
      <c r="AUK1" s="229"/>
      <c r="AUL1" s="229"/>
      <c r="AUM1" s="229"/>
      <c r="AUN1" s="229"/>
      <c r="AUO1" s="229"/>
      <c r="AUP1" s="229"/>
      <c r="AUQ1" s="229"/>
      <c r="AUR1" s="229"/>
      <c r="AUS1" s="229"/>
      <c r="AUT1" s="229"/>
      <c r="AUU1" s="229"/>
      <c r="AUV1" s="229"/>
      <c r="AUW1" s="229"/>
      <c r="AUX1" s="229"/>
      <c r="AUY1" s="229"/>
      <c r="AUZ1" s="229"/>
      <c r="AVA1" s="229"/>
      <c r="AVB1" s="229"/>
      <c r="AVC1" s="229"/>
      <c r="AVD1" s="229"/>
      <c r="AVE1" s="229"/>
      <c r="AVF1" s="229"/>
      <c r="AVG1" s="229"/>
      <c r="AVH1" s="229"/>
      <c r="AVI1" s="229"/>
      <c r="AVJ1" s="229"/>
      <c r="AVK1" s="229"/>
      <c r="AVL1" s="229"/>
      <c r="AVM1" s="229"/>
      <c r="AVN1" s="229"/>
      <c r="AVO1" s="229"/>
      <c r="AVP1" s="229"/>
      <c r="AVQ1" s="229"/>
      <c r="AVR1" s="229"/>
      <c r="AVS1" s="229"/>
      <c r="AVT1" s="229"/>
      <c r="AVU1" s="229"/>
      <c r="AVV1" s="229"/>
      <c r="AVW1" s="229"/>
      <c r="AVX1" s="229"/>
      <c r="AVY1" s="229"/>
      <c r="AVZ1" s="229"/>
      <c r="AWA1" s="229"/>
      <c r="AWB1" s="229"/>
      <c r="AWC1" s="229"/>
      <c r="AWD1" s="229"/>
      <c r="AWE1" s="229"/>
      <c r="AWF1" s="229"/>
      <c r="AWG1" s="229"/>
      <c r="AWH1" s="229"/>
      <c r="AWI1" s="229"/>
      <c r="AWJ1" s="229"/>
      <c r="AWK1" s="229"/>
      <c r="AWL1" s="229"/>
      <c r="AWM1" s="229"/>
      <c r="AWN1" s="229"/>
      <c r="AWO1" s="229"/>
      <c r="AWP1" s="229"/>
      <c r="AWQ1" s="229"/>
      <c r="AWR1" s="229"/>
      <c r="AWS1" s="229"/>
      <c r="AWT1" s="229"/>
      <c r="AWU1" s="229"/>
      <c r="AWV1" s="229"/>
      <c r="AWW1" s="229"/>
      <c r="AWX1" s="229"/>
      <c r="AWY1" s="229"/>
      <c r="AWZ1" s="229"/>
      <c r="AXA1" s="229"/>
      <c r="AXB1" s="229"/>
      <c r="AXC1" s="229"/>
      <c r="AXD1" s="229"/>
      <c r="AXE1" s="229"/>
      <c r="AXF1" s="229"/>
      <c r="AXG1" s="229"/>
      <c r="AXH1" s="229"/>
      <c r="AXI1" s="229"/>
      <c r="AXJ1" s="229"/>
      <c r="AXK1" s="229"/>
      <c r="AXL1" s="229"/>
      <c r="AXM1" s="229"/>
      <c r="AXN1" s="229"/>
      <c r="AXO1" s="229"/>
      <c r="AXP1" s="229"/>
      <c r="AXQ1" s="229"/>
      <c r="AXR1" s="229"/>
      <c r="AXS1" s="229"/>
      <c r="AXT1" s="229"/>
      <c r="AXU1" s="229"/>
      <c r="AXV1" s="229"/>
      <c r="AXW1" s="229"/>
      <c r="AXX1" s="229"/>
      <c r="AXY1" s="229"/>
      <c r="AXZ1" s="229"/>
      <c r="AYA1" s="229"/>
      <c r="AYB1" s="229"/>
      <c r="AYC1" s="229"/>
      <c r="AYD1" s="229"/>
      <c r="AYE1" s="229"/>
      <c r="AYF1" s="229"/>
      <c r="AYG1" s="229"/>
      <c r="AYH1" s="229"/>
      <c r="AYI1" s="229"/>
      <c r="AYJ1" s="229"/>
      <c r="AYK1" s="229"/>
      <c r="AYL1" s="229"/>
      <c r="AYM1" s="229"/>
      <c r="AYN1" s="229"/>
      <c r="AYO1" s="229"/>
      <c r="AYP1" s="229"/>
      <c r="AYQ1" s="229"/>
      <c r="AYR1" s="229"/>
      <c r="AYS1" s="229"/>
      <c r="AYT1" s="229"/>
      <c r="AYU1" s="229"/>
      <c r="AYV1" s="229"/>
      <c r="AYW1" s="229"/>
      <c r="AYX1" s="229"/>
      <c r="AYY1" s="229"/>
      <c r="AYZ1" s="229"/>
      <c r="AZA1" s="229"/>
      <c r="AZB1" s="229"/>
      <c r="AZC1" s="229"/>
      <c r="AZD1" s="229"/>
      <c r="AZE1" s="229"/>
      <c r="AZF1" s="229"/>
      <c r="AZG1" s="229"/>
      <c r="AZH1" s="229"/>
      <c r="AZI1" s="229"/>
      <c r="AZJ1" s="229"/>
      <c r="AZK1" s="229"/>
      <c r="AZL1" s="229"/>
      <c r="AZM1" s="229"/>
      <c r="AZN1" s="229"/>
      <c r="AZO1" s="229"/>
      <c r="AZP1" s="229"/>
      <c r="AZQ1" s="229"/>
      <c r="AZR1" s="229"/>
      <c r="AZS1" s="229"/>
      <c r="AZT1" s="229"/>
      <c r="AZU1" s="229"/>
      <c r="AZV1" s="229"/>
      <c r="AZW1" s="229"/>
      <c r="AZX1" s="229"/>
      <c r="AZY1" s="229"/>
      <c r="AZZ1" s="229"/>
      <c r="BAA1" s="229"/>
      <c r="BAB1" s="229"/>
      <c r="BAC1" s="229"/>
      <c r="BAD1" s="229"/>
      <c r="BAE1" s="229"/>
      <c r="BAF1" s="229"/>
      <c r="BAG1" s="229"/>
      <c r="BAH1" s="229"/>
      <c r="BAI1" s="229"/>
      <c r="BAJ1" s="229"/>
      <c r="BAK1" s="229"/>
      <c r="BAL1" s="229"/>
      <c r="BAM1" s="229"/>
      <c r="BAN1" s="229"/>
      <c r="BAO1" s="229"/>
      <c r="BAP1" s="229"/>
      <c r="BAQ1" s="229"/>
      <c r="BAR1" s="229"/>
      <c r="BAS1" s="229"/>
      <c r="BAT1" s="229"/>
      <c r="BAU1" s="229"/>
      <c r="BAV1" s="229"/>
      <c r="BAW1" s="229"/>
      <c r="BAX1" s="229"/>
      <c r="BAY1" s="229"/>
      <c r="BAZ1" s="229"/>
      <c r="BBA1" s="229"/>
      <c r="BBB1" s="229"/>
      <c r="BBC1" s="229"/>
      <c r="BBD1" s="229"/>
      <c r="BBE1" s="229"/>
      <c r="BBF1" s="229"/>
      <c r="BBG1" s="229"/>
      <c r="BBH1" s="229"/>
      <c r="BBI1" s="229"/>
      <c r="BBJ1" s="229"/>
      <c r="BBK1" s="229"/>
      <c r="BBL1" s="229"/>
      <c r="BBM1" s="229"/>
      <c r="BBN1" s="229"/>
      <c r="BBO1" s="229"/>
      <c r="BBP1" s="229"/>
      <c r="BBQ1" s="229"/>
      <c r="BBR1" s="229"/>
      <c r="BBS1" s="229"/>
      <c r="BBT1" s="229"/>
      <c r="BBU1" s="229"/>
      <c r="BBV1" s="229"/>
      <c r="BBW1" s="229"/>
      <c r="BBX1" s="229"/>
      <c r="BBY1" s="229"/>
      <c r="BBZ1" s="229"/>
      <c r="BCA1" s="229"/>
      <c r="BCB1" s="229"/>
      <c r="BCC1" s="229"/>
      <c r="BCD1" s="229"/>
      <c r="BCE1" s="229"/>
      <c r="BCF1" s="229"/>
      <c r="BCG1" s="229"/>
      <c r="BCH1" s="229"/>
      <c r="BCI1" s="229"/>
      <c r="BCJ1" s="229"/>
      <c r="BCK1" s="229"/>
      <c r="BCL1" s="229"/>
      <c r="BCM1" s="229"/>
      <c r="BCN1" s="229"/>
      <c r="BCO1" s="229"/>
      <c r="BCP1" s="229"/>
      <c r="BCQ1" s="229"/>
      <c r="BCR1" s="229"/>
      <c r="BCS1" s="229"/>
      <c r="BCT1" s="229"/>
      <c r="BCU1" s="229"/>
      <c r="BCV1" s="229"/>
      <c r="BCW1" s="229"/>
      <c r="BCX1" s="229"/>
      <c r="BCY1" s="229"/>
      <c r="BCZ1" s="229"/>
      <c r="BDA1" s="229"/>
      <c r="BDB1" s="229"/>
      <c r="BDC1" s="229"/>
      <c r="BDD1" s="229"/>
      <c r="BDE1" s="229"/>
      <c r="BDF1" s="229"/>
      <c r="BDG1" s="229"/>
      <c r="BDH1" s="229"/>
      <c r="BDI1" s="229"/>
      <c r="BDJ1" s="229"/>
      <c r="BDK1" s="229"/>
      <c r="BDL1" s="229"/>
      <c r="BDM1" s="229"/>
      <c r="BDN1" s="229"/>
      <c r="BDO1" s="229"/>
      <c r="BDP1" s="229"/>
      <c r="BDQ1" s="229"/>
      <c r="BDR1" s="229"/>
      <c r="BDS1" s="229"/>
      <c r="BDT1" s="229"/>
      <c r="BDU1" s="229"/>
      <c r="BDV1" s="229"/>
      <c r="BDW1" s="229"/>
      <c r="BDX1" s="229"/>
      <c r="BDY1" s="229"/>
      <c r="BDZ1" s="229"/>
      <c r="BEA1" s="229"/>
      <c r="BEB1" s="229"/>
      <c r="BEC1" s="229"/>
      <c r="BED1" s="229"/>
      <c r="BEE1" s="229"/>
      <c r="BEF1" s="229"/>
      <c r="BEG1" s="229"/>
      <c r="BEH1" s="229"/>
      <c r="BEI1" s="229"/>
      <c r="BEJ1" s="229"/>
      <c r="BEK1" s="229"/>
      <c r="BEL1" s="229"/>
      <c r="BEM1" s="229"/>
      <c r="BEN1" s="229"/>
      <c r="BEO1" s="229"/>
      <c r="BEP1" s="229"/>
      <c r="BEQ1" s="229"/>
      <c r="BER1" s="229"/>
      <c r="BES1" s="229"/>
      <c r="BET1" s="229"/>
      <c r="BEU1" s="229"/>
      <c r="BEV1" s="229"/>
      <c r="BEW1" s="229"/>
      <c r="BEX1" s="229"/>
      <c r="BEY1" s="229"/>
      <c r="BEZ1" s="229"/>
      <c r="BFA1" s="229"/>
      <c r="BFB1" s="229"/>
      <c r="BFC1" s="229"/>
      <c r="BFD1" s="229"/>
      <c r="BFE1" s="229"/>
      <c r="BFF1" s="229"/>
      <c r="BFG1" s="229"/>
      <c r="BFH1" s="229"/>
      <c r="BFI1" s="229"/>
      <c r="BFJ1" s="229"/>
      <c r="BFK1" s="229"/>
      <c r="BFL1" s="229"/>
      <c r="BFM1" s="229"/>
      <c r="BFN1" s="229"/>
      <c r="BFO1" s="229"/>
      <c r="BFP1" s="229"/>
      <c r="BFQ1" s="229"/>
      <c r="BFR1" s="229"/>
      <c r="BFS1" s="229"/>
      <c r="BFT1" s="229"/>
      <c r="BFU1" s="229"/>
      <c r="BFV1" s="229"/>
      <c r="BFW1" s="229"/>
      <c r="BFX1" s="229"/>
      <c r="BFY1" s="229"/>
      <c r="BFZ1" s="229"/>
      <c r="BGA1" s="229"/>
      <c r="BGB1" s="229"/>
      <c r="BGC1" s="229"/>
      <c r="BGD1" s="229"/>
      <c r="BGE1" s="229"/>
      <c r="BGF1" s="229"/>
      <c r="BGG1" s="229"/>
      <c r="BGH1" s="229"/>
      <c r="BGI1" s="229"/>
      <c r="BGJ1" s="229"/>
      <c r="BGK1" s="229"/>
      <c r="BGL1" s="229"/>
      <c r="BGM1" s="229"/>
      <c r="BGN1" s="229"/>
      <c r="BGO1" s="229"/>
      <c r="BGP1" s="229"/>
      <c r="BGQ1" s="229"/>
      <c r="BGR1" s="229"/>
      <c r="BGS1" s="229"/>
      <c r="BGT1" s="229"/>
      <c r="BGU1" s="229"/>
      <c r="BGV1" s="229"/>
      <c r="BGW1" s="229"/>
      <c r="BGX1" s="229"/>
      <c r="BGY1" s="229"/>
      <c r="BGZ1" s="229"/>
      <c r="BHA1" s="229"/>
      <c r="BHB1" s="229"/>
      <c r="BHC1" s="229"/>
      <c r="BHD1" s="229"/>
      <c r="BHE1" s="229"/>
      <c r="BHF1" s="229"/>
      <c r="BHG1" s="229"/>
      <c r="BHH1" s="229"/>
      <c r="BHI1" s="229"/>
      <c r="BHJ1" s="229"/>
      <c r="BHK1" s="229"/>
      <c r="BHL1" s="229"/>
      <c r="BHM1" s="229"/>
      <c r="BHN1" s="229"/>
      <c r="BHO1" s="229"/>
      <c r="BHP1" s="229"/>
      <c r="BHQ1" s="229"/>
      <c r="BHR1" s="229"/>
      <c r="BHS1" s="229"/>
      <c r="BHT1" s="229"/>
      <c r="BHU1" s="229"/>
      <c r="BHV1" s="229"/>
      <c r="BHW1" s="229"/>
      <c r="BHX1" s="229"/>
      <c r="BHY1" s="229"/>
      <c r="BHZ1" s="229"/>
      <c r="BIA1" s="229"/>
      <c r="BIB1" s="229"/>
      <c r="BIC1" s="229"/>
      <c r="BID1" s="229"/>
      <c r="BIE1" s="229"/>
      <c r="BIF1" s="229"/>
      <c r="BIG1" s="229"/>
      <c r="BIH1" s="229"/>
      <c r="BII1" s="229"/>
      <c r="BIJ1" s="229"/>
      <c r="BIK1" s="229"/>
      <c r="BIL1" s="229"/>
      <c r="BIM1" s="229"/>
      <c r="BIN1" s="229"/>
      <c r="BIO1" s="229"/>
      <c r="BIP1" s="229"/>
      <c r="BIQ1" s="229"/>
      <c r="BIR1" s="229"/>
      <c r="BIS1" s="229"/>
      <c r="BIT1" s="229"/>
      <c r="BIU1" s="229"/>
      <c r="BIV1" s="229"/>
      <c r="BIW1" s="229"/>
      <c r="BIX1" s="229"/>
      <c r="BIY1" s="229"/>
      <c r="BIZ1" s="229"/>
      <c r="BJA1" s="229"/>
      <c r="BJB1" s="229"/>
      <c r="BJC1" s="229"/>
      <c r="BJD1" s="229"/>
      <c r="BJE1" s="229"/>
      <c r="BJF1" s="229"/>
      <c r="BJG1" s="229"/>
      <c r="BJH1" s="229"/>
      <c r="BJI1" s="229"/>
      <c r="BJJ1" s="229"/>
      <c r="BJK1" s="229"/>
      <c r="BJL1" s="229"/>
      <c r="BJM1" s="229"/>
      <c r="BJN1" s="229"/>
      <c r="BJO1" s="229"/>
      <c r="BJP1" s="229"/>
      <c r="BJQ1" s="229"/>
      <c r="BJR1" s="229"/>
      <c r="BJS1" s="229"/>
      <c r="BJT1" s="229"/>
      <c r="BJU1" s="229"/>
      <c r="BJV1" s="229"/>
      <c r="BJW1" s="229"/>
      <c r="BJX1" s="229"/>
      <c r="BJY1" s="229"/>
      <c r="BJZ1" s="229"/>
      <c r="BKA1" s="229"/>
      <c r="BKB1" s="229"/>
      <c r="BKC1" s="229"/>
      <c r="BKD1" s="229"/>
      <c r="BKE1" s="229"/>
      <c r="BKF1" s="229"/>
      <c r="BKG1" s="229"/>
      <c r="BKH1" s="229"/>
      <c r="BKI1" s="229"/>
      <c r="BKJ1" s="229"/>
      <c r="BKK1" s="229"/>
      <c r="BKL1" s="229"/>
      <c r="BKM1" s="229"/>
      <c r="BKN1" s="229"/>
      <c r="BKO1" s="229"/>
      <c r="BKP1" s="229"/>
      <c r="BKQ1" s="229"/>
      <c r="BKR1" s="229"/>
      <c r="BKS1" s="229"/>
      <c r="BKT1" s="229"/>
      <c r="BKU1" s="229"/>
      <c r="BKV1" s="229"/>
      <c r="BKW1" s="229"/>
      <c r="BKX1" s="229"/>
      <c r="BKY1" s="229"/>
      <c r="BKZ1" s="229"/>
      <c r="BLA1" s="229"/>
      <c r="BLB1" s="229"/>
      <c r="BLC1" s="229"/>
      <c r="BLD1" s="229"/>
      <c r="BLE1" s="229"/>
      <c r="BLF1" s="229"/>
      <c r="BLG1" s="229"/>
      <c r="BLH1" s="229"/>
      <c r="BLI1" s="229"/>
      <c r="BLJ1" s="229"/>
      <c r="BLK1" s="229"/>
      <c r="BLL1" s="229"/>
      <c r="BLM1" s="229"/>
      <c r="BLN1" s="229"/>
      <c r="BLO1" s="229"/>
      <c r="BLP1" s="229"/>
      <c r="BLQ1" s="229"/>
      <c r="BLR1" s="229"/>
      <c r="BLS1" s="229"/>
      <c r="BLT1" s="229"/>
      <c r="BLU1" s="229"/>
      <c r="BLV1" s="229"/>
      <c r="BLW1" s="229"/>
      <c r="BLX1" s="229"/>
      <c r="BLY1" s="229"/>
      <c r="BLZ1" s="229"/>
      <c r="BMA1" s="229"/>
      <c r="BMB1" s="229"/>
      <c r="BMC1" s="229"/>
      <c r="BMD1" s="229"/>
      <c r="BME1" s="229"/>
      <c r="BMF1" s="229"/>
      <c r="BMG1" s="229"/>
      <c r="BMH1" s="229"/>
      <c r="BMI1" s="229"/>
      <c r="BMJ1" s="229"/>
      <c r="BMK1" s="229"/>
      <c r="BML1" s="229"/>
      <c r="BMM1" s="229"/>
      <c r="BMN1" s="229"/>
      <c r="BMO1" s="229"/>
      <c r="BMP1" s="229"/>
      <c r="BMQ1" s="229"/>
      <c r="BMR1" s="229"/>
      <c r="BMS1" s="229"/>
      <c r="BMT1" s="229"/>
      <c r="BMU1" s="229"/>
      <c r="BMV1" s="229"/>
      <c r="BMW1" s="229"/>
      <c r="BMX1" s="229"/>
      <c r="BMY1" s="229"/>
      <c r="BMZ1" s="229"/>
      <c r="BNA1" s="229"/>
      <c r="BNB1" s="229"/>
      <c r="BNC1" s="229"/>
      <c r="BND1" s="229"/>
      <c r="BNE1" s="229"/>
      <c r="BNF1" s="229"/>
      <c r="BNG1" s="229"/>
      <c r="BNH1" s="229"/>
      <c r="BNI1" s="229"/>
      <c r="BNJ1" s="229"/>
      <c r="BNK1" s="229"/>
      <c r="BNL1" s="229"/>
      <c r="BNM1" s="229"/>
      <c r="BNN1" s="229"/>
      <c r="BNO1" s="229"/>
      <c r="BNP1" s="229"/>
      <c r="BNQ1" s="229"/>
      <c r="BNR1" s="229"/>
      <c r="BNS1" s="229"/>
      <c r="BNT1" s="229"/>
      <c r="BNU1" s="229"/>
      <c r="BNV1" s="229"/>
      <c r="BNW1" s="229"/>
      <c r="BNX1" s="229"/>
      <c r="BNY1" s="229"/>
      <c r="BNZ1" s="229"/>
      <c r="BOA1" s="229"/>
      <c r="BOB1" s="229"/>
      <c r="BOC1" s="229"/>
      <c r="BOD1" s="229"/>
      <c r="BOE1" s="229"/>
      <c r="BOF1" s="229"/>
      <c r="BOG1" s="229"/>
      <c r="BOH1" s="229"/>
      <c r="BOI1" s="229"/>
      <c r="BOJ1" s="229"/>
      <c r="BOK1" s="229"/>
      <c r="BOL1" s="229"/>
      <c r="BOM1" s="229"/>
      <c r="BON1" s="229"/>
      <c r="BOO1" s="229"/>
      <c r="BOP1" s="229"/>
      <c r="BOQ1" s="229"/>
      <c r="BOR1" s="229"/>
      <c r="BOS1" s="229"/>
      <c r="BOT1" s="229"/>
      <c r="BOU1" s="229"/>
      <c r="BOV1" s="229"/>
      <c r="BOW1" s="229"/>
      <c r="BOX1" s="229"/>
      <c r="BOY1" s="229"/>
      <c r="BOZ1" s="229"/>
      <c r="BPA1" s="229"/>
      <c r="BPB1" s="229"/>
      <c r="BPC1" s="229"/>
      <c r="BPD1" s="229"/>
      <c r="BPE1" s="229"/>
      <c r="BPF1" s="229"/>
      <c r="BPG1" s="229"/>
      <c r="BPH1" s="229"/>
      <c r="BPI1" s="229"/>
      <c r="BPJ1" s="229"/>
      <c r="BPK1" s="229"/>
      <c r="BPL1" s="229"/>
      <c r="BPM1" s="229"/>
      <c r="BPN1" s="229"/>
      <c r="BPO1" s="229"/>
      <c r="BPP1" s="229"/>
      <c r="BPQ1" s="229"/>
      <c r="BPR1" s="229"/>
      <c r="BPS1" s="229"/>
      <c r="BPT1" s="229"/>
      <c r="BPU1" s="229"/>
      <c r="BPV1" s="229"/>
      <c r="BPW1" s="229"/>
      <c r="BPX1" s="229"/>
      <c r="BPY1" s="229"/>
      <c r="BPZ1" s="229"/>
      <c r="BQA1" s="229"/>
      <c r="BQB1" s="229"/>
      <c r="BQC1" s="229"/>
      <c r="BQD1" s="229"/>
      <c r="BQE1" s="229"/>
      <c r="BQF1" s="229"/>
      <c r="BQG1" s="229"/>
      <c r="BQH1" s="229"/>
      <c r="BQI1" s="229"/>
      <c r="BQJ1" s="229"/>
      <c r="BQK1" s="229"/>
      <c r="BQL1" s="229"/>
      <c r="BQM1" s="229"/>
      <c r="BQN1" s="229"/>
      <c r="BQO1" s="229"/>
      <c r="BQP1" s="229"/>
      <c r="BQQ1" s="229"/>
      <c r="BQR1" s="229"/>
      <c r="BQS1" s="229"/>
      <c r="BQT1" s="229"/>
      <c r="BQU1" s="229"/>
      <c r="BQV1" s="229"/>
      <c r="BQW1" s="229"/>
      <c r="BQX1" s="229"/>
      <c r="BQY1" s="229"/>
      <c r="BQZ1" s="229"/>
      <c r="BRA1" s="229"/>
      <c r="BRB1" s="229"/>
      <c r="BRC1" s="229"/>
      <c r="BRD1" s="229"/>
      <c r="BRE1" s="229"/>
      <c r="BRF1" s="229"/>
      <c r="BRG1" s="229"/>
      <c r="BRH1" s="229"/>
      <c r="BRI1" s="229"/>
      <c r="BRJ1" s="229"/>
      <c r="BRK1" s="229"/>
      <c r="BRL1" s="229"/>
      <c r="BRM1" s="229"/>
      <c r="BRN1" s="229"/>
      <c r="BRO1" s="229"/>
      <c r="BRP1" s="229"/>
      <c r="BRQ1" s="229"/>
      <c r="BRR1" s="229"/>
      <c r="BRS1" s="229"/>
      <c r="BRT1" s="229"/>
      <c r="BRU1" s="229"/>
      <c r="BRV1" s="229"/>
      <c r="BRW1" s="229"/>
      <c r="BRX1" s="229"/>
      <c r="BRY1" s="229"/>
      <c r="BRZ1" s="229"/>
      <c r="BSA1" s="229"/>
      <c r="BSB1" s="229"/>
      <c r="BSC1" s="229"/>
      <c r="BSD1" s="229"/>
      <c r="BSE1" s="229"/>
      <c r="BSF1" s="229"/>
      <c r="BSG1" s="229"/>
      <c r="BSH1" s="229"/>
      <c r="BSI1" s="229"/>
      <c r="BSJ1" s="229"/>
      <c r="BSK1" s="229"/>
      <c r="BSL1" s="229"/>
      <c r="BSM1" s="229"/>
      <c r="BSN1" s="229"/>
      <c r="BSO1" s="229"/>
      <c r="BSP1" s="229"/>
      <c r="BSQ1" s="229"/>
      <c r="BSR1" s="229"/>
      <c r="BSS1" s="229"/>
      <c r="BST1" s="229"/>
      <c r="BSU1" s="229"/>
      <c r="BSV1" s="229"/>
      <c r="BSW1" s="229"/>
      <c r="BSX1" s="229"/>
      <c r="BSY1" s="229"/>
      <c r="BSZ1" s="229"/>
      <c r="BTA1" s="229"/>
      <c r="BTB1" s="229"/>
      <c r="BTC1" s="229"/>
      <c r="BTD1" s="229"/>
      <c r="BTE1" s="229"/>
      <c r="BTF1" s="229"/>
      <c r="BTG1" s="229"/>
      <c r="BTH1" s="229"/>
      <c r="BTI1" s="229"/>
      <c r="BTJ1" s="229"/>
      <c r="BTK1" s="229"/>
      <c r="BTL1" s="229"/>
      <c r="BTM1" s="229"/>
      <c r="BTN1" s="229"/>
      <c r="BTO1" s="229"/>
      <c r="BTP1" s="229"/>
      <c r="BTQ1" s="229"/>
      <c r="BTR1" s="229"/>
      <c r="BTS1" s="229"/>
      <c r="BTT1" s="229"/>
      <c r="BTU1" s="229"/>
      <c r="BTV1" s="229"/>
      <c r="BTW1" s="229"/>
      <c r="BTX1" s="229"/>
      <c r="BTY1" s="229"/>
      <c r="BTZ1" s="229"/>
      <c r="BUA1" s="229"/>
      <c r="BUB1" s="229"/>
      <c r="BUC1" s="229"/>
      <c r="BUD1" s="229"/>
      <c r="BUE1" s="229"/>
      <c r="BUF1" s="229"/>
      <c r="BUG1" s="229"/>
      <c r="BUH1" s="229"/>
      <c r="BUI1" s="229"/>
      <c r="BUJ1" s="229"/>
      <c r="BUK1" s="229"/>
      <c r="BUL1" s="229"/>
      <c r="BUM1" s="229"/>
      <c r="BUN1" s="229"/>
      <c r="BUO1" s="229"/>
      <c r="BUP1" s="229"/>
      <c r="BUQ1" s="229"/>
      <c r="BUR1" s="229"/>
      <c r="BUS1" s="229"/>
      <c r="BUT1" s="229"/>
      <c r="BUU1" s="229"/>
      <c r="BUV1" s="229"/>
      <c r="BUW1" s="229"/>
      <c r="BUX1" s="229"/>
      <c r="BUY1" s="229"/>
      <c r="BUZ1" s="229"/>
      <c r="BVA1" s="229"/>
      <c r="BVB1" s="229"/>
      <c r="BVC1" s="229"/>
      <c r="BVD1" s="229"/>
      <c r="BVE1" s="229"/>
      <c r="BVF1" s="229"/>
      <c r="BVG1" s="229"/>
      <c r="BVH1" s="229"/>
      <c r="BVI1" s="229"/>
      <c r="BVJ1" s="229"/>
      <c r="BVK1" s="229"/>
      <c r="BVL1" s="229"/>
      <c r="BVM1" s="229"/>
      <c r="BVN1" s="229"/>
      <c r="BVO1" s="229"/>
      <c r="BVP1" s="229"/>
      <c r="BVQ1" s="229"/>
      <c r="BVR1" s="229"/>
      <c r="BVS1" s="229"/>
      <c r="BVT1" s="229"/>
      <c r="BVU1" s="229"/>
      <c r="BVV1" s="229"/>
      <c r="BVW1" s="229"/>
      <c r="BVX1" s="229"/>
      <c r="BVY1" s="229"/>
      <c r="BVZ1" s="229"/>
      <c r="BWA1" s="229"/>
      <c r="BWB1" s="229"/>
      <c r="BWC1" s="229"/>
      <c r="BWD1" s="229"/>
      <c r="BWE1" s="229"/>
      <c r="BWF1" s="229"/>
      <c r="BWG1" s="229"/>
      <c r="BWH1" s="229"/>
      <c r="BWI1" s="229"/>
      <c r="BWJ1" s="229"/>
      <c r="BWK1" s="229"/>
      <c r="BWL1" s="229"/>
      <c r="BWM1" s="229"/>
      <c r="BWN1" s="229"/>
      <c r="BWO1" s="229"/>
      <c r="BWP1" s="229"/>
      <c r="BWQ1" s="229"/>
    </row>
    <row r="2" spans="1:1967" s="296" customFormat="1" ht="16.5">
      <c r="I2" s="226"/>
      <c r="N2" s="352"/>
      <c r="P2" s="226"/>
      <c r="R2" s="227"/>
      <c r="T2" s="228"/>
      <c r="U2" s="347"/>
      <c r="V2" s="571" t="s">
        <v>9457</v>
      </c>
      <c r="W2" s="571"/>
      <c r="X2" s="571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  <c r="FQ2" s="229"/>
      <c r="FR2" s="229"/>
      <c r="FS2" s="229"/>
      <c r="FT2" s="229"/>
      <c r="FU2" s="229"/>
      <c r="FV2" s="229"/>
      <c r="FW2" s="229"/>
      <c r="FX2" s="229"/>
      <c r="FY2" s="229"/>
      <c r="FZ2" s="229"/>
      <c r="GA2" s="229"/>
      <c r="GB2" s="229"/>
      <c r="GC2" s="229"/>
      <c r="GD2" s="229"/>
      <c r="GE2" s="229"/>
      <c r="GF2" s="229"/>
      <c r="GG2" s="229"/>
      <c r="GH2" s="229"/>
      <c r="GI2" s="229"/>
      <c r="GJ2" s="229"/>
      <c r="GK2" s="229"/>
      <c r="GL2" s="229"/>
      <c r="GM2" s="229"/>
      <c r="GN2" s="229"/>
      <c r="GO2" s="229"/>
      <c r="GP2" s="229"/>
      <c r="GQ2" s="229"/>
      <c r="GR2" s="229"/>
      <c r="GS2" s="229"/>
      <c r="GT2" s="229"/>
      <c r="GU2" s="229"/>
      <c r="GV2" s="229"/>
      <c r="GW2" s="229"/>
      <c r="GX2" s="229"/>
      <c r="GY2" s="229"/>
      <c r="GZ2" s="229"/>
      <c r="HA2" s="229"/>
      <c r="HB2" s="229"/>
      <c r="HC2" s="229"/>
      <c r="HD2" s="229"/>
      <c r="HE2" s="229"/>
      <c r="HF2" s="229"/>
      <c r="HG2" s="229"/>
      <c r="HH2" s="229"/>
      <c r="HI2" s="229"/>
      <c r="HJ2" s="229"/>
      <c r="HK2" s="229"/>
      <c r="HL2" s="229"/>
      <c r="HM2" s="229"/>
      <c r="HN2" s="229"/>
      <c r="HO2" s="229"/>
      <c r="HP2" s="229"/>
      <c r="HQ2" s="229"/>
      <c r="HR2" s="229"/>
      <c r="HS2" s="229"/>
      <c r="HT2" s="229"/>
      <c r="HU2" s="229"/>
      <c r="HV2" s="229"/>
      <c r="HW2" s="229"/>
      <c r="HX2" s="229"/>
      <c r="HY2" s="229"/>
      <c r="HZ2" s="229"/>
      <c r="IA2" s="229"/>
      <c r="IB2" s="229"/>
      <c r="IC2" s="229"/>
      <c r="ID2" s="229"/>
      <c r="IE2" s="229"/>
      <c r="IF2" s="229"/>
      <c r="IG2" s="229"/>
      <c r="IH2" s="229"/>
      <c r="II2" s="229"/>
      <c r="IJ2" s="229"/>
      <c r="IK2" s="229"/>
      <c r="IL2" s="229"/>
      <c r="IM2" s="229"/>
      <c r="IN2" s="229"/>
      <c r="IO2" s="229"/>
      <c r="IP2" s="229"/>
      <c r="IQ2" s="229"/>
      <c r="IR2" s="229"/>
      <c r="IS2" s="229"/>
      <c r="IT2" s="229"/>
      <c r="IU2" s="229"/>
      <c r="IV2" s="229"/>
      <c r="IW2" s="229"/>
      <c r="IX2" s="229"/>
      <c r="IY2" s="229"/>
      <c r="IZ2" s="229"/>
      <c r="JA2" s="229"/>
      <c r="JB2" s="229"/>
      <c r="JC2" s="229"/>
      <c r="JD2" s="229"/>
      <c r="JE2" s="229"/>
      <c r="JF2" s="229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  <c r="KR2" s="229"/>
      <c r="KS2" s="229"/>
      <c r="KT2" s="229"/>
      <c r="KU2" s="229"/>
      <c r="KV2" s="229"/>
      <c r="KW2" s="229"/>
      <c r="KX2" s="229"/>
      <c r="KY2" s="229"/>
      <c r="KZ2" s="229"/>
      <c r="LA2" s="229"/>
      <c r="LB2" s="229"/>
      <c r="LC2" s="229"/>
      <c r="LD2" s="229"/>
      <c r="LE2" s="229"/>
      <c r="LF2" s="229"/>
      <c r="LG2" s="229"/>
      <c r="LH2" s="229"/>
      <c r="LI2" s="229"/>
      <c r="LJ2" s="229"/>
      <c r="LK2" s="229"/>
      <c r="LL2" s="229"/>
      <c r="LM2" s="229"/>
      <c r="LN2" s="229"/>
      <c r="LO2" s="229"/>
      <c r="LP2" s="229"/>
      <c r="LQ2" s="229"/>
      <c r="LR2" s="229"/>
      <c r="LS2" s="229"/>
      <c r="LT2" s="229"/>
      <c r="LU2" s="229"/>
      <c r="LV2" s="229"/>
      <c r="LW2" s="229"/>
      <c r="LX2" s="229"/>
      <c r="LY2" s="229"/>
      <c r="LZ2" s="229"/>
      <c r="MA2" s="229"/>
      <c r="MB2" s="229"/>
      <c r="MC2" s="229"/>
      <c r="MD2" s="229"/>
      <c r="ME2" s="229"/>
      <c r="MF2" s="229"/>
      <c r="MG2" s="229"/>
      <c r="MH2" s="229"/>
      <c r="MI2" s="229"/>
      <c r="MJ2" s="229"/>
      <c r="MK2" s="229"/>
      <c r="ML2" s="229"/>
      <c r="MM2" s="229"/>
      <c r="MN2" s="229"/>
      <c r="MO2" s="229"/>
      <c r="MP2" s="229"/>
      <c r="MQ2" s="229"/>
      <c r="MR2" s="229"/>
      <c r="MS2" s="229"/>
      <c r="MT2" s="229"/>
      <c r="MU2" s="229"/>
      <c r="MV2" s="229"/>
      <c r="MW2" s="229"/>
      <c r="MX2" s="229"/>
      <c r="MY2" s="229"/>
      <c r="MZ2" s="229"/>
      <c r="NA2" s="229"/>
      <c r="NB2" s="229"/>
      <c r="NC2" s="229"/>
      <c r="ND2" s="229"/>
      <c r="NE2" s="229"/>
      <c r="NF2" s="229"/>
      <c r="NG2" s="229"/>
      <c r="NH2" s="229"/>
      <c r="NI2" s="229"/>
      <c r="NJ2" s="229"/>
      <c r="NK2" s="229"/>
      <c r="NL2" s="229"/>
      <c r="NM2" s="229"/>
      <c r="NN2" s="229"/>
      <c r="NO2" s="229"/>
      <c r="NP2" s="229"/>
      <c r="NQ2" s="229"/>
      <c r="NR2" s="229"/>
      <c r="NS2" s="229"/>
      <c r="NT2" s="229"/>
      <c r="NU2" s="229"/>
      <c r="NV2" s="229"/>
      <c r="NW2" s="229"/>
      <c r="NX2" s="229"/>
      <c r="NY2" s="229"/>
      <c r="NZ2" s="229"/>
      <c r="OA2" s="229"/>
      <c r="OB2" s="229"/>
      <c r="OC2" s="229"/>
      <c r="OD2" s="229"/>
      <c r="OE2" s="229"/>
      <c r="OF2" s="229"/>
      <c r="OG2" s="229"/>
      <c r="OH2" s="229"/>
      <c r="OI2" s="229"/>
      <c r="OJ2" s="229"/>
      <c r="OK2" s="229"/>
      <c r="OL2" s="229"/>
      <c r="OM2" s="229"/>
      <c r="ON2" s="229"/>
      <c r="OO2" s="229"/>
      <c r="OP2" s="229"/>
      <c r="OQ2" s="229"/>
      <c r="OR2" s="229"/>
      <c r="OS2" s="229"/>
      <c r="OT2" s="229"/>
      <c r="OU2" s="229"/>
      <c r="OV2" s="229"/>
      <c r="OW2" s="229"/>
      <c r="OX2" s="229"/>
      <c r="OY2" s="229"/>
      <c r="OZ2" s="229"/>
      <c r="PA2" s="229"/>
      <c r="PB2" s="229"/>
      <c r="PC2" s="229"/>
      <c r="PD2" s="229"/>
      <c r="PE2" s="229"/>
      <c r="PF2" s="229"/>
      <c r="PG2" s="229"/>
      <c r="PH2" s="229"/>
      <c r="PI2" s="229"/>
      <c r="PJ2" s="229"/>
      <c r="PK2" s="229"/>
      <c r="PL2" s="229"/>
      <c r="PM2" s="229"/>
      <c r="PN2" s="229"/>
      <c r="PO2" s="229"/>
      <c r="PP2" s="229"/>
      <c r="PQ2" s="229"/>
      <c r="PR2" s="229"/>
      <c r="PS2" s="229"/>
      <c r="PT2" s="229"/>
      <c r="PU2" s="229"/>
      <c r="PV2" s="229"/>
      <c r="PW2" s="229"/>
      <c r="PX2" s="229"/>
      <c r="PY2" s="229"/>
      <c r="PZ2" s="229"/>
      <c r="QA2" s="229"/>
      <c r="QB2" s="229"/>
      <c r="QC2" s="229"/>
      <c r="QD2" s="229"/>
      <c r="QE2" s="229"/>
      <c r="QF2" s="229"/>
      <c r="QG2" s="229"/>
      <c r="QH2" s="229"/>
      <c r="QI2" s="229"/>
      <c r="QJ2" s="229"/>
      <c r="QK2" s="229"/>
      <c r="QL2" s="229"/>
      <c r="QM2" s="229"/>
      <c r="QN2" s="229"/>
      <c r="QO2" s="229"/>
      <c r="QP2" s="229"/>
      <c r="QQ2" s="229"/>
      <c r="QR2" s="229"/>
      <c r="QS2" s="229"/>
      <c r="QT2" s="229"/>
      <c r="QU2" s="229"/>
      <c r="QV2" s="229"/>
      <c r="QW2" s="229"/>
      <c r="QX2" s="229"/>
      <c r="QY2" s="229"/>
      <c r="QZ2" s="229"/>
      <c r="RA2" s="229"/>
      <c r="RB2" s="229"/>
      <c r="RC2" s="229"/>
      <c r="RD2" s="229"/>
      <c r="RE2" s="229"/>
      <c r="RF2" s="229"/>
      <c r="RG2" s="229"/>
      <c r="RH2" s="229"/>
      <c r="RI2" s="229"/>
      <c r="RJ2" s="229"/>
      <c r="RK2" s="229"/>
      <c r="RL2" s="229"/>
      <c r="RM2" s="229"/>
      <c r="RN2" s="229"/>
      <c r="RO2" s="229"/>
      <c r="RP2" s="229"/>
      <c r="RQ2" s="229"/>
      <c r="RR2" s="229"/>
      <c r="RS2" s="229"/>
      <c r="RT2" s="229"/>
      <c r="RU2" s="229"/>
      <c r="RV2" s="229"/>
      <c r="RW2" s="229"/>
      <c r="RX2" s="229"/>
      <c r="RY2" s="229"/>
      <c r="RZ2" s="229"/>
      <c r="SA2" s="229"/>
      <c r="SB2" s="229"/>
      <c r="SC2" s="229"/>
      <c r="SD2" s="229"/>
      <c r="SE2" s="229"/>
      <c r="SF2" s="229"/>
      <c r="SG2" s="229"/>
      <c r="SH2" s="229"/>
      <c r="SI2" s="229"/>
      <c r="SJ2" s="229"/>
      <c r="SK2" s="229"/>
      <c r="SL2" s="229"/>
      <c r="SM2" s="229"/>
      <c r="SN2" s="229"/>
      <c r="SO2" s="229"/>
      <c r="SP2" s="229"/>
      <c r="SQ2" s="229"/>
      <c r="SR2" s="229"/>
      <c r="SS2" s="229"/>
      <c r="ST2" s="229"/>
      <c r="SU2" s="229"/>
      <c r="SV2" s="229"/>
      <c r="SW2" s="229"/>
      <c r="SX2" s="229"/>
      <c r="SY2" s="229"/>
      <c r="SZ2" s="229"/>
      <c r="TA2" s="229"/>
      <c r="TB2" s="229"/>
      <c r="TC2" s="229"/>
      <c r="TD2" s="229"/>
      <c r="TE2" s="229"/>
      <c r="TF2" s="229"/>
      <c r="TG2" s="229"/>
      <c r="TH2" s="229"/>
      <c r="TI2" s="229"/>
      <c r="TJ2" s="229"/>
      <c r="TK2" s="229"/>
      <c r="TL2" s="229"/>
      <c r="TM2" s="229"/>
      <c r="TN2" s="229"/>
      <c r="TO2" s="229"/>
      <c r="TP2" s="229"/>
      <c r="TQ2" s="229"/>
      <c r="TR2" s="229"/>
      <c r="TS2" s="229"/>
      <c r="TT2" s="229"/>
      <c r="TU2" s="229"/>
      <c r="TV2" s="229"/>
      <c r="TW2" s="229"/>
      <c r="TX2" s="229"/>
      <c r="TY2" s="229"/>
      <c r="TZ2" s="229"/>
      <c r="UA2" s="229"/>
      <c r="UB2" s="229"/>
      <c r="UC2" s="229"/>
      <c r="UD2" s="229"/>
      <c r="UE2" s="229"/>
      <c r="UF2" s="229"/>
      <c r="UG2" s="229"/>
      <c r="UH2" s="229"/>
      <c r="UI2" s="229"/>
      <c r="UJ2" s="229"/>
      <c r="UK2" s="229"/>
      <c r="UL2" s="229"/>
      <c r="UM2" s="229"/>
      <c r="UN2" s="229"/>
      <c r="UO2" s="229"/>
      <c r="UP2" s="229"/>
      <c r="UQ2" s="229"/>
      <c r="UR2" s="229"/>
      <c r="US2" s="229"/>
      <c r="UT2" s="229"/>
      <c r="UU2" s="229"/>
      <c r="UV2" s="229"/>
      <c r="UW2" s="229"/>
      <c r="UX2" s="229"/>
      <c r="UY2" s="229"/>
      <c r="UZ2" s="229"/>
      <c r="VA2" s="229"/>
      <c r="VB2" s="229"/>
      <c r="VC2" s="229"/>
      <c r="VD2" s="229"/>
      <c r="VE2" s="229"/>
      <c r="VF2" s="229"/>
      <c r="VG2" s="229"/>
      <c r="VH2" s="229"/>
      <c r="VI2" s="229"/>
      <c r="VJ2" s="229"/>
      <c r="VK2" s="229"/>
      <c r="VL2" s="229"/>
      <c r="VM2" s="229"/>
      <c r="VN2" s="229"/>
      <c r="VO2" s="229"/>
      <c r="VP2" s="229"/>
      <c r="VQ2" s="229"/>
      <c r="VR2" s="229"/>
      <c r="VS2" s="229"/>
      <c r="VT2" s="229"/>
      <c r="VU2" s="229"/>
      <c r="VV2" s="229"/>
      <c r="VW2" s="229"/>
      <c r="VX2" s="229"/>
      <c r="VY2" s="229"/>
      <c r="VZ2" s="229"/>
      <c r="WA2" s="229"/>
      <c r="WB2" s="229"/>
      <c r="WC2" s="229"/>
      <c r="WD2" s="229"/>
      <c r="WE2" s="229"/>
      <c r="WF2" s="229"/>
      <c r="WG2" s="229"/>
      <c r="WH2" s="229"/>
      <c r="WI2" s="229"/>
      <c r="WJ2" s="229"/>
      <c r="WK2" s="229"/>
      <c r="WL2" s="229"/>
      <c r="WM2" s="229"/>
      <c r="WN2" s="229"/>
      <c r="WO2" s="229"/>
      <c r="WP2" s="229"/>
      <c r="WQ2" s="229"/>
      <c r="WR2" s="229"/>
      <c r="WS2" s="229"/>
      <c r="WT2" s="229"/>
      <c r="WU2" s="229"/>
      <c r="WV2" s="229"/>
      <c r="WW2" s="229"/>
      <c r="WX2" s="229"/>
      <c r="WY2" s="229"/>
      <c r="WZ2" s="229"/>
      <c r="XA2" s="229"/>
      <c r="XB2" s="229"/>
      <c r="XC2" s="229"/>
      <c r="XD2" s="229"/>
      <c r="XE2" s="229"/>
      <c r="XF2" s="229"/>
      <c r="XG2" s="229"/>
      <c r="XH2" s="229"/>
      <c r="XI2" s="229"/>
      <c r="XJ2" s="229"/>
      <c r="XK2" s="229"/>
      <c r="XL2" s="229"/>
      <c r="XM2" s="229"/>
      <c r="XN2" s="229"/>
      <c r="XO2" s="229"/>
      <c r="XP2" s="229"/>
      <c r="XQ2" s="229"/>
      <c r="XR2" s="229"/>
      <c r="XS2" s="229"/>
      <c r="XT2" s="229"/>
      <c r="XU2" s="229"/>
      <c r="XV2" s="229"/>
      <c r="XW2" s="229"/>
      <c r="XX2" s="229"/>
      <c r="XY2" s="229"/>
      <c r="XZ2" s="229"/>
      <c r="YA2" s="229"/>
      <c r="YB2" s="229"/>
      <c r="YC2" s="229"/>
      <c r="YD2" s="229"/>
      <c r="YE2" s="229"/>
      <c r="YF2" s="229"/>
      <c r="YG2" s="229"/>
      <c r="YH2" s="229"/>
      <c r="YI2" s="229"/>
      <c r="YJ2" s="229"/>
      <c r="YK2" s="229"/>
      <c r="YL2" s="229"/>
      <c r="YM2" s="229"/>
      <c r="YN2" s="229"/>
      <c r="YO2" s="229"/>
      <c r="YP2" s="229"/>
      <c r="YQ2" s="229"/>
      <c r="YR2" s="229"/>
      <c r="YS2" s="229"/>
      <c r="YT2" s="229"/>
      <c r="YU2" s="229"/>
      <c r="YV2" s="229"/>
      <c r="YW2" s="229"/>
      <c r="YX2" s="229"/>
      <c r="YY2" s="229"/>
      <c r="YZ2" s="229"/>
      <c r="ZA2" s="229"/>
      <c r="ZB2" s="229"/>
      <c r="ZC2" s="229"/>
      <c r="ZD2" s="229"/>
      <c r="ZE2" s="229"/>
      <c r="ZF2" s="229"/>
      <c r="ZG2" s="229"/>
      <c r="ZH2" s="229"/>
      <c r="ZI2" s="229"/>
      <c r="ZJ2" s="229"/>
      <c r="ZK2" s="229"/>
      <c r="ZL2" s="229"/>
      <c r="ZM2" s="229"/>
      <c r="ZN2" s="229"/>
      <c r="ZO2" s="229"/>
      <c r="ZP2" s="229"/>
      <c r="ZQ2" s="229"/>
      <c r="ZR2" s="229"/>
      <c r="ZS2" s="229"/>
      <c r="ZT2" s="229"/>
      <c r="ZU2" s="229"/>
      <c r="ZV2" s="229"/>
      <c r="ZW2" s="229"/>
      <c r="ZX2" s="229"/>
      <c r="ZY2" s="229"/>
      <c r="ZZ2" s="229"/>
      <c r="AAA2" s="229"/>
      <c r="AAB2" s="229"/>
      <c r="AAC2" s="229"/>
      <c r="AAD2" s="229"/>
      <c r="AAE2" s="229"/>
      <c r="AAF2" s="229"/>
      <c r="AAG2" s="229"/>
      <c r="AAH2" s="229"/>
      <c r="AAI2" s="229"/>
      <c r="AAJ2" s="229"/>
      <c r="AAK2" s="229"/>
      <c r="AAL2" s="229"/>
      <c r="AAM2" s="229"/>
      <c r="AAN2" s="229"/>
      <c r="AAO2" s="229"/>
      <c r="AAP2" s="229"/>
      <c r="AAQ2" s="229"/>
      <c r="AAR2" s="229"/>
      <c r="AAS2" s="229"/>
      <c r="AAT2" s="229"/>
      <c r="AAU2" s="229"/>
      <c r="AAV2" s="229"/>
      <c r="AAW2" s="229"/>
      <c r="AAX2" s="229"/>
      <c r="AAY2" s="229"/>
      <c r="AAZ2" s="229"/>
      <c r="ABA2" s="229"/>
      <c r="ABB2" s="229"/>
      <c r="ABC2" s="229"/>
      <c r="ABD2" s="229"/>
      <c r="ABE2" s="229"/>
      <c r="ABF2" s="229"/>
      <c r="ABG2" s="229"/>
      <c r="ABH2" s="229"/>
      <c r="ABI2" s="229"/>
      <c r="ABJ2" s="229"/>
      <c r="ABK2" s="229"/>
      <c r="ABL2" s="229"/>
      <c r="ABM2" s="229"/>
      <c r="ABN2" s="229"/>
      <c r="ABO2" s="229"/>
      <c r="ABP2" s="229"/>
      <c r="ABQ2" s="229"/>
      <c r="ABR2" s="229"/>
      <c r="ABS2" s="229"/>
      <c r="ABT2" s="229"/>
      <c r="ABU2" s="229"/>
      <c r="ABV2" s="229"/>
      <c r="ABW2" s="229"/>
      <c r="ABX2" s="229"/>
      <c r="ABY2" s="229"/>
      <c r="ABZ2" s="229"/>
      <c r="ACA2" s="229"/>
      <c r="ACB2" s="229"/>
      <c r="ACC2" s="229"/>
      <c r="ACD2" s="229"/>
      <c r="ACE2" s="229"/>
      <c r="ACF2" s="229"/>
      <c r="ACG2" s="229"/>
      <c r="ACH2" s="229"/>
      <c r="ACI2" s="229"/>
      <c r="ACJ2" s="229"/>
      <c r="ACK2" s="229"/>
      <c r="ACL2" s="229"/>
      <c r="ACM2" s="229"/>
      <c r="ACN2" s="229"/>
      <c r="ACO2" s="229"/>
      <c r="ACP2" s="229"/>
      <c r="ACQ2" s="229"/>
      <c r="ACR2" s="229"/>
      <c r="ACS2" s="229"/>
      <c r="ACT2" s="229"/>
      <c r="ACU2" s="229"/>
      <c r="ACV2" s="229"/>
      <c r="ACW2" s="229"/>
      <c r="ACX2" s="229"/>
      <c r="ACY2" s="229"/>
      <c r="ACZ2" s="229"/>
      <c r="ADA2" s="229"/>
      <c r="ADB2" s="229"/>
      <c r="ADC2" s="229"/>
      <c r="ADD2" s="229"/>
      <c r="ADE2" s="229"/>
      <c r="ADF2" s="229"/>
      <c r="ADG2" s="229"/>
      <c r="ADH2" s="229"/>
      <c r="ADI2" s="229"/>
      <c r="ADJ2" s="229"/>
      <c r="ADK2" s="229"/>
      <c r="ADL2" s="229"/>
      <c r="ADM2" s="229"/>
      <c r="ADN2" s="229"/>
      <c r="ADO2" s="229"/>
      <c r="ADP2" s="229"/>
      <c r="ADQ2" s="229"/>
      <c r="ADR2" s="229"/>
      <c r="ADS2" s="229"/>
      <c r="ADT2" s="229"/>
      <c r="ADU2" s="229"/>
      <c r="ADV2" s="229"/>
      <c r="ADW2" s="229"/>
      <c r="ADX2" s="229"/>
      <c r="ADY2" s="229"/>
      <c r="ADZ2" s="229"/>
      <c r="AEA2" s="229"/>
      <c r="AEB2" s="229"/>
      <c r="AEC2" s="229"/>
      <c r="AED2" s="229"/>
      <c r="AEE2" s="229"/>
      <c r="AEF2" s="229"/>
      <c r="AEG2" s="229"/>
      <c r="AEH2" s="229"/>
      <c r="AEI2" s="229"/>
      <c r="AEJ2" s="229"/>
      <c r="AEK2" s="229"/>
      <c r="AEL2" s="229"/>
      <c r="AEM2" s="229"/>
      <c r="AEN2" s="229"/>
      <c r="AEO2" s="229"/>
      <c r="AEP2" s="229"/>
      <c r="AEQ2" s="229"/>
      <c r="AER2" s="229"/>
      <c r="AES2" s="229"/>
      <c r="AET2" s="229"/>
      <c r="AEU2" s="229"/>
      <c r="AEV2" s="229"/>
      <c r="AEW2" s="229"/>
      <c r="AEX2" s="229"/>
      <c r="AEY2" s="229"/>
      <c r="AEZ2" s="229"/>
      <c r="AFA2" s="229"/>
      <c r="AFB2" s="229"/>
      <c r="AFC2" s="229"/>
      <c r="AFD2" s="229"/>
      <c r="AFE2" s="229"/>
      <c r="AFF2" s="229"/>
      <c r="AFG2" s="229"/>
      <c r="AFH2" s="229"/>
      <c r="AFI2" s="229"/>
      <c r="AFJ2" s="229"/>
      <c r="AFK2" s="229"/>
      <c r="AFL2" s="229"/>
      <c r="AFM2" s="229"/>
      <c r="AFN2" s="229"/>
      <c r="AFO2" s="229"/>
      <c r="AFP2" s="229"/>
      <c r="AFQ2" s="229"/>
      <c r="AFR2" s="229"/>
      <c r="AFS2" s="229"/>
      <c r="AFT2" s="229"/>
      <c r="AFU2" s="229"/>
      <c r="AFV2" s="229"/>
      <c r="AFW2" s="229"/>
      <c r="AFX2" s="229"/>
      <c r="AFY2" s="229"/>
      <c r="AFZ2" s="229"/>
      <c r="AGA2" s="229"/>
      <c r="AGB2" s="229"/>
      <c r="AGC2" s="229"/>
      <c r="AGD2" s="229"/>
      <c r="AGE2" s="229"/>
      <c r="AGF2" s="229"/>
      <c r="AGG2" s="229"/>
      <c r="AGH2" s="229"/>
      <c r="AGI2" s="229"/>
      <c r="AGJ2" s="229"/>
      <c r="AGK2" s="229"/>
      <c r="AGL2" s="229"/>
      <c r="AGM2" s="229"/>
      <c r="AGN2" s="229"/>
      <c r="AGO2" s="229"/>
      <c r="AGP2" s="229"/>
      <c r="AGQ2" s="229"/>
      <c r="AGR2" s="229"/>
      <c r="AGS2" s="229"/>
      <c r="AGT2" s="229"/>
      <c r="AGU2" s="229"/>
      <c r="AGV2" s="229"/>
      <c r="AGW2" s="229"/>
      <c r="AGX2" s="229"/>
      <c r="AGY2" s="229"/>
      <c r="AGZ2" s="229"/>
      <c r="AHA2" s="229"/>
      <c r="AHB2" s="229"/>
      <c r="AHC2" s="229"/>
      <c r="AHD2" s="229"/>
      <c r="AHE2" s="229"/>
      <c r="AHF2" s="229"/>
      <c r="AHG2" s="229"/>
      <c r="AHH2" s="229"/>
      <c r="AHI2" s="229"/>
      <c r="AHJ2" s="229"/>
      <c r="AHK2" s="229"/>
      <c r="AHL2" s="229"/>
      <c r="AHM2" s="229"/>
      <c r="AHN2" s="229"/>
      <c r="AHO2" s="229"/>
      <c r="AHP2" s="229"/>
      <c r="AHQ2" s="229"/>
      <c r="AHR2" s="229"/>
      <c r="AHS2" s="229"/>
      <c r="AHT2" s="229"/>
      <c r="AHU2" s="229"/>
      <c r="AHV2" s="229"/>
      <c r="AHW2" s="229"/>
      <c r="AHX2" s="229"/>
      <c r="AHY2" s="229"/>
      <c r="AHZ2" s="229"/>
      <c r="AIA2" s="229"/>
      <c r="AIB2" s="229"/>
      <c r="AIC2" s="229"/>
      <c r="AID2" s="229"/>
      <c r="AIE2" s="229"/>
      <c r="AIF2" s="229"/>
      <c r="AIG2" s="229"/>
      <c r="AIH2" s="229"/>
      <c r="AII2" s="229"/>
      <c r="AIJ2" s="229"/>
      <c r="AIK2" s="229"/>
      <c r="AIL2" s="229"/>
      <c r="AIM2" s="229"/>
      <c r="AIN2" s="229"/>
      <c r="AIO2" s="229"/>
      <c r="AIP2" s="229"/>
      <c r="AIQ2" s="229"/>
      <c r="AIR2" s="229"/>
      <c r="AIS2" s="229"/>
      <c r="AIT2" s="229"/>
      <c r="AIU2" s="229"/>
      <c r="AIV2" s="229"/>
      <c r="AIW2" s="229"/>
      <c r="AIX2" s="229"/>
      <c r="AIY2" s="229"/>
      <c r="AIZ2" s="229"/>
      <c r="AJA2" s="229"/>
      <c r="AJB2" s="229"/>
      <c r="AJC2" s="229"/>
      <c r="AJD2" s="229"/>
      <c r="AJE2" s="229"/>
      <c r="AJF2" s="229"/>
      <c r="AJG2" s="229"/>
      <c r="AJH2" s="229"/>
      <c r="AJI2" s="229"/>
      <c r="AJJ2" s="229"/>
      <c r="AJK2" s="229"/>
      <c r="AJL2" s="229"/>
      <c r="AJM2" s="229"/>
      <c r="AJN2" s="229"/>
      <c r="AJO2" s="229"/>
      <c r="AJP2" s="229"/>
      <c r="AJQ2" s="229"/>
      <c r="AJR2" s="229"/>
      <c r="AJS2" s="229"/>
      <c r="AJT2" s="229"/>
      <c r="AJU2" s="229"/>
      <c r="AJV2" s="229"/>
      <c r="AJW2" s="229"/>
      <c r="AJX2" s="229"/>
      <c r="AJY2" s="229"/>
      <c r="AJZ2" s="229"/>
      <c r="AKA2" s="229"/>
      <c r="AKB2" s="229"/>
      <c r="AKC2" s="229"/>
      <c r="AKD2" s="229"/>
      <c r="AKE2" s="229"/>
      <c r="AKF2" s="229"/>
      <c r="AKG2" s="229"/>
      <c r="AKH2" s="229"/>
      <c r="AKI2" s="229"/>
      <c r="AKJ2" s="229"/>
      <c r="AKK2" s="229"/>
      <c r="AKL2" s="229"/>
      <c r="AKM2" s="229"/>
      <c r="AKN2" s="229"/>
      <c r="AKO2" s="229"/>
      <c r="AKP2" s="229"/>
      <c r="AKQ2" s="229"/>
      <c r="AKR2" s="229"/>
      <c r="AKS2" s="229"/>
      <c r="AKT2" s="229"/>
      <c r="AKU2" s="229"/>
      <c r="AKV2" s="229"/>
      <c r="AKW2" s="229"/>
      <c r="AKX2" s="229"/>
      <c r="AKY2" s="229"/>
      <c r="AKZ2" s="229"/>
      <c r="ALA2" s="229"/>
      <c r="ALB2" s="229"/>
      <c r="ALC2" s="229"/>
      <c r="ALD2" s="229"/>
      <c r="ALE2" s="229"/>
      <c r="ALF2" s="229"/>
      <c r="ALG2" s="229"/>
      <c r="ALH2" s="229"/>
      <c r="ALI2" s="229"/>
      <c r="ALJ2" s="229"/>
      <c r="ALK2" s="229"/>
      <c r="ALL2" s="229"/>
      <c r="ALM2" s="229"/>
      <c r="ALN2" s="229"/>
      <c r="ALO2" s="229"/>
      <c r="ALP2" s="229"/>
      <c r="ALQ2" s="229"/>
      <c r="ALR2" s="229"/>
      <c r="ALS2" s="229"/>
      <c r="ALT2" s="229"/>
      <c r="ALU2" s="229"/>
      <c r="ALV2" s="229"/>
      <c r="ALW2" s="229"/>
      <c r="ALX2" s="229"/>
      <c r="ALY2" s="229"/>
      <c r="ALZ2" s="229"/>
      <c r="AMA2" s="229"/>
      <c r="AMB2" s="229"/>
      <c r="AMC2" s="229"/>
      <c r="AMD2" s="229"/>
      <c r="AME2" s="229"/>
      <c r="AMF2" s="229"/>
      <c r="AMG2" s="229"/>
      <c r="AMH2" s="229"/>
      <c r="AMI2" s="229"/>
      <c r="AMJ2" s="229"/>
      <c r="AMK2" s="229"/>
      <c r="AML2" s="229"/>
      <c r="AMM2" s="229"/>
      <c r="AMN2" s="229"/>
      <c r="AMO2" s="229"/>
      <c r="AMP2" s="229"/>
      <c r="AMQ2" s="229"/>
      <c r="AMR2" s="229"/>
      <c r="AMS2" s="229"/>
      <c r="AMT2" s="229"/>
      <c r="AMU2" s="229"/>
      <c r="AMV2" s="229"/>
      <c r="AMW2" s="229"/>
      <c r="AMX2" s="229"/>
      <c r="AMY2" s="229"/>
      <c r="AMZ2" s="229"/>
      <c r="ANA2" s="229"/>
      <c r="ANB2" s="229"/>
      <c r="ANC2" s="229"/>
      <c r="AND2" s="229"/>
      <c r="ANE2" s="229"/>
      <c r="ANF2" s="229"/>
      <c r="ANG2" s="229"/>
      <c r="ANH2" s="229"/>
      <c r="ANI2" s="229"/>
      <c r="ANJ2" s="229"/>
      <c r="ANK2" s="229"/>
      <c r="ANL2" s="229"/>
      <c r="ANM2" s="229"/>
      <c r="ANN2" s="229"/>
      <c r="ANO2" s="229"/>
      <c r="ANP2" s="229"/>
      <c r="ANQ2" s="229"/>
      <c r="ANR2" s="229"/>
      <c r="ANS2" s="229"/>
      <c r="ANT2" s="229"/>
      <c r="ANU2" s="229"/>
      <c r="ANV2" s="229"/>
      <c r="ANW2" s="229"/>
      <c r="ANX2" s="229"/>
      <c r="ANY2" s="229"/>
      <c r="ANZ2" s="229"/>
      <c r="AOA2" s="229"/>
      <c r="AOB2" s="229"/>
      <c r="AOC2" s="229"/>
      <c r="AOD2" s="229"/>
      <c r="AOE2" s="229"/>
      <c r="AOF2" s="229"/>
      <c r="AOG2" s="229"/>
      <c r="AOH2" s="229"/>
      <c r="AOI2" s="229"/>
      <c r="AOJ2" s="229"/>
      <c r="AOK2" s="229"/>
      <c r="AOL2" s="229"/>
      <c r="AOM2" s="229"/>
      <c r="AON2" s="229"/>
      <c r="AOO2" s="229"/>
      <c r="AOP2" s="229"/>
      <c r="AOQ2" s="229"/>
      <c r="AOR2" s="229"/>
      <c r="AOS2" s="229"/>
      <c r="AOT2" s="229"/>
      <c r="AOU2" s="229"/>
      <c r="AOV2" s="229"/>
      <c r="AOW2" s="229"/>
      <c r="AOX2" s="229"/>
      <c r="AOY2" s="229"/>
      <c r="AOZ2" s="229"/>
      <c r="APA2" s="229"/>
      <c r="APB2" s="229"/>
      <c r="APC2" s="229"/>
      <c r="APD2" s="229"/>
      <c r="APE2" s="229"/>
      <c r="APF2" s="229"/>
      <c r="APG2" s="229"/>
      <c r="APH2" s="229"/>
      <c r="API2" s="229"/>
      <c r="APJ2" s="229"/>
      <c r="APK2" s="229"/>
      <c r="APL2" s="229"/>
      <c r="APM2" s="229"/>
      <c r="APN2" s="229"/>
      <c r="APO2" s="229"/>
      <c r="APP2" s="229"/>
      <c r="APQ2" s="229"/>
      <c r="APR2" s="229"/>
      <c r="APS2" s="229"/>
      <c r="APT2" s="229"/>
      <c r="APU2" s="229"/>
      <c r="APV2" s="229"/>
      <c r="APW2" s="229"/>
      <c r="APX2" s="229"/>
      <c r="APY2" s="229"/>
      <c r="APZ2" s="229"/>
      <c r="AQA2" s="229"/>
      <c r="AQB2" s="229"/>
      <c r="AQC2" s="229"/>
      <c r="AQD2" s="229"/>
      <c r="AQE2" s="229"/>
      <c r="AQF2" s="229"/>
      <c r="AQG2" s="229"/>
      <c r="AQH2" s="229"/>
      <c r="AQI2" s="229"/>
      <c r="AQJ2" s="229"/>
      <c r="AQK2" s="229"/>
      <c r="AQL2" s="229"/>
      <c r="AQM2" s="229"/>
      <c r="AQN2" s="229"/>
      <c r="AQO2" s="229"/>
      <c r="AQP2" s="229"/>
      <c r="AQQ2" s="229"/>
      <c r="AQR2" s="229"/>
      <c r="AQS2" s="229"/>
      <c r="AQT2" s="229"/>
      <c r="AQU2" s="229"/>
      <c r="AQV2" s="229"/>
      <c r="AQW2" s="229"/>
      <c r="AQX2" s="229"/>
      <c r="AQY2" s="229"/>
      <c r="AQZ2" s="229"/>
      <c r="ARA2" s="229"/>
      <c r="ARB2" s="229"/>
      <c r="ARC2" s="229"/>
      <c r="ARD2" s="229"/>
      <c r="ARE2" s="229"/>
      <c r="ARF2" s="229"/>
      <c r="ARG2" s="229"/>
      <c r="ARH2" s="229"/>
      <c r="ARI2" s="229"/>
      <c r="ARJ2" s="229"/>
      <c r="ARK2" s="229"/>
      <c r="ARL2" s="229"/>
      <c r="ARM2" s="229"/>
      <c r="ARN2" s="229"/>
      <c r="ARO2" s="229"/>
      <c r="ARP2" s="229"/>
      <c r="ARQ2" s="229"/>
      <c r="ARR2" s="229"/>
      <c r="ARS2" s="229"/>
      <c r="ART2" s="229"/>
      <c r="ARU2" s="229"/>
      <c r="ARV2" s="229"/>
      <c r="ARW2" s="229"/>
      <c r="ARX2" s="229"/>
      <c r="ARY2" s="229"/>
      <c r="ARZ2" s="229"/>
      <c r="ASA2" s="229"/>
      <c r="ASB2" s="229"/>
      <c r="ASC2" s="229"/>
      <c r="ASD2" s="229"/>
      <c r="ASE2" s="229"/>
      <c r="ASF2" s="229"/>
      <c r="ASG2" s="229"/>
      <c r="ASH2" s="229"/>
      <c r="ASI2" s="229"/>
      <c r="ASJ2" s="229"/>
      <c r="ASK2" s="229"/>
      <c r="ASL2" s="229"/>
      <c r="ASM2" s="229"/>
      <c r="ASN2" s="229"/>
      <c r="ASO2" s="229"/>
      <c r="ASP2" s="229"/>
      <c r="ASQ2" s="229"/>
      <c r="ASR2" s="229"/>
      <c r="ASS2" s="229"/>
      <c r="AST2" s="229"/>
      <c r="ASU2" s="229"/>
      <c r="ASV2" s="229"/>
      <c r="ASW2" s="229"/>
      <c r="ASX2" s="229"/>
      <c r="ASY2" s="229"/>
      <c r="ASZ2" s="229"/>
      <c r="ATA2" s="229"/>
      <c r="ATB2" s="229"/>
      <c r="ATC2" s="229"/>
      <c r="ATD2" s="229"/>
      <c r="ATE2" s="229"/>
      <c r="ATF2" s="229"/>
      <c r="ATG2" s="229"/>
      <c r="ATH2" s="229"/>
      <c r="ATI2" s="229"/>
      <c r="ATJ2" s="229"/>
      <c r="ATK2" s="229"/>
      <c r="ATL2" s="229"/>
      <c r="ATM2" s="229"/>
      <c r="ATN2" s="229"/>
      <c r="ATO2" s="229"/>
      <c r="ATP2" s="229"/>
      <c r="ATQ2" s="229"/>
      <c r="ATR2" s="229"/>
      <c r="ATS2" s="229"/>
      <c r="ATT2" s="229"/>
      <c r="ATU2" s="229"/>
      <c r="ATV2" s="229"/>
      <c r="ATW2" s="229"/>
      <c r="ATX2" s="229"/>
      <c r="ATY2" s="229"/>
      <c r="ATZ2" s="229"/>
      <c r="AUA2" s="229"/>
      <c r="AUB2" s="229"/>
      <c r="AUC2" s="229"/>
      <c r="AUD2" s="229"/>
      <c r="AUE2" s="229"/>
      <c r="AUF2" s="229"/>
      <c r="AUG2" s="229"/>
      <c r="AUH2" s="229"/>
      <c r="AUI2" s="229"/>
      <c r="AUJ2" s="229"/>
      <c r="AUK2" s="229"/>
      <c r="AUL2" s="229"/>
      <c r="AUM2" s="229"/>
      <c r="AUN2" s="229"/>
      <c r="AUO2" s="229"/>
      <c r="AUP2" s="229"/>
      <c r="AUQ2" s="229"/>
      <c r="AUR2" s="229"/>
      <c r="AUS2" s="229"/>
      <c r="AUT2" s="229"/>
      <c r="AUU2" s="229"/>
      <c r="AUV2" s="229"/>
      <c r="AUW2" s="229"/>
      <c r="AUX2" s="229"/>
      <c r="AUY2" s="229"/>
      <c r="AUZ2" s="229"/>
      <c r="AVA2" s="229"/>
      <c r="AVB2" s="229"/>
      <c r="AVC2" s="229"/>
      <c r="AVD2" s="229"/>
      <c r="AVE2" s="229"/>
      <c r="AVF2" s="229"/>
      <c r="AVG2" s="229"/>
      <c r="AVH2" s="229"/>
      <c r="AVI2" s="229"/>
      <c r="AVJ2" s="229"/>
      <c r="AVK2" s="229"/>
      <c r="AVL2" s="229"/>
      <c r="AVM2" s="229"/>
      <c r="AVN2" s="229"/>
      <c r="AVO2" s="229"/>
      <c r="AVP2" s="229"/>
      <c r="AVQ2" s="229"/>
      <c r="AVR2" s="229"/>
      <c r="AVS2" s="229"/>
      <c r="AVT2" s="229"/>
      <c r="AVU2" s="229"/>
      <c r="AVV2" s="229"/>
      <c r="AVW2" s="229"/>
      <c r="AVX2" s="229"/>
      <c r="AVY2" s="229"/>
      <c r="AVZ2" s="229"/>
      <c r="AWA2" s="229"/>
      <c r="AWB2" s="229"/>
      <c r="AWC2" s="229"/>
      <c r="AWD2" s="229"/>
      <c r="AWE2" s="229"/>
      <c r="AWF2" s="229"/>
      <c r="AWG2" s="229"/>
      <c r="AWH2" s="229"/>
      <c r="AWI2" s="229"/>
      <c r="AWJ2" s="229"/>
      <c r="AWK2" s="229"/>
      <c r="AWL2" s="229"/>
      <c r="AWM2" s="229"/>
      <c r="AWN2" s="229"/>
      <c r="AWO2" s="229"/>
      <c r="AWP2" s="229"/>
      <c r="AWQ2" s="229"/>
      <c r="AWR2" s="229"/>
      <c r="AWS2" s="229"/>
      <c r="AWT2" s="229"/>
      <c r="AWU2" s="229"/>
      <c r="AWV2" s="229"/>
      <c r="AWW2" s="229"/>
      <c r="AWX2" s="229"/>
      <c r="AWY2" s="229"/>
      <c r="AWZ2" s="229"/>
      <c r="AXA2" s="229"/>
      <c r="AXB2" s="229"/>
      <c r="AXC2" s="229"/>
      <c r="AXD2" s="229"/>
      <c r="AXE2" s="229"/>
      <c r="AXF2" s="229"/>
      <c r="AXG2" s="229"/>
      <c r="AXH2" s="229"/>
      <c r="AXI2" s="229"/>
      <c r="AXJ2" s="229"/>
      <c r="AXK2" s="229"/>
      <c r="AXL2" s="229"/>
      <c r="AXM2" s="229"/>
      <c r="AXN2" s="229"/>
      <c r="AXO2" s="229"/>
      <c r="AXP2" s="229"/>
      <c r="AXQ2" s="229"/>
      <c r="AXR2" s="229"/>
      <c r="AXS2" s="229"/>
      <c r="AXT2" s="229"/>
      <c r="AXU2" s="229"/>
      <c r="AXV2" s="229"/>
      <c r="AXW2" s="229"/>
      <c r="AXX2" s="229"/>
      <c r="AXY2" s="229"/>
      <c r="AXZ2" s="229"/>
      <c r="AYA2" s="229"/>
      <c r="AYB2" s="229"/>
      <c r="AYC2" s="229"/>
      <c r="AYD2" s="229"/>
      <c r="AYE2" s="229"/>
      <c r="AYF2" s="229"/>
      <c r="AYG2" s="229"/>
      <c r="AYH2" s="229"/>
      <c r="AYI2" s="229"/>
      <c r="AYJ2" s="229"/>
      <c r="AYK2" s="229"/>
      <c r="AYL2" s="229"/>
      <c r="AYM2" s="229"/>
      <c r="AYN2" s="229"/>
      <c r="AYO2" s="229"/>
      <c r="AYP2" s="229"/>
      <c r="AYQ2" s="229"/>
      <c r="AYR2" s="229"/>
      <c r="AYS2" s="229"/>
      <c r="AYT2" s="229"/>
      <c r="AYU2" s="229"/>
      <c r="AYV2" s="229"/>
      <c r="AYW2" s="229"/>
      <c r="AYX2" s="229"/>
      <c r="AYY2" s="229"/>
      <c r="AYZ2" s="229"/>
      <c r="AZA2" s="229"/>
      <c r="AZB2" s="229"/>
      <c r="AZC2" s="229"/>
      <c r="AZD2" s="229"/>
      <c r="AZE2" s="229"/>
      <c r="AZF2" s="229"/>
      <c r="AZG2" s="229"/>
      <c r="AZH2" s="229"/>
      <c r="AZI2" s="229"/>
      <c r="AZJ2" s="229"/>
      <c r="AZK2" s="229"/>
      <c r="AZL2" s="229"/>
      <c r="AZM2" s="229"/>
      <c r="AZN2" s="229"/>
      <c r="AZO2" s="229"/>
      <c r="AZP2" s="229"/>
      <c r="AZQ2" s="229"/>
      <c r="AZR2" s="229"/>
      <c r="AZS2" s="229"/>
      <c r="AZT2" s="229"/>
      <c r="AZU2" s="229"/>
      <c r="AZV2" s="229"/>
      <c r="AZW2" s="229"/>
      <c r="AZX2" s="229"/>
      <c r="AZY2" s="229"/>
      <c r="AZZ2" s="229"/>
      <c r="BAA2" s="229"/>
      <c r="BAB2" s="229"/>
      <c r="BAC2" s="229"/>
      <c r="BAD2" s="229"/>
      <c r="BAE2" s="229"/>
      <c r="BAF2" s="229"/>
      <c r="BAG2" s="229"/>
      <c r="BAH2" s="229"/>
      <c r="BAI2" s="229"/>
      <c r="BAJ2" s="229"/>
      <c r="BAK2" s="229"/>
      <c r="BAL2" s="229"/>
      <c r="BAM2" s="229"/>
      <c r="BAN2" s="229"/>
      <c r="BAO2" s="229"/>
      <c r="BAP2" s="229"/>
      <c r="BAQ2" s="229"/>
      <c r="BAR2" s="229"/>
      <c r="BAS2" s="229"/>
      <c r="BAT2" s="229"/>
      <c r="BAU2" s="229"/>
      <c r="BAV2" s="229"/>
      <c r="BAW2" s="229"/>
      <c r="BAX2" s="229"/>
      <c r="BAY2" s="229"/>
      <c r="BAZ2" s="229"/>
      <c r="BBA2" s="229"/>
      <c r="BBB2" s="229"/>
      <c r="BBC2" s="229"/>
      <c r="BBD2" s="229"/>
      <c r="BBE2" s="229"/>
      <c r="BBF2" s="229"/>
      <c r="BBG2" s="229"/>
      <c r="BBH2" s="229"/>
      <c r="BBI2" s="229"/>
      <c r="BBJ2" s="229"/>
      <c r="BBK2" s="229"/>
      <c r="BBL2" s="229"/>
      <c r="BBM2" s="229"/>
      <c r="BBN2" s="229"/>
      <c r="BBO2" s="229"/>
      <c r="BBP2" s="229"/>
      <c r="BBQ2" s="229"/>
      <c r="BBR2" s="229"/>
      <c r="BBS2" s="229"/>
      <c r="BBT2" s="229"/>
      <c r="BBU2" s="229"/>
      <c r="BBV2" s="229"/>
      <c r="BBW2" s="229"/>
      <c r="BBX2" s="229"/>
      <c r="BBY2" s="229"/>
      <c r="BBZ2" s="229"/>
      <c r="BCA2" s="229"/>
      <c r="BCB2" s="229"/>
      <c r="BCC2" s="229"/>
      <c r="BCD2" s="229"/>
      <c r="BCE2" s="229"/>
      <c r="BCF2" s="229"/>
      <c r="BCG2" s="229"/>
      <c r="BCH2" s="229"/>
      <c r="BCI2" s="229"/>
      <c r="BCJ2" s="229"/>
      <c r="BCK2" s="229"/>
      <c r="BCL2" s="229"/>
      <c r="BCM2" s="229"/>
      <c r="BCN2" s="229"/>
      <c r="BCO2" s="229"/>
      <c r="BCP2" s="229"/>
      <c r="BCQ2" s="229"/>
      <c r="BCR2" s="229"/>
      <c r="BCS2" s="229"/>
      <c r="BCT2" s="229"/>
      <c r="BCU2" s="229"/>
      <c r="BCV2" s="229"/>
      <c r="BCW2" s="229"/>
      <c r="BCX2" s="229"/>
      <c r="BCY2" s="229"/>
      <c r="BCZ2" s="229"/>
      <c r="BDA2" s="229"/>
      <c r="BDB2" s="229"/>
      <c r="BDC2" s="229"/>
      <c r="BDD2" s="229"/>
      <c r="BDE2" s="229"/>
      <c r="BDF2" s="229"/>
      <c r="BDG2" s="229"/>
      <c r="BDH2" s="229"/>
      <c r="BDI2" s="229"/>
      <c r="BDJ2" s="229"/>
      <c r="BDK2" s="229"/>
      <c r="BDL2" s="229"/>
      <c r="BDM2" s="229"/>
      <c r="BDN2" s="229"/>
      <c r="BDO2" s="229"/>
      <c r="BDP2" s="229"/>
      <c r="BDQ2" s="229"/>
      <c r="BDR2" s="229"/>
      <c r="BDS2" s="229"/>
      <c r="BDT2" s="229"/>
      <c r="BDU2" s="229"/>
      <c r="BDV2" s="229"/>
      <c r="BDW2" s="229"/>
      <c r="BDX2" s="229"/>
      <c r="BDY2" s="229"/>
      <c r="BDZ2" s="229"/>
      <c r="BEA2" s="229"/>
      <c r="BEB2" s="229"/>
      <c r="BEC2" s="229"/>
      <c r="BED2" s="229"/>
      <c r="BEE2" s="229"/>
      <c r="BEF2" s="229"/>
      <c r="BEG2" s="229"/>
      <c r="BEH2" s="229"/>
      <c r="BEI2" s="229"/>
      <c r="BEJ2" s="229"/>
      <c r="BEK2" s="229"/>
      <c r="BEL2" s="229"/>
      <c r="BEM2" s="229"/>
      <c r="BEN2" s="229"/>
      <c r="BEO2" s="229"/>
      <c r="BEP2" s="229"/>
      <c r="BEQ2" s="229"/>
      <c r="BER2" s="229"/>
      <c r="BES2" s="229"/>
      <c r="BET2" s="229"/>
      <c r="BEU2" s="229"/>
      <c r="BEV2" s="229"/>
      <c r="BEW2" s="229"/>
      <c r="BEX2" s="229"/>
      <c r="BEY2" s="229"/>
      <c r="BEZ2" s="229"/>
      <c r="BFA2" s="229"/>
      <c r="BFB2" s="229"/>
      <c r="BFC2" s="229"/>
      <c r="BFD2" s="229"/>
      <c r="BFE2" s="229"/>
      <c r="BFF2" s="229"/>
      <c r="BFG2" s="229"/>
      <c r="BFH2" s="229"/>
      <c r="BFI2" s="229"/>
      <c r="BFJ2" s="229"/>
      <c r="BFK2" s="229"/>
      <c r="BFL2" s="229"/>
      <c r="BFM2" s="229"/>
      <c r="BFN2" s="229"/>
      <c r="BFO2" s="229"/>
      <c r="BFP2" s="229"/>
      <c r="BFQ2" s="229"/>
      <c r="BFR2" s="229"/>
      <c r="BFS2" s="229"/>
      <c r="BFT2" s="229"/>
      <c r="BFU2" s="229"/>
      <c r="BFV2" s="229"/>
      <c r="BFW2" s="229"/>
      <c r="BFX2" s="229"/>
      <c r="BFY2" s="229"/>
      <c r="BFZ2" s="229"/>
      <c r="BGA2" s="229"/>
      <c r="BGB2" s="229"/>
      <c r="BGC2" s="229"/>
      <c r="BGD2" s="229"/>
      <c r="BGE2" s="229"/>
      <c r="BGF2" s="229"/>
      <c r="BGG2" s="229"/>
      <c r="BGH2" s="229"/>
      <c r="BGI2" s="229"/>
      <c r="BGJ2" s="229"/>
      <c r="BGK2" s="229"/>
      <c r="BGL2" s="229"/>
      <c r="BGM2" s="229"/>
      <c r="BGN2" s="229"/>
      <c r="BGO2" s="229"/>
      <c r="BGP2" s="229"/>
      <c r="BGQ2" s="229"/>
      <c r="BGR2" s="229"/>
      <c r="BGS2" s="229"/>
      <c r="BGT2" s="229"/>
      <c r="BGU2" s="229"/>
      <c r="BGV2" s="229"/>
      <c r="BGW2" s="229"/>
      <c r="BGX2" s="229"/>
      <c r="BGY2" s="229"/>
      <c r="BGZ2" s="229"/>
      <c r="BHA2" s="229"/>
      <c r="BHB2" s="229"/>
      <c r="BHC2" s="229"/>
      <c r="BHD2" s="229"/>
      <c r="BHE2" s="229"/>
      <c r="BHF2" s="229"/>
      <c r="BHG2" s="229"/>
      <c r="BHH2" s="229"/>
      <c r="BHI2" s="229"/>
      <c r="BHJ2" s="229"/>
      <c r="BHK2" s="229"/>
      <c r="BHL2" s="229"/>
      <c r="BHM2" s="229"/>
      <c r="BHN2" s="229"/>
      <c r="BHO2" s="229"/>
      <c r="BHP2" s="229"/>
      <c r="BHQ2" s="229"/>
      <c r="BHR2" s="229"/>
      <c r="BHS2" s="229"/>
      <c r="BHT2" s="229"/>
      <c r="BHU2" s="229"/>
      <c r="BHV2" s="229"/>
      <c r="BHW2" s="229"/>
      <c r="BHX2" s="229"/>
      <c r="BHY2" s="229"/>
      <c r="BHZ2" s="229"/>
      <c r="BIA2" s="229"/>
      <c r="BIB2" s="229"/>
      <c r="BIC2" s="229"/>
      <c r="BID2" s="229"/>
      <c r="BIE2" s="229"/>
      <c r="BIF2" s="229"/>
      <c r="BIG2" s="229"/>
      <c r="BIH2" s="229"/>
      <c r="BII2" s="229"/>
      <c r="BIJ2" s="229"/>
      <c r="BIK2" s="229"/>
      <c r="BIL2" s="229"/>
      <c r="BIM2" s="229"/>
      <c r="BIN2" s="229"/>
      <c r="BIO2" s="229"/>
      <c r="BIP2" s="229"/>
      <c r="BIQ2" s="229"/>
      <c r="BIR2" s="229"/>
      <c r="BIS2" s="229"/>
      <c r="BIT2" s="229"/>
      <c r="BIU2" s="229"/>
      <c r="BIV2" s="229"/>
      <c r="BIW2" s="229"/>
      <c r="BIX2" s="229"/>
      <c r="BIY2" s="229"/>
      <c r="BIZ2" s="229"/>
      <c r="BJA2" s="229"/>
      <c r="BJB2" s="229"/>
      <c r="BJC2" s="229"/>
      <c r="BJD2" s="229"/>
      <c r="BJE2" s="229"/>
      <c r="BJF2" s="229"/>
      <c r="BJG2" s="229"/>
      <c r="BJH2" s="229"/>
      <c r="BJI2" s="229"/>
      <c r="BJJ2" s="229"/>
      <c r="BJK2" s="229"/>
      <c r="BJL2" s="229"/>
      <c r="BJM2" s="229"/>
      <c r="BJN2" s="229"/>
      <c r="BJO2" s="229"/>
      <c r="BJP2" s="229"/>
      <c r="BJQ2" s="229"/>
      <c r="BJR2" s="229"/>
      <c r="BJS2" s="229"/>
      <c r="BJT2" s="229"/>
      <c r="BJU2" s="229"/>
      <c r="BJV2" s="229"/>
      <c r="BJW2" s="229"/>
      <c r="BJX2" s="229"/>
      <c r="BJY2" s="229"/>
      <c r="BJZ2" s="229"/>
      <c r="BKA2" s="229"/>
      <c r="BKB2" s="229"/>
      <c r="BKC2" s="229"/>
      <c r="BKD2" s="229"/>
      <c r="BKE2" s="229"/>
      <c r="BKF2" s="229"/>
      <c r="BKG2" s="229"/>
      <c r="BKH2" s="229"/>
      <c r="BKI2" s="229"/>
      <c r="BKJ2" s="229"/>
      <c r="BKK2" s="229"/>
      <c r="BKL2" s="229"/>
      <c r="BKM2" s="229"/>
      <c r="BKN2" s="229"/>
      <c r="BKO2" s="229"/>
      <c r="BKP2" s="229"/>
      <c r="BKQ2" s="229"/>
      <c r="BKR2" s="229"/>
      <c r="BKS2" s="229"/>
      <c r="BKT2" s="229"/>
      <c r="BKU2" s="229"/>
      <c r="BKV2" s="229"/>
      <c r="BKW2" s="229"/>
      <c r="BKX2" s="229"/>
      <c r="BKY2" s="229"/>
      <c r="BKZ2" s="229"/>
      <c r="BLA2" s="229"/>
      <c r="BLB2" s="229"/>
      <c r="BLC2" s="229"/>
      <c r="BLD2" s="229"/>
      <c r="BLE2" s="229"/>
      <c r="BLF2" s="229"/>
      <c r="BLG2" s="229"/>
      <c r="BLH2" s="229"/>
      <c r="BLI2" s="229"/>
      <c r="BLJ2" s="229"/>
      <c r="BLK2" s="229"/>
      <c r="BLL2" s="229"/>
      <c r="BLM2" s="229"/>
      <c r="BLN2" s="229"/>
      <c r="BLO2" s="229"/>
      <c r="BLP2" s="229"/>
      <c r="BLQ2" s="229"/>
      <c r="BLR2" s="229"/>
      <c r="BLS2" s="229"/>
      <c r="BLT2" s="229"/>
      <c r="BLU2" s="229"/>
      <c r="BLV2" s="229"/>
      <c r="BLW2" s="229"/>
      <c r="BLX2" s="229"/>
      <c r="BLY2" s="229"/>
      <c r="BLZ2" s="229"/>
      <c r="BMA2" s="229"/>
      <c r="BMB2" s="229"/>
      <c r="BMC2" s="229"/>
      <c r="BMD2" s="229"/>
      <c r="BME2" s="229"/>
      <c r="BMF2" s="229"/>
      <c r="BMG2" s="229"/>
      <c r="BMH2" s="229"/>
      <c r="BMI2" s="229"/>
      <c r="BMJ2" s="229"/>
      <c r="BMK2" s="229"/>
      <c r="BML2" s="229"/>
      <c r="BMM2" s="229"/>
      <c r="BMN2" s="229"/>
      <c r="BMO2" s="229"/>
      <c r="BMP2" s="229"/>
      <c r="BMQ2" s="229"/>
      <c r="BMR2" s="229"/>
      <c r="BMS2" s="229"/>
      <c r="BMT2" s="229"/>
      <c r="BMU2" s="229"/>
      <c r="BMV2" s="229"/>
      <c r="BMW2" s="229"/>
      <c r="BMX2" s="229"/>
      <c r="BMY2" s="229"/>
      <c r="BMZ2" s="229"/>
      <c r="BNA2" s="229"/>
      <c r="BNB2" s="229"/>
      <c r="BNC2" s="229"/>
      <c r="BND2" s="229"/>
      <c r="BNE2" s="229"/>
      <c r="BNF2" s="229"/>
      <c r="BNG2" s="229"/>
      <c r="BNH2" s="229"/>
      <c r="BNI2" s="229"/>
      <c r="BNJ2" s="229"/>
      <c r="BNK2" s="229"/>
      <c r="BNL2" s="229"/>
      <c r="BNM2" s="229"/>
      <c r="BNN2" s="229"/>
      <c r="BNO2" s="229"/>
      <c r="BNP2" s="229"/>
      <c r="BNQ2" s="229"/>
      <c r="BNR2" s="229"/>
      <c r="BNS2" s="229"/>
      <c r="BNT2" s="229"/>
      <c r="BNU2" s="229"/>
      <c r="BNV2" s="229"/>
      <c r="BNW2" s="229"/>
      <c r="BNX2" s="229"/>
      <c r="BNY2" s="229"/>
      <c r="BNZ2" s="229"/>
      <c r="BOA2" s="229"/>
      <c r="BOB2" s="229"/>
      <c r="BOC2" s="229"/>
      <c r="BOD2" s="229"/>
      <c r="BOE2" s="229"/>
      <c r="BOF2" s="229"/>
      <c r="BOG2" s="229"/>
      <c r="BOH2" s="229"/>
      <c r="BOI2" s="229"/>
      <c r="BOJ2" s="229"/>
      <c r="BOK2" s="229"/>
      <c r="BOL2" s="229"/>
      <c r="BOM2" s="229"/>
      <c r="BON2" s="229"/>
      <c r="BOO2" s="229"/>
      <c r="BOP2" s="229"/>
      <c r="BOQ2" s="229"/>
      <c r="BOR2" s="229"/>
      <c r="BOS2" s="229"/>
      <c r="BOT2" s="229"/>
      <c r="BOU2" s="229"/>
      <c r="BOV2" s="229"/>
      <c r="BOW2" s="229"/>
      <c r="BOX2" s="229"/>
      <c r="BOY2" s="229"/>
      <c r="BOZ2" s="229"/>
      <c r="BPA2" s="229"/>
      <c r="BPB2" s="229"/>
      <c r="BPC2" s="229"/>
      <c r="BPD2" s="229"/>
      <c r="BPE2" s="229"/>
      <c r="BPF2" s="229"/>
      <c r="BPG2" s="229"/>
      <c r="BPH2" s="229"/>
      <c r="BPI2" s="229"/>
      <c r="BPJ2" s="229"/>
      <c r="BPK2" s="229"/>
      <c r="BPL2" s="229"/>
      <c r="BPM2" s="229"/>
      <c r="BPN2" s="229"/>
      <c r="BPO2" s="229"/>
      <c r="BPP2" s="229"/>
      <c r="BPQ2" s="229"/>
      <c r="BPR2" s="229"/>
      <c r="BPS2" s="229"/>
      <c r="BPT2" s="229"/>
      <c r="BPU2" s="229"/>
      <c r="BPV2" s="229"/>
      <c r="BPW2" s="229"/>
      <c r="BPX2" s="229"/>
      <c r="BPY2" s="229"/>
      <c r="BPZ2" s="229"/>
      <c r="BQA2" s="229"/>
      <c r="BQB2" s="229"/>
      <c r="BQC2" s="229"/>
      <c r="BQD2" s="229"/>
      <c r="BQE2" s="229"/>
      <c r="BQF2" s="229"/>
      <c r="BQG2" s="229"/>
      <c r="BQH2" s="229"/>
      <c r="BQI2" s="229"/>
      <c r="BQJ2" s="229"/>
      <c r="BQK2" s="229"/>
      <c r="BQL2" s="229"/>
      <c r="BQM2" s="229"/>
      <c r="BQN2" s="229"/>
      <c r="BQO2" s="229"/>
      <c r="BQP2" s="229"/>
      <c r="BQQ2" s="229"/>
      <c r="BQR2" s="229"/>
      <c r="BQS2" s="229"/>
      <c r="BQT2" s="229"/>
      <c r="BQU2" s="229"/>
      <c r="BQV2" s="229"/>
      <c r="BQW2" s="229"/>
      <c r="BQX2" s="229"/>
      <c r="BQY2" s="229"/>
      <c r="BQZ2" s="229"/>
      <c r="BRA2" s="229"/>
      <c r="BRB2" s="229"/>
      <c r="BRC2" s="229"/>
      <c r="BRD2" s="229"/>
      <c r="BRE2" s="229"/>
      <c r="BRF2" s="229"/>
      <c r="BRG2" s="229"/>
      <c r="BRH2" s="229"/>
      <c r="BRI2" s="229"/>
      <c r="BRJ2" s="229"/>
      <c r="BRK2" s="229"/>
      <c r="BRL2" s="229"/>
      <c r="BRM2" s="229"/>
      <c r="BRN2" s="229"/>
      <c r="BRO2" s="229"/>
      <c r="BRP2" s="229"/>
      <c r="BRQ2" s="229"/>
      <c r="BRR2" s="229"/>
      <c r="BRS2" s="229"/>
      <c r="BRT2" s="229"/>
      <c r="BRU2" s="229"/>
      <c r="BRV2" s="229"/>
      <c r="BRW2" s="229"/>
      <c r="BRX2" s="229"/>
      <c r="BRY2" s="229"/>
      <c r="BRZ2" s="229"/>
      <c r="BSA2" s="229"/>
      <c r="BSB2" s="229"/>
      <c r="BSC2" s="229"/>
      <c r="BSD2" s="229"/>
      <c r="BSE2" s="229"/>
      <c r="BSF2" s="229"/>
      <c r="BSG2" s="229"/>
      <c r="BSH2" s="229"/>
      <c r="BSI2" s="229"/>
      <c r="BSJ2" s="229"/>
      <c r="BSK2" s="229"/>
      <c r="BSL2" s="229"/>
      <c r="BSM2" s="229"/>
      <c r="BSN2" s="229"/>
      <c r="BSO2" s="229"/>
      <c r="BSP2" s="229"/>
      <c r="BSQ2" s="229"/>
      <c r="BSR2" s="229"/>
      <c r="BSS2" s="229"/>
      <c r="BST2" s="229"/>
      <c r="BSU2" s="229"/>
      <c r="BSV2" s="229"/>
      <c r="BSW2" s="229"/>
      <c r="BSX2" s="229"/>
      <c r="BSY2" s="229"/>
      <c r="BSZ2" s="229"/>
      <c r="BTA2" s="229"/>
      <c r="BTB2" s="229"/>
      <c r="BTC2" s="229"/>
      <c r="BTD2" s="229"/>
      <c r="BTE2" s="229"/>
      <c r="BTF2" s="229"/>
      <c r="BTG2" s="229"/>
      <c r="BTH2" s="229"/>
      <c r="BTI2" s="229"/>
      <c r="BTJ2" s="229"/>
      <c r="BTK2" s="229"/>
      <c r="BTL2" s="229"/>
      <c r="BTM2" s="229"/>
      <c r="BTN2" s="229"/>
      <c r="BTO2" s="229"/>
      <c r="BTP2" s="229"/>
      <c r="BTQ2" s="229"/>
      <c r="BTR2" s="229"/>
      <c r="BTS2" s="229"/>
      <c r="BTT2" s="229"/>
      <c r="BTU2" s="229"/>
      <c r="BTV2" s="229"/>
      <c r="BTW2" s="229"/>
      <c r="BTX2" s="229"/>
      <c r="BTY2" s="229"/>
      <c r="BTZ2" s="229"/>
      <c r="BUA2" s="229"/>
      <c r="BUB2" s="229"/>
      <c r="BUC2" s="229"/>
      <c r="BUD2" s="229"/>
      <c r="BUE2" s="229"/>
      <c r="BUF2" s="229"/>
      <c r="BUG2" s="229"/>
      <c r="BUH2" s="229"/>
      <c r="BUI2" s="229"/>
      <c r="BUJ2" s="229"/>
      <c r="BUK2" s="229"/>
      <c r="BUL2" s="229"/>
      <c r="BUM2" s="229"/>
      <c r="BUN2" s="229"/>
      <c r="BUO2" s="229"/>
      <c r="BUP2" s="229"/>
      <c r="BUQ2" s="229"/>
      <c r="BUR2" s="229"/>
      <c r="BUS2" s="229"/>
      <c r="BUT2" s="229"/>
      <c r="BUU2" s="229"/>
      <c r="BUV2" s="229"/>
      <c r="BUW2" s="229"/>
      <c r="BUX2" s="229"/>
      <c r="BUY2" s="229"/>
      <c r="BUZ2" s="229"/>
      <c r="BVA2" s="229"/>
      <c r="BVB2" s="229"/>
      <c r="BVC2" s="229"/>
      <c r="BVD2" s="229"/>
      <c r="BVE2" s="229"/>
      <c r="BVF2" s="229"/>
      <c r="BVG2" s="229"/>
      <c r="BVH2" s="229"/>
      <c r="BVI2" s="229"/>
      <c r="BVJ2" s="229"/>
      <c r="BVK2" s="229"/>
      <c r="BVL2" s="229"/>
      <c r="BVM2" s="229"/>
      <c r="BVN2" s="229"/>
      <c r="BVO2" s="229"/>
      <c r="BVP2" s="229"/>
      <c r="BVQ2" s="229"/>
      <c r="BVR2" s="229"/>
      <c r="BVS2" s="229"/>
      <c r="BVT2" s="229"/>
      <c r="BVU2" s="229"/>
      <c r="BVV2" s="229"/>
      <c r="BVW2" s="229"/>
      <c r="BVX2" s="229"/>
      <c r="BVY2" s="229"/>
      <c r="BVZ2" s="229"/>
      <c r="BWA2" s="229"/>
      <c r="BWB2" s="229"/>
      <c r="BWC2" s="229"/>
      <c r="BWD2" s="229"/>
      <c r="BWE2" s="229"/>
      <c r="BWF2" s="229"/>
      <c r="BWG2" s="229"/>
      <c r="BWH2" s="229"/>
      <c r="BWI2" s="229"/>
      <c r="BWJ2" s="229"/>
      <c r="BWK2" s="229"/>
      <c r="BWL2" s="229"/>
      <c r="BWM2" s="229"/>
      <c r="BWN2" s="229"/>
      <c r="BWO2" s="229"/>
      <c r="BWP2" s="229"/>
      <c r="BWQ2" s="229"/>
    </row>
    <row r="3" spans="1:1967" s="296" customFormat="1" ht="16.5">
      <c r="I3" s="226"/>
      <c r="N3" s="352"/>
      <c r="P3" s="226"/>
      <c r="R3" s="227"/>
      <c r="T3" s="228"/>
      <c r="U3" s="347"/>
      <c r="V3" s="571" t="s">
        <v>97</v>
      </c>
      <c r="W3" s="571"/>
      <c r="X3" s="571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</row>
    <row r="4" spans="1:1967" s="296" customFormat="1" ht="16.5">
      <c r="I4" s="226"/>
      <c r="N4" s="352"/>
      <c r="P4" s="226"/>
      <c r="R4" s="227"/>
      <c r="T4" s="228"/>
      <c r="U4" s="347"/>
      <c r="V4" s="571" t="s">
        <v>9458</v>
      </c>
      <c r="W4" s="571"/>
      <c r="X4" s="571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229"/>
      <c r="CL4" s="229"/>
      <c r="CM4" s="229"/>
      <c r="CN4" s="229"/>
      <c r="CO4" s="229"/>
      <c r="CP4" s="229"/>
      <c r="CQ4" s="229"/>
      <c r="CR4" s="229"/>
      <c r="CS4" s="229"/>
      <c r="CT4" s="229"/>
      <c r="CU4" s="229"/>
      <c r="CV4" s="229"/>
      <c r="CW4" s="229"/>
      <c r="CX4" s="229"/>
      <c r="CY4" s="229"/>
      <c r="CZ4" s="229"/>
      <c r="DA4" s="229"/>
      <c r="DB4" s="229"/>
      <c r="DC4" s="229"/>
      <c r="DD4" s="229"/>
      <c r="DE4" s="229"/>
      <c r="DF4" s="229"/>
      <c r="DG4" s="229"/>
      <c r="DH4" s="229"/>
      <c r="DI4" s="229"/>
      <c r="DJ4" s="229"/>
      <c r="DK4" s="229"/>
      <c r="DL4" s="229"/>
      <c r="DM4" s="229"/>
      <c r="DN4" s="229"/>
      <c r="DO4" s="229"/>
      <c r="DP4" s="229"/>
      <c r="DQ4" s="229"/>
      <c r="DR4" s="229"/>
      <c r="DS4" s="229"/>
      <c r="DT4" s="229"/>
      <c r="DU4" s="229"/>
      <c r="DV4" s="229"/>
      <c r="DW4" s="229"/>
      <c r="DX4" s="229"/>
      <c r="DY4" s="229"/>
      <c r="DZ4" s="229"/>
      <c r="EA4" s="229"/>
      <c r="EB4" s="229"/>
      <c r="EC4" s="229"/>
      <c r="ED4" s="229"/>
      <c r="EE4" s="229"/>
      <c r="EF4" s="229"/>
      <c r="EG4" s="229"/>
      <c r="EH4" s="229"/>
      <c r="EI4" s="229"/>
      <c r="EJ4" s="229"/>
      <c r="EK4" s="229"/>
      <c r="EL4" s="229"/>
      <c r="EM4" s="229"/>
      <c r="EN4" s="229"/>
      <c r="EO4" s="229"/>
      <c r="EP4" s="229"/>
      <c r="EQ4" s="229"/>
      <c r="ER4" s="229"/>
      <c r="ES4" s="229"/>
      <c r="ET4" s="229"/>
      <c r="EU4" s="229"/>
      <c r="EV4" s="229"/>
      <c r="EW4" s="229"/>
      <c r="EX4" s="229"/>
      <c r="EY4" s="229"/>
      <c r="EZ4" s="229"/>
      <c r="FA4" s="229"/>
      <c r="FB4" s="229"/>
      <c r="FC4" s="229"/>
      <c r="FD4" s="229"/>
      <c r="FE4" s="229"/>
      <c r="FF4" s="229"/>
      <c r="FG4" s="229"/>
      <c r="FH4" s="229"/>
      <c r="FI4" s="229"/>
      <c r="FJ4" s="229"/>
      <c r="FK4" s="229"/>
      <c r="FL4" s="229"/>
      <c r="FM4" s="229"/>
      <c r="FN4" s="229"/>
      <c r="FO4" s="229"/>
      <c r="FP4" s="229"/>
      <c r="FQ4" s="229"/>
      <c r="FR4" s="229"/>
      <c r="FS4" s="229"/>
      <c r="FT4" s="229"/>
      <c r="FU4" s="229"/>
      <c r="FV4" s="229"/>
      <c r="FW4" s="229"/>
      <c r="FX4" s="229"/>
      <c r="FY4" s="229"/>
      <c r="FZ4" s="229"/>
      <c r="GA4" s="229"/>
      <c r="GB4" s="229"/>
      <c r="GC4" s="229"/>
      <c r="GD4" s="229"/>
      <c r="GE4" s="229"/>
      <c r="GF4" s="229"/>
      <c r="GG4" s="229"/>
      <c r="GH4" s="229"/>
      <c r="GI4" s="229"/>
      <c r="GJ4" s="229"/>
      <c r="GK4" s="229"/>
      <c r="GL4" s="229"/>
      <c r="GM4" s="229"/>
      <c r="GN4" s="229"/>
      <c r="GO4" s="229"/>
      <c r="GP4" s="229"/>
      <c r="GQ4" s="229"/>
      <c r="GR4" s="229"/>
      <c r="GS4" s="229"/>
      <c r="GT4" s="229"/>
      <c r="GU4" s="229"/>
      <c r="GV4" s="229"/>
      <c r="GW4" s="229"/>
      <c r="GX4" s="229"/>
      <c r="GY4" s="229"/>
      <c r="GZ4" s="229"/>
      <c r="HA4" s="229"/>
      <c r="HB4" s="229"/>
      <c r="HC4" s="229"/>
      <c r="HD4" s="229"/>
      <c r="HE4" s="229"/>
      <c r="HF4" s="229"/>
      <c r="HG4" s="229"/>
      <c r="HH4" s="229"/>
      <c r="HI4" s="229"/>
      <c r="HJ4" s="229"/>
      <c r="HK4" s="229"/>
      <c r="HL4" s="229"/>
      <c r="HM4" s="229"/>
      <c r="HN4" s="229"/>
      <c r="HO4" s="229"/>
      <c r="HP4" s="229"/>
      <c r="HQ4" s="229"/>
      <c r="HR4" s="229"/>
      <c r="HS4" s="229"/>
      <c r="HT4" s="229"/>
      <c r="HU4" s="229"/>
      <c r="HV4" s="229"/>
      <c r="HW4" s="229"/>
      <c r="HX4" s="229"/>
      <c r="HY4" s="229"/>
      <c r="HZ4" s="229"/>
      <c r="IA4" s="229"/>
      <c r="IB4" s="229"/>
      <c r="IC4" s="229"/>
      <c r="ID4" s="229"/>
      <c r="IE4" s="229"/>
      <c r="IF4" s="229"/>
      <c r="IG4" s="229"/>
      <c r="IH4" s="229"/>
      <c r="II4" s="229"/>
      <c r="IJ4" s="229"/>
      <c r="IK4" s="229"/>
      <c r="IL4" s="229"/>
      <c r="IM4" s="229"/>
      <c r="IN4" s="229"/>
      <c r="IO4" s="229"/>
      <c r="IP4" s="229"/>
      <c r="IQ4" s="229"/>
      <c r="IR4" s="229"/>
      <c r="IS4" s="229"/>
      <c r="IT4" s="229"/>
      <c r="IU4" s="229"/>
      <c r="IV4" s="229"/>
      <c r="IW4" s="229"/>
      <c r="IX4" s="229"/>
      <c r="IY4" s="229"/>
      <c r="IZ4" s="229"/>
      <c r="JA4" s="229"/>
      <c r="JB4" s="229"/>
      <c r="JC4" s="229"/>
      <c r="JD4" s="229"/>
      <c r="JE4" s="229"/>
      <c r="JF4" s="229"/>
      <c r="JG4" s="229"/>
      <c r="JH4" s="229"/>
      <c r="JI4" s="229"/>
      <c r="JJ4" s="229"/>
      <c r="JK4" s="229"/>
      <c r="JL4" s="229"/>
      <c r="JM4" s="229"/>
      <c r="JN4" s="229"/>
      <c r="JO4" s="229"/>
      <c r="JP4" s="229"/>
      <c r="JQ4" s="229"/>
      <c r="JR4" s="229"/>
      <c r="JS4" s="229"/>
      <c r="JT4" s="229"/>
      <c r="JU4" s="229"/>
      <c r="JV4" s="229"/>
      <c r="JW4" s="229"/>
      <c r="JX4" s="229"/>
      <c r="JY4" s="229"/>
      <c r="JZ4" s="229"/>
      <c r="KA4" s="229"/>
      <c r="KB4" s="229"/>
      <c r="KC4" s="229"/>
      <c r="KD4" s="229"/>
      <c r="KE4" s="229"/>
      <c r="KF4" s="229"/>
      <c r="KG4" s="229"/>
      <c r="KH4" s="229"/>
      <c r="KI4" s="229"/>
      <c r="KJ4" s="229"/>
      <c r="KK4" s="229"/>
      <c r="KL4" s="229"/>
      <c r="KM4" s="229"/>
      <c r="KN4" s="229"/>
      <c r="KO4" s="229"/>
      <c r="KP4" s="229"/>
      <c r="KQ4" s="229"/>
      <c r="KR4" s="229"/>
      <c r="KS4" s="229"/>
      <c r="KT4" s="229"/>
      <c r="KU4" s="229"/>
      <c r="KV4" s="229"/>
      <c r="KW4" s="229"/>
      <c r="KX4" s="229"/>
      <c r="KY4" s="229"/>
      <c r="KZ4" s="229"/>
      <c r="LA4" s="229"/>
      <c r="LB4" s="229"/>
      <c r="LC4" s="229"/>
      <c r="LD4" s="229"/>
      <c r="LE4" s="229"/>
      <c r="LF4" s="229"/>
      <c r="LG4" s="229"/>
      <c r="LH4" s="229"/>
      <c r="LI4" s="229"/>
      <c r="LJ4" s="229"/>
      <c r="LK4" s="229"/>
      <c r="LL4" s="229"/>
      <c r="LM4" s="229"/>
      <c r="LN4" s="229"/>
      <c r="LO4" s="229"/>
      <c r="LP4" s="229"/>
      <c r="LQ4" s="229"/>
      <c r="LR4" s="229"/>
      <c r="LS4" s="229"/>
      <c r="LT4" s="229"/>
      <c r="LU4" s="229"/>
      <c r="LV4" s="229"/>
      <c r="LW4" s="229"/>
      <c r="LX4" s="229"/>
      <c r="LY4" s="229"/>
      <c r="LZ4" s="229"/>
      <c r="MA4" s="229"/>
      <c r="MB4" s="229"/>
      <c r="MC4" s="229"/>
      <c r="MD4" s="229"/>
      <c r="ME4" s="229"/>
      <c r="MF4" s="229"/>
      <c r="MG4" s="229"/>
      <c r="MH4" s="229"/>
      <c r="MI4" s="229"/>
      <c r="MJ4" s="229"/>
      <c r="MK4" s="229"/>
      <c r="ML4" s="229"/>
      <c r="MM4" s="229"/>
      <c r="MN4" s="229"/>
      <c r="MO4" s="229"/>
      <c r="MP4" s="229"/>
      <c r="MQ4" s="229"/>
      <c r="MR4" s="229"/>
      <c r="MS4" s="229"/>
      <c r="MT4" s="229"/>
      <c r="MU4" s="229"/>
      <c r="MV4" s="229"/>
      <c r="MW4" s="229"/>
      <c r="MX4" s="229"/>
      <c r="MY4" s="229"/>
      <c r="MZ4" s="229"/>
      <c r="NA4" s="229"/>
      <c r="NB4" s="229"/>
      <c r="NC4" s="229"/>
      <c r="ND4" s="229"/>
      <c r="NE4" s="229"/>
      <c r="NF4" s="229"/>
      <c r="NG4" s="229"/>
      <c r="NH4" s="229"/>
      <c r="NI4" s="229"/>
      <c r="NJ4" s="229"/>
      <c r="NK4" s="229"/>
      <c r="NL4" s="229"/>
      <c r="NM4" s="229"/>
      <c r="NN4" s="229"/>
      <c r="NO4" s="229"/>
      <c r="NP4" s="229"/>
      <c r="NQ4" s="229"/>
      <c r="NR4" s="229"/>
      <c r="NS4" s="229"/>
      <c r="NT4" s="229"/>
      <c r="NU4" s="229"/>
      <c r="NV4" s="229"/>
      <c r="NW4" s="229"/>
      <c r="NX4" s="229"/>
      <c r="NY4" s="229"/>
      <c r="NZ4" s="229"/>
      <c r="OA4" s="229"/>
      <c r="OB4" s="229"/>
      <c r="OC4" s="229"/>
      <c r="OD4" s="229"/>
      <c r="OE4" s="229"/>
      <c r="OF4" s="229"/>
      <c r="OG4" s="229"/>
      <c r="OH4" s="229"/>
      <c r="OI4" s="229"/>
      <c r="OJ4" s="229"/>
      <c r="OK4" s="229"/>
      <c r="OL4" s="229"/>
      <c r="OM4" s="229"/>
      <c r="ON4" s="229"/>
      <c r="OO4" s="229"/>
      <c r="OP4" s="229"/>
      <c r="OQ4" s="229"/>
      <c r="OR4" s="229"/>
      <c r="OS4" s="229"/>
      <c r="OT4" s="229"/>
      <c r="OU4" s="229"/>
      <c r="OV4" s="229"/>
      <c r="OW4" s="229"/>
      <c r="OX4" s="229"/>
      <c r="OY4" s="229"/>
      <c r="OZ4" s="229"/>
      <c r="PA4" s="229"/>
      <c r="PB4" s="229"/>
      <c r="PC4" s="229"/>
      <c r="PD4" s="229"/>
      <c r="PE4" s="229"/>
      <c r="PF4" s="229"/>
      <c r="PG4" s="229"/>
      <c r="PH4" s="229"/>
      <c r="PI4" s="229"/>
      <c r="PJ4" s="229"/>
      <c r="PK4" s="229"/>
      <c r="PL4" s="229"/>
      <c r="PM4" s="229"/>
      <c r="PN4" s="229"/>
      <c r="PO4" s="229"/>
      <c r="PP4" s="229"/>
      <c r="PQ4" s="229"/>
      <c r="PR4" s="229"/>
      <c r="PS4" s="229"/>
      <c r="PT4" s="229"/>
      <c r="PU4" s="229"/>
      <c r="PV4" s="229"/>
      <c r="PW4" s="229"/>
      <c r="PX4" s="229"/>
      <c r="PY4" s="229"/>
      <c r="PZ4" s="229"/>
      <c r="QA4" s="229"/>
      <c r="QB4" s="229"/>
      <c r="QC4" s="229"/>
      <c r="QD4" s="229"/>
      <c r="QE4" s="229"/>
      <c r="QF4" s="229"/>
      <c r="QG4" s="229"/>
      <c r="QH4" s="229"/>
      <c r="QI4" s="229"/>
      <c r="QJ4" s="229"/>
      <c r="QK4" s="229"/>
      <c r="QL4" s="229"/>
      <c r="QM4" s="229"/>
      <c r="QN4" s="229"/>
      <c r="QO4" s="229"/>
      <c r="QP4" s="229"/>
      <c r="QQ4" s="229"/>
      <c r="QR4" s="229"/>
      <c r="QS4" s="229"/>
      <c r="QT4" s="229"/>
      <c r="QU4" s="229"/>
      <c r="QV4" s="229"/>
      <c r="QW4" s="229"/>
      <c r="QX4" s="229"/>
      <c r="QY4" s="229"/>
      <c r="QZ4" s="229"/>
      <c r="RA4" s="229"/>
      <c r="RB4" s="229"/>
      <c r="RC4" s="229"/>
      <c r="RD4" s="229"/>
      <c r="RE4" s="229"/>
      <c r="RF4" s="229"/>
      <c r="RG4" s="229"/>
      <c r="RH4" s="229"/>
      <c r="RI4" s="229"/>
      <c r="RJ4" s="229"/>
      <c r="RK4" s="229"/>
      <c r="RL4" s="229"/>
      <c r="RM4" s="229"/>
      <c r="RN4" s="229"/>
      <c r="RO4" s="229"/>
      <c r="RP4" s="229"/>
      <c r="RQ4" s="229"/>
      <c r="RR4" s="229"/>
      <c r="RS4" s="229"/>
      <c r="RT4" s="229"/>
      <c r="RU4" s="229"/>
      <c r="RV4" s="229"/>
      <c r="RW4" s="229"/>
      <c r="RX4" s="229"/>
      <c r="RY4" s="229"/>
      <c r="RZ4" s="229"/>
      <c r="SA4" s="229"/>
      <c r="SB4" s="229"/>
      <c r="SC4" s="229"/>
      <c r="SD4" s="229"/>
      <c r="SE4" s="229"/>
      <c r="SF4" s="229"/>
      <c r="SG4" s="229"/>
      <c r="SH4" s="229"/>
      <c r="SI4" s="229"/>
      <c r="SJ4" s="229"/>
      <c r="SK4" s="229"/>
      <c r="SL4" s="229"/>
      <c r="SM4" s="229"/>
      <c r="SN4" s="229"/>
      <c r="SO4" s="229"/>
      <c r="SP4" s="229"/>
      <c r="SQ4" s="229"/>
      <c r="SR4" s="229"/>
      <c r="SS4" s="229"/>
      <c r="ST4" s="229"/>
      <c r="SU4" s="229"/>
      <c r="SV4" s="229"/>
      <c r="SW4" s="229"/>
      <c r="SX4" s="229"/>
      <c r="SY4" s="229"/>
      <c r="SZ4" s="229"/>
      <c r="TA4" s="229"/>
      <c r="TB4" s="229"/>
      <c r="TC4" s="229"/>
      <c r="TD4" s="229"/>
      <c r="TE4" s="229"/>
      <c r="TF4" s="229"/>
      <c r="TG4" s="229"/>
      <c r="TH4" s="229"/>
      <c r="TI4" s="229"/>
      <c r="TJ4" s="229"/>
      <c r="TK4" s="229"/>
      <c r="TL4" s="229"/>
      <c r="TM4" s="229"/>
      <c r="TN4" s="229"/>
      <c r="TO4" s="229"/>
      <c r="TP4" s="229"/>
      <c r="TQ4" s="229"/>
      <c r="TR4" s="229"/>
      <c r="TS4" s="229"/>
      <c r="TT4" s="229"/>
      <c r="TU4" s="229"/>
      <c r="TV4" s="229"/>
      <c r="TW4" s="229"/>
      <c r="TX4" s="229"/>
      <c r="TY4" s="229"/>
      <c r="TZ4" s="229"/>
      <c r="UA4" s="229"/>
      <c r="UB4" s="229"/>
      <c r="UC4" s="229"/>
      <c r="UD4" s="229"/>
      <c r="UE4" s="229"/>
      <c r="UF4" s="229"/>
      <c r="UG4" s="229"/>
      <c r="UH4" s="229"/>
      <c r="UI4" s="229"/>
      <c r="UJ4" s="229"/>
      <c r="UK4" s="229"/>
      <c r="UL4" s="229"/>
      <c r="UM4" s="229"/>
      <c r="UN4" s="229"/>
      <c r="UO4" s="229"/>
      <c r="UP4" s="229"/>
      <c r="UQ4" s="229"/>
      <c r="UR4" s="229"/>
      <c r="US4" s="229"/>
      <c r="UT4" s="229"/>
      <c r="UU4" s="229"/>
      <c r="UV4" s="229"/>
      <c r="UW4" s="229"/>
      <c r="UX4" s="229"/>
      <c r="UY4" s="229"/>
      <c r="UZ4" s="229"/>
      <c r="VA4" s="229"/>
      <c r="VB4" s="229"/>
      <c r="VC4" s="229"/>
      <c r="VD4" s="229"/>
      <c r="VE4" s="229"/>
      <c r="VF4" s="229"/>
      <c r="VG4" s="229"/>
      <c r="VH4" s="229"/>
      <c r="VI4" s="229"/>
      <c r="VJ4" s="229"/>
      <c r="VK4" s="229"/>
      <c r="VL4" s="229"/>
      <c r="VM4" s="229"/>
      <c r="VN4" s="229"/>
      <c r="VO4" s="229"/>
      <c r="VP4" s="229"/>
      <c r="VQ4" s="229"/>
      <c r="VR4" s="229"/>
      <c r="VS4" s="229"/>
      <c r="VT4" s="229"/>
      <c r="VU4" s="229"/>
      <c r="VV4" s="229"/>
      <c r="VW4" s="229"/>
      <c r="VX4" s="229"/>
      <c r="VY4" s="229"/>
      <c r="VZ4" s="229"/>
      <c r="WA4" s="229"/>
      <c r="WB4" s="229"/>
      <c r="WC4" s="229"/>
      <c r="WD4" s="229"/>
      <c r="WE4" s="229"/>
      <c r="WF4" s="229"/>
      <c r="WG4" s="229"/>
      <c r="WH4" s="229"/>
      <c r="WI4" s="229"/>
      <c r="WJ4" s="229"/>
      <c r="WK4" s="229"/>
      <c r="WL4" s="229"/>
      <c r="WM4" s="229"/>
      <c r="WN4" s="229"/>
      <c r="WO4" s="229"/>
      <c r="WP4" s="229"/>
      <c r="WQ4" s="229"/>
      <c r="WR4" s="229"/>
      <c r="WS4" s="229"/>
      <c r="WT4" s="229"/>
      <c r="WU4" s="229"/>
      <c r="WV4" s="229"/>
      <c r="WW4" s="229"/>
      <c r="WX4" s="229"/>
      <c r="WY4" s="229"/>
      <c r="WZ4" s="229"/>
      <c r="XA4" s="229"/>
      <c r="XB4" s="229"/>
      <c r="XC4" s="229"/>
      <c r="XD4" s="229"/>
      <c r="XE4" s="229"/>
      <c r="XF4" s="229"/>
      <c r="XG4" s="229"/>
      <c r="XH4" s="229"/>
      <c r="XI4" s="229"/>
      <c r="XJ4" s="229"/>
      <c r="XK4" s="229"/>
      <c r="XL4" s="229"/>
      <c r="XM4" s="229"/>
      <c r="XN4" s="229"/>
      <c r="XO4" s="229"/>
      <c r="XP4" s="229"/>
      <c r="XQ4" s="229"/>
      <c r="XR4" s="229"/>
      <c r="XS4" s="229"/>
      <c r="XT4" s="229"/>
      <c r="XU4" s="229"/>
      <c r="XV4" s="229"/>
      <c r="XW4" s="229"/>
      <c r="XX4" s="229"/>
      <c r="XY4" s="229"/>
      <c r="XZ4" s="229"/>
      <c r="YA4" s="229"/>
      <c r="YB4" s="229"/>
      <c r="YC4" s="229"/>
      <c r="YD4" s="229"/>
      <c r="YE4" s="229"/>
      <c r="YF4" s="229"/>
      <c r="YG4" s="229"/>
      <c r="YH4" s="229"/>
      <c r="YI4" s="229"/>
      <c r="YJ4" s="229"/>
      <c r="YK4" s="229"/>
      <c r="YL4" s="229"/>
      <c r="YM4" s="229"/>
      <c r="YN4" s="229"/>
      <c r="YO4" s="229"/>
      <c r="YP4" s="229"/>
      <c r="YQ4" s="229"/>
      <c r="YR4" s="229"/>
      <c r="YS4" s="229"/>
      <c r="YT4" s="229"/>
      <c r="YU4" s="229"/>
      <c r="YV4" s="229"/>
      <c r="YW4" s="229"/>
      <c r="YX4" s="229"/>
      <c r="YY4" s="229"/>
      <c r="YZ4" s="229"/>
      <c r="ZA4" s="229"/>
      <c r="ZB4" s="229"/>
      <c r="ZC4" s="229"/>
      <c r="ZD4" s="229"/>
      <c r="ZE4" s="229"/>
      <c r="ZF4" s="229"/>
      <c r="ZG4" s="229"/>
      <c r="ZH4" s="229"/>
      <c r="ZI4" s="229"/>
      <c r="ZJ4" s="229"/>
      <c r="ZK4" s="229"/>
      <c r="ZL4" s="229"/>
      <c r="ZM4" s="229"/>
      <c r="ZN4" s="229"/>
      <c r="ZO4" s="229"/>
      <c r="ZP4" s="229"/>
      <c r="ZQ4" s="229"/>
      <c r="ZR4" s="229"/>
      <c r="ZS4" s="229"/>
      <c r="ZT4" s="229"/>
      <c r="ZU4" s="229"/>
      <c r="ZV4" s="229"/>
      <c r="ZW4" s="229"/>
      <c r="ZX4" s="229"/>
      <c r="ZY4" s="229"/>
      <c r="ZZ4" s="229"/>
      <c r="AAA4" s="229"/>
      <c r="AAB4" s="229"/>
      <c r="AAC4" s="229"/>
      <c r="AAD4" s="229"/>
      <c r="AAE4" s="229"/>
      <c r="AAF4" s="229"/>
      <c r="AAG4" s="229"/>
      <c r="AAH4" s="229"/>
      <c r="AAI4" s="229"/>
      <c r="AAJ4" s="229"/>
      <c r="AAK4" s="229"/>
      <c r="AAL4" s="229"/>
      <c r="AAM4" s="229"/>
      <c r="AAN4" s="229"/>
      <c r="AAO4" s="229"/>
      <c r="AAP4" s="229"/>
      <c r="AAQ4" s="229"/>
      <c r="AAR4" s="229"/>
      <c r="AAS4" s="229"/>
      <c r="AAT4" s="229"/>
      <c r="AAU4" s="229"/>
      <c r="AAV4" s="229"/>
      <c r="AAW4" s="229"/>
      <c r="AAX4" s="229"/>
      <c r="AAY4" s="229"/>
      <c r="AAZ4" s="229"/>
      <c r="ABA4" s="229"/>
      <c r="ABB4" s="229"/>
      <c r="ABC4" s="229"/>
      <c r="ABD4" s="229"/>
      <c r="ABE4" s="229"/>
      <c r="ABF4" s="229"/>
      <c r="ABG4" s="229"/>
      <c r="ABH4" s="229"/>
      <c r="ABI4" s="229"/>
      <c r="ABJ4" s="229"/>
      <c r="ABK4" s="229"/>
      <c r="ABL4" s="229"/>
      <c r="ABM4" s="229"/>
      <c r="ABN4" s="229"/>
      <c r="ABO4" s="229"/>
      <c r="ABP4" s="229"/>
      <c r="ABQ4" s="229"/>
      <c r="ABR4" s="229"/>
      <c r="ABS4" s="229"/>
      <c r="ABT4" s="229"/>
      <c r="ABU4" s="229"/>
      <c r="ABV4" s="229"/>
      <c r="ABW4" s="229"/>
      <c r="ABX4" s="229"/>
      <c r="ABY4" s="229"/>
      <c r="ABZ4" s="229"/>
      <c r="ACA4" s="229"/>
      <c r="ACB4" s="229"/>
      <c r="ACC4" s="229"/>
      <c r="ACD4" s="229"/>
      <c r="ACE4" s="229"/>
      <c r="ACF4" s="229"/>
      <c r="ACG4" s="229"/>
      <c r="ACH4" s="229"/>
      <c r="ACI4" s="229"/>
      <c r="ACJ4" s="229"/>
      <c r="ACK4" s="229"/>
      <c r="ACL4" s="229"/>
      <c r="ACM4" s="229"/>
      <c r="ACN4" s="229"/>
      <c r="ACO4" s="229"/>
      <c r="ACP4" s="229"/>
      <c r="ACQ4" s="229"/>
      <c r="ACR4" s="229"/>
      <c r="ACS4" s="229"/>
      <c r="ACT4" s="229"/>
      <c r="ACU4" s="229"/>
      <c r="ACV4" s="229"/>
      <c r="ACW4" s="229"/>
      <c r="ACX4" s="229"/>
      <c r="ACY4" s="229"/>
      <c r="ACZ4" s="229"/>
      <c r="ADA4" s="229"/>
      <c r="ADB4" s="229"/>
      <c r="ADC4" s="229"/>
      <c r="ADD4" s="229"/>
      <c r="ADE4" s="229"/>
      <c r="ADF4" s="229"/>
      <c r="ADG4" s="229"/>
      <c r="ADH4" s="229"/>
      <c r="ADI4" s="229"/>
      <c r="ADJ4" s="229"/>
      <c r="ADK4" s="229"/>
      <c r="ADL4" s="229"/>
      <c r="ADM4" s="229"/>
      <c r="ADN4" s="229"/>
      <c r="ADO4" s="229"/>
      <c r="ADP4" s="229"/>
      <c r="ADQ4" s="229"/>
      <c r="ADR4" s="229"/>
      <c r="ADS4" s="229"/>
      <c r="ADT4" s="229"/>
      <c r="ADU4" s="229"/>
      <c r="ADV4" s="229"/>
      <c r="ADW4" s="229"/>
      <c r="ADX4" s="229"/>
      <c r="ADY4" s="229"/>
      <c r="ADZ4" s="229"/>
      <c r="AEA4" s="229"/>
      <c r="AEB4" s="229"/>
      <c r="AEC4" s="229"/>
      <c r="AED4" s="229"/>
      <c r="AEE4" s="229"/>
      <c r="AEF4" s="229"/>
      <c r="AEG4" s="229"/>
      <c r="AEH4" s="229"/>
      <c r="AEI4" s="229"/>
      <c r="AEJ4" s="229"/>
      <c r="AEK4" s="229"/>
      <c r="AEL4" s="229"/>
      <c r="AEM4" s="229"/>
      <c r="AEN4" s="229"/>
      <c r="AEO4" s="229"/>
      <c r="AEP4" s="229"/>
      <c r="AEQ4" s="229"/>
      <c r="AER4" s="229"/>
      <c r="AES4" s="229"/>
      <c r="AET4" s="229"/>
      <c r="AEU4" s="229"/>
      <c r="AEV4" s="229"/>
      <c r="AEW4" s="229"/>
      <c r="AEX4" s="229"/>
      <c r="AEY4" s="229"/>
      <c r="AEZ4" s="229"/>
      <c r="AFA4" s="229"/>
      <c r="AFB4" s="229"/>
      <c r="AFC4" s="229"/>
      <c r="AFD4" s="229"/>
      <c r="AFE4" s="229"/>
      <c r="AFF4" s="229"/>
      <c r="AFG4" s="229"/>
      <c r="AFH4" s="229"/>
      <c r="AFI4" s="229"/>
      <c r="AFJ4" s="229"/>
      <c r="AFK4" s="229"/>
      <c r="AFL4" s="229"/>
      <c r="AFM4" s="229"/>
      <c r="AFN4" s="229"/>
      <c r="AFO4" s="229"/>
      <c r="AFP4" s="229"/>
      <c r="AFQ4" s="229"/>
      <c r="AFR4" s="229"/>
      <c r="AFS4" s="229"/>
      <c r="AFT4" s="229"/>
      <c r="AFU4" s="229"/>
      <c r="AFV4" s="229"/>
      <c r="AFW4" s="229"/>
      <c r="AFX4" s="229"/>
      <c r="AFY4" s="229"/>
      <c r="AFZ4" s="229"/>
      <c r="AGA4" s="229"/>
      <c r="AGB4" s="229"/>
      <c r="AGC4" s="229"/>
      <c r="AGD4" s="229"/>
      <c r="AGE4" s="229"/>
      <c r="AGF4" s="229"/>
      <c r="AGG4" s="229"/>
      <c r="AGH4" s="229"/>
      <c r="AGI4" s="229"/>
      <c r="AGJ4" s="229"/>
      <c r="AGK4" s="229"/>
      <c r="AGL4" s="229"/>
      <c r="AGM4" s="229"/>
      <c r="AGN4" s="229"/>
      <c r="AGO4" s="229"/>
      <c r="AGP4" s="229"/>
      <c r="AGQ4" s="229"/>
      <c r="AGR4" s="229"/>
      <c r="AGS4" s="229"/>
      <c r="AGT4" s="229"/>
      <c r="AGU4" s="229"/>
      <c r="AGV4" s="229"/>
      <c r="AGW4" s="229"/>
      <c r="AGX4" s="229"/>
      <c r="AGY4" s="229"/>
      <c r="AGZ4" s="229"/>
      <c r="AHA4" s="229"/>
      <c r="AHB4" s="229"/>
      <c r="AHC4" s="229"/>
      <c r="AHD4" s="229"/>
      <c r="AHE4" s="229"/>
      <c r="AHF4" s="229"/>
      <c r="AHG4" s="229"/>
      <c r="AHH4" s="229"/>
      <c r="AHI4" s="229"/>
      <c r="AHJ4" s="229"/>
      <c r="AHK4" s="229"/>
      <c r="AHL4" s="229"/>
      <c r="AHM4" s="229"/>
      <c r="AHN4" s="229"/>
      <c r="AHO4" s="229"/>
      <c r="AHP4" s="229"/>
      <c r="AHQ4" s="229"/>
      <c r="AHR4" s="229"/>
      <c r="AHS4" s="229"/>
      <c r="AHT4" s="229"/>
      <c r="AHU4" s="229"/>
      <c r="AHV4" s="229"/>
      <c r="AHW4" s="229"/>
      <c r="AHX4" s="229"/>
      <c r="AHY4" s="229"/>
      <c r="AHZ4" s="229"/>
      <c r="AIA4" s="229"/>
      <c r="AIB4" s="229"/>
      <c r="AIC4" s="229"/>
      <c r="AID4" s="229"/>
      <c r="AIE4" s="229"/>
      <c r="AIF4" s="229"/>
      <c r="AIG4" s="229"/>
      <c r="AIH4" s="229"/>
      <c r="AII4" s="229"/>
      <c r="AIJ4" s="229"/>
      <c r="AIK4" s="229"/>
      <c r="AIL4" s="229"/>
      <c r="AIM4" s="229"/>
      <c r="AIN4" s="229"/>
      <c r="AIO4" s="229"/>
      <c r="AIP4" s="229"/>
      <c r="AIQ4" s="229"/>
      <c r="AIR4" s="229"/>
      <c r="AIS4" s="229"/>
      <c r="AIT4" s="229"/>
      <c r="AIU4" s="229"/>
      <c r="AIV4" s="229"/>
      <c r="AIW4" s="229"/>
      <c r="AIX4" s="229"/>
      <c r="AIY4" s="229"/>
      <c r="AIZ4" s="229"/>
      <c r="AJA4" s="229"/>
      <c r="AJB4" s="229"/>
      <c r="AJC4" s="229"/>
      <c r="AJD4" s="229"/>
      <c r="AJE4" s="229"/>
      <c r="AJF4" s="229"/>
      <c r="AJG4" s="229"/>
      <c r="AJH4" s="229"/>
      <c r="AJI4" s="229"/>
      <c r="AJJ4" s="229"/>
      <c r="AJK4" s="229"/>
      <c r="AJL4" s="229"/>
      <c r="AJM4" s="229"/>
      <c r="AJN4" s="229"/>
      <c r="AJO4" s="229"/>
      <c r="AJP4" s="229"/>
      <c r="AJQ4" s="229"/>
      <c r="AJR4" s="229"/>
      <c r="AJS4" s="229"/>
      <c r="AJT4" s="229"/>
      <c r="AJU4" s="229"/>
      <c r="AJV4" s="229"/>
      <c r="AJW4" s="229"/>
      <c r="AJX4" s="229"/>
      <c r="AJY4" s="229"/>
      <c r="AJZ4" s="229"/>
      <c r="AKA4" s="229"/>
      <c r="AKB4" s="229"/>
      <c r="AKC4" s="229"/>
      <c r="AKD4" s="229"/>
      <c r="AKE4" s="229"/>
      <c r="AKF4" s="229"/>
      <c r="AKG4" s="229"/>
      <c r="AKH4" s="229"/>
      <c r="AKI4" s="229"/>
      <c r="AKJ4" s="229"/>
      <c r="AKK4" s="229"/>
      <c r="AKL4" s="229"/>
      <c r="AKM4" s="229"/>
      <c r="AKN4" s="229"/>
      <c r="AKO4" s="229"/>
      <c r="AKP4" s="229"/>
      <c r="AKQ4" s="229"/>
      <c r="AKR4" s="229"/>
      <c r="AKS4" s="229"/>
      <c r="AKT4" s="229"/>
      <c r="AKU4" s="229"/>
      <c r="AKV4" s="229"/>
      <c r="AKW4" s="229"/>
      <c r="AKX4" s="229"/>
      <c r="AKY4" s="229"/>
      <c r="AKZ4" s="229"/>
      <c r="ALA4" s="229"/>
      <c r="ALB4" s="229"/>
      <c r="ALC4" s="229"/>
      <c r="ALD4" s="229"/>
      <c r="ALE4" s="229"/>
      <c r="ALF4" s="229"/>
      <c r="ALG4" s="229"/>
      <c r="ALH4" s="229"/>
      <c r="ALI4" s="229"/>
      <c r="ALJ4" s="229"/>
      <c r="ALK4" s="229"/>
      <c r="ALL4" s="229"/>
      <c r="ALM4" s="229"/>
      <c r="ALN4" s="229"/>
      <c r="ALO4" s="229"/>
      <c r="ALP4" s="229"/>
      <c r="ALQ4" s="229"/>
      <c r="ALR4" s="229"/>
      <c r="ALS4" s="229"/>
      <c r="ALT4" s="229"/>
      <c r="ALU4" s="229"/>
      <c r="ALV4" s="229"/>
      <c r="ALW4" s="229"/>
      <c r="ALX4" s="229"/>
      <c r="ALY4" s="229"/>
      <c r="ALZ4" s="229"/>
      <c r="AMA4" s="229"/>
      <c r="AMB4" s="229"/>
      <c r="AMC4" s="229"/>
      <c r="AMD4" s="229"/>
      <c r="AME4" s="229"/>
      <c r="AMF4" s="229"/>
      <c r="AMG4" s="229"/>
      <c r="AMH4" s="229"/>
      <c r="AMI4" s="229"/>
      <c r="AMJ4" s="229"/>
      <c r="AMK4" s="229"/>
      <c r="AML4" s="229"/>
      <c r="AMM4" s="229"/>
      <c r="AMN4" s="229"/>
      <c r="AMO4" s="229"/>
      <c r="AMP4" s="229"/>
      <c r="AMQ4" s="229"/>
      <c r="AMR4" s="229"/>
      <c r="AMS4" s="229"/>
      <c r="AMT4" s="229"/>
      <c r="AMU4" s="229"/>
      <c r="AMV4" s="229"/>
      <c r="AMW4" s="229"/>
      <c r="AMX4" s="229"/>
      <c r="AMY4" s="229"/>
      <c r="AMZ4" s="229"/>
      <c r="ANA4" s="229"/>
      <c r="ANB4" s="229"/>
      <c r="ANC4" s="229"/>
      <c r="AND4" s="229"/>
      <c r="ANE4" s="229"/>
      <c r="ANF4" s="229"/>
      <c r="ANG4" s="229"/>
      <c r="ANH4" s="229"/>
      <c r="ANI4" s="229"/>
      <c r="ANJ4" s="229"/>
      <c r="ANK4" s="229"/>
      <c r="ANL4" s="229"/>
      <c r="ANM4" s="229"/>
      <c r="ANN4" s="229"/>
      <c r="ANO4" s="229"/>
      <c r="ANP4" s="229"/>
      <c r="ANQ4" s="229"/>
      <c r="ANR4" s="229"/>
      <c r="ANS4" s="229"/>
      <c r="ANT4" s="229"/>
      <c r="ANU4" s="229"/>
      <c r="ANV4" s="229"/>
      <c r="ANW4" s="229"/>
      <c r="ANX4" s="229"/>
      <c r="ANY4" s="229"/>
      <c r="ANZ4" s="229"/>
      <c r="AOA4" s="229"/>
      <c r="AOB4" s="229"/>
      <c r="AOC4" s="229"/>
      <c r="AOD4" s="229"/>
      <c r="AOE4" s="229"/>
      <c r="AOF4" s="229"/>
      <c r="AOG4" s="229"/>
      <c r="AOH4" s="229"/>
      <c r="AOI4" s="229"/>
      <c r="AOJ4" s="229"/>
      <c r="AOK4" s="229"/>
      <c r="AOL4" s="229"/>
      <c r="AOM4" s="229"/>
      <c r="AON4" s="229"/>
      <c r="AOO4" s="229"/>
      <c r="AOP4" s="229"/>
      <c r="AOQ4" s="229"/>
      <c r="AOR4" s="229"/>
      <c r="AOS4" s="229"/>
      <c r="AOT4" s="229"/>
      <c r="AOU4" s="229"/>
      <c r="AOV4" s="229"/>
      <c r="AOW4" s="229"/>
      <c r="AOX4" s="229"/>
      <c r="AOY4" s="229"/>
      <c r="AOZ4" s="229"/>
      <c r="APA4" s="229"/>
      <c r="APB4" s="229"/>
      <c r="APC4" s="229"/>
      <c r="APD4" s="229"/>
      <c r="APE4" s="229"/>
      <c r="APF4" s="229"/>
      <c r="APG4" s="229"/>
      <c r="APH4" s="229"/>
      <c r="API4" s="229"/>
      <c r="APJ4" s="229"/>
      <c r="APK4" s="229"/>
      <c r="APL4" s="229"/>
      <c r="APM4" s="229"/>
      <c r="APN4" s="229"/>
      <c r="APO4" s="229"/>
      <c r="APP4" s="229"/>
      <c r="APQ4" s="229"/>
      <c r="APR4" s="229"/>
      <c r="APS4" s="229"/>
      <c r="APT4" s="229"/>
      <c r="APU4" s="229"/>
      <c r="APV4" s="229"/>
      <c r="APW4" s="229"/>
      <c r="APX4" s="229"/>
      <c r="APY4" s="229"/>
      <c r="APZ4" s="229"/>
      <c r="AQA4" s="229"/>
      <c r="AQB4" s="229"/>
      <c r="AQC4" s="229"/>
      <c r="AQD4" s="229"/>
      <c r="AQE4" s="229"/>
      <c r="AQF4" s="229"/>
      <c r="AQG4" s="229"/>
      <c r="AQH4" s="229"/>
      <c r="AQI4" s="229"/>
      <c r="AQJ4" s="229"/>
      <c r="AQK4" s="229"/>
      <c r="AQL4" s="229"/>
      <c r="AQM4" s="229"/>
      <c r="AQN4" s="229"/>
      <c r="AQO4" s="229"/>
      <c r="AQP4" s="229"/>
      <c r="AQQ4" s="229"/>
      <c r="AQR4" s="229"/>
      <c r="AQS4" s="229"/>
      <c r="AQT4" s="229"/>
      <c r="AQU4" s="229"/>
      <c r="AQV4" s="229"/>
      <c r="AQW4" s="229"/>
      <c r="AQX4" s="229"/>
      <c r="AQY4" s="229"/>
      <c r="AQZ4" s="229"/>
      <c r="ARA4" s="229"/>
      <c r="ARB4" s="229"/>
      <c r="ARC4" s="229"/>
      <c r="ARD4" s="229"/>
      <c r="ARE4" s="229"/>
      <c r="ARF4" s="229"/>
      <c r="ARG4" s="229"/>
      <c r="ARH4" s="229"/>
      <c r="ARI4" s="229"/>
      <c r="ARJ4" s="229"/>
      <c r="ARK4" s="229"/>
      <c r="ARL4" s="229"/>
      <c r="ARM4" s="229"/>
      <c r="ARN4" s="229"/>
      <c r="ARO4" s="229"/>
      <c r="ARP4" s="229"/>
      <c r="ARQ4" s="229"/>
      <c r="ARR4" s="229"/>
      <c r="ARS4" s="229"/>
      <c r="ART4" s="229"/>
      <c r="ARU4" s="229"/>
      <c r="ARV4" s="229"/>
      <c r="ARW4" s="229"/>
      <c r="ARX4" s="229"/>
      <c r="ARY4" s="229"/>
      <c r="ARZ4" s="229"/>
      <c r="ASA4" s="229"/>
      <c r="ASB4" s="229"/>
      <c r="ASC4" s="229"/>
      <c r="ASD4" s="229"/>
      <c r="ASE4" s="229"/>
      <c r="ASF4" s="229"/>
      <c r="ASG4" s="229"/>
      <c r="ASH4" s="229"/>
      <c r="ASI4" s="229"/>
      <c r="ASJ4" s="229"/>
      <c r="ASK4" s="229"/>
      <c r="ASL4" s="229"/>
      <c r="ASM4" s="229"/>
      <c r="ASN4" s="229"/>
      <c r="ASO4" s="229"/>
      <c r="ASP4" s="229"/>
      <c r="ASQ4" s="229"/>
      <c r="ASR4" s="229"/>
      <c r="ASS4" s="229"/>
      <c r="AST4" s="229"/>
      <c r="ASU4" s="229"/>
      <c r="ASV4" s="229"/>
      <c r="ASW4" s="229"/>
      <c r="ASX4" s="229"/>
      <c r="ASY4" s="229"/>
      <c r="ASZ4" s="229"/>
      <c r="ATA4" s="229"/>
      <c r="ATB4" s="229"/>
      <c r="ATC4" s="229"/>
      <c r="ATD4" s="229"/>
      <c r="ATE4" s="229"/>
      <c r="ATF4" s="229"/>
      <c r="ATG4" s="229"/>
      <c r="ATH4" s="229"/>
      <c r="ATI4" s="229"/>
      <c r="ATJ4" s="229"/>
      <c r="ATK4" s="229"/>
      <c r="ATL4" s="229"/>
      <c r="ATM4" s="229"/>
      <c r="ATN4" s="229"/>
      <c r="ATO4" s="229"/>
      <c r="ATP4" s="229"/>
      <c r="ATQ4" s="229"/>
      <c r="ATR4" s="229"/>
      <c r="ATS4" s="229"/>
      <c r="ATT4" s="229"/>
      <c r="ATU4" s="229"/>
      <c r="ATV4" s="229"/>
      <c r="ATW4" s="229"/>
      <c r="ATX4" s="229"/>
      <c r="ATY4" s="229"/>
      <c r="ATZ4" s="229"/>
      <c r="AUA4" s="229"/>
      <c r="AUB4" s="229"/>
      <c r="AUC4" s="229"/>
      <c r="AUD4" s="229"/>
      <c r="AUE4" s="229"/>
      <c r="AUF4" s="229"/>
      <c r="AUG4" s="229"/>
      <c r="AUH4" s="229"/>
      <c r="AUI4" s="229"/>
      <c r="AUJ4" s="229"/>
      <c r="AUK4" s="229"/>
      <c r="AUL4" s="229"/>
      <c r="AUM4" s="229"/>
      <c r="AUN4" s="229"/>
      <c r="AUO4" s="229"/>
      <c r="AUP4" s="229"/>
      <c r="AUQ4" s="229"/>
      <c r="AUR4" s="229"/>
      <c r="AUS4" s="229"/>
      <c r="AUT4" s="229"/>
      <c r="AUU4" s="229"/>
      <c r="AUV4" s="229"/>
      <c r="AUW4" s="229"/>
      <c r="AUX4" s="229"/>
      <c r="AUY4" s="229"/>
      <c r="AUZ4" s="229"/>
      <c r="AVA4" s="229"/>
      <c r="AVB4" s="229"/>
      <c r="AVC4" s="229"/>
      <c r="AVD4" s="229"/>
      <c r="AVE4" s="229"/>
      <c r="AVF4" s="229"/>
      <c r="AVG4" s="229"/>
      <c r="AVH4" s="229"/>
      <c r="AVI4" s="229"/>
      <c r="AVJ4" s="229"/>
      <c r="AVK4" s="229"/>
      <c r="AVL4" s="229"/>
      <c r="AVM4" s="229"/>
      <c r="AVN4" s="229"/>
      <c r="AVO4" s="229"/>
      <c r="AVP4" s="229"/>
      <c r="AVQ4" s="229"/>
      <c r="AVR4" s="229"/>
      <c r="AVS4" s="229"/>
      <c r="AVT4" s="229"/>
      <c r="AVU4" s="229"/>
      <c r="AVV4" s="229"/>
      <c r="AVW4" s="229"/>
      <c r="AVX4" s="229"/>
      <c r="AVY4" s="229"/>
      <c r="AVZ4" s="229"/>
      <c r="AWA4" s="229"/>
      <c r="AWB4" s="229"/>
      <c r="AWC4" s="229"/>
      <c r="AWD4" s="229"/>
      <c r="AWE4" s="229"/>
      <c r="AWF4" s="229"/>
      <c r="AWG4" s="229"/>
      <c r="AWH4" s="229"/>
      <c r="AWI4" s="229"/>
      <c r="AWJ4" s="229"/>
      <c r="AWK4" s="229"/>
      <c r="AWL4" s="229"/>
      <c r="AWM4" s="229"/>
      <c r="AWN4" s="229"/>
      <c r="AWO4" s="229"/>
      <c r="AWP4" s="229"/>
      <c r="AWQ4" s="229"/>
      <c r="AWR4" s="229"/>
      <c r="AWS4" s="229"/>
      <c r="AWT4" s="229"/>
      <c r="AWU4" s="229"/>
      <c r="AWV4" s="229"/>
      <c r="AWW4" s="229"/>
      <c r="AWX4" s="229"/>
      <c r="AWY4" s="229"/>
      <c r="AWZ4" s="229"/>
      <c r="AXA4" s="229"/>
      <c r="AXB4" s="229"/>
      <c r="AXC4" s="229"/>
      <c r="AXD4" s="229"/>
      <c r="AXE4" s="229"/>
      <c r="AXF4" s="229"/>
      <c r="AXG4" s="229"/>
      <c r="AXH4" s="229"/>
      <c r="AXI4" s="229"/>
      <c r="AXJ4" s="229"/>
      <c r="AXK4" s="229"/>
      <c r="AXL4" s="229"/>
      <c r="AXM4" s="229"/>
      <c r="AXN4" s="229"/>
      <c r="AXO4" s="229"/>
      <c r="AXP4" s="229"/>
      <c r="AXQ4" s="229"/>
      <c r="AXR4" s="229"/>
      <c r="AXS4" s="229"/>
      <c r="AXT4" s="229"/>
      <c r="AXU4" s="229"/>
      <c r="AXV4" s="229"/>
      <c r="AXW4" s="229"/>
      <c r="AXX4" s="229"/>
      <c r="AXY4" s="229"/>
      <c r="AXZ4" s="229"/>
      <c r="AYA4" s="229"/>
      <c r="AYB4" s="229"/>
      <c r="AYC4" s="229"/>
      <c r="AYD4" s="229"/>
      <c r="AYE4" s="229"/>
      <c r="AYF4" s="229"/>
      <c r="AYG4" s="229"/>
      <c r="AYH4" s="229"/>
      <c r="AYI4" s="229"/>
      <c r="AYJ4" s="229"/>
      <c r="AYK4" s="229"/>
      <c r="AYL4" s="229"/>
      <c r="AYM4" s="229"/>
      <c r="AYN4" s="229"/>
      <c r="AYO4" s="229"/>
      <c r="AYP4" s="229"/>
      <c r="AYQ4" s="229"/>
      <c r="AYR4" s="229"/>
      <c r="AYS4" s="229"/>
      <c r="AYT4" s="229"/>
      <c r="AYU4" s="229"/>
      <c r="AYV4" s="229"/>
      <c r="AYW4" s="229"/>
      <c r="AYX4" s="229"/>
      <c r="AYY4" s="229"/>
      <c r="AYZ4" s="229"/>
      <c r="AZA4" s="229"/>
      <c r="AZB4" s="229"/>
      <c r="AZC4" s="229"/>
      <c r="AZD4" s="229"/>
      <c r="AZE4" s="229"/>
      <c r="AZF4" s="229"/>
      <c r="AZG4" s="229"/>
      <c r="AZH4" s="229"/>
      <c r="AZI4" s="229"/>
      <c r="AZJ4" s="229"/>
      <c r="AZK4" s="229"/>
      <c r="AZL4" s="229"/>
      <c r="AZM4" s="229"/>
      <c r="AZN4" s="229"/>
      <c r="AZO4" s="229"/>
      <c r="AZP4" s="229"/>
      <c r="AZQ4" s="229"/>
      <c r="AZR4" s="229"/>
      <c r="AZS4" s="229"/>
      <c r="AZT4" s="229"/>
      <c r="AZU4" s="229"/>
      <c r="AZV4" s="229"/>
      <c r="AZW4" s="229"/>
      <c r="AZX4" s="229"/>
      <c r="AZY4" s="229"/>
      <c r="AZZ4" s="229"/>
      <c r="BAA4" s="229"/>
      <c r="BAB4" s="229"/>
      <c r="BAC4" s="229"/>
      <c r="BAD4" s="229"/>
      <c r="BAE4" s="229"/>
      <c r="BAF4" s="229"/>
      <c r="BAG4" s="229"/>
      <c r="BAH4" s="229"/>
      <c r="BAI4" s="229"/>
      <c r="BAJ4" s="229"/>
      <c r="BAK4" s="229"/>
      <c r="BAL4" s="229"/>
      <c r="BAM4" s="229"/>
      <c r="BAN4" s="229"/>
      <c r="BAO4" s="229"/>
      <c r="BAP4" s="229"/>
      <c r="BAQ4" s="229"/>
      <c r="BAR4" s="229"/>
      <c r="BAS4" s="229"/>
      <c r="BAT4" s="229"/>
      <c r="BAU4" s="229"/>
      <c r="BAV4" s="229"/>
      <c r="BAW4" s="229"/>
      <c r="BAX4" s="229"/>
      <c r="BAY4" s="229"/>
      <c r="BAZ4" s="229"/>
      <c r="BBA4" s="229"/>
      <c r="BBB4" s="229"/>
      <c r="BBC4" s="229"/>
      <c r="BBD4" s="229"/>
      <c r="BBE4" s="229"/>
      <c r="BBF4" s="229"/>
      <c r="BBG4" s="229"/>
      <c r="BBH4" s="229"/>
      <c r="BBI4" s="229"/>
      <c r="BBJ4" s="229"/>
      <c r="BBK4" s="229"/>
      <c r="BBL4" s="229"/>
      <c r="BBM4" s="229"/>
      <c r="BBN4" s="229"/>
      <c r="BBO4" s="229"/>
      <c r="BBP4" s="229"/>
      <c r="BBQ4" s="229"/>
      <c r="BBR4" s="229"/>
      <c r="BBS4" s="229"/>
      <c r="BBT4" s="229"/>
      <c r="BBU4" s="229"/>
      <c r="BBV4" s="229"/>
      <c r="BBW4" s="229"/>
      <c r="BBX4" s="229"/>
      <c r="BBY4" s="229"/>
      <c r="BBZ4" s="229"/>
      <c r="BCA4" s="229"/>
      <c r="BCB4" s="229"/>
      <c r="BCC4" s="229"/>
      <c r="BCD4" s="229"/>
      <c r="BCE4" s="229"/>
      <c r="BCF4" s="229"/>
      <c r="BCG4" s="229"/>
      <c r="BCH4" s="229"/>
      <c r="BCI4" s="229"/>
      <c r="BCJ4" s="229"/>
      <c r="BCK4" s="229"/>
      <c r="BCL4" s="229"/>
      <c r="BCM4" s="229"/>
      <c r="BCN4" s="229"/>
      <c r="BCO4" s="229"/>
      <c r="BCP4" s="229"/>
      <c r="BCQ4" s="229"/>
      <c r="BCR4" s="229"/>
      <c r="BCS4" s="229"/>
      <c r="BCT4" s="229"/>
      <c r="BCU4" s="229"/>
      <c r="BCV4" s="229"/>
      <c r="BCW4" s="229"/>
      <c r="BCX4" s="229"/>
      <c r="BCY4" s="229"/>
      <c r="BCZ4" s="229"/>
      <c r="BDA4" s="229"/>
      <c r="BDB4" s="229"/>
      <c r="BDC4" s="229"/>
      <c r="BDD4" s="229"/>
      <c r="BDE4" s="229"/>
      <c r="BDF4" s="229"/>
      <c r="BDG4" s="229"/>
      <c r="BDH4" s="229"/>
      <c r="BDI4" s="229"/>
      <c r="BDJ4" s="229"/>
      <c r="BDK4" s="229"/>
      <c r="BDL4" s="229"/>
      <c r="BDM4" s="229"/>
      <c r="BDN4" s="229"/>
      <c r="BDO4" s="229"/>
      <c r="BDP4" s="229"/>
      <c r="BDQ4" s="229"/>
      <c r="BDR4" s="229"/>
      <c r="BDS4" s="229"/>
      <c r="BDT4" s="229"/>
      <c r="BDU4" s="229"/>
      <c r="BDV4" s="229"/>
      <c r="BDW4" s="229"/>
      <c r="BDX4" s="229"/>
      <c r="BDY4" s="229"/>
      <c r="BDZ4" s="229"/>
      <c r="BEA4" s="229"/>
      <c r="BEB4" s="229"/>
      <c r="BEC4" s="229"/>
      <c r="BED4" s="229"/>
      <c r="BEE4" s="229"/>
      <c r="BEF4" s="229"/>
      <c r="BEG4" s="229"/>
      <c r="BEH4" s="229"/>
      <c r="BEI4" s="229"/>
      <c r="BEJ4" s="229"/>
      <c r="BEK4" s="229"/>
      <c r="BEL4" s="229"/>
      <c r="BEM4" s="229"/>
      <c r="BEN4" s="229"/>
      <c r="BEO4" s="229"/>
      <c r="BEP4" s="229"/>
      <c r="BEQ4" s="229"/>
      <c r="BER4" s="229"/>
      <c r="BES4" s="229"/>
      <c r="BET4" s="229"/>
      <c r="BEU4" s="229"/>
      <c r="BEV4" s="229"/>
      <c r="BEW4" s="229"/>
      <c r="BEX4" s="229"/>
      <c r="BEY4" s="229"/>
      <c r="BEZ4" s="229"/>
      <c r="BFA4" s="229"/>
      <c r="BFB4" s="229"/>
      <c r="BFC4" s="229"/>
      <c r="BFD4" s="229"/>
      <c r="BFE4" s="229"/>
      <c r="BFF4" s="229"/>
      <c r="BFG4" s="229"/>
      <c r="BFH4" s="229"/>
      <c r="BFI4" s="229"/>
      <c r="BFJ4" s="229"/>
      <c r="BFK4" s="229"/>
      <c r="BFL4" s="229"/>
      <c r="BFM4" s="229"/>
      <c r="BFN4" s="229"/>
      <c r="BFO4" s="229"/>
      <c r="BFP4" s="229"/>
      <c r="BFQ4" s="229"/>
      <c r="BFR4" s="229"/>
      <c r="BFS4" s="229"/>
      <c r="BFT4" s="229"/>
      <c r="BFU4" s="229"/>
      <c r="BFV4" s="229"/>
      <c r="BFW4" s="229"/>
      <c r="BFX4" s="229"/>
      <c r="BFY4" s="229"/>
      <c r="BFZ4" s="229"/>
      <c r="BGA4" s="229"/>
      <c r="BGB4" s="229"/>
      <c r="BGC4" s="229"/>
      <c r="BGD4" s="229"/>
      <c r="BGE4" s="229"/>
      <c r="BGF4" s="229"/>
      <c r="BGG4" s="229"/>
      <c r="BGH4" s="229"/>
      <c r="BGI4" s="229"/>
      <c r="BGJ4" s="229"/>
      <c r="BGK4" s="229"/>
      <c r="BGL4" s="229"/>
      <c r="BGM4" s="229"/>
      <c r="BGN4" s="229"/>
      <c r="BGO4" s="229"/>
      <c r="BGP4" s="229"/>
      <c r="BGQ4" s="229"/>
      <c r="BGR4" s="229"/>
      <c r="BGS4" s="229"/>
      <c r="BGT4" s="229"/>
      <c r="BGU4" s="229"/>
      <c r="BGV4" s="229"/>
      <c r="BGW4" s="229"/>
      <c r="BGX4" s="229"/>
      <c r="BGY4" s="229"/>
      <c r="BGZ4" s="229"/>
      <c r="BHA4" s="229"/>
      <c r="BHB4" s="229"/>
      <c r="BHC4" s="229"/>
      <c r="BHD4" s="229"/>
      <c r="BHE4" s="229"/>
      <c r="BHF4" s="229"/>
      <c r="BHG4" s="229"/>
      <c r="BHH4" s="229"/>
      <c r="BHI4" s="229"/>
      <c r="BHJ4" s="229"/>
      <c r="BHK4" s="229"/>
      <c r="BHL4" s="229"/>
      <c r="BHM4" s="229"/>
      <c r="BHN4" s="229"/>
      <c r="BHO4" s="229"/>
      <c r="BHP4" s="229"/>
      <c r="BHQ4" s="229"/>
      <c r="BHR4" s="229"/>
      <c r="BHS4" s="229"/>
      <c r="BHT4" s="229"/>
      <c r="BHU4" s="229"/>
      <c r="BHV4" s="229"/>
      <c r="BHW4" s="229"/>
      <c r="BHX4" s="229"/>
      <c r="BHY4" s="229"/>
      <c r="BHZ4" s="229"/>
      <c r="BIA4" s="229"/>
      <c r="BIB4" s="229"/>
      <c r="BIC4" s="229"/>
      <c r="BID4" s="229"/>
      <c r="BIE4" s="229"/>
      <c r="BIF4" s="229"/>
      <c r="BIG4" s="229"/>
      <c r="BIH4" s="229"/>
      <c r="BII4" s="229"/>
      <c r="BIJ4" s="229"/>
      <c r="BIK4" s="229"/>
      <c r="BIL4" s="229"/>
      <c r="BIM4" s="229"/>
      <c r="BIN4" s="229"/>
      <c r="BIO4" s="229"/>
      <c r="BIP4" s="229"/>
      <c r="BIQ4" s="229"/>
      <c r="BIR4" s="229"/>
      <c r="BIS4" s="229"/>
      <c r="BIT4" s="229"/>
      <c r="BIU4" s="229"/>
      <c r="BIV4" s="229"/>
      <c r="BIW4" s="229"/>
      <c r="BIX4" s="229"/>
      <c r="BIY4" s="229"/>
      <c r="BIZ4" s="229"/>
      <c r="BJA4" s="229"/>
      <c r="BJB4" s="229"/>
      <c r="BJC4" s="229"/>
      <c r="BJD4" s="229"/>
      <c r="BJE4" s="229"/>
      <c r="BJF4" s="229"/>
      <c r="BJG4" s="229"/>
      <c r="BJH4" s="229"/>
      <c r="BJI4" s="229"/>
      <c r="BJJ4" s="229"/>
      <c r="BJK4" s="229"/>
      <c r="BJL4" s="229"/>
      <c r="BJM4" s="229"/>
      <c r="BJN4" s="229"/>
      <c r="BJO4" s="229"/>
      <c r="BJP4" s="229"/>
      <c r="BJQ4" s="229"/>
      <c r="BJR4" s="229"/>
      <c r="BJS4" s="229"/>
      <c r="BJT4" s="229"/>
      <c r="BJU4" s="229"/>
      <c r="BJV4" s="229"/>
      <c r="BJW4" s="229"/>
      <c r="BJX4" s="229"/>
      <c r="BJY4" s="229"/>
      <c r="BJZ4" s="229"/>
      <c r="BKA4" s="229"/>
      <c r="BKB4" s="229"/>
      <c r="BKC4" s="229"/>
      <c r="BKD4" s="229"/>
      <c r="BKE4" s="229"/>
      <c r="BKF4" s="229"/>
      <c r="BKG4" s="229"/>
      <c r="BKH4" s="229"/>
      <c r="BKI4" s="229"/>
      <c r="BKJ4" s="229"/>
      <c r="BKK4" s="229"/>
      <c r="BKL4" s="229"/>
      <c r="BKM4" s="229"/>
      <c r="BKN4" s="229"/>
      <c r="BKO4" s="229"/>
      <c r="BKP4" s="229"/>
      <c r="BKQ4" s="229"/>
      <c r="BKR4" s="229"/>
      <c r="BKS4" s="229"/>
      <c r="BKT4" s="229"/>
      <c r="BKU4" s="229"/>
      <c r="BKV4" s="229"/>
      <c r="BKW4" s="229"/>
      <c r="BKX4" s="229"/>
      <c r="BKY4" s="229"/>
      <c r="BKZ4" s="229"/>
      <c r="BLA4" s="229"/>
      <c r="BLB4" s="229"/>
      <c r="BLC4" s="229"/>
      <c r="BLD4" s="229"/>
      <c r="BLE4" s="229"/>
      <c r="BLF4" s="229"/>
      <c r="BLG4" s="229"/>
      <c r="BLH4" s="229"/>
      <c r="BLI4" s="229"/>
      <c r="BLJ4" s="229"/>
      <c r="BLK4" s="229"/>
      <c r="BLL4" s="229"/>
      <c r="BLM4" s="229"/>
      <c r="BLN4" s="229"/>
      <c r="BLO4" s="229"/>
      <c r="BLP4" s="229"/>
      <c r="BLQ4" s="229"/>
      <c r="BLR4" s="229"/>
      <c r="BLS4" s="229"/>
      <c r="BLT4" s="229"/>
      <c r="BLU4" s="229"/>
      <c r="BLV4" s="229"/>
      <c r="BLW4" s="229"/>
      <c r="BLX4" s="229"/>
      <c r="BLY4" s="229"/>
      <c r="BLZ4" s="229"/>
      <c r="BMA4" s="229"/>
      <c r="BMB4" s="229"/>
      <c r="BMC4" s="229"/>
      <c r="BMD4" s="229"/>
      <c r="BME4" s="229"/>
      <c r="BMF4" s="229"/>
      <c r="BMG4" s="229"/>
      <c r="BMH4" s="229"/>
      <c r="BMI4" s="229"/>
      <c r="BMJ4" s="229"/>
      <c r="BMK4" s="229"/>
      <c r="BML4" s="229"/>
      <c r="BMM4" s="229"/>
      <c r="BMN4" s="229"/>
      <c r="BMO4" s="229"/>
      <c r="BMP4" s="229"/>
      <c r="BMQ4" s="229"/>
      <c r="BMR4" s="229"/>
      <c r="BMS4" s="229"/>
      <c r="BMT4" s="229"/>
      <c r="BMU4" s="229"/>
      <c r="BMV4" s="229"/>
      <c r="BMW4" s="229"/>
      <c r="BMX4" s="229"/>
      <c r="BMY4" s="229"/>
      <c r="BMZ4" s="229"/>
      <c r="BNA4" s="229"/>
      <c r="BNB4" s="229"/>
      <c r="BNC4" s="229"/>
      <c r="BND4" s="229"/>
      <c r="BNE4" s="229"/>
      <c r="BNF4" s="229"/>
      <c r="BNG4" s="229"/>
      <c r="BNH4" s="229"/>
      <c r="BNI4" s="229"/>
      <c r="BNJ4" s="229"/>
      <c r="BNK4" s="229"/>
      <c r="BNL4" s="229"/>
      <c r="BNM4" s="229"/>
      <c r="BNN4" s="229"/>
      <c r="BNO4" s="229"/>
      <c r="BNP4" s="229"/>
      <c r="BNQ4" s="229"/>
      <c r="BNR4" s="229"/>
      <c r="BNS4" s="229"/>
      <c r="BNT4" s="229"/>
      <c r="BNU4" s="229"/>
      <c r="BNV4" s="229"/>
      <c r="BNW4" s="229"/>
      <c r="BNX4" s="229"/>
      <c r="BNY4" s="229"/>
      <c r="BNZ4" s="229"/>
      <c r="BOA4" s="229"/>
      <c r="BOB4" s="229"/>
      <c r="BOC4" s="229"/>
      <c r="BOD4" s="229"/>
      <c r="BOE4" s="229"/>
      <c r="BOF4" s="229"/>
      <c r="BOG4" s="229"/>
      <c r="BOH4" s="229"/>
      <c r="BOI4" s="229"/>
      <c r="BOJ4" s="229"/>
      <c r="BOK4" s="229"/>
      <c r="BOL4" s="229"/>
      <c r="BOM4" s="229"/>
      <c r="BON4" s="229"/>
      <c r="BOO4" s="229"/>
      <c r="BOP4" s="229"/>
      <c r="BOQ4" s="229"/>
      <c r="BOR4" s="229"/>
      <c r="BOS4" s="229"/>
      <c r="BOT4" s="229"/>
      <c r="BOU4" s="229"/>
      <c r="BOV4" s="229"/>
      <c r="BOW4" s="229"/>
      <c r="BOX4" s="229"/>
      <c r="BOY4" s="229"/>
      <c r="BOZ4" s="229"/>
      <c r="BPA4" s="229"/>
      <c r="BPB4" s="229"/>
      <c r="BPC4" s="229"/>
      <c r="BPD4" s="229"/>
      <c r="BPE4" s="229"/>
      <c r="BPF4" s="229"/>
      <c r="BPG4" s="229"/>
      <c r="BPH4" s="229"/>
      <c r="BPI4" s="229"/>
      <c r="BPJ4" s="229"/>
      <c r="BPK4" s="229"/>
      <c r="BPL4" s="229"/>
      <c r="BPM4" s="229"/>
      <c r="BPN4" s="229"/>
      <c r="BPO4" s="229"/>
      <c r="BPP4" s="229"/>
      <c r="BPQ4" s="229"/>
      <c r="BPR4" s="229"/>
      <c r="BPS4" s="229"/>
      <c r="BPT4" s="229"/>
      <c r="BPU4" s="229"/>
      <c r="BPV4" s="229"/>
      <c r="BPW4" s="229"/>
      <c r="BPX4" s="229"/>
      <c r="BPY4" s="229"/>
      <c r="BPZ4" s="229"/>
      <c r="BQA4" s="229"/>
      <c r="BQB4" s="229"/>
      <c r="BQC4" s="229"/>
      <c r="BQD4" s="229"/>
      <c r="BQE4" s="229"/>
      <c r="BQF4" s="229"/>
      <c r="BQG4" s="229"/>
      <c r="BQH4" s="229"/>
      <c r="BQI4" s="229"/>
      <c r="BQJ4" s="229"/>
      <c r="BQK4" s="229"/>
      <c r="BQL4" s="229"/>
      <c r="BQM4" s="229"/>
      <c r="BQN4" s="229"/>
      <c r="BQO4" s="229"/>
      <c r="BQP4" s="229"/>
      <c r="BQQ4" s="229"/>
      <c r="BQR4" s="229"/>
      <c r="BQS4" s="229"/>
      <c r="BQT4" s="229"/>
      <c r="BQU4" s="229"/>
      <c r="BQV4" s="229"/>
      <c r="BQW4" s="229"/>
      <c r="BQX4" s="229"/>
      <c r="BQY4" s="229"/>
      <c r="BQZ4" s="229"/>
      <c r="BRA4" s="229"/>
      <c r="BRB4" s="229"/>
      <c r="BRC4" s="229"/>
      <c r="BRD4" s="229"/>
      <c r="BRE4" s="229"/>
      <c r="BRF4" s="229"/>
      <c r="BRG4" s="229"/>
      <c r="BRH4" s="229"/>
      <c r="BRI4" s="229"/>
      <c r="BRJ4" s="229"/>
      <c r="BRK4" s="229"/>
      <c r="BRL4" s="229"/>
      <c r="BRM4" s="229"/>
      <c r="BRN4" s="229"/>
      <c r="BRO4" s="229"/>
      <c r="BRP4" s="229"/>
      <c r="BRQ4" s="229"/>
      <c r="BRR4" s="229"/>
      <c r="BRS4" s="229"/>
      <c r="BRT4" s="229"/>
      <c r="BRU4" s="229"/>
      <c r="BRV4" s="229"/>
      <c r="BRW4" s="229"/>
      <c r="BRX4" s="229"/>
      <c r="BRY4" s="229"/>
      <c r="BRZ4" s="229"/>
      <c r="BSA4" s="229"/>
      <c r="BSB4" s="229"/>
      <c r="BSC4" s="229"/>
      <c r="BSD4" s="229"/>
      <c r="BSE4" s="229"/>
      <c r="BSF4" s="229"/>
      <c r="BSG4" s="229"/>
      <c r="BSH4" s="229"/>
      <c r="BSI4" s="229"/>
      <c r="BSJ4" s="229"/>
      <c r="BSK4" s="229"/>
      <c r="BSL4" s="229"/>
      <c r="BSM4" s="229"/>
      <c r="BSN4" s="229"/>
      <c r="BSO4" s="229"/>
      <c r="BSP4" s="229"/>
      <c r="BSQ4" s="229"/>
      <c r="BSR4" s="229"/>
      <c r="BSS4" s="229"/>
      <c r="BST4" s="229"/>
      <c r="BSU4" s="229"/>
      <c r="BSV4" s="229"/>
      <c r="BSW4" s="229"/>
      <c r="BSX4" s="229"/>
      <c r="BSY4" s="229"/>
      <c r="BSZ4" s="229"/>
      <c r="BTA4" s="229"/>
      <c r="BTB4" s="229"/>
      <c r="BTC4" s="229"/>
      <c r="BTD4" s="229"/>
      <c r="BTE4" s="229"/>
      <c r="BTF4" s="229"/>
      <c r="BTG4" s="229"/>
      <c r="BTH4" s="229"/>
      <c r="BTI4" s="229"/>
      <c r="BTJ4" s="229"/>
      <c r="BTK4" s="229"/>
      <c r="BTL4" s="229"/>
      <c r="BTM4" s="229"/>
      <c r="BTN4" s="229"/>
      <c r="BTO4" s="229"/>
      <c r="BTP4" s="229"/>
      <c r="BTQ4" s="229"/>
      <c r="BTR4" s="229"/>
      <c r="BTS4" s="229"/>
      <c r="BTT4" s="229"/>
      <c r="BTU4" s="229"/>
      <c r="BTV4" s="229"/>
      <c r="BTW4" s="229"/>
      <c r="BTX4" s="229"/>
      <c r="BTY4" s="229"/>
      <c r="BTZ4" s="229"/>
      <c r="BUA4" s="229"/>
      <c r="BUB4" s="229"/>
      <c r="BUC4" s="229"/>
      <c r="BUD4" s="229"/>
      <c r="BUE4" s="229"/>
      <c r="BUF4" s="229"/>
      <c r="BUG4" s="229"/>
      <c r="BUH4" s="229"/>
      <c r="BUI4" s="229"/>
      <c r="BUJ4" s="229"/>
      <c r="BUK4" s="229"/>
      <c r="BUL4" s="229"/>
      <c r="BUM4" s="229"/>
      <c r="BUN4" s="229"/>
      <c r="BUO4" s="229"/>
      <c r="BUP4" s="229"/>
      <c r="BUQ4" s="229"/>
      <c r="BUR4" s="229"/>
      <c r="BUS4" s="229"/>
      <c r="BUT4" s="229"/>
      <c r="BUU4" s="229"/>
      <c r="BUV4" s="229"/>
      <c r="BUW4" s="229"/>
      <c r="BUX4" s="229"/>
      <c r="BUY4" s="229"/>
      <c r="BUZ4" s="229"/>
      <c r="BVA4" s="229"/>
      <c r="BVB4" s="229"/>
      <c r="BVC4" s="229"/>
      <c r="BVD4" s="229"/>
      <c r="BVE4" s="229"/>
      <c r="BVF4" s="229"/>
      <c r="BVG4" s="229"/>
      <c r="BVH4" s="229"/>
      <c r="BVI4" s="229"/>
      <c r="BVJ4" s="229"/>
      <c r="BVK4" s="229"/>
      <c r="BVL4" s="229"/>
      <c r="BVM4" s="229"/>
      <c r="BVN4" s="229"/>
      <c r="BVO4" s="229"/>
      <c r="BVP4" s="229"/>
      <c r="BVQ4" s="229"/>
      <c r="BVR4" s="229"/>
      <c r="BVS4" s="229"/>
      <c r="BVT4" s="229"/>
      <c r="BVU4" s="229"/>
      <c r="BVV4" s="229"/>
      <c r="BVW4" s="229"/>
      <c r="BVX4" s="229"/>
      <c r="BVY4" s="229"/>
      <c r="BVZ4" s="229"/>
      <c r="BWA4" s="229"/>
      <c r="BWB4" s="229"/>
      <c r="BWC4" s="229"/>
      <c r="BWD4" s="229"/>
      <c r="BWE4" s="229"/>
      <c r="BWF4" s="229"/>
      <c r="BWG4" s="229"/>
      <c r="BWH4" s="229"/>
      <c r="BWI4" s="229"/>
      <c r="BWJ4" s="229"/>
      <c r="BWK4" s="229"/>
      <c r="BWL4" s="229"/>
      <c r="BWM4" s="229"/>
      <c r="BWN4" s="229"/>
      <c r="BWO4" s="229"/>
      <c r="BWP4" s="229"/>
      <c r="BWQ4" s="229"/>
    </row>
    <row r="5" spans="1:1967">
      <c r="A5" s="73"/>
      <c r="B5" s="73"/>
      <c r="C5" s="73"/>
      <c r="D5" s="73"/>
      <c r="E5" s="73"/>
      <c r="F5" s="73"/>
      <c r="G5" s="73"/>
      <c r="H5" s="73"/>
      <c r="I5" s="128"/>
      <c r="J5" s="73"/>
      <c r="K5" s="73"/>
      <c r="L5" s="73"/>
      <c r="M5" s="73"/>
      <c r="N5" s="353"/>
      <c r="O5" s="73"/>
      <c r="P5" s="128"/>
      <c r="Q5" s="73"/>
      <c r="R5" s="72"/>
      <c r="S5" s="73"/>
      <c r="T5" s="126"/>
      <c r="U5" s="126"/>
      <c r="V5" s="8"/>
      <c r="W5" s="8"/>
      <c r="X5" s="8"/>
      <c r="AP5" s="513"/>
      <c r="AQ5" s="513"/>
      <c r="AR5" s="513"/>
      <c r="AS5" s="513"/>
      <c r="AT5" s="513"/>
      <c r="AU5" s="513"/>
      <c r="AV5" s="513"/>
      <c r="AW5" s="513"/>
      <c r="AX5" s="513"/>
      <c r="AY5" s="513"/>
      <c r="AZ5" s="513"/>
      <c r="BA5" s="513"/>
      <c r="BB5" s="513"/>
      <c r="BC5" s="513"/>
      <c r="BD5" s="513"/>
      <c r="BE5" s="513"/>
      <c r="BF5" s="513"/>
      <c r="BG5" s="513"/>
      <c r="BH5" s="513"/>
      <c r="BI5" s="513"/>
      <c r="BJ5" s="513"/>
      <c r="BK5" s="513"/>
      <c r="BL5" s="513"/>
      <c r="BM5" s="513"/>
      <c r="BN5" s="513"/>
      <c r="BO5" s="513"/>
      <c r="BP5" s="513"/>
      <c r="BQ5" s="513"/>
      <c r="BR5" s="513"/>
      <c r="BS5" s="513"/>
      <c r="BT5" s="513"/>
      <c r="BU5" s="513"/>
      <c r="BV5" s="513"/>
      <c r="BW5" s="513"/>
      <c r="BX5" s="513"/>
      <c r="BY5" s="513"/>
      <c r="BZ5" s="513"/>
      <c r="CA5" s="513"/>
      <c r="CB5" s="513"/>
      <c r="CC5" s="513"/>
      <c r="CD5" s="513"/>
      <c r="CE5" s="513"/>
      <c r="CF5" s="513"/>
      <c r="CG5" s="513"/>
      <c r="CH5" s="513"/>
      <c r="CI5" s="513"/>
      <c r="CJ5" s="513"/>
      <c r="CK5" s="513"/>
      <c r="CL5" s="513"/>
      <c r="CM5" s="513"/>
      <c r="CN5" s="513"/>
      <c r="CO5" s="513"/>
      <c r="CP5" s="513"/>
      <c r="CQ5" s="513"/>
      <c r="CR5" s="513"/>
      <c r="CS5" s="513"/>
      <c r="CT5" s="513"/>
      <c r="CU5" s="513"/>
      <c r="CV5" s="513"/>
      <c r="CW5" s="513"/>
      <c r="CX5" s="513"/>
      <c r="CY5" s="513"/>
      <c r="CZ5" s="513"/>
      <c r="DA5" s="513"/>
      <c r="DB5" s="513"/>
      <c r="DC5" s="513"/>
      <c r="DD5" s="513"/>
      <c r="DE5" s="513"/>
      <c r="DF5" s="513"/>
      <c r="DG5" s="513"/>
      <c r="DH5" s="513"/>
      <c r="DI5" s="513"/>
      <c r="DJ5" s="513"/>
      <c r="DK5" s="513"/>
      <c r="DL5" s="513"/>
      <c r="DM5" s="513"/>
      <c r="DN5" s="513"/>
      <c r="DO5" s="513"/>
      <c r="DP5" s="513"/>
      <c r="DQ5" s="513"/>
      <c r="DR5" s="513"/>
      <c r="DS5" s="513"/>
      <c r="DT5" s="513"/>
      <c r="DU5" s="513"/>
      <c r="DV5" s="513"/>
      <c r="DW5" s="513"/>
      <c r="DX5" s="513"/>
      <c r="DY5" s="513"/>
      <c r="DZ5" s="513"/>
      <c r="EA5" s="513"/>
      <c r="EB5" s="513"/>
      <c r="EC5" s="513"/>
      <c r="ED5" s="513"/>
      <c r="EE5" s="513"/>
      <c r="EF5" s="513"/>
      <c r="EG5" s="513"/>
      <c r="EH5" s="513"/>
      <c r="EI5" s="513"/>
      <c r="EJ5" s="513"/>
      <c r="EK5" s="513"/>
      <c r="EL5" s="513"/>
      <c r="EM5" s="513"/>
      <c r="EN5" s="513"/>
      <c r="EO5" s="513"/>
      <c r="EP5" s="513"/>
      <c r="EQ5" s="513"/>
      <c r="ER5" s="513"/>
      <c r="ES5" s="513"/>
      <c r="ET5" s="513"/>
      <c r="EU5" s="513"/>
      <c r="EV5" s="513"/>
      <c r="EW5" s="513"/>
      <c r="EX5" s="513"/>
      <c r="EY5" s="513"/>
      <c r="EZ5" s="513"/>
      <c r="FA5" s="513"/>
      <c r="FB5" s="513"/>
      <c r="FC5" s="513"/>
      <c r="FD5" s="513"/>
      <c r="FE5" s="513"/>
      <c r="FF5" s="513"/>
      <c r="FG5" s="513"/>
      <c r="FH5" s="513"/>
      <c r="FI5" s="513"/>
      <c r="FJ5" s="513"/>
      <c r="FK5" s="513"/>
      <c r="FL5" s="513"/>
      <c r="FM5" s="513"/>
      <c r="FN5" s="513"/>
      <c r="FO5" s="513"/>
      <c r="FP5" s="513"/>
      <c r="FQ5" s="513"/>
      <c r="FR5" s="513"/>
      <c r="FS5" s="513"/>
      <c r="FT5" s="513"/>
      <c r="FU5" s="513"/>
      <c r="FV5" s="513"/>
      <c r="FW5" s="513"/>
      <c r="FX5" s="513"/>
      <c r="FY5" s="513"/>
      <c r="FZ5" s="513"/>
      <c r="GA5" s="513"/>
      <c r="GB5" s="513"/>
      <c r="GC5" s="513"/>
      <c r="GD5" s="513"/>
      <c r="GE5" s="513"/>
      <c r="GF5" s="513"/>
      <c r="GG5" s="513"/>
      <c r="GH5" s="513"/>
      <c r="GI5" s="513"/>
      <c r="GJ5" s="513"/>
      <c r="GK5" s="513"/>
      <c r="GL5" s="513"/>
      <c r="GM5" s="513"/>
      <c r="GN5" s="513"/>
      <c r="GO5" s="513"/>
      <c r="GP5" s="513"/>
      <c r="GQ5" s="513"/>
      <c r="GR5" s="513"/>
      <c r="GS5" s="513"/>
      <c r="GT5" s="513"/>
      <c r="GU5" s="513"/>
      <c r="GV5" s="513"/>
      <c r="GW5" s="513"/>
      <c r="GX5" s="513"/>
      <c r="GY5" s="513"/>
      <c r="GZ5" s="513"/>
      <c r="HA5" s="513"/>
      <c r="HB5" s="513"/>
      <c r="HC5" s="513"/>
      <c r="HD5" s="513"/>
      <c r="HE5" s="513"/>
      <c r="HF5" s="513"/>
      <c r="HG5" s="513"/>
      <c r="HH5" s="513"/>
      <c r="HI5" s="513"/>
      <c r="HJ5" s="513"/>
      <c r="HK5" s="513"/>
      <c r="HL5" s="513"/>
      <c r="HM5" s="513"/>
      <c r="HN5" s="513"/>
      <c r="HO5" s="513"/>
      <c r="HP5" s="513"/>
      <c r="HQ5" s="513"/>
      <c r="HR5" s="513"/>
      <c r="HS5" s="513"/>
      <c r="HT5" s="513"/>
      <c r="HU5" s="513"/>
      <c r="HV5" s="513"/>
      <c r="HW5" s="513"/>
      <c r="HX5" s="513"/>
      <c r="HY5" s="513"/>
      <c r="HZ5" s="513"/>
      <c r="IA5" s="513"/>
      <c r="IB5" s="513"/>
      <c r="IC5" s="513"/>
      <c r="ID5" s="513"/>
      <c r="IE5" s="513"/>
      <c r="IF5" s="513"/>
      <c r="IG5" s="513"/>
      <c r="IH5" s="513"/>
      <c r="II5" s="513"/>
      <c r="IJ5" s="513"/>
      <c r="IK5" s="513"/>
      <c r="IL5" s="513"/>
      <c r="IM5" s="513"/>
      <c r="IN5" s="513"/>
      <c r="IO5" s="513"/>
      <c r="IP5" s="513"/>
      <c r="IQ5" s="513"/>
      <c r="IR5" s="513"/>
      <c r="IS5" s="513"/>
      <c r="IT5" s="513"/>
      <c r="IU5" s="513"/>
      <c r="IV5" s="513"/>
      <c r="IW5" s="513"/>
      <c r="IX5" s="513"/>
      <c r="IY5" s="513"/>
      <c r="IZ5" s="513"/>
      <c r="JA5" s="513"/>
      <c r="JB5" s="513"/>
      <c r="JC5" s="513"/>
      <c r="JD5" s="513"/>
      <c r="JE5" s="513"/>
      <c r="JF5" s="513"/>
      <c r="JG5" s="513"/>
      <c r="JH5" s="513"/>
      <c r="JI5" s="513"/>
      <c r="JJ5" s="513"/>
      <c r="JK5" s="513"/>
      <c r="JL5" s="513"/>
      <c r="JM5" s="513"/>
      <c r="JN5" s="513"/>
      <c r="JO5" s="513"/>
      <c r="JP5" s="513"/>
      <c r="JQ5" s="513"/>
      <c r="JR5" s="513"/>
      <c r="JS5" s="513"/>
      <c r="JT5" s="513"/>
      <c r="JU5" s="513"/>
      <c r="JV5" s="513"/>
      <c r="JW5" s="513"/>
      <c r="JX5" s="513"/>
      <c r="JY5" s="513"/>
      <c r="JZ5" s="513"/>
      <c r="KA5" s="513"/>
      <c r="KB5" s="513"/>
      <c r="KC5" s="513"/>
      <c r="KD5" s="513"/>
      <c r="KE5" s="513"/>
      <c r="KF5" s="513"/>
      <c r="KG5" s="513"/>
      <c r="KH5" s="513"/>
      <c r="KI5" s="513"/>
      <c r="KJ5" s="513"/>
      <c r="KK5" s="513"/>
      <c r="KL5" s="513"/>
      <c r="KM5" s="513"/>
      <c r="KN5" s="513"/>
      <c r="KO5" s="513"/>
      <c r="KP5" s="513"/>
      <c r="KQ5" s="513"/>
      <c r="KR5" s="513"/>
      <c r="KS5" s="513"/>
      <c r="KT5" s="513"/>
      <c r="KU5" s="513"/>
      <c r="KV5" s="513"/>
      <c r="KW5" s="513"/>
      <c r="KX5" s="513"/>
      <c r="KY5" s="513"/>
      <c r="KZ5" s="513"/>
      <c r="LA5" s="513"/>
      <c r="LB5" s="513"/>
      <c r="LC5" s="513"/>
      <c r="LD5" s="513"/>
      <c r="LE5" s="513"/>
      <c r="LF5" s="513"/>
      <c r="LG5" s="513"/>
      <c r="LH5" s="513"/>
      <c r="LI5" s="513"/>
      <c r="LJ5" s="513"/>
      <c r="LK5" s="513"/>
      <c r="LL5" s="513"/>
      <c r="LM5" s="513"/>
      <c r="LN5" s="513"/>
      <c r="LO5" s="513"/>
      <c r="LP5" s="513"/>
      <c r="LQ5" s="513"/>
      <c r="LR5" s="513"/>
      <c r="LS5" s="513"/>
      <c r="LT5" s="513"/>
      <c r="LU5" s="513"/>
      <c r="LV5" s="513"/>
      <c r="LW5" s="513"/>
      <c r="LX5" s="513"/>
      <c r="LY5" s="513"/>
      <c r="LZ5" s="513"/>
      <c r="MA5" s="513"/>
      <c r="MB5" s="513"/>
      <c r="MC5" s="513"/>
      <c r="MD5" s="513"/>
      <c r="ME5" s="513"/>
      <c r="MF5" s="513"/>
      <c r="MG5" s="513"/>
      <c r="MH5" s="513"/>
      <c r="MI5" s="513"/>
      <c r="MJ5" s="513"/>
      <c r="MK5" s="513"/>
      <c r="ML5" s="513"/>
      <c r="MM5" s="513"/>
      <c r="MN5" s="513"/>
      <c r="MO5" s="513"/>
      <c r="MP5" s="513"/>
      <c r="MQ5" s="513"/>
      <c r="MR5" s="513"/>
      <c r="MS5" s="513"/>
      <c r="MT5" s="513"/>
      <c r="MU5" s="513"/>
      <c r="MV5" s="513"/>
      <c r="MW5" s="513"/>
      <c r="MX5" s="513"/>
      <c r="MY5" s="513"/>
      <c r="MZ5" s="513"/>
      <c r="NA5" s="513"/>
      <c r="NB5" s="513"/>
      <c r="NC5" s="513"/>
      <c r="ND5" s="513"/>
      <c r="NE5" s="513"/>
      <c r="NF5" s="513"/>
      <c r="NG5" s="513"/>
      <c r="NH5" s="513"/>
      <c r="NI5" s="513"/>
      <c r="NJ5" s="513"/>
      <c r="NK5" s="513"/>
      <c r="NL5" s="513"/>
      <c r="NM5" s="513"/>
      <c r="NN5" s="513"/>
      <c r="NO5" s="513"/>
      <c r="NP5" s="513"/>
      <c r="NQ5" s="513"/>
      <c r="NR5" s="513"/>
      <c r="NS5" s="513"/>
      <c r="NT5" s="513"/>
      <c r="NU5" s="513"/>
      <c r="NV5" s="513"/>
      <c r="NW5" s="513"/>
      <c r="NX5" s="513"/>
      <c r="NY5" s="513"/>
      <c r="NZ5" s="513"/>
      <c r="OA5" s="513"/>
      <c r="OB5" s="513"/>
      <c r="OC5" s="513"/>
      <c r="OD5" s="513"/>
      <c r="OE5" s="513"/>
      <c r="OF5" s="513"/>
      <c r="OG5" s="513"/>
      <c r="OH5" s="513"/>
      <c r="OI5" s="513"/>
      <c r="OJ5" s="513"/>
      <c r="OK5" s="513"/>
      <c r="OL5" s="513"/>
      <c r="OM5" s="513"/>
      <c r="ON5" s="513"/>
      <c r="OO5" s="513"/>
      <c r="OP5" s="513"/>
      <c r="OQ5" s="513"/>
      <c r="OR5" s="513"/>
      <c r="OS5" s="513"/>
      <c r="OT5" s="513"/>
      <c r="OU5" s="513"/>
      <c r="OV5" s="513"/>
      <c r="OW5" s="513"/>
      <c r="OX5" s="513"/>
      <c r="OY5" s="513"/>
      <c r="OZ5" s="513"/>
      <c r="PA5" s="513"/>
      <c r="PB5" s="513"/>
      <c r="PC5" s="513"/>
      <c r="PD5" s="513"/>
      <c r="PE5" s="513"/>
      <c r="PF5" s="513"/>
      <c r="PG5" s="513"/>
      <c r="PH5" s="513"/>
      <c r="PI5" s="513"/>
      <c r="PJ5" s="513"/>
      <c r="PK5" s="513"/>
      <c r="PL5" s="513"/>
      <c r="PM5" s="513"/>
      <c r="PN5" s="513"/>
      <c r="PO5" s="513"/>
      <c r="PP5" s="513"/>
      <c r="PQ5" s="513"/>
      <c r="PR5" s="513"/>
      <c r="PS5" s="513"/>
      <c r="PT5" s="513"/>
      <c r="PU5" s="513"/>
      <c r="PV5" s="513"/>
      <c r="PW5" s="513"/>
      <c r="PX5" s="513"/>
      <c r="PY5" s="513"/>
      <c r="PZ5" s="513"/>
      <c r="QA5" s="513"/>
      <c r="QB5" s="513"/>
      <c r="QC5" s="513"/>
      <c r="QD5" s="513"/>
      <c r="QE5" s="513"/>
      <c r="QF5" s="513"/>
      <c r="QG5" s="513"/>
      <c r="QH5" s="513"/>
      <c r="QI5" s="513"/>
      <c r="QJ5" s="513"/>
      <c r="QK5" s="513"/>
      <c r="QL5" s="513"/>
      <c r="QM5" s="513"/>
      <c r="QN5" s="513"/>
      <c r="QO5" s="513"/>
      <c r="QP5" s="513"/>
      <c r="QQ5" s="513"/>
      <c r="QR5" s="513"/>
      <c r="QS5" s="513"/>
      <c r="QT5" s="513"/>
      <c r="QU5" s="513"/>
      <c r="QV5" s="513"/>
      <c r="QW5" s="513"/>
      <c r="QX5" s="513"/>
      <c r="QY5" s="513"/>
      <c r="QZ5" s="513"/>
      <c r="RA5" s="513"/>
      <c r="RB5" s="513"/>
      <c r="RC5" s="513"/>
      <c r="RD5" s="513"/>
      <c r="RE5" s="513"/>
      <c r="RF5" s="513"/>
      <c r="RG5" s="513"/>
      <c r="RH5" s="513"/>
      <c r="RI5" s="513"/>
      <c r="RJ5" s="513"/>
      <c r="RK5" s="513"/>
      <c r="RL5" s="513"/>
      <c r="RM5" s="513"/>
      <c r="RN5" s="513"/>
      <c r="RO5" s="513"/>
      <c r="RP5" s="513"/>
      <c r="RQ5" s="513"/>
      <c r="RR5" s="513"/>
      <c r="RS5" s="513"/>
      <c r="RT5" s="513"/>
      <c r="RU5" s="513"/>
      <c r="RV5" s="513"/>
      <c r="RW5" s="513"/>
      <c r="RX5" s="513"/>
      <c r="RY5" s="513"/>
      <c r="RZ5" s="513"/>
      <c r="SA5" s="513"/>
      <c r="SB5" s="513"/>
      <c r="SC5" s="513"/>
      <c r="SD5" s="513"/>
      <c r="SE5" s="513"/>
      <c r="SF5" s="513"/>
      <c r="SG5" s="513"/>
      <c r="SH5" s="513"/>
      <c r="SI5" s="513"/>
      <c r="SJ5" s="513"/>
      <c r="SK5" s="513"/>
      <c r="SL5" s="513"/>
      <c r="SM5" s="513"/>
      <c r="SN5" s="513"/>
      <c r="SO5" s="513"/>
      <c r="SP5" s="513"/>
      <c r="SQ5" s="513"/>
      <c r="SR5" s="513"/>
      <c r="SS5" s="513"/>
      <c r="ST5" s="513"/>
      <c r="SU5" s="513"/>
      <c r="SV5" s="513"/>
      <c r="SW5" s="513"/>
      <c r="SX5" s="513"/>
      <c r="SY5" s="513"/>
      <c r="SZ5" s="513"/>
      <c r="TA5" s="513"/>
      <c r="TB5" s="513"/>
      <c r="TC5" s="513"/>
      <c r="TD5" s="513"/>
      <c r="TE5" s="513"/>
      <c r="TF5" s="513"/>
      <c r="TG5" s="513"/>
      <c r="TH5" s="513"/>
      <c r="TI5" s="513"/>
      <c r="TJ5" s="513"/>
      <c r="TK5" s="513"/>
      <c r="TL5" s="513"/>
      <c r="TM5" s="513"/>
      <c r="TN5" s="513"/>
      <c r="TO5" s="513"/>
      <c r="TP5" s="513"/>
      <c r="TQ5" s="513"/>
      <c r="TR5" s="513"/>
      <c r="TS5" s="513"/>
      <c r="TT5" s="513"/>
      <c r="TU5" s="513"/>
      <c r="TV5" s="513"/>
      <c r="TW5" s="513"/>
      <c r="TX5" s="513"/>
      <c r="TY5" s="513"/>
      <c r="TZ5" s="513"/>
      <c r="UA5" s="513"/>
      <c r="UB5" s="513"/>
      <c r="UC5" s="513"/>
      <c r="UD5" s="513"/>
      <c r="UE5" s="513"/>
      <c r="UF5" s="513"/>
      <c r="UG5" s="513"/>
      <c r="UH5" s="513"/>
      <c r="UI5" s="513"/>
      <c r="UJ5" s="513"/>
      <c r="UK5" s="513"/>
      <c r="UL5" s="513"/>
      <c r="UM5" s="513"/>
      <c r="UN5" s="513"/>
      <c r="UO5" s="513"/>
      <c r="UP5" s="513"/>
      <c r="UQ5" s="513"/>
      <c r="UR5" s="513"/>
      <c r="US5" s="513"/>
      <c r="UT5" s="513"/>
      <c r="UU5" s="513"/>
      <c r="UV5" s="513"/>
      <c r="UW5" s="513"/>
      <c r="UX5" s="513"/>
      <c r="UY5" s="513"/>
      <c r="UZ5" s="513"/>
      <c r="VA5" s="513"/>
      <c r="VB5" s="513"/>
      <c r="VC5" s="513"/>
      <c r="VD5" s="513"/>
      <c r="VE5" s="513"/>
      <c r="VF5" s="513"/>
      <c r="VG5" s="513"/>
      <c r="VH5" s="513"/>
      <c r="VI5" s="513"/>
      <c r="VJ5" s="513"/>
      <c r="VK5" s="513"/>
      <c r="VL5" s="513"/>
      <c r="VM5" s="513"/>
      <c r="VN5" s="513"/>
      <c r="VO5" s="513"/>
      <c r="VP5" s="513"/>
      <c r="VQ5" s="513"/>
      <c r="VR5" s="513"/>
      <c r="VS5" s="513"/>
      <c r="VT5" s="513"/>
      <c r="VU5" s="513"/>
      <c r="VV5" s="513"/>
      <c r="VW5" s="513"/>
      <c r="VX5" s="513"/>
      <c r="VY5" s="513"/>
      <c r="VZ5" s="513"/>
      <c r="WA5" s="513"/>
      <c r="WB5" s="513"/>
      <c r="WC5" s="513"/>
      <c r="WD5" s="513"/>
      <c r="WE5" s="513"/>
      <c r="WF5" s="513"/>
      <c r="WG5" s="513"/>
      <c r="WH5" s="513"/>
      <c r="WI5" s="513"/>
      <c r="WJ5" s="513"/>
      <c r="WK5" s="513"/>
      <c r="WL5" s="513"/>
      <c r="WM5" s="513"/>
      <c r="WN5" s="513"/>
      <c r="WO5" s="513"/>
      <c r="WP5" s="513"/>
      <c r="WQ5" s="513"/>
      <c r="WR5" s="513"/>
      <c r="WS5" s="513"/>
      <c r="WT5" s="513"/>
      <c r="WU5" s="513"/>
      <c r="WV5" s="513"/>
      <c r="WW5" s="513"/>
      <c r="WX5" s="513"/>
      <c r="WY5" s="513"/>
      <c r="WZ5" s="513"/>
      <c r="XA5" s="513"/>
      <c r="XB5" s="513"/>
      <c r="XC5" s="513"/>
      <c r="XD5" s="513"/>
      <c r="XE5" s="513"/>
      <c r="XF5" s="513"/>
      <c r="XG5" s="513"/>
      <c r="XH5" s="513"/>
      <c r="XI5" s="513"/>
      <c r="XJ5" s="513"/>
      <c r="XK5" s="513"/>
      <c r="XL5" s="513"/>
      <c r="XM5" s="513"/>
      <c r="XN5" s="513"/>
      <c r="XO5" s="513"/>
      <c r="XP5" s="513"/>
      <c r="XQ5" s="513"/>
      <c r="XR5" s="513"/>
      <c r="XS5" s="513"/>
      <c r="XT5" s="513"/>
      <c r="XU5" s="513"/>
      <c r="XV5" s="513"/>
      <c r="XW5" s="513"/>
      <c r="XX5" s="513"/>
      <c r="XY5" s="513"/>
      <c r="XZ5" s="513"/>
      <c r="YA5" s="513"/>
      <c r="YB5" s="513"/>
      <c r="YC5" s="513"/>
      <c r="YD5" s="513"/>
      <c r="YE5" s="513"/>
      <c r="YF5" s="513"/>
      <c r="YG5" s="513"/>
      <c r="YH5" s="513"/>
      <c r="YI5" s="513"/>
      <c r="YJ5" s="513"/>
      <c r="YK5" s="513"/>
      <c r="YL5" s="513"/>
      <c r="YM5" s="513"/>
      <c r="YN5" s="513"/>
      <c r="YO5" s="513"/>
      <c r="YP5" s="513"/>
      <c r="YQ5" s="513"/>
      <c r="YR5" s="513"/>
      <c r="YS5" s="513"/>
      <c r="YT5" s="513"/>
      <c r="YU5" s="513"/>
      <c r="YV5" s="513"/>
      <c r="YW5" s="513"/>
      <c r="YX5" s="513"/>
      <c r="YY5" s="513"/>
      <c r="YZ5" s="513"/>
      <c r="ZA5" s="513"/>
      <c r="ZB5" s="513"/>
      <c r="ZC5" s="513"/>
      <c r="ZD5" s="513"/>
      <c r="ZE5" s="513"/>
      <c r="ZF5" s="513"/>
      <c r="ZG5" s="513"/>
      <c r="ZH5" s="513"/>
      <c r="ZI5" s="513"/>
      <c r="ZJ5" s="513"/>
      <c r="ZK5" s="513"/>
      <c r="ZL5" s="513"/>
      <c r="ZM5" s="513"/>
      <c r="ZN5" s="513"/>
      <c r="ZO5" s="513"/>
      <c r="ZP5" s="513"/>
      <c r="ZQ5" s="513"/>
      <c r="ZR5" s="513"/>
      <c r="ZS5" s="513"/>
      <c r="ZT5" s="513"/>
      <c r="ZU5" s="513"/>
      <c r="ZV5" s="513"/>
      <c r="ZW5" s="513"/>
      <c r="ZX5" s="513"/>
      <c r="ZY5" s="513"/>
      <c r="ZZ5" s="513"/>
      <c r="AAA5" s="513"/>
      <c r="AAB5" s="513"/>
      <c r="AAC5" s="513"/>
      <c r="AAD5" s="513"/>
      <c r="AAE5" s="513"/>
      <c r="AAF5" s="513"/>
      <c r="AAG5" s="513"/>
      <c r="AAH5" s="513"/>
      <c r="AAI5" s="513"/>
      <c r="AAJ5" s="513"/>
      <c r="AAK5" s="513"/>
      <c r="AAL5" s="513"/>
      <c r="AAM5" s="513"/>
      <c r="AAN5" s="513"/>
      <c r="AAO5" s="513"/>
      <c r="AAP5" s="513"/>
      <c r="AAQ5" s="513"/>
      <c r="AAR5" s="513"/>
      <c r="AAS5" s="513"/>
      <c r="AAT5" s="513"/>
      <c r="AAU5" s="513"/>
      <c r="AAV5" s="513"/>
      <c r="AAW5" s="513"/>
      <c r="AAX5" s="513"/>
      <c r="AAY5" s="513"/>
      <c r="AAZ5" s="513"/>
      <c r="ABA5" s="513"/>
      <c r="ABB5" s="513"/>
      <c r="ABC5" s="513"/>
      <c r="ABD5" s="513"/>
      <c r="ABE5" s="513"/>
      <c r="ABF5" s="513"/>
      <c r="ABG5" s="513"/>
      <c r="ABH5" s="513"/>
      <c r="ABI5" s="513"/>
      <c r="ABJ5" s="513"/>
      <c r="ABK5" s="513"/>
      <c r="ABL5" s="513"/>
      <c r="ABM5" s="513"/>
      <c r="ABN5" s="513"/>
      <c r="ABO5" s="513"/>
      <c r="ABP5" s="513"/>
      <c r="ABQ5" s="513"/>
      <c r="ABR5" s="513"/>
      <c r="ABS5" s="513"/>
      <c r="ABT5" s="513"/>
      <c r="ABU5" s="513"/>
      <c r="ABV5" s="513"/>
      <c r="ABW5" s="513"/>
      <c r="ABX5" s="513"/>
      <c r="ABY5" s="513"/>
      <c r="ABZ5" s="513"/>
      <c r="ACA5" s="513"/>
      <c r="ACB5" s="513"/>
      <c r="ACC5" s="513"/>
      <c r="ACD5" s="513"/>
      <c r="ACE5" s="513"/>
      <c r="ACF5" s="513"/>
      <c r="ACG5" s="513"/>
      <c r="ACH5" s="513"/>
      <c r="ACI5" s="513"/>
      <c r="ACJ5" s="513"/>
      <c r="ACK5" s="513"/>
      <c r="ACL5" s="513"/>
      <c r="ACM5" s="513"/>
      <c r="ACN5" s="513"/>
      <c r="ACO5" s="513"/>
      <c r="ACP5" s="513"/>
      <c r="ACQ5" s="513"/>
      <c r="ACR5" s="513"/>
      <c r="ACS5" s="513"/>
      <c r="ACT5" s="513"/>
      <c r="ACU5" s="513"/>
      <c r="ACV5" s="513"/>
      <c r="ACW5" s="513"/>
      <c r="ACX5" s="513"/>
      <c r="ACY5" s="513"/>
      <c r="ACZ5" s="513"/>
      <c r="ADA5" s="513"/>
      <c r="ADB5" s="513"/>
      <c r="ADC5" s="513"/>
      <c r="ADD5" s="513"/>
      <c r="ADE5" s="513"/>
      <c r="ADF5" s="513"/>
      <c r="ADG5" s="513"/>
      <c r="ADH5" s="513"/>
      <c r="ADI5" s="513"/>
      <c r="ADJ5" s="513"/>
      <c r="ADK5" s="513"/>
      <c r="ADL5" s="513"/>
      <c r="ADM5" s="513"/>
      <c r="ADN5" s="513"/>
      <c r="ADO5" s="513"/>
      <c r="ADP5" s="513"/>
      <c r="ADQ5" s="513"/>
      <c r="ADR5" s="513"/>
      <c r="ADS5" s="513"/>
      <c r="ADT5" s="513"/>
      <c r="ADU5" s="513"/>
      <c r="ADV5" s="513"/>
      <c r="ADW5" s="513"/>
      <c r="ADX5" s="513"/>
      <c r="ADY5" s="513"/>
      <c r="ADZ5" s="513"/>
      <c r="AEA5" s="513"/>
      <c r="AEB5" s="513"/>
      <c r="AEC5" s="513"/>
      <c r="AED5" s="513"/>
      <c r="AEE5" s="513"/>
      <c r="AEF5" s="513"/>
      <c r="AEG5" s="513"/>
      <c r="AEH5" s="513"/>
      <c r="AEI5" s="513"/>
      <c r="AEJ5" s="513"/>
      <c r="AEK5" s="513"/>
      <c r="AEL5" s="513"/>
      <c r="AEM5" s="513"/>
      <c r="AEN5" s="513"/>
      <c r="AEO5" s="513"/>
      <c r="AEP5" s="513"/>
      <c r="AEQ5" s="513"/>
      <c r="AER5" s="513"/>
      <c r="AES5" s="513"/>
      <c r="AET5" s="513"/>
      <c r="AEU5" s="513"/>
      <c r="AEV5" s="513"/>
      <c r="AEW5" s="513"/>
      <c r="AEX5" s="513"/>
      <c r="AEY5" s="513"/>
      <c r="AEZ5" s="513"/>
      <c r="AFA5" s="513"/>
      <c r="AFB5" s="513"/>
      <c r="AFC5" s="513"/>
      <c r="AFD5" s="513"/>
      <c r="AFE5" s="513"/>
      <c r="AFF5" s="513"/>
      <c r="AFG5" s="513"/>
      <c r="AFH5" s="513"/>
      <c r="AFI5" s="513"/>
      <c r="AFJ5" s="513"/>
      <c r="AFK5" s="513"/>
      <c r="AFL5" s="513"/>
      <c r="AFM5" s="513"/>
      <c r="AFN5" s="513"/>
      <c r="AFO5" s="513"/>
      <c r="AFP5" s="513"/>
      <c r="AFQ5" s="513"/>
      <c r="AFR5" s="513"/>
      <c r="AFS5" s="513"/>
      <c r="AFT5" s="513"/>
      <c r="AFU5" s="513"/>
      <c r="AFV5" s="513"/>
      <c r="AFW5" s="513"/>
      <c r="AFX5" s="513"/>
      <c r="AFY5" s="513"/>
      <c r="AFZ5" s="513"/>
      <c r="AGA5" s="513"/>
      <c r="AGB5" s="513"/>
      <c r="AGC5" s="513"/>
      <c r="AGD5" s="513"/>
      <c r="AGE5" s="513"/>
      <c r="AGF5" s="513"/>
      <c r="AGG5" s="513"/>
      <c r="AGH5" s="513"/>
      <c r="AGI5" s="513"/>
      <c r="AGJ5" s="513"/>
      <c r="AGK5" s="513"/>
      <c r="AGL5" s="513"/>
      <c r="AGM5" s="513"/>
      <c r="AGN5" s="513"/>
      <c r="AGO5" s="513"/>
      <c r="AGP5" s="513"/>
      <c r="AGQ5" s="513"/>
      <c r="AGR5" s="513"/>
      <c r="AGS5" s="513"/>
      <c r="AGT5" s="513"/>
      <c r="AGU5" s="513"/>
      <c r="AGV5" s="513"/>
      <c r="AGW5" s="513"/>
      <c r="AGX5" s="513"/>
      <c r="AGY5" s="513"/>
      <c r="AGZ5" s="513"/>
      <c r="AHA5" s="513"/>
      <c r="AHB5" s="513"/>
      <c r="AHC5" s="513"/>
      <c r="AHD5" s="513"/>
      <c r="AHE5" s="513"/>
      <c r="AHF5" s="513"/>
      <c r="AHG5" s="513"/>
      <c r="AHH5" s="513"/>
      <c r="AHI5" s="513"/>
      <c r="AHJ5" s="513"/>
      <c r="AHK5" s="513"/>
      <c r="AHL5" s="513"/>
      <c r="AHM5" s="513"/>
      <c r="AHN5" s="513"/>
      <c r="AHO5" s="513"/>
      <c r="AHP5" s="513"/>
      <c r="AHQ5" s="513"/>
      <c r="AHR5" s="513"/>
      <c r="AHS5" s="513"/>
      <c r="AHT5" s="513"/>
      <c r="AHU5" s="513"/>
      <c r="AHV5" s="513"/>
      <c r="AHW5" s="513"/>
      <c r="AHX5" s="513"/>
      <c r="AHY5" s="513"/>
      <c r="AHZ5" s="513"/>
      <c r="AIA5" s="513"/>
      <c r="AIB5" s="513"/>
      <c r="AIC5" s="513"/>
      <c r="AID5" s="513"/>
      <c r="AIE5" s="513"/>
      <c r="AIF5" s="513"/>
      <c r="AIG5" s="513"/>
      <c r="AIH5" s="513"/>
      <c r="AII5" s="513"/>
      <c r="AIJ5" s="513"/>
      <c r="AIK5" s="513"/>
      <c r="AIL5" s="513"/>
      <c r="AIM5" s="513"/>
      <c r="AIN5" s="513"/>
      <c r="AIO5" s="513"/>
      <c r="AIP5" s="513"/>
      <c r="AIQ5" s="513"/>
      <c r="AIR5" s="513"/>
      <c r="AIS5" s="513"/>
      <c r="AIT5" s="513"/>
      <c r="AIU5" s="513"/>
      <c r="AIV5" s="513"/>
      <c r="AIW5" s="513"/>
      <c r="AIX5" s="513"/>
      <c r="AIY5" s="513"/>
      <c r="AIZ5" s="513"/>
      <c r="AJA5" s="513"/>
      <c r="AJB5" s="513"/>
      <c r="AJC5" s="513"/>
      <c r="AJD5" s="513"/>
      <c r="AJE5" s="513"/>
      <c r="AJF5" s="513"/>
      <c r="AJG5" s="513"/>
      <c r="AJH5" s="513"/>
      <c r="AJI5" s="513"/>
      <c r="AJJ5" s="513"/>
      <c r="AJK5" s="513"/>
      <c r="AJL5" s="513"/>
      <c r="AJM5" s="513"/>
      <c r="AJN5" s="513"/>
      <c r="AJO5" s="513"/>
      <c r="AJP5" s="513"/>
      <c r="AJQ5" s="513"/>
      <c r="AJR5" s="513"/>
      <c r="AJS5" s="513"/>
      <c r="AJT5" s="513"/>
      <c r="AJU5" s="513"/>
      <c r="AJV5" s="513"/>
      <c r="AJW5" s="513"/>
      <c r="AJX5" s="513"/>
      <c r="AJY5" s="513"/>
      <c r="AJZ5" s="513"/>
      <c r="AKA5" s="513"/>
      <c r="AKB5" s="513"/>
      <c r="AKC5" s="513"/>
      <c r="AKD5" s="513"/>
      <c r="AKE5" s="513"/>
      <c r="AKF5" s="513"/>
      <c r="AKG5" s="513"/>
      <c r="AKH5" s="513"/>
      <c r="AKI5" s="513"/>
      <c r="AKJ5" s="513"/>
      <c r="AKK5" s="513"/>
      <c r="AKL5" s="513"/>
      <c r="AKM5" s="513"/>
      <c r="AKN5" s="513"/>
      <c r="AKO5" s="513"/>
      <c r="AKP5" s="513"/>
      <c r="AKQ5" s="513"/>
      <c r="AKR5" s="513"/>
      <c r="AKS5" s="513"/>
      <c r="AKT5" s="513"/>
      <c r="AKU5" s="513"/>
      <c r="AKV5" s="513"/>
      <c r="AKW5" s="513"/>
      <c r="AKX5" s="513"/>
      <c r="AKY5" s="513"/>
      <c r="AKZ5" s="513"/>
      <c r="ALA5" s="513"/>
      <c r="ALB5" s="513"/>
      <c r="ALC5" s="513"/>
      <c r="ALD5" s="513"/>
      <c r="ALE5" s="513"/>
      <c r="ALF5" s="513"/>
      <c r="ALG5" s="513"/>
      <c r="ALH5" s="513"/>
      <c r="ALI5" s="513"/>
      <c r="ALJ5" s="513"/>
      <c r="ALK5" s="513"/>
      <c r="ALL5" s="513"/>
      <c r="ALM5" s="513"/>
      <c r="ALN5" s="513"/>
      <c r="ALO5" s="513"/>
      <c r="ALP5" s="513"/>
      <c r="ALQ5" s="513"/>
      <c r="ALR5" s="513"/>
      <c r="ALS5" s="513"/>
      <c r="ALT5" s="513"/>
      <c r="ALU5" s="513"/>
      <c r="ALV5" s="513"/>
      <c r="ALW5" s="513"/>
      <c r="ALX5" s="513"/>
      <c r="ALY5" s="513"/>
      <c r="ALZ5" s="513"/>
      <c r="AMA5" s="513"/>
      <c r="AMB5" s="513"/>
      <c r="AMC5" s="513"/>
      <c r="AMD5" s="513"/>
      <c r="AME5" s="513"/>
      <c r="AMF5" s="513"/>
      <c r="AMG5" s="513"/>
      <c r="AMH5" s="513"/>
      <c r="AMI5" s="513"/>
      <c r="AMJ5" s="513"/>
      <c r="AMK5" s="513"/>
      <c r="AML5" s="513"/>
      <c r="AMM5" s="513"/>
      <c r="AMN5" s="513"/>
      <c r="AMO5" s="513"/>
      <c r="AMP5" s="513"/>
      <c r="AMQ5" s="513"/>
      <c r="AMR5" s="513"/>
      <c r="AMS5" s="513"/>
      <c r="AMT5" s="513"/>
      <c r="AMU5" s="513"/>
      <c r="AMV5" s="513"/>
      <c r="AMW5" s="513"/>
      <c r="AMX5" s="513"/>
      <c r="AMY5" s="513"/>
      <c r="AMZ5" s="513"/>
      <c r="ANA5" s="513"/>
      <c r="ANB5" s="513"/>
      <c r="ANC5" s="513"/>
      <c r="AND5" s="513"/>
      <c r="ANE5" s="513"/>
      <c r="ANF5" s="513"/>
      <c r="ANG5" s="513"/>
      <c r="ANH5" s="513"/>
      <c r="ANI5" s="513"/>
      <c r="ANJ5" s="513"/>
      <c r="ANK5" s="513"/>
      <c r="ANL5" s="513"/>
      <c r="ANM5" s="513"/>
      <c r="ANN5" s="513"/>
      <c r="ANO5" s="513"/>
      <c r="ANP5" s="513"/>
      <c r="ANQ5" s="513"/>
      <c r="ANR5" s="513"/>
      <c r="ANS5" s="513"/>
      <c r="ANT5" s="513"/>
      <c r="ANU5" s="513"/>
      <c r="ANV5" s="513"/>
      <c r="ANW5" s="513"/>
      <c r="ANX5" s="513"/>
      <c r="ANY5" s="513"/>
      <c r="ANZ5" s="513"/>
      <c r="AOA5" s="513"/>
      <c r="AOB5" s="513"/>
      <c r="AOC5" s="513"/>
      <c r="AOD5" s="513"/>
      <c r="AOE5" s="513"/>
      <c r="AOF5" s="513"/>
      <c r="AOG5" s="513"/>
      <c r="AOH5" s="513"/>
      <c r="AOI5" s="513"/>
      <c r="AOJ5" s="513"/>
      <c r="AOK5" s="513"/>
      <c r="AOL5" s="513"/>
      <c r="AOM5" s="513"/>
      <c r="AON5" s="513"/>
      <c r="AOO5" s="513"/>
      <c r="AOP5" s="513"/>
      <c r="AOQ5" s="513"/>
      <c r="AOR5" s="513"/>
      <c r="AOS5" s="513"/>
      <c r="AOT5" s="513"/>
      <c r="AOU5" s="513"/>
      <c r="AOV5" s="513"/>
      <c r="AOW5" s="513"/>
      <c r="AOX5" s="513"/>
      <c r="AOY5" s="513"/>
      <c r="AOZ5" s="513"/>
      <c r="APA5" s="513"/>
      <c r="APB5" s="513"/>
      <c r="APC5" s="513"/>
      <c r="APD5" s="513"/>
      <c r="APE5" s="513"/>
      <c r="APF5" s="513"/>
      <c r="APG5" s="513"/>
      <c r="APH5" s="513"/>
      <c r="API5" s="513"/>
      <c r="APJ5" s="513"/>
      <c r="APK5" s="513"/>
      <c r="APL5" s="513"/>
      <c r="APM5" s="513"/>
      <c r="APN5" s="513"/>
      <c r="APO5" s="513"/>
      <c r="APP5" s="513"/>
      <c r="APQ5" s="513"/>
      <c r="APR5" s="513"/>
      <c r="APS5" s="513"/>
      <c r="APT5" s="513"/>
      <c r="APU5" s="513"/>
      <c r="APV5" s="513"/>
      <c r="APW5" s="513"/>
      <c r="APX5" s="513"/>
      <c r="APY5" s="513"/>
      <c r="APZ5" s="513"/>
      <c r="AQA5" s="513"/>
      <c r="AQB5" s="513"/>
      <c r="AQC5" s="513"/>
      <c r="AQD5" s="513"/>
      <c r="AQE5" s="513"/>
      <c r="AQF5" s="513"/>
      <c r="AQG5" s="513"/>
      <c r="AQH5" s="513"/>
      <c r="AQI5" s="513"/>
      <c r="AQJ5" s="513"/>
      <c r="AQK5" s="513"/>
      <c r="AQL5" s="513"/>
      <c r="AQM5" s="513"/>
      <c r="AQN5" s="513"/>
      <c r="AQO5" s="513"/>
      <c r="AQP5" s="513"/>
      <c r="AQQ5" s="513"/>
      <c r="AQR5" s="513"/>
      <c r="AQS5" s="513"/>
      <c r="AQT5" s="513"/>
      <c r="AQU5" s="513"/>
      <c r="AQV5" s="513"/>
      <c r="AQW5" s="513"/>
      <c r="AQX5" s="513"/>
      <c r="AQY5" s="513"/>
      <c r="AQZ5" s="513"/>
      <c r="ARA5" s="513"/>
      <c r="ARB5" s="513"/>
      <c r="ARC5" s="513"/>
      <c r="ARD5" s="513"/>
      <c r="ARE5" s="513"/>
      <c r="ARF5" s="513"/>
      <c r="ARG5" s="513"/>
      <c r="ARH5" s="513"/>
      <c r="ARI5" s="513"/>
      <c r="ARJ5" s="513"/>
      <c r="ARK5" s="513"/>
      <c r="ARL5" s="513"/>
      <c r="ARM5" s="513"/>
      <c r="ARN5" s="513"/>
      <c r="ARO5" s="513"/>
      <c r="ARP5" s="513"/>
      <c r="ARQ5" s="513"/>
      <c r="ARR5" s="513"/>
      <c r="ARS5" s="513"/>
      <c r="ART5" s="513"/>
      <c r="ARU5" s="513"/>
      <c r="ARV5" s="513"/>
      <c r="ARW5" s="513"/>
      <c r="ARX5" s="513"/>
      <c r="ARY5" s="513"/>
      <c r="ARZ5" s="513"/>
      <c r="ASA5" s="513"/>
      <c r="ASB5" s="513"/>
      <c r="ASC5" s="513"/>
      <c r="ASD5" s="513"/>
      <c r="ASE5" s="513"/>
      <c r="ASF5" s="513"/>
      <c r="ASG5" s="513"/>
      <c r="ASH5" s="513"/>
      <c r="ASI5" s="513"/>
      <c r="ASJ5" s="513"/>
      <c r="ASK5" s="513"/>
      <c r="ASL5" s="513"/>
      <c r="ASM5" s="513"/>
      <c r="ASN5" s="513"/>
      <c r="ASO5" s="513"/>
      <c r="ASP5" s="513"/>
      <c r="ASQ5" s="513"/>
      <c r="ASR5" s="513"/>
      <c r="ASS5" s="513"/>
      <c r="AST5" s="513"/>
      <c r="ASU5" s="513"/>
      <c r="ASV5" s="513"/>
      <c r="ASW5" s="513"/>
      <c r="ASX5" s="513"/>
      <c r="ASY5" s="513"/>
      <c r="ASZ5" s="513"/>
      <c r="ATA5" s="513"/>
      <c r="ATB5" s="513"/>
      <c r="ATC5" s="513"/>
      <c r="ATD5" s="513"/>
      <c r="ATE5" s="513"/>
      <c r="ATF5" s="513"/>
      <c r="ATG5" s="513"/>
      <c r="ATH5" s="513"/>
      <c r="ATI5" s="513"/>
      <c r="ATJ5" s="513"/>
      <c r="ATK5" s="513"/>
      <c r="ATL5" s="513"/>
      <c r="ATM5" s="513"/>
      <c r="ATN5" s="513"/>
      <c r="ATO5" s="513"/>
      <c r="ATP5" s="513"/>
      <c r="ATQ5" s="513"/>
      <c r="ATR5" s="513"/>
      <c r="ATS5" s="513"/>
      <c r="ATT5" s="513"/>
      <c r="ATU5" s="513"/>
      <c r="ATV5" s="513"/>
      <c r="ATW5" s="513"/>
      <c r="ATX5" s="513"/>
      <c r="ATY5" s="513"/>
      <c r="ATZ5" s="513"/>
      <c r="AUA5" s="513"/>
      <c r="AUB5" s="513"/>
      <c r="AUC5" s="513"/>
      <c r="AUD5" s="513"/>
      <c r="AUE5" s="513"/>
      <c r="AUF5" s="513"/>
      <c r="AUG5" s="513"/>
      <c r="AUH5" s="513"/>
      <c r="AUI5" s="513"/>
      <c r="AUJ5" s="513"/>
      <c r="AUK5" s="513"/>
      <c r="AUL5" s="513"/>
      <c r="AUM5" s="513"/>
      <c r="AUN5" s="513"/>
      <c r="AUO5" s="513"/>
      <c r="AUP5" s="513"/>
      <c r="AUQ5" s="513"/>
      <c r="AUR5" s="513"/>
      <c r="AUS5" s="513"/>
      <c r="AUT5" s="513"/>
      <c r="AUU5" s="513"/>
      <c r="AUV5" s="513"/>
      <c r="AUW5" s="513"/>
      <c r="AUX5" s="513"/>
      <c r="AUY5" s="513"/>
      <c r="AUZ5" s="513"/>
      <c r="AVA5" s="513"/>
      <c r="AVB5" s="513"/>
      <c r="AVC5" s="513"/>
      <c r="AVD5" s="513"/>
      <c r="AVE5" s="513"/>
      <c r="AVF5" s="513"/>
      <c r="AVG5" s="513"/>
      <c r="AVH5" s="513"/>
      <c r="AVI5" s="513"/>
      <c r="AVJ5" s="513"/>
      <c r="AVK5" s="513"/>
      <c r="AVL5" s="513"/>
      <c r="AVM5" s="513"/>
      <c r="AVN5" s="513"/>
      <c r="AVO5" s="513"/>
      <c r="AVP5" s="513"/>
      <c r="AVQ5" s="513"/>
      <c r="AVR5" s="513"/>
      <c r="AVS5" s="513"/>
      <c r="AVT5" s="513"/>
      <c r="AVU5" s="513"/>
      <c r="AVV5" s="513"/>
      <c r="AVW5" s="513"/>
      <c r="AVX5" s="513"/>
      <c r="AVY5" s="513"/>
      <c r="AVZ5" s="513"/>
      <c r="AWA5" s="513"/>
      <c r="AWB5" s="513"/>
      <c r="AWC5" s="513"/>
      <c r="AWD5" s="513"/>
      <c r="AWE5" s="513"/>
      <c r="AWF5" s="513"/>
      <c r="AWG5" s="513"/>
      <c r="AWH5" s="513"/>
      <c r="AWI5" s="513"/>
      <c r="AWJ5" s="513"/>
      <c r="AWK5" s="513"/>
      <c r="AWL5" s="513"/>
      <c r="AWM5" s="513"/>
      <c r="AWN5" s="513"/>
      <c r="AWO5" s="513"/>
      <c r="AWP5" s="513"/>
      <c r="AWQ5" s="513"/>
      <c r="AWR5" s="513"/>
      <c r="AWS5" s="513"/>
      <c r="AWT5" s="513"/>
      <c r="AWU5" s="513"/>
      <c r="AWV5" s="513"/>
      <c r="AWW5" s="513"/>
      <c r="AWX5" s="513"/>
      <c r="AWY5" s="513"/>
      <c r="AWZ5" s="513"/>
      <c r="AXA5" s="513"/>
      <c r="AXB5" s="513"/>
      <c r="AXC5" s="513"/>
      <c r="AXD5" s="513"/>
      <c r="AXE5" s="513"/>
      <c r="AXF5" s="513"/>
      <c r="AXG5" s="513"/>
      <c r="AXH5" s="513"/>
      <c r="AXI5" s="513"/>
      <c r="AXJ5" s="513"/>
      <c r="AXK5" s="513"/>
      <c r="AXL5" s="513"/>
      <c r="AXM5" s="513"/>
      <c r="AXN5" s="513"/>
      <c r="AXO5" s="513"/>
      <c r="AXP5" s="513"/>
      <c r="AXQ5" s="513"/>
      <c r="AXR5" s="513"/>
      <c r="AXS5" s="513"/>
      <c r="AXT5" s="513"/>
      <c r="AXU5" s="513"/>
      <c r="AXV5" s="513"/>
      <c r="AXW5" s="513"/>
      <c r="AXX5" s="513"/>
      <c r="AXY5" s="513"/>
      <c r="AXZ5" s="513"/>
      <c r="AYA5" s="513"/>
      <c r="AYB5" s="513"/>
      <c r="AYC5" s="513"/>
      <c r="AYD5" s="513"/>
      <c r="AYE5" s="513"/>
      <c r="AYF5" s="513"/>
      <c r="AYG5" s="513"/>
      <c r="AYH5" s="513"/>
      <c r="AYI5" s="513"/>
      <c r="AYJ5" s="513"/>
      <c r="AYK5" s="513"/>
      <c r="AYL5" s="513"/>
      <c r="AYM5" s="513"/>
      <c r="AYN5" s="513"/>
      <c r="AYO5" s="513"/>
      <c r="AYP5" s="513"/>
      <c r="AYQ5" s="513"/>
      <c r="AYR5" s="513"/>
      <c r="AYS5" s="513"/>
      <c r="AYT5" s="513"/>
      <c r="AYU5" s="513"/>
      <c r="AYV5" s="513"/>
      <c r="AYW5" s="513"/>
      <c r="AYX5" s="513"/>
      <c r="AYY5" s="513"/>
      <c r="AYZ5" s="513"/>
      <c r="AZA5" s="513"/>
      <c r="AZB5" s="513"/>
      <c r="AZC5" s="513"/>
      <c r="AZD5" s="513"/>
      <c r="AZE5" s="513"/>
      <c r="AZF5" s="513"/>
      <c r="AZG5" s="513"/>
      <c r="AZH5" s="513"/>
      <c r="AZI5" s="513"/>
      <c r="AZJ5" s="513"/>
      <c r="AZK5" s="513"/>
      <c r="AZL5" s="513"/>
      <c r="AZM5" s="513"/>
      <c r="AZN5" s="513"/>
      <c r="AZO5" s="513"/>
      <c r="AZP5" s="513"/>
      <c r="AZQ5" s="513"/>
      <c r="AZR5" s="513"/>
      <c r="AZS5" s="513"/>
      <c r="AZT5" s="513"/>
      <c r="AZU5" s="513"/>
      <c r="AZV5" s="513"/>
      <c r="AZW5" s="513"/>
      <c r="AZX5" s="513"/>
      <c r="AZY5" s="513"/>
      <c r="AZZ5" s="513"/>
      <c r="BAA5" s="513"/>
      <c r="BAB5" s="513"/>
      <c r="BAC5" s="513"/>
      <c r="BAD5" s="513"/>
      <c r="BAE5" s="513"/>
      <c r="BAF5" s="513"/>
      <c r="BAG5" s="513"/>
      <c r="BAH5" s="513"/>
      <c r="BAI5" s="513"/>
      <c r="BAJ5" s="513"/>
      <c r="BAK5" s="513"/>
      <c r="BAL5" s="513"/>
      <c r="BAM5" s="513"/>
      <c r="BAN5" s="513"/>
      <c r="BAO5" s="513"/>
      <c r="BAP5" s="513"/>
      <c r="BAQ5" s="513"/>
      <c r="BAR5" s="513"/>
      <c r="BAS5" s="513"/>
      <c r="BAT5" s="513"/>
      <c r="BAU5" s="513"/>
      <c r="BAV5" s="513"/>
      <c r="BAW5" s="513"/>
      <c r="BAX5" s="513"/>
      <c r="BAY5" s="513"/>
      <c r="BAZ5" s="513"/>
      <c r="BBA5" s="513"/>
      <c r="BBB5" s="513"/>
      <c r="BBC5" s="513"/>
      <c r="BBD5" s="513"/>
      <c r="BBE5" s="513"/>
      <c r="BBF5" s="513"/>
      <c r="BBG5" s="513"/>
      <c r="BBH5" s="513"/>
      <c r="BBI5" s="513"/>
      <c r="BBJ5" s="513"/>
      <c r="BBK5" s="513"/>
      <c r="BBL5" s="513"/>
      <c r="BBM5" s="513"/>
      <c r="BBN5" s="513"/>
      <c r="BBO5" s="513"/>
      <c r="BBP5" s="513"/>
      <c r="BBQ5" s="513"/>
      <c r="BBR5" s="513"/>
      <c r="BBS5" s="513"/>
      <c r="BBT5" s="513"/>
      <c r="BBU5" s="513"/>
      <c r="BBV5" s="513"/>
      <c r="BBW5" s="513"/>
      <c r="BBX5" s="513"/>
      <c r="BBY5" s="513"/>
      <c r="BBZ5" s="513"/>
      <c r="BCA5" s="513"/>
      <c r="BCB5" s="513"/>
      <c r="BCC5" s="513"/>
      <c r="BCD5" s="513"/>
      <c r="BCE5" s="513"/>
      <c r="BCF5" s="513"/>
      <c r="BCG5" s="513"/>
      <c r="BCH5" s="513"/>
      <c r="BCI5" s="513"/>
      <c r="BCJ5" s="513"/>
      <c r="BCK5" s="513"/>
      <c r="BCL5" s="513"/>
      <c r="BCM5" s="513"/>
      <c r="BCN5" s="513"/>
      <c r="BCO5" s="513"/>
      <c r="BCP5" s="513"/>
      <c r="BCQ5" s="513"/>
      <c r="BCR5" s="513"/>
      <c r="BCS5" s="513"/>
      <c r="BCT5" s="513"/>
      <c r="BCU5" s="513"/>
      <c r="BCV5" s="513"/>
      <c r="BCW5" s="513"/>
      <c r="BCX5" s="513"/>
      <c r="BCY5" s="513"/>
      <c r="BCZ5" s="513"/>
      <c r="BDA5" s="513"/>
      <c r="BDB5" s="513"/>
      <c r="BDC5" s="513"/>
      <c r="BDD5" s="513"/>
      <c r="BDE5" s="513"/>
      <c r="BDF5" s="513"/>
      <c r="BDG5" s="513"/>
      <c r="BDH5" s="513"/>
      <c r="BDI5" s="513"/>
      <c r="BDJ5" s="513"/>
      <c r="BDK5" s="513"/>
      <c r="BDL5" s="513"/>
      <c r="BDM5" s="513"/>
      <c r="BDN5" s="513"/>
      <c r="BDO5" s="513"/>
      <c r="BDP5" s="513"/>
      <c r="BDQ5" s="513"/>
      <c r="BDR5" s="513"/>
      <c r="BDS5" s="513"/>
      <c r="BDT5" s="513"/>
      <c r="BDU5" s="513"/>
      <c r="BDV5" s="513"/>
      <c r="BDW5" s="513"/>
      <c r="BDX5" s="513"/>
      <c r="BDY5" s="513"/>
      <c r="BDZ5" s="513"/>
      <c r="BEA5" s="513"/>
      <c r="BEB5" s="513"/>
      <c r="BEC5" s="513"/>
      <c r="BED5" s="513"/>
      <c r="BEE5" s="513"/>
      <c r="BEF5" s="513"/>
      <c r="BEG5" s="513"/>
      <c r="BEH5" s="513"/>
      <c r="BEI5" s="513"/>
      <c r="BEJ5" s="513"/>
      <c r="BEK5" s="513"/>
      <c r="BEL5" s="513"/>
      <c r="BEM5" s="513"/>
      <c r="BEN5" s="513"/>
      <c r="BEO5" s="513"/>
      <c r="BEP5" s="513"/>
      <c r="BEQ5" s="513"/>
      <c r="BER5" s="513"/>
      <c r="BES5" s="513"/>
      <c r="BET5" s="513"/>
      <c r="BEU5" s="513"/>
      <c r="BEV5" s="513"/>
      <c r="BEW5" s="513"/>
      <c r="BEX5" s="513"/>
      <c r="BEY5" s="513"/>
      <c r="BEZ5" s="513"/>
      <c r="BFA5" s="513"/>
      <c r="BFB5" s="513"/>
      <c r="BFC5" s="513"/>
      <c r="BFD5" s="513"/>
      <c r="BFE5" s="513"/>
      <c r="BFF5" s="513"/>
      <c r="BFG5" s="513"/>
      <c r="BFH5" s="513"/>
      <c r="BFI5" s="513"/>
      <c r="BFJ5" s="513"/>
      <c r="BFK5" s="513"/>
      <c r="BFL5" s="513"/>
      <c r="BFM5" s="513"/>
      <c r="BFN5" s="513"/>
      <c r="BFO5" s="513"/>
      <c r="BFP5" s="513"/>
      <c r="BFQ5" s="513"/>
      <c r="BFR5" s="513"/>
      <c r="BFS5" s="513"/>
      <c r="BFT5" s="513"/>
      <c r="BFU5" s="513"/>
      <c r="BFV5" s="513"/>
      <c r="BFW5" s="513"/>
      <c r="BFX5" s="513"/>
      <c r="BFY5" s="513"/>
      <c r="BFZ5" s="513"/>
      <c r="BGA5" s="513"/>
      <c r="BGB5" s="513"/>
      <c r="BGC5" s="513"/>
      <c r="BGD5" s="513"/>
      <c r="BGE5" s="513"/>
      <c r="BGF5" s="513"/>
      <c r="BGG5" s="513"/>
      <c r="BGH5" s="513"/>
      <c r="BGI5" s="513"/>
      <c r="BGJ5" s="513"/>
      <c r="BGK5" s="513"/>
      <c r="BGL5" s="513"/>
      <c r="BGM5" s="513"/>
      <c r="BGN5" s="513"/>
      <c r="BGO5" s="513"/>
      <c r="BGP5" s="513"/>
      <c r="BGQ5" s="513"/>
      <c r="BGR5" s="513"/>
      <c r="BGS5" s="513"/>
      <c r="BGT5" s="513"/>
      <c r="BGU5" s="513"/>
      <c r="BGV5" s="513"/>
      <c r="BGW5" s="513"/>
      <c r="BGX5" s="513"/>
      <c r="BGY5" s="513"/>
      <c r="BGZ5" s="513"/>
      <c r="BHA5" s="513"/>
      <c r="BHB5" s="513"/>
      <c r="BHC5" s="513"/>
      <c r="BHD5" s="513"/>
      <c r="BHE5" s="513"/>
      <c r="BHF5" s="513"/>
      <c r="BHG5" s="513"/>
      <c r="BHH5" s="513"/>
      <c r="BHI5" s="513"/>
      <c r="BHJ5" s="513"/>
      <c r="BHK5" s="513"/>
      <c r="BHL5" s="513"/>
      <c r="BHM5" s="513"/>
      <c r="BHN5" s="513"/>
      <c r="BHO5" s="513"/>
      <c r="BHP5" s="513"/>
      <c r="BHQ5" s="513"/>
      <c r="BHR5" s="513"/>
      <c r="BHS5" s="513"/>
      <c r="BHT5" s="513"/>
      <c r="BHU5" s="513"/>
      <c r="BHV5" s="513"/>
      <c r="BHW5" s="513"/>
      <c r="BHX5" s="513"/>
      <c r="BHY5" s="513"/>
      <c r="BHZ5" s="513"/>
      <c r="BIA5" s="513"/>
      <c r="BIB5" s="513"/>
      <c r="BIC5" s="513"/>
      <c r="BID5" s="513"/>
      <c r="BIE5" s="513"/>
      <c r="BIF5" s="513"/>
      <c r="BIG5" s="513"/>
      <c r="BIH5" s="513"/>
      <c r="BII5" s="513"/>
      <c r="BIJ5" s="513"/>
      <c r="BIK5" s="513"/>
      <c r="BIL5" s="513"/>
      <c r="BIM5" s="513"/>
      <c r="BIN5" s="513"/>
      <c r="BIO5" s="513"/>
      <c r="BIP5" s="513"/>
      <c r="BIQ5" s="513"/>
      <c r="BIR5" s="513"/>
      <c r="BIS5" s="513"/>
      <c r="BIT5" s="513"/>
      <c r="BIU5" s="513"/>
      <c r="BIV5" s="513"/>
      <c r="BIW5" s="513"/>
      <c r="BIX5" s="513"/>
      <c r="BIY5" s="513"/>
      <c r="BIZ5" s="513"/>
      <c r="BJA5" s="513"/>
      <c r="BJB5" s="513"/>
      <c r="BJC5" s="513"/>
      <c r="BJD5" s="513"/>
      <c r="BJE5" s="513"/>
      <c r="BJF5" s="513"/>
      <c r="BJG5" s="513"/>
      <c r="BJH5" s="513"/>
      <c r="BJI5" s="513"/>
      <c r="BJJ5" s="513"/>
      <c r="BJK5" s="513"/>
      <c r="BJL5" s="513"/>
      <c r="BJM5" s="513"/>
      <c r="BJN5" s="513"/>
      <c r="BJO5" s="513"/>
      <c r="BJP5" s="513"/>
      <c r="BJQ5" s="513"/>
      <c r="BJR5" s="513"/>
      <c r="BJS5" s="513"/>
      <c r="BJT5" s="513"/>
      <c r="BJU5" s="513"/>
      <c r="BJV5" s="513"/>
      <c r="BJW5" s="513"/>
      <c r="BJX5" s="513"/>
      <c r="BJY5" s="513"/>
      <c r="BJZ5" s="513"/>
      <c r="BKA5" s="513"/>
      <c r="BKB5" s="513"/>
      <c r="BKC5" s="513"/>
      <c r="BKD5" s="513"/>
      <c r="BKE5" s="513"/>
      <c r="BKF5" s="513"/>
      <c r="BKG5" s="513"/>
      <c r="BKH5" s="513"/>
      <c r="BKI5" s="513"/>
      <c r="BKJ5" s="513"/>
      <c r="BKK5" s="513"/>
      <c r="BKL5" s="513"/>
      <c r="BKM5" s="513"/>
      <c r="BKN5" s="513"/>
      <c r="BKO5" s="513"/>
      <c r="BKP5" s="513"/>
      <c r="BKQ5" s="513"/>
      <c r="BKR5" s="513"/>
      <c r="BKS5" s="513"/>
      <c r="BKT5" s="513"/>
      <c r="BKU5" s="513"/>
      <c r="BKV5" s="513"/>
      <c r="BKW5" s="513"/>
      <c r="BKX5" s="513"/>
      <c r="BKY5" s="513"/>
      <c r="BKZ5" s="513"/>
      <c r="BLA5" s="513"/>
      <c r="BLB5" s="513"/>
      <c r="BLC5" s="513"/>
      <c r="BLD5" s="513"/>
      <c r="BLE5" s="513"/>
      <c r="BLF5" s="513"/>
      <c r="BLG5" s="513"/>
      <c r="BLH5" s="513"/>
      <c r="BLI5" s="513"/>
      <c r="BLJ5" s="513"/>
      <c r="BLK5" s="513"/>
      <c r="BLL5" s="513"/>
      <c r="BLM5" s="513"/>
      <c r="BLN5" s="513"/>
      <c r="BLO5" s="513"/>
      <c r="BLP5" s="513"/>
      <c r="BLQ5" s="513"/>
      <c r="BLR5" s="513"/>
      <c r="BLS5" s="513"/>
      <c r="BLT5" s="513"/>
      <c r="BLU5" s="513"/>
      <c r="BLV5" s="513"/>
      <c r="BLW5" s="513"/>
      <c r="BLX5" s="513"/>
      <c r="BLY5" s="513"/>
      <c r="BLZ5" s="513"/>
      <c r="BMA5" s="513"/>
      <c r="BMB5" s="513"/>
      <c r="BMC5" s="513"/>
      <c r="BMD5" s="513"/>
      <c r="BME5" s="513"/>
      <c r="BMF5" s="513"/>
      <c r="BMG5" s="513"/>
      <c r="BMH5" s="513"/>
      <c r="BMI5" s="513"/>
      <c r="BMJ5" s="513"/>
      <c r="BMK5" s="513"/>
      <c r="BML5" s="513"/>
      <c r="BMM5" s="513"/>
      <c r="BMN5" s="513"/>
      <c r="BMO5" s="513"/>
      <c r="BMP5" s="513"/>
      <c r="BMQ5" s="513"/>
      <c r="BMR5" s="513"/>
      <c r="BMS5" s="513"/>
      <c r="BMT5" s="513"/>
      <c r="BMU5" s="513"/>
      <c r="BMV5" s="513"/>
      <c r="BMW5" s="513"/>
      <c r="BMX5" s="513"/>
      <c r="BMY5" s="513"/>
      <c r="BMZ5" s="513"/>
      <c r="BNA5" s="513"/>
      <c r="BNB5" s="513"/>
      <c r="BNC5" s="513"/>
      <c r="BND5" s="513"/>
      <c r="BNE5" s="513"/>
      <c r="BNF5" s="513"/>
      <c r="BNG5" s="513"/>
      <c r="BNH5" s="513"/>
      <c r="BNI5" s="513"/>
      <c r="BNJ5" s="513"/>
      <c r="BNK5" s="513"/>
      <c r="BNL5" s="513"/>
      <c r="BNM5" s="513"/>
      <c r="BNN5" s="513"/>
      <c r="BNO5" s="513"/>
      <c r="BNP5" s="513"/>
      <c r="BNQ5" s="513"/>
      <c r="BNR5" s="513"/>
      <c r="BNS5" s="513"/>
      <c r="BNT5" s="513"/>
      <c r="BNU5" s="513"/>
      <c r="BNV5" s="513"/>
      <c r="BNW5" s="513"/>
      <c r="BNX5" s="513"/>
      <c r="BNY5" s="513"/>
      <c r="BNZ5" s="513"/>
      <c r="BOA5" s="513"/>
      <c r="BOB5" s="513"/>
      <c r="BOC5" s="513"/>
      <c r="BOD5" s="513"/>
      <c r="BOE5" s="513"/>
      <c r="BOF5" s="513"/>
      <c r="BOG5" s="513"/>
      <c r="BOH5" s="513"/>
      <c r="BOI5" s="513"/>
      <c r="BOJ5" s="513"/>
      <c r="BOK5" s="513"/>
      <c r="BOL5" s="513"/>
      <c r="BOM5" s="513"/>
      <c r="BON5" s="513"/>
      <c r="BOO5" s="513"/>
      <c r="BOP5" s="513"/>
      <c r="BOQ5" s="513"/>
      <c r="BOR5" s="513"/>
      <c r="BOS5" s="513"/>
      <c r="BOT5" s="513"/>
      <c r="BOU5" s="513"/>
      <c r="BOV5" s="513"/>
      <c r="BOW5" s="513"/>
      <c r="BOX5" s="513"/>
      <c r="BOY5" s="513"/>
      <c r="BOZ5" s="513"/>
      <c r="BPA5" s="513"/>
      <c r="BPB5" s="513"/>
      <c r="BPC5" s="513"/>
      <c r="BPD5" s="513"/>
      <c r="BPE5" s="513"/>
      <c r="BPF5" s="513"/>
      <c r="BPG5" s="513"/>
      <c r="BPH5" s="513"/>
      <c r="BPI5" s="513"/>
      <c r="BPJ5" s="513"/>
      <c r="BPK5" s="513"/>
      <c r="BPL5" s="513"/>
      <c r="BPM5" s="513"/>
      <c r="BPN5" s="513"/>
      <c r="BPO5" s="513"/>
      <c r="BPP5" s="513"/>
      <c r="BPQ5" s="513"/>
      <c r="BPR5" s="513"/>
      <c r="BPS5" s="513"/>
      <c r="BPT5" s="513"/>
      <c r="BPU5" s="513"/>
      <c r="BPV5" s="513"/>
      <c r="BPW5" s="513"/>
      <c r="BPX5" s="513"/>
      <c r="BPY5" s="513"/>
      <c r="BPZ5" s="513"/>
      <c r="BQA5" s="513"/>
      <c r="BQB5" s="513"/>
      <c r="BQC5" s="513"/>
      <c r="BQD5" s="513"/>
      <c r="BQE5" s="513"/>
      <c r="BQF5" s="513"/>
      <c r="BQG5" s="513"/>
      <c r="BQH5" s="513"/>
      <c r="BQI5" s="513"/>
      <c r="BQJ5" s="513"/>
      <c r="BQK5" s="513"/>
      <c r="BQL5" s="513"/>
      <c r="BQM5" s="513"/>
      <c r="BQN5" s="513"/>
      <c r="BQO5" s="513"/>
      <c r="BQP5" s="513"/>
      <c r="BQQ5" s="513"/>
      <c r="BQR5" s="513"/>
      <c r="BQS5" s="513"/>
      <c r="BQT5" s="513"/>
      <c r="BQU5" s="513"/>
      <c r="BQV5" s="513"/>
      <c r="BQW5" s="513"/>
      <c r="BQX5" s="513"/>
      <c r="BQY5" s="513"/>
      <c r="BQZ5" s="513"/>
      <c r="BRA5" s="513"/>
      <c r="BRB5" s="513"/>
      <c r="BRC5" s="513"/>
      <c r="BRD5" s="513"/>
      <c r="BRE5" s="513"/>
      <c r="BRF5" s="513"/>
      <c r="BRG5" s="513"/>
      <c r="BRH5" s="513"/>
      <c r="BRI5" s="513"/>
      <c r="BRJ5" s="513"/>
      <c r="BRK5" s="513"/>
      <c r="BRL5" s="513"/>
      <c r="BRM5" s="513"/>
      <c r="BRN5" s="513"/>
      <c r="BRO5" s="513"/>
      <c r="BRP5" s="513"/>
      <c r="BRQ5" s="513"/>
      <c r="BRR5" s="513"/>
      <c r="BRS5" s="513"/>
      <c r="BRT5" s="513"/>
      <c r="BRU5" s="513"/>
      <c r="BRV5" s="513"/>
      <c r="BRW5" s="513"/>
      <c r="BRX5" s="513"/>
      <c r="BRY5" s="513"/>
      <c r="BRZ5" s="513"/>
      <c r="BSA5" s="513"/>
      <c r="BSB5" s="513"/>
      <c r="BSC5" s="513"/>
      <c r="BSD5" s="513"/>
      <c r="BSE5" s="513"/>
      <c r="BSF5" s="513"/>
      <c r="BSG5" s="513"/>
      <c r="BSH5" s="513"/>
      <c r="BSI5" s="513"/>
      <c r="BSJ5" s="513"/>
      <c r="BSK5" s="513"/>
      <c r="BSL5" s="513"/>
      <c r="BSM5" s="513"/>
      <c r="BSN5" s="513"/>
      <c r="BSO5" s="513"/>
      <c r="BSP5" s="513"/>
      <c r="BSQ5" s="513"/>
      <c r="BSR5" s="513"/>
      <c r="BSS5" s="513"/>
      <c r="BST5" s="513"/>
      <c r="BSU5" s="513"/>
      <c r="BSV5" s="513"/>
      <c r="BSW5" s="513"/>
      <c r="BSX5" s="513"/>
      <c r="BSY5" s="513"/>
      <c r="BSZ5" s="513"/>
      <c r="BTA5" s="513"/>
      <c r="BTB5" s="513"/>
      <c r="BTC5" s="513"/>
      <c r="BTD5" s="513"/>
      <c r="BTE5" s="513"/>
      <c r="BTF5" s="513"/>
      <c r="BTG5" s="513"/>
      <c r="BTH5" s="513"/>
      <c r="BTI5" s="513"/>
      <c r="BTJ5" s="513"/>
      <c r="BTK5" s="513"/>
      <c r="BTL5" s="513"/>
      <c r="BTM5" s="513"/>
      <c r="BTN5" s="513"/>
      <c r="BTO5" s="513"/>
      <c r="BTP5" s="513"/>
      <c r="BTQ5" s="513"/>
      <c r="BTR5" s="513"/>
      <c r="BTS5" s="513"/>
      <c r="BTT5" s="513"/>
      <c r="BTU5" s="513"/>
      <c r="BTV5" s="513"/>
      <c r="BTW5" s="513"/>
      <c r="BTX5" s="513"/>
      <c r="BTY5" s="513"/>
      <c r="BTZ5" s="513"/>
      <c r="BUA5" s="513"/>
      <c r="BUB5" s="513"/>
      <c r="BUC5" s="513"/>
      <c r="BUD5" s="513"/>
      <c r="BUE5" s="513"/>
      <c r="BUF5" s="513"/>
      <c r="BUG5" s="513"/>
      <c r="BUH5" s="513"/>
      <c r="BUI5" s="513"/>
      <c r="BUJ5" s="513"/>
      <c r="BUK5" s="513"/>
      <c r="BUL5" s="513"/>
      <c r="BUM5" s="513"/>
      <c r="BUN5" s="513"/>
      <c r="BUO5" s="513"/>
      <c r="BUP5" s="513"/>
      <c r="BUQ5" s="513"/>
      <c r="BUR5" s="513"/>
      <c r="BUS5" s="513"/>
      <c r="BUT5" s="513"/>
      <c r="BUU5" s="513"/>
      <c r="BUV5" s="513"/>
      <c r="BUW5" s="513"/>
      <c r="BUX5" s="513"/>
      <c r="BUY5" s="513"/>
      <c r="BUZ5" s="513"/>
      <c r="BVA5" s="513"/>
      <c r="BVB5" s="513"/>
      <c r="BVC5" s="513"/>
      <c r="BVD5" s="513"/>
      <c r="BVE5" s="513"/>
      <c r="BVF5" s="513"/>
      <c r="BVG5" s="513"/>
      <c r="BVH5" s="513"/>
      <c r="BVI5" s="513"/>
      <c r="BVJ5" s="513"/>
      <c r="BVK5" s="513"/>
      <c r="BVL5" s="513"/>
      <c r="BVM5" s="513"/>
      <c r="BVN5" s="513"/>
      <c r="BVO5" s="513"/>
      <c r="BVP5" s="513"/>
      <c r="BVQ5" s="513"/>
      <c r="BVR5" s="513"/>
      <c r="BVS5" s="513"/>
      <c r="BVT5" s="513"/>
      <c r="BVU5" s="513"/>
      <c r="BVV5" s="513"/>
      <c r="BVW5" s="513"/>
      <c r="BVX5" s="513"/>
      <c r="BVY5" s="513"/>
      <c r="BVZ5" s="513"/>
      <c r="BWA5" s="513"/>
      <c r="BWB5" s="513"/>
      <c r="BWC5" s="513"/>
      <c r="BWD5" s="513"/>
      <c r="BWE5" s="513"/>
      <c r="BWF5" s="513"/>
      <c r="BWG5" s="513"/>
      <c r="BWH5" s="513"/>
      <c r="BWI5" s="513"/>
      <c r="BWJ5" s="513"/>
      <c r="BWK5" s="513"/>
      <c r="BWL5" s="513"/>
      <c r="BWM5" s="513"/>
      <c r="BWN5" s="513"/>
      <c r="BWO5" s="513"/>
      <c r="BWP5" s="513"/>
      <c r="BWQ5" s="513"/>
    </row>
    <row r="6" spans="1:1967" ht="15.75">
      <c r="A6" s="579" t="s">
        <v>8926</v>
      </c>
      <c r="B6" s="579"/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579"/>
      <c r="O6" s="579"/>
      <c r="P6" s="579"/>
      <c r="Q6" s="579"/>
      <c r="R6" s="579"/>
      <c r="S6" s="579"/>
      <c r="T6" s="579"/>
      <c r="U6" s="579"/>
      <c r="V6" s="579"/>
      <c r="W6" s="579"/>
      <c r="X6" s="579"/>
      <c r="AP6" s="513"/>
      <c r="AQ6" s="513"/>
      <c r="AR6" s="513"/>
      <c r="AS6" s="513"/>
      <c r="AT6" s="513"/>
      <c r="AU6" s="513"/>
      <c r="AV6" s="513"/>
      <c r="AW6" s="513"/>
      <c r="AX6" s="513"/>
      <c r="AY6" s="513"/>
      <c r="AZ6" s="513"/>
      <c r="BA6" s="513"/>
      <c r="BB6" s="513"/>
      <c r="BC6" s="513"/>
      <c r="BD6" s="513"/>
      <c r="BE6" s="513"/>
      <c r="BF6" s="513"/>
      <c r="BG6" s="513"/>
      <c r="BH6" s="513"/>
      <c r="BI6" s="513"/>
      <c r="BJ6" s="513"/>
      <c r="BK6" s="513"/>
      <c r="BL6" s="513"/>
      <c r="BM6" s="513"/>
      <c r="BN6" s="513"/>
      <c r="BO6" s="513"/>
      <c r="BP6" s="513"/>
      <c r="BQ6" s="513"/>
      <c r="BR6" s="513"/>
      <c r="BS6" s="513"/>
      <c r="BT6" s="513"/>
      <c r="BU6" s="513"/>
      <c r="BV6" s="513"/>
      <c r="BW6" s="513"/>
      <c r="BX6" s="513"/>
      <c r="BY6" s="513"/>
      <c r="BZ6" s="513"/>
      <c r="CA6" s="513"/>
      <c r="CB6" s="513"/>
      <c r="CC6" s="513"/>
      <c r="CD6" s="513"/>
      <c r="CE6" s="513"/>
      <c r="CF6" s="513"/>
      <c r="CG6" s="513"/>
      <c r="CH6" s="513"/>
      <c r="CI6" s="513"/>
      <c r="CJ6" s="513"/>
      <c r="CK6" s="513"/>
      <c r="CL6" s="513"/>
      <c r="CM6" s="513"/>
      <c r="CN6" s="513"/>
      <c r="CO6" s="513"/>
      <c r="CP6" s="513"/>
      <c r="CQ6" s="513"/>
      <c r="CR6" s="513"/>
      <c r="CS6" s="513"/>
      <c r="CT6" s="513"/>
      <c r="CU6" s="513"/>
      <c r="CV6" s="513"/>
      <c r="CW6" s="513"/>
      <c r="CX6" s="513"/>
      <c r="CY6" s="513"/>
      <c r="CZ6" s="513"/>
      <c r="DA6" s="513"/>
      <c r="DB6" s="513"/>
      <c r="DC6" s="513"/>
      <c r="DD6" s="513"/>
      <c r="DE6" s="513"/>
      <c r="DF6" s="513"/>
      <c r="DG6" s="513"/>
      <c r="DH6" s="513"/>
      <c r="DI6" s="513"/>
      <c r="DJ6" s="513"/>
      <c r="DK6" s="513"/>
      <c r="DL6" s="513"/>
      <c r="DM6" s="513"/>
      <c r="DN6" s="513"/>
      <c r="DO6" s="513"/>
      <c r="DP6" s="513"/>
      <c r="DQ6" s="513"/>
      <c r="DR6" s="513"/>
      <c r="DS6" s="513"/>
      <c r="DT6" s="513"/>
      <c r="DU6" s="513"/>
      <c r="DV6" s="513"/>
      <c r="DW6" s="513"/>
      <c r="DX6" s="513"/>
      <c r="DY6" s="513"/>
      <c r="DZ6" s="513"/>
      <c r="EA6" s="513"/>
      <c r="EB6" s="513"/>
      <c r="EC6" s="513"/>
      <c r="ED6" s="513"/>
      <c r="EE6" s="513"/>
      <c r="EF6" s="513"/>
      <c r="EG6" s="513"/>
      <c r="EH6" s="513"/>
      <c r="EI6" s="513"/>
      <c r="EJ6" s="513"/>
      <c r="EK6" s="513"/>
      <c r="EL6" s="513"/>
      <c r="EM6" s="513"/>
      <c r="EN6" s="513"/>
      <c r="EO6" s="513"/>
      <c r="EP6" s="513"/>
      <c r="EQ6" s="513"/>
      <c r="ER6" s="513"/>
      <c r="ES6" s="513"/>
      <c r="ET6" s="513"/>
      <c r="EU6" s="513"/>
      <c r="EV6" s="513"/>
      <c r="EW6" s="513"/>
      <c r="EX6" s="513"/>
      <c r="EY6" s="513"/>
      <c r="EZ6" s="513"/>
      <c r="FA6" s="513"/>
      <c r="FB6" s="513"/>
      <c r="FC6" s="513"/>
      <c r="FD6" s="513"/>
      <c r="FE6" s="513"/>
      <c r="FF6" s="513"/>
      <c r="FG6" s="513"/>
      <c r="FH6" s="513"/>
      <c r="FI6" s="513"/>
      <c r="FJ6" s="513"/>
      <c r="FK6" s="513"/>
      <c r="FL6" s="513"/>
      <c r="FM6" s="513"/>
      <c r="FN6" s="513"/>
      <c r="FO6" s="513"/>
      <c r="FP6" s="513"/>
      <c r="FQ6" s="513"/>
      <c r="FR6" s="513"/>
      <c r="FS6" s="513"/>
      <c r="FT6" s="513"/>
      <c r="FU6" s="513"/>
      <c r="FV6" s="513"/>
      <c r="FW6" s="513"/>
      <c r="FX6" s="513"/>
      <c r="FY6" s="513"/>
      <c r="FZ6" s="513"/>
      <c r="GA6" s="513"/>
      <c r="GB6" s="513"/>
      <c r="GC6" s="513"/>
      <c r="GD6" s="513"/>
      <c r="GE6" s="513"/>
      <c r="GF6" s="513"/>
      <c r="GG6" s="513"/>
      <c r="GH6" s="513"/>
      <c r="GI6" s="513"/>
      <c r="GJ6" s="513"/>
      <c r="GK6" s="513"/>
      <c r="GL6" s="513"/>
      <c r="GM6" s="513"/>
      <c r="GN6" s="513"/>
      <c r="GO6" s="513"/>
      <c r="GP6" s="513"/>
      <c r="GQ6" s="513"/>
      <c r="GR6" s="513"/>
      <c r="GS6" s="513"/>
      <c r="GT6" s="513"/>
      <c r="GU6" s="513"/>
      <c r="GV6" s="513"/>
      <c r="GW6" s="513"/>
      <c r="GX6" s="513"/>
      <c r="GY6" s="513"/>
      <c r="GZ6" s="513"/>
      <c r="HA6" s="513"/>
      <c r="HB6" s="513"/>
      <c r="HC6" s="513"/>
      <c r="HD6" s="513"/>
      <c r="HE6" s="513"/>
      <c r="HF6" s="513"/>
      <c r="HG6" s="513"/>
      <c r="HH6" s="513"/>
      <c r="HI6" s="513"/>
      <c r="HJ6" s="513"/>
      <c r="HK6" s="513"/>
      <c r="HL6" s="513"/>
      <c r="HM6" s="513"/>
      <c r="HN6" s="513"/>
      <c r="HO6" s="513"/>
      <c r="HP6" s="513"/>
      <c r="HQ6" s="513"/>
      <c r="HR6" s="513"/>
      <c r="HS6" s="513"/>
      <c r="HT6" s="513"/>
      <c r="HU6" s="513"/>
      <c r="HV6" s="513"/>
      <c r="HW6" s="513"/>
      <c r="HX6" s="513"/>
      <c r="HY6" s="513"/>
      <c r="HZ6" s="513"/>
      <c r="IA6" s="513"/>
      <c r="IB6" s="513"/>
      <c r="IC6" s="513"/>
      <c r="ID6" s="513"/>
      <c r="IE6" s="513"/>
      <c r="IF6" s="513"/>
      <c r="IG6" s="513"/>
      <c r="IH6" s="513"/>
      <c r="II6" s="513"/>
      <c r="IJ6" s="513"/>
      <c r="IK6" s="513"/>
      <c r="IL6" s="513"/>
      <c r="IM6" s="513"/>
      <c r="IN6" s="513"/>
      <c r="IO6" s="513"/>
      <c r="IP6" s="513"/>
      <c r="IQ6" s="513"/>
      <c r="IR6" s="513"/>
      <c r="IS6" s="513"/>
      <c r="IT6" s="513"/>
      <c r="IU6" s="513"/>
      <c r="IV6" s="513"/>
      <c r="IW6" s="513"/>
      <c r="IX6" s="513"/>
      <c r="IY6" s="513"/>
      <c r="IZ6" s="513"/>
      <c r="JA6" s="513"/>
      <c r="JB6" s="513"/>
      <c r="JC6" s="513"/>
      <c r="JD6" s="513"/>
      <c r="JE6" s="513"/>
      <c r="JF6" s="513"/>
      <c r="JG6" s="513"/>
      <c r="JH6" s="513"/>
      <c r="JI6" s="513"/>
      <c r="JJ6" s="513"/>
      <c r="JK6" s="513"/>
      <c r="JL6" s="513"/>
      <c r="JM6" s="513"/>
      <c r="JN6" s="513"/>
      <c r="JO6" s="513"/>
      <c r="JP6" s="513"/>
      <c r="JQ6" s="513"/>
      <c r="JR6" s="513"/>
      <c r="JS6" s="513"/>
      <c r="JT6" s="513"/>
      <c r="JU6" s="513"/>
      <c r="JV6" s="513"/>
      <c r="JW6" s="513"/>
      <c r="JX6" s="513"/>
      <c r="JY6" s="513"/>
      <c r="JZ6" s="513"/>
      <c r="KA6" s="513"/>
      <c r="KB6" s="513"/>
      <c r="KC6" s="513"/>
      <c r="KD6" s="513"/>
      <c r="KE6" s="513"/>
      <c r="KF6" s="513"/>
      <c r="KG6" s="513"/>
      <c r="KH6" s="513"/>
      <c r="KI6" s="513"/>
      <c r="KJ6" s="513"/>
      <c r="KK6" s="513"/>
      <c r="KL6" s="513"/>
      <c r="KM6" s="513"/>
      <c r="KN6" s="513"/>
      <c r="KO6" s="513"/>
      <c r="KP6" s="513"/>
      <c r="KQ6" s="513"/>
      <c r="KR6" s="513"/>
      <c r="KS6" s="513"/>
      <c r="KT6" s="513"/>
      <c r="KU6" s="513"/>
      <c r="KV6" s="513"/>
      <c r="KW6" s="513"/>
      <c r="KX6" s="513"/>
      <c r="KY6" s="513"/>
      <c r="KZ6" s="513"/>
      <c r="LA6" s="513"/>
      <c r="LB6" s="513"/>
      <c r="LC6" s="513"/>
      <c r="LD6" s="513"/>
      <c r="LE6" s="513"/>
      <c r="LF6" s="513"/>
      <c r="LG6" s="513"/>
      <c r="LH6" s="513"/>
      <c r="LI6" s="513"/>
      <c r="LJ6" s="513"/>
      <c r="LK6" s="513"/>
      <c r="LL6" s="513"/>
      <c r="LM6" s="513"/>
      <c r="LN6" s="513"/>
      <c r="LO6" s="513"/>
      <c r="LP6" s="513"/>
      <c r="LQ6" s="513"/>
      <c r="LR6" s="513"/>
      <c r="LS6" s="513"/>
      <c r="LT6" s="513"/>
      <c r="LU6" s="513"/>
      <c r="LV6" s="513"/>
      <c r="LW6" s="513"/>
      <c r="LX6" s="513"/>
      <c r="LY6" s="513"/>
      <c r="LZ6" s="513"/>
      <c r="MA6" s="513"/>
      <c r="MB6" s="513"/>
      <c r="MC6" s="513"/>
      <c r="MD6" s="513"/>
      <c r="ME6" s="513"/>
      <c r="MF6" s="513"/>
      <c r="MG6" s="513"/>
      <c r="MH6" s="513"/>
      <c r="MI6" s="513"/>
      <c r="MJ6" s="513"/>
      <c r="MK6" s="513"/>
      <c r="ML6" s="513"/>
      <c r="MM6" s="513"/>
      <c r="MN6" s="513"/>
      <c r="MO6" s="513"/>
      <c r="MP6" s="513"/>
      <c r="MQ6" s="513"/>
      <c r="MR6" s="513"/>
      <c r="MS6" s="513"/>
      <c r="MT6" s="513"/>
      <c r="MU6" s="513"/>
      <c r="MV6" s="513"/>
      <c r="MW6" s="513"/>
      <c r="MX6" s="513"/>
      <c r="MY6" s="513"/>
      <c r="MZ6" s="513"/>
      <c r="NA6" s="513"/>
      <c r="NB6" s="513"/>
      <c r="NC6" s="513"/>
      <c r="ND6" s="513"/>
      <c r="NE6" s="513"/>
      <c r="NF6" s="513"/>
      <c r="NG6" s="513"/>
      <c r="NH6" s="513"/>
      <c r="NI6" s="513"/>
      <c r="NJ6" s="513"/>
      <c r="NK6" s="513"/>
      <c r="NL6" s="513"/>
      <c r="NM6" s="513"/>
      <c r="NN6" s="513"/>
      <c r="NO6" s="513"/>
      <c r="NP6" s="513"/>
      <c r="NQ6" s="513"/>
      <c r="NR6" s="513"/>
      <c r="NS6" s="513"/>
      <c r="NT6" s="513"/>
      <c r="NU6" s="513"/>
      <c r="NV6" s="513"/>
      <c r="NW6" s="513"/>
      <c r="NX6" s="513"/>
      <c r="NY6" s="513"/>
      <c r="NZ6" s="513"/>
      <c r="OA6" s="513"/>
      <c r="OB6" s="513"/>
      <c r="OC6" s="513"/>
      <c r="OD6" s="513"/>
      <c r="OE6" s="513"/>
      <c r="OF6" s="513"/>
      <c r="OG6" s="513"/>
      <c r="OH6" s="513"/>
      <c r="OI6" s="513"/>
      <c r="OJ6" s="513"/>
      <c r="OK6" s="513"/>
      <c r="OL6" s="513"/>
      <c r="OM6" s="513"/>
      <c r="ON6" s="513"/>
      <c r="OO6" s="513"/>
      <c r="OP6" s="513"/>
      <c r="OQ6" s="513"/>
      <c r="OR6" s="513"/>
      <c r="OS6" s="513"/>
      <c r="OT6" s="513"/>
      <c r="OU6" s="513"/>
      <c r="OV6" s="513"/>
      <c r="OW6" s="513"/>
      <c r="OX6" s="513"/>
      <c r="OY6" s="513"/>
      <c r="OZ6" s="513"/>
      <c r="PA6" s="513"/>
      <c r="PB6" s="513"/>
      <c r="PC6" s="513"/>
      <c r="PD6" s="513"/>
      <c r="PE6" s="513"/>
      <c r="PF6" s="513"/>
      <c r="PG6" s="513"/>
      <c r="PH6" s="513"/>
      <c r="PI6" s="513"/>
      <c r="PJ6" s="513"/>
      <c r="PK6" s="513"/>
      <c r="PL6" s="513"/>
      <c r="PM6" s="513"/>
      <c r="PN6" s="513"/>
      <c r="PO6" s="513"/>
      <c r="PP6" s="513"/>
      <c r="PQ6" s="513"/>
      <c r="PR6" s="513"/>
      <c r="PS6" s="513"/>
      <c r="PT6" s="513"/>
      <c r="PU6" s="513"/>
      <c r="PV6" s="513"/>
      <c r="PW6" s="513"/>
      <c r="PX6" s="513"/>
      <c r="PY6" s="513"/>
      <c r="PZ6" s="513"/>
      <c r="QA6" s="513"/>
      <c r="QB6" s="513"/>
      <c r="QC6" s="513"/>
      <c r="QD6" s="513"/>
      <c r="QE6" s="513"/>
      <c r="QF6" s="513"/>
      <c r="QG6" s="513"/>
      <c r="QH6" s="513"/>
      <c r="QI6" s="513"/>
      <c r="QJ6" s="513"/>
      <c r="QK6" s="513"/>
      <c r="QL6" s="513"/>
      <c r="QM6" s="513"/>
      <c r="QN6" s="513"/>
      <c r="QO6" s="513"/>
      <c r="QP6" s="513"/>
      <c r="QQ6" s="513"/>
      <c r="QR6" s="513"/>
      <c r="QS6" s="513"/>
      <c r="QT6" s="513"/>
      <c r="QU6" s="513"/>
      <c r="QV6" s="513"/>
      <c r="QW6" s="513"/>
      <c r="QX6" s="513"/>
      <c r="QY6" s="513"/>
      <c r="QZ6" s="513"/>
      <c r="RA6" s="513"/>
      <c r="RB6" s="513"/>
      <c r="RC6" s="513"/>
      <c r="RD6" s="513"/>
      <c r="RE6" s="513"/>
      <c r="RF6" s="513"/>
      <c r="RG6" s="513"/>
      <c r="RH6" s="513"/>
      <c r="RI6" s="513"/>
      <c r="RJ6" s="513"/>
      <c r="RK6" s="513"/>
      <c r="RL6" s="513"/>
      <c r="RM6" s="513"/>
      <c r="RN6" s="513"/>
      <c r="RO6" s="513"/>
      <c r="RP6" s="513"/>
      <c r="RQ6" s="513"/>
      <c r="RR6" s="513"/>
      <c r="RS6" s="513"/>
      <c r="RT6" s="513"/>
      <c r="RU6" s="513"/>
      <c r="RV6" s="513"/>
      <c r="RW6" s="513"/>
      <c r="RX6" s="513"/>
      <c r="RY6" s="513"/>
      <c r="RZ6" s="513"/>
      <c r="SA6" s="513"/>
      <c r="SB6" s="513"/>
      <c r="SC6" s="513"/>
      <c r="SD6" s="513"/>
      <c r="SE6" s="513"/>
      <c r="SF6" s="513"/>
      <c r="SG6" s="513"/>
      <c r="SH6" s="513"/>
      <c r="SI6" s="513"/>
      <c r="SJ6" s="513"/>
      <c r="SK6" s="513"/>
      <c r="SL6" s="513"/>
      <c r="SM6" s="513"/>
      <c r="SN6" s="513"/>
      <c r="SO6" s="513"/>
      <c r="SP6" s="513"/>
      <c r="SQ6" s="513"/>
      <c r="SR6" s="513"/>
      <c r="SS6" s="513"/>
      <c r="ST6" s="513"/>
      <c r="SU6" s="513"/>
      <c r="SV6" s="513"/>
      <c r="SW6" s="513"/>
      <c r="SX6" s="513"/>
      <c r="SY6" s="513"/>
      <c r="SZ6" s="513"/>
      <c r="TA6" s="513"/>
      <c r="TB6" s="513"/>
      <c r="TC6" s="513"/>
      <c r="TD6" s="513"/>
      <c r="TE6" s="513"/>
      <c r="TF6" s="513"/>
      <c r="TG6" s="513"/>
      <c r="TH6" s="513"/>
      <c r="TI6" s="513"/>
      <c r="TJ6" s="513"/>
      <c r="TK6" s="513"/>
      <c r="TL6" s="513"/>
      <c r="TM6" s="513"/>
      <c r="TN6" s="513"/>
      <c r="TO6" s="513"/>
      <c r="TP6" s="513"/>
      <c r="TQ6" s="513"/>
      <c r="TR6" s="513"/>
      <c r="TS6" s="513"/>
      <c r="TT6" s="513"/>
      <c r="TU6" s="513"/>
      <c r="TV6" s="513"/>
      <c r="TW6" s="513"/>
      <c r="TX6" s="513"/>
      <c r="TY6" s="513"/>
      <c r="TZ6" s="513"/>
      <c r="UA6" s="513"/>
      <c r="UB6" s="513"/>
      <c r="UC6" s="513"/>
      <c r="UD6" s="513"/>
      <c r="UE6" s="513"/>
      <c r="UF6" s="513"/>
      <c r="UG6" s="513"/>
      <c r="UH6" s="513"/>
      <c r="UI6" s="513"/>
      <c r="UJ6" s="513"/>
      <c r="UK6" s="513"/>
      <c r="UL6" s="513"/>
      <c r="UM6" s="513"/>
      <c r="UN6" s="513"/>
      <c r="UO6" s="513"/>
      <c r="UP6" s="513"/>
      <c r="UQ6" s="513"/>
      <c r="UR6" s="513"/>
      <c r="US6" s="513"/>
      <c r="UT6" s="513"/>
      <c r="UU6" s="513"/>
      <c r="UV6" s="513"/>
      <c r="UW6" s="513"/>
      <c r="UX6" s="513"/>
      <c r="UY6" s="513"/>
      <c r="UZ6" s="513"/>
      <c r="VA6" s="513"/>
      <c r="VB6" s="513"/>
      <c r="VC6" s="513"/>
      <c r="VD6" s="513"/>
      <c r="VE6" s="513"/>
      <c r="VF6" s="513"/>
      <c r="VG6" s="513"/>
      <c r="VH6" s="513"/>
      <c r="VI6" s="513"/>
      <c r="VJ6" s="513"/>
      <c r="VK6" s="513"/>
      <c r="VL6" s="513"/>
      <c r="VM6" s="513"/>
      <c r="VN6" s="513"/>
      <c r="VO6" s="513"/>
      <c r="VP6" s="513"/>
      <c r="VQ6" s="513"/>
      <c r="VR6" s="513"/>
      <c r="VS6" s="513"/>
      <c r="VT6" s="513"/>
      <c r="VU6" s="513"/>
      <c r="VV6" s="513"/>
      <c r="VW6" s="513"/>
      <c r="VX6" s="513"/>
      <c r="VY6" s="513"/>
      <c r="VZ6" s="513"/>
      <c r="WA6" s="513"/>
      <c r="WB6" s="513"/>
      <c r="WC6" s="513"/>
      <c r="WD6" s="513"/>
      <c r="WE6" s="513"/>
      <c r="WF6" s="513"/>
      <c r="WG6" s="513"/>
      <c r="WH6" s="513"/>
      <c r="WI6" s="513"/>
      <c r="WJ6" s="513"/>
      <c r="WK6" s="513"/>
      <c r="WL6" s="513"/>
      <c r="WM6" s="513"/>
      <c r="WN6" s="513"/>
      <c r="WO6" s="513"/>
      <c r="WP6" s="513"/>
      <c r="WQ6" s="513"/>
      <c r="WR6" s="513"/>
      <c r="WS6" s="513"/>
      <c r="WT6" s="513"/>
      <c r="WU6" s="513"/>
      <c r="WV6" s="513"/>
      <c r="WW6" s="513"/>
      <c r="WX6" s="513"/>
      <c r="WY6" s="513"/>
      <c r="WZ6" s="513"/>
      <c r="XA6" s="513"/>
      <c r="XB6" s="513"/>
      <c r="XC6" s="513"/>
      <c r="XD6" s="513"/>
      <c r="XE6" s="513"/>
      <c r="XF6" s="513"/>
      <c r="XG6" s="513"/>
      <c r="XH6" s="513"/>
      <c r="XI6" s="513"/>
      <c r="XJ6" s="513"/>
      <c r="XK6" s="513"/>
      <c r="XL6" s="513"/>
      <c r="XM6" s="513"/>
      <c r="XN6" s="513"/>
      <c r="XO6" s="513"/>
      <c r="XP6" s="513"/>
      <c r="XQ6" s="513"/>
      <c r="XR6" s="513"/>
      <c r="XS6" s="513"/>
      <c r="XT6" s="513"/>
      <c r="XU6" s="513"/>
      <c r="XV6" s="513"/>
      <c r="XW6" s="513"/>
      <c r="XX6" s="513"/>
      <c r="XY6" s="513"/>
      <c r="XZ6" s="513"/>
      <c r="YA6" s="513"/>
      <c r="YB6" s="513"/>
      <c r="YC6" s="513"/>
      <c r="YD6" s="513"/>
      <c r="YE6" s="513"/>
      <c r="YF6" s="513"/>
      <c r="YG6" s="513"/>
      <c r="YH6" s="513"/>
      <c r="YI6" s="513"/>
      <c r="YJ6" s="513"/>
      <c r="YK6" s="513"/>
      <c r="YL6" s="513"/>
      <c r="YM6" s="513"/>
      <c r="YN6" s="513"/>
      <c r="YO6" s="513"/>
      <c r="YP6" s="513"/>
      <c r="YQ6" s="513"/>
      <c r="YR6" s="513"/>
      <c r="YS6" s="513"/>
      <c r="YT6" s="513"/>
      <c r="YU6" s="513"/>
      <c r="YV6" s="513"/>
      <c r="YW6" s="513"/>
      <c r="YX6" s="513"/>
      <c r="YY6" s="513"/>
      <c r="YZ6" s="513"/>
      <c r="ZA6" s="513"/>
      <c r="ZB6" s="513"/>
      <c r="ZC6" s="513"/>
      <c r="ZD6" s="513"/>
      <c r="ZE6" s="513"/>
      <c r="ZF6" s="513"/>
      <c r="ZG6" s="513"/>
      <c r="ZH6" s="513"/>
      <c r="ZI6" s="513"/>
      <c r="ZJ6" s="513"/>
      <c r="ZK6" s="513"/>
      <c r="ZL6" s="513"/>
      <c r="ZM6" s="513"/>
      <c r="ZN6" s="513"/>
      <c r="ZO6" s="513"/>
      <c r="ZP6" s="513"/>
      <c r="ZQ6" s="513"/>
      <c r="ZR6" s="513"/>
      <c r="ZS6" s="513"/>
      <c r="ZT6" s="513"/>
      <c r="ZU6" s="513"/>
      <c r="ZV6" s="513"/>
      <c r="ZW6" s="513"/>
      <c r="ZX6" s="513"/>
      <c r="ZY6" s="513"/>
      <c r="ZZ6" s="513"/>
      <c r="AAA6" s="513"/>
      <c r="AAB6" s="513"/>
      <c r="AAC6" s="513"/>
      <c r="AAD6" s="513"/>
      <c r="AAE6" s="513"/>
      <c r="AAF6" s="513"/>
      <c r="AAG6" s="513"/>
      <c r="AAH6" s="513"/>
      <c r="AAI6" s="513"/>
      <c r="AAJ6" s="513"/>
      <c r="AAK6" s="513"/>
      <c r="AAL6" s="513"/>
      <c r="AAM6" s="513"/>
      <c r="AAN6" s="513"/>
      <c r="AAO6" s="513"/>
      <c r="AAP6" s="513"/>
      <c r="AAQ6" s="513"/>
      <c r="AAR6" s="513"/>
      <c r="AAS6" s="513"/>
      <c r="AAT6" s="513"/>
      <c r="AAU6" s="513"/>
      <c r="AAV6" s="513"/>
      <c r="AAW6" s="513"/>
      <c r="AAX6" s="513"/>
      <c r="AAY6" s="513"/>
      <c r="AAZ6" s="513"/>
      <c r="ABA6" s="513"/>
      <c r="ABB6" s="513"/>
      <c r="ABC6" s="513"/>
      <c r="ABD6" s="513"/>
      <c r="ABE6" s="513"/>
      <c r="ABF6" s="513"/>
      <c r="ABG6" s="513"/>
      <c r="ABH6" s="513"/>
      <c r="ABI6" s="513"/>
      <c r="ABJ6" s="513"/>
      <c r="ABK6" s="513"/>
      <c r="ABL6" s="513"/>
      <c r="ABM6" s="513"/>
      <c r="ABN6" s="513"/>
      <c r="ABO6" s="513"/>
      <c r="ABP6" s="513"/>
      <c r="ABQ6" s="513"/>
      <c r="ABR6" s="513"/>
      <c r="ABS6" s="513"/>
      <c r="ABT6" s="513"/>
      <c r="ABU6" s="513"/>
      <c r="ABV6" s="513"/>
      <c r="ABW6" s="513"/>
      <c r="ABX6" s="513"/>
      <c r="ABY6" s="513"/>
      <c r="ABZ6" s="513"/>
      <c r="ACA6" s="513"/>
      <c r="ACB6" s="513"/>
      <c r="ACC6" s="513"/>
      <c r="ACD6" s="513"/>
      <c r="ACE6" s="513"/>
      <c r="ACF6" s="513"/>
      <c r="ACG6" s="513"/>
      <c r="ACH6" s="513"/>
      <c r="ACI6" s="513"/>
      <c r="ACJ6" s="513"/>
      <c r="ACK6" s="513"/>
      <c r="ACL6" s="513"/>
      <c r="ACM6" s="513"/>
      <c r="ACN6" s="513"/>
      <c r="ACO6" s="513"/>
      <c r="ACP6" s="513"/>
      <c r="ACQ6" s="513"/>
      <c r="ACR6" s="513"/>
      <c r="ACS6" s="513"/>
      <c r="ACT6" s="513"/>
      <c r="ACU6" s="513"/>
      <c r="ACV6" s="513"/>
      <c r="ACW6" s="513"/>
      <c r="ACX6" s="513"/>
      <c r="ACY6" s="513"/>
      <c r="ACZ6" s="513"/>
      <c r="ADA6" s="513"/>
      <c r="ADB6" s="513"/>
      <c r="ADC6" s="513"/>
      <c r="ADD6" s="513"/>
      <c r="ADE6" s="513"/>
      <c r="ADF6" s="513"/>
      <c r="ADG6" s="513"/>
      <c r="ADH6" s="513"/>
      <c r="ADI6" s="513"/>
      <c r="ADJ6" s="513"/>
      <c r="ADK6" s="513"/>
      <c r="ADL6" s="513"/>
      <c r="ADM6" s="513"/>
      <c r="ADN6" s="513"/>
      <c r="ADO6" s="513"/>
      <c r="ADP6" s="513"/>
      <c r="ADQ6" s="513"/>
      <c r="ADR6" s="513"/>
      <c r="ADS6" s="513"/>
      <c r="ADT6" s="513"/>
      <c r="ADU6" s="513"/>
      <c r="ADV6" s="513"/>
      <c r="ADW6" s="513"/>
      <c r="ADX6" s="513"/>
      <c r="ADY6" s="513"/>
      <c r="ADZ6" s="513"/>
      <c r="AEA6" s="513"/>
      <c r="AEB6" s="513"/>
      <c r="AEC6" s="513"/>
      <c r="AED6" s="513"/>
      <c r="AEE6" s="513"/>
      <c r="AEF6" s="513"/>
      <c r="AEG6" s="513"/>
      <c r="AEH6" s="513"/>
      <c r="AEI6" s="513"/>
      <c r="AEJ6" s="513"/>
      <c r="AEK6" s="513"/>
      <c r="AEL6" s="513"/>
      <c r="AEM6" s="513"/>
      <c r="AEN6" s="513"/>
      <c r="AEO6" s="513"/>
      <c r="AEP6" s="513"/>
      <c r="AEQ6" s="513"/>
      <c r="AER6" s="513"/>
      <c r="AES6" s="513"/>
      <c r="AET6" s="513"/>
      <c r="AEU6" s="513"/>
      <c r="AEV6" s="513"/>
      <c r="AEW6" s="513"/>
      <c r="AEX6" s="513"/>
      <c r="AEY6" s="513"/>
      <c r="AEZ6" s="513"/>
      <c r="AFA6" s="513"/>
      <c r="AFB6" s="513"/>
      <c r="AFC6" s="513"/>
      <c r="AFD6" s="513"/>
      <c r="AFE6" s="513"/>
      <c r="AFF6" s="513"/>
      <c r="AFG6" s="513"/>
      <c r="AFH6" s="513"/>
      <c r="AFI6" s="513"/>
      <c r="AFJ6" s="513"/>
      <c r="AFK6" s="513"/>
      <c r="AFL6" s="513"/>
      <c r="AFM6" s="513"/>
      <c r="AFN6" s="513"/>
      <c r="AFO6" s="513"/>
      <c r="AFP6" s="513"/>
      <c r="AFQ6" s="513"/>
      <c r="AFR6" s="513"/>
      <c r="AFS6" s="513"/>
      <c r="AFT6" s="513"/>
      <c r="AFU6" s="513"/>
      <c r="AFV6" s="513"/>
      <c r="AFW6" s="513"/>
      <c r="AFX6" s="513"/>
      <c r="AFY6" s="513"/>
      <c r="AFZ6" s="513"/>
      <c r="AGA6" s="513"/>
      <c r="AGB6" s="513"/>
      <c r="AGC6" s="513"/>
      <c r="AGD6" s="513"/>
      <c r="AGE6" s="513"/>
      <c r="AGF6" s="513"/>
      <c r="AGG6" s="513"/>
      <c r="AGH6" s="513"/>
      <c r="AGI6" s="513"/>
      <c r="AGJ6" s="513"/>
      <c r="AGK6" s="513"/>
      <c r="AGL6" s="513"/>
      <c r="AGM6" s="513"/>
      <c r="AGN6" s="513"/>
      <c r="AGO6" s="513"/>
      <c r="AGP6" s="513"/>
      <c r="AGQ6" s="513"/>
      <c r="AGR6" s="513"/>
      <c r="AGS6" s="513"/>
      <c r="AGT6" s="513"/>
      <c r="AGU6" s="513"/>
      <c r="AGV6" s="513"/>
      <c r="AGW6" s="513"/>
      <c r="AGX6" s="513"/>
      <c r="AGY6" s="513"/>
      <c r="AGZ6" s="513"/>
      <c r="AHA6" s="513"/>
      <c r="AHB6" s="513"/>
      <c r="AHC6" s="513"/>
      <c r="AHD6" s="513"/>
      <c r="AHE6" s="513"/>
      <c r="AHF6" s="513"/>
      <c r="AHG6" s="513"/>
      <c r="AHH6" s="513"/>
      <c r="AHI6" s="513"/>
      <c r="AHJ6" s="513"/>
      <c r="AHK6" s="513"/>
      <c r="AHL6" s="513"/>
      <c r="AHM6" s="513"/>
      <c r="AHN6" s="513"/>
      <c r="AHO6" s="513"/>
      <c r="AHP6" s="513"/>
      <c r="AHQ6" s="513"/>
      <c r="AHR6" s="513"/>
      <c r="AHS6" s="513"/>
      <c r="AHT6" s="513"/>
      <c r="AHU6" s="513"/>
      <c r="AHV6" s="513"/>
      <c r="AHW6" s="513"/>
      <c r="AHX6" s="513"/>
      <c r="AHY6" s="513"/>
      <c r="AHZ6" s="513"/>
      <c r="AIA6" s="513"/>
      <c r="AIB6" s="513"/>
      <c r="AIC6" s="513"/>
      <c r="AID6" s="513"/>
      <c r="AIE6" s="513"/>
      <c r="AIF6" s="513"/>
      <c r="AIG6" s="513"/>
      <c r="AIH6" s="513"/>
      <c r="AII6" s="513"/>
      <c r="AIJ6" s="513"/>
      <c r="AIK6" s="513"/>
      <c r="AIL6" s="513"/>
      <c r="AIM6" s="513"/>
      <c r="AIN6" s="513"/>
      <c r="AIO6" s="513"/>
      <c r="AIP6" s="513"/>
      <c r="AIQ6" s="513"/>
      <c r="AIR6" s="513"/>
      <c r="AIS6" s="513"/>
      <c r="AIT6" s="513"/>
      <c r="AIU6" s="513"/>
      <c r="AIV6" s="513"/>
      <c r="AIW6" s="513"/>
      <c r="AIX6" s="513"/>
      <c r="AIY6" s="513"/>
      <c r="AIZ6" s="513"/>
      <c r="AJA6" s="513"/>
      <c r="AJB6" s="513"/>
      <c r="AJC6" s="513"/>
      <c r="AJD6" s="513"/>
      <c r="AJE6" s="513"/>
      <c r="AJF6" s="513"/>
      <c r="AJG6" s="513"/>
      <c r="AJH6" s="513"/>
      <c r="AJI6" s="513"/>
      <c r="AJJ6" s="513"/>
      <c r="AJK6" s="513"/>
      <c r="AJL6" s="513"/>
      <c r="AJM6" s="513"/>
      <c r="AJN6" s="513"/>
      <c r="AJO6" s="513"/>
      <c r="AJP6" s="513"/>
      <c r="AJQ6" s="513"/>
      <c r="AJR6" s="513"/>
      <c r="AJS6" s="513"/>
      <c r="AJT6" s="513"/>
      <c r="AJU6" s="513"/>
      <c r="AJV6" s="513"/>
      <c r="AJW6" s="513"/>
      <c r="AJX6" s="513"/>
      <c r="AJY6" s="513"/>
      <c r="AJZ6" s="513"/>
      <c r="AKA6" s="513"/>
      <c r="AKB6" s="513"/>
      <c r="AKC6" s="513"/>
      <c r="AKD6" s="513"/>
      <c r="AKE6" s="513"/>
      <c r="AKF6" s="513"/>
      <c r="AKG6" s="513"/>
      <c r="AKH6" s="513"/>
      <c r="AKI6" s="513"/>
      <c r="AKJ6" s="513"/>
      <c r="AKK6" s="513"/>
      <c r="AKL6" s="513"/>
      <c r="AKM6" s="513"/>
      <c r="AKN6" s="513"/>
      <c r="AKO6" s="513"/>
      <c r="AKP6" s="513"/>
      <c r="AKQ6" s="513"/>
      <c r="AKR6" s="513"/>
      <c r="AKS6" s="513"/>
      <c r="AKT6" s="513"/>
      <c r="AKU6" s="513"/>
      <c r="AKV6" s="513"/>
      <c r="AKW6" s="513"/>
      <c r="AKX6" s="513"/>
      <c r="AKY6" s="513"/>
      <c r="AKZ6" s="513"/>
      <c r="ALA6" s="513"/>
      <c r="ALB6" s="513"/>
      <c r="ALC6" s="513"/>
      <c r="ALD6" s="513"/>
      <c r="ALE6" s="513"/>
      <c r="ALF6" s="513"/>
      <c r="ALG6" s="513"/>
      <c r="ALH6" s="513"/>
      <c r="ALI6" s="513"/>
      <c r="ALJ6" s="513"/>
      <c r="ALK6" s="513"/>
      <c r="ALL6" s="513"/>
      <c r="ALM6" s="513"/>
      <c r="ALN6" s="513"/>
      <c r="ALO6" s="513"/>
      <c r="ALP6" s="513"/>
      <c r="ALQ6" s="513"/>
      <c r="ALR6" s="513"/>
      <c r="ALS6" s="513"/>
      <c r="ALT6" s="513"/>
      <c r="ALU6" s="513"/>
      <c r="ALV6" s="513"/>
      <c r="ALW6" s="513"/>
      <c r="ALX6" s="513"/>
      <c r="ALY6" s="513"/>
      <c r="ALZ6" s="513"/>
      <c r="AMA6" s="513"/>
      <c r="AMB6" s="513"/>
      <c r="AMC6" s="513"/>
      <c r="AMD6" s="513"/>
      <c r="AME6" s="513"/>
      <c r="AMF6" s="513"/>
      <c r="AMG6" s="513"/>
      <c r="AMH6" s="513"/>
      <c r="AMI6" s="513"/>
      <c r="AMJ6" s="513"/>
      <c r="AMK6" s="513"/>
      <c r="AML6" s="513"/>
      <c r="AMM6" s="513"/>
      <c r="AMN6" s="513"/>
      <c r="AMO6" s="513"/>
      <c r="AMP6" s="513"/>
      <c r="AMQ6" s="513"/>
      <c r="AMR6" s="513"/>
      <c r="AMS6" s="513"/>
      <c r="AMT6" s="513"/>
      <c r="AMU6" s="513"/>
      <c r="AMV6" s="513"/>
      <c r="AMW6" s="513"/>
      <c r="AMX6" s="513"/>
      <c r="AMY6" s="513"/>
      <c r="AMZ6" s="513"/>
      <c r="ANA6" s="513"/>
      <c r="ANB6" s="513"/>
      <c r="ANC6" s="513"/>
      <c r="AND6" s="513"/>
      <c r="ANE6" s="513"/>
      <c r="ANF6" s="513"/>
      <c r="ANG6" s="513"/>
      <c r="ANH6" s="513"/>
      <c r="ANI6" s="513"/>
      <c r="ANJ6" s="513"/>
      <c r="ANK6" s="513"/>
      <c r="ANL6" s="513"/>
      <c r="ANM6" s="513"/>
      <c r="ANN6" s="513"/>
      <c r="ANO6" s="513"/>
      <c r="ANP6" s="513"/>
      <c r="ANQ6" s="513"/>
      <c r="ANR6" s="513"/>
      <c r="ANS6" s="513"/>
      <c r="ANT6" s="513"/>
      <c r="ANU6" s="513"/>
      <c r="ANV6" s="513"/>
      <c r="ANW6" s="513"/>
      <c r="ANX6" s="513"/>
      <c r="ANY6" s="513"/>
      <c r="ANZ6" s="513"/>
      <c r="AOA6" s="513"/>
      <c r="AOB6" s="513"/>
      <c r="AOC6" s="513"/>
      <c r="AOD6" s="513"/>
      <c r="AOE6" s="513"/>
      <c r="AOF6" s="513"/>
      <c r="AOG6" s="513"/>
      <c r="AOH6" s="513"/>
      <c r="AOI6" s="513"/>
      <c r="AOJ6" s="513"/>
      <c r="AOK6" s="513"/>
      <c r="AOL6" s="513"/>
      <c r="AOM6" s="513"/>
      <c r="AON6" s="513"/>
      <c r="AOO6" s="513"/>
      <c r="AOP6" s="513"/>
      <c r="AOQ6" s="513"/>
      <c r="AOR6" s="513"/>
      <c r="AOS6" s="513"/>
      <c r="AOT6" s="513"/>
      <c r="AOU6" s="513"/>
      <c r="AOV6" s="513"/>
      <c r="AOW6" s="513"/>
      <c r="AOX6" s="513"/>
      <c r="AOY6" s="513"/>
      <c r="AOZ6" s="513"/>
      <c r="APA6" s="513"/>
      <c r="APB6" s="513"/>
      <c r="APC6" s="513"/>
      <c r="APD6" s="513"/>
      <c r="APE6" s="513"/>
      <c r="APF6" s="513"/>
      <c r="APG6" s="513"/>
      <c r="APH6" s="513"/>
      <c r="API6" s="513"/>
      <c r="APJ6" s="513"/>
      <c r="APK6" s="513"/>
      <c r="APL6" s="513"/>
      <c r="APM6" s="513"/>
      <c r="APN6" s="513"/>
      <c r="APO6" s="513"/>
      <c r="APP6" s="513"/>
      <c r="APQ6" s="513"/>
      <c r="APR6" s="513"/>
      <c r="APS6" s="513"/>
      <c r="APT6" s="513"/>
      <c r="APU6" s="513"/>
      <c r="APV6" s="513"/>
      <c r="APW6" s="513"/>
      <c r="APX6" s="513"/>
      <c r="APY6" s="513"/>
      <c r="APZ6" s="513"/>
      <c r="AQA6" s="513"/>
      <c r="AQB6" s="513"/>
      <c r="AQC6" s="513"/>
      <c r="AQD6" s="513"/>
      <c r="AQE6" s="513"/>
      <c r="AQF6" s="513"/>
      <c r="AQG6" s="513"/>
      <c r="AQH6" s="513"/>
      <c r="AQI6" s="513"/>
      <c r="AQJ6" s="513"/>
      <c r="AQK6" s="513"/>
      <c r="AQL6" s="513"/>
      <c r="AQM6" s="513"/>
      <c r="AQN6" s="513"/>
      <c r="AQO6" s="513"/>
      <c r="AQP6" s="513"/>
      <c r="AQQ6" s="513"/>
      <c r="AQR6" s="513"/>
      <c r="AQS6" s="513"/>
      <c r="AQT6" s="513"/>
      <c r="AQU6" s="513"/>
      <c r="AQV6" s="513"/>
      <c r="AQW6" s="513"/>
      <c r="AQX6" s="513"/>
      <c r="AQY6" s="513"/>
      <c r="AQZ6" s="513"/>
      <c r="ARA6" s="513"/>
      <c r="ARB6" s="513"/>
      <c r="ARC6" s="513"/>
      <c r="ARD6" s="513"/>
      <c r="ARE6" s="513"/>
      <c r="ARF6" s="513"/>
      <c r="ARG6" s="513"/>
      <c r="ARH6" s="513"/>
      <c r="ARI6" s="513"/>
      <c r="ARJ6" s="513"/>
      <c r="ARK6" s="513"/>
      <c r="ARL6" s="513"/>
      <c r="ARM6" s="513"/>
      <c r="ARN6" s="513"/>
      <c r="ARO6" s="513"/>
      <c r="ARP6" s="513"/>
      <c r="ARQ6" s="513"/>
      <c r="ARR6" s="513"/>
      <c r="ARS6" s="513"/>
      <c r="ART6" s="513"/>
      <c r="ARU6" s="513"/>
      <c r="ARV6" s="513"/>
      <c r="ARW6" s="513"/>
      <c r="ARX6" s="513"/>
      <c r="ARY6" s="513"/>
      <c r="ARZ6" s="513"/>
      <c r="ASA6" s="513"/>
      <c r="ASB6" s="513"/>
      <c r="ASC6" s="513"/>
      <c r="ASD6" s="513"/>
      <c r="ASE6" s="513"/>
      <c r="ASF6" s="513"/>
      <c r="ASG6" s="513"/>
      <c r="ASH6" s="513"/>
      <c r="ASI6" s="513"/>
      <c r="ASJ6" s="513"/>
      <c r="ASK6" s="513"/>
      <c r="ASL6" s="513"/>
      <c r="ASM6" s="513"/>
      <c r="ASN6" s="513"/>
      <c r="ASO6" s="513"/>
      <c r="ASP6" s="513"/>
      <c r="ASQ6" s="513"/>
      <c r="ASR6" s="513"/>
      <c r="ASS6" s="513"/>
      <c r="AST6" s="513"/>
      <c r="ASU6" s="513"/>
      <c r="ASV6" s="513"/>
      <c r="ASW6" s="513"/>
      <c r="ASX6" s="513"/>
      <c r="ASY6" s="513"/>
      <c r="ASZ6" s="513"/>
      <c r="ATA6" s="513"/>
      <c r="ATB6" s="513"/>
      <c r="ATC6" s="513"/>
      <c r="ATD6" s="513"/>
      <c r="ATE6" s="513"/>
      <c r="ATF6" s="513"/>
      <c r="ATG6" s="513"/>
      <c r="ATH6" s="513"/>
      <c r="ATI6" s="513"/>
      <c r="ATJ6" s="513"/>
      <c r="ATK6" s="513"/>
      <c r="ATL6" s="513"/>
      <c r="ATM6" s="513"/>
      <c r="ATN6" s="513"/>
      <c r="ATO6" s="513"/>
      <c r="ATP6" s="513"/>
      <c r="ATQ6" s="513"/>
      <c r="ATR6" s="513"/>
      <c r="ATS6" s="513"/>
      <c r="ATT6" s="513"/>
      <c r="ATU6" s="513"/>
      <c r="ATV6" s="513"/>
      <c r="ATW6" s="513"/>
      <c r="ATX6" s="513"/>
      <c r="ATY6" s="513"/>
      <c r="ATZ6" s="513"/>
      <c r="AUA6" s="513"/>
      <c r="AUB6" s="513"/>
      <c r="AUC6" s="513"/>
      <c r="AUD6" s="513"/>
      <c r="AUE6" s="513"/>
      <c r="AUF6" s="513"/>
      <c r="AUG6" s="513"/>
      <c r="AUH6" s="513"/>
      <c r="AUI6" s="513"/>
      <c r="AUJ6" s="513"/>
      <c r="AUK6" s="513"/>
      <c r="AUL6" s="513"/>
      <c r="AUM6" s="513"/>
      <c r="AUN6" s="513"/>
      <c r="AUO6" s="513"/>
      <c r="AUP6" s="513"/>
      <c r="AUQ6" s="513"/>
      <c r="AUR6" s="513"/>
      <c r="AUS6" s="513"/>
      <c r="AUT6" s="513"/>
      <c r="AUU6" s="513"/>
      <c r="AUV6" s="513"/>
      <c r="AUW6" s="513"/>
      <c r="AUX6" s="513"/>
      <c r="AUY6" s="513"/>
      <c r="AUZ6" s="513"/>
      <c r="AVA6" s="513"/>
      <c r="AVB6" s="513"/>
      <c r="AVC6" s="513"/>
      <c r="AVD6" s="513"/>
      <c r="AVE6" s="513"/>
      <c r="AVF6" s="513"/>
      <c r="AVG6" s="513"/>
      <c r="AVH6" s="513"/>
      <c r="AVI6" s="513"/>
      <c r="AVJ6" s="513"/>
      <c r="AVK6" s="513"/>
      <c r="AVL6" s="513"/>
      <c r="AVM6" s="513"/>
      <c r="AVN6" s="513"/>
      <c r="AVO6" s="513"/>
      <c r="AVP6" s="513"/>
      <c r="AVQ6" s="513"/>
      <c r="AVR6" s="513"/>
      <c r="AVS6" s="513"/>
      <c r="AVT6" s="513"/>
      <c r="AVU6" s="513"/>
      <c r="AVV6" s="513"/>
      <c r="AVW6" s="513"/>
      <c r="AVX6" s="513"/>
      <c r="AVY6" s="513"/>
      <c r="AVZ6" s="513"/>
      <c r="AWA6" s="513"/>
      <c r="AWB6" s="513"/>
      <c r="AWC6" s="513"/>
      <c r="AWD6" s="513"/>
      <c r="AWE6" s="513"/>
      <c r="AWF6" s="513"/>
      <c r="AWG6" s="513"/>
      <c r="AWH6" s="513"/>
      <c r="AWI6" s="513"/>
      <c r="AWJ6" s="513"/>
      <c r="AWK6" s="513"/>
      <c r="AWL6" s="513"/>
      <c r="AWM6" s="513"/>
      <c r="AWN6" s="513"/>
      <c r="AWO6" s="513"/>
      <c r="AWP6" s="513"/>
      <c r="AWQ6" s="513"/>
      <c r="AWR6" s="513"/>
      <c r="AWS6" s="513"/>
      <c r="AWT6" s="513"/>
      <c r="AWU6" s="513"/>
      <c r="AWV6" s="513"/>
      <c r="AWW6" s="513"/>
      <c r="AWX6" s="513"/>
      <c r="AWY6" s="513"/>
      <c r="AWZ6" s="513"/>
      <c r="AXA6" s="513"/>
      <c r="AXB6" s="513"/>
      <c r="AXC6" s="513"/>
      <c r="AXD6" s="513"/>
      <c r="AXE6" s="513"/>
      <c r="AXF6" s="513"/>
      <c r="AXG6" s="513"/>
      <c r="AXH6" s="513"/>
      <c r="AXI6" s="513"/>
      <c r="AXJ6" s="513"/>
      <c r="AXK6" s="513"/>
      <c r="AXL6" s="513"/>
      <c r="AXM6" s="513"/>
      <c r="AXN6" s="513"/>
      <c r="AXO6" s="513"/>
      <c r="AXP6" s="513"/>
      <c r="AXQ6" s="513"/>
      <c r="AXR6" s="513"/>
      <c r="AXS6" s="513"/>
      <c r="AXT6" s="513"/>
      <c r="AXU6" s="513"/>
      <c r="AXV6" s="513"/>
      <c r="AXW6" s="513"/>
      <c r="AXX6" s="513"/>
      <c r="AXY6" s="513"/>
      <c r="AXZ6" s="513"/>
      <c r="AYA6" s="513"/>
      <c r="AYB6" s="513"/>
      <c r="AYC6" s="513"/>
      <c r="AYD6" s="513"/>
      <c r="AYE6" s="513"/>
      <c r="AYF6" s="513"/>
      <c r="AYG6" s="513"/>
      <c r="AYH6" s="513"/>
      <c r="AYI6" s="513"/>
      <c r="AYJ6" s="513"/>
      <c r="AYK6" s="513"/>
      <c r="AYL6" s="513"/>
      <c r="AYM6" s="513"/>
      <c r="AYN6" s="513"/>
      <c r="AYO6" s="513"/>
      <c r="AYP6" s="513"/>
      <c r="AYQ6" s="513"/>
      <c r="AYR6" s="513"/>
      <c r="AYS6" s="513"/>
      <c r="AYT6" s="513"/>
      <c r="AYU6" s="513"/>
      <c r="AYV6" s="513"/>
      <c r="AYW6" s="513"/>
      <c r="AYX6" s="513"/>
      <c r="AYY6" s="513"/>
      <c r="AYZ6" s="513"/>
      <c r="AZA6" s="513"/>
      <c r="AZB6" s="513"/>
      <c r="AZC6" s="513"/>
      <c r="AZD6" s="513"/>
      <c r="AZE6" s="513"/>
      <c r="AZF6" s="513"/>
      <c r="AZG6" s="513"/>
      <c r="AZH6" s="513"/>
      <c r="AZI6" s="513"/>
      <c r="AZJ6" s="513"/>
      <c r="AZK6" s="513"/>
      <c r="AZL6" s="513"/>
      <c r="AZM6" s="513"/>
      <c r="AZN6" s="513"/>
      <c r="AZO6" s="513"/>
      <c r="AZP6" s="513"/>
      <c r="AZQ6" s="513"/>
      <c r="AZR6" s="513"/>
      <c r="AZS6" s="513"/>
      <c r="AZT6" s="513"/>
      <c r="AZU6" s="513"/>
      <c r="AZV6" s="513"/>
      <c r="AZW6" s="513"/>
      <c r="AZX6" s="513"/>
      <c r="AZY6" s="513"/>
      <c r="AZZ6" s="513"/>
      <c r="BAA6" s="513"/>
      <c r="BAB6" s="513"/>
      <c r="BAC6" s="513"/>
      <c r="BAD6" s="513"/>
      <c r="BAE6" s="513"/>
      <c r="BAF6" s="513"/>
      <c r="BAG6" s="513"/>
      <c r="BAH6" s="513"/>
      <c r="BAI6" s="513"/>
      <c r="BAJ6" s="513"/>
      <c r="BAK6" s="513"/>
      <c r="BAL6" s="513"/>
      <c r="BAM6" s="513"/>
      <c r="BAN6" s="513"/>
      <c r="BAO6" s="513"/>
      <c r="BAP6" s="513"/>
      <c r="BAQ6" s="513"/>
      <c r="BAR6" s="513"/>
      <c r="BAS6" s="513"/>
      <c r="BAT6" s="513"/>
      <c r="BAU6" s="513"/>
      <c r="BAV6" s="513"/>
      <c r="BAW6" s="513"/>
      <c r="BAX6" s="513"/>
      <c r="BAY6" s="513"/>
      <c r="BAZ6" s="513"/>
      <c r="BBA6" s="513"/>
      <c r="BBB6" s="513"/>
      <c r="BBC6" s="513"/>
      <c r="BBD6" s="513"/>
      <c r="BBE6" s="513"/>
      <c r="BBF6" s="513"/>
      <c r="BBG6" s="513"/>
      <c r="BBH6" s="513"/>
      <c r="BBI6" s="513"/>
      <c r="BBJ6" s="513"/>
      <c r="BBK6" s="513"/>
      <c r="BBL6" s="513"/>
      <c r="BBM6" s="513"/>
      <c r="BBN6" s="513"/>
      <c r="BBO6" s="513"/>
      <c r="BBP6" s="513"/>
      <c r="BBQ6" s="513"/>
      <c r="BBR6" s="513"/>
      <c r="BBS6" s="513"/>
      <c r="BBT6" s="513"/>
      <c r="BBU6" s="513"/>
      <c r="BBV6" s="513"/>
      <c r="BBW6" s="513"/>
      <c r="BBX6" s="513"/>
      <c r="BBY6" s="513"/>
      <c r="BBZ6" s="513"/>
      <c r="BCA6" s="513"/>
      <c r="BCB6" s="513"/>
      <c r="BCC6" s="513"/>
      <c r="BCD6" s="513"/>
      <c r="BCE6" s="513"/>
      <c r="BCF6" s="513"/>
      <c r="BCG6" s="513"/>
      <c r="BCH6" s="513"/>
      <c r="BCI6" s="513"/>
      <c r="BCJ6" s="513"/>
      <c r="BCK6" s="513"/>
      <c r="BCL6" s="513"/>
      <c r="BCM6" s="513"/>
      <c r="BCN6" s="513"/>
      <c r="BCO6" s="513"/>
      <c r="BCP6" s="513"/>
      <c r="BCQ6" s="513"/>
      <c r="BCR6" s="513"/>
      <c r="BCS6" s="513"/>
      <c r="BCT6" s="513"/>
      <c r="BCU6" s="513"/>
      <c r="BCV6" s="513"/>
      <c r="BCW6" s="513"/>
      <c r="BCX6" s="513"/>
      <c r="BCY6" s="513"/>
      <c r="BCZ6" s="513"/>
      <c r="BDA6" s="513"/>
      <c r="BDB6" s="513"/>
      <c r="BDC6" s="513"/>
      <c r="BDD6" s="513"/>
      <c r="BDE6" s="513"/>
      <c r="BDF6" s="513"/>
      <c r="BDG6" s="513"/>
      <c r="BDH6" s="513"/>
      <c r="BDI6" s="513"/>
      <c r="BDJ6" s="513"/>
      <c r="BDK6" s="513"/>
      <c r="BDL6" s="513"/>
      <c r="BDM6" s="513"/>
      <c r="BDN6" s="513"/>
      <c r="BDO6" s="513"/>
      <c r="BDP6" s="513"/>
      <c r="BDQ6" s="513"/>
      <c r="BDR6" s="513"/>
      <c r="BDS6" s="513"/>
      <c r="BDT6" s="513"/>
      <c r="BDU6" s="513"/>
      <c r="BDV6" s="513"/>
      <c r="BDW6" s="513"/>
      <c r="BDX6" s="513"/>
      <c r="BDY6" s="513"/>
      <c r="BDZ6" s="513"/>
      <c r="BEA6" s="513"/>
      <c r="BEB6" s="513"/>
      <c r="BEC6" s="513"/>
      <c r="BED6" s="513"/>
      <c r="BEE6" s="513"/>
      <c r="BEF6" s="513"/>
      <c r="BEG6" s="513"/>
      <c r="BEH6" s="513"/>
      <c r="BEI6" s="513"/>
      <c r="BEJ6" s="513"/>
      <c r="BEK6" s="513"/>
      <c r="BEL6" s="513"/>
      <c r="BEM6" s="513"/>
      <c r="BEN6" s="513"/>
      <c r="BEO6" s="513"/>
      <c r="BEP6" s="513"/>
      <c r="BEQ6" s="513"/>
      <c r="BER6" s="513"/>
      <c r="BES6" s="513"/>
      <c r="BET6" s="513"/>
      <c r="BEU6" s="513"/>
      <c r="BEV6" s="513"/>
      <c r="BEW6" s="513"/>
      <c r="BEX6" s="513"/>
      <c r="BEY6" s="513"/>
      <c r="BEZ6" s="513"/>
      <c r="BFA6" s="513"/>
      <c r="BFB6" s="513"/>
      <c r="BFC6" s="513"/>
      <c r="BFD6" s="513"/>
      <c r="BFE6" s="513"/>
      <c r="BFF6" s="513"/>
      <c r="BFG6" s="513"/>
      <c r="BFH6" s="513"/>
      <c r="BFI6" s="513"/>
      <c r="BFJ6" s="513"/>
      <c r="BFK6" s="513"/>
      <c r="BFL6" s="513"/>
      <c r="BFM6" s="513"/>
      <c r="BFN6" s="513"/>
      <c r="BFO6" s="513"/>
      <c r="BFP6" s="513"/>
      <c r="BFQ6" s="513"/>
      <c r="BFR6" s="513"/>
      <c r="BFS6" s="513"/>
      <c r="BFT6" s="513"/>
      <c r="BFU6" s="513"/>
      <c r="BFV6" s="513"/>
      <c r="BFW6" s="513"/>
      <c r="BFX6" s="513"/>
      <c r="BFY6" s="513"/>
      <c r="BFZ6" s="513"/>
      <c r="BGA6" s="513"/>
      <c r="BGB6" s="513"/>
      <c r="BGC6" s="513"/>
      <c r="BGD6" s="513"/>
      <c r="BGE6" s="513"/>
      <c r="BGF6" s="513"/>
      <c r="BGG6" s="513"/>
      <c r="BGH6" s="513"/>
      <c r="BGI6" s="513"/>
      <c r="BGJ6" s="513"/>
      <c r="BGK6" s="513"/>
      <c r="BGL6" s="513"/>
      <c r="BGM6" s="513"/>
      <c r="BGN6" s="513"/>
      <c r="BGO6" s="513"/>
      <c r="BGP6" s="513"/>
      <c r="BGQ6" s="513"/>
      <c r="BGR6" s="513"/>
      <c r="BGS6" s="513"/>
      <c r="BGT6" s="513"/>
      <c r="BGU6" s="513"/>
      <c r="BGV6" s="513"/>
      <c r="BGW6" s="513"/>
      <c r="BGX6" s="513"/>
      <c r="BGY6" s="513"/>
      <c r="BGZ6" s="513"/>
      <c r="BHA6" s="513"/>
      <c r="BHB6" s="513"/>
      <c r="BHC6" s="513"/>
      <c r="BHD6" s="513"/>
      <c r="BHE6" s="513"/>
      <c r="BHF6" s="513"/>
      <c r="BHG6" s="513"/>
      <c r="BHH6" s="513"/>
      <c r="BHI6" s="513"/>
      <c r="BHJ6" s="513"/>
      <c r="BHK6" s="513"/>
      <c r="BHL6" s="513"/>
      <c r="BHM6" s="513"/>
      <c r="BHN6" s="513"/>
      <c r="BHO6" s="513"/>
      <c r="BHP6" s="513"/>
      <c r="BHQ6" s="513"/>
      <c r="BHR6" s="513"/>
      <c r="BHS6" s="513"/>
      <c r="BHT6" s="513"/>
      <c r="BHU6" s="513"/>
      <c r="BHV6" s="513"/>
      <c r="BHW6" s="513"/>
      <c r="BHX6" s="513"/>
      <c r="BHY6" s="513"/>
      <c r="BHZ6" s="513"/>
      <c r="BIA6" s="513"/>
      <c r="BIB6" s="513"/>
      <c r="BIC6" s="513"/>
      <c r="BID6" s="513"/>
      <c r="BIE6" s="513"/>
      <c r="BIF6" s="513"/>
      <c r="BIG6" s="513"/>
      <c r="BIH6" s="513"/>
      <c r="BII6" s="513"/>
      <c r="BIJ6" s="513"/>
      <c r="BIK6" s="513"/>
      <c r="BIL6" s="513"/>
      <c r="BIM6" s="513"/>
      <c r="BIN6" s="513"/>
      <c r="BIO6" s="513"/>
      <c r="BIP6" s="513"/>
      <c r="BIQ6" s="513"/>
      <c r="BIR6" s="513"/>
      <c r="BIS6" s="513"/>
      <c r="BIT6" s="513"/>
      <c r="BIU6" s="513"/>
      <c r="BIV6" s="513"/>
      <c r="BIW6" s="513"/>
      <c r="BIX6" s="513"/>
      <c r="BIY6" s="513"/>
      <c r="BIZ6" s="513"/>
      <c r="BJA6" s="513"/>
      <c r="BJB6" s="513"/>
      <c r="BJC6" s="513"/>
      <c r="BJD6" s="513"/>
      <c r="BJE6" s="513"/>
      <c r="BJF6" s="513"/>
      <c r="BJG6" s="513"/>
      <c r="BJH6" s="513"/>
      <c r="BJI6" s="513"/>
      <c r="BJJ6" s="513"/>
      <c r="BJK6" s="513"/>
      <c r="BJL6" s="513"/>
      <c r="BJM6" s="513"/>
      <c r="BJN6" s="513"/>
      <c r="BJO6" s="513"/>
      <c r="BJP6" s="513"/>
      <c r="BJQ6" s="513"/>
      <c r="BJR6" s="513"/>
      <c r="BJS6" s="513"/>
      <c r="BJT6" s="513"/>
      <c r="BJU6" s="513"/>
      <c r="BJV6" s="513"/>
      <c r="BJW6" s="513"/>
      <c r="BJX6" s="513"/>
      <c r="BJY6" s="513"/>
      <c r="BJZ6" s="513"/>
      <c r="BKA6" s="513"/>
      <c r="BKB6" s="513"/>
      <c r="BKC6" s="513"/>
      <c r="BKD6" s="513"/>
      <c r="BKE6" s="513"/>
      <c r="BKF6" s="513"/>
      <c r="BKG6" s="513"/>
      <c r="BKH6" s="513"/>
      <c r="BKI6" s="513"/>
      <c r="BKJ6" s="513"/>
      <c r="BKK6" s="513"/>
      <c r="BKL6" s="513"/>
      <c r="BKM6" s="513"/>
      <c r="BKN6" s="513"/>
      <c r="BKO6" s="513"/>
      <c r="BKP6" s="513"/>
      <c r="BKQ6" s="513"/>
      <c r="BKR6" s="513"/>
      <c r="BKS6" s="513"/>
      <c r="BKT6" s="513"/>
      <c r="BKU6" s="513"/>
      <c r="BKV6" s="513"/>
      <c r="BKW6" s="513"/>
      <c r="BKX6" s="513"/>
      <c r="BKY6" s="513"/>
      <c r="BKZ6" s="513"/>
      <c r="BLA6" s="513"/>
      <c r="BLB6" s="513"/>
      <c r="BLC6" s="513"/>
      <c r="BLD6" s="513"/>
      <c r="BLE6" s="513"/>
      <c r="BLF6" s="513"/>
      <c r="BLG6" s="513"/>
      <c r="BLH6" s="513"/>
      <c r="BLI6" s="513"/>
      <c r="BLJ6" s="513"/>
      <c r="BLK6" s="513"/>
      <c r="BLL6" s="513"/>
      <c r="BLM6" s="513"/>
      <c r="BLN6" s="513"/>
      <c r="BLO6" s="513"/>
      <c r="BLP6" s="513"/>
      <c r="BLQ6" s="513"/>
      <c r="BLR6" s="513"/>
      <c r="BLS6" s="513"/>
      <c r="BLT6" s="513"/>
      <c r="BLU6" s="513"/>
      <c r="BLV6" s="513"/>
      <c r="BLW6" s="513"/>
      <c r="BLX6" s="513"/>
      <c r="BLY6" s="513"/>
      <c r="BLZ6" s="513"/>
      <c r="BMA6" s="513"/>
      <c r="BMB6" s="513"/>
      <c r="BMC6" s="513"/>
      <c r="BMD6" s="513"/>
      <c r="BME6" s="513"/>
      <c r="BMF6" s="513"/>
      <c r="BMG6" s="513"/>
      <c r="BMH6" s="513"/>
      <c r="BMI6" s="513"/>
      <c r="BMJ6" s="513"/>
      <c r="BMK6" s="513"/>
      <c r="BML6" s="513"/>
      <c r="BMM6" s="513"/>
      <c r="BMN6" s="513"/>
      <c r="BMO6" s="513"/>
      <c r="BMP6" s="513"/>
      <c r="BMQ6" s="513"/>
      <c r="BMR6" s="513"/>
      <c r="BMS6" s="513"/>
      <c r="BMT6" s="513"/>
      <c r="BMU6" s="513"/>
      <c r="BMV6" s="513"/>
      <c r="BMW6" s="513"/>
      <c r="BMX6" s="513"/>
      <c r="BMY6" s="513"/>
      <c r="BMZ6" s="513"/>
      <c r="BNA6" s="513"/>
      <c r="BNB6" s="513"/>
      <c r="BNC6" s="513"/>
      <c r="BND6" s="513"/>
      <c r="BNE6" s="513"/>
      <c r="BNF6" s="513"/>
      <c r="BNG6" s="513"/>
      <c r="BNH6" s="513"/>
      <c r="BNI6" s="513"/>
      <c r="BNJ6" s="513"/>
      <c r="BNK6" s="513"/>
      <c r="BNL6" s="513"/>
      <c r="BNM6" s="513"/>
      <c r="BNN6" s="513"/>
      <c r="BNO6" s="513"/>
      <c r="BNP6" s="513"/>
      <c r="BNQ6" s="513"/>
      <c r="BNR6" s="513"/>
      <c r="BNS6" s="513"/>
      <c r="BNT6" s="513"/>
      <c r="BNU6" s="513"/>
      <c r="BNV6" s="513"/>
      <c r="BNW6" s="513"/>
      <c r="BNX6" s="513"/>
      <c r="BNY6" s="513"/>
      <c r="BNZ6" s="513"/>
      <c r="BOA6" s="513"/>
      <c r="BOB6" s="513"/>
      <c r="BOC6" s="513"/>
      <c r="BOD6" s="513"/>
      <c r="BOE6" s="513"/>
      <c r="BOF6" s="513"/>
      <c r="BOG6" s="513"/>
      <c r="BOH6" s="513"/>
      <c r="BOI6" s="513"/>
      <c r="BOJ6" s="513"/>
      <c r="BOK6" s="513"/>
      <c r="BOL6" s="513"/>
      <c r="BOM6" s="513"/>
      <c r="BON6" s="513"/>
      <c r="BOO6" s="513"/>
      <c r="BOP6" s="513"/>
      <c r="BOQ6" s="513"/>
      <c r="BOR6" s="513"/>
      <c r="BOS6" s="513"/>
      <c r="BOT6" s="513"/>
      <c r="BOU6" s="513"/>
      <c r="BOV6" s="513"/>
      <c r="BOW6" s="513"/>
      <c r="BOX6" s="513"/>
      <c r="BOY6" s="513"/>
      <c r="BOZ6" s="513"/>
      <c r="BPA6" s="513"/>
      <c r="BPB6" s="513"/>
      <c r="BPC6" s="513"/>
      <c r="BPD6" s="513"/>
      <c r="BPE6" s="513"/>
      <c r="BPF6" s="513"/>
      <c r="BPG6" s="513"/>
      <c r="BPH6" s="513"/>
      <c r="BPI6" s="513"/>
      <c r="BPJ6" s="513"/>
      <c r="BPK6" s="513"/>
      <c r="BPL6" s="513"/>
      <c r="BPM6" s="513"/>
      <c r="BPN6" s="513"/>
      <c r="BPO6" s="513"/>
      <c r="BPP6" s="513"/>
      <c r="BPQ6" s="513"/>
      <c r="BPR6" s="513"/>
      <c r="BPS6" s="513"/>
      <c r="BPT6" s="513"/>
      <c r="BPU6" s="513"/>
      <c r="BPV6" s="513"/>
      <c r="BPW6" s="513"/>
      <c r="BPX6" s="513"/>
      <c r="BPY6" s="513"/>
      <c r="BPZ6" s="513"/>
      <c r="BQA6" s="513"/>
      <c r="BQB6" s="513"/>
      <c r="BQC6" s="513"/>
      <c r="BQD6" s="513"/>
      <c r="BQE6" s="513"/>
      <c r="BQF6" s="513"/>
      <c r="BQG6" s="513"/>
      <c r="BQH6" s="513"/>
      <c r="BQI6" s="513"/>
      <c r="BQJ6" s="513"/>
      <c r="BQK6" s="513"/>
      <c r="BQL6" s="513"/>
      <c r="BQM6" s="513"/>
      <c r="BQN6" s="513"/>
      <c r="BQO6" s="513"/>
      <c r="BQP6" s="513"/>
      <c r="BQQ6" s="513"/>
      <c r="BQR6" s="513"/>
      <c r="BQS6" s="513"/>
      <c r="BQT6" s="513"/>
      <c r="BQU6" s="513"/>
      <c r="BQV6" s="513"/>
      <c r="BQW6" s="513"/>
      <c r="BQX6" s="513"/>
      <c r="BQY6" s="513"/>
      <c r="BQZ6" s="513"/>
      <c r="BRA6" s="513"/>
      <c r="BRB6" s="513"/>
      <c r="BRC6" s="513"/>
      <c r="BRD6" s="513"/>
      <c r="BRE6" s="513"/>
      <c r="BRF6" s="513"/>
      <c r="BRG6" s="513"/>
      <c r="BRH6" s="513"/>
      <c r="BRI6" s="513"/>
      <c r="BRJ6" s="513"/>
      <c r="BRK6" s="513"/>
      <c r="BRL6" s="513"/>
      <c r="BRM6" s="513"/>
      <c r="BRN6" s="513"/>
      <c r="BRO6" s="513"/>
      <c r="BRP6" s="513"/>
      <c r="BRQ6" s="513"/>
      <c r="BRR6" s="513"/>
      <c r="BRS6" s="513"/>
      <c r="BRT6" s="513"/>
      <c r="BRU6" s="513"/>
      <c r="BRV6" s="513"/>
      <c r="BRW6" s="513"/>
      <c r="BRX6" s="513"/>
      <c r="BRY6" s="513"/>
      <c r="BRZ6" s="513"/>
      <c r="BSA6" s="513"/>
      <c r="BSB6" s="513"/>
      <c r="BSC6" s="513"/>
      <c r="BSD6" s="513"/>
      <c r="BSE6" s="513"/>
      <c r="BSF6" s="513"/>
      <c r="BSG6" s="513"/>
      <c r="BSH6" s="513"/>
      <c r="BSI6" s="513"/>
      <c r="BSJ6" s="513"/>
      <c r="BSK6" s="513"/>
      <c r="BSL6" s="513"/>
      <c r="BSM6" s="513"/>
      <c r="BSN6" s="513"/>
      <c r="BSO6" s="513"/>
      <c r="BSP6" s="513"/>
      <c r="BSQ6" s="513"/>
      <c r="BSR6" s="513"/>
      <c r="BSS6" s="513"/>
      <c r="BST6" s="513"/>
      <c r="BSU6" s="513"/>
      <c r="BSV6" s="513"/>
      <c r="BSW6" s="513"/>
      <c r="BSX6" s="513"/>
      <c r="BSY6" s="513"/>
      <c r="BSZ6" s="513"/>
      <c r="BTA6" s="513"/>
      <c r="BTB6" s="513"/>
      <c r="BTC6" s="513"/>
      <c r="BTD6" s="513"/>
      <c r="BTE6" s="513"/>
      <c r="BTF6" s="513"/>
      <c r="BTG6" s="513"/>
      <c r="BTH6" s="513"/>
      <c r="BTI6" s="513"/>
      <c r="BTJ6" s="513"/>
      <c r="BTK6" s="513"/>
      <c r="BTL6" s="513"/>
      <c r="BTM6" s="513"/>
      <c r="BTN6" s="513"/>
      <c r="BTO6" s="513"/>
      <c r="BTP6" s="513"/>
      <c r="BTQ6" s="513"/>
      <c r="BTR6" s="513"/>
      <c r="BTS6" s="513"/>
      <c r="BTT6" s="513"/>
      <c r="BTU6" s="513"/>
      <c r="BTV6" s="513"/>
      <c r="BTW6" s="513"/>
      <c r="BTX6" s="513"/>
      <c r="BTY6" s="513"/>
      <c r="BTZ6" s="513"/>
      <c r="BUA6" s="513"/>
      <c r="BUB6" s="513"/>
      <c r="BUC6" s="513"/>
      <c r="BUD6" s="513"/>
      <c r="BUE6" s="513"/>
      <c r="BUF6" s="513"/>
      <c r="BUG6" s="513"/>
      <c r="BUH6" s="513"/>
      <c r="BUI6" s="513"/>
      <c r="BUJ6" s="513"/>
      <c r="BUK6" s="513"/>
      <c r="BUL6" s="513"/>
      <c r="BUM6" s="513"/>
      <c r="BUN6" s="513"/>
      <c r="BUO6" s="513"/>
      <c r="BUP6" s="513"/>
      <c r="BUQ6" s="513"/>
      <c r="BUR6" s="513"/>
      <c r="BUS6" s="513"/>
      <c r="BUT6" s="513"/>
      <c r="BUU6" s="513"/>
      <c r="BUV6" s="513"/>
      <c r="BUW6" s="513"/>
      <c r="BUX6" s="513"/>
      <c r="BUY6" s="513"/>
      <c r="BUZ6" s="513"/>
      <c r="BVA6" s="513"/>
      <c r="BVB6" s="513"/>
      <c r="BVC6" s="513"/>
      <c r="BVD6" s="513"/>
      <c r="BVE6" s="513"/>
      <c r="BVF6" s="513"/>
      <c r="BVG6" s="513"/>
      <c r="BVH6" s="513"/>
      <c r="BVI6" s="513"/>
      <c r="BVJ6" s="513"/>
      <c r="BVK6" s="513"/>
      <c r="BVL6" s="513"/>
      <c r="BVM6" s="513"/>
      <c r="BVN6" s="513"/>
      <c r="BVO6" s="513"/>
      <c r="BVP6" s="513"/>
      <c r="BVQ6" s="513"/>
      <c r="BVR6" s="513"/>
      <c r="BVS6" s="513"/>
      <c r="BVT6" s="513"/>
      <c r="BVU6" s="513"/>
      <c r="BVV6" s="513"/>
      <c r="BVW6" s="513"/>
      <c r="BVX6" s="513"/>
      <c r="BVY6" s="513"/>
      <c r="BVZ6" s="513"/>
      <c r="BWA6" s="513"/>
      <c r="BWB6" s="513"/>
      <c r="BWC6" s="513"/>
      <c r="BWD6" s="513"/>
      <c r="BWE6" s="513"/>
      <c r="BWF6" s="513"/>
      <c r="BWG6" s="513"/>
      <c r="BWH6" s="513"/>
      <c r="BWI6" s="513"/>
      <c r="BWJ6" s="513"/>
      <c r="BWK6" s="513"/>
      <c r="BWL6" s="513"/>
      <c r="BWM6" s="513"/>
      <c r="BWN6" s="513"/>
      <c r="BWO6" s="513"/>
      <c r="BWP6" s="513"/>
      <c r="BWQ6" s="513"/>
    </row>
    <row r="7" spans="1:1967" ht="22.5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54"/>
      <c r="O7" s="304"/>
      <c r="P7" s="304"/>
      <c r="Q7" s="304"/>
      <c r="R7" s="304"/>
      <c r="S7" s="304"/>
      <c r="T7" s="304"/>
      <c r="U7" s="304"/>
      <c r="V7" s="304"/>
      <c r="W7" s="304"/>
      <c r="X7" s="304"/>
      <c r="AP7" s="513"/>
      <c r="AQ7" s="513"/>
      <c r="AR7" s="513"/>
      <c r="AS7" s="513"/>
      <c r="AT7" s="513"/>
      <c r="AU7" s="513"/>
      <c r="AV7" s="513"/>
      <c r="AW7" s="513"/>
      <c r="AX7" s="513"/>
      <c r="AY7" s="513"/>
      <c r="AZ7" s="513"/>
      <c r="BA7" s="513"/>
      <c r="BB7" s="513"/>
      <c r="BC7" s="513"/>
      <c r="BD7" s="513"/>
      <c r="BE7" s="513"/>
      <c r="BF7" s="513"/>
      <c r="BG7" s="513"/>
      <c r="BH7" s="513"/>
      <c r="BI7" s="513"/>
      <c r="BJ7" s="513"/>
      <c r="BK7" s="513"/>
      <c r="BL7" s="513"/>
      <c r="BM7" s="513"/>
      <c r="BN7" s="513"/>
      <c r="BO7" s="513"/>
      <c r="BP7" s="513"/>
      <c r="BQ7" s="513"/>
      <c r="BR7" s="513"/>
      <c r="BS7" s="513"/>
      <c r="BT7" s="513"/>
      <c r="BU7" s="513"/>
      <c r="BV7" s="513"/>
      <c r="BW7" s="513"/>
      <c r="BX7" s="513"/>
      <c r="BY7" s="513"/>
      <c r="BZ7" s="513"/>
      <c r="CA7" s="513"/>
      <c r="CB7" s="513"/>
      <c r="CC7" s="513"/>
      <c r="CD7" s="513"/>
      <c r="CE7" s="513"/>
      <c r="CF7" s="513"/>
      <c r="CG7" s="513"/>
      <c r="CH7" s="513"/>
      <c r="CI7" s="513"/>
      <c r="CJ7" s="513"/>
      <c r="CK7" s="513"/>
      <c r="CL7" s="513"/>
      <c r="CM7" s="513"/>
      <c r="CN7" s="513"/>
      <c r="CO7" s="513"/>
      <c r="CP7" s="513"/>
      <c r="CQ7" s="513"/>
      <c r="CR7" s="513"/>
      <c r="CS7" s="513"/>
      <c r="CT7" s="513"/>
      <c r="CU7" s="513"/>
      <c r="CV7" s="513"/>
      <c r="CW7" s="513"/>
      <c r="CX7" s="513"/>
      <c r="CY7" s="513"/>
      <c r="CZ7" s="513"/>
      <c r="DA7" s="513"/>
      <c r="DB7" s="513"/>
      <c r="DC7" s="513"/>
      <c r="DD7" s="513"/>
      <c r="DE7" s="513"/>
      <c r="DF7" s="513"/>
      <c r="DG7" s="513"/>
      <c r="DH7" s="513"/>
      <c r="DI7" s="513"/>
      <c r="DJ7" s="513"/>
      <c r="DK7" s="513"/>
      <c r="DL7" s="513"/>
      <c r="DM7" s="513"/>
      <c r="DN7" s="513"/>
      <c r="DO7" s="513"/>
      <c r="DP7" s="513"/>
      <c r="DQ7" s="513"/>
      <c r="DR7" s="513"/>
      <c r="DS7" s="513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3"/>
      <c r="EM7" s="513"/>
      <c r="EN7" s="513"/>
      <c r="EO7" s="513"/>
      <c r="EP7" s="513"/>
      <c r="EQ7" s="513"/>
      <c r="ER7" s="513"/>
      <c r="ES7" s="513"/>
      <c r="ET7" s="513"/>
      <c r="EU7" s="513"/>
      <c r="EV7" s="513"/>
      <c r="EW7" s="513"/>
      <c r="EX7" s="513"/>
      <c r="EY7" s="513"/>
      <c r="EZ7" s="513"/>
      <c r="FA7" s="513"/>
      <c r="FB7" s="513"/>
      <c r="FC7" s="513"/>
      <c r="FD7" s="513"/>
      <c r="FE7" s="513"/>
      <c r="FF7" s="513"/>
      <c r="FG7" s="513"/>
      <c r="FH7" s="513"/>
      <c r="FI7" s="513"/>
      <c r="FJ7" s="513"/>
      <c r="FK7" s="513"/>
      <c r="FL7" s="513"/>
      <c r="FM7" s="513"/>
      <c r="FN7" s="513"/>
      <c r="FO7" s="513"/>
      <c r="FP7" s="513"/>
      <c r="FQ7" s="513"/>
      <c r="FR7" s="513"/>
      <c r="FS7" s="513"/>
      <c r="FT7" s="513"/>
      <c r="FU7" s="513"/>
      <c r="FV7" s="513"/>
      <c r="FW7" s="513"/>
      <c r="FX7" s="513"/>
      <c r="FY7" s="513"/>
      <c r="FZ7" s="513"/>
      <c r="GA7" s="513"/>
      <c r="GB7" s="513"/>
      <c r="GC7" s="513"/>
      <c r="GD7" s="513"/>
      <c r="GE7" s="513"/>
      <c r="GF7" s="513"/>
      <c r="GG7" s="513"/>
      <c r="GH7" s="513"/>
      <c r="GI7" s="513"/>
      <c r="GJ7" s="513"/>
      <c r="GK7" s="513"/>
      <c r="GL7" s="513"/>
      <c r="GM7" s="513"/>
      <c r="GN7" s="513"/>
      <c r="GO7" s="513"/>
      <c r="GP7" s="513"/>
      <c r="GQ7" s="513"/>
      <c r="GR7" s="513"/>
      <c r="GS7" s="513"/>
      <c r="GT7" s="513"/>
      <c r="GU7" s="513"/>
      <c r="GV7" s="513"/>
      <c r="GW7" s="513"/>
      <c r="GX7" s="513"/>
      <c r="GY7" s="513"/>
      <c r="GZ7" s="513"/>
      <c r="HA7" s="513"/>
      <c r="HB7" s="513"/>
      <c r="HC7" s="513"/>
      <c r="HD7" s="513"/>
      <c r="HE7" s="513"/>
      <c r="HF7" s="513"/>
      <c r="HG7" s="513"/>
      <c r="HH7" s="513"/>
      <c r="HI7" s="513"/>
      <c r="HJ7" s="513"/>
      <c r="HK7" s="513"/>
      <c r="HL7" s="513"/>
      <c r="HM7" s="513"/>
      <c r="HN7" s="513"/>
      <c r="HO7" s="513"/>
      <c r="HP7" s="513"/>
      <c r="HQ7" s="513"/>
      <c r="HR7" s="513"/>
      <c r="HS7" s="513"/>
      <c r="HT7" s="513"/>
      <c r="HU7" s="513"/>
      <c r="HV7" s="513"/>
      <c r="HW7" s="513"/>
      <c r="HX7" s="513"/>
      <c r="HY7" s="513"/>
      <c r="HZ7" s="513"/>
      <c r="IA7" s="513"/>
      <c r="IB7" s="513"/>
      <c r="IC7" s="513"/>
      <c r="ID7" s="513"/>
      <c r="IE7" s="513"/>
      <c r="IF7" s="513"/>
      <c r="IG7" s="513"/>
      <c r="IH7" s="513"/>
      <c r="II7" s="513"/>
      <c r="IJ7" s="513"/>
      <c r="IK7" s="513"/>
      <c r="IL7" s="513"/>
      <c r="IM7" s="513"/>
      <c r="IN7" s="513"/>
      <c r="IO7" s="513"/>
      <c r="IP7" s="513"/>
      <c r="IQ7" s="513"/>
      <c r="IR7" s="513"/>
      <c r="IS7" s="513"/>
      <c r="IT7" s="513"/>
      <c r="IU7" s="513"/>
      <c r="IV7" s="513"/>
      <c r="IW7" s="513"/>
      <c r="IX7" s="513"/>
      <c r="IY7" s="513"/>
      <c r="IZ7" s="513"/>
      <c r="JA7" s="513"/>
      <c r="JB7" s="513"/>
      <c r="JC7" s="513"/>
      <c r="JD7" s="513"/>
      <c r="JE7" s="513"/>
      <c r="JF7" s="513"/>
      <c r="JG7" s="513"/>
      <c r="JH7" s="513"/>
      <c r="JI7" s="513"/>
      <c r="JJ7" s="513"/>
      <c r="JK7" s="513"/>
      <c r="JL7" s="513"/>
      <c r="JM7" s="513"/>
      <c r="JN7" s="513"/>
      <c r="JO7" s="513"/>
      <c r="JP7" s="513"/>
      <c r="JQ7" s="513"/>
      <c r="JR7" s="513"/>
      <c r="JS7" s="513"/>
      <c r="JT7" s="513"/>
      <c r="JU7" s="513"/>
      <c r="JV7" s="513"/>
      <c r="JW7" s="513"/>
      <c r="JX7" s="513"/>
      <c r="JY7" s="513"/>
      <c r="JZ7" s="513"/>
      <c r="KA7" s="513"/>
      <c r="KB7" s="513"/>
      <c r="KC7" s="513"/>
      <c r="KD7" s="513"/>
      <c r="KE7" s="513"/>
      <c r="KF7" s="513"/>
      <c r="KG7" s="513"/>
      <c r="KH7" s="513"/>
      <c r="KI7" s="513"/>
      <c r="KJ7" s="513"/>
      <c r="KK7" s="513"/>
      <c r="KL7" s="513"/>
      <c r="KM7" s="513"/>
      <c r="KN7" s="513"/>
      <c r="KO7" s="513"/>
      <c r="KP7" s="513"/>
      <c r="KQ7" s="513"/>
      <c r="KR7" s="513"/>
      <c r="KS7" s="513"/>
      <c r="KT7" s="513"/>
      <c r="KU7" s="513"/>
      <c r="KV7" s="513"/>
      <c r="KW7" s="513"/>
      <c r="KX7" s="513"/>
      <c r="KY7" s="513"/>
      <c r="KZ7" s="513"/>
      <c r="LA7" s="513"/>
      <c r="LB7" s="513"/>
      <c r="LC7" s="513"/>
      <c r="LD7" s="513"/>
      <c r="LE7" s="513"/>
      <c r="LF7" s="513"/>
      <c r="LG7" s="513"/>
      <c r="LH7" s="513"/>
      <c r="LI7" s="513"/>
      <c r="LJ7" s="513"/>
      <c r="LK7" s="513"/>
      <c r="LL7" s="513"/>
      <c r="LM7" s="513"/>
      <c r="LN7" s="513"/>
      <c r="LO7" s="513"/>
      <c r="LP7" s="513"/>
      <c r="LQ7" s="513"/>
      <c r="LR7" s="513"/>
      <c r="LS7" s="513"/>
      <c r="LT7" s="513"/>
      <c r="LU7" s="513"/>
      <c r="LV7" s="513"/>
      <c r="LW7" s="513"/>
      <c r="LX7" s="513"/>
      <c r="LY7" s="513"/>
      <c r="LZ7" s="513"/>
      <c r="MA7" s="513"/>
      <c r="MB7" s="513"/>
      <c r="MC7" s="513"/>
      <c r="MD7" s="513"/>
      <c r="ME7" s="513"/>
      <c r="MF7" s="513"/>
      <c r="MG7" s="513"/>
      <c r="MH7" s="513"/>
      <c r="MI7" s="513"/>
      <c r="MJ7" s="513"/>
      <c r="MK7" s="513"/>
      <c r="ML7" s="513"/>
      <c r="MM7" s="513"/>
      <c r="MN7" s="513"/>
      <c r="MO7" s="513"/>
      <c r="MP7" s="513"/>
      <c r="MQ7" s="513"/>
      <c r="MR7" s="513"/>
      <c r="MS7" s="513"/>
      <c r="MT7" s="513"/>
      <c r="MU7" s="513"/>
      <c r="MV7" s="513"/>
      <c r="MW7" s="513"/>
      <c r="MX7" s="513"/>
      <c r="MY7" s="513"/>
      <c r="MZ7" s="513"/>
      <c r="NA7" s="513"/>
      <c r="NB7" s="513"/>
      <c r="NC7" s="513"/>
      <c r="ND7" s="513"/>
      <c r="NE7" s="513"/>
      <c r="NF7" s="513"/>
      <c r="NG7" s="513"/>
      <c r="NH7" s="513"/>
      <c r="NI7" s="513"/>
      <c r="NJ7" s="513"/>
      <c r="NK7" s="513"/>
      <c r="NL7" s="513"/>
      <c r="NM7" s="513"/>
      <c r="NN7" s="513"/>
      <c r="NO7" s="513"/>
      <c r="NP7" s="513"/>
      <c r="NQ7" s="513"/>
      <c r="NR7" s="513"/>
      <c r="NS7" s="513"/>
      <c r="NT7" s="513"/>
      <c r="NU7" s="513"/>
      <c r="NV7" s="513"/>
      <c r="NW7" s="513"/>
      <c r="NX7" s="513"/>
      <c r="NY7" s="513"/>
      <c r="NZ7" s="513"/>
      <c r="OA7" s="513"/>
      <c r="OB7" s="513"/>
      <c r="OC7" s="513"/>
      <c r="OD7" s="513"/>
      <c r="OE7" s="513"/>
      <c r="OF7" s="513"/>
      <c r="OG7" s="513"/>
      <c r="OH7" s="513"/>
      <c r="OI7" s="513"/>
      <c r="OJ7" s="513"/>
      <c r="OK7" s="513"/>
      <c r="OL7" s="513"/>
      <c r="OM7" s="513"/>
      <c r="ON7" s="513"/>
      <c r="OO7" s="513"/>
      <c r="OP7" s="513"/>
      <c r="OQ7" s="513"/>
      <c r="OR7" s="513"/>
      <c r="OS7" s="513"/>
      <c r="OT7" s="513"/>
      <c r="OU7" s="513"/>
      <c r="OV7" s="513"/>
      <c r="OW7" s="513"/>
      <c r="OX7" s="513"/>
      <c r="OY7" s="513"/>
      <c r="OZ7" s="513"/>
      <c r="PA7" s="513"/>
      <c r="PB7" s="513"/>
      <c r="PC7" s="513"/>
      <c r="PD7" s="513"/>
      <c r="PE7" s="513"/>
      <c r="PF7" s="513"/>
      <c r="PG7" s="513"/>
      <c r="PH7" s="513"/>
      <c r="PI7" s="513"/>
      <c r="PJ7" s="513"/>
      <c r="PK7" s="513"/>
      <c r="PL7" s="513"/>
      <c r="PM7" s="513"/>
      <c r="PN7" s="513"/>
      <c r="PO7" s="513"/>
      <c r="PP7" s="513"/>
      <c r="PQ7" s="513"/>
      <c r="PR7" s="513"/>
      <c r="PS7" s="513"/>
      <c r="PT7" s="513"/>
      <c r="PU7" s="513"/>
      <c r="PV7" s="513"/>
      <c r="PW7" s="513"/>
      <c r="PX7" s="513"/>
      <c r="PY7" s="513"/>
      <c r="PZ7" s="513"/>
      <c r="QA7" s="513"/>
      <c r="QB7" s="513"/>
      <c r="QC7" s="513"/>
      <c r="QD7" s="513"/>
      <c r="QE7" s="513"/>
      <c r="QF7" s="513"/>
      <c r="QG7" s="513"/>
      <c r="QH7" s="513"/>
      <c r="QI7" s="513"/>
      <c r="QJ7" s="513"/>
      <c r="QK7" s="513"/>
      <c r="QL7" s="513"/>
      <c r="QM7" s="513"/>
      <c r="QN7" s="513"/>
      <c r="QO7" s="513"/>
      <c r="QP7" s="513"/>
      <c r="QQ7" s="513"/>
      <c r="QR7" s="513"/>
      <c r="QS7" s="513"/>
      <c r="QT7" s="513"/>
      <c r="QU7" s="513"/>
      <c r="QV7" s="513"/>
      <c r="QW7" s="513"/>
      <c r="QX7" s="513"/>
      <c r="QY7" s="513"/>
      <c r="QZ7" s="513"/>
      <c r="RA7" s="513"/>
      <c r="RB7" s="513"/>
      <c r="RC7" s="513"/>
      <c r="RD7" s="513"/>
      <c r="RE7" s="513"/>
      <c r="RF7" s="513"/>
      <c r="RG7" s="513"/>
      <c r="RH7" s="513"/>
      <c r="RI7" s="513"/>
      <c r="RJ7" s="513"/>
      <c r="RK7" s="513"/>
      <c r="RL7" s="513"/>
      <c r="RM7" s="513"/>
      <c r="RN7" s="513"/>
      <c r="RO7" s="513"/>
      <c r="RP7" s="513"/>
      <c r="RQ7" s="513"/>
      <c r="RR7" s="513"/>
      <c r="RS7" s="513"/>
      <c r="RT7" s="513"/>
      <c r="RU7" s="513"/>
      <c r="RV7" s="513"/>
      <c r="RW7" s="513"/>
      <c r="RX7" s="513"/>
      <c r="RY7" s="513"/>
      <c r="RZ7" s="513"/>
      <c r="SA7" s="513"/>
      <c r="SB7" s="513"/>
      <c r="SC7" s="513"/>
      <c r="SD7" s="513"/>
      <c r="SE7" s="513"/>
      <c r="SF7" s="513"/>
      <c r="SG7" s="513"/>
      <c r="SH7" s="513"/>
      <c r="SI7" s="513"/>
      <c r="SJ7" s="513"/>
      <c r="SK7" s="513"/>
      <c r="SL7" s="513"/>
      <c r="SM7" s="513"/>
      <c r="SN7" s="513"/>
      <c r="SO7" s="513"/>
      <c r="SP7" s="513"/>
      <c r="SQ7" s="513"/>
      <c r="SR7" s="513"/>
      <c r="SS7" s="513"/>
      <c r="ST7" s="513"/>
      <c r="SU7" s="513"/>
      <c r="SV7" s="513"/>
      <c r="SW7" s="513"/>
      <c r="SX7" s="513"/>
      <c r="SY7" s="513"/>
      <c r="SZ7" s="513"/>
      <c r="TA7" s="513"/>
      <c r="TB7" s="513"/>
      <c r="TC7" s="513"/>
      <c r="TD7" s="513"/>
      <c r="TE7" s="513"/>
      <c r="TF7" s="513"/>
      <c r="TG7" s="513"/>
      <c r="TH7" s="513"/>
      <c r="TI7" s="513"/>
      <c r="TJ7" s="513"/>
      <c r="TK7" s="513"/>
      <c r="TL7" s="513"/>
      <c r="TM7" s="513"/>
      <c r="TN7" s="513"/>
      <c r="TO7" s="513"/>
      <c r="TP7" s="513"/>
      <c r="TQ7" s="513"/>
      <c r="TR7" s="513"/>
      <c r="TS7" s="513"/>
      <c r="TT7" s="513"/>
      <c r="TU7" s="513"/>
      <c r="TV7" s="513"/>
      <c r="TW7" s="513"/>
      <c r="TX7" s="513"/>
      <c r="TY7" s="513"/>
      <c r="TZ7" s="513"/>
      <c r="UA7" s="513"/>
      <c r="UB7" s="513"/>
      <c r="UC7" s="513"/>
      <c r="UD7" s="513"/>
      <c r="UE7" s="513"/>
      <c r="UF7" s="513"/>
      <c r="UG7" s="513"/>
      <c r="UH7" s="513"/>
      <c r="UI7" s="513"/>
      <c r="UJ7" s="513"/>
      <c r="UK7" s="513"/>
      <c r="UL7" s="513"/>
      <c r="UM7" s="513"/>
      <c r="UN7" s="513"/>
      <c r="UO7" s="513"/>
      <c r="UP7" s="513"/>
      <c r="UQ7" s="513"/>
      <c r="UR7" s="513"/>
      <c r="US7" s="513"/>
      <c r="UT7" s="513"/>
      <c r="UU7" s="513"/>
      <c r="UV7" s="513"/>
      <c r="UW7" s="513"/>
      <c r="UX7" s="513"/>
      <c r="UY7" s="513"/>
      <c r="UZ7" s="513"/>
      <c r="VA7" s="513"/>
      <c r="VB7" s="513"/>
      <c r="VC7" s="513"/>
      <c r="VD7" s="513"/>
      <c r="VE7" s="513"/>
      <c r="VF7" s="513"/>
      <c r="VG7" s="513"/>
      <c r="VH7" s="513"/>
      <c r="VI7" s="513"/>
      <c r="VJ7" s="513"/>
      <c r="VK7" s="513"/>
      <c r="VL7" s="513"/>
      <c r="VM7" s="513"/>
      <c r="VN7" s="513"/>
      <c r="VO7" s="513"/>
      <c r="VP7" s="513"/>
      <c r="VQ7" s="513"/>
      <c r="VR7" s="513"/>
      <c r="VS7" s="513"/>
      <c r="VT7" s="513"/>
      <c r="VU7" s="513"/>
      <c r="VV7" s="513"/>
      <c r="VW7" s="513"/>
      <c r="VX7" s="513"/>
      <c r="VY7" s="513"/>
      <c r="VZ7" s="513"/>
      <c r="WA7" s="513"/>
      <c r="WB7" s="513"/>
      <c r="WC7" s="513"/>
      <c r="WD7" s="513"/>
      <c r="WE7" s="513"/>
      <c r="WF7" s="513"/>
      <c r="WG7" s="513"/>
      <c r="WH7" s="513"/>
      <c r="WI7" s="513"/>
      <c r="WJ7" s="513"/>
      <c r="WK7" s="513"/>
      <c r="WL7" s="513"/>
      <c r="WM7" s="513"/>
      <c r="WN7" s="513"/>
      <c r="WO7" s="513"/>
      <c r="WP7" s="513"/>
      <c r="WQ7" s="513"/>
      <c r="WR7" s="513"/>
      <c r="WS7" s="513"/>
      <c r="WT7" s="513"/>
      <c r="WU7" s="513"/>
      <c r="WV7" s="513"/>
      <c r="WW7" s="513"/>
      <c r="WX7" s="513"/>
      <c r="WY7" s="513"/>
      <c r="WZ7" s="513"/>
      <c r="XA7" s="513"/>
      <c r="XB7" s="513"/>
      <c r="XC7" s="513"/>
      <c r="XD7" s="513"/>
      <c r="XE7" s="513"/>
      <c r="XF7" s="513"/>
      <c r="XG7" s="513"/>
      <c r="XH7" s="513"/>
      <c r="XI7" s="513"/>
      <c r="XJ7" s="513"/>
      <c r="XK7" s="513"/>
      <c r="XL7" s="513"/>
      <c r="XM7" s="513"/>
      <c r="XN7" s="513"/>
      <c r="XO7" s="513"/>
      <c r="XP7" s="513"/>
      <c r="XQ7" s="513"/>
      <c r="XR7" s="513"/>
      <c r="XS7" s="513"/>
      <c r="XT7" s="513"/>
      <c r="XU7" s="513"/>
      <c r="XV7" s="513"/>
      <c r="XW7" s="513"/>
      <c r="XX7" s="513"/>
      <c r="XY7" s="513"/>
      <c r="XZ7" s="513"/>
      <c r="YA7" s="513"/>
      <c r="YB7" s="513"/>
      <c r="YC7" s="513"/>
      <c r="YD7" s="513"/>
      <c r="YE7" s="513"/>
      <c r="YF7" s="513"/>
      <c r="YG7" s="513"/>
      <c r="YH7" s="513"/>
      <c r="YI7" s="513"/>
      <c r="YJ7" s="513"/>
      <c r="YK7" s="513"/>
      <c r="YL7" s="513"/>
      <c r="YM7" s="513"/>
      <c r="YN7" s="513"/>
      <c r="YO7" s="513"/>
      <c r="YP7" s="513"/>
      <c r="YQ7" s="513"/>
      <c r="YR7" s="513"/>
      <c r="YS7" s="513"/>
      <c r="YT7" s="513"/>
      <c r="YU7" s="513"/>
      <c r="YV7" s="513"/>
      <c r="YW7" s="513"/>
      <c r="YX7" s="513"/>
      <c r="YY7" s="513"/>
      <c r="YZ7" s="513"/>
      <c r="ZA7" s="513"/>
      <c r="ZB7" s="513"/>
      <c r="ZC7" s="513"/>
      <c r="ZD7" s="513"/>
      <c r="ZE7" s="513"/>
      <c r="ZF7" s="513"/>
      <c r="ZG7" s="513"/>
      <c r="ZH7" s="513"/>
      <c r="ZI7" s="513"/>
      <c r="ZJ7" s="513"/>
      <c r="ZK7" s="513"/>
      <c r="ZL7" s="513"/>
      <c r="ZM7" s="513"/>
      <c r="ZN7" s="513"/>
      <c r="ZO7" s="513"/>
      <c r="ZP7" s="513"/>
      <c r="ZQ7" s="513"/>
      <c r="ZR7" s="513"/>
      <c r="ZS7" s="513"/>
      <c r="ZT7" s="513"/>
      <c r="ZU7" s="513"/>
      <c r="ZV7" s="513"/>
      <c r="ZW7" s="513"/>
      <c r="ZX7" s="513"/>
      <c r="ZY7" s="513"/>
      <c r="ZZ7" s="513"/>
      <c r="AAA7" s="513"/>
      <c r="AAB7" s="513"/>
      <c r="AAC7" s="513"/>
      <c r="AAD7" s="513"/>
      <c r="AAE7" s="513"/>
      <c r="AAF7" s="513"/>
      <c r="AAG7" s="513"/>
      <c r="AAH7" s="513"/>
      <c r="AAI7" s="513"/>
      <c r="AAJ7" s="513"/>
      <c r="AAK7" s="513"/>
      <c r="AAL7" s="513"/>
      <c r="AAM7" s="513"/>
      <c r="AAN7" s="513"/>
      <c r="AAO7" s="513"/>
      <c r="AAP7" s="513"/>
      <c r="AAQ7" s="513"/>
      <c r="AAR7" s="513"/>
      <c r="AAS7" s="513"/>
      <c r="AAT7" s="513"/>
      <c r="AAU7" s="513"/>
      <c r="AAV7" s="513"/>
      <c r="AAW7" s="513"/>
      <c r="AAX7" s="513"/>
      <c r="AAY7" s="513"/>
      <c r="AAZ7" s="513"/>
      <c r="ABA7" s="513"/>
      <c r="ABB7" s="513"/>
      <c r="ABC7" s="513"/>
      <c r="ABD7" s="513"/>
      <c r="ABE7" s="513"/>
      <c r="ABF7" s="513"/>
      <c r="ABG7" s="513"/>
      <c r="ABH7" s="513"/>
      <c r="ABI7" s="513"/>
      <c r="ABJ7" s="513"/>
      <c r="ABK7" s="513"/>
      <c r="ABL7" s="513"/>
      <c r="ABM7" s="513"/>
      <c r="ABN7" s="513"/>
      <c r="ABO7" s="513"/>
      <c r="ABP7" s="513"/>
      <c r="ABQ7" s="513"/>
      <c r="ABR7" s="513"/>
      <c r="ABS7" s="513"/>
      <c r="ABT7" s="513"/>
      <c r="ABU7" s="513"/>
      <c r="ABV7" s="513"/>
      <c r="ABW7" s="513"/>
      <c r="ABX7" s="513"/>
      <c r="ABY7" s="513"/>
      <c r="ABZ7" s="513"/>
      <c r="ACA7" s="513"/>
      <c r="ACB7" s="513"/>
      <c r="ACC7" s="513"/>
      <c r="ACD7" s="513"/>
      <c r="ACE7" s="513"/>
      <c r="ACF7" s="513"/>
      <c r="ACG7" s="513"/>
      <c r="ACH7" s="513"/>
      <c r="ACI7" s="513"/>
      <c r="ACJ7" s="513"/>
      <c r="ACK7" s="513"/>
      <c r="ACL7" s="513"/>
      <c r="ACM7" s="513"/>
      <c r="ACN7" s="513"/>
      <c r="ACO7" s="513"/>
      <c r="ACP7" s="513"/>
      <c r="ACQ7" s="513"/>
      <c r="ACR7" s="513"/>
      <c r="ACS7" s="513"/>
      <c r="ACT7" s="513"/>
      <c r="ACU7" s="513"/>
      <c r="ACV7" s="513"/>
      <c r="ACW7" s="513"/>
      <c r="ACX7" s="513"/>
      <c r="ACY7" s="513"/>
      <c r="ACZ7" s="513"/>
      <c r="ADA7" s="513"/>
      <c r="ADB7" s="513"/>
      <c r="ADC7" s="513"/>
      <c r="ADD7" s="513"/>
      <c r="ADE7" s="513"/>
      <c r="ADF7" s="513"/>
      <c r="ADG7" s="513"/>
      <c r="ADH7" s="513"/>
      <c r="ADI7" s="513"/>
      <c r="ADJ7" s="513"/>
      <c r="ADK7" s="513"/>
      <c r="ADL7" s="513"/>
      <c r="ADM7" s="513"/>
      <c r="ADN7" s="513"/>
      <c r="ADO7" s="513"/>
      <c r="ADP7" s="513"/>
      <c r="ADQ7" s="513"/>
      <c r="ADR7" s="513"/>
      <c r="ADS7" s="513"/>
      <c r="ADT7" s="513"/>
      <c r="ADU7" s="513"/>
      <c r="ADV7" s="513"/>
      <c r="ADW7" s="513"/>
      <c r="ADX7" s="513"/>
      <c r="ADY7" s="513"/>
      <c r="ADZ7" s="513"/>
      <c r="AEA7" s="513"/>
      <c r="AEB7" s="513"/>
      <c r="AEC7" s="513"/>
      <c r="AED7" s="513"/>
      <c r="AEE7" s="513"/>
      <c r="AEF7" s="513"/>
      <c r="AEG7" s="513"/>
      <c r="AEH7" s="513"/>
      <c r="AEI7" s="513"/>
      <c r="AEJ7" s="513"/>
      <c r="AEK7" s="513"/>
      <c r="AEL7" s="513"/>
      <c r="AEM7" s="513"/>
      <c r="AEN7" s="513"/>
      <c r="AEO7" s="513"/>
      <c r="AEP7" s="513"/>
      <c r="AEQ7" s="513"/>
      <c r="AER7" s="513"/>
      <c r="AES7" s="513"/>
      <c r="AET7" s="513"/>
      <c r="AEU7" s="513"/>
      <c r="AEV7" s="513"/>
      <c r="AEW7" s="513"/>
      <c r="AEX7" s="513"/>
      <c r="AEY7" s="513"/>
      <c r="AEZ7" s="513"/>
      <c r="AFA7" s="513"/>
      <c r="AFB7" s="513"/>
      <c r="AFC7" s="513"/>
      <c r="AFD7" s="513"/>
      <c r="AFE7" s="513"/>
      <c r="AFF7" s="513"/>
      <c r="AFG7" s="513"/>
      <c r="AFH7" s="513"/>
      <c r="AFI7" s="513"/>
      <c r="AFJ7" s="513"/>
      <c r="AFK7" s="513"/>
      <c r="AFL7" s="513"/>
      <c r="AFM7" s="513"/>
      <c r="AFN7" s="513"/>
      <c r="AFO7" s="513"/>
      <c r="AFP7" s="513"/>
      <c r="AFQ7" s="513"/>
      <c r="AFR7" s="513"/>
      <c r="AFS7" s="513"/>
      <c r="AFT7" s="513"/>
      <c r="AFU7" s="513"/>
      <c r="AFV7" s="513"/>
      <c r="AFW7" s="513"/>
      <c r="AFX7" s="513"/>
      <c r="AFY7" s="513"/>
      <c r="AFZ7" s="513"/>
      <c r="AGA7" s="513"/>
      <c r="AGB7" s="513"/>
      <c r="AGC7" s="513"/>
      <c r="AGD7" s="513"/>
      <c r="AGE7" s="513"/>
      <c r="AGF7" s="513"/>
      <c r="AGG7" s="513"/>
      <c r="AGH7" s="513"/>
      <c r="AGI7" s="513"/>
      <c r="AGJ7" s="513"/>
      <c r="AGK7" s="513"/>
      <c r="AGL7" s="513"/>
      <c r="AGM7" s="513"/>
      <c r="AGN7" s="513"/>
      <c r="AGO7" s="513"/>
      <c r="AGP7" s="513"/>
      <c r="AGQ7" s="513"/>
      <c r="AGR7" s="513"/>
      <c r="AGS7" s="513"/>
      <c r="AGT7" s="513"/>
      <c r="AGU7" s="513"/>
      <c r="AGV7" s="513"/>
      <c r="AGW7" s="513"/>
      <c r="AGX7" s="513"/>
      <c r="AGY7" s="513"/>
      <c r="AGZ7" s="513"/>
      <c r="AHA7" s="513"/>
      <c r="AHB7" s="513"/>
      <c r="AHC7" s="513"/>
      <c r="AHD7" s="513"/>
      <c r="AHE7" s="513"/>
      <c r="AHF7" s="513"/>
      <c r="AHG7" s="513"/>
      <c r="AHH7" s="513"/>
      <c r="AHI7" s="513"/>
      <c r="AHJ7" s="513"/>
      <c r="AHK7" s="513"/>
      <c r="AHL7" s="513"/>
      <c r="AHM7" s="513"/>
      <c r="AHN7" s="513"/>
      <c r="AHO7" s="513"/>
      <c r="AHP7" s="513"/>
      <c r="AHQ7" s="513"/>
      <c r="AHR7" s="513"/>
      <c r="AHS7" s="513"/>
      <c r="AHT7" s="513"/>
      <c r="AHU7" s="513"/>
      <c r="AHV7" s="513"/>
      <c r="AHW7" s="513"/>
      <c r="AHX7" s="513"/>
      <c r="AHY7" s="513"/>
      <c r="AHZ7" s="513"/>
      <c r="AIA7" s="513"/>
      <c r="AIB7" s="513"/>
      <c r="AIC7" s="513"/>
      <c r="AID7" s="513"/>
      <c r="AIE7" s="513"/>
      <c r="AIF7" s="513"/>
      <c r="AIG7" s="513"/>
      <c r="AIH7" s="513"/>
      <c r="AII7" s="513"/>
      <c r="AIJ7" s="513"/>
      <c r="AIK7" s="513"/>
      <c r="AIL7" s="513"/>
      <c r="AIM7" s="513"/>
      <c r="AIN7" s="513"/>
      <c r="AIO7" s="513"/>
      <c r="AIP7" s="513"/>
      <c r="AIQ7" s="513"/>
      <c r="AIR7" s="513"/>
      <c r="AIS7" s="513"/>
      <c r="AIT7" s="513"/>
      <c r="AIU7" s="513"/>
      <c r="AIV7" s="513"/>
      <c r="AIW7" s="513"/>
      <c r="AIX7" s="513"/>
      <c r="AIY7" s="513"/>
      <c r="AIZ7" s="513"/>
      <c r="AJA7" s="513"/>
      <c r="AJB7" s="513"/>
      <c r="AJC7" s="513"/>
      <c r="AJD7" s="513"/>
      <c r="AJE7" s="513"/>
      <c r="AJF7" s="513"/>
      <c r="AJG7" s="513"/>
      <c r="AJH7" s="513"/>
      <c r="AJI7" s="513"/>
      <c r="AJJ7" s="513"/>
      <c r="AJK7" s="513"/>
      <c r="AJL7" s="513"/>
      <c r="AJM7" s="513"/>
      <c r="AJN7" s="513"/>
      <c r="AJO7" s="513"/>
      <c r="AJP7" s="513"/>
      <c r="AJQ7" s="513"/>
      <c r="AJR7" s="513"/>
      <c r="AJS7" s="513"/>
      <c r="AJT7" s="513"/>
      <c r="AJU7" s="513"/>
      <c r="AJV7" s="513"/>
      <c r="AJW7" s="513"/>
      <c r="AJX7" s="513"/>
      <c r="AJY7" s="513"/>
      <c r="AJZ7" s="513"/>
      <c r="AKA7" s="513"/>
      <c r="AKB7" s="513"/>
      <c r="AKC7" s="513"/>
      <c r="AKD7" s="513"/>
      <c r="AKE7" s="513"/>
      <c r="AKF7" s="513"/>
      <c r="AKG7" s="513"/>
      <c r="AKH7" s="513"/>
      <c r="AKI7" s="513"/>
      <c r="AKJ7" s="513"/>
      <c r="AKK7" s="513"/>
      <c r="AKL7" s="513"/>
      <c r="AKM7" s="513"/>
      <c r="AKN7" s="513"/>
      <c r="AKO7" s="513"/>
      <c r="AKP7" s="513"/>
      <c r="AKQ7" s="513"/>
      <c r="AKR7" s="513"/>
      <c r="AKS7" s="513"/>
      <c r="AKT7" s="513"/>
      <c r="AKU7" s="513"/>
      <c r="AKV7" s="513"/>
      <c r="AKW7" s="513"/>
      <c r="AKX7" s="513"/>
      <c r="AKY7" s="513"/>
      <c r="AKZ7" s="513"/>
      <c r="ALA7" s="513"/>
      <c r="ALB7" s="513"/>
      <c r="ALC7" s="513"/>
      <c r="ALD7" s="513"/>
      <c r="ALE7" s="513"/>
      <c r="ALF7" s="513"/>
      <c r="ALG7" s="513"/>
      <c r="ALH7" s="513"/>
      <c r="ALI7" s="513"/>
      <c r="ALJ7" s="513"/>
      <c r="ALK7" s="513"/>
      <c r="ALL7" s="513"/>
      <c r="ALM7" s="513"/>
      <c r="ALN7" s="513"/>
      <c r="ALO7" s="513"/>
      <c r="ALP7" s="513"/>
      <c r="ALQ7" s="513"/>
      <c r="ALR7" s="513"/>
      <c r="ALS7" s="513"/>
      <c r="ALT7" s="513"/>
      <c r="ALU7" s="513"/>
      <c r="ALV7" s="513"/>
      <c r="ALW7" s="513"/>
      <c r="ALX7" s="513"/>
      <c r="ALY7" s="513"/>
      <c r="ALZ7" s="513"/>
      <c r="AMA7" s="513"/>
      <c r="AMB7" s="513"/>
      <c r="AMC7" s="513"/>
      <c r="AMD7" s="513"/>
      <c r="AME7" s="513"/>
      <c r="AMF7" s="513"/>
      <c r="AMG7" s="513"/>
      <c r="AMH7" s="513"/>
      <c r="AMI7" s="513"/>
      <c r="AMJ7" s="513"/>
      <c r="AMK7" s="513"/>
      <c r="AML7" s="513"/>
      <c r="AMM7" s="513"/>
      <c r="AMN7" s="513"/>
      <c r="AMO7" s="513"/>
      <c r="AMP7" s="513"/>
      <c r="AMQ7" s="513"/>
      <c r="AMR7" s="513"/>
      <c r="AMS7" s="513"/>
      <c r="AMT7" s="513"/>
      <c r="AMU7" s="513"/>
      <c r="AMV7" s="513"/>
      <c r="AMW7" s="513"/>
      <c r="AMX7" s="513"/>
      <c r="AMY7" s="513"/>
      <c r="AMZ7" s="513"/>
      <c r="ANA7" s="513"/>
      <c r="ANB7" s="513"/>
      <c r="ANC7" s="513"/>
      <c r="AND7" s="513"/>
      <c r="ANE7" s="513"/>
      <c r="ANF7" s="513"/>
      <c r="ANG7" s="513"/>
      <c r="ANH7" s="513"/>
      <c r="ANI7" s="513"/>
      <c r="ANJ7" s="513"/>
      <c r="ANK7" s="513"/>
      <c r="ANL7" s="513"/>
      <c r="ANM7" s="513"/>
      <c r="ANN7" s="513"/>
      <c r="ANO7" s="513"/>
      <c r="ANP7" s="513"/>
      <c r="ANQ7" s="513"/>
      <c r="ANR7" s="513"/>
      <c r="ANS7" s="513"/>
      <c r="ANT7" s="513"/>
      <c r="ANU7" s="513"/>
      <c r="ANV7" s="513"/>
      <c r="ANW7" s="513"/>
      <c r="ANX7" s="513"/>
      <c r="ANY7" s="513"/>
      <c r="ANZ7" s="513"/>
      <c r="AOA7" s="513"/>
      <c r="AOB7" s="513"/>
      <c r="AOC7" s="513"/>
      <c r="AOD7" s="513"/>
      <c r="AOE7" s="513"/>
      <c r="AOF7" s="513"/>
      <c r="AOG7" s="513"/>
      <c r="AOH7" s="513"/>
      <c r="AOI7" s="513"/>
      <c r="AOJ7" s="513"/>
      <c r="AOK7" s="513"/>
      <c r="AOL7" s="513"/>
      <c r="AOM7" s="513"/>
      <c r="AON7" s="513"/>
      <c r="AOO7" s="513"/>
      <c r="AOP7" s="513"/>
      <c r="AOQ7" s="513"/>
      <c r="AOR7" s="513"/>
      <c r="AOS7" s="513"/>
      <c r="AOT7" s="513"/>
      <c r="AOU7" s="513"/>
      <c r="AOV7" s="513"/>
      <c r="AOW7" s="513"/>
      <c r="AOX7" s="513"/>
      <c r="AOY7" s="513"/>
      <c r="AOZ7" s="513"/>
      <c r="APA7" s="513"/>
      <c r="APB7" s="513"/>
      <c r="APC7" s="513"/>
      <c r="APD7" s="513"/>
      <c r="APE7" s="513"/>
      <c r="APF7" s="513"/>
      <c r="APG7" s="513"/>
      <c r="APH7" s="513"/>
      <c r="API7" s="513"/>
      <c r="APJ7" s="513"/>
      <c r="APK7" s="513"/>
      <c r="APL7" s="513"/>
      <c r="APM7" s="513"/>
      <c r="APN7" s="513"/>
      <c r="APO7" s="513"/>
      <c r="APP7" s="513"/>
      <c r="APQ7" s="513"/>
      <c r="APR7" s="513"/>
      <c r="APS7" s="513"/>
      <c r="APT7" s="513"/>
      <c r="APU7" s="513"/>
      <c r="APV7" s="513"/>
      <c r="APW7" s="513"/>
      <c r="APX7" s="513"/>
      <c r="APY7" s="513"/>
      <c r="APZ7" s="513"/>
      <c r="AQA7" s="513"/>
      <c r="AQB7" s="513"/>
      <c r="AQC7" s="513"/>
      <c r="AQD7" s="513"/>
      <c r="AQE7" s="513"/>
      <c r="AQF7" s="513"/>
      <c r="AQG7" s="513"/>
      <c r="AQH7" s="513"/>
      <c r="AQI7" s="513"/>
      <c r="AQJ7" s="513"/>
      <c r="AQK7" s="513"/>
      <c r="AQL7" s="513"/>
      <c r="AQM7" s="513"/>
      <c r="AQN7" s="513"/>
      <c r="AQO7" s="513"/>
      <c r="AQP7" s="513"/>
      <c r="AQQ7" s="513"/>
      <c r="AQR7" s="513"/>
      <c r="AQS7" s="513"/>
      <c r="AQT7" s="513"/>
      <c r="AQU7" s="513"/>
      <c r="AQV7" s="513"/>
      <c r="AQW7" s="513"/>
      <c r="AQX7" s="513"/>
      <c r="AQY7" s="513"/>
      <c r="AQZ7" s="513"/>
      <c r="ARA7" s="513"/>
      <c r="ARB7" s="513"/>
      <c r="ARC7" s="513"/>
      <c r="ARD7" s="513"/>
      <c r="ARE7" s="513"/>
      <c r="ARF7" s="513"/>
      <c r="ARG7" s="513"/>
      <c r="ARH7" s="513"/>
      <c r="ARI7" s="513"/>
      <c r="ARJ7" s="513"/>
      <c r="ARK7" s="513"/>
      <c r="ARL7" s="513"/>
      <c r="ARM7" s="513"/>
      <c r="ARN7" s="513"/>
      <c r="ARO7" s="513"/>
      <c r="ARP7" s="513"/>
      <c r="ARQ7" s="513"/>
      <c r="ARR7" s="513"/>
      <c r="ARS7" s="513"/>
      <c r="ART7" s="513"/>
      <c r="ARU7" s="513"/>
      <c r="ARV7" s="513"/>
      <c r="ARW7" s="513"/>
      <c r="ARX7" s="513"/>
      <c r="ARY7" s="513"/>
      <c r="ARZ7" s="513"/>
      <c r="ASA7" s="513"/>
      <c r="ASB7" s="513"/>
      <c r="ASC7" s="513"/>
      <c r="ASD7" s="513"/>
      <c r="ASE7" s="513"/>
      <c r="ASF7" s="513"/>
      <c r="ASG7" s="513"/>
      <c r="ASH7" s="513"/>
      <c r="ASI7" s="513"/>
      <c r="ASJ7" s="513"/>
      <c r="ASK7" s="513"/>
      <c r="ASL7" s="513"/>
      <c r="ASM7" s="513"/>
      <c r="ASN7" s="513"/>
      <c r="ASO7" s="513"/>
      <c r="ASP7" s="513"/>
      <c r="ASQ7" s="513"/>
      <c r="ASR7" s="513"/>
      <c r="ASS7" s="513"/>
      <c r="AST7" s="513"/>
      <c r="ASU7" s="513"/>
      <c r="ASV7" s="513"/>
      <c r="ASW7" s="513"/>
      <c r="ASX7" s="513"/>
      <c r="ASY7" s="513"/>
      <c r="ASZ7" s="513"/>
      <c r="ATA7" s="513"/>
      <c r="ATB7" s="513"/>
      <c r="ATC7" s="513"/>
      <c r="ATD7" s="513"/>
      <c r="ATE7" s="513"/>
      <c r="ATF7" s="513"/>
      <c r="ATG7" s="513"/>
      <c r="ATH7" s="513"/>
      <c r="ATI7" s="513"/>
      <c r="ATJ7" s="513"/>
      <c r="ATK7" s="513"/>
      <c r="ATL7" s="513"/>
      <c r="ATM7" s="513"/>
      <c r="ATN7" s="513"/>
      <c r="ATO7" s="513"/>
      <c r="ATP7" s="513"/>
      <c r="ATQ7" s="513"/>
      <c r="ATR7" s="513"/>
      <c r="ATS7" s="513"/>
      <c r="ATT7" s="513"/>
      <c r="ATU7" s="513"/>
      <c r="ATV7" s="513"/>
      <c r="ATW7" s="513"/>
      <c r="ATX7" s="513"/>
      <c r="ATY7" s="513"/>
      <c r="ATZ7" s="513"/>
      <c r="AUA7" s="513"/>
      <c r="AUB7" s="513"/>
      <c r="AUC7" s="513"/>
      <c r="AUD7" s="513"/>
      <c r="AUE7" s="513"/>
      <c r="AUF7" s="513"/>
      <c r="AUG7" s="513"/>
      <c r="AUH7" s="513"/>
      <c r="AUI7" s="513"/>
      <c r="AUJ7" s="513"/>
      <c r="AUK7" s="513"/>
      <c r="AUL7" s="513"/>
      <c r="AUM7" s="513"/>
      <c r="AUN7" s="513"/>
      <c r="AUO7" s="513"/>
      <c r="AUP7" s="513"/>
      <c r="AUQ7" s="513"/>
      <c r="AUR7" s="513"/>
      <c r="AUS7" s="513"/>
      <c r="AUT7" s="513"/>
      <c r="AUU7" s="513"/>
      <c r="AUV7" s="513"/>
      <c r="AUW7" s="513"/>
      <c r="AUX7" s="513"/>
      <c r="AUY7" s="513"/>
      <c r="AUZ7" s="513"/>
      <c r="AVA7" s="513"/>
      <c r="AVB7" s="513"/>
      <c r="AVC7" s="513"/>
      <c r="AVD7" s="513"/>
      <c r="AVE7" s="513"/>
      <c r="AVF7" s="513"/>
      <c r="AVG7" s="513"/>
      <c r="AVH7" s="513"/>
      <c r="AVI7" s="513"/>
      <c r="AVJ7" s="513"/>
      <c r="AVK7" s="513"/>
      <c r="AVL7" s="513"/>
      <c r="AVM7" s="513"/>
      <c r="AVN7" s="513"/>
      <c r="AVO7" s="513"/>
      <c r="AVP7" s="513"/>
      <c r="AVQ7" s="513"/>
      <c r="AVR7" s="513"/>
      <c r="AVS7" s="513"/>
      <c r="AVT7" s="513"/>
      <c r="AVU7" s="513"/>
      <c r="AVV7" s="513"/>
      <c r="AVW7" s="513"/>
      <c r="AVX7" s="513"/>
      <c r="AVY7" s="513"/>
      <c r="AVZ7" s="513"/>
      <c r="AWA7" s="513"/>
      <c r="AWB7" s="513"/>
      <c r="AWC7" s="513"/>
      <c r="AWD7" s="513"/>
      <c r="AWE7" s="513"/>
      <c r="AWF7" s="513"/>
      <c r="AWG7" s="513"/>
      <c r="AWH7" s="513"/>
      <c r="AWI7" s="513"/>
      <c r="AWJ7" s="513"/>
      <c r="AWK7" s="513"/>
      <c r="AWL7" s="513"/>
      <c r="AWM7" s="513"/>
      <c r="AWN7" s="513"/>
      <c r="AWO7" s="513"/>
      <c r="AWP7" s="513"/>
      <c r="AWQ7" s="513"/>
      <c r="AWR7" s="513"/>
      <c r="AWS7" s="513"/>
      <c r="AWT7" s="513"/>
      <c r="AWU7" s="513"/>
      <c r="AWV7" s="513"/>
      <c r="AWW7" s="513"/>
      <c r="AWX7" s="513"/>
      <c r="AWY7" s="513"/>
      <c r="AWZ7" s="513"/>
      <c r="AXA7" s="513"/>
      <c r="AXB7" s="513"/>
      <c r="AXC7" s="513"/>
      <c r="AXD7" s="513"/>
      <c r="AXE7" s="513"/>
      <c r="AXF7" s="513"/>
      <c r="AXG7" s="513"/>
      <c r="AXH7" s="513"/>
      <c r="AXI7" s="513"/>
      <c r="AXJ7" s="513"/>
      <c r="AXK7" s="513"/>
      <c r="AXL7" s="513"/>
      <c r="AXM7" s="513"/>
      <c r="AXN7" s="513"/>
      <c r="AXO7" s="513"/>
      <c r="AXP7" s="513"/>
      <c r="AXQ7" s="513"/>
      <c r="AXR7" s="513"/>
      <c r="AXS7" s="513"/>
      <c r="AXT7" s="513"/>
      <c r="AXU7" s="513"/>
      <c r="AXV7" s="513"/>
      <c r="AXW7" s="513"/>
      <c r="AXX7" s="513"/>
      <c r="AXY7" s="513"/>
      <c r="AXZ7" s="513"/>
      <c r="AYA7" s="513"/>
      <c r="AYB7" s="513"/>
      <c r="AYC7" s="513"/>
      <c r="AYD7" s="513"/>
      <c r="AYE7" s="513"/>
      <c r="AYF7" s="513"/>
      <c r="AYG7" s="513"/>
      <c r="AYH7" s="513"/>
      <c r="AYI7" s="513"/>
      <c r="AYJ7" s="513"/>
      <c r="AYK7" s="513"/>
      <c r="AYL7" s="513"/>
      <c r="AYM7" s="513"/>
      <c r="AYN7" s="513"/>
      <c r="AYO7" s="513"/>
      <c r="AYP7" s="513"/>
      <c r="AYQ7" s="513"/>
      <c r="AYR7" s="513"/>
      <c r="AYS7" s="513"/>
      <c r="AYT7" s="513"/>
      <c r="AYU7" s="513"/>
      <c r="AYV7" s="513"/>
      <c r="AYW7" s="513"/>
      <c r="AYX7" s="513"/>
      <c r="AYY7" s="513"/>
      <c r="AYZ7" s="513"/>
      <c r="AZA7" s="513"/>
      <c r="AZB7" s="513"/>
      <c r="AZC7" s="513"/>
      <c r="AZD7" s="513"/>
      <c r="AZE7" s="513"/>
      <c r="AZF7" s="513"/>
      <c r="AZG7" s="513"/>
      <c r="AZH7" s="513"/>
      <c r="AZI7" s="513"/>
      <c r="AZJ7" s="513"/>
      <c r="AZK7" s="513"/>
      <c r="AZL7" s="513"/>
      <c r="AZM7" s="513"/>
      <c r="AZN7" s="513"/>
      <c r="AZO7" s="513"/>
      <c r="AZP7" s="513"/>
      <c r="AZQ7" s="513"/>
      <c r="AZR7" s="513"/>
      <c r="AZS7" s="513"/>
      <c r="AZT7" s="513"/>
      <c r="AZU7" s="513"/>
      <c r="AZV7" s="513"/>
      <c r="AZW7" s="513"/>
      <c r="AZX7" s="513"/>
      <c r="AZY7" s="513"/>
      <c r="AZZ7" s="513"/>
      <c r="BAA7" s="513"/>
      <c r="BAB7" s="513"/>
      <c r="BAC7" s="513"/>
      <c r="BAD7" s="513"/>
      <c r="BAE7" s="513"/>
      <c r="BAF7" s="513"/>
      <c r="BAG7" s="513"/>
      <c r="BAH7" s="513"/>
      <c r="BAI7" s="513"/>
      <c r="BAJ7" s="513"/>
      <c r="BAK7" s="513"/>
      <c r="BAL7" s="513"/>
      <c r="BAM7" s="513"/>
      <c r="BAN7" s="513"/>
      <c r="BAO7" s="513"/>
      <c r="BAP7" s="513"/>
      <c r="BAQ7" s="513"/>
      <c r="BAR7" s="513"/>
      <c r="BAS7" s="513"/>
      <c r="BAT7" s="513"/>
      <c r="BAU7" s="513"/>
      <c r="BAV7" s="513"/>
      <c r="BAW7" s="513"/>
      <c r="BAX7" s="513"/>
      <c r="BAY7" s="513"/>
      <c r="BAZ7" s="513"/>
      <c r="BBA7" s="513"/>
      <c r="BBB7" s="513"/>
      <c r="BBC7" s="513"/>
      <c r="BBD7" s="513"/>
      <c r="BBE7" s="513"/>
      <c r="BBF7" s="513"/>
      <c r="BBG7" s="513"/>
      <c r="BBH7" s="513"/>
      <c r="BBI7" s="513"/>
      <c r="BBJ7" s="513"/>
      <c r="BBK7" s="513"/>
      <c r="BBL7" s="513"/>
      <c r="BBM7" s="513"/>
      <c r="BBN7" s="513"/>
      <c r="BBO7" s="513"/>
      <c r="BBP7" s="513"/>
      <c r="BBQ7" s="513"/>
      <c r="BBR7" s="513"/>
      <c r="BBS7" s="513"/>
      <c r="BBT7" s="513"/>
      <c r="BBU7" s="513"/>
      <c r="BBV7" s="513"/>
      <c r="BBW7" s="513"/>
      <c r="BBX7" s="513"/>
      <c r="BBY7" s="513"/>
      <c r="BBZ7" s="513"/>
      <c r="BCA7" s="513"/>
      <c r="BCB7" s="513"/>
      <c r="BCC7" s="513"/>
      <c r="BCD7" s="513"/>
      <c r="BCE7" s="513"/>
      <c r="BCF7" s="513"/>
      <c r="BCG7" s="513"/>
      <c r="BCH7" s="513"/>
      <c r="BCI7" s="513"/>
      <c r="BCJ7" s="513"/>
      <c r="BCK7" s="513"/>
      <c r="BCL7" s="513"/>
      <c r="BCM7" s="513"/>
      <c r="BCN7" s="513"/>
      <c r="BCO7" s="513"/>
      <c r="BCP7" s="513"/>
      <c r="BCQ7" s="513"/>
      <c r="BCR7" s="513"/>
      <c r="BCS7" s="513"/>
      <c r="BCT7" s="513"/>
      <c r="BCU7" s="513"/>
      <c r="BCV7" s="513"/>
      <c r="BCW7" s="513"/>
      <c r="BCX7" s="513"/>
      <c r="BCY7" s="513"/>
      <c r="BCZ7" s="513"/>
      <c r="BDA7" s="513"/>
      <c r="BDB7" s="513"/>
      <c r="BDC7" s="513"/>
      <c r="BDD7" s="513"/>
      <c r="BDE7" s="513"/>
      <c r="BDF7" s="513"/>
      <c r="BDG7" s="513"/>
      <c r="BDH7" s="513"/>
      <c r="BDI7" s="513"/>
      <c r="BDJ7" s="513"/>
      <c r="BDK7" s="513"/>
      <c r="BDL7" s="513"/>
      <c r="BDM7" s="513"/>
      <c r="BDN7" s="513"/>
      <c r="BDO7" s="513"/>
      <c r="BDP7" s="513"/>
      <c r="BDQ7" s="513"/>
      <c r="BDR7" s="513"/>
      <c r="BDS7" s="513"/>
      <c r="BDT7" s="513"/>
      <c r="BDU7" s="513"/>
      <c r="BDV7" s="513"/>
      <c r="BDW7" s="513"/>
      <c r="BDX7" s="513"/>
      <c r="BDY7" s="513"/>
      <c r="BDZ7" s="513"/>
      <c r="BEA7" s="513"/>
      <c r="BEB7" s="513"/>
      <c r="BEC7" s="513"/>
      <c r="BED7" s="513"/>
      <c r="BEE7" s="513"/>
      <c r="BEF7" s="513"/>
      <c r="BEG7" s="513"/>
      <c r="BEH7" s="513"/>
      <c r="BEI7" s="513"/>
      <c r="BEJ7" s="513"/>
      <c r="BEK7" s="513"/>
      <c r="BEL7" s="513"/>
      <c r="BEM7" s="513"/>
      <c r="BEN7" s="513"/>
      <c r="BEO7" s="513"/>
      <c r="BEP7" s="513"/>
      <c r="BEQ7" s="513"/>
      <c r="BER7" s="513"/>
      <c r="BES7" s="513"/>
      <c r="BET7" s="513"/>
      <c r="BEU7" s="513"/>
      <c r="BEV7" s="513"/>
      <c r="BEW7" s="513"/>
      <c r="BEX7" s="513"/>
      <c r="BEY7" s="513"/>
      <c r="BEZ7" s="513"/>
      <c r="BFA7" s="513"/>
      <c r="BFB7" s="513"/>
      <c r="BFC7" s="513"/>
      <c r="BFD7" s="513"/>
      <c r="BFE7" s="513"/>
      <c r="BFF7" s="513"/>
      <c r="BFG7" s="513"/>
      <c r="BFH7" s="513"/>
      <c r="BFI7" s="513"/>
      <c r="BFJ7" s="513"/>
      <c r="BFK7" s="513"/>
      <c r="BFL7" s="513"/>
      <c r="BFM7" s="513"/>
      <c r="BFN7" s="513"/>
      <c r="BFO7" s="513"/>
      <c r="BFP7" s="513"/>
      <c r="BFQ7" s="513"/>
      <c r="BFR7" s="513"/>
      <c r="BFS7" s="513"/>
      <c r="BFT7" s="513"/>
      <c r="BFU7" s="513"/>
      <c r="BFV7" s="513"/>
      <c r="BFW7" s="513"/>
      <c r="BFX7" s="513"/>
      <c r="BFY7" s="513"/>
      <c r="BFZ7" s="513"/>
      <c r="BGA7" s="513"/>
      <c r="BGB7" s="513"/>
      <c r="BGC7" s="513"/>
      <c r="BGD7" s="513"/>
      <c r="BGE7" s="513"/>
      <c r="BGF7" s="513"/>
      <c r="BGG7" s="513"/>
      <c r="BGH7" s="513"/>
      <c r="BGI7" s="513"/>
      <c r="BGJ7" s="513"/>
      <c r="BGK7" s="513"/>
      <c r="BGL7" s="513"/>
      <c r="BGM7" s="513"/>
      <c r="BGN7" s="513"/>
      <c r="BGO7" s="513"/>
      <c r="BGP7" s="513"/>
      <c r="BGQ7" s="513"/>
      <c r="BGR7" s="513"/>
      <c r="BGS7" s="513"/>
      <c r="BGT7" s="513"/>
      <c r="BGU7" s="513"/>
      <c r="BGV7" s="513"/>
      <c r="BGW7" s="513"/>
      <c r="BGX7" s="513"/>
      <c r="BGY7" s="513"/>
      <c r="BGZ7" s="513"/>
      <c r="BHA7" s="513"/>
      <c r="BHB7" s="513"/>
      <c r="BHC7" s="513"/>
      <c r="BHD7" s="513"/>
      <c r="BHE7" s="513"/>
      <c r="BHF7" s="513"/>
      <c r="BHG7" s="513"/>
      <c r="BHH7" s="513"/>
      <c r="BHI7" s="513"/>
      <c r="BHJ7" s="513"/>
      <c r="BHK7" s="513"/>
      <c r="BHL7" s="513"/>
      <c r="BHM7" s="513"/>
      <c r="BHN7" s="513"/>
      <c r="BHO7" s="513"/>
      <c r="BHP7" s="513"/>
      <c r="BHQ7" s="513"/>
      <c r="BHR7" s="513"/>
      <c r="BHS7" s="513"/>
      <c r="BHT7" s="513"/>
      <c r="BHU7" s="513"/>
      <c r="BHV7" s="513"/>
      <c r="BHW7" s="513"/>
      <c r="BHX7" s="513"/>
      <c r="BHY7" s="513"/>
      <c r="BHZ7" s="513"/>
      <c r="BIA7" s="513"/>
      <c r="BIB7" s="513"/>
      <c r="BIC7" s="513"/>
      <c r="BID7" s="513"/>
      <c r="BIE7" s="513"/>
      <c r="BIF7" s="513"/>
      <c r="BIG7" s="513"/>
      <c r="BIH7" s="513"/>
      <c r="BII7" s="513"/>
      <c r="BIJ7" s="513"/>
      <c r="BIK7" s="513"/>
      <c r="BIL7" s="513"/>
      <c r="BIM7" s="513"/>
      <c r="BIN7" s="513"/>
      <c r="BIO7" s="513"/>
      <c r="BIP7" s="513"/>
      <c r="BIQ7" s="513"/>
      <c r="BIR7" s="513"/>
      <c r="BIS7" s="513"/>
      <c r="BIT7" s="513"/>
      <c r="BIU7" s="513"/>
      <c r="BIV7" s="513"/>
      <c r="BIW7" s="513"/>
      <c r="BIX7" s="513"/>
      <c r="BIY7" s="513"/>
      <c r="BIZ7" s="513"/>
      <c r="BJA7" s="513"/>
      <c r="BJB7" s="513"/>
      <c r="BJC7" s="513"/>
      <c r="BJD7" s="513"/>
      <c r="BJE7" s="513"/>
      <c r="BJF7" s="513"/>
      <c r="BJG7" s="513"/>
      <c r="BJH7" s="513"/>
      <c r="BJI7" s="513"/>
      <c r="BJJ7" s="513"/>
      <c r="BJK7" s="513"/>
      <c r="BJL7" s="513"/>
      <c r="BJM7" s="513"/>
      <c r="BJN7" s="513"/>
      <c r="BJO7" s="513"/>
      <c r="BJP7" s="513"/>
      <c r="BJQ7" s="513"/>
      <c r="BJR7" s="513"/>
      <c r="BJS7" s="513"/>
      <c r="BJT7" s="513"/>
      <c r="BJU7" s="513"/>
      <c r="BJV7" s="513"/>
      <c r="BJW7" s="513"/>
      <c r="BJX7" s="513"/>
      <c r="BJY7" s="513"/>
      <c r="BJZ7" s="513"/>
      <c r="BKA7" s="513"/>
      <c r="BKB7" s="513"/>
      <c r="BKC7" s="513"/>
      <c r="BKD7" s="513"/>
      <c r="BKE7" s="513"/>
      <c r="BKF7" s="513"/>
      <c r="BKG7" s="513"/>
      <c r="BKH7" s="513"/>
      <c r="BKI7" s="513"/>
      <c r="BKJ7" s="513"/>
      <c r="BKK7" s="513"/>
      <c r="BKL7" s="513"/>
      <c r="BKM7" s="513"/>
      <c r="BKN7" s="513"/>
      <c r="BKO7" s="513"/>
      <c r="BKP7" s="513"/>
      <c r="BKQ7" s="513"/>
      <c r="BKR7" s="513"/>
      <c r="BKS7" s="513"/>
      <c r="BKT7" s="513"/>
      <c r="BKU7" s="513"/>
      <c r="BKV7" s="513"/>
      <c r="BKW7" s="513"/>
      <c r="BKX7" s="513"/>
      <c r="BKY7" s="513"/>
      <c r="BKZ7" s="513"/>
      <c r="BLA7" s="513"/>
      <c r="BLB7" s="513"/>
      <c r="BLC7" s="513"/>
      <c r="BLD7" s="513"/>
      <c r="BLE7" s="513"/>
      <c r="BLF7" s="513"/>
      <c r="BLG7" s="513"/>
      <c r="BLH7" s="513"/>
      <c r="BLI7" s="513"/>
      <c r="BLJ7" s="513"/>
      <c r="BLK7" s="513"/>
      <c r="BLL7" s="513"/>
      <c r="BLM7" s="513"/>
      <c r="BLN7" s="513"/>
      <c r="BLO7" s="513"/>
      <c r="BLP7" s="513"/>
      <c r="BLQ7" s="513"/>
      <c r="BLR7" s="513"/>
      <c r="BLS7" s="513"/>
      <c r="BLT7" s="513"/>
      <c r="BLU7" s="513"/>
      <c r="BLV7" s="513"/>
      <c r="BLW7" s="513"/>
      <c r="BLX7" s="513"/>
      <c r="BLY7" s="513"/>
      <c r="BLZ7" s="513"/>
      <c r="BMA7" s="513"/>
      <c r="BMB7" s="513"/>
      <c r="BMC7" s="513"/>
      <c r="BMD7" s="513"/>
      <c r="BME7" s="513"/>
      <c r="BMF7" s="513"/>
      <c r="BMG7" s="513"/>
      <c r="BMH7" s="513"/>
      <c r="BMI7" s="513"/>
      <c r="BMJ7" s="513"/>
      <c r="BMK7" s="513"/>
      <c r="BML7" s="513"/>
      <c r="BMM7" s="513"/>
      <c r="BMN7" s="513"/>
      <c r="BMO7" s="513"/>
      <c r="BMP7" s="513"/>
      <c r="BMQ7" s="513"/>
      <c r="BMR7" s="513"/>
      <c r="BMS7" s="513"/>
      <c r="BMT7" s="513"/>
      <c r="BMU7" s="513"/>
      <c r="BMV7" s="513"/>
      <c r="BMW7" s="513"/>
      <c r="BMX7" s="513"/>
      <c r="BMY7" s="513"/>
      <c r="BMZ7" s="513"/>
      <c r="BNA7" s="513"/>
      <c r="BNB7" s="513"/>
      <c r="BNC7" s="513"/>
      <c r="BND7" s="513"/>
      <c r="BNE7" s="513"/>
      <c r="BNF7" s="513"/>
      <c r="BNG7" s="513"/>
      <c r="BNH7" s="513"/>
      <c r="BNI7" s="513"/>
      <c r="BNJ7" s="513"/>
      <c r="BNK7" s="513"/>
      <c r="BNL7" s="513"/>
      <c r="BNM7" s="513"/>
      <c r="BNN7" s="513"/>
      <c r="BNO7" s="513"/>
      <c r="BNP7" s="513"/>
      <c r="BNQ7" s="513"/>
      <c r="BNR7" s="513"/>
      <c r="BNS7" s="513"/>
      <c r="BNT7" s="513"/>
      <c r="BNU7" s="513"/>
      <c r="BNV7" s="513"/>
      <c r="BNW7" s="513"/>
      <c r="BNX7" s="513"/>
      <c r="BNY7" s="513"/>
      <c r="BNZ7" s="513"/>
      <c r="BOA7" s="513"/>
      <c r="BOB7" s="513"/>
      <c r="BOC7" s="513"/>
      <c r="BOD7" s="513"/>
      <c r="BOE7" s="513"/>
      <c r="BOF7" s="513"/>
      <c r="BOG7" s="513"/>
      <c r="BOH7" s="513"/>
      <c r="BOI7" s="513"/>
      <c r="BOJ7" s="513"/>
      <c r="BOK7" s="513"/>
      <c r="BOL7" s="513"/>
      <c r="BOM7" s="513"/>
      <c r="BON7" s="513"/>
      <c r="BOO7" s="513"/>
      <c r="BOP7" s="513"/>
      <c r="BOQ7" s="513"/>
      <c r="BOR7" s="513"/>
      <c r="BOS7" s="513"/>
      <c r="BOT7" s="513"/>
      <c r="BOU7" s="513"/>
      <c r="BOV7" s="513"/>
      <c r="BOW7" s="513"/>
      <c r="BOX7" s="513"/>
      <c r="BOY7" s="513"/>
      <c r="BOZ7" s="513"/>
      <c r="BPA7" s="513"/>
      <c r="BPB7" s="513"/>
      <c r="BPC7" s="513"/>
      <c r="BPD7" s="513"/>
      <c r="BPE7" s="513"/>
      <c r="BPF7" s="513"/>
      <c r="BPG7" s="513"/>
      <c r="BPH7" s="513"/>
      <c r="BPI7" s="513"/>
      <c r="BPJ7" s="513"/>
      <c r="BPK7" s="513"/>
      <c r="BPL7" s="513"/>
      <c r="BPM7" s="513"/>
      <c r="BPN7" s="513"/>
      <c r="BPO7" s="513"/>
      <c r="BPP7" s="513"/>
      <c r="BPQ7" s="513"/>
      <c r="BPR7" s="513"/>
      <c r="BPS7" s="513"/>
      <c r="BPT7" s="513"/>
      <c r="BPU7" s="513"/>
      <c r="BPV7" s="513"/>
      <c r="BPW7" s="513"/>
      <c r="BPX7" s="513"/>
      <c r="BPY7" s="513"/>
      <c r="BPZ7" s="513"/>
      <c r="BQA7" s="513"/>
      <c r="BQB7" s="513"/>
      <c r="BQC7" s="513"/>
      <c r="BQD7" s="513"/>
      <c r="BQE7" s="513"/>
      <c r="BQF7" s="513"/>
      <c r="BQG7" s="513"/>
      <c r="BQH7" s="513"/>
      <c r="BQI7" s="513"/>
      <c r="BQJ7" s="513"/>
      <c r="BQK7" s="513"/>
      <c r="BQL7" s="513"/>
      <c r="BQM7" s="513"/>
      <c r="BQN7" s="513"/>
      <c r="BQO7" s="513"/>
      <c r="BQP7" s="513"/>
      <c r="BQQ7" s="513"/>
      <c r="BQR7" s="513"/>
      <c r="BQS7" s="513"/>
      <c r="BQT7" s="513"/>
      <c r="BQU7" s="513"/>
      <c r="BQV7" s="513"/>
      <c r="BQW7" s="513"/>
      <c r="BQX7" s="513"/>
      <c r="BQY7" s="513"/>
      <c r="BQZ7" s="513"/>
      <c r="BRA7" s="513"/>
      <c r="BRB7" s="513"/>
      <c r="BRC7" s="513"/>
      <c r="BRD7" s="513"/>
      <c r="BRE7" s="513"/>
      <c r="BRF7" s="513"/>
      <c r="BRG7" s="513"/>
      <c r="BRH7" s="513"/>
      <c r="BRI7" s="513"/>
      <c r="BRJ7" s="513"/>
      <c r="BRK7" s="513"/>
      <c r="BRL7" s="513"/>
      <c r="BRM7" s="513"/>
      <c r="BRN7" s="513"/>
      <c r="BRO7" s="513"/>
      <c r="BRP7" s="513"/>
      <c r="BRQ7" s="513"/>
      <c r="BRR7" s="513"/>
      <c r="BRS7" s="513"/>
      <c r="BRT7" s="513"/>
      <c r="BRU7" s="513"/>
      <c r="BRV7" s="513"/>
      <c r="BRW7" s="513"/>
      <c r="BRX7" s="513"/>
      <c r="BRY7" s="513"/>
      <c r="BRZ7" s="513"/>
      <c r="BSA7" s="513"/>
      <c r="BSB7" s="513"/>
      <c r="BSC7" s="513"/>
      <c r="BSD7" s="513"/>
      <c r="BSE7" s="513"/>
      <c r="BSF7" s="513"/>
      <c r="BSG7" s="513"/>
      <c r="BSH7" s="513"/>
      <c r="BSI7" s="513"/>
      <c r="BSJ7" s="513"/>
      <c r="BSK7" s="513"/>
      <c r="BSL7" s="513"/>
      <c r="BSM7" s="513"/>
      <c r="BSN7" s="513"/>
      <c r="BSO7" s="513"/>
      <c r="BSP7" s="513"/>
      <c r="BSQ7" s="513"/>
      <c r="BSR7" s="513"/>
      <c r="BSS7" s="513"/>
      <c r="BST7" s="513"/>
      <c r="BSU7" s="513"/>
      <c r="BSV7" s="513"/>
      <c r="BSW7" s="513"/>
      <c r="BSX7" s="513"/>
      <c r="BSY7" s="513"/>
      <c r="BSZ7" s="513"/>
      <c r="BTA7" s="513"/>
      <c r="BTB7" s="513"/>
      <c r="BTC7" s="513"/>
      <c r="BTD7" s="513"/>
      <c r="BTE7" s="513"/>
      <c r="BTF7" s="513"/>
      <c r="BTG7" s="513"/>
      <c r="BTH7" s="513"/>
      <c r="BTI7" s="513"/>
      <c r="BTJ7" s="513"/>
      <c r="BTK7" s="513"/>
      <c r="BTL7" s="513"/>
      <c r="BTM7" s="513"/>
      <c r="BTN7" s="513"/>
      <c r="BTO7" s="513"/>
      <c r="BTP7" s="513"/>
      <c r="BTQ7" s="513"/>
      <c r="BTR7" s="513"/>
      <c r="BTS7" s="513"/>
      <c r="BTT7" s="513"/>
      <c r="BTU7" s="513"/>
      <c r="BTV7" s="513"/>
      <c r="BTW7" s="513"/>
      <c r="BTX7" s="513"/>
      <c r="BTY7" s="513"/>
      <c r="BTZ7" s="513"/>
      <c r="BUA7" s="513"/>
      <c r="BUB7" s="513"/>
      <c r="BUC7" s="513"/>
      <c r="BUD7" s="513"/>
      <c r="BUE7" s="513"/>
      <c r="BUF7" s="513"/>
      <c r="BUG7" s="513"/>
      <c r="BUH7" s="513"/>
      <c r="BUI7" s="513"/>
      <c r="BUJ7" s="513"/>
      <c r="BUK7" s="513"/>
      <c r="BUL7" s="513"/>
      <c r="BUM7" s="513"/>
      <c r="BUN7" s="513"/>
      <c r="BUO7" s="513"/>
      <c r="BUP7" s="513"/>
      <c r="BUQ7" s="513"/>
      <c r="BUR7" s="513"/>
      <c r="BUS7" s="513"/>
      <c r="BUT7" s="513"/>
      <c r="BUU7" s="513"/>
      <c r="BUV7" s="513"/>
      <c r="BUW7" s="513"/>
      <c r="BUX7" s="513"/>
      <c r="BUY7" s="513"/>
      <c r="BUZ7" s="513"/>
      <c r="BVA7" s="513"/>
      <c r="BVB7" s="513"/>
      <c r="BVC7" s="513"/>
      <c r="BVD7" s="513"/>
      <c r="BVE7" s="513"/>
      <c r="BVF7" s="513"/>
      <c r="BVG7" s="513"/>
      <c r="BVH7" s="513"/>
      <c r="BVI7" s="513"/>
      <c r="BVJ7" s="513"/>
      <c r="BVK7" s="513"/>
      <c r="BVL7" s="513"/>
      <c r="BVM7" s="513"/>
      <c r="BVN7" s="513"/>
      <c r="BVO7" s="513"/>
      <c r="BVP7" s="513"/>
      <c r="BVQ7" s="513"/>
      <c r="BVR7" s="513"/>
      <c r="BVS7" s="513"/>
      <c r="BVT7" s="513"/>
      <c r="BVU7" s="513"/>
      <c r="BVV7" s="513"/>
      <c r="BVW7" s="513"/>
      <c r="BVX7" s="513"/>
      <c r="BVY7" s="513"/>
      <c r="BVZ7" s="513"/>
      <c r="BWA7" s="513"/>
      <c r="BWB7" s="513"/>
      <c r="BWC7" s="513"/>
      <c r="BWD7" s="513"/>
      <c r="BWE7" s="513"/>
      <c r="BWF7" s="513"/>
      <c r="BWG7" s="513"/>
      <c r="BWH7" s="513"/>
      <c r="BWI7" s="513"/>
      <c r="BWJ7" s="513"/>
      <c r="BWK7" s="513"/>
      <c r="BWL7" s="513"/>
      <c r="BWM7" s="513"/>
      <c r="BWN7" s="513"/>
      <c r="BWO7" s="513"/>
      <c r="BWP7" s="513"/>
      <c r="BWQ7" s="513"/>
    </row>
    <row r="8" spans="1:1967" ht="15.75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355"/>
      <c r="O8" s="295"/>
      <c r="P8" s="295"/>
      <c r="Q8" s="295"/>
      <c r="R8" s="295"/>
      <c r="S8" s="295"/>
      <c r="T8" s="295"/>
      <c r="U8" s="295"/>
      <c r="V8" s="417"/>
      <c r="W8" s="547" t="s">
        <v>9459</v>
      </c>
      <c r="X8" s="547"/>
      <c r="AP8" s="513"/>
      <c r="AQ8" s="513"/>
      <c r="AR8" s="513"/>
      <c r="AS8" s="513"/>
      <c r="AT8" s="513"/>
      <c r="AU8" s="513"/>
      <c r="AV8" s="513"/>
      <c r="AW8" s="513"/>
      <c r="AX8" s="513"/>
      <c r="AY8" s="513"/>
      <c r="AZ8" s="513"/>
      <c r="BA8" s="513"/>
      <c r="BB8" s="513"/>
      <c r="BC8" s="513"/>
      <c r="BD8" s="513"/>
      <c r="BE8" s="513"/>
      <c r="BF8" s="513"/>
      <c r="BG8" s="513"/>
      <c r="BH8" s="513"/>
      <c r="BI8" s="513"/>
      <c r="BJ8" s="513"/>
      <c r="BK8" s="513"/>
      <c r="BL8" s="513"/>
      <c r="BM8" s="513"/>
      <c r="BN8" s="513"/>
      <c r="BO8" s="513"/>
      <c r="BP8" s="513"/>
      <c r="BQ8" s="513"/>
      <c r="BR8" s="513"/>
      <c r="BS8" s="513"/>
      <c r="BT8" s="513"/>
      <c r="BU8" s="513"/>
      <c r="BV8" s="513"/>
      <c r="BW8" s="513"/>
      <c r="BX8" s="513"/>
      <c r="BY8" s="513"/>
      <c r="BZ8" s="513"/>
      <c r="CA8" s="513"/>
      <c r="CB8" s="513"/>
      <c r="CC8" s="513"/>
      <c r="CD8" s="513"/>
      <c r="CE8" s="513"/>
      <c r="CF8" s="513"/>
      <c r="CG8" s="513"/>
      <c r="CH8" s="513"/>
      <c r="CI8" s="513"/>
      <c r="CJ8" s="513"/>
      <c r="CK8" s="513"/>
      <c r="CL8" s="513"/>
      <c r="CM8" s="513"/>
      <c r="CN8" s="513"/>
      <c r="CO8" s="513"/>
      <c r="CP8" s="513"/>
      <c r="CQ8" s="513"/>
      <c r="CR8" s="513"/>
      <c r="CS8" s="513"/>
      <c r="CT8" s="513"/>
      <c r="CU8" s="513"/>
      <c r="CV8" s="513"/>
      <c r="CW8" s="513"/>
      <c r="CX8" s="513"/>
      <c r="CY8" s="513"/>
      <c r="CZ8" s="513"/>
      <c r="DA8" s="513"/>
      <c r="DB8" s="513"/>
      <c r="DC8" s="513"/>
      <c r="DD8" s="513"/>
      <c r="DE8" s="513"/>
      <c r="DF8" s="513"/>
      <c r="DG8" s="513"/>
      <c r="DH8" s="513"/>
      <c r="DI8" s="513"/>
      <c r="DJ8" s="513"/>
      <c r="DK8" s="513"/>
      <c r="DL8" s="513"/>
      <c r="DM8" s="513"/>
      <c r="DN8" s="513"/>
      <c r="DO8" s="513"/>
      <c r="DP8" s="513"/>
      <c r="DQ8" s="513"/>
      <c r="DR8" s="513"/>
      <c r="DS8" s="513"/>
      <c r="DT8" s="513"/>
      <c r="DU8" s="513"/>
      <c r="DV8" s="513"/>
      <c r="DW8" s="513"/>
      <c r="DX8" s="513"/>
      <c r="DY8" s="513"/>
      <c r="DZ8" s="513"/>
      <c r="EA8" s="513"/>
      <c r="EB8" s="513"/>
      <c r="EC8" s="513"/>
      <c r="ED8" s="513"/>
      <c r="EE8" s="513"/>
      <c r="EF8" s="513"/>
      <c r="EG8" s="513"/>
      <c r="EH8" s="513"/>
      <c r="EI8" s="513"/>
      <c r="EJ8" s="513"/>
      <c r="EK8" s="513"/>
      <c r="EL8" s="513"/>
      <c r="EM8" s="513"/>
      <c r="EN8" s="513"/>
      <c r="EO8" s="513"/>
      <c r="EP8" s="513"/>
      <c r="EQ8" s="513"/>
      <c r="ER8" s="513"/>
      <c r="ES8" s="513"/>
      <c r="ET8" s="513"/>
      <c r="EU8" s="513"/>
      <c r="EV8" s="513"/>
      <c r="EW8" s="513"/>
      <c r="EX8" s="513"/>
      <c r="EY8" s="513"/>
      <c r="EZ8" s="513"/>
      <c r="FA8" s="513"/>
      <c r="FB8" s="513"/>
      <c r="FC8" s="513"/>
      <c r="FD8" s="513"/>
      <c r="FE8" s="513"/>
      <c r="FF8" s="513"/>
      <c r="FG8" s="513"/>
      <c r="FH8" s="513"/>
      <c r="FI8" s="513"/>
      <c r="FJ8" s="513"/>
      <c r="FK8" s="513"/>
      <c r="FL8" s="513"/>
      <c r="FM8" s="513"/>
      <c r="FN8" s="513"/>
      <c r="FO8" s="513"/>
      <c r="FP8" s="513"/>
      <c r="FQ8" s="513"/>
      <c r="FR8" s="513"/>
      <c r="FS8" s="513"/>
      <c r="FT8" s="513"/>
      <c r="FU8" s="513"/>
      <c r="FV8" s="513"/>
      <c r="FW8" s="513"/>
      <c r="FX8" s="513"/>
      <c r="FY8" s="513"/>
      <c r="FZ8" s="513"/>
      <c r="GA8" s="513"/>
      <c r="GB8" s="513"/>
      <c r="GC8" s="513"/>
      <c r="GD8" s="513"/>
      <c r="GE8" s="513"/>
      <c r="GF8" s="513"/>
      <c r="GG8" s="513"/>
      <c r="GH8" s="513"/>
      <c r="GI8" s="513"/>
      <c r="GJ8" s="513"/>
      <c r="GK8" s="513"/>
      <c r="GL8" s="513"/>
      <c r="GM8" s="513"/>
      <c r="GN8" s="513"/>
      <c r="GO8" s="513"/>
      <c r="GP8" s="513"/>
      <c r="GQ8" s="513"/>
      <c r="GR8" s="513"/>
      <c r="GS8" s="513"/>
      <c r="GT8" s="513"/>
      <c r="GU8" s="513"/>
      <c r="GV8" s="513"/>
      <c r="GW8" s="513"/>
      <c r="GX8" s="513"/>
      <c r="GY8" s="513"/>
      <c r="GZ8" s="513"/>
      <c r="HA8" s="513"/>
      <c r="HB8" s="513"/>
      <c r="HC8" s="513"/>
      <c r="HD8" s="513"/>
      <c r="HE8" s="513"/>
      <c r="HF8" s="513"/>
      <c r="HG8" s="513"/>
      <c r="HH8" s="513"/>
      <c r="HI8" s="513"/>
      <c r="HJ8" s="513"/>
      <c r="HK8" s="513"/>
      <c r="HL8" s="513"/>
      <c r="HM8" s="513"/>
      <c r="HN8" s="513"/>
      <c r="HO8" s="513"/>
      <c r="HP8" s="513"/>
      <c r="HQ8" s="513"/>
      <c r="HR8" s="513"/>
      <c r="HS8" s="513"/>
      <c r="HT8" s="513"/>
      <c r="HU8" s="513"/>
      <c r="HV8" s="513"/>
      <c r="HW8" s="513"/>
      <c r="HX8" s="513"/>
      <c r="HY8" s="513"/>
      <c r="HZ8" s="513"/>
      <c r="IA8" s="513"/>
      <c r="IB8" s="513"/>
      <c r="IC8" s="513"/>
      <c r="ID8" s="513"/>
      <c r="IE8" s="513"/>
      <c r="IF8" s="513"/>
      <c r="IG8" s="513"/>
      <c r="IH8" s="513"/>
      <c r="II8" s="513"/>
      <c r="IJ8" s="513"/>
      <c r="IK8" s="513"/>
      <c r="IL8" s="513"/>
      <c r="IM8" s="513"/>
      <c r="IN8" s="513"/>
      <c r="IO8" s="513"/>
      <c r="IP8" s="513"/>
      <c r="IQ8" s="513"/>
      <c r="IR8" s="513"/>
      <c r="IS8" s="513"/>
      <c r="IT8" s="513"/>
      <c r="IU8" s="513"/>
      <c r="IV8" s="513"/>
      <c r="IW8" s="513"/>
      <c r="IX8" s="513"/>
      <c r="IY8" s="513"/>
      <c r="IZ8" s="513"/>
      <c r="JA8" s="513"/>
      <c r="JB8" s="513"/>
      <c r="JC8" s="513"/>
      <c r="JD8" s="513"/>
      <c r="JE8" s="513"/>
      <c r="JF8" s="513"/>
      <c r="JG8" s="513"/>
      <c r="JH8" s="513"/>
      <c r="JI8" s="513"/>
      <c r="JJ8" s="513"/>
      <c r="JK8" s="513"/>
      <c r="JL8" s="513"/>
      <c r="JM8" s="513"/>
      <c r="JN8" s="513"/>
      <c r="JO8" s="513"/>
      <c r="JP8" s="513"/>
      <c r="JQ8" s="513"/>
      <c r="JR8" s="513"/>
      <c r="JS8" s="513"/>
      <c r="JT8" s="513"/>
      <c r="JU8" s="513"/>
      <c r="JV8" s="513"/>
      <c r="JW8" s="513"/>
      <c r="JX8" s="513"/>
      <c r="JY8" s="513"/>
      <c r="JZ8" s="513"/>
      <c r="KA8" s="513"/>
      <c r="KB8" s="513"/>
      <c r="KC8" s="513"/>
      <c r="KD8" s="513"/>
      <c r="KE8" s="513"/>
      <c r="KF8" s="513"/>
      <c r="KG8" s="513"/>
      <c r="KH8" s="513"/>
      <c r="KI8" s="513"/>
      <c r="KJ8" s="513"/>
      <c r="KK8" s="513"/>
      <c r="KL8" s="513"/>
      <c r="KM8" s="513"/>
      <c r="KN8" s="513"/>
      <c r="KO8" s="513"/>
      <c r="KP8" s="513"/>
      <c r="KQ8" s="513"/>
      <c r="KR8" s="513"/>
      <c r="KS8" s="513"/>
      <c r="KT8" s="513"/>
      <c r="KU8" s="513"/>
      <c r="KV8" s="513"/>
      <c r="KW8" s="513"/>
      <c r="KX8" s="513"/>
      <c r="KY8" s="513"/>
      <c r="KZ8" s="513"/>
      <c r="LA8" s="513"/>
      <c r="LB8" s="513"/>
      <c r="LC8" s="513"/>
      <c r="LD8" s="513"/>
      <c r="LE8" s="513"/>
      <c r="LF8" s="513"/>
      <c r="LG8" s="513"/>
      <c r="LH8" s="513"/>
      <c r="LI8" s="513"/>
      <c r="LJ8" s="513"/>
      <c r="LK8" s="513"/>
      <c r="LL8" s="513"/>
      <c r="LM8" s="513"/>
      <c r="LN8" s="513"/>
      <c r="LO8" s="513"/>
      <c r="LP8" s="513"/>
      <c r="LQ8" s="513"/>
      <c r="LR8" s="513"/>
      <c r="LS8" s="513"/>
      <c r="LT8" s="513"/>
      <c r="LU8" s="513"/>
      <c r="LV8" s="513"/>
      <c r="LW8" s="513"/>
      <c r="LX8" s="513"/>
      <c r="LY8" s="513"/>
      <c r="LZ8" s="513"/>
      <c r="MA8" s="513"/>
      <c r="MB8" s="513"/>
      <c r="MC8" s="513"/>
      <c r="MD8" s="513"/>
      <c r="ME8" s="513"/>
      <c r="MF8" s="513"/>
      <c r="MG8" s="513"/>
      <c r="MH8" s="513"/>
      <c r="MI8" s="513"/>
      <c r="MJ8" s="513"/>
      <c r="MK8" s="513"/>
      <c r="ML8" s="513"/>
      <c r="MM8" s="513"/>
      <c r="MN8" s="513"/>
      <c r="MO8" s="513"/>
      <c r="MP8" s="513"/>
      <c r="MQ8" s="513"/>
      <c r="MR8" s="513"/>
      <c r="MS8" s="513"/>
      <c r="MT8" s="513"/>
      <c r="MU8" s="513"/>
      <c r="MV8" s="513"/>
      <c r="MW8" s="513"/>
      <c r="MX8" s="513"/>
      <c r="MY8" s="513"/>
      <c r="MZ8" s="513"/>
      <c r="NA8" s="513"/>
      <c r="NB8" s="513"/>
      <c r="NC8" s="513"/>
      <c r="ND8" s="513"/>
      <c r="NE8" s="513"/>
      <c r="NF8" s="513"/>
      <c r="NG8" s="513"/>
      <c r="NH8" s="513"/>
      <c r="NI8" s="513"/>
      <c r="NJ8" s="513"/>
      <c r="NK8" s="513"/>
      <c r="NL8" s="513"/>
      <c r="NM8" s="513"/>
      <c r="NN8" s="513"/>
      <c r="NO8" s="513"/>
      <c r="NP8" s="513"/>
      <c r="NQ8" s="513"/>
      <c r="NR8" s="513"/>
      <c r="NS8" s="513"/>
      <c r="NT8" s="513"/>
      <c r="NU8" s="513"/>
      <c r="NV8" s="513"/>
      <c r="NW8" s="513"/>
      <c r="NX8" s="513"/>
      <c r="NY8" s="513"/>
      <c r="NZ8" s="513"/>
      <c r="OA8" s="513"/>
      <c r="OB8" s="513"/>
      <c r="OC8" s="513"/>
      <c r="OD8" s="513"/>
      <c r="OE8" s="513"/>
      <c r="OF8" s="513"/>
      <c r="OG8" s="513"/>
      <c r="OH8" s="513"/>
      <c r="OI8" s="513"/>
      <c r="OJ8" s="513"/>
      <c r="OK8" s="513"/>
      <c r="OL8" s="513"/>
      <c r="OM8" s="513"/>
      <c r="ON8" s="513"/>
      <c r="OO8" s="513"/>
      <c r="OP8" s="513"/>
      <c r="OQ8" s="513"/>
      <c r="OR8" s="513"/>
      <c r="OS8" s="513"/>
      <c r="OT8" s="513"/>
      <c r="OU8" s="513"/>
      <c r="OV8" s="513"/>
      <c r="OW8" s="513"/>
      <c r="OX8" s="513"/>
      <c r="OY8" s="513"/>
      <c r="OZ8" s="513"/>
      <c r="PA8" s="513"/>
      <c r="PB8" s="513"/>
      <c r="PC8" s="513"/>
      <c r="PD8" s="513"/>
      <c r="PE8" s="513"/>
      <c r="PF8" s="513"/>
      <c r="PG8" s="513"/>
      <c r="PH8" s="513"/>
      <c r="PI8" s="513"/>
      <c r="PJ8" s="513"/>
      <c r="PK8" s="513"/>
      <c r="PL8" s="513"/>
      <c r="PM8" s="513"/>
      <c r="PN8" s="513"/>
      <c r="PO8" s="513"/>
      <c r="PP8" s="513"/>
      <c r="PQ8" s="513"/>
      <c r="PR8" s="513"/>
      <c r="PS8" s="513"/>
      <c r="PT8" s="513"/>
      <c r="PU8" s="513"/>
      <c r="PV8" s="513"/>
      <c r="PW8" s="513"/>
      <c r="PX8" s="513"/>
      <c r="PY8" s="513"/>
      <c r="PZ8" s="513"/>
      <c r="QA8" s="513"/>
      <c r="QB8" s="513"/>
      <c r="QC8" s="513"/>
      <c r="QD8" s="513"/>
      <c r="QE8" s="513"/>
      <c r="QF8" s="513"/>
      <c r="QG8" s="513"/>
      <c r="QH8" s="513"/>
      <c r="QI8" s="513"/>
      <c r="QJ8" s="513"/>
      <c r="QK8" s="513"/>
      <c r="QL8" s="513"/>
      <c r="QM8" s="513"/>
      <c r="QN8" s="513"/>
      <c r="QO8" s="513"/>
      <c r="QP8" s="513"/>
      <c r="QQ8" s="513"/>
      <c r="QR8" s="513"/>
      <c r="QS8" s="513"/>
      <c r="QT8" s="513"/>
      <c r="QU8" s="513"/>
      <c r="QV8" s="513"/>
      <c r="QW8" s="513"/>
      <c r="QX8" s="513"/>
      <c r="QY8" s="513"/>
      <c r="QZ8" s="513"/>
      <c r="RA8" s="513"/>
      <c r="RB8" s="513"/>
      <c r="RC8" s="513"/>
      <c r="RD8" s="513"/>
      <c r="RE8" s="513"/>
      <c r="RF8" s="513"/>
      <c r="RG8" s="513"/>
      <c r="RH8" s="513"/>
      <c r="RI8" s="513"/>
      <c r="RJ8" s="513"/>
      <c r="RK8" s="513"/>
      <c r="RL8" s="513"/>
      <c r="RM8" s="513"/>
      <c r="RN8" s="513"/>
      <c r="RO8" s="513"/>
      <c r="RP8" s="513"/>
      <c r="RQ8" s="513"/>
      <c r="RR8" s="513"/>
      <c r="RS8" s="513"/>
      <c r="RT8" s="513"/>
      <c r="RU8" s="513"/>
      <c r="RV8" s="513"/>
      <c r="RW8" s="513"/>
      <c r="RX8" s="513"/>
      <c r="RY8" s="513"/>
      <c r="RZ8" s="513"/>
      <c r="SA8" s="513"/>
      <c r="SB8" s="513"/>
      <c r="SC8" s="513"/>
      <c r="SD8" s="513"/>
      <c r="SE8" s="513"/>
      <c r="SF8" s="513"/>
      <c r="SG8" s="513"/>
      <c r="SH8" s="513"/>
      <c r="SI8" s="513"/>
      <c r="SJ8" s="513"/>
      <c r="SK8" s="513"/>
      <c r="SL8" s="513"/>
      <c r="SM8" s="513"/>
      <c r="SN8" s="513"/>
      <c r="SO8" s="513"/>
      <c r="SP8" s="513"/>
      <c r="SQ8" s="513"/>
      <c r="SR8" s="513"/>
      <c r="SS8" s="513"/>
      <c r="ST8" s="513"/>
      <c r="SU8" s="513"/>
      <c r="SV8" s="513"/>
      <c r="SW8" s="513"/>
      <c r="SX8" s="513"/>
      <c r="SY8" s="513"/>
      <c r="SZ8" s="513"/>
      <c r="TA8" s="513"/>
      <c r="TB8" s="513"/>
      <c r="TC8" s="513"/>
      <c r="TD8" s="513"/>
      <c r="TE8" s="513"/>
      <c r="TF8" s="513"/>
      <c r="TG8" s="513"/>
      <c r="TH8" s="513"/>
      <c r="TI8" s="513"/>
      <c r="TJ8" s="513"/>
      <c r="TK8" s="513"/>
      <c r="TL8" s="513"/>
      <c r="TM8" s="513"/>
      <c r="TN8" s="513"/>
      <c r="TO8" s="513"/>
      <c r="TP8" s="513"/>
      <c r="TQ8" s="513"/>
      <c r="TR8" s="513"/>
      <c r="TS8" s="513"/>
      <c r="TT8" s="513"/>
      <c r="TU8" s="513"/>
      <c r="TV8" s="513"/>
      <c r="TW8" s="513"/>
      <c r="TX8" s="513"/>
      <c r="TY8" s="513"/>
      <c r="TZ8" s="513"/>
      <c r="UA8" s="513"/>
      <c r="UB8" s="513"/>
      <c r="UC8" s="513"/>
      <c r="UD8" s="513"/>
      <c r="UE8" s="513"/>
      <c r="UF8" s="513"/>
      <c r="UG8" s="513"/>
      <c r="UH8" s="513"/>
      <c r="UI8" s="513"/>
      <c r="UJ8" s="513"/>
      <c r="UK8" s="513"/>
      <c r="UL8" s="513"/>
      <c r="UM8" s="513"/>
      <c r="UN8" s="513"/>
      <c r="UO8" s="513"/>
      <c r="UP8" s="513"/>
      <c r="UQ8" s="513"/>
      <c r="UR8" s="513"/>
      <c r="US8" s="513"/>
      <c r="UT8" s="513"/>
      <c r="UU8" s="513"/>
      <c r="UV8" s="513"/>
      <c r="UW8" s="513"/>
      <c r="UX8" s="513"/>
      <c r="UY8" s="513"/>
      <c r="UZ8" s="513"/>
      <c r="VA8" s="513"/>
      <c r="VB8" s="513"/>
      <c r="VC8" s="513"/>
      <c r="VD8" s="513"/>
      <c r="VE8" s="513"/>
      <c r="VF8" s="513"/>
      <c r="VG8" s="513"/>
      <c r="VH8" s="513"/>
      <c r="VI8" s="513"/>
      <c r="VJ8" s="513"/>
      <c r="VK8" s="513"/>
      <c r="VL8" s="513"/>
      <c r="VM8" s="513"/>
      <c r="VN8" s="513"/>
      <c r="VO8" s="513"/>
      <c r="VP8" s="513"/>
      <c r="VQ8" s="513"/>
      <c r="VR8" s="513"/>
      <c r="VS8" s="513"/>
      <c r="VT8" s="513"/>
      <c r="VU8" s="513"/>
      <c r="VV8" s="513"/>
      <c r="VW8" s="513"/>
      <c r="VX8" s="513"/>
      <c r="VY8" s="513"/>
      <c r="VZ8" s="513"/>
      <c r="WA8" s="513"/>
      <c r="WB8" s="513"/>
      <c r="WC8" s="513"/>
      <c r="WD8" s="513"/>
      <c r="WE8" s="513"/>
      <c r="WF8" s="513"/>
      <c r="WG8" s="513"/>
      <c r="WH8" s="513"/>
      <c r="WI8" s="513"/>
      <c r="WJ8" s="513"/>
      <c r="WK8" s="513"/>
      <c r="WL8" s="513"/>
      <c r="WM8" s="513"/>
      <c r="WN8" s="513"/>
      <c r="WO8" s="513"/>
      <c r="WP8" s="513"/>
      <c r="WQ8" s="513"/>
      <c r="WR8" s="513"/>
      <c r="WS8" s="513"/>
      <c r="WT8" s="513"/>
      <c r="WU8" s="513"/>
      <c r="WV8" s="513"/>
      <c r="WW8" s="513"/>
      <c r="WX8" s="513"/>
      <c r="WY8" s="513"/>
      <c r="WZ8" s="513"/>
      <c r="XA8" s="513"/>
      <c r="XB8" s="513"/>
      <c r="XC8" s="513"/>
      <c r="XD8" s="513"/>
      <c r="XE8" s="513"/>
      <c r="XF8" s="513"/>
      <c r="XG8" s="513"/>
      <c r="XH8" s="513"/>
      <c r="XI8" s="513"/>
      <c r="XJ8" s="513"/>
      <c r="XK8" s="513"/>
      <c r="XL8" s="513"/>
      <c r="XM8" s="513"/>
      <c r="XN8" s="513"/>
      <c r="XO8" s="513"/>
      <c r="XP8" s="513"/>
      <c r="XQ8" s="513"/>
      <c r="XR8" s="513"/>
      <c r="XS8" s="513"/>
      <c r="XT8" s="513"/>
      <c r="XU8" s="513"/>
      <c r="XV8" s="513"/>
      <c r="XW8" s="513"/>
      <c r="XX8" s="513"/>
      <c r="XY8" s="513"/>
      <c r="XZ8" s="513"/>
      <c r="YA8" s="513"/>
      <c r="YB8" s="513"/>
      <c r="YC8" s="513"/>
      <c r="YD8" s="513"/>
      <c r="YE8" s="513"/>
      <c r="YF8" s="513"/>
      <c r="YG8" s="513"/>
      <c r="YH8" s="513"/>
      <c r="YI8" s="513"/>
      <c r="YJ8" s="513"/>
      <c r="YK8" s="513"/>
      <c r="YL8" s="513"/>
      <c r="YM8" s="513"/>
      <c r="YN8" s="513"/>
      <c r="YO8" s="513"/>
      <c r="YP8" s="513"/>
      <c r="YQ8" s="513"/>
      <c r="YR8" s="513"/>
      <c r="YS8" s="513"/>
      <c r="YT8" s="513"/>
      <c r="YU8" s="513"/>
      <c r="YV8" s="513"/>
      <c r="YW8" s="513"/>
      <c r="YX8" s="513"/>
      <c r="YY8" s="513"/>
      <c r="YZ8" s="513"/>
      <c r="ZA8" s="513"/>
      <c r="ZB8" s="513"/>
      <c r="ZC8" s="513"/>
      <c r="ZD8" s="513"/>
      <c r="ZE8" s="513"/>
      <c r="ZF8" s="513"/>
      <c r="ZG8" s="513"/>
      <c r="ZH8" s="513"/>
      <c r="ZI8" s="513"/>
      <c r="ZJ8" s="513"/>
      <c r="ZK8" s="513"/>
      <c r="ZL8" s="513"/>
      <c r="ZM8" s="513"/>
      <c r="ZN8" s="513"/>
      <c r="ZO8" s="513"/>
      <c r="ZP8" s="513"/>
      <c r="ZQ8" s="513"/>
      <c r="ZR8" s="513"/>
      <c r="ZS8" s="513"/>
      <c r="ZT8" s="513"/>
      <c r="ZU8" s="513"/>
      <c r="ZV8" s="513"/>
      <c r="ZW8" s="513"/>
      <c r="ZX8" s="513"/>
      <c r="ZY8" s="513"/>
      <c r="ZZ8" s="513"/>
      <c r="AAA8" s="513"/>
      <c r="AAB8" s="513"/>
      <c r="AAC8" s="513"/>
      <c r="AAD8" s="513"/>
      <c r="AAE8" s="513"/>
      <c r="AAF8" s="513"/>
      <c r="AAG8" s="513"/>
      <c r="AAH8" s="513"/>
      <c r="AAI8" s="513"/>
      <c r="AAJ8" s="513"/>
      <c r="AAK8" s="513"/>
      <c r="AAL8" s="513"/>
      <c r="AAM8" s="513"/>
      <c r="AAN8" s="513"/>
      <c r="AAO8" s="513"/>
      <c r="AAP8" s="513"/>
      <c r="AAQ8" s="513"/>
      <c r="AAR8" s="513"/>
      <c r="AAS8" s="513"/>
      <c r="AAT8" s="513"/>
      <c r="AAU8" s="513"/>
      <c r="AAV8" s="513"/>
      <c r="AAW8" s="513"/>
      <c r="AAX8" s="513"/>
      <c r="AAY8" s="513"/>
      <c r="AAZ8" s="513"/>
      <c r="ABA8" s="513"/>
      <c r="ABB8" s="513"/>
      <c r="ABC8" s="513"/>
      <c r="ABD8" s="513"/>
      <c r="ABE8" s="513"/>
      <c r="ABF8" s="513"/>
      <c r="ABG8" s="513"/>
      <c r="ABH8" s="513"/>
      <c r="ABI8" s="513"/>
      <c r="ABJ8" s="513"/>
      <c r="ABK8" s="513"/>
      <c r="ABL8" s="513"/>
      <c r="ABM8" s="513"/>
      <c r="ABN8" s="513"/>
      <c r="ABO8" s="513"/>
      <c r="ABP8" s="513"/>
      <c r="ABQ8" s="513"/>
      <c r="ABR8" s="513"/>
      <c r="ABS8" s="513"/>
      <c r="ABT8" s="513"/>
      <c r="ABU8" s="513"/>
      <c r="ABV8" s="513"/>
      <c r="ABW8" s="513"/>
      <c r="ABX8" s="513"/>
      <c r="ABY8" s="513"/>
      <c r="ABZ8" s="513"/>
      <c r="ACA8" s="513"/>
      <c r="ACB8" s="513"/>
      <c r="ACC8" s="513"/>
      <c r="ACD8" s="513"/>
      <c r="ACE8" s="513"/>
      <c r="ACF8" s="513"/>
      <c r="ACG8" s="513"/>
      <c r="ACH8" s="513"/>
      <c r="ACI8" s="513"/>
      <c r="ACJ8" s="513"/>
      <c r="ACK8" s="513"/>
      <c r="ACL8" s="513"/>
      <c r="ACM8" s="513"/>
      <c r="ACN8" s="513"/>
      <c r="ACO8" s="513"/>
      <c r="ACP8" s="513"/>
      <c r="ACQ8" s="513"/>
      <c r="ACR8" s="513"/>
      <c r="ACS8" s="513"/>
      <c r="ACT8" s="513"/>
      <c r="ACU8" s="513"/>
      <c r="ACV8" s="513"/>
      <c r="ACW8" s="513"/>
      <c r="ACX8" s="513"/>
      <c r="ACY8" s="513"/>
      <c r="ACZ8" s="513"/>
      <c r="ADA8" s="513"/>
      <c r="ADB8" s="513"/>
      <c r="ADC8" s="513"/>
      <c r="ADD8" s="513"/>
      <c r="ADE8" s="513"/>
      <c r="ADF8" s="513"/>
      <c r="ADG8" s="513"/>
      <c r="ADH8" s="513"/>
      <c r="ADI8" s="513"/>
      <c r="ADJ8" s="513"/>
      <c r="ADK8" s="513"/>
      <c r="ADL8" s="513"/>
      <c r="ADM8" s="513"/>
      <c r="ADN8" s="513"/>
      <c r="ADO8" s="513"/>
      <c r="ADP8" s="513"/>
      <c r="ADQ8" s="513"/>
      <c r="ADR8" s="513"/>
      <c r="ADS8" s="513"/>
      <c r="ADT8" s="513"/>
      <c r="ADU8" s="513"/>
      <c r="ADV8" s="513"/>
      <c r="ADW8" s="513"/>
      <c r="ADX8" s="513"/>
      <c r="ADY8" s="513"/>
      <c r="ADZ8" s="513"/>
      <c r="AEA8" s="513"/>
      <c r="AEB8" s="513"/>
      <c r="AEC8" s="513"/>
      <c r="AED8" s="513"/>
      <c r="AEE8" s="513"/>
      <c r="AEF8" s="513"/>
      <c r="AEG8" s="513"/>
      <c r="AEH8" s="513"/>
      <c r="AEI8" s="513"/>
      <c r="AEJ8" s="513"/>
      <c r="AEK8" s="513"/>
      <c r="AEL8" s="513"/>
      <c r="AEM8" s="513"/>
      <c r="AEN8" s="513"/>
      <c r="AEO8" s="513"/>
      <c r="AEP8" s="513"/>
      <c r="AEQ8" s="513"/>
      <c r="AER8" s="513"/>
      <c r="AES8" s="513"/>
      <c r="AET8" s="513"/>
      <c r="AEU8" s="513"/>
      <c r="AEV8" s="513"/>
      <c r="AEW8" s="513"/>
      <c r="AEX8" s="513"/>
      <c r="AEY8" s="513"/>
      <c r="AEZ8" s="513"/>
      <c r="AFA8" s="513"/>
      <c r="AFB8" s="513"/>
      <c r="AFC8" s="513"/>
      <c r="AFD8" s="513"/>
      <c r="AFE8" s="513"/>
      <c r="AFF8" s="513"/>
      <c r="AFG8" s="513"/>
      <c r="AFH8" s="513"/>
      <c r="AFI8" s="513"/>
      <c r="AFJ8" s="513"/>
      <c r="AFK8" s="513"/>
      <c r="AFL8" s="513"/>
      <c r="AFM8" s="513"/>
      <c r="AFN8" s="513"/>
      <c r="AFO8" s="513"/>
      <c r="AFP8" s="513"/>
      <c r="AFQ8" s="513"/>
      <c r="AFR8" s="513"/>
      <c r="AFS8" s="513"/>
      <c r="AFT8" s="513"/>
      <c r="AFU8" s="513"/>
      <c r="AFV8" s="513"/>
      <c r="AFW8" s="513"/>
      <c r="AFX8" s="513"/>
      <c r="AFY8" s="513"/>
      <c r="AFZ8" s="513"/>
      <c r="AGA8" s="513"/>
      <c r="AGB8" s="513"/>
      <c r="AGC8" s="513"/>
      <c r="AGD8" s="513"/>
      <c r="AGE8" s="513"/>
      <c r="AGF8" s="513"/>
      <c r="AGG8" s="513"/>
      <c r="AGH8" s="513"/>
      <c r="AGI8" s="513"/>
      <c r="AGJ8" s="513"/>
      <c r="AGK8" s="513"/>
      <c r="AGL8" s="513"/>
      <c r="AGM8" s="513"/>
      <c r="AGN8" s="513"/>
      <c r="AGO8" s="513"/>
      <c r="AGP8" s="513"/>
      <c r="AGQ8" s="513"/>
      <c r="AGR8" s="513"/>
      <c r="AGS8" s="513"/>
      <c r="AGT8" s="513"/>
      <c r="AGU8" s="513"/>
      <c r="AGV8" s="513"/>
      <c r="AGW8" s="513"/>
      <c r="AGX8" s="513"/>
      <c r="AGY8" s="513"/>
      <c r="AGZ8" s="513"/>
      <c r="AHA8" s="513"/>
      <c r="AHB8" s="513"/>
      <c r="AHC8" s="513"/>
      <c r="AHD8" s="513"/>
      <c r="AHE8" s="513"/>
      <c r="AHF8" s="513"/>
      <c r="AHG8" s="513"/>
      <c r="AHH8" s="513"/>
      <c r="AHI8" s="513"/>
      <c r="AHJ8" s="513"/>
      <c r="AHK8" s="513"/>
      <c r="AHL8" s="513"/>
      <c r="AHM8" s="513"/>
      <c r="AHN8" s="513"/>
      <c r="AHO8" s="513"/>
      <c r="AHP8" s="513"/>
      <c r="AHQ8" s="513"/>
      <c r="AHR8" s="513"/>
      <c r="AHS8" s="513"/>
      <c r="AHT8" s="513"/>
      <c r="AHU8" s="513"/>
      <c r="AHV8" s="513"/>
      <c r="AHW8" s="513"/>
      <c r="AHX8" s="513"/>
      <c r="AHY8" s="513"/>
      <c r="AHZ8" s="513"/>
      <c r="AIA8" s="513"/>
      <c r="AIB8" s="513"/>
      <c r="AIC8" s="513"/>
      <c r="AID8" s="513"/>
      <c r="AIE8" s="513"/>
      <c r="AIF8" s="513"/>
      <c r="AIG8" s="513"/>
      <c r="AIH8" s="513"/>
      <c r="AII8" s="513"/>
      <c r="AIJ8" s="513"/>
      <c r="AIK8" s="513"/>
      <c r="AIL8" s="513"/>
      <c r="AIM8" s="513"/>
      <c r="AIN8" s="513"/>
      <c r="AIO8" s="513"/>
      <c r="AIP8" s="513"/>
      <c r="AIQ8" s="513"/>
      <c r="AIR8" s="513"/>
      <c r="AIS8" s="513"/>
      <c r="AIT8" s="513"/>
      <c r="AIU8" s="513"/>
      <c r="AIV8" s="513"/>
      <c r="AIW8" s="513"/>
      <c r="AIX8" s="513"/>
      <c r="AIY8" s="513"/>
      <c r="AIZ8" s="513"/>
      <c r="AJA8" s="513"/>
      <c r="AJB8" s="513"/>
      <c r="AJC8" s="513"/>
      <c r="AJD8" s="513"/>
      <c r="AJE8" s="513"/>
      <c r="AJF8" s="513"/>
      <c r="AJG8" s="513"/>
      <c r="AJH8" s="513"/>
      <c r="AJI8" s="513"/>
      <c r="AJJ8" s="513"/>
      <c r="AJK8" s="513"/>
      <c r="AJL8" s="513"/>
      <c r="AJM8" s="513"/>
      <c r="AJN8" s="513"/>
      <c r="AJO8" s="513"/>
      <c r="AJP8" s="513"/>
      <c r="AJQ8" s="513"/>
      <c r="AJR8" s="513"/>
      <c r="AJS8" s="513"/>
      <c r="AJT8" s="513"/>
      <c r="AJU8" s="513"/>
      <c r="AJV8" s="513"/>
      <c r="AJW8" s="513"/>
      <c r="AJX8" s="513"/>
      <c r="AJY8" s="513"/>
      <c r="AJZ8" s="513"/>
      <c r="AKA8" s="513"/>
      <c r="AKB8" s="513"/>
      <c r="AKC8" s="513"/>
      <c r="AKD8" s="513"/>
      <c r="AKE8" s="513"/>
      <c r="AKF8" s="513"/>
      <c r="AKG8" s="513"/>
      <c r="AKH8" s="513"/>
      <c r="AKI8" s="513"/>
      <c r="AKJ8" s="513"/>
      <c r="AKK8" s="513"/>
      <c r="AKL8" s="513"/>
      <c r="AKM8" s="513"/>
      <c r="AKN8" s="513"/>
      <c r="AKO8" s="513"/>
      <c r="AKP8" s="513"/>
      <c r="AKQ8" s="513"/>
      <c r="AKR8" s="513"/>
      <c r="AKS8" s="513"/>
      <c r="AKT8" s="513"/>
      <c r="AKU8" s="513"/>
      <c r="AKV8" s="513"/>
      <c r="AKW8" s="513"/>
      <c r="AKX8" s="513"/>
      <c r="AKY8" s="513"/>
      <c r="AKZ8" s="513"/>
      <c r="ALA8" s="513"/>
      <c r="ALB8" s="513"/>
      <c r="ALC8" s="513"/>
      <c r="ALD8" s="513"/>
      <c r="ALE8" s="513"/>
      <c r="ALF8" s="513"/>
      <c r="ALG8" s="513"/>
      <c r="ALH8" s="513"/>
      <c r="ALI8" s="513"/>
      <c r="ALJ8" s="513"/>
      <c r="ALK8" s="513"/>
      <c r="ALL8" s="513"/>
      <c r="ALM8" s="513"/>
      <c r="ALN8" s="513"/>
      <c r="ALO8" s="513"/>
      <c r="ALP8" s="513"/>
      <c r="ALQ8" s="513"/>
      <c r="ALR8" s="513"/>
      <c r="ALS8" s="513"/>
      <c r="ALT8" s="513"/>
      <c r="ALU8" s="513"/>
      <c r="ALV8" s="513"/>
      <c r="ALW8" s="513"/>
      <c r="ALX8" s="513"/>
      <c r="ALY8" s="513"/>
      <c r="ALZ8" s="513"/>
      <c r="AMA8" s="513"/>
      <c r="AMB8" s="513"/>
      <c r="AMC8" s="513"/>
      <c r="AMD8" s="513"/>
      <c r="AME8" s="513"/>
      <c r="AMF8" s="513"/>
      <c r="AMG8" s="513"/>
      <c r="AMH8" s="513"/>
      <c r="AMI8" s="513"/>
      <c r="AMJ8" s="513"/>
      <c r="AMK8" s="513"/>
      <c r="AML8" s="513"/>
      <c r="AMM8" s="513"/>
      <c r="AMN8" s="513"/>
      <c r="AMO8" s="513"/>
      <c r="AMP8" s="513"/>
      <c r="AMQ8" s="513"/>
      <c r="AMR8" s="513"/>
      <c r="AMS8" s="513"/>
      <c r="AMT8" s="513"/>
      <c r="AMU8" s="513"/>
      <c r="AMV8" s="513"/>
      <c r="AMW8" s="513"/>
      <c r="AMX8" s="513"/>
      <c r="AMY8" s="513"/>
      <c r="AMZ8" s="513"/>
      <c r="ANA8" s="513"/>
      <c r="ANB8" s="513"/>
      <c r="ANC8" s="513"/>
      <c r="AND8" s="513"/>
      <c r="ANE8" s="513"/>
      <c r="ANF8" s="513"/>
      <c r="ANG8" s="513"/>
      <c r="ANH8" s="513"/>
      <c r="ANI8" s="513"/>
      <c r="ANJ8" s="513"/>
      <c r="ANK8" s="513"/>
      <c r="ANL8" s="513"/>
      <c r="ANM8" s="513"/>
      <c r="ANN8" s="513"/>
      <c r="ANO8" s="513"/>
      <c r="ANP8" s="513"/>
      <c r="ANQ8" s="513"/>
      <c r="ANR8" s="513"/>
      <c r="ANS8" s="513"/>
      <c r="ANT8" s="513"/>
      <c r="ANU8" s="513"/>
      <c r="ANV8" s="513"/>
      <c r="ANW8" s="513"/>
      <c r="ANX8" s="513"/>
      <c r="ANY8" s="513"/>
      <c r="ANZ8" s="513"/>
      <c r="AOA8" s="513"/>
      <c r="AOB8" s="513"/>
      <c r="AOC8" s="513"/>
      <c r="AOD8" s="513"/>
      <c r="AOE8" s="513"/>
      <c r="AOF8" s="513"/>
      <c r="AOG8" s="513"/>
      <c r="AOH8" s="513"/>
      <c r="AOI8" s="513"/>
      <c r="AOJ8" s="513"/>
      <c r="AOK8" s="513"/>
      <c r="AOL8" s="513"/>
      <c r="AOM8" s="513"/>
      <c r="AON8" s="513"/>
      <c r="AOO8" s="513"/>
      <c r="AOP8" s="513"/>
      <c r="AOQ8" s="513"/>
      <c r="AOR8" s="513"/>
      <c r="AOS8" s="513"/>
      <c r="AOT8" s="513"/>
      <c r="AOU8" s="513"/>
      <c r="AOV8" s="513"/>
      <c r="AOW8" s="513"/>
      <c r="AOX8" s="513"/>
      <c r="AOY8" s="513"/>
      <c r="AOZ8" s="513"/>
      <c r="APA8" s="513"/>
      <c r="APB8" s="513"/>
      <c r="APC8" s="513"/>
      <c r="APD8" s="513"/>
      <c r="APE8" s="513"/>
      <c r="APF8" s="513"/>
      <c r="APG8" s="513"/>
      <c r="APH8" s="513"/>
      <c r="API8" s="513"/>
      <c r="APJ8" s="513"/>
      <c r="APK8" s="513"/>
      <c r="APL8" s="513"/>
      <c r="APM8" s="513"/>
      <c r="APN8" s="513"/>
      <c r="APO8" s="513"/>
      <c r="APP8" s="513"/>
      <c r="APQ8" s="513"/>
      <c r="APR8" s="513"/>
      <c r="APS8" s="513"/>
      <c r="APT8" s="513"/>
      <c r="APU8" s="513"/>
      <c r="APV8" s="513"/>
      <c r="APW8" s="513"/>
      <c r="APX8" s="513"/>
      <c r="APY8" s="513"/>
      <c r="APZ8" s="513"/>
      <c r="AQA8" s="513"/>
      <c r="AQB8" s="513"/>
      <c r="AQC8" s="513"/>
      <c r="AQD8" s="513"/>
      <c r="AQE8" s="513"/>
      <c r="AQF8" s="513"/>
      <c r="AQG8" s="513"/>
      <c r="AQH8" s="513"/>
      <c r="AQI8" s="513"/>
      <c r="AQJ8" s="513"/>
      <c r="AQK8" s="513"/>
      <c r="AQL8" s="513"/>
      <c r="AQM8" s="513"/>
      <c r="AQN8" s="513"/>
      <c r="AQO8" s="513"/>
      <c r="AQP8" s="513"/>
      <c r="AQQ8" s="513"/>
      <c r="AQR8" s="513"/>
      <c r="AQS8" s="513"/>
      <c r="AQT8" s="513"/>
      <c r="AQU8" s="513"/>
      <c r="AQV8" s="513"/>
      <c r="AQW8" s="513"/>
      <c r="AQX8" s="513"/>
      <c r="AQY8" s="513"/>
      <c r="AQZ8" s="513"/>
      <c r="ARA8" s="513"/>
      <c r="ARB8" s="513"/>
      <c r="ARC8" s="513"/>
      <c r="ARD8" s="513"/>
      <c r="ARE8" s="513"/>
      <c r="ARF8" s="513"/>
      <c r="ARG8" s="513"/>
      <c r="ARH8" s="513"/>
      <c r="ARI8" s="513"/>
      <c r="ARJ8" s="513"/>
      <c r="ARK8" s="513"/>
      <c r="ARL8" s="513"/>
      <c r="ARM8" s="513"/>
      <c r="ARN8" s="513"/>
      <c r="ARO8" s="513"/>
      <c r="ARP8" s="513"/>
      <c r="ARQ8" s="513"/>
      <c r="ARR8" s="513"/>
      <c r="ARS8" s="513"/>
      <c r="ART8" s="513"/>
      <c r="ARU8" s="513"/>
      <c r="ARV8" s="513"/>
      <c r="ARW8" s="513"/>
      <c r="ARX8" s="513"/>
      <c r="ARY8" s="513"/>
      <c r="ARZ8" s="513"/>
      <c r="ASA8" s="513"/>
      <c r="ASB8" s="513"/>
      <c r="ASC8" s="513"/>
      <c r="ASD8" s="513"/>
      <c r="ASE8" s="513"/>
      <c r="ASF8" s="513"/>
      <c r="ASG8" s="513"/>
      <c r="ASH8" s="513"/>
      <c r="ASI8" s="513"/>
      <c r="ASJ8" s="513"/>
      <c r="ASK8" s="513"/>
      <c r="ASL8" s="513"/>
      <c r="ASM8" s="513"/>
      <c r="ASN8" s="513"/>
      <c r="ASO8" s="513"/>
      <c r="ASP8" s="513"/>
      <c r="ASQ8" s="513"/>
      <c r="ASR8" s="513"/>
      <c r="ASS8" s="513"/>
      <c r="AST8" s="513"/>
      <c r="ASU8" s="513"/>
      <c r="ASV8" s="513"/>
      <c r="ASW8" s="513"/>
      <c r="ASX8" s="513"/>
      <c r="ASY8" s="513"/>
      <c r="ASZ8" s="513"/>
      <c r="ATA8" s="513"/>
      <c r="ATB8" s="513"/>
      <c r="ATC8" s="513"/>
      <c r="ATD8" s="513"/>
      <c r="ATE8" s="513"/>
      <c r="ATF8" s="513"/>
      <c r="ATG8" s="513"/>
      <c r="ATH8" s="513"/>
      <c r="ATI8" s="513"/>
      <c r="ATJ8" s="513"/>
      <c r="ATK8" s="513"/>
      <c r="ATL8" s="513"/>
      <c r="ATM8" s="513"/>
      <c r="ATN8" s="513"/>
      <c r="ATO8" s="513"/>
      <c r="ATP8" s="513"/>
      <c r="ATQ8" s="513"/>
      <c r="ATR8" s="513"/>
      <c r="ATS8" s="513"/>
      <c r="ATT8" s="513"/>
      <c r="ATU8" s="513"/>
      <c r="ATV8" s="513"/>
      <c r="ATW8" s="513"/>
      <c r="ATX8" s="513"/>
      <c r="ATY8" s="513"/>
      <c r="ATZ8" s="513"/>
      <c r="AUA8" s="513"/>
      <c r="AUB8" s="513"/>
      <c r="AUC8" s="513"/>
      <c r="AUD8" s="513"/>
      <c r="AUE8" s="513"/>
      <c r="AUF8" s="513"/>
      <c r="AUG8" s="513"/>
      <c r="AUH8" s="513"/>
      <c r="AUI8" s="513"/>
      <c r="AUJ8" s="513"/>
      <c r="AUK8" s="513"/>
      <c r="AUL8" s="513"/>
      <c r="AUM8" s="513"/>
      <c r="AUN8" s="513"/>
      <c r="AUO8" s="513"/>
      <c r="AUP8" s="513"/>
      <c r="AUQ8" s="513"/>
      <c r="AUR8" s="513"/>
      <c r="AUS8" s="513"/>
      <c r="AUT8" s="513"/>
      <c r="AUU8" s="513"/>
      <c r="AUV8" s="513"/>
      <c r="AUW8" s="513"/>
      <c r="AUX8" s="513"/>
      <c r="AUY8" s="513"/>
      <c r="AUZ8" s="513"/>
      <c r="AVA8" s="513"/>
      <c r="AVB8" s="513"/>
      <c r="AVC8" s="513"/>
      <c r="AVD8" s="513"/>
      <c r="AVE8" s="513"/>
      <c r="AVF8" s="513"/>
      <c r="AVG8" s="513"/>
      <c r="AVH8" s="513"/>
      <c r="AVI8" s="513"/>
      <c r="AVJ8" s="513"/>
      <c r="AVK8" s="513"/>
      <c r="AVL8" s="513"/>
      <c r="AVM8" s="513"/>
      <c r="AVN8" s="513"/>
      <c r="AVO8" s="513"/>
      <c r="AVP8" s="513"/>
      <c r="AVQ8" s="513"/>
      <c r="AVR8" s="513"/>
      <c r="AVS8" s="513"/>
      <c r="AVT8" s="513"/>
      <c r="AVU8" s="513"/>
      <c r="AVV8" s="513"/>
      <c r="AVW8" s="513"/>
      <c r="AVX8" s="513"/>
      <c r="AVY8" s="513"/>
      <c r="AVZ8" s="513"/>
      <c r="AWA8" s="513"/>
      <c r="AWB8" s="513"/>
      <c r="AWC8" s="513"/>
      <c r="AWD8" s="513"/>
      <c r="AWE8" s="513"/>
      <c r="AWF8" s="513"/>
      <c r="AWG8" s="513"/>
      <c r="AWH8" s="513"/>
      <c r="AWI8" s="513"/>
      <c r="AWJ8" s="513"/>
      <c r="AWK8" s="513"/>
      <c r="AWL8" s="513"/>
      <c r="AWM8" s="513"/>
      <c r="AWN8" s="513"/>
      <c r="AWO8" s="513"/>
      <c r="AWP8" s="513"/>
      <c r="AWQ8" s="513"/>
      <c r="AWR8" s="513"/>
      <c r="AWS8" s="513"/>
      <c r="AWT8" s="513"/>
      <c r="AWU8" s="513"/>
      <c r="AWV8" s="513"/>
      <c r="AWW8" s="513"/>
      <c r="AWX8" s="513"/>
      <c r="AWY8" s="513"/>
      <c r="AWZ8" s="513"/>
      <c r="AXA8" s="513"/>
      <c r="AXB8" s="513"/>
      <c r="AXC8" s="513"/>
      <c r="AXD8" s="513"/>
      <c r="AXE8" s="513"/>
      <c r="AXF8" s="513"/>
      <c r="AXG8" s="513"/>
      <c r="AXH8" s="513"/>
      <c r="AXI8" s="513"/>
      <c r="AXJ8" s="513"/>
      <c r="AXK8" s="513"/>
      <c r="AXL8" s="513"/>
      <c r="AXM8" s="513"/>
      <c r="AXN8" s="513"/>
      <c r="AXO8" s="513"/>
      <c r="AXP8" s="513"/>
      <c r="AXQ8" s="513"/>
      <c r="AXR8" s="513"/>
      <c r="AXS8" s="513"/>
      <c r="AXT8" s="513"/>
      <c r="AXU8" s="513"/>
      <c r="AXV8" s="513"/>
      <c r="AXW8" s="513"/>
      <c r="AXX8" s="513"/>
      <c r="AXY8" s="513"/>
      <c r="AXZ8" s="513"/>
      <c r="AYA8" s="513"/>
      <c r="AYB8" s="513"/>
      <c r="AYC8" s="513"/>
      <c r="AYD8" s="513"/>
      <c r="AYE8" s="513"/>
      <c r="AYF8" s="513"/>
      <c r="AYG8" s="513"/>
      <c r="AYH8" s="513"/>
      <c r="AYI8" s="513"/>
      <c r="AYJ8" s="513"/>
      <c r="AYK8" s="513"/>
      <c r="AYL8" s="513"/>
      <c r="AYM8" s="513"/>
      <c r="AYN8" s="513"/>
      <c r="AYO8" s="513"/>
      <c r="AYP8" s="513"/>
      <c r="AYQ8" s="513"/>
      <c r="AYR8" s="513"/>
      <c r="AYS8" s="513"/>
      <c r="AYT8" s="513"/>
      <c r="AYU8" s="513"/>
      <c r="AYV8" s="513"/>
      <c r="AYW8" s="513"/>
      <c r="AYX8" s="513"/>
      <c r="AYY8" s="513"/>
      <c r="AYZ8" s="513"/>
      <c r="AZA8" s="513"/>
      <c r="AZB8" s="513"/>
      <c r="AZC8" s="513"/>
      <c r="AZD8" s="513"/>
      <c r="AZE8" s="513"/>
      <c r="AZF8" s="513"/>
      <c r="AZG8" s="513"/>
      <c r="AZH8" s="513"/>
      <c r="AZI8" s="513"/>
      <c r="AZJ8" s="513"/>
      <c r="AZK8" s="513"/>
      <c r="AZL8" s="513"/>
      <c r="AZM8" s="513"/>
      <c r="AZN8" s="513"/>
      <c r="AZO8" s="513"/>
      <c r="AZP8" s="513"/>
      <c r="AZQ8" s="513"/>
      <c r="AZR8" s="513"/>
      <c r="AZS8" s="513"/>
      <c r="AZT8" s="513"/>
      <c r="AZU8" s="513"/>
      <c r="AZV8" s="513"/>
      <c r="AZW8" s="513"/>
      <c r="AZX8" s="513"/>
      <c r="AZY8" s="513"/>
      <c r="AZZ8" s="513"/>
      <c r="BAA8" s="513"/>
      <c r="BAB8" s="513"/>
      <c r="BAC8" s="513"/>
      <c r="BAD8" s="513"/>
      <c r="BAE8" s="513"/>
      <c r="BAF8" s="513"/>
      <c r="BAG8" s="513"/>
      <c r="BAH8" s="513"/>
      <c r="BAI8" s="513"/>
      <c r="BAJ8" s="513"/>
      <c r="BAK8" s="513"/>
      <c r="BAL8" s="513"/>
      <c r="BAM8" s="513"/>
      <c r="BAN8" s="513"/>
      <c r="BAO8" s="513"/>
      <c r="BAP8" s="513"/>
      <c r="BAQ8" s="513"/>
      <c r="BAR8" s="513"/>
      <c r="BAS8" s="513"/>
      <c r="BAT8" s="513"/>
      <c r="BAU8" s="513"/>
      <c r="BAV8" s="513"/>
      <c r="BAW8" s="513"/>
      <c r="BAX8" s="513"/>
      <c r="BAY8" s="513"/>
      <c r="BAZ8" s="513"/>
      <c r="BBA8" s="513"/>
      <c r="BBB8" s="513"/>
      <c r="BBC8" s="513"/>
      <c r="BBD8" s="513"/>
      <c r="BBE8" s="513"/>
      <c r="BBF8" s="513"/>
      <c r="BBG8" s="513"/>
      <c r="BBH8" s="513"/>
      <c r="BBI8" s="513"/>
      <c r="BBJ8" s="513"/>
      <c r="BBK8" s="513"/>
      <c r="BBL8" s="513"/>
      <c r="BBM8" s="513"/>
      <c r="BBN8" s="513"/>
      <c r="BBO8" s="513"/>
      <c r="BBP8" s="513"/>
      <c r="BBQ8" s="513"/>
      <c r="BBR8" s="513"/>
      <c r="BBS8" s="513"/>
      <c r="BBT8" s="513"/>
      <c r="BBU8" s="513"/>
      <c r="BBV8" s="513"/>
      <c r="BBW8" s="513"/>
      <c r="BBX8" s="513"/>
      <c r="BBY8" s="513"/>
      <c r="BBZ8" s="513"/>
      <c r="BCA8" s="513"/>
      <c r="BCB8" s="513"/>
      <c r="BCC8" s="513"/>
      <c r="BCD8" s="513"/>
      <c r="BCE8" s="513"/>
      <c r="BCF8" s="513"/>
      <c r="BCG8" s="513"/>
      <c r="BCH8" s="513"/>
      <c r="BCI8" s="513"/>
      <c r="BCJ8" s="513"/>
      <c r="BCK8" s="513"/>
      <c r="BCL8" s="513"/>
      <c r="BCM8" s="513"/>
      <c r="BCN8" s="513"/>
      <c r="BCO8" s="513"/>
      <c r="BCP8" s="513"/>
      <c r="BCQ8" s="513"/>
      <c r="BCR8" s="513"/>
      <c r="BCS8" s="513"/>
      <c r="BCT8" s="513"/>
      <c r="BCU8" s="513"/>
      <c r="BCV8" s="513"/>
      <c r="BCW8" s="513"/>
      <c r="BCX8" s="513"/>
      <c r="BCY8" s="513"/>
      <c r="BCZ8" s="513"/>
      <c r="BDA8" s="513"/>
      <c r="BDB8" s="513"/>
      <c r="BDC8" s="513"/>
      <c r="BDD8" s="513"/>
      <c r="BDE8" s="513"/>
      <c r="BDF8" s="513"/>
      <c r="BDG8" s="513"/>
      <c r="BDH8" s="513"/>
      <c r="BDI8" s="513"/>
      <c r="BDJ8" s="513"/>
      <c r="BDK8" s="513"/>
      <c r="BDL8" s="513"/>
      <c r="BDM8" s="513"/>
      <c r="BDN8" s="513"/>
      <c r="BDO8" s="513"/>
      <c r="BDP8" s="513"/>
      <c r="BDQ8" s="513"/>
      <c r="BDR8" s="513"/>
      <c r="BDS8" s="513"/>
      <c r="BDT8" s="513"/>
      <c r="BDU8" s="513"/>
      <c r="BDV8" s="513"/>
      <c r="BDW8" s="513"/>
      <c r="BDX8" s="513"/>
      <c r="BDY8" s="513"/>
      <c r="BDZ8" s="513"/>
      <c r="BEA8" s="513"/>
      <c r="BEB8" s="513"/>
      <c r="BEC8" s="513"/>
      <c r="BED8" s="513"/>
      <c r="BEE8" s="513"/>
      <c r="BEF8" s="513"/>
      <c r="BEG8" s="513"/>
      <c r="BEH8" s="513"/>
      <c r="BEI8" s="513"/>
      <c r="BEJ8" s="513"/>
      <c r="BEK8" s="513"/>
      <c r="BEL8" s="513"/>
      <c r="BEM8" s="513"/>
      <c r="BEN8" s="513"/>
      <c r="BEO8" s="513"/>
      <c r="BEP8" s="513"/>
      <c r="BEQ8" s="513"/>
      <c r="BER8" s="513"/>
      <c r="BES8" s="513"/>
      <c r="BET8" s="513"/>
      <c r="BEU8" s="513"/>
      <c r="BEV8" s="513"/>
      <c r="BEW8" s="513"/>
      <c r="BEX8" s="513"/>
      <c r="BEY8" s="513"/>
      <c r="BEZ8" s="513"/>
      <c r="BFA8" s="513"/>
      <c r="BFB8" s="513"/>
      <c r="BFC8" s="513"/>
      <c r="BFD8" s="513"/>
      <c r="BFE8" s="513"/>
      <c r="BFF8" s="513"/>
      <c r="BFG8" s="513"/>
      <c r="BFH8" s="513"/>
      <c r="BFI8" s="513"/>
      <c r="BFJ8" s="513"/>
      <c r="BFK8" s="513"/>
      <c r="BFL8" s="513"/>
      <c r="BFM8" s="513"/>
      <c r="BFN8" s="513"/>
      <c r="BFO8" s="513"/>
      <c r="BFP8" s="513"/>
      <c r="BFQ8" s="513"/>
      <c r="BFR8" s="513"/>
      <c r="BFS8" s="513"/>
      <c r="BFT8" s="513"/>
      <c r="BFU8" s="513"/>
      <c r="BFV8" s="513"/>
      <c r="BFW8" s="513"/>
      <c r="BFX8" s="513"/>
      <c r="BFY8" s="513"/>
      <c r="BFZ8" s="513"/>
      <c r="BGA8" s="513"/>
      <c r="BGB8" s="513"/>
      <c r="BGC8" s="513"/>
      <c r="BGD8" s="513"/>
      <c r="BGE8" s="513"/>
      <c r="BGF8" s="513"/>
      <c r="BGG8" s="513"/>
      <c r="BGH8" s="513"/>
      <c r="BGI8" s="513"/>
      <c r="BGJ8" s="513"/>
      <c r="BGK8" s="513"/>
      <c r="BGL8" s="513"/>
      <c r="BGM8" s="513"/>
      <c r="BGN8" s="513"/>
      <c r="BGO8" s="513"/>
      <c r="BGP8" s="513"/>
      <c r="BGQ8" s="513"/>
      <c r="BGR8" s="513"/>
      <c r="BGS8" s="513"/>
      <c r="BGT8" s="513"/>
      <c r="BGU8" s="513"/>
      <c r="BGV8" s="513"/>
      <c r="BGW8" s="513"/>
      <c r="BGX8" s="513"/>
      <c r="BGY8" s="513"/>
      <c r="BGZ8" s="513"/>
      <c r="BHA8" s="513"/>
      <c r="BHB8" s="513"/>
      <c r="BHC8" s="513"/>
      <c r="BHD8" s="513"/>
      <c r="BHE8" s="513"/>
      <c r="BHF8" s="513"/>
      <c r="BHG8" s="513"/>
      <c r="BHH8" s="513"/>
      <c r="BHI8" s="513"/>
      <c r="BHJ8" s="513"/>
      <c r="BHK8" s="513"/>
      <c r="BHL8" s="513"/>
      <c r="BHM8" s="513"/>
      <c r="BHN8" s="513"/>
      <c r="BHO8" s="513"/>
      <c r="BHP8" s="513"/>
      <c r="BHQ8" s="513"/>
      <c r="BHR8" s="513"/>
      <c r="BHS8" s="513"/>
      <c r="BHT8" s="513"/>
      <c r="BHU8" s="513"/>
      <c r="BHV8" s="513"/>
      <c r="BHW8" s="513"/>
      <c r="BHX8" s="513"/>
      <c r="BHY8" s="513"/>
      <c r="BHZ8" s="513"/>
      <c r="BIA8" s="513"/>
      <c r="BIB8" s="513"/>
      <c r="BIC8" s="513"/>
      <c r="BID8" s="513"/>
      <c r="BIE8" s="513"/>
      <c r="BIF8" s="513"/>
      <c r="BIG8" s="513"/>
      <c r="BIH8" s="513"/>
      <c r="BII8" s="513"/>
      <c r="BIJ8" s="513"/>
      <c r="BIK8" s="513"/>
      <c r="BIL8" s="513"/>
      <c r="BIM8" s="513"/>
      <c r="BIN8" s="513"/>
      <c r="BIO8" s="513"/>
      <c r="BIP8" s="513"/>
      <c r="BIQ8" s="513"/>
      <c r="BIR8" s="513"/>
      <c r="BIS8" s="513"/>
      <c r="BIT8" s="513"/>
      <c r="BIU8" s="513"/>
      <c r="BIV8" s="513"/>
      <c r="BIW8" s="513"/>
      <c r="BIX8" s="513"/>
      <c r="BIY8" s="513"/>
      <c r="BIZ8" s="513"/>
      <c r="BJA8" s="513"/>
      <c r="BJB8" s="513"/>
      <c r="BJC8" s="513"/>
      <c r="BJD8" s="513"/>
      <c r="BJE8" s="513"/>
      <c r="BJF8" s="513"/>
      <c r="BJG8" s="513"/>
      <c r="BJH8" s="513"/>
      <c r="BJI8" s="513"/>
      <c r="BJJ8" s="513"/>
      <c r="BJK8" s="513"/>
      <c r="BJL8" s="513"/>
      <c r="BJM8" s="513"/>
      <c r="BJN8" s="513"/>
      <c r="BJO8" s="513"/>
      <c r="BJP8" s="513"/>
      <c r="BJQ8" s="513"/>
      <c r="BJR8" s="513"/>
      <c r="BJS8" s="513"/>
      <c r="BJT8" s="513"/>
      <c r="BJU8" s="513"/>
      <c r="BJV8" s="513"/>
      <c r="BJW8" s="513"/>
      <c r="BJX8" s="513"/>
      <c r="BJY8" s="513"/>
      <c r="BJZ8" s="513"/>
      <c r="BKA8" s="513"/>
      <c r="BKB8" s="513"/>
      <c r="BKC8" s="513"/>
      <c r="BKD8" s="513"/>
      <c r="BKE8" s="513"/>
      <c r="BKF8" s="513"/>
      <c r="BKG8" s="513"/>
      <c r="BKH8" s="513"/>
      <c r="BKI8" s="513"/>
      <c r="BKJ8" s="513"/>
      <c r="BKK8" s="513"/>
      <c r="BKL8" s="513"/>
      <c r="BKM8" s="513"/>
      <c r="BKN8" s="513"/>
      <c r="BKO8" s="513"/>
      <c r="BKP8" s="513"/>
      <c r="BKQ8" s="513"/>
      <c r="BKR8" s="513"/>
      <c r="BKS8" s="513"/>
      <c r="BKT8" s="513"/>
      <c r="BKU8" s="513"/>
      <c r="BKV8" s="513"/>
      <c r="BKW8" s="513"/>
      <c r="BKX8" s="513"/>
      <c r="BKY8" s="513"/>
      <c r="BKZ8" s="513"/>
      <c r="BLA8" s="513"/>
      <c r="BLB8" s="513"/>
      <c r="BLC8" s="513"/>
      <c r="BLD8" s="513"/>
      <c r="BLE8" s="513"/>
      <c r="BLF8" s="513"/>
      <c r="BLG8" s="513"/>
      <c r="BLH8" s="513"/>
      <c r="BLI8" s="513"/>
      <c r="BLJ8" s="513"/>
      <c r="BLK8" s="513"/>
      <c r="BLL8" s="513"/>
      <c r="BLM8" s="513"/>
      <c r="BLN8" s="513"/>
      <c r="BLO8" s="513"/>
      <c r="BLP8" s="513"/>
      <c r="BLQ8" s="513"/>
      <c r="BLR8" s="513"/>
      <c r="BLS8" s="513"/>
      <c r="BLT8" s="513"/>
      <c r="BLU8" s="513"/>
      <c r="BLV8" s="513"/>
      <c r="BLW8" s="513"/>
      <c r="BLX8" s="513"/>
      <c r="BLY8" s="513"/>
      <c r="BLZ8" s="513"/>
      <c r="BMA8" s="513"/>
      <c r="BMB8" s="513"/>
      <c r="BMC8" s="513"/>
      <c r="BMD8" s="513"/>
      <c r="BME8" s="513"/>
      <c r="BMF8" s="513"/>
      <c r="BMG8" s="513"/>
      <c r="BMH8" s="513"/>
      <c r="BMI8" s="513"/>
      <c r="BMJ8" s="513"/>
      <c r="BMK8" s="513"/>
      <c r="BML8" s="513"/>
      <c r="BMM8" s="513"/>
      <c r="BMN8" s="513"/>
      <c r="BMO8" s="513"/>
      <c r="BMP8" s="513"/>
      <c r="BMQ8" s="513"/>
      <c r="BMR8" s="513"/>
      <c r="BMS8" s="513"/>
      <c r="BMT8" s="513"/>
      <c r="BMU8" s="513"/>
      <c r="BMV8" s="513"/>
      <c r="BMW8" s="513"/>
      <c r="BMX8" s="513"/>
      <c r="BMY8" s="513"/>
      <c r="BMZ8" s="513"/>
      <c r="BNA8" s="513"/>
      <c r="BNB8" s="513"/>
      <c r="BNC8" s="513"/>
      <c r="BND8" s="513"/>
      <c r="BNE8" s="513"/>
      <c r="BNF8" s="513"/>
      <c r="BNG8" s="513"/>
      <c r="BNH8" s="513"/>
      <c r="BNI8" s="513"/>
      <c r="BNJ8" s="513"/>
      <c r="BNK8" s="513"/>
      <c r="BNL8" s="513"/>
      <c r="BNM8" s="513"/>
      <c r="BNN8" s="513"/>
      <c r="BNO8" s="513"/>
      <c r="BNP8" s="513"/>
      <c r="BNQ8" s="513"/>
      <c r="BNR8" s="513"/>
      <c r="BNS8" s="513"/>
      <c r="BNT8" s="513"/>
      <c r="BNU8" s="513"/>
      <c r="BNV8" s="513"/>
      <c r="BNW8" s="513"/>
      <c r="BNX8" s="513"/>
      <c r="BNY8" s="513"/>
      <c r="BNZ8" s="513"/>
      <c r="BOA8" s="513"/>
      <c r="BOB8" s="513"/>
      <c r="BOC8" s="513"/>
      <c r="BOD8" s="513"/>
      <c r="BOE8" s="513"/>
      <c r="BOF8" s="513"/>
      <c r="BOG8" s="513"/>
      <c r="BOH8" s="513"/>
      <c r="BOI8" s="513"/>
      <c r="BOJ8" s="513"/>
      <c r="BOK8" s="513"/>
      <c r="BOL8" s="513"/>
      <c r="BOM8" s="513"/>
      <c r="BON8" s="513"/>
      <c r="BOO8" s="513"/>
      <c r="BOP8" s="513"/>
      <c r="BOQ8" s="513"/>
      <c r="BOR8" s="513"/>
      <c r="BOS8" s="513"/>
      <c r="BOT8" s="513"/>
      <c r="BOU8" s="513"/>
      <c r="BOV8" s="513"/>
      <c r="BOW8" s="513"/>
      <c r="BOX8" s="513"/>
      <c r="BOY8" s="513"/>
      <c r="BOZ8" s="513"/>
      <c r="BPA8" s="513"/>
      <c r="BPB8" s="513"/>
      <c r="BPC8" s="513"/>
      <c r="BPD8" s="513"/>
      <c r="BPE8" s="513"/>
      <c r="BPF8" s="513"/>
      <c r="BPG8" s="513"/>
      <c r="BPH8" s="513"/>
      <c r="BPI8" s="513"/>
      <c r="BPJ8" s="513"/>
      <c r="BPK8" s="513"/>
      <c r="BPL8" s="513"/>
      <c r="BPM8" s="513"/>
      <c r="BPN8" s="513"/>
      <c r="BPO8" s="513"/>
      <c r="BPP8" s="513"/>
      <c r="BPQ8" s="513"/>
      <c r="BPR8" s="513"/>
      <c r="BPS8" s="513"/>
      <c r="BPT8" s="513"/>
      <c r="BPU8" s="513"/>
      <c r="BPV8" s="513"/>
      <c r="BPW8" s="513"/>
      <c r="BPX8" s="513"/>
      <c r="BPY8" s="513"/>
      <c r="BPZ8" s="513"/>
      <c r="BQA8" s="513"/>
      <c r="BQB8" s="513"/>
      <c r="BQC8" s="513"/>
      <c r="BQD8" s="513"/>
      <c r="BQE8" s="513"/>
      <c r="BQF8" s="513"/>
      <c r="BQG8" s="513"/>
      <c r="BQH8" s="513"/>
      <c r="BQI8" s="513"/>
      <c r="BQJ8" s="513"/>
      <c r="BQK8" s="513"/>
      <c r="BQL8" s="513"/>
      <c r="BQM8" s="513"/>
      <c r="BQN8" s="513"/>
      <c r="BQO8" s="513"/>
      <c r="BQP8" s="513"/>
      <c r="BQQ8" s="513"/>
      <c r="BQR8" s="513"/>
      <c r="BQS8" s="513"/>
      <c r="BQT8" s="513"/>
      <c r="BQU8" s="513"/>
      <c r="BQV8" s="513"/>
      <c r="BQW8" s="513"/>
      <c r="BQX8" s="513"/>
      <c r="BQY8" s="513"/>
      <c r="BQZ8" s="513"/>
      <c r="BRA8" s="513"/>
      <c r="BRB8" s="513"/>
      <c r="BRC8" s="513"/>
      <c r="BRD8" s="513"/>
      <c r="BRE8" s="513"/>
      <c r="BRF8" s="513"/>
      <c r="BRG8" s="513"/>
      <c r="BRH8" s="513"/>
      <c r="BRI8" s="513"/>
      <c r="BRJ8" s="513"/>
      <c r="BRK8" s="513"/>
      <c r="BRL8" s="513"/>
      <c r="BRM8" s="513"/>
      <c r="BRN8" s="513"/>
      <c r="BRO8" s="513"/>
      <c r="BRP8" s="513"/>
      <c r="BRQ8" s="513"/>
      <c r="BRR8" s="513"/>
      <c r="BRS8" s="513"/>
      <c r="BRT8" s="513"/>
      <c r="BRU8" s="513"/>
      <c r="BRV8" s="513"/>
      <c r="BRW8" s="513"/>
      <c r="BRX8" s="513"/>
      <c r="BRY8" s="513"/>
      <c r="BRZ8" s="513"/>
      <c r="BSA8" s="513"/>
      <c r="BSB8" s="513"/>
      <c r="BSC8" s="513"/>
      <c r="BSD8" s="513"/>
      <c r="BSE8" s="513"/>
      <c r="BSF8" s="513"/>
      <c r="BSG8" s="513"/>
      <c r="BSH8" s="513"/>
      <c r="BSI8" s="513"/>
      <c r="BSJ8" s="513"/>
      <c r="BSK8" s="513"/>
      <c r="BSL8" s="513"/>
      <c r="BSM8" s="513"/>
      <c r="BSN8" s="513"/>
      <c r="BSO8" s="513"/>
      <c r="BSP8" s="513"/>
      <c r="BSQ8" s="513"/>
      <c r="BSR8" s="513"/>
      <c r="BSS8" s="513"/>
      <c r="BST8" s="513"/>
      <c r="BSU8" s="513"/>
      <c r="BSV8" s="513"/>
      <c r="BSW8" s="513"/>
      <c r="BSX8" s="513"/>
      <c r="BSY8" s="513"/>
      <c r="BSZ8" s="513"/>
      <c r="BTA8" s="513"/>
      <c r="BTB8" s="513"/>
      <c r="BTC8" s="513"/>
      <c r="BTD8" s="513"/>
      <c r="BTE8" s="513"/>
      <c r="BTF8" s="513"/>
      <c r="BTG8" s="513"/>
      <c r="BTH8" s="513"/>
      <c r="BTI8" s="513"/>
      <c r="BTJ8" s="513"/>
      <c r="BTK8" s="513"/>
      <c r="BTL8" s="513"/>
      <c r="BTM8" s="513"/>
      <c r="BTN8" s="513"/>
      <c r="BTO8" s="513"/>
      <c r="BTP8" s="513"/>
      <c r="BTQ8" s="513"/>
      <c r="BTR8" s="513"/>
      <c r="BTS8" s="513"/>
      <c r="BTT8" s="513"/>
      <c r="BTU8" s="513"/>
      <c r="BTV8" s="513"/>
      <c r="BTW8" s="513"/>
      <c r="BTX8" s="513"/>
      <c r="BTY8" s="513"/>
      <c r="BTZ8" s="513"/>
      <c r="BUA8" s="513"/>
      <c r="BUB8" s="513"/>
      <c r="BUC8" s="513"/>
      <c r="BUD8" s="513"/>
      <c r="BUE8" s="513"/>
      <c r="BUF8" s="513"/>
      <c r="BUG8" s="513"/>
      <c r="BUH8" s="513"/>
      <c r="BUI8" s="513"/>
      <c r="BUJ8" s="513"/>
      <c r="BUK8" s="513"/>
      <c r="BUL8" s="513"/>
      <c r="BUM8" s="513"/>
      <c r="BUN8" s="513"/>
      <c r="BUO8" s="513"/>
      <c r="BUP8" s="513"/>
      <c r="BUQ8" s="513"/>
      <c r="BUR8" s="513"/>
      <c r="BUS8" s="513"/>
      <c r="BUT8" s="513"/>
      <c r="BUU8" s="513"/>
      <c r="BUV8" s="513"/>
      <c r="BUW8" s="513"/>
      <c r="BUX8" s="513"/>
      <c r="BUY8" s="513"/>
      <c r="BUZ8" s="513"/>
      <c r="BVA8" s="513"/>
      <c r="BVB8" s="513"/>
      <c r="BVC8" s="513"/>
      <c r="BVD8" s="513"/>
      <c r="BVE8" s="513"/>
      <c r="BVF8" s="513"/>
      <c r="BVG8" s="513"/>
      <c r="BVH8" s="513"/>
      <c r="BVI8" s="513"/>
      <c r="BVJ8" s="513"/>
      <c r="BVK8" s="513"/>
      <c r="BVL8" s="513"/>
      <c r="BVM8" s="513"/>
      <c r="BVN8" s="513"/>
      <c r="BVO8" s="513"/>
      <c r="BVP8" s="513"/>
      <c r="BVQ8" s="513"/>
      <c r="BVR8" s="513"/>
      <c r="BVS8" s="513"/>
      <c r="BVT8" s="513"/>
      <c r="BVU8" s="513"/>
      <c r="BVV8" s="513"/>
      <c r="BVW8" s="513"/>
      <c r="BVX8" s="513"/>
      <c r="BVY8" s="513"/>
      <c r="BVZ8" s="513"/>
      <c r="BWA8" s="513"/>
      <c r="BWB8" s="513"/>
      <c r="BWC8" s="513"/>
      <c r="BWD8" s="513"/>
      <c r="BWE8" s="513"/>
      <c r="BWF8" s="513"/>
      <c r="BWG8" s="513"/>
      <c r="BWH8" s="513"/>
      <c r="BWI8" s="513"/>
      <c r="BWJ8" s="513"/>
      <c r="BWK8" s="513"/>
      <c r="BWL8" s="513"/>
      <c r="BWM8" s="513"/>
      <c r="BWN8" s="513"/>
      <c r="BWO8" s="513"/>
      <c r="BWP8" s="513"/>
      <c r="BWQ8" s="513"/>
    </row>
    <row r="9" spans="1:1967" ht="15.75">
      <c r="A9" s="295"/>
      <c r="B9" s="295"/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355"/>
      <c r="O9" s="295"/>
      <c r="P9" s="295"/>
      <c r="Q9" s="295"/>
      <c r="R9" s="295"/>
      <c r="S9" s="295"/>
      <c r="T9" s="295"/>
      <c r="U9" s="295"/>
      <c r="V9" s="417"/>
      <c r="W9" s="547" t="s">
        <v>9460</v>
      </c>
      <c r="X9" s="547"/>
      <c r="AP9" s="513"/>
      <c r="AQ9" s="513"/>
      <c r="AR9" s="513"/>
      <c r="AS9" s="513"/>
      <c r="AT9" s="513"/>
      <c r="AU9" s="513"/>
      <c r="AV9" s="513"/>
      <c r="AW9" s="513"/>
      <c r="AX9" s="513"/>
      <c r="AY9" s="513"/>
      <c r="AZ9" s="513"/>
      <c r="BA9" s="513"/>
      <c r="BB9" s="513"/>
      <c r="BC9" s="513"/>
      <c r="BD9" s="513"/>
      <c r="BE9" s="513"/>
      <c r="BF9" s="513"/>
      <c r="BG9" s="513"/>
      <c r="BH9" s="513"/>
      <c r="BI9" s="513"/>
      <c r="BJ9" s="513"/>
      <c r="BK9" s="513"/>
      <c r="BL9" s="513"/>
      <c r="BM9" s="513"/>
      <c r="BN9" s="513"/>
      <c r="BO9" s="513"/>
      <c r="BP9" s="513"/>
      <c r="BQ9" s="513"/>
      <c r="BR9" s="513"/>
      <c r="BS9" s="513"/>
      <c r="BT9" s="513"/>
      <c r="BU9" s="513"/>
      <c r="BV9" s="513"/>
      <c r="BW9" s="513"/>
      <c r="BX9" s="513"/>
      <c r="BY9" s="513"/>
      <c r="BZ9" s="513"/>
      <c r="CA9" s="513"/>
      <c r="CB9" s="513"/>
      <c r="CC9" s="513"/>
      <c r="CD9" s="513"/>
      <c r="CE9" s="513"/>
      <c r="CF9" s="513"/>
      <c r="CG9" s="513"/>
      <c r="CH9" s="513"/>
      <c r="CI9" s="513"/>
      <c r="CJ9" s="513"/>
      <c r="CK9" s="513"/>
      <c r="CL9" s="513"/>
      <c r="CM9" s="513"/>
      <c r="CN9" s="513"/>
      <c r="CO9" s="513"/>
      <c r="CP9" s="513"/>
      <c r="CQ9" s="513"/>
      <c r="CR9" s="513"/>
      <c r="CS9" s="513"/>
      <c r="CT9" s="513"/>
      <c r="CU9" s="513"/>
      <c r="CV9" s="513"/>
      <c r="CW9" s="513"/>
      <c r="CX9" s="513"/>
      <c r="CY9" s="513"/>
      <c r="CZ9" s="513"/>
      <c r="DA9" s="513"/>
      <c r="DB9" s="513"/>
      <c r="DC9" s="513"/>
      <c r="DD9" s="513"/>
      <c r="DE9" s="513"/>
      <c r="DF9" s="513"/>
      <c r="DG9" s="513"/>
      <c r="DH9" s="513"/>
      <c r="DI9" s="513"/>
      <c r="DJ9" s="513"/>
      <c r="DK9" s="513"/>
      <c r="DL9" s="513"/>
      <c r="DM9" s="513"/>
      <c r="DN9" s="513"/>
      <c r="DO9" s="513"/>
      <c r="DP9" s="513"/>
      <c r="DQ9" s="513"/>
      <c r="DR9" s="513"/>
      <c r="DS9" s="513"/>
      <c r="DT9" s="513"/>
      <c r="DU9" s="513"/>
      <c r="DV9" s="513"/>
      <c r="DW9" s="513"/>
      <c r="DX9" s="513"/>
      <c r="DY9" s="513"/>
      <c r="DZ9" s="513"/>
      <c r="EA9" s="513"/>
      <c r="EB9" s="513"/>
      <c r="EC9" s="513"/>
      <c r="ED9" s="513"/>
      <c r="EE9" s="513"/>
      <c r="EF9" s="513"/>
      <c r="EG9" s="513"/>
      <c r="EH9" s="513"/>
      <c r="EI9" s="513"/>
      <c r="EJ9" s="513"/>
      <c r="EK9" s="513"/>
      <c r="EL9" s="513"/>
      <c r="EM9" s="513"/>
      <c r="EN9" s="513"/>
      <c r="EO9" s="513"/>
      <c r="EP9" s="513"/>
      <c r="EQ9" s="513"/>
      <c r="ER9" s="513"/>
      <c r="ES9" s="513"/>
      <c r="ET9" s="513"/>
      <c r="EU9" s="513"/>
      <c r="EV9" s="513"/>
      <c r="EW9" s="513"/>
      <c r="EX9" s="513"/>
      <c r="EY9" s="513"/>
      <c r="EZ9" s="513"/>
      <c r="FA9" s="513"/>
      <c r="FB9" s="513"/>
      <c r="FC9" s="513"/>
      <c r="FD9" s="513"/>
      <c r="FE9" s="513"/>
      <c r="FF9" s="513"/>
      <c r="FG9" s="513"/>
      <c r="FH9" s="513"/>
      <c r="FI9" s="513"/>
      <c r="FJ9" s="513"/>
      <c r="FK9" s="513"/>
      <c r="FL9" s="513"/>
      <c r="FM9" s="513"/>
      <c r="FN9" s="513"/>
      <c r="FO9" s="513"/>
      <c r="FP9" s="513"/>
      <c r="FQ9" s="513"/>
      <c r="FR9" s="513"/>
      <c r="FS9" s="513"/>
      <c r="FT9" s="513"/>
      <c r="FU9" s="513"/>
      <c r="FV9" s="513"/>
      <c r="FW9" s="513"/>
      <c r="FX9" s="513"/>
      <c r="FY9" s="513"/>
      <c r="FZ9" s="513"/>
      <c r="GA9" s="513"/>
      <c r="GB9" s="513"/>
      <c r="GC9" s="513"/>
      <c r="GD9" s="513"/>
      <c r="GE9" s="513"/>
      <c r="GF9" s="513"/>
      <c r="GG9" s="513"/>
      <c r="GH9" s="513"/>
      <c r="GI9" s="513"/>
      <c r="GJ9" s="513"/>
      <c r="GK9" s="513"/>
      <c r="GL9" s="513"/>
      <c r="GM9" s="513"/>
      <c r="GN9" s="513"/>
      <c r="GO9" s="513"/>
      <c r="GP9" s="513"/>
      <c r="GQ9" s="513"/>
      <c r="GR9" s="513"/>
      <c r="GS9" s="513"/>
      <c r="GT9" s="513"/>
      <c r="GU9" s="513"/>
      <c r="GV9" s="513"/>
      <c r="GW9" s="513"/>
      <c r="GX9" s="513"/>
      <c r="GY9" s="513"/>
      <c r="GZ9" s="513"/>
      <c r="HA9" s="513"/>
      <c r="HB9" s="513"/>
      <c r="HC9" s="513"/>
      <c r="HD9" s="513"/>
      <c r="HE9" s="513"/>
      <c r="HF9" s="513"/>
      <c r="HG9" s="513"/>
      <c r="HH9" s="513"/>
      <c r="HI9" s="513"/>
      <c r="HJ9" s="513"/>
      <c r="HK9" s="513"/>
      <c r="HL9" s="513"/>
      <c r="HM9" s="513"/>
      <c r="HN9" s="513"/>
      <c r="HO9" s="513"/>
      <c r="HP9" s="513"/>
      <c r="HQ9" s="513"/>
      <c r="HR9" s="513"/>
      <c r="HS9" s="513"/>
      <c r="HT9" s="513"/>
      <c r="HU9" s="513"/>
      <c r="HV9" s="513"/>
      <c r="HW9" s="513"/>
      <c r="HX9" s="513"/>
      <c r="HY9" s="513"/>
      <c r="HZ9" s="513"/>
      <c r="IA9" s="513"/>
      <c r="IB9" s="513"/>
      <c r="IC9" s="513"/>
      <c r="ID9" s="513"/>
      <c r="IE9" s="513"/>
      <c r="IF9" s="513"/>
      <c r="IG9" s="513"/>
      <c r="IH9" s="513"/>
      <c r="II9" s="513"/>
      <c r="IJ9" s="513"/>
      <c r="IK9" s="513"/>
      <c r="IL9" s="513"/>
      <c r="IM9" s="513"/>
      <c r="IN9" s="513"/>
      <c r="IO9" s="513"/>
      <c r="IP9" s="513"/>
      <c r="IQ9" s="513"/>
      <c r="IR9" s="513"/>
      <c r="IS9" s="513"/>
      <c r="IT9" s="513"/>
      <c r="IU9" s="513"/>
      <c r="IV9" s="513"/>
      <c r="IW9" s="513"/>
      <c r="IX9" s="513"/>
      <c r="IY9" s="513"/>
      <c r="IZ9" s="513"/>
      <c r="JA9" s="513"/>
      <c r="JB9" s="513"/>
      <c r="JC9" s="513"/>
      <c r="JD9" s="513"/>
      <c r="JE9" s="513"/>
      <c r="JF9" s="513"/>
      <c r="JG9" s="513"/>
      <c r="JH9" s="513"/>
      <c r="JI9" s="513"/>
      <c r="JJ9" s="513"/>
      <c r="JK9" s="513"/>
      <c r="JL9" s="513"/>
      <c r="JM9" s="513"/>
      <c r="JN9" s="513"/>
      <c r="JO9" s="513"/>
      <c r="JP9" s="513"/>
      <c r="JQ9" s="513"/>
      <c r="JR9" s="513"/>
      <c r="JS9" s="513"/>
      <c r="JT9" s="513"/>
      <c r="JU9" s="513"/>
      <c r="JV9" s="513"/>
      <c r="JW9" s="513"/>
      <c r="JX9" s="513"/>
      <c r="JY9" s="513"/>
      <c r="JZ9" s="513"/>
      <c r="KA9" s="513"/>
      <c r="KB9" s="513"/>
      <c r="KC9" s="513"/>
      <c r="KD9" s="513"/>
      <c r="KE9" s="513"/>
      <c r="KF9" s="513"/>
      <c r="KG9" s="513"/>
      <c r="KH9" s="513"/>
      <c r="KI9" s="513"/>
      <c r="KJ9" s="513"/>
      <c r="KK9" s="513"/>
      <c r="KL9" s="513"/>
      <c r="KM9" s="513"/>
      <c r="KN9" s="513"/>
      <c r="KO9" s="513"/>
      <c r="KP9" s="513"/>
      <c r="KQ9" s="513"/>
      <c r="KR9" s="513"/>
      <c r="KS9" s="513"/>
      <c r="KT9" s="513"/>
      <c r="KU9" s="513"/>
      <c r="KV9" s="513"/>
      <c r="KW9" s="513"/>
      <c r="KX9" s="513"/>
      <c r="KY9" s="513"/>
      <c r="KZ9" s="513"/>
      <c r="LA9" s="513"/>
      <c r="LB9" s="513"/>
      <c r="LC9" s="513"/>
      <c r="LD9" s="513"/>
      <c r="LE9" s="513"/>
      <c r="LF9" s="513"/>
      <c r="LG9" s="513"/>
      <c r="LH9" s="513"/>
      <c r="LI9" s="513"/>
      <c r="LJ9" s="513"/>
      <c r="LK9" s="513"/>
      <c r="LL9" s="513"/>
      <c r="LM9" s="513"/>
      <c r="LN9" s="513"/>
      <c r="LO9" s="513"/>
      <c r="LP9" s="513"/>
      <c r="LQ9" s="513"/>
      <c r="LR9" s="513"/>
      <c r="LS9" s="513"/>
      <c r="LT9" s="513"/>
      <c r="LU9" s="513"/>
      <c r="LV9" s="513"/>
      <c r="LW9" s="513"/>
      <c r="LX9" s="513"/>
      <c r="LY9" s="513"/>
      <c r="LZ9" s="513"/>
      <c r="MA9" s="513"/>
      <c r="MB9" s="513"/>
      <c r="MC9" s="513"/>
      <c r="MD9" s="513"/>
      <c r="ME9" s="513"/>
      <c r="MF9" s="513"/>
      <c r="MG9" s="513"/>
      <c r="MH9" s="513"/>
      <c r="MI9" s="513"/>
      <c r="MJ9" s="513"/>
      <c r="MK9" s="513"/>
      <c r="ML9" s="513"/>
      <c r="MM9" s="513"/>
      <c r="MN9" s="513"/>
      <c r="MO9" s="513"/>
      <c r="MP9" s="513"/>
      <c r="MQ9" s="513"/>
      <c r="MR9" s="513"/>
      <c r="MS9" s="513"/>
      <c r="MT9" s="513"/>
      <c r="MU9" s="513"/>
      <c r="MV9" s="513"/>
      <c r="MW9" s="513"/>
      <c r="MX9" s="513"/>
      <c r="MY9" s="513"/>
      <c r="MZ9" s="513"/>
      <c r="NA9" s="513"/>
      <c r="NB9" s="513"/>
      <c r="NC9" s="513"/>
      <c r="ND9" s="513"/>
      <c r="NE9" s="513"/>
      <c r="NF9" s="513"/>
      <c r="NG9" s="513"/>
      <c r="NH9" s="513"/>
      <c r="NI9" s="513"/>
      <c r="NJ9" s="513"/>
      <c r="NK9" s="513"/>
      <c r="NL9" s="513"/>
      <c r="NM9" s="513"/>
      <c r="NN9" s="513"/>
      <c r="NO9" s="513"/>
      <c r="NP9" s="513"/>
      <c r="NQ9" s="513"/>
      <c r="NR9" s="513"/>
      <c r="NS9" s="513"/>
      <c r="NT9" s="513"/>
      <c r="NU9" s="513"/>
      <c r="NV9" s="513"/>
      <c r="NW9" s="513"/>
      <c r="NX9" s="513"/>
      <c r="NY9" s="513"/>
      <c r="NZ9" s="513"/>
      <c r="OA9" s="513"/>
      <c r="OB9" s="513"/>
      <c r="OC9" s="513"/>
      <c r="OD9" s="513"/>
      <c r="OE9" s="513"/>
      <c r="OF9" s="513"/>
      <c r="OG9" s="513"/>
      <c r="OH9" s="513"/>
      <c r="OI9" s="513"/>
      <c r="OJ9" s="513"/>
      <c r="OK9" s="513"/>
      <c r="OL9" s="513"/>
      <c r="OM9" s="513"/>
      <c r="ON9" s="513"/>
      <c r="OO9" s="513"/>
      <c r="OP9" s="513"/>
      <c r="OQ9" s="513"/>
      <c r="OR9" s="513"/>
      <c r="OS9" s="513"/>
      <c r="OT9" s="513"/>
      <c r="OU9" s="513"/>
      <c r="OV9" s="513"/>
      <c r="OW9" s="513"/>
      <c r="OX9" s="513"/>
      <c r="OY9" s="513"/>
      <c r="OZ9" s="513"/>
      <c r="PA9" s="513"/>
      <c r="PB9" s="513"/>
      <c r="PC9" s="513"/>
      <c r="PD9" s="513"/>
      <c r="PE9" s="513"/>
      <c r="PF9" s="513"/>
      <c r="PG9" s="513"/>
      <c r="PH9" s="513"/>
      <c r="PI9" s="513"/>
      <c r="PJ9" s="513"/>
      <c r="PK9" s="513"/>
      <c r="PL9" s="513"/>
      <c r="PM9" s="513"/>
      <c r="PN9" s="513"/>
      <c r="PO9" s="513"/>
      <c r="PP9" s="513"/>
      <c r="PQ9" s="513"/>
      <c r="PR9" s="513"/>
      <c r="PS9" s="513"/>
      <c r="PT9" s="513"/>
      <c r="PU9" s="513"/>
      <c r="PV9" s="513"/>
      <c r="PW9" s="513"/>
      <c r="PX9" s="513"/>
      <c r="PY9" s="513"/>
      <c r="PZ9" s="513"/>
      <c r="QA9" s="513"/>
      <c r="QB9" s="513"/>
      <c r="QC9" s="513"/>
      <c r="QD9" s="513"/>
      <c r="QE9" s="513"/>
      <c r="QF9" s="513"/>
      <c r="QG9" s="513"/>
      <c r="QH9" s="513"/>
      <c r="QI9" s="513"/>
      <c r="QJ9" s="513"/>
      <c r="QK9" s="513"/>
      <c r="QL9" s="513"/>
      <c r="QM9" s="513"/>
      <c r="QN9" s="513"/>
      <c r="QO9" s="513"/>
      <c r="QP9" s="513"/>
      <c r="QQ9" s="513"/>
      <c r="QR9" s="513"/>
      <c r="QS9" s="513"/>
      <c r="QT9" s="513"/>
      <c r="QU9" s="513"/>
      <c r="QV9" s="513"/>
      <c r="QW9" s="513"/>
      <c r="QX9" s="513"/>
      <c r="QY9" s="513"/>
      <c r="QZ9" s="513"/>
      <c r="RA9" s="513"/>
      <c r="RB9" s="513"/>
      <c r="RC9" s="513"/>
      <c r="RD9" s="513"/>
      <c r="RE9" s="513"/>
      <c r="RF9" s="513"/>
      <c r="RG9" s="513"/>
      <c r="RH9" s="513"/>
      <c r="RI9" s="513"/>
      <c r="RJ9" s="513"/>
      <c r="RK9" s="513"/>
      <c r="RL9" s="513"/>
      <c r="RM9" s="513"/>
      <c r="RN9" s="513"/>
      <c r="RO9" s="513"/>
      <c r="RP9" s="513"/>
      <c r="RQ9" s="513"/>
      <c r="RR9" s="513"/>
      <c r="RS9" s="513"/>
      <c r="RT9" s="513"/>
      <c r="RU9" s="513"/>
      <c r="RV9" s="513"/>
      <c r="RW9" s="513"/>
      <c r="RX9" s="513"/>
      <c r="RY9" s="513"/>
      <c r="RZ9" s="513"/>
      <c r="SA9" s="513"/>
      <c r="SB9" s="513"/>
      <c r="SC9" s="513"/>
      <c r="SD9" s="513"/>
      <c r="SE9" s="513"/>
      <c r="SF9" s="513"/>
      <c r="SG9" s="513"/>
      <c r="SH9" s="513"/>
      <c r="SI9" s="513"/>
      <c r="SJ9" s="513"/>
      <c r="SK9" s="513"/>
      <c r="SL9" s="513"/>
      <c r="SM9" s="513"/>
      <c r="SN9" s="513"/>
      <c r="SO9" s="513"/>
      <c r="SP9" s="513"/>
      <c r="SQ9" s="513"/>
      <c r="SR9" s="513"/>
      <c r="SS9" s="513"/>
      <c r="ST9" s="513"/>
      <c r="SU9" s="513"/>
      <c r="SV9" s="513"/>
      <c r="SW9" s="513"/>
      <c r="SX9" s="513"/>
      <c r="SY9" s="513"/>
      <c r="SZ9" s="513"/>
      <c r="TA9" s="513"/>
      <c r="TB9" s="513"/>
      <c r="TC9" s="513"/>
      <c r="TD9" s="513"/>
      <c r="TE9" s="513"/>
      <c r="TF9" s="513"/>
      <c r="TG9" s="513"/>
      <c r="TH9" s="513"/>
      <c r="TI9" s="513"/>
      <c r="TJ9" s="513"/>
      <c r="TK9" s="513"/>
      <c r="TL9" s="513"/>
      <c r="TM9" s="513"/>
      <c r="TN9" s="513"/>
      <c r="TO9" s="513"/>
      <c r="TP9" s="513"/>
      <c r="TQ9" s="513"/>
      <c r="TR9" s="513"/>
      <c r="TS9" s="513"/>
      <c r="TT9" s="513"/>
      <c r="TU9" s="513"/>
      <c r="TV9" s="513"/>
      <c r="TW9" s="513"/>
      <c r="TX9" s="513"/>
      <c r="TY9" s="513"/>
      <c r="TZ9" s="513"/>
      <c r="UA9" s="513"/>
      <c r="UB9" s="513"/>
      <c r="UC9" s="513"/>
      <c r="UD9" s="513"/>
      <c r="UE9" s="513"/>
      <c r="UF9" s="513"/>
      <c r="UG9" s="513"/>
      <c r="UH9" s="513"/>
      <c r="UI9" s="513"/>
      <c r="UJ9" s="513"/>
      <c r="UK9" s="513"/>
      <c r="UL9" s="513"/>
      <c r="UM9" s="513"/>
      <c r="UN9" s="513"/>
      <c r="UO9" s="513"/>
      <c r="UP9" s="513"/>
      <c r="UQ9" s="513"/>
      <c r="UR9" s="513"/>
      <c r="US9" s="513"/>
      <c r="UT9" s="513"/>
      <c r="UU9" s="513"/>
      <c r="UV9" s="513"/>
      <c r="UW9" s="513"/>
      <c r="UX9" s="513"/>
      <c r="UY9" s="513"/>
      <c r="UZ9" s="513"/>
      <c r="VA9" s="513"/>
      <c r="VB9" s="513"/>
      <c r="VC9" s="513"/>
      <c r="VD9" s="513"/>
      <c r="VE9" s="513"/>
      <c r="VF9" s="513"/>
      <c r="VG9" s="513"/>
      <c r="VH9" s="513"/>
      <c r="VI9" s="513"/>
      <c r="VJ9" s="513"/>
      <c r="VK9" s="513"/>
      <c r="VL9" s="513"/>
      <c r="VM9" s="513"/>
      <c r="VN9" s="513"/>
      <c r="VO9" s="513"/>
      <c r="VP9" s="513"/>
      <c r="VQ9" s="513"/>
      <c r="VR9" s="513"/>
      <c r="VS9" s="513"/>
      <c r="VT9" s="513"/>
      <c r="VU9" s="513"/>
      <c r="VV9" s="513"/>
      <c r="VW9" s="513"/>
      <c r="VX9" s="513"/>
      <c r="VY9" s="513"/>
      <c r="VZ9" s="513"/>
      <c r="WA9" s="513"/>
      <c r="WB9" s="513"/>
      <c r="WC9" s="513"/>
      <c r="WD9" s="513"/>
      <c r="WE9" s="513"/>
      <c r="WF9" s="513"/>
      <c r="WG9" s="513"/>
      <c r="WH9" s="513"/>
      <c r="WI9" s="513"/>
      <c r="WJ9" s="513"/>
      <c r="WK9" s="513"/>
      <c r="WL9" s="513"/>
      <c r="WM9" s="513"/>
      <c r="WN9" s="513"/>
      <c r="WO9" s="513"/>
      <c r="WP9" s="513"/>
      <c r="WQ9" s="513"/>
      <c r="WR9" s="513"/>
      <c r="WS9" s="513"/>
      <c r="WT9" s="513"/>
      <c r="WU9" s="513"/>
      <c r="WV9" s="513"/>
      <c r="WW9" s="513"/>
      <c r="WX9" s="513"/>
      <c r="WY9" s="513"/>
      <c r="WZ9" s="513"/>
      <c r="XA9" s="513"/>
      <c r="XB9" s="513"/>
      <c r="XC9" s="513"/>
      <c r="XD9" s="513"/>
      <c r="XE9" s="513"/>
      <c r="XF9" s="513"/>
      <c r="XG9" s="513"/>
      <c r="XH9" s="513"/>
      <c r="XI9" s="513"/>
      <c r="XJ9" s="513"/>
      <c r="XK9" s="513"/>
      <c r="XL9" s="513"/>
      <c r="XM9" s="513"/>
      <c r="XN9" s="513"/>
      <c r="XO9" s="513"/>
      <c r="XP9" s="513"/>
      <c r="XQ9" s="513"/>
      <c r="XR9" s="513"/>
      <c r="XS9" s="513"/>
      <c r="XT9" s="513"/>
      <c r="XU9" s="513"/>
      <c r="XV9" s="513"/>
      <c r="XW9" s="513"/>
      <c r="XX9" s="513"/>
      <c r="XY9" s="513"/>
      <c r="XZ9" s="513"/>
      <c r="YA9" s="513"/>
      <c r="YB9" s="513"/>
      <c r="YC9" s="513"/>
      <c r="YD9" s="513"/>
      <c r="YE9" s="513"/>
      <c r="YF9" s="513"/>
      <c r="YG9" s="513"/>
      <c r="YH9" s="513"/>
      <c r="YI9" s="513"/>
      <c r="YJ9" s="513"/>
      <c r="YK9" s="513"/>
      <c r="YL9" s="513"/>
      <c r="YM9" s="513"/>
      <c r="YN9" s="513"/>
      <c r="YO9" s="513"/>
      <c r="YP9" s="513"/>
      <c r="YQ9" s="513"/>
      <c r="YR9" s="513"/>
      <c r="YS9" s="513"/>
      <c r="YT9" s="513"/>
      <c r="YU9" s="513"/>
      <c r="YV9" s="513"/>
      <c r="YW9" s="513"/>
      <c r="YX9" s="513"/>
      <c r="YY9" s="513"/>
      <c r="YZ9" s="513"/>
      <c r="ZA9" s="513"/>
      <c r="ZB9" s="513"/>
      <c r="ZC9" s="513"/>
      <c r="ZD9" s="513"/>
      <c r="ZE9" s="513"/>
      <c r="ZF9" s="513"/>
      <c r="ZG9" s="513"/>
      <c r="ZH9" s="513"/>
      <c r="ZI9" s="513"/>
      <c r="ZJ9" s="513"/>
      <c r="ZK9" s="513"/>
      <c r="ZL9" s="513"/>
      <c r="ZM9" s="513"/>
      <c r="ZN9" s="513"/>
      <c r="ZO9" s="513"/>
      <c r="ZP9" s="513"/>
      <c r="ZQ9" s="513"/>
      <c r="ZR9" s="513"/>
      <c r="ZS9" s="513"/>
      <c r="ZT9" s="513"/>
      <c r="ZU9" s="513"/>
      <c r="ZV9" s="513"/>
      <c r="ZW9" s="513"/>
      <c r="ZX9" s="513"/>
      <c r="ZY9" s="513"/>
      <c r="ZZ9" s="513"/>
      <c r="AAA9" s="513"/>
      <c r="AAB9" s="513"/>
      <c r="AAC9" s="513"/>
      <c r="AAD9" s="513"/>
      <c r="AAE9" s="513"/>
      <c r="AAF9" s="513"/>
      <c r="AAG9" s="513"/>
      <c r="AAH9" s="513"/>
      <c r="AAI9" s="513"/>
      <c r="AAJ9" s="513"/>
      <c r="AAK9" s="513"/>
      <c r="AAL9" s="513"/>
      <c r="AAM9" s="513"/>
      <c r="AAN9" s="513"/>
      <c r="AAO9" s="513"/>
      <c r="AAP9" s="513"/>
      <c r="AAQ9" s="513"/>
      <c r="AAR9" s="513"/>
      <c r="AAS9" s="513"/>
      <c r="AAT9" s="513"/>
      <c r="AAU9" s="513"/>
      <c r="AAV9" s="513"/>
      <c r="AAW9" s="513"/>
      <c r="AAX9" s="513"/>
      <c r="AAY9" s="513"/>
      <c r="AAZ9" s="513"/>
      <c r="ABA9" s="513"/>
      <c r="ABB9" s="513"/>
      <c r="ABC9" s="513"/>
      <c r="ABD9" s="513"/>
      <c r="ABE9" s="513"/>
      <c r="ABF9" s="513"/>
      <c r="ABG9" s="513"/>
      <c r="ABH9" s="513"/>
      <c r="ABI9" s="513"/>
      <c r="ABJ9" s="513"/>
      <c r="ABK9" s="513"/>
      <c r="ABL9" s="513"/>
      <c r="ABM9" s="513"/>
      <c r="ABN9" s="513"/>
      <c r="ABO9" s="513"/>
      <c r="ABP9" s="513"/>
      <c r="ABQ9" s="513"/>
      <c r="ABR9" s="513"/>
      <c r="ABS9" s="513"/>
      <c r="ABT9" s="513"/>
      <c r="ABU9" s="513"/>
      <c r="ABV9" s="513"/>
      <c r="ABW9" s="513"/>
      <c r="ABX9" s="513"/>
      <c r="ABY9" s="513"/>
      <c r="ABZ9" s="513"/>
      <c r="ACA9" s="513"/>
      <c r="ACB9" s="513"/>
      <c r="ACC9" s="513"/>
      <c r="ACD9" s="513"/>
      <c r="ACE9" s="513"/>
      <c r="ACF9" s="513"/>
      <c r="ACG9" s="513"/>
      <c r="ACH9" s="513"/>
      <c r="ACI9" s="513"/>
      <c r="ACJ9" s="513"/>
      <c r="ACK9" s="513"/>
      <c r="ACL9" s="513"/>
      <c r="ACM9" s="513"/>
      <c r="ACN9" s="513"/>
      <c r="ACO9" s="513"/>
      <c r="ACP9" s="513"/>
      <c r="ACQ9" s="513"/>
      <c r="ACR9" s="513"/>
      <c r="ACS9" s="513"/>
      <c r="ACT9" s="513"/>
      <c r="ACU9" s="513"/>
      <c r="ACV9" s="513"/>
      <c r="ACW9" s="513"/>
      <c r="ACX9" s="513"/>
      <c r="ACY9" s="513"/>
      <c r="ACZ9" s="513"/>
      <c r="ADA9" s="513"/>
      <c r="ADB9" s="513"/>
      <c r="ADC9" s="513"/>
      <c r="ADD9" s="513"/>
      <c r="ADE9" s="513"/>
      <c r="ADF9" s="513"/>
      <c r="ADG9" s="513"/>
      <c r="ADH9" s="513"/>
      <c r="ADI9" s="513"/>
      <c r="ADJ9" s="513"/>
      <c r="ADK9" s="513"/>
      <c r="ADL9" s="513"/>
      <c r="ADM9" s="513"/>
      <c r="ADN9" s="513"/>
      <c r="ADO9" s="513"/>
      <c r="ADP9" s="513"/>
      <c r="ADQ9" s="513"/>
      <c r="ADR9" s="513"/>
      <c r="ADS9" s="513"/>
      <c r="ADT9" s="513"/>
      <c r="ADU9" s="513"/>
      <c r="ADV9" s="513"/>
      <c r="ADW9" s="513"/>
      <c r="ADX9" s="513"/>
      <c r="ADY9" s="513"/>
      <c r="ADZ9" s="513"/>
      <c r="AEA9" s="513"/>
      <c r="AEB9" s="513"/>
      <c r="AEC9" s="513"/>
      <c r="AED9" s="513"/>
      <c r="AEE9" s="513"/>
      <c r="AEF9" s="513"/>
      <c r="AEG9" s="513"/>
      <c r="AEH9" s="513"/>
      <c r="AEI9" s="513"/>
      <c r="AEJ9" s="513"/>
      <c r="AEK9" s="513"/>
      <c r="AEL9" s="513"/>
      <c r="AEM9" s="513"/>
      <c r="AEN9" s="513"/>
      <c r="AEO9" s="513"/>
      <c r="AEP9" s="513"/>
      <c r="AEQ9" s="513"/>
      <c r="AER9" s="513"/>
      <c r="AES9" s="513"/>
      <c r="AET9" s="513"/>
      <c r="AEU9" s="513"/>
      <c r="AEV9" s="513"/>
      <c r="AEW9" s="513"/>
      <c r="AEX9" s="513"/>
      <c r="AEY9" s="513"/>
      <c r="AEZ9" s="513"/>
      <c r="AFA9" s="513"/>
      <c r="AFB9" s="513"/>
      <c r="AFC9" s="513"/>
      <c r="AFD9" s="513"/>
      <c r="AFE9" s="513"/>
      <c r="AFF9" s="513"/>
      <c r="AFG9" s="513"/>
      <c r="AFH9" s="513"/>
      <c r="AFI9" s="513"/>
      <c r="AFJ9" s="513"/>
      <c r="AFK9" s="513"/>
      <c r="AFL9" s="513"/>
      <c r="AFM9" s="513"/>
      <c r="AFN9" s="513"/>
      <c r="AFO9" s="513"/>
      <c r="AFP9" s="513"/>
      <c r="AFQ9" s="513"/>
      <c r="AFR9" s="513"/>
      <c r="AFS9" s="513"/>
      <c r="AFT9" s="513"/>
      <c r="AFU9" s="513"/>
      <c r="AFV9" s="513"/>
      <c r="AFW9" s="513"/>
      <c r="AFX9" s="513"/>
      <c r="AFY9" s="513"/>
      <c r="AFZ9" s="513"/>
      <c r="AGA9" s="513"/>
      <c r="AGB9" s="513"/>
      <c r="AGC9" s="513"/>
      <c r="AGD9" s="513"/>
      <c r="AGE9" s="513"/>
      <c r="AGF9" s="513"/>
      <c r="AGG9" s="513"/>
      <c r="AGH9" s="513"/>
      <c r="AGI9" s="513"/>
      <c r="AGJ9" s="513"/>
      <c r="AGK9" s="513"/>
      <c r="AGL9" s="513"/>
      <c r="AGM9" s="513"/>
      <c r="AGN9" s="513"/>
      <c r="AGO9" s="513"/>
      <c r="AGP9" s="513"/>
      <c r="AGQ9" s="513"/>
      <c r="AGR9" s="513"/>
      <c r="AGS9" s="513"/>
      <c r="AGT9" s="513"/>
      <c r="AGU9" s="513"/>
      <c r="AGV9" s="513"/>
      <c r="AGW9" s="513"/>
      <c r="AGX9" s="513"/>
      <c r="AGY9" s="513"/>
      <c r="AGZ9" s="513"/>
      <c r="AHA9" s="513"/>
      <c r="AHB9" s="513"/>
      <c r="AHC9" s="513"/>
      <c r="AHD9" s="513"/>
      <c r="AHE9" s="513"/>
      <c r="AHF9" s="513"/>
      <c r="AHG9" s="513"/>
      <c r="AHH9" s="513"/>
      <c r="AHI9" s="513"/>
      <c r="AHJ9" s="513"/>
      <c r="AHK9" s="513"/>
      <c r="AHL9" s="513"/>
      <c r="AHM9" s="513"/>
      <c r="AHN9" s="513"/>
      <c r="AHO9" s="513"/>
      <c r="AHP9" s="513"/>
      <c r="AHQ9" s="513"/>
      <c r="AHR9" s="513"/>
      <c r="AHS9" s="513"/>
      <c r="AHT9" s="513"/>
      <c r="AHU9" s="513"/>
      <c r="AHV9" s="513"/>
      <c r="AHW9" s="513"/>
      <c r="AHX9" s="513"/>
      <c r="AHY9" s="513"/>
      <c r="AHZ9" s="513"/>
      <c r="AIA9" s="513"/>
      <c r="AIB9" s="513"/>
      <c r="AIC9" s="513"/>
      <c r="AID9" s="513"/>
      <c r="AIE9" s="513"/>
      <c r="AIF9" s="513"/>
      <c r="AIG9" s="513"/>
      <c r="AIH9" s="513"/>
      <c r="AII9" s="513"/>
      <c r="AIJ9" s="513"/>
      <c r="AIK9" s="513"/>
      <c r="AIL9" s="513"/>
      <c r="AIM9" s="513"/>
      <c r="AIN9" s="513"/>
      <c r="AIO9" s="513"/>
      <c r="AIP9" s="513"/>
      <c r="AIQ9" s="513"/>
      <c r="AIR9" s="513"/>
      <c r="AIS9" s="513"/>
      <c r="AIT9" s="513"/>
      <c r="AIU9" s="513"/>
      <c r="AIV9" s="513"/>
      <c r="AIW9" s="513"/>
      <c r="AIX9" s="513"/>
      <c r="AIY9" s="513"/>
      <c r="AIZ9" s="513"/>
      <c r="AJA9" s="513"/>
      <c r="AJB9" s="513"/>
      <c r="AJC9" s="513"/>
      <c r="AJD9" s="513"/>
      <c r="AJE9" s="513"/>
      <c r="AJF9" s="513"/>
      <c r="AJG9" s="513"/>
      <c r="AJH9" s="513"/>
      <c r="AJI9" s="513"/>
      <c r="AJJ9" s="513"/>
      <c r="AJK9" s="513"/>
      <c r="AJL9" s="513"/>
      <c r="AJM9" s="513"/>
      <c r="AJN9" s="513"/>
      <c r="AJO9" s="513"/>
      <c r="AJP9" s="513"/>
      <c r="AJQ9" s="513"/>
      <c r="AJR9" s="513"/>
      <c r="AJS9" s="513"/>
      <c r="AJT9" s="513"/>
      <c r="AJU9" s="513"/>
      <c r="AJV9" s="513"/>
      <c r="AJW9" s="513"/>
      <c r="AJX9" s="513"/>
      <c r="AJY9" s="513"/>
      <c r="AJZ9" s="513"/>
      <c r="AKA9" s="513"/>
      <c r="AKB9" s="513"/>
      <c r="AKC9" s="513"/>
      <c r="AKD9" s="513"/>
      <c r="AKE9" s="513"/>
      <c r="AKF9" s="513"/>
      <c r="AKG9" s="513"/>
      <c r="AKH9" s="513"/>
      <c r="AKI9" s="513"/>
      <c r="AKJ9" s="513"/>
      <c r="AKK9" s="513"/>
      <c r="AKL9" s="513"/>
      <c r="AKM9" s="513"/>
      <c r="AKN9" s="513"/>
      <c r="AKO9" s="513"/>
      <c r="AKP9" s="513"/>
      <c r="AKQ9" s="513"/>
      <c r="AKR9" s="513"/>
      <c r="AKS9" s="513"/>
      <c r="AKT9" s="513"/>
      <c r="AKU9" s="513"/>
      <c r="AKV9" s="513"/>
      <c r="AKW9" s="513"/>
      <c r="AKX9" s="513"/>
      <c r="AKY9" s="513"/>
      <c r="AKZ9" s="513"/>
      <c r="ALA9" s="513"/>
      <c r="ALB9" s="513"/>
      <c r="ALC9" s="513"/>
      <c r="ALD9" s="513"/>
      <c r="ALE9" s="513"/>
      <c r="ALF9" s="513"/>
      <c r="ALG9" s="513"/>
      <c r="ALH9" s="513"/>
      <c r="ALI9" s="513"/>
      <c r="ALJ9" s="513"/>
      <c r="ALK9" s="513"/>
      <c r="ALL9" s="513"/>
      <c r="ALM9" s="513"/>
      <c r="ALN9" s="513"/>
      <c r="ALO9" s="513"/>
      <c r="ALP9" s="513"/>
      <c r="ALQ9" s="513"/>
      <c r="ALR9" s="513"/>
      <c r="ALS9" s="513"/>
      <c r="ALT9" s="513"/>
      <c r="ALU9" s="513"/>
      <c r="ALV9" s="513"/>
      <c r="ALW9" s="513"/>
      <c r="ALX9" s="513"/>
      <c r="ALY9" s="513"/>
      <c r="ALZ9" s="513"/>
      <c r="AMA9" s="513"/>
      <c r="AMB9" s="513"/>
      <c r="AMC9" s="513"/>
      <c r="AMD9" s="513"/>
      <c r="AME9" s="513"/>
      <c r="AMF9" s="513"/>
      <c r="AMG9" s="513"/>
      <c r="AMH9" s="513"/>
      <c r="AMI9" s="513"/>
      <c r="AMJ9" s="513"/>
      <c r="AMK9" s="513"/>
      <c r="AML9" s="513"/>
      <c r="AMM9" s="513"/>
      <c r="AMN9" s="513"/>
      <c r="AMO9" s="513"/>
      <c r="AMP9" s="513"/>
      <c r="AMQ9" s="513"/>
      <c r="AMR9" s="513"/>
      <c r="AMS9" s="513"/>
      <c r="AMT9" s="513"/>
      <c r="AMU9" s="513"/>
      <c r="AMV9" s="513"/>
      <c r="AMW9" s="513"/>
      <c r="AMX9" s="513"/>
      <c r="AMY9" s="513"/>
      <c r="AMZ9" s="513"/>
      <c r="ANA9" s="513"/>
      <c r="ANB9" s="513"/>
      <c r="ANC9" s="513"/>
      <c r="AND9" s="513"/>
      <c r="ANE9" s="513"/>
      <c r="ANF9" s="513"/>
      <c r="ANG9" s="513"/>
      <c r="ANH9" s="513"/>
      <c r="ANI9" s="513"/>
      <c r="ANJ9" s="513"/>
      <c r="ANK9" s="513"/>
      <c r="ANL9" s="513"/>
      <c r="ANM9" s="513"/>
      <c r="ANN9" s="513"/>
      <c r="ANO9" s="513"/>
      <c r="ANP9" s="513"/>
      <c r="ANQ9" s="513"/>
      <c r="ANR9" s="513"/>
      <c r="ANS9" s="513"/>
      <c r="ANT9" s="513"/>
      <c r="ANU9" s="513"/>
      <c r="ANV9" s="513"/>
      <c r="ANW9" s="513"/>
      <c r="ANX9" s="513"/>
      <c r="ANY9" s="513"/>
      <c r="ANZ9" s="513"/>
      <c r="AOA9" s="513"/>
      <c r="AOB9" s="513"/>
      <c r="AOC9" s="513"/>
      <c r="AOD9" s="513"/>
      <c r="AOE9" s="513"/>
      <c r="AOF9" s="513"/>
      <c r="AOG9" s="513"/>
      <c r="AOH9" s="513"/>
      <c r="AOI9" s="513"/>
      <c r="AOJ9" s="513"/>
      <c r="AOK9" s="513"/>
      <c r="AOL9" s="513"/>
      <c r="AOM9" s="513"/>
      <c r="AON9" s="513"/>
      <c r="AOO9" s="513"/>
      <c r="AOP9" s="513"/>
      <c r="AOQ9" s="513"/>
      <c r="AOR9" s="513"/>
      <c r="AOS9" s="513"/>
      <c r="AOT9" s="513"/>
      <c r="AOU9" s="513"/>
      <c r="AOV9" s="513"/>
      <c r="AOW9" s="513"/>
      <c r="AOX9" s="513"/>
      <c r="AOY9" s="513"/>
      <c r="AOZ9" s="513"/>
      <c r="APA9" s="513"/>
      <c r="APB9" s="513"/>
      <c r="APC9" s="513"/>
      <c r="APD9" s="513"/>
      <c r="APE9" s="513"/>
      <c r="APF9" s="513"/>
      <c r="APG9" s="513"/>
      <c r="APH9" s="513"/>
      <c r="API9" s="513"/>
      <c r="APJ9" s="513"/>
      <c r="APK9" s="513"/>
      <c r="APL9" s="513"/>
      <c r="APM9" s="513"/>
      <c r="APN9" s="513"/>
      <c r="APO9" s="513"/>
      <c r="APP9" s="513"/>
      <c r="APQ9" s="513"/>
      <c r="APR9" s="513"/>
      <c r="APS9" s="513"/>
      <c r="APT9" s="513"/>
      <c r="APU9" s="513"/>
      <c r="APV9" s="513"/>
      <c r="APW9" s="513"/>
      <c r="APX9" s="513"/>
      <c r="APY9" s="513"/>
      <c r="APZ9" s="513"/>
      <c r="AQA9" s="513"/>
      <c r="AQB9" s="513"/>
      <c r="AQC9" s="513"/>
      <c r="AQD9" s="513"/>
      <c r="AQE9" s="513"/>
      <c r="AQF9" s="513"/>
      <c r="AQG9" s="513"/>
      <c r="AQH9" s="513"/>
      <c r="AQI9" s="513"/>
      <c r="AQJ9" s="513"/>
      <c r="AQK9" s="513"/>
      <c r="AQL9" s="513"/>
      <c r="AQM9" s="513"/>
      <c r="AQN9" s="513"/>
      <c r="AQO9" s="513"/>
      <c r="AQP9" s="513"/>
      <c r="AQQ9" s="513"/>
      <c r="AQR9" s="513"/>
      <c r="AQS9" s="513"/>
      <c r="AQT9" s="513"/>
      <c r="AQU9" s="513"/>
      <c r="AQV9" s="513"/>
      <c r="AQW9" s="513"/>
      <c r="AQX9" s="513"/>
      <c r="AQY9" s="513"/>
      <c r="AQZ9" s="513"/>
      <c r="ARA9" s="513"/>
      <c r="ARB9" s="513"/>
      <c r="ARC9" s="513"/>
      <c r="ARD9" s="513"/>
      <c r="ARE9" s="513"/>
      <c r="ARF9" s="513"/>
      <c r="ARG9" s="513"/>
      <c r="ARH9" s="513"/>
      <c r="ARI9" s="513"/>
      <c r="ARJ9" s="513"/>
      <c r="ARK9" s="513"/>
      <c r="ARL9" s="513"/>
      <c r="ARM9" s="513"/>
      <c r="ARN9" s="513"/>
      <c r="ARO9" s="513"/>
      <c r="ARP9" s="513"/>
      <c r="ARQ9" s="513"/>
      <c r="ARR9" s="513"/>
      <c r="ARS9" s="513"/>
      <c r="ART9" s="513"/>
      <c r="ARU9" s="513"/>
      <c r="ARV9" s="513"/>
      <c r="ARW9" s="513"/>
      <c r="ARX9" s="513"/>
      <c r="ARY9" s="513"/>
      <c r="ARZ9" s="513"/>
      <c r="ASA9" s="513"/>
      <c r="ASB9" s="513"/>
      <c r="ASC9" s="513"/>
      <c r="ASD9" s="513"/>
      <c r="ASE9" s="513"/>
      <c r="ASF9" s="513"/>
      <c r="ASG9" s="513"/>
      <c r="ASH9" s="513"/>
      <c r="ASI9" s="513"/>
      <c r="ASJ9" s="513"/>
      <c r="ASK9" s="513"/>
      <c r="ASL9" s="513"/>
      <c r="ASM9" s="513"/>
      <c r="ASN9" s="513"/>
      <c r="ASO9" s="513"/>
      <c r="ASP9" s="513"/>
      <c r="ASQ9" s="513"/>
      <c r="ASR9" s="513"/>
      <c r="ASS9" s="513"/>
      <c r="AST9" s="513"/>
      <c r="ASU9" s="513"/>
      <c r="ASV9" s="513"/>
      <c r="ASW9" s="513"/>
      <c r="ASX9" s="513"/>
      <c r="ASY9" s="513"/>
      <c r="ASZ9" s="513"/>
      <c r="ATA9" s="513"/>
      <c r="ATB9" s="513"/>
      <c r="ATC9" s="513"/>
      <c r="ATD9" s="513"/>
      <c r="ATE9" s="513"/>
      <c r="ATF9" s="513"/>
      <c r="ATG9" s="513"/>
      <c r="ATH9" s="513"/>
      <c r="ATI9" s="513"/>
      <c r="ATJ9" s="513"/>
      <c r="ATK9" s="513"/>
      <c r="ATL9" s="513"/>
      <c r="ATM9" s="513"/>
      <c r="ATN9" s="513"/>
      <c r="ATO9" s="513"/>
      <c r="ATP9" s="513"/>
      <c r="ATQ9" s="513"/>
      <c r="ATR9" s="513"/>
      <c r="ATS9" s="513"/>
      <c r="ATT9" s="513"/>
      <c r="ATU9" s="513"/>
      <c r="ATV9" s="513"/>
      <c r="ATW9" s="513"/>
      <c r="ATX9" s="513"/>
      <c r="ATY9" s="513"/>
      <c r="ATZ9" s="513"/>
      <c r="AUA9" s="513"/>
      <c r="AUB9" s="513"/>
      <c r="AUC9" s="513"/>
      <c r="AUD9" s="513"/>
      <c r="AUE9" s="513"/>
      <c r="AUF9" s="513"/>
      <c r="AUG9" s="513"/>
      <c r="AUH9" s="513"/>
      <c r="AUI9" s="513"/>
      <c r="AUJ9" s="513"/>
      <c r="AUK9" s="513"/>
      <c r="AUL9" s="513"/>
      <c r="AUM9" s="513"/>
      <c r="AUN9" s="513"/>
      <c r="AUO9" s="513"/>
      <c r="AUP9" s="513"/>
      <c r="AUQ9" s="513"/>
      <c r="AUR9" s="513"/>
      <c r="AUS9" s="513"/>
      <c r="AUT9" s="513"/>
      <c r="AUU9" s="513"/>
      <c r="AUV9" s="513"/>
      <c r="AUW9" s="513"/>
      <c r="AUX9" s="513"/>
      <c r="AUY9" s="513"/>
      <c r="AUZ9" s="513"/>
      <c r="AVA9" s="513"/>
      <c r="AVB9" s="513"/>
      <c r="AVC9" s="513"/>
      <c r="AVD9" s="513"/>
      <c r="AVE9" s="513"/>
      <c r="AVF9" s="513"/>
      <c r="AVG9" s="513"/>
      <c r="AVH9" s="513"/>
      <c r="AVI9" s="513"/>
      <c r="AVJ9" s="513"/>
      <c r="AVK9" s="513"/>
      <c r="AVL9" s="513"/>
      <c r="AVM9" s="513"/>
      <c r="AVN9" s="513"/>
      <c r="AVO9" s="513"/>
      <c r="AVP9" s="513"/>
      <c r="AVQ9" s="513"/>
      <c r="AVR9" s="513"/>
      <c r="AVS9" s="513"/>
      <c r="AVT9" s="513"/>
      <c r="AVU9" s="513"/>
      <c r="AVV9" s="513"/>
      <c r="AVW9" s="513"/>
      <c r="AVX9" s="513"/>
      <c r="AVY9" s="513"/>
      <c r="AVZ9" s="513"/>
      <c r="AWA9" s="513"/>
      <c r="AWB9" s="513"/>
      <c r="AWC9" s="513"/>
      <c r="AWD9" s="513"/>
      <c r="AWE9" s="513"/>
      <c r="AWF9" s="513"/>
      <c r="AWG9" s="513"/>
      <c r="AWH9" s="513"/>
      <c r="AWI9" s="513"/>
      <c r="AWJ9" s="513"/>
      <c r="AWK9" s="513"/>
      <c r="AWL9" s="513"/>
      <c r="AWM9" s="513"/>
      <c r="AWN9" s="513"/>
      <c r="AWO9" s="513"/>
      <c r="AWP9" s="513"/>
      <c r="AWQ9" s="513"/>
      <c r="AWR9" s="513"/>
      <c r="AWS9" s="513"/>
      <c r="AWT9" s="513"/>
      <c r="AWU9" s="513"/>
      <c r="AWV9" s="513"/>
      <c r="AWW9" s="513"/>
      <c r="AWX9" s="513"/>
      <c r="AWY9" s="513"/>
      <c r="AWZ9" s="513"/>
      <c r="AXA9" s="513"/>
      <c r="AXB9" s="513"/>
      <c r="AXC9" s="513"/>
      <c r="AXD9" s="513"/>
      <c r="AXE9" s="513"/>
      <c r="AXF9" s="513"/>
      <c r="AXG9" s="513"/>
      <c r="AXH9" s="513"/>
      <c r="AXI9" s="513"/>
      <c r="AXJ9" s="513"/>
      <c r="AXK9" s="513"/>
      <c r="AXL9" s="513"/>
      <c r="AXM9" s="513"/>
      <c r="AXN9" s="513"/>
      <c r="AXO9" s="513"/>
      <c r="AXP9" s="513"/>
      <c r="AXQ9" s="513"/>
      <c r="AXR9" s="513"/>
      <c r="AXS9" s="513"/>
      <c r="AXT9" s="513"/>
      <c r="AXU9" s="513"/>
      <c r="AXV9" s="513"/>
      <c r="AXW9" s="513"/>
      <c r="AXX9" s="513"/>
      <c r="AXY9" s="513"/>
      <c r="AXZ9" s="513"/>
      <c r="AYA9" s="513"/>
      <c r="AYB9" s="513"/>
      <c r="AYC9" s="513"/>
      <c r="AYD9" s="513"/>
      <c r="AYE9" s="513"/>
      <c r="AYF9" s="513"/>
      <c r="AYG9" s="513"/>
      <c r="AYH9" s="513"/>
      <c r="AYI9" s="513"/>
      <c r="AYJ9" s="513"/>
      <c r="AYK9" s="513"/>
      <c r="AYL9" s="513"/>
      <c r="AYM9" s="513"/>
      <c r="AYN9" s="513"/>
      <c r="AYO9" s="513"/>
      <c r="AYP9" s="513"/>
      <c r="AYQ9" s="513"/>
      <c r="AYR9" s="513"/>
      <c r="AYS9" s="513"/>
      <c r="AYT9" s="513"/>
      <c r="AYU9" s="513"/>
      <c r="AYV9" s="513"/>
      <c r="AYW9" s="513"/>
      <c r="AYX9" s="513"/>
      <c r="AYY9" s="513"/>
      <c r="AYZ9" s="513"/>
      <c r="AZA9" s="513"/>
      <c r="AZB9" s="513"/>
      <c r="AZC9" s="513"/>
      <c r="AZD9" s="513"/>
      <c r="AZE9" s="513"/>
      <c r="AZF9" s="513"/>
      <c r="AZG9" s="513"/>
      <c r="AZH9" s="513"/>
      <c r="AZI9" s="513"/>
      <c r="AZJ9" s="513"/>
      <c r="AZK9" s="513"/>
      <c r="AZL9" s="513"/>
      <c r="AZM9" s="513"/>
      <c r="AZN9" s="513"/>
      <c r="AZO9" s="513"/>
      <c r="AZP9" s="513"/>
      <c r="AZQ9" s="513"/>
      <c r="AZR9" s="513"/>
      <c r="AZS9" s="513"/>
      <c r="AZT9" s="513"/>
      <c r="AZU9" s="513"/>
      <c r="AZV9" s="513"/>
      <c r="AZW9" s="513"/>
      <c r="AZX9" s="513"/>
      <c r="AZY9" s="513"/>
      <c r="AZZ9" s="513"/>
      <c r="BAA9" s="513"/>
      <c r="BAB9" s="513"/>
      <c r="BAC9" s="513"/>
      <c r="BAD9" s="513"/>
      <c r="BAE9" s="513"/>
      <c r="BAF9" s="513"/>
      <c r="BAG9" s="513"/>
      <c r="BAH9" s="513"/>
      <c r="BAI9" s="513"/>
      <c r="BAJ9" s="513"/>
      <c r="BAK9" s="513"/>
      <c r="BAL9" s="513"/>
      <c r="BAM9" s="513"/>
      <c r="BAN9" s="513"/>
      <c r="BAO9" s="513"/>
      <c r="BAP9" s="513"/>
      <c r="BAQ9" s="513"/>
      <c r="BAR9" s="513"/>
      <c r="BAS9" s="513"/>
      <c r="BAT9" s="513"/>
      <c r="BAU9" s="513"/>
      <c r="BAV9" s="513"/>
      <c r="BAW9" s="513"/>
      <c r="BAX9" s="513"/>
      <c r="BAY9" s="513"/>
      <c r="BAZ9" s="513"/>
      <c r="BBA9" s="513"/>
      <c r="BBB9" s="513"/>
      <c r="BBC9" s="513"/>
      <c r="BBD9" s="513"/>
      <c r="BBE9" s="513"/>
      <c r="BBF9" s="513"/>
      <c r="BBG9" s="513"/>
      <c r="BBH9" s="513"/>
      <c r="BBI9" s="513"/>
      <c r="BBJ9" s="513"/>
      <c r="BBK9" s="513"/>
      <c r="BBL9" s="513"/>
      <c r="BBM9" s="513"/>
      <c r="BBN9" s="513"/>
      <c r="BBO9" s="513"/>
      <c r="BBP9" s="513"/>
      <c r="BBQ9" s="513"/>
      <c r="BBR9" s="513"/>
      <c r="BBS9" s="513"/>
      <c r="BBT9" s="513"/>
      <c r="BBU9" s="513"/>
      <c r="BBV9" s="513"/>
      <c r="BBW9" s="513"/>
      <c r="BBX9" s="513"/>
      <c r="BBY9" s="513"/>
      <c r="BBZ9" s="513"/>
      <c r="BCA9" s="513"/>
      <c r="BCB9" s="513"/>
      <c r="BCC9" s="513"/>
      <c r="BCD9" s="513"/>
      <c r="BCE9" s="513"/>
      <c r="BCF9" s="513"/>
      <c r="BCG9" s="513"/>
      <c r="BCH9" s="513"/>
      <c r="BCI9" s="513"/>
      <c r="BCJ9" s="513"/>
      <c r="BCK9" s="513"/>
      <c r="BCL9" s="513"/>
      <c r="BCM9" s="513"/>
      <c r="BCN9" s="513"/>
      <c r="BCO9" s="513"/>
      <c r="BCP9" s="513"/>
      <c r="BCQ9" s="513"/>
      <c r="BCR9" s="513"/>
      <c r="BCS9" s="513"/>
      <c r="BCT9" s="513"/>
      <c r="BCU9" s="513"/>
      <c r="BCV9" s="513"/>
      <c r="BCW9" s="513"/>
      <c r="BCX9" s="513"/>
      <c r="BCY9" s="513"/>
      <c r="BCZ9" s="513"/>
      <c r="BDA9" s="513"/>
      <c r="BDB9" s="513"/>
      <c r="BDC9" s="513"/>
      <c r="BDD9" s="513"/>
      <c r="BDE9" s="513"/>
      <c r="BDF9" s="513"/>
      <c r="BDG9" s="513"/>
      <c r="BDH9" s="513"/>
      <c r="BDI9" s="513"/>
      <c r="BDJ9" s="513"/>
      <c r="BDK9" s="513"/>
      <c r="BDL9" s="513"/>
      <c r="BDM9" s="513"/>
      <c r="BDN9" s="513"/>
      <c r="BDO9" s="513"/>
      <c r="BDP9" s="513"/>
      <c r="BDQ9" s="513"/>
      <c r="BDR9" s="513"/>
      <c r="BDS9" s="513"/>
      <c r="BDT9" s="513"/>
      <c r="BDU9" s="513"/>
      <c r="BDV9" s="513"/>
      <c r="BDW9" s="513"/>
      <c r="BDX9" s="513"/>
      <c r="BDY9" s="513"/>
      <c r="BDZ9" s="513"/>
      <c r="BEA9" s="513"/>
      <c r="BEB9" s="513"/>
      <c r="BEC9" s="513"/>
      <c r="BED9" s="513"/>
      <c r="BEE9" s="513"/>
      <c r="BEF9" s="513"/>
      <c r="BEG9" s="513"/>
      <c r="BEH9" s="513"/>
      <c r="BEI9" s="513"/>
      <c r="BEJ9" s="513"/>
      <c r="BEK9" s="513"/>
      <c r="BEL9" s="513"/>
      <c r="BEM9" s="513"/>
      <c r="BEN9" s="513"/>
      <c r="BEO9" s="513"/>
      <c r="BEP9" s="513"/>
      <c r="BEQ9" s="513"/>
      <c r="BER9" s="513"/>
      <c r="BES9" s="513"/>
      <c r="BET9" s="513"/>
      <c r="BEU9" s="513"/>
      <c r="BEV9" s="513"/>
      <c r="BEW9" s="513"/>
      <c r="BEX9" s="513"/>
      <c r="BEY9" s="513"/>
      <c r="BEZ9" s="513"/>
      <c r="BFA9" s="513"/>
      <c r="BFB9" s="513"/>
      <c r="BFC9" s="513"/>
      <c r="BFD9" s="513"/>
      <c r="BFE9" s="513"/>
      <c r="BFF9" s="513"/>
      <c r="BFG9" s="513"/>
      <c r="BFH9" s="513"/>
      <c r="BFI9" s="513"/>
      <c r="BFJ9" s="513"/>
      <c r="BFK9" s="513"/>
      <c r="BFL9" s="513"/>
      <c r="BFM9" s="513"/>
      <c r="BFN9" s="513"/>
      <c r="BFO9" s="513"/>
      <c r="BFP9" s="513"/>
      <c r="BFQ9" s="513"/>
      <c r="BFR9" s="513"/>
      <c r="BFS9" s="513"/>
      <c r="BFT9" s="513"/>
      <c r="BFU9" s="513"/>
      <c r="BFV9" s="513"/>
      <c r="BFW9" s="513"/>
      <c r="BFX9" s="513"/>
      <c r="BFY9" s="513"/>
      <c r="BFZ9" s="513"/>
      <c r="BGA9" s="513"/>
      <c r="BGB9" s="513"/>
      <c r="BGC9" s="513"/>
      <c r="BGD9" s="513"/>
      <c r="BGE9" s="513"/>
      <c r="BGF9" s="513"/>
      <c r="BGG9" s="513"/>
      <c r="BGH9" s="513"/>
      <c r="BGI9" s="513"/>
      <c r="BGJ9" s="513"/>
      <c r="BGK9" s="513"/>
      <c r="BGL9" s="513"/>
      <c r="BGM9" s="513"/>
      <c r="BGN9" s="513"/>
      <c r="BGO9" s="513"/>
      <c r="BGP9" s="513"/>
      <c r="BGQ9" s="513"/>
      <c r="BGR9" s="513"/>
      <c r="BGS9" s="513"/>
      <c r="BGT9" s="513"/>
      <c r="BGU9" s="513"/>
      <c r="BGV9" s="513"/>
      <c r="BGW9" s="513"/>
      <c r="BGX9" s="513"/>
      <c r="BGY9" s="513"/>
      <c r="BGZ9" s="513"/>
      <c r="BHA9" s="513"/>
      <c r="BHB9" s="513"/>
      <c r="BHC9" s="513"/>
      <c r="BHD9" s="513"/>
      <c r="BHE9" s="513"/>
      <c r="BHF9" s="513"/>
      <c r="BHG9" s="513"/>
      <c r="BHH9" s="513"/>
      <c r="BHI9" s="513"/>
      <c r="BHJ9" s="513"/>
      <c r="BHK9" s="513"/>
      <c r="BHL9" s="513"/>
      <c r="BHM9" s="513"/>
      <c r="BHN9" s="513"/>
      <c r="BHO9" s="513"/>
      <c r="BHP9" s="513"/>
      <c r="BHQ9" s="513"/>
      <c r="BHR9" s="513"/>
      <c r="BHS9" s="513"/>
      <c r="BHT9" s="513"/>
      <c r="BHU9" s="513"/>
      <c r="BHV9" s="513"/>
      <c r="BHW9" s="513"/>
      <c r="BHX9" s="513"/>
      <c r="BHY9" s="513"/>
      <c r="BHZ9" s="513"/>
      <c r="BIA9" s="513"/>
      <c r="BIB9" s="513"/>
      <c r="BIC9" s="513"/>
      <c r="BID9" s="513"/>
      <c r="BIE9" s="513"/>
      <c r="BIF9" s="513"/>
      <c r="BIG9" s="513"/>
      <c r="BIH9" s="513"/>
      <c r="BII9" s="513"/>
      <c r="BIJ9" s="513"/>
      <c r="BIK9" s="513"/>
      <c r="BIL9" s="513"/>
      <c r="BIM9" s="513"/>
      <c r="BIN9" s="513"/>
      <c r="BIO9" s="513"/>
      <c r="BIP9" s="513"/>
      <c r="BIQ9" s="513"/>
      <c r="BIR9" s="513"/>
      <c r="BIS9" s="513"/>
      <c r="BIT9" s="513"/>
      <c r="BIU9" s="513"/>
      <c r="BIV9" s="513"/>
      <c r="BIW9" s="513"/>
      <c r="BIX9" s="513"/>
      <c r="BIY9" s="513"/>
      <c r="BIZ9" s="513"/>
      <c r="BJA9" s="513"/>
      <c r="BJB9" s="513"/>
      <c r="BJC9" s="513"/>
      <c r="BJD9" s="513"/>
      <c r="BJE9" s="513"/>
      <c r="BJF9" s="513"/>
      <c r="BJG9" s="513"/>
      <c r="BJH9" s="513"/>
      <c r="BJI9" s="513"/>
      <c r="BJJ9" s="513"/>
      <c r="BJK9" s="513"/>
      <c r="BJL9" s="513"/>
      <c r="BJM9" s="513"/>
      <c r="BJN9" s="513"/>
      <c r="BJO9" s="513"/>
      <c r="BJP9" s="513"/>
      <c r="BJQ9" s="513"/>
      <c r="BJR9" s="513"/>
      <c r="BJS9" s="513"/>
      <c r="BJT9" s="513"/>
      <c r="BJU9" s="513"/>
      <c r="BJV9" s="513"/>
      <c r="BJW9" s="513"/>
      <c r="BJX9" s="513"/>
      <c r="BJY9" s="513"/>
      <c r="BJZ9" s="513"/>
      <c r="BKA9" s="513"/>
      <c r="BKB9" s="513"/>
      <c r="BKC9" s="513"/>
      <c r="BKD9" s="513"/>
      <c r="BKE9" s="513"/>
      <c r="BKF9" s="513"/>
      <c r="BKG9" s="513"/>
      <c r="BKH9" s="513"/>
      <c r="BKI9" s="513"/>
      <c r="BKJ9" s="513"/>
      <c r="BKK9" s="513"/>
      <c r="BKL9" s="513"/>
      <c r="BKM9" s="513"/>
      <c r="BKN9" s="513"/>
      <c r="BKO9" s="513"/>
      <c r="BKP9" s="513"/>
      <c r="BKQ9" s="513"/>
      <c r="BKR9" s="513"/>
      <c r="BKS9" s="513"/>
      <c r="BKT9" s="513"/>
      <c r="BKU9" s="513"/>
      <c r="BKV9" s="513"/>
      <c r="BKW9" s="513"/>
      <c r="BKX9" s="513"/>
      <c r="BKY9" s="513"/>
      <c r="BKZ9" s="513"/>
      <c r="BLA9" s="513"/>
      <c r="BLB9" s="513"/>
      <c r="BLC9" s="513"/>
      <c r="BLD9" s="513"/>
      <c r="BLE9" s="513"/>
      <c r="BLF9" s="513"/>
      <c r="BLG9" s="513"/>
      <c r="BLH9" s="513"/>
      <c r="BLI9" s="513"/>
      <c r="BLJ9" s="513"/>
      <c r="BLK9" s="513"/>
      <c r="BLL9" s="513"/>
      <c r="BLM9" s="513"/>
      <c r="BLN9" s="513"/>
      <c r="BLO9" s="513"/>
      <c r="BLP9" s="513"/>
      <c r="BLQ9" s="513"/>
      <c r="BLR9" s="513"/>
      <c r="BLS9" s="513"/>
      <c r="BLT9" s="513"/>
      <c r="BLU9" s="513"/>
      <c r="BLV9" s="513"/>
      <c r="BLW9" s="513"/>
      <c r="BLX9" s="513"/>
      <c r="BLY9" s="513"/>
      <c r="BLZ9" s="513"/>
      <c r="BMA9" s="513"/>
      <c r="BMB9" s="513"/>
      <c r="BMC9" s="513"/>
      <c r="BMD9" s="513"/>
      <c r="BME9" s="513"/>
      <c r="BMF9" s="513"/>
      <c r="BMG9" s="513"/>
      <c r="BMH9" s="513"/>
      <c r="BMI9" s="513"/>
      <c r="BMJ9" s="513"/>
      <c r="BMK9" s="513"/>
      <c r="BML9" s="513"/>
      <c r="BMM9" s="513"/>
      <c r="BMN9" s="513"/>
      <c r="BMO9" s="513"/>
      <c r="BMP9" s="513"/>
      <c r="BMQ9" s="513"/>
      <c r="BMR9" s="513"/>
      <c r="BMS9" s="513"/>
      <c r="BMT9" s="513"/>
      <c r="BMU9" s="513"/>
      <c r="BMV9" s="513"/>
      <c r="BMW9" s="513"/>
      <c r="BMX9" s="513"/>
      <c r="BMY9" s="513"/>
      <c r="BMZ9" s="513"/>
      <c r="BNA9" s="513"/>
      <c r="BNB9" s="513"/>
      <c r="BNC9" s="513"/>
      <c r="BND9" s="513"/>
      <c r="BNE9" s="513"/>
      <c r="BNF9" s="513"/>
      <c r="BNG9" s="513"/>
      <c r="BNH9" s="513"/>
      <c r="BNI9" s="513"/>
      <c r="BNJ9" s="513"/>
      <c r="BNK9" s="513"/>
      <c r="BNL9" s="513"/>
      <c r="BNM9" s="513"/>
      <c r="BNN9" s="513"/>
      <c r="BNO9" s="513"/>
      <c r="BNP9" s="513"/>
      <c r="BNQ9" s="513"/>
      <c r="BNR9" s="513"/>
      <c r="BNS9" s="513"/>
      <c r="BNT9" s="513"/>
      <c r="BNU9" s="513"/>
      <c r="BNV9" s="513"/>
      <c r="BNW9" s="513"/>
      <c r="BNX9" s="513"/>
      <c r="BNY9" s="513"/>
      <c r="BNZ9" s="513"/>
      <c r="BOA9" s="513"/>
      <c r="BOB9" s="513"/>
      <c r="BOC9" s="513"/>
      <c r="BOD9" s="513"/>
      <c r="BOE9" s="513"/>
      <c r="BOF9" s="513"/>
      <c r="BOG9" s="513"/>
      <c r="BOH9" s="513"/>
      <c r="BOI9" s="513"/>
      <c r="BOJ9" s="513"/>
      <c r="BOK9" s="513"/>
      <c r="BOL9" s="513"/>
      <c r="BOM9" s="513"/>
      <c r="BON9" s="513"/>
      <c r="BOO9" s="513"/>
      <c r="BOP9" s="513"/>
      <c r="BOQ9" s="513"/>
      <c r="BOR9" s="513"/>
      <c r="BOS9" s="513"/>
      <c r="BOT9" s="513"/>
      <c r="BOU9" s="513"/>
      <c r="BOV9" s="513"/>
      <c r="BOW9" s="513"/>
      <c r="BOX9" s="513"/>
      <c r="BOY9" s="513"/>
      <c r="BOZ9" s="513"/>
      <c r="BPA9" s="513"/>
      <c r="BPB9" s="513"/>
      <c r="BPC9" s="513"/>
      <c r="BPD9" s="513"/>
      <c r="BPE9" s="513"/>
      <c r="BPF9" s="513"/>
      <c r="BPG9" s="513"/>
      <c r="BPH9" s="513"/>
      <c r="BPI9" s="513"/>
      <c r="BPJ9" s="513"/>
      <c r="BPK9" s="513"/>
      <c r="BPL9" s="513"/>
      <c r="BPM9" s="513"/>
      <c r="BPN9" s="513"/>
      <c r="BPO9" s="513"/>
      <c r="BPP9" s="513"/>
      <c r="BPQ9" s="513"/>
      <c r="BPR9" s="513"/>
      <c r="BPS9" s="513"/>
      <c r="BPT9" s="513"/>
      <c r="BPU9" s="513"/>
      <c r="BPV9" s="513"/>
      <c r="BPW9" s="513"/>
      <c r="BPX9" s="513"/>
      <c r="BPY9" s="513"/>
      <c r="BPZ9" s="513"/>
      <c r="BQA9" s="513"/>
      <c r="BQB9" s="513"/>
      <c r="BQC9" s="513"/>
      <c r="BQD9" s="513"/>
      <c r="BQE9" s="513"/>
      <c r="BQF9" s="513"/>
      <c r="BQG9" s="513"/>
      <c r="BQH9" s="513"/>
      <c r="BQI9" s="513"/>
      <c r="BQJ9" s="513"/>
      <c r="BQK9" s="513"/>
      <c r="BQL9" s="513"/>
      <c r="BQM9" s="513"/>
      <c r="BQN9" s="513"/>
      <c r="BQO9" s="513"/>
      <c r="BQP9" s="513"/>
      <c r="BQQ9" s="513"/>
      <c r="BQR9" s="513"/>
      <c r="BQS9" s="513"/>
      <c r="BQT9" s="513"/>
      <c r="BQU9" s="513"/>
      <c r="BQV9" s="513"/>
      <c r="BQW9" s="513"/>
      <c r="BQX9" s="513"/>
      <c r="BQY9" s="513"/>
      <c r="BQZ9" s="513"/>
      <c r="BRA9" s="513"/>
      <c r="BRB9" s="513"/>
      <c r="BRC9" s="513"/>
      <c r="BRD9" s="513"/>
      <c r="BRE9" s="513"/>
      <c r="BRF9" s="513"/>
      <c r="BRG9" s="513"/>
      <c r="BRH9" s="513"/>
      <c r="BRI9" s="513"/>
      <c r="BRJ9" s="513"/>
      <c r="BRK9" s="513"/>
      <c r="BRL9" s="513"/>
      <c r="BRM9" s="513"/>
      <c r="BRN9" s="513"/>
      <c r="BRO9" s="513"/>
      <c r="BRP9" s="513"/>
      <c r="BRQ9" s="513"/>
      <c r="BRR9" s="513"/>
      <c r="BRS9" s="513"/>
      <c r="BRT9" s="513"/>
      <c r="BRU9" s="513"/>
      <c r="BRV9" s="513"/>
      <c r="BRW9" s="513"/>
      <c r="BRX9" s="513"/>
      <c r="BRY9" s="513"/>
      <c r="BRZ9" s="513"/>
      <c r="BSA9" s="513"/>
      <c r="BSB9" s="513"/>
      <c r="BSC9" s="513"/>
      <c r="BSD9" s="513"/>
      <c r="BSE9" s="513"/>
      <c r="BSF9" s="513"/>
      <c r="BSG9" s="513"/>
      <c r="BSH9" s="513"/>
      <c r="BSI9" s="513"/>
      <c r="BSJ9" s="513"/>
      <c r="BSK9" s="513"/>
      <c r="BSL9" s="513"/>
      <c r="BSM9" s="513"/>
      <c r="BSN9" s="513"/>
      <c r="BSO9" s="513"/>
      <c r="BSP9" s="513"/>
      <c r="BSQ9" s="513"/>
      <c r="BSR9" s="513"/>
      <c r="BSS9" s="513"/>
      <c r="BST9" s="513"/>
      <c r="BSU9" s="513"/>
      <c r="BSV9" s="513"/>
      <c r="BSW9" s="513"/>
      <c r="BSX9" s="513"/>
      <c r="BSY9" s="513"/>
      <c r="BSZ9" s="513"/>
      <c r="BTA9" s="513"/>
      <c r="BTB9" s="513"/>
      <c r="BTC9" s="513"/>
      <c r="BTD9" s="513"/>
      <c r="BTE9" s="513"/>
      <c r="BTF9" s="513"/>
      <c r="BTG9" s="513"/>
      <c r="BTH9" s="513"/>
      <c r="BTI9" s="513"/>
      <c r="BTJ9" s="513"/>
      <c r="BTK9" s="513"/>
      <c r="BTL9" s="513"/>
      <c r="BTM9" s="513"/>
      <c r="BTN9" s="513"/>
      <c r="BTO9" s="513"/>
      <c r="BTP9" s="513"/>
      <c r="BTQ9" s="513"/>
      <c r="BTR9" s="513"/>
      <c r="BTS9" s="513"/>
      <c r="BTT9" s="513"/>
      <c r="BTU9" s="513"/>
      <c r="BTV9" s="513"/>
      <c r="BTW9" s="513"/>
      <c r="BTX9" s="513"/>
      <c r="BTY9" s="513"/>
      <c r="BTZ9" s="513"/>
      <c r="BUA9" s="513"/>
      <c r="BUB9" s="513"/>
      <c r="BUC9" s="513"/>
      <c r="BUD9" s="513"/>
      <c r="BUE9" s="513"/>
      <c r="BUF9" s="513"/>
      <c r="BUG9" s="513"/>
      <c r="BUH9" s="513"/>
      <c r="BUI9" s="513"/>
      <c r="BUJ9" s="513"/>
      <c r="BUK9" s="513"/>
      <c r="BUL9" s="513"/>
      <c r="BUM9" s="513"/>
      <c r="BUN9" s="513"/>
      <c r="BUO9" s="513"/>
      <c r="BUP9" s="513"/>
      <c r="BUQ9" s="513"/>
      <c r="BUR9" s="513"/>
      <c r="BUS9" s="513"/>
      <c r="BUT9" s="513"/>
      <c r="BUU9" s="513"/>
      <c r="BUV9" s="513"/>
      <c r="BUW9" s="513"/>
      <c r="BUX9" s="513"/>
      <c r="BUY9" s="513"/>
      <c r="BUZ9" s="513"/>
      <c r="BVA9" s="513"/>
      <c r="BVB9" s="513"/>
      <c r="BVC9" s="513"/>
      <c r="BVD9" s="513"/>
      <c r="BVE9" s="513"/>
      <c r="BVF9" s="513"/>
      <c r="BVG9" s="513"/>
      <c r="BVH9" s="513"/>
      <c r="BVI9" s="513"/>
      <c r="BVJ9" s="513"/>
      <c r="BVK9" s="513"/>
      <c r="BVL9" s="513"/>
      <c r="BVM9" s="513"/>
      <c r="BVN9" s="513"/>
      <c r="BVO9" s="513"/>
      <c r="BVP9" s="513"/>
      <c r="BVQ9" s="513"/>
      <c r="BVR9" s="513"/>
      <c r="BVS9" s="513"/>
      <c r="BVT9" s="513"/>
      <c r="BVU9" s="513"/>
      <c r="BVV9" s="513"/>
      <c r="BVW9" s="513"/>
      <c r="BVX9" s="513"/>
      <c r="BVY9" s="513"/>
      <c r="BVZ9" s="513"/>
      <c r="BWA9" s="513"/>
      <c r="BWB9" s="513"/>
      <c r="BWC9" s="513"/>
      <c r="BWD9" s="513"/>
      <c r="BWE9" s="513"/>
      <c r="BWF9" s="513"/>
      <c r="BWG9" s="513"/>
      <c r="BWH9" s="513"/>
      <c r="BWI9" s="513"/>
      <c r="BWJ9" s="513"/>
      <c r="BWK9" s="513"/>
      <c r="BWL9" s="513"/>
      <c r="BWM9" s="513"/>
      <c r="BWN9" s="513"/>
      <c r="BWO9" s="513"/>
      <c r="BWP9" s="513"/>
      <c r="BWQ9" s="513"/>
    </row>
    <row r="10" spans="1:1967" ht="15.75">
      <c r="A10" s="295"/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355"/>
      <c r="O10" s="295"/>
      <c r="P10" s="295"/>
      <c r="Q10" s="295"/>
      <c r="R10" s="295"/>
      <c r="S10" s="295"/>
      <c r="T10" s="295"/>
      <c r="U10" s="295"/>
      <c r="V10" s="417"/>
      <c r="W10" s="547" t="s">
        <v>10254</v>
      </c>
      <c r="X10" s="547"/>
      <c r="AP10" s="513"/>
      <c r="AQ10" s="513"/>
      <c r="AR10" s="513"/>
      <c r="AS10" s="513"/>
      <c r="AT10" s="513"/>
      <c r="AU10" s="513"/>
      <c r="AV10" s="513"/>
      <c r="AW10" s="513"/>
      <c r="AX10" s="513"/>
      <c r="AY10" s="513"/>
      <c r="AZ10" s="513"/>
      <c r="BA10" s="513"/>
      <c r="BB10" s="513"/>
      <c r="BC10" s="513"/>
      <c r="BD10" s="513"/>
      <c r="BE10" s="513"/>
      <c r="BF10" s="513"/>
      <c r="BG10" s="513"/>
      <c r="BH10" s="513"/>
      <c r="BI10" s="513"/>
      <c r="BJ10" s="513"/>
      <c r="BK10" s="513"/>
      <c r="BL10" s="513"/>
      <c r="BM10" s="513"/>
      <c r="BN10" s="513"/>
      <c r="BO10" s="513"/>
      <c r="BP10" s="513"/>
      <c r="BQ10" s="513"/>
      <c r="BR10" s="513"/>
      <c r="BS10" s="513"/>
      <c r="BT10" s="513"/>
      <c r="BU10" s="513"/>
      <c r="BV10" s="513"/>
      <c r="BW10" s="513"/>
      <c r="BX10" s="513"/>
      <c r="BY10" s="513"/>
      <c r="BZ10" s="513"/>
      <c r="CA10" s="513"/>
      <c r="CB10" s="513"/>
      <c r="CC10" s="513"/>
      <c r="CD10" s="513"/>
      <c r="CE10" s="513"/>
      <c r="CF10" s="513"/>
      <c r="CG10" s="513"/>
      <c r="CH10" s="513"/>
      <c r="CI10" s="513"/>
      <c r="CJ10" s="513"/>
      <c r="CK10" s="513"/>
      <c r="CL10" s="513"/>
      <c r="CM10" s="513"/>
      <c r="CN10" s="513"/>
      <c r="CO10" s="513"/>
      <c r="CP10" s="513"/>
      <c r="CQ10" s="513"/>
      <c r="CR10" s="513"/>
      <c r="CS10" s="513"/>
      <c r="CT10" s="513"/>
      <c r="CU10" s="513"/>
      <c r="CV10" s="513"/>
      <c r="CW10" s="513"/>
      <c r="CX10" s="513"/>
      <c r="CY10" s="513"/>
      <c r="CZ10" s="513"/>
      <c r="DA10" s="513"/>
      <c r="DB10" s="513"/>
      <c r="DC10" s="513"/>
      <c r="DD10" s="513"/>
      <c r="DE10" s="513"/>
      <c r="DF10" s="513"/>
      <c r="DG10" s="513"/>
      <c r="DH10" s="513"/>
      <c r="DI10" s="513"/>
      <c r="DJ10" s="513"/>
      <c r="DK10" s="513"/>
      <c r="DL10" s="513"/>
      <c r="DM10" s="513"/>
      <c r="DN10" s="513"/>
      <c r="DO10" s="513"/>
      <c r="DP10" s="513"/>
      <c r="DQ10" s="513"/>
      <c r="DR10" s="513"/>
      <c r="DS10" s="513"/>
      <c r="DT10" s="513"/>
      <c r="DU10" s="513"/>
      <c r="DV10" s="513"/>
      <c r="DW10" s="513"/>
      <c r="DX10" s="513"/>
      <c r="DY10" s="513"/>
      <c r="DZ10" s="513"/>
      <c r="EA10" s="513"/>
      <c r="EB10" s="513"/>
      <c r="EC10" s="513"/>
      <c r="ED10" s="513"/>
      <c r="EE10" s="513"/>
      <c r="EF10" s="513"/>
      <c r="EG10" s="513"/>
      <c r="EH10" s="513"/>
      <c r="EI10" s="513"/>
      <c r="EJ10" s="513"/>
      <c r="EK10" s="513"/>
      <c r="EL10" s="513"/>
      <c r="EM10" s="513"/>
      <c r="EN10" s="513"/>
      <c r="EO10" s="513"/>
      <c r="EP10" s="513"/>
      <c r="EQ10" s="513"/>
      <c r="ER10" s="513"/>
      <c r="ES10" s="513"/>
      <c r="ET10" s="513"/>
      <c r="EU10" s="513"/>
      <c r="EV10" s="513"/>
      <c r="EW10" s="513"/>
      <c r="EX10" s="513"/>
      <c r="EY10" s="513"/>
      <c r="EZ10" s="513"/>
      <c r="FA10" s="513"/>
      <c r="FB10" s="513"/>
      <c r="FC10" s="513"/>
      <c r="FD10" s="513"/>
      <c r="FE10" s="513"/>
      <c r="FF10" s="513"/>
      <c r="FG10" s="513"/>
      <c r="FH10" s="513"/>
      <c r="FI10" s="513"/>
      <c r="FJ10" s="513"/>
      <c r="FK10" s="513"/>
      <c r="FL10" s="513"/>
      <c r="FM10" s="513"/>
      <c r="FN10" s="513"/>
      <c r="FO10" s="513"/>
      <c r="FP10" s="513"/>
      <c r="FQ10" s="513"/>
      <c r="FR10" s="513"/>
      <c r="FS10" s="513"/>
      <c r="FT10" s="513"/>
      <c r="FU10" s="513"/>
      <c r="FV10" s="513"/>
      <c r="FW10" s="513"/>
      <c r="FX10" s="513"/>
      <c r="FY10" s="513"/>
      <c r="FZ10" s="513"/>
      <c r="GA10" s="513"/>
      <c r="GB10" s="513"/>
      <c r="GC10" s="513"/>
      <c r="GD10" s="513"/>
      <c r="GE10" s="513"/>
      <c r="GF10" s="513"/>
      <c r="GG10" s="513"/>
      <c r="GH10" s="513"/>
      <c r="GI10" s="513"/>
      <c r="GJ10" s="513"/>
      <c r="GK10" s="513"/>
      <c r="GL10" s="513"/>
      <c r="GM10" s="513"/>
      <c r="GN10" s="513"/>
      <c r="GO10" s="513"/>
      <c r="GP10" s="513"/>
      <c r="GQ10" s="513"/>
      <c r="GR10" s="513"/>
      <c r="GS10" s="513"/>
      <c r="GT10" s="513"/>
      <c r="GU10" s="513"/>
      <c r="GV10" s="513"/>
      <c r="GW10" s="513"/>
      <c r="GX10" s="513"/>
      <c r="GY10" s="513"/>
      <c r="GZ10" s="513"/>
      <c r="HA10" s="513"/>
      <c r="HB10" s="513"/>
      <c r="HC10" s="513"/>
      <c r="HD10" s="513"/>
      <c r="HE10" s="513"/>
      <c r="HF10" s="513"/>
      <c r="HG10" s="513"/>
      <c r="HH10" s="513"/>
      <c r="HI10" s="513"/>
      <c r="HJ10" s="513"/>
      <c r="HK10" s="513"/>
      <c r="HL10" s="513"/>
      <c r="HM10" s="513"/>
      <c r="HN10" s="513"/>
      <c r="HO10" s="513"/>
      <c r="HP10" s="513"/>
      <c r="HQ10" s="513"/>
      <c r="HR10" s="513"/>
      <c r="HS10" s="513"/>
      <c r="HT10" s="513"/>
      <c r="HU10" s="513"/>
      <c r="HV10" s="513"/>
      <c r="HW10" s="513"/>
      <c r="HX10" s="513"/>
      <c r="HY10" s="513"/>
      <c r="HZ10" s="513"/>
      <c r="IA10" s="513"/>
      <c r="IB10" s="513"/>
      <c r="IC10" s="513"/>
      <c r="ID10" s="513"/>
      <c r="IE10" s="513"/>
      <c r="IF10" s="513"/>
      <c r="IG10" s="513"/>
      <c r="IH10" s="513"/>
      <c r="II10" s="513"/>
      <c r="IJ10" s="513"/>
      <c r="IK10" s="513"/>
      <c r="IL10" s="513"/>
      <c r="IM10" s="513"/>
      <c r="IN10" s="513"/>
      <c r="IO10" s="513"/>
      <c r="IP10" s="513"/>
      <c r="IQ10" s="513"/>
      <c r="IR10" s="513"/>
      <c r="IS10" s="513"/>
      <c r="IT10" s="513"/>
      <c r="IU10" s="513"/>
      <c r="IV10" s="513"/>
      <c r="IW10" s="513"/>
      <c r="IX10" s="513"/>
      <c r="IY10" s="513"/>
      <c r="IZ10" s="513"/>
      <c r="JA10" s="513"/>
      <c r="JB10" s="513"/>
      <c r="JC10" s="513"/>
      <c r="JD10" s="513"/>
      <c r="JE10" s="513"/>
      <c r="JF10" s="513"/>
      <c r="JG10" s="513"/>
      <c r="JH10" s="513"/>
      <c r="JI10" s="513"/>
      <c r="JJ10" s="513"/>
      <c r="JK10" s="513"/>
      <c r="JL10" s="513"/>
      <c r="JM10" s="513"/>
      <c r="JN10" s="513"/>
      <c r="JO10" s="513"/>
      <c r="JP10" s="513"/>
      <c r="JQ10" s="513"/>
      <c r="JR10" s="513"/>
      <c r="JS10" s="513"/>
      <c r="JT10" s="513"/>
      <c r="JU10" s="513"/>
      <c r="JV10" s="513"/>
      <c r="JW10" s="513"/>
      <c r="JX10" s="513"/>
      <c r="JY10" s="513"/>
      <c r="JZ10" s="513"/>
      <c r="KA10" s="513"/>
      <c r="KB10" s="513"/>
      <c r="KC10" s="513"/>
      <c r="KD10" s="513"/>
      <c r="KE10" s="513"/>
      <c r="KF10" s="513"/>
      <c r="KG10" s="513"/>
      <c r="KH10" s="513"/>
      <c r="KI10" s="513"/>
      <c r="KJ10" s="513"/>
      <c r="KK10" s="513"/>
      <c r="KL10" s="513"/>
      <c r="KM10" s="513"/>
      <c r="KN10" s="513"/>
      <c r="KO10" s="513"/>
      <c r="KP10" s="513"/>
      <c r="KQ10" s="513"/>
      <c r="KR10" s="513"/>
      <c r="KS10" s="513"/>
      <c r="KT10" s="513"/>
      <c r="KU10" s="513"/>
      <c r="KV10" s="513"/>
      <c r="KW10" s="513"/>
      <c r="KX10" s="513"/>
      <c r="KY10" s="513"/>
      <c r="KZ10" s="513"/>
      <c r="LA10" s="513"/>
      <c r="LB10" s="513"/>
      <c r="LC10" s="513"/>
      <c r="LD10" s="513"/>
      <c r="LE10" s="513"/>
      <c r="LF10" s="513"/>
      <c r="LG10" s="513"/>
      <c r="LH10" s="513"/>
      <c r="LI10" s="513"/>
      <c r="LJ10" s="513"/>
      <c r="LK10" s="513"/>
      <c r="LL10" s="513"/>
      <c r="LM10" s="513"/>
      <c r="LN10" s="513"/>
      <c r="LO10" s="513"/>
      <c r="LP10" s="513"/>
      <c r="LQ10" s="513"/>
      <c r="LR10" s="513"/>
      <c r="LS10" s="513"/>
      <c r="LT10" s="513"/>
      <c r="LU10" s="513"/>
      <c r="LV10" s="513"/>
      <c r="LW10" s="513"/>
      <c r="LX10" s="513"/>
      <c r="LY10" s="513"/>
      <c r="LZ10" s="513"/>
      <c r="MA10" s="513"/>
      <c r="MB10" s="513"/>
      <c r="MC10" s="513"/>
      <c r="MD10" s="513"/>
      <c r="ME10" s="513"/>
      <c r="MF10" s="513"/>
      <c r="MG10" s="513"/>
      <c r="MH10" s="513"/>
      <c r="MI10" s="513"/>
      <c r="MJ10" s="513"/>
      <c r="MK10" s="513"/>
      <c r="ML10" s="513"/>
      <c r="MM10" s="513"/>
      <c r="MN10" s="513"/>
      <c r="MO10" s="513"/>
      <c r="MP10" s="513"/>
      <c r="MQ10" s="513"/>
      <c r="MR10" s="513"/>
      <c r="MS10" s="513"/>
      <c r="MT10" s="513"/>
      <c r="MU10" s="513"/>
      <c r="MV10" s="513"/>
      <c r="MW10" s="513"/>
      <c r="MX10" s="513"/>
      <c r="MY10" s="513"/>
      <c r="MZ10" s="513"/>
      <c r="NA10" s="513"/>
      <c r="NB10" s="513"/>
      <c r="NC10" s="513"/>
      <c r="ND10" s="513"/>
      <c r="NE10" s="513"/>
      <c r="NF10" s="513"/>
      <c r="NG10" s="513"/>
      <c r="NH10" s="513"/>
      <c r="NI10" s="513"/>
      <c r="NJ10" s="513"/>
      <c r="NK10" s="513"/>
      <c r="NL10" s="513"/>
      <c r="NM10" s="513"/>
      <c r="NN10" s="513"/>
      <c r="NO10" s="513"/>
      <c r="NP10" s="513"/>
      <c r="NQ10" s="513"/>
      <c r="NR10" s="513"/>
      <c r="NS10" s="513"/>
      <c r="NT10" s="513"/>
      <c r="NU10" s="513"/>
      <c r="NV10" s="513"/>
      <c r="NW10" s="513"/>
      <c r="NX10" s="513"/>
      <c r="NY10" s="513"/>
      <c r="NZ10" s="513"/>
      <c r="OA10" s="513"/>
      <c r="OB10" s="513"/>
      <c r="OC10" s="513"/>
      <c r="OD10" s="513"/>
      <c r="OE10" s="513"/>
      <c r="OF10" s="513"/>
      <c r="OG10" s="513"/>
      <c r="OH10" s="513"/>
      <c r="OI10" s="513"/>
      <c r="OJ10" s="513"/>
      <c r="OK10" s="513"/>
      <c r="OL10" s="513"/>
      <c r="OM10" s="513"/>
      <c r="ON10" s="513"/>
      <c r="OO10" s="513"/>
      <c r="OP10" s="513"/>
      <c r="OQ10" s="513"/>
      <c r="OR10" s="513"/>
      <c r="OS10" s="513"/>
      <c r="OT10" s="513"/>
      <c r="OU10" s="513"/>
      <c r="OV10" s="513"/>
      <c r="OW10" s="513"/>
      <c r="OX10" s="513"/>
      <c r="OY10" s="513"/>
      <c r="OZ10" s="513"/>
      <c r="PA10" s="513"/>
      <c r="PB10" s="513"/>
      <c r="PC10" s="513"/>
      <c r="PD10" s="513"/>
      <c r="PE10" s="513"/>
      <c r="PF10" s="513"/>
      <c r="PG10" s="513"/>
      <c r="PH10" s="513"/>
      <c r="PI10" s="513"/>
      <c r="PJ10" s="513"/>
      <c r="PK10" s="513"/>
      <c r="PL10" s="513"/>
      <c r="PM10" s="513"/>
      <c r="PN10" s="513"/>
      <c r="PO10" s="513"/>
      <c r="PP10" s="513"/>
      <c r="PQ10" s="513"/>
      <c r="PR10" s="513"/>
      <c r="PS10" s="513"/>
      <c r="PT10" s="513"/>
      <c r="PU10" s="513"/>
      <c r="PV10" s="513"/>
      <c r="PW10" s="513"/>
      <c r="PX10" s="513"/>
      <c r="PY10" s="513"/>
      <c r="PZ10" s="513"/>
      <c r="QA10" s="513"/>
      <c r="QB10" s="513"/>
      <c r="QC10" s="513"/>
      <c r="QD10" s="513"/>
      <c r="QE10" s="513"/>
      <c r="QF10" s="513"/>
      <c r="QG10" s="513"/>
      <c r="QH10" s="513"/>
      <c r="QI10" s="513"/>
      <c r="QJ10" s="513"/>
      <c r="QK10" s="513"/>
      <c r="QL10" s="513"/>
      <c r="QM10" s="513"/>
      <c r="QN10" s="513"/>
      <c r="QO10" s="513"/>
      <c r="QP10" s="513"/>
      <c r="QQ10" s="513"/>
      <c r="QR10" s="513"/>
      <c r="QS10" s="513"/>
      <c r="QT10" s="513"/>
      <c r="QU10" s="513"/>
      <c r="QV10" s="513"/>
      <c r="QW10" s="513"/>
      <c r="QX10" s="513"/>
      <c r="QY10" s="513"/>
      <c r="QZ10" s="513"/>
      <c r="RA10" s="513"/>
      <c r="RB10" s="513"/>
      <c r="RC10" s="513"/>
      <c r="RD10" s="513"/>
      <c r="RE10" s="513"/>
      <c r="RF10" s="513"/>
      <c r="RG10" s="513"/>
      <c r="RH10" s="513"/>
      <c r="RI10" s="513"/>
      <c r="RJ10" s="513"/>
      <c r="RK10" s="513"/>
      <c r="RL10" s="513"/>
      <c r="RM10" s="513"/>
      <c r="RN10" s="513"/>
      <c r="RO10" s="513"/>
      <c r="RP10" s="513"/>
      <c r="RQ10" s="513"/>
      <c r="RR10" s="513"/>
      <c r="RS10" s="513"/>
      <c r="RT10" s="513"/>
      <c r="RU10" s="513"/>
      <c r="RV10" s="513"/>
      <c r="RW10" s="513"/>
      <c r="RX10" s="513"/>
      <c r="RY10" s="513"/>
      <c r="RZ10" s="513"/>
      <c r="SA10" s="513"/>
      <c r="SB10" s="513"/>
      <c r="SC10" s="513"/>
      <c r="SD10" s="513"/>
      <c r="SE10" s="513"/>
      <c r="SF10" s="513"/>
      <c r="SG10" s="513"/>
      <c r="SH10" s="513"/>
      <c r="SI10" s="513"/>
      <c r="SJ10" s="513"/>
      <c r="SK10" s="513"/>
      <c r="SL10" s="513"/>
      <c r="SM10" s="513"/>
      <c r="SN10" s="513"/>
      <c r="SO10" s="513"/>
      <c r="SP10" s="513"/>
      <c r="SQ10" s="513"/>
      <c r="SR10" s="513"/>
      <c r="SS10" s="513"/>
      <c r="ST10" s="513"/>
      <c r="SU10" s="513"/>
      <c r="SV10" s="513"/>
      <c r="SW10" s="513"/>
      <c r="SX10" s="513"/>
      <c r="SY10" s="513"/>
      <c r="SZ10" s="513"/>
      <c r="TA10" s="513"/>
      <c r="TB10" s="513"/>
      <c r="TC10" s="513"/>
      <c r="TD10" s="513"/>
      <c r="TE10" s="513"/>
      <c r="TF10" s="513"/>
      <c r="TG10" s="513"/>
      <c r="TH10" s="513"/>
      <c r="TI10" s="513"/>
      <c r="TJ10" s="513"/>
      <c r="TK10" s="513"/>
      <c r="TL10" s="513"/>
      <c r="TM10" s="513"/>
      <c r="TN10" s="513"/>
      <c r="TO10" s="513"/>
      <c r="TP10" s="513"/>
      <c r="TQ10" s="513"/>
      <c r="TR10" s="513"/>
      <c r="TS10" s="513"/>
      <c r="TT10" s="513"/>
      <c r="TU10" s="513"/>
      <c r="TV10" s="513"/>
      <c r="TW10" s="513"/>
      <c r="TX10" s="513"/>
      <c r="TY10" s="513"/>
      <c r="TZ10" s="513"/>
      <c r="UA10" s="513"/>
      <c r="UB10" s="513"/>
      <c r="UC10" s="513"/>
      <c r="UD10" s="513"/>
      <c r="UE10" s="513"/>
      <c r="UF10" s="513"/>
      <c r="UG10" s="513"/>
      <c r="UH10" s="513"/>
      <c r="UI10" s="513"/>
      <c r="UJ10" s="513"/>
      <c r="UK10" s="513"/>
      <c r="UL10" s="513"/>
      <c r="UM10" s="513"/>
      <c r="UN10" s="513"/>
      <c r="UO10" s="513"/>
      <c r="UP10" s="513"/>
      <c r="UQ10" s="513"/>
      <c r="UR10" s="513"/>
      <c r="US10" s="513"/>
      <c r="UT10" s="513"/>
      <c r="UU10" s="513"/>
      <c r="UV10" s="513"/>
      <c r="UW10" s="513"/>
      <c r="UX10" s="513"/>
      <c r="UY10" s="513"/>
      <c r="UZ10" s="513"/>
      <c r="VA10" s="513"/>
      <c r="VB10" s="513"/>
      <c r="VC10" s="513"/>
      <c r="VD10" s="513"/>
      <c r="VE10" s="513"/>
      <c r="VF10" s="513"/>
      <c r="VG10" s="513"/>
      <c r="VH10" s="513"/>
      <c r="VI10" s="513"/>
      <c r="VJ10" s="513"/>
      <c r="VK10" s="513"/>
      <c r="VL10" s="513"/>
      <c r="VM10" s="513"/>
      <c r="VN10" s="513"/>
      <c r="VO10" s="513"/>
      <c r="VP10" s="513"/>
      <c r="VQ10" s="513"/>
      <c r="VR10" s="513"/>
      <c r="VS10" s="513"/>
      <c r="VT10" s="513"/>
      <c r="VU10" s="513"/>
      <c r="VV10" s="513"/>
      <c r="VW10" s="513"/>
      <c r="VX10" s="513"/>
      <c r="VY10" s="513"/>
      <c r="VZ10" s="513"/>
      <c r="WA10" s="513"/>
      <c r="WB10" s="513"/>
      <c r="WC10" s="513"/>
      <c r="WD10" s="513"/>
      <c r="WE10" s="513"/>
      <c r="WF10" s="513"/>
      <c r="WG10" s="513"/>
      <c r="WH10" s="513"/>
      <c r="WI10" s="513"/>
      <c r="WJ10" s="513"/>
      <c r="WK10" s="513"/>
      <c r="WL10" s="513"/>
      <c r="WM10" s="513"/>
      <c r="WN10" s="513"/>
      <c r="WO10" s="513"/>
      <c r="WP10" s="513"/>
      <c r="WQ10" s="513"/>
      <c r="WR10" s="513"/>
      <c r="WS10" s="513"/>
      <c r="WT10" s="513"/>
      <c r="WU10" s="513"/>
      <c r="WV10" s="513"/>
      <c r="WW10" s="513"/>
      <c r="WX10" s="513"/>
      <c r="WY10" s="513"/>
      <c r="WZ10" s="513"/>
      <c r="XA10" s="513"/>
      <c r="XB10" s="513"/>
      <c r="XC10" s="513"/>
      <c r="XD10" s="513"/>
      <c r="XE10" s="513"/>
      <c r="XF10" s="513"/>
      <c r="XG10" s="513"/>
      <c r="XH10" s="513"/>
      <c r="XI10" s="513"/>
      <c r="XJ10" s="513"/>
      <c r="XK10" s="513"/>
      <c r="XL10" s="513"/>
      <c r="XM10" s="513"/>
      <c r="XN10" s="513"/>
      <c r="XO10" s="513"/>
      <c r="XP10" s="513"/>
      <c r="XQ10" s="513"/>
      <c r="XR10" s="513"/>
      <c r="XS10" s="513"/>
      <c r="XT10" s="513"/>
      <c r="XU10" s="513"/>
      <c r="XV10" s="513"/>
      <c r="XW10" s="513"/>
      <c r="XX10" s="513"/>
      <c r="XY10" s="513"/>
      <c r="XZ10" s="513"/>
      <c r="YA10" s="513"/>
      <c r="YB10" s="513"/>
      <c r="YC10" s="513"/>
      <c r="YD10" s="513"/>
      <c r="YE10" s="513"/>
      <c r="YF10" s="513"/>
      <c r="YG10" s="513"/>
      <c r="YH10" s="513"/>
      <c r="YI10" s="513"/>
      <c r="YJ10" s="513"/>
      <c r="YK10" s="513"/>
      <c r="YL10" s="513"/>
      <c r="YM10" s="513"/>
      <c r="YN10" s="513"/>
      <c r="YO10" s="513"/>
      <c r="YP10" s="513"/>
      <c r="YQ10" s="513"/>
      <c r="YR10" s="513"/>
      <c r="YS10" s="513"/>
      <c r="YT10" s="513"/>
      <c r="YU10" s="513"/>
      <c r="YV10" s="513"/>
      <c r="YW10" s="513"/>
      <c r="YX10" s="513"/>
      <c r="YY10" s="513"/>
      <c r="YZ10" s="513"/>
      <c r="ZA10" s="513"/>
      <c r="ZB10" s="513"/>
      <c r="ZC10" s="513"/>
      <c r="ZD10" s="513"/>
      <c r="ZE10" s="513"/>
      <c r="ZF10" s="513"/>
      <c r="ZG10" s="513"/>
      <c r="ZH10" s="513"/>
      <c r="ZI10" s="513"/>
      <c r="ZJ10" s="513"/>
      <c r="ZK10" s="513"/>
      <c r="ZL10" s="513"/>
      <c r="ZM10" s="513"/>
      <c r="ZN10" s="513"/>
      <c r="ZO10" s="513"/>
      <c r="ZP10" s="513"/>
      <c r="ZQ10" s="513"/>
      <c r="ZR10" s="513"/>
      <c r="ZS10" s="513"/>
      <c r="ZT10" s="513"/>
      <c r="ZU10" s="513"/>
      <c r="ZV10" s="513"/>
      <c r="ZW10" s="513"/>
      <c r="ZX10" s="513"/>
      <c r="ZY10" s="513"/>
      <c r="ZZ10" s="513"/>
      <c r="AAA10" s="513"/>
      <c r="AAB10" s="513"/>
      <c r="AAC10" s="513"/>
      <c r="AAD10" s="513"/>
      <c r="AAE10" s="513"/>
      <c r="AAF10" s="513"/>
      <c r="AAG10" s="513"/>
      <c r="AAH10" s="513"/>
      <c r="AAI10" s="513"/>
      <c r="AAJ10" s="513"/>
      <c r="AAK10" s="513"/>
      <c r="AAL10" s="513"/>
      <c r="AAM10" s="513"/>
      <c r="AAN10" s="513"/>
      <c r="AAO10" s="513"/>
      <c r="AAP10" s="513"/>
      <c r="AAQ10" s="513"/>
      <c r="AAR10" s="513"/>
      <c r="AAS10" s="513"/>
      <c r="AAT10" s="513"/>
      <c r="AAU10" s="513"/>
      <c r="AAV10" s="513"/>
      <c r="AAW10" s="513"/>
      <c r="AAX10" s="513"/>
      <c r="AAY10" s="513"/>
      <c r="AAZ10" s="513"/>
      <c r="ABA10" s="513"/>
      <c r="ABB10" s="513"/>
      <c r="ABC10" s="513"/>
      <c r="ABD10" s="513"/>
      <c r="ABE10" s="513"/>
      <c r="ABF10" s="513"/>
      <c r="ABG10" s="513"/>
      <c r="ABH10" s="513"/>
      <c r="ABI10" s="513"/>
      <c r="ABJ10" s="513"/>
      <c r="ABK10" s="513"/>
      <c r="ABL10" s="513"/>
      <c r="ABM10" s="513"/>
      <c r="ABN10" s="513"/>
      <c r="ABO10" s="513"/>
      <c r="ABP10" s="513"/>
      <c r="ABQ10" s="513"/>
      <c r="ABR10" s="513"/>
      <c r="ABS10" s="513"/>
      <c r="ABT10" s="513"/>
      <c r="ABU10" s="513"/>
      <c r="ABV10" s="513"/>
      <c r="ABW10" s="513"/>
      <c r="ABX10" s="513"/>
      <c r="ABY10" s="513"/>
      <c r="ABZ10" s="513"/>
      <c r="ACA10" s="513"/>
      <c r="ACB10" s="513"/>
      <c r="ACC10" s="513"/>
      <c r="ACD10" s="513"/>
      <c r="ACE10" s="513"/>
      <c r="ACF10" s="513"/>
      <c r="ACG10" s="513"/>
      <c r="ACH10" s="513"/>
      <c r="ACI10" s="513"/>
      <c r="ACJ10" s="513"/>
      <c r="ACK10" s="513"/>
      <c r="ACL10" s="513"/>
      <c r="ACM10" s="513"/>
      <c r="ACN10" s="513"/>
      <c r="ACO10" s="513"/>
      <c r="ACP10" s="513"/>
      <c r="ACQ10" s="513"/>
      <c r="ACR10" s="513"/>
      <c r="ACS10" s="513"/>
      <c r="ACT10" s="513"/>
      <c r="ACU10" s="513"/>
      <c r="ACV10" s="513"/>
      <c r="ACW10" s="513"/>
      <c r="ACX10" s="513"/>
      <c r="ACY10" s="513"/>
      <c r="ACZ10" s="513"/>
      <c r="ADA10" s="513"/>
      <c r="ADB10" s="513"/>
      <c r="ADC10" s="513"/>
      <c r="ADD10" s="513"/>
      <c r="ADE10" s="513"/>
      <c r="ADF10" s="513"/>
      <c r="ADG10" s="513"/>
      <c r="ADH10" s="513"/>
      <c r="ADI10" s="513"/>
      <c r="ADJ10" s="513"/>
      <c r="ADK10" s="513"/>
      <c r="ADL10" s="513"/>
      <c r="ADM10" s="513"/>
      <c r="ADN10" s="513"/>
      <c r="ADO10" s="513"/>
      <c r="ADP10" s="513"/>
      <c r="ADQ10" s="513"/>
      <c r="ADR10" s="513"/>
      <c r="ADS10" s="513"/>
      <c r="ADT10" s="513"/>
      <c r="ADU10" s="513"/>
      <c r="ADV10" s="513"/>
      <c r="ADW10" s="513"/>
      <c r="ADX10" s="513"/>
      <c r="ADY10" s="513"/>
      <c r="ADZ10" s="513"/>
      <c r="AEA10" s="513"/>
      <c r="AEB10" s="513"/>
      <c r="AEC10" s="513"/>
      <c r="AED10" s="513"/>
      <c r="AEE10" s="513"/>
      <c r="AEF10" s="513"/>
      <c r="AEG10" s="513"/>
      <c r="AEH10" s="513"/>
      <c r="AEI10" s="513"/>
      <c r="AEJ10" s="513"/>
      <c r="AEK10" s="513"/>
      <c r="AEL10" s="513"/>
      <c r="AEM10" s="513"/>
      <c r="AEN10" s="513"/>
      <c r="AEO10" s="513"/>
      <c r="AEP10" s="513"/>
      <c r="AEQ10" s="513"/>
      <c r="AER10" s="513"/>
      <c r="AES10" s="513"/>
      <c r="AET10" s="513"/>
      <c r="AEU10" s="513"/>
      <c r="AEV10" s="513"/>
      <c r="AEW10" s="513"/>
      <c r="AEX10" s="513"/>
      <c r="AEY10" s="513"/>
      <c r="AEZ10" s="513"/>
      <c r="AFA10" s="513"/>
      <c r="AFB10" s="513"/>
      <c r="AFC10" s="513"/>
      <c r="AFD10" s="513"/>
      <c r="AFE10" s="513"/>
      <c r="AFF10" s="513"/>
      <c r="AFG10" s="513"/>
      <c r="AFH10" s="513"/>
      <c r="AFI10" s="513"/>
      <c r="AFJ10" s="513"/>
      <c r="AFK10" s="513"/>
      <c r="AFL10" s="513"/>
      <c r="AFM10" s="513"/>
      <c r="AFN10" s="513"/>
      <c r="AFO10" s="513"/>
      <c r="AFP10" s="513"/>
      <c r="AFQ10" s="513"/>
      <c r="AFR10" s="513"/>
      <c r="AFS10" s="513"/>
      <c r="AFT10" s="513"/>
      <c r="AFU10" s="513"/>
      <c r="AFV10" s="513"/>
      <c r="AFW10" s="513"/>
      <c r="AFX10" s="513"/>
      <c r="AFY10" s="513"/>
      <c r="AFZ10" s="513"/>
      <c r="AGA10" s="513"/>
      <c r="AGB10" s="513"/>
      <c r="AGC10" s="513"/>
      <c r="AGD10" s="513"/>
      <c r="AGE10" s="513"/>
      <c r="AGF10" s="513"/>
      <c r="AGG10" s="513"/>
      <c r="AGH10" s="513"/>
      <c r="AGI10" s="513"/>
      <c r="AGJ10" s="513"/>
      <c r="AGK10" s="513"/>
      <c r="AGL10" s="513"/>
      <c r="AGM10" s="513"/>
      <c r="AGN10" s="513"/>
      <c r="AGO10" s="513"/>
      <c r="AGP10" s="513"/>
      <c r="AGQ10" s="513"/>
      <c r="AGR10" s="513"/>
      <c r="AGS10" s="513"/>
      <c r="AGT10" s="513"/>
      <c r="AGU10" s="513"/>
      <c r="AGV10" s="513"/>
      <c r="AGW10" s="513"/>
      <c r="AGX10" s="513"/>
      <c r="AGY10" s="513"/>
      <c r="AGZ10" s="513"/>
      <c r="AHA10" s="513"/>
      <c r="AHB10" s="513"/>
      <c r="AHC10" s="513"/>
      <c r="AHD10" s="513"/>
      <c r="AHE10" s="513"/>
      <c r="AHF10" s="513"/>
      <c r="AHG10" s="513"/>
      <c r="AHH10" s="513"/>
      <c r="AHI10" s="513"/>
      <c r="AHJ10" s="513"/>
      <c r="AHK10" s="513"/>
      <c r="AHL10" s="513"/>
      <c r="AHM10" s="513"/>
      <c r="AHN10" s="513"/>
      <c r="AHO10" s="513"/>
      <c r="AHP10" s="513"/>
      <c r="AHQ10" s="513"/>
      <c r="AHR10" s="513"/>
      <c r="AHS10" s="513"/>
      <c r="AHT10" s="513"/>
      <c r="AHU10" s="513"/>
      <c r="AHV10" s="513"/>
      <c r="AHW10" s="513"/>
      <c r="AHX10" s="513"/>
      <c r="AHY10" s="513"/>
      <c r="AHZ10" s="513"/>
      <c r="AIA10" s="513"/>
      <c r="AIB10" s="513"/>
      <c r="AIC10" s="513"/>
      <c r="AID10" s="513"/>
      <c r="AIE10" s="513"/>
      <c r="AIF10" s="513"/>
      <c r="AIG10" s="513"/>
      <c r="AIH10" s="513"/>
      <c r="AII10" s="513"/>
      <c r="AIJ10" s="513"/>
      <c r="AIK10" s="513"/>
      <c r="AIL10" s="513"/>
      <c r="AIM10" s="513"/>
      <c r="AIN10" s="513"/>
      <c r="AIO10" s="513"/>
      <c r="AIP10" s="513"/>
      <c r="AIQ10" s="513"/>
      <c r="AIR10" s="513"/>
      <c r="AIS10" s="513"/>
      <c r="AIT10" s="513"/>
      <c r="AIU10" s="513"/>
      <c r="AIV10" s="513"/>
      <c r="AIW10" s="513"/>
      <c r="AIX10" s="513"/>
      <c r="AIY10" s="513"/>
      <c r="AIZ10" s="513"/>
      <c r="AJA10" s="513"/>
      <c r="AJB10" s="513"/>
      <c r="AJC10" s="513"/>
      <c r="AJD10" s="513"/>
      <c r="AJE10" s="513"/>
      <c r="AJF10" s="513"/>
      <c r="AJG10" s="513"/>
      <c r="AJH10" s="513"/>
      <c r="AJI10" s="513"/>
      <c r="AJJ10" s="513"/>
      <c r="AJK10" s="513"/>
      <c r="AJL10" s="513"/>
      <c r="AJM10" s="513"/>
      <c r="AJN10" s="513"/>
      <c r="AJO10" s="513"/>
      <c r="AJP10" s="513"/>
      <c r="AJQ10" s="513"/>
      <c r="AJR10" s="513"/>
      <c r="AJS10" s="513"/>
      <c r="AJT10" s="513"/>
      <c r="AJU10" s="513"/>
      <c r="AJV10" s="513"/>
      <c r="AJW10" s="513"/>
      <c r="AJX10" s="513"/>
      <c r="AJY10" s="513"/>
      <c r="AJZ10" s="513"/>
      <c r="AKA10" s="513"/>
      <c r="AKB10" s="513"/>
      <c r="AKC10" s="513"/>
      <c r="AKD10" s="513"/>
      <c r="AKE10" s="513"/>
      <c r="AKF10" s="513"/>
      <c r="AKG10" s="513"/>
      <c r="AKH10" s="513"/>
      <c r="AKI10" s="513"/>
      <c r="AKJ10" s="513"/>
      <c r="AKK10" s="513"/>
      <c r="AKL10" s="513"/>
      <c r="AKM10" s="513"/>
      <c r="AKN10" s="513"/>
      <c r="AKO10" s="513"/>
      <c r="AKP10" s="513"/>
      <c r="AKQ10" s="513"/>
      <c r="AKR10" s="513"/>
      <c r="AKS10" s="513"/>
      <c r="AKT10" s="513"/>
      <c r="AKU10" s="513"/>
      <c r="AKV10" s="513"/>
      <c r="AKW10" s="513"/>
      <c r="AKX10" s="513"/>
      <c r="AKY10" s="513"/>
      <c r="AKZ10" s="513"/>
      <c r="ALA10" s="513"/>
      <c r="ALB10" s="513"/>
      <c r="ALC10" s="513"/>
      <c r="ALD10" s="513"/>
      <c r="ALE10" s="513"/>
      <c r="ALF10" s="513"/>
      <c r="ALG10" s="513"/>
      <c r="ALH10" s="513"/>
      <c r="ALI10" s="513"/>
      <c r="ALJ10" s="513"/>
      <c r="ALK10" s="513"/>
      <c r="ALL10" s="513"/>
      <c r="ALM10" s="513"/>
      <c r="ALN10" s="513"/>
      <c r="ALO10" s="513"/>
      <c r="ALP10" s="513"/>
      <c r="ALQ10" s="513"/>
      <c r="ALR10" s="513"/>
      <c r="ALS10" s="513"/>
      <c r="ALT10" s="513"/>
      <c r="ALU10" s="513"/>
      <c r="ALV10" s="513"/>
      <c r="ALW10" s="513"/>
      <c r="ALX10" s="513"/>
      <c r="ALY10" s="513"/>
      <c r="ALZ10" s="513"/>
      <c r="AMA10" s="513"/>
      <c r="AMB10" s="513"/>
      <c r="AMC10" s="513"/>
      <c r="AMD10" s="513"/>
      <c r="AME10" s="513"/>
      <c r="AMF10" s="513"/>
      <c r="AMG10" s="513"/>
      <c r="AMH10" s="513"/>
      <c r="AMI10" s="513"/>
      <c r="AMJ10" s="513"/>
      <c r="AMK10" s="513"/>
      <c r="AML10" s="513"/>
      <c r="AMM10" s="513"/>
      <c r="AMN10" s="513"/>
      <c r="AMO10" s="513"/>
      <c r="AMP10" s="513"/>
      <c r="AMQ10" s="513"/>
      <c r="AMR10" s="513"/>
      <c r="AMS10" s="513"/>
      <c r="AMT10" s="513"/>
      <c r="AMU10" s="513"/>
      <c r="AMV10" s="513"/>
      <c r="AMW10" s="513"/>
      <c r="AMX10" s="513"/>
      <c r="AMY10" s="513"/>
      <c r="AMZ10" s="513"/>
      <c r="ANA10" s="513"/>
      <c r="ANB10" s="513"/>
      <c r="ANC10" s="513"/>
      <c r="AND10" s="513"/>
      <c r="ANE10" s="513"/>
      <c r="ANF10" s="513"/>
      <c r="ANG10" s="513"/>
      <c r="ANH10" s="513"/>
      <c r="ANI10" s="513"/>
      <c r="ANJ10" s="513"/>
      <c r="ANK10" s="513"/>
      <c r="ANL10" s="513"/>
      <c r="ANM10" s="513"/>
      <c r="ANN10" s="513"/>
      <c r="ANO10" s="513"/>
      <c r="ANP10" s="513"/>
      <c r="ANQ10" s="513"/>
      <c r="ANR10" s="513"/>
      <c r="ANS10" s="513"/>
      <c r="ANT10" s="513"/>
      <c r="ANU10" s="513"/>
      <c r="ANV10" s="513"/>
      <c r="ANW10" s="513"/>
      <c r="ANX10" s="513"/>
      <c r="ANY10" s="513"/>
      <c r="ANZ10" s="513"/>
      <c r="AOA10" s="513"/>
      <c r="AOB10" s="513"/>
      <c r="AOC10" s="513"/>
      <c r="AOD10" s="513"/>
      <c r="AOE10" s="513"/>
      <c r="AOF10" s="513"/>
      <c r="AOG10" s="513"/>
      <c r="AOH10" s="513"/>
      <c r="AOI10" s="513"/>
      <c r="AOJ10" s="513"/>
      <c r="AOK10" s="513"/>
      <c r="AOL10" s="513"/>
      <c r="AOM10" s="513"/>
      <c r="AON10" s="513"/>
      <c r="AOO10" s="513"/>
      <c r="AOP10" s="513"/>
      <c r="AOQ10" s="513"/>
      <c r="AOR10" s="513"/>
      <c r="AOS10" s="513"/>
      <c r="AOT10" s="513"/>
      <c r="AOU10" s="513"/>
      <c r="AOV10" s="513"/>
      <c r="AOW10" s="513"/>
      <c r="AOX10" s="513"/>
      <c r="AOY10" s="513"/>
      <c r="AOZ10" s="513"/>
      <c r="APA10" s="513"/>
      <c r="APB10" s="513"/>
      <c r="APC10" s="513"/>
      <c r="APD10" s="513"/>
      <c r="APE10" s="513"/>
      <c r="APF10" s="513"/>
      <c r="APG10" s="513"/>
      <c r="APH10" s="513"/>
      <c r="API10" s="513"/>
      <c r="APJ10" s="513"/>
      <c r="APK10" s="513"/>
      <c r="APL10" s="513"/>
      <c r="APM10" s="513"/>
      <c r="APN10" s="513"/>
      <c r="APO10" s="513"/>
      <c r="APP10" s="513"/>
      <c r="APQ10" s="513"/>
      <c r="APR10" s="513"/>
      <c r="APS10" s="513"/>
      <c r="APT10" s="513"/>
      <c r="APU10" s="513"/>
      <c r="APV10" s="513"/>
      <c r="APW10" s="513"/>
      <c r="APX10" s="513"/>
      <c r="APY10" s="513"/>
      <c r="APZ10" s="513"/>
      <c r="AQA10" s="513"/>
      <c r="AQB10" s="513"/>
      <c r="AQC10" s="513"/>
      <c r="AQD10" s="513"/>
      <c r="AQE10" s="513"/>
      <c r="AQF10" s="513"/>
      <c r="AQG10" s="513"/>
      <c r="AQH10" s="513"/>
      <c r="AQI10" s="513"/>
      <c r="AQJ10" s="513"/>
      <c r="AQK10" s="513"/>
      <c r="AQL10" s="513"/>
      <c r="AQM10" s="513"/>
      <c r="AQN10" s="513"/>
      <c r="AQO10" s="513"/>
      <c r="AQP10" s="513"/>
      <c r="AQQ10" s="513"/>
      <c r="AQR10" s="513"/>
      <c r="AQS10" s="513"/>
      <c r="AQT10" s="513"/>
      <c r="AQU10" s="513"/>
      <c r="AQV10" s="513"/>
      <c r="AQW10" s="513"/>
      <c r="AQX10" s="513"/>
      <c r="AQY10" s="513"/>
      <c r="AQZ10" s="513"/>
      <c r="ARA10" s="513"/>
      <c r="ARB10" s="513"/>
      <c r="ARC10" s="513"/>
      <c r="ARD10" s="513"/>
      <c r="ARE10" s="513"/>
      <c r="ARF10" s="513"/>
      <c r="ARG10" s="513"/>
      <c r="ARH10" s="513"/>
      <c r="ARI10" s="513"/>
      <c r="ARJ10" s="513"/>
      <c r="ARK10" s="513"/>
      <c r="ARL10" s="513"/>
      <c r="ARM10" s="513"/>
      <c r="ARN10" s="513"/>
      <c r="ARO10" s="513"/>
      <c r="ARP10" s="513"/>
      <c r="ARQ10" s="513"/>
      <c r="ARR10" s="513"/>
      <c r="ARS10" s="513"/>
      <c r="ART10" s="513"/>
      <c r="ARU10" s="513"/>
      <c r="ARV10" s="513"/>
      <c r="ARW10" s="513"/>
      <c r="ARX10" s="513"/>
      <c r="ARY10" s="513"/>
      <c r="ARZ10" s="513"/>
      <c r="ASA10" s="513"/>
      <c r="ASB10" s="513"/>
      <c r="ASC10" s="513"/>
      <c r="ASD10" s="513"/>
      <c r="ASE10" s="513"/>
      <c r="ASF10" s="513"/>
      <c r="ASG10" s="513"/>
      <c r="ASH10" s="513"/>
      <c r="ASI10" s="513"/>
      <c r="ASJ10" s="513"/>
      <c r="ASK10" s="513"/>
      <c r="ASL10" s="513"/>
      <c r="ASM10" s="513"/>
      <c r="ASN10" s="513"/>
      <c r="ASO10" s="513"/>
      <c r="ASP10" s="513"/>
      <c r="ASQ10" s="513"/>
      <c r="ASR10" s="513"/>
      <c r="ASS10" s="513"/>
      <c r="AST10" s="513"/>
      <c r="ASU10" s="513"/>
      <c r="ASV10" s="513"/>
      <c r="ASW10" s="513"/>
      <c r="ASX10" s="513"/>
      <c r="ASY10" s="513"/>
      <c r="ASZ10" s="513"/>
      <c r="ATA10" s="513"/>
      <c r="ATB10" s="513"/>
      <c r="ATC10" s="513"/>
      <c r="ATD10" s="513"/>
      <c r="ATE10" s="513"/>
      <c r="ATF10" s="513"/>
      <c r="ATG10" s="513"/>
      <c r="ATH10" s="513"/>
      <c r="ATI10" s="513"/>
      <c r="ATJ10" s="513"/>
      <c r="ATK10" s="513"/>
      <c r="ATL10" s="513"/>
      <c r="ATM10" s="513"/>
      <c r="ATN10" s="513"/>
      <c r="ATO10" s="513"/>
      <c r="ATP10" s="513"/>
      <c r="ATQ10" s="513"/>
      <c r="ATR10" s="513"/>
      <c r="ATS10" s="513"/>
      <c r="ATT10" s="513"/>
      <c r="ATU10" s="513"/>
      <c r="ATV10" s="513"/>
      <c r="ATW10" s="513"/>
      <c r="ATX10" s="513"/>
      <c r="ATY10" s="513"/>
      <c r="ATZ10" s="513"/>
      <c r="AUA10" s="513"/>
      <c r="AUB10" s="513"/>
      <c r="AUC10" s="513"/>
      <c r="AUD10" s="513"/>
      <c r="AUE10" s="513"/>
      <c r="AUF10" s="513"/>
      <c r="AUG10" s="513"/>
      <c r="AUH10" s="513"/>
      <c r="AUI10" s="513"/>
      <c r="AUJ10" s="513"/>
      <c r="AUK10" s="513"/>
      <c r="AUL10" s="513"/>
      <c r="AUM10" s="513"/>
      <c r="AUN10" s="513"/>
      <c r="AUO10" s="513"/>
      <c r="AUP10" s="513"/>
      <c r="AUQ10" s="513"/>
      <c r="AUR10" s="513"/>
      <c r="AUS10" s="513"/>
      <c r="AUT10" s="513"/>
      <c r="AUU10" s="513"/>
      <c r="AUV10" s="513"/>
      <c r="AUW10" s="513"/>
      <c r="AUX10" s="513"/>
      <c r="AUY10" s="513"/>
      <c r="AUZ10" s="513"/>
      <c r="AVA10" s="513"/>
      <c r="AVB10" s="513"/>
      <c r="AVC10" s="513"/>
      <c r="AVD10" s="513"/>
      <c r="AVE10" s="513"/>
      <c r="AVF10" s="513"/>
      <c r="AVG10" s="513"/>
      <c r="AVH10" s="513"/>
      <c r="AVI10" s="513"/>
      <c r="AVJ10" s="513"/>
      <c r="AVK10" s="513"/>
      <c r="AVL10" s="513"/>
      <c r="AVM10" s="513"/>
      <c r="AVN10" s="513"/>
      <c r="AVO10" s="513"/>
      <c r="AVP10" s="513"/>
      <c r="AVQ10" s="513"/>
      <c r="AVR10" s="513"/>
      <c r="AVS10" s="513"/>
      <c r="AVT10" s="513"/>
      <c r="AVU10" s="513"/>
      <c r="AVV10" s="513"/>
      <c r="AVW10" s="513"/>
      <c r="AVX10" s="513"/>
      <c r="AVY10" s="513"/>
      <c r="AVZ10" s="513"/>
      <c r="AWA10" s="513"/>
      <c r="AWB10" s="513"/>
      <c r="AWC10" s="513"/>
      <c r="AWD10" s="513"/>
      <c r="AWE10" s="513"/>
      <c r="AWF10" s="513"/>
      <c r="AWG10" s="513"/>
      <c r="AWH10" s="513"/>
      <c r="AWI10" s="513"/>
      <c r="AWJ10" s="513"/>
      <c r="AWK10" s="513"/>
      <c r="AWL10" s="513"/>
      <c r="AWM10" s="513"/>
      <c r="AWN10" s="513"/>
      <c r="AWO10" s="513"/>
      <c r="AWP10" s="513"/>
      <c r="AWQ10" s="513"/>
      <c r="AWR10" s="513"/>
      <c r="AWS10" s="513"/>
      <c r="AWT10" s="513"/>
      <c r="AWU10" s="513"/>
      <c r="AWV10" s="513"/>
      <c r="AWW10" s="513"/>
      <c r="AWX10" s="513"/>
      <c r="AWY10" s="513"/>
      <c r="AWZ10" s="513"/>
      <c r="AXA10" s="513"/>
      <c r="AXB10" s="513"/>
      <c r="AXC10" s="513"/>
      <c r="AXD10" s="513"/>
      <c r="AXE10" s="513"/>
      <c r="AXF10" s="513"/>
      <c r="AXG10" s="513"/>
      <c r="AXH10" s="513"/>
      <c r="AXI10" s="513"/>
      <c r="AXJ10" s="513"/>
      <c r="AXK10" s="513"/>
      <c r="AXL10" s="513"/>
      <c r="AXM10" s="513"/>
      <c r="AXN10" s="513"/>
      <c r="AXO10" s="513"/>
      <c r="AXP10" s="513"/>
      <c r="AXQ10" s="513"/>
      <c r="AXR10" s="513"/>
      <c r="AXS10" s="513"/>
      <c r="AXT10" s="513"/>
      <c r="AXU10" s="513"/>
      <c r="AXV10" s="513"/>
      <c r="AXW10" s="513"/>
      <c r="AXX10" s="513"/>
      <c r="AXY10" s="513"/>
      <c r="AXZ10" s="513"/>
      <c r="AYA10" s="513"/>
      <c r="AYB10" s="513"/>
      <c r="AYC10" s="513"/>
      <c r="AYD10" s="513"/>
      <c r="AYE10" s="513"/>
      <c r="AYF10" s="513"/>
      <c r="AYG10" s="513"/>
      <c r="AYH10" s="513"/>
      <c r="AYI10" s="513"/>
      <c r="AYJ10" s="513"/>
      <c r="AYK10" s="513"/>
      <c r="AYL10" s="513"/>
      <c r="AYM10" s="513"/>
      <c r="AYN10" s="513"/>
      <c r="AYO10" s="513"/>
      <c r="AYP10" s="513"/>
      <c r="AYQ10" s="513"/>
      <c r="AYR10" s="513"/>
      <c r="AYS10" s="513"/>
      <c r="AYT10" s="513"/>
      <c r="AYU10" s="513"/>
      <c r="AYV10" s="513"/>
      <c r="AYW10" s="513"/>
      <c r="AYX10" s="513"/>
      <c r="AYY10" s="513"/>
      <c r="AYZ10" s="513"/>
      <c r="AZA10" s="513"/>
      <c r="AZB10" s="513"/>
      <c r="AZC10" s="513"/>
      <c r="AZD10" s="513"/>
      <c r="AZE10" s="513"/>
      <c r="AZF10" s="513"/>
      <c r="AZG10" s="513"/>
      <c r="AZH10" s="513"/>
      <c r="AZI10" s="513"/>
      <c r="AZJ10" s="513"/>
      <c r="AZK10" s="513"/>
      <c r="AZL10" s="513"/>
      <c r="AZM10" s="513"/>
      <c r="AZN10" s="513"/>
      <c r="AZO10" s="513"/>
      <c r="AZP10" s="513"/>
      <c r="AZQ10" s="513"/>
      <c r="AZR10" s="513"/>
      <c r="AZS10" s="513"/>
      <c r="AZT10" s="513"/>
      <c r="AZU10" s="513"/>
      <c r="AZV10" s="513"/>
      <c r="AZW10" s="513"/>
      <c r="AZX10" s="513"/>
      <c r="AZY10" s="513"/>
      <c r="AZZ10" s="513"/>
      <c r="BAA10" s="513"/>
      <c r="BAB10" s="513"/>
      <c r="BAC10" s="513"/>
      <c r="BAD10" s="513"/>
      <c r="BAE10" s="513"/>
      <c r="BAF10" s="513"/>
      <c r="BAG10" s="513"/>
      <c r="BAH10" s="513"/>
      <c r="BAI10" s="513"/>
      <c r="BAJ10" s="513"/>
      <c r="BAK10" s="513"/>
      <c r="BAL10" s="513"/>
      <c r="BAM10" s="513"/>
      <c r="BAN10" s="513"/>
      <c r="BAO10" s="513"/>
      <c r="BAP10" s="513"/>
      <c r="BAQ10" s="513"/>
      <c r="BAR10" s="513"/>
      <c r="BAS10" s="513"/>
      <c r="BAT10" s="513"/>
      <c r="BAU10" s="513"/>
      <c r="BAV10" s="513"/>
      <c r="BAW10" s="513"/>
      <c r="BAX10" s="513"/>
      <c r="BAY10" s="513"/>
      <c r="BAZ10" s="513"/>
      <c r="BBA10" s="513"/>
      <c r="BBB10" s="513"/>
      <c r="BBC10" s="513"/>
      <c r="BBD10" s="513"/>
      <c r="BBE10" s="513"/>
      <c r="BBF10" s="513"/>
      <c r="BBG10" s="513"/>
      <c r="BBH10" s="513"/>
      <c r="BBI10" s="513"/>
      <c r="BBJ10" s="513"/>
      <c r="BBK10" s="513"/>
      <c r="BBL10" s="513"/>
      <c r="BBM10" s="513"/>
      <c r="BBN10" s="513"/>
      <c r="BBO10" s="513"/>
      <c r="BBP10" s="513"/>
      <c r="BBQ10" s="513"/>
      <c r="BBR10" s="513"/>
      <c r="BBS10" s="513"/>
      <c r="BBT10" s="513"/>
      <c r="BBU10" s="513"/>
      <c r="BBV10" s="513"/>
      <c r="BBW10" s="513"/>
      <c r="BBX10" s="513"/>
      <c r="BBY10" s="513"/>
      <c r="BBZ10" s="513"/>
      <c r="BCA10" s="513"/>
      <c r="BCB10" s="513"/>
      <c r="BCC10" s="513"/>
      <c r="BCD10" s="513"/>
      <c r="BCE10" s="513"/>
      <c r="BCF10" s="513"/>
      <c r="BCG10" s="513"/>
      <c r="BCH10" s="513"/>
      <c r="BCI10" s="513"/>
      <c r="BCJ10" s="513"/>
      <c r="BCK10" s="513"/>
      <c r="BCL10" s="513"/>
      <c r="BCM10" s="513"/>
      <c r="BCN10" s="513"/>
      <c r="BCO10" s="513"/>
      <c r="BCP10" s="513"/>
      <c r="BCQ10" s="513"/>
      <c r="BCR10" s="513"/>
      <c r="BCS10" s="513"/>
      <c r="BCT10" s="513"/>
      <c r="BCU10" s="513"/>
      <c r="BCV10" s="513"/>
      <c r="BCW10" s="513"/>
      <c r="BCX10" s="513"/>
      <c r="BCY10" s="513"/>
      <c r="BCZ10" s="513"/>
      <c r="BDA10" s="513"/>
      <c r="BDB10" s="513"/>
      <c r="BDC10" s="513"/>
      <c r="BDD10" s="513"/>
      <c r="BDE10" s="513"/>
      <c r="BDF10" s="513"/>
      <c r="BDG10" s="513"/>
      <c r="BDH10" s="513"/>
      <c r="BDI10" s="513"/>
      <c r="BDJ10" s="513"/>
      <c r="BDK10" s="513"/>
      <c r="BDL10" s="513"/>
      <c r="BDM10" s="513"/>
      <c r="BDN10" s="513"/>
      <c r="BDO10" s="513"/>
      <c r="BDP10" s="513"/>
      <c r="BDQ10" s="513"/>
      <c r="BDR10" s="513"/>
      <c r="BDS10" s="513"/>
      <c r="BDT10" s="513"/>
      <c r="BDU10" s="513"/>
      <c r="BDV10" s="513"/>
      <c r="BDW10" s="513"/>
      <c r="BDX10" s="513"/>
      <c r="BDY10" s="513"/>
      <c r="BDZ10" s="513"/>
      <c r="BEA10" s="513"/>
      <c r="BEB10" s="513"/>
      <c r="BEC10" s="513"/>
      <c r="BED10" s="513"/>
      <c r="BEE10" s="513"/>
      <c r="BEF10" s="513"/>
      <c r="BEG10" s="513"/>
      <c r="BEH10" s="513"/>
      <c r="BEI10" s="513"/>
      <c r="BEJ10" s="513"/>
      <c r="BEK10" s="513"/>
      <c r="BEL10" s="513"/>
      <c r="BEM10" s="513"/>
      <c r="BEN10" s="513"/>
      <c r="BEO10" s="513"/>
      <c r="BEP10" s="513"/>
      <c r="BEQ10" s="513"/>
      <c r="BER10" s="513"/>
      <c r="BES10" s="513"/>
      <c r="BET10" s="513"/>
      <c r="BEU10" s="513"/>
      <c r="BEV10" s="513"/>
      <c r="BEW10" s="513"/>
      <c r="BEX10" s="513"/>
      <c r="BEY10" s="513"/>
      <c r="BEZ10" s="513"/>
      <c r="BFA10" s="513"/>
      <c r="BFB10" s="513"/>
      <c r="BFC10" s="513"/>
      <c r="BFD10" s="513"/>
      <c r="BFE10" s="513"/>
      <c r="BFF10" s="513"/>
      <c r="BFG10" s="513"/>
      <c r="BFH10" s="513"/>
      <c r="BFI10" s="513"/>
      <c r="BFJ10" s="513"/>
      <c r="BFK10" s="513"/>
      <c r="BFL10" s="513"/>
      <c r="BFM10" s="513"/>
      <c r="BFN10" s="513"/>
      <c r="BFO10" s="513"/>
      <c r="BFP10" s="513"/>
      <c r="BFQ10" s="513"/>
      <c r="BFR10" s="513"/>
      <c r="BFS10" s="513"/>
      <c r="BFT10" s="513"/>
      <c r="BFU10" s="513"/>
      <c r="BFV10" s="513"/>
      <c r="BFW10" s="513"/>
      <c r="BFX10" s="513"/>
      <c r="BFY10" s="513"/>
      <c r="BFZ10" s="513"/>
      <c r="BGA10" s="513"/>
      <c r="BGB10" s="513"/>
      <c r="BGC10" s="513"/>
      <c r="BGD10" s="513"/>
      <c r="BGE10" s="513"/>
      <c r="BGF10" s="513"/>
      <c r="BGG10" s="513"/>
      <c r="BGH10" s="513"/>
      <c r="BGI10" s="513"/>
      <c r="BGJ10" s="513"/>
      <c r="BGK10" s="513"/>
      <c r="BGL10" s="513"/>
      <c r="BGM10" s="513"/>
      <c r="BGN10" s="513"/>
      <c r="BGO10" s="513"/>
      <c r="BGP10" s="513"/>
      <c r="BGQ10" s="513"/>
      <c r="BGR10" s="513"/>
      <c r="BGS10" s="513"/>
      <c r="BGT10" s="513"/>
      <c r="BGU10" s="513"/>
      <c r="BGV10" s="513"/>
      <c r="BGW10" s="513"/>
      <c r="BGX10" s="513"/>
      <c r="BGY10" s="513"/>
      <c r="BGZ10" s="513"/>
      <c r="BHA10" s="513"/>
      <c r="BHB10" s="513"/>
      <c r="BHC10" s="513"/>
      <c r="BHD10" s="513"/>
      <c r="BHE10" s="513"/>
      <c r="BHF10" s="513"/>
      <c r="BHG10" s="513"/>
      <c r="BHH10" s="513"/>
      <c r="BHI10" s="513"/>
      <c r="BHJ10" s="513"/>
      <c r="BHK10" s="513"/>
      <c r="BHL10" s="513"/>
      <c r="BHM10" s="513"/>
      <c r="BHN10" s="513"/>
      <c r="BHO10" s="513"/>
      <c r="BHP10" s="513"/>
      <c r="BHQ10" s="513"/>
      <c r="BHR10" s="513"/>
      <c r="BHS10" s="513"/>
      <c r="BHT10" s="513"/>
      <c r="BHU10" s="513"/>
      <c r="BHV10" s="513"/>
      <c r="BHW10" s="513"/>
      <c r="BHX10" s="513"/>
      <c r="BHY10" s="513"/>
      <c r="BHZ10" s="513"/>
      <c r="BIA10" s="513"/>
      <c r="BIB10" s="513"/>
      <c r="BIC10" s="513"/>
      <c r="BID10" s="513"/>
      <c r="BIE10" s="513"/>
      <c r="BIF10" s="513"/>
      <c r="BIG10" s="513"/>
      <c r="BIH10" s="513"/>
      <c r="BII10" s="513"/>
      <c r="BIJ10" s="513"/>
      <c r="BIK10" s="513"/>
      <c r="BIL10" s="513"/>
      <c r="BIM10" s="513"/>
      <c r="BIN10" s="513"/>
      <c r="BIO10" s="513"/>
      <c r="BIP10" s="513"/>
      <c r="BIQ10" s="513"/>
      <c r="BIR10" s="513"/>
      <c r="BIS10" s="513"/>
      <c r="BIT10" s="513"/>
      <c r="BIU10" s="513"/>
      <c r="BIV10" s="513"/>
      <c r="BIW10" s="513"/>
      <c r="BIX10" s="513"/>
      <c r="BIY10" s="513"/>
      <c r="BIZ10" s="513"/>
      <c r="BJA10" s="513"/>
      <c r="BJB10" s="513"/>
      <c r="BJC10" s="513"/>
      <c r="BJD10" s="513"/>
      <c r="BJE10" s="513"/>
      <c r="BJF10" s="513"/>
      <c r="BJG10" s="513"/>
      <c r="BJH10" s="513"/>
      <c r="BJI10" s="513"/>
      <c r="BJJ10" s="513"/>
      <c r="BJK10" s="513"/>
      <c r="BJL10" s="513"/>
      <c r="BJM10" s="513"/>
      <c r="BJN10" s="513"/>
      <c r="BJO10" s="513"/>
      <c r="BJP10" s="513"/>
      <c r="BJQ10" s="513"/>
      <c r="BJR10" s="513"/>
      <c r="BJS10" s="513"/>
      <c r="BJT10" s="513"/>
      <c r="BJU10" s="513"/>
      <c r="BJV10" s="513"/>
      <c r="BJW10" s="513"/>
      <c r="BJX10" s="513"/>
      <c r="BJY10" s="513"/>
      <c r="BJZ10" s="513"/>
      <c r="BKA10" s="513"/>
      <c r="BKB10" s="513"/>
      <c r="BKC10" s="513"/>
      <c r="BKD10" s="513"/>
      <c r="BKE10" s="513"/>
      <c r="BKF10" s="513"/>
      <c r="BKG10" s="513"/>
      <c r="BKH10" s="513"/>
      <c r="BKI10" s="513"/>
      <c r="BKJ10" s="513"/>
      <c r="BKK10" s="513"/>
      <c r="BKL10" s="513"/>
      <c r="BKM10" s="513"/>
      <c r="BKN10" s="513"/>
      <c r="BKO10" s="513"/>
      <c r="BKP10" s="513"/>
      <c r="BKQ10" s="513"/>
      <c r="BKR10" s="513"/>
      <c r="BKS10" s="513"/>
      <c r="BKT10" s="513"/>
      <c r="BKU10" s="513"/>
      <c r="BKV10" s="513"/>
      <c r="BKW10" s="513"/>
      <c r="BKX10" s="513"/>
      <c r="BKY10" s="513"/>
      <c r="BKZ10" s="513"/>
      <c r="BLA10" s="513"/>
      <c r="BLB10" s="513"/>
      <c r="BLC10" s="513"/>
      <c r="BLD10" s="513"/>
      <c r="BLE10" s="513"/>
      <c r="BLF10" s="513"/>
      <c r="BLG10" s="513"/>
      <c r="BLH10" s="513"/>
      <c r="BLI10" s="513"/>
      <c r="BLJ10" s="513"/>
      <c r="BLK10" s="513"/>
      <c r="BLL10" s="513"/>
      <c r="BLM10" s="513"/>
      <c r="BLN10" s="513"/>
      <c r="BLO10" s="513"/>
      <c r="BLP10" s="513"/>
      <c r="BLQ10" s="513"/>
      <c r="BLR10" s="513"/>
      <c r="BLS10" s="513"/>
      <c r="BLT10" s="513"/>
      <c r="BLU10" s="513"/>
      <c r="BLV10" s="513"/>
      <c r="BLW10" s="513"/>
      <c r="BLX10" s="513"/>
      <c r="BLY10" s="513"/>
      <c r="BLZ10" s="513"/>
      <c r="BMA10" s="513"/>
      <c r="BMB10" s="513"/>
      <c r="BMC10" s="513"/>
      <c r="BMD10" s="513"/>
      <c r="BME10" s="513"/>
      <c r="BMF10" s="513"/>
      <c r="BMG10" s="513"/>
      <c r="BMH10" s="513"/>
      <c r="BMI10" s="513"/>
      <c r="BMJ10" s="513"/>
      <c r="BMK10" s="513"/>
      <c r="BML10" s="513"/>
      <c r="BMM10" s="513"/>
      <c r="BMN10" s="513"/>
      <c r="BMO10" s="513"/>
      <c r="BMP10" s="513"/>
      <c r="BMQ10" s="513"/>
      <c r="BMR10" s="513"/>
      <c r="BMS10" s="513"/>
      <c r="BMT10" s="513"/>
      <c r="BMU10" s="513"/>
      <c r="BMV10" s="513"/>
      <c r="BMW10" s="513"/>
      <c r="BMX10" s="513"/>
      <c r="BMY10" s="513"/>
      <c r="BMZ10" s="513"/>
      <c r="BNA10" s="513"/>
      <c r="BNB10" s="513"/>
      <c r="BNC10" s="513"/>
      <c r="BND10" s="513"/>
      <c r="BNE10" s="513"/>
      <c r="BNF10" s="513"/>
      <c r="BNG10" s="513"/>
      <c r="BNH10" s="513"/>
      <c r="BNI10" s="513"/>
      <c r="BNJ10" s="513"/>
      <c r="BNK10" s="513"/>
      <c r="BNL10" s="513"/>
      <c r="BNM10" s="513"/>
      <c r="BNN10" s="513"/>
      <c r="BNO10" s="513"/>
      <c r="BNP10" s="513"/>
      <c r="BNQ10" s="513"/>
      <c r="BNR10" s="513"/>
      <c r="BNS10" s="513"/>
      <c r="BNT10" s="513"/>
      <c r="BNU10" s="513"/>
      <c r="BNV10" s="513"/>
      <c r="BNW10" s="513"/>
      <c r="BNX10" s="513"/>
      <c r="BNY10" s="513"/>
      <c r="BNZ10" s="513"/>
      <c r="BOA10" s="513"/>
      <c r="BOB10" s="513"/>
      <c r="BOC10" s="513"/>
      <c r="BOD10" s="513"/>
      <c r="BOE10" s="513"/>
      <c r="BOF10" s="513"/>
      <c r="BOG10" s="513"/>
      <c r="BOH10" s="513"/>
      <c r="BOI10" s="513"/>
      <c r="BOJ10" s="513"/>
      <c r="BOK10" s="513"/>
      <c r="BOL10" s="513"/>
      <c r="BOM10" s="513"/>
      <c r="BON10" s="513"/>
      <c r="BOO10" s="513"/>
      <c r="BOP10" s="513"/>
      <c r="BOQ10" s="513"/>
      <c r="BOR10" s="513"/>
      <c r="BOS10" s="513"/>
      <c r="BOT10" s="513"/>
      <c r="BOU10" s="513"/>
      <c r="BOV10" s="513"/>
      <c r="BOW10" s="513"/>
      <c r="BOX10" s="513"/>
      <c r="BOY10" s="513"/>
      <c r="BOZ10" s="513"/>
      <c r="BPA10" s="513"/>
      <c r="BPB10" s="513"/>
      <c r="BPC10" s="513"/>
      <c r="BPD10" s="513"/>
      <c r="BPE10" s="513"/>
      <c r="BPF10" s="513"/>
      <c r="BPG10" s="513"/>
      <c r="BPH10" s="513"/>
      <c r="BPI10" s="513"/>
      <c r="BPJ10" s="513"/>
      <c r="BPK10" s="513"/>
      <c r="BPL10" s="513"/>
      <c r="BPM10" s="513"/>
      <c r="BPN10" s="513"/>
      <c r="BPO10" s="513"/>
      <c r="BPP10" s="513"/>
      <c r="BPQ10" s="513"/>
      <c r="BPR10" s="513"/>
      <c r="BPS10" s="513"/>
      <c r="BPT10" s="513"/>
      <c r="BPU10" s="513"/>
      <c r="BPV10" s="513"/>
      <c r="BPW10" s="513"/>
      <c r="BPX10" s="513"/>
      <c r="BPY10" s="513"/>
      <c r="BPZ10" s="513"/>
      <c r="BQA10" s="513"/>
      <c r="BQB10" s="513"/>
      <c r="BQC10" s="513"/>
      <c r="BQD10" s="513"/>
      <c r="BQE10" s="513"/>
      <c r="BQF10" s="513"/>
      <c r="BQG10" s="513"/>
      <c r="BQH10" s="513"/>
      <c r="BQI10" s="513"/>
      <c r="BQJ10" s="513"/>
      <c r="BQK10" s="513"/>
      <c r="BQL10" s="513"/>
      <c r="BQM10" s="513"/>
      <c r="BQN10" s="513"/>
      <c r="BQO10" s="513"/>
      <c r="BQP10" s="513"/>
      <c r="BQQ10" s="513"/>
      <c r="BQR10" s="513"/>
      <c r="BQS10" s="513"/>
      <c r="BQT10" s="513"/>
      <c r="BQU10" s="513"/>
      <c r="BQV10" s="513"/>
      <c r="BQW10" s="513"/>
      <c r="BQX10" s="513"/>
      <c r="BQY10" s="513"/>
      <c r="BQZ10" s="513"/>
      <c r="BRA10" s="513"/>
      <c r="BRB10" s="513"/>
      <c r="BRC10" s="513"/>
      <c r="BRD10" s="513"/>
      <c r="BRE10" s="513"/>
      <c r="BRF10" s="513"/>
      <c r="BRG10" s="513"/>
      <c r="BRH10" s="513"/>
      <c r="BRI10" s="513"/>
      <c r="BRJ10" s="513"/>
      <c r="BRK10" s="513"/>
      <c r="BRL10" s="513"/>
      <c r="BRM10" s="513"/>
      <c r="BRN10" s="513"/>
      <c r="BRO10" s="513"/>
      <c r="BRP10" s="513"/>
      <c r="BRQ10" s="513"/>
      <c r="BRR10" s="513"/>
      <c r="BRS10" s="513"/>
      <c r="BRT10" s="513"/>
      <c r="BRU10" s="513"/>
      <c r="BRV10" s="513"/>
      <c r="BRW10" s="513"/>
      <c r="BRX10" s="513"/>
      <c r="BRY10" s="513"/>
      <c r="BRZ10" s="513"/>
      <c r="BSA10" s="513"/>
      <c r="BSB10" s="513"/>
      <c r="BSC10" s="513"/>
      <c r="BSD10" s="513"/>
      <c r="BSE10" s="513"/>
      <c r="BSF10" s="513"/>
      <c r="BSG10" s="513"/>
      <c r="BSH10" s="513"/>
      <c r="BSI10" s="513"/>
      <c r="BSJ10" s="513"/>
      <c r="BSK10" s="513"/>
      <c r="BSL10" s="513"/>
      <c r="BSM10" s="513"/>
      <c r="BSN10" s="513"/>
      <c r="BSO10" s="513"/>
      <c r="BSP10" s="513"/>
      <c r="BSQ10" s="513"/>
      <c r="BSR10" s="513"/>
      <c r="BSS10" s="513"/>
      <c r="BST10" s="513"/>
      <c r="BSU10" s="513"/>
      <c r="BSV10" s="513"/>
      <c r="BSW10" s="513"/>
      <c r="BSX10" s="513"/>
      <c r="BSY10" s="513"/>
      <c r="BSZ10" s="513"/>
      <c r="BTA10" s="513"/>
      <c r="BTB10" s="513"/>
      <c r="BTC10" s="513"/>
      <c r="BTD10" s="513"/>
      <c r="BTE10" s="513"/>
      <c r="BTF10" s="513"/>
      <c r="BTG10" s="513"/>
      <c r="BTH10" s="513"/>
      <c r="BTI10" s="513"/>
      <c r="BTJ10" s="513"/>
      <c r="BTK10" s="513"/>
      <c r="BTL10" s="513"/>
      <c r="BTM10" s="513"/>
      <c r="BTN10" s="513"/>
      <c r="BTO10" s="513"/>
      <c r="BTP10" s="513"/>
      <c r="BTQ10" s="513"/>
      <c r="BTR10" s="513"/>
      <c r="BTS10" s="513"/>
      <c r="BTT10" s="513"/>
      <c r="BTU10" s="513"/>
      <c r="BTV10" s="513"/>
      <c r="BTW10" s="513"/>
      <c r="BTX10" s="513"/>
      <c r="BTY10" s="513"/>
      <c r="BTZ10" s="513"/>
      <c r="BUA10" s="513"/>
      <c r="BUB10" s="513"/>
      <c r="BUC10" s="513"/>
      <c r="BUD10" s="513"/>
      <c r="BUE10" s="513"/>
      <c r="BUF10" s="513"/>
      <c r="BUG10" s="513"/>
      <c r="BUH10" s="513"/>
      <c r="BUI10" s="513"/>
      <c r="BUJ10" s="513"/>
      <c r="BUK10" s="513"/>
      <c r="BUL10" s="513"/>
      <c r="BUM10" s="513"/>
      <c r="BUN10" s="513"/>
      <c r="BUO10" s="513"/>
      <c r="BUP10" s="513"/>
      <c r="BUQ10" s="513"/>
      <c r="BUR10" s="513"/>
      <c r="BUS10" s="513"/>
      <c r="BUT10" s="513"/>
      <c r="BUU10" s="513"/>
      <c r="BUV10" s="513"/>
      <c r="BUW10" s="513"/>
      <c r="BUX10" s="513"/>
      <c r="BUY10" s="513"/>
      <c r="BUZ10" s="513"/>
      <c r="BVA10" s="513"/>
      <c r="BVB10" s="513"/>
      <c r="BVC10" s="513"/>
      <c r="BVD10" s="513"/>
      <c r="BVE10" s="513"/>
      <c r="BVF10" s="513"/>
      <c r="BVG10" s="513"/>
      <c r="BVH10" s="513"/>
      <c r="BVI10" s="513"/>
      <c r="BVJ10" s="513"/>
      <c r="BVK10" s="513"/>
      <c r="BVL10" s="513"/>
      <c r="BVM10" s="513"/>
      <c r="BVN10" s="513"/>
      <c r="BVO10" s="513"/>
      <c r="BVP10" s="513"/>
      <c r="BVQ10" s="513"/>
      <c r="BVR10" s="513"/>
      <c r="BVS10" s="513"/>
      <c r="BVT10" s="513"/>
      <c r="BVU10" s="513"/>
      <c r="BVV10" s="513"/>
      <c r="BVW10" s="513"/>
      <c r="BVX10" s="513"/>
      <c r="BVY10" s="513"/>
      <c r="BVZ10" s="513"/>
      <c r="BWA10" s="513"/>
      <c r="BWB10" s="513"/>
      <c r="BWC10" s="513"/>
      <c r="BWD10" s="513"/>
      <c r="BWE10" s="513"/>
      <c r="BWF10" s="513"/>
      <c r="BWG10" s="513"/>
      <c r="BWH10" s="513"/>
      <c r="BWI10" s="513"/>
      <c r="BWJ10" s="513"/>
      <c r="BWK10" s="513"/>
      <c r="BWL10" s="513"/>
      <c r="BWM10" s="513"/>
      <c r="BWN10" s="513"/>
      <c r="BWO10" s="513"/>
      <c r="BWP10" s="513"/>
      <c r="BWQ10" s="513"/>
    </row>
    <row r="11" spans="1:1967" ht="15.75">
      <c r="A11" s="136"/>
      <c r="B11" s="136"/>
      <c r="C11" s="136"/>
      <c r="D11" s="136"/>
      <c r="E11" s="136"/>
      <c r="F11" s="136"/>
      <c r="G11" s="136"/>
      <c r="H11" s="136"/>
      <c r="I11" s="129"/>
      <c r="J11" s="136"/>
      <c r="K11" s="136"/>
      <c r="L11" s="136"/>
      <c r="M11" s="136"/>
      <c r="N11" s="356"/>
      <c r="O11" s="136"/>
      <c r="P11" s="129"/>
      <c r="Q11" s="136"/>
      <c r="R11" s="74"/>
      <c r="S11" s="136"/>
      <c r="T11" s="127"/>
      <c r="U11" s="127"/>
      <c r="V11" s="136"/>
      <c r="W11" s="547" t="s">
        <v>10277</v>
      </c>
      <c r="X11" s="547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  <c r="CR11" s="513"/>
      <c r="CS11" s="513"/>
      <c r="CT11" s="513"/>
      <c r="CU11" s="513"/>
      <c r="CV11" s="513"/>
      <c r="CW11" s="513"/>
      <c r="CX11" s="513"/>
      <c r="CY11" s="513"/>
      <c r="CZ11" s="513"/>
      <c r="DA11" s="513"/>
      <c r="DB11" s="513"/>
      <c r="DC11" s="513"/>
      <c r="DD11" s="513"/>
      <c r="DE11" s="513"/>
      <c r="DF11" s="513"/>
      <c r="DG11" s="513"/>
      <c r="DH11" s="513"/>
      <c r="DI11" s="513"/>
      <c r="DJ11" s="513"/>
      <c r="DK11" s="513"/>
      <c r="DL11" s="513"/>
      <c r="DM11" s="513"/>
      <c r="DN11" s="513"/>
      <c r="DO11" s="513"/>
      <c r="DP11" s="513"/>
      <c r="DQ11" s="513"/>
      <c r="DR11" s="513"/>
      <c r="DS11" s="513"/>
      <c r="DT11" s="513"/>
      <c r="DU11" s="513"/>
      <c r="DV11" s="513"/>
      <c r="DW11" s="513"/>
      <c r="DX11" s="513"/>
      <c r="DY11" s="513"/>
      <c r="DZ11" s="513"/>
      <c r="EA11" s="513"/>
      <c r="EB11" s="513"/>
      <c r="EC11" s="513"/>
      <c r="ED11" s="513"/>
      <c r="EE11" s="513"/>
      <c r="EF11" s="513"/>
      <c r="EG11" s="513"/>
      <c r="EH11" s="513"/>
      <c r="EI11" s="513"/>
      <c r="EJ11" s="513"/>
      <c r="EK11" s="513"/>
      <c r="EL11" s="513"/>
      <c r="EM11" s="513"/>
      <c r="EN11" s="513"/>
      <c r="EO11" s="513"/>
      <c r="EP11" s="513"/>
      <c r="EQ11" s="513"/>
      <c r="ER11" s="513"/>
      <c r="ES11" s="513"/>
      <c r="ET11" s="513"/>
      <c r="EU11" s="513"/>
      <c r="EV11" s="513"/>
      <c r="EW11" s="513"/>
      <c r="EX11" s="513"/>
      <c r="EY11" s="513"/>
      <c r="EZ11" s="513"/>
      <c r="FA11" s="513"/>
      <c r="FB11" s="513"/>
      <c r="FC11" s="513"/>
      <c r="FD11" s="513"/>
      <c r="FE11" s="513"/>
      <c r="FF11" s="513"/>
      <c r="FG11" s="513"/>
      <c r="FH11" s="513"/>
      <c r="FI11" s="513"/>
      <c r="FJ11" s="513"/>
      <c r="FK11" s="513"/>
      <c r="FL11" s="513"/>
      <c r="FM11" s="513"/>
      <c r="FN11" s="513"/>
      <c r="FO11" s="513"/>
      <c r="FP11" s="513"/>
      <c r="FQ11" s="513"/>
      <c r="FR11" s="513"/>
      <c r="FS11" s="513"/>
      <c r="FT11" s="513"/>
      <c r="FU11" s="513"/>
      <c r="FV11" s="513"/>
      <c r="FW11" s="513"/>
      <c r="FX11" s="513"/>
      <c r="FY11" s="513"/>
      <c r="FZ11" s="513"/>
      <c r="GA11" s="513"/>
      <c r="GB11" s="513"/>
      <c r="GC11" s="513"/>
      <c r="GD11" s="513"/>
      <c r="GE11" s="513"/>
      <c r="GF11" s="513"/>
      <c r="GG11" s="513"/>
      <c r="GH11" s="513"/>
      <c r="GI11" s="513"/>
      <c r="GJ11" s="513"/>
      <c r="GK11" s="513"/>
      <c r="GL11" s="513"/>
      <c r="GM11" s="513"/>
      <c r="GN11" s="513"/>
      <c r="GO11" s="513"/>
      <c r="GP11" s="513"/>
      <c r="GQ11" s="513"/>
      <c r="GR11" s="513"/>
      <c r="GS11" s="513"/>
      <c r="GT11" s="513"/>
      <c r="GU11" s="513"/>
      <c r="GV11" s="513"/>
      <c r="GW11" s="513"/>
      <c r="GX11" s="513"/>
      <c r="GY11" s="513"/>
      <c r="GZ11" s="513"/>
      <c r="HA11" s="513"/>
      <c r="HB11" s="513"/>
      <c r="HC11" s="513"/>
      <c r="HD11" s="513"/>
      <c r="HE11" s="513"/>
      <c r="HF11" s="513"/>
      <c r="HG11" s="513"/>
      <c r="HH11" s="513"/>
      <c r="HI11" s="513"/>
      <c r="HJ11" s="513"/>
      <c r="HK11" s="513"/>
      <c r="HL11" s="513"/>
      <c r="HM11" s="513"/>
      <c r="HN11" s="513"/>
      <c r="HO11" s="513"/>
      <c r="HP11" s="513"/>
      <c r="HQ11" s="513"/>
      <c r="HR11" s="513"/>
      <c r="HS11" s="513"/>
      <c r="HT11" s="513"/>
      <c r="HU11" s="513"/>
      <c r="HV11" s="513"/>
      <c r="HW11" s="513"/>
      <c r="HX11" s="513"/>
      <c r="HY11" s="513"/>
      <c r="HZ11" s="513"/>
      <c r="IA11" s="513"/>
      <c r="IB11" s="513"/>
      <c r="IC11" s="513"/>
      <c r="ID11" s="513"/>
      <c r="IE11" s="513"/>
      <c r="IF11" s="513"/>
      <c r="IG11" s="513"/>
      <c r="IH11" s="513"/>
      <c r="II11" s="513"/>
      <c r="IJ11" s="513"/>
      <c r="IK11" s="513"/>
      <c r="IL11" s="513"/>
      <c r="IM11" s="513"/>
      <c r="IN11" s="513"/>
      <c r="IO11" s="513"/>
      <c r="IP11" s="513"/>
      <c r="IQ11" s="513"/>
      <c r="IR11" s="513"/>
      <c r="IS11" s="513"/>
      <c r="IT11" s="513"/>
      <c r="IU11" s="513"/>
      <c r="IV11" s="513"/>
      <c r="IW11" s="513"/>
      <c r="IX11" s="513"/>
      <c r="IY11" s="513"/>
      <c r="IZ11" s="513"/>
      <c r="JA11" s="513"/>
      <c r="JB11" s="513"/>
      <c r="JC11" s="513"/>
      <c r="JD11" s="513"/>
      <c r="JE11" s="513"/>
      <c r="JF11" s="513"/>
      <c r="JG11" s="513"/>
      <c r="JH11" s="513"/>
      <c r="JI11" s="513"/>
      <c r="JJ11" s="513"/>
      <c r="JK11" s="513"/>
      <c r="JL11" s="513"/>
      <c r="JM11" s="513"/>
      <c r="JN11" s="513"/>
      <c r="JO11" s="513"/>
      <c r="JP11" s="513"/>
      <c r="JQ11" s="513"/>
      <c r="JR11" s="513"/>
      <c r="JS11" s="513"/>
      <c r="JT11" s="513"/>
      <c r="JU11" s="513"/>
      <c r="JV11" s="513"/>
      <c r="JW11" s="513"/>
      <c r="JX11" s="513"/>
      <c r="JY11" s="513"/>
      <c r="JZ11" s="513"/>
      <c r="KA11" s="513"/>
      <c r="KB11" s="513"/>
      <c r="KC11" s="513"/>
      <c r="KD11" s="513"/>
      <c r="KE11" s="513"/>
      <c r="KF11" s="513"/>
      <c r="KG11" s="513"/>
      <c r="KH11" s="513"/>
      <c r="KI11" s="513"/>
      <c r="KJ11" s="513"/>
      <c r="KK11" s="513"/>
      <c r="KL11" s="513"/>
      <c r="KM11" s="513"/>
      <c r="KN11" s="513"/>
      <c r="KO11" s="513"/>
      <c r="KP11" s="513"/>
      <c r="KQ11" s="513"/>
      <c r="KR11" s="513"/>
      <c r="KS11" s="513"/>
      <c r="KT11" s="513"/>
      <c r="KU11" s="513"/>
      <c r="KV11" s="513"/>
      <c r="KW11" s="513"/>
      <c r="KX11" s="513"/>
      <c r="KY11" s="513"/>
      <c r="KZ11" s="513"/>
      <c r="LA11" s="513"/>
      <c r="LB11" s="513"/>
      <c r="LC11" s="513"/>
      <c r="LD11" s="513"/>
      <c r="LE11" s="513"/>
      <c r="LF11" s="513"/>
      <c r="LG11" s="513"/>
      <c r="LH11" s="513"/>
      <c r="LI11" s="513"/>
      <c r="LJ11" s="513"/>
      <c r="LK11" s="513"/>
      <c r="LL11" s="513"/>
      <c r="LM11" s="513"/>
      <c r="LN11" s="513"/>
      <c r="LO11" s="513"/>
      <c r="LP11" s="513"/>
      <c r="LQ11" s="513"/>
      <c r="LR11" s="513"/>
      <c r="LS11" s="513"/>
      <c r="LT11" s="513"/>
      <c r="LU11" s="513"/>
      <c r="LV11" s="513"/>
      <c r="LW11" s="513"/>
      <c r="LX11" s="513"/>
      <c r="LY11" s="513"/>
      <c r="LZ11" s="513"/>
      <c r="MA11" s="513"/>
      <c r="MB11" s="513"/>
      <c r="MC11" s="513"/>
      <c r="MD11" s="513"/>
      <c r="ME11" s="513"/>
      <c r="MF11" s="513"/>
      <c r="MG11" s="513"/>
      <c r="MH11" s="513"/>
      <c r="MI11" s="513"/>
      <c r="MJ11" s="513"/>
      <c r="MK11" s="513"/>
      <c r="ML11" s="513"/>
      <c r="MM11" s="513"/>
      <c r="MN11" s="513"/>
      <c r="MO11" s="513"/>
      <c r="MP11" s="513"/>
      <c r="MQ11" s="513"/>
      <c r="MR11" s="513"/>
      <c r="MS11" s="513"/>
      <c r="MT11" s="513"/>
      <c r="MU11" s="513"/>
      <c r="MV11" s="513"/>
      <c r="MW11" s="513"/>
      <c r="MX11" s="513"/>
      <c r="MY11" s="513"/>
      <c r="MZ11" s="513"/>
      <c r="NA11" s="513"/>
      <c r="NB11" s="513"/>
      <c r="NC11" s="513"/>
      <c r="ND11" s="513"/>
      <c r="NE11" s="513"/>
      <c r="NF11" s="513"/>
      <c r="NG11" s="513"/>
      <c r="NH11" s="513"/>
      <c r="NI11" s="513"/>
      <c r="NJ11" s="513"/>
      <c r="NK11" s="513"/>
      <c r="NL11" s="513"/>
      <c r="NM11" s="513"/>
      <c r="NN11" s="513"/>
      <c r="NO11" s="513"/>
      <c r="NP11" s="513"/>
      <c r="NQ11" s="513"/>
      <c r="NR11" s="513"/>
      <c r="NS11" s="513"/>
      <c r="NT11" s="513"/>
      <c r="NU11" s="513"/>
      <c r="NV11" s="513"/>
      <c r="NW11" s="513"/>
      <c r="NX11" s="513"/>
      <c r="NY11" s="513"/>
      <c r="NZ11" s="513"/>
      <c r="OA11" s="513"/>
      <c r="OB11" s="513"/>
      <c r="OC11" s="513"/>
      <c r="OD11" s="513"/>
      <c r="OE11" s="513"/>
      <c r="OF11" s="513"/>
      <c r="OG11" s="513"/>
      <c r="OH11" s="513"/>
      <c r="OI11" s="513"/>
      <c r="OJ11" s="513"/>
      <c r="OK11" s="513"/>
      <c r="OL11" s="513"/>
      <c r="OM11" s="513"/>
      <c r="ON11" s="513"/>
      <c r="OO11" s="513"/>
      <c r="OP11" s="513"/>
      <c r="OQ11" s="513"/>
      <c r="OR11" s="513"/>
      <c r="OS11" s="513"/>
      <c r="OT11" s="513"/>
      <c r="OU11" s="513"/>
      <c r="OV11" s="513"/>
      <c r="OW11" s="513"/>
      <c r="OX11" s="513"/>
      <c r="OY11" s="513"/>
      <c r="OZ11" s="513"/>
      <c r="PA11" s="513"/>
      <c r="PB11" s="513"/>
      <c r="PC11" s="513"/>
      <c r="PD11" s="513"/>
      <c r="PE11" s="513"/>
      <c r="PF11" s="513"/>
      <c r="PG11" s="513"/>
      <c r="PH11" s="513"/>
      <c r="PI11" s="513"/>
      <c r="PJ11" s="513"/>
      <c r="PK11" s="513"/>
      <c r="PL11" s="513"/>
      <c r="PM11" s="513"/>
      <c r="PN11" s="513"/>
      <c r="PO11" s="513"/>
      <c r="PP11" s="513"/>
      <c r="PQ11" s="513"/>
      <c r="PR11" s="513"/>
      <c r="PS11" s="513"/>
      <c r="PT11" s="513"/>
      <c r="PU11" s="513"/>
      <c r="PV11" s="513"/>
      <c r="PW11" s="513"/>
      <c r="PX11" s="513"/>
      <c r="PY11" s="513"/>
      <c r="PZ11" s="513"/>
      <c r="QA11" s="513"/>
      <c r="QB11" s="513"/>
      <c r="QC11" s="513"/>
      <c r="QD11" s="513"/>
      <c r="QE11" s="513"/>
      <c r="QF11" s="513"/>
      <c r="QG11" s="513"/>
      <c r="QH11" s="513"/>
      <c r="QI11" s="513"/>
      <c r="QJ11" s="513"/>
      <c r="QK11" s="513"/>
      <c r="QL11" s="513"/>
      <c r="QM11" s="513"/>
      <c r="QN11" s="513"/>
      <c r="QO11" s="513"/>
      <c r="QP11" s="513"/>
      <c r="QQ11" s="513"/>
      <c r="QR11" s="513"/>
      <c r="QS11" s="513"/>
      <c r="QT11" s="513"/>
      <c r="QU11" s="513"/>
      <c r="QV11" s="513"/>
      <c r="QW11" s="513"/>
      <c r="QX11" s="513"/>
      <c r="QY11" s="513"/>
      <c r="QZ11" s="513"/>
      <c r="RA11" s="513"/>
      <c r="RB11" s="513"/>
      <c r="RC11" s="513"/>
      <c r="RD11" s="513"/>
      <c r="RE11" s="513"/>
      <c r="RF11" s="513"/>
      <c r="RG11" s="513"/>
      <c r="RH11" s="513"/>
      <c r="RI11" s="513"/>
      <c r="RJ11" s="513"/>
      <c r="RK11" s="513"/>
      <c r="RL11" s="513"/>
      <c r="RM11" s="513"/>
      <c r="RN11" s="513"/>
      <c r="RO11" s="513"/>
      <c r="RP11" s="513"/>
      <c r="RQ11" s="513"/>
      <c r="RR11" s="513"/>
      <c r="RS11" s="513"/>
      <c r="RT11" s="513"/>
      <c r="RU11" s="513"/>
      <c r="RV11" s="513"/>
      <c r="RW11" s="513"/>
      <c r="RX11" s="513"/>
      <c r="RY11" s="513"/>
      <c r="RZ11" s="513"/>
      <c r="SA11" s="513"/>
      <c r="SB11" s="513"/>
      <c r="SC11" s="513"/>
      <c r="SD11" s="513"/>
      <c r="SE11" s="513"/>
      <c r="SF11" s="513"/>
      <c r="SG11" s="513"/>
      <c r="SH11" s="513"/>
      <c r="SI11" s="513"/>
      <c r="SJ11" s="513"/>
      <c r="SK11" s="513"/>
      <c r="SL11" s="513"/>
      <c r="SM11" s="513"/>
      <c r="SN11" s="513"/>
      <c r="SO11" s="513"/>
      <c r="SP11" s="513"/>
      <c r="SQ11" s="513"/>
      <c r="SR11" s="513"/>
      <c r="SS11" s="513"/>
      <c r="ST11" s="513"/>
      <c r="SU11" s="513"/>
      <c r="SV11" s="513"/>
      <c r="SW11" s="513"/>
      <c r="SX11" s="513"/>
      <c r="SY11" s="513"/>
      <c r="SZ11" s="513"/>
      <c r="TA11" s="513"/>
      <c r="TB11" s="513"/>
      <c r="TC11" s="513"/>
      <c r="TD11" s="513"/>
      <c r="TE11" s="513"/>
      <c r="TF11" s="513"/>
      <c r="TG11" s="513"/>
      <c r="TH11" s="513"/>
      <c r="TI11" s="513"/>
      <c r="TJ11" s="513"/>
      <c r="TK11" s="513"/>
      <c r="TL11" s="513"/>
      <c r="TM11" s="513"/>
      <c r="TN11" s="513"/>
      <c r="TO11" s="513"/>
      <c r="TP11" s="513"/>
      <c r="TQ11" s="513"/>
      <c r="TR11" s="513"/>
      <c r="TS11" s="513"/>
      <c r="TT11" s="513"/>
      <c r="TU11" s="513"/>
      <c r="TV11" s="513"/>
      <c r="TW11" s="513"/>
      <c r="TX11" s="513"/>
      <c r="TY11" s="513"/>
      <c r="TZ11" s="513"/>
      <c r="UA11" s="513"/>
      <c r="UB11" s="513"/>
      <c r="UC11" s="513"/>
      <c r="UD11" s="513"/>
      <c r="UE11" s="513"/>
      <c r="UF11" s="513"/>
      <c r="UG11" s="513"/>
      <c r="UH11" s="513"/>
      <c r="UI11" s="513"/>
      <c r="UJ11" s="513"/>
      <c r="UK11" s="513"/>
      <c r="UL11" s="513"/>
      <c r="UM11" s="513"/>
      <c r="UN11" s="513"/>
      <c r="UO11" s="513"/>
      <c r="UP11" s="513"/>
      <c r="UQ11" s="513"/>
      <c r="UR11" s="513"/>
      <c r="US11" s="513"/>
      <c r="UT11" s="513"/>
      <c r="UU11" s="513"/>
      <c r="UV11" s="513"/>
      <c r="UW11" s="513"/>
      <c r="UX11" s="513"/>
      <c r="UY11" s="513"/>
      <c r="UZ11" s="513"/>
      <c r="VA11" s="513"/>
      <c r="VB11" s="513"/>
      <c r="VC11" s="513"/>
      <c r="VD11" s="513"/>
      <c r="VE11" s="513"/>
      <c r="VF11" s="513"/>
      <c r="VG11" s="513"/>
      <c r="VH11" s="513"/>
      <c r="VI11" s="513"/>
      <c r="VJ11" s="513"/>
      <c r="VK11" s="513"/>
      <c r="VL11" s="513"/>
      <c r="VM11" s="513"/>
      <c r="VN11" s="513"/>
      <c r="VO11" s="513"/>
      <c r="VP11" s="513"/>
      <c r="VQ11" s="513"/>
      <c r="VR11" s="513"/>
      <c r="VS11" s="513"/>
      <c r="VT11" s="513"/>
      <c r="VU11" s="513"/>
      <c r="VV11" s="513"/>
      <c r="VW11" s="513"/>
      <c r="VX11" s="513"/>
      <c r="VY11" s="513"/>
      <c r="VZ11" s="513"/>
      <c r="WA11" s="513"/>
      <c r="WB11" s="513"/>
      <c r="WC11" s="513"/>
      <c r="WD11" s="513"/>
      <c r="WE11" s="513"/>
      <c r="WF11" s="513"/>
      <c r="WG11" s="513"/>
      <c r="WH11" s="513"/>
      <c r="WI11" s="513"/>
      <c r="WJ11" s="513"/>
      <c r="WK11" s="513"/>
      <c r="WL11" s="513"/>
      <c r="WM11" s="513"/>
      <c r="WN11" s="513"/>
      <c r="WO11" s="513"/>
      <c r="WP11" s="513"/>
      <c r="WQ11" s="513"/>
      <c r="WR11" s="513"/>
      <c r="WS11" s="513"/>
      <c r="WT11" s="513"/>
      <c r="WU11" s="513"/>
      <c r="WV11" s="513"/>
      <c r="WW11" s="513"/>
      <c r="WX11" s="513"/>
      <c r="WY11" s="513"/>
      <c r="WZ11" s="513"/>
      <c r="XA11" s="513"/>
      <c r="XB11" s="513"/>
      <c r="XC11" s="513"/>
      <c r="XD11" s="513"/>
      <c r="XE11" s="513"/>
      <c r="XF11" s="513"/>
      <c r="XG11" s="513"/>
      <c r="XH11" s="513"/>
      <c r="XI11" s="513"/>
      <c r="XJ11" s="513"/>
      <c r="XK11" s="513"/>
      <c r="XL11" s="513"/>
      <c r="XM11" s="513"/>
      <c r="XN11" s="513"/>
      <c r="XO11" s="513"/>
      <c r="XP11" s="513"/>
      <c r="XQ11" s="513"/>
      <c r="XR11" s="513"/>
      <c r="XS11" s="513"/>
      <c r="XT11" s="513"/>
      <c r="XU11" s="513"/>
      <c r="XV11" s="513"/>
      <c r="XW11" s="513"/>
      <c r="XX11" s="513"/>
      <c r="XY11" s="513"/>
      <c r="XZ11" s="513"/>
      <c r="YA11" s="513"/>
      <c r="YB11" s="513"/>
      <c r="YC11" s="513"/>
      <c r="YD11" s="513"/>
      <c r="YE11" s="513"/>
      <c r="YF11" s="513"/>
      <c r="YG11" s="513"/>
      <c r="YH11" s="513"/>
      <c r="YI11" s="513"/>
      <c r="YJ11" s="513"/>
      <c r="YK11" s="513"/>
      <c r="YL11" s="513"/>
      <c r="YM11" s="513"/>
      <c r="YN11" s="513"/>
      <c r="YO11" s="513"/>
      <c r="YP11" s="513"/>
      <c r="YQ11" s="513"/>
      <c r="YR11" s="513"/>
      <c r="YS11" s="513"/>
      <c r="YT11" s="513"/>
      <c r="YU11" s="513"/>
      <c r="YV11" s="513"/>
      <c r="YW11" s="513"/>
      <c r="YX11" s="513"/>
      <c r="YY11" s="513"/>
      <c r="YZ11" s="513"/>
      <c r="ZA11" s="513"/>
      <c r="ZB11" s="513"/>
      <c r="ZC11" s="513"/>
      <c r="ZD11" s="513"/>
      <c r="ZE11" s="513"/>
      <c r="ZF11" s="513"/>
      <c r="ZG11" s="513"/>
      <c r="ZH11" s="513"/>
      <c r="ZI11" s="513"/>
      <c r="ZJ11" s="513"/>
      <c r="ZK11" s="513"/>
      <c r="ZL11" s="513"/>
      <c r="ZM11" s="513"/>
      <c r="ZN11" s="513"/>
      <c r="ZO11" s="513"/>
      <c r="ZP11" s="513"/>
      <c r="ZQ11" s="513"/>
      <c r="ZR11" s="513"/>
      <c r="ZS11" s="513"/>
      <c r="ZT11" s="513"/>
      <c r="ZU11" s="513"/>
      <c r="ZV11" s="513"/>
      <c r="ZW11" s="513"/>
      <c r="ZX11" s="513"/>
      <c r="ZY11" s="513"/>
      <c r="ZZ11" s="513"/>
      <c r="AAA11" s="513"/>
      <c r="AAB11" s="513"/>
      <c r="AAC11" s="513"/>
      <c r="AAD11" s="513"/>
      <c r="AAE11" s="513"/>
      <c r="AAF11" s="513"/>
      <c r="AAG11" s="513"/>
      <c r="AAH11" s="513"/>
      <c r="AAI11" s="513"/>
      <c r="AAJ11" s="513"/>
      <c r="AAK11" s="513"/>
      <c r="AAL11" s="513"/>
      <c r="AAM11" s="513"/>
      <c r="AAN11" s="513"/>
      <c r="AAO11" s="513"/>
      <c r="AAP11" s="513"/>
      <c r="AAQ11" s="513"/>
      <c r="AAR11" s="513"/>
      <c r="AAS11" s="513"/>
      <c r="AAT11" s="513"/>
      <c r="AAU11" s="513"/>
      <c r="AAV11" s="513"/>
      <c r="AAW11" s="513"/>
      <c r="AAX11" s="513"/>
      <c r="AAY11" s="513"/>
      <c r="AAZ11" s="513"/>
      <c r="ABA11" s="513"/>
      <c r="ABB11" s="513"/>
      <c r="ABC11" s="513"/>
      <c r="ABD11" s="513"/>
      <c r="ABE11" s="513"/>
      <c r="ABF11" s="513"/>
      <c r="ABG11" s="513"/>
      <c r="ABH11" s="513"/>
      <c r="ABI11" s="513"/>
      <c r="ABJ11" s="513"/>
      <c r="ABK11" s="513"/>
      <c r="ABL11" s="513"/>
      <c r="ABM11" s="513"/>
      <c r="ABN11" s="513"/>
      <c r="ABO11" s="513"/>
      <c r="ABP11" s="513"/>
      <c r="ABQ11" s="513"/>
      <c r="ABR11" s="513"/>
      <c r="ABS11" s="513"/>
      <c r="ABT11" s="513"/>
      <c r="ABU11" s="513"/>
      <c r="ABV11" s="513"/>
      <c r="ABW11" s="513"/>
      <c r="ABX11" s="513"/>
      <c r="ABY11" s="513"/>
      <c r="ABZ11" s="513"/>
      <c r="ACA11" s="513"/>
      <c r="ACB11" s="513"/>
      <c r="ACC11" s="513"/>
      <c r="ACD11" s="513"/>
      <c r="ACE11" s="513"/>
      <c r="ACF11" s="513"/>
      <c r="ACG11" s="513"/>
      <c r="ACH11" s="513"/>
      <c r="ACI11" s="513"/>
      <c r="ACJ11" s="513"/>
      <c r="ACK11" s="513"/>
      <c r="ACL11" s="513"/>
      <c r="ACM11" s="513"/>
      <c r="ACN11" s="513"/>
      <c r="ACO11" s="513"/>
      <c r="ACP11" s="513"/>
      <c r="ACQ11" s="513"/>
      <c r="ACR11" s="513"/>
      <c r="ACS11" s="513"/>
      <c r="ACT11" s="513"/>
      <c r="ACU11" s="513"/>
      <c r="ACV11" s="513"/>
      <c r="ACW11" s="513"/>
      <c r="ACX11" s="513"/>
      <c r="ACY11" s="513"/>
      <c r="ACZ11" s="513"/>
      <c r="ADA11" s="513"/>
      <c r="ADB11" s="513"/>
      <c r="ADC11" s="513"/>
      <c r="ADD11" s="513"/>
      <c r="ADE11" s="513"/>
      <c r="ADF11" s="513"/>
      <c r="ADG11" s="513"/>
      <c r="ADH11" s="513"/>
      <c r="ADI11" s="513"/>
      <c r="ADJ11" s="513"/>
      <c r="ADK11" s="513"/>
      <c r="ADL11" s="513"/>
      <c r="ADM11" s="513"/>
      <c r="ADN11" s="513"/>
      <c r="ADO11" s="513"/>
      <c r="ADP11" s="513"/>
      <c r="ADQ11" s="513"/>
      <c r="ADR11" s="513"/>
      <c r="ADS11" s="513"/>
      <c r="ADT11" s="513"/>
      <c r="ADU11" s="513"/>
      <c r="ADV11" s="513"/>
      <c r="ADW11" s="513"/>
      <c r="ADX11" s="513"/>
      <c r="ADY11" s="513"/>
      <c r="ADZ11" s="513"/>
      <c r="AEA11" s="513"/>
      <c r="AEB11" s="513"/>
      <c r="AEC11" s="513"/>
      <c r="AED11" s="513"/>
      <c r="AEE11" s="513"/>
      <c r="AEF11" s="513"/>
      <c r="AEG11" s="513"/>
      <c r="AEH11" s="513"/>
      <c r="AEI11" s="513"/>
      <c r="AEJ11" s="513"/>
      <c r="AEK11" s="513"/>
      <c r="AEL11" s="513"/>
      <c r="AEM11" s="513"/>
      <c r="AEN11" s="513"/>
      <c r="AEO11" s="513"/>
      <c r="AEP11" s="513"/>
      <c r="AEQ11" s="513"/>
      <c r="AER11" s="513"/>
      <c r="AES11" s="513"/>
      <c r="AET11" s="513"/>
      <c r="AEU11" s="513"/>
      <c r="AEV11" s="513"/>
      <c r="AEW11" s="513"/>
      <c r="AEX11" s="513"/>
      <c r="AEY11" s="513"/>
      <c r="AEZ11" s="513"/>
      <c r="AFA11" s="513"/>
      <c r="AFB11" s="513"/>
      <c r="AFC11" s="513"/>
      <c r="AFD11" s="513"/>
      <c r="AFE11" s="513"/>
      <c r="AFF11" s="513"/>
      <c r="AFG11" s="513"/>
      <c r="AFH11" s="513"/>
      <c r="AFI11" s="513"/>
      <c r="AFJ11" s="513"/>
      <c r="AFK11" s="513"/>
      <c r="AFL11" s="513"/>
      <c r="AFM11" s="513"/>
      <c r="AFN11" s="513"/>
      <c r="AFO11" s="513"/>
      <c r="AFP11" s="513"/>
      <c r="AFQ11" s="513"/>
      <c r="AFR11" s="513"/>
      <c r="AFS11" s="513"/>
      <c r="AFT11" s="513"/>
      <c r="AFU11" s="513"/>
      <c r="AFV11" s="513"/>
      <c r="AFW11" s="513"/>
      <c r="AFX11" s="513"/>
      <c r="AFY11" s="513"/>
      <c r="AFZ11" s="513"/>
      <c r="AGA11" s="513"/>
      <c r="AGB11" s="513"/>
      <c r="AGC11" s="513"/>
      <c r="AGD11" s="513"/>
      <c r="AGE11" s="513"/>
      <c r="AGF11" s="513"/>
      <c r="AGG11" s="513"/>
      <c r="AGH11" s="513"/>
      <c r="AGI11" s="513"/>
      <c r="AGJ11" s="513"/>
      <c r="AGK11" s="513"/>
      <c r="AGL11" s="513"/>
      <c r="AGM11" s="513"/>
      <c r="AGN11" s="513"/>
      <c r="AGO11" s="513"/>
      <c r="AGP11" s="513"/>
      <c r="AGQ11" s="513"/>
      <c r="AGR11" s="513"/>
      <c r="AGS11" s="513"/>
      <c r="AGT11" s="513"/>
      <c r="AGU11" s="513"/>
      <c r="AGV11" s="513"/>
      <c r="AGW11" s="513"/>
      <c r="AGX11" s="513"/>
      <c r="AGY11" s="513"/>
      <c r="AGZ11" s="513"/>
      <c r="AHA11" s="513"/>
      <c r="AHB11" s="513"/>
      <c r="AHC11" s="513"/>
      <c r="AHD11" s="513"/>
      <c r="AHE11" s="513"/>
      <c r="AHF11" s="513"/>
      <c r="AHG11" s="513"/>
      <c r="AHH11" s="513"/>
      <c r="AHI11" s="513"/>
      <c r="AHJ11" s="513"/>
      <c r="AHK11" s="513"/>
      <c r="AHL11" s="513"/>
      <c r="AHM11" s="513"/>
      <c r="AHN11" s="513"/>
      <c r="AHO11" s="513"/>
      <c r="AHP11" s="513"/>
      <c r="AHQ11" s="513"/>
      <c r="AHR11" s="513"/>
      <c r="AHS11" s="513"/>
      <c r="AHT11" s="513"/>
      <c r="AHU11" s="513"/>
      <c r="AHV11" s="513"/>
      <c r="AHW11" s="513"/>
      <c r="AHX11" s="513"/>
      <c r="AHY11" s="513"/>
      <c r="AHZ11" s="513"/>
      <c r="AIA11" s="513"/>
      <c r="AIB11" s="513"/>
      <c r="AIC11" s="513"/>
      <c r="AID11" s="513"/>
      <c r="AIE11" s="513"/>
      <c r="AIF11" s="513"/>
      <c r="AIG11" s="513"/>
      <c r="AIH11" s="513"/>
      <c r="AII11" s="513"/>
      <c r="AIJ11" s="513"/>
      <c r="AIK11" s="513"/>
      <c r="AIL11" s="513"/>
      <c r="AIM11" s="513"/>
      <c r="AIN11" s="513"/>
      <c r="AIO11" s="513"/>
      <c r="AIP11" s="513"/>
      <c r="AIQ11" s="513"/>
      <c r="AIR11" s="513"/>
      <c r="AIS11" s="513"/>
      <c r="AIT11" s="513"/>
      <c r="AIU11" s="513"/>
      <c r="AIV11" s="513"/>
      <c r="AIW11" s="513"/>
      <c r="AIX11" s="513"/>
      <c r="AIY11" s="513"/>
      <c r="AIZ11" s="513"/>
      <c r="AJA11" s="513"/>
      <c r="AJB11" s="513"/>
      <c r="AJC11" s="513"/>
      <c r="AJD11" s="513"/>
      <c r="AJE11" s="513"/>
      <c r="AJF11" s="513"/>
      <c r="AJG11" s="513"/>
      <c r="AJH11" s="513"/>
      <c r="AJI11" s="513"/>
      <c r="AJJ11" s="513"/>
      <c r="AJK11" s="513"/>
      <c r="AJL11" s="513"/>
      <c r="AJM11" s="513"/>
      <c r="AJN11" s="513"/>
      <c r="AJO11" s="513"/>
      <c r="AJP11" s="513"/>
      <c r="AJQ11" s="513"/>
      <c r="AJR11" s="513"/>
      <c r="AJS11" s="513"/>
      <c r="AJT11" s="513"/>
      <c r="AJU11" s="513"/>
      <c r="AJV11" s="513"/>
      <c r="AJW11" s="513"/>
      <c r="AJX11" s="513"/>
      <c r="AJY11" s="513"/>
      <c r="AJZ11" s="513"/>
      <c r="AKA11" s="513"/>
      <c r="AKB11" s="513"/>
      <c r="AKC11" s="513"/>
      <c r="AKD11" s="513"/>
      <c r="AKE11" s="513"/>
      <c r="AKF11" s="513"/>
      <c r="AKG11" s="513"/>
      <c r="AKH11" s="513"/>
      <c r="AKI11" s="513"/>
      <c r="AKJ11" s="513"/>
      <c r="AKK11" s="513"/>
      <c r="AKL11" s="513"/>
      <c r="AKM11" s="513"/>
      <c r="AKN11" s="513"/>
      <c r="AKO11" s="513"/>
      <c r="AKP11" s="513"/>
      <c r="AKQ11" s="513"/>
      <c r="AKR11" s="513"/>
      <c r="AKS11" s="513"/>
      <c r="AKT11" s="513"/>
      <c r="AKU11" s="513"/>
      <c r="AKV11" s="513"/>
      <c r="AKW11" s="513"/>
      <c r="AKX11" s="513"/>
      <c r="AKY11" s="513"/>
      <c r="AKZ11" s="513"/>
      <c r="ALA11" s="513"/>
      <c r="ALB11" s="513"/>
      <c r="ALC11" s="513"/>
      <c r="ALD11" s="513"/>
      <c r="ALE11" s="513"/>
      <c r="ALF11" s="513"/>
      <c r="ALG11" s="513"/>
      <c r="ALH11" s="513"/>
      <c r="ALI11" s="513"/>
      <c r="ALJ11" s="513"/>
      <c r="ALK11" s="513"/>
      <c r="ALL11" s="513"/>
      <c r="ALM11" s="513"/>
      <c r="ALN11" s="513"/>
      <c r="ALO11" s="513"/>
      <c r="ALP11" s="513"/>
      <c r="ALQ11" s="513"/>
      <c r="ALR11" s="513"/>
      <c r="ALS11" s="513"/>
      <c r="ALT11" s="513"/>
      <c r="ALU11" s="513"/>
      <c r="ALV11" s="513"/>
      <c r="ALW11" s="513"/>
      <c r="ALX11" s="513"/>
      <c r="ALY11" s="513"/>
      <c r="ALZ11" s="513"/>
      <c r="AMA11" s="513"/>
      <c r="AMB11" s="513"/>
      <c r="AMC11" s="513"/>
      <c r="AMD11" s="513"/>
      <c r="AME11" s="513"/>
      <c r="AMF11" s="513"/>
      <c r="AMG11" s="513"/>
      <c r="AMH11" s="513"/>
      <c r="AMI11" s="513"/>
      <c r="AMJ11" s="513"/>
      <c r="AMK11" s="513"/>
      <c r="AML11" s="513"/>
      <c r="AMM11" s="513"/>
      <c r="AMN11" s="513"/>
      <c r="AMO11" s="513"/>
      <c r="AMP11" s="513"/>
      <c r="AMQ11" s="513"/>
      <c r="AMR11" s="513"/>
      <c r="AMS11" s="513"/>
      <c r="AMT11" s="513"/>
      <c r="AMU11" s="513"/>
      <c r="AMV11" s="513"/>
      <c r="AMW11" s="513"/>
      <c r="AMX11" s="513"/>
      <c r="AMY11" s="513"/>
      <c r="AMZ11" s="513"/>
      <c r="ANA11" s="513"/>
      <c r="ANB11" s="513"/>
      <c r="ANC11" s="513"/>
      <c r="AND11" s="513"/>
      <c r="ANE11" s="513"/>
      <c r="ANF11" s="513"/>
      <c r="ANG11" s="513"/>
      <c r="ANH11" s="513"/>
      <c r="ANI11" s="513"/>
      <c r="ANJ11" s="513"/>
      <c r="ANK11" s="513"/>
      <c r="ANL11" s="513"/>
      <c r="ANM11" s="513"/>
      <c r="ANN11" s="513"/>
      <c r="ANO11" s="513"/>
      <c r="ANP11" s="513"/>
      <c r="ANQ11" s="513"/>
      <c r="ANR11" s="513"/>
      <c r="ANS11" s="513"/>
      <c r="ANT11" s="513"/>
      <c r="ANU11" s="513"/>
      <c r="ANV11" s="513"/>
      <c r="ANW11" s="513"/>
      <c r="ANX11" s="513"/>
      <c r="ANY11" s="513"/>
      <c r="ANZ11" s="513"/>
      <c r="AOA11" s="513"/>
      <c r="AOB11" s="513"/>
      <c r="AOC11" s="513"/>
      <c r="AOD11" s="513"/>
      <c r="AOE11" s="513"/>
      <c r="AOF11" s="513"/>
      <c r="AOG11" s="513"/>
      <c r="AOH11" s="513"/>
      <c r="AOI11" s="513"/>
      <c r="AOJ11" s="513"/>
      <c r="AOK11" s="513"/>
      <c r="AOL11" s="513"/>
      <c r="AOM11" s="513"/>
      <c r="AON11" s="513"/>
      <c r="AOO11" s="513"/>
      <c r="AOP11" s="513"/>
      <c r="AOQ11" s="513"/>
      <c r="AOR11" s="513"/>
      <c r="AOS11" s="513"/>
      <c r="AOT11" s="513"/>
      <c r="AOU11" s="513"/>
      <c r="AOV11" s="513"/>
      <c r="AOW11" s="513"/>
      <c r="AOX11" s="513"/>
      <c r="AOY11" s="513"/>
      <c r="AOZ11" s="513"/>
      <c r="APA11" s="513"/>
      <c r="APB11" s="513"/>
      <c r="APC11" s="513"/>
      <c r="APD11" s="513"/>
      <c r="APE11" s="513"/>
      <c r="APF11" s="513"/>
      <c r="APG11" s="513"/>
      <c r="APH11" s="513"/>
      <c r="API11" s="513"/>
      <c r="APJ11" s="513"/>
      <c r="APK11" s="513"/>
      <c r="APL11" s="513"/>
      <c r="APM11" s="513"/>
      <c r="APN11" s="513"/>
      <c r="APO11" s="513"/>
      <c r="APP11" s="513"/>
      <c r="APQ11" s="513"/>
      <c r="APR11" s="513"/>
      <c r="APS11" s="513"/>
      <c r="APT11" s="513"/>
      <c r="APU11" s="513"/>
      <c r="APV11" s="513"/>
      <c r="APW11" s="513"/>
      <c r="APX11" s="513"/>
      <c r="APY11" s="513"/>
      <c r="APZ11" s="513"/>
      <c r="AQA11" s="513"/>
      <c r="AQB11" s="513"/>
      <c r="AQC11" s="513"/>
      <c r="AQD11" s="513"/>
      <c r="AQE11" s="513"/>
      <c r="AQF11" s="513"/>
      <c r="AQG11" s="513"/>
      <c r="AQH11" s="513"/>
      <c r="AQI11" s="513"/>
      <c r="AQJ11" s="513"/>
      <c r="AQK11" s="513"/>
      <c r="AQL11" s="513"/>
      <c r="AQM11" s="513"/>
      <c r="AQN11" s="513"/>
      <c r="AQO11" s="513"/>
      <c r="AQP11" s="513"/>
      <c r="AQQ11" s="513"/>
      <c r="AQR11" s="513"/>
      <c r="AQS11" s="513"/>
      <c r="AQT11" s="513"/>
      <c r="AQU11" s="513"/>
      <c r="AQV11" s="513"/>
      <c r="AQW11" s="513"/>
      <c r="AQX11" s="513"/>
      <c r="AQY11" s="513"/>
      <c r="AQZ11" s="513"/>
      <c r="ARA11" s="513"/>
      <c r="ARB11" s="513"/>
      <c r="ARC11" s="513"/>
      <c r="ARD11" s="513"/>
      <c r="ARE11" s="513"/>
      <c r="ARF11" s="513"/>
      <c r="ARG11" s="513"/>
      <c r="ARH11" s="513"/>
      <c r="ARI11" s="513"/>
      <c r="ARJ11" s="513"/>
      <c r="ARK11" s="513"/>
      <c r="ARL11" s="513"/>
      <c r="ARM11" s="513"/>
      <c r="ARN11" s="513"/>
      <c r="ARO11" s="513"/>
      <c r="ARP11" s="513"/>
      <c r="ARQ11" s="513"/>
      <c r="ARR11" s="513"/>
      <c r="ARS11" s="513"/>
      <c r="ART11" s="513"/>
      <c r="ARU11" s="513"/>
      <c r="ARV11" s="513"/>
      <c r="ARW11" s="513"/>
      <c r="ARX11" s="513"/>
      <c r="ARY11" s="513"/>
      <c r="ARZ11" s="513"/>
      <c r="ASA11" s="513"/>
      <c r="ASB11" s="513"/>
      <c r="ASC11" s="513"/>
      <c r="ASD11" s="513"/>
      <c r="ASE11" s="513"/>
      <c r="ASF11" s="513"/>
      <c r="ASG11" s="513"/>
      <c r="ASH11" s="513"/>
      <c r="ASI11" s="513"/>
      <c r="ASJ11" s="513"/>
      <c r="ASK11" s="513"/>
      <c r="ASL11" s="513"/>
      <c r="ASM11" s="513"/>
      <c r="ASN11" s="513"/>
      <c r="ASO11" s="513"/>
      <c r="ASP11" s="513"/>
      <c r="ASQ11" s="513"/>
      <c r="ASR11" s="513"/>
      <c r="ASS11" s="513"/>
      <c r="AST11" s="513"/>
      <c r="ASU11" s="513"/>
      <c r="ASV11" s="513"/>
      <c r="ASW11" s="513"/>
      <c r="ASX11" s="513"/>
      <c r="ASY11" s="513"/>
      <c r="ASZ11" s="513"/>
      <c r="ATA11" s="513"/>
      <c r="ATB11" s="513"/>
      <c r="ATC11" s="513"/>
      <c r="ATD11" s="513"/>
      <c r="ATE11" s="513"/>
      <c r="ATF11" s="513"/>
      <c r="ATG11" s="513"/>
      <c r="ATH11" s="513"/>
      <c r="ATI11" s="513"/>
      <c r="ATJ11" s="513"/>
      <c r="ATK11" s="513"/>
      <c r="ATL11" s="513"/>
      <c r="ATM11" s="513"/>
      <c r="ATN11" s="513"/>
      <c r="ATO11" s="513"/>
      <c r="ATP11" s="513"/>
      <c r="ATQ11" s="513"/>
      <c r="ATR11" s="513"/>
      <c r="ATS11" s="513"/>
      <c r="ATT11" s="513"/>
      <c r="ATU11" s="513"/>
      <c r="ATV11" s="513"/>
      <c r="ATW11" s="513"/>
      <c r="ATX11" s="513"/>
      <c r="ATY11" s="513"/>
      <c r="ATZ11" s="513"/>
      <c r="AUA11" s="513"/>
      <c r="AUB11" s="513"/>
      <c r="AUC11" s="513"/>
      <c r="AUD11" s="513"/>
      <c r="AUE11" s="513"/>
      <c r="AUF11" s="513"/>
      <c r="AUG11" s="513"/>
      <c r="AUH11" s="513"/>
      <c r="AUI11" s="513"/>
      <c r="AUJ11" s="513"/>
      <c r="AUK11" s="513"/>
      <c r="AUL11" s="513"/>
      <c r="AUM11" s="513"/>
      <c r="AUN11" s="513"/>
      <c r="AUO11" s="513"/>
      <c r="AUP11" s="513"/>
      <c r="AUQ11" s="513"/>
      <c r="AUR11" s="513"/>
      <c r="AUS11" s="513"/>
      <c r="AUT11" s="513"/>
      <c r="AUU11" s="513"/>
      <c r="AUV11" s="513"/>
      <c r="AUW11" s="513"/>
      <c r="AUX11" s="513"/>
      <c r="AUY11" s="513"/>
      <c r="AUZ11" s="513"/>
      <c r="AVA11" s="513"/>
      <c r="AVB11" s="513"/>
      <c r="AVC11" s="513"/>
      <c r="AVD11" s="513"/>
      <c r="AVE11" s="513"/>
      <c r="AVF11" s="513"/>
      <c r="AVG11" s="513"/>
      <c r="AVH11" s="513"/>
      <c r="AVI11" s="513"/>
      <c r="AVJ11" s="513"/>
      <c r="AVK11" s="513"/>
      <c r="AVL11" s="513"/>
      <c r="AVM11" s="513"/>
      <c r="AVN11" s="513"/>
      <c r="AVO11" s="513"/>
      <c r="AVP11" s="513"/>
      <c r="AVQ11" s="513"/>
      <c r="AVR11" s="513"/>
      <c r="AVS11" s="513"/>
      <c r="AVT11" s="513"/>
      <c r="AVU11" s="513"/>
      <c r="AVV11" s="513"/>
      <c r="AVW11" s="513"/>
      <c r="AVX11" s="513"/>
      <c r="AVY11" s="513"/>
      <c r="AVZ11" s="513"/>
      <c r="AWA11" s="513"/>
      <c r="AWB11" s="513"/>
      <c r="AWC11" s="513"/>
      <c r="AWD11" s="513"/>
      <c r="AWE11" s="513"/>
      <c r="AWF11" s="513"/>
      <c r="AWG11" s="513"/>
      <c r="AWH11" s="513"/>
      <c r="AWI11" s="513"/>
      <c r="AWJ11" s="513"/>
      <c r="AWK11" s="513"/>
      <c r="AWL11" s="513"/>
      <c r="AWM11" s="513"/>
      <c r="AWN11" s="513"/>
      <c r="AWO11" s="513"/>
      <c r="AWP11" s="513"/>
      <c r="AWQ11" s="513"/>
      <c r="AWR11" s="513"/>
      <c r="AWS11" s="513"/>
      <c r="AWT11" s="513"/>
      <c r="AWU11" s="513"/>
      <c r="AWV11" s="513"/>
      <c r="AWW11" s="513"/>
      <c r="AWX11" s="513"/>
      <c r="AWY11" s="513"/>
      <c r="AWZ11" s="513"/>
      <c r="AXA11" s="513"/>
      <c r="AXB11" s="513"/>
      <c r="AXC11" s="513"/>
      <c r="AXD11" s="513"/>
      <c r="AXE11" s="513"/>
      <c r="AXF11" s="513"/>
      <c r="AXG11" s="513"/>
      <c r="AXH11" s="513"/>
      <c r="AXI11" s="513"/>
      <c r="AXJ11" s="513"/>
      <c r="AXK11" s="513"/>
      <c r="AXL11" s="513"/>
      <c r="AXM11" s="513"/>
      <c r="AXN11" s="513"/>
      <c r="AXO11" s="513"/>
      <c r="AXP11" s="513"/>
      <c r="AXQ11" s="513"/>
      <c r="AXR11" s="513"/>
      <c r="AXS11" s="513"/>
      <c r="AXT11" s="513"/>
      <c r="AXU11" s="513"/>
      <c r="AXV11" s="513"/>
      <c r="AXW11" s="513"/>
      <c r="AXX11" s="513"/>
      <c r="AXY11" s="513"/>
      <c r="AXZ11" s="513"/>
      <c r="AYA11" s="513"/>
      <c r="AYB11" s="513"/>
      <c r="AYC11" s="513"/>
      <c r="AYD11" s="513"/>
      <c r="AYE11" s="513"/>
      <c r="AYF11" s="513"/>
      <c r="AYG11" s="513"/>
      <c r="AYH11" s="513"/>
      <c r="AYI11" s="513"/>
      <c r="AYJ11" s="513"/>
      <c r="AYK11" s="513"/>
      <c r="AYL11" s="513"/>
      <c r="AYM11" s="513"/>
      <c r="AYN11" s="513"/>
      <c r="AYO11" s="513"/>
      <c r="AYP11" s="513"/>
      <c r="AYQ11" s="513"/>
      <c r="AYR11" s="513"/>
      <c r="AYS11" s="513"/>
      <c r="AYT11" s="513"/>
      <c r="AYU11" s="513"/>
      <c r="AYV11" s="513"/>
      <c r="AYW11" s="513"/>
      <c r="AYX11" s="513"/>
      <c r="AYY11" s="513"/>
      <c r="AYZ11" s="513"/>
      <c r="AZA11" s="513"/>
      <c r="AZB11" s="513"/>
      <c r="AZC11" s="513"/>
      <c r="AZD11" s="513"/>
      <c r="AZE11" s="513"/>
      <c r="AZF11" s="513"/>
      <c r="AZG11" s="513"/>
      <c r="AZH11" s="513"/>
      <c r="AZI11" s="513"/>
      <c r="AZJ11" s="513"/>
      <c r="AZK11" s="513"/>
      <c r="AZL11" s="513"/>
      <c r="AZM11" s="513"/>
      <c r="AZN11" s="513"/>
      <c r="AZO11" s="513"/>
      <c r="AZP11" s="513"/>
      <c r="AZQ11" s="513"/>
      <c r="AZR11" s="513"/>
      <c r="AZS11" s="513"/>
      <c r="AZT11" s="513"/>
      <c r="AZU11" s="513"/>
      <c r="AZV11" s="513"/>
      <c r="AZW11" s="513"/>
      <c r="AZX11" s="513"/>
      <c r="AZY11" s="513"/>
      <c r="AZZ11" s="513"/>
      <c r="BAA11" s="513"/>
      <c r="BAB11" s="513"/>
      <c r="BAC11" s="513"/>
      <c r="BAD11" s="513"/>
      <c r="BAE11" s="513"/>
      <c r="BAF11" s="513"/>
      <c r="BAG11" s="513"/>
      <c r="BAH11" s="513"/>
      <c r="BAI11" s="513"/>
      <c r="BAJ11" s="513"/>
      <c r="BAK11" s="513"/>
      <c r="BAL11" s="513"/>
      <c r="BAM11" s="513"/>
      <c r="BAN11" s="513"/>
      <c r="BAO11" s="513"/>
      <c r="BAP11" s="513"/>
      <c r="BAQ11" s="513"/>
      <c r="BAR11" s="513"/>
      <c r="BAS11" s="513"/>
      <c r="BAT11" s="513"/>
      <c r="BAU11" s="513"/>
      <c r="BAV11" s="513"/>
      <c r="BAW11" s="513"/>
      <c r="BAX11" s="513"/>
      <c r="BAY11" s="513"/>
      <c r="BAZ11" s="513"/>
      <c r="BBA11" s="513"/>
      <c r="BBB11" s="513"/>
      <c r="BBC11" s="513"/>
      <c r="BBD11" s="513"/>
      <c r="BBE11" s="513"/>
      <c r="BBF11" s="513"/>
      <c r="BBG11" s="513"/>
      <c r="BBH11" s="513"/>
      <c r="BBI11" s="513"/>
      <c r="BBJ11" s="513"/>
      <c r="BBK11" s="513"/>
      <c r="BBL11" s="513"/>
      <c r="BBM11" s="513"/>
      <c r="BBN11" s="513"/>
      <c r="BBO11" s="513"/>
      <c r="BBP11" s="513"/>
      <c r="BBQ11" s="513"/>
      <c r="BBR11" s="513"/>
      <c r="BBS11" s="513"/>
      <c r="BBT11" s="513"/>
      <c r="BBU11" s="513"/>
      <c r="BBV11" s="513"/>
      <c r="BBW11" s="513"/>
      <c r="BBX11" s="513"/>
      <c r="BBY11" s="513"/>
      <c r="BBZ11" s="513"/>
      <c r="BCA11" s="513"/>
      <c r="BCB11" s="513"/>
      <c r="BCC11" s="513"/>
      <c r="BCD11" s="513"/>
      <c r="BCE11" s="513"/>
      <c r="BCF11" s="513"/>
      <c r="BCG11" s="513"/>
      <c r="BCH11" s="513"/>
      <c r="BCI11" s="513"/>
      <c r="BCJ11" s="513"/>
      <c r="BCK11" s="513"/>
      <c r="BCL11" s="513"/>
      <c r="BCM11" s="513"/>
      <c r="BCN11" s="513"/>
      <c r="BCO11" s="513"/>
      <c r="BCP11" s="513"/>
      <c r="BCQ11" s="513"/>
      <c r="BCR11" s="513"/>
      <c r="BCS11" s="513"/>
      <c r="BCT11" s="513"/>
      <c r="BCU11" s="513"/>
      <c r="BCV11" s="513"/>
      <c r="BCW11" s="513"/>
      <c r="BCX11" s="513"/>
      <c r="BCY11" s="513"/>
      <c r="BCZ11" s="513"/>
      <c r="BDA11" s="513"/>
      <c r="BDB11" s="513"/>
      <c r="BDC11" s="513"/>
      <c r="BDD11" s="513"/>
      <c r="BDE11" s="513"/>
      <c r="BDF11" s="513"/>
      <c r="BDG11" s="513"/>
      <c r="BDH11" s="513"/>
      <c r="BDI11" s="513"/>
      <c r="BDJ11" s="513"/>
      <c r="BDK11" s="513"/>
      <c r="BDL11" s="513"/>
      <c r="BDM11" s="513"/>
      <c r="BDN11" s="513"/>
      <c r="BDO11" s="513"/>
      <c r="BDP11" s="513"/>
      <c r="BDQ11" s="513"/>
      <c r="BDR11" s="513"/>
      <c r="BDS11" s="513"/>
      <c r="BDT11" s="513"/>
      <c r="BDU11" s="513"/>
      <c r="BDV11" s="513"/>
      <c r="BDW11" s="513"/>
      <c r="BDX11" s="513"/>
      <c r="BDY11" s="513"/>
      <c r="BDZ11" s="513"/>
      <c r="BEA11" s="513"/>
      <c r="BEB11" s="513"/>
      <c r="BEC11" s="513"/>
      <c r="BED11" s="513"/>
      <c r="BEE11" s="513"/>
      <c r="BEF11" s="513"/>
      <c r="BEG11" s="513"/>
      <c r="BEH11" s="513"/>
      <c r="BEI11" s="513"/>
      <c r="BEJ11" s="513"/>
      <c r="BEK11" s="513"/>
      <c r="BEL11" s="513"/>
      <c r="BEM11" s="513"/>
      <c r="BEN11" s="513"/>
      <c r="BEO11" s="513"/>
      <c r="BEP11" s="513"/>
      <c r="BEQ11" s="513"/>
      <c r="BER11" s="513"/>
      <c r="BES11" s="513"/>
      <c r="BET11" s="513"/>
      <c r="BEU11" s="513"/>
      <c r="BEV11" s="513"/>
      <c r="BEW11" s="513"/>
      <c r="BEX11" s="513"/>
      <c r="BEY11" s="513"/>
      <c r="BEZ11" s="513"/>
      <c r="BFA11" s="513"/>
      <c r="BFB11" s="513"/>
      <c r="BFC11" s="513"/>
      <c r="BFD11" s="513"/>
      <c r="BFE11" s="513"/>
      <c r="BFF11" s="513"/>
      <c r="BFG11" s="513"/>
      <c r="BFH11" s="513"/>
      <c r="BFI11" s="513"/>
      <c r="BFJ11" s="513"/>
      <c r="BFK11" s="513"/>
      <c r="BFL11" s="513"/>
      <c r="BFM11" s="513"/>
      <c r="BFN11" s="513"/>
      <c r="BFO11" s="513"/>
      <c r="BFP11" s="513"/>
      <c r="BFQ11" s="513"/>
      <c r="BFR11" s="513"/>
      <c r="BFS11" s="513"/>
      <c r="BFT11" s="513"/>
      <c r="BFU11" s="513"/>
      <c r="BFV11" s="513"/>
      <c r="BFW11" s="513"/>
      <c r="BFX11" s="513"/>
      <c r="BFY11" s="513"/>
      <c r="BFZ11" s="513"/>
      <c r="BGA11" s="513"/>
      <c r="BGB11" s="513"/>
      <c r="BGC11" s="513"/>
      <c r="BGD11" s="513"/>
      <c r="BGE11" s="513"/>
      <c r="BGF11" s="513"/>
      <c r="BGG11" s="513"/>
      <c r="BGH11" s="513"/>
      <c r="BGI11" s="513"/>
      <c r="BGJ11" s="513"/>
      <c r="BGK11" s="513"/>
      <c r="BGL11" s="513"/>
      <c r="BGM11" s="513"/>
      <c r="BGN11" s="513"/>
      <c r="BGO11" s="513"/>
      <c r="BGP11" s="513"/>
      <c r="BGQ11" s="513"/>
      <c r="BGR11" s="513"/>
      <c r="BGS11" s="513"/>
      <c r="BGT11" s="513"/>
      <c r="BGU11" s="513"/>
      <c r="BGV11" s="513"/>
      <c r="BGW11" s="513"/>
      <c r="BGX11" s="513"/>
      <c r="BGY11" s="513"/>
      <c r="BGZ11" s="513"/>
      <c r="BHA11" s="513"/>
      <c r="BHB11" s="513"/>
      <c r="BHC11" s="513"/>
      <c r="BHD11" s="513"/>
      <c r="BHE11" s="513"/>
      <c r="BHF11" s="513"/>
      <c r="BHG11" s="513"/>
      <c r="BHH11" s="513"/>
      <c r="BHI11" s="513"/>
      <c r="BHJ11" s="513"/>
      <c r="BHK11" s="513"/>
      <c r="BHL11" s="513"/>
      <c r="BHM11" s="513"/>
      <c r="BHN11" s="513"/>
      <c r="BHO11" s="513"/>
      <c r="BHP11" s="513"/>
      <c r="BHQ11" s="513"/>
      <c r="BHR11" s="513"/>
      <c r="BHS11" s="513"/>
      <c r="BHT11" s="513"/>
      <c r="BHU11" s="513"/>
      <c r="BHV11" s="513"/>
      <c r="BHW11" s="513"/>
      <c r="BHX11" s="513"/>
      <c r="BHY11" s="513"/>
      <c r="BHZ11" s="513"/>
      <c r="BIA11" s="513"/>
      <c r="BIB11" s="513"/>
      <c r="BIC11" s="513"/>
      <c r="BID11" s="513"/>
      <c r="BIE11" s="513"/>
      <c r="BIF11" s="513"/>
      <c r="BIG11" s="513"/>
      <c r="BIH11" s="513"/>
      <c r="BII11" s="513"/>
      <c r="BIJ11" s="513"/>
      <c r="BIK11" s="513"/>
      <c r="BIL11" s="513"/>
      <c r="BIM11" s="513"/>
      <c r="BIN11" s="513"/>
      <c r="BIO11" s="513"/>
      <c r="BIP11" s="513"/>
      <c r="BIQ11" s="513"/>
      <c r="BIR11" s="513"/>
      <c r="BIS11" s="513"/>
      <c r="BIT11" s="513"/>
      <c r="BIU11" s="513"/>
      <c r="BIV11" s="513"/>
      <c r="BIW11" s="513"/>
      <c r="BIX11" s="513"/>
      <c r="BIY11" s="513"/>
      <c r="BIZ11" s="513"/>
      <c r="BJA11" s="513"/>
      <c r="BJB11" s="513"/>
      <c r="BJC11" s="513"/>
      <c r="BJD11" s="513"/>
      <c r="BJE11" s="513"/>
      <c r="BJF11" s="513"/>
      <c r="BJG11" s="513"/>
      <c r="BJH11" s="513"/>
      <c r="BJI11" s="513"/>
      <c r="BJJ11" s="513"/>
      <c r="BJK11" s="513"/>
      <c r="BJL11" s="513"/>
      <c r="BJM11" s="513"/>
      <c r="BJN11" s="513"/>
      <c r="BJO11" s="513"/>
      <c r="BJP11" s="513"/>
      <c r="BJQ11" s="513"/>
      <c r="BJR11" s="513"/>
      <c r="BJS11" s="513"/>
      <c r="BJT11" s="513"/>
      <c r="BJU11" s="513"/>
      <c r="BJV11" s="513"/>
      <c r="BJW11" s="513"/>
      <c r="BJX11" s="513"/>
      <c r="BJY11" s="513"/>
      <c r="BJZ11" s="513"/>
      <c r="BKA11" s="513"/>
      <c r="BKB11" s="513"/>
      <c r="BKC11" s="513"/>
      <c r="BKD11" s="513"/>
      <c r="BKE11" s="513"/>
      <c r="BKF11" s="513"/>
      <c r="BKG11" s="513"/>
      <c r="BKH11" s="513"/>
      <c r="BKI11" s="513"/>
      <c r="BKJ11" s="513"/>
      <c r="BKK11" s="513"/>
      <c r="BKL11" s="513"/>
      <c r="BKM11" s="513"/>
      <c r="BKN11" s="513"/>
      <c r="BKO11" s="513"/>
      <c r="BKP11" s="513"/>
      <c r="BKQ11" s="513"/>
      <c r="BKR11" s="513"/>
      <c r="BKS11" s="513"/>
      <c r="BKT11" s="513"/>
      <c r="BKU11" s="513"/>
      <c r="BKV11" s="513"/>
      <c r="BKW11" s="513"/>
      <c r="BKX11" s="513"/>
      <c r="BKY11" s="513"/>
      <c r="BKZ11" s="513"/>
      <c r="BLA11" s="513"/>
      <c r="BLB11" s="513"/>
      <c r="BLC11" s="513"/>
      <c r="BLD11" s="513"/>
      <c r="BLE11" s="513"/>
      <c r="BLF11" s="513"/>
      <c r="BLG11" s="513"/>
      <c r="BLH11" s="513"/>
      <c r="BLI11" s="513"/>
      <c r="BLJ11" s="513"/>
      <c r="BLK11" s="513"/>
      <c r="BLL11" s="513"/>
      <c r="BLM11" s="513"/>
      <c r="BLN11" s="513"/>
      <c r="BLO11" s="513"/>
      <c r="BLP11" s="513"/>
      <c r="BLQ11" s="513"/>
      <c r="BLR11" s="513"/>
      <c r="BLS11" s="513"/>
      <c r="BLT11" s="513"/>
      <c r="BLU11" s="513"/>
      <c r="BLV11" s="513"/>
      <c r="BLW11" s="513"/>
      <c r="BLX11" s="513"/>
      <c r="BLY11" s="513"/>
      <c r="BLZ11" s="513"/>
      <c r="BMA11" s="513"/>
      <c r="BMB11" s="513"/>
      <c r="BMC11" s="513"/>
      <c r="BMD11" s="513"/>
      <c r="BME11" s="513"/>
      <c r="BMF11" s="513"/>
      <c r="BMG11" s="513"/>
      <c r="BMH11" s="513"/>
      <c r="BMI11" s="513"/>
      <c r="BMJ11" s="513"/>
      <c r="BMK11" s="513"/>
      <c r="BML11" s="513"/>
      <c r="BMM11" s="513"/>
      <c r="BMN11" s="513"/>
      <c r="BMO11" s="513"/>
      <c r="BMP11" s="513"/>
      <c r="BMQ11" s="513"/>
      <c r="BMR11" s="513"/>
      <c r="BMS11" s="513"/>
      <c r="BMT11" s="513"/>
      <c r="BMU11" s="513"/>
      <c r="BMV11" s="513"/>
      <c r="BMW11" s="513"/>
      <c r="BMX11" s="513"/>
      <c r="BMY11" s="513"/>
      <c r="BMZ11" s="513"/>
      <c r="BNA11" s="513"/>
      <c r="BNB11" s="513"/>
      <c r="BNC11" s="513"/>
      <c r="BND11" s="513"/>
      <c r="BNE11" s="513"/>
      <c r="BNF11" s="513"/>
      <c r="BNG11" s="513"/>
      <c r="BNH11" s="513"/>
      <c r="BNI11" s="513"/>
      <c r="BNJ11" s="513"/>
      <c r="BNK11" s="513"/>
      <c r="BNL11" s="513"/>
      <c r="BNM11" s="513"/>
      <c r="BNN11" s="513"/>
      <c r="BNO11" s="513"/>
      <c r="BNP11" s="513"/>
      <c r="BNQ11" s="513"/>
      <c r="BNR11" s="513"/>
      <c r="BNS11" s="513"/>
      <c r="BNT11" s="513"/>
      <c r="BNU11" s="513"/>
      <c r="BNV11" s="513"/>
      <c r="BNW11" s="513"/>
      <c r="BNX11" s="513"/>
      <c r="BNY11" s="513"/>
      <c r="BNZ11" s="513"/>
      <c r="BOA11" s="513"/>
      <c r="BOB11" s="513"/>
      <c r="BOC11" s="513"/>
      <c r="BOD11" s="513"/>
      <c r="BOE11" s="513"/>
      <c r="BOF11" s="513"/>
      <c r="BOG11" s="513"/>
      <c r="BOH11" s="513"/>
      <c r="BOI11" s="513"/>
      <c r="BOJ11" s="513"/>
      <c r="BOK11" s="513"/>
      <c r="BOL11" s="513"/>
      <c r="BOM11" s="513"/>
      <c r="BON11" s="513"/>
      <c r="BOO11" s="513"/>
      <c r="BOP11" s="513"/>
      <c r="BOQ11" s="513"/>
      <c r="BOR11" s="513"/>
      <c r="BOS11" s="513"/>
      <c r="BOT11" s="513"/>
      <c r="BOU11" s="513"/>
      <c r="BOV11" s="513"/>
      <c r="BOW11" s="513"/>
      <c r="BOX11" s="513"/>
      <c r="BOY11" s="513"/>
      <c r="BOZ11" s="513"/>
      <c r="BPA11" s="513"/>
      <c r="BPB11" s="513"/>
      <c r="BPC11" s="513"/>
      <c r="BPD11" s="513"/>
      <c r="BPE11" s="513"/>
      <c r="BPF11" s="513"/>
      <c r="BPG11" s="513"/>
      <c r="BPH11" s="513"/>
      <c r="BPI11" s="513"/>
      <c r="BPJ11" s="513"/>
      <c r="BPK11" s="513"/>
      <c r="BPL11" s="513"/>
      <c r="BPM11" s="513"/>
      <c r="BPN11" s="513"/>
      <c r="BPO11" s="513"/>
      <c r="BPP11" s="513"/>
      <c r="BPQ11" s="513"/>
      <c r="BPR11" s="513"/>
      <c r="BPS11" s="513"/>
      <c r="BPT11" s="513"/>
      <c r="BPU11" s="513"/>
      <c r="BPV11" s="513"/>
      <c r="BPW11" s="513"/>
      <c r="BPX11" s="513"/>
      <c r="BPY11" s="513"/>
      <c r="BPZ11" s="513"/>
      <c r="BQA11" s="513"/>
      <c r="BQB11" s="513"/>
      <c r="BQC11" s="513"/>
      <c r="BQD11" s="513"/>
      <c r="BQE11" s="513"/>
      <c r="BQF11" s="513"/>
      <c r="BQG11" s="513"/>
      <c r="BQH11" s="513"/>
      <c r="BQI11" s="513"/>
      <c r="BQJ11" s="513"/>
      <c r="BQK11" s="513"/>
      <c r="BQL11" s="513"/>
      <c r="BQM11" s="513"/>
      <c r="BQN11" s="513"/>
      <c r="BQO11" s="513"/>
      <c r="BQP11" s="513"/>
      <c r="BQQ11" s="513"/>
      <c r="BQR11" s="513"/>
      <c r="BQS11" s="513"/>
      <c r="BQT11" s="513"/>
      <c r="BQU11" s="513"/>
      <c r="BQV11" s="513"/>
      <c r="BQW11" s="513"/>
      <c r="BQX11" s="513"/>
      <c r="BQY11" s="513"/>
      <c r="BQZ11" s="513"/>
      <c r="BRA11" s="513"/>
      <c r="BRB11" s="513"/>
      <c r="BRC11" s="513"/>
      <c r="BRD11" s="513"/>
      <c r="BRE11" s="513"/>
      <c r="BRF11" s="513"/>
      <c r="BRG11" s="513"/>
      <c r="BRH11" s="513"/>
      <c r="BRI11" s="513"/>
      <c r="BRJ11" s="513"/>
      <c r="BRK11" s="513"/>
      <c r="BRL11" s="513"/>
      <c r="BRM11" s="513"/>
      <c r="BRN11" s="513"/>
      <c r="BRO11" s="513"/>
      <c r="BRP11" s="513"/>
      <c r="BRQ11" s="513"/>
      <c r="BRR11" s="513"/>
      <c r="BRS11" s="513"/>
      <c r="BRT11" s="513"/>
      <c r="BRU11" s="513"/>
      <c r="BRV11" s="513"/>
      <c r="BRW11" s="513"/>
      <c r="BRX11" s="513"/>
      <c r="BRY11" s="513"/>
      <c r="BRZ11" s="513"/>
      <c r="BSA11" s="513"/>
      <c r="BSB11" s="513"/>
      <c r="BSC11" s="513"/>
      <c r="BSD11" s="513"/>
      <c r="BSE11" s="513"/>
      <c r="BSF11" s="513"/>
      <c r="BSG11" s="513"/>
      <c r="BSH11" s="513"/>
      <c r="BSI11" s="513"/>
      <c r="BSJ11" s="513"/>
      <c r="BSK11" s="513"/>
      <c r="BSL11" s="513"/>
      <c r="BSM11" s="513"/>
      <c r="BSN11" s="513"/>
      <c r="BSO11" s="513"/>
      <c r="BSP11" s="513"/>
      <c r="BSQ11" s="513"/>
      <c r="BSR11" s="513"/>
      <c r="BSS11" s="513"/>
      <c r="BST11" s="513"/>
      <c r="BSU11" s="513"/>
      <c r="BSV11" s="513"/>
      <c r="BSW11" s="513"/>
      <c r="BSX11" s="513"/>
      <c r="BSY11" s="513"/>
      <c r="BSZ11" s="513"/>
      <c r="BTA11" s="513"/>
      <c r="BTB11" s="513"/>
      <c r="BTC11" s="513"/>
      <c r="BTD11" s="513"/>
      <c r="BTE11" s="513"/>
      <c r="BTF11" s="513"/>
      <c r="BTG11" s="513"/>
      <c r="BTH11" s="513"/>
      <c r="BTI11" s="513"/>
      <c r="BTJ11" s="513"/>
      <c r="BTK11" s="513"/>
      <c r="BTL11" s="513"/>
      <c r="BTM11" s="513"/>
      <c r="BTN11" s="513"/>
      <c r="BTO11" s="513"/>
      <c r="BTP11" s="513"/>
      <c r="BTQ11" s="513"/>
      <c r="BTR11" s="513"/>
      <c r="BTS11" s="513"/>
      <c r="BTT11" s="513"/>
      <c r="BTU11" s="513"/>
      <c r="BTV11" s="513"/>
      <c r="BTW11" s="513"/>
      <c r="BTX11" s="513"/>
      <c r="BTY11" s="513"/>
      <c r="BTZ11" s="513"/>
      <c r="BUA11" s="513"/>
      <c r="BUB11" s="513"/>
      <c r="BUC11" s="513"/>
      <c r="BUD11" s="513"/>
      <c r="BUE11" s="513"/>
      <c r="BUF11" s="513"/>
      <c r="BUG11" s="513"/>
      <c r="BUH11" s="513"/>
      <c r="BUI11" s="513"/>
      <c r="BUJ11" s="513"/>
      <c r="BUK11" s="513"/>
      <c r="BUL11" s="513"/>
      <c r="BUM11" s="513"/>
      <c r="BUN11" s="513"/>
      <c r="BUO11" s="513"/>
      <c r="BUP11" s="513"/>
      <c r="BUQ11" s="513"/>
      <c r="BUR11" s="513"/>
      <c r="BUS11" s="513"/>
      <c r="BUT11" s="513"/>
      <c r="BUU11" s="513"/>
      <c r="BUV11" s="513"/>
      <c r="BUW11" s="513"/>
      <c r="BUX11" s="513"/>
      <c r="BUY11" s="513"/>
      <c r="BUZ11" s="513"/>
      <c r="BVA11" s="513"/>
      <c r="BVB11" s="513"/>
      <c r="BVC11" s="513"/>
      <c r="BVD11" s="513"/>
      <c r="BVE11" s="513"/>
      <c r="BVF11" s="513"/>
      <c r="BVG11" s="513"/>
      <c r="BVH11" s="513"/>
      <c r="BVI11" s="513"/>
      <c r="BVJ11" s="513"/>
      <c r="BVK11" s="513"/>
      <c r="BVL11" s="513"/>
      <c r="BVM11" s="513"/>
      <c r="BVN11" s="513"/>
      <c r="BVO11" s="513"/>
      <c r="BVP11" s="513"/>
      <c r="BVQ11" s="513"/>
      <c r="BVR11" s="513"/>
      <c r="BVS11" s="513"/>
      <c r="BVT11" s="513"/>
      <c r="BVU11" s="513"/>
      <c r="BVV11" s="513"/>
      <c r="BVW11" s="513"/>
      <c r="BVX11" s="513"/>
      <c r="BVY11" s="513"/>
      <c r="BVZ11" s="513"/>
      <c r="BWA11" s="513"/>
      <c r="BWB11" s="513"/>
      <c r="BWC11" s="513"/>
      <c r="BWD11" s="513"/>
      <c r="BWE11" s="513"/>
      <c r="BWF11" s="513"/>
      <c r="BWG11" s="513"/>
      <c r="BWH11" s="513"/>
      <c r="BWI11" s="513"/>
      <c r="BWJ11" s="513"/>
      <c r="BWK11" s="513"/>
      <c r="BWL11" s="513"/>
      <c r="BWM11" s="513"/>
      <c r="BWN11" s="513"/>
      <c r="BWO11" s="513"/>
      <c r="BWP11" s="513"/>
      <c r="BWQ11" s="513"/>
    </row>
    <row r="12" spans="1:1967" ht="15.75">
      <c r="A12" s="136"/>
      <c r="B12" s="136"/>
      <c r="C12" s="136"/>
      <c r="D12" s="136"/>
      <c r="E12" s="520"/>
      <c r="F12" s="136"/>
      <c r="G12" s="136"/>
      <c r="H12" s="136"/>
      <c r="I12" s="129"/>
      <c r="J12" s="136"/>
      <c r="K12" s="136"/>
      <c r="L12" s="136"/>
      <c r="M12" s="136"/>
      <c r="N12" s="356"/>
      <c r="O12" s="136"/>
      <c r="P12" s="129"/>
      <c r="Q12" s="136"/>
      <c r="R12" s="74"/>
      <c r="S12" s="136"/>
      <c r="T12" s="127"/>
      <c r="U12" s="127"/>
      <c r="V12" s="136"/>
      <c r="W12" s="547" t="s">
        <v>10379</v>
      </c>
      <c r="X12" s="547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  <c r="CR12" s="513"/>
      <c r="CS12" s="513"/>
      <c r="CT12" s="513"/>
      <c r="CU12" s="513"/>
      <c r="CV12" s="513"/>
      <c r="CW12" s="513"/>
      <c r="CX12" s="513"/>
      <c r="CY12" s="513"/>
      <c r="CZ12" s="513"/>
      <c r="DA12" s="513"/>
      <c r="DB12" s="513"/>
      <c r="DC12" s="513"/>
      <c r="DD12" s="513"/>
      <c r="DE12" s="513"/>
      <c r="DF12" s="513"/>
      <c r="DG12" s="513"/>
      <c r="DH12" s="513"/>
      <c r="DI12" s="513"/>
      <c r="DJ12" s="513"/>
      <c r="DK12" s="513"/>
      <c r="DL12" s="513"/>
      <c r="DM12" s="513"/>
      <c r="DN12" s="513"/>
      <c r="DO12" s="513"/>
      <c r="DP12" s="513"/>
      <c r="DQ12" s="513"/>
      <c r="DR12" s="513"/>
      <c r="DS12" s="513"/>
      <c r="DT12" s="513"/>
      <c r="DU12" s="513"/>
      <c r="DV12" s="513"/>
      <c r="DW12" s="513"/>
      <c r="DX12" s="513"/>
      <c r="DY12" s="513"/>
      <c r="DZ12" s="513"/>
      <c r="EA12" s="513"/>
      <c r="EB12" s="513"/>
      <c r="EC12" s="513"/>
      <c r="ED12" s="513"/>
      <c r="EE12" s="513"/>
      <c r="EF12" s="513"/>
      <c r="EG12" s="513"/>
      <c r="EH12" s="513"/>
      <c r="EI12" s="513"/>
      <c r="EJ12" s="513"/>
      <c r="EK12" s="513"/>
      <c r="EL12" s="513"/>
      <c r="EM12" s="513"/>
      <c r="EN12" s="513"/>
      <c r="EO12" s="513"/>
      <c r="EP12" s="513"/>
      <c r="EQ12" s="513"/>
      <c r="ER12" s="513"/>
      <c r="ES12" s="513"/>
      <c r="ET12" s="513"/>
      <c r="EU12" s="513"/>
      <c r="EV12" s="513"/>
      <c r="EW12" s="513"/>
      <c r="EX12" s="513"/>
      <c r="EY12" s="513"/>
      <c r="EZ12" s="513"/>
      <c r="FA12" s="513"/>
      <c r="FB12" s="513"/>
      <c r="FC12" s="513"/>
      <c r="FD12" s="513"/>
      <c r="FE12" s="513"/>
      <c r="FF12" s="513"/>
      <c r="FG12" s="513"/>
      <c r="FH12" s="513"/>
      <c r="FI12" s="513"/>
      <c r="FJ12" s="513"/>
      <c r="FK12" s="513"/>
      <c r="FL12" s="513"/>
      <c r="FM12" s="513"/>
      <c r="FN12" s="513"/>
      <c r="FO12" s="513"/>
      <c r="FP12" s="513"/>
      <c r="FQ12" s="513"/>
      <c r="FR12" s="513"/>
      <c r="FS12" s="513"/>
      <c r="FT12" s="513"/>
      <c r="FU12" s="513"/>
      <c r="FV12" s="513"/>
      <c r="FW12" s="513"/>
      <c r="FX12" s="513"/>
      <c r="FY12" s="513"/>
      <c r="FZ12" s="513"/>
      <c r="GA12" s="513"/>
      <c r="GB12" s="513"/>
      <c r="GC12" s="513"/>
      <c r="GD12" s="513"/>
      <c r="GE12" s="513"/>
      <c r="GF12" s="513"/>
      <c r="GG12" s="513"/>
      <c r="GH12" s="513"/>
      <c r="GI12" s="513"/>
      <c r="GJ12" s="513"/>
      <c r="GK12" s="513"/>
      <c r="GL12" s="513"/>
      <c r="GM12" s="513"/>
      <c r="GN12" s="513"/>
      <c r="GO12" s="513"/>
      <c r="GP12" s="513"/>
      <c r="GQ12" s="513"/>
      <c r="GR12" s="513"/>
      <c r="GS12" s="513"/>
      <c r="GT12" s="513"/>
      <c r="GU12" s="513"/>
      <c r="GV12" s="513"/>
      <c r="GW12" s="513"/>
      <c r="GX12" s="513"/>
      <c r="GY12" s="513"/>
      <c r="GZ12" s="513"/>
      <c r="HA12" s="513"/>
      <c r="HB12" s="513"/>
      <c r="HC12" s="513"/>
      <c r="HD12" s="513"/>
      <c r="HE12" s="513"/>
      <c r="HF12" s="513"/>
      <c r="HG12" s="513"/>
      <c r="HH12" s="513"/>
      <c r="HI12" s="513"/>
      <c r="HJ12" s="513"/>
      <c r="HK12" s="513"/>
      <c r="HL12" s="513"/>
      <c r="HM12" s="513"/>
      <c r="HN12" s="513"/>
      <c r="HO12" s="513"/>
      <c r="HP12" s="513"/>
      <c r="HQ12" s="513"/>
      <c r="HR12" s="513"/>
      <c r="HS12" s="513"/>
      <c r="HT12" s="513"/>
      <c r="HU12" s="513"/>
      <c r="HV12" s="513"/>
      <c r="HW12" s="513"/>
      <c r="HX12" s="513"/>
      <c r="HY12" s="513"/>
      <c r="HZ12" s="513"/>
      <c r="IA12" s="513"/>
      <c r="IB12" s="513"/>
      <c r="IC12" s="513"/>
      <c r="ID12" s="513"/>
      <c r="IE12" s="513"/>
      <c r="IF12" s="513"/>
      <c r="IG12" s="513"/>
      <c r="IH12" s="513"/>
      <c r="II12" s="513"/>
      <c r="IJ12" s="513"/>
      <c r="IK12" s="513"/>
      <c r="IL12" s="513"/>
      <c r="IM12" s="513"/>
      <c r="IN12" s="513"/>
      <c r="IO12" s="513"/>
      <c r="IP12" s="513"/>
      <c r="IQ12" s="513"/>
      <c r="IR12" s="513"/>
      <c r="IS12" s="513"/>
      <c r="IT12" s="513"/>
      <c r="IU12" s="513"/>
      <c r="IV12" s="513"/>
      <c r="IW12" s="513"/>
      <c r="IX12" s="513"/>
      <c r="IY12" s="513"/>
      <c r="IZ12" s="513"/>
      <c r="JA12" s="513"/>
      <c r="JB12" s="513"/>
      <c r="JC12" s="513"/>
      <c r="JD12" s="513"/>
      <c r="JE12" s="513"/>
      <c r="JF12" s="513"/>
      <c r="JG12" s="513"/>
      <c r="JH12" s="513"/>
      <c r="JI12" s="513"/>
      <c r="JJ12" s="513"/>
      <c r="JK12" s="513"/>
      <c r="JL12" s="513"/>
      <c r="JM12" s="513"/>
      <c r="JN12" s="513"/>
      <c r="JO12" s="513"/>
      <c r="JP12" s="513"/>
      <c r="JQ12" s="513"/>
      <c r="JR12" s="513"/>
      <c r="JS12" s="513"/>
      <c r="JT12" s="513"/>
      <c r="JU12" s="513"/>
      <c r="JV12" s="513"/>
      <c r="JW12" s="513"/>
      <c r="JX12" s="513"/>
      <c r="JY12" s="513"/>
      <c r="JZ12" s="513"/>
      <c r="KA12" s="513"/>
      <c r="KB12" s="513"/>
      <c r="KC12" s="513"/>
      <c r="KD12" s="513"/>
      <c r="KE12" s="513"/>
      <c r="KF12" s="513"/>
      <c r="KG12" s="513"/>
      <c r="KH12" s="513"/>
      <c r="KI12" s="513"/>
      <c r="KJ12" s="513"/>
      <c r="KK12" s="513"/>
      <c r="KL12" s="513"/>
      <c r="KM12" s="513"/>
      <c r="KN12" s="513"/>
      <c r="KO12" s="513"/>
      <c r="KP12" s="513"/>
      <c r="KQ12" s="513"/>
      <c r="KR12" s="513"/>
      <c r="KS12" s="513"/>
      <c r="KT12" s="513"/>
      <c r="KU12" s="513"/>
      <c r="KV12" s="513"/>
      <c r="KW12" s="513"/>
      <c r="KX12" s="513"/>
      <c r="KY12" s="513"/>
      <c r="KZ12" s="513"/>
      <c r="LA12" s="513"/>
      <c r="LB12" s="513"/>
      <c r="LC12" s="513"/>
      <c r="LD12" s="513"/>
      <c r="LE12" s="513"/>
      <c r="LF12" s="513"/>
      <c r="LG12" s="513"/>
      <c r="LH12" s="513"/>
      <c r="LI12" s="513"/>
      <c r="LJ12" s="513"/>
      <c r="LK12" s="513"/>
      <c r="LL12" s="513"/>
      <c r="LM12" s="513"/>
      <c r="LN12" s="513"/>
      <c r="LO12" s="513"/>
      <c r="LP12" s="513"/>
      <c r="LQ12" s="513"/>
      <c r="LR12" s="513"/>
      <c r="LS12" s="513"/>
      <c r="LT12" s="513"/>
      <c r="LU12" s="513"/>
      <c r="LV12" s="513"/>
      <c r="LW12" s="513"/>
      <c r="LX12" s="513"/>
      <c r="LY12" s="513"/>
      <c r="LZ12" s="513"/>
      <c r="MA12" s="513"/>
      <c r="MB12" s="513"/>
      <c r="MC12" s="513"/>
      <c r="MD12" s="513"/>
      <c r="ME12" s="513"/>
      <c r="MF12" s="513"/>
      <c r="MG12" s="513"/>
      <c r="MH12" s="513"/>
      <c r="MI12" s="513"/>
      <c r="MJ12" s="513"/>
      <c r="MK12" s="513"/>
      <c r="ML12" s="513"/>
      <c r="MM12" s="513"/>
      <c r="MN12" s="513"/>
      <c r="MO12" s="513"/>
      <c r="MP12" s="513"/>
      <c r="MQ12" s="513"/>
      <c r="MR12" s="513"/>
      <c r="MS12" s="513"/>
      <c r="MT12" s="513"/>
      <c r="MU12" s="513"/>
      <c r="MV12" s="513"/>
      <c r="MW12" s="513"/>
      <c r="MX12" s="513"/>
      <c r="MY12" s="513"/>
      <c r="MZ12" s="513"/>
      <c r="NA12" s="513"/>
      <c r="NB12" s="513"/>
      <c r="NC12" s="513"/>
      <c r="ND12" s="513"/>
      <c r="NE12" s="513"/>
      <c r="NF12" s="513"/>
      <c r="NG12" s="513"/>
      <c r="NH12" s="513"/>
      <c r="NI12" s="513"/>
      <c r="NJ12" s="513"/>
      <c r="NK12" s="513"/>
      <c r="NL12" s="513"/>
      <c r="NM12" s="513"/>
      <c r="NN12" s="513"/>
      <c r="NO12" s="513"/>
      <c r="NP12" s="513"/>
      <c r="NQ12" s="513"/>
      <c r="NR12" s="513"/>
      <c r="NS12" s="513"/>
      <c r="NT12" s="513"/>
      <c r="NU12" s="513"/>
      <c r="NV12" s="513"/>
      <c r="NW12" s="513"/>
      <c r="NX12" s="513"/>
      <c r="NY12" s="513"/>
      <c r="NZ12" s="513"/>
      <c r="OA12" s="513"/>
      <c r="OB12" s="513"/>
      <c r="OC12" s="513"/>
      <c r="OD12" s="513"/>
      <c r="OE12" s="513"/>
      <c r="OF12" s="513"/>
      <c r="OG12" s="513"/>
      <c r="OH12" s="513"/>
      <c r="OI12" s="513"/>
      <c r="OJ12" s="513"/>
      <c r="OK12" s="513"/>
      <c r="OL12" s="513"/>
      <c r="OM12" s="513"/>
      <c r="ON12" s="513"/>
      <c r="OO12" s="513"/>
      <c r="OP12" s="513"/>
      <c r="OQ12" s="513"/>
      <c r="OR12" s="513"/>
      <c r="OS12" s="513"/>
      <c r="OT12" s="513"/>
      <c r="OU12" s="513"/>
      <c r="OV12" s="513"/>
      <c r="OW12" s="513"/>
      <c r="OX12" s="513"/>
      <c r="OY12" s="513"/>
      <c r="OZ12" s="513"/>
      <c r="PA12" s="513"/>
      <c r="PB12" s="513"/>
      <c r="PC12" s="513"/>
      <c r="PD12" s="513"/>
      <c r="PE12" s="513"/>
      <c r="PF12" s="513"/>
      <c r="PG12" s="513"/>
      <c r="PH12" s="513"/>
      <c r="PI12" s="513"/>
      <c r="PJ12" s="513"/>
      <c r="PK12" s="513"/>
      <c r="PL12" s="513"/>
      <c r="PM12" s="513"/>
      <c r="PN12" s="513"/>
      <c r="PO12" s="513"/>
      <c r="PP12" s="513"/>
      <c r="PQ12" s="513"/>
      <c r="PR12" s="513"/>
      <c r="PS12" s="513"/>
      <c r="PT12" s="513"/>
      <c r="PU12" s="513"/>
      <c r="PV12" s="513"/>
      <c r="PW12" s="513"/>
      <c r="PX12" s="513"/>
      <c r="PY12" s="513"/>
      <c r="PZ12" s="513"/>
      <c r="QA12" s="513"/>
      <c r="QB12" s="513"/>
      <c r="QC12" s="513"/>
      <c r="QD12" s="513"/>
      <c r="QE12" s="513"/>
      <c r="QF12" s="513"/>
      <c r="QG12" s="513"/>
      <c r="QH12" s="513"/>
      <c r="QI12" s="513"/>
      <c r="QJ12" s="513"/>
      <c r="QK12" s="513"/>
      <c r="QL12" s="513"/>
      <c r="QM12" s="513"/>
      <c r="QN12" s="513"/>
      <c r="QO12" s="513"/>
      <c r="QP12" s="513"/>
      <c r="QQ12" s="513"/>
      <c r="QR12" s="513"/>
      <c r="QS12" s="513"/>
      <c r="QT12" s="513"/>
      <c r="QU12" s="513"/>
      <c r="QV12" s="513"/>
      <c r="QW12" s="513"/>
      <c r="QX12" s="513"/>
      <c r="QY12" s="513"/>
      <c r="QZ12" s="513"/>
      <c r="RA12" s="513"/>
      <c r="RB12" s="513"/>
      <c r="RC12" s="513"/>
      <c r="RD12" s="513"/>
      <c r="RE12" s="513"/>
      <c r="RF12" s="513"/>
      <c r="RG12" s="513"/>
      <c r="RH12" s="513"/>
      <c r="RI12" s="513"/>
      <c r="RJ12" s="513"/>
      <c r="RK12" s="513"/>
      <c r="RL12" s="513"/>
      <c r="RM12" s="513"/>
      <c r="RN12" s="513"/>
      <c r="RO12" s="513"/>
      <c r="RP12" s="513"/>
      <c r="RQ12" s="513"/>
      <c r="RR12" s="513"/>
      <c r="RS12" s="513"/>
      <c r="RT12" s="513"/>
      <c r="RU12" s="513"/>
      <c r="RV12" s="513"/>
      <c r="RW12" s="513"/>
      <c r="RX12" s="513"/>
      <c r="RY12" s="513"/>
      <c r="RZ12" s="513"/>
      <c r="SA12" s="513"/>
      <c r="SB12" s="513"/>
      <c r="SC12" s="513"/>
      <c r="SD12" s="513"/>
      <c r="SE12" s="513"/>
      <c r="SF12" s="513"/>
      <c r="SG12" s="513"/>
      <c r="SH12" s="513"/>
      <c r="SI12" s="513"/>
      <c r="SJ12" s="513"/>
      <c r="SK12" s="513"/>
      <c r="SL12" s="513"/>
      <c r="SM12" s="513"/>
      <c r="SN12" s="513"/>
      <c r="SO12" s="513"/>
      <c r="SP12" s="513"/>
      <c r="SQ12" s="513"/>
      <c r="SR12" s="513"/>
      <c r="SS12" s="513"/>
      <c r="ST12" s="513"/>
      <c r="SU12" s="513"/>
      <c r="SV12" s="513"/>
      <c r="SW12" s="513"/>
      <c r="SX12" s="513"/>
      <c r="SY12" s="513"/>
      <c r="SZ12" s="513"/>
      <c r="TA12" s="513"/>
      <c r="TB12" s="513"/>
      <c r="TC12" s="513"/>
      <c r="TD12" s="513"/>
      <c r="TE12" s="513"/>
      <c r="TF12" s="513"/>
      <c r="TG12" s="513"/>
      <c r="TH12" s="513"/>
      <c r="TI12" s="513"/>
      <c r="TJ12" s="513"/>
      <c r="TK12" s="513"/>
      <c r="TL12" s="513"/>
      <c r="TM12" s="513"/>
      <c r="TN12" s="513"/>
      <c r="TO12" s="513"/>
      <c r="TP12" s="513"/>
      <c r="TQ12" s="513"/>
      <c r="TR12" s="513"/>
      <c r="TS12" s="513"/>
      <c r="TT12" s="513"/>
      <c r="TU12" s="513"/>
      <c r="TV12" s="513"/>
      <c r="TW12" s="513"/>
      <c r="TX12" s="513"/>
      <c r="TY12" s="513"/>
      <c r="TZ12" s="513"/>
      <c r="UA12" s="513"/>
      <c r="UB12" s="513"/>
      <c r="UC12" s="513"/>
      <c r="UD12" s="513"/>
      <c r="UE12" s="513"/>
      <c r="UF12" s="513"/>
      <c r="UG12" s="513"/>
      <c r="UH12" s="513"/>
      <c r="UI12" s="513"/>
      <c r="UJ12" s="513"/>
      <c r="UK12" s="513"/>
      <c r="UL12" s="513"/>
      <c r="UM12" s="513"/>
      <c r="UN12" s="513"/>
      <c r="UO12" s="513"/>
      <c r="UP12" s="513"/>
      <c r="UQ12" s="513"/>
      <c r="UR12" s="513"/>
      <c r="US12" s="513"/>
      <c r="UT12" s="513"/>
      <c r="UU12" s="513"/>
      <c r="UV12" s="513"/>
      <c r="UW12" s="513"/>
      <c r="UX12" s="513"/>
      <c r="UY12" s="513"/>
      <c r="UZ12" s="513"/>
      <c r="VA12" s="513"/>
      <c r="VB12" s="513"/>
      <c r="VC12" s="513"/>
      <c r="VD12" s="513"/>
      <c r="VE12" s="513"/>
      <c r="VF12" s="513"/>
      <c r="VG12" s="513"/>
      <c r="VH12" s="513"/>
      <c r="VI12" s="513"/>
      <c r="VJ12" s="513"/>
      <c r="VK12" s="513"/>
      <c r="VL12" s="513"/>
      <c r="VM12" s="513"/>
      <c r="VN12" s="513"/>
      <c r="VO12" s="513"/>
      <c r="VP12" s="513"/>
      <c r="VQ12" s="513"/>
      <c r="VR12" s="513"/>
      <c r="VS12" s="513"/>
      <c r="VT12" s="513"/>
      <c r="VU12" s="513"/>
      <c r="VV12" s="513"/>
      <c r="VW12" s="513"/>
      <c r="VX12" s="513"/>
      <c r="VY12" s="513"/>
      <c r="VZ12" s="513"/>
      <c r="WA12" s="513"/>
      <c r="WB12" s="513"/>
      <c r="WC12" s="513"/>
      <c r="WD12" s="513"/>
      <c r="WE12" s="513"/>
      <c r="WF12" s="513"/>
      <c r="WG12" s="513"/>
      <c r="WH12" s="513"/>
      <c r="WI12" s="513"/>
      <c r="WJ12" s="513"/>
      <c r="WK12" s="513"/>
      <c r="WL12" s="513"/>
      <c r="WM12" s="513"/>
      <c r="WN12" s="513"/>
      <c r="WO12" s="513"/>
      <c r="WP12" s="513"/>
      <c r="WQ12" s="513"/>
      <c r="WR12" s="513"/>
      <c r="WS12" s="513"/>
      <c r="WT12" s="513"/>
      <c r="WU12" s="513"/>
      <c r="WV12" s="513"/>
      <c r="WW12" s="513"/>
      <c r="WX12" s="513"/>
      <c r="WY12" s="513"/>
      <c r="WZ12" s="513"/>
      <c r="XA12" s="513"/>
      <c r="XB12" s="513"/>
      <c r="XC12" s="513"/>
      <c r="XD12" s="513"/>
      <c r="XE12" s="513"/>
      <c r="XF12" s="513"/>
      <c r="XG12" s="513"/>
      <c r="XH12" s="513"/>
      <c r="XI12" s="513"/>
      <c r="XJ12" s="513"/>
      <c r="XK12" s="513"/>
      <c r="XL12" s="513"/>
      <c r="XM12" s="513"/>
      <c r="XN12" s="513"/>
      <c r="XO12" s="513"/>
      <c r="XP12" s="513"/>
      <c r="XQ12" s="513"/>
      <c r="XR12" s="513"/>
      <c r="XS12" s="513"/>
      <c r="XT12" s="513"/>
      <c r="XU12" s="513"/>
      <c r="XV12" s="513"/>
      <c r="XW12" s="513"/>
      <c r="XX12" s="513"/>
      <c r="XY12" s="513"/>
      <c r="XZ12" s="513"/>
      <c r="YA12" s="513"/>
      <c r="YB12" s="513"/>
      <c r="YC12" s="513"/>
      <c r="YD12" s="513"/>
      <c r="YE12" s="513"/>
      <c r="YF12" s="513"/>
      <c r="YG12" s="513"/>
      <c r="YH12" s="513"/>
      <c r="YI12" s="513"/>
      <c r="YJ12" s="513"/>
      <c r="YK12" s="513"/>
      <c r="YL12" s="513"/>
      <c r="YM12" s="513"/>
      <c r="YN12" s="513"/>
      <c r="YO12" s="513"/>
      <c r="YP12" s="513"/>
      <c r="YQ12" s="513"/>
      <c r="YR12" s="513"/>
      <c r="YS12" s="513"/>
      <c r="YT12" s="513"/>
      <c r="YU12" s="513"/>
      <c r="YV12" s="513"/>
      <c r="YW12" s="513"/>
      <c r="YX12" s="513"/>
      <c r="YY12" s="513"/>
      <c r="YZ12" s="513"/>
      <c r="ZA12" s="513"/>
      <c r="ZB12" s="513"/>
      <c r="ZC12" s="513"/>
      <c r="ZD12" s="513"/>
      <c r="ZE12" s="513"/>
      <c r="ZF12" s="513"/>
      <c r="ZG12" s="513"/>
      <c r="ZH12" s="513"/>
      <c r="ZI12" s="513"/>
      <c r="ZJ12" s="513"/>
      <c r="ZK12" s="513"/>
      <c r="ZL12" s="513"/>
      <c r="ZM12" s="513"/>
      <c r="ZN12" s="513"/>
      <c r="ZO12" s="513"/>
      <c r="ZP12" s="513"/>
      <c r="ZQ12" s="513"/>
      <c r="ZR12" s="513"/>
      <c r="ZS12" s="513"/>
      <c r="ZT12" s="513"/>
      <c r="ZU12" s="513"/>
      <c r="ZV12" s="513"/>
      <c r="ZW12" s="513"/>
      <c r="ZX12" s="513"/>
      <c r="ZY12" s="513"/>
      <c r="ZZ12" s="513"/>
      <c r="AAA12" s="513"/>
      <c r="AAB12" s="513"/>
      <c r="AAC12" s="513"/>
      <c r="AAD12" s="513"/>
      <c r="AAE12" s="513"/>
      <c r="AAF12" s="513"/>
      <c r="AAG12" s="513"/>
      <c r="AAH12" s="513"/>
      <c r="AAI12" s="513"/>
      <c r="AAJ12" s="513"/>
      <c r="AAK12" s="513"/>
      <c r="AAL12" s="513"/>
      <c r="AAM12" s="513"/>
      <c r="AAN12" s="513"/>
      <c r="AAO12" s="513"/>
      <c r="AAP12" s="513"/>
      <c r="AAQ12" s="513"/>
      <c r="AAR12" s="513"/>
      <c r="AAS12" s="513"/>
      <c r="AAT12" s="513"/>
      <c r="AAU12" s="513"/>
      <c r="AAV12" s="513"/>
      <c r="AAW12" s="513"/>
      <c r="AAX12" s="513"/>
      <c r="AAY12" s="513"/>
      <c r="AAZ12" s="513"/>
      <c r="ABA12" s="513"/>
      <c r="ABB12" s="513"/>
      <c r="ABC12" s="513"/>
      <c r="ABD12" s="513"/>
      <c r="ABE12" s="513"/>
      <c r="ABF12" s="513"/>
      <c r="ABG12" s="513"/>
      <c r="ABH12" s="513"/>
      <c r="ABI12" s="513"/>
      <c r="ABJ12" s="513"/>
      <c r="ABK12" s="513"/>
      <c r="ABL12" s="513"/>
      <c r="ABM12" s="513"/>
      <c r="ABN12" s="513"/>
      <c r="ABO12" s="513"/>
      <c r="ABP12" s="513"/>
      <c r="ABQ12" s="513"/>
      <c r="ABR12" s="513"/>
      <c r="ABS12" s="513"/>
      <c r="ABT12" s="513"/>
      <c r="ABU12" s="513"/>
      <c r="ABV12" s="513"/>
      <c r="ABW12" s="513"/>
      <c r="ABX12" s="513"/>
      <c r="ABY12" s="513"/>
      <c r="ABZ12" s="513"/>
      <c r="ACA12" s="513"/>
      <c r="ACB12" s="513"/>
      <c r="ACC12" s="513"/>
      <c r="ACD12" s="513"/>
      <c r="ACE12" s="513"/>
      <c r="ACF12" s="513"/>
      <c r="ACG12" s="513"/>
      <c r="ACH12" s="513"/>
      <c r="ACI12" s="513"/>
      <c r="ACJ12" s="513"/>
      <c r="ACK12" s="513"/>
      <c r="ACL12" s="513"/>
      <c r="ACM12" s="513"/>
      <c r="ACN12" s="513"/>
      <c r="ACO12" s="513"/>
      <c r="ACP12" s="513"/>
      <c r="ACQ12" s="513"/>
      <c r="ACR12" s="513"/>
      <c r="ACS12" s="513"/>
      <c r="ACT12" s="513"/>
      <c r="ACU12" s="513"/>
      <c r="ACV12" s="513"/>
      <c r="ACW12" s="513"/>
      <c r="ACX12" s="513"/>
      <c r="ACY12" s="513"/>
      <c r="ACZ12" s="513"/>
      <c r="ADA12" s="513"/>
      <c r="ADB12" s="513"/>
      <c r="ADC12" s="513"/>
      <c r="ADD12" s="513"/>
      <c r="ADE12" s="513"/>
      <c r="ADF12" s="513"/>
      <c r="ADG12" s="513"/>
      <c r="ADH12" s="513"/>
      <c r="ADI12" s="513"/>
      <c r="ADJ12" s="513"/>
      <c r="ADK12" s="513"/>
      <c r="ADL12" s="513"/>
      <c r="ADM12" s="513"/>
      <c r="ADN12" s="513"/>
      <c r="ADO12" s="513"/>
      <c r="ADP12" s="513"/>
      <c r="ADQ12" s="513"/>
      <c r="ADR12" s="513"/>
      <c r="ADS12" s="513"/>
      <c r="ADT12" s="513"/>
      <c r="ADU12" s="513"/>
      <c r="ADV12" s="513"/>
      <c r="ADW12" s="513"/>
      <c r="ADX12" s="513"/>
      <c r="ADY12" s="513"/>
      <c r="ADZ12" s="513"/>
      <c r="AEA12" s="513"/>
      <c r="AEB12" s="513"/>
      <c r="AEC12" s="513"/>
      <c r="AED12" s="513"/>
      <c r="AEE12" s="513"/>
      <c r="AEF12" s="513"/>
      <c r="AEG12" s="513"/>
      <c r="AEH12" s="513"/>
      <c r="AEI12" s="513"/>
      <c r="AEJ12" s="513"/>
      <c r="AEK12" s="513"/>
      <c r="AEL12" s="513"/>
      <c r="AEM12" s="513"/>
      <c r="AEN12" s="513"/>
      <c r="AEO12" s="513"/>
      <c r="AEP12" s="513"/>
      <c r="AEQ12" s="513"/>
      <c r="AER12" s="513"/>
      <c r="AES12" s="513"/>
      <c r="AET12" s="513"/>
      <c r="AEU12" s="513"/>
      <c r="AEV12" s="513"/>
      <c r="AEW12" s="513"/>
      <c r="AEX12" s="513"/>
      <c r="AEY12" s="513"/>
      <c r="AEZ12" s="513"/>
      <c r="AFA12" s="513"/>
      <c r="AFB12" s="513"/>
      <c r="AFC12" s="513"/>
      <c r="AFD12" s="513"/>
      <c r="AFE12" s="513"/>
      <c r="AFF12" s="513"/>
      <c r="AFG12" s="513"/>
      <c r="AFH12" s="513"/>
      <c r="AFI12" s="513"/>
      <c r="AFJ12" s="513"/>
      <c r="AFK12" s="513"/>
      <c r="AFL12" s="513"/>
      <c r="AFM12" s="513"/>
      <c r="AFN12" s="513"/>
      <c r="AFO12" s="513"/>
      <c r="AFP12" s="513"/>
      <c r="AFQ12" s="513"/>
      <c r="AFR12" s="513"/>
      <c r="AFS12" s="513"/>
      <c r="AFT12" s="513"/>
      <c r="AFU12" s="513"/>
      <c r="AFV12" s="513"/>
      <c r="AFW12" s="513"/>
      <c r="AFX12" s="513"/>
      <c r="AFY12" s="513"/>
      <c r="AFZ12" s="513"/>
      <c r="AGA12" s="513"/>
      <c r="AGB12" s="513"/>
      <c r="AGC12" s="513"/>
      <c r="AGD12" s="513"/>
      <c r="AGE12" s="513"/>
      <c r="AGF12" s="513"/>
      <c r="AGG12" s="513"/>
      <c r="AGH12" s="513"/>
      <c r="AGI12" s="513"/>
      <c r="AGJ12" s="513"/>
      <c r="AGK12" s="513"/>
      <c r="AGL12" s="513"/>
      <c r="AGM12" s="513"/>
      <c r="AGN12" s="513"/>
      <c r="AGO12" s="513"/>
      <c r="AGP12" s="513"/>
      <c r="AGQ12" s="513"/>
      <c r="AGR12" s="513"/>
      <c r="AGS12" s="513"/>
      <c r="AGT12" s="513"/>
      <c r="AGU12" s="513"/>
      <c r="AGV12" s="513"/>
      <c r="AGW12" s="513"/>
      <c r="AGX12" s="513"/>
      <c r="AGY12" s="513"/>
      <c r="AGZ12" s="513"/>
      <c r="AHA12" s="513"/>
      <c r="AHB12" s="513"/>
      <c r="AHC12" s="513"/>
      <c r="AHD12" s="513"/>
      <c r="AHE12" s="513"/>
      <c r="AHF12" s="513"/>
      <c r="AHG12" s="513"/>
      <c r="AHH12" s="513"/>
      <c r="AHI12" s="513"/>
      <c r="AHJ12" s="513"/>
      <c r="AHK12" s="513"/>
      <c r="AHL12" s="513"/>
      <c r="AHM12" s="513"/>
      <c r="AHN12" s="513"/>
      <c r="AHO12" s="513"/>
      <c r="AHP12" s="513"/>
      <c r="AHQ12" s="513"/>
      <c r="AHR12" s="513"/>
      <c r="AHS12" s="513"/>
      <c r="AHT12" s="513"/>
      <c r="AHU12" s="513"/>
      <c r="AHV12" s="513"/>
      <c r="AHW12" s="513"/>
      <c r="AHX12" s="513"/>
      <c r="AHY12" s="513"/>
      <c r="AHZ12" s="513"/>
      <c r="AIA12" s="513"/>
      <c r="AIB12" s="513"/>
      <c r="AIC12" s="513"/>
      <c r="AID12" s="513"/>
      <c r="AIE12" s="513"/>
      <c r="AIF12" s="513"/>
      <c r="AIG12" s="513"/>
      <c r="AIH12" s="513"/>
      <c r="AII12" s="513"/>
      <c r="AIJ12" s="513"/>
      <c r="AIK12" s="513"/>
      <c r="AIL12" s="513"/>
      <c r="AIM12" s="513"/>
      <c r="AIN12" s="513"/>
      <c r="AIO12" s="513"/>
      <c r="AIP12" s="513"/>
      <c r="AIQ12" s="513"/>
      <c r="AIR12" s="513"/>
      <c r="AIS12" s="513"/>
      <c r="AIT12" s="513"/>
      <c r="AIU12" s="513"/>
      <c r="AIV12" s="513"/>
      <c r="AIW12" s="513"/>
      <c r="AIX12" s="513"/>
      <c r="AIY12" s="513"/>
      <c r="AIZ12" s="513"/>
      <c r="AJA12" s="513"/>
      <c r="AJB12" s="513"/>
      <c r="AJC12" s="513"/>
      <c r="AJD12" s="513"/>
      <c r="AJE12" s="513"/>
      <c r="AJF12" s="513"/>
      <c r="AJG12" s="513"/>
      <c r="AJH12" s="513"/>
      <c r="AJI12" s="513"/>
      <c r="AJJ12" s="513"/>
      <c r="AJK12" s="513"/>
      <c r="AJL12" s="513"/>
      <c r="AJM12" s="513"/>
      <c r="AJN12" s="513"/>
      <c r="AJO12" s="513"/>
      <c r="AJP12" s="513"/>
      <c r="AJQ12" s="513"/>
      <c r="AJR12" s="513"/>
      <c r="AJS12" s="513"/>
      <c r="AJT12" s="513"/>
      <c r="AJU12" s="513"/>
      <c r="AJV12" s="513"/>
      <c r="AJW12" s="513"/>
      <c r="AJX12" s="513"/>
      <c r="AJY12" s="513"/>
      <c r="AJZ12" s="513"/>
      <c r="AKA12" s="513"/>
      <c r="AKB12" s="513"/>
      <c r="AKC12" s="513"/>
      <c r="AKD12" s="513"/>
      <c r="AKE12" s="513"/>
      <c r="AKF12" s="513"/>
      <c r="AKG12" s="513"/>
      <c r="AKH12" s="513"/>
      <c r="AKI12" s="513"/>
      <c r="AKJ12" s="513"/>
      <c r="AKK12" s="513"/>
      <c r="AKL12" s="513"/>
      <c r="AKM12" s="513"/>
      <c r="AKN12" s="513"/>
      <c r="AKO12" s="513"/>
      <c r="AKP12" s="513"/>
      <c r="AKQ12" s="513"/>
      <c r="AKR12" s="513"/>
      <c r="AKS12" s="513"/>
      <c r="AKT12" s="513"/>
      <c r="AKU12" s="513"/>
      <c r="AKV12" s="513"/>
      <c r="AKW12" s="513"/>
      <c r="AKX12" s="513"/>
      <c r="AKY12" s="513"/>
      <c r="AKZ12" s="513"/>
      <c r="ALA12" s="513"/>
      <c r="ALB12" s="513"/>
      <c r="ALC12" s="513"/>
      <c r="ALD12" s="513"/>
      <c r="ALE12" s="513"/>
      <c r="ALF12" s="513"/>
      <c r="ALG12" s="513"/>
      <c r="ALH12" s="513"/>
      <c r="ALI12" s="513"/>
      <c r="ALJ12" s="513"/>
      <c r="ALK12" s="513"/>
      <c r="ALL12" s="513"/>
      <c r="ALM12" s="513"/>
      <c r="ALN12" s="513"/>
      <c r="ALO12" s="513"/>
      <c r="ALP12" s="513"/>
      <c r="ALQ12" s="513"/>
      <c r="ALR12" s="513"/>
      <c r="ALS12" s="513"/>
      <c r="ALT12" s="513"/>
      <c r="ALU12" s="513"/>
      <c r="ALV12" s="513"/>
      <c r="ALW12" s="513"/>
      <c r="ALX12" s="513"/>
      <c r="ALY12" s="513"/>
      <c r="ALZ12" s="513"/>
      <c r="AMA12" s="513"/>
      <c r="AMB12" s="513"/>
      <c r="AMC12" s="513"/>
      <c r="AMD12" s="513"/>
      <c r="AME12" s="513"/>
      <c r="AMF12" s="513"/>
      <c r="AMG12" s="513"/>
      <c r="AMH12" s="513"/>
      <c r="AMI12" s="513"/>
      <c r="AMJ12" s="513"/>
      <c r="AMK12" s="513"/>
      <c r="AML12" s="513"/>
      <c r="AMM12" s="513"/>
      <c r="AMN12" s="513"/>
      <c r="AMO12" s="513"/>
      <c r="AMP12" s="513"/>
      <c r="AMQ12" s="513"/>
      <c r="AMR12" s="513"/>
      <c r="AMS12" s="513"/>
      <c r="AMT12" s="513"/>
      <c r="AMU12" s="513"/>
      <c r="AMV12" s="513"/>
      <c r="AMW12" s="513"/>
      <c r="AMX12" s="513"/>
      <c r="AMY12" s="513"/>
      <c r="AMZ12" s="513"/>
      <c r="ANA12" s="513"/>
      <c r="ANB12" s="513"/>
      <c r="ANC12" s="513"/>
      <c r="AND12" s="513"/>
      <c r="ANE12" s="513"/>
      <c r="ANF12" s="513"/>
      <c r="ANG12" s="513"/>
      <c r="ANH12" s="513"/>
      <c r="ANI12" s="513"/>
      <c r="ANJ12" s="513"/>
      <c r="ANK12" s="513"/>
      <c r="ANL12" s="513"/>
      <c r="ANM12" s="513"/>
      <c r="ANN12" s="513"/>
      <c r="ANO12" s="513"/>
      <c r="ANP12" s="513"/>
      <c r="ANQ12" s="513"/>
      <c r="ANR12" s="513"/>
      <c r="ANS12" s="513"/>
      <c r="ANT12" s="513"/>
      <c r="ANU12" s="513"/>
      <c r="ANV12" s="513"/>
      <c r="ANW12" s="513"/>
      <c r="ANX12" s="513"/>
      <c r="ANY12" s="513"/>
      <c r="ANZ12" s="513"/>
      <c r="AOA12" s="513"/>
      <c r="AOB12" s="513"/>
      <c r="AOC12" s="513"/>
      <c r="AOD12" s="513"/>
      <c r="AOE12" s="513"/>
      <c r="AOF12" s="513"/>
      <c r="AOG12" s="513"/>
      <c r="AOH12" s="513"/>
      <c r="AOI12" s="513"/>
      <c r="AOJ12" s="513"/>
      <c r="AOK12" s="513"/>
      <c r="AOL12" s="513"/>
      <c r="AOM12" s="513"/>
      <c r="AON12" s="513"/>
      <c r="AOO12" s="513"/>
      <c r="AOP12" s="513"/>
      <c r="AOQ12" s="513"/>
      <c r="AOR12" s="513"/>
      <c r="AOS12" s="513"/>
      <c r="AOT12" s="513"/>
      <c r="AOU12" s="513"/>
      <c r="AOV12" s="513"/>
      <c r="AOW12" s="513"/>
      <c r="AOX12" s="513"/>
      <c r="AOY12" s="513"/>
      <c r="AOZ12" s="513"/>
      <c r="APA12" s="513"/>
      <c r="APB12" s="513"/>
      <c r="APC12" s="513"/>
      <c r="APD12" s="513"/>
      <c r="APE12" s="513"/>
      <c r="APF12" s="513"/>
      <c r="APG12" s="513"/>
      <c r="APH12" s="513"/>
      <c r="API12" s="513"/>
      <c r="APJ12" s="513"/>
      <c r="APK12" s="513"/>
      <c r="APL12" s="513"/>
      <c r="APM12" s="513"/>
      <c r="APN12" s="513"/>
      <c r="APO12" s="513"/>
      <c r="APP12" s="513"/>
      <c r="APQ12" s="513"/>
      <c r="APR12" s="513"/>
      <c r="APS12" s="513"/>
      <c r="APT12" s="513"/>
      <c r="APU12" s="513"/>
      <c r="APV12" s="513"/>
      <c r="APW12" s="513"/>
      <c r="APX12" s="513"/>
      <c r="APY12" s="513"/>
      <c r="APZ12" s="513"/>
      <c r="AQA12" s="513"/>
      <c r="AQB12" s="513"/>
      <c r="AQC12" s="513"/>
      <c r="AQD12" s="513"/>
      <c r="AQE12" s="513"/>
      <c r="AQF12" s="513"/>
      <c r="AQG12" s="513"/>
      <c r="AQH12" s="513"/>
      <c r="AQI12" s="513"/>
      <c r="AQJ12" s="513"/>
      <c r="AQK12" s="513"/>
      <c r="AQL12" s="513"/>
      <c r="AQM12" s="513"/>
      <c r="AQN12" s="513"/>
      <c r="AQO12" s="513"/>
      <c r="AQP12" s="513"/>
      <c r="AQQ12" s="513"/>
      <c r="AQR12" s="513"/>
      <c r="AQS12" s="513"/>
      <c r="AQT12" s="513"/>
      <c r="AQU12" s="513"/>
      <c r="AQV12" s="513"/>
      <c r="AQW12" s="513"/>
      <c r="AQX12" s="513"/>
      <c r="AQY12" s="513"/>
      <c r="AQZ12" s="513"/>
      <c r="ARA12" s="513"/>
      <c r="ARB12" s="513"/>
      <c r="ARC12" s="513"/>
      <c r="ARD12" s="513"/>
      <c r="ARE12" s="513"/>
      <c r="ARF12" s="513"/>
      <c r="ARG12" s="513"/>
      <c r="ARH12" s="513"/>
      <c r="ARI12" s="513"/>
      <c r="ARJ12" s="513"/>
      <c r="ARK12" s="513"/>
      <c r="ARL12" s="513"/>
      <c r="ARM12" s="513"/>
      <c r="ARN12" s="513"/>
      <c r="ARO12" s="513"/>
      <c r="ARP12" s="513"/>
      <c r="ARQ12" s="513"/>
      <c r="ARR12" s="513"/>
      <c r="ARS12" s="513"/>
      <c r="ART12" s="513"/>
      <c r="ARU12" s="513"/>
      <c r="ARV12" s="513"/>
      <c r="ARW12" s="513"/>
      <c r="ARX12" s="513"/>
      <c r="ARY12" s="513"/>
      <c r="ARZ12" s="513"/>
      <c r="ASA12" s="513"/>
      <c r="ASB12" s="513"/>
      <c r="ASC12" s="513"/>
      <c r="ASD12" s="513"/>
      <c r="ASE12" s="513"/>
      <c r="ASF12" s="513"/>
      <c r="ASG12" s="513"/>
      <c r="ASH12" s="513"/>
      <c r="ASI12" s="513"/>
      <c r="ASJ12" s="513"/>
      <c r="ASK12" s="513"/>
      <c r="ASL12" s="513"/>
      <c r="ASM12" s="513"/>
      <c r="ASN12" s="513"/>
      <c r="ASO12" s="513"/>
      <c r="ASP12" s="513"/>
      <c r="ASQ12" s="513"/>
      <c r="ASR12" s="513"/>
      <c r="ASS12" s="513"/>
      <c r="AST12" s="513"/>
      <c r="ASU12" s="513"/>
      <c r="ASV12" s="513"/>
      <c r="ASW12" s="513"/>
      <c r="ASX12" s="513"/>
      <c r="ASY12" s="513"/>
      <c r="ASZ12" s="513"/>
      <c r="ATA12" s="513"/>
      <c r="ATB12" s="513"/>
      <c r="ATC12" s="513"/>
      <c r="ATD12" s="513"/>
      <c r="ATE12" s="513"/>
      <c r="ATF12" s="513"/>
      <c r="ATG12" s="513"/>
      <c r="ATH12" s="513"/>
      <c r="ATI12" s="513"/>
      <c r="ATJ12" s="513"/>
      <c r="ATK12" s="513"/>
      <c r="ATL12" s="513"/>
      <c r="ATM12" s="513"/>
      <c r="ATN12" s="513"/>
      <c r="ATO12" s="513"/>
      <c r="ATP12" s="513"/>
      <c r="ATQ12" s="513"/>
      <c r="ATR12" s="513"/>
      <c r="ATS12" s="513"/>
      <c r="ATT12" s="513"/>
      <c r="ATU12" s="513"/>
      <c r="ATV12" s="513"/>
      <c r="ATW12" s="513"/>
      <c r="ATX12" s="513"/>
      <c r="ATY12" s="513"/>
      <c r="ATZ12" s="513"/>
      <c r="AUA12" s="513"/>
      <c r="AUB12" s="513"/>
      <c r="AUC12" s="513"/>
      <c r="AUD12" s="513"/>
      <c r="AUE12" s="513"/>
      <c r="AUF12" s="513"/>
      <c r="AUG12" s="513"/>
      <c r="AUH12" s="513"/>
      <c r="AUI12" s="513"/>
      <c r="AUJ12" s="513"/>
      <c r="AUK12" s="513"/>
      <c r="AUL12" s="513"/>
      <c r="AUM12" s="513"/>
      <c r="AUN12" s="513"/>
      <c r="AUO12" s="513"/>
      <c r="AUP12" s="513"/>
      <c r="AUQ12" s="513"/>
      <c r="AUR12" s="513"/>
      <c r="AUS12" s="513"/>
      <c r="AUT12" s="513"/>
      <c r="AUU12" s="513"/>
      <c r="AUV12" s="513"/>
      <c r="AUW12" s="513"/>
      <c r="AUX12" s="513"/>
      <c r="AUY12" s="513"/>
      <c r="AUZ12" s="513"/>
      <c r="AVA12" s="513"/>
      <c r="AVB12" s="513"/>
      <c r="AVC12" s="513"/>
      <c r="AVD12" s="513"/>
      <c r="AVE12" s="513"/>
      <c r="AVF12" s="513"/>
      <c r="AVG12" s="513"/>
      <c r="AVH12" s="513"/>
      <c r="AVI12" s="513"/>
      <c r="AVJ12" s="513"/>
      <c r="AVK12" s="513"/>
      <c r="AVL12" s="513"/>
      <c r="AVM12" s="513"/>
      <c r="AVN12" s="513"/>
      <c r="AVO12" s="513"/>
      <c r="AVP12" s="513"/>
      <c r="AVQ12" s="513"/>
      <c r="AVR12" s="513"/>
      <c r="AVS12" s="513"/>
      <c r="AVT12" s="513"/>
      <c r="AVU12" s="513"/>
      <c r="AVV12" s="513"/>
      <c r="AVW12" s="513"/>
      <c r="AVX12" s="513"/>
      <c r="AVY12" s="513"/>
      <c r="AVZ12" s="513"/>
      <c r="AWA12" s="513"/>
      <c r="AWB12" s="513"/>
      <c r="AWC12" s="513"/>
      <c r="AWD12" s="513"/>
      <c r="AWE12" s="513"/>
      <c r="AWF12" s="513"/>
      <c r="AWG12" s="513"/>
      <c r="AWH12" s="513"/>
      <c r="AWI12" s="513"/>
      <c r="AWJ12" s="513"/>
      <c r="AWK12" s="513"/>
      <c r="AWL12" s="513"/>
      <c r="AWM12" s="513"/>
      <c r="AWN12" s="513"/>
      <c r="AWO12" s="513"/>
      <c r="AWP12" s="513"/>
      <c r="AWQ12" s="513"/>
      <c r="AWR12" s="513"/>
      <c r="AWS12" s="513"/>
      <c r="AWT12" s="513"/>
      <c r="AWU12" s="513"/>
      <c r="AWV12" s="513"/>
      <c r="AWW12" s="513"/>
      <c r="AWX12" s="513"/>
      <c r="AWY12" s="513"/>
      <c r="AWZ12" s="513"/>
      <c r="AXA12" s="513"/>
      <c r="AXB12" s="513"/>
      <c r="AXC12" s="513"/>
      <c r="AXD12" s="513"/>
      <c r="AXE12" s="513"/>
      <c r="AXF12" s="513"/>
      <c r="AXG12" s="513"/>
      <c r="AXH12" s="513"/>
      <c r="AXI12" s="513"/>
      <c r="AXJ12" s="513"/>
      <c r="AXK12" s="513"/>
      <c r="AXL12" s="513"/>
      <c r="AXM12" s="513"/>
      <c r="AXN12" s="513"/>
      <c r="AXO12" s="513"/>
      <c r="AXP12" s="513"/>
      <c r="AXQ12" s="513"/>
      <c r="AXR12" s="513"/>
      <c r="AXS12" s="513"/>
      <c r="AXT12" s="513"/>
      <c r="AXU12" s="513"/>
      <c r="AXV12" s="513"/>
      <c r="AXW12" s="513"/>
      <c r="AXX12" s="513"/>
      <c r="AXY12" s="513"/>
      <c r="AXZ12" s="513"/>
      <c r="AYA12" s="513"/>
      <c r="AYB12" s="513"/>
      <c r="AYC12" s="513"/>
      <c r="AYD12" s="513"/>
      <c r="AYE12" s="513"/>
      <c r="AYF12" s="513"/>
      <c r="AYG12" s="513"/>
      <c r="AYH12" s="513"/>
      <c r="AYI12" s="513"/>
      <c r="AYJ12" s="513"/>
      <c r="AYK12" s="513"/>
      <c r="AYL12" s="513"/>
      <c r="AYM12" s="513"/>
      <c r="AYN12" s="513"/>
      <c r="AYO12" s="513"/>
      <c r="AYP12" s="513"/>
      <c r="AYQ12" s="513"/>
      <c r="AYR12" s="513"/>
      <c r="AYS12" s="513"/>
      <c r="AYT12" s="513"/>
      <c r="AYU12" s="513"/>
      <c r="AYV12" s="513"/>
      <c r="AYW12" s="513"/>
      <c r="AYX12" s="513"/>
      <c r="AYY12" s="513"/>
      <c r="AYZ12" s="513"/>
      <c r="AZA12" s="513"/>
      <c r="AZB12" s="513"/>
      <c r="AZC12" s="513"/>
      <c r="AZD12" s="513"/>
      <c r="AZE12" s="513"/>
      <c r="AZF12" s="513"/>
      <c r="AZG12" s="513"/>
      <c r="AZH12" s="513"/>
      <c r="AZI12" s="513"/>
      <c r="AZJ12" s="513"/>
      <c r="AZK12" s="513"/>
      <c r="AZL12" s="513"/>
      <c r="AZM12" s="513"/>
      <c r="AZN12" s="513"/>
      <c r="AZO12" s="513"/>
      <c r="AZP12" s="513"/>
      <c r="AZQ12" s="513"/>
      <c r="AZR12" s="513"/>
      <c r="AZS12" s="513"/>
      <c r="AZT12" s="513"/>
      <c r="AZU12" s="513"/>
      <c r="AZV12" s="513"/>
      <c r="AZW12" s="513"/>
      <c r="AZX12" s="513"/>
      <c r="AZY12" s="513"/>
      <c r="AZZ12" s="513"/>
      <c r="BAA12" s="513"/>
      <c r="BAB12" s="513"/>
      <c r="BAC12" s="513"/>
      <c r="BAD12" s="513"/>
      <c r="BAE12" s="513"/>
      <c r="BAF12" s="513"/>
      <c r="BAG12" s="513"/>
      <c r="BAH12" s="513"/>
      <c r="BAI12" s="513"/>
      <c r="BAJ12" s="513"/>
      <c r="BAK12" s="513"/>
      <c r="BAL12" s="513"/>
      <c r="BAM12" s="513"/>
      <c r="BAN12" s="513"/>
      <c r="BAO12" s="513"/>
      <c r="BAP12" s="513"/>
      <c r="BAQ12" s="513"/>
      <c r="BAR12" s="513"/>
      <c r="BAS12" s="513"/>
      <c r="BAT12" s="513"/>
      <c r="BAU12" s="513"/>
      <c r="BAV12" s="513"/>
      <c r="BAW12" s="513"/>
      <c r="BAX12" s="513"/>
      <c r="BAY12" s="513"/>
      <c r="BAZ12" s="513"/>
      <c r="BBA12" s="513"/>
      <c r="BBB12" s="513"/>
      <c r="BBC12" s="513"/>
      <c r="BBD12" s="513"/>
      <c r="BBE12" s="513"/>
      <c r="BBF12" s="513"/>
      <c r="BBG12" s="513"/>
      <c r="BBH12" s="513"/>
      <c r="BBI12" s="513"/>
      <c r="BBJ12" s="513"/>
      <c r="BBK12" s="513"/>
      <c r="BBL12" s="513"/>
      <c r="BBM12" s="513"/>
      <c r="BBN12" s="513"/>
      <c r="BBO12" s="513"/>
      <c r="BBP12" s="513"/>
      <c r="BBQ12" s="513"/>
      <c r="BBR12" s="513"/>
      <c r="BBS12" s="513"/>
      <c r="BBT12" s="513"/>
      <c r="BBU12" s="513"/>
      <c r="BBV12" s="513"/>
      <c r="BBW12" s="513"/>
      <c r="BBX12" s="513"/>
      <c r="BBY12" s="513"/>
      <c r="BBZ12" s="513"/>
      <c r="BCA12" s="513"/>
      <c r="BCB12" s="513"/>
      <c r="BCC12" s="513"/>
      <c r="BCD12" s="513"/>
      <c r="BCE12" s="513"/>
      <c r="BCF12" s="513"/>
      <c r="BCG12" s="513"/>
      <c r="BCH12" s="513"/>
      <c r="BCI12" s="513"/>
      <c r="BCJ12" s="513"/>
      <c r="BCK12" s="513"/>
      <c r="BCL12" s="513"/>
      <c r="BCM12" s="513"/>
      <c r="BCN12" s="513"/>
      <c r="BCO12" s="513"/>
      <c r="BCP12" s="513"/>
      <c r="BCQ12" s="513"/>
      <c r="BCR12" s="513"/>
      <c r="BCS12" s="513"/>
      <c r="BCT12" s="513"/>
      <c r="BCU12" s="513"/>
      <c r="BCV12" s="513"/>
      <c r="BCW12" s="513"/>
      <c r="BCX12" s="513"/>
      <c r="BCY12" s="513"/>
      <c r="BCZ12" s="513"/>
      <c r="BDA12" s="513"/>
      <c r="BDB12" s="513"/>
      <c r="BDC12" s="513"/>
      <c r="BDD12" s="513"/>
      <c r="BDE12" s="513"/>
      <c r="BDF12" s="513"/>
      <c r="BDG12" s="513"/>
      <c r="BDH12" s="513"/>
      <c r="BDI12" s="513"/>
      <c r="BDJ12" s="513"/>
      <c r="BDK12" s="513"/>
      <c r="BDL12" s="513"/>
      <c r="BDM12" s="513"/>
      <c r="BDN12" s="513"/>
      <c r="BDO12" s="513"/>
      <c r="BDP12" s="513"/>
      <c r="BDQ12" s="513"/>
      <c r="BDR12" s="513"/>
      <c r="BDS12" s="513"/>
      <c r="BDT12" s="513"/>
      <c r="BDU12" s="513"/>
      <c r="BDV12" s="513"/>
      <c r="BDW12" s="513"/>
      <c r="BDX12" s="513"/>
      <c r="BDY12" s="513"/>
      <c r="BDZ12" s="513"/>
      <c r="BEA12" s="513"/>
      <c r="BEB12" s="513"/>
      <c r="BEC12" s="513"/>
      <c r="BED12" s="513"/>
      <c r="BEE12" s="513"/>
      <c r="BEF12" s="513"/>
      <c r="BEG12" s="513"/>
      <c r="BEH12" s="513"/>
      <c r="BEI12" s="513"/>
      <c r="BEJ12" s="513"/>
      <c r="BEK12" s="513"/>
      <c r="BEL12" s="513"/>
      <c r="BEM12" s="513"/>
      <c r="BEN12" s="513"/>
      <c r="BEO12" s="513"/>
      <c r="BEP12" s="513"/>
      <c r="BEQ12" s="513"/>
      <c r="BER12" s="513"/>
      <c r="BES12" s="513"/>
      <c r="BET12" s="513"/>
      <c r="BEU12" s="513"/>
      <c r="BEV12" s="513"/>
      <c r="BEW12" s="513"/>
      <c r="BEX12" s="513"/>
      <c r="BEY12" s="513"/>
      <c r="BEZ12" s="513"/>
      <c r="BFA12" s="513"/>
      <c r="BFB12" s="513"/>
      <c r="BFC12" s="513"/>
      <c r="BFD12" s="513"/>
      <c r="BFE12" s="513"/>
      <c r="BFF12" s="513"/>
      <c r="BFG12" s="513"/>
      <c r="BFH12" s="513"/>
      <c r="BFI12" s="513"/>
      <c r="BFJ12" s="513"/>
      <c r="BFK12" s="513"/>
      <c r="BFL12" s="513"/>
      <c r="BFM12" s="513"/>
      <c r="BFN12" s="513"/>
      <c r="BFO12" s="513"/>
      <c r="BFP12" s="513"/>
      <c r="BFQ12" s="513"/>
      <c r="BFR12" s="513"/>
      <c r="BFS12" s="513"/>
      <c r="BFT12" s="513"/>
      <c r="BFU12" s="513"/>
      <c r="BFV12" s="513"/>
      <c r="BFW12" s="513"/>
      <c r="BFX12" s="513"/>
      <c r="BFY12" s="513"/>
      <c r="BFZ12" s="513"/>
      <c r="BGA12" s="513"/>
      <c r="BGB12" s="513"/>
      <c r="BGC12" s="513"/>
      <c r="BGD12" s="513"/>
      <c r="BGE12" s="513"/>
      <c r="BGF12" s="513"/>
      <c r="BGG12" s="513"/>
      <c r="BGH12" s="513"/>
      <c r="BGI12" s="513"/>
      <c r="BGJ12" s="513"/>
      <c r="BGK12" s="513"/>
      <c r="BGL12" s="513"/>
      <c r="BGM12" s="513"/>
      <c r="BGN12" s="513"/>
      <c r="BGO12" s="513"/>
      <c r="BGP12" s="513"/>
      <c r="BGQ12" s="513"/>
      <c r="BGR12" s="513"/>
      <c r="BGS12" s="513"/>
      <c r="BGT12" s="513"/>
      <c r="BGU12" s="513"/>
      <c r="BGV12" s="513"/>
      <c r="BGW12" s="513"/>
      <c r="BGX12" s="513"/>
      <c r="BGY12" s="513"/>
      <c r="BGZ12" s="513"/>
      <c r="BHA12" s="513"/>
      <c r="BHB12" s="513"/>
      <c r="BHC12" s="513"/>
      <c r="BHD12" s="513"/>
      <c r="BHE12" s="513"/>
      <c r="BHF12" s="513"/>
      <c r="BHG12" s="513"/>
      <c r="BHH12" s="513"/>
      <c r="BHI12" s="513"/>
      <c r="BHJ12" s="513"/>
      <c r="BHK12" s="513"/>
      <c r="BHL12" s="513"/>
      <c r="BHM12" s="513"/>
      <c r="BHN12" s="513"/>
      <c r="BHO12" s="513"/>
      <c r="BHP12" s="513"/>
      <c r="BHQ12" s="513"/>
      <c r="BHR12" s="513"/>
      <c r="BHS12" s="513"/>
      <c r="BHT12" s="513"/>
      <c r="BHU12" s="513"/>
      <c r="BHV12" s="513"/>
      <c r="BHW12" s="513"/>
      <c r="BHX12" s="513"/>
      <c r="BHY12" s="513"/>
      <c r="BHZ12" s="513"/>
      <c r="BIA12" s="513"/>
      <c r="BIB12" s="513"/>
      <c r="BIC12" s="513"/>
      <c r="BID12" s="513"/>
      <c r="BIE12" s="513"/>
      <c r="BIF12" s="513"/>
      <c r="BIG12" s="513"/>
      <c r="BIH12" s="513"/>
      <c r="BII12" s="513"/>
      <c r="BIJ12" s="513"/>
      <c r="BIK12" s="513"/>
      <c r="BIL12" s="513"/>
      <c r="BIM12" s="513"/>
      <c r="BIN12" s="513"/>
      <c r="BIO12" s="513"/>
      <c r="BIP12" s="513"/>
      <c r="BIQ12" s="513"/>
      <c r="BIR12" s="513"/>
      <c r="BIS12" s="513"/>
      <c r="BIT12" s="513"/>
      <c r="BIU12" s="513"/>
      <c r="BIV12" s="513"/>
      <c r="BIW12" s="513"/>
      <c r="BIX12" s="513"/>
      <c r="BIY12" s="513"/>
      <c r="BIZ12" s="513"/>
      <c r="BJA12" s="513"/>
      <c r="BJB12" s="513"/>
      <c r="BJC12" s="513"/>
      <c r="BJD12" s="513"/>
      <c r="BJE12" s="513"/>
      <c r="BJF12" s="513"/>
      <c r="BJG12" s="513"/>
      <c r="BJH12" s="513"/>
      <c r="BJI12" s="513"/>
      <c r="BJJ12" s="513"/>
      <c r="BJK12" s="513"/>
      <c r="BJL12" s="513"/>
      <c r="BJM12" s="513"/>
      <c r="BJN12" s="513"/>
      <c r="BJO12" s="513"/>
      <c r="BJP12" s="513"/>
      <c r="BJQ12" s="513"/>
      <c r="BJR12" s="513"/>
      <c r="BJS12" s="513"/>
      <c r="BJT12" s="513"/>
      <c r="BJU12" s="513"/>
      <c r="BJV12" s="513"/>
      <c r="BJW12" s="513"/>
      <c r="BJX12" s="513"/>
      <c r="BJY12" s="513"/>
      <c r="BJZ12" s="513"/>
      <c r="BKA12" s="513"/>
      <c r="BKB12" s="513"/>
      <c r="BKC12" s="513"/>
      <c r="BKD12" s="513"/>
      <c r="BKE12" s="513"/>
      <c r="BKF12" s="513"/>
      <c r="BKG12" s="513"/>
      <c r="BKH12" s="513"/>
      <c r="BKI12" s="513"/>
      <c r="BKJ12" s="513"/>
      <c r="BKK12" s="513"/>
      <c r="BKL12" s="513"/>
      <c r="BKM12" s="513"/>
      <c r="BKN12" s="513"/>
      <c r="BKO12" s="513"/>
      <c r="BKP12" s="513"/>
      <c r="BKQ12" s="513"/>
      <c r="BKR12" s="513"/>
      <c r="BKS12" s="513"/>
      <c r="BKT12" s="513"/>
      <c r="BKU12" s="513"/>
      <c r="BKV12" s="513"/>
      <c r="BKW12" s="513"/>
      <c r="BKX12" s="513"/>
      <c r="BKY12" s="513"/>
      <c r="BKZ12" s="513"/>
      <c r="BLA12" s="513"/>
      <c r="BLB12" s="513"/>
      <c r="BLC12" s="513"/>
      <c r="BLD12" s="513"/>
      <c r="BLE12" s="513"/>
      <c r="BLF12" s="513"/>
      <c r="BLG12" s="513"/>
      <c r="BLH12" s="513"/>
      <c r="BLI12" s="513"/>
      <c r="BLJ12" s="513"/>
      <c r="BLK12" s="513"/>
      <c r="BLL12" s="513"/>
      <c r="BLM12" s="513"/>
      <c r="BLN12" s="513"/>
      <c r="BLO12" s="513"/>
      <c r="BLP12" s="513"/>
      <c r="BLQ12" s="513"/>
      <c r="BLR12" s="513"/>
      <c r="BLS12" s="513"/>
      <c r="BLT12" s="513"/>
      <c r="BLU12" s="513"/>
      <c r="BLV12" s="513"/>
      <c r="BLW12" s="513"/>
      <c r="BLX12" s="513"/>
      <c r="BLY12" s="513"/>
      <c r="BLZ12" s="513"/>
      <c r="BMA12" s="513"/>
      <c r="BMB12" s="513"/>
      <c r="BMC12" s="513"/>
      <c r="BMD12" s="513"/>
      <c r="BME12" s="513"/>
      <c r="BMF12" s="513"/>
      <c r="BMG12" s="513"/>
      <c r="BMH12" s="513"/>
      <c r="BMI12" s="513"/>
      <c r="BMJ12" s="513"/>
      <c r="BMK12" s="513"/>
      <c r="BML12" s="513"/>
      <c r="BMM12" s="513"/>
      <c r="BMN12" s="513"/>
      <c r="BMO12" s="513"/>
      <c r="BMP12" s="513"/>
      <c r="BMQ12" s="513"/>
      <c r="BMR12" s="513"/>
      <c r="BMS12" s="513"/>
      <c r="BMT12" s="513"/>
      <c r="BMU12" s="513"/>
      <c r="BMV12" s="513"/>
      <c r="BMW12" s="513"/>
      <c r="BMX12" s="513"/>
      <c r="BMY12" s="513"/>
      <c r="BMZ12" s="513"/>
      <c r="BNA12" s="513"/>
      <c r="BNB12" s="513"/>
      <c r="BNC12" s="513"/>
      <c r="BND12" s="513"/>
      <c r="BNE12" s="513"/>
      <c r="BNF12" s="513"/>
      <c r="BNG12" s="513"/>
      <c r="BNH12" s="513"/>
      <c r="BNI12" s="513"/>
      <c r="BNJ12" s="513"/>
      <c r="BNK12" s="513"/>
      <c r="BNL12" s="513"/>
      <c r="BNM12" s="513"/>
      <c r="BNN12" s="513"/>
      <c r="BNO12" s="513"/>
      <c r="BNP12" s="513"/>
      <c r="BNQ12" s="513"/>
      <c r="BNR12" s="513"/>
      <c r="BNS12" s="513"/>
      <c r="BNT12" s="513"/>
      <c r="BNU12" s="513"/>
      <c r="BNV12" s="513"/>
      <c r="BNW12" s="513"/>
      <c r="BNX12" s="513"/>
      <c r="BNY12" s="513"/>
      <c r="BNZ12" s="513"/>
      <c r="BOA12" s="513"/>
      <c r="BOB12" s="513"/>
      <c r="BOC12" s="513"/>
      <c r="BOD12" s="513"/>
      <c r="BOE12" s="513"/>
      <c r="BOF12" s="513"/>
      <c r="BOG12" s="513"/>
      <c r="BOH12" s="513"/>
      <c r="BOI12" s="513"/>
      <c r="BOJ12" s="513"/>
      <c r="BOK12" s="513"/>
      <c r="BOL12" s="513"/>
      <c r="BOM12" s="513"/>
      <c r="BON12" s="513"/>
      <c r="BOO12" s="513"/>
      <c r="BOP12" s="513"/>
      <c r="BOQ12" s="513"/>
      <c r="BOR12" s="513"/>
      <c r="BOS12" s="513"/>
      <c r="BOT12" s="513"/>
      <c r="BOU12" s="513"/>
      <c r="BOV12" s="513"/>
      <c r="BOW12" s="513"/>
      <c r="BOX12" s="513"/>
      <c r="BOY12" s="513"/>
      <c r="BOZ12" s="513"/>
      <c r="BPA12" s="513"/>
      <c r="BPB12" s="513"/>
      <c r="BPC12" s="513"/>
      <c r="BPD12" s="513"/>
      <c r="BPE12" s="513"/>
      <c r="BPF12" s="513"/>
      <c r="BPG12" s="513"/>
      <c r="BPH12" s="513"/>
      <c r="BPI12" s="513"/>
      <c r="BPJ12" s="513"/>
      <c r="BPK12" s="513"/>
      <c r="BPL12" s="513"/>
      <c r="BPM12" s="513"/>
      <c r="BPN12" s="513"/>
      <c r="BPO12" s="513"/>
      <c r="BPP12" s="513"/>
      <c r="BPQ12" s="513"/>
      <c r="BPR12" s="513"/>
      <c r="BPS12" s="513"/>
      <c r="BPT12" s="513"/>
      <c r="BPU12" s="513"/>
      <c r="BPV12" s="513"/>
      <c r="BPW12" s="513"/>
      <c r="BPX12" s="513"/>
      <c r="BPY12" s="513"/>
      <c r="BPZ12" s="513"/>
      <c r="BQA12" s="513"/>
      <c r="BQB12" s="513"/>
      <c r="BQC12" s="513"/>
      <c r="BQD12" s="513"/>
      <c r="BQE12" s="513"/>
      <c r="BQF12" s="513"/>
      <c r="BQG12" s="513"/>
      <c r="BQH12" s="513"/>
      <c r="BQI12" s="513"/>
      <c r="BQJ12" s="513"/>
      <c r="BQK12" s="513"/>
      <c r="BQL12" s="513"/>
      <c r="BQM12" s="513"/>
      <c r="BQN12" s="513"/>
      <c r="BQO12" s="513"/>
      <c r="BQP12" s="513"/>
      <c r="BQQ12" s="513"/>
      <c r="BQR12" s="513"/>
      <c r="BQS12" s="513"/>
      <c r="BQT12" s="513"/>
      <c r="BQU12" s="513"/>
      <c r="BQV12" s="513"/>
      <c r="BQW12" s="513"/>
      <c r="BQX12" s="513"/>
      <c r="BQY12" s="513"/>
      <c r="BQZ12" s="513"/>
      <c r="BRA12" s="513"/>
      <c r="BRB12" s="513"/>
      <c r="BRC12" s="513"/>
      <c r="BRD12" s="513"/>
      <c r="BRE12" s="513"/>
      <c r="BRF12" s="513"/>
      <c r="BRG12" s="513"/>
      <c r="BRH12" s="513"/>
      <c r="BRI12" s="513"/>
      <c r="BRJ12" s="513"/>
      <c r="BRK12" s="513"/>
      <c r="BRL12" s="513"/>
      <c r="BRM12" s="513"/>
      <c r="BRN12" s="513"/>
      <c r="BRO12" s="513"/>
      <c r="BRP12" s="513"/>
      <c r="BRQ12" s="513"/>
      <c r="BRR12" s="513"/>
      <c r="BRS12" s="513"/>
      <c r="BRT12" s="513"/>
      <c r="BRU12" s="513"/>
      <c r="BRV12" s="513"/>
      <c r="BRW12" s="513"/>
      <c r="BRX12" s="513"/>
      <c r="BRY12" s="513"/>
      <c r="BRZ12" s="513"/>
      <c r="BSA12" s="513"/>
      <c r="BSB12" s="513"/>
      <c r="BSC12" s="513"/>
      <c r="BSD12" s="513"/>
      <c r="BSE12" s="513"/>
      <c r="BSF12" s="513"/>
      <c r="BSG12" s="513"/>
      <c r="BSH12" s="513"/>
      <c r="BSI12" s="513"/>
      <c r="BSJ12" s="513"/>
      <c r="BSK12" s="513"/>
      <c r="BSL12" s="513"/>
      <c r="BSM12" s="513"/>
      <c r="BSN12" s="513"/>
      <c r="BSO12" s="513"/>
      <c r="BSP12" s="513"/>
      <c r="BSQ12" s="513"/>
      <c r="BSR12" s="513"/>
      <c r="BSS12" s="513"/>
      <c r="BST12" s="513"/>
      <c r="BSU12" s="513"/>
      <c r="BSV12" s="513"/>
      <c r="BSW12" s="513"/>
      <c r="BSX12" s="513"/>
      <c r="BSY12" s="513"/>
      <c r="BSZ12" s="513"/>
      <c r="BTA12" s="513"/>
      <c r="BTB12" s="513"/>
      <c r="BTC12" s="513"/>
      <c r="BTD12" s="513"/>
      <c r="BTE12" s="513"/>
      <c r="BTF12" s="513"/>
      <c r="BTG12" s="513"/>
      <c r="BTH12" s="513"/>
      <c r="BTI12" s="513"/>
      <c r="BTJ12" s="513"/>
      <c r="BTK12" s="513"/>
      <c r="BTL12" s="513"/>
      <c r="BTM12" s="513"/>
      <c r="BTN12" s="513"/>
      <c r="BTO12" s="513"/>
      <c r="BTP12" s="513"/>
      <c r="BTQ12" s="513"/>
      <c r="BTR12" s="513"/>
      <c r="BTS12" s="513"/>
      <c r="BTT12" s="513"/>
      <c r="BTU12" s="513"/>
      <c r="BTV12" s="513"/>
      <c r="BTW12" s="513"/>
      <c r="BTX12" s="513"/>
      <c r="BTY12" s="513"/>
      <c r="BTZ12" s="513"/>
      <c r="BUA12" s="513"/>
      <c r="BUB12" s="513"/>
      <c r="BUC12" s="513"/>
      <c r="BUD12" s="513"/>
      <c r="BUE12" s="513"/>
      <c r="BUF12" s="513"/>
      <c r="BUG12" s="513"/>
      <c r="BUH12" s="513"/>
      <c r="BUI12" s="513"/>
      <c r="BUJ12" s="513"/>
      <c r="BUK12" s="513"/>
      <c r="BUL12" s="513"/>
      <c r="BUM12" s="513"/>
      <c r="BUN12" s="513"/>
      <c r="BUO12" s="513"/>
      <c r="BUP12" s="513"/>
      <c r="BUQ12" s="513"/>
      <c r="BUR12" s="513"/>
      <c r="BUS12" s="513"/>
      <c r="BUT12" s="513"/>
      <c r="BUU12" s="513"/>
      <c r="BUV12" s="513"/>
      <c r="BUW12" s="513"/>
      <c r="BUX12" s="513"/>
      <c r="BUY12" s="513"/>
      <c r="BUZ12" s="513"/>
      <c r="BVA12" s="513"/>
      <c r="BVB12" s="513"/>
      <c r="BVC12" s="513"/>
      <c r="BVD12" s="513"/>
      <c r="BVE12" s="513"/>
      <c r="BVF12" s="513"/>
      <c r="BVG12" s="513"/>
      <c r="BVH12" s="513"/>
      <c r="BVI12" s="513"/>
      <c r="BVJ12" s="513"/>
      <c r="BVK12" s="513"/>
      <c r="BVL12" s="513"/>
      <c r="BVM12" s="513"/>
      <c r="BVN12" s="513"/>
      <c r="BVO12" s="513"/>
      <c r="BVP12" s="513"/>
      <c r="BVQ12" s="513"/>
      <c r="BVR12" s="513"/>
      <c r="BVS12" s="513"/>
      <c r="BVT12" s="513"/>
      <c r="BVU12" s="513"/>
      <c r="BVV12" s="513"/>
      <c r="BVW12" s="513"/>
      <c r="BVX12" s="513"/>
      <c r="BVY12" s="513"/>
      <c r="BVZ12" s="513"/>
      <c r="BWA12" s="513"/>
      <c r="BWB12" s="513"/>
      <c r="BWC12" s="513"/>
      <c r="BWD12" s="513"/>
      <c r="BWE12" s="513"/>
      <c r="BWF12" s="513"/>
      <c r="BWG12" s="513"/>
      <c r="BWH12" s="513"/>
      <c r="BWI12" s="513"/>
      <c r="BWJ12" s="513"/>
      <c r="BWK12" s="513"/>
      <c r="BWL12" s="513"/>
      <c r="BWM12" s="513"/>
      <c r="BWN12" s="513"/>
      <c r="BWO12" s="513"/>
      <c r="BWP12" s="513"/>
      <c r="BWQ12" s="513"/>
    </row>
    <row r="13" spans="1:1967" ht="15.75">
      <c r="A13" s="136"/>
      <c r="B13" s="136"/>
      <c r="C13" s="136"/>
      <c r="D13" s="136"/>
      <c r="E13" s="136"/>
      <c r="F13" s="136"/>
      <c r="G13" s="136"/>
      <c r="H13" s="136"/>
      <c r="I13" s="129"/>
      <c r="J13" s="136"/>
      <c r="K13" s="136"/>
      <c r="L13" s="136"/>
      <c r="M13" s="136"/>
      <c r="N13" s="356"/>
      <c r="O13" s="136"/>
      <c r="P13" s="129"/>
      <c r="Q13" s="136"/>
      <c r="R13" s="74"/>
      <c r="S13" s="136"/>
      <c r="T13" s="127"/>
      <c r="U13" s="127"/>
      <c r="V13" s="136"/>
      <c r="W13" s="547" t="s">
        <v>10601</v>
      </c>
      <c r="X13" s="547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  <c r="CR13" s="513"/>
      <c r="CS13" s="513"/>
      <c r="CT13" s="513"/>
      <c r="CU13" s="513"/>
      <c r="CV13" s="513"/>
      <c r="CW13" s="513"/>
      <c r="CX13" s="513"/>
      <c r="CY13" s="513"/>
      <c r="CZ13" s="513"/>
      <c r="DA13" s="513"/>
      <c r="DB13" s="513"/>
      <c r="DC13" s="513"/>
      <c r="DD13" s="513"/>
      <c r="DE13" s="513"/>
      <c r="DF13" s="513"/>
      <c r="DG13" s="513"/>
      <c r="DH13" s="513"/>
      <c r="DI13" s="513"/>
      <c r="DJ13" s="513"/>
      <c r="DK13" s="513"/>
      <c r="DL13" s="513"/>
      <c r="DM13" s="513"/>
      <c r="DN13" s="513"/>
      <c r="DO13" s="513"/>
      <c r="DP13" s="51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3"/>
      <c r="EA13" s="513"/>
      <c r="EB13" s="513"/>
      <c r="EC13" s="513"/>
      <c r="ED13" s="51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3"/>
      <c r="EO13" s="513"/>
      <c r="EP13" s="513"/>
      <c r="EQ13" s="513"/>
      <c r="ER13" s="513"/>
      <c r="ES13" s="513"/>
      <c r="ET13" s="513"/>
      <c r="EU13" s="513"/>
      <c r="EV13" s="513"/>
      <c r="EW13" s="513"/>
      <c r="EX13" s="513"/>
      <c r="EY13" s="513"/>
      <c r="EZ13" s="513"/>
      <c r="FA13" s="513"/>
      <c r="FB13" s="513"/>
      <c r="FC13" s="513"/>
      <c r="FD13" s="513"/>
      <c r="FE13" s="513"/>
      <c r="FF13" s="513"/>
      <c r="FG13" s="513"/>
      <c r="FH13" s="513"/>
      <c r="FI13" s="513"/>
      <c r="FJ13" s="513"/>
      <c r="FK13" s="513"/>
      <c r="FL13" s="513"/>
      <c r="FM13" s="513"/>
      <c r="FN13" s="513"/>
      <c r="FO13" s="513"/>
      <c r="FP13" s="513"/>
      <c r="FQ13" s="513"/>
      <c r="FR13" s="513"/>
      <c r="FS13" s="513"/>
      <c r="FT13" s="513"/>
      <c r="FU13" s="513"/>
      <c r="FV13" s="513"/>
      <c r="FW13" s="513"/>
      <c r="FX13" s="513"/>
      <c r="FY13" s="513"/>
      <c r="FZ13" s="513"/>
      <c r="GA13" s="513"/>
      <c r="GB13" s="513"/>
      <c r="GC13" s="513"/>
      <c r="GD13" s="513"/>
      <c r="GE13" s="513"/>
      <c r="GF13" s="513"/>
      <c r="GG13" s="513"/>
      <c r="GH13" s="513"/>
      <c r="GI13" s="513"/>
      <c r="GJ13" s="513"/>
      <c r="GK13" s="513"/>
      <c r="GL13" s="513"/>
      <c r="GM13" s="513"/>
      <c r="GN13" s="513"/>
      <c r="GO13" s="513"/>
      <c r="GP13" s="513"/>
      <c r="GQ13" s="513"/>
      <c r="GR13" s="513"/>
      <c r="GS13" s="513"/>
      <c r="GT13" s="513"/>
      <c r="GU13" s="513"/>
      <c r="GV13" s="513"/>
      <c r="GW13" s="513"/>
      <c r="GX13" s="513"/>
      <c r="GY13" s="513"/>
      <c r="GZ13" s="513"/>
      <c r="HA13" s="513"/>
      <c r="HB13" s="513"/>
      <c r="HC13" s="513"/>
      <c r="HD13" s="513"/>
      <c r="HE13" s="513"/>
      <c r="HF13" s="513"/>
      <c r="HG13" s="513"/>
      <c r="HH13" s="51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3"/>
      <c r="HS13" s="513"/>
      <c r="HT13" s="513"/>
      <c r="HU13" s="513"/>
      <c r="HV13" s="513"/>
      <c r="HW13" s="513"/>
      <c r="HX13" s="513"/>
      <c r="HY13" s="513"/>
      <c r="HZ13" s="513"/>
      <c r="IA13" s="513"/>
      <c r="IB13" s="513"/>
      <c r="IC13" s="513"/>
      <c r="ID13" s="513"/>
      <c r="IE13" s="513"/>
      <c r="IF13" s="513"/>
      <c r="IG13" s="513"/>
      <c r="IH13" s="513"/>
      <c r="II13" s="513"/>
      <c r="IJ13" s="513"/>
      <c r="IK13" s="513"/>
      <c r="IL13" s="513"/>
      <c r="IM13" s="513"/>
      <c r="IN13" s="513"/>
      <c r="IO13" s="513"/>
      <c r="IP13" s="513"/>
      <c r="IQ13" s="513"/>
      <c r="IR13" s="513"/>
      <c r="IS13" s="513"/>
      <c r="IT13" s="513"/>
      <c r="IU13" s="513"/>
      <c r="IV13" s="513"/>
      <c r="IW13" s="513"/>
      <c r="IX13" s="513"/>
      <c r="IY13" s="513"/>
      <c r="IZ13" s="513"/>
      <c r="JA13" s="513"/>
      <c r="JB13" s="513"/>
      <c r="JC13" s="513"/>
      <c r="JD13" s="513"/>
      <c r="JE13" s="513"/>
      <c r="JF13" s="513"/>
      <c r="JG13" s="513"/>
      <c r="JH13" s="513"/>
      <c r="JI13" s="513"/>
      <c r="JJ13" s="513"/>
      <c r="JK13" s="513"/>
      <c r="JL13" s="513"/>
      <c r="JM13" s="513"/>
      <c r="JN13" s="513"/>
      <c r="JO13" s="513"/>
      <c r="JP13" s="513"/>
      <c r="JQ13" s="513"/>
      <c r="JR13" s="513"/>
      <c r="JS13" s="513"/>
      <c r="JT13" s="513"/>
      <c r="JU13" s="513"/>
      <c r="JV13" s="513"/>
      <c r="JW13" s="513"/>
      <c r="JX13" s="51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3"/>
      <c r="KI13" s="513"/>
      <c r="KJ13" s="513"/>
      <c r="KK13" s="513"/>
      <c r="KL13" s="513"/>
      <c r="KM13" s="513"/>
      <c r="KN13" s="513"/>
      <c r="KO13" s="513"/>
      <c r="KP13" s="513"/>
      <c r="KQ13" s="513"/>
      <c r="KR13" s="513"/>
      <c r="KS13" s="513"/>
      <c r="KT13" s="513"/>
      <c r="KU13" s="513"/>
      <c r="KV13" s="513"/>
      <c r="KW13" s="513"/>
      <c r="KX13" s="513"/>
      <c r="KY13" s="513"/>
      <c r="KZ13" s="513"/>
      <c r="LA13" s="513"/>
      <c r="LB13" s="513"/>
      <c r="LC13" s="513"/>
      <c r="LD13" s="513"/>
      <c r="LE13" s="513"/>
      <c r="LF13" s="513"/>
      <c r="LG13" s="513"/>
      <c r="LH13" s="513"/>
      <c r="LI13" s="513"/>
      <c r="LJ13" s="513"/>
      <c r="LK13" s="513"/>
      <c r="LL13" s="513"/>
      <c r="LM13" s="513"/>
      <c r="LN13" s="513"/>
      <c r="LO13" s="513"/>
      <c r="LP13" s="513"/>
      <c r="LQ13" s="513"/>
      <c r="LR13" s="513"/>
      <c r="LS13" s="513"/>
      <c r="LT13" s="513"/>
      <c r="LU13" s="513"/>
      <c r="LV13" s="513"/>
      <c r="LW13" s="513"/>
      <c r="LX13" s="513"/>
      <c r="LY13" s="513"/>
      <c r="LZ13" s="513"/>
      <c r="MA13" s="513"/>
      <c r="MB13" s="513"/>
      <c r="MC13" s="513"/>
      <c r="MD13" s="513"/>
      <c r="ME13" s="513"/>
      <c r="MF13" s="513"/>
      <c r="MG13" s="513"/>
      <c r="MH13" s="513"/>
      <c r="MI13" s="513"/>
      <c r="MJ13" s="513"/>
      <c r="MK13" s="513"/>
      <c r="ML13" s="513"/>
      <c r="MM13" s="513"/>
      <c r="MN13" s="513"/>
      <c r="MO13" s="513"/>
      <c r="MP13" s="513"/>
      <c r="MQ13" s="513"/>
      <c r="MR13" s="513"/>
      <c r="MS13" s="513"/>
      <c r="MT13" s="513"/>
      <c r="MU13" s="513"/>
      <c r="MV13" s="513"/>
      <c r="MW13" s="513"/>
      <c r="MX13" s="513"/>
      <c r="MY13" s="513"/>
      <c r="MZ13" s="513"/>
      <c r="NA13" s="513"/>
      <c r="NB13" s="513"/>
      <c r="NC13" s="513"/>
      <c r="ND13" s="513"/>
      <c r="NE13" s="513"/>
      <c r="NF13" s="513"/>
      <c r="NG13" s="513"/>
      <c r="NH13" s="513"/>
      <c r="NI13" s="513"/>
      <c r="NJ13" s="513"/>
      <c r="NK13" s="513"/>
      <c r="NL13" s="513"/>
      <c r="NM13" s="513"/>
      <c r="NN13" s="513"/>
      <c r="NO13" s="513"/>
      <c r="NP13" s="513"/>
      <c r="NQ13" s="513"/>
      <c r="NR13" s="513"/>
      <c r="NS13" s="513"/>
      <c r="NT13" s="513"/>
      <c r="NU13" s="513"/>
      <c r="NV13" s="513"/>
      <c r="NW13" s="513"/>
      <c r="NX13" s="513"/>
      <c r="NY13" s="513"/>
      <c r="NZ13" s="513"/>
      <c r="OA13" s="513"/>
      <c r="OB13" s="513"/>
      <c r="OC13" s="513"/>
      <c r="OD13" s="513"/>
      <c r="OE13" s="513"/>
      <c r="OF13" s="513"/>
      <c r="OG13" s="513"/>
      <c r="OH13" s="513"/>
      <c r="OI13" s="513"/>
      <c r="OJ13" s="513"/>
      <c r="OK13" s="513"/>
      <c r="OL13" s="513"/>
      <c r="OM13" s="513"/>
      <c r="ON13" s="513"/>
      <c r="OO13" s="513"/>
      <c r="OP13" s="513"/>
      <c r="OQ13" s="513"/>
      <c r="OR13" s="513"/>
      <c r="OS13" s="513"/>
      <c r="OT13" s="513"/>
      <c r="OU13" s="513"/>
      <c r="OV13" s="513"/>
      <c r="OW13" s="513"/>
      <c r="OX13" s="513"/>
      <c r="OY13" s="513"/>
      <c r="OZ13" s="513"/>
      <c r="PA13" s="513"/>
      <c r="PB13" s="513"/>
      <c r="PC13" s="513"/>
      <c r="PD13" s="513"/>
      <c r="PE13" s="513"/>
      <c r="PF13" s="513"/>
      <c r="PG13" s="513"/>
      <c r="PH13" s="513"/>
      <c r="PI13" s="513"/>
      <c r="PJ13" s="513"/>
      <c r="PK13" s="513"/>
      <c r="PL13" s="513"/>
      <c r="PM13" s="513"/>
      <c r="PN13" s="513"/>
      <c r="PO13" s="513"/>
      <c r="PP13" s="513"/>
      <c r="PQ13" s="513"/>
      <c r="PR13" s="513"/>
      <c r="PS13" s="513"/>
      <c r="PT13" s="513"/>
      <c r="PU13" s="513"/>
      <c r="PV13" s="513"/>
      <c r="PW13" s="513"/>
      <c r="PX13" s="513"/>
      <c r="PY13" s="513"/>
      <c r="PZ13" s="513"/>
      <c r="QA13" s="513"/>
      <c r="QB13" s="513"/>
      <c r="QC13" s="513"/>
      <c r="QD13" s="513"/>
      <c r="QE13" s="513"/>
      <c r="QF13" s="513"/>
      <c r="QG13" s="513"/>
      <c r="QH13" s="513"/>
      <c r="QI13" s="513"/>
      <c r="QJ13" s="513"/>
      <c r="QK13" s="513"/>
      <c r="QL13" s="513"/>
      <c r="QM13" s="513"/>
      <c r="QN13" s="513"/>
      <c r="QO13" s="513"/>
      <c r="QP13" s="513"/>
      <c r="QQ13" s="513"/>
      <c r="QR13" s="513"/>
      <c r="QS13" s="513"/>
      <c r="QT13" s="513"/>
      <c r="QU13" s="513"/>
      <c r="QV13" s="513"/>
      <c r="QW13" s="513"/>
      <c r="QX13" s="513"/>
      <c r="QY13" s="513"/>
      <c r="QZ13" s="513"/>
      <c r="RA13" s="513"/>
      <c r="RB13" s="513"/>
      <c r="RC13" s="513"/>
      <c r="RD13" s="513"/>
      <c r="RE13" s="513"/>
      <c r="RF13" s="513"/>
      <c r="RG13" s="513"/>
      <c r="RH13" s="513"/>
      <c r="RI13" s="513"/>
      <c r="RJ13" s="513"/>
      <c r="RK13" s="513"/>
      <c r="RL13" s="513"/>
      <c r="RM13" s="513"/>
      <c r="RN13" s="513"/>
      <c r="RO13" s="513"/>
      <c r="RP13" s="513"/>
      <c r="RQ13" s="513"/>
      <c r="RR13" s="513"/>
      <c r="RS13" s="513"/>
      <c r="RT13" s="513"/>
      <c r="RU13" s="513"/>
      <c r="RV13" s="513"/>
      <c r="RW13" s="513"/>
      <c r="RX13" s="513"/>
      <c r="RY13" s="513"/>
      <c r="RZ13" s="513"/>
      <c r="SA13" s="513"/>
      <c r="SB13" s="513"/>
      <c r="SC13" s="513"/>
      <c r="SD13" s="513"/>
      <c r="SE13" s="513"/>
      <c r="SF13" s="513"/>
      <c r="SG13" s="513"/>
      <c r="SH13" s="513"/>
      <c r="SI13" s="513"/>
      <c r="SJ13" s="513"/>
      <c r="SK13" s="513"/>
      <c r="SL13" s="513"/>
      <c r="SM13" s="513"/>
      <c r="SN13" s="513"/>
      <c r="SO13" s="513"/>
      <c r="SP13" s="513"/>
      <c r="SQ13" s="513"/>
      <c r="SR13" s="513"/>
      <c r="SS13" s="513"/>
      <c r="ST13" s="513"/>
      <c r="SU13" s="513"/>
      <c r="SV13" s="513"/>
      <c r="SW13" s="513"/>
      <c r="SX13" s="513"/>
      <c r="SY13" s="513"/>
      <c r="SZ13" s="513"/>
      <c r="TA13" s="513"/>
      <c r="TB13" s="513"/>
      <c r="TC13" s="513"/>
      <c r="TD13" s="513"/>
      <c r="TE13" s="513"/>
      <c r="TF13" s="513"/>
      <c r="TG13" s="513"/>
      <c r="TH13" s="513"/>
      <c r="TI13" s="513"/>
      <c r="TJ13" s="513"/>
      <c r="TK13" s="513"/>
      <c r="TL13" s="513"/>
      <c r="TM13" s="513"/>
      <c r="TN13" s="513"/>
      <c r="TO13" s="513"/>
      <c r="TP13" s="513"/>
      <c r="TQ13" s="513"/>
      <c r="TR13" s="513"/>
      <c r="TS13" s="513"/>
      <c r="TT13" s="513"/>
      <c r="TU13" s="513"/>
      <c r="TV13" s="513"/>
      <c r="TW13" s="513"/>
      <c r="TX13" s="513"/>
      <c r="TY13" s="513"/>
      <c r="TZ13" s="513"/>
      <c r="UA13" s="513"/>
      <c r="UB13" s="513"/>
      <c r="UC13" s="513"/>
      <c r="UD13" s="513"/>
      <c r="UE13" s="513"/>
      <c r="UF13" s="513"/>
      <c r="UG13" s="513"/>
      <c r="UH13" s="513"/>
      <c r="UI13" s="513"/>
      <c r="UJ13" s="513"/>
      <c r="UK13" s="513"/>
      <c r="UL13" s="513"/>
      <c r="UM13" s="513"/>
      <c r="UN13" s="513"/>
      <c r="UO13" s="513"/>
      <c r="UP13" s="513"/>
      <c r="UQ13" s="513"/>
      <c r="UR13" s="513"/>
      <c r="US13" s="513"/>
      <c r="UT13" s="513"/>
      <c r="UU13" s="513"/>
      <c r="UV13" s="513"/>
      <c r="UW13" s="513"/>
      <c r="UX13" s="513"/>
      <c r="UY13" s="513"/>
      <c r="UZ13" s="513"/>
      <c r="VA13" s="513"/>
      <c r="VB13" s="513"/>
      <c r="VC13" s="513"/>
      <c r="VD13" s="513"/>
      <c r="VE13" s="513"/>
      <c r="VF13" s="513"/>
      <c r="VG13" s="513"/>
      <c r="VH13" s="513"/>
      <c r="VI13" s="513"/>
      <c r="VJ13" s="513"/>
      <c r="VK13" s="513"/>
      <c r="VL13" s="513"/>
      <c r="VM13" s="513"/>
      <c r="VN13" s="513"/>
      <c r="VO13" s="513"/>
      <c r="VP13" s="513"/>
      <c r="VQ13" s="513"/>
      <c r="VR13" s="513"/>
      <c r="VS13" s="513"/>
      <c r="VT13" s="513"/>
      <c r="VU13" s="513"/>
      <c r="VV13" s="513"/>
      <c r="VW13" s="513"/>
      <c r="VX13" s="513"/>
      <c r="VY13" s="513"/>
      <c r="VZ13" s="513"/>
      <c r="WA13" s="513"/>
      <c r="WB13" s="513"/>
      <c r="WC13" s="513"/>
      <c r="WD13" s="513"/>
      <c r="WE13" s="513"/>
      <c r="WF13" s="513"/>
      <c r="WG13" s="513"/>
      <c r="WH13" s="513"/>
      <c r="WI13" s="513"/>
      <c r="WJ13" s="513"/>
      <c r="WK13" s="513"/>
      <c r="WL13" s="513"/>
      <c r="WM13" s="513"/>
      <c r="WN13" s="513"/>
      <c r="WO13" s="513"/>
      <c r="WP13" s="513"/>
      <c r="WQ13" s="513"/>
      <c r="WR13" s="513"/>
      <c r="WS13" s="513"/>
      <c r="WT13" s="513"/>
      <c r="WU13" s="513"/>
      <c r="WV13" s="513"/>
      <c r="WW13" s="513"/>
      <c r="WX13" s="513"/>
      <c r="WY13" s="513"/>
      <c r="WZ13" s="513"/>
      <c r="XA13" s="513"/>
      <c r="XB13" s="513"/>
      <c r="XC13" s="513"/>
      <c r="XD13" s="513"/>
      <c r="XE13" s="513"/>
      <c r="XF13" s="513"/>
      <c r="XG13" s="513"/>
      <c r="XH13" s="513"/>
      <c r="XI13" s="513"/>
      <c r="XJ13" s="513"/>
      <c r="XK13" s="513"/>
      <c r="XL13" s="513"/>
      <c r="XM13" s="513"/>
      <c r="XN13" s="513"/>
      <c r="XO13" s="513"/>
      <c r="XP13" s="513"/>
      <c r="XQ13" s="513"/>
      <c r="XR13" s="513"/>
      <c r="XS13" s="513"/>
      <c r="XT13" s="513"/>
      <c r="XU13" s="513"/>
      <c r="XV13" s="513"/>
      <c r="XW13" s="513"/>
      <c r="XX13" s="513"/>
      <c r="XY13" s="513"/>
      <c r="XZ13" s="513"/>
      <c r="YA13" s="513"/>
      <c r="YB13" s="513"/>
      <c r="YC13" s="513"/>
      <c r="YD13" s="513"/>
      <c r="YE13" s="513"/>
      <c r="YF13" s="513"/>
      <c r="YG13" s="513"/>
      <c r="YH13" s="513"/>
      <c r="YI13" s="513"/>
      <c r="YJ13" s="513"/>
      <c r="YK13" s="513"/>
      <c r="YL13" s="513"/>
      <c r="YM13" s="513"/>
      <c r="YN13" s="513"/>
      <c r="YO13" s="513"/>
      <c r="YP13" s="513"/>
      <c r="YQ13" s="513"/>
      <c r="YR13" s="513"/>
      <c r="YS13" s="513"/>
      <c r="YT13" s="513"/>
      <c r="YU13" s="513"/>
      <c r="YV13" s="513"/>
      <c r="YW13" s="513"/>
      <c r="YX13" s="513"/>
      <c r="YY13" s="513"/>
      <c r="YZ13" s="513"/>
      <c r="ZA13" s="513"/>
      <c r="ZB13" s="513"/>
      <c r="ZC13" s="513"/>
      <c r="ZD13" s="513"/>
      <c r="ZE13" s="513"/>
      <c r="ZF13" s="513"/>
      <c r="ZG13" s="513"/>
      <c r="ZH13" s="513"/>
      <c r="ZI13" s="513"/>
      <c r="ZJ13" s="513"/>
      <c r="ZK13" s="513"/>
      <c r="ZL13" s="513"/>
      <c r="ZM13" s="513"/>
      <c r="ZN13" s="513"/>
      <c r="ZO13" s="513"/>
      <c r="ZP13" s="513"/>
      <c r="ZQ13" s="513"/>
      <c r="ZR13" s="513"/>
      <c r="ZS13" s="513"/>
      <c r="ZT13" s="513"/>
      <c r="ZU13" s="513"/>
      <c r="ZV13" s="513"/>
      <c r="ZW13" s="513"/>
      <c r="ZX13" s="513"/>
      <c r="ZY13" s="513"/>
      <c r="ZZ13" s="513"/>
      <c r="AAA13" s="513"/>
      <c r="AAB13" s="513"/>
      <c r="AAC13" s="513"/>
      <c r="AAD13" s="513"/>
      <c r="AAE13" s="513"/>
      <c r="AAF13" s="513"/>
      <c r="AAG13" s="513"/>
      <c r="AAH13" s="513"/>
      <c r="AAI13" s="513"/>
      <c r="AAJ13" s="513"/>
      <c r="AAK13" s="513"/>
      <c r="AAL13" s="513"/>
      <c r="AAM13" s="513"/>
      <c r="AAN13" s="513"/>
      <c r="AAO13" s="513"/>
      <c r="AAP13" s="513"/>
      <c r="AAQ13" s="513"/>
      <c r="AAR13" s="513"/>
      <c r="AAS13" s="513"/>
      <c r="AAT13" s="513"/>
      <c r="AAU13" s="513"/>
      <c r="AAV13" s="513"/>
      <c r="AAW13" s="513"/>
      <c r="AAX13" s="513"/>
      <c r="AAY13" s="513"/>
      <c r="AAZ13" s="513"/>
      <c r="ABA13" s="513"/>
      <c r="ABB13" s="513"/>
      <c r="ABC13" s="513"/>
      <c r="ABD13" s="513"/>
      <c r="ABE13" s="513"/>
      <c r="ABF13" s="513"/>
      <c r="ABG13" s="513"/>
      <c r="ABH13" s="513"/>
      <c r="ABI13" s="513"/>
      <c r="ABJ13" s="513"/>
      <c r="ABK13" s="513"/>
      <c r="ABL13" s="513"/>
      <c r="ABM13" s="513"/>
      <c r="ABN13" s="513"/>
      <c r="ABO13" s="513"/>
      <c r="ABP13" s="513"/>
      <c r="ABQ13" s="513"/>
      <c r="ABR13" s="513"/>
      <c r="ABS13" s="513"/>
      <c r="ABT13" s="513"/>
      <c r="ABU13" s="513"/>
      <c r="ABV13" s="513"/>
      <c r="ABW13" s="513"/>
      <c r="ABX13" s="513"/>
      <c r="ABY13" s="513"/>
      <c r="ABZ13" s="513"/>
      <c r="ACA13" s="513"/>
      <c r="ACB13" s="513"/>
      <c r="ACC13" s="513"/>
      <c r="ACD13" s="513"/>
      <c r="ACE13" s="513"/>
      <c r="ACF13" s="513"/>
      <c r="ACG13" s="513"/>
      <c r="ACH13" s="513"/>
      <c r="ACI13" s="513"/>
      <c r="ACJ13" s="513"/>
      <c r="ACK13" s="513"/>
      <c r="ACL13" s="513"/>
      <c r="ACM13" s="513"/>
      <c r="ACN13" s="513"/>
      <c r="ACO13" s="513"/>
      <c r="ACP13" s="513"/>
      <c r="ACQ13" s="513"/>
      <c r="ACR13" s="513"/>
      <c r="ACS13" s="513"/>
      <c r="ACT13" s="513"/>
      <c r="ACU13" s="513"/>
      <c r="ACV13" s="513"/>
      <c r="ACW13" s="513"/>
      <c r="ACX13" s="513"/>
      <c r="ACY13" s="513"/>
      <c r="ACZ13" s="513"/>
      <c r="ADA13" s="513"/>
      <c r="ADB13" s="513"/>
      <c r="ADC13" s="513"/>
      <c r="ADD13" s="513"/>
      <c r="ADE13" s="513"/>
      <c r="ADF13" s="513"/>
      <c r="ADG13" s="513"/>
      <c r="ADH13" s="513"/>
      <c r="ADI13" s="513"/>
      <c r="ADJ13" s="513"/>
      <c r="ADK13" s="513"/>
      <c r="ADL13" s="513"/>
      <c r="ADM13" s="513"/>
      <c r="ADN13" s="513"/>
      <c r="ADO13" s="513"/>
      <c r="ADP13" s="513"/>
      <c r="ADQ13" s="513"/>
      <c r="ADR13" s="513"/>
      <c r="ADS13" s="513"/>
      <c r="ADT13" s="513"/>
      <c r="ADU13" s="513"/>
      <c r="ADV13" s="513"/>
      <c r="ADW13" s="513"/>
      <c r="ADX13" s="513"/>
      <c r="ADY13" s="513"/>
      <c r="ADZ13" s="513"/>
      <c r="AEA13" s="513"/>
      <c r="AEB13" s="513"/>
      <c r="AEC13" s="513"/>
      <c r="AED13" s="513"/>
      <c r="AEE13" s="513"/>
      <c r="AEF13" s="513"/>
      <c r="AEG13" s="513"/>
      <c r="AEH13" s="513"/>
      <c r="AEI13" s="513"/>
      <c r="AEJ13" s="513"/>
      <c r="AEK13" s="513"/>
      <c r="AEL13" s="513"/>
      <c r="AEM13" s="513"/>
      <c r="AEN13" s="513"/>
      <c r="AEO13" s="513"/>
      <c r="AEP13" s="513"/>
      <c r="AEQ13" s="513"/>
      <c r="AER13" s="513"/>
      <c r="AES13" s="513"/>
      <c r="AET13" s="513"/>
      <c r="AEU13" s="513"/>
      <c r="AEV13" s="513"/>
      <c r="AEW13" s="513"/>
      <c r="AEX13" s="513"/>
      <c r="AEY13" s="513"/>
      <c r="AEZ13" s="513"/>
      <c r="AFA13" s="513"/>
      <c r="AFB13" s="513"/>
      <c r="AFC13" s="513"/>
      <c r="AFD13" s="513"/>
      <c r="AFE13" s="513"/>
      <c r="AFF13" s="513"/>
      <c r="AFG13" s="513"/>
      <c r="AFH13" s="513"/>
      <c r="AFI13" s="513"/>
      <c r="AFJ13" s="513"/>
      <c r="AFK13" s="513"/>
      <c r="AFL13" s="513"/>
      <c r="AFM13" s="513"/>
      <c r="AFN13" s="513"/>
      <c r="AFO13" s="513"/>
      <c r="AFP13" s="513"/>
      <c r="AFQ13" s="513"/>
      <c r="AFR13" s="513"/>
      <c r="AFS13" s="513"/>
      <c r="AFT13" s="513"/>
      <c r="AFU13" s="513"/>
      <c r="AFV13" s="513"/>
      <c r="AFW13" s="513"/>
      <c r="AFX13" s="513"/>
      <c r="AFY13" s="513"/>
      <c r="AFZ13" s="513"/>
      <c r="AGA13" s="513"/>
      <c r="AGB13" s="513"/>
      <c r="AGC13" s="513"/>
      <c r="AGD13" s="513"/>
      <c r="AGE13" s="513"/>
      <c r="AGF13" s="513"/>
      <c r="AGG13" s="513"/>
      <c r="AGH13" s="513"/>
      <c r="AGI13" s="513"/>
      <c r="AGJ13" s="513"/>
      <c r="AGK13" s="513"/>
      <c r="AGL13" s="513"/>
      <c r="AGM13" s="513"/>
      <c r="AGN13" s="513"/>
      <c r="AGO13" s="513"/>
      <c r="AGP13" s="513"/>
      <c r="AGQ13" s="513"/>
      <c r="AGR13" s="513"/>
      <c r="AGS13" s="513"/>
      <c r="AGT13" s="513"/>
      <c r="AGU13" s="513"/>
      <c r="AGV13" s="513"/>
      <c r="AGW13" s="513"/>
      <c r="AGX13" s="513"/>
      <c r="AGY13" s="513"/>
      <c r="AGZ13" s="513"/>
      <c r="AHA13" s="513"/>
      <c r="AHB13" s="513"/>
      <c r="AHC13" s="513"/>
      <c r="AHD13" s="513"/>
      <c r="AHE13" s="513"/>
      <c r="AHF13" s="513"/>
      <c r="AHG13" s="513"/>
      <c r="AHH13" s="513"/>
      <c r="AHI13" s="513"/>
      <c r="AHJ13" s="513"/>
      <c r="AHK13" s="513"/>
      <c r="AHL13" s="513"/>
      <c r="AHM13" s="513"/>
      <c r="AHN13" s="513"/>
      <c r="AHO13" s="513"/>
      <c r="AHP13" s="513"/>
      <c r="AHQ13" s="513"/>
      <c r="AHR13" s="513"/>
      <c r="AHS13" s="513"/>
      <c r="AHT13" s="513"/>
      <c r="AHU13" s="513"/>
      <c r="AHV13" s="513"/>
      <c r="AHW13" s="513"/>
      <c r="AHX13" s="513"/>
      <c r="AHY13" s="513"/>
      <c r="AHZ13" s="513"/>
      <c r="AIA13" s="513"/>
      <c r="AIB13" s="513"/>
      <c r="AIC13" s="513"/>
      <c r="AID13" s="513"/>
      <c r="AIE13" s="513"/>
      <c r="AIF13" s="513"/>
      <c r="AIG13" s="513"/>
      <c r="AIH13" s="513"/>
      <c r="AII13" s="513"/>
      <c r="AIJ13" s="513"/>
      <c r="AIK13" s="513"/>
      <c r="AIL13" s="513"/>
      <c r="AIM13" s="513"/>
      <c r="AIN13" s="513"/>
      <c r="AIO13" s="513"/>
      <c r="AIP13" s="513"/>
      <c r="AIQ13" s="513"/>
      <c r="AIR13" s="513"/>
      <c r="AIS13" s="513"/>
      <c r="AIT13" s="513"/>
      <c r="AIU13" s="513"/>
      <c r="AIV13" s="513"/>
      <c r="AIW13" s="513"/>
      <c r="AIX13" s="513"/>
      <c r="AIY13" s="513"/>
      <c r="AIZ13" s="513"/>
      <c r="AJA13" s="513"/>
      <c r="AJB13" s="513"/>
      <c r="AJC13" s="513"/>
      <c r="AJD13" s="513"/>
      <c r="AJE13" s="513"/>
      <c r="AJF13" s="513"/>
      <c r="AJG13" s="513"/>
      <c r="AJH13" s="513"/>
      <c r="AJI13" s="513"/>
      <c r="AJJ13" s="513"/>
      <c r="AJK13" s="513"/>
      <c r="AJL13" s="513"/>
      <c r="AJM13" s="513"/>
      <c r="AJN13" s="513"/>
      <c r="AJO13" s="513"/>
      <c r="AJP13" s="513"/>
      <c r="AJQ13" s="513"/>
      <c r="AJR13" s="513"/>
      <c r="AJS13" s="513"/>
      <c r="AJT13" s="513"/>
      <c r="AJU13" s="513"/>
      <c r="AJV13" s="513"/>
      <c r="AJW13" s="513"/>
      <c r="AJX13" s="513"/>
      <c r="AJY13" s="513"/>
      <c r="AJZ13" s="513"/>
      <c r="AKA13" s="513"/>
      <c r="AKB13" s="513"/>
      <c r="AKC13" s="513"/>
      <c r="AKD13" s="513"/>
      <c r="AKE13" s="513"/>
      <c r="AKF13" s="513"/>
      <c r="AKG13" s="513"/>
      <c r="AKH13" s="513"/>
      <c r="AKI13" s="513"/>
      <c r="AKJ13" s="513"/>
      <c r="AKK13" s="513"/>
      <c r="AKL13" s="513"/>
      <c r="AKM13" s="513"/>
      <c r="AKN13" s="513"/>
      <c r="AKO13" s="513"/>
      <c r="AKP13" s="513"/>
      <c r="AKQ13" s="513"/>
      <c r="AKR13" s="513"/>
      <c r="AKS13" s="513"/>
      <c r="AKT13" s="513"/>
      <c r="AKU13" s="513"/>
      <c r="AKV13" s="513"/>
      <c r="AKW13" s="513"/>
      <c r="AKX13" s="513"/>
      <c r="AKY13" s="513"/>
      <c r="AKZ13" s="513"/>
      <c r="ALA13" s="513"/>
      <c r="ALB13" s="513"/>
      <c r="ALC13" s="513"/>
      <c r="ALD13" s="513"/>
      <c r="ALE13" s="513"/>
      <c r="ALF13" s="513"/>
      <c r="ALG13" s="513"/>
      <c r="ALH13" s="513"/>
      <c r="ALI13" s="513"/>
      <c r="ALJ13" s="513"/>
      <c r="ALK13" s="513"/>
      <c r="ALL13" s="513"/>
      <c r="ALM13" s="513"/>
      <c r="ALN13" s="513"/>
      <c r="ALO13" s="513"/>
      <c r="ALP13" s="513"/>
      <c r="ALQ13" s="513"/>
      <c r="ALR13" s="513"/>
      <c r="ALS13" s="513"/>
      <c r="ALT13" s="513"/>
      <c r="ALU13" s="513"/>
      <c r="ALV13" s="513"/>
      <c r="ALW13" s="513"/>
      <c r="ALX13" s="513"/>
      <c r="ALY13" s="513"/>
      <c r="ALZ13" s="513"/>
      <c r="AMA13" s="513"/>
      <c r="AMB13" s="513"/>
      <c r="AMC13" s="513"/>
      <c r="AMD13" s="513"/>
      <c r="AME13" s="513"/>
      <c r="AMF13" s="513"/>
      <c r="AMG13" s="513"/>
      <c r="AMH13" s="513"/>
      <c r="AMI13" s="513"/>
      <c r="AMJ13" s="513"/>
      <c r="AMK13" s="513"/>
      <c r="AML13" s="513"/>
      <c r="AMM13" s="513"/>
      <c r="AMN13" s="513"/>
      <c r="AMO13" s="513"/>
      <c r="AMP13" s="513"/>
      <c r="AMQ13" s="513"/>
      <c r="AMR13" s="513"/>
      <c r="AMS13" s="513"/>
      <c r="AMT13" s="513"/>
      <c r="AMU13" s="513"/>
      <c r="AMV13" s="513"/>
      <c r="AMW13" s="513"/>
      <c r="AMX13" s="513"/>
      <c r="AMY13" s="513"/>
      <c r="AMZ13" s="513"/>
      <c r="ANA13" s="513"/>
      <c r="ANB13" s="513"/>
      <c r="ANC13" s="513"/>
      <c r="AND13" s="513"/>
      <c r="ANE13" s="513"/>
      <c r="ANF13" s="513"/>
      <c r="ANG13" s="513"/>
      <c r="ANH13" s="513"/>
      <c r="ANI13" s="513"/>
      <c r="ANJ13" s="513"/>
      <c r="ANK13" s="513"/>
      <c r="ANL13" s="513"/>
      <c r="ANM13" s="513"/>
      <c r="ANN13" s="513"/>
      <c r="ANO13" s="513"/>
      <c r="ANP13" s="513"/>
      <c r="ANQ13" s="513"/>
      <c r="ANR13" s="513"/>
      <c r="ANS13" s="513"/>
      <c r="ANT13" s="513"/>
      <c r="ANU13" s="513"/>
      <c r="ANV13" s="513"/>
      <c r="ANW13" s="513"/>
      <c r="ANX13" s="513"/>
      <c r="ANY13" s="513"/>
      <c r="ANZ13" s="513"/>
      <c r="AOA13" s="513"/>
      <c r="AOB13" s="513"/>
      <c r="AOC13" s="513"/>
      <c r="AOD13" s="513"/>
      <c r="AOE13" s="513"/>
      <c r="AOF13" s="513"/>
      <c r="AOG13" s="513"/>
      <c r="AOH13" s="513"/>
      <c r="AOI13" s="513"/>
      <c r="AOJ13" s="513"/>
      <c r="AOK13" s="513"/>
      <c r="AOL13" s="513"/>
      <c r="AOM13" s="513"/>
      <c r="AON13" s="513"/>
      <c r="AOO13" s="513"/>
      <c r="AOP13" s="513"/>
      <c r="AOQ13" s="513"/>
      <c r="AOR13" s="513"/>
      <c r="AOS13" s="513"/>
      <c r="AOT13" s="513"/>
      <c r="AOU13" s="513"/>
      <c r="AOV13" s="513"/>
      <c r="AOW13" s="513"/>
      <c r="AOX13" s="513"/>
      <c r="AOY13" s="513"/>
      <c r="AOZ13" s="513"/>
      <c r="APA13" s="513"/>
      <c r="APB13" s="513"/>
      <c r="APC13" s="513"/>
      <c r="APD13" s="513"/>
      <c r="APE13" s="513"/>
      <c r="APF13" s="513"/>
      <c r="APG13" s="513"/>
      <c r="APH13" s="513"/>
      <c r="API13" s="513"/>
      <c r="APJ13" s="513"/>
      <c r="APK13" s="513"/>
      <c r="APL13" s="513"/>
      <c r="APM13" s="513"/>
      <c r="APN13" s="513"/>
      <c r="APO13" s="513"/>
      <c r="APP13" s="513"/>
      <c r="APQ13" s="513"/>
      <c r="APR13" s="513"/>
      <c r="APS13" s="513"/>
      <c r="APT13" s="513"/>
      <c r="APU13" s="513"/>
      <c r="APV13" s="513"/>
      <c r="APW13" s="513"/>
      <c r="APX13" s="513"/>
      <c r="APY13" s="513"/>
      <c r="APZ13" s="513"/>
      <c r="AQA13" s="513"/>
      <c r="AQB13" s="513"/>
      <c r="AQC13" s="513"/>
      <c r="AQD13" s="513"/>
      <c r="AQE13" s="513"/>
      <c r="AQF13" s="513"/>
      <c r="AQG13" s="513"/>
      <c r="AQH13" s="513"/>
      <c r="AQI13" s="513"/>
      <c r="AQJ13" s="513"/>
      <c r="AQK13" s="513"/>
      <c r="AQL13" s="513"/>
      <c r="AQM13" s="513"/>
      <c r="AQN13" s="513"/>
      <c r="AQO13" s="513"/>
      <c r="AQP13" s="513"/>
      <c r="AQQ13" s="513"/>
      <c r="AQR13" s="513"/>
      <c r="AQS13" s="513"/>
      <c r="AQT13" s="513"/>
      <c r="AQU13" s="513"/>
      <c r="AQV13" s="513"/>
      <c r="AQW13" s="513"/>
      <c r="AQX13" s="513"/>
      <c r="AQY13" s="513"/>
      <c r="AQZ13" s="513"/>
      <c r="ARA13" s="513"/>
      <c r="ARB13" s="513"/>
      <c r="ARC13" s="513"/>
      <c r="ARD13" s="513"/>
      <c r="ARE13" s="513"/>
      <c r="ARF13" s="513"/>
      <c r="ARG13" s="513"/>
      <c r="ARH13" s="513"/>
      <c r="ARI13" s="513"/>
      <c r="ARJ13" s="513"/>
      <c r="ARK13" s="513"/>
      <c r="ARL13" s="513"/>
      <c r="ARM13" s="513"/>
      <c r="ARN13" s="513"/>
      <c r="ARO13" s="513"/>
      <c r="ARP13" s="513"/>
      <c r="ARQ13" s="513"/>
      <c r="ARR13" s="513"/>
      <c r="ARS13" s="513"/>
      <c r="ART13" s="513"/>
      <c r="ARU13" s="513"/>
      <c r="ARV13" s="513"/>
      <c r="ARW13" s="513"/>
      <c r="ARX13" s="513"/>
      <c r="ARY13" s="513"/>
      <c r="ARZ13" s="513"/>
      <c r="ASA13" s="513"/>
      <c r="ASB13" s="513"/>
      <c r="ASC13" s="513"/>
      <c r="ASD13" s="513"/>
      <c r="ASE13" s="513"/>
      <c r="ASF13" s="513"/>
      <c r="ASG13" s="513"/>
      <c r="ASH13" s="513"/>
      <c r="ASI13" s="513"/>
      <c r="ASJ13" s="513"/>
      <c r="ASK13" s="513"/>
      <c r="ASL13" s="513"/>
      <c r="ASM13" s="513"/>
      <c r="ASN13" s="513"/>
      <c r="ASO13" s="513"/>
      <c r="ASP13" s="513"/>
      <c r="ASQ13" s="513"/>
      <c r="ASR13" s="513"/>
      <c r="ASS13" s="513"/>
      <c r="AST13" s="513"/>
      <c r="ASU13" s="513"/>
      <c r="ASV13" s="513"/>
      <c r="ASW13" s="513"/>
      <c r="ASX13" s="513"/>
      <c r="ASY13" s="513"/>
      <c r="ASZ13" s="513"/>
      <c r="ATA13" s="513"/>
      <c r="ATB13" s="513"/>
      <c r="ATC13" s="513"/>
      <c r="ATD13" s="513"/>
      <c r="ATE13" s="513"/>
      <c r="ATF13" s="513"/>
      <c r="ATG13" s="513"/>
      <c r="ATH13" s="513"/>
      <c r="ATI13" s="513"/>
      <c r="ATJ13" s="513"/>
      <c r="ATK13" s="513"/>
      <c r="ATL13" s="513"/>
      <c r="ATM13" s="513"/>
      <c r="ATN13" s="513"/>
      <c r="ATO13" s="513"/>
      <c r="ATP13" s="513"/>
      <c r="ATQ13" s="513"/>
      <c r="ATR13" s="513"/>
      <c r="ATS13" s="513"/>
      <c r="ATT13" s="513"/>
      <c r="ATU13" s="513"/>
      <c r="ATV13" s="513"/>
      <c r="ATW13" s="513"/>
      <c r="ATX13" s="513"/>
      <c r="ATY13" s="513"/>
      <c r="ATZ13" s="513"/>
      <c r="AUA13" s="513"/>
      <c r="AUB13" s="513"/>
      <c r="AUC13" s="513"/>
      <c r="AUD13" s="513"/>
      <c r="AUE13" s="513"/>
      <c r="AUF13" s="513"/>
      <c r="AUG13" s="513"/>
      <c r="AUH13" s="513"/>
      <c r="AUI13" s="513"/>
      <c r="AUJ13" s="513"/>
      <c r="AUK13" s="513"/>
      <c r="AUL13" s="513"/>
      <c r="AUM13" s="513"/>
      <c r="AUN13" s="513"/>
      <c r="AUO13" s="513"/>
      <c r="AUP13" s="513"/>
      <c r="AUQ13" s="513"/>
      <c r="AUR13" s="513"/>
      <c r="AUS13" s="513"/>
      <c r="AUT13" s="513"/>
      <c r="AUU13" s="513"/>
      <c r="AUV13" s="513"/>
      <c r="AUW13" s="513"/>
      <c r="AUX13" s="513"/>
      <c r="AUY13" s="513"/>
      <c r="AUZ13" s="513"/>
      <c r="AVA13" s="513"/>
      <c r="AVB13" s="513"/>
      <c r="AVC13" s="513"/>
      <c r="AVD13" s="513"/>
      <c r="AVE13" s="513"/>
      <c r="AVF13" s="513"/>
      <c r="AVG13" s="513"/>
      <c r="AVH13" s="513"/>
      <c r="AVI13" s="513"/>
      <c r="AVJ13" s="513"/>
      <c r="AVK13" s="513"/>
      <c r="AVL13" s="513"/>
      <c r="AVM13" s="513"/>
      <c r="AVN13" s="513"/>
      <c r="AVO13" s="513"/>
      <c r="AVP13" s="513"/>
      <c r="AVQ13" s="513"/>
      <c r="AVR13" s="513"/>
      <c r="AVS13" s="513"/>
      <c r="AVT13" s="513"/>
      <c r="AVU13" s="513"/>
      <c r="AVV13" s="513"/>
      <c r="AVW13" s="513"/>
      <c r="AVX13" s="513"/>
      <c r="AVY13" s="513"/>
      <c r="AVZ13" s="513"/>
      <c r="AWA13" s="513"/>
      <c r="AWB13" s="513"/>
      <c r="AWC13" s="513"/>
      <c r="AWD13" s="513"/>
      <c r="AWE13" s="513"/>
      <c r="AWF13" s="513"/>
      <c r="AWG13" s="513"/>
      <c r="AWH13" s="513"/>
      <c r="AWI13" s="513"/>
      <c r="AWJ13" s="513"/>
      <c r="AWK13" s="513"/>
      <c r="AWL13" s="513"/>
      <c r="AWM13" s="513"/>
      <c r="AWN13" s="513"/>
      <c r="AWO13" s="513"/>
      <c r="AWP13" s="513"/>
      <c r="AWQ13" s="513"/>
      <c r="AWR13" s="513"/>
      <c r="AWS13" s="513"/>
      <c r="AWT13" s="513"/>
      <c r="AWU13" s="513"/>
      <c r="AWV13" s="513"/>
      <c r="AWW13" s="513"/>
      <c r="AWX13" s="513"/>
      <c r="AWY13" s="513"/>
      <c r="AWZ13" s="513"/>
      <c r="AXA13" s="513"/>
      <c r="AXB13" s="513"/>
      <c r="AXC13" s="513"/>
      <c r="AXD13" s="513"/>
      <c r="AXE13" s="513"/>
      <c r="AXF13" s="513"/>
      <c r="AXG13" s="513"/>
      <c r="AXH13" s="513"/>
      <c r="AXI13" s="513"/>
      <c r="AXJ13" s="513"/>
      <c r="AXK13" s="513"/>
      <c r="AXL13" s="513"/>
      <c r="AXM13" s="513"/>
      <c r="AXN13" s="513"/>
      <c r="AXO13" s="513"/>
      <c r="AXP13" s="513"/>
      <c r="AXQ13" s="513"/>
      <c r="AXR13" s="513"/>
      <c r="AXS13" s="513"/>
      <c r="AXT13" s="513"/>
      <c r="AXU13" s="513"/>
      <c r="AXV13" s="513"/>
      <c r="AXW13" s="513"/>
      <c r="AXX13" s="513"/>
      <c r="AXY13" s="513"/>
      <c r="AXZ13" s="513"/>
      <c r="AYA13" s="513"/>
      <c r="AYB13" s="513"/>
      <c r="AYC13" s="513"/>
      <c r="AYD13" s="513"/>
      <c r="AYE13" s="513"/>
      <c r="AYF13" s="513"/>
      <c r="AYG13" s="513"/>
      <c r="AYH13" s="513"/>
      <c r="AYI13" s="513"/>
      <c r="AYJ13" s="513"/>
      <c r="AYK13" s="513"/>
      <c r="AYL13" s="513"/>
      <c r="AYM13" s="513"/>
      <c r="AYN13" s="513"/>
      <c r="AYO13" s="513"/>
      <c r="AYP13" s="513"/>
      <c r="AYQ13" s="513"/>
      <c r="AYR13" s="513"/>
      <c r="AYS13" s="513"/>
      <c r="AYT13" s="513"/>
      <c r="AYU13" s="513"/>
      <c r="AYV13" s="513"/>
      <c r="AYW13" s="513"/>
      <c r="AYX13" s="513"/>
      <c r="AYY13" s="513"/>
      <c r="AYZ13" s="513"/>
      <c r="AZA13" s="513"/>
      <c r="AZB13" s="513"/>
      <c r="AZC13" s="513"/>
      <c r="AZD13" s="513"/>
      <c r="AZE13" s="513"/>
      <c r="AZF13" s="513"/>
      <c r="AZG13" s="513"/>
      <c r="AZH13" s="513"/>
      <c r="AZI13" s="513"/>
      <c r="AZJ13" s="513"/>
      <c r="AZK13" s="513"/>
      <c r="AZL13" s="513"/>
      <c r="AZM13" s="513"/>
      <c r="AZN13" s="513"/>
      <c r="AZO13" s="513"/>
      <c r="AZP13" s="513"/>
      <c r="AZQ13" s="513"/>
      <c r="AZR13" s="513"/>
      <c r="AZS13" s="513"/>
      <c r="AZT13" s="513"/>
      <c r="AZU13" s="513"/>
      <c r="AZV13" s="513"/>
      <c r="AZW13" s="513"/>
      <c r="AZX13" s="513"/>
      <c r="AZY13" s="513"/>
      <c r="AZZ13" s="513"/>
      <c r="BAA13" s="513"/>
      <c r="BAB13" s="513"/>
      <c r="BAC13" s="513"/>
      <c r="BAD13" s="513"/>
      <c r="BAE13" s="513"/>
      <c r="BAF13" s="513"/>
      <c r="BAG13" s="513"/>
      <c r="BAH13" s="513"/>
      <c r="BAI13" s="513"/>
      <c r="BAJ13" s="513"/>
      <c r="BAK13" s="513"/>
      <c r="BAL13" s="513"/>
      <c r="BAM13" s="513"/>
      <c r="BAN13" s="513"/>
      <c r="BAO13" s="513"/>
      <c r="BAP13" s="513"/>
      <c r="BAQ13" s="513"/>
      <c r="BAR13" s="513"/>
      <c r="BAS13" s="513"/>
      <c r="BAT13" s="513"/>
      <c r="BAU13" s="513"/>
      <c r="BAV13" s="513"/>
      <c r="BAW13" s="513"/>
      <c r="BAX13" s="513"/>
      <c r="BAY13" s="513"/>
      <c r="BAZ13" s="513"/>
      <c r="BBA13" s="513"/>
      <c r="BBB13" s="513"/>
      <c r="BBC13" s="513"/>
      <c r="BBD13" s="513"/>
      <c r="BBE13" s="513"/>
      <c r="BBF13" s="513"/>
      <c r="BBG13" s="513"/>
      <c r="BBH13" s="513"/>
      <c r="BBI13" s="513"/>
      <c r="BBJ13" s="513"/>
      <c r="BBK13" s="513"/>
      <c r="BBL13" s="513"/>
      <c r="BBM13" s="513"/>
      <c r="BBN13" s="513"/>
      <c r="BBO13" s="513"/>
      <c r="BBP13" s="513"/>
      <c r="BBQ13" s="513"/>
      <c r="BBR13" s="513"/>
      <c r="BBS13" s="513"/>
      <c r="BBT13" s="513"/>
      <c r="BBU13" s="513"/>
      <c r="BBV13" s="513"/>
      <c r="BBW13" s="513"/>
      <c r="BBX13" s="513"/>
      <c r="BBY13" s="513"/>
      <c r="BBZ13" s="513"/>
      <c r="BCA13" s="513"/>
      <c r="BCB13" s="513"/>
      <c r="BCC13" s="513"/>
      <c r="BCD13" s="513"/>
      <c r="BCE13" s="513"/>
      <c r="BCF13" s="513"/>
      <c r="BCG13" s="513"/>
      <c r="BCH13" s="513"/>
      <c r="BCI13" s="513"/>
      <c r="BCJ13" s="513"/>
      <c r="BCK13" s="513"/>
      <c r="BCL13" s="513"/>
      <c r="BCM13" s="513"/>
      <c r="BCN13" s="513"/>
      <c r="BCO13" s="513"/>
      <c r="BCP13" s="513"/>
      <c r="BCQ13" s="513"/>
      <c r="BCR13" s="513"/>
      <c r="BCS13" s="513"/>
      <c r="BCT13" s="513"/>
      <c r="BCU13" s="513"/>
      <c r="BCV13" s="513"/>
      <c r="BCW13" s="513"/>
      <c r="BCX13" s="513"/>
      <c r="BCY13" s="513"/>
      <c r="BCZ13" s="513"/>
      <c r="BDA13" s="513"/>
      <c r="BDB13" s="513"/>
      <c r="BDC13" s="513"/>
      <c r="BDD13" s="513"/>
      <c r="BDE13" s="513"/>
      <c r="BDF13" s="513"/>
      <c r="BDG13" s="513"/>
      <c r="BDH13" s="513"/>
      <c r="BDI13" s="513"/>
      <c r="BDJ13" s="513"/>
      <c r="BDK13" s="513"/>
      <c r="BDL13" s="513"/>
      <c r="BDM13" s="513"/>
      <c r="BDN13" s="513"/>
      <c r="BDO13" s="513"/>
      <c r="BDP13" s="513"/>
      <c r="BDQ13" s="513"/>
      <c r="BDR13" s="513"/>
      <c r="BDS13" s="513"/>
      <c r="BDT13" s="513"/>
      <c r="BDU13" s="513"/>
      <c r="BDV13" s="513"/>
      <c r="BDW13" s="513"/>
      <c r="BDX13" s="513"/>
      <c r="BDY13" s="513"/>
      <c r="BDZ13" s="513"/>
      <c r="BEA13" s="513"/>
      <c r="BEB13" s="513"/>
      <c r="BEC13" s="513"/>
      <c r="BED13" s="513"/>
      <c r="BEE13" s="513"/>
      <c r="BEF13" s="513"/>
      <c r="BEG13" s="513"/>
      <c r="BEH13" s="513"/>
      <c r="BEI13" s="513"/>
      <c r="BEJ13" s="513"/>
      <c r="BEK13" s="513"/>
      <c r="BEL13" s="513"/>
      <c r="BEM13" s="513"/>
      <c r="BEN13" s="513"/>
      <c r="BEO13" s="513"/>
      <c r="BEP13" s="513"/>
      <c r="BEQ13" s="513"/>
      <c r="BER13" s="513"/>
      <c r="BES13" s="513"/>
      <c r="BET13" s="513"/>
      <c r="BEU13" s="513"/>
      <c r="BEV13" s="513"/>
      <c r="BEW13" s="513"/>
      <c r="BEX13" s="513"/>
      <c r="BEY13" s="513"/>
      <c r="BEZ13" s="513"/>
      <c r="BFA13" s="513"/>
      <c r="BFB13" s="513"/>
      <c r="BFC13" s="513"/>
      <c r="BFD13" s="513"/>
      <c r="BFE13" s="513"/>
      <c r="BFF13" s="513"/>
      <c r="BFG13" s="513"/>
      <c r="BFH13" s="513"/>
      <c r="BFI13" s="513"/>
      <c r="BFJ13" s="513"/>
      <c r="BFK13" s="513"/>
      <c r="BFL13" s="513"/>
      <c r="BFM13" s="513"/>
      <c r="BFN13" s="513"/>
      <c r="BFO13" s="513"/>
      <c r="BFP13" s="513"/>
      <c r="BFQ13" s="513"/>
      <c r="BFR13" s="513"/>
      <c r="BFS13" s="513"/>
      <c r="BFT13" s="513"/>
      <c r="BFU13" s="513"/>
      <c r="BFV13" s="513"/>
      <c r="BFW13" s="513"/>
      <c r="BFX13" s="513"/>
      <c r="BFY13" s="513"/>
      <c r="BFZ13" s="513"/>
      <c r="BGA13" s="513"/>
      <c r="BGB13" s="513"/>
      <c r="BGC13" s="513"/>
      <c r="BGD13" s="513"/>
      <c r="BGE13" s="513"/>
      <c r="BGF13" s="513"/>
      <c r="BGG13" s="513"/>
      <c r="BGH13" s="513"/>
      <c r="BGI13" s="513"/>
      <c r="BGJ13" s="513"/>
      <c r="BGK13" s="513"/>
      <c r="BGL13" s="513"/>
      <c r="BGM13" s="513"/>
      <c r="BGN13" s="513"/>
      <c r="BGO13" s="513"/>
      <c r="BGP13" s="513"/>
      <c r="BGQ13" s="513"/>
      <c r="BGR13" s="513"/>
      <c r="BGS13" s="513"/>
      <c r="BGT13" s="513"/>
      <c r="BGU13" s="513"/>
      <c r="BGV13" s="513"/>
      <c r="BGW13" s="513"/>
      <c r="BGX13" s="513"/>
      <c r="BGY13" s="513"/>
      <c r="BGZ13" s="513"/>
      <c r="BHA13" s="513"/>
      <c r="BHB13" s="513"/>
      <c r="BHC13" s="513"/>
      <c r="BHD13" s="513"/>
      <c r="BHE13" s="513"/>
      <c r="BHF13" s="513"/>
      <c r="BHG13" s="513"/>
      <c r="BHH13" s="513"/>
      <c r="BHI13" s="513"/>
      <c r="BHJ13" s="513"/>
      <c r="BHK13" s="513"/>
      <c r="BHL13" s="513"/>
      <c r="BHM13" s="513"/>
      <c r="BHN13" s="513"/>
      <c r="BHO13" s="513"/>
      <c r="BHP13" s="513"/>
      <c r="BHQ13" s="513"/>
      <c r="BHR13" s="513"/>
      <c r="BHS13" s="513"/>
      <c r="BHT13" s="513"/>
      <c r="BHU13" s="513"/>
      <c r="BHV13" s="513"/>
      <c r="BHW13" s="513"/>
      <c r="BHX13" s="513"/>
      <c r="BHY13" s="513"/>
      <c r="BHZ13" s="513"/>
      <c r="BIA13" s="513"/>
      <c r="BIB13" s="513"/>
      <c r="BIC13" s="513"/>
      <c r="BID13" s="513"/>
      <c r="BIE13" s="513"/>
      <c r="BIF13" s="513"/>
      <c r="BIG13" s="513"/>
      <c r="BIH13" s="513"/>
      <c r="BII13" s="513"/>
      <c r="BIJ13" s="513"/>
      <c r="BIK13" s="513"/>
      <c r="BIL13" s="513"/>
      <c r="BIM13" s="513"/>
      <c r="BIN13" s="513"/>
      <c r="BIO13" s="513"/>
      <c r="BIP13" s="513"/>
      <c r="BIQ13" s="513"/>
      <c r="BIR13" s="513"/>
      <c r="BIS13" s="513"/>
      <c r="BIT13" s="513"/>
      <c r="BIU13" s="513"/>
      <c r="BIV13" s="513"/>
      <c r="BIW13" s="513"/>
      <c r="BIX13" s="513"/>
      <c r="BIY13" s="513"/>
      <c r="BIZ13" s="513"/>
      <c r="BJA13" s="513"/>
      <c r="BJB13" s="513"/>
      <c r="BJC13" s="513"/>
      <c r="BJD13" s="513"/>
      <c r="BJE13" s="513"/>
      <c r="BJF13" s="513"/>
      <c r="BJG13" s="513"/>
      <c r="BJH13" s="513"/>
      <c r="BJI13" s="513"/>
      <c r="BJJ13" s="513"/>
      <c r="BJK13" s="513"/>
      <c r="BJL13" s="513"/>
      <c r="BJM13" s="513"/>
      <c r="BJN13" s="513"/>
      <c r="BJO13" s="513"/>
      <c r="BJP13" s="513"/>
      <c r="BJQ13" s="513"/>
      <c r="BJR13" s="513"/>
      <c r="BJS13" s="513"/>
      <c r="BJT13" s="513"/>
      <c r="BJU13" s="513"/>
      <c r="BJV13" s="513"/>
      <c r="BJW13" s="513"/>
      <c r="BJX13" s="513"/>
      <c r="BJY13" s="513"/>
      <c r="BJZ13" s="513"/>
      <c r="BKA13" s="513"/>
      <c r="BKB13" s="513"/>
      <c r="BKC13" s="513"/>
      <c r="BKD13" s="513"/>
      <c r="BKE13" s="513"/>
      <c r="BKF13" s="513"/>
      <c r="BKG13" s="513"/>
      <c r="BKH13" s="513"/>
      <c r="BKI13" s="513"/>
      <c r="BKJ13" s="513"/>
      <c r="BKK13" s="513"/>
      <c r="BKL13" s="513"/>
      <c r="BKM13" s="513"/>
      <c r="BKN13" s="513"/>
      <c r="BKO13" s="513"/>
      <c r="BKP13" s="513"/>
      <c r="BKQ13" s="513"/>
      <c r="BKR13" s="513"/>
      <c r="BKS13" s="513"/>
      <c r="BKT13" s="513"/>
      <c r="BKU13" s="513"/>
      <c r="BKV13" s="513"/>
      <c r="BKW13" s="513"/>
      <c r="BKX13" s="513"/>
      <c r="BKY13" s="513"/>
      <c r="BKZ13" s="513"/>
      <c r="BLA13" s="513"/>
      <c r="BLB13" s="513"/>
      <c r="BLC13" s="513"/>
      <c r="BLD13" s="513"/>
      <c r="BLE13" s="513"/>
      <c r="BLF13" s="513"/>
      <c r="BLG13" s="513"/>
      <c r="BLH13" s="513"/>
      <c r="BLI13" s="513"/>
      <c r="BLJ13" s="513"/>
      <c r="BLK13" s="513"/>
      <c r="BLL13" s="513"/>
      <c r="BLM13" s="513"/>
      <c r="BLN13" s="513"/>
      <c r="BLO13" s="513"/>
      <c r="BLP13" s="513"/>
      <c r="BLQ13" s="513"/>
      <c r="BLR13" s="513"/>
      <c r="BLS13" s="513"/>
      <c r="BLT13" s="513"/>
      <c r="BLU13" s="513"/>
      <c r="BLV13" s="513"/>
      <c r="BLW13" s="513"/>
      <c r="BLX13" s="513"/>
      <c r="BLY13" s="513"/>
      <c r="BLZ13" s="513"/>
      <c r="BMA13" s="513"/>
      <c r="BMB13" s="513"/>
      <c r="BMC13" s="513"/>
      <c r="BMD13" s="513"/>
      <c r="BME13" s="513"/>
      <c r="BMF13" s="513"/>
      <c r="BMG13" s="513"/>
      <c r="BMH13" s="513"/>
      <c r="BMI13" s="513"/>
      <c r="BMJ13" s="513"/>
      <c r="BMK13" s="513"/>
      <c r="BML13" s="513"/>
      <c r="BMM13" s="513"/>
      <c r="BMN13" s="513"/>
      <c r="BMO13" s="513"/>
      <c r="BMP13" s="513"/>
      <c r="BMQ13" s="513"/>
      <c r="BMR13" s="513"/>
      <c r="BMS13" s="513"/>
      <c r="BMT13" s="513"/>
      <c r="BMU13" s="513"/>
      <c r="BMV13" s="513"/>
      <c r="BMW13" s="513"/>
      <c r="BMX13" s="513"/>
      <c r="BMY13" s="513"/>
      <c r="BMZ13" s="513"/>
      <c r="BNA13" s="513"/>
      <c r="BNB13" s="513"/>
      <c r="BNC13" s="513"/>
      <c r="BND13" s="513"/>
      <c r="BNE13" s="513"/>
      <c r="BNF13" s="513"/>
      <c r="BNG13" s="513"/>
      <c r="BNH13" s="513"/>
      <c r="BNI13" s="513"/>
      <c r="BNJ13" s="513"/>
      <c r="BNK13" s="513"/>
      <c r="BNL13" s="513"/>
      <c r="BNM13" s="513"/>
      <c r="BNN13" s="513"/>
      <c r="BNO13" s="513"/>
      <c r="BNP13" s="513"/>
      <c r="BNQ13" s="513"/>
      <c r="BNR13" s="513"/>
      <c r="BNS13" s="513"/>
      <c r="BNT13" s="513"/>
      <c r="BNU13" s="513"/>
      <c r="BNV13" s="513"/>
      <c r="BNW13" s="513"/>
      <c r="BNX13" s="513"/>
      <c r="BNY13" s="513"/>
      <c r="BNZ13" s="513"/>
      <c r="BOA13" s="513"/>
      <c r="BOB13" s="513"/>
      <c r="BOC13" s="513"/>
      <c r="BOD13" s="513"/>
      <c r="BOE13" s="513"/>
      <c r="BOF13" s="513"/>
      <c r="BOG13" s="513"/>
      <c r="BOH13" s="513"/>
      <c r="BOI13" s="513"/>
      <c r="BOJ13" s="513"/>
      <c r="BOK13" s="513"/>
      <c r="BOL13" s="513"/>
      <c r="BOM13" s="513"/>
      <c r="BON13" s="513"/>
      <c r="BOO13" s="513"/>
      <c r="BOP13" s="513"/>
      <c r="BOQ13" s="513"/>
      <c r="BOR13" s="513"/>
      <c r="BOS13" s="513"/>
      <c r="BOT13" s="513"/>
      <c r="BOU13" s="513"/>
      <c r="BOV13" s="513"/>
      <c r="BOW13" s="513"/>
      <c r="BOX13" s="513"/>
      <c r="BOY13" s="513"/>
      <c r="BOZ13" s="513"/>
      <c r="BPA13" s="513"/>
      <c r="BPB13" s="513"/>
      <c r="BPC13" s="513"/>
      <c r="BPD13" s="513"/>
      <c r="BPE13" s="513"/>
      <c r="BPF13" s="513"/>
      <c r="BPG13" s="513"/>
      <c r="BPH13" s="513"/>
      <c r="BPI13" s="513"/>
      <c r="BPJ13" s="513"/>
      <c r="BPK13" s="513"/>
      <c r="BPL13" s="513"/>
      <c r="BPM13" s="513"/>
      <c r="BPN13" s="513"/>
      <c r="BPO13" s="513"/>
      <c r="BPP13" s="513"/>
      <c r="BPQ13" s="513"/>
      <c r="BPR13" s="513"/>
      <c r="BPS13" s="513"/>
      <c r="BPT13" s="513"/>
      <c r="BPU13" s="513"/>
      <c r="BPV13" s="513"/>
      <c r="BPW13" s="513"/>
      <c r="BPX13" s="513"/>
      <c r="BPY13" s="513"/>
      <c r="BPZ13" s="513"/>
      <c r="BQA13" s="513"/>
      <c r="BQB13" s="513"/>
      <c r="BQC13" s="513"/>
      <c r="BQD13" s="513"/>
      <c r="BQE13" s="513"/>
      <c r="BQF13" s="513"/>
      <c r="BQG13" s="513"/>
      <c r="BQH13" s="513"/>
      <c r="BQI13" s="513"/>
      <c r="BQJ13" s="513"/>
      <c r="BQK13" s="513"/>
      <c r="BQL13" s="513"/>
      <c r="BQM13" s="513"/>
      <c r="BQN13" s="513"/>
      <c r="BQO13" s="513"/>
      <c r="BQP13" s="513"/>
      <c r="BQQ13" s="513"/>
      <c r="BQR13" s="513"/>
      <c r="BQS13" s="513"/>
      <c r="BQT13" s="513"/>
      <c r="BQU13" s="513"/>
      <c r="BQV13" s="513"/>
      <c r="BQW13" s="513"/>
      <c r="BQX13" s="513"/>
      <c r="BQY13" s="513"/>
      <c r="BQZ13" s="513"/>
      <c r="BRA13" s="513"/>
      <c r="BRB13" s="513"/>
      <c r="BRC13" s="513"/>
      <c r="BRD13" s="513"/>
      <c r="BRE13" s="513"/>
      <c r="BRF13" s="513"/>
      <c r="BRG13" s="513"/>
      <c r="BRH13" s="513"/>
      <c r="BRI13" s="513"/>
      <c r="BRJ13" s="513"/>
      <c r="BRK13" s="513"/>
      <c r="BRL13" s="513"/>
      <c r="BRM13" s="513"/>
      <c r="BRN13" s="513"/>
      <c r="BRO13" s="513"/>
      <c r="BRP13" s="513"/>
      <c r="BRQ13" s="513"/>
      <c r="BRR13" s="513"/>
      <c r="BRS13" s="513"/>
      <c r="BRT13" s="513"/>
      <c r="BRU13" s="513"/>
      <c r="BRV13" s="513"/>
      <c r="BRW13" s="513"/>
      <c r="BRX13" s="513"/>
      <c r="BRY13" s="513"/>
      <c r="BRZ13" s="513"/>
      <c r="BSA13" s="513"/>
      <c r="BSB13" s="513"/>
      <c r="BSC13" s="513"/>
      <c r="BSD13" s="513"/>
      <c r="BSE13" s="513"/>
      <c r="BSF13" s="513"/>
      <c r="BSG13" s="513"/>
      <c r="BSH13" s="513"/>
      <c r="BSI13" s="513"/>
      <c r="BSJ13" s="513"/>
      <c r="BSK13" s="513"/>
      <c r="BSL13" s="513"/>
      <c r="BSM13" s="513"/>
      <c r="BSN13" s="513"/>
      <c r="BSO13" s="513"/>
      <c r="BSP13" s="513"/>
      <c r="BSQ13" s="513"/>
      <c r="BSR13" s="513"/>
      <c r="BSS13" s="513"/>
      <c r="BST13" s="513"/>
      <c r="BSU13" s="513"/>
      <c r="BSV13" s="513"/>
      <c r="BSW13" s="513"/>
      <c r="BSX13" s="513"/>
      <c r="BSY13" s="513"/>
      <c r="BSZ13" s="513"/>
      <c r="BTA13" s="513"/>
      <c r="BTB13" s="513"/>
      <c r="BTC13" s="513"/>
      <c r="BTD13" s="513"/>
      <c r="BTE13" s="513"/>
      <c r="BTF13" s="513"/>
      <c r="BTG13" s="513"/>
      <c r="BTH13" s="513"/>
      <c r="BTI13" s="513"/>
      <c r="BTJ13" s="513"/>
      <c r="BTK13" s="513"/>
      <c r="BTL13" s="513"/>
      <c r="BTM13" s="513"/>
      <c r="BTN13" s="513"/>
      <c r="BTO13" s="513"/>
      <c r="BTP13" s="513"/>
      <c r="BTQ13" s="513"/>
      <c r="BTR13" s="513"/>
      <c r="BTS13" s="513"/>
      <c r="BTT13" s="513"/>
      <c r="BTU13" s="513"/>
      <c r="BTV13" s="513"/>
      <c r="BTW13" s="513"/>
      <c r="BTX13" s="513"/>
      <c r="BTY13" s="513"/>
      <c r="BTZ13" s="513"/>
      <c r="BUA13" s="513"/>
      <c r="BUB13" s="513"/>
      <c r="BUC13" s="513"/>
      <c r="BUD13" s="513"/>
      <c r="BUE13" s="513"/>
      <c r="BUF13" s="513"/>
      <c r="BUG13" s="513"/>
      <c r="BUH13" s="513"/>
      <c r="BUI13" s="513"/>
      <c r="BUJ13" s="513"/>
      <c r="BUK13" s="513"/>
      <c r="BUL13" s="513"/>
      <c r="BUM13" s="513"/>
      <c r="BUN13" s="513"/>
      <c r="BUO13" s="513"/>
      <c r="BUP13" s="513"/>
      <c r="BUQ13" s="513"/>
      <c r="BUR13" s="513"/>
      <c r="BUS13" s="513"/>
      <c r="BUT13" s="513"/>
      <c r="BUU13" s="513"/>
      <c r="BUV13" s="513"/>
      <c r="BUW13" s="513"/>
      <c r="BUX13" s="513"/>
      <c r="BUY13" s="513"/>
      <c r="BUZ13" s="513"/>
      <c r="BVA13" s="513"/>
      <c r="BVB13" s="513"/>
      <c r="BVC13" s="513"/>
      <c r="BVD13" s="513"/>
      <c r="BVE13" s="513"/>
      <c r="BVF13" s="513"/>
      <c r="BVG13" s="513"/>
      <c r="BVH13" s="513"/>
      <c r="BVI13" s="513"/>
      <c r="BVJ13" s="513"/>
      <c r="BVK13" s="513"/>
      <c r="BVL13" s="513"/>
      <c r="BVM13" s="513"/>
      <c r="BVN13" s="513"/>
      <c r="BVO13" s="513"/>
      <c r="BVP13" s="513"/>
      <c r="BVQ13" s="513"/>
      <c r="BVR13" s="513"/>
      <c r="BVS13" s="513"/>
      <c r="BVT13" s="513"/>
      <c r="BVU13" s="513"/>
      <c r="BVV13" s="513"/>
      <c r="BVW13" s="513"/>
      <c r="BVX13" s="513"/>
      <c r="BVY13" s="513"/>
      <c r="BVZ13" s="513"/>
      <c r="BWA13" s="513"/>
      <c r="BWB13" s="513"/>
      <c r="BWC13" s="513"/>
      <c r="BWD13" s="513"/>
      <c r="BWE13" s="513"/>
      <c r="BWF13" s="513"/>
      <c r="BWG13" s="513"/>
      <c r="BWH13" s="513"/>
      <c r="BWI13" s="513"/>
      <c r="BWJ13" s="513"/>
      <c r="BWK13" s="513"/>
      <c r="BWL13" s="513"/>
      <c r="BWM13" s="513"/>
      <c r="BWN13" s="513"/>
      <c r="BWO13" s="513"/>
      <c r="BWP13" s="513"/>
      <c r="BWQ13" s="513"/>
    </row>
    <row r="14" spans="1:1967" ht="15.75">
      <c r="A14" s="136"/>
      <c r="B14" s="136"/>
      <c r="C14" s="136"/>
      <c r="D14" s="136"/>
      <c r="E14" s="136"/>
      <c r="F14" s="136"/>
      <c r="G14" s="136"/>
      <c r="H14" s="136"/>
      <c r="I14" s="129"/>
      <c r="J14" s="136"/>
      <c r="K14" s="136"/>
      <c r="L14" s="136"/>
      <c r="M14" s="136"/>
      <c r="N14" s="356"/>
      <c r="O14" s="136"/>
      <c r="P14" s="129"/>
      <c r="Q14" s="136"/>
      <c r="R14" s="74"/>
      <c r="S14" s="136"/>
      <c r="T14" s="127"/>
      <c r="U14" s="127"/>
      <c r="V14" s="136"/>
      <c r="W14" s="556" t="s">
        <v>11080</v>
      </c>
      <c r="X14" s="556"/>
      <c r="AP14" s="513"/>
      <c r="AQ14" s="513"/>
      <c r="AR14" s="513"/>
      <c r="AS14" s="513"/>
      <c r="AT14" s="513"/>
      <c r="AU14" s="513"/>
      <c r="AV14" s="513"/>
      <c r="AW14" s="513"/>
      <c r="AX14" s="513"/>
      <c r="AY14" s="513"/>
      <c r="AZ14" s="513"/>
      <c r="BA14" s="513"/>
      <c r="BB14" s="513"/>
      <c r="BC14" s="513"/>
      <c r="BD14" s="513"/>
      <c r="BE14" s="513"/>
      <c r="BF14" s="513"/>
      <c r="BG14" s="513"/>
      <c r="BH14" s="513"/>
      <c r="BI14" s="513"/>
      <c r="BJ14" s="513"/>
      <c r="BK14" s="513"/>
      <c r="BL14" s="513"/>
      <c r="BM14" s="513"/>
      <c r="BN14" s="513"/>
      <c r="BO14" s="513"/>
      <c r="BP14" s="513"/>
      <c r="BQ14" s="513"/>
      <c r="BR14" s="513"/>
      <c r="BS14" s="513"/>
      <c r="BT14" s="513"/>
      <c r="BU14" s="513"/>
      <c r="BV14" s="513"/>
      <c r="BW14" s="513"/>
      <c r="BX14" s="513"/>
      <c r="BY14" s="513"/>
      <c r="BZ14" s="513"/>
      <c r="CA14" s="513"/>
      <c r="CB14" s="513"/>
      <c r="CC14" s="513"/>
      <c r="CD14" s="513"/>
      <c r="CE14" s="513"/>
      <c r="CF14" s="513"/>
      <c r="CG14" s="513"/>
      <c r="CH14" s="513"/>
      <c r="CI14" s="513"/>
      <c r="CJ14" s="513"/>
      <c r="CK14" s="513"/>
      <c r="CL14" s="513"/>
      <c r="CM14" s="513"/>
      <c r="CN14" s="513"/>
      <c r="CO14" s="513"/>
      <c r="CP14" s="513"/>
      <c r="CQ14" s="513"/>
      <c r="CR14" s="513"/>
      <c r="CS14" s="513"/>
      <c r="CT14" s="513"/>
      <c r="CU14" s="513"/>
      <c r="CV14" s="513"/>
      <c r="CW14" s="513"/>
      <c r="CX14" s="513"/>
      <c r="CY14" s="513"/>
      <c r="CZ14" s="513"/>
      <c r="DA14" s="513"/>
      <c r="DB14" s="513"/>
      <c r="DC14" s="513"/>
      <c r="DD14" s="513"/>
      <c r="DE14" s="513"/>
      <c r="DF14" s="513"/>
      <c r="DG14" s="513"/>
      <c r="DH14" s="513"/>
      <c r="DI14" s="513"/>
      <c r="DJ14" s="513"/>
      <c r="DK14" s="513"/>
      <c r="DL14" s="513"/>
      <c r="DM14" s="513"/>
      <c r="DN14" s="513"/>
      <c r="DO14" s="513"/>
      <c r="DP14" s="513"/>
      <c r="DQ14" s="513"/>
      <c r="DR14" s="513"/>
      <c r="DS14" s="513"/>
      <c r="DT14" s="513"/>
      <c r="DU14" s="513"/>
      <c r="DV14" s="513"/>
      <c r="DW14" s="513"/>
      <c r="DX14" s="513"/>
      <c r="DY14" s="513"/>
      <c r="DZ14" s="513"/>
      <c r="EA14" s="513"/>
      <c r="EB14" s="513"/>
      <c r="EC14" s="513"/>
      <c r="ED14" s="513"/>
      <c r="EE14" s="513"/>
      <c r="EF14" s="513"/>
      <c r="EG14" s="513"/>
      <c r="EH14" s="513"/>
      <c r="EI14" s="513"/>
      <c r="EJ14" s="513"/>
      <c r="EK14" s="513"/>
      <c r="EL14" s="513"/>
      <c r="EM14" s="513"/>
      <c r="EN14" s="513"/>
      <c r="EO14" s="513"/>
      <c r="EP14" s="513"/>
      <c r="EQ14" s="513"/>
      <c r="ER14" s="513"/>
      <c r="ES14" s="513"/>
      <c r="ET14" s="513"/>
      <c r="EU14" s="513"/>
      <c r="EV14" s="513"/>
      <c r="EW14" s="513"/>
      <c r="EX14" s="513"/>
      <c r="EY14" s="513"/>
      <c r="EZ14" s="513"/>
      <c r="FA14" s="513"/>
      <c r="FB14" s="513"/>
      <c r="FC14" s="513"/>
      <c r="FD14" s="513"/>
      <c r="FE14" s="513"/>
      <c r="FF14" s="513"/>
      <c r="FG14" s="513"/>
      <c r="FH14" s="513"/>
      <c r="FI14" s="513"/>
      <c r="FJ14" s="513"/>
      <c r="FK14" s="513"/>
      <c r="FL14" s="513"/>
      <c r="FM14" s="513"/>
      <c r="FN14" s="513"/>
      <c r="FO14" s="513"/>
      <c r="FP14" s="513"/>
      <c r="FQ14" s="513"/>
      <c r="FR14" s="513"/>
      <c r="FS14" s="513"/>
      <c r="FT14" s="513"/>
      <c r="FU14" s="513"/>
      <c r="FV14" s="513"/>
      <c r="FW14" s="513"/>
      <c r="FX14" s="513"/>
      <c r="FY14" s="513"/>
      <c r="FZ14" s="513"/>
      <c r="GA14" s="513"/>
      <c r="GB14" s="513"/>
      <c r="GC14" s="513"/>
      <c r="GD14" s="513"/>
      <c r="GE14" s="513"/>
      <c r="GF14" s="513"/>
      <c r="GG14" s="513"/>
      <c r="GH14" s="513"/>
      <c r="GI14" s="513"/>
      <c r="GJ14" s="513"/>
      <c r="GK14" s="513"/>
      <c r="GL14" s="513"/>
      <c r="GM14" s="513"/>
      <c r="GN14" s="513"/>
      <c r="GO14" s="513"/>
      <c r="GP14" s="513"/>
      <c r="GQ14" s="513"/>
      <c r="GR14" s="513"/>
      <c r="GS14" s="513"/>
      <c r="GT14" s="513"/>
      <c r="GU14" s="513"/>
      <c r="GV14" s="513"/>
      <c r="GW14" s="513"/>
      <c r="GX14" s="513"/>
      <c r="GY14" s="513"/>
      <c r="GZ14" s="513"/>
      <c r="HA14" s="513"/>
      <c r="HB14" s="513"/>
      <c r="HC14" s="513"/>
      <c r="HD14" s="513"/>
      <c r="HE14" s="513"/>
      <c r="HF14" s="513"/>
      <c r="HG14" s="513"/>
      <c r="HH14" s="513"/>
      <c r="HI14" s="513"/>
      <c r="HJ14" s="513"/>
      <c r="HK14" s="513"/>
      <c r="HL14" s="513"/>
      <c r="HM14" s="513"/>
      <c r="HN14" s="513"/>
      <c r="HO14" s="513"/>
      <c r="HP14" s="513"/>
      <c r="HQ14" s="513"/>
      <c r="HR14" s="513"/>
      <c r="HS14" s="513"/>
      <c r="HT14" s="513"/>
      <c r="HU14" s="513"/>
      <c r="HV14" s="513"/>
      <c r="HW14" s="513"/>
      <c r="HX14" s="513"/>
      <c r="HY14" s="513"/>
      <c r="HZ14" s="513"/>
      <c r="IA14" s="513"/>
      <c r="IB14" s="513"/>
      <c r="IC14" s="513"/>
      <c r="ID14" s="513"/>
      <c r="IE14" s="513"/>
      <c r="IF14" s="513"/>
      <c r="IG14" s="513"/>
      <c r="IH14" s="513"/>
      <c r="II14" s="513"/>
      <c r="IJ14" s="513"/>
      <c r="IK14" s="513"/>
      <c r="IL14" s="513"/>
      <c r="IM14" s="513"/>
      <c r="IN14" s="513"/>
      <c r="IO14" s="513"/>
      <c r="IP14" s="513"/>
      <c r="IQ14" s="513"/>
      <c r="IR14" s="513"/>
      <c r="IS14" s="513"/>
      <c r="IT14" s="513"/>
      <c r="IU14" s="513"/>
      <c r="IV14" s="513"/>
      <c r="IW14" s="513"/>
      <c r="IX14" s="513"/>
      <c r="IY14" s="513"/>
      <c r="IZ14" s="513"/>
      <c r="JA14" s="513"/>
      <c r="JB14" s="513"/>
      <c r="JC14" s="513"/>
      <c r="JD14" s="513"/>
      <c r="JE14" s="513"/>
      <c r="JF14" s="513"/>
      <c r="JG14" s="513"/>
      <c r="JH14" s="513"/>
      <c r="JI14" s="513"/>
      <c r="JJ14" s="513"/>
      <c r="JK14" s="513"/>
      <c r="JL14" s="513"/>
      <c r="JM14" s="513"/>
      <c r="JN14" s="513"/>
      <c r="JO14" s="513"/>
      <c r="JP14" s="513"/>
      <c r="JQ14" s="513"/>
      <c r="JR14" s="513"/>
      <c r="JS14" s="513"/>
      <c r="JT14" s="513"/>
      <c r="JU14" s="513"/>
      <c r="JV14" s="513"/>
      <c r="JW14" s="513"/>
      <c r="JX14" s="513"/>
      <c r="JY14" s="513"/>
      <c r="JZ14" s="513"/>
      <c r="KA14" s="513"/>
      <c r="KB14" s="513"/>
      <c r="KC14" s="513"/>
      <c r="KD14" s="513"/>
      <c r="KE14" s="513"/>
      <c r="KF14" s="513"/>
      <c r="KG14" s="513"/>
      <c r="KH14" s="513"/>
      <c r="KI14" s="513"/>
      <c r="KJ14" s="513"/>
      <c r="KK14" s="513"/>
      <c r="KL14" s="513"/>
      <c r="KM14" s="513"/>
      <c r="KN14" s="513"/>
      <c r="KO14" s="513"/>
      <c r="KP14" s="513"/>
      <c r="KQ14" s="513"/>
      <c r="KR14" s="513"/>
      <c r="KS14" s="513"/>
      <c r="KT14" s="513"/>
      <c r="KU14" s="513"/>
      <c r="KV14" s="513"/>
      <c r="KW14" s="513"/>
      <c r="KX14" s="513"/>
      <c r="KY14" s="513"/>
      <c r="KZ14" s="513"/>
      <c r="LA14" s="513"/>
      <c r="LB14" s="513"/>
      <c r="LC14" s="513"/>
      <c r="LD14" s="513"/>
      <c r="LE14" s="513"/>
      <c r="LF14" s="513"/>
      <c r="LG14" s="513"/>
      <c r="LH14" s="513"/>
      <c r="LI14" s="513"/>
      <c r="LJ14" s="513"/>
      <c r="LK14" s="513"/>
      <c r="LL14" s="513"/>
      <c r="LM14" s="513"/>
      <c r="LN14" s="513"/>
      <c r="LO14" s="513"/>
      <c r="LP14" s="513"/>
      <c r="LQ14" s="513"/>
      <c r="LR14" s="513"/>
      <c r="LS14" s="513"/>
      <c r="LT14" s="513"/>
      <c r="LU14" s="513"/>
      <c r="LV14" s="513"/>
      <c r="LW14" s="513"/>
      <c r="LX14" s="513"/>
      <c r="LY14" s="513"/>
      <c r="LZ14" s="513"/>
      <c r="MA14" s="513"/>
      <c r="MB14" s="513"/>
      <c r="MC14" s="513"/>
      <c r="MD14" s="513"/>
      <c r="ME14" s="513"/>
      <c r="MF14" s="513"/>
      <c r="MG14" s="513"/>
      <c r="MH14" s="513"/>
      <c r="MI14" s="513"/>
      <c r="MJ14" s="513"/>
      <c r="MK14" s="513"/>
      <c r="ML14" s="513"/>
      <c r="MM14" s="513"/>
      <c r="MN14" s="513"/>
      <c r="MO14" s="513"/>
      <c r="MP14" s="513"/>
      <c r="MQ14" s="513"/>
      <c r="MR14" s="513"/>
      <c r="MS14" s="513"/>
      <c r="MT14" s="513"/>
      <c r="MU14" s="513"/>
      <c r="MV14" s="513"/>
      <c r="MW14" s="513"/>
      <c r="MX14" s="513"/>
      <c r="MY14" s="513"/>
      <c r="MZ14" s="513"/>
      <c r="NA14" s="513"/>
      <c r="NB14" s="513"/>
      <c r="NC14" s="513"/>
      <c r="ND14" s="513"/>
      <c r="NE14" s="513"/>
      <c r="NF14" s="513"/>
      <c r="NG14" s="513"/>
      <c r="NH14" s="513"/>
      <c r="NI14" s="513"/>
      <c r="NJ14" s="513"/>
      <c r="NK14" s="513"/>
      <c r="NL14" s="513"/>
      <c r="NM14" s="513"/>
      <c r="NN14" s="513"/>
      <c r="NO14" s="513"/>
      <c r="NP14" s="513"/>
      <c r="NQ14" s="513"/>
      <c r="NR14" s="513"/>
      <c r="NS14" s="513"/>
      <c r="NT14" s="513"/>
      <c r="NU14" s="513"/>
      <c r="NV14" s="513"/>
      <c r="NW14" s="513"/>
      <c r="NX14" s="513"/>
      <c r="NY14" s="513"/>
      <c r="NZ14" s="513"/>
      <c r="OA14" s="513"/>
      <c r="OB14" s="513"/>
      <c r="OC14" s="513"/>
      <c r="OD14" s="513"/>
      <c r="OE14" s="513"/>
      <c r="OF14" s="513"/>
      <c r="OG14" s="513"/>
      <c r="OH14" s="513"/>
      <c r="OI14" s="513"/>
      <c r="OJ14" s="513"/>
      <c r="OK14" s="513"/>
      <c r="OL14" s="513"/>
      <c r="OM14" s="513"/>
      <c r="ON14" s="513"/>
      <c r="OO14" s="513"/>
      <c r="OP14" s="513"/>
      <c r="OQ14" s="513"/>
      <c r="OR14" s="513"/>
      <c r="OS14" s="513"/>
      <c r="OT14" s="513"/>
      <c r="OU14" s="513"/>
      <c r="OV14" s="513"/>
      <c r="OW14" s="513"/>
      <c r="OX14" s="513"/>
      <c r="OY14" s="513"/>
      <c r="OZ14" s="513"/>
      <c r="PA14" s="513"/>
      <c r="PB14" s="513"/>
      <c r="PC14" s="513"/>
      <c r="PD14" s="513"/>
      <c r="PE14" s="513"/>
      <c r="PF14" s="513"/>
      <c r="PG14" s="513"/>
      <c r="PH14" s="513"/>
      <c r="PI14" s="513"/>
      <c r="PJ14" s="513"/>
      <c r="PK14" s="513"/>
      <c r="PL14" s="513"/>
      <c r="PM14" s="513"/>
      <c r="PN14" s="513"/>
      <c r="PO14" s="513"/>
      <c r="PP14" s="513"/>
      <c r="PQ14" s="513"/>
      <c r="PR14" s="513"/>
      <c r="PS14" s="513"/>
      <c r="PT14" s="513"/>
      <c r="PU14" s="513"/>
      <c r="PV14" s="513"/>
      <c r="PW14" s="513"/>
      <c r="PX14" s="513"/>
      <c r="PY14" s="513"/>
      <c r="PZ14" s="513"/>
      <c r="QA14" s="513"/>
      <c r="QB14" s="513"/>
      <c r="QC14" s="513"/>
      <c r="QD14" s="513"/>
      <c r="QE14" s="513"/>
      <c r="QF14" s="513"/>
      <c r="QG14" s="513"/>
      <c r="QH14" s="513"/>
      <c r="QI14" s="513"/>
      <c r="QJ14" s="513"/>
      <c r="QK14" s="513"/>
      <c r="QL14" s="513"/>
      <c r="QM14" s="513"/>
      <c r="QN14" s="513"/>
      <c r="QO14" s="513"/>
      <c r="QP14" s="513"/>
      <c r="QQ14" s="513"/>
      <c r="QR14" s="513"/>
      <c r="QS14" s="513"/>
      <c r="QT14" s="513"/>
      <c r="QU14" s="513"/>
      <c r="QV14" s="513"/>
      <c r="QW14" s="513"/>
      <c r="QX14" s="513"/>
      <c r="QY14" s="513"/>
      <c r="QZ14" s="513"/>
      <c r="RA14" s="513"/>
      <c r="RB14" s="513"/>
      <c r="RC14" s="513"/>
      <c r="RD14" s="513"/>
      <c r="RE14" s="513"/>
      <c r="RF14" s="513"/>
      <c r="RG14" s="513"/>
      <c r="RH14" s="513"/>
      <c r="RI14" s="513"/>
      <c r="RJ14" s="513"/>
      <c r="RK14" s="513"/>
      <c r="RL14" s="513"/>
      <c r="RM14" s="513"/>
      <c r="RN14" s="513"/>
      <c r="RO14" s="513"/>
      <c r="RP14" s="513"/>
      <c r="RQ14" s="513"/>
      <c r="RR14" s="513"/>
      <c r="RS14" s="513"/>
      <c r="RT14" s="513"/>
      <c r="RU14" s="513"/>
      <c r="RV14" s="513"/>
      <c r="RW14" s="513"/>
      <c r="RX14" s="513"/>
      <c r="RY14" s="513"/>
      <c r="RZ14" s="513"/>
      <c r="SA14" s="513"/>
      <c r="SB14" s="513"/>
      <c r="SC14" s="513"/>
      <c r="SD14" s="513"/>
      <c r="SE14" s="513"/>
      <c r="SF14" s="513"/>
      <c r="SG14" s="513"/>
      <c r="SH14" s="513"/>
      <c r="SI14" s="513"/>
      <c r="SJ14" s="513"/>
      <c r="SK14" s="513"/>
      <c r="SL14" s="513"/>
      <c r="SM14" s="513"/>
      <c r="SN14" s="513"/>
      <c r="SO14" s="513"/>
      <c r="SP14" s="513"/>
      <c r="SQ14" s="513"/>
      <c r="SR14" s="513"/>
      <c r="SS14" s="513"/>
      <c r="ST14" s="513"/>
      <c r="SU14" s="513"/>
      <c r="SV14" s="513"/>
      <c r="SW14" s="513"/>
      <c r="SX14" s="513"/>
      <c r="SY14" s="513"/>
      <c r="SZ14" s="513"/>
      <c r="TA14" s="513"/>
      <c r="TB14" s="513"/>
      <c r="TC14" s="513"/>
      <c r="TD14" s="513"/>
      <c r="TE14" s="513"/>
      <c r="TF14" s="513"/>
      <c r="TG14" s="513"/>
      <c r="TH14" s="513"/>
      <c r="TI14" s="513"/>
      <c r="TJ14" s="513"/>
      <c r="TK14" s="513"/>
      <c r="TL14" s="513"/>
      <c r="TM14" s="513"/>
      <c r="TN14" s="513"/>
      <c r="TO14" s="513"/>
      <c r="TP14" s="513"/>
      <c r="TQ14" s="513"/>
      <c r="TR14" s="513"/>
      <c r="TS14" s="513"/>
      <c r="TT14" s="513"/>
      <c r="TU14" s="513"/>
      <c r="TV14" s="513"/>
      <c r="TW14" s="513"/>
      <c r="TX14" s="513"/>
      <c r="TY14" s="513"/>
      <c r="TZ14" s="513"/>
      <c r="UA14" s="513"/>
      <c r="UB14" s="513"/>
      <c r="UC14" s="513"/>
      <c r="UD14" s="513"/>
      <c r="UE14" s="513"/>
      <c r="UF14" s="513"/>
      <c r="UG14" s="513"/>
      <c r="UH14" s="513"/>
      <c r="UI14" s="513"/>
      <c r="UJ14" s="513"/>
      <c r="UK14" s="513"/>
      <c r="UL14" s="513"/>
      <c r="UM14" s="513"/>
      <c r="UN14" s="513"/>
      <c r="UO14" s="513"/>
      <c r="UP14" s="513"/>
      <c r="UQ14" s="513"/>
      <c r="UR14" s="513"/>
      <c r="US14" s="513"/>
      <c r="UT14" s="513"/>
      <c r="UU14" s="513"/>
      <c r="UV14" s="513"/>
      <c r="UW14" s="513"/>
      <c r="UX14" s="513"/>
      <c r="UY14" s="513"/>
      <c r="UZ14" s="513"/>
      <c r="VA14" s="513"/>
      <c r="VB14" s="513"/>
      <c r="VC14" s="513"/>
      <c r="VD14" s="513"/>
      <c r="VE14" s="513"/>
      <c r="VF14" s="513"/>
      <c r="VG14" s="513"/>
      <c r="VH14" s="513"/>
      <c r="VI14" s="513"/>
      <c r="VJ14" s="513"/>
      <c r="VK14" s="513"/>
      <c r="VL14" s="513"/>
      <c r="VM14" s="513"/>
      <c r="VN14" s="513"/>
      <c r="VO14" s="513"/>
      <c r="VP14" s="513"/>
      <c r="VQ14" s="513"/>
      <c r="VR14" s="513"/>
      <c r="VS14" s="513"/>
      <c r="VT14" s="513"/>
      <c r="VU14" s="513"/>
      <c r="VV14" s="513"/>
      <c r="VW14" s="513"/>
      <c r="VX14" s="513"/>
      <c r="VY14" s="513"/>
      <c r="VZ14" s="513"/>
      <c r="WA14" s="513"/>
      <c r="WB14" s="513"/>
      <c r="WC14" s="513"/>
      <c r="WD14" s="513"/>
      <c r="WE14" s="513"/>
      <c r="WF14" s="513"/>
      <c r="WG14" s="513"/>
      <c r="WH14" s="513"/>
      <c r="WI14" s="513"/>
      <c r="WJ14" s="513"/>
      <c r="WK14" s="513"/>
      <c r="WL14" s="513"/>
      <c r="WM14" s="513"/>
      <c r="WN14" s="513"/>
      <c r="WO14" s="513"/>
      <c r="WP14" s="513"/>
      <c r="WQ14" s="513"/>
      <c r="WR14" s="513"/>
      <c r="WS14" s="513"/>
      <c r="WT14" s="513"/>
      <c r="WU14" s="513"/>
      <c r="WV14" s="513"/>
      <c r="WW14" s="513"/>
      <c r="WX14" s="513"/>
      <c r="WY14" s="513"/>
      <c r="WZ14" s="513"/>
      <c r="XA14" s="513"/>
      <c r="XB14" s="513"/>
      <c r="XC14" s="513"/>
      <c r="XD14" s="513"/>
      <c r="XE14" s="513"/>
      <c r="XF14" s="513"/>
      <c r="XG14" s="513"/>
      <c r="XH14" s="513"/>
      <c r="XI14" s="513"/>
      <c r="XJ14" s="513"/>
      <c r="XK14" s="513"/>
      <c r="XL14" s="513"/>
      <c r="XM14" s="513"/>
      <c r="XN14" s="513"/>
      <c r="XO14" s="513"/>
      <c r="XP14" s="513"/>
      <c r="XQ14" s="513"/>
      <c r="XR14" s="513"/>
      <c r="XS14" s="513"/>
      <c r="XT14" s="513"/>
      <c r="XU14" s="513"/>
      <c r="XV14" s="513"/>
      <c r="XW14" s="513"/>
      <c r="XX14" s="513"/>
      <c r="XY14" s="513"/>
      <c r="XZ14" s="513"/>
      <c r="YA14" s="513"/>
      <c r="YB14" s="513"/>
      <c r="YC14" s="513"/>
      <c r="YD14" s="513"/>
      <c r="YE14" s="513"/>
      <c r="YF14" s="513"/>
      <c r="YG14" s="513"/>
      <c r="YH14" s="513"/>
      <c r="YI14" s="513"/>
      <c r="YJ14" s="513"/>
      <c r="YK14" s="513"/>
      <c r="YL14" s="513"/>
      <c r="YM14" s="513"/>
      <c r="YN14" s="513"/>
      <c r="YO14" s="513"/>
      <c r="YP14" s="513"/>
      <c r="YQ14" s="513"/>
      <c r="YR14" s="513"/>
      <c r="YS14" s="513"/>
      <c r="YT14" s="513"/>
      <c r="YU14" s="513"/>
      <c r="YV14" s="513"/>
      <c r="YW14" s="513"/>
      <c r="YX14" s="513"/>
      <c r="YY14" s="513"/>
      <c r="YZ14" s="513"/>
      <c r="ZA14" s="513"/>
      <c r="ZB14" s="513"/>
      <c r="ZC14" s="513"/>
      <c r="ZD14" s="513"/>
      <c r="ZE14" s="513"/>
      <c r="ZF14" s="513"/>
      <c r="ZG14" s="513"/>
      <c r="ZH14" s="513"/>
      <c r="ZI14" s="513"/>
      <c r="ZJ14" s="513"/>
      <c r="ZK14" s="513"/>
      <c r="ZL14" s="513"/>
      <c r="ZM14" s="513"/>
      <c r="ZN14" s="513"/>
      <c r="ZO14" s="513"/>
      <c r="ZP14" s="513"/>
      <c r="ZQ14" s="513"/>
      <c r="ZR14" s="513"/>
      <c r="ZS14" s="513"/>
      <c r="ZT14" s="513"/>
      <c r="ZU14" s="513"/>
      <c r="ZV14" s="513"/>
      <c r="ZW14" s="513"/>
      <c r="ZX14" s="513"/>
      <c r="ZY14" s="513"/>
      <c r="ZZ14" s="513"/>
      <c r="AAA14" s="513"/>
      <c r="AAB14" s="513"/>
      <c r="AAC14" s="513"/>
      <c r="AAD14" s="513"/>
      <c r="AAE14" s="513"/>
      <c r="AAF14" s="513"/>
      <c r="AAG14" s="513"/>
      <c r="AAH14" s="513"/>
      <c r="AAI14" s="513"/>
      <c r="AAJ14" s="513"/>
      <c r="AAK14" s="513"/>
      <c r="AAL14" s="513"/>
      <c r="AAM14" s="513"/>
      <c r="AAN14" s="513"/>
      <c r="AAO14" s="513"/>
      <c r="AAP14" s="513"/>
      <c r="AAQ14" s="513"/>
      <c r="AAR14" s="513"/>
      <c r="AAS14" s="513"/>
      <c r="AAT14" s="513"/>
      <c r="AAU14" s="513"/>
      <c r="AAV14" s="513"/>
      <c r="AAW14" s="513"/>
      <c r="AAX14" s="513"/>
      <c r="AAY14" s="513"/>
      <c r="AAZ14" s="513"/>
      <c r="ABA14" s="513"/>
      <c r="ABB14" s="513"/>
      <c r="ABC14" s="513"/>
      <c r="ABD14" s="513"/>
      <c r="ABE14" s="513"/>
      <c r="ABF14" s="513"/>
      <c r="ABG14" s="513"/>
      <c r="ABH14" s="513"/>
      <c r="ABI14" s="513"/>
      <c r="ABJ14" s="513"/>
      <c r="ABK14" s="513"/>
      <c r="ABL14" s="513"/>
      <c r="ABM14" s="513"/>
      <c r="ABN14" s="513"/>
      <c r="ABO14" s="513"/>
      <c r="ABP14" s="513"/>
      <c r="ABQ14" s="513"/>
      <c r="ABR14" s="513"/>
      <c r="ABS14" s="513"/>
      <c r="ABT14" s="513"/>
      <c r="ABU14" s="513"/>
      <c r="ABV14" s="513"/>
      <c r="ABW14" s="513"/>
      <c r="ABX14" s="513"/>
      <c r="ABY14" s="513"/>
      <c r="ABZ14" s="513"/>
      <c r="ACA14" s="513"/>
      <c r="ACB14" s="513"/>
      <c r="ACC14" s="513"/>
      <c r="ACD14" s="513"/>
      <c r="ACE14" s="513"/>
      <c r="ACF14" s="513"/>
      <c r="ACG14" s="513"/>
      <c r="ACH14" s="513"/>
      <c r="ACI14" s="513"/>
      <c r="ACJ14" s="513"/>
      <c r="ACK14" s="513"/>
      <c r="ACL14" s="513"/>
      <c r="ACM14" s="513"/>
      <c r="ACN14" s="513"/>
      <c r="ACO14" s="513"/>
      <c r="ACP14" s="513"/>
      <c r="ACQ14" s="513"/>
      <c r="ACR14" s="513"/>
      <c r="ACS14" s="513"/>
      <c r="ACT14" s="513"/>
      <c r="ACU14" s="513"/>
      <c r="ACV14" s="513"/>
      <c r="ACW14" s="513"/>
      <c r="ACX14" s="513"/>
      <c r="ACY14" s="513"/>
      <c r="ACZ14" s="513"/>
      <c r="ADA14" s="513"/>
      <c r="ADB14" s="513"/>
      <c r="ADC14" s="513"/>
      <c r="ADD14" s="513"/>
      <c r="ADE14" s="513"/>
      <c r="ADF14" s="513"/>
      <c r="ADG14" s="513"/>
      <c r="ADH14" s="513"/>
      <c r="ADI14" s="513"/>
      <c r="ADJ14" s="513"/>
      <c r="ADK14" s="513"/>
      <c r="ADL14" s="513"/>
      <c r="ADM14" s="513"/>
      <c r="ADN14" s="513"/>
      <c r="ADO14" s="513"/>
      <c r="ADP14" s="513"/>
      <c r="ADQ14" s="513"/>
      <c r="ADR14" s="513"/>
      <c r="ADS14" s="513"/>
      <c r="ADT14" s="513"/>
      <c r="ADU14" s="513"/>
      <c r="ADV14" s="513"/>
      <c r="ADW14" s="513"/>
      <c r="ADX14" s="513"/>
      <c r="ADY14" s="513"/>
      <c r="ADZ14" s="513"/>
      <c r="AEA14" s="513"/>
      <c r="AEB14" s="513"/>
      <c r="AEC14" s="513"/>
      <c r="AED14" s="513"/>
      <c r="AEE14" s="513"/>
      <c r="AEF14" s="513"/>
      <c r="AEG14" s="513"/>
      <c r="AEH14" s="513"/>
      <c r="AEI14" s="513"/>
      <c r="AEJ14" s="513"/>
      <c r="AEK14" s="513"/>
      <c r="AEL14" s="513"/>
      <c r="AEM14" s="513"/>
      <c r="AEN14" s="513"/>
      <c r="AEO14" s="513"/>
      <c r="AEP14" s="513"/>
      <c r="AEQ14" s="513"/>
      <c r="AER14" s="513"/>
      <c r="AES14" s="513"/>
      <c r="AET14" s="513"/>
      <c r="AEU14" s="513"/>
      <c r="AEV14" s="513"/>
      <c r="AEW14" s="513"/>
      <c r="AEX14" s="513"/>
      <c r="AEY14" s="513"/>
      <c r="AEZ14" s="513"/>
      <c r="AFA14" s="513"/>
      <c r="AFB14" s="513"/>
      <c r="AFC14" s="513"/>
      <c r="AFD14" s="513"/>
      <c r="AFE14" s="513"/>
      <c r="AFF14" s="513"/>
      <c r="AFG14" s="513"/>
      <c r="AFH14" s="513"/>
      <c r="AFI14" s="513"/>
      <c r="AFJ14" s="513"/>
      <c r="AFK14" s="513"/>
      <c r="AFL14" s="513"/>
      <c r="AFM14" s="513"/>
      <c r="AFN14" s="513"/>
      <c r="AFO14" s="513"/>
      <c r="AFP14" s="513"/>
      <c r="AFQ14" s="513"/>
      <c r="AFR14" s="513"/>
      <c r="AFS14" s="513"/>
      <c r="AFT14" s="513"/>
      <c r="AFU14" s="513"/>
      <c r="AFV14" s="513"/>
      <c r="AFW14" s="513"/>
      <c r="AFX14" s="513"/>
      <c r="AFY14" s="513"/>
      <c r="AFZ14" s="513"/>
      <c r="AGA14" s="513"/>
      <c r="AGB14" s="513"/>
      <c r="AGC14" s="513"/>
      <c r="AGD14" s="513"/>
      <c r="AGE14" s="513"/>
      <c r="AGF14" s="513"/>
      <c r="AGG14" s="513"/>
      <c r="AGH14" s="513"/>
      <c r="AGI14" s="513"/>
      <c r="AGJ14" s="513"/>
      <c r="AGK14" s="513"/>
      <c r="AGL14" s="513"/>
      <c r="AGM14" s="513"/>
      <c r="AGN14" s="513"/>
      <c r="AGO14" s="513"/>
      <c r="AGP14" s="513"/>
      <c r="AGQ14" s="513"/>
      <c r="AGR14" s="513"/>
      <c r="AGS14" s="513"/>
      <c r="AGT14" s="513"/>
      <c r="AGU14" s="513"/>
      <c r="AGV14" s="513"/>
      <c r="AGW14" s="513"/>
      <c r="AGX14" s="513"/>
      <c r="AGY14" s="513"/>
      <c r="AGZ14" s="513"/>
      <c r="AHA14" s="513"/>
      <c r="AHB14" s="513"/>
      <c r="AHC14" s="513"/>
      <c r="AHD14" s="513"/>
      <c r="AHE14" s="513"/>
      <c r="AHF14" s="513"/>
      <c r="AHG14" s="513"/>
      <c r="AHH14" s="513"/>
      <c r="AHI14" s="513"/>
      <c r="AHJ14" s="513"/>
      <c r="AHK14" s="513"/>
      <c r="AHL14" s="513"/>
      <c r="AHM14" s="513"/>
      <c r="AHN14" s="513"/>
      <c r="AHO14" s="513"/>
      <c r="AHP14" s="513"/>
      <c r="AHQ14" s="513"/>
      <c r="AHR14" s="513"/>
      <c r="AHS14" s="513"/>
      <c r="AHT14" s="513"/>
      <c r="AHU14" s="513"/>
      <c r="AHV14" s="513"/>
      <c r="AHW14" s="513"/>
      <c r="AHX14" s="513"/>
      <c r="AHY14" s="513"/>
      <c r="AHZ14" s="513"/>
      <c r="AIA14" s="513"/>
      <c r="AIB14" s="513"/>
      <c r="AIC14" s="513"/>
      <c r="AID14" s="513"/>
      <c r="AIE14" s="513"/>
      <c r="AIF14" s="513"/>
      <c r="AIG14" s="513"/>
      <c r="AIH14" s="513"/>
      <c r="AII14" s="513"/>
      <c r="AIJ14" s="513"/>
      <c r="AIK14" s="513"/>
      <c r="AIL14" s="513"/>
      <c r="AIM14" s="513"/>
      <c r="AIN14" s="513"/>
      <c r="AIO14" s="513"/>
      <c r="AIP14" s="513"/>
      <c r="AIQ14" s="513"/>
      <c r="AIR14" s="513"/>
      <c r="AIS14" s="513"/>
      <c r="AIT14" s="513"/>
      <c r="AIU14" s="513"/>
      <c r="AIV14" s="513"/>
      <c r="AIW14" s="513"/>
      <c r="AIX14" s="513"/>
      <c r="AIY14" s="513"/>
      <c r="AIZ14" s="513"/>
      <c r="AJA14" s="513"/>
      <c r="AJB14" s="513"/>
      <c r="AJC14" s="513"/>
      <c r="AJD14" s="513"/>
      <c r="AJE14" s="513"/>
      <c r="AJF14" s="513"/>
      <c r="AJG14" s="513"/>
      <c r="AJH14" s="513"/>
      <c r="AJI14" s="513"/>
      <c r="AJJ14" s="513"/>
      <c r="AJK14" s="513"/>
      <c r="AJL14" s="513"/>
      <c r="AJM14" s="513"/>
      <c r="AJN14" s="513"/>
      <c r="AJO14" s="513"/>
      <c r="AJP14" s="513"/>
      <c r="AJQ14" s="513"/>
      <c r="AJR14" s="513"/>
      <c r="AJS14" s="513"/>
      <c r="AJT14" s="513"/>
      <c r="AJU14" s="513"/>
      <c r="AJV14" s="513"/>
      <c r="AJW14" s="513"/>
      <c r="AJX14" s="513"/>
      <c r="AJY14" s="513"/>
      <c r="AJZ14" s="513"/>
      <c r="AKA14" s="513"/>
      <c r="AKB14" s="513"/>
      <c r="AKC14" s="513"/>
      <c r="AKD14" s="513"/>
      <c r="AKE14" s="513"/>
      <c r="AKF14" s="513"/>
      <c r="AKG14" s="513"/>
      <c r="AKH14" s="513"/>
      <c r="AKI14" s="513"/>
      <c r="AKJ14" s="513"/>
      <c r="AKK14" s="513"/>
      <c r="AKL14" s="513"/>
      <c r="AKM14" s="513"/>
      <c r="AKN14" s="513"/>
      <c r="AKO14" s="513"/>
      <c r="AKP14" s="513"/>
      <c r="AKQ14" s="513"/>
      <c r="AKR14" s="513"/>
      <c r="AKS14" s="513"/>
      <c r="AKT14" s="513"/>
      <c r="AKU14" s="513"/>
      <c r="AKV14" s="513"/>
      <c r="AKW14" s="513"/>
      <c r="AKX14" s="513"/>
      <c r="AKY14" s="513"/>
      <c r="AKZ14" s="513"/>
      <c r="ALA14" s="513"/>
      <c r="ALB14" s="513"/>
      <c r="ALC14" s="513"/>
      <c r="ALD14" s="513"/>
      <c r="ALE14" s="513"/>
      <c r="ALF14" s="513"/>
      <c r="ALG14" s="513"/>
      <c r="ALH14" s="513"/>
      <c r="ALI14" s="513"/>
      <c r="ALJ14" s="513"/>
      <c r="ALK14" s="513"/>
      <c r="ALL14" s="513"/>
      <c r="ALM14" s="513"/>
      <c r="ALN14" s="513"/>
      <c r="ALO14" s="513"/>
      <c r="ALP14" s="513"/>
      <c r="ALQ14" s="513"/>
      <c r="ALR14" s="513"/>
      <c r="ALS14" s="513"/>
      <c r="ALT14" s="513"/>
      <c r="ALU14" s="513"/>
      <c r="ALV14" s="513"/>
      <c r="ALW14" s="513"/>
      <c r="ALX14" s="513"/>
      <c r="ALY14" s="513"/>
      <c r="ALZ14" s="513"/>
      <c r="AMA14" s="513"/>
      <c r="AMB14" s="513"/>
      <c r="AMC14" s="513"/>
      <c r="AMD14" s="513"/>
      <c r="AME14" s="513"/>
      <c r="AMF14" s="513"/>
      <c r="AMG14" s="513"/>
      <c r="AMH14" s="513"/>
      <c r="AMI14" s="513"/>
      <c r="AMJ14" s="513"/>
      <c r="AMK14" s="513"/>
      <c r="AML14" s="513"/>
      <c r="AMM14" s="513"/>
      <c r="AMN14" s="513"/>
      <c r="AMO14" s="513"/>
      <c r="AMP14" s="513"/>
      <c r="AMQ14" s="513"/>
      <c r="AMR14" s="513"/>
      <c r="AMS14" s="513"/>
      <c r="AMT14" s="513"/>
      <c r="AMU14" s="513"/>
      <c r="AMV14" s="513"/>
      <c r="AMW14" s="513"/>
      <c r="AMX14" s="513"/>
      <c r="AMY14" s="513"/>
      <c r="AMZ14" s="513"/>
      <c r="ANA14" s="513"/>
      <c r="ANB14" s="513"/>
      <c r="ANC14" s="513"/>
      <c r="AND14" s="513"/>
      <c r="ANE14" s="513"/>
      <c r="ANF14" s="513"/>
      <c r="ANG14" s="513"/>
      <c r="ANH14" s="513"/>
      <c r="ANI14" s="513"/>
      <c r="ANJ14" s="513"/>
      <c r="ANK14" s="513"/>
      <c r="ANL14" s="513"/>
      <c r="ANM14" s="513"/>
      <c r="ANN14" s="513"/>
      <c r="ANO14" s="513"/>
      <c r="ANP14" s="513"/>
      <c r="ANQ14" s="513"/>
      <c r="ANR14" s="513"/>
      <c r="ANS14" s="513"/>
      <c r="ANT14" s="513"/>
      <c r="ANU14" s="513"/>
      <c r="ANV14" s="513"/>
      <c r="ANW14" s="513"/>
      <c r="ANX14" s="513"/>
      <c r="ANY14" s="513"/>
      <c r="ANZ14" s="513"/>
      <c r="AOA14" s="513"/>
      <c r="AOB14" s="513"/>
      <c r="AOC14" s="513"/>
      <c r="AOD14" s="513"/>
      <c r="AOE14" s="513"/>
      <c r="AOF14" s="513"/>
      <c r="AOG14" s="513"/>
      <c r="AOH14" s="513"/>
      <c r="AOI14" s="513"/>
      <c r="AOJ14" s="513"/>
      <c r="AOK14" s="513"/>
      <c r="AOL14" s="513"/>
      <c r="AOM14" s="513"/>
      <c r="AON14" s="513"/>
      <c r="AOO14" s="513"/>
      <c r="AOP14" s="513"/>
      <c r="AOQ14" s="513"/>
      <c r="AOR14" s="513"/>
      <c r="AOS14" s="513"/>
      <c r="AOT14" s="513"/>
      <c r="AOU14" s="513"/>
      <c r="AOV14" s="513"/>
      <c r="AOW14" s="513"/>
      <c r="AOX14" s="513"/>
      <c r="AOY14" s="513"/>
      <c r="AOZ14" s="513"/>
      <c r="APA14" s="513"/>
      <c r="APB14" s="513"/>
      <c r="APC14" s="513"/>
      <c r="APD14" s="513"/>
      <c r="APE14" s="513"/>
      <c r="APF14" s="513"/>
      <c r="APG14" s="513"/>
      <c r="APH14" s="513"/>
      <c r="API14" s="513"/>
      <c r="APJ14" s="513"/>
      <c r="APK14" s="513"/>
      <c r="APL14" s="513"/>
      <c r="APM14" s="513"/>
      <c r="APN14" s="513"/>
      <c r="APO14" s="513"/>
      <c r="APP14" s="513"/>
      <c r="APQ14" s="513"/>
      <c r="APR14" s="513"/>
      <c r="APS14" s="513"/>
      <c r="APT14" s="513"/>
      <c r="APU14" s="513"/>
      <c r="APV14" s="513"/>
      <c r="APW14" s="513"/>
      <c r="APX14" s="513"/>
      <c r="APY14" s="513"/>
      <c r="APZ14" s="513"/>
      <c r="AQA14" s="513"/>
      <c r="AQB14" s="513"/>
      <c r="AQC14" s="513"/>
      <c r="AQD14" s="513"/>
      <c r="AQE14" s="513"/>
      <c r="AQF14" s="513"/>
      <c r="AQG14" s="513"/>
      <c r="AQH14" s="513"/>
      <c r="AQI14" s="513"/>
      <c r="AQJ14" s="513"/>
      <c r="AQK14" s="513"/>
      <c r="AQL14" s="513"/>
      <c r="AQM14" s="513"/>
      <c r="AQN14" s="513"/>
      <c r="AQO14" s="513"/>
      <c r="AQP14" s="513"/>
      <c r="AQQ14" s="513"/>
      <c r="AQR14" s="513"/>
      <c r="AQS14" s="513"/>
      <c r="AQT14" s="513"/>
      <c r="AQU14" s="513"/>
      <c r="AQV14" s="513"/>
      <c r="AQW14" s="513"/>
      <c r="AQX14" s="513"/>
      <c r="AQY14" s="513"/>
      <c r="AQZ14" s="513"/>
      <c r="ARA14" s="513"/>
      <c r="ARB14" s="513"/>
      <c r="ARC14" s="513"/>
      <c r="ARD14" s="513"/>
      <c r="ARE14" s="513"/>
      <c r="ARF14" s="513"/>
      <c r="ARG14" s="513"/>
      <c r="ARH14" s="513"/>
      <c r="ARI14" s="513"/>
      <c r="ARJ14" s="513"/>
      <c r="ARK14" s="513"/>
      <c r="ARL14" s="513"/>
      <c r="ARM14" s="513"/>
      <c r="ARN14" s="513"/>
      <c r="ARO14" s="513"/>
      <c r="ARP14" s="513"/>
      <c r="ARQ14" s="513"/>
      <c r="ARR14" s="513"/>
      <c r="ARS14" s="513"/>
      <c r="ART14" s="513"/>
      <c r="ARU14" s="513"/>
      <c r="ARV14" s="513"/>
      <c r="ARW14" s="513"/>
      <c r="ARX14" s="513"/>
      <c r="ARY14" s="513"/>
      <c r="ARZ14" s="513"/>
      <c r="ASA14" s="513"/>
      <c r="ASB14" s="513"/>
      <c r="ASC14" s="513"/>
      <c r="ASD14" s="513"/>
      <c r="ASE14" s="513"/>
      <c r="ASF14" s="513"/>
      <c r="ASG14" s="513"/>
      <c r="ASH14" s="513"/>
      <c r="ASI14" s="513"/>
      <c r="ASJ14" s="513"/>
      <c r="ASK14" s="513"/>
      <c r="ASL14" s="513"/>
      <c r="ASM14" s="513"/>
      <c r="ASN14" s="513"/>
      <c r="ASO14" s="513"/>
      <c r="ASP14" s="513"/>
      <c r="ASQ14" s="513"/>
      <c r="ASR14" s="513"/>
      <c r="ASS14" s="513"/>
      <c r="AST14" s="513"/>
      <c r="ASU14" s="513"/>
      <c r="ASV14" s="513"/>
      <c r="ASW14" s="513"/>
      <c r="ASX14" s="513"/>
      <c r="ASY14" s="513"/>
      <c r="ASZ14" s="513"/>
      <c r="ATA14" s="513"/>
      <c r="ATB14" s="513"/>
      <c r="ATC14" s="513"/>
      <c r="ATD14" s="513"/>
      <c r="ATE14" s="513"/>
      <c r="ATF14" s="513"/>
      <c r="ATG14" s="513"/>
      <c r="ATH14" s="513"/>
      <c r="ATI14" s="513"/>
      <c r="ATJ14" s="513"/>
      <c r="ATK14" s="513"/>
      <c r="ATL14" s="513"/>
      <c r="ATM14" s="513"/>
      <c r="ATN14" s="513"/>
      <c r="ATO14" s="513"/>
      <c r="ATP14" s="513"/>
      <c r="ATQ14" s="513"/>
      <c r="ATR14" s="513"/>
      <c r="ATS14" s="513"/>
      <c r="ATT14" s="513"/>
      <c r="ATU14" s="513"/>
      <c r="ATV14" s="513"/>
      <c r="ATW14" s="513"/>
      <c r="ATX14" s="513"/>
      <c r="ATY14" s="513"/>
      <c r="ATZ14" s="513"/>
      <c r="AUA14" s="513"/>
      <c r="AUB14" s="513"/>
      <c r="AUC14" s="513"/>
      <c r="AUD14" s="513"/>
      <c r="AUE14" s="513"/>
      <c r="AUF14" s="513"/>
      <c r="AUG14" s="513"/>
      <c r="AUH14" s="513"/>
      <c r="AUI14" s="513"/>
      <c r="AUJ14" s="513"/>
      <c r="AUK14" s="513"/>
      <c r="AUL14" s="513"/>
      <c r="AUM14" s="513"/>
      <c r="AUN14" s="513"/>
      <c r="AUO14" s="513"/>
      <c r="AUP14" s="513"/>
      <c r="AUQ14" s="513"/>
      <c r="AUR14" s="513"/>
      <c r="AUS14" s="513"/>
      <c r="AUT14" s="513"/>
      <c r="AUU14" s="513"/>
      <c r="AUV14" s="513"/>
      <c r="AUW14" s="513"/>
      <c r="AUX14" s="513"/>
      <c r="AUY14" s="513"/>
      <c r="AUZ14" s="513"/>
      <c r="AVA14" s="513"/>
      <c r="AVB14" s="513"/>
      <c r="AVC14" s="513"/>
      <c r="AVD14" s="513"/>
      <c r="AVE14" s="513"/>
      <c r="AVF14" s="513"/>
      <c r="AVG14" s="513"/>
      <c r="AVH14" s="513"/>
      <c r="AVI14" s="513"/>
      <c r="AVJ14" s="513"/>
      <c r="AVK14" s="513"/>
      <c r="AVL14" s="513"/>
      <c r="AVM14" s="513"/>
      <c r="AVN14" s="513"/>
      <c r="AVO14" s="513"/>
      <c r="AVP14" s="513"/>
      <c r="AVQ14" s="513"/>
      <c r="AVR14" s="513"/>
      <c r="AVS14" s="513"/>
      <c r="AVT14" s="513"/>
      <c r="AVU14" s="513"/>
      <c r="AVV14" s="513"/>
      <c r="AVW14" s="513"/>
      <c r="AVX14" s="513"/>
      <c r="AVY14" s="513"/>
      <c r="AVZ14" s="513"/>
      <c r="AWA14" s="513"/>
      <c r="AWB14" s="513"/>
      <c r="AWC14" s="513"/>
      <c r="AWD14" s="513"/>
      <c r="AWE14" s="513"/>
      <c r="AWF14" s="513"/>
      <c r="AWG14" s="513"/>
      <c r="AWH14" s="513"/>
      <c r="AWI14" s="513"/>
      <c r="AWJ14" s="513"/>
      <c r="AWK14" s="513"/>
      <c r="AWL14" s="513"/>
      <c r="AWM14" s="513"/>
      <c r="AWN14" s="513"/>
      <c r="AWO14" s="513"/>
      <c r="AWP14" s="513"/>
      <c r="AWQ14" s="513"/>
      <c r="AWR14" s="513"/>
      <c r="AWS14" s="513"/>
      <c r="AWT14" s="513"/>
      <c r="AWU14" s="513"/>
      <c r="AWV14" s="513"/>
      <c r="AWW14" s="513"/>
      <c r="AWX14" s="513"/>
      <c r="AWY14" s="513"/>
      <c r="AWZ14" s="513"/>
      <c r="AXA14" s="513"/>
      <c r="AXB14" s="513"/>
      <c r="AXC14" s="513"/>
      <c r="AXD14" s="513"/>
      <c r="AXE14" s="513"/>
      <c r="AXF14" s="513"/>
      <c r="AXG14" s="513"/>
      <c r="AXH14" s="513"/>
      <c r="AXI14" s="513"/>
      <c r="AXJ14" s="513"/>
      <c r="AXK14" s="513"/>
      <c r="AXL14" s="513"/>
      <c r="AXM14" s="513"/>
      <c r="AXN14" s="513"/>
      <c r="AXO14" s="513"/>
      <c r="AXP14" s="513"/>
      <c r="AXQ14" s="513"/>
      <c r="AXR14" s="513"/>
      <c r="AXS14" s="513"/>
      <c r="AXT14" s="513"/>
      <c r="AXU14" s="513"/>
      <c r="AXV14" s="513"/>
      <c r="AXW14" s="513"/>
      <c r="AXX14" s="513"/>
      <c r="AXY14" s="513"/>
      <c r="AXZ14" s="513"/>
      <c r="AYA14" s="513"/>
      <c r="AYB14" s="513"/>
      <c r="AYC14" s="513"/>
      <c r="AYD14" s="513"/>
      <c r="AYE14" s="513"/>
      <c r="AYF14" s="513"/>
      <c r="AYG14" s="513"/>
      <c r="AYH14" s="513"/>
      <c r="AYI14" s="513"/>
      <c r="AYJ14" s="513"/>
      <c r="AYK14" s="513"/>
      <c r="AYL14" s="513"/>
      <c r="AYM14" s="513"/>
      <c r="AYN14" s="513"/>
      <c r="AYO14" s="513"/>
      <c r="AYP14" s="513"/>
      <c r="AYQ14" s="513"/>
      <c r="AYR14" s="513"/>
      <c r="AYS14" s="513"/>
      <c r="AYT14" s="513"/>
      <c r="AYU14" s="513"/>
      <c r="AYV14" s="513"/>
      <c r="AYW14" s="513"/>
      <c r="AYX14" s="513"/>
      <c r="AYY14" s="513"/>
      <c r="AYZ14" s="513"/>
      <c r="AZA14" s="513"/>
      <c r="AZB14" s="513"/>
      <c r="AZC14" s="513"/>
      <c r="AZD14" s="513"/>
      <c r="AZE14" s="513"/>
      <c r="AZF14" s="513"/>
      <c r="AZG14" s="513"/>
      <c r="AZH14" s="513"/>
      <c r="AZI14" s="513"/>
      <c r="AZJ14" s="513"/>
      <c r="AZK14" s="513"/>
      <c r="AZL14" s="513"/>
      <c r="AZM14" s="513"/>
      <c r="AZN14" s="513"/>
      <c r="AZO14" s="513"/>
      <c r="AZP14" s="513"/>
      <c r="AZQ14" s="513"/>
      <c r="AZR14" s="513"/>
      <c r="AZS14" s="513"/>
      <c r="AZT14" s="513"/>
      <c r="AZU14" s="513"/>
      <c r="AZV14" s="513"/>
      <c r="AZW14" s="513"/>
      <c r="AZX14" s="513"/>
      <c r="AZY14" s="513"/>
      <c r="AZZ14" s="513"/>
      <c r="BAA14" s="513"/>
      <c r="BAB14" s="513"/>
      <c r="BAC14" s="513"/>
      <c r="BAD14" s="513"/>
      <c r="BAE14" s="513"/>
      <c r="BAF14" s="513"/>
      <c r="BAG14" s="513"/>
      <c r="BAH14" s="513"/>
      <c r="BAI14" s="513"/>
      <c r="BAJ14" s="513"/>
      <c r="BAK14" s="513"/>
      <c r="BAL14" s="513"/>
      <c r="BAM14" s="513"/>
      <c r="BAN14" s="513"/>
      <c r="BAO14" s="513"/>
      <c r="BAP14" s="513"/>
      <c r="BAQ14" s="513"/>
      <c r="BAR14" s="513"/>
      <c r="BAS14" s="513"/>
      <c r="BAT14" s="513"/>
      <c r="BAU14" s="513"/>
      <c r="BAV14" s="513"/>
      <c r="BAW14" s="513"/>
      <c r="BAX14" s="513"/>
      <c r="BAY14" s="513"/>
      <c r="BAZ14" s="513"/>
      <c r="BBA14" s="513"/>
      <c r="BBB14" s="513"/>
      <c r="BBC14" s="513"/>
      <c r="BBD14" s="513"/>
      <c r="BBE14" s="513"/>
      <c r="BBF14" s="513"/>
      <c r="BBG14" s="513"/>
      <c r="BBH14" s="513"/>
      <c r="BBI14" s="513"/>
      <c r="BBJ14" s="513"/>
      <c r="BBK14" s="513"/>
      <c r="BBL14" s="513"/>
      <c r="BBM14" s="513"/>
      <c r="BBN14" s="513"/>
      <c r="BBO14" s="513"/>
      <c r="BBP14" s="513"/>
      <c r="BBQ14" s="513"/>
      <c r="BBR14" s="513"/>
      <c r="BBS14" s="513"/>
      <c r="BBT14" s="513"/>
      <c r="BBU14" s="513"/>
      <c r="BBV14" s="513"/>
      <c r="BBW14" s="513"/>
      <c r="BBX14" s="513"/>
      <c r="BBY14" s="513"/>
      <c r="BBZ14" s="513"/>
      <c r="BCA14" s="513"/>
      <c r="BCB14" s="513"/>
      <c r="BCC14" s="513"/>
      <c r="BCD14" s="513"/>
      <c r="BCE14" s="513"/>
      <c r="BCF14" s="513"/>
      <c r="BCG14" s="513"/>
      <c r="BCH14" s="513"/>
      <c r="BCI14" s="513"/>
      <c r="BCJ14" s="513"/>
      <c r="BCK14" s="513"/>
      <c r="BCL14" s="513"/>
      <c r="BCM14" s="513"/>
      <c r="BCN14" s="513"/>
      <c r="BCO14" s="513"/>
      <c r="BCP14" s="513"/>
      <c r="BCQ14" s="513"/>
      <c r="BCR14" s="513"/>
      <c r="BCS14" s="513"/>
      <c r="BCT14" s="513"/>
      <c r="BCU14" s="513"/>
      <c r="BCV14" s="513"/>
      <c r="BCW14" s="513"/>
      <c r="BCX14" s="513"/>
      <c r="BCY14" s="513"/>
      <c r="BCZ14" s="513"/>
      <c r="BDA14" s="513"/>
      <c r="BDB14" s="513"/>
      <c r="BDC14" s="513"/>
      <c r="BDD14" s="513"/>
      <c r="BDE14" s="513"/>
      <c r="BDF14" s="513"/>
      <c r="BDG14" s="513"/>
      <c r="BDH14" s="513"/>
      <c r="BDI14" s="513"/>
      <c r="BDJ14" s="513"/>
      <c r="BDK14" s="513"/>
      <c r="BDL14" s="513"/>
      <c r="BDM14" s="513"/>
      <c r="BDN14" s="513"/>
      <c r="BDO14" s="513"/>
      <c r="BDP14" s="513"/>
      <c r="BDQ14" s="513"/>
      <c r="BDR14" s="513"/>
      <c r="BDS14" s="513"/>
      <c r="BDT14" s="513"/>
      <c r="BDU14" s="513"/>
      <c r="BDV14" s="513"/>
      <c r="BDW14" s="513"/>
      <c r="BDX14" s="513"/>
      <c r="BDY14" s="513"/>
      <c r="BDZ14" s="513"/>
      <c r="BEA14" s="513"/>
      <c r="BEB14" s="513"/>
      <c r="BEC14" s="513"/>
      <c r="BED14" s="513"/>
      <c r="BEE14" s="513"/>
      <c r="BEF14" s="513"/>
      <c r="BEG14" s="513"/>
      <c r="BEH14" s="513"/>
      <c r="BEI14" s="513"/>
      <c r="BEJ14" s="513"/>
      <c r="BEK14" s="513"/>
      <c r="BEL14" s="513"/>
      <c r="BEM14" s="513"/>
      <c r="BEN14" s="513"/>
      <c r="BEO14" s="513"/>
      <c r="BEP14" s="513"/>
      <c r="BEQ14" s="513"/>
      <c r="BER14" s="513"/>
      <c r="BES14" s="513"/>
      <c r="BET14" s="513"/>
      <c r="BEU14" s="513"/>
      <c r="BEV14" s="513"/>
      <c r="BEW14" s="513"/>
      <c r="BEX14" s="513"/>
      <c r="BEY14" s="513"/>
      <c r="BEZ14" s="513"/>
      <c r="BFA14" s="513"/>
      <c r="BFB14" s="513"/>
      <c r="BFC14" s="513"/>
      <c r="BFD14" s="513"/>
      <c r="BFE14" s="513"/>
      <c r="BFF14" s="513"/>
      <c r="BFG14" s="513"/>
      <c r="BFH14" s="513"/>
      <c r="BFI14" s="513"/>
      <c r="BFJ14" s="513"/>
      <c r="BFK14" s="513"/>
      <c r="BFL14" s="513"/>
      <c r="BFM14" s="513"/>
      <c r="BFN14" s="513"/>
      <c r="BFO14" s="513"/>
      <c r="BFP14" s="513"/>
      <c r="BFQ14" s="513"/>
      <c r="BFR14" s="513"/>
      <c r="BFS14" s="513"/>
      <c r="BFT14" s="513"/>
      <c r="BFU14" s="513"/>
      <c r="BFV14" s="513"/>
      <c r="BFW14" s="513"/>
      <c r="BFX14" s="513"/>
      <c r="BFY14" s="513"/>
      <c r="BFZ14" s="513"/>
      <c r="BGA14" s="513"/>
      <c r="BGB14" s="513"/>
      <c r="BGC14" s="513"/>
      <c r="BGD14" s="513"/>
      <c r="BGE14" s="513"/>
      <c r="BGF14" s="513"/>
      <c r="BGG14" s="513"/>
      <c r="BGH14" s="513"/>
      <c r="BGI14" s="513"/>
      <c r="BGJ14" s="513"/>
      <c r="BGK14" s="513"/>
      <c r="BGL14" s="513"/>
      <c r="BGM14" s="513"/>
      <c r="BGN14" s="513"/>
      <c r="BGO14" s="513"/>
      <c r="BGP14" s="513"/>
      <c r="BGQ14" s="513"/>
      <c r="BGR14" s="513"/>
      <c r="BGS14" s="513"/>
      <c r="BGT14" s="513"/>
      <c r="BGU14" s="513"/>
      <c r="BGV14" s="513"/>
      <c r="BGW14" s="513"/>
      <c r="BGX14" s="513"/>
      <c r="BGY14" s="513"/>
      <c r="BGZ14" s="513"/>
      <c r="BHA14" s="513"/>
      <c r="BHB14" s="513"/>
      <c r="BHC14" s="513"/>
      <c r="BHD14" s="513"/>
      <c r="BHE14" s="513"/>
      <c r="BHF14" s="513"/>
      <c r="BHG14" s="513"/>
      <c r="BHH14" s="513"/>
      <c r="BHI14" s="513"/>
      <c r="BHJ14" s="513"/>
      <c r="BHK14" s="513"/>
      <c r="BHL14" s="513"/>
      <c r="BHM14" s="513"/>
      <c r="BHN14" s="513"/>
      <c r="BHO14" s="513"/>
      <c r="BHP14" s="513"/>
      <c r="BHQ14" s="513"/>
      <c r="BHR14" s="513"/>
      <c r="BHS14" s="513"/>
      <c r="BHT14" s="513"/>
      <c r="BHU14" s="513"/>
      <c r="BHV14" s="513"/>
      <c r="BHW14" s="513"/>
      <c r="BHX14" s="513"/>
      <c r="BHY14" s="513"/>
      <c r="BHZ14" s="513"/>
      <c r="BIA14" s="513"/>
      <c r="BIB14" s="513"/>
      <c r="BIC14" s="513"/>
      <c r="BID14" s="513"/>
      <c r="BIE14" s="513"/>
      <c r="BIF14" s="513"/>
      <c r="BIG14" s="513"/>
      <c r="BIH14" s="513"/>
      <c r="BII14" s="513"/>
      <c r="BIJ14" s="513"/>
      <c r="BIK14" s="513"/>
      <c r="BIL14" s="513"/>
      <c r="BIM14" s="513"/>
      <c r="BIN14" s="513"/>
      <c r="BIO14" s="513"/>
      <c r="BIP14" s="513"/>
      <c r="BIQ14" s="513"/>
      <c r="BIR14" s="513"/>
      <c r="BIS14" s="513"/>
      <c r="BIT14" s="513"/>
      <c r="BIU14" s="513"/>
      <c r="BIV14" s="513"/>
      <c r="BIW14" s="513"/>
      <c r="BIX14" s="513"/>
      <c r="BIY14" s="513"/>
      <c r="BIZ14" s="513"/>
      <c r="BJA14" s="513"/>
      <c r="BJB14" s="513"/>
      <c r="BJC14" s="513"/>
      <c r="BJD14" s="513"/>
      <c r="BJE14" s="513"/>
      <c r="BJF14" s="513"/>
      <c r="BJG14" s="513"/>
      <c r="BJH14" s="513"/>
      <c r="BJI14" s="513"/>
      <c r="BJJ14" s="513"/>
      <c r="BJK14" s="513"/>
      <c r="BJL14" s="513"/>
      <c r="BJM14" s="513"/>
      <c r="BJN14" s="513"/>
      <c r="BJO14" s="513"/>
      <c r="BJP14" s="513"/>
      <c r="BJQ14" s="513"/>
      <c r="BJR14" s="513"/>
      <c r="BJS14" s="513"/>
      <c r="BJT14" s="513"/>
      <c r="BJU14" s="513"/>
      <c r="BJV14" s="513"/>
      <c r="BJW14" s="513"/>
      <c r="BJX14" s="513"/>
      <c r="BJY14" s="513"/>
      <c r="BJZ14" s="513"/>
      <c r="BKA14" s="513"/>
      <c r="BKB14" s="513"/>
      <c r="BKC14" s="513"/>
      <c r="BKD14" s="513"/>
      <c r="BKE14" s="513"/>
      <c r="BKF14" s="513"/>
      <c r="BKG14" s="513"/>
      <c r="BKH14" s="513"/>
      <c r="BKI14" s="513"/>
      <c r="BKJ14" s="513"/>
      <c r="BKK14" s="513"/>
      <c r="BKL14" s="513"/>
      <c r="BKM14" s="513"/>
      <c r="BKN14" s="513"/>
      <c r="BKO14" s="513"/>
      <c r="BKP14" s="513"/>
      <c r="BKQ14" s="513"/>
      <c r="BKR14" s="513"/>
      <c r="BKS14" s="513"/>
      <c r="BKT14" s="513"/>
      <c r="BKU14" s="513"/>
      <c r="BKV14" s="513"/>
      <c r="BKW14" s="513"/>
      <c r="BKX14" s="513"/>
      <c r="BKY14" s="513"/>
      <c r="BKZ14" s="513"/>
      <c r="BLA14" s="513"/>
      <c r="BLB14" s="513"/>
      <c r="BLC14" s="513"/>
      <c r="BLD14" s="513"/>
      <c r="BLE14" s="513"/>
      <c r="BLF14" s="513"/>
      <c r="BLG14" s="513"/>
      <c r="BLH14" s="513"/>
      <c r="BLI14" s="513"/>
      <c r="BLJ14" s="513"/>
      <c r="BLK14" s="513"/>
      <c r="BLL14" s="513"/>
      <c r="BLM14" s="513"/>
      <c r="BLN14" s="513"/>
      <c r="BLO14" s="513"/>
      <c r="BLP14" s="513"/>
      <c r="BLQ14" s="513"/>
      <c r="BLR14" s="513"/>
      <c r="BLS14" s="513"/>
      <c r="BLT14" s="513"/>
      <c r="BLU14" s="513"/>
      <c r="BLV14" s="513"/>
      <c r="BLW14" s="513"/>
      <c r="BLX14" s="513"/>
      <c r="BLY14" s="513"/>
      <c r="BLZ14" s="513"/>
      <c r="BMA14" s="513"/>
      <c r="BMB14" s="513"/>
      <c r="BMC14" s="513"/>
      <c r="BMD14" s="513"/>
      <c r="BME14" s="513"/>
      <c r="BMF14" s="513"/>
      <c r="BMG14" s="513"/>
      <c r="BMH14" s="513"/>
      <c r="BMI14" s="513"/>
      <c r="BMJ14" s="513"/>
      <c r="BMK14" s="513"/>
      <c r="BML14" s="513"/>
      <c r="BMM14" s="513"/>
      <c r="BMN14" s="513"/>
      <c r="BMO14" s="513"/>
      <c r="BMP14" s="513"/>
      <c r="BMQ14" s="513"/>
      <c r="BMR14" s="513"/>
      <c r="BMS14" s="513"/>
      <c r="BMT14" s="513"/>
      <c r="BMU14" s="513"/>
      <c r="BMV14" s="513"/>
      <c r="BMW14" s="513"/>
      <c r="BMX14" s="513"/>
      <c r="BMY14" s="513"/>
      <c r="BMZ14" s="513"/>
      <c r="BNA14" s="513"/>
      <c r="BNB14" s="513"/>
      <c r="BNC14" s="513"/>
      <c r="BND14" s="513"/>
      <c r="BNE14" s="513"/>
      <c r="BNF14" s="513"/>
      <c r="BNG14" s="513"/>
      <c r="BNH14" s="513"/>
      <c r="BNI14" s="513"/>
      <c r="BNJ14" s="513"/>
      <c r="BNK14" s="513"/>
      <c r="BNL14" s="513"/>
      <c r="BNM14" s="513"/>
      <c r="BNN14" s="513"/>
      <c r="BNO14" s="513"/>
      <c r="BNP14" s="513"/>
      <c r="BNQ14" s="513"/>
      <c r="BNR14" s="513"/>
      <c r="BNS14" s="513"/>
      <c r="BNT14" s="513"/>
      <c r="BNU14" s="513"/>
      <c r="BNV14" s="513"/>
      <c r="BNW14" s="513"/>
      <c r="BNX14" s="513"/>
      <c r="BNY14" s="513"/>
      <c r="BNZ14" s="513"/>
      <c r="BOA14" s="513"/>
      <c r="BOB14" s="513"/>
      <c r="BOC14" s="513"/>
      <c r="BOD14" s="513"/>
      <c r="BOE14" s="513"/>
      <c r="BOF14" s="513"/>
      <c r="BOG14" s="513"/>
      <c r="BOH14" s="513"/>
      <c r="BOI14" s="513"/>
      <c r="BOJ14" s="513"/>
      <c r="BOK14" s="513"/>
      <c r="BOL14" s="513"/>
      <c r="BOM14" s="513"/>
      <c r="BON14" s="513"/>
      <c r="BOO14" s="513"/>
      <c r="BOP14" s="513"/>
      <c r="BOQ14" s="513"/>
      <c r="BOR14" s="513"/>
      <c r="BOS14" s="513"/>
      <c r="BOT14" s="513"/>
      <c r="BOU14" s="513"/>
      <c r="BOV14" s="513"/>
      <c r="BOW14" s="513"/>
      <c r="BOX14" s="513"/>
      <c r="BOY14" s="513"/>
      <c r="BOZ14" s="513"/>
      <c r="BPA14" s="513"/>
      <c r="BPB14" s="513"/>
      <c r="BPC14" s="513"/>
      <c r="BPD14" s="513"/>
      <c r="BPE14" s="513"/>
      <c r="BPF14" s="513"/>
      <c r="BPG14" s="513"/>
      <c r="BPH14" s="513"/>
      <c r="BPI14" s="513"/>
      <c r="BPJ14" s="513"/>
      <c r="BPK14" s="513"/>
      <c r="BPL14" s="513"/>
      <c r="BPM14" s="513"/>
      <c r="BPN14" s="513"/>
      <c r="BPO14" s="513"/>
      <c r="BPP14" s="513"/>
      <c r="BPQ14" s="513"/>
      <c r="BPR14" s="513"/>
      <c r="BPS14" s="513"/>
      <c r="BPT14" s="513"/>
      <c r="BPU14" s="513"/>
      <c r="BPV14" s="513"/>
      <c r="BPW14" s="513"/>
      <c r="BPX14" s="513"/>
      <c r="BPY14" s="513"/>
      <c r="BPZ14" s="513"/>
      <c r="BQA14" s="513"/>
      <c r="BQB14" s="513"/>
      <c r="BQC14" s="513"/>
      <c r="BQD14" s="513"/>
      <c r="BQE14" s="513"/>
      <c r="BQF14" s="513"/>
      <c r="BQG14" s="513"/>
      <c r="BQH14" s="513"/>
      <c r="BQI14" s="513"/>
      <c r="BQJ14" s="513"/>
      <c r="BQK14" s="513"/>
      <c r="BQL14" s="513"/>
      <c r="BQM14" s="513"/>
      <c r="BQN14" s="513"/>
      <c r="BQO14" s="513"/>
      <c r="BQP14" s="513"/>
      <c r="BQQ14" s="513"/>
      <c r="BQR14" s="513"/>
      <c r="BQS14" s="513"/>
      <c r="BQT14" s="513"/>
      <c r="BQU14" s="513"/>
      <c r="BQV14" s="513"/>
      <c r="BQW14" s="513"/>
      <c r="BQX14" s="513"/>
      <c r="BQY14" s="513"/>
      <c r="BQZ14" s="513"/>
      <c r="BRA14" s="513"/>
      <c r="BRB14" s="513"/>
      <c r="BRC14" s="513"/>
      <c r="BRD14" s="513"/>
      <c r="BRE14" s="513"/>
      <c r="BRF14" s="513"/>
      <c r="BRG14" s="513"/>
      <c r="BRH14" s="513"/>
      <c r="BRI14" s="513"/>
      <c r="BRJ14" s="513"/>
      <c r="BRK14" s="513"/>
      <c r="BRL14" s="513"/>
      <c r="BRM14" s="513"/>
      <c r="BRN14" s="513"/>
      <c r="BRO14" s="513"/>
      <c r="BRP14" s="513"/>
      <c r="BRQ14" s="513"/>
      <c r="BRR14" s="513"/>
      <c r="BRS14" s="513"/>
      <c r="BRT14" s="513"/>
      <c r="BRU14" s="513"/>
      <c r="BRV14" s="513"/>
      <c r="BRW14" s="513"/>
      <c r="BRX14" s="513"/>
      <c r="BRY14" s="513"/>
      <c r="BRZ14" s="513"/>
      <c r="BSA14" s="513"/>
      <c r="BSB14" s="513"/>
      <c r="BSC14" s="513"/>
      <c r="BSD14" s="513"/>
      <c r="BSE14" s="513"/>
      <c r="BSF14" s="513"/>
      <c r="BSG14" s="513"/>
      <c r="BSH14" s="513"/>
      <c r="BSI14" s="513"/>
      <c r="BSJ14" s="513"/>
      <c r="BSK14" s="513"/>
      <c r="BSL14" s="513"/>
      <c r="BSM14" s="513"/>
      <c r="BSN14" s="513"/>
      <c r="BSO14" s="513"/>
      <c r="BSP14" s="513"/>
      <c r="BSQ14" s="513"/>
      <c r="BSR14" s="513"/>
      <c r="BSS14" s="513"/>
      <c r="BST14" s="513"/>
      <c r="BSU14" s="513"/>
      <c r="BSV14" s="513"/>
      <c r="BSW14" s="513"/>
      <c r="BSX14" s="513"/>
      <c r="BSY14" s="513"/>
      <c r="BSZ14" s="513"/>
      <c r="BTA14" s="513"/>
      <c r="BTB14" s="513"/>
      <c r="BTC14" s="513"/>
      <c r="BTD14" s="513"/>
      <c r="BTE14" s="513"/>
      <c r="BTF14" s="513"/>
      <c r="BTG14" s="513"/>
      <c r="BTH14" s="513"/>
      <c r="BTI14" s="513"/>
      <c r="BTJ14" s="513"/>
      <c r="BTK14" s="513"/>
      <c r="BTL14" s="513"/>
      <c r="BTM14" s="513"/>
      <c r="BTN14" s="513"/>
      <c r="BTO14" s="513"/>
      <c r="BTP14" s="513"/>
      <c r="BTQ14" s="513"/>
      <c r="BTR14" s="513"/>
      <c r="BTS14" s="513"/>
      <c r="BTT14" s="513"/>
      <c r="BTU14" s="513"/>
      <c r="BTV14" s="513"/>
      <c r="BTW14" s="513"/>
      <c r="BTX14" s="513"/>
      <c r="BTY14" s="513"/>
      <c r="BTZ14" s="513"/>
      <c r="BUA14" s="513"/>
      <c r="BUB14" s="513"/>
      <c r="BUC14" s="513"/>
      <c r="BUD14" s="513"/>
      <c r="BUE14" s="513"/>
      <c r="BUF14" s="513"/>
      <c r="BUG14" s="513"/>
      <c r="BUH14" s="513"/>
      <c r="BUI14" s="513"/>
      <c r="BUJ14" s="513"/>
      <c r="BUK14" s="513"/>
      <c r="BUL14" s="513"/>
      <c r="BUM14" s="513"/>
      <c r="BUN14" s="513"/>
      <c r="BUO14" s="513"/>
      <c r="BUP14" s="513"/>
      <c r="BUQ14" s="513"/>
      <c r="BUR14" s="513"/>
      <c r="BUS14" s="513"/>
      <c r="BUT14" s="513"/>
      <c r="BUU14" s="513"/>
      <c r="BUV14" s="513"/>
      <c r="BUW14" s="513"/>
      <c r="BUX14" s="513"/>
      <c r="BUY14" s="513"/>
      <c r="BUZ14" s="513"/>
      <c r="BVA14" s="513"/>
      <c r="BVB14" s="513"/>
      <c r="BVC14" s="513"/>
      <c r="BVD14" s="513"/>
      <c r="BVE14" s="513"/>
      <c r="BVF14" s="513"/>
      <c r="BVG14" s="513"/>
      <c r="BVH14" s="513"/>
      <c r="BVI14" s="513"/>
      <c r="BVJ14" s="513"/>
      <c r="BVK14" s="513"/>
      <c r="BVL14" s="513"/>
      <c r="BVM14" s="513"/>
      <c r="BVN14" s="513"/>
      <c r="BVO14" s="513"/>
      <c r="BVP14" s="513"/>
      <c r="BVQ14" s="513"/>
      <c r="BVR14" s="513"/>
      <c r="BVS14" s="513"/>
      <c r="BVT14" s="513"/>
      <c r="BVU14" s="513"/>
      <c r="BVV14" s="513"/>
      <c r="BVW14" s="513"/>
      <c r="BVX14" s="513"/>
      <c r="BVY14" s="513"/>
      <c r="BVZ14" s="513"/>
      <c r="BWA14" s="513"/>
      <c r="BWB14" s="513"/>
      <c r="BWC14" s="513"/>
      <c r="BWD14" s="513"/>
      <c r="BWE14" s="513"/>
      <c r="BWF14" s="513"/>
      <c r="BWG14" s="513"/>
      <c r="BWH14" s="513"/>
      <c r="BWI14" s="513"/>
      <c r="BWJ14" s="513"/>
      <c r="BWK14" s="513"/>
      <c r="BWL14" s="513"/>
      <c r="BWM14" s="513"/>
      <c r="BWN14" s="513"/>
      <c r="BWO14" s="513"/>
      <c r="BWP14" s="513"/>
      <c r="BWQ14" s="513"/>
    </row>
    <row r="15" spans="1:1967" ht="15.75">
      <c r="A15" s="136"/>
      <c r="B15" s="136"/>
      <c r="C15" s="136"/>
      <c r="D15" s="136"/>
      <c r="E15" s="136"/>
      <c r="F15" s="136"/>
      <c r="G15" s="136"/>
      <c r="H15" s="136"/>
      <c r="I15" s="129"/>
      <c r="J15" s="136"/>
      <c r="K15" s="136"/>
      <c r="L15" s="136"/>
      <c r="M15" s="136"/>
      <c r="N15" s="356"/>
      <c r="O15" s="136"/>
      <c r="P15" s="129"/>
      <c r="Q15" s="136"/>
      <c r="R15" s="74"/>
      <c r="S15" s="136"/>
      <c r="T15" s="127"/>
      <c r="U15" s="127"/>
      <c r="V15" s="136"/>
      <c r="W15" s="556" t="s">
        <v>11251</v>
      </c>
      <c r="X15" s="556"/>
      <c r="AP15" s="513"/>
      <c r="AQ15" s="513"/>
      <c r="AR15" s="513"/>
      <c r="AS15" s="513"/>
      <c r="AT15" s="513"/>
      <c r="AU15" s="513"/>
      <c r="AV15" s="513"/>
      <c r="AW15" s="513"/>
      <c r="AX15" s="513"/>
      <c r="AY15" s="513"/>
      <c r="AZ15" s="513"/>
      <c r="BA15" s="513"/>
      <c r="BB15" s="513"/>
      <c r="BC15" s="513"/>
      <c r="BD15" s="513"/>
      <c r="BE15" s="513"/>
      <c r="BF15" s="513"/>
      <c r="BG15" s="513"/>
      <c r="BH15" s="513"/>
      <c r="BI15" s="513"/>
      <c r="BJ15" s="513"/>
      <c r="BK15" s="513"/>
      <c r="BL15" s="513"/>
      <c r="BM15" s="513"/>
      <c r="BN15" s="513"/>
      <c r="BO15" s="513"/>
      <c r="BP15" s="513"/>
      <c r="BQ15" s="513"/>
      <c r="BR15" s="513"/>
      <c r="BS15" s="513"/>
      <c r="BT15" s="513"/>
      <c r="BU15" s="513"/>
      <c r="BV15" s="513"/>
      <c r="BW15" s="513"/>
      <c r="BX15" s="513"/>
      <c r="BY15" s="513"/>
      <c r="BZ15" s="513"/>
      <c r="CA15" s="513"/>
      <c r="CB15" s="513"/>
      <c r="CC15" s="513"/>
      <c r="CD15" s="513"/>
      <c r="CE15" s="513"/>
      <c r="CF15" s="513"/>
      <c r="CG15" s="513"/>
      <c r="CH15" s="513"/>
      <c r="CI15" s="513"/>
      <c r="CJ15" s="513"/>
      <c r="CK15" s="513"/>
      <c r="CL15" s="513"/>
      <c r="CM15" s="513"/>
      <c r="CN15" s="513"/>
      <c r="CO15" s="513"/>
      <c r="CP15" s="513"/>
      <c r="CQ15" s="513"/>
      <c r="CR15" s="513"/>
      <c r="CS15" s="513"/>
      <c r="CT15" s="513"/>
      <c r="CU15" s="513"/>
      <c r="CV15" s="513"/>
      <c r="CW15" s="513"/>
      <c r="CX15" s="513"/>
      <c r="CY15" s="513"/>
      <c r="CZ15" s="513"/>
      <c r="DA15" s="513"/>
      <c r="DB15" s="513"/>
      <c r="DC15" s="513"/>
      <c r="DD15" s="513"/>
      <c r="DE15" s="513"/>
      <c r="DF15" s="513"/>
      <c r="DG15" s="513"/>
      <c r="DH15" s="513"/>
      <c r="DI15" s="513"/>
      <c r="DJ15" s="513"/>
      <c r="DK15" s="513"/>
      <c r="DL15" s="513"/>
      <c r="DM15" s="513"/>
      <c r="DN15" s="513"/>
      <c r="DO15" s="513"/>
      <c r="DP15" s="513"/>
      <c r="DQ15" s="513"/>
      <c r="DR15" s="513"/>
      <c r="DS15" s="513"/>
      <c r="DT15" s="513"/>
      <c r="DU15" s="513"/>
      <c r="DV15" s="513"/>
      <c r="DW15" s="513"/>
      <c r="DX15" s="513"/>
      <c r="DY15" s="513"/>
      <c r="DZ15" s="513"/>
      <c r="EA15" s="513"/>
      <c r="EB15" s="513"/>
      <c r="EC15" s="513"/>
      <c r="ED15" s="513"/>
      <c r="EE15" s="513"/>
      <c r="EF15" s="513"/>
      <c r="EG15" s="513"/>
      <c r="EH15" s="513"/>
      <c r="EI15" s="513"/>
      <c r="EJ15" s="513"/>
      <c r="EK15" s="513"/>
      <c r="EL15" s="513"/>
      <c r="EM15" s="513"/>
      <c r="EN15" s="513"/>
      <c r="EO15" s="513"/>
      <c r="EP15" s="513"/>
      <c r="EQ15" s="513"/>
      <c r="ER15" s="513"/>
      <c r="ES15" s="513"/>
      <c r="ET15" s="513"/>
      <c r="EU15" s="513"/>
      <c r="EV15" s="513"/>
      <c r="EW15" s="513"/>
      <c r="EX15" s="513"/>
      <c r="EY15" s="513"/>
      <c r="EZ15" s="513"/>
      <c r="FA15" s="513"/>
      <c r="FB15" s="513"/>
      <c r="FC15" s="513"/>
      <c r="FD15" s="513"/>
      <c r="FE15" s="513"/>
      <c r="FF15" s="513"/>
      <c r="FG15" s="513"/>
      <c r="FH15" s="513"/>
      <c r="FI15" s="513"/>
      <c r="FJ15" s="513"/>
      <c r="FK15" s="513"/>
      <c r="FL15" s="513"/>
      <c r="FM15" s="513"/>
      <c r="FN15" s="513"/>
      <c r="FO15" s="513"/>
      <c r="FP15" s="513"/>
      <c r="FQ15" s="513"/>
      <c r="FR15" s="513"/>
      <c r="FS15" s="513"/>
      <c r="FT15" s="513"/>
      <c r="FU15" s="513"/>
      <c r="FV15" s="513"/>
      <c r="FW15" s="513"/>
      <c r="FX15" s="513"/>
      <c r="FY15" s="513"/>
      <c r="FZ15" s="513"/>
      <c r="GA15" s="513"/>
      <c r="GB15" s="513"/>
      <c r="GC15" s="513"/>
      <c r="GD15" s="513"/>
      <c r="GE15" s="513"/>
      <c r="GF15" s="513"/>
      <c r="GG15" s="513"/>
      <c r="GH15" s="513"/>
      <c r="GI15" s="513"/>
      <c r="GJ15" s="513"/>
      <c r="GK15" s="513"/>
      <c r="GL15" s="513"/>
      <c r="GM15" s="513"/>
      <c r="GN15" s="513"/>
      <c r="GO15" s="513"/>
      <c r="GP15" s="513"/>
      <c r="GQ15" s="513"/>
      <c r="GR15" s="513"/>
      <c r="GS15" s="513"/>
      <c r="GT15" s="513"/>
      <c r="GU15" s="513"/>
      <c r="GV15" s="513"/>
      <c r="GW15" s="513"/>
      <c r="GX15" s="513"/>
      <c r="GY15" s="513"/>
      <c r="GZ15" s="513"/>
      <c r="HA15" s="513"/>
      <c r="HB15" s="513"/>
      <c r="HC15" s="513"/>
      <c r="HD15" s="513"/>
      <c r="HE15" s="513"/>
      <c r="HF15" s="513"/>
      <c r="HG15" s="513"/>
      <c r="HH15" s="513"/>
      <c r="HI15" s="513"/>
      <c r="HJ15" s="513"/>
      <c r="HK15" s="513"/>
      <c r="HL15" s="513"/>
      <c r="HM15" s="513"/>
      <c r="HN15" s="513"/>
      <c r="HO15" s="513"/>
      <c r="HP15" s="513"/>
      <c r="HQ15" s="513"/>
      <c r="HR15" s="513"/>
      <c r="HS15" s="513"/>
      <c r="HT15" s="513"/>
      <c r="HU15" s="513"/>
      <c r="HV15" s="513"/>
      <c r="HW15" s="513"/>
      <c r="HX15" s="513"/>
      <c r="HY15" s="513"/>
      <c r="HZ15" s="513"/>
      <c r="IA15" s="513"/>
      <c r="IB15" s="513"/>
      <c r="IC15" s="513"/>
      <c r="ID15" s="513"/>
      <c r="IE15" s="513"/>
      <c r="IF15" s="513"/>
      <c r="IG15" s="513"/>
      <c r="IH15" s="513"/>
      <c r="II15" s="513"/>
      <c r="IJ15" s="513"/>
      <c r="IK15" s="513"/>
      <c r="IL15" s="513"/>
      <c r="IM15" s="513"/>
      <c r="IN15" s="513"/>
      <c r="IO15" s="513"/>
      <c r="IP15" s="513"/>
      <c r="IQ15" s="513"/>
      <c r="IR15" s="513"/>
      <c r="IS15" s="513"/>
      <c r="IT15" s="513"/>
      <c r="IU15" s="513"/>
      <c r="IV15" s="513"/>
      <c r="IW15" s="513"/>
      <c r="IX15" s="513"/>
      <c r="IY15" s="513"/>
      <c r="IZ15" s="513"/>
      <c r="JA15" s="513"/>
      <c r="JB15" s="513"/>
      <c r="JC15" s="513"/>
      <c r="JD15" s="513"/>
      <c r="JE15" s="513"/>
      <c r="JF15" s="513"/>
      <c r="JG15" s="513"/>
      <c r="JH15" s="513"/>
      <c r="JI15" s="513"/>
      <c r="JJ15" s="513"/>
      <c r="JK15" s="513"/>
      <c r="JL15" s="513"/>
      <c r="JM15" s="513"/>
      <c r="JN15" s="513"/>
      <c r="JO15" s="513"/>
      <c r="JP15" s="513"/>
      <c r="JQ15" s="513"/>
      <c r="JR15" s="513"/>
      <c r="JS15" s="513"/>
      <c r="JT15" s="513"/>
      <c r="JU15" s="513"/>
      <c r="JV15" s="513"/>
      <c r="JW15" s="513"/>
      <c r="JX15" s="513"/>
      <c r="JY15" s="513"/>
      <c r="JZ15" s="513"/>
      <c r="KA15" s="513"/>
      <c r="KB15" s="513"/>
      <c r="KC15" s="513"/>
      <c r="KD15" s="513"/>
      <c r="KE15" s="513"/>
      <c r="KF15" s="513"/>
      <c r="KG15" s="513"/>
      <c r="KH15" s="513"/>
      <c r="KI15" s="513"/>
      <c r="KJ15" s="513"/>
      <c r="KK15" s="513"/>
      <c r="KL15" s="513"/>
      <c r="KM15" s="513"/>
      <c r="KN15" s="513"/>
      <c r="KO15" s="513"/>
      <c r="KP15" s="513"/>
      <c r="KQ15" s="513"/>
      <c r="KR15" s="513"/>
      <c r="KS15" s="513"/>
      <c r="KT15" s="513"/>
      <c r="KU15" s="513"/>
      <c r="KV15" s="513"/>
      <c r="KW15" s="513"/>
      <c r="KX15" s="513"/>
      <c r="KY15" s="513"/>
      <c r="KZ15" s="513"/>
      <c r="LA15" s="513"/>
      <c r="LB15" s="513"/>
      <c r="LC15" s="513"/>
      <c r="LD15" s="513"/>
      <c r="LE15" s="513"/>
      <c r="LF15" s="513"/>
      <c r="LG15" s="513"/>
      <c r="LH15" s="513"/>
      <c r="LI15" s="513"/>
      <c r="LJ15" s="513"/>
      <c r="LK15" s="513"/>
      <c r="LL15" s="513"/>
      <c r="LM15" s="513"/>
      <c r="LN15" s="513"/>
      <c r="LO15" s="513"/>
      <c r="LP15" s="513"/>
      <c r="LQ15" s="513"/>
      <c r="LR15" s="513"/>
      <c r="LS15" s="513"/>
      <c r="LT15" s="513"/>
      <c r="LU15" s="513"/>
      <c r="LV15" s="513"/>
      <c r="LW15" s="513"/>
      <c r="LX15" s="513"/>
      <c r="LY15" s="513"/>
      <c r="LZ15" s="513"/>
      <c r="MA15" s="513"/>
      <c r="MB15" s="513"/>
      <c r="MC15" s="513"/>
      <c r="MD15" s="513"/>
      <c r="ME15" s="513"/>
      <c r="MF15" s="513"/>
      <c r="MG15" s="513"/>
      <c r="MH15" s="513"/>
      <c r="MI15" s="513"/>
      <c r="MJ15" s="513"/>
      <c r="MK15" s="513"/>
      <c r="ML15" s="513"/>
      <c r="MM15" s="513"/>
      <c r="MN15" s="513"/>
      <c r="MO15" s="513"/>
      <c r="MP15" s="513"/>
      <c r="MQ15" s="513"/>
      <c r="MR15" s="513"/>
      <c r="MS15" s="513"/>
      <c r="MT15" s="513"/>
      <c r="MU15" s="513"/>
      <c r="MV15" s="513"/>
      <c r="MW15" s="513"/>
      <c r="MX15" s="513"/>
      <c r="MY15" s="513"/>
      <c r="MZ15" s="513"/>
      <c r="NA15" s="513"/>
      <c r="NB15" s="513"/>
      <c r="NC15" s="513"/>
      <c r="ND15" s="513"/>
      <c r="NE15" s="513"/>
      <c r="NF15" s="513"/>
      <c r="NG15" s="513"/>
      <c r="NH15" s="513"/>
      <c r="NI15" s="513"/>
      <c r="NJ15" s="513"/>
      <c r="NK15" s="513"/>
      <c r="NL15" s="513"/>
      <c r="NM15" s="513"/>
      <c r="NN15" s="513"/>
      <c r="NO15" s="513"/>
      <c r="NP15" s="513"/>
      <c r="NQ15" s="513"/>
      <c r="NR15" s="513"/>
      <c r="NS15" s="513"/>
      <c r="NT15" s="513"/>
      <c r="NU15" s="513"/>
      <c r="NV15" s="513"/>
      <c r="NW15" s="513"/>
      <c r="NX15" s="513"/>
      <c r="NY15" s="513"/>
      <c r="NZ15" s="513"/>
      <c r="OA15" s="513"/>
      <c r="OB15" s="513"/>
      <c r="OC15" s="513"/>
      <c r="OD15" s="513"/>
      <c r="OE15" s="513"/>
      <c r="OF15" s="513"/>
      <c r="OG15" s="513"/>
      <c r="OH15" s="513"/>
      <c r="OI15" s="513"/>
      <c r="OJ15" s="513"/>
      <c r="OK15" s="513"/>
      <c r="OL15" s="513"/>
      <c r="OM15" s="513"/>
      <c r="ON15" s="513"/>
      <c r="OO15" s="513"/>
      <c r="OP15" s="513"/>
      <c r="OQ15" s="513"/>
      <c r="OR15" s="513"/>
      <c r="OS15" s="513"/>
      <c r="OT15" s="513"/>
      <c r="OU15" s="513"/>
      <c r="OV15" s="513"/>
      <c r="OW15" s="513"/>
      <c r="OX15" s="513"/>
      <c r="OY15" s="513"/>
      <c r="OZ15" s="513"/>
      <c r="PA15" s="513"/>
      <c r="PB15" s="513"/>
      <c r="PC15" s="513"/>
      <c r="PD15" s="513"/>
      <c r="PE15" s="513"/>
      <c r="PF15" s="513"/>
      <c r="PG15" s="513"/>
      <c r="PH15" s="513"/>
      <c r="PI15" s="513"/>
      <c r="PJ15" s="513"/>
      <c r="PK15" s="513"/>
      <c r="PL15" s="513"/>
      <c r="PM15" s="513"/>
      <c r="PN15" s="513"/>
      <c r="PO15" s="513"/>
      <c r="PP15" s="513"/>
      <c r="PQ15" s="513"/>
      <c r="PR15" s="513"/>
      <c r="PS15" s="513"/>
      <c r="PT15" s="513"/>
      <c r="PU15" s="513"/>
      <c r="PV15" s="513"/>
      <c r="PW15" s="513"/>
      <c r="PX15" s="513"/>
      <c r="PY15" s="513"/>
      <c r="PZ15" s="513"/>
      <c r="QA15" s="513"/>
      <c r="QB15" s="513"/>
      <c r="QC15" s="513"/>
      <c r="QD15" s="513"/>
      <c r="QE15" s="513"/>
      <c r="QF15" s="513"/>
      <c r="QG15" s="513"/>
      <c r="QH15" s="513"/>
      <c r="QI15" s="513"/>
      <c r="QJ15" s="513"/>
      <c r="QK15" s="513"/>
      <c r="QL15" s="513"/>
      <c r="QM15" s="513"/>
      <c r="QN15" s="513"/>
      <c r="QO15" s="513"/>
      <c r="QP15" s="513"/>
      <c r="QQ15" s="513"/>
      <c r="QR15" s="513"/>
      <c r="QS15" s="513"/>
      <c r="QT15" s="513"/>
      <c r="QU15" s="513"/>
      <c r="QV15" s="513"/>
      <c r="QW15" s="513"/>
      <c r="QX15" s="513"/>
      <c r="QY15" s="513"/>
      <c r="QZ15" s="513"/>
      <c r="RA15" s="513"/>
      <c r="RB15" s="513"/>
      <c r="RC15" s="513"/>
      <c r="RD15" s="513"/>
      <c r="RE15" s="513"/>
      <c r="RF15" s="513"/>
      <c r="RG15" s="513"/>
      <c r="RH15" s="513"/>
      <c r="RI15" s="513"/>
      <c r="RJ15" s="513"/>
      <c r="RK15" s="513"/>
      <c r="RL15" s="513"/>
      <c r="RM15" s="513"/>
      <c r="RN15" s="513"/>
      <c r="RO15" s="513"/>
      <c r="RP15" s="513"/>
      <c r="RQ15" s="513"/>
      <c r="RR15" s="513"/>
      <c r="RS15" s="513"/>
      <c r="RT15" s="513"/>
      <c r="RU15" s="513"/>
      <c r="RV15" s="513"/>
      <c r="RW15" s="513"/>
      <c r="RX15" s="513"/>
      <c r="RY15" s="513"/>
      <c r="RZ15" s="513"/>
      <c r="SA15" s="513"/>
      <c r="SB15" s="513"/>
      <c r="SC15" s="513"/>
      <c r="SD15" s="513"/>
      <c r="SE15" s="513"/>
      <c r="SF15" s="513"/>
      <c r="SG15" s="513"/>
      <c r="SH15" s="513"/>
      <c r="SI15" s="513"/>
      <c r="SJ15" s="513"/>
      <c r="SK15" s="513"/>
      <c r="SL15" s="513"/>
      <c r="SM15" s="513"/>
      <c r="SN15" s="513"/>
      <c r="SO15" s="513"/>
      <c r="SP15" s="513"/>
      <c r="SQ15" s="513"/>
      <c r="SR15" s="513"/>
      <c r="SS15" s="513"/>
      <c r="ST15" s="513"/>
      <c r="SU15" s="513"/>
      <c r="SV15" s="513"/>
      <c r="SW15" s="513"/>
      <c r="SX15" s="513"/>
      <c r="SY15" s="513"/>
      <c r="SZ15" s="513"/>
      <c r="TA15" s="513"/>
      <c r="TB15" s="513"/>
      <c r="TC15" s="513"/>
      <c r="TD15" s="513"/>
      <c r="TE15" s="513"/>
      <c r="TF15" s="513"/>
      <c r="TG15" s="513"/>
      <c r="TH15" s="513"/>
      <c r="TI15" s="513"/>
      <c r="TJ15" s="513"/>
      <c r="TK15" s="513"/>
      <c r="TL15" s="513"/>
      <c r="TM15" s="513"/>
      <c r="TN15" s="513"/>
      <c r="TO15" s="513"/>
      <c r="TP15" s="513"/>
      <c r="TQ15" s="513"/>
      <c r="TR15" s="513"/>
      <c r="TS15" s="513"/>
      <c r="TT15" s="513"/>
      <c r="TU15" s="513"/>
      <c r="TV15" s="513"/>
      <c r="TW15" s="513"/>
      <c r="TX15" s="513"/>
      <c r="TY15" s="513"/>
      <c r="TZ15" s="513"/>
      <c r="UA15" s="513"/>
      <c r="UB15" s="513"/>
      <c r="UC15" s="513"/>
      <c r="UD15" s="513"/>
      <c r="UE15" s="513"/>
      <c r="UF15" s="513"/>
      <c r="UG15" s="513"/>
      <c r="UH15" s="513"/>
      <c r="UI15" s="513"/>
      <c r="UJ15" s="513"/>
      <c r="UK15" s="513"/>
      <c r="UL15" s="513"/>
      <c r="UM15" s="513"/>
      <c r="UN15" s="513"/>
      <c r="UO15" s="513"/>
      <c r="UP15" s="513"/>
      <c r="UQ15" s="513"/>
      <c r="UR15" s="513"/>
      <c r="US15" s="513"/>
      <c r="UT15" s="513"/>
      <c r="UU15" s="513"/>
      <c r="UV15" s="513"/>
      <c r="UW15" s="513"/>
      <c r="UX15" s="513"/>
      <c r="UY15" s="513"/>
      <c r="UZ15" s="513"/>
      <c r="VA15" s="513"/>
      <c r="VB15" s="513"/>
      <c r="VC15" s="513"/>
      <c r="VD15" s="513"/>
      <c r="VE15" s="513"/>
      <c r="VF15" s="513"/>
      <c r="VG15" s="513"/>
      <c r="VH15" s="513"/>
      <c r="VI15" s="513"/>
      <c r="VJ15" s="513"/>
      <c r="VK15" s="513"/>
      <c r="VL15" s="513"/>
      <c r="VM15" s="513"/>
      <c r="VN15" s="513"/>
      <c r="VO15" s="513"/>
      <c r="VP15" s="513"/>
      <c r="VQ15" s="513"/>
      <c r="VR15" s="513"/>
      <c r="VS15" s="513"/>
      <c r="VT15" s="513"/>
      <c r="VU15" s="513"/>
      <c r="VV15" s="513"/>
      <c r="VW15" s="513"/>
      <c r="VX15" s="513"/>
      <c r="VY15" s="513"/>
      <c r="VZ15" s="513"/>
      <c r="WA15" s="513"/>
      <c r="WB15" s="513"/>
      <c r="WC15" s="513"/>
      <c r="WD15" s="513"/>
      <c r="WE15" s="513"/>
      <c r="WF15" s="513"/>
      <c r="WG15" s="513"/>
      <c r="WH15" s="513"/>
      <c r="WI15" s="513"/>
      <c r="WJ15" s="513"/>
      <c r="WK15" s="513"/>
      <c r="WL15" s="513"/>
      <c r="WM15" s="513"/>
      <c r="WN15" s="513"/>
      <c r="WO15" s="513"/>
      <c r="WP15" s="513"/>
      <c r="WQ15" s="513"/>
      <c r="WR15" s="513"/>
      <c r="WS15" s="513"/>
      <c r="WT15" s="513"/>
      <c r="WU15" s="513"/>
      <c r="WV15" s="513"/>
      <c r="WW15" s="513"/>
      <c r="WX15" s="513"/>
      <c r="WY15" s="513"/>
      <c r="WZ15" s="513"/>
      <c r="XA15" s="513"/>
      <c r="XB15" s="513"/>
      <c r="XC15" s="513"/>
      <c r="XD15" s="513"/>
      <c r="XE15" s="513"/>
      <c r="XF15" s="513"/>
      <c r="XG15" s="513"/>
      <c r="XH15" s="513"/>
      <c r="XI15" s="513"/>
      <c r="XJ15" s="513"/>
      <c r="XK15" s="513"/>
      <c r="XL15" s="513"/>
      <c r="XM15" s="513"/>
      <c r="XN15" s="513"/>
      <c r="XO15" s="513"/>
      <c r="XP15" s="513"/>
      <c r="XQ15" s="513"/>
      <c r="XR15" s="513"/>
      <c r="XS15" s="513"/>
      <c r="XT15" s="513"/>
      <c r="XU15" s="513"/>
      <c r="XV15" s="513"/>
      <c r="XW15" s="513"/>
      <c r="XX15" s="513"/>
      <c r="XY15" s="513"/>
      <c r="XZ15" s="513"/>
      <c r="YA15" s="513"/>
      <c r="YB15" s="513"/>
      <c r="YC15" s="513"/>
      <c r="YD15" s="513"/>
      <c r="YE15" s="513"/>
      <c r="YF15" s="513"/>
      <c r="YG15" s="513"/>
      <c r="YH15" s="513"/>
      <c r="YI15" s="513"/>
      <c r="YJ15" s="513"/>
      <c r="YK15" s="513"/>
      <c r="YL15" s="513"/>
      <c r="YM15" s="513"/>
      <c r="YN15" s="513"/>
      <c r="YO15" s="513"/>
      <c r="YP15" s="513"/>
      <c r="YQ15" s="513"/>
      <c r="YR15" s="513"/>
      <c r="YS15" s="513"/>
      <c r="YT15" s="513"/>
      <c r="YU15" s="513"/>
      <c r="YV15" s="513"/>
      <c r="YW15" s="513"/>
      <c r="YX15" s="513"/>
      <c r="YY15" s="513"/>
      <c r="YZ15" s="513"/>
      <c r="ZA15" s="513"/>
      <c r="ZB15" s="513"/>
      <c r="ZC15" s="513"/>
      <c r="ZD15" s="513"/>
      <c r="ZE15" s="513"/>
      <c r="ZF15" s="513"/>
      <c r="ZG15" s="513"/>
      <c r="ZH15" s="513"/>
      <c r="ZI15" s="513"/>
      <c r="ZJ15" s="513"/>
      <c r="ZK15" s="513"/>
      <c r="ZL15" s="513"/>
      <c r="ZM15" s="513"/>
      <c r="ZN15" s="513"/>
      <c r="ZO15" s="513"/>
      <c r="ZP15" s="513"/>
      <c r="ZQ15" s="513"/>
      <c r="ZR15" s="513"/>
      <c r="ZS15" s="513"/>
      <c r="ZT15" s="513"/>
      <c r="ZU15" s="513"/>
      <c r="ZV15" s="513"/>
      <c r="ZW15" s="513"/>
      <c r="ZX15" s="513"/>
      <c r="ZY15" s="513"/>
      <c r="ZZ15" s="513"/>
      <c r="AAA15" s="513"/>
      <c r="AAB15" s="513"/>
      <c r="AAC15" s="513"/>
      <c r="AAD15" s="513"/>
      <c r="AAE15" s="513"/>
      <c r="AAF15" s="513"/>
      <c r="AAG15" s="513"/>
      <c r="AAH15" s="513"/>
      <c r="AAI15" s="513"/>
      <c r="AAJ15" s="513"/>
      <c r="AAK15" s="513"/>
      <c r="AAL15" s="513"/>
      <c r="AAM15" s="513"/>
      <c r="AAN15" s="513"/>
      <c r="AAO15" s="513"/>
      <c r="AAP15" s="513"/>
      <c r="AAQ15" s="513"/>
      <c r="AAR15" s="513"/>
      <c r="AAS15" s="513"/>
      <c r="AAT15" s="513"/>
      <c r="AAU15" s="513"/>
      <c r="AAV15" s="513"/>
      <c r="AAW15" s="513"/>
      <c r="AAX15" s="513"/>
      <c r="AAY15" s="513"/>
      <c r="AAZ15" s="513"/>
      <c r="ABA15" s="513"/>
      <c r="ABB15" s="513"/>
      <c r="ABC15" s="513"/>
      <c r="ABD15" s="513"/>
      <c r="ABE15" s="513"/>
      <c r="ABF15" s="513"/>
      <c r="ABG15" s="513"/>
      <c r="ABH15" s="513"/>
      <c r="ABI15" s="513"/>
      <c r="ABJ15" s="513"/>
      <c r="ABK15" s="513"/>
      <c r="ABL15" s="513"/>
      <c r="ABM15" s="513"/>
      <c r="ABN15" s="513"/>
      <c r="ABO15" s="513"/>
      <c r="ABP15" s="513"/>
      <c r="ABQ15" s="513"/>
      <c r="ABR15" s="513"/>
      <c r="ABS15" s="513"/>
      <c r="ABT15" s="513"/>
      <c r="ABU15" s="513"/>
      <c r="ABV15" s="513"/>
      <c r="ABW15" s="513"/>
      <c r="ABX15" s="513"/>
      <c r="ABY15" s="513"/>
      <c r="ABZ15" s="513"/>
      <c r="ACA15" s="513"/>
      <c r="ACB15" s="513"/>
      <c r="ACC15" s="513"/>
      <c r="ACD15" s="513"/>
      <c r="ACE15" s="513"/>
      <c r="ACF15" s="513"/>
      <c r="ACG15" s="513"/>
      <c r="ACH15" s="513"/>
      <c r="ACI15" s="513"/>
      <c r="ACJ15" s="513"/>
      <c r="ACK15" s="513"/>
      <c r="ACL15" s="513"/>
      <c r="ACM15" s="513"/>
      <c r="ACN15" s="513"/>
      <c r="ACO15" s="513"/>
      <c r="ACP15" s="513"/>
      <c r="ACQ15" s="513"/>
      <c r="ACR15" s="513"/>
      <c r="ACS15" s="513"/>
      <c r="ACT15" s="513"/>
      <c r="ACU15" s="513"/>
      <c r="ACV15" s="513"/>
      <c r="ACW15" s="513"/>
      <c r="ACX15" s="513"/>
      <c r="ACY15" s="513"/>
      <c r="ACZ15" s="513"/>
      <c r="ADA15" s="513"/>
      <c r="ADB15" s="513"/>
      <c r="ADC15" s="513"/>
      <c r="ADD15" s="513"/>
      <c r="ADE15" s="513"/>
      <c r="ADF15" s="513"/>
      <c r="ADG15" s="513"/>
      <c r="ADH15" s="513"/>
      <c r="ADI15" s="513"/>
      <c r="ADJ15" s="513"/>
      <c r="ADK15" s="513"/>
      <c r="ADL15" s="513"/>
      <c r="ADM15" s="513"/>
      <c r="ADN15" s="513"/>
      <c r="ADO15" s="513"/>
      <c r="ADP15" s="513"/>
      <c r="ADQ15" s="513"/>
      <c r="ADR15" s="513"/>
      <c r="ADS15" s="513"/>
      <c r="ADT15" s="513"/>
      <c r="ADU15" s="513"/>
      <c r="ADV15" s="513"/>
      <c r="ADW15" s="513"/>
      <c r="ADX15" s="513"/>
      <c r="ADY15" s="513"/>
      <c r="ADZ15" s="513"/>
      <c r="AEA15" s="513"/>
      <c r="AEB15" s="513"/>
      <c r="AEC15" s="513"/>
      <c r="AED15" s="513"/>
      <c r="AEE15" s="513"/>
      <c r="AEF15" s="513"/>
      <c r="AEG15" s="513"/>
      <c r="AEH15" s="513"/>
      <c r="AEI15" s="513"/>
      <c r="AEJ15" s="513"/>
      <c r="AEK15" s="513"/>
      <c r="AEL15" s="513"/>
      <c r="AEM15" s="513"/>
      <c r="AEN15" s="513"/>
      <c r="AEO15" s="513"/>
      <c r="AEP15" s="513"/>
      <c r="AEQ15" s="513"/>
      <c r="AER15" s="513"/>
      <c r="AES15" s="513"/>
      <c r="AET15" s="513"/>
      <c r="AEU15" s="513"/>
      <c r="AEV15" s="513"/>
      <c r="AEW15" s="513"/>
      <c r="AEX15" s="513"/>
      <c r="AEY15" s="513"/>
      <c r="AEZ15" s="513"/>
      <c r="AFA15" s="513"/>
      <c r="AFB15" s="513"/>
      <c r="AFC15" s="513"/>
      <c r="AFD15" s="513"/>
      <c r="AFE15" s="513"/>
      <c r="AFF15" s="513"/>
      <c r="AFG15" s="513"/>
      <c r="AFH15" s="513"/>
      <c r="AFI15" s="513"/>
      <c r="AFJ15" s="513"/>
      <c r="AFK15" s="513"/>
      <c r="AFL15" s="513"/>
      <c r="AFM15" s="513"/>
      <c r="AFN15" s="513"/>
      <c r="AFO15" s="513"/>
      <c r="AFP15" s="513"/>
      <c r="AFQ15" s="513"/>
      <c r="AFR15" s="513"/>
      <c r="AFS15" s="513"/>
      <c r="AFT15" s="513"/>
      <c r="AFU15" s="513"/>
      <c r="AFV15" s="513"/>
      <c r="AFW15" s="513"/>
      <c r="AFX15" s="513"/>
      <c r="AFY15" s="513"/>
      <c r="AFZ15" s="513"/>
      <c r="AGA15" s="513"/>
      <c r="AGB15" s="513"/>
      <c r="AGC15" s="513"/>
      <c r="AGD15" s="513"/>
      <c r="AGE15" s="513"/>
      <c r="AGF15" s="513"/>
      <c r="AGG15" s="513"/>
      <c r="AGH15" s="513"/>
      <c r="AGI15" s="513"/>
      <c r="AGJ15" s="513"/>
      <c r="AGK15" s="513"/>
      <c r="AGL15" s="513"/>
      <c r="AGM15" s="513"/>
      <c r="AGN15" s="513"/>
      <c r="AGO15" s="513"/>
      <c r="AGP15" s="513"/>
      <c r="AGQ15" s="513"/>
      <c r="AGR15" s="513"/>
      <c r="AGS15" s="513"/>
      <c r="AGT15" s="513"/>
      <c r="AGU15" s="513"/>
      <c r="AGV15" s="513"/>
      <c r="AGW15" s="513"/>
      <c r="AGX15" s="513"/>
      <c r="AGY15" s="513"/>
      <c r="AGZ15" s="513"/>
      <c r="AHA15" s="513"/>
      <c r="AHB15" s="513"/>
      <c r="AHC15" s="513"/>
      <c r="AHD15" s="513"/>
      <c r="AHE15" s="513"/>
      <c r="AHF15" s="513"/>
      <c r="AHG15" s="513"/>
      <c r="AHH15" s="513"/>
      <c r="AHI15" s="513"/>
      <c r="AHJ15" s="513"/>
      <c r="AHK15" s="513"/>
      <c r="AHL15" s="513"/>
      <c r="AHM15" s="513"/>
      <c r="AHN15" s="513"/>
      <c r="AHO15" s="513"/>
      <c r="AHP15" s="513"/>
      <c r="AHQ15" s="513"/>
      <c r="AHR15" s="513"/>
      <c r="AHS15" s="513"/>
      <c r="AHT15" s="513"/>
      <c r="AHU15" s="513"/>
      <c r="AHV15" s="513"/>
      <c r="AHW15" s="513"/>
      <c r="AHX15" s="513"/>
      <c r="AHY15" s="513"/>
      <c r="AHZ15" s="513"/>
      <c r="AIA15" s="513"/>
      <c r="AIB15" s="513"/>
      <c r="AIC15" s="513"/>
      <c r="AID15" s="513"/>
      <c r="AIE15" s="513"/>
      <c r="AIF15" s="513"/>
      <c r="AIG15" s="513"/>
      <c r="AIH15" s="513"/>
      <c r="AII15" s="513"/>
      <c r="AIJ15" s="513"/>
      <c r="AIK15" s="513"/>
      <c r="AIL15" s="513"/>
      <c r="AIM15" s="513"/>
      <c r="AIN15" s="513"/>
      <c r="AIO15" s="513"/>
      <c r="AIP15" s="513"/>
      <c r="AIQ15" s="513"/>
      <c r="AIR15" s="513"/>
      <c r="AIS15" s="513"/>
      <c r="AIT15" s="513"/>
      <c r="AIU15" s="513"/>
      <c r="AIV15" s="513"/>
      <c r="AIW15" s="513"/>
      <c r="AIX15" s="513"/>
      <c r="AIY15" s="513"/>
      <c r="AIZ15" s="513"/>
      <c r="AJA15" s="513"/>
      <c r="AJB15" s="513"/>
      <c r="AJC15" s="513"/>
      <c r="AJD15" s="513"/>
      <c r="AJE15" s="513"/>
      <c r="AJF15" s="513"/>
      <c r="AJG15" s="513"/>
      <c r="AJH15" s="513"/>
      <c r="AJI15" s="513"/>
      <c r="AJJ15" s="513"/>
      <c r="AJK15" s="513"/>
      <c r="AJL15" s="513"/>
      <c r="AJM15" s="513"/>
      <c r="AJN15" s="513"/>
      <c r="AJO15" s="513"/>
      <c r="AJP15" s="513"/>
      <c r="AJQ15" s="513"/>
      <c r="AJR15" s="513"/>
      <c r="AJS15" s="513"/>
      <c r="AJT15" s="513"/>
      <c r="AJU15" s="513"/>
      <c r="AJV15" s="513"/>
      <c r="AJW15" s="513"/>
      <c r="AJX15" s="513"/>
      <c r="AJY15" s="513"/>
      <c r="AJZ15" s="513"/>
      <c r="AKA15" s="513"/>
      <c r="AKB15" s="513"/>
      <c r="AKC15" s="513"/>
      <c r="AKD15" s="513"/>
      <c r="AKE15" s="513"/>
      <c r="AKF15" s="513"/>
      <c r="AKG15" s="513"/>
      <c r="AKH15" s="513"/>
      <c r="AKI15" s="513"/>
      <c r="AKJ15" s="513"/>
      <c r="AKK15" s="513"/>
      <c r="AKL15" s="513"/>
      <c r="AKM15" s="513"/>
      <c r="AKN15" s="513"/>
      <c r="AKO15" s="513"/>
      <c r="AKP15" s="513"/>
      <c r="AKQ15" s="513"/>
      <c r="AKR15" s="513"/>
      <c r="AKS15" s="513"/>
      <c r="AKT15" s="513"/>
      <c r="AKU15" s="513"/>
      <c r="AKV15" s="513"/>
      <c r="AKW15" s="513"/>
      <c r="AKX15" s="513"/>
      <c r="AKY15" s="513"/>
      <c r="AKZ15" s="513"/>
      <c r="ALA15" s="513"/>
      <c r="ALB15" s="513"/>
      <c r="ALC15" s="513"/>
      <c r="ALD15" s="513"/>
      <c r="ALE15" s="513"/>
      <c r="ALF15" s="513"/>
      <c r="ALG15" s="513"/>
      <c r="ALH15" s="513"/>
      <c r="ALI15" s="513"/>
      <c r="ALJ15" s="513"/>
      <c r="ALK15" s="513"/>
      <c r="ALL15" s="513"/>
      <c r="ALM15" s="513"/>
      <c r="ALN15" s="513"/>
      <c r="ALO15" s="513"/>
      <c r="ALP15" s="513"/>
      <c r="ALQ15" s="513"/>
      <c r="ALR15" s="513"/>
      <c r="ALS15" s="513"/>
      <c r="ALT15" s="513"/>
      <c r="ALU15" s="513"/>
      <c r="ALV15" s="513"/>
      <c r="ALW15" s="513"/>
      <c r="ALX15" s="513"/>
      <c r="ALY15" s="513"/>
      <c r="ALZ15" s="513"/>
      <c r="AMA15" s="513"/>
      <c r="AMB15" s="513"/>
      <c r="AMC15" s="513"/>
      <c r="AMD15" s="513"/>
      <c r="AME15" s="513"/>
      <c r="AMF15" s="513"/>
      <c r="AMG15" s="513"/>
      <c r="AMH15" s="513"/>
      <c r="AMI15" s="513"/>
      <c r="AMJ15" s="513"/>
      <c r="AMK15" s="513"/>
      <c r="AML15" s="513"/>
      <c r="AMM15" s="513"/>
      <c r="AMN15" s="513"/>
      <c r="AMO15" s="513"/>
      <c r="AMP15" s="513"/>
      <c r="AMQ15" s="513"/>
      <c r="AMR15" s="513"/>
      <c r="AMS15" s="513"/>
      <c r="AMT15" s="513"/>
      <c r="AMU15" s="513"/>
      <c r="AMV15" s="513"/>
      <c r="AMW15" s="513"/>
      <c r="AMX15" s="513"/>
      <c r="AMY15" s="513"/>
      <c r="AMZ15" s="513"/>
      <c r="ANA15" s="513"/>
      <c r="ANB15" s="513"/>
      <c r="ANC15" s="513"/>
      <c r="AND15" s="513"/>
      <c r="ANE15" s="513"/>
      <c r="ANF15" s="513"/>
      <c r="ANG15" s="513"/>
      <c r="ANH15" s="513"/>
      <c r="ANI15" s="513"/>
      <c r="ANJ15" s="513"/>
      <c r="ANK15" s="513"/>
      <c r="ANL15" s="513"/>
      <c r="ANM15" s="513"/>
      <c r="ANN15" s="513"/>
      <c r="ANO15" s="513"/>
      <c r="ANP15" s="513"/>
      <c r="ANQ15" s="513"/>
      <c r="ANR15" s="513"/>
      <c r="ANS15" s="513"/>
      <c r="ANT15" s="513"/>
      <c r="ANU15" s="513"/>
      <c r="ANV15" s="513"/>
      <c r="ANW15" s="513"/>
      <c r="ANX15" s="513"/>
      <c r="ANY15" s="513"/>
      <c r="ANZ15" s="513"/>
      <c r="AOA15" s="513"/>
      <c r="AOB15" s="513"/>
      <c r="AOC15" s="513"/>
      <c r="AOD15" s="513"/>
      <c r="AOE15" s="513"/>
      <c r="AOF15" s="513"/>
      <c r="AOG15" s="513"/>
      <c r="AOH15" s="513"/>
      <c r="AOI15" s="513"/>
      <c r="AOJ15" s="513"/>
      <c r="AOK15" s="513"/>
      <c r="AOL15" s="513"/>
      <c r="AOM15" s="513"/>
      <c r="AON15" s="513"/>
      <c r="AOO15" s="513"/>
      <c r="AOP15" s="513"/>
      <c r="AOQ15" s="513"/>
      <c r="AOR15" s="513"/>
      <c r="AOS15" s="513"/>
      <c r="AOT15" s="513"/>
      <c r="AOU15" s="513"/>
      <c r="AOV15" s="513"/>
      <c r="AOW15" s="513"/>
      <c r="AOX15" s="513"/>
      <c r="AOY15" s="513"/>
      <c r="AOZ15" s="513"/>
      <c r="APA15" s="513"/>
      <c r="APB15" s="513"/>
      <c r="APC15" s="513"/>
      <c r="APD15" s="513"/>
      <c r="APE15" s="513"/>
      <c r="APF15" s="513"/>
      <c r="APG15" s="513"/>
      <c r="APH15" s="513"/>
      <c r="API15" s="513"/>
      <c r="APJ15" s="513"/>
      <c r="APK15" s="513"/>
      <c r="APL15" s="513"/>
      <c r="APM15" s="513"/>
      <c r="APN15" s="513"/>
      <c r="APO15" s="513"/>
      <c r="APP15" s="513"/>
      <c r="APQ15" s="513"/>
      <c r="APR15" s="513"/>
      <c r="APS15" s="513"/>
      <c r="APT15" s="513"/>
      <c r="APU15" s="513"/>
      <c r="APV15" s="513"/>
      <c r="APW15" s="513"/>
      <c r="APX15" s="513"/>
      <c r="APY15" s="513"/>
      <c r="APZ15" s="513"/>
      <c r="AQA15" s="513"/>
      <c r="AQB15" s="513"/>
      <c r="AQC15" s="513"/>
      <c r="AQD15" s="513"/>
      <c r="AQE15" s="513"/>
      <c r="AQF15" s="513"/>
      <c r="AQG15" s="513"/>
      <c r="AQH15" s="513"/>
      <c r="AQI15" s="513"/>
      <c r="AQJ15" s="513"/>
      <c r="AQK15" s="513"/>
      <c r="AQL15" s="513"/>
      <c r="AQM15" s="513"/>
      <c r="AQN15" s="513"/>
      <c r="AQO15" s="513"/>
      <c r="AQP15" s="513"/>
      <c r="AQQ15" s="513"/>
      <c r="AQR15" s="513"/>
      <c r="AQS15" s="513"/>
      <c r="AQT15" s="513"/>
      <c r="AQU15" s="513"/>
      <c r="AQV15" s="513"/>
      <c r="AQW15" s="513"/>
      <c r="AQX15" s="513"/>
      <c r="AQY15" s="513"/>
      <c r="AQZ15" s="513"/>
      <c r="ARA15" s="513"/>
      <c r="ARB15" s="513"/>
      <c r="ARC15" s="513"/>
      <c r="ARD15" s="513"/>
      <c r="ARE15" s="513"/>
      <c r="ARF15" s="513"/>
      <c r="ARG15" s="513"/>
      <c r="ARH15" s="513"/>
      <c r="ARI15" s="513"/>
      <c r="ARJ15" s="513"/>
      <c r="ARK15" s="513"/>
      <c r="ARL15" s="513"/>
      <c r="ARM15" s="513"/>
      <c r="ARN15" s="513"/>
      <c r="ARO15" s="513"/>
      <c r="ARP15" s="513"/>
      <c r="ARQ15" s="513"/>
      <c r="ARR15" s="513"/>
      <c r="ARS15" s="513"/>
      <c r="ART15" s="513"/>
      <c r="ARU15" s="513"/>
      <c r="ARV15" s="513"/>
      <c r="ARW15" s="513"/>
      <c r="ARX15" s="513"/>
      <c r="ARY15" s="513"/>
      <c r="ARZ15" s="513"/>
      <c r="ASA15" s="513"/>
      <c r="ASB15" s="513"/>
      <c r="ASC15" s="513"/>
      <c r="ASD15" s="513"/>
      <c r="ASE15" s="513"/>
      <c r="ASF15" s="513"/>
      <c r="ASG15" s="513"/>
      <c r="ASH15" s="513"/>
      <c r="ASI15" s="513"/>
      <c r="ASJ15" s="513"/>
      <c r="ASK15" s="513"/>
      <c r="ASL15" s="513"/>
      <c r="ASM15" s="513"/>
      <c r="ASN15" s="513"/>
      <c r="ASO15" s="513"/>
      <c r="ASP15" s="513"/>
      <c r="ASQ15" s="513"/>
      <c r="ASR15" s="513"/>
      <c r="ASS15" s="513"/>
      <c r="AST15" s="513"/>
      <c r="ASU15" s="513"/>
      <c r="ASV15" s="513"/>
      <c r="ASW15" s="513"/>
      <c r="ASX15" s="513"/>
      <c r="ASY15" s="513"/>
      <c r="ASZ15" s="513"/>
      <c r="ATA15" s="513"/>
      <c r="ATB15" s="513"/>
      <c r="ATC15" s="513"/>
      <c r="ATD15" s="513"/>
      <c r="ATE15" s="513"/>
      <c r="ATF15" s="513"/>
      <c r="ATG15" s="513"/>
      <c r="ATH15" s="513"/>
      <c r="ATI15" s="513"/>
      <c r="ATJ15" s="513"/>
      <c r="ATK15" s="513"/>
      <c r="ATL15" s="513"/>
      <c r="ATM15" s="513"/>
      <c r="ATN15" s="513"/>
      <c r="ATO15" s="513"/>
      <c r="ATP15" s="513"/>
      <c r="ATQ15" s="513"/>
      <c r="ATR15" s="513"/>
      <c r="ATS15" s="513"/>
      <c r="ATT15" s="513"/>
      <c r="ATU15" s="513"/>
      <c r="ATV15" s="513"/>
      <c r="ATW15" s="513"/>
      <c r="ATX15" s="513"/>
      <c r="ATY15" s="513"/>
      <c r="ATZ15" s="513"/>
      <c r="AUA15" s="513"/>
      <c r="AUB15" s="513"/>
      <c r="AUC15" s="513"/>
      <c r="AUD15" s="513"/>
      <c r="AUE15" s="513"/>
      <c r="AUF15" s="513"/>
      <c r="AUG15" s="513"/>
      <c r="AUH15" s="513"/>
      <c r="AUI15" s="513"/>
      <c r="AUJ15" s="513"/>
      <c r="AUK15" s="513"/>
      <c r="AUL15" s="513"/>
      <c r="AUM15" s="513"/>
      <c r="AUN15" s="513"/>
      <c r="AUO15" s="513"/>
      <c r="AUP15" s="513"/>
      <c r="AUQ15" s="513"/>
      <c r="AUR15" s="513"/>
      <c r="AUS15" s="513"/>
      <c r="AUT15" s="513"/>
      <c r="AUU15" s="513"/>
      <c r="AUV15" s="513"/>
      <c r="AUW15" s="513"/>
      <c r="AUX15" s="513"/>
      <c r="AUY15" s="513"/>
      <c r="AUZ15" s="513"/>
      <c r="AVA15" s="513"/>
      <c r="AVB15" s="513"/>
      <c r="AVC15" s="513"/>
      <c r="AVD15" s="513"/>
      <c r="AVE15" s="513"/>
      <c r="AVF15" s="513"/>
      <c r="AVG15" s="513"/>
      <c r="AVH15" s="513"/>
      <c r="AVI15" s="513"/>
      <c r="AVJ15" s="513"/>
      <c r="AVK15" s="513"/>
      <c r="AVL15" s="513"/>
      <c r="AVM15" s="513"/>
      <c r="AVN15" s="513"/>
      <c r="AVO15" s="513"/>
      <c r="AVP15" s="513"/>
      <c r="AVQ15" s="513"/>
      <c r="AVR15" s="513"/>
      <c r="AVS15" s="513"/>
      <c r="AVT15" s="513"/>
      <c r="AVU15" s="513"/>
      <c r="AVV15" s="513"/>
      <c r="AVW15" s="513"/>
      <c r="AVX15" s="513"/>
      <c r="AVY15" s="513"/>
      <c r="AVZ15" s="513"/>
      <c r="AWA15" s="513"/>
      <c r="AWB15" s="513"/>
      <c r="AWC15" s="513"/>
      <c r="AWD15" s="513"/>
      <c r="AWE15" s="513"/>
      <c r="AWF15" s="513"/>
      <c r="AWG15" s="513"/>
      <c r="AWH15" s="513"/>
      <c r="AWI15" s="513"/>
      <c r="AWJ15" s="513"/>
      <c r="AWK15" s="513"/>
      <c r="AWL15" s="513"/>
      <c r="AWM15" s="513"/>
      <c r="AWN15" s="513"/>
      <c r="AWO15" s="513"/>
      <c r="AWP15" s="513"/>
      <c r="AWQ15" s="513"/>
      <c r="AWR15" s="513"/>
      <c r="AWS15" s="513"/>
      <c r="AWT15" s="513"/>
      <c r="AWU15" s="513"/>
      <c r="AWV15" s="513"/>
      <c r="AWW15" s="513"/>
      <c r="AWX15" s="513"/>
      <c r="AWY15" s="513"/>
      <c r="AWZ15" s="513"/>
      <c r="AXA15" s="513"/>
      <c r="AXB15" s="513"/>
      <c r="AXC15" s="513"/>
      <c r="AXD15" s="513"/>
      <c r="AXE15" s="513"/>
      <c r="AXF15" s="513"/>
      <c r="AXG15" s="513"/>
      <c r="AXH15" s="513"/>
      <c r="AXI15" s="513"/>
      <c r="AXJ15" s="513"/>
      <c r="AXK15" s="513"/>
      <c r="AXL15" s="513"/>
      <c r="AXM15" s="513"/>
      <c r="AXN15" s="513"/>
      <c r="AXO15" s="513"/>
      <c r="AXP15" s="513"/>
      <c r="AXQ15" s="513"/>
      <c r="AXR15" s="513"/>
      <c r="AXS15" s="513"/>
      <c r="AXT15" s="513"/>
      <c r="AXU15" s="513"/>
      <c r="AXV15" s="513"/>
      <c r="AXW15" s="513"/>
      <c r="AXX15" s="513"/>
      <c r="AXY15" s="513"/>
      <c r="AXZ15" s="513"/>
      <c r="AYA15" s="513"/>
      <c r="AYB15" s="513"/>
      <c r="AYC15" s="513"/>
      <c r="AYD15" s="513"/>
      <c r="AYE15" s="513"/>
      <c r="AYF15" s="513"/>
      <c r="AYG15" s="513"/>
      <c r="AYH15" s="513"/>
      <c r="AYI15" s="513"/>
      <c r="AYJ15" s="513"/>
      <c r="AYK15" s="513"/>
      <c r="AYL15" s="513"/>
      <c r="AYM15" s="513"/>
      <c r="AYN15" s="513"/>
      <c r="AYO15" s="513"/>
      <c r="AYP15" s="513"/>
      <c r="AYQ15" s="513"/>
      <c r="AYR15" s="513"/>
      <c r="AYS15" s="513"/>
      <c r="AYT15" s="513"/>
      <c r="AYU15" s="513"/>
      <c r="AYV15" s="513"/>
      <c r="AYW15" s="513"/>
      <c r="AYX15" s="513"/>
      <c r="AYY15" s="513"/>
      <c r="AYZ15" s="513"/>
      <c r="AZA15" s="513"/>
      <c r="AZB15" s="513"/>
      <c r="AZC15" s="513"/>
      <c r="AZD15" s="513"/>
      <c r="AZE15" s="513"/>
      <c r="AZF15" s="513"/>
      <c r="AZG15" s="513"/>
      <c r="AZH15" s="513"/>
      <c r="AZI15" s="513"/>
      <c r="AZJ15" s="513"/>
      <c r="AZK15" s="513"/>
      <c r="AZL15" s="513"/>
      <c r="AZM15" s="513"/>
      <c r="AZN15" s="513"/>
      <c r="AZO15" s="513"/>
      <c r="AZP15" s="513"/>
      <c r="AZQ15" s="513"/>
      <c r="AZR15" s="513"/>
      <c r="AZS15" s="513"/>
      <c r="AZT15" s="513"/>
      <c r="AZU15" s="513"/>
      <c r="AZV15" s="513"/>
      <c r="AZW15" s="513"/>
      <c r="AZX15" s="513"/>
      <c r="AZY15" s="513"/>
      <c r="AZZ15" s="513"/>
      <c r="BAA15" s="513"/>
      <c r="BAB15" s="513"/>
      <c r="BAC15" s="513"/>
      <c r="BAD15" s="513"/>
      <c r="BAE15" s="513"/>
      <c r="BAF15" s="513"/>
      <c r="BAG15" s="513"/>
      <c r="BAH15" s="513"/>
      <c r="BAI15" s="513"/>
      <c r="BAJ15" s="513"/>
      <c r="BAK15" s="513"/>
      <c r="BAL15" s="513"/>
      <c r="BAM15" s="513"/>
      <c r="BAN15" s="513"/>
      <c r="BAO15" s="513"/>
      <c r="BAP15" s="513"/>
      <c r="BAQ15" s="513"/>
      <c r="BAR15" s="513"/>
      <c r="BAS15" s="513"/>
      <c r="BAT15" s="513"/>
      <c r="BAU15" s="513"/>
      <c r="BAV15" s="513"/>
      <c r="BAW15" s="513"/>
      <c r="BAX15" s="513"/>
      <c r="BAY15" s="513"/>
      <c r="BAZ15" s="513"/>
      <c r="BBA15" s="513"/>
      <c r="BBB15" s="513"/>
      <c r="BBC15" s="513"/>
      <c r="BBD15" s="513"/>
      <c r="BBE15" s="513"/>
      <c r="BBF15" s="513"/>
      <c r="BBG15" s="513"/>
      <c r="BBH15" s="513"/>
      <c r="BBI15" s="513"/>
      <c r="BBJ15" s="513"/>
      <c r="BBK15" s="513"/>
      <c r="BBL15" s="513"/>
      <c r="BBM15" s="513"/>
      <c r="BBN15" s="513"/>
      <c r="BBO15" s="513"/>
      <c r="BBP15" s="513"/>
      <c r="BBQ15" s="513"/>
      <c r="BBR15" s="513"/>
      <c r="BBS15" s="513"/>
      <c r="BBT15" s="513"/>
      <c r="BBU15" s="513"/>
      <c r="BBV15" s="513"/>
      <c r="BBW15" s="513"/>
      <c r="BBX15" s="513"/>
      <c r="BBY15" s="513"/>
      <c r="BBZ15" s="513"/>
      <c r="BCA15" s="513"/>
      <c r="BCB15" s="513"/>
      <c r="BCC15" s="513"/>
      <c r="BCD15" s="513"/>
      <c r="BCE15" s="513"/>
      <c r="BCF15" s="513"/>
      <c r="BCG15" s="513"/>
      <c r="BCH15" s="513"/>
      <c r="BCI15" s="513"/>
      <c r="BCJ15" s="513"/>
      <c r="BCK15" s="513"/>
      <c r="BCL15" s="513"/>
      <c r="BCM15" s="513"/>
      <c r="BCN15" s="513"/>
      <c r="BCO15" s="513"/>
      <c r="BCP15" s="513"/>
      <c r="BCQ15" s="513"/>
      <c r="BCR15" s="513"/>
      <c r="BCS15" s="513"/>
      <c r="BCT15" s="513"/>
      <c r="BCU15" s="513"/>
      <c r="BCV15" s="513"/>
      <c r="BCW15" s="513"/>
      <c r="BCX15" s="513"/>
      <c r="BCY15" s="513"/>
      <c r="BCZ15" s="513"/>
      <c r="BDA15" s="513"/>
      <c r="BDB15" s="513"/>
      <c r="BDC15" s="513"/>
      <c r="BDD15" s="513"/>
      <c r="BDE15" s="513"/>
      <c r="BDF15" s="513"/>
      <c r="BDG15" s="513"/>
      <c r="BDH15" s="513"/>
      <c r="BDI15" s="513"/>
      <c r="BDJ15" s="513"/>
      <c r="BDK15" s="513"/>
      <c r="BDL15" s="513"/>
      <c r="BDM15" s="513"/>
      <c r="BDN15" s="513"/>
      <c r="BDO15" s="513"/>
      <c r="BDP15" s="513"/>
      <c r="BDQ15" s="513"/>
      <c r="BDR15" s="513"/>
      <c r="BDS15" s="513"/>
      <c r="BDT15" s="513"/>
      <c r="BDU15" s="513"/>
      <c r="BDV15" s="513"/>
      <c r="BDW15" s="513"/>
      <c r="BDX15" s="513"/>
      <c r="BDY15" s="513"/>
      <c r="BDZ15" s="513"/>
      <c r="BEA15" s="513"/>
      <c r="BEB15" s="513"/>
      <c r="BEC15" s="513"/>
      <c r="BED15" s="513"/>
      <c r="BEE15" s="513"/>
      <c r="BEF15" s="513"/>
      <c r="BEG15" s="513"/>
      <c r="BEH15" s="513"/>
      <c r="BEI15" s="513"/>
      <c r="BEJ15" s="513"/>
      <c r="BEK15" s="513"/>
      <c r="BEL15" s="513"/>
      <c r="BEM15" s="513"/>
      <c r="BEN15" s="513"/>
      <c r="BEO15" s="513"/>
      <c r="BEP15" s="513"/>
      <c r="BEQ15" s="513"/>
      <c r="BER15" s="513"/>
      <c r="BES15" s="513"/>
      <c r="BET15" s="513"/>
      <c r="BEU15" s="513"/>
      <c r="BEV15" s="513"/>
      <c r="BEW15" s="513"/>
      <c r="BEX15" s="513"/>
      <c r="BEY15" s="513"/>
      <c r="BEZ15" s="513"/>
      <c r="BFA15" s="513"/>
      <c r="BFB15" s="513"/>
      <c r="BFC15" s="513"/>
      <c r="BFD15" s="513"/>
      <c r="BFE15" s="513"/>
      <c r="BFF15" s="513"/>
      <c r="BFG15" s="513"/>
      <c r="BFH15" s="513"/>
      <c r="BFI15" s="513"/>
      <c r="BFJ15" s="513"/>
      <c r="BFK15" s="513"/>
      <c r="BFL15" s="513"/>
      <c r="BFM15" s="513"/>
      <c r="BFN15" s="513"/>
      <c r="BFO15" s="513"/>
      <c r="BFP15" s="513"/>
      <c r="BFQ15" s="513"/>
      <c r="BFR15" s="513"/>
      <c r="BFS15" s="513"/>
      <c r="BFT15" s="513"/>
      <c r="BFU15" s="513"/>
      <c r="BFV15" s="513"/>
      <c r="BFW15" s="513"/>
      <c r="BFX15" s="513"/>
      <c r="BFY15" s="513"/>
      <c r="BFZ15" s="513"/>
      <c r="BGA15" s="513"/>
      <c r="BGB15" s="513"/>
      <c r="BGC15" s="513"/>
      <c r="BGD15" s="513"/>
      <c r="BGE15" s="513"/>
      <c r="BGF15" s="513"/>
      <c r="BGG15" s="513"/>
      <c r="BGH15" s="513"/>
      <c r="BGI15" s="513"/>
      <c r="BGJ15" s="513"/>
      <c r="BGK15" s="513"/>
      <c r="BGL15" s="513"/>
      <c r="BGM15" s="513"/>
      <c r="BGN15" s="513"/>
      <c r="BGO15" s="513"/>
      <c r="BGP15" s="513"/>
      <c r="BGQ15" s="513"/>
      <c r="BGR15" s="513"/>
      <c r="BGS15" s="513"/>
      <c r="BGT15" s="513"/>
      <c r="BGU15" s="513"/>
      <c r="BGV15" s="513"/>
      <c r="BGW15" s="513"/>
      <c r="BGX15" s="513"/>
      <c r="BGY15" s="513"/>
      <c r="BGZ15" s="513"/>
      <c r="BHA15" s="513"/>
      <c r="BHB15" s="513"/>
      <c r="BHC15" s="513"/>
      <c r="BHD15" s="513"/>
      <c r="BHE15" s="513"/>
      <c r="BHF15" s="513"/>
      <c r="BHG15" s="513"/>
      <c r="BHH15" s="513"/>
      <c r="BHI15" s="513"/>
      <c r="BHJ15" s="513"/>
      <c r="BHK15" s="513"/>
      <c r="BHL15" s="513"/>
      <c r="BHM15" s="513"/>
      <c r="BHN15" s="513"/>
      <c r="BHO15" s="513"/>
      <c r="BHP15" s="513"/>
      <c r="BHQ15" s="513"/>
      <c r="BHR15" s="513"/>
      <c r="BHS15" s="513"/>
      <c r="BHT15" s="513"/>
      <c r="BHU15" s="513"/>
      <c r="BHV15" s="513"/>
      <c r="BHW15" s="513"/>
      <c r="BHX15" s="513"/>
      <c r="BHY15" s="513"/>
      <c r="BHZ15" s="513"/>
      <c r="BIA15" s="513"/>
      <c r="BIB15" s="513"/>
      <c r="BIC15" s="513"/>
      <c r="BID15" s="513"/>
      <c r="BIE15" s="513"/>
      <c r="BIF15" s="513"/>
      <c r="BIG15" s="513"/>
      <c r="BIH15" s="513"/>
      <c r="BII15" s="513"/>
      <c r="BIJ15" s="513"/>
      <c r="BIK15" s="513"/>
      <c r="BIL15" s="513"/>
      <c r="BIM15" s="513"/>
      <c r="BIN15" s="513"/>
      <c r="BIO15" s="513"/>
      <c r="BIP15" s="513"/>
      <c r="BIQ15" s="513"/>
      <c r="BIR15" s="513"/>
      <c r="BIS15" s="513"/>
      <c r="BIT15" s="513"/>
      <c r="BIU15" s="513"/>
      <c r="BIV15" s="513"/>
      <c r="BIW15" s="513"/>
      <c r="BIX15" s="513"/>
      <c r="BIY15" s="513"/>
      <c r="BIZ15" s="513"/>
      <c r="BJA15" s="513"/>
      <c r="BJB15" s="513"/>
      <c r="BJC15" s="513"/>
      <c r="BJD15" s="513"/>
      <c r="BJE15" s="513"/>
      <c r="BJF15" s="513"/>
      <c r="BJG15" s="513"/>
      <c r="BJH15" s="513"/>
      <c r="BJI15" s="513"/>
      <c r="BJJ15" s="513"/>
      <c r="BJK15" s="513"/>
      <c r="BJL15" s="513"/>
      <c r="BJM15" s="513"/>
      <c r="BJN15" s="513"/>
      <c r="BJO15" s="513"/>
      <c r="BJP15" s="513"/>
      <c r="BJQ15" s="513"/>
      <c r="BJR15" s="513"/>
      <c r="BJS15" s="513"/>
      <c r="BJT15" s="513"/>
      <c r="BJU15" s="513"/>
      <c r="BJV15" s="513"/>
      <c r="BJW15" s="513"/>
      <c r="BJX15" s="513"/>
      <c r="BJY15" s="513"/>
      <c r="BJZ15" s="513"/>
      <c r="BKA15" s="513"/>
      <c r="BKB15" s="513"/>
      <c r="BKC15" s="513"/>
      <c r="BKD15" s="513"/>
      <c r="BKE15" s="513"/>
      <c r="BKF15" s="513"/>
      <c r="BKG15" s="513"/>
      <c r="BKH15" s="513"/>
      <c r="BKI15" s="513"/>
      <c r="BKJ15" s="513"/>
      <c r="BKK15" s="513"/>
      <c r="BKL15" s="513"/>
      <c r="BKM15" s="513"/>
      <c r="BKN15" s="513"/>
      <c r="BKO15" s="513"/>
      <c r="BKP15" s="513"/>
      <c r="BKQ15" s="513"/>
      <c r="BKR15" s="513"/>
      <c r="BKS15" s="513"/>
      <c r="BKT15" s="513"/>
      <c r="BKU15" s="513"/>
      <c r="BKV15" s="513"/>
      <c r="BKW15" s="513"/>
      <c r="BKX15" s="513"/>
      <c r="BKY15" s="513"/>
      <c r="BKZ15" s="513"/>
      <c r="BLA15" s="513"/>
      <c r="BLB15" s="513"/>
      <c r="BLC15" s="513"/>
      <c r="BLD15" s="513"/>
      <c r="BLE15" s="513"/>
      <c r="BLF15" s="513"/>
      <c r="BLG15" s="513"/>
      <c r="BLH15" s="513"/>
      <c r="BLI15" s="513"/>
      <c r="BLJ15" s="513"/>
      <c r="BLK15" s="513"/>
      <c r="BLL15" s="513"/>
      <c r="BLM15" s="513"/>
      <c r="BLN15" s="513"/>
      <c r="BLO15" s="513"/>
      <c r="BLP15" s="513"/>
      <c r="BLQ15" s="513"/>
      <c r="BLR15" s="513"/>
      <c r="BLS15" s="513"/>
      <c r="BLT15" s="513"/>
      <c r="BLU15" s="513"/>
      <c r="BLV15" s="513"/>
      <c r="BLW15" s="513"/>
      <c r="BLX15" s="513"/>
      <c r="BLY15" s="513"/>
      <c r="BLZ15" s="513"/>
      <c r="BMA15" s="513"/>
      <c r="BMB15" s="513"/>
      <c r="BMC15" s="513"/>
      <c r="BMD15" s="513"/>
      <c r="BME15" s="513"/>
      <c r="BMF15" s="513"/>
      <c r="BMG15" s="513"/>
      <c r="BMH15" s="513"/>
      <c r="BMI15" s="513"/>
      <c r="BMJ15" s="513"/>
      <c r="BMK15" s="513"/>
      <c r="BML15" s="513"/>
      <c r="BMM15" s="513"/>
      <c r="BMN15" s="513"/>
      <c r="BMO15" s="513"/>
      <c r="BMP15" s="513"/>
      <c r="BMQ15" s="513"/>
      <c r="BMR15" s="513"/>
      <c r="BMS15" s="513"/>
      <c r="BMT15" s="513"/>
      <c r="BMU15" s="513"/>
      <c r="BMV15" s="513"/>
      <c r="BMW15" s="513"/>
      <c r="BMX15" s="513"/>
      <c r="BMY15" s="513"/>
      <c r="BMZ15" s="513"/>
      <c r="BNA15" s="513"/>
      <c r="BNB15" s="513"/>
      <c r="BNC15" s="513"/>
      <c r="BND15" s="513"/>
      <c r="BNE15" s="513"/>
      <c r="BNF15" s="513"/>
      <c r="BNG15" s="513"/>
      <c r="BNH15" s="513"/>
      <c r="BNI15" s="513"/>
      <c r="BNJ15" s="513"/>
      <c r="BNK15" s="513"/>
      <c r="BNL15" s="513"/>
      <c r="BNM15" s="513"/>
      <c r="BNN15" s="513"/>
      <c r="BNO15" s="513"/>
      <c r="BNP15" s="513"/>
      <c r="BNQ15" s="513"/>
      <c r="BNR15" s="513"/>
      <c r="BNS15" s="513"/>
      <c r="BNT15" s="513"/>
      <c r="BNU15" s="513"/>
      <c r="BNV15" s="513"/>
      <c r="BNW15" s="513"/>
      <c r="BNX15" s="513"/>
      <c r="BNY15" s="513"/>
      <c r="BNZ15" s="513"/>
      <c r="BOA15" s="513"/>
      <c r="BOB15" s="513"/>
      <c r="BOC15" s="513"/>
      <c r="BOD15" s="513"/>
      <c r="BOE15" s="513"/>
      <c r="BOF15" s="513"/>
      <c r="BOG15" s="513"/>
      <c r="BOH15" s="513"/>
      <c r="BOI15" s="513"/>
      <c r="BOJ15" s="513"/>
      <c r="BOK15" s="513"/>
      <c r="BOL15" s="513"/>
      <c r="BOM15" s="513"/>
      <c r="BON15" s="513"/>
      <c r="BOO15" s="513"/>
      <c r="BOP15" s="513"/>
      <c r="BOQ15" s="513"/>
      <c r="BOR15" s="513"/>
      <c r="BOS15" s="513"/>
      <c r="BOT15" s="513"/>
      <c r="BOU15" s="513"/>
      <c r="BOV15" s="513"/>
      <c r="BOW15" s="513"/>
      <c r="BOX15" s="513"/>
      <c r="BOY15" s="513"/>
      <c r="BOZ15" s="513"/>
      <c r="BPA15" s="513"/>
      <c r="BPB15" s="513"/>
      <c r="BPC15" s="513"/>
      <c r="BPD15" s="513"/>
      <c r="BPE15" s="513"/>
      <c r="BPF15" s="513"/>
      <c r="BPG15" s="513"/>
      <c r="BPH15" s="513"/>
      <c r="BPI15" s="513"/>
      <c r="BPJ15" s="513"/>
      <c r="BPK15" s="513"/>
      <c r="BPL15" s="513"/>
      <c r="BPM15" s="513"/>
      <c r="BPN15" s="513"/>
      <c r="BPO15" s="513"/>
      <c r="BPP15" s="513"/>
      <c r="BPQ15" s="513"/>
      <c r="BPR15" s="513"/>
      <c r="BPS15" s="513"/>
      <c r="BPT15" s="513"/>
      <c r="BPU15" s="513"/>
      <c r="BPV15" s="513"/>
      <c r="BPW15" s="513"/>
      <c r="BPX15" s="513"/>
      <c r="BPY15" s="513"/>
      <c r="BPZ15" s="513"/>
      <c r="BQA15" s="513"/>
      <c r="BQB15" s="513"/>
      <c r="BQC15" s="513"/>
      <c r="BQD15" s="513"/>
      <c r="BQE15" s="513"/>
      <c r="BQF15" s="513"/>
      <c r="BQG15" s="513"/>
      <c r="BQH15" s="513"/>
      <c r="BQI15" s="513"/>
      <c r="BQJ15" s="513"/>
      <c r="BQK15" s="513"/>
      <c r="BQL15" s="513"/>
      <c r="BQM15" s="513"/>
      <c r="BQN15" s="513"/>
      <c r="BQO15" s="513"/>
      <c r="BQP15" s="513"/>
      <c r="BQQ15" s="513"/>
      <c r="BQR15" s="513"/>
      <c r="BQS15" s="513"/>
      <c r="BQT15" s="513"/>
      <c r="BQU15" s="513"/>
      <c r="BQV15" s="513"/>
      <c r="BQW15" s="513"/>
      <c r="BQX15" s="513"/>
      <c r="BQY15" s="513"/>
      <c r="BQZ15" s="513"/>
      <c r="BRA15" s="513"/>
      <c r="BRB15" s="513"/>
      <c r="BRC15" s="513"/>
      <c r="BRD15" s="513"/>
      <c r="BRE15" s="513"/>
      <c r="BRF15" s="513"/>
      <c r="BRG15" s="513"/>
      <c r="BRH15" s="513"/>
      <c r="BRI15" s="513"/>
      <c r="BRJ15" s="513"/>
      <c r="BRK15" s="513"/>
      <c r="BRL15" s="513"/>
      <c r="BRM15" s="513"/>
      <c r="BRN15" s="513"/>
      <c r="BRO15" s="513"/>
      <c r="BRP15" s="513"/>
      <c r="BRQ15" s="513"/>
      <c r="BRR15" s="513"/>
      <c r="BRS15" s="513"/>
      <c r="BRT15" s="513"/>
      <c r="BRU15" s="513"/>
      <c r="BRV15" s="513"/>
      <c r="BRW15" s="513"/>
      <c r="BRX15" s="513"/>
      <c r="BRY15" s="513"/>
      <c r="BRZ15" s="513"/>
      <c r="BSA15" s="513"/>
      <c r="BSB15" s="513"/>
      <c r="BSC15" s="513"/>
      <c r="BSD15" s="513"/>
      <c r="BSE15" s="513"/>
      <c r="BSF15" s="513"/>
      <c r="BSG15" s="513"/>
      <c r="BSH15" s="513"/>
      <c r="BSI15" s="513"/>
      <c r="BSJ15" s="513"/>
      <c r="BSK15" s="513"/>
      <c r="BSL15" s="513"/>
      <c r="BSM15" s="513"/>
      <c r="BSN15" s="513"/>
      <c r="BSO15" s="513"/>
      <c r="BSP15" s="513"/>
      <c r="BSQ15" s="513"/>
      <c r="BSR15" s="513"/>
      <c r="BSS15" s="513"/>
      <c r="BST15" s="513"/>
      <c r="BSU15" s="513"/>
      <c r="BSV15" s="513"/>
      <c r="BSW15" s="513"/>
      <c r="BSX15" s="513"/>
      <c r="BSY15" s="513"/>
      <c r="BSZ15" s="513"/>
      <c r="BTA15" s="513"/>
      <c r="BTB15" s="513"/>
      <c r="BTC15" s="513"/>
      <c r="BTD15" s="513"/>
      <c r="BTE15" s="513"/>
      <c r="BTF15" s="513"/>
      <c r="BTG15" s="513"/>
      <c r="BTH15" s="513"/>
      <c r="BTI15" s="513"/>
      <c r="BTJ15" s="513"/>
      <c r="BTK15" s="513"/>
      <c r="BTL15" s="513"/>
      <c r="BTM15" s="513"/>
      <c r="BTN15" s="513"/>
      <c r="BTO15" s="513"/>
      <c r="BTP15" s="513"/>
      <c r="BTQ15" s="513"/>
      <c r="BTR15" s="513"/>
      <c r="BTS15" s="513"/>
      <c r="BTT15" s="513"/>
      <c r="BTU15" s="513"/>
      <c r="BTV15" s="513"/>
      <c r="BTW15" s="513"/>
      <c r="BTX15" s="513"/>
      <c r="BTY15" s="513"/>
      <c r="BTZ15" s="513"/>
      <c r="BUA15" s="513"/>
      <c r="BUB15" s="513"/>
      <c r="BUC15" s="513"/>
      <c r="BUD15" s="513"/>
      <c r="BUE15" s="513"/>
      <c r="BUF15" s="513"/>
      <c r="BUG15" s="513"/>
      <c r="BUH15" s="513"/>
      <c r="BUI15" s="513"/>
      <c r="BUJ15" s="513"/>
      <c r="BUK15" s="513"/>
      <c r="BUL15" s="513"/>
      <c r="BUM15" s="513"/>
      <c r="BUN15" s="513"/>
      <c r="BUO15" s="513"/>
      <c r="BUP15" s="513"/>
      <c r="BUQ15" s="513"/>
      <c r="BUR15" s="513"/>
      <c r="BUS15" s="513"/>
      <c r="BUT15" s="513"/>
      <c r="BUU15" s="513"/>
      <c r="BUV15" s="513"/>
      <c r="BUW15" s="513"/>
      <c r="BUX15" s="513"/>
      <c r="BUY15" s="513"/>
      <c r="BUZ15" s="513"/>
      <c r="BVA15" s="513"/>
      <c r="BVB15" s="513"/>
      <c r="BVC15" s="513"/>
      <c r="BVD15" s="513"/>
      <c r="BVE15" s="513"/>
      <c r="BVF15" s="513"/>
      <c r="BVG15" s="513"/>
      <c r="BVH15" s="513"/>
      <c r="BVI15" s="513"/>
      <c r="BVJ15" s="513"/>
      <c r="BVK15" s="513"/>
      <c r="BVL15" s="513"/>
      <c r="BVM15" s="513"/>
      <c r="BVN15" s="513"/>
      <c r="BVO15" s="513"/>
      <c r="BVP15" s="513"/>
      <c r="BVQ15" s="513"/>
      <c r="BVR15" s="513"/>
      <c r="BVS15" s="513"/>
      <c r="BVT15" s="513"/>
      <c r="BVU15" s="513"/>
      <c r="BVV15" s="513"/>
      <c r="BVW15" s="513"/>
      <c r="BVX15" s="513"/>
      <c r="BVY15" s="513"/>
      <c r="BVZ15" s="513"/>
      <c r="BWA15" s="513"/>
      <c r="BWB15" s="513"/>
      <c r="BWC15" s="513"/>
      <c r="BWD15" s="513"/>
      <c r="BWE15" s="513"/>
      <c r="BWF15" s="513"/>
      <c r="BWG15" s="513"/>
      <c r="BWH15" s="513"/>
      <c r="BWI15" s="513"/>
      <c r="BWJ15" s="513"/>
      <c r="BWK15" s="513"/>
      <c r="BWL15" s="513"/>
      <c r="BWM15" s="513"/>
      <c r="BWN15" s="513"/>
      <c r="BWO15" s="513"/>
      <c r="BWP15" s="513"/>
      <c r="BWQ15" s="513"/>
    </row>
    <row r="16" spans="1:1967" ht="15.75">
      <c r="A16" s="136"/>
      <c r="B16" s="136"/>
      <c r="C16" s="136"/>
      <c r="D16" s="136"/>
      <c r="E16" s="136"/>
      <c r="F16" s="136"/>
      <c r="G16" s="136"/>
      <c r="H16" s="136"/>
      <c r="I16" s="129"/>
      <c r="J16" s="136"/>
      <c r="K16" s="136"/>
      <c r="L16" s="136"/>
      <c r="M16" s="136"/>
      <c r="N16" s="356"/>
      <c r="O16" s="136"/>
      <c r="P16" s="129"/>
      <c r="Q16" s="136"/>
      <c r="R16" s="74"/>
      <c r="S16" s="136"/>
      <c r="T16" s="127"/>
      <c r="U16" s="127"/>
      <c r="V16" s="136"/>
      <c r="W16" s="556" t="s">
        <v>11430</v>
      </c>
      <c r="X16" s="556"/>
      <c r="AP16" s="513"/>
      <c r="AQ16" s="513"/>
      <c r="AR16" s="513"/>
      <c r="AS16" s="513"/>
      <c r="AT16" s="513"/>
      <c r="AU16" s="513"/>
      <c r="AV16" s="513"/>
      <c r="AW16" s="513"/>
      <c r="AX16" s="513"/>
      <c r="AY16" s="513"/>
      <c r="AZ16" s="513"/>
      <c r="BA16" s="513"/>
      <c r="BB16" s="513"/>
      <c r="BC16" s="513"/>
      <c r="BD16" s="513"/>
      <c r="BE16" s="513"/>
      <c r="BF16" s="513"/>
      <c r="BG16" s="513"/>
      <c r="BH16" s="513"/>
      <c r="BI16" s="513"/>
      <c r="BJ16" s="513"/>
      <c r="BK16" s="513"/>
      <c r="BL16" s="513"/>
      <c r="BM16" s="513"/>
      <c r="BN16" s="513"/>
      <c r="BO16" s="513"/>
      <c r="BP16" s="513"/>
      <c r="BQ16" s="513"/>
      <c r="BR16" s="513"/>
      <c r="BS16" s="513"/>
      <c r="BT16" s="513"/>
      <c r="BU16" s="513"/>
      <c r="BV16" s="513"/>
      <c r="BW16" s="513"/>
      <c r="BX16" s="513"/>
      <c r="BY16" s="513"/>
      <c r="BZ16" s="513"/>
      <c r="CA16" s="513"/>
      <c r="CB16" s="513"/>
      <c r="CC16" s="513"/>
      <c r="CD16" s="513"/>
      <c r="CE16" s="513"/>
      <c r="CF16" s="513"/>
      <c r="CG16" s="513"/>
      <c r="CH16" s="513"/>
      <c r="CI16" s="513"/>
      <c r="CJ16" s="513"/>
      <c r="CK16" s="513"/>
      <c r="CL16" s="513"/>
      <c r="CM16" s="513"/>
      <c r="CN16" s="513"/>
      <c r="CO16" s="513"/>
      <c r="CP16" s="513"/>
      <c r="CQ16" s="513"/>
      <c r="CR16" s="513"/>
      <c r="CS16" s="513"/>
      <c r="CT16" s="513"/>
      <c r="CU16" s="513"/>
      <c r="CV16" s="513"/>
      <c r="CW16" s="513"/>
      <c r="CX16" s="513"/>
      <c r="CY16" s="513"/>
      <c r="CZ16" s="513"/>
      <c r="DA16" s="513"/>
      <c r="DB16" s="513"/>
      <c r="DC16" s="513"/>
      <c r="DD16" s="513"/>
      <c r="DE16" s="513"/>
      <c r="DF16" s="513"/>
      <c r="DG16" s="513"/>
      <c r="DH16" s="513"/>
      <c r="DI16" s="513"/>
      <c r="DJ16" s="513"/>
      <c r="DK16" s="513"/>
      <c r="DL16" s="513"/>
      <c r="DM16" s="513"/>
      <c r="DN16" s="513"/>
      <c r="DO16" s="513"/>
      <c r="DP16" s="513"/>
      <c r="DQ16" s="513"/>
      <c r="DR16" s="513"/>
      <c r="DS16" s="513"/>
      <c r="DT16" s="513"/>
      <c r="DU16" s="513"/>
      <c r="DV16" s="513"/>
      <c r="DW16" s="513"/>
      <c r="DX16" s="513"/>
      <c r="DY16" s="513"/>
      <c r="DZ16" s="513"/>
      <c r="EA16" s="513"/>
      <c r="EB16" s="513"/>
      <c r="EC16" s="513"/>
      <c r="ED16" s="513"/>
      <c r="EE16" s="513"/>
      <c r="EF16" s="513"/>
      <c r="EG16" s="513"/>
      <c r="EH16" s="513"/>
      <c r="EI16" s="513"/>
      <c r="EJ16" s="513"/>
      <c r="EK16" s="513"/>
      <c r="EL16" s="513"/>
      <c r="EM16" s="513"/>
      <c r="EN16" s="513"/>
      <c r="EO16" s="513"/>
      <c r="EP16" s="513"/>
      <c r="EQ16" s="513"/>
      <c r="ER16" s="513"/>
      <c r="ES16" s="513"/>
      <c r="ET16" s="513"/>
      <c r="EU16" s="513"/>
      <c r="EV16" s="513"/>
      <c r="EW16" s="513"/>
      <c r="EX16" s="513"/>
      <c r="EY16" s="513"/>
      <c r="EZ16" s="513"/>
      <c r="FA16" s="513"/>
      <c r="FB16" s="513"/>
      <c r="FC16" s="513"/>
      <c r="FD16" s="513"/>
      <c r="FE16" s="513"/>
      <c r="FF16" s="513"/>
      <c r="FG16" s="513"/>
      <c r="FH16" s="513"/>
      <c r="FI16" s="513"/>
      <c r="FJ16" s="513"/>
      <c r="FK16" s="513"/>
      <c r="FL16" s="513"/>
      <c r="FM16" s="513"/>
      <c r="FN16" s="513"/>
      <c r="FO16" s="513"/>
      <c r="FP16" s="513"/>
      <c r="FQ16" s="513"/>
      <c r="FR16" s="513"/>
      <c r="FS16" s="513"/>
      <c r="FT16" s="513"/>
      <c r="FU16" s="513"/>
      <c r="FV16" s="513"/>
      <c r="FW16" s="513"/>
      <c r="FX16" s="513"/>
      <c r="FY16" s="513"/>
      <c r="FZ16" s="513"/>
      <c r="GA16" s="513"/>
      <c r="GB16" s="513"/>
      <c r="GC16" s="513"/>
      <c r="GD16" s="513"/>
      <c r="GE16" s="513"/>
      <c r="GF16" s="513"/>
      <c r="GG16" s="513"/>
      <c r="GH16" s="513"/>
      <c r="GI16" s="513"/>
      <c r="GJ16" s="513"/>
      <c r="GK16" s="513"/>
      <c r="GL16" s="513"/>
      <c r="GM16" s="513"/>
      <c r="GN16" s="513"/>
      <c r="GO16" s="513"/>
      <c r="GP16" s="513"/>
      <c r="GQ16" s="513"/>
      <c r="GR16" s="513"/>
      <c r="GS16" s="513"/>
      <c r="GT16" s="513"/>
      <c r="GU16" s="513"/>
      <c r="GV16" s="513"/>
      <c r="GW16" s="513"/>
      <c r="GX16" s="513"/>
      <c r="GY16" s="513"/>
      <c r="GZ16" s="513"/>
      <c r="HA16" s="513"/>
      <c r="HB16" s="513"/>
      <c r="HC16" s="513"/>
      <c r="HD16" s="513"/>
      <c r="HE16" s="513"/>
      <c r="HF16" s="513"/>
      <c r="HG16" s="513"/>
      <c r="HH16" s="513"/>
      <c r="HI16" s="513"/>
      <c r="HJ16" s="513"/>
      <c r="HK16" s="513"/>
      <c r="HL16" s="513"/>
      <c r="HM16" s="513"/>
      <c r="HN16" s="513"/>
      <c r="HO16" s="513"/>
      <c r="HP16" s="513"/>
      <c r="HQ16" s="513"/>
      <c r="HR16" s="513"/>
      <c r="HS16" s="513"/>
      <c r="HT16" s="513"/>
      <c r="HU16" s="513"/>
      <c r="HV16" s="513"/>
      <c r="HW16" s="513"/>
      <c r="HX16" s="513"/>
      <c r="HY16" s="513"/>
      <c r="HZ16" s="513"/>
      <c r="IA16" s="513"/>
      <c r="IB16" s="513"/>
      <c r="IC16" s="513"/>
      <c r="ID16" s="513"/>
      <c r="IE16" s="513"/>
      <c r="IF16" s="513"/>
      <c r="IG16" s="513"/>
      <c r="IH16" s="513"/>
      <c r="II16" s="513"/>
      <c r="IJ16" s="513"/>
      <c r="IK16" s="513"/>
      <c r="IL16" s="513"/>
      <c r="IM16" s="513"/>
      <c r="IN16" s="513"/>
      <c r="IO16" s="513"/>
      <c r="IP16" s="513"/>
      <c r="IQ16" s="513"/>
      <c r="IR16" s="513"/>
      <c r="IS16" s="513"/>
      <c r="IT16" s="513"/>
      <c r="IU16" s="513"/>
      <c r="IV16" s="513"/>
      <c r="IW16" s="513"/>
      <c r="IX16" s="513"/>
      <c r="IY16" s="513"/>
      <c r="IZ16" s="513"/>
      <c r="JA16" s="513"/>
      <c r="JB16" s="513"/>
      <c r="JC16" s="513"/>
      <c r="JD16" s="513"/>
      <c r="JE16" s="513"/>
      <c r="JF16" s="513"/>
      <c r="JG16" s="513"/>
      <c r="JH16" s="513"/>
      <c r="JI16" s="513"/>
      <c r="JJ16" s="513"/>
      <c r="JK16" s="513"/>
      <c r="JL16" s="513"/>
      <c r="JM16" s="513"/>
      <c r="JN16" s="513"/>
      <c r="JO16" s="513"/>
      <c r="JP16" s="513"/>
      <c r="JQ16" s="513"/>
      <c r="JR16" s="513"/>
      <c r="JS16" s="513"/>
      <c r="JT16" s="513"/>
      <c r="JU16" s="513"/>
      <c r="JV16" s="513"/>
      <c r="JW16" s="513"/>
      <c r="JX16" s="513"/>
      <c r="JY16" s="513"/>
      <c r="JZ16" s="513"/>
      <c r="KA16" s="513"/>
      <c r="KB16" s="513"/>
      <c r="KC16" s="513"/>
      <c r="KD16" s="513"/>
      <c r="KE16" s="513"/>
      <c r="KF16" s="513"/>
      <c r="KG16" s="513"/>
      <c r="KH16" s="513"/>
      <c r="KI16" s="513"/>
      <c r="KJ16" s="513"/>
      <c r="KK16" s="513"/>
      <c r="KL16" s="513"/>
      <c r="KM16" s="513"/>
      <c r="KN16" s="513"/>
      <c r="KO16" s="513"/>
      <c r="KP16" s="513"/>
      <c r="KQ16" s="513"/>
      <c r="KR16" s="513"/>
      <c r="KS16" s="513"/>
      <c r="KT16" s="513"/>
      <c r="KU16" s="513"/>
      <c r="KV16" s="513"/>
      <c r="KW16" s="513"/>
      <c r="KX16" s="513"/>
      <c r="KY16" s="513"/>
      <c r="KZ16" s="513"/>
      <c r="LA16" s="513"/>
      <c r="LB16" s="513"/>
      <c r="LC16" s="513"/>
      <c r="LD16" s="513"/>
      <c r="LE16" s="513"/>
      <c r="LF16" s="513"/>
      <c r="LG16" s="513"/>
      <c r="LH16" s="513"/>
      <c r="LI16" s="513"/>
      <c r="LJ16" s="513"/>
      <c r="LK16" s="513"/>
      <c r="LL16" s="513"/>
      <c r="LM16" s="513"/>
      <c r="LN16" s="513"/>
      <c r="LO16" s="513"/>
      <c r="LP16" s="513"/>
      <c r="LQ16" s="513"/>
      <c r="LR16" s="513"/>
      <c r="LS16" s="513"/>
      <c r="LT16" s="513"/>
      <c r="LU16" s="513"/>
      <c r="LV16" s="513"/>
      <c r="LW16" s="513"/>
      <c r="LX16" s="513"/>
      <c r="LY16" s="513"/>
      <c r="LZ16" s="513"/>
      <c r="MA16" s="513"/>
      <c r="MB16" s="513"/>
      <c r="MC16" s="513"/>
      <c r="MD16" s="513"/>
      <c r="ME16" s="513"/>
      <c r="MF16" s="513"/>
      <c r="MG16" s="513"/>
      <c r="MH16" s="513"/>
      <c r="MI16" s="513"/>
      <c r="MJ16" s="513"/>
      <c r="MK16" s="513"/>
      <c r="ML16" s="513"/>
      <c r="MM16" s="513"/>
      <c r="MN16" s="513"/>
      <c r="MO16" s="513"/>
      <c r="MP16" s="513"/>
      <c r="MQ16" s="513"/>
      <c r="MR16" s="513"/>
      <c r="MS16" s="513"/>
      <c r="MT16" s="513"/>
      <c r="MU16" s="513"/>
      <c r="MV16" s="513"/>
      <c r="MW16" s="513"/>
      <c r="MX16" s="513"/>
      <c r="MY16" s="513"/>
      <c r="MZ16" s="513"/>
      <c r="NA16" s="513"/>
      <c r="NB16" s="513"/>
      <c r="NC16" s="513"/>
      <c r="ND16" s="513"/>
      <c r="NE16" s="513"/>
      <c r="NF16" s="513"/>
      <c r="NG16" s="513"/>
      <c r="NH16" s="513"/>
      <c r="NI16" s="513"/>
      <c r="NJ16" s="513"/>
      <c r="NK16" s="513"/>
      <c r="NL16" s="513"/>
      <c r="NM16" s="513"/>
      <c r="NN16" s="513"/>
      <c r="NO16" s="513"/>
      <c r="NP16" s="513"/>
      <c r="NQ16" s="513"/>
      <c r="NR16" s="513"/>
      <c r="NS16" s="513"/>
      <c r="NT16" s="513"/>
      <c r="NU16" s="513"/>
      <c r="NV16" s="513"/>
      <c r="NW16" s="513"/>
      <c r="NX16" s="513"/>
      <c r="NY16" s="513"/>
      <c r="NZ16" s="513"/>
      <c r="OA16" s="513"/>
      <c r="OB16" s="513"/>
      <c r="OC16" s="513"/>
      <c r="OD16" s="513"/>
      <c r="OE16" s="513"/>
      <c r="OF16" s="513"/>
      <c r="OG16" s="513"/>
      <c r="OH16" s="513"/>
      <c r="OI16" s="513"/>
      <c r="OJ16" s="513"/>
      <c r="OK16" s="513"/>
      <c r="OL16" s="513"/>
      <c r="OM16" s="513"/>
      <c r="ON16" s="513"/>
      <c r="OO16" s="513"/>
      <c r="OP16" s="513"/>
      <c r="OQ16" s="513"/>
      <c r="OR16" s="513"/>
      <c r="OS16" s="513"/>
      <c r="OT16" s="513"/>
      <c r="OU16" s="513"/>
      <c r="OV16" s="513"/>
      <c r="OW16" s="513"/>
      <c r="OX16" s="513"/>
      <c r="OY16" s="513"/>
      <c r="OZ16" s="513"/>
      <c r="PA16" s="513"/>
      <c r="PB16" s="513"/>
      <c r="PC16" s="513"/>
      <c r="PD16" s="513"/>
      <c r="PE16" s="513"/>
      <c r="PF16" s="513"/>
      <c r="PG16" s="513"/>
      <c r="PH16" s="513"/>
      <c r="PI16" s="513"/>
      <c r="PJ16" s="513"/>
      <c r="PK16" s="513"/>
      <c r="PL16" s="513"/>
      <c r="PM16" s="513"/>
      <c r="PN16" s="513"/>
      <c r="PO16" s="513"/>
      <c r="PP16" s="513"/>
      <c r="PQ16" s="513"/>
      <c r="PR16" s="513"/>
      <c r="PS16" s="513"/>
      <c r="PT16" s="513"/>
      <c r="PU16" s="513"/>
      <c r="PV16" s="513"/>
      <c r="PW16" s="513"/>
      <c r="PX16" s="513"/>
      <c r="PY16" s="513"/>
      <c r="PZ16" s="513"/>
      <c r="QA16" s="513"/>
      <c r="QB16" s="513"/>
      <c r="QC16" s="513"/>
      <c r="QD16" s="513"/>
      <c r="QE16" s="513"/>
      <c r="QF16" s="513"/>
      <c r="QG16" s="513"/>
      <c r="QH16" s="513"/>
      <c r="QI16" s="513"/>
      <c r="QJ16" s="513"/>
      <c r="QK16" s="513"/>
      <c r="QL16" s="513"/>
      <c r="QM16" s="513"/>
      <c r="QN16" s="513"/>
      <c r="QO16" s="513"/>
      <c r="QP16" s="513"/>
      <c r="QQ16" s="513"/>
      <c r="QR16" s="513"/>
      <c r="QS16" s="513"/>
      <c r="QT16" s="513"/>
      <c r="QU16" s="513"/>
      <c r="QV16" s="513"/>
      <c r="QW16" s="513"/>
      <c r="QX16" s="513"/>
      <c r="QY16" s="513"/>
      <c r="QZ16" s="513"/>
      <c r="RA16" s="513"/>
      <c r="RB16" s="513"/>
      <c r="RC16" s="513"/>
      <c r="RD16" s="513"/>
      <c r="RE16" s="513"/>
      <c r="RF16" s="513"/>
      <c r="RG16" s="513"/>
      <c r="RH16" s="513"/>
      <c r="RI16" s="513"/>
      <c r="RJ16" s="513"/>
      <c r="RK16" s="513"/>
      <c r="RL16" s="513"/>
      <c r="RM16" s="513"/>
      <c r="RN16" s="513"/>
      <c r="RO16" s="513"/>
      <c r="RP16" s="513"/>
      <c r="RQ16" s="513"/>
      <c r="RR16" s="513"/>
      <c r="RS16" s="513"/>
      <c r="RT16" s="513"/>
      <c r="RU16" s="513"/>
      <c r="RV16" s="513"/>
      <c r="RW16" s="513"/>
      <c r="RX16" s="513"/>
      <c r="RY16" s="513"/>
      <c r="RZ16" s="513"/>
      <c r="SA16" s="513"/>
      <c r="SB16" s="513"/>
      <c r="SC16" s="513"/>
      <c r="SD16" s="513"/>
      <c r="SE16" s="513"/>
      <c r="SF16" s="513"/>
      <c r="SG16" s="513"/>
      <c r="SH16" s="513"/>
      <c r="SI16" s="513"/>
      <c r="SJ16" s="513"/>
      <c r="SK16" s="513"/>
      <c r="SL16" s="513"/>
      <c r="SM16" s="513"/>
      <c r="SN16" s="513"/>
      <c r="SO16" s="513"/>
      <c r="SP16" s="513"/>
      <c r="SQ16" s="513"/>
      <c r="SR16" s="513"/>
      <c r="SS16" s="513"/>
      <c r="ST16" s="513"/>
      <c r="SU16" s="513"/>
      <c r="SV16" s="513"/>
      <c r="SW16" s="513"/>
      <c r="SX16" s="513"/>
      <c r="SY16" s="513"/>
      <c r="SZ16" s="513"/>
      <c r="TA16" s="513"/>
      <c r="TB16" s="513"/>
      <c r="TC16" s="513"/>
      <c r="TD16" s="513"/>
      <c r="TE16" s="513"/>
      <c r="TF16" s="513"/>
      <c r="TG16" s="513"/>
      <c r="TH16" s="513"/>
      <c r="TI16" s="513"/>
      <c r="TJ16" s="513"/>
      <c r="TK16" s="513"/>
      <c r="TL16" s="513"/>
      <c r="TM16" s="513"/>
      <c r="TN16" s="513"/>
      <c r="TO16" s="513"/>
      <c r="TP16" s="513"/>
      <c r="TQ16" s="513"/>
      <c r="TR16" s="513"/>
      <c r="TS16" s="513"/>
      <c r="TT16" s="513"/>
      <c r="TU16" s="513"/>
      <c r="TV16" s="513"/>
      <c r="TW16" s="513"/>
      <c r="TX16" s="513"/>
      <c r="TY16" s="513"/>
      <c r="TZ16" s="513"/>
      <c r="UA16" s="513"/>
      <c r="UB16" s="513"/>
      <c r="UC16" s="513"/>
      <c r="UD16" s="513"/>
      <c r="UE16" s="513"/>
      <c r="UF16" s="513"/>
      <c r="UG16" s="513"/>
      <c r="UH16" s="513"/>
      <c r="UI16" s="513"/>
      <c r="UJ16" s="513"/>
      <c r="UK16" s="513"/>
      <c r="UL16" s="513"/>
      <c r="UM16" s="513"/>
      <c r="UN16" s="513"/>
      <c r="UO16" s="513"/>
      <c r="UP16" s="513"/>
      <c r="UQ16" s="513"/>
      <c r="UR16" s="513"/>
      <c r="US16" s="513"/>
      <c r="UT16" s="513"/>
      <c r="UU16" s="513"/>
      <c r="UV16" s="513"/>
      <c r="UW16" s="513"/>
      <c r="UX16" s="513"/>
      <c r="UY16" s="513"/>
      <c r="UZ16" s="513"/>
      <c r="VA16" s="513"/>
      <c r="VB16" s="513"/>
      <c r="VC16" s="513"/>
      <c r="VD16" s="513"/>
      <c r="VE16" s="513"/>
      <c r="VF16" s="513"/>
      <c r="VG16" s="513"/>
      <c r="VH16" s="513"/>
      <c r="VI16" s="513"/>
      <c r="VJ16" s="513"/>
      <c r="VK16" s="513"/>
      <c r="VL16" s="513"/>
      <c r="VM16" s="513"/>
      <c r="VN16" s="513"/>
      <c r="VO16" s="513"/>
      <c r="VP16" s="513"/>
      <c r="VQ16" s="513"/>
      <c r="VR16" s="513"/>
      <c r="VS16" s="513"/>
      <c r="VT16" s="513"/>
      <c r="VU16" s="513"/>
      <c r="VV16" s="513"/>
      <c r="VW16" s="513"/>
      <c r="VX16" s="513"/>
      <c r="VY16" s="513"/>
      <c r="VZ16" s="513"/>
      <c r="WA16" s="513"/>
      <c r="WB16" s="513"/>
      <c r="WC16" s="513"/>
      <c r="WD16" s="513"/>
      <c r="WE16" s="513"/>
      <c r="WF16" s="513"/>
      <c r="WG16" s="513"/>
      <c r="WH16" s="513"/>
      <c r="WI16" s="513"/>
      <c r="WJ16" s="513"/>
      <c r="WK16" s="513"/>
      <c r="WL16" s="513"/>
      <c r="WM16" s="513"/>
      <c r="WN16" s="513"/>
      <c r="WO16" s="513"/>
      <c r="WP16" s="513"/>
      <c r="WQ16" s="513"/>
      <c r="WR16" s="513"/>
      <c r="WS16" s="513"/>
      <c r="WT16" s="513"/>
      <c r="WU16" s="513"/>
      <c r="WV16" s="513"/>
      <c r="WW16" s="513"/>
      <c r="WX16" s="513"/>
      <c r="WY16" s="513"/>
      <c r="WZ16" s="513"/>
      <c r="XA16" s="513"/>
      <c r="XB16" s="513"/>
      <c r="XC16" s="513"/>
      <c r="XD16" s="513"/>
      <c r="XE16" s="513"/>
      <c r="XF16" s="513"/>
      <c r="XG16" s="513"/>
      <c r="XH16" s="513"/>
      <c r="XI16" s="513"/>
      <c r="XJ16" s="513"/>
      <c r="XK16" s="513"/>
      <c r="XL16" s="513"/>
      <c r="XM16" s="513"/>
      <c r="XN16" s="513"/>
      <c r="XO16" s="513"/>
      <c r="XP16" s="513"/>
      <c r="XQ16" s="513"/>
      <c r="XR16" s="513"/>
      <c r="XS16" s="513"/>
      <c r="XT16" s="513"/>
      <c r="XU16" s="513"/>
      <c r="XV16" s="513"/>
      <c r="XW16" s="513"/>
      <c r="XX16" s="513"/>
      <c r="XY16" s="513"/>
      <c r="XZ16" s="513"/>
      <c r="YA16" s="513"/>
      <c r="YB16" s="513"/>
      <c r="YC16" s="513"/>
      <c r="YD16" s="513"/>
      <c r="YE16" s="513"/>
      <c r="YF16" s="513"/>
      <c r="YG16" s="513"/>
      <c r="YH16" s="513"/>
      <c r="YI16" s="513"/>
      <c r="YJ16" s="513"/>
      <c r="YK16" s="513"/>
      <c r="YL16" s="513"/>
      <c r="YM16" s="513"/>
      <c r="YN16" s="513"/>
      <c r="YO16" s="513"/>
      <c r="YP16" s="513"/>
      <c r="YQ16" s="513"/>
      <c r="YR16" s="513"/>
      <c r="YS16" s="513"/>
      <c r="YT16" s="513"/>
      <c r="YU16" s="513"/>
      <c r="YV16" s="513"/>
      <c r="YW16" s="513"/>
      <c r="YX16" s="513"/>
      <c r="YY16" s="513"/>
      <c r="YZ16" s="513"/>
      <c r="ZA16" s="513"/>
      <c r="ZB16" s="513"/>
      <c r="ZC16" s="513"/>
      <c r="ZD16" s="513"/>
      <c r="ZE16" s="513"/>
      <c r="ZF16" s="513"/>
      <c r="ZG16" s="513"/>
      <c r="ZH16" s="513"/>
      <c r="ZI16" s="513"/>
      <c r="ZJ16" s="513"/>
      <c r="ZK16" s="513"/>
      <c r="ZL16" s="513"/>
      <c r="ZM16" s="513"/>
      <c r="ZN16" s="513"/>
      <c r="ZO16" s="513"/>
      <c r="ZP16" s="513"/>
      <c r="ZQ16" s="513"/>
      <c r="ZR16" s="513"/>
      <c r="ZS16" s="513"/>
      <c r="ZT16" s="513"/>
      <c r="ZU16" s="513"/>
      <c r="ZV16" s="513"/>
      <c r="ZW16" s="513"/>
      <c r="ZX16" s="513"/>
      <c r="ZY16" s="513"/>
      <c r="ZZ16" s="513"/>
      <c r="AAA16" s="513"/>
      <c r="AAB16" s="513"/>
      <c r="AAC16" s="513"/>
      <c r="AAD16" s="513"/>
      <c r="AAE16" s="513"/>
      <c r="AAF16" s="513"/>
      <c r="AAG16" s="513"/>
      <c r="AAH16" s="513"/>
      <c r="AAI16" s="513"/>
      <c r="AAJ16" s="513"/>
      <c r="AAK16" s="513"/>
      <c r="AAL16" s="513"/>
      <c r="AAM16" s="513"/>
      <c r="AAN16" s="513"/>
      <c r="AAO16" s="513"/>
      <c r="AAP16" s="513"/>
      <c r="AAQ16" s="513"/>
      <c r="AAR16" s="513"/>
      <c r="AAS16" s="513"/>
      <c r="AAT16" s="513"/>
      <c r="AAU16" s="513"/>
      <c r="AAV16" s="513"/>
      <c r="AAW16" s="513"/>
      <c r="AAX16" s="513"/>
      <c r="AAY16" s="513"/>
      <c r="AAZ16" s="513"/>
      <c r="ABA16" s="513"/>
      <c r="ABB16" s="513"/>
      <c r="ABC16" s="513"/>
      <c r="ABD16" s="513"/>
      <c r="ABE16" s="513"/>
      <c r="ABF16" s="513"/>
      <c r="ABG16" s="513"/>
      <c r="ABH16" s="513"/>
      <c r="ABI16" s="513"/>
      <c r="ABJ16" s="513"/>
      <c r="ABK16" s="513"/>
      <c r="ABL16" s="513"/>
      <c r="ABM16" s="513"/>
      <c r="ABN16" s="513"/>
      <c r="ABO16" s="513"/>
      <c r="ABP16" s="513"/>
      <c r="ABQ16" s="513"/>
      <c r="ABR16" s="513"/>
      <c r="ABS16" s="513"/>
      <c r="ABT16" s="513"/>
      <c r="ABU16" s="513"/>
      <c r="ABV16" s="513"/>
      <c r="ABW16" s="513"/>
      <c r="ABX16" s="513"/>
      <c r="ABY16" s="513"/>
      <c r="ABZ16" s="513"/>
      <c r="ACA16" s="513"/>
      <c r="ACB16" s="513"/>
      <c r="ACC16" s="513"/>
      <c r="ACD16" s="513"/>
      <c r="ACE16" s="513"/>
      <c r="ACF16" s="513"/>
      <c r="ACG16" s="513"/>
      <c r="ACH16" s="513"/>
      <c r="ACI16" s="513"/>
      <c r="ACJ16" s="513"/>
      <c r="ACK16" s="513"/>
      <c r="ACL16" s="513"/>
      <c r="ACM16" s="513"/>
      <c r="ACN16" s="513"/>
      <c r="ACO16" s="513"/>
      <c r="ACP16" s="513"/>
      <c r="ACQ16" s="513"/>
      <c r="ACR16" s="513"/>
      <c r="ACS16" s="513"/>
      <c r="ACT16" s="513"/>
      <c r="ACU16" s="513"/>
      <c r="ACV16" s="513"/>
      <c r="ACW16" s="513"/>
      <c r="ACX16" s="513"/>
      <c r="ACY16" s="513"/>
      <c r="ACZ16" s="513"/>
      <c r="ADA16" s="513"/>
      <c r="ADB16" s="513"/>
      <c r="ADC16" s="513"/>
      <c r="ADD16" s="513"/>
      <c r="ADE16" s="513"/>
      <c r="ADF16" s="513"/>
      <c r="ADG16" s="513"/>
      <c r="ADH16" s="513"/>
      <c r="ADI16" s="513"/>
      <c r="ADJ16" s="513"/>
      <c r="ADK16" s="513"/>
      <c r="ADL16" s="513"/>
      <c r="ADM16" s="513"/>
      <c r="ADN16" s="513"/>
      <c r="ADO16" s="513"/>
      <c r="ADP16" s="513"/>
      <c r="ADQ16" s="513"/>
      <c r="ADR16" s="513"/>
      <c r="ADS16" s="513"/>
      <c r="ADT16" s="513"/>
      <c r="ADU16" s="513"/>
      <c r="ADV16" s="513"/>
      <c r="ADW16" s="513"/>
      <c r="ADX16" s="513"/>
      <c r="ADY16" s="513"/>
      <c r="ADZ16" s="513"/>
      <c r="AEA16" s="513"/>
      <c r="AEB16" s="513"/>
      <c r="AEC16" s="513"/>
      <c r="AED16" s="513"/>
      <c r="AEE16" s="513"/>
      <c r="AEF16" s="513"/>
      <c r="AEG16" s="513"/>
      <c r="AEH16" s="513"/>
      <c r="AEI16" s="513"/>
      <c r="AEJ16" s="513"/>
      <c r="AEK16" s="513"/>
      <c r="AEL16" s="513"/>
      <c r="AEM16" s="513"/>
      <c r="AEN16" s="513"/>
      <c r="AEO16" s="513"/>
      <c r="AEP16" s="513"/>
      <c r="AEQ16" s="513"/>
      <c r="AER16" s="513"/>
      <c r="AES16" s="513"/>
      <c r="AET16" s="513"/>
      <c r="AEU16" s="513"/>
      <c r="AEV16" s="513"/>
      <c r="AEW16" s="513"/>
      <c r="AEX16" s="513"/>
      <c r="AEY16" s="513"/>
      <c r="AEZ16" s="513"/>
      <c r="AFA16" s="513"/>
      <c r="AFB16" s="513"/>
      <c r="AFC16" s="513"/>
      <c r="AFD16" s="513"/>
      <c r="AFE16" s="513"/>
      <c r="AFF16" s="513"/>
      <c r="AFG16" s="513"/>
      <c r="AFH16" s="513"/>
      <c r="AFI16" s="513"/>
      <c r="AFJ16" s="513"/>
      <c r="AFK16" s="513"/>
      <c r="AFL16" s="513"/>
      <c r="AFM16" s="513"/>
      <c r="AFN16" s="513"/>
      <c r="AFO16" s="513"/>
      <c r="AFP16" s="513"/>
      <c r="AFQ16" s="513"/>
      <c r="AFR16" s="513"/>
      <c r="AFS16" s="513"/>
      <c r="AFT16" s="513"/>
      <c r="AFU16" s="513"/>
      <c r="AFV16" s="513"/>
      <c r="AFW16" s="513"/>
      <c r="AFX16" s="513"/>
      <c r="AFY16" s="513"/>
      <c r="AFZ16" s="513"/>
      <c r="AGA16" s="513"/>
      <c r="AGB16" s="513"/>
      <c r="AGC16" s="513"/>
      <c r="AGD16" s="513"/>
      <c r="AGE16" s="513"/>
      <c r="AGF16" s="513"/>
      <c r="AGG16" s="513"/>
      <c r="AGH16" s="513"/>
      <c r="AGI16" s="513"/>
      <c r="AGJ16" s="513"/>
      <c r="AGK16" s="513"/>
      <c r="AGL16" s="513"/>
      <c r="AGM16" s="513"/>
      <c r="AGN16" s="513"/>
      <c r="AGO16" s="513"/>
      <c r="AGP16" s="513"/>
      <c r="AGQ16" s="513"/>
      <c r="AGR16" s="513"/>
      <c r="AGS16" s="513"/>
      <c r="AGT16" s="513"/>
      <c r="AGU16" s="513"/>
      <c r="AGV16" s="513"/>
      <c r="AGW16" s="513"/>
      <c r="AGX16" s="513"/>
      <c r="AGY16" s="513"/>
      <c r="AGZ16" s="513"/>
      <c r="AHA16" s="513"/>
      <c r="AHB16" s="513"/>
      <c r="AHC16" s="513"/>
      <c r="AHD16" s="513"/>
      <c r="AHE16" s="513"/>
      <c r="AHF16" s="513"/>
      <c r="AHG16" s="513"/>
      <c r="AHH16" s="513"/>
      <c r="AHI16" s="513"/>
      <c r="AHJ16" s="513"/>
      <c r="AHK16" s="513"/>
      <c r="AHL16" s="513"/>
      <c r="AHM16" s="513"/>
      <c r="AHN16" s="513"/>
      <c r="AHO16" s="513"/>
      <c r="AHP16" s="513"/>
      <c r="AHQ16" s="513"/>
      <c r="AHR16" s="513"/>
      <c r="AHS16" s="513"/>
      <c r="AHT16" s="513"/>
      <c r="AHU16" s="513"/>
      <c r="AHV16" s="513"/>
      <c r="AHW16" s="513"/>
      <c r="AHX16" s="513"/>
      <c r="AHY16" s="513"/>
      <c r="AHZ16" s="513"/>
      <c r="AIA16" s="513"/>
      <c r="AIB16" s="513"/>
      <c r="AIC16" s="513"/>
      <c r="AID16" s="513"/>
      <c r="AIE16" s="513"/>
      <c r="AIF16" s="513"/>
      <c r="AIG16" s="513"/>
      <c r="AIH16" s="513"/>
      <c r="AII16" s="513"/>
      <c r="AIJ16" s="513"/>
      <c r="AIK16" s="513"/>
      <c r="AIL16" s="513"/>
      <c r="AIM16" s="513"/>
      <c r="AIN16" s="513"/>
      <c r="AIO16" s="513"/>
      <c r="AIP16" s="513"/>
      <c r="AIQ16" s="513"/>
      <c r="AIR16" s="513"/>
      <c r="AIS16" s="513"/>
      <c r="AIT16" s="513"/>
      <c r="AIU16" s="513"/>
      <c r="AIV16" s="513"/>
      <c r="AIW16" s="513"/>
      <c r="AIX16" s="513"/>
      <c r="AIY16" s="513"/>
      <c r="AIZ16" s="513"/>
      <c r="AJA16" s="513"/>
      <c r="AJB16" s="513"/>
      <c r="AJC16" s="513"/>
      <c r="AJD16" s="513"/>
      <c r="AJE16" s="513"/>
      <c r="AJF16" s="513"/>
      <c r="AJG16" s="513"/>
      <c r="AJH16" s="513"/>
      <c r="AJI16" s="513"/>
      <c r="AJJ16" s="513"/>
      <c r="AJK16" s="513"/>
      <c r="AJL16" s="513"/>
      <c r="AJM16" s="513"/>
      <c r="AJN16" s="513"/>
      <c r="AJO16" s="513"/>
      <c r="AJP16" s="513"/>
      <c r="AJQ16" s="513"/>
      <c r="AJR16" s="513"/>
      <c r="AJS16" s="513"/>
      <c r="AJT16" s="513"/>
      <c r="AJU16" s="513"/>
      <c r="AJV16" s="513"/>
      <c r="AJW16" s="513"/>
      <c r="AJX16" s="513"/>
      <c r="AJY16" s="513"/>
      <c r="AJZ16" s="513"/>
      <c r="AKA16" s="513"/>
      <c r="AKB16" s="513"/>
      <c r="AKC16" s="513"/>
      <c r="AKD16" s="513"/>
      <c r="AKE16" s="513"/>
      <c r="AKF16" s="513"/>
      <c r="AKG16" s="513"/>
      <c r="AKH16" s="513"/>
      <c r="AKI16" s="513"/>
      <c r="AKJ16" s="513"/>
      <c r="AKK16" s="513"/>
      <c r="AKL16" s="513"/>
      <c r="AKM16" s="513"/>
      <c r="AKN16" s="513"/>
      <c r="AKO16" s="513"/>
      <c r="AKP16" s="513"/>
      <c r="AKQ16" s="513"/>
      <c r="AKR16" s="513"/>
      <c r="AKS16" s="513"/>
      <c r="AKT16" s="513"/>
      <c r="AKU16" s="513"/>
      <c r="AKV16" s="513"/>
      <c r="AKW16" s="513"/>
      <c r="AKX16" s="513"/>
      <c r="AKY16" s="513"/>
      <c r="AKZ16" s="513"/>
      <c r="ALA16" s="513"/>
      <c r="ALB16" s="513"/>
      <c r="ALC16" s="513"/>
      <c r="ALD16" s="513"/>
      <c r="ALE16" s="513"/>
      <c r="ALF16" s="513"/>
      <c r="ALG16" s="513"/>
      <c r="ALH16" s="513"/>
      <c r="ALI16" s="513"/>
      <c r="ALJ16" s="513"/>
      <c r="ALK16" s="513"/>
      <c r="ALL16" s="513"/>
      <c r="ALM16" s="513"/>
      <c r="ALN16" s="513"/>
      <c r="ALO16" s="513"/>
      <c r="ALP16" s="513"/>
      <c r="ALQ16" s="513"/>
      <c r="ALR16" s="513"/>
      <c r="ALS16" s="513"/>
      <c r="ALT16" s="513"/>
      <c r="ALU16" s="513"/>
      <c r="ALV16" s="513"/>
      <c r="ALW16" s="513"/>
      <c r="ALX16" s="513"/>
      <c r="ALY16" s="513"/>
      <c r="ALZ16" s="513"/>
      <c r="AMA16" s="513"/>
      <c r="AMB16" s="513"/>
      <c r="AMC16" s="513"/>
      <c r="AMD16" s="513"/>
      <c r="AME16" s="513"/>
      <c r="AMF16" s="513"/>
      <c r="AMG16" s="513"/>
      <c r="AMH16" s="513"/>
      <c r="AMI16" s="513"/>
      <c r="AMJ16" s="513"/>
      <c r="AMK16" s="513"/>
      <c r="AML16" s="513"/>
      <c r="AMM16" s="513"/>
      <c r="AMN16" s="513"/>
      <c r="AMO16" s="513"/>
      <c r="AMP16" s="513"/>
      <c r="AMQ16" s="513"/>
      <c r="AMR16" s="513"/>
      <c r="AMS16" s="513"/>
      <c r="AMT16" s="513"/>
      <c r="AMU16" s="513"/>
      <c r="AMV16" s="513"/>
      <c r="AMW16" s="513"/>
      <c r="AMX16" s="513"/>
      <c r="AMY16" s="513"/>
      <c r="AMZ16" s="513"/>
      <c r="ANA16" s="513"/>
      <c r="ANB16" s="513"/>
      <c r="ANC16" s="513"/>
      <c r="AND16" s="513"/>
      <c r="ANE16" s="513"/>
      <c r="ANF16" s="513"/>
      <c r="ANG16" s="513"/>
      <c r="ANH16" s="513"/>
      <c r="ANI16" s="513"/>
      <c r="ANJ16" s="513"/>
      <c r="ANK16" s="513"/>
      <c r="ANL16" s="513"/>
      <c r="ANM16" s="513"/>
      <c r="ANN16" s="513"/>
      <c r="ANO16" s="513"/>
      <c r="ANP16" s="513"/>
      <c r="ANQ16" s="513"/>
      <c r="ANR16" s="513"/>
      <c r="ANS16" s="513"/>
      <c r="ANT16" s="513"/>
      <c r="ANU16" s="513"/>
      <c r="ANV16" s="513"/>
      <c r="ANW16" s="513"/>
      <c r="ANX16" s="513"/>
      <c r="ANY16" s="513"/>
      <c r="ANZ16" s="513"/>
      <c r="AOA16" s="513"/>
      <c r="AOB16" s="513"/>
      <c r="AOC16" s="513"/>
      <c r="AOD16" s="513"/>
      <c r="AOE16" s="513"/>
      <c r="AOF16" s="513"/>
      <c r="AOG16" s="513"/>
      <c r="AOH16" s="513"/>
      <c r="AOI16" s="513"/>
      <c r="AOJ16" s="513"/>
      <c r="AOK16" s="513"/>
      <c r="AOL16" s="513"/>
      <c r="AOM16" s="513"/>
      <c r="AON16" s="513"/>
      <c r="AOO16" s="513"/>
      <c r="AOP16" s="513"/>
      <c r="AOQ16" s="513"/>
      <c r="AOR16" s="513"/>
      <c r="AOS16" s="513"/>
      <c r="AOT16" s="513"/>
      <c r="AOU16" s="513"/>
      <c r="AOV16" s="513"/>
      <c r="AOW16" s="513"/>
      <c r="AOX16" s="513"/>
      <c r="AOY16" s="513"/>
      <c r="AOZ16" s="513"/>
      <c r="APA16" s="513"/>
      <c r="APB16" s="513"/>
      <c r="APC16" s="513"/>
      <c r="APD16" s="513"/>
      <c r="APE16" s="513"/>
      <c r="APF16" s="513"/>
      <c r="APG16" s="513"/>
      <c r="APH16" s="513"/>
      <c r="API16" s="513"/>
      <c r="APJ16" s="513"/>
      <c r="APK16" s="513"/>
      <c r="APL16" s="513"/>
      <c r="APM16" s="513"/>
      <c r="APN16" s="513"/>
      <c r="APO16" s="513"/>
      <c r="APP16" s="513"/>
      <c r="APQ16" s="513"/>
      <c r="APR16" s="513"/>
      <c r="APS16" s="513"/>
      <c r="APT16" s="513"/>
      <c r="APU16" s="513"/>
      <c r="APV16" s="513"/>
      <c r="APW16" s="513"/>
      <c r="APX16" s="513"/>
      <c r="APY16" s="513"/>
      <c r="APZ16" s="513"/>
      <c r="AQA16" s="513"/>
      <c r="AQB16" s="513"/>
      <c r="AQC16" s="513"/>
      <c r="AQD16" s="513"/>
      <c r="AQE16" s="513"/>
      <c r="AQF16" s="513"/>
      <c r="AQG16" s="513"/>
      <c r="AQH16" s="513"/>
      <c r="AQI16" s="513"/>
      <c r="AQJ16" s="513"/>
      <c r="AQK16" s="513"/>
      <c r="AQL16" s="513"/>
      <c r="AQM16" s="513"/>
      <c r="AQN16" s="513"/>
      <c r="AQO16" s="513"/>
      <c r="AQP16" s="513"/>
      <c r="AQQ16" s="513"/>
      <c r="AQR16" s="513"/>
      <c r="AQS16" s="513"/>
      <c r="AQT16" s="513"/>
      <c r="AQU16" s="513"/>
      <c r="AQV16" s="513"/>
      <c r="AQW16" s="513"/>
      <c r="AQX16" s="513"/>
      <c r="AQY16" s="513"/>
      <c r="AQZ16" s="513"/>
      <c r="ARA16" s="513"/>
      <c r="ARB16" s="513"/>
      <c r="ARC16" s="513"/>
      <c r="ARD16" s="513"/>
      <c r="ARE16" s="513"/>
      <c r="ARF16" s="513"/>
      <c r="ARG16" s="513"/>
      <c r="ARH16" s="513"/>
      <c r="ARI16" s="513"/>
      <c r="ARJ16" s="513"/>
      <c r="ARK16" s="513"/>
      <c r="ARL16" s="513"/>
      <c r="ARM16" s="513"/>
      <c r="ARN16" s="513"/>
      <c r="ARO16" s="513"/>
      <c r="ARP16" s="513"/>
      <c r="ARQ16" s="513"/>
      <c r="ARR16" s="513"/>
      <c r="ARS16" s="513"/>
      <c r="ART16" s="513"/>
      <c r="ARU16" s="513"/>
      <c r="ARV16" s="513"/>
      <c r="ARW16" s="513"/>
      <c r="ARX16" s="513"/>
      <c r="ARY16" s="513"/>
      <c r="ARZ16" s="513"/>
      <c r="ASA16" s="513"/>
      <c r="ASB16" s="513"/>
      <c r="ASC16" s="513"/>
      <c r="ASD16" s="513"/>
      <c r="ASE16" s="513"/>
      <c r="ASF16" s="513"/>
      <c r="ASG16" s="513"/>
      <c r="ASH16" s="513"/>
      <c r="ASI16" s="513"/>
      <c r="ASJ16" s="513"/>
      <c r="ASK16" s="513"/>
      <c r="ASL16" s="513"/>
      <c r="ASM16" s="513"/>
      <c r="ASN16" s="513"/>
      <c r="ASO16" s="513"/>
      <c r="ASP16" s="513"/>
      <c r="ASQ16" s="513"/>
      <c r="ASR16" s="513"/>
      <c r="ASS16" s="513"/>
      <c r="AST16" s="513"/>
      <c r="ASU16" s="513"/>
      <c r="ASV16" s="513"/>
      <c r="ASW16" s="513"/>
      <c r="ASX16" s="513"/>
      <c r="ASY16" s="513"/>
      <c r="ASZ16" s="513"/>
      <c r="ATA16" s="513"/>
      <c r="ATB16" s="513"/>
      <c r="ATC16" s="513"/>
      <c r="ATD16" s="513"/>
      <c r="ATE16" s="513"/>
      <c r="ATF16" s="513"/>
      <c r="ATG16" s="513"/>
      <c r="ATH16" s="513"/>
      <c r="ATI16" s="513"/>
      <c r="ATJ16" s="513"/>
      <c r="ATK16" s="513"/>
      <c r="ATL16" s="513"/>
      <c r="ATM16" s="513"/>
      <c r="ATN16" s="513"/>
      <c r="ATO16" s="513"/>
      <c r="ATP16" s="513"/>
      <c r="ATQ16" s="513"/>
      <c r="ATR16" s="513"/>
      <c r="ATS16" s="513"/>
      <c r="ATT16" s="513"/>
      <c r="ATU16" s="513"/>
      <c r="ATV16" s="513"/>
      <c r="ATW16" s="513"/>
      <c r="ATX16" s="513"/>
      <c r="ATY16" s="513"/>
      <c r="ATZ16" s="513"/>
      <c r="AUA16" s="513"/>
      <c r="AUB16" s="513"/>
      <c r="AUC16" s="513"/>
      <c r="AUD16" s="513"/>
      <c r="AUE16" s="513"/>
      <c r="AUF16" s="513"/>
      <c r="AUG16" s="513"/>
      <c r="AUH16" s="513"/>
      <c r="AUI16" s="513"/>
      <c r="AUJ16" s="513"/>
      <c r="AUK16" s="513"/>
      <c r="AUL16" s="513"/>
      <c r="AUM16" s="513"/>
      <c r="AUN16" s="513"/>
      <c r="AUO16" s="513"/>
      <c r="AUP16" s="513"/>
      <c r="AUQ16" s="513"/>
      <c r="AUR16" s="513"/>
      <c r="AUS16" s="513"/>
      <c r="AUT16" s="513"/>
      <c r="AUU16" s="513"/>
      <c r="AUV16" s="513"/>
      <c r="AUW16" s="513"/>
      <c r="AUX16" s="513"/>
      <c r="AUY16" s="513"/>
      <c r="AUZ16" s="513"/>
      <c r="AVA16" s="513"/>
      <c r="AVB16" s="513"/>
      <c r="AVC16" s="513"/>
      <c r="AVD16" s="513"/>
      <c r="AVE16" s="513"/>
      <c r="AVF16" s="513"/>
      <c r="AVG16" s="513"/>
      <c r="AVH16" s="513"/>
      <c r="AVI16" s="513"/>
      <c r="AVJ16" s="513"/>
      <c r="AVK16" s="513"/>
      <c r="AVL16" s="513"/>
      <c r="AVM16" s="513"/>
      <c r="AVN16" s="513"/>
      <c r="AVO16" s="513"/>
      <c r="AVP16" s="513"/>
      <c r="AVQ16" s="513"/>
      <c r="AVR16" s="513"/>
      <c r="AVS16" s="513"/>
      <c r="AVT16" s="513"/>
      <c r="AVU16" s="513"/>
      <c r="AVV16" s="513"/>
      <c r="AVW16" s="513"/>
      <c r="AVX16" s="513"/>
      <c r="AVY16" s="513"/>
      <c r="AVZ16" s="513"/>
      <c r="AWA16" s="513"/>
      <c r="AWB16" s="513"/>
      <c r="AWC16" s="513"/>
      <c r="AWD16" s="513"/>
      <c r="AWE16" s="513"/>
      <c r="AWF16" s="513"/>
      <c r="AWG16" s="513"/>
      <c r="AWH16" s="513"/>
      <c r="AWI16" s="513"/>
      <c r="AWJ16" s="513"/>
      <c r="AWK16" s="513"/>
      <c r="AWL16" s="513"/>
      <c r="AWM16" s="513"/>
      <c r="AWN16" s="513"/>
      <c r="AWO16" s="513"/>
      <c r="AWP16" s="513"/>
      <c r="AWQ16" s="513"/>
      <c r="AWR16" s="513"/>
      <c r="AWS16" s="513"/>
      <c r="AWT16" s="513"/>
      <c r="AWU16" s="513"/>
      <c r="AWV16" s="513"/>
      <c r="AWW16" s="513"/>
      <c r="AWX16" s="513"/>
      <c r="AWY16" s="513"/>
      <c r="AWZ16" s="513"/>
      <c r="AXA16" s="513"/>
      <c r="AXB16" s="513"/>
      <c r="AXC16" s="513"/>
      <c r="AXD16" s="513"/>
      <c r="AXE16" s="513"/>
      <c r="AXF16" s="513"/>
      <c r="AXG16" s="513"/>
      <c r="AXH16" s="513"/>
      <c r="AXI16" s="513"/>
      <c r="AXJ16" s="513"/>
      <c r="AXK16" s="513"/>
      <c r="AXL16" s="513"/>
      <c r="AXM16" s="513"/>
      <c r="AXN16" s="513"/>
      <c r="AXO16" s="513"/>
      <c r="AXP16" s="513"/>
      <c r="AXQ16" s="513"/>
      <c r="AXR16" s="513"/>
      <c r="AXS16" s="513"/>
      <c r="AXT16" s="513"/>
      <c r="AXU16" s="513"/>
      <c r="AXV16" s="513"/>
      <c r="AXW16" s="513"/>
      <c r="AXX16" s="513"/>
      <c r="AXY16" s="513"/>
      <c r="AXZ16" s="513"/>
      <c r="AYA16" s="513"/>
      <c r="AYB16" s="513"/>
      <c r="AYC16" s="513"/>
      <c r="AYD16" s="513"/>
      <c r="AYE16" s="513"/>
      <c r="AYF16" s="513"/>
      <c r="AYG16" s="513"/>
      <c r="AYH16" s="513"/>
      <c r="AYI16" s="513"/>
      <c r="AYJ16" s="513"/>
      <c r="AYK16" s="513"/>
      <c r="AYL16" s="513"/>
      <c r="AYM16" s="513"/>
      <c r="AYN16" s="513"/>
      <c r="AYO16" s="513"/>
      <c r="AYP16" s="513"/>
      <c r="AYQ16" s="513"/>
      <c r="AYR16" s="513"/>
      <c r="AYS16" s="513"/>
      <c r="AYT16" s="513"/>
      <c r="AYU16" s="513"/>
      <c r="AYV16" s="513"/>
      <c r="AYW16" s="513"/>
      <c r="AYX16" s="513"/>
      <c r="AYY16" s="513"/>
      <c r="AYZ16" s="513"/>
      <c r="AZA16" s="513"/>
      <c r="AZB16" s="513"/>
      <c r="AZC16" s="513"/>
      <c r="AZD16" s="513"/>
      <c r="AZE16" s="513"/>
      <c r="AZF16" s="513"/>
      <c r="AZG16" s="513"/>
      <c r="AZH16" s="513"/>
      <c r="AZI16" s="513"/>
      <c r="AZJ16" s="513"/>
      <c r="AZK16" s="513"/>
      <c r="AZL16" s="513"/>
      <c r="AZM16" s="513"/>
      <c r="AZN16" s="513"/>
      <c r="AZO16" s="513"/>
      <c r="AZP16" s="513"/>
      <c r="AZQ16" s="513"/>
      <c r="AZR16" s="513"/>
      <c r="AZS16" s="513"/>
      <c r="AZT16" s="513"/>
      <c r="AZU16" s="513"/>
      <c r="AZV16" s="513"/>
      <c r="AZW16" s="513"/>
      <c r="AZX16" s="513"/>
      <c r="AZY16" s="513"/>
      <c r="AZZ16" s="513"/>
      <c r="BAA16" s="513"/>
      <c r="BAB16" s="513"/>
      <c r="BAC16" s="513"/>
      <c r="BAD16" s="513"/>
      <c r="BAE16" s="513"/>
      <c r="BAF16" s="513"/>
      <c r="BAG16" s="513"/>
      <c r="BAH16" s="513"/>
      <c r="BAI16" s="513"/>
      <c r="BAJ16" s="513"/>
      <c r="BAK16" s="513"/>
      <c r="BAL16" s="513"/>
      <c r="BAM16" s="513"/>
      <c r="BAN16" s="513"/>
      <c r="BAO16" s="513"/>
      <c r="BAP16" s="513"/>
      <c r="BAQ16" s="513"/>
      <c r="BAR16" s="513"/>
      <c r="BAS16" s="513"/>
      <c r="BAT16" s="513"/>
      <c r="BAU16" s="513"/>
      <c r="BAV16" s="513"/>
      <c r="BAW16" s="513"/>
      <c r="BAX16" s="513"/>
      <c r="BAY16" s="513"/>
      <c r="BAZ16" s="513"/>
      <c r="BBA16" s="513"/>
      <c r="BBB16" s="513"/>
      <c r="BBC16" s="513"/>
      <c r="BBD16" s="513"/>
      <c r="BBE16" s="513"/>
      <c r="BBF16" s="513"/>
      <c r="BBG16" s="513"/>
      <c r="BBH16" s="513"/>
      <c r="BBI16" s="513"/>
      <c r="BBJ16" s="513"/>
      <c r="BBK16" s="513"/>
      <c r="BBL16" s="513"/>
      <c r="BBM16" s="513"/>
      <c r="BBN16" s="513"/>
      <c r="BBO16" s="513"/>
      <c r="BBP16" s="513"/>
      <c r="BBQ16" s="513"/>
      <c r="BBR16" s="513"/>
      <c r="BBS16" s="513"/>
      <c r="BBT16" s="513"/>
      <c r="BBU16" s="513"/>
      <c r="BBV16" s="513"/>
      <c r="BBW16" s="513"/>
      <c r="BBX16" s="513"/>
      <c r="BBY16" s="513"/>
      <c r="BBZ16" s="513"/>
      <c r="BCA16" s="513"/>
      <c r="BCB16" s="513"/>
      <c r="BCC16" s="513"/>
      <c r="BCD16" s="513"/>
      <c r="BCE16" s="513"/>
      <c r="BCF16" s="513"/>
      <c r="BCG16" s="513"/>
      <c r="BCH16" s="513"/>
      <c r="BCI16" s="513"/>
      <c r="BCJ16" s="513"/>
      <c r="BCK16" s="513"/>
      <c r="BCL16" s="513"/>
      <c r="BCM16" s="513"/>
      <c r="BCN16" s="513"/>
      <c r="BCO16" s="513"/>
      <c r="BCP16" s="513"/>
      <c r="BCQ16" s="513"/>
      <c r="BCR16" s="513"/>
      <c r="BCS16" s="513"/>
      <c r="BCT16" s="513"/>
      <c r="BCU16" s="513"/>
      <c r="BCV16" s="513"/>
      <c r="BCW16" s="513"/>
      <c r="BCX16" s="513"/>
      <c r="BCY16" s="513"/>
      <c r="BCZ16" s="513"/>
      <c r="BDA16" s="513"/>
      <c r="BDB16" s="513"/>
      <c r="BDC16" s="513"/>
      <c r="BDD16" s="513"/>
      <c r="BDE16" s="513"/>
      <c r="BDF16" s="513"/>
      <c r="BDG16" s="513"/>
      <c r="BDH16" s="513"/>
      <c r="BDI16" s="513"/>
      <c r="BDJ16" s="513"/>
      <c r="BDK16" s="513"/>
      <c r="BDL16" s="513"/>
      <c r="BDM16" s="513"/>
      <c r="BDN16" s="513"/>
      <c r="BDO16" s="513"/>
      <c r="BDP16" s="513"/>
      <c r="BDQ16" s="513"/>
      <c r="BDR16" s="513"/>
      <c r="BDS16" s="513"/>
      <c r="BDT16" s="513"/>
      <c r="BDU16" s="513"/>
      <c r="BDV16" s="513"/>
      <c r="BDW16" s="513"/>
      <c r="BDX16" s="513"/>
      <c r="BDY16" s="513"/>
      <c r="BDZ16" s="513"/>
      <c r="BEA16" s="513"/>
      <c r="BEB16" s="513"/>
      <c r="BEC16" s="513"/>
      <c r="BED16" s="513"/>
      <c r="BEE16" s="513"/>
      <c r="BEF16" s="513"/>
      <c r="BEG16" s="513"/>
      <c r="BEH16" s="513"/>
      <c r="BEI16" s="513"/>
      <c r="BEJ16" s="513"/>
      <c r="BEK16" s="513"/>
      <c r="BEL16" s="513"/>
      <c r="BEM16" s="513"/>
      <c r="BEN16" s="513"/>
      <c r="BEO16" s="513"/>
      <c r="BEP16" s="513"/>
      <c r="BEQ16" s="513"/>
      <c r="BER16" s="513"/>
      <c r="BES16" s="513"/>
      <c r="BET16" s="513"/>
      <c r="BEU16" s="513"/>
      <c r="BEV16" s="513"/>
      <c r="BEW16" s="513"/>
      <c r="BEX16" s="513"/>
      <c r="BEY16" s="513"/>
      <c r="BEZ16" s="513"/>
      <c r="BFA16" s="513"/>
      <c r="BFB16" s="513"/>
      <c r="BFC16" s="513"/>
      <c r="BFD16" s="513"/>
      <c r="BFE16" s="513"/>
      <c r="BFF16" s="513"/>
      <c r="BFG16" s="513"/>
      <c r="BFH16" s="513"/>
      <c r="BFI16" s="513"/>
      <c r="BFJ16" s="513"/>
      <c r="BFK16" s="513"/>
      <c r="BFL16" s="513"/>
      <c r="BFM16" s="513"/>
      <c r="BFN16" s="513"/>
      <c r="BFO16" s="513"/>
      <c r="BFP16" s="513"/>
      <c r="BFQ16" s="513"/>
      <c r="BFR16" s="513"/>
      <c r="BFS16" s="513"/>
      <c r="BFT16" s="513"/>
      <c r="BFU16" s="513"/>
      <c r="BFV16" s="513"/>
      <c r="BFW16" s="513"/>
      <c r="BFX16" s="513"/>
      <c r="BFY16" s="513"/>
      <c r="BFZ16" s="513"/>
      <c r="BGA16" s="513"/>
      <c r="BGB16" s="513"/>
      <c r="BGC16" s="513"/>
      <c r="BGD16" s="513"/>
      <c r="BGE16" s="513"/>
      <c r="BGF16" s="513"/>
      <c r="BGG16" s="513"/>
      <c r="BGH16" s="513"/>
      <c r="BGI16" s="513"/>
      <c r="BGJ16" s="513"/>
      <c r="BGK16" s="513"/>
      <c r="BGL16" s="513"/>
      <c r="BGM16" s="513"/>
      <c r="BGN16" s="513"/>
      <c r="BGO16" s="513"/>
      <c r="BGP16" s="513"/>
      <c r="BGQ16" s="513"/>
      <c r="BGR16" s="513"/>
      <c r="BGS16" s="513"/>
      <c r="BGT16" s="513"/>
      <c r="BGU16" s="513"/>
      <c r="BGV16" s="513"/>
      <c r="BGW16" s="513"/>
      <c r="BGX16" s="513"/>
      <c r="BGY16" s="513"/>
      <c r="BGZ16" s="513"/>
      <c r="BHA16" s="513"/>
      <c r="BHB16" s="513"/>
      <c r="BHC16" s="513"/>
      <c r="BHD16" s="513"/>
      <c r="BHE16" s="513"/>
      <c r="BHF16" s="513"/>
      <c r="BHG16" s="513"/>
      <c r="BHH16" s="513"/>
      <c r="BHI16" s="513"/>
      <c r="BHJ16" s="513"/>
      <c r="BHK16" s="513"/>
      <c r="BHL16" s="513"/>
      <c r="BHM16" s="513"/>
      <c r="BHN16" s="513"/>
      <c r="BHO16" s="513"/>
      <c r="BHP16" s="513"/>
      <c r="BHQ16" s="513"/>
      <c r="BHR16" s="513"/>
      <c r="BHS16" s="513"/>
      <c r="BHT16" s="513"/>
      <c r="BHU16" s="513"/>
      <c r="BHV16" s="513"/>
      <c r="BHW16" s="513"/>
      <c r="BHX16" s="513"/>
      <c r="BHY16" s="513"/>
      <c r="BHZ16" s="513"/>
      <c r="BIA16" s="513"/>
      <c r="BIB16" s="513"/>
      <c r="BIC16" s="513"/>
      <c r="BID16" s="513"/>
      <c r="BIE16" s="513"/>
      <c r="BIF16" s="513"/>
      <c r="BIG16" s="513"/>
      <c r="BIH16" s="513"/>
      <c r="BII16" s="513"/>
      <c r="BIJ16" s="513"/>
      <c r="BIK16" s="513"/>
      <c r="BIL16" s="513"/>
      <c r="BIM16" s="513"/>
      <c r="BIN16" s="513"/>
      <c r="BIO16" s="513"/>
      <c r="BIP16" s="513"/>
      <c r="BIQ16" s="513"/>
      <c r="BIR16" s="513"/>
      <c r="BIS16" s="513"/>
      <c r="BIT16" s="513"/>
      <c r="BIU16" s="513"/>
      <c r="BIV16" s="513"/>
      <c r="BIW16" s="513"/>
      <c r="BIX16" s="513"/>
      <c r="BIY16" s="513"/>
      <c r="BIZ16" s="513"/>
      <c r="BJA16" s="513"/>
      <c r="BJB16" s="513"/>
      <c r="BJC16" s="513"/>
      <c r="BJD16" s="513"/>
      <c r="BJE16" s="513"/>
      <c r="BJF16" s="513"/>
      <c r="BJG16" s="513"/>
      <c r="BJH16" s="513"/>
      <c r="BJI16" s="513"/>
      <c r="BJJ16" s="513"/>
      <c r="BJK16" s="513"/>
      <c r="BJL16" s="513"/>
      <c r="BJM16" s="513"/>
      <c r="BJN16" s="513"/>
      <c r="BJO16" s="513"/>
      <c r="BJP16" s="513"/>
      <c r="BJQ16" s="513"/>
      <c r="BJR16" s="513"/>
      <c r="BJS16" s="513"/>
      <c r="BJT16" s="513"/>
      <c r="BJU16" s="513"/>
      <c r="BJV16" s="513"/>
      <c r="BJW16" s="513"/>
      <c r="BJX16" s="513"/>
      <c r="BJY16" s="513"/>
      <c r="BJZ16" s="513"/>
      <c r="BKA16" s="513"/>
      <c r="BKB16" s="513"/>
      <c r="BKC16" s="513"/>
      <c r="BKD16" s="513"/>
      <c r="BKE16" s="513"/>
      <c r="BKF16" s="513"/>
      <c r="BKG16" s="513"/>
      <c r="BKH16" s="513"/>
      <c r="BKI16" s="513"/>
      <c r="BKJ16" s="513"/>
      <c r="BKK16" s="513"/>
      <c r="BKL16" s="513"/>
      <c r="BKM16" s="513"/>
      <c r="BKN16" s="513"/>
      <c r="BKO16" s="513"/>
      <c r="BKP16" s="513"/>
      <c r="BKQ16" s="513"/>
      <c r="BKR16" s="513"/>
      <c r="BKS16" s="513"/>
      <c r="BKT16" s="513"/>
      <c r="BKU16" s="513"/>
      <c r="BKV16" s="513"/>
      <c r="BKW16" s="513"/>
      <c r="BKX16" s="513"/>
      <c r="BKY16" s="513"/>
      <c r="BKZ16" s="513"/>
      <c r="BLA16" s="513"/>
      <c r="BLB16" s="513"/>
      <c r="BLC16" s="513"/>
      <c r="BLD16" s="513"/>
      <c r="BLE16" s="513"/>
      <c r="BLF16" s="513"/>
      <c r="BLG16" s="513"/>
      <c r="BLH16" s="513"/>
      <c r="BLI16" s="513"/>
      <c r="BLJ16" s="513"/>
      <c r="BLK16" s="513"/>
      <c r="BLL16" s="513"/>
      <c r="BLM16" s="513"/>
      <c r="BLN16" s="513"/>
      <c r="BLO16" s="513"/>
      <c r="BLP16" s="513"/>
      <c r="BLQ16" s="513"/>
      <c r="BLR16" s="513"/>
      <c r="BLS16" s="513"/>
      <c r="BLT16" s="513"/>
      <c r="BLU16" s="513"/>
      <c r="BLV16" s="513"/>
      <c r="BLW16" s="513"/>
      <c r="BLX16" s="513"/>
      <c r="BLY16" s="513"/>
      <c r="BLZ16" s="513"/>
      <c r="BMA16" s="513"/>
      <c r="BMB16" s="513"/>
      <c r="BMC16" s="513"/>
      <c r="BMD16" s="513"/>
      <c r="BME16" s="513"/>
      <c r="BMF16" s="513"/>
      <c r="BMG16" s="513"/>
      <c r="BMH16" s="513"/>
      <c r="BMI16" s="513"/>
      <c r="BMJ16" s="513"/>
      <c r="BMK16" s="513"/>
      <c r="BML16" s="513"/>
      <c r="BMM16" s="513"/>
      <c r="BMN16" s="513"/>
      <c r="BMO16" s="513"/>
      <c r="BMP16" s="513"/>
      <c r="BMQ16" s="513"/>
      <c r="BMR16" s="513"/>
      <c r="BMS16" s="513"/>
      <c r="BMT16" s="513"/>
      <c r="BMU16" s="513"/>
      <c r="BMV16" s="513"/>
      <c r="BMW16" s="513"/>
      <c r="BMX16" s="513"/>
      <c r="BMY16" s="513"/>
      <c r="BMZ16" s="513"/>
      <c r="BNA16" s="513"/>
      <c r="BNB16" s="513"/>
      <c r="BNC16" s="513"/>
      <c r="BND16" s="513"/>
      <c r="BNE16" s="513"/>
      <c r="BNF16" s="513"/>
      <c r="BNG16" s="513"/>
      <c r="BNH16" s="513"/>
      <c r="BNI16" s="513"/>
      <c r="BNJ16" s="513"/>
      <c r="BNK16" s="513"/>
      <c r="BNL16" s="513"/>
      <c r="BNM16" s="513"/>
      <c r="BNN16" s="513"/>
      <c r="BNO16" s="513"/>
      <c r="BNP16" s="513"/>
      <c r="BNQ16" s="513"/>
      <c r="BNR16" s="513"/>
      <c r="BNS16" s="513"/>
      <c r="BNT16" s="513"/>
      <c r="BNU16" s="513"/>
      <c r="BNV16" s="513"/>
      <c r="BNW16" s="513"/>
      <c r="BNX16" s="513"/>
      <c r="BNY16" s="513"/>
      <c r="BNZ16" s="513"/>
      <c r="BOA16" s="513"/>
      <c r="BOB16" s="513"/>
      <c r="BOC16" s="513"/>
      <c r="BOD16" s="513"/>
      <c r="BOE16" s="513"/>
      <c r="BOF16" s="513"/>
      <c r="BOG16" s="513"/>
      <c r="BOH16" s="513"/>
      <c r="BOI16" s="513"/>
      <c r="BOJ16" s="513"/>
      <c r="BOK16" s="513"/>
      <c r="BOL16" s="513"/>
      <c r="BOM16" s="513"/>
      <c r="BON16" s="513"/>
      <c r="BOO16" s="513"/>
      <c r="BOP16" s="513"/>
      <c r="BOQ16" s="513"/>
      <c r="BOR16" s="513"/>
      <c r="BOS16" s="513"/>
      <c r="BOT16" s="513"/>
      <c r="BOU16" s="513"/>
      <c r="BOV16" s="513"/>
      <c r="BOW16" s="513"/>
      <c r="BOX16" s="513"/>
      <c r="BOY16" s="513"/>
      <c r="BOZ16" s="513"/>
      <c r="BPA16" s="513"/>
      <c r="BPB16" s="513"/>
      <c r="BPC16" s="513"/>
      <c r="BPD16" s="513"/>
      <c r="BPE16" s="513"/>
      <c r="BPF16" s="513"/>
      <c r="BPG16" s="513"/>
      <c r="BPH16" s="513"/>
      <c r="BPI16" s="513"/>
      <c r="BPJ16" s="513"/>
      <c r="BPK16" s="513"/>
      <c r="BPL16" s="513"/>
      <c r="BPM16" s="513"/>
      <c r="BPN16" s="513"/>
      <c r="BPO16" s="513"/>
      <c r="BPP16" s="513"/>
      <c r="BPQ16" s="513"/>
      <c r="BPR16" s="513"/>
      <c r="BPS16" s="513"/>
      <c r="BPT16" s="513"/>
      <c r="BPU16" s="513"/>
      <c r="BPV16" s="513"/>
      <c r="BPW16" s="513"/>
      <c r="BPX16" s="513"/>
      <c r="BPY16" s="513"/>
      <c r="BPZ16" s="513"/>
      <c r="BQA16" s="513"/>
      <c r="BQB16" s="513"/>
      <c r="BQC16" s="513"/>
      <c r="BQD16" s="513"/>
      <c r="BQE16" s="513"/>
      <c r="BQF16" s="513"/>
      <c r="BQG16" s="513"/>
      <c r="BQH16" s="513"/>
      <c r="BQI16" s="513"/>
      <c r="BQJ16" s="513"/>
      <c r="BQK16" s="513"/>
      <c r="BQL16" s="513"/>
      <c r="BQM16" s="513"/>
      <c r="BQN16" s="513"/>
      <c r="BQO16" s="513"/>
      <c r="BQP16" s="513"/>
      <c r="BQQ16" s="513"/>
      <c r="BQR16" s="513"/>
      <c r="BQS16" s="513"/>
      <c r="BQT16" s="513"/>
      <c r="BQU16" s="513"/>
      <c r="BQV16" s="513"/>
      <c r="BQW16" s="513"/>
      <c r="BQX16" s="513"/>
      <c r="BQY16" s="513"/>
      <c r="BQZ16" s="513"/>
      <c r="BRA16" s="513"/>
      <c r="BRB16" s="513"/>
      <c r="BRC16" s="513"/>
      <c r="BRD16" s="513"/>
      <c r="BRE16" s="513"/>
      <c r="BRF16" s="513"/>
      <c r="BRG16" s="513"/>
      <c r="BRH16" s="513"/>
      <c r="BRI16" s="513"/>
      <c r="BRJ16" s="513"/>
      <c r="BRK16" s="513"/>
      <c r="BRL16" s="513"/>
      <c r="BRM16" s="513"/>
      <c r="BRN16" s="513"/>
      <c r="BRO16" s="513"/>
      <c r="BRP16" s="513"/>
      <c r="BRQ16" s="513"/>
      <c r="BRR16" s="513"/>
      <c r="BRS16" s="513"/>
      <c r="BRT16" s="513"/>
      <c r="BRU16" s="513"/>
      <c r="BRV16" s="513"/>
      <c r="BRW16" s="513"/>
      <c r="BRX16" s="513"/>
      <c r="BRY16" s="513"/>
      <c r="BRZ16" s="513"/>
      <c r="BSA16" s="513"/>
      <c r="BSB16" s="513"/>
      <c r="BSC16" s="513"/>
      <c r="BSD16" s="513"/>
      <c r="BSE16" s="513"/>
      <c r="BSF16" s="513"/>
      <c r="BSG16" s="513"/>
      <c r="BSH16" s="513"/>
      <c r="BSI16" s="513"/>
      <c r="BSJ16" s="513"/>
      <c r="BSK16" s="513"/>
      <c r="BSL16" s="513"/>
      <c r="BSM16" s="513"/>
      <c r="BSN16" s="513"/>
      <c r="BSO16" s="513"/>
      <c r="BSP16" s="513"/>
      <c r="BSQ16" s="513"/>
      <c r="BSR16" s="513"/>
      <c r="BSS16" s="513"/>
      <c r="BST16" s="513"/>
      <c r="BSU16" s="513"/>
      <c r="BSV16" s="513"/>
      <c r="BSW16" s="513"/>
      <c r="BSX16" s="513"/>
      <c r="BSY16" s="513"/>
      <c r="BSZ16" s="513"/>
      <c r="BTA16" s="513"/>
      <c r="BTB16" s="513"/>
      <c r="BTC16" s="513"/>
      <c r="BTD16" s="513"/>
      <c r="BTE16" s="513"/>
      <c r="BTF16" s="513"/>
      <c r="BTG16" s="513"/>
      <c r="BTH16" s="513"/>
      <c r="BTI16" s="513"/>
      <c r="BTJ16" s="513"/>
      <c r="BTK16" s="513"/>
      <c r="BTL16" s="513"/>
      <c r="BTM16" s="513"/>
      <c r="BTN16" s="513"/>
      <c r="BTO16" s="513"/>
      <c r="BTP16" s="513"/>
      <c r="BTQ16" s="513"/>
      <c r="BTR16" s="513"/>
      <c r="BTS16" s="513"/>
      <c r="BTT16" s="513"/>
      <c r="BTU16" s="513"/>
      <c r="BTV16" s="513"/>
      <c r="BTW16" s="513"/>
      <c r="BTX16" s="513"/>
      <c r="BTY16" s="513"/>
      <c r="BTZ16" s="513"/>
      <c r="BUA16" s="513"/>
      <c r="BUB16" s="513"/>
      <c r="BUC16" s="513"/>
      <c r="BUD16" s="513"/>
      <c r="BUE16" s="513"/>
      <c r="BUF16" s="513"/>
      <c r="BUG16" s="513"/>
      <c r="BUH16" s="513"/>
      <c r="BUI16" s="513"/>
      <c r="BUJ16" s="513"/>
      <c r="BUK16" s="513"/>
      <c r="BUL16" s="513"/>
      <c r="BUM16" s="513"/>
      <c r="BUN16" s="513"/>
      <c r="BUO16" s="513"/>
      <c r="BUP16" s="513"/>
      <c r="BUQ16" s="513"/>
      <c r="BUR16" s="513"/>
      <c r="BUS16" s="513"/>
      <c r="BUT16" s="513"/>
      <c r="BUU16" s="513"/>
      <c r="BUV16" s="513"/>
      <c r="BUW16" s="513"/>
      <c r="BUX16" s="513"/>
      <c r="BUY16" s="513"/>
      <c r="BUZ16" s="513"/>
      <c r="BVA16" s="513"/>
      <c r="BVB16" s="513"/>
      <c r="BVC16" s="513"/>
      <c r="BVD16" s="513"/>
      <c r="BVE16" s="513"/>
      <c r="BVF16" s="513"/>
      <c r="BVG16" s="513"/>
      <c r="BVH16" s="513"/>
      <c r="BVI16" s="513"/>
      <c r="BVJ16" s="513"/>
      <c r="BVK16" s="513"/>
      <c r="BVL16" s="513"/>
      <c r="BVM16" s="513"/>
      <c r="BVN16" s="513"/>
      <c r="BVO16" s="513"/>
      <c r="BVP16" s="513"/>
      <c r="BVQ16" s="513"/>
      <c r="BVR16" s="513"/>
      <c r="BVS16" s="513"/>
      <c r="BVT16" s="513"/>
      <c r="BVU16" s="513"/>
      <c r="BVV16" s="513"/>
      <c r="BVW16" s="513"/>
      <c r="BVX16" s="513"/>
      <c r="BVY16" s="513"/>
      <c r="BVZ16" s="513"/>
      <c r="BWA16" s="513"/>
      <c r="BWB16" s="513"/>
      <c r="BWC16" s="513"/>
      <c r="BWD16" s="513"/>
      <c r="BWE16" s="513"/>
      <c r="BWF16" s="513"/>
      <c r="BWG16" s="513"/>
      <c r="BWH16" s="513"/>
      <c r="BWI16" s="513"/>
      <c r="BWJ16" s="513"/>
      <c r="BWK16" s="513"/>
      <c r="BWL16" s="513"/>
      <c r="BWM16" s="513"/>
      <c r="BWN16" s="513"/>
      <c r="BWO16" s="513"/>
      <c r="BWP16" s="513"/>
      <c r="BWQ16" s="513"/>
    </row>
    <row r="17" spans="1:1967" ht="15.75">
      <c r="A17" s="136"/>
      <c r="B17" s="136"/>
      <c r="C17" s="136"/>
      <c r="D17" s="136"/>
      <c r="E17" s="136"/>
      <c r="F17" s="136"/>
      <c r="G17" s="136"/>
      <c r="H17" s="136"/>
      <c r="I17" s="129"/>
      <c r="J17" s="136"/>
      <c r="K17" s="136"/>
      <c r="L17" s="136"/>
      <c r="M17" s="136"/>
      <c r="N17" s="356"/>
      <c r="O17" s="136"/>
      <c r="P17" s="129"/>
      <c r="Q17" s="136"/>
      <c r="R17" s="74"/>
      <c r="S17" s="136"/>
      <c r="T17" s="127"/>
      <c r="U17" s="127"/>
      <c r="V17" s="136"/>
      <c r="W17" s="511" t="s">
        <v>11668</v>
      </c>
      <c r="X17" s="511"/>
      <c r="AP17" s="513"/>
      <c r="AQ17" s="513"/>
      <c r="AR17" s="513"/>
      <c r="AS17" s="513"/>
      <c r="AT17" s="513"/>
      <c r="AU17" s="513"/>
      <c r="AV17" s="513"/>
      <c r="AW17" s="513"/>
      <c r="AX17" s="513"/>
      <c r="AY17" s="513"/>
      <c r="AZ17" s="513"/>
      <c r="BA17" s="513"/>
      <c r="BB17" s="513"/>
      <c r="BC17" s="513"/>
      <c r="BD17" s="513"/>
      <c r="BE17" s="513"/>
      <c r="BF17" s="513"/>
      <c r="BG17" s="513"/>
      <c r="BH17" s="513"/>
      <c r="BI17" s="513"/>
      <c r="BJ17" s="513"/>
      <c r="BK17" s="513"/>
      <c r="BL17" s="513"/>
      <c r="BM17" s="513"/>
      <c r="BN17" s="513"/>
      <c r="BO17" s="513"/>
      <c r="BP17" s="513"/>
      <c r="BQ17" s="513"/>
      <c r="BR17" s="513"/>
      <c r="BS17" s="513"/>
      <c r="BT17" s="513"/>
      <c r="BU17" s="513"/>
      <c r="BV17" s="513"/>
      <c r="BW17" s="513"/>
      <c r="BX17" s="513"/>
      <c r="BY17" s="513"/>
      <c r="BZ17" s="513"/>
      <c r="CA17" s="513"/>
      <c r="CB17" s="513"/>
      <c r="CC17" s="513"/>
      <c r="CD17" s="513"/>
      <c r="CE17" s="513"/>
      <c r="CF17" s="513"/>
      <c r="CG17" s="513"/>
      <c r="CH17" s="513"/>
      <c r="CI17" s="513"/>
      <c r="CJ17" s="513"/>
      <c r="CK17" s="513"/>
      <c r="CL17" s="513"/>
      <c r="CM17" s="513"/>
      <c r="CN17" s="513"/>
      <c r="CO17" s="513"/>
      <c r="CP17" s="513"/>
      <c r="CQ17" s="513"/>
      <c r="CR17" s="513"/>
      <c r="CS17" s="513"/>
      <c r="CT17" s="513"/>
      <c r="CU17" s="513"/>
      <c r="CV17" s="513"/>
      <c r="CW17" s="513"/>
      <c r="CX17" s="513"/>
      <c r="CY17" s="513"/>
      <c r="CZ17" s="513"/>
      <c r="DA17" s="513"/>
      <c r="DB17" s="513"/>
      <c r="DC17" s="513"/>
      <c r="DD17" s="513"/>
      <c r="DE17" s="513"/>
      <c r="DF17" s="513"/>
      <c r="DG17" s="513"/>
      <c r="DH17" s="513"/>
      <c r="DI17" s="513"/>
      <c r="DJ17" s="513"/>
      <c r="DK17" s="513"/>
      <c r="DL17" s="513"/>
      <c r="DM17" s="513"/>
      <c r="DN17" s="513"/>
      <c r="DO17" s="513"/>
      <c r="DP17" s="513"/>
      <c r="DQ17" s="513"/>
      <c r="DR17" s="513"/>
      <c r="DS17" s="513"/>
      <c r="DT17" s="513"/>
      <c r="DU17" s="513"/>
      <c r="DV17" s="513"/>
      <c r="DW17" s="513"/>
      <c r="DX17" s="513"/>
      <c r="DY17" s="513"/>
      <c r="DZ17" s="513"/>
      <c r="EA17" s="513"/>
      <c r="EB17" s="513"/>
      <c r="EC17" s="513"/>
      <c r="ED17" s="513"/>
      <c r="EE17" s="513"/>
      <c r="EF17" s="513"/>
      <c r="EG17" s="513"/>
      <c r="EH17" s="513"/>
      <c r="EI17" s="513"/>
      <c r="EJ17" s="513"/>
      <c r="EK17" s="513"/>
      <c r="EL17" s="513"/>
      <c r="EM17" s="513"/>
      <c r="EN17" s="513"/>
      <c r="EO17" s="513"/>
      <c r="EP17" s="513"/>
      <c r="EQ17" s="513"/>
      <c r="ER17" s="513"/>
      <c r="ES17" s="513"/>
      <c r="ET17" s="513"/>
      <c r="EU17" s="513"/>
      <c r="EV17" s="513"/>
      <c r="EW17" s="513"/>
      <c r="EX17" s="513"/>
      <c r="EY17" s="513"/>
      <c r="EZ17" s="513"/>
      <c r="FA17" s="513"/>
      <c r="FB17" s="513"/>
      <c r="FC17" s="513"/>
      <c r="FD17" s="513"/>
      <c r="FE17" s="513"/>
      <c r="FF17" s="513"/>
      <c r="FG17" s="513"/>
      <c r="FH17" s="513"/>
      <c r="FI17" s="513"/>
      <c r="FJ17" s="513"/>
      <c r="FK17" s="513"/>
      <c r="FL17" s="513"/>
      <c r="FM17" s="513"/>
      <c r="FN17" s="513"/>
      <c r="FO17" s="513"/>
      <c r="FP17" s="513"/>
      <c r="FQ17" s="513"/>
      <c r="FR17" s="513"/>
      <c r="FS17" s="513"/>
      <c r="FT17" s="513"/>
      <c r="FU17" s="513"/>
      <c r="FV17" s="513"/>
      <c r="FW17" s="513"/>
      <c r="FX17" s="513"/>
      <c r="FY17" s="513"/>
      <c r="FZ17" s="513"/>
      <c r="GA17" s="513"/>
      <c r="GB17" s="513"/>
      <c r="GC17" s="513"/>
      <c r="GD17" s="513"/>
      <c r="GE17" s="513"/>
      <c r="GF17" s="513"/>
      <c r="GG17" s="513"/>
      <c r="GH17" s="513"/>
      <c r="GI17" s="513"/>
      <c r="GJ17" s="513"/>
      <c r="GK17" s="513"/>
      <c r="GL17" s="513"/>
      <c r="GM17" s="513"/>
      <c r="GN17" s="513"/>
      <c r="GO17" s="513"/>
      <c r="GP17" s="513"/>
      <c r="GQ17" s="513"/>
      <c r="GR17" s="513"/>
      <c r="GS17" s="513"/>
      <c r="GT17" s="513"/>
      <c r="GU17" s="513"/>
      <c r="GV17" s="513"/>
      <c r="GW17" s="513"/>
      <c r="GX17" s="513"/>
      <c r="GY17" s="513"/>
      <c r="GZ17" s="513"/>
      <c r="HA17" s="513"/>
      <c r="HB17" s="513"/>
      <c r="HC17" s="513"/>
      <c r="HD17" s="513"/>
      <c r="HE17" s="513"/>
      <c r="HF17" s="513"/>
      <c r="HG17" s="513"/>
      <c r="HH17" s="513"/>
      <c r="HI17" s="513"/>
      <c r="HJ17" s="513"/>
      <c r="HK17" s="513"/>
      <c r="HL17" s="513"/>
      <c r="HM17" s="513"/>
      <c r="HN17" s="513"/>
      <c r="HO17" s="513"/>
      <c r="HP17" s="513"/>
      <c r="HQ17" s="513"/>
      <c r="HR17" s="513"/>
      <c r="HS17" s="513"/>
      <c r="HT17" s="513"/>
      <c r="HU17" s="513"/>
      <c r="HV17" s="513"/>
      <c r="HW17" s="513"/>
      <c r="HX17" s="513"/>
      <c r="HY17" s="513"/>
      <c r="HZ17" s="513"/>
      <c r="IA17" s="513"/>
      <c r="IB17" s="513"/>
      <c r="IC17" s="513"/>
      <c r="ID17" s="513"/>
      <c r="IE17" s="513"/>
      <c r="IF17" s="513"/>
      <c r="IG17" s="513"/>
      <c r="IH17" s="513"/>
      <c r="II17" s="513"/>
      <c r="IJ17" s="513"/>
      <c r="IK17" s="513"/>
      <c r="IL17" s="513"/>
      <c r="IM17" s="513"/>
      <c r="IN17" s="513"/>
      <c r="IO17" s="513"/>
      <c r="IP17" s="513"/>
      <c r="IQ17" s="513"/>
      <c r="IR17" s="513"/>
      <c r="IS17" s="513"/>
      <c r="IT17" s="513"/>
      <c r="IU17" s="513"/>
      <c r="IV17" s="513"/>
      <c r="IW17" s="513"/>
      <c r="IX17" s="513"/>
      <c r="IY17" s="513"/>
      <c r="IZ17" s="513"/>
      <c r="JA17" s="513"/>
      <c r="JB17" s="513"/>
      <c r="JC17" s="513"/>
      <c r="JD17" s="513"/>
      <c r="JE17" s="513"/>
      <c r="JF17" s="513"/>
      <c r="JG17" s="513"/>
      <c r="JH17" s="513"/>
      <c r="JI17" s="513"/>
      <c r="JJ17" s="513"/>
      <c r="JK17" s="513"/>
      <c r="JL17" s="513"/>
      <c r="JM17" s="513"/>
      <c r="JN17" s="513"/>
      <c r="JO17" s="513"/>
      <c r="JP17" s="513"/>
      <c r="JQ17" s="513"/>
      <c r="JR17" s="513"/>
      <c r="JS17" s="513"/>
      <c r="JT17" s="513"/>
      <c r="JU17" s="513"/>
      <c r="JV17" s="513"/>
      <c r="JW17" s="513"/>
      <c r="JX17" s="513"/>
      <c r="JY17" s="513"/>
      <c r="JZ17" s="513"/>
      <c r="KA17" s="513"/>
      <c r="KB17" s="513"/>
      <c r="KC17" s="513"/>
      <c r="KD17" s="513"/>
      <c r="KE17" s="513"/>
      <c r="KF17" s="513"/>
      <c r="KG17" s="513"/>
      <c r="KH17" s="513"/>
      <c r="KI17" s="513"/>
      <c r="KJ17" s="513"/>
      <c r="KK17" s="513"/>
      <c r="KL17" s="513"/>
      <c r="KM17" s="513"/>
      <c r="KN17" s="513"/>
      <c r="KO17" s="513"/>
      <c r="KP17" s="513"/>
      <c r="KQ17" s="513"/>
      <c r="KR17" s="513"/>
      <c r="KS17" s="513"/>
      <c r="KT17" s="513"/>
      <c r="KU17" s="513"/>
      <c r="KV17" s="513"/>
      <c r="KW17" s="513"/>
      <c r="KX17" s="513"/>
      <c r="KY17" s="513"/>
      <c r="KZ17" s="513"/>
      <c r="LA17" s="513"/>
      <c r="LB17" s="513"/>
      <c r="LC17" s="513"/>
      <c r="LD17" s="513"/>
      <c r="LE17" s="513"/>
      <c r="LF17" s="513"/>
      <c r="LG17" s="513"/>
      <c r="LH17" s="513"/>
      <c r="LI17" s="513"/>
      <c r="LJ17" s="513"/>
      <c r="LK17" s="513"/>
      <c r="LL17" s="513"/>
      <c r="LM17" s="513"/>
      <c r="LN17" s="513"/>
      <c r="LO17" s="513"/>
      <c r="LP17" s="513"/>
      <c r="LQ17" s="513"/>
      <c r="LR17" s="513"/>
      <c r="LS17" s="513"/>
      <c r="LT17" s="513"/>
      <c r="LU17" s="513"/>
      <c r="LV17" s="513"/>
      <c r="LW17" s="513"/>
      <c r="LX17" s="513"/>
      <c r="LY17" s="513"/>
      <c r="LZ17" s="513"/>
      <c r="MA17" s="513"/>
      <c r="MB17" s="513"/>
      <c r="MC17" s="513"/>
      <c r="MD17" s="513"/>
      <c r="ME17" s="513"/>
      <c r="MF17" s="513"/>
      <c r="MG17" s="513"/>
      <c r="MH17" s="513"/>
      <c r="MI17" s="513"/>
      <c r="MJ17" s="513"/>
      <c r="MK17" s="513"/>
      <c r="ML17" s="513"/>
      <c r="MM17" s="513"/>
      <c r="MN17" s="513"/>
      <c r="MO17" s="513"/>
      <c r="MP17" s="513"/>
      <c r="MQ17" s="513"/>
      <c r="MR17" s="513"/>
      <c r="MS17" s="513"/>
      <c r="MT17" s="513"/>
      <c r="MU17" s="513"/>
      <c r="MV17" s="513"/>
      <c r="MW17" s="513"/>
      <c r="MX17" s="513"/>
      <c r="MY17" s="513"/>
      <c r="MZ17" s="513"/>
      <c r="NA17" s="513"/>
      <c r="NB17" s="513"/>
      <c r="NC17" s="513"/>
      <c r="ND17" s="513"/>
      <c r="NE17" s="513"/>
      <c r="NF17" s="513"/>
      <c r="NG17" s="513"/>
      <c r="NH17" s="513"/>
      <c r="NI17" s="513"/>
      <c r="NJ17" s="513"/>
      <c r="NK17" s="513"/>
      <c r="NL17" s="513"/>
      <c r="NM17" s="513"/>
      <c r="NN17" s="513"/>
      <c r="NO17" s="513"/>
      <c r="NP17" s="513"/>
      <c r="NQ17" s="513"/>
      <c r="NR17" s="513"/>
      <c r="NS17" s="513"/>
      <c r="NT17" s="513"/>
      <c r="NU17" s="513"/>
      <c r="NV17" s="513"/>
      <c r="NW17" s="513"/>
      <c r="NX17" s="513"/>
      <c r="NY17" s="513"/>
      <c r="NZ17" s="513"/>
      <c r="OA17" s="513"/>
      <c r="OB17" s="513"/>
      <c r="OC17" s="513"/>
      <c r="OD17" s="513"/>
      <c r="OE17" s="513"/>
      <c r="OF17" s="513"/>
      <c r="OG17" s="513"/>
      <c r="OH17" s="513"/>
      <c r="OI17" s="513"/>
      <c r="OJ17" s="513"/>
      <c r="OK17" s="513"/>
      <c r="OL17" s="513"/>
      <c r="OM17" s="513"/>
      <c r="ON17" s="513"/>
      <c r="OO17" s="513"/>
      <c r="OP17" s="513"/>
      <c r="OQ17" s="513"/>
      <c r="OR17" s="513"/>
      <c r="OS17" s="513"/>
      <c r="OT17" s="513"/>
      <c r="OU17" s="513"/>
      <c r="OV17" s="513"/>
      <c r="OW17" s="513"/>
      <c r="OX17" s="513"/>
      <c r="OY17" s="513"/>
      <c r="OZ17" s="513"/>
      <c r="PA17" s="513"/>
      <c r="PB17" s="513"/>
      <c r="PC17" s="513"/>
      <c r="PD17" s="513"/>
      <c r="PE17" s="513"/>
      <c r="PF17" s="513"/>
      <c r="PG17" s="513"/>
      <c r="PH17" s="513"/>
      <c r="PI17" s="513"/>
      <c r="PJ17" s="513"/>
      <c r="PK17" s="513"/>
      <c r="PL17" s="513"/>
      <c r="PM17" s="513"/>
      <c r="PN17" s="513"/>
      <c r="PO17" s="513"/>
      <c r="PP17" s="513"/>
      <c r="PQ17" s="513"/>
      <c r="PR17" s="513"/>
      <c r="PS17" s="513"/>
      <c r="PT17" s="513"/>
      <c r="PU17" s="513"/>
      <c r="PV17" s="513"/>
      <c r="PW17" s="513"/>
      <c r="PX17" s="513"/>
      <c r="PY17" s="513"/>
      <c r="PZ17" s="513"/>
      <c r="QA17" s="513"/>
      <c r="QB17" s="513"/>
      <c r="QC17" s="513"/>
      <c r="QD17" s="513"/>
      <c r="QE17" s="513"/>
      <c r="QF17" s="513"/>
      <c r="QG17" s="513"/>
      <c r="QH17" s="513"/>
      <c r="QI17" s="513"/>
      <c r="QJ17" s="513"/>
      <c r="QK17" s="513"/>
      <c r="QL17" s="513"/>
      <c r="QM17" s="513"/>
      <c r="QN17" s="513"/>
      <c r="QO17" s="513"/>
      <c r="QP17" s="513"/>
      <c r="QQ17" s="513"/>
      <c r="QR17" s="513"/>
      <c r="QS17" s="513"/>
      <c r="QT17" s="513"/>
      <c r="QU17" s="513"/>
      <c r="QV17" s="513"/>
      <c r="QW17" s="513"/>
      <c r="QX17" s="513"/>
      <c r="QY17" s="513"/>
      <c r="QZ17" s="513"/>
      <c r="RA17" s="513"/>
      <c r="RB17" s="513"/>
      <c r="RC17" s="513"/>
      <c r="RD17" s="513"/>
      <c r="RE17" s="513"/>
      <c r="RF17" s="513"/>
      <c r="RG17" s="513"/>
      <c r="RH17" s="513"/>
      <c r="RI17" s="513"/>
      <c r="RJ17" s="513"/>
      <c r="RK17" s="513"/>
      <c r="RL17" s="513"/>
      <c r="RM17" s="513"/>
      <c r="RN17" s="513"/>
      <c r="RO17" s="513"/>
      <c r="RP17" s="513"/>
      <c r="RQ17" s="513"/>
      <c r="RR17" s="513"/>
      <c r="RS17" s="513"/>
      <c r="RT17" s="513"/>
      <c r="RU17" s="513"/>
      <c r="RV17" s="513"/>
      <c r="RW17" s="513"/>
      <c r="RX17" s="513"/>
      <c r="RY17" s="513"/>
      <c r="RZ17" s="513"/>
      <c r="SA17" s="513"/>
      <c r="SB17" s="513"/>
      <c r="SC17" s="513"/>
      <c r="SD17" s="513"/>
      <c r="SE17" s="513"/>
      <c r="SF17" s="513"/>
      <c r="SG17" s="513"/>
      <c r="SH17" s="513"/>
      <c r="SI17" s="513"/>
      <c r="SJ17" s="513"/>
      <c r="SK17" s="513"/>
      <c r="SL17" s="513"/>
      <c r="SM17" s="513"/>
      <c r="SN17" s="513"/>
      <c r="SO17" s="513"/>
      <c r="SP17" s="513"/>
      <c r="SQ17" s="513"/>
      <c r="SR17" s="513"/>
      <c r="SS17" s="513"/>
      <c r="ST17" s="513"/>
      <c r="SU17" s="513"/>
      <c r="SV17" s="513"/>
      <c r="SW17" s="513"/>
      <c r="SX17" s="513"/>
      <c r="SY17" s="513"/>
      <c r="SZ17" s="513"/>
      <c r="TA17" s="513"/>
      <c r="TB17" s="513"/>
      <c r="TC17" s="513"/>
      <c r="TD17" s="513"/>
      <c r="TE17" s="513"/>
      <c r="TF17" s="513"/>
      <c r="TG17" s="513"/>
      <c r="TH17" s="513"/>
      <c r="TI17" s="513"/>
      <c r="TJ17" s="513"/>
      <c r="TK17" s="513"/>
      <c r="TL17" s="513"/>
      <c r="TM17" s="513"/>
      <c r="TN17" s="513"/>
      <c r="TO17" s="513"/>
      <c r="TP17" s="513"/>
      <c r="TQ17" s="513"/>
      <c r="TR17" s="513"/>
      <c r="TS17" s="513"/>
      <c r="TT17" s="513"/>
      <c r="TU17" s="513"/>
      <c r="TV17" s="513"/>
      <c r="TW17" s="513"/>
      <c r="TX17" s="513"/>
      <c r="TY17" s="513"/>
      <c r="TZ17" s="513"/>
      <c r="UA17" s="513"/>
      <c r="UB17" s="513"/>
      <c r="UC17" s="513"/>
      <c r="UD17" s="513"/>
      <c r="UE17" s="513"/>
      <c r="UF17" s="513"/>
      <c r="UG17" s="513"/>
      <c r="UH17" s="513"/>
      <c r="UI17" s="513"/>
      <c r="UJ17" s="513"/>
      <c r="UK17" s="513"/>
      <c r="UL17" s="513"/>
      <c r="UM17" s="513"/>
      <c r="UN17" s="513"/>
      <c r="UO17" s="513"/>
      <c r="UP17" s="513"/>
      <c r="UQ17" s="513"/>
      <c r="UR17" s="513"/>
      <c r="US17" s="513"/>
      <c r="UT17" s="513"/>
      <c r="UU17" s="513"/>
      <c r="UV17" s="513"/>
      <c r="UW17" s="513"/>
      <c r="UX17" s="513"/>
      <c r="UY17" s="513"/>
      <c r="UZ17" s="513"/>
      <c r="VA17" s="513"/>
      <c r="VB17" s="513"/>
      <c r="VC17" s="513"/>
      <c r="VD17" s="513"/>
      <c r="VE17" s="513"/>
      <c r="VF17" s="513"/>
      <c r="VG17" s="513"/>
      <c r="VH17" s="513"/>
      <c r="VI17" s="513"/>
      <c r="VJ17" s="513"/>
      <c r="VK17" s="513"/>
      <c r="VL17" s="513"/>
      <c r="VM17" s="513"/>
      <c r="VN17" s="513"/>
      <c r="VO17" s="513"/>
      <c r="VP17" s="513"/>
      <c r="VQ17" s="513"/>
      <c r="VR17" s="513"/>
      <c r="VS17" s="513"/>
      <c r="VT17" s="513"/>
      <c r="VU17" s="513"/>
      <c r="VV17" s="513"/>
      <c r="VW17" s="513"/>
      <c r="VX17" s="513"/>
      <c r="VY17" s="513"/>
      <c r="VZ17" s="513"/>
      <c r="WA17" s="513"/>
      <c r="WB17" s="513"/>
      <c r="WC17" s="513"/>
      <c r="WD17" s="513"/>
      <c r="WE17" s="513"/>
      <c r="WF17" s="513"/>
      <c r="WG17" s="513"/>
      <c r="WH17" s="513"/>
      <c r="WI17" s="513"/>
      <c r="WJ17" s="513"/>
      <c r="WK17" s="513"/>
      <c r="WL17" s="513"/>
      <c r="WM17" s="513"/>
      <c r="WN17" s="513"/>
      <c r="WO17" s="513"/>
      <c r="WP17" s="513"/>
      <c r="WQ17" s="513"/>
      <c r="WR17" s="513"/>
      <c r="WS17" s="513"/>
      <c r="WT17" s="513"/>
      <c r="WU17" s="513"/>
      <c r="WV17" s="513"/>
      <c r="WW17" s="513"/>
      <c r="WX17" s="513"/>
      <c r="WY17" s="513"/>
      <c r="WZ17" s="513"/>
      <c r="XA17" s="513"/>
      <c r="XB17" s="513"/>
      <c r="XC17" s="513"/>
      <c r="XD17" s="513"/>
      <c r="XE17" s="513"/>
      <c r="XF17" s="513"/>
      <c r="XG17" s="513"/>
      <c r="XH17" s="513"/>
      <c r="XI17" s="513"/>
      <c r="XJ17" s="513"/>
      <c r="XK17" s="513"/>
      <c r="XL17" s="513"/>
      <c r="XM17" s="513"/>
      <c r="XN17" s="513"/>
      <c r="XO17" s="513"/>
      <c r="XP17" s="513"/>
      <c r="XQ17" s="513"/>
      <c r="XR17" s="513"/>
      <c r="XS17" s="513"/>
      <c r="XT17" s="513"/>
      <c r="XU17" s="513"/>
      <c r="XV17" s="513"/>
      <c r="XW17" s="513"/>
      <c r="XX17" s="513"/>
      <c r="XY17" s="513"/>
      <c r="XZ17" s="513"/>
      <c r="YA17" s="513"/>
      <c r="YB17" s="513"/>
      <c r="YC17" s="513"/>
      <c r="YD17" s="513"/>
      <c r="YE17" s="513"/>
      <c r="YF17" s="513"/>
      <c r="YG17" s="513"/>
      <c r="YH17" s="513"/>
      <c r="YI17" s="513"/>
      <c r="YJ17" s="513"/>
      <c r="YK17" s="513"/>
      <c r="YL17" s="513"/>
      <c r="YM17" s="513"/>
      <c r="YN17" s="513"/>
      <c r="YO17" s="513"/>
      <c r="YP17" s="513"/>
      <c r="YQ17" s="513"/>
      <c r="YR17" s="513"/>
      <c r="YS17" s="513"/>
      <c r="YT17" s="513"/>
      <c r="YU17" s="513"/>
      <c r="YV17" s="513"/>
      <c r="YW17" s="513"/>
      <c r="YX17" s="513"/>
      <c r="YY17" s="513"/>
      <c r="YZ17" s="513"/>
      <c r="ZA17" s="513"/>
      <c r="ZB17" s="513"/>
      <c r="ZC17" s="513"/>
      <c r="ZD17" s="513"/>
      <c r="ZE17" s="513"/>
      <c r="ZF17" s="513"/>
      <c r="ZG17" s="513"/>
      <c r="ZH17" s="513"/>
      <c r="ZI17" s="513"/>
      <c r="ZJ17" s="513"/>
      <c r="ZK17" s="513"/>
      <c r="ZL17" s="513"/>
      <c r="ZM17" s="513"/>
      <c r="ZN17" s="513"/>
      <c r="ZO17" s="513"/>
      <c r="ZP17" s="513"/>
      <c r="ZQ17" s="513"/>
      <c r="ZR17" s="513"/>
      <c r="ZS17" s="513"/>
      <c r="ZT17" s="513"/>
      <c r="ZU17" s="513"/>
      <c r="ZV17" s="513"/>
      <c r="ZW17" s="513"/>
      <c r="ZX17" s="513"/>
      <c r="ZY17" s="513"/>
      <c r="ZZ17" s="513"/>
      <c r="AAA17" s="513"/>
      <c r="AAB17" s="513"/>
      <c r="AAC17" s="513"/>
      <c r="AAD17" s="513"/>
      <c r="AAE17" s="513"/>
      <c r="AAF17" s="513"/>
      <c r="AAG17" s="513"/>
      <c r="AAH17" s="513"/>
      <c r="AAI17" s="513"/>
      <c r="AAJ17" s="513"/>
      <c r="AAK17" s="513"/>
      <c r="AAL17" s="513"/>
      <c r="AAM17" s="513"/>
      <c r="AAN17" s="513"/>
      <c r="AAO17" s="513"/>
      <c r="AAP17" s="513"/>
      <c r="AAQ17" s="513"/>
      <c r="AAR17" s="513"/>
      <c r="AAS17" s="513"/>
      <c r="AAT17" s="513"/>
      <c r="AAU17" s="513"/>
      <c r="AAV17" s="513"/>
      <c r="AAW17" s="513"/>
      <c r="AAX17" s="513"/>
      <c r="AAY17" s="513"/>
      <c r="AAZ17" s="513"/>
      <c r="ABA17" s="513"/>
      <c r="ABB17" s="513"/>
      <c r="ABC17" s="513"/>
      <c r="ABD17" s="513"/>
      <c r="ABE17" s="513"/>
      <c r="ABF17" s="513"/>
      <c r="ABG17" s="513"/>
      <c r="ABH17" s="513"/>
      <c r="ABI17" s="513"/>
      <c r="ABJ17" s="513"/>
      <c r="ABK17" s="513"/>
      <c r="ABL17" s="513"/>
      <c r="ABM17" s="513"/>
      <c r="ABN17" s="513"/>
      <c r="ABO17" s="513"/>
      <c r="ABP17" s="513"/>
      <c r="ABQ17" s="513"/>
      <c r="ABR17" s="513"/>
      <c r="ABS17" s="513"/>
      <c r="ABT17" s="513"/>
      <c r="ABU17" s="513"/>
      <c r="ABV17" s="513"/>
      <c r="ABW17" s="513"/>
      <c r="ABX17" s="513"/>
      <c r="ABY17" s="513"/>
      <c r="ABZ17" s="513"/>
      <c r="ACA17" s="513"/>
      <c r="ACB17" s="513"/>
      <c r="ACC17" s="513"/>
      <c r="ACD17" s="513"/>
      <c r="ACE17" s="513"/>
      <c r="ACF17" s="513"/>
      <c r="ACG17" s="513"/>
      <c r="ACH17" s="513"/>
      <c r="ACI17" s="513"/>
      <c r="ACJ17" s="513"/>
      <c r="ACK17" s="513"/>
      <c r="ACL17" s="513"/>
      <c r="ACM17" s="513"/>
      <c r="ACN17" s="513"/>
      <c r="ACO17" s="513"/>
      <c r="ACP17" s="513"/>
      <c r="ACQ17" s="513"/>
      <c r="ACR17" s="513"/>
      <c r="ACS17" s="513"/>
      <c r="ACT17" s="513"/>
      <c r="ACU17" s="513"/>
      <c r="ACV17" s="513"/>
      <c r="ACW17" s="513"/>
      <c r="ACX17" s="513"/>
      <c r="ACY17" s="513"/>
      <c r="ACZ17" s="513"/>
      <c r="ADA17" s="513"/>
      <c r="ADB17" s="513"/>
      <c r="ADC17" s="513"/>
      <c r="ADD17" s="513"/>
      <c r="ADE17" s="513"/>
      <c r="ADF17" s="513"/>
      <c r="ADG17" s="513"/>
      <c r="ADH17" s="513"/>
      <c r="ADI17" s="513"/>
      <c r="ADJ17" s="513"/>
      <c r="ADK17" s="513"/>
      <c r="ADL17" s="513"/>
      <c r="ADM17" s="513"/>
      <c r="ADN17" s="513"/>
      <c r="ADO17" s="513"/>
      <c r="ADP17" s="513"/>
      <c r="ADQ17" s="513"/>
      <c r="ADR17" s="513"/>
      <c r="ADS17" s="513"/>
      <c r="ADT17" s="513"/>
      <c r="ADU17" s="513"/>
      <c r="ADV17" s="513"/>
      <c r="ADW17" s="513"/>
      <c r="ADX17" s="513"/>
      <c r="ADY17" s="513"/>
      <c r="ADZ17" s="513"/>
      <c r="AEA17" s="513"/>
      <c r="AEB17" s="513"/>
      <c r="AEC17" s="513"/>
      <c r="AED17" s="513"/>
      <c r="AEE17" s="513"/>
      <c r="AEF17" s="513"/>
      <c r="AEG17" s="513"/>
      <c r="AEH17" s="513"/>
      <c r="AEI17" s="513"/>
      <c r="AEJ17" s="513"/>
      <c r="AEK17" s="513"/>
      <c r="AEL17" s="513"/>
      <c r="AEM17" s="513"/>
      <c r="AEN17" s="513"/>
      <c r="AEO17" s="513"/>
      <c r="AEP17" s="513"/>
      <c r="AEQ17" s="513"/>
      <c r="AER17" s="513"/>
      <c r="AES17" s="513"/>
      <c r="AET17" s="513"/>
      <c r="AEU17" s="513"/>
      <c r="AEV17" s="513"/>
      <c r="AEW17" s="513"/>
      <c r="AEX17" s="513"/>
      <c r="AEY17" s="513"/>
      <c r="AEZ17" s="513"/>
      <c r="AFA17" s="513"/>
      <c r="AFB17" s="513"/>
      <c r="AFC17" s="513"/>
      <c r="AFD17" s="513"/>
      <c r="AFE17" s="513"/>
      <c r="AFF17" s="513"/>
      <c r="AFG17" s="513"/>
      <c r="AFH17" s="513"/>
      <c r="AFI17" s="513"/>
      <c r="AFJ17" s="513"/>
      <c r="AFK17" s="513"/>
      <c r="AFL17" s="513"/>
      <c r="AFM17" s="513"/>
      <c r="AFN17" s="513"/>
      <c r="AFO17" s="513"/>
      <c r="AFP17" s="513"/>
      <c r="AFQ17" s="513"/>
      <c r="AFR17" s="513"/>
      <c r="AFS17" s="513"/>
      <c r="AFT17" s="513"/>
      <c r="AFU17" s="513"/>
      <c r="AFV17" s="513"/>
      <c r="AFW17" s="513"/>
      <c r="AFX17" s="513"/>
      <c r="AFY17" s="513"/>
      <c r="AFZ17" s="513"/>
      <c r="AGA17" s="513"/>
      <c r="AGB17" s="513"/>
      <c r="AGC17" s="513"/>
      <c r="AGD17" s="513"/>
      <c r="AGE17" s="513"/>
      <c r="AGF17" s="513"/>
      <c r="AGG17" s="513"/>
      <c r="AGH17" s="513"/>
      <c r="AGI17" s="513"/>
      <c r="AGJ17" s="513"/>
      <c r="AGK17" s="513"/>
      <c r="AGL17" s="513"/>
      <c r="AGM17" s="513"/>
      <c r="AGN17" s="513"/>
      <c r="AGO17" s="513"/>
      <c r="AGP17" s="513"/>
      <c r="AGQ17" s="513"/>
      <c r="AGR17" s="513"/>
      <c r="AGS17" s="513"/>
      <c r="AGT17" s="513"/>
      <c r="AGU17" s="513"/>
      <c r="AGV17" s="513"/>
      <c r="AGW17" s="513"/>
      <c r="AGX17" s="513"/>
      <c r="AGY17" s="513"/>
      <c r="AGZ17" s="513"/>
      <c r="AHA17" s="513"/>
      <c r="AHB17" s="513"/>
      <c r="AHC17" s="513"/>
      <c r="AHD17" s="513"/>
      <c r="AHE17" s="513"/>
      <c r="AHF17" s="513"/>
      <c r="AHG17" s="513"/>
      <c r="AHH17" s="513"/>
      <c r="AHI17" s="513"/>
      <c r="AHJ17" s="513"/>
      <c r="AHK17" s="513"/>
      <c r="AHL17" s="513"/>
      <c r="AHM17" s="513"/>
      <c r="AHN17" s="513"/>
      <c r="AHO17" s="513"/>
      <c r="AHP17" s="513"/>
      <c r="AHQ17" s="513"/>
      <c r="AHR17" s="513"/>
      <c r="AHS17" s="513"/>
      <c r="AHT17" s="513"/>
      <c r="AHU17" s="513"/>
      <c r="AHV17" s="513"/>
      <c r="AHW17" s="513"/>
      <c r="AHX17" s="513"/>
      <c r="AHY17" s="513"/>
      <c r="AHZ17" s="513"/>
      <c r="AIA17" s="513"/>
      <c r="AIB17" s="513"/>
      <c r="AIC17" s="513"/>
      <c r="AID17" s="513"/>
      <c r="AIE17" s="513"/>
      <c r="AIF17" s="513"/>
      <c r="AIG17" s="513"/>
      <c r="AIH17" s="513"/>
      <c r="AII17" s="513"/>
      <c r="AIJ17" s="513"/>
      <c r="AIK17" s="513"/>
      <c r="AIL17" s="513"/>
      <c r="AIM17" s="513"/>
      <c r="AIN17" s="513"/>
      <c r="AIO17" s="513"/>
      <c r="AIP17" s="513"/>
      <c r="AIQ17" s="513"/>
      <c r="AIR17" s="513"/>
      <c r="AIS17" s="513"/>
      <c r="AIT17" s="513"/>
      <c r="AIU17" s="513"/>
      <c r="AIV17" s="513"/>
      <c r="AIW17" s="513"/>
      <c r="AIX17" s="513"/>
      <c r="AIY17" s="513"/>
      <c r="AIZ17" s="513"/>
      <c r="AJA17" s="513"/>
      <c r="AJB17" s="513"/>
      <c r="AJC17" s="513"/>
      <c r="AJD17" s="513"/>
      <c r="AJE17" s="513"/>
      <c r="AJF17" s="513"/>
      <c r="AJG17" s="513"/>
      <c r="AJH17" s="513"/>
      <c r="AJI17" s="513"/>
      <c r="AJJ17" s="513"/>
      <c r="AJK17" s="513"/>
      <c r="AJL17" s="513"/>
      <c r="AJM17" s="513"/>
      <c r="AJN17" s="513"/>
      <c r="AJO17" s="513"/>
      <c r="AJP17" s="513"/>
      <c r="AJQ17" s="513"/>
      <c r="AJR17" s="513"/>
      <c r="AJS17" s="513"/>
      <c r="AJT17" s="513"/>
      <c r="AJU17" s="513"/>
      <c r="AJV17" s="513"/>
      <c r="AJW17" s="513"/>
      <c r="AJX17" s="513"/>
      <c r="AJY17" s="513"/>
      <c r="AJZ17" s="513"/>
      <c r="AKA17" s="513"/>
      <c r="AKB17" s="513"/>
      <c r="AKC17" s="513"/>
      <c r="AKD17" s="513"/>
      <c r="AKE17" s="513"/>
      <c r="AKF17" s="513"/>
      <c r="AKG17" s="513"/>
      <c r="AKH17" s="513"/>
      <c r="AKI17" s="513"/>
      <c r="AKJ17" s="513"/>
      <c r="AKK17" s="513"/>
      <c r="AKL17" s="513"/>
      <c r="AKM17" s="513"/>
      <c r="AKN17" s="513"/>
      <c r="AKO17" s="513"/>
      <c r="AKP17" s="513"/>
      <c r="AKQ17" s="513"/>
      <c r="AKR17" s="513"/>
      <c r="AKS17" s="513"/>
      <c r="AKT17" s="513"/>
      <c r="AKU17" s="513"/>
      <c r="AKV17" s="513"/>
      <c r="AKW17" s="513"/>
      <c r="AKX17" s="513"/>
      <c r="AKY17" s="513"/>
      <c r="AKZ17" s="513"/>
      <c r="ALA17" s="513"/>
      <c r="ALB17" s="513"/>
      <c r="ALC17" s="513"/>
      <c r="ALD17" s="513"/>
      <c r="ALE17" s="513"/>
      <c r="ALF17" s="513"/>
      <c r="ALG17" s="513"/>
      <c r="ALH17" s="513"/>
      <c r="ALI17" s="513"/>
      <c r="ALJ17" s="513"/>
      <c r="ALK17" s="513"/>
      <c r="ALL17" s="513"/>
      <c r="ALM17" s="513"/>
      <c r="ALN17" s="513"/>
      <c r="ALO17" s="513"/>
      <c r="ALP17" s="513"/>
      <c r="ALQ17" s="513"/>
      <c r="ALR17" s="513"/>
      <c r="ALS17" s="513"/>
      <c r="ALT17" s="513"/>
      <c r="ALU17" s="513"/>
      <c r="ALV17" s="513"/>
      <c r="ALW17" s="513"/>
      <c r="ALX17" s="513"/>
      <c r="ALY17" s="513"/>
      <c r="ALZ17" s="513"/>
      <c r="AMA17" s="513"/>
      <c r="AMB17" s="513"/>
      <c r="AMC17" s="513"/>
      <c r="AMD17" s="513"/>
      <c r="AME17" s="513"/>
      <c r="AMF17" s="513"/>
      <c r="AMG17" s="513"/>
      <c r="AMH17" s="513"/>
      <c r="AMI17" s="513"/>
      <c r="AMJ17" s="513"/>
      <c r="AMK17" s="513"/>
      <c r="AML17" s="513"/>
      <c r="AMM17" s="513"/>
      <c r="AMN17" s="513"/>
      <c r="AMO17" s="513"/>
      <c r="AMP17" s="513"/>
      <c r="AMQ17" s="513"/>
      <c r="AMR17" s="513"/>
      <c r="AMS17" s="513"/>
      <c r="AMT17" s="513"/>
      <c r="AMU17" s="513"/>
      <c r="AMV17" s="513"/>
      <c r="AMW17" s="513"/>
      <c r="AMX17" s="513"/>
      <c r="AMY17" s="513"/>
      <c r="AMZ17" s="513"/>
      <c r="ANA17" s="513"/>
      <c r="ANB17" s="513"/>
      <c r="ANC17" s="513"/>
      <c r="AND17" s="513"/>
      <c r="ANE17" s="513"/>
      <c r="ANF17" s="513"/>
      <c r="ANG17" s="513"/>
      <c r="ANH17" s="513"/>
      <c r="ANI17" s="513"/>
      <c r="ANJ17" s="513"/>
      <c r="ANK17" s="513"/>
      <c r="ANL17" s="513"/>
      <c r="ANM17" s="513"/>
      <c r="ANN17" s="513"/>
      <c r="ANO17" s="513"/>
      <c r="ANP17" s="513"/>
      <c r="ANQ17" s="513"/>
      <c r="ANR17" s="513"/>
      <c r="ANS17" s="513"/>
      <c r="ANT17" s="513"/>
      <c r="ANU17" s="513"/>
      <c r="ANV17" s="513"/>
      <c r="ANW17" s="513"/>
      <c r="ANX17" s="513"/>
      <c r="ANY17" s="513"/>
      <c r="ANZ17" s="513"/>
      <c r="AOA17" s="513"/>
      <c r="AOB17" s="513"/>
      <c r="AOC17" s="513"/>
      <c r="AOD17" s="513"/>
      <c r="AOE17" s="513"/>
      <c r="AOF17" s="513"/>
      <c r="AOG17" s="513"/>
      <c r="AOH17" s="513"/>
      <c r="AOI17" s="513"/>
      <c r="AOJ17" s="513"/>
      <c r="AOK17" s="513"/>
      <c r="AOL17" s="513"/>
      <c r="AOM17" s="513"/>
      <c r="AON17" s="513"/>
      <c r="AOO17" s="513"/>
      <c r="AOP17" s="513"/>
      <c r="AOQ17" s="513"/>
      <c r="AOR17" s="513"/>
      <c r="AOS17" s="513"/>
      <c r="AOT17" s="513"/>
      <c r="AOU17" s="513"/>
      <c r="AOV17" s="513"/>
      <c r="AOW17" s="513"/>
      <c r="AOX17" s="513"/>
      <c r="AOY17" s="513"/>
      <c r="AOZ17" s="513"/>
      <c r="APA17" s="513"/>
      <c r="APB17" s="513"/>
      <c r="APC17" s="513"/>
      <c r="APD17" s="513"/>
      <c r="APE17" s="513"/>
      <c r="APF17" s="513"/>
      <c r="APG17" s="513"/>
      <c r="APH17" s="513"/>
      <c r="API17" s="513"/>
      <c r="APJ17" s="513"/>
      <c r="APK17" s="513"/>
      <c r="APL17" s="513"/>
      <c r="APM17" s="513"/>
      <c r="APN17" s="513"/>
      <c r="APO17" s="513"/>
      <c r="APP17" s="513"/>
      <c r="APQ17" s="513"/>
      <c r="APR17" s="513"/>
      <c r="APS17" s="513"/>
      <c r="APT17" s="513"/>
      <c r="APU17" s="513"/>
      <c r="APV17" s="513"/>
      <c r="APW17" s="513"/>
      <c r="APX17" s="513"/>
      <c r="APY17" s="513"/>
      <c r="APZ17" s="513"/>
      <c r="AQA17" s="513"/>
      <c r="AQB17" s="513"/>
      <c r="AQC17" s="513"/>
      <c r="AQD17" s="513"/>
      <c r="AQE17" s="513"/>
      <c r="AQF17" s="513"/>
      <c r="AQG17" s="513"/>
      <c r="AQH17" s="513"/>
      <c r="AQI17" s="513"/>
      <c r="AQJ17" s="513"/>
      <c r="AQK17" s="513"/>
      <c r="AQL17" s="513"/>
      <c r="AQM17" s="513"/>
      <c r="AQN17" s="513"/>
      <c r="AQO17" s="513"/>
      <c r="AQP17" s="513"/>
      <c r="AQQ17" s="513"/>
      <c r="AQR17" s="513"/>
      <c r="AQS17" s="513"/>
      <c r="AQT17" s="513"/>
      <c r="AQU17" s="513"/>
      <c r="AQV17" s="513"/>
      <c r="AQW17" s="513"/>
      <c r="AQX17" s="513"/>
      <c r="AQY17" s="513"/>
      <c r="AQZ17" s="513"/>
      <c r="ARA17" s="513"/>
      <c r="ARB17" s="513"/>
      <c r="ARC17" s="513"/>
      <c r="ARD17" s="513"/>
      <c r="ARE17" s="513"/>
      <c r="ARF17" s="513"/>
      <c r="ARG17" s="513"/>
      <c r="ARH17" s="513"/>
      <c r="ARI17" s="513"/>
      <c r="ARJ17" s="513"/>
      <c r="ARK17" s="513"/>
      <c r="ARL17" s="513"/>
      <c r="ARM17" s="513"/>
      <c r="ARN17" s="513"/>
      <c r="ARO17" s="513"/>
      <c r="ARP17" s="513"/>
      <c r="ARQ17" s="513"/>
      <c r="ARR17" s="513"/>
      <c r="ARS17" s="513"/>
      <c r="ART17" s="513"/>
      <c r="ARU17" s="513"/>
      <c r="ARV17" s="513"/>
      <c r="ARW17" s="513"/>
      <c r="ARX17" s="513"/>
      <c r="ARY17" s="513"/>
      <c r="ARZ17" s="513"/>
      <c r="ASA17" s="513"/>
      <c r="ASB17" s="513"/>
      <c r="ASC17" s="513"/>
      <c r="ASD17" s="513"/>
      <c r="ASE17" s="513"/>
      <c r="ASF17" s="513"/>
      <c r="ASG17" s="513"/>
      <c r="ASH17" s="513"/>
      <c r="ASI17" s="513"/>
      <c r="ASJ17" s="513"/>
      <c r="ASK17" s="513"/>
      <c r="ASL17" s="513"/>
      <c r="ASM17" s="513"/>
      <c r="ASN17" s="513"/>
      <c r="ASO17" s="513"/>
      <c r="ASP17" s="513"/>
      <c r="ASQ17" s="513"/>
      <c r="ASR17" s="513"/>
      <c r="ASS17" s="513"/>
      <c r="AST17" s="513"/>
      <c r="ASU17" s="513"/>
      <c r="ASV17" s="513"/>
      <c r="ASW17" s="513"/>
      <c r="ASX17" s="513"/>
      <c r="ASY17" s="513"/>
      <c r="ASZ17" s="513"/>
      <c r="ATA17" s="513"/>
      <c r="ATB17" s="513"/>
      <c r="ATC17" s="513"/>
      <c r="ATD17" s="513"/>
      <c r="ATE17" s="513"/>
      <c r="ATF17" s="513"/>
      <c r="ATG17" s="513"/>
      <c r="ATH17" s="513"/>
      <c r="ATI17" s="513"/>
      <c r="ATJ17" s="513"/>
      <c r="ATK17" s="513"/>
      <c r="ATL17" s="513"/>
      <c r="ATM17" s="513"/>
      <c r="ATN17" s="513"/>
      <c r="ATO17" s="513"/>
      <c r="ATP17" s="513"/>
      <c r="ATQ17" s="513"/>
      <c r="ATR17" s="513"/>
      <c r="ATS17" s="513"/>
      <c r="ATT17" s="513"/>
      <c r="ATU17" s="513"/>
      <c r="ATV17" s="513"/>
      <c r="ATW17" s="513"/>
      <c r="ATX17" s="513"/>
      <c r="ATY17" s="513"/>
      <c r="ATZ17" s="513"/>
      <c r="AUA17" s="513"/>
      <c r="AUB17" s="513"/>
      <c r="AUC17" s="513"/>
      <c r="AUD17" s="513"/>
      <c r="AUE17" s="513"/>
      <c r="AUF17" s="513"/>
      <c r="AUG17" s="513"/>
      <c r="AUH17" s="513"/>
      <c r="AUI17" s="513"/>
      <c r="AUJ17" s="513"/>
      <c r="AUK17" s="513"/>
      <c r="AUL17" s="513"/>
      <c r="AUM17" s="513"/>
      <c r="AUN17" s="513"/>
      <c r="AUO17" s="513"/>
      <c r="AUP17" s="513"/>
      <c r="AUQ17" s="513"/>
      <c r="AUR17" s="513"/>
      <c r="AUS17" s="513"/>
      <c r="AUT17" s="513"/>
      <c r="AUU17" s="513"/>
      <c r="AUV17" s="513"/>
      <c r="AUW17" s="513"/>
      <c r="AUX17" s="513"/>
      <c r="AUY17" s="513"/>
      <c r="AUZ17" s="513"/>
      <c r="AVA17" s="513"/>
      <c r="AVB17" s="513"/>
      <c r="AVC17" s="513"/>
      <c r="AVD17" s="513"/>
      <c r="AVE17" s="513"/>
      <c r="AVF17" s="513"/>
      <c r="AVG17" s="513"/>
      <c r="AVH17" s="513"/>
      <c r="AVI17" s="513"/>
      <c r="AVJ17" s="513"/>
      <c r="AVK17" s="513"/>
      <c r="AVL17" s="513"/>
      <c r="AVM17" s="513"/>
      <c r="AVN17" s="513"/>
      <c r="AVO17" s="513"/>
      <c r="AVP17" s="513"/>
      <c r="AVQ17" s="513"/>
      <c r="AVR17" s="513"/>
      <c r="AVS17" s="513"/>
      <c r="AVT17" s="513"/>
      <c r="AVU17" s="513"/>
      <c r="AVV17" s="513"/>
      <c r="AVW17" s="513"/>
      <c r="AVX17" s="513"/>
      <c r="AVY17" s="513"/>
      <c r="AVZ17" s="513"/>
      <c r="AWA17" s="513"/>
      <c r="AWB17" s="513"/>
      <c r="AWC17" s="513"/>
      <c r="AWD17" s="513"/>
      <c r="AWE17" s="513"/>
      <c r="AWF17" s="513"/>
      <c r="AWG17" s="513"/>
      <c r="AWH17" s="513"/>
      <c r="AWI17" s="513"/>
      <c r="AWJ17" s="513"/>
      <c r="AWK17" s="513"/>
      <c r="AWL17" s="513"/>
      <c r="AWM17" s="513"/>
      <c r="AWN17" s="513"/>
      <c r="AWO17" s="513"/>
      <c r="AWP17" s="513"/>
      <c r="AWQ17" s="513"/>
      <c r="AWR17" s="513"/>
      <c r="AWS17" s="513"/>
      <c r="AWT17" s="513"/>
      <c r="AWU17" s="513"/>
      <c r="AWV17" s="513"/>
      <c r="AWW17" s="513"/>
      <c r="AWX17" s="513"/>
      <c r="AWY17" s="513"/>
      <c r="AWZ17" s="513"/>
      <c r="AXA17" s="513"/>
      <c r="AXB17" s="513"/>
      <c r="AXC17" s="513"/>
      <c r="AXD17" s="513"/>
      <c r="AXE17" s="513"/>
      <c r="AXF17" s="513"/>
      <c r="AXG17" s="513"/>
      <c r="AXH17" s="513"/>
      <c r="AXI17" s="513"/>
      <c r="AXJ17" s="513"/>
      <c r="AXK17" s="513"/>
      <c r="AXL17" s="513"/>
      <c r="AXM17" s="513"/>
      <c r="AXN17" s="513"/>
      <c r="AXO17" s="513"/>
      <c r="AXP17" s="513"/>
      <c r="AXQ17" s="513"/>
      <c r="AXR17" s="513"/>
      <c r="AXS17" s="513"/>
      <c r="AXT17" s="513"/>
      <c r="AXU17" s="513"/>
      <c r="AXV17" s="513"/>
      <c r="AXW17" s="513"/>
      <c r="AXX17" s="513"/>
      <c r="AXY17" s="513"/>
      <c r="AXZ17" s="513"/>
      <c r="AYA17" s="513"/>
      <c r="AYB17" s="513"/>
      <c r="AYC17" s="513"/>
      <c r="AYD17" s="513"/>
      <c r="AYE17" s="513"/>
      <c r="AYF17" s="513"/>
      <c r="AYG17" s="513"/>
      <c r="AYH17" s="513"/>
      <c r="AYI17" s="513"/>
      <c r="AYJ17" s="513"/>
      <c r="AYK17" s="513"/>
      <c r="AYL17" s="513"/>
      <c r="AYM17" s="513"/>
      <c r="AYN17" s="513"/>
      <c r="AYO17" s="513"/>
      <c r="AYP17" s="513"/>
      <c r="AYQ17" s="513"/>
      <c r="AYR17" s="513"/>
      <c r="AYS17" s="513"/>
      <c r="AYT17" s="513"/>
      <c r="AYU17" s="513"/>
      <c r="AYV17" s="513"/>
      <c r="AYW17" s="513"/>
      <c r="AYX17" s="513"/>
      <c r="AYY17" s="513"/>
      <c r="AYZ17" s="513"/>
      <c r="AZA17" s="513"/>
      <c r="AZB17" s="513"/>
      <c r="AZC17" s="513"/>
      <c r="AZD17" s="513"/>
      <c r="AZE17" s="513"/>
      <c r="AZF17" s="513"/>
      <c r="AZG17" s="513"/>
      <c r="AZH17" s="513"/>
      <c r="AZI17" s="513"/>
      <c r="AZJ17" s="513"/>
      <c r="AZK17" s="513"/>
      <c r="AZL17" s="513"/>
      <c r="AZM17" s="513"/>
      <c r="AZN17" s="513"/>
      <c r="AZO17" s="513"/>
      <c r="AZP17" s="513"/>
      <c r="AZQ17" s="513"/>
      <c r="AZR17" s="513"/>
      <c r="AZS17" s="513"/>
      <c r="AZT17" s="513"/>
      <c r="AZU17" s="513"/>
      <c r="AZV17" s="513"/>
      <c r="AZW17" s="513"/>
      <c r="AZX17" s="513"/>
      <c r="AZY17" s="513"/>
      <c r="AZZ17" s="513"/>
      <c r="BAA17" s="513"/>
      <c r="BAB17" s="513"/>
      <c r="BAC17" s="513"/>
      <c r="BAD17" s="513"/>
      <c r="BAE17" s="513"/>
      <c r="BAF17" s="513"/>
      <c r="BAG17" s="513"/>
      <c r="BAH17" s="513"/>
      <c r="BAI17" s="513"/>
      <c r="BAJ17" s="513"/>
      <c r="BAK17" s="513"/>
      <c r="BAL17" s="513"/>
      <c r="BAM17" s="513"/>
      <c r="BAN17" s="513"/>
      <c r="BAO17" s="513"/>
      <c r="BAP17" s="513"/>
      <c r="BAQ17" s="513"/>
      <c r="BAR17" s="513"/>
      <c r="BAS17" s="513"/>
      <c r="BAT17" s="513"/>
      <c r="BAU17" s="513"/>
      <c r="BAV17" s="513"/>
      <c r="BAW17" s="513"/>
      <c r="BAX17" s="513"/>
      <c r="BAY17" s="513"/>
      <c r="BAZ17" s="513"/>
      <c r="BBA17" s="513"/>
      <c r="BBB17" s="513"/>
      <c r="BBC17" s="513"/>
      <c r="BBD17" s="513"/>
      <c r="BBE17" s="513"/>
      <c r="BBF17" s="513"/>
      <c r="BBG17" s="513"/>
      <c r="BBH17" s="513"/>
      <c r="BBI17" s="513"/>
      <c r="BBJ17" s="513"/>
      <c r="BBK17" s="513"/>
      <c r="BBL17" s="513"/>
      <c r="BBM17" s="513"/>
      <c r="BBN17" s="513"/>
      <c r="BBO17" s="513"/>
      <c r="BBP17" s="513"/>
      <c r="BBQ17" s="513"/>
      <c r="BBR17" s="513"/>
      <c r="BBS17" s="513"/>
      <c r="BBT17" s="513"/>
      <c r="BBU17" s="513"/>
      <c r="BBV17" s="513"/>
      <c r="BBW17" s="513"/>
      <c r="BBX17" s="513"/>
      <c r="BBY17" s="513"/>
      <c r="BBZ17" s="513"/>
      <c r="BCA17" s="513"/>
      <c r="BCB17" s="513"/>
      <c r="BCC17" s="513"/>
      <c r="BCD17" s="513"/>
      <c r="BCE17" s="513"/>
      <c r="BCF17" s="513"/>
      <c r="BCG17" s="513"/>
      <c r="BCH17" s="513"/>
      <c r="BCI17" s="513"/>
      <c r="BCJ17" s="513"/>
      <c r="BCK17" s="513"/>
      <c r="BCL17" s="513"/>
      <c r="BCM17" s="513"/>
      <c r="BCN17" s="513"/>
      <c r="BCO17" s="513"/>
      <c r="BCP17" s="513"/>
      <c r="BCQ17" s="513"/>
      <c r="BCR17" s="513"/>
      <c r="BCS17" s="513"/>
      <c r="BCT17" s="513"/>
      <c r="BCU17" s="513"/>
      <c r="BCV17" s="513"/>
      <c r="BCW17" s="513"/>
      <c r="BCX17" s="513"/>
      <c r="BCY17" s="513"/>
      <c r="BCZ17" s="513"/>
      <c r="BDA17" s="513"/>
      <c r="BDB17" s="513"/>
      <c r="BDC17" s="513"/>
      <c r="BDD17" s="513"/>
      <c r="BDE17" s="513"/>
      <c r="BDF17" s="513"/>
      <c r="BDG17" s="513"/>
      <c r="BDH17" s="513"/>
      <c r="BDI17" s="513"/>
      <c r="BDJ17" s="513"/>
      <c r="BDK17" s="513"/>
      <c r="BDL17" s="513"/>
      <c r="BDM17" s="513"/>
      <c r="BDN17" s="513"/>
      <c r="BDO17" s="513"/>
      <c r="BDP17" s="513"/>
      <c r="BDQ17" s="513"/>
      <c r="BDR17" s="513"/>
      <c r="BDS17" s="513"/>
      <c r="BDT17" s="513"/>
      <c r="BDU17" s="513"/>
      <c r="BDV17" s="513"/>
      <c r="BDW17" s="513"/>
      <c r="BDX17" s="513"/>
      <c r="BDY17" s="513"/>
      <c r="BDZ17" s="513"/>
      <c r="BEA17" s="513"/>
      <c r="BEB17" s="513"/>
      <c r="BEC17" s="513"/>
      <c r="BED17" s="513"/>
      <c r="BEE17" s="513"/>
      <c r="BEF17" s="513"/>
      <c r="BEG17" s="513"/>
      <c r="BEH17" s="513"/>
      <c r="BEI17" s="513"/>
      <c r="BEJ17" s="513"/>
      <c r="BEK17" s="513"/>
      <c r="BEL17" s="513"/>
      <c r="BEM17" s="513"/>
      <c r="BEN17" s="513"/>
      <c r="BEO17" s="513"/>
      <c r="BEP17" s="513"/>
      <c r="BEQ17" s="513"/>
      <c r="BER17" s="513"/>
      <c r="BES17" s="513"/>
      <c r="BET17" s="513"/>
      <c r="BEU17" s="513"/>
      <c r="BEV17" s="513"/>
      <c r="BEW17" s="513"/>
      <c r="BEX17" s="513"/>
      <c r="BEY17" s="513"/>
      <c r="BEZ17" s="513"/>
      <c r="BFA17" s="513"/>
      <c r="BFB17" s="513"/>
      <c r="BFC17" s="513"/>
      <c r="BFD17" s="513"/>
      <c r="BFE17" s="513"/>
      <c r="BFF17" s="513"/>
      <c r="BFG17" s="513"/>
      <c r="BFH17" s="513"/>
      <c r="BFI17" s="513"/>
      <c r="BFJ17" s="513"/>
      <c r="BFK17" s="513"/>
      <c r="BFL17" s="513"/>
      <c r="BFM17" s="513"/>
      <c r="BFN17" s="513"/>
      <c r="BFO17" s="513"/>
      <c r="BFP17" s="513"/>
      <c r="BFQ17" s="513"/>
      <c r="BFR17" s="513"/>
      <c r="BFS17" s="513"/>
      <c r="BFT17" s="513"/>
      <c r="BFU17" s="513"/>
      <c r="BFV17" s="513"/>
      <c r="BFW17" s="513"/>
      <c r="BFX17" s="513"/>
      <c r="BFY17" s="513"/>
      <c r="BFZ17" s="513"/>
      <c r="BGA17" s="513"/>
      <c r="BGB17" s="513"/>
      <c r="BGC17" s="513"/>
      <c r="BGD17" s="513"/>
      <c r="BGE17" s="513"/>
      <c r="BGF17" s="513"/>
      <c r="BGG17" s="513"/>
      <c r="BGH17" s="513"/>
      <c r="BGI17" s="513"/>
      <c r="BGJ17" s="513"/>
      <c r="BGK17" s="513"/>
      <c r="BGL17" s="513"/>
      <c r="BGM17" s="513"/>
      <c r="BGN17" s="513"/>
      <c r="BGO17" s="513"/>
      <c r="BGP17" s="513"/>
      <c r="BGQ17" s="513"/>
      <c r="BGR17" s="513"/>
      <c r="BGS17" s="513"/>
      <c r="BGT17" s="513"/>
      <c r="BGU17" s="513"/>
      <c r="BGV17" s="513"/>
      <c r="BGW17" s="513"/>
      <c r="BGX17" s="513"/>
      <c r="BGY17" s="513"/>
      <c r="BGZ17" s="513"/>
      <c r="BHA17" s="513"/>
      <c r="BHB17" s="513"/>
      <c r="BHC17" s="513"/>
      <c r="BHD17" s="513"/>
      <c r="BHE17" s="513"/>
      <c r="BHF17" s="513"/>
      <c r="BHG17" s="513"/>
      <c r="BHH17" s="513"/>
      <c r="BHI17" s="513"/>
      <c r="BHJ17" s="513"/>
      <c r="BHK17" s="513"/>
      <c r="BHL17" s="513"/>
      <c r="BHM17" s="513"/>
      <c r="BHN17" s="513"/>
      <c r="BHO17" s="513"/>
      <c r="BHP17" s="513"/>
      <c r="BHQ17" s="513"/>
      <c r="BHR17" s="513"/>
      <c r="BHS17" s="513"/>
      <c r="BHT17" s="513"/>
      <c r="BHU17" s="513"/>
      <c r="BHV17" s="513"/>
      <c r="BHW17" s="513"/>
      <c r="BHX17" s="513"/>
      <c r="BHY17" s="513"/>
      <c r="BHZ17" s="513"/>
      <c r="BIA17" s="513"/>
      <c r="BIB17" s="513"/>
      <c r="BIC17" s="513"/>
      <c r="BID17" s="513"/>
      <c r="BIE17" s="513"/>
      <c r="BIF17" s="513"/>
      <c r="BIG17" s="513"/>
      <c r="BIH17" s="513"/>
      <c r="BII17" s="513"/>
      <c r="BIJ17" s="513"/>
      <c r="BIK17" s="513"/>
      <c r="BIL17" s="513"/>
      <c r="BIM17" s="513"/>
      <c r="BIN17" s="513"/>
      <c r="BIO17" s="513"/>
      <c r="BIP17" s="513"/>
      <c r="BIQ17" s="513"/>
      <c r="BIR17" s="513"/>
      <c r="BIS17" s="513"/>
      <c r="BIT17" s="513"/>
      <c r="BIU17" s="513"/>
      <c r="BIV17" s="513"/>
      <c r="BIW17" s="513"/>
      <c r="BIX17" s="513"/>
      <c r="BIY17" s="513"/>
      <c r="BIZ17" s="513"/>
      <c r="BJA17" s="513"/>
      <c r="BJB17" s="513"/>
      <c r="BJC17" s="513"/>
      <c r="BJD17" s="513"/>
      <c r="BJE17" s="513"/>
      <c r="BJF17" s="513"/>
      <c r="BJG17" s="513"/>
      <c r="BJH17" s="513"/>
      <c r="BJI17" s="513"/>
      <c r="BJJ17" s="513"/>
      <c r="BJK17" s="513"/>
      <c r="BJL17" s="513"/>
      <c r="BJM17" s="513"/>
      <c r="BJN17" s="513"/>
      <c r="BJO17" s="513"/>
      <c r="BJP17" s="513"/>
      <c r="BJQ17" s="513"/>
      <c r="BJR17" s="513"/>
      <c r="BJS17" s="513"/>
      <c r="BJT17" s="513"/>
      <c r="BJU17" s="513"/>
      <c r="BJV17" s="513"/>
      <c r="BJW17" s="513"/>
      <c r="BJX17" s="513"/>
      <c r="BJY17" s="513"/>
      <c r="BJZ17" s="513"/>
      <c r="BKA17" s="513"/>
      <c r="BKB17" s="513"/>
      <c r="BKC17" s="513"/>
      <c r="BKD17" s="513"/>
      <c r="BKE17" s="513"/>
      <c r="BKF17" s="513"/>
      <c r="BKG17" s="513"/>
      <c r="BKH17" s="513"/>
      <c r="BKI17" s="513"/>
      <c r="BKJ17" s="513"/>
      <c r="BKK17" s="513"/>
      <c r="BKL17" s="513"/>
      <c r="BKM17" s="513"/>
      <c r="BKN17" s="513"/>
      <c r="BKO17" s="513"/>
      <c r="BKP17" s="513"/>
      <c r="BKQ17" s="513"/>
      <c r="BKR17" s="513"/>
      <c r="BKS17" s="513"/>
      <c r="BKT17" s="513"/>
      <c r="BKU17" s="513"/>
      <c r="BKV17" s="513"/>
      <c r="BKW17" s="513"/>
      <c r="BKX17" s="513"/>
      <c r="BKY17" s="513"/>
      <c r="BKZ17" s="513"/>
      <c r="BLA17" s="513"/>
      <c r="BLB17" s="513"/>
      <c r="BLC17" s="513"/>
      <c r="BLD17" s="513"/>
      <c r="BLE17" s="513"/>
      <c r="BLF17" s="513"/>
      <c r="BLG17" s="513"/>
      <c r="BLH17" s="513"/>
      <c r="BLI17" s="513"/>
      <c r="BLJ17" s="513"/>
      <c r="BLK17" s="513"/>
      <c r="BLL17" s="513"/>
      <c r="BLM17" s="513"/>
      <c r="BLN17" s="513"/>
      <c r="BLO17" s="513"/>
      <c r="BLP17" s="513"/>
      <c r="BLQ17" s="513"/>
      <c r="BLR17" s="513"/>
      <c r="BLS17" s="513"/>
      <c r="BLT17" s="513"/>
      <c r="BLU17" s="513"/>
      <c r="BLV17" s="513"/>
      <c r="BLW17" s="513"/>
      <c r="BLX17" s="513"/>
      <c r="BLY17" s="513"/>
      <c r="BLZ17" s="513"/>
      <c r="BMA17" s="513"/>
      <c r="BMB17" s="513"/>
      <c r="BMC17" s="513"/>
      <c r="BMD17" s="513"/>
      <c r="BME17" s="513"/>
      <c r="BMF17" s="513"/>
      <c r="BMG17" s="513"/>
      <c r="BMH17" s="513"/>
      <c r="BMI17" s="513"/>
      <c r="BMJ17" s="513"/>
      <c r="BMK17" s="513"/>
      <c r="BML17" s="513"/>
      <c r="BMM17" s="513"/>
      <c r="BMN17" s="513"/>
      <c r="BMO17" s="513"/>
      <c r="BMP17" s="513"/>
      <c r="BMQ17" s="513"/>
      <c r="BMR17" s="513"/>
      <c r="BMS17" s="513"/>
      <c r="BMT17" s="513"/>
      <c r="BMU17" s="513"/>
      <c r="BMV17" s="513"/>
      <c r="BMW17" s="513"/>
      <c r="BMX17" s="513"/>
      <c r="BMY17" s="513"/>
      <c r="BMZ17" s="513"/>
      <c r="BNA17" s="513"/>
      <c r="BNB17" s="513"/>
      <c r="BNC17" s="513"/>
      <c r="BND17" s="513"/>
      <c r="BNE17" s="513"/>
      <c r="BNF17" s="513"/>
      <c r="BNG17" s="513"/>
      <c r="BNH17" s="513"/>
      <c r="BNI17" s="513"/>
      <c r="BNJ17" s="513"/>
      <c r="BNK17" s="513"/>
      <c r="BNL17" s="513"/>
      <c r="BNM17" s="513"/>
      <c r="BNN17" s="513"/>
      <c r="BNO17" s="513"/>
      <c r="BNP17" s="513"/>
      <c r="BNQ17" s="513"/>
      <c r="BNR17" s="513"/>
      <c r="BNS17" s="513"/>
      <c r="BNT17" s="513"/>
      <c r="BNU17" s="513"/>
      <c r="BNV17" s="513"/>
      <c r="BNW17" s="513"/>
      <c r="BNX17" s="513"/>
      <c r="BNY17" s="513"/>
      <c r="BNZ17" s="513"/>
      <c r="BOA17" s="513"/>
      <c r="BOB17" s="513"/>
      <c r="BOC17" s="513"/>
      <c r="BOD17" s="513"/>
      <c r="BOE17" s="513"/>
      <c r="BOF17" s="513"/>
      <c r="BOG17" s="513"/>
      <c r="BOH17" s="513"/>
      <c r="BOI17" s="513"/>
      <c r="BOJ17" s="513"/>
      <c r="BOK17" s="513"/>
      <c r="BOL17" s="513"/>
      <c r="BOM17" s="513"/>
      <c r="BON17" s="513"/>
      <c r="BOO17" s="513"/>
      <c r="BOP17" s="513"/>
      <c r="BOQ17" s="513"/>
      <c r="BOR17" s="513"/>
      <c r="BOS17" s="513"/>
      <c r="BOT17" s="513"/>
      <c r="BOU17" s="513"/>
      <c r="BOV17" s="513"/>
      <c r="BOW17" s="513"/>
      <c r="BOX17" s="513"/>
      <c r="BOY17" s="513"/>
      <c r="BOZ17" s="513"/>
      <c r="BPA17" s="513"/>
      <c r="BPB17" s="513"/>
      <c r="BPC17" s="513"/>
      <c r="BPD17" s="513"/>
      <c r="BPE17" s="513"/>
      <c r="BPF17" s="513"/>
      <c r="BPG17" s="513"/>
      <c r="BPH17" s="513"/>
      <c r="BPI17" s="513"/>
      <c r="BPJ17" s="513"/>
      <c r="BPK17" s="513"/>
      <c r="BPL17" s="513"/>
      <c r="BPM17" s="513"/>
      <c r="BPN17" s="513"/>
      <c r="BPO17" s="513"/>
      <c r="BPP17" s="513"/>
      <c r="BPQ17" s="513"/>
      <c r="BPR17" s="513"/>
      <c r="BPS17" s="513"/>
      <c r="BPT17" s="513"/>
      <c r="BPU17" s="513"/>
      <c r="BPV17" s="513"/>
      <c r="BPW17" s="513"/>
      <c r="BPX17" s="513"/>
      <c r="BPY17" s="513"/>
      <c r="BPZ17" s="513"/>
      <c r="BQA17" s="513"/>
      <c r="BQB17" s="513"/>
      <c r="BQC17" s="513"/>
      <c r="BQD17" s="513"/>
      <c r="BQE17" s="513"/>
      <c r="BQF17" s="513"/>
      <c r="BQG17" s="513"/>
      <c r="BQH17" s="513"/>
      <c r="BQI17" s="513"/>
      <c r="BQJ17" s="513"/>
      <c r="BQK17" s="513"/>
      <c r="BQL17" s="513"/>
      <c r="BQM17" s="513"/>
      <c r="BQN17" s="513"/>
      <c r="BQO17" s="513"/>
      <c r="BQP17" s="513"/>
      <c r="BQQ17" s="513"/>
      <c r="BQR17" s="513"/>
      <c r="BQS17" s="513"/>
      <c r="BQT17" s="513"/>
      <c r="BQU17" s="513"/>
      <c r="BQV17" s="513"/>
      <c r="BQW17" s="513"/>
      <c r="BQX17" s="513"/>
      <c r="BQY17" s="513"/>
      <c r="BQZ17" s="513"/>
      <c r="BRA17" s="513"/>
      <c r="BRB17" s="513"/>
      <c r="BRC17" s="513"/>
      <c r="BRD17" s="513"/>
      <c r="BRE17" s="513"/>
      <c r="BRF17" s="513"/>
      <c r="BRG17" s="513"/>
      <c r="BRH17" s="513"/>
      <c r="BRI17" s="513"/>
      <c r="BRJ17" s="513"/>
      <c r="BRK17" s="513"/>
      <c r="BRL17" s="513"/>
      <c r="BRM17" s="513"/>
      <c r="BRN17" s="513"/>
      <c r="BRO17" s="513"/>
      <c r="BRP17" s="513"/>
      <c r="BRQ17" s="513"/>
      <c r="BRR17" s="513"/>
      <c r="BRS17" s="513"/>
      <c r="BRT17" s="513"/>
      <c r="BRU17" s="513"/>
      <c r="BRV17" s="513"/>
      <c r="BRW17" s="513"/>
      <c r="BRX17" s="513"/>
      <c r="BRY17" s="513"/>
      <c r="BRZ17" s="513"/>
      <c r="BSA17" s="513"/>
      <c r="BSB17" s="513"/>
      <c r="BSC17" s="513"/>
      <c r="BSD17" s="513"/>
      <c r="BSE17" s="513"/>
      <c r="BSF17" s="513"/>
      <c r="BSG17" s="513"/>
      <c r="BSH17" s="513"/>
      <c r="BSI17" s="513"/>
      <c r="BSJ17" s="513"/>
      <c r="BSK17" s="513"/>
      <c r="BSL17" s="513"/>
      <c r="BSM17" s="513"/>
      <c r="BSN17" s="513"/>
      <c r="BSO17" s="513"/>
      <c r="BSP17" s="513"/>
      <c r="BSQ17" s="513"/>
      <c r="BSR17" s="513"/>
      <c r="BSS17" s="513"/>
      <c r="BST17" s="513"/>
      <c r="BSU17" s="513"/>
      <c r="BSV17" s="513"/>
      <c r="BSW17" s="513"/>
      <c r="BSX17" s="513"/>
      <c r="BSY17" s="513"/>
      <c r="BSZ17" s="513"/>
      <c r="BTA17" s="513"/>
      <c r="BTB17" s="513"/>
      <c r="BTC17" s="513"/>
      <c r="BTD17" s="513"/>
      <c r="BTE17" s="513"/>
      <c r="BTF17" s="513"/>
      <c r="BTG17" s="513"/>
      <c r="BTH17" s="513"/>
      <c r="BTI17" s="513"/>
      <c r="BTJ17" s="513"/>
      <c r="BTK17" s="513"/>
      <c r="BTL17" s="513"/>
      <c r="BTM17" s="513"/>
      <c r="BTN17" s="513"/>
      <c r="BTO17" s="513"/>
      <c r="BTP17" s="513"/>
      <c r="BTQ17" s="513"/>
      <c r="BTR17" s="513"/>
      <c r="BTS17" s="513"/>
      <c r="BTT17" s="513"/>
      <c r="BTU17" s="513"/>
      <c r="BTV17" s="513"/>
      <c r="BTW17" s="513"/>
      <c r="BTX17" s="513"/>
      <c r="BTY17" s="513"/>
      <c r="BTZ17" s="513"/>
      <c r="BUA17" s="513"/>
      <c r="BUB17" s="513"/>
      <c r="BUC17" s="513"/>
      <c r="BUD17" s="513"/>
      <c r="BUE17" s="513"/>
      <c r="BUF17" s="513"/>
      <c r="BUG17" s="513"/>
      <c r="BUH17" s="513"/>
      <c r="BUI17" s="513"/>
      <c r="BUJ17" s="513"/>
      <c r="BUK17" s="513"/>
      <c r="BUL17" s="513"/>
      <c r="BUM17" s="513"/>
      <c r="BUN17" s="513"/>
      <c r="BUO17" s="513"/>
      <c r="BUP17" s="513"/>
      <c r="BUQ17" s="513"/>
      <c r="BUR17" s="513"/>
      <c r="BUS17" s="513"/>
      <c r="BUT17" s="513"/>
      <c r="BUU17" s="513"/>
      <c r="BUV17" s="513"/>
      <c r="BUW17" s="513"/>
      <c r="BUX17" s="513"/>
      <c r="BUY17" s="513"/>
      <c r="BUZ17" s="513"/>
      <c r="BVA17" s="513"/>
      <c r="BVB17" s="513"/>
      <c r="BVC17" s="513"/>
      <c r="BVD17" s="513"/>
      <c r="BVE17" s="513"/>
      <c r="BVF17" s="513"/>
      <c r="BVG17" s="513"/>
      <c r="BVH17" s="513"/>
      <c r="BVI17" s="513"/>
      <c r="BVJ17" s="513"/>
      <c r="BVK17" s="513"/>
      <c r="BVL17" s="513"/>
      <c r="BVM17" s="513"/>
      <c r="BVN17" s="513"/>
      <c r="BVO17" s="513"/>
      <c r="BVP17" s="513"/>
      <c r="BVQ17" s="513"/>
      <c r="BVR17" s="513"/>
      <c r="BVS17" s="513"/>
      <c r="BVT17" s="513"/>
      <c r="BVU17" s="513"/>
      <c r="BVV17" s="513"/>
      <c r="BVW17" s="513"/>
      <c r="BVX17" s="513"/>
      <c r="BVY17" s="513"/>
      <c r="BVZ17" s="513"/>
      <c r="BWA17" s="513"/>
      <c r="BWB17" s="513"/>
      <c r="BWC17" s="513"/>
      <c r="BWD17" s="513"/>
      <c r="BWE17" s="513"/>
      <c r="BWF17" s="513"/>
      <c r="BWG17" s="513"/>
      <c r="BWH17" s="513"/>
      <c r="BWI17" s="513"/>
      <c r="BWJ17" s="513"/>
      <c r="BWK17" s="513"/>
      <c r="BWL17" s="513"/>
      <c r="BWM17" s="513"/>
      <c r="BWN17" s="513"/>
      <c r="BWO17" s="513"/>
      <c r="BWP17" s="513"/>
      <c r="BWQ17" s="513"/>
    </row>
    <row r="18" spans="1:1967" ht="15.75">
      <c r="A18" s="136"/>
      <c r="B18" s="136"/>
      <c r="C18" s="136"/>
      <c r="D18" s="136"/>
      <c r="E18" s="136"/>
      <c r="F18" s="136"/>
      <c r="G18" s="136"/>
      <c r="H18" s="136"/>
      <c r="I18" s="129"/>
      <c r="J18" s="136"/>
      <c r="K18" s="136"/>
      <c r="L18" s="136"/>
      <c r="M18" s="136"/>
      <c r="N18" s="356"/>
      <c r="O18" s="136"/>
      <c r="P18" s="129"/>
      <c r="Q18" s="136"/>
      <c r="R18" s="74"/>
      <c r="S18" s="136"/>
      <c r="T18" s="127"/>
      <c r="U18" s="127"/>
      <c r="V18" s="136"/>
      <c r="W18" s="512" t="s">
        <v>12823</v>
      </c>
      <c r="X18" s="489"/>
      <c r="AP18" s="513"/>
      <c r="AQ18" s="513"/>
      <c r="AR18" s="513"/>
      <c r="AS18" s="513"/>
      <c r="AT18" s="513"/>
      <c r="AU18" s="513"/>
      <c r="AV18" s="513"/>
      <c r="AW18" s="513"/>
      <c r="AX18" s="513"/>
      <c r="AY18" s="513"/>
      <c r="AZ18" s="513"/>
      <c r="BA18" s="513"/>
      <c r="BB18" s="513"/>
      <c r="BC18" s="513"/>
      <c r="BD18" s="513"/>
      <c r="BE18" s="513"/>
      <c r="BF18" s="513"/>
      <c r="BG18" s="513"/>
      <c r="BH18" s="513"/>
      <c r="BI18" s="513"/>
      <c r="BJ18" s="513"/>
      <c r="BK18" s="513"/>
      <c r="BL18" s="513"/>
      <c r="BM18" s="513"/>
      <c r="BN18" s="513"/>
      <c r="BO18" s="513"/>
      <c r="BP18" s="513"/>
      <c r="BQ18" s="513"/>
      <c r="BR18" s="513"/>
      <c r="BS18" s="513"/>
      <c r="BT18" s="513"/>
      <c r="BU18" s="513"/>
      <c r="BV18" s="513"/>
      <c r="BW18" s="513"/>
      <c r="BX18" s="513"/>
      <c r="BY18" s="513"/>
      <c r="BZ18" s="513"/>
      <c r="CA18" s="513"/>
      <c r="CB18" s="513"/>
      <c r="CC18" s="513"/>
      <c r="CD18" s="513"/>
      <c r="CE18" s="513"/>
      <c r="CF18" s="513"/>
      <c r="CG18" s="513"/>
      <c r="CH18" s="513"/>
      <c r="CI18" s="513"/>
      <c r="CJ18" s="513"/>
      <c r="CK18" s="513"/>
      <c r="CL18" s="513"/>
      <c r="CM18" s="513"/>
      <c r="CN18" s="513"/>
      <c r="CO18" s="513"/>
      <c r="CP18" s="513"/>
      <c r="CQ18" s="513"/>
      <c r="CR18" s="513"/>
      <c r="CS18" s="513"/>
      <c r="CT18" s="513"/>
      <c r="CU18" s="513"/>
      <c r="CV18" s="513"/>
      <c r="CW18" s="513"/>
      <c r="CX18" s="513"/>
      <c r="CY18" s="513"/>
      <c r="CZ18" s="513"/>
      <c r="DA18" s="513"/>
      <c r="DB18" s="513"/>
      <c r="DC18" s="513"/>
      <c r="DD18" s="513"/>
      <c r="DE18" s="513"/>
      <c r="DF18" s="513"/>
      <c r="DG18" s="513"/>
      <c r="DH18" s="513"/>
      <c r="DI18" s="513"/>
      <c r="DJ18" s="513"/>
      <c r="DK18" s="513"/>
      <c r="DL18" s="513"/>
      <c r="DM18" s="513"/>
      <c r="DN18" s="513"/>
      <c r="DO18" s="513"/>
      <c r="DP18" s="513"/>
      <c r="DQ18" s="513"/>
      <c r="DR18" s="513"/>
      <c r="DS18" s="513"/>
      <c r="DT18" s="513"/>
      <c r="DU18" s="513"/>
      <c r="DV18" s="513"/>
      <c r="DW18" s="513"/>
      <c r="DX18" s="513"/>
      <c r="DY18" s="513"/>
      <c r="DZ18" s="513"/>
      <c r="EA18" s="513"/>
      <c r="EB18" s="513"/>
      <c r="EC18" s="513"/>
      <c r="ED18" s="513"/>
      <c r="EE18" s="513"/>
      <c r="EF18" s="513"/>
      <c r="EG18" s="513"/>
      <c r="EH18" s="513"/>
      <c r="EI18" s="513"/>
      <c r="EJ18" s="513"/>
      <c r="EK18" s="513"/>
      <c r="EL18" s="513"/>
      <c r="EM18" s="513"/>
      <c r="EN18" s="513"/>
      <c r="EO18" s="513"/>
      <c r="EP18" s="513"/>
      <c r="EQ18" s="513"/>
      <c r="ER18" s="513"/>
      <c r="ES18" s="513"/>
      <c r="ET18" s="513"/>
      <c r="EU18" s="513"/>
      <c r="EV18" s="513"/>
      <c r="EW18" s="513"/>
      <c r="EX18" s="513"/>
      <c r="EY18" s="513"/>
      <c r="EZ18" s="513"/>
      <c r="FA18" s="513"/>
      <c r="FB18" s="513"/>
      <c r="FC18" s="513"/>
      <c r="FD18" s="513"/>
      <c r="FE18" s="513"/>
      <c r="FF18" s="513"/>
      <c r="FG18" s="513"/>
      <c r="FH18" s="513"/>
      <c r="FI18" s="513"/>
      <c r="FJ18" s="513"/>
      <c r="FK18" s="513"/>
      <c r="FL18" s="513"/>
      <c r="FM18" s="513"/>
      <c r="FN18" s="513"/>
      <c r="FO18" s="513"/>
      <c r="FP18" s="513"/>
      <c r="FQ18" s="513"/>
      <c r="FR18" s="513"/>
      <c r="FS18" s="513"/>
      <c r="FT18" s="513"/>
      <c r="FU18" s="513"/>
      <c r="FV18" s="513"/>
      <c r="FW18" s="513"/>
      <c r="FX18" s="513"/>
      <c r="FY18" s="513"/>
      <c r="FZ18" s="513"/>
      <c r="GA18" s="513"/>
      <c r="GB18" s="513"/>
      <c r="GC18" s="513"/>
      <c r="GD18" s="513"/>
      <c r="GE18" s="513"/>
      <c r="GF18" s="513"/>
      <c r="GG18" s="513"/>
      <c r="GH18" s="513"/>
      <c r="GI18" s="513"/>
      <c r="GJ18" s="513"/>
      <c r="GK18" s="513"/>
      <c r="GL18" s="513"/>
      <c r="GM18" s="513"/>
      <c r="GN18" s="513"/>
      <c r="GO18" s="513"/>
      <c r="GP18" s="513"/>
      <c r="GQ18" s="513"/>
      <c r="GR18" s="513"/>
      <c r="GS18" s="513"/>
      <c r="GT18" s="513"/>
      <c r="GU18" s="513"/>
      <c r="GV18" s="513"/>
      <c r="GW18" s="513"/>
      <c r="GX18" s="513"/>
      <c r="GY18" s="513"/>
      <c r="GZ18" s="513"/>
      <c r="HA18" s="513"/>
      <c r="HB18" s="513"/>
      <c r="HC18" s="513"/>
      <c r="HD18" s="513"/>
      <c r="HE18" s="513"/>
      <c r="HF18" s="513"/>
      <c r="HG18" s="513"/>
      <c r="HH18" s="513"/>
      <c r="HI18" s="513"/>
      <c r="HJ18" s="513"/>
      <c r="HK18" s="513"/>
      <c r="HL18" s="513"/>
      <c r="HM18" s="513"/>
      <c r="HN18" s="513"/>
      <c r="HO18" s="513"/>
      <c r="HP18" s="513"/>
      <c r="HQ18" s="513"/>
      <c r="HR18" s="513"/>
      <c r="HS18" s="513"/>
      <c r="HT18" s="513"/>
      <c r="HU18" s="513"/>
      <c r="HV18" s="513"/>
      <c r="HW18" s="513"/>
      <c r="HX18" s="513"/>
      <c r="HY18" s="513"/>
      <c r="HZ18" s="513"/>
      <c r="IA18" s="513"/>
      <c r="IB18" s="513"/>
      <c r="IC18" s="513"/>
      <c r="ID18" s="513"/>
      <c r="IE18" s="513"/>
      <c r="IF18" s="513"/>
      <c r="IG18" s="513"/>
      <c r="IH18" s="513"/>
      <c r="II18" s="513"/>
      <c r="IJ18" s="513"/>
      <c r="IK18" s="513"/>
      <c r="IL18" s="513"/>
      <c r="IM18" s="513"/>
      <c r="IN18" s="513"/>
      <c r="IO18" s="513"/>
      <c r="IP18" s="513"/>
      <c r="IQ18" s="513"/>
      <c r="IR18" s="513"/>
      <c r="IS18" s="513"/>
      <c r="IT18" s="513"/>
      <c r="IU18" s="513"/>
      <c r="IV18" s="513"/>
      <c r="IW18" s="513"/>
      <c r="IX18" s="513"/>
      <c r="IY18" s="513"/>
      <c r="IZ18" s="513"/>
      <c r="JA18" s="513"/>
      <c r="JB18" s="513"/>
      <c r="JC18" s="513"/>
      <c r="JD18" s="513"/>
      <c r="JE18" s="513"/>
      <c r="JF18" s="513"/>
      <c r="JG18" s="513"/>
      <c r="JH18" s="513"/>
      <c r="JI18" s="513"/>
      <c r="JJ18" s="513"/>
      <c r="JK18" s="513"/>
      <c r="JL18" s="513"/>
      <c r="JM18" s="513"/>
      <c r="JN18" s="513"/>
      <c r="JO18" s="513"/>
      <c r="JP18" s="513"/>
      <c r="JQ18" s="513"/>
      <c r="JR18" s="513"/>
      <c r="JS18" s="513"/>
      <c r="JT18" s="513"/>
      <c r="JU18" s="513"/>
      <c r="JV18" s="513"/>
      <c r="JW18" s="513"/>
      <c r="JX18" s="513"/>
      <c r="JY18" s="513"/>
      <c r="JZ18" s="513"/>
      <c r="KA18" s="513"/>
      <c r="KB18" s="513"/>
      <c r="KC18" s="513"/>
      <c r="KD18" s="513"/>
      <c r="KE18" s="513"/>
      <c r="KF18" s="513"/>
      <c r="KG18" s="513"/>
      <c r="KH18" s="513"/>
      <c r="KI18" s="513"/>
      <c r="KJ18" s="513"/>
      <c r="KK18" s="513"/>
      <c r="KL18" s="513"/>
      <c r="KM18" s="513"/>
      <c r="KN18" s="513"/>
      <c r="KO18" s="513"/>
      <c r="KP18" s="513"/>
      <c r="KQ18" s="513"/>
      <c r="KR18" s="513"/>
      <c r="KS18" s="513"/>
      <c r="KT18" s="513"/>
      <c r="KU18" s="513"/>
      <c r="KV18" s="513"/>
      <c r="KW18" s="513"/>
      <c r="KX18" s="513"/>
      <c r="KY18" s="513"/>
      <c r="KZ18" s="513"/>
      <c r="LA18" s="513"/>
      <c r="LB18" s="513"/>
      <c r="LC18" s="513"/>
      <c r="LD18" s="513"/>
      <c r="LE18" s="513"/>
      <c r="LF18" s="513"/>
      <c r="LG18" s="513"/>
      <c r="LH18" s="513"/>
      <c r="LI18" s="513"/>
      <c r="LJ18" s="513"/>
      <c r="LK18" s="513"/>
      <c r="LL18" s="513"/>
      <c r="LM18" s="513"/>
      <c r="LN18" s="513"/>
      <c r="LO18" s="513"/>
      <c r="LP18" s="513"/>
      <c r="LQ18" s="513"/>
      <c r="LR18" s="513"/>
      <c r="LS18" s="513"/>
      <c r="LT18" s="513"/>
      <c r="LU18" s="513"/>
      <c r="LV18" s="513"/>
      <c r="LW18" s="513"/>
      <c r="LX18" s="513"/>
      <c r="LY18" s="513"/>
      <c r="LZ18" s="513"/>
      <c r="MA18" s="513"/>
      <c r="MB18" s="513"/>
      <c r="MC18" s="513"/>
      <c r="MD18" s="513"/>
      <c r="ME18" s="513"/>
      <c r="MF18" s="513"/>
      <c r="MG18" s="513"/>
      <c r="MH18" s="513"/>
      <c r="MI18" s="513"/>
      <c r="MJ18" s="513"/>
      <c r="MK18" s="513"/>
      <c r="ML18" s="513"/>
      <c r="MM18" s="513"/>
      <c r="MN18" s="513"/>
      <c r="MO18" s="513"/>
      <c r="MP18" s="513"/>
      <c r="MQ18" s="513"/>
      <c r="MR18" s="513"/>
      <c r="MS18" s="513"/>
      <c r="MT18" s="513"/>
      <c r="MU18" s="513"/>
      <c r="MV18" s="513"/>
      <c r="MW18" s="513"/>
      <c r="MX18" s="513"/>
      <c r="MY18" s="513"/>
      <c r="MZ18" s="513"/>
      <c r="NA18" s="513"/>
      <c r="NB18" s="513"/>
      <c r="NC18" s="513"/>
      <c r="ND18" s="513"/>
      <c r="NE18" s="513"/>
      <c r="NF18" s="513"/>
      <c r="NG18" s="513"/>
      <c r="NH18" s="513"/>
      <c r="NI18" s="513"/>
      <c r="NJ18" s="513"/>
      <c r="NK18" s="513"/>
      <c r="NL18" s="513"/>
      <c r="NM18" s="513"/>
      <c r="NN18" s="513"/>
      <c r="NO18" s="513"/>
      <c r="NP18" s="513"/>
      <c r="NQ18" s="513"/>
      <c r="NR18" s="513"/>
      <c r="NS18" s="513"/>
      <c r="NT18" s="513"/>
      <c r="NU18" s="513"/>
      <c r="NV18" s="513"/>
      <c r="NW18" s="513"/>
      <c r="NX18" s="513"/>
      <c r="NY18" s="513"/>
      <c r="NZ18" s="513"/>
      <c r="OA18" s="513"/>
      <c r="OB18" s="513"/>
      <c r="OC18" s="513"/>
      <c r="OD18" s="513"/>
      <c r="OE18" s="513"/>
      <c r="OF18" s="513"/>
      <c r="OG18" s="513"/>
      <c r="OH18" s="513"/>
      <c r="OI18" s="513"/>
      <c r="OJ18" s="513"/>
      <c r="OK18" s="513"/>
      <c r="OL18" s="513"/>
      <c r="OM18" s="513"/>
      <c r="ON18" s="513"/>
      <c r="OO18" s="513"/>
      <c r="OP18" s="513"/>
      <c r="OQ18" s="513"/>
      <c r="OR18" s="513"/>
      <c r="OS18" s="513"/>
      <c r="OT18" s="513"/>
      <c r="OU18" s="513"/>
      <c r="OV18" s="513"/>
      <c r="OW18" s="513"/>
      <c r="OX18" s="513"/>
      <c r="OY18" s="513"/>
      <c r="OZ18" s="513"/>
      <c r="PA18" s="513"/>
      <c r="PB18" s="513"/>
      <c r="PC18" s="513"/>
      <c r="PD18" s="513"/>
      <c r="PE18" s="513"/>
      <c r="PF18" s="513"/>
      <c r="PG18" s="513"/>
      <c r="PH18" s="513"/>
      <c r="PI18" s="513"/>
      <c r="PJ18" s="513"/>
      <c r="PK18" s="513"/>
      <c r="PL18" s="513"/>
      <c r="PM18" s="513"/>
      <c r="PN18" s="513"/>
      <c r="PO18" s="513"/>
      <c r="PP18" s="513"/>
      <c r="PQ18" s="513"/>
      <c r="PR18" s="513"/>
      <c r="PS18" s="513"/>
      <c r="PT18" s="513"/>
      <c r="PU18" s="513"/>
      <c r="PV18" s="513"/>
      <c r="PW18" s="513"/>
      <c r="PX18" s="513"/>
      <c r="PY18" s="513"/>
      <c r="PZ18" s="513"/>
      <c r="QA18" s="513"/>
      <c r="QB18" s="513"/>
      <c r="QC18" s="513"/>
      <c r="QD18" s="513"/>
      <c r="QE18" s="513"/>
      <c r="QF18" s="513"/>
      <c r="QG18" s="513"/>
      <c r="QH18" s="513"/>
      <c r="QI18" s="513"/>
      <c r="QJ18" s="513"/>
      <c r="QK18" s="513"/>
      <c r="QL18" s="513"/>
      <c r="QM18" s="513"/>
      <c r="QN18" s="513"/>
      <c r="QO18" s="513"/>
      <c r="QP18" s="513"/>
      <c r="QQ18" s="513"/>
      <c r="QR18" s="513"/>
      <c r="QS18" s="513"/>
      <c r="QT18" s="513"/>
      <c r="QU18" s="513"/>
      <c r="QV18" s="513"/>
      <c r="QW18" s="513"/>
      <c r="QX18" s="513"/>
      <c r="QY18" s="513"/>
      <c r="QZ18" s="513"/>
      <c r="RA18" s="513"/>
      <c r="RB18" s="513"/>
      <c r="RC18" s="513"/>
      <c r="RD18" s="513"/>
      <c r="RE18" s="513"/>
      <c r="RF18" s="513"/>
      <c r="RG18" s="513"/>
      <c r="RH18" s="513"/>
      <c r="RI18" s="513"/>
      <c r="RJ18" s="513"/>
      <c r="RK18" s="513"/>
      <c r="RL18" s="513"/>
      <c r="RM18" s="513"/>
      <c r="RN18" s="513"/>
      <c r="RO18" s="513"/>
      <c r="RP18" s="513"/>
      <c r="RQ18" s="513"/>
      <c r="RR18" s="513"/>
      <c r="RS18" s="513"/>
      <c r="RT18" s="513"/>
      <c r="RU18" s="513"/>
      <c r="RV18" s="513"/>
      <c r="RW18" s="513"/>
      <c r="RX18" s="513"/>
      <c r="RY18" s="513"/>
      <c r="RZ18" s="513"/>
      <c r="SA18" s="513"/>
      <c r="SB18" s="513"/>
      <c r="SC18" s="513"/>
      <c r="SD18" s="513"/>
      <c r="SE18" s="513"/>
      <c r="SF18" s="513"/>
      <c r="SG18" s="513"/>
      <c r="SH18" s="513"/>
      <c r="SI18" s="513"/>
      <c r="SJ18" s="513"/>
      <c r="SK18" s="513"/>
      <c r="SL18" s="513"/>
      <c r="SM18" s="513"/>
      <c r="SN18" s="513"/>
      <c r="SO18" s="513"/>
      <c r="SP18" s="513"/>
      <c r="SQ18" s="513"/>
      <c r="SR18" s="513"/>
      <c r="SS18" s="513"/>
      <c r="ST18" s="513"/>
      <c r="SU18" s="513"/>
      <c r="SV18" s="513"/>
      <c r="SW18" s="513"/>
      <c r="SX18" s="513"/>
      <c r="SY18" s="513"/>
      <c r="SZ18" s="513"/>
      <c r="TA18" s="513"/>
      <c r="TB18" s="513"/>
      <c r="TC18" s="513"/>
      <c r="TD18" s="513"/>
      <c r="TE18" s="513"/>
      <c r="TF18" s="513"/>
      <c r="TG18" s="513"/>
      <c r="TH18" s="513"/>
      <c r="TI18" s="513"/>
      <c r="TJ18" s="513"/>
      <c r="TK18" s="513"/>
      <c r="TL18" s="513"/>
      <c r="TM18" s="513"/>
      <c r="TN18" s="513"/>
      <c r="TO18" s="513"/>
      <c r="TP18" s="513"/>
      <c r="TQ18" s="513"/>
      <c r="TR18" s="513"/>
      <c r="TS18" s="513"/>
      <c r="TT18" s="513"/>
      <c r="TU18" s="513"/>
      <c r="TV18" s="513"/>
      <c r="TW18" s="513"/>
      <c r="TX18" s="513"/>
      <c r="TY18" s="513"/>
      <c r="TZ18" s="513"/>
      <c r="UA18" s="513"/>
      <c r="UB18" s="513"/>
      <c r="UC18" s="513"/>
      <c r="UD18" s="513"/>
      <c r="UE18" s="513"/>
      <c r="UF18" s="513"/>
      <c r="UG18" s="513"/>
      <c r="UH18" s="513"/>
      <c r="UI18" s="513"/>
      <c r="UJ18" s="513"/>
      <c r="UK18" s="513"/>
      <c r="UL18" s="513"/>
      <c r="UM18" s="513"/>
      <c r="UN18" s="513"/>
      <c r="UO18" s="513"/>
      <c r="UP18" s="513"/>
      <c r="UQ18" s="513"/>
      <c r="UR18" s="513"/>
      <c r="US18" s="513"/>
      <c r="UT18" s="513"/>
      <c r="UU18" s="513"/>
      <c r="UV18" s="513"/>
      <c r="UW18" s="513"/>
      <c r="UX18" s="513"/>
      <c r="UY18" s="513"/>
      <c r="UZ18" s="513"/>
      <c r="VA18" s="513"/>
      <c r="VB18" s="513"/>
      <c r="VC18" s="513"/>
      <c r="VD18" s="513"/>
      <c r="VE18" s="513"/>
      <c r="VF18" s="513"/>
      <c r="VG18" s="513"/>
      <c r="VH18" s="513"/>
      <c r="VI18" s="513"/>
      <c r="VJ18" s="513"/>
      <c r="VK18" s="513"/>
      <c r="VL18" s="513"/>
      <c r="VM18" s="513"/>
      <c r="VN18" s="513"/>
      <c r="VO18" s="513"/>
      <c r="VP18" s="513"/>
      <c r="VQ18" s="513"/>
      <c r="VR18" s="513"/>
      <c r="VS18" s="513"/>
      <c r="VT18" s="513"/>
      <c r="VU18" s="513"/>
      <c r="VV18" s="513"/>
      <c r="VW18" s="513"/>
      <c r="VX18" s="513"/>
      <c r="VY18" s="513"/>
      <c r="VZ18" s="513"/>
      <c r="WA18" s="513"/>
      <c r="WB18" s="513"/>
      <c r="WC18" s="513"/>
      <c r="WD18" s="513"/>
      <c r="WE18" s="513"/>
      <c r="WF18" s="513"/>
      <c r="WG18" s="513"/>
      <c r="WH18" s="513"/>
      <c r="WI18" s="513"/>
      <c r="WJ18" s="513"/>
      <c r="WK18" s="513"/>
      <c r="WL18" s="513"/>
      <c r="WM18" s="513"/>
      <c r="WN18" s="513"/>
      <c r="WO18" s="513"/>
      <c r="WP18" s="513"/>
      <c r="WQ18" s="513"/>
      <c r="WR18" s="513"/>
      <c r="WS18" s="513"/>
      <c r="WT18" s="513"/>
      <c r="WU18" s="513"/>
      <c r="WV18" s="513"/>
      <c r="WW18" s="513"/>
      <c r="WX18" s="513"/>
      <c r="WY18" s="513"/>
      <c r="WZ18" s="513"/>
      <c r="XA18" s="513"/>
      <c r="XB18" s="513"/>
      <c r="XC18" s="513"/>
      <c r="XD18" s="513"/>
      <c r="XE18" s="513"/>
      <c r="XF18" s="513"/>
      <c r="XG18" s="513"/>
      <c r="XH18" s="513"/>
      <c r="XI18" s="513"/>
      <c r="XJ18" s="513"/>
      <c r="XK18" s="513"/>
      <c r="XL18" s="513"/>
      <c r="XM18" s="513"/>
      <c r="XN18" s="513"/>
      <c r="XO18" s="513"/>
      <c r="XP18" s="513"/>
      <c r="XQ18" s="513"/>
      <c r="XR18" s="513"/>
      <c r="XS18" s="513"/>
      <c r="XT18" s="513"/>
      <c r="XU18" s="513"/>
      <c r="XV18" s="513"/>
      <c r="XW18" s="513"/>
      <c r="XX18" s="513"/>
      <c r="XY18" s="513"/>
      <c r="XZ18" s="513"/>
      <c r="YA18" s="513"/>
      <c r="YB18" s="513"/>
      <c r="YC18" s="513"/>
      <c r="YD18" s="513"/>
      <c r="YE18" s="513"/>
      <c r="YF18" s="513"/>
      <c r="YG18" s="513"/>
      <c r="YH18" s="513"/>
      <c r="YI18" s="513"/>
      <c r="YJ18" s="513"/>
      <c r="YK18" s="513"/>
      <c r="YL18" s="513"/>
      <c r="YM18" s="513"/>
      <c r="YN18" s="513"/>
      <c r="YO18" s="513"/>
      <c r="YP18" s="513"/>
      <c r="YQ18" s="513"/>
      <c r="YR18" s="513"/>
      <c r="YS18" s="513"/>
      <c r="YT18" s="513"/>
      <c r="YU18" s="513"/>
      <c r="YV18" s="513"/>
      <c r="YW18" s="513"/>
      <c r="YX18" s="513"/>
      <c r="YY18" s="513"/>
      <c r="YZ18" s="513"/>
      <c r="ZA18" s="513"/>
      <c r="ZB18" s="513"/>
      <c r="ZC18" s="513"/>
      <c r="ZD18" s="513"/>
      <c r="ZE18" s="513"/>
      <c r="ZF18" s="513"/>
      <c r="ZG18" s="513"/>
      <c r="ZH18" s="513"/>
      <c r="ZI18" s="513"/>
      <c r="ZJ18" s="513"/>
      <c r="ZK18" s="513"/>
      <c r="ZL18" s="513"/>
      <c r="ZM18" s="513"/>
      <c r="ZN18" s="513"/>
      <c r="ZO18" s="513"/>
      <c r="ZP18" s="513"/>
      <c r="ZQ18" s="513"/>
      <c r="ZR18" s="513"/>
      <c r="ZS18" s="513"/>
      <c r="ZT18" s="513"/>
      <c r="ZU18" s="513"/>
      <c r="ZV18" s="513"/>
      <c r="ZW18" s="513"/>
      <c r="ZX18" s="513"/>
      <c r="ZY18" s="513"/>
      <c r="ZZ18" s="513"/>
      <c r="AAA18" s="513"/>
      <c r="AAB18" s="513"/>
      <c r="AAC18" s="513"/>
      <c r="AAD18" s="513"/>
      <c r="AAE18" s="513"/>
      <c r="AAF18" s="513"/>
      <c r="AAG18" s="513"/>
      <c r="AAH18" s="513"/>
      <c r="AAI18" s="513"/>
      <c r="AAJ18" s="513"/>
      <c r="AAK18" s="513"/>
      <c r="AAL18" s="513"/>
      <c r="AAM18" s="513"/>
      <c r="AAN18" s="513"/>
      <c r="AAO18" s="513"/>
      <c r="AAP18" s="513"/>
      <c r="AAQ18" s="513"/>
      <c r="AAR18" s="513"/>
      <c r="AAS18" s="513"/>
      <c r="AAT18" s="513"/>
      <c r="AAU18" s="513"/>
      <c r="AAV18" s="513"/>
      <c r="AAW18" s="513"/>
      <c r="AAX18" s="513"/>
      <c r="AAY18" s="513"/>
      <c r="AAZ18" s="513"/>
      <c r="ABA18" s="513"/>
      <c r="ABB18" s="513"/>
      <c r="ABC18" s="513"/>
      <c r="ABD18" s="513"/>
      <c r="ABE18" s="513"/>
      <c r="ABF18" s="513"/>
      <c r="ABG18" s="513"/>
      <c r="ABH18" s="513"/>
      <c r="ABI18" s="513"/>
      <c r="ABJ18" s="513"/>
      <c r="ABK18" s="513"/>
      <c r="ABL18" s="513"/>
      <c r="ABM18" s="513"/>
      <c r="ABN18" s="513"/>
      <c r="ABO18" s="513"/>
      <c r="ABP18" s="513"/>
      <c r="ABQ18" s="513"/>
      <c r="ABR18" s="513"/>
      <c r="ABS18" s="513"/>
      <c r="ABT18" s="513"/>
      <c r="ABU18" s="513"/>
      <c r="ABV18" s="513"/>
      <c r="ABW18" s="513"/>
      <c r="ABX18" s="513"/>
      <c r="ABY18" s="513"/>
      <c r="ABZ18" s="513"/>
      <c r="ACA18" s="513"/>
      <c r="ACB18" s="513"/>
      <c r="ACC18" s="513"/>
      <c r="ACD18" s="513"/>
      <c r="ACE18" s="513"/>
      <c r="ACF18" s="513"/>
      <c r="ACG18" s="513"/>
      <c r="ACH18" s="513"/>
      <c r="ACI18" s="513"/>
      <c r="ACJ18" s="513"/>
      <c r="ACK18" s="513"/>
      <c r="ACL18" s="513"/>
      <c r="ACM18" s="513"/>
      <c r="ACN18" s="513"/>
      <c r="ACO18" s="513"/>
      <c r="ACP18" s="513"/>
      <c r="ACQ18" s="513"/>
      <c r="ACR18" s="513"/>
      <c r="ACS18" s="513"/>
      <c r="ACT18" s="513"/>
      <c r="ACU18" s="513"/>
      <c r="ACV18" s="513"/>
      <c r="ACW18" s="513"/>
      <c r="ACX18" s="513"/>
      <c r="ACY18" s="513"/>
      <c r="ACZ18" s="513"/>
      <c r="ADA18" s="513"/>
      <c r="ADB18" s="513"/>
      <c r="ADC18" s="513"/>
      <c r="ADD18" s="513"/>
      <c r="ADE18" s="513"/>
      <c r="ADF18" s="513"/>
      <c r="ADG18" s="513"/>
      <c r="ADH18" s="513"/>
      <c r="ADI18" s="513"/>
      <c r="ADJ18" s="513"/>
      <c r="ADK18" s="513"/>
      <c r="ADL18" s="513"/>
      <c r="ADM18" s="513"/>
      <c r="ADN18" s="513"/>
      <c r="ADO18" s="513"/>
      <c r="ADP18" s="513"/>
      <c r="ADQ18" s="513"/>
      <c r="ADR18" s="513"/>
      <c r="ADS18" s="513"/>
      <c r="ADT18" s="513"/>
      <c r="ADU18" s="513"/>
      <c r="ADV18" s="513"/>
      <c r="ADW18" s="513"/>
      <c r="ADX18" s="513"/>
      <c r="ADY18" s="513"/>
      <c r="ADZ18" s="513"/>
      <c r="AEA18" s="513"/>
      <c r="AEB18" s="513"/>
      <c r="AEC18" s="513"/>
      <c r="AED18" s="513"/>
      <c r="AEE18" s="513"/>
      <c r="AEF18" s="513"/>
      <c r="AEG18" s="513"/>
      <c r="AEH18" s="513"/>
      <c r="AEI18" s="513"/>
      <c r="AEJ18" s="513"/>
      <c r="AEK18" s="513"/>
      <c r="AEL18" s="513"/>
      <c r="AEM18" s="513"/>
      <c r="AEN18" s="513"/>
      <c r="AEO18" s="513"/>
      <c r="AEP18" s="513"/>
      <c r="AEQ18" s="513"/>
      <c r="AER18" s="513"/>
      <c r="AES18" s="513"/>
      <c r="AET18" s="513"/>
      <c r="AEU18" s="513"/>
      <c r="AEV18" s="513"/>
      <c r="AEW18" s="513"/>
      <c r="AEX18" s="513"/>
      <c r="AEY18" s="513"/>
      <c r="AEZ18" s="513"/>
      <c r="AFA18" s="513"/>
      <c r="AFB18" s="513"/>
      <c r="AFC18" s="513"/>
      <c r="AFD18" s="513"/>
      <c r="AFE18" s="513"/>
      <c r="AFF18" s="513"/>
      <c r="AFG18" s="513"/>
      <c r="AFH18" s="513"/>
      <c r="AFI18" s="513"/>
      <c r="AFJ18" s="513"/>
      <c r="AFK18" s="513"/>
      <c r="AFL18" s="513"/>
      <c r="AFM18" s="513"/>
      <c r="AFN18" s="513"/>
      <c r="AFO18" s="513"/>
      <c r="AFP18" s="513"/>
      <c r="AFQ18" s="513"/>
      <c r="AFR18" s="513"/>
      <c r="AFS18" s="513"/>
      <c r="AFT18" s="513"/>
      <c r="AFU18" s="513"/>
      <c r="AFV18" s="513"/>
      <c r="AFW18" s="513"/>
      <c r="AFX18" s="513"/>
      <c r="AFY18" s="513"/>
      <c r="AFZ18" s="513"/>
      <c r="AGA18" s="513"/>
      <c r="AGB18" s="513"/>
      <c r="AGC18" s="513"/>
      <c r="AGD18" s="513"/>
      <c r="AGE18" s="513"/>
      <c r="AGF18" s="513"/>
      <c r="AGG18" s="513"/>
      <c r="AGH18" s="513"/>
      <c r="AGI18" s="513"/>
      <c r="AGJ18" s="513"/>
      <c r="AGK18" s="513"/>
      <c r="AGL18" s="513"/>
      <c r="AGM18" s="513"/>
      <c r="AGN18" s="513"/>
      <c r="AGO18" s="513"/>
      <c r="AGP18" s="513"/>
      <c r="AGQ18" s="513"/>
      <c r="AGR18" s="513"/>
      <c r="AGS18" s="513"/>
      <c r="AGT18" s="513"/>
      <c r="AGU18" s="513"/>
      <c r="AGV18" s="513"/>
      <c r="AGW18" s="513"/>
      <c r="AGX18" s="513"/>
      <c r="AGY18" s="513"/>
      <c r="AGZ18" s="513"/>
      <c r="AHA18" s="513"/>
      <c r="AHB18" s="513"/>
      <c r="AHC18" s="513"/>
      <c r="AHD18" s="513"/>
      <c r="AHE18" s="513"/>
      <c r="AHF18" s="513"/>
      <c r="AHG18" s="513"/>
      <c r="AHH18" s="513"/>
      <c r="AHI18" s="513"/>
      <c r="AHJ18" s="513"/>
      <c r="AHK18" s="513"/>
      <c r="AHL18" s="513"/>
      <c r="AHM18" s="513"/>
      <c r="AHN18" s="513"/>
      <c r="AHO18" s="513"/>
      <c r="AHP18" s="513"/>
      <c r="AHQ18" s="513"/>
      <c r="AHR18" s="513"/>
      <c r="AHS18" s="513"/>
      <c r="AHT18" s="513"/>
      <c r="AHU18" s="513"/>
      <c r="AHV18" s="513"/>
      <c r="AHW18" s="513"/>
      <c r="AHX18" s="513"/>
      <c r="AHY18" s="513"/>
      <c r="AHZ18" s="513"/>
      <c r="AIA18" s="513"/>
      <c r="AIB18" s="513"/>
      <c r="AIC18" s="513"/>
      <c r="AID18" s="513"/>
      <c r="AIE18" s="513"/>
      <c r="AIF18" s="513"/>
      <c r="AIG18" s="513"/>
      <c r="AIH18" s="513"/>
      <c r="AII18" s="513"/>
      <c r="AIJ18" s="513"/>
      <c r="AIK18" s="513"/>
      <c r="AIL18" s="513"/>
      <c r="AIM18" s="513"/>
      <c r="AIN18" s="513"/>
      <c r="AIO18" s="513"/>
      <c r="AIP18" s="513"/>
      <c r="AIQ18" s="513"/>
      <c r="AIR18" s="513"/>
      <c r="AIS18" s="513"/>
      <c r="AIT18" s="513"/>
      <c r="AIU18" s="513"/>
      <c r="AIV18" s="513"/>
      <c r="AIW18" s="513"/>
      <c r="AIX18" s="513"/>
      <c r="AIY18" s="513"/>
      <c r="AIZ18" s="513"/>
      <c r="AJA18" s="513"/>
      <c r="AJB18" s="513"/>
      <c r="AJC18" s="513"/>
      <c r="AJD18" s="513"/>
      <c r="AJE18" s="513"/>
      <c r="AJF18" s="513"/>
      <c r="AJG18" s="513"/>
      <c r="AJH18" s="513"/>
      <c r="AJI18" s="513"/>
      <c r="AJJ18" s="513"/>
      <c r="AJK18" s="513"/>
      <c r="AJL18" s="513"/>
      <c r="AJM18" s="513"/>
      <c r="AJN18" s="513"/>
      <c r="AJO18" s="513"/>
      <c r="AJP18" s="513"/>
      <c r="AJQ18" s="513"/>
      <c r="AJR18" s="513"/>
      <c r="AJS18" s="513"/>
      <c r="AJT18" s="513"/>
      <c r="AJU18" s="513"/>
      <c r="AJV18" s="513"/>
      <c r="AJW18" s="513"/>
      <c r="AJX18" s="513"/>
      <c r="AJY18" s="513"/>
      <c r="AJZ18" s="513"/>
      <c r="AKA18" s="513"/>
      <c r="AKB18" s="513"/>
      <c r="AKC18" s="513"/>
      <c r="AKD18" s="513"/>
      <c r="AKE18" s="513"/>
      <c r="AKF18" s="513"/>
      <c r="AKG18" s="513"/>
      <c r="AKH18" s="513"/>
      <c r="AKI18" s="513"/>
      <c r="AKJ18" s="513"/>
      <c r="AKK18" s="513"/>
      <c r="AKL18" s="513"/>
      <c r="AKM18" s="513"/>
      <c r="AKN18" s="513"/>
      <c r="AKO18" s="513"/>
      <c r="AKP18" s="513"/>
      <c r="AKQ18" s="513"/>
      <c r="AKR18" s="513"/>
      <c r="AKS18" s="513"/>
      <c r="AKT18" s="513"/>
      <c r="AKU18" s="513"/>
      <c r="AKV18" s="513"/>
      <c r="AKW18" s="513"/>
      <c r="AKX18" s="513"/>
      <c r="AKY18" s="513"/>
      <c r="AKZ18" s="513"/>
      <c r="ALA18" s="513"/>
      <c r="ALB18" s="513"/>
      <c r="ALC18" s="513"/>
      <c r="ALD18" s="513"/>
      <c r="ALE18" s="513"/>
      <c r="ALF18" s="513"/>
      <c r="ALG18" s="513"/>
      <c r="ALH18" s="513"/>
      <c r="ALI18" s="513"/>
      <c r="ALJ18" s="513"/>
      <c r="ALK18" s="513"/>
      <c r="ALL18" s="513"/>
      <c r="ALM18" s="513"/>
      <c r="ALN18" s="513"/>
      <c r="ALO18" s="513"/>
      <c r="ALP18" s="513"/>
      <c r="ALQ18" s="513"/>
      <c r="ALR18" s="513"/>
      <c r="ALS18" s="513"/>
      <c r="ALT18" s="513"/>
      <c r="ALU18" s="513"/>
      <c r="ALV18" s="513"/>
      <c r="ALW18" s="513"/>
      <c r="ALX18" s="513"/>
      <c r="ALY18" s="513"/>
      <c r="ALZ18" s="513"/>
      <c r="AMA18" s="513"/>
      <c r="AMB18" s="513"/>
      <c r="AMC18" s="513"/>
      <c r="AMD18" s="513"/>
      <c r="AME18" s="513"/>
      <c r="AMF18" s="513"/>
      <c r="AMG18" s="513"/>
      <c r="AMH18" s="513"/>
      <c r="AMI18" s="513"/>
      <c r="AMJ18" s="513"/>
      <c r="AMK18" s="513"/>
      <c r="AML18" s="513"/>
      <c r="AMM18" s="513"/>
      <c r="AMN18" s="513"/>
      <c r="AMO18" s="513"/>
      <c r="AMP18" s="513"/>
      <c r="AMQ18" s="513"/>
      <c r="AMR18" s="513"/>
      <c r="AMS18" s="513"/>
      <c r="AMT18" s="513"/>
      <c r="AMU18" s="513"/>
      <c r="AMV18" s="513"/>
      <c r="AMW18" s="513"/>
      <c r="AMX18" s="513"/>
      <c r="AMY18" s="513"/>
      <c r="AMZ18" s="513"/>
      <c r="ANA18" s="513"/>
      <c r="ANB18" s="513"/>
      <c r="ANC18" s="513"/>
      <c r="AND18" s="513"/>
      <c r="ANE18" s="513"/>
      <c r="ANF18" s="513"/>
      <c r="ANG18" s="513"/>
      <c r="ANH18" s="513"/>
      <c r="ANI18" s="513"/>
      <c r="ANJ18" s="513"/>
      <c r="ANK18" s="513"/>
      <c r="ANL18" s="513"/>
      <c r="ANM18" s="513"/>
      <c r="ANN18" s="513"/>
      <c r="ANO18" s="513"/>
      <c r="ANP18" s="513"/>
      <c r="ANQ18" s="513"/>
      <c r="ANR18" s="513"/>
      <c r="ANS18" s="513"/>
      <c r="ANT18" s="513"/>
      <c r="ANU18" s="513"/>
      <c r="ANV18" s="513"/>
      <c r="ANW18" s="513"/>
      <c r="ANX18" s="513"/>
      <c r="ANY18" s="513"/>
      <c r="ANZ18" s="513"/>
      <c r="AOA18" s="513"/>
      <c r="AOB18" s="513"/>
      <c r="AOC18" s="513"/>
      <c r="AOD18" s="513"/>
      <c r="AOE18" s="513"/>
      <c r="AOF18" s="513"/>
      <c r="AOG18" s="513"/>
      <c r="AOH18" s="513"/>
      <c r="AOI18" s="513"/>
      <c r="AOJ18" s="513"/>
      <c r="AOK18" s="513"/>
      <c r="AOL18" s="513"/>
      <c r="AOM18" s="513"/>
      <c r="AON18" s="513"/>
      <c r="AOO18" s="513"/>
      <c r="AOP18" s="513"/>
      <c r="AOQ18" s="513"/>
      <c r="AOR18" s="513"/>
      <c r="AOS18" s="513"/>
      <c r="AOT18" s="513"/>
      <c r="AOU18" s="513"/>
      <c r="AOV18" s="513"/>
      <c r="AOW18" s="513"/>
      <c r="AOX18" s="513"/>
      <c r="AOY18" s="513"/>
      <c r="AOZ18" s="513"/>
      <c r="APA18" s="513"/>
      <c r="APB18" s="513"/>
      <c r="APC18" s="513"/>
      <c r="APD18" s="513"/>
      <c r="APE18" s="513"/>
      <c r="APF18" s="513"/>
      <c r="APG18" s="513"/>
      <c r="APH18" s="513"/>
      <c r="API18" s="513"/>
      <c r="APJ18" s="513"/>
      <c r="APK18" s="513"/>
      <c r="APL18" s="513"/>
      <c r="APM18" s="513"/>
      <c r="APN18" s="513"/>
      <c r="APO18" s="513"/>
      <c r="APP18" s="513"/>
      <c r="APQ18" s="513"/>
      <c r="APR18" s="513"/>
      <c r="APS18" s="513"/>
      <c r="APT18" s="513"/>
      <c r="APU18" s="513"/>
      <c r="APV18" s="513"/>
      <c r="APW18" s="513"/>
      <c r="APX18" s="513"/>
      <c r="APY18" s="513"/>
      <c r="APZ18" s="513"/>
      <c r="AQA18" s="513"/>
      <c r="AQB18" s="513"/>
      <c r="AQC18" s="513"/>
      <c r="AQD18" s="513"/>
      <c r="AQE18" s="513"/>
      <c r="AQF18" s="513"/>
      <c r="AQG18" s="513"/>
      <c r="AQH18" s="513"/>
      <c r="AQI18" s="513"/>
      <c r="AQJ18" s="513"/>
      <c r="AQK18" s="513"/>
      <c r="AQL18" s="513"/>
      <c r="AQM18" s="513"/>
      <c r="AQN18" s="513"/>
      <c r="AQO18" s="513"/>
      <c r="AQP18" s="513"/>
      <c r="AQQ18" s="513"/>
      <c r="AQR18" s="513"/>
      <c r="AQS18" s="513"/>
      <c r="AQT18" s="513"/>
      <c r="AQU18" s="513"/>
      <c r="AQV18" s="513"/>
      <c r="AQW18" s="513"/>
      <c r="AQX18" s="513"/>
      <c r="AQY18" s="513"/>
      <c r="AQZ18" s="513"/>
      <c r="ARA18" s="513"/>
      <c r="ARB18" s="513"/>
      <c r="ARC18" s="513"/>
      <c r="ARD18" s="513"/>
      <c r="ARE18" s="513"/>
      <c r="ARF18" s="513"/>
      <c r="ARG18" s="513"/>
      <c r="ARH18" s="513"/>
      <c r="ARI18" s="513"/>
      <c r="ARJ18" s="513"/>
      <c r="ARK18" s="513"/>
      <c r="ARL18" s="513"/>
      <c r="ARM18" s="513"/>
      <c r="ARN18" s="513"/>
      <c r="ARO18" s="513"/>
      <c r="ARP18" s="513"/>
      <c r="ARQ18" s="513"/>
      <c r="ARR18" s="513"/>
      <c r="ARS18" s="513"/>
      <c r="ART18" s="513"/>
      <c r="ARU18" s="513"/>
      <c r="ARV18" s="513"/>
      <c r="ARW18" s="513"/>
      <c r="ARX18" s="513"/>
      <c r="ARY18" s="513"/>
      <c r="ARZ18" s="513"/>
      <c r="ASA18" s="513"/>
      <c r="ASB18" s="513"/>
      <c r="ASC18" s="513"/>
      <c r="ASD18" s="513"/>
      <c r="ASE18" s="513"/>
      <c r="ASF18" s="513"/>
      <c r="ASG18" s="513"/>
      <c r="ASH18" s="513"/>
      <c r="ASI18" s="513"/>
      <c r="ASJ18" s="513"/>
      <c r="ASK18" s="513"/>
      <c r="ASL18" s="513"/>
      <c r="ASM18" s="513"/>
      <c r="ASN18" s="513"/>
      <c r="ASO18" s="513"/>
      <c r="ASP18" s="513"/>
      <c r="ASQ18" s="513"/>
      <c r="ASR18" s="513"/>
      <c r="ASS18" s="513"/>
      <c r="AST18" s="513"/>
      <c r="ASU18" s="513"/>
      <c r="ASV18" s="513"/>
      <c r="ASW18" s="513"/>
      <c r="ASX18" s="513"/>
      <c r="ASY18" s="513"/>
      <c r="ASZ18" s="513"/>
      <c r="ATA18" s="513"/>
      <c r="ATB18" s="513"/>
      <c r="ATC18" s="513"/>
      <c r="ATD18" s="513"/>
      <c r="ATE18" s="513"/>
      <c r="ATF18" s="513"/>
      <c r="ATG18" s="513"/>
      <c r="ATH18" s="513"/>
      <c r="ATI18" s="513"/>
      <c r="ATJ18" s="513"/>
      <c r="ATK18" s="513"/>
      <c r="ATL18" s="513"/>
      <c r="ATM18" s="513"/>
      <c r="ATN18" s="513"/>
      <c r="ATO18" s="513"/>
      <c r="ATP18" s="513"/>
      <c r="ATQ18" s="513"/>
      <c r="ATR18" s="513"/>
      <c r="ATS18" s="513"/>
      <c r="ATT18" s="513"/>
      <c r="ATU18" s="513"/>
      <c r="ATV18" s="513"/>
      <c r="ATW18" s="513"/>
      <c r="ATX18" s="513"/>
      <c r="ATY18" s="513"/>
      <c r="ATZ18" s="513"/>
      <c r="AUA18" s="513"/>
      <c r="AUB18" s="513"/>
      <c r="AUC18" s="513"/>
      <c r="AUD18" s="513"/>
      <c r="AUE18" s="513"/>
      <c r="AUF18" s="513"/>
      <c r="AUG18" s="513"/>
      <c r="AUH18" s="513"/>
      <c r="AUI18" s="513"/>
      <c r="AUJ18" s="513"/>
      <c r="AUK18" s="513"/>
      <c r="AUL18" s="513"/>
      <c r="AUM18" s="513"/>
      <c r="AUN18" s="513"/>
      <c r="AUO18" s="513"/>
      <c r="AUP18" s="513"/>
      <c r="AUQ18" s="513"/>
      <c r="AUR18" s="513"/>
      <c r="AUS18" s="513"/>
      <c r="AUT18" s="513"/>
      <c r="AUU18" s="513"/>
      <c r="AUV18" s="513"/>
      <c r="AUW18" s="513"/>
      <c r="AUX18" s="513"/>
      <c r="AUY18" s="513"/>
      <c r="AUZ18" s="513"/>
      <c r="AVA18" s="513"/>
      <c r="AVB18" s="513"/>
      <c r="AVC18" s="513"/>
      <c r="AVD18" s="513"/>
      <c r="AVE18" s="513"/>
      <c r="AVF18" s="513"/>
      <c r="AVG18" s="513"/>
      <c r="AVH18" s="513"/>
      <c r="AVI18" s="513"/>
      <c r="AVJ18" s="513"/>
      <c r="AVK18" s="513"/>
      <c r="AVL18" s="513"/>
      <c r="AVM18" s="513"/>
      <c r="AVN18" s="513"/>
      <c r="AVO18" s="513"/>
      <c r="AVP18" s="513"/>
      <c r="AVQ18" s="513"/>
      <c r="AVR18" s="513"/>
      <c r="AVS18" s="513"/>
      <c r="AVT18" s="513"/>
      <c r="AVU18" s="513"/>
      <c r="AVV18" s="513"/>
      <c r="AVW18" s="513"/>
      <c r="AVX18" s="513"/>
      <c r="AVY18" s="513"/>
      <c r="AVZ18" s="513"/>
      <c r="AWA18" s="513"/>
      <c r="AWB18" s="513"/>
      <c r="AWC18" s="513"/>
      <c r="AWD18" s="513"/>
      <c r="AWE18" s="513"/>
      <c r="AWF18" s="513"/>
      <c r="AWG18" s="513"/>
      <c r="AWH18" s="513"/>
      <c r="AWI18" s="513"/>
      <c r="AWJ18" s="513"/>
      <c r="AWK18" s="513"/>
      <c r="AWL18" s="513"/>
      <c r="AWM18" s="513"/>
      <c r="AWN18" s="513"/>
      <c r="AWO18" s="513"/>
      <c r="AWP18" s="513"/>
      <c r="AWQ18" s="513"/>
      <c r="AWR18" s="513"/>
      <c r="AWS18" s="513"/>
      <c r="AWT18" s="513"/>
      <c r="AWU18" s="513"/>
      <c r="AWV18" s="513"/>
      <c r="AWW18" s="513"/>
      <c r="AWX18" s="513"/>
      <c r="AWY18" s="513"/>
      <c r="AWZ18" s="513"/>
      <c r="AXA18" s="513"/>
      <c r="AXB18" s="513"/>
      <c r="AXC18" s="513"/>
      <c r="AXD18" s="513"/>
      <c r="AXE18" s="513"/>
      <c r="AXF18" s="513"/>
      <c r="AXG18" s="513"/>
      <c r="AXH18" s="513"/>
      <c r="AXI18" s="513"/>
      <c r="AXJ18" s="513"/>
      <c r="AXK18" s="513"/>
      <c r="AXL18" s="513"/>
      <c r="AXM18" s="513"/>
      <c r="AXN18" s="513"/>
      <c r="AXO18" s="513"/>
      <c r="AXP18" s="513"/>
      <c r="AXQ18" s="513"/>
      <c r="AXR18" s="513"/>
      <c r="AXS18" s="513"/>
      <c r="AXT18" s="513"/>
      <c r="AXU18" s="513"/>
      <c r="AXV18" s="513"/>
      <c r="AXW18" s="513"/>
      <c r="AXX18" s="513"/>
      <c r="AXY18" s="513"/>
      <c r="AXZ18" s="513"/>
      <c r="AYA18" s="513"/>
      <c r="AYB18" s="513"/>
      <c r="AYC18" s="513"/>
      <c r="AYD18" s="513"/>
      <c r="AYE18" s="513"/>
      <c r="AYF18" s="513"/>
      <c r="AYG18" s="513"/>
      <c r="AYH18" s="513"/>
      <c r="AYI18" s="513"/>
      <c r="AYJ18" s="513"/>
      <c r="AYK18" s="513"/>
      <c r="AYL18" s="513"/>
      <c r="AYM18" s="513"/>
      <c r="AYN18" s="513"/>
      <c r="AYO18" s="513"/>
      <c r="AYP18" s="513"/>
      <c r="AYQ18" s="513"/>
      <c r="AYR18" s="513"/>
      <c r="AYS18" s="513"/>
      <c r="AYT18" s="513"/>
      <c r="AYU18" s="513"/>
      <c r="AYV18" s="513"/>
      <c r="AYW18" s="513"/>
      <c r="AYX18" s="513"/>
      <c r="AYY18" s="513"/>
      <c r="AYZ18" s="513"/>
      <c r="AZA18" s="513"/>
      <c r="AZB18" s="513"/>
      <c r="AZC18" s="513"/>
      <c r="AZD18" s="513"/>
      <c r="AZE18" s="513"/>
      <c r="AZF18" s="513"/>
      <c r="AZG18" s="513"/>
      <c r="AZH18" s="513"/>
      <c r="AZI18" s="513"/>
      <c r="AZJ18" s="513"/>
      <c r="AZK18" s="513"/>
      <c r="AZL18" s="513"/>
      <c r="AZM18" s="513"/>
      <c r="AZN18" s="513"/>
      <c r="AZO18" s="513"/>
      <c r="AZP18" s="513"/>
      <c r="AZQ18" s="513"/>
      <c r="AZR18" s="513"/>
      <c r="AZS18" s="513"/>
      <c r="AZT18" s="513"/>
      <c r="AZU18" s="513"/>
      <c r="AZV18" s="513"/>
      <c r="AZW18" s="513"/>
      <c r="AZX18" s="513"/>
      <c r="AZY18" s="513"/>
      <c r="AZZ18" s="513"/>
      <c r="BAA18" s="513"/>
      <c r="BAB18" s="513"/>
      <c r="BAC18" s="513"/>
      <c r="BAD18" s="513"/>
      <c r="BAE18" s="513"/>
      <c r="BAF18" s="513"/>
      <c r="BAG18" s="513"/>
      <c r="BAH18" s="513"/>
      <c r="BAI18" s="513"/>
      <c r="BAJ18" s="513"/>
      <c r="BAK18" s="513"/>
      <c r="BAL18" s="513"/>
      <c r="BAM18" s="513"/>
      <c r="BAN18" s="513"/>
      <c r="BAO18" s="513"/>
      <c r="BAP18" s="513"/>
      <c r="BAQ18" s="513"/>
      <c r="BAR18" s="513"/>
      <c r="BAS18" s="513"/>
      <c r="BAT18" s="513"/>
      <c r="BAU18" s="513"/>
      <c r="BAV18" s="513"/>
      <c r="BAW18" s="513"/>
      <c r="BAX18" s="513"/>
      <c r="BAY18" s="513"/>
      <c r="BAZ18" s="513"/>
      <c r="BBA18" s="513"/>
      <c r="BBB18" s="513"/>
      <c r="BBC18" s="513"/>
      <c r="BBD18" s="513"/>
      <c r="BBE18" s="513"/>
      <c r="BBF18" s="513"/>
      <c r="BBG18" s="513"/>
      <c r="BBH18" s="513"/>
      <c r="BBI18" s="513"/>
      <c r="BBJ18" s="513"/>
      <c r="BBK18" s="513"/>
      <c r="BBL18" s="513"/>
      <c r="BBM18" s="513"/>
      <c r="BBN18" s="513"/>
      <c r="BBO18" s="513"/>
      <c r="BBP18" s="513"/>
      <c r="BBQ18" s="513"/>
      <c r="BBR18" s="513"/>
      <c r="BBS18" s="513"/>
      <c r="BBT18" s="513"/>
      <c r="BBU18" s="513"/>
      <c r="BBV18" s="513"/>
      <c r="BBW18" s="513"/>
      <c r="BBX18" s="513"/>
      <c r="BBY18" s="513"/>
      <c r="BBZ18" s="513"/>
      <c r="BCA18" s="513"/>
      <c r="BCB18" s="513"/>
      <c r="BCC18" s="513"/>
      <c r="BCD18" s="513"/>
      <c r="BCE18" s="513"/>
      <c r="BCF18" s="513"/>
      <c r="BCG18" s="513"/>
      <c r="BCH18" s="513"/>
      <c r="BCI18" s="513"/>
      <c r="BCJ18" s="513"/>
      <c r="BCK18" s="513"/>
      <c r="BCL18" s="513"/>
      <c r="BCM18" s="513"/>
      <c r="BCN18" s="513"/>
      <c r="BCO18" s="513"/>
      <c r="BCP18" s="513"/>
      <c r="BCQ18" s="513"/>
      <c r="BCR18" s="513"/>
      <c r="BCS18" s="513"/>
      <c r="BCT18" s="513"/>
      <c r="BCU18" s="513"/>
      <c r="BCV18" s="513"/>
      <c r="BCW18" s="513"/>
      <c r="BCX18" s="513"/>
      <c r="BCY18" s="513"/>
      <c r="BCZ18" s="513"/>
      <c r="BDA18" s="513"/>
      <c r="BDB18" s="513"/>
      <c r="BDC18" s="513"/>
      <c r="BDD18" s="513"/>
      <c r="BDE18" s="513"/>
      <c r="BDF18" s="513"/>
      <c r="BDG18" s="513"/>
      <c r="BDH18" s="513"/>
      <c r="BDI18" s="513"/>
      <c r="BDJ18" s="513"/>
      <c r="BDK18" s="513"/>
      <c r="BDL18" s="513"/>
      <c r="BDM18" s="513"/>
      <c r="BDN18" s="513"/>
      <c r="BDO18" s="513"/>
      <c r="BDP18" s="513"/>
      <c r="BDQ18" s="513"/>
      <c r="BDR18" s="513"/>
      <c r="BDS18" s="513"/>
      <c r="BDT18" s="513"/>
      <c r="BDU18" s="513"/>
      <c r="BDV18" s="513"/>
      <c r="BDW18" s="513"/>
      <c r="BDX18" s="513"/>
      <c r="BDY18" s="513"/>
      <c r="BDZ18" s="513"/>
      <c r="BEA18" s="513"/>
      <c r="BEB18" s="513"/>
      <c r="BEC18" s="513"/>
      <c r="BED18" s="513"/>
      <c r="BEE18" s="513"/>
      <c r="BEF18" s="513"/>
      <c r="BEG18" s="513"/>
      <c r="BEH18" s="513"/>
      <c r="BEI18" s="513"/>
      <c r="BEJ18" s="513"/>
      <c r="BEK18" s="513"/>
      <c r="BEL18" s="513"/>
      <c r="BEM18" s="513"/>
      <c r="BEN18" s="513"/>
      <c r="BEO18" s="513"/>
      <c r="BEP18" s="513"/>
      <c r="BEQ18" s="513"/>
      <c r="BER18" s="513"/>
      <c r="BES18" s="513"/>
      <c r="BET18" s="513"/>
      <c r="BEU18" s="513"/>
      <c r="BEV18" s="513"/>
      <c r="BEW18" s="513"/>
      <c r="BEX18" s="513"/>
      <c r="BEY18" s="513"/>
      <c r="BEZ18" s="513"/>
      <c r="BFA18" s="513"/>
      <c r="BFB18" s="513"/>
      <c r="BFC18" s="513"/>
      <c r="BFD18" s="513"/>
      <c r="BFE18" s="513"/>
      <c r="BFF18" s="513"/>
      <c r="BFG18" s="513"/>
      <c r="BFH18" s="513"/>
      <c r="BFI18" s="513"/>
      <c r="BFJ18" s="513"/>
      <c r="BFK18" s="513"/>
      <c r="BFL18" s="513"/>
      <c r="BFM18" s="513"/>
      <c r="BFN18" s="513"/>
      <c r="BFO18" s="513"/>
      <c r="BFP18" s="513"/>
      <c r="BFQ18" s="513"/>
      <c r="BFR18" s="513"/>
      <c r="BFS18" s="513"/>
      <c r="BFT18" s="513"/>
      <c r="BFU18" s="513"/>
      <c r="BFV18" s="513"/>
      <c r="BFW18" s="513"/>
      <c r="BFX18" s="513"/>
      <c r="BFY18" s="513"/>
      <c r="BFZ18" s="513"/>
      <c r="BGA18" s="513"/>
      <c r="BGB18" s="513"/>
      <c r="BGC18" s="513"/>
      <c r="BGD18" s="513"/>
      <c r="BGE18" s="513"/>
      <c r="BGF18" s="513"/>
      <c r="BGG18" s="513"/>
      <c r="BGH18" s="513"/>
      <c r="BGI18" s="513"/>
      <c r="BGJ18" s="513"/>
      <c r="BGK18" s="513"/>
      <c r="BGL18" s="513"/>
      <c r="BGM18" s="513"/>
      <c r="BGN18" s="513"/>
      <c r="BGO18" s="513"/>
      <c r="BGP18" s="513"/>
      <c r="BGQ18" s="513"/>
      <c r="BGR18" s="513"/>
      <c r="BGS18" s="513"/>
      <c r="BGT18" s="513"/>
      <c r="BGU18" s="513"/>
      <c r="BGV18" s="513"/>
      <c r="BGW18" s="513"/>
      <c r="BGX18" s="513"/>
      <c r="BGY18" s="513"/>
      <c r="BGZ18" s="513"/>
      <c r="BHA18" s="513"/>
      <c r="BHB18" s="513"/>
      <c r="BHC18" s="513"/>
      <c r="BHD18" s="513"/>
      <c r="BHE18" s="513"/>
      <c r="BHF18" s="513"/>
      <c r="BHG18" s="513"/>
      <c r="BHH18" s="513"/>
      <c r="BHI18" s="513"/>
      <c r="BHJ18" s="513"/>
      <c r="BHK18" s="513"/>
      <c r="BHL18" s="513"/>
      <c r="BHM18" s="513"/>
      <c r="BHN18" s="513"/>
      <c r="BHO18" s="513"/>
      <c r="BHP18" s="513"/>
      <c r="BHQ18" s="513"/>
      <c r="BHR18" s="513"/>
      <c r="BHS18" s="513"/>
      <c r="BHT18" s="513"/>
      <c r="BHU18" s="513"/>
      <c r="BHV18" s="513"/>
      <c r="BHW18" s="513"/>
      <c r="BHX18" s="513"/>
      <c r="BHY18" s="513"/>
      <c r="BHZ18" s="513"/>
      <c r="BIA18" s="513"/>
      <c r="BIB18" s="513"/>
      <c r="BIC18" s="513"/>
      <c r="BID18" s="513"/>
      <c r="BIE18" s="513"/>
      <c r="BIF18" s="513"/>
      <c r="BIG18" s="513"/>
      <c r="BIH18" s="513"/>
      <c r="BII18" s="513"/>
      <c r="BIJ18" s="513"/>
      <c r="BIK18" s="513"/>
      <c r="BIL18" s="513"/>
      <c r="BIM18" s="513"/>
      <c r="BIN18" s="513"/>
      <c r="BIO18" s="513"/>
      <c r="BIP18" s="513"/>
      <c r="BIQ18" s="513"/>
      <c r="BIR18" s="513"/>
      <c r="BIS18" s="513"/>
      <c r="BIT18" s="513"/>
      <c r="BIU18" s="513"/>
      <c r="BIV18" s="513"/>
      <c r="BIW18" s="513"/>
      <c r="BIX18" s="513"/>
      <c r="BIY18" s="513"/>
      <c r="BIZ18" s="513"/>
      <c r="BJA18" s="513"/>
      <c r="BJB18" s="513"/>
      <c r="BJC18" s="513"/>
      <c r="BJD18" s="513"/>
      <c r="BJE18" s="513"/>
      <c r="BJF18" s="513"/>
      <c r="BJG18" s="513"/>
      <c r="BJH18" s="513"/>
      <c r="BJI18" s="513"/>
      <c r="BJJ18" s="513"/>
      <c r="BJK18" s="513"/>
      <c r="BJL18" s="513"/>
      <c r="BJM18" s="513"/>
      <c r="BJN18" s="513"/>
      <c r="BJO18" s="513"/>
      <c r="BJP18" s="513"/>
      <c r="BJQ18" s="513"/>
      <c r="BJR18" s="513"/>
      <c r="BJS18" s="513"/>
      <c r="BJT18" s="513"/>
      <c r="BJU18" s="513"/>
      <c r="BJV18" s="513"/>
      <c r="BJW18" s="513"/>
      <c r="BJX18" s="513"/>
      <c r="BJY18" s="513"/>
      <c r="BJZ18" s="513"/>
      <c r="BKA18" s="513"/>
      <c r="BKB18" s="513"/>
      <c r="BKC18" s="513"/>
      <c r="BKD18" s="513"/>
      <c r="BKE18" s="513"/>
      <c r="BKF18" s="513"/>
      <c r="BKG18" s="513"/>
      <c r="BKH18" s="513"/>
      <c r="BKI18" s="513"/>
      <c r="BKJ18" s="513"/>
      <c r="BKK18" s="513"/>
      <c r="BKL18" s="513"/>
      <c r="BKM18" s="513"/>
      <c r="BKN18" s="513"/>
      <c r="BKO18" s="513"/>
      <c r="BKP18" s="513"/>
      <c r="BKQ18" s="513"/>
      <c r="BKR18" s="513"/>
      <c r="BKS18" s="513"/>
      <c r="BKT18" s="513"/>
      <c r="BKU18" s="513"/>
      <c r="BKV18" s="513"/>
      <c r="BKW18" s="513"/>
      <c r="BKX18" s="513"/>
      <c r="BKY18" s="513"/>
      <c r="BKZ18" s="513"/>
      <c r="BLA18" s="513"/>
      <c r="BLB18" s="513"/>
      <c r="BLC18" s="513"/>
      <c r="BLD18" s="513"/>
      <c r="BLE18" s="513"/>
      <c r="BLF18" s="513"/>
      <c r="BLG18" s="513"/>
      <c r="BLH18" s="513"/>
      <c r="BLI18" s="513"/>
      <c r="BLJ18" s="513"/>
      <c r="BLK18" s="513"/>
      <c r="BLL18" s="513"/>
      <c r="BLM18" s="513"/>
      <c r="BLN18" s="513"/>
      <c r="BLO18" s="513"/>
      <c r="BLP18" s="513"/>
      <c r="BLQ18" s="513"/>
      <c r="BLR18" s="513"/>
      <c r="BLS18" s="513"/>
      <c r="BLT18" s="513"/>
      <c r="BLU18" s="513"/>
      <c r="BLV18" s="513"/>
      <c r="BLW18" s="513"/>
      <c r="BLX18" s="513"/>
      <c r="BLY18" s="513"/>
      <c r="BLZ18" s="513"/>
      <c r="BMA18" s="513"/>
      <c r="BMB18" s="513"/>
      <c r="BMC18" s="513"/>
      <c r="BMD18" s="513"/>
      <c r="BME18" s="513"/>
      <c r="BMF18" s="513"/>
      <c r="BMG18" s="513"/>
      <c r="BMH18" s="513"/>
      <c r="BMI18" s="513"/>
      <c r="BMJ18" s="513"/>
      <c r="BMK18" s="513"/>
      <c r="BML18" s="513"/>
      <c r="BMM18" s="513"/>
      <c r="BMN18" s="513"/>
      <c r="BMO18" s="513"/>
      <c r="BMP18" s="513"/>
      <c r="BMQ18" s="513"/>
      <c r="BMR18" s="513"/>
      <c r="BMS18" s="513"/>
      <c r="BMT18" s="513"/>
      <c r="BMU18" s="513"/>
      <c r="BMV18" s="513"/>
      <c r="BMW18" s="513"/>
      <c r="BMX18" s="513"/>
      <c r="BMY18" s="513"/>
      <c r="BMZ18" s="513"/>
      <c r="BNA18" s="513"/>
      <c r="BNB18" s="513"/>
      <c r="BNC18" s="513"/>
      <c r="BND18" s="513"/>
      <c r="BNE18" s="513"/>
      <c r="BNF18" s="513"/>
      <c r="BNG18" s="513"/>
      <c r="BNH18" s="513"/>
      <c r="BNI18" s="513"/>
      <c r="BNJ18" s="513"/>
      <c r="BNK18" s="513"/>
      <c r="BNL18" s="513"/>
      <c r="BNM18" s="513"/>
      <c r="BNN18" s="513"/>
      <c r="BNO18" s="513"/>
      <c r="BNP18" s="513"/>
      <c r="BNQ18" s="513"/>
      <c r="BNR18" s="513"/>
      <c r="BNS18" s="513"/>
      <c r="BNT18" s="513"/>
      <c r="BNU18" s="513"/>
      <c r="BNV18" s="513"/>
      <c r="BNW18" s="513"/>
      <c r="BNX18" s="513"/>
      <c r="BNY18" s="513"/>
      <c r="BNZ18" s="513"/>
      <c r="BOA18" s="513"/>
      <c r="BOB18" s="513"/>
      <c r="BOC18" s="513"/>
      <c r="BOD18" s="513"/>
      <c r="BOE18" s="513"/>
      <c r="BOF18" s="513"/>
      <c r="BOG18" s="513"/>
      <c r="BOH18" s="513"/>
      <c r="BOI18" s="513"/>
      <c r="BOJ18" s="513"/>
      <c r="BOK18" s="513"/>
      <c r="BOL18" s="513"/>
      <c r="BOM18" s="513"/>
      <c r="BON18" s="513"/>
      <c r="BOO18" s="513"/>
      <c r="BOP18" s="513"/>
      <c r="BOQ18" s="513"/>
      <c r="BOR18" s="513"/>
      <c r="BOS18" s="513"/>
      <c r="BOT18" s="513"/>
      <c r="BOU18" s="513"/>
      <c r="BOV18" s="513"/>
      <c r="BOW18" s="513"/>
      <c r="BOX18" s="513"/>
      <c r="BOY18" s="513"/>
      <c r="BOZ18" s="513"/>
      <c r="BPA18" s="513"/>
      <c r="BPB18" s="513"/>
      <c r="BPC18" s="513"/>
      <c r="BPD18" s="513"/>
      <c r="BPE18" s="513"/>
      <c r="BPF18" s="513"/>
      <c r="BPG18" s="513"/>
      <c r="BPH18" s="513"/>
      <c r="BPI18" s="513"/>
      <c r="BPJ18" s="513"/>
      <c r="BPK18" s="513"/>
      <c r="BPL18" s="513"/>
      <c r="BPM18" s="513"/>
      <c r="BPN18" s="513"/>
      <c r="BPO18" s="513"/>
      <c r="BPP18" s="513"/>
      <c r="BPQ18" s="513"/>
      <c r="BPR18" s="513"/>
      <c r="BPS18" s="513"/>
      <c r="BPT18" s="513"/>
      <c r="BPU18" s="513"/>
      <c r="BPV18" s="513"/>
      <c r="BPW18" s="513"/>
      <c r="BPX18" s="513"/>
      <c r="BPY18" s="513"/>
      <c r="BPZ18" s="513"/>
      <c r="BQA18" s="513"/>
      <c r="BQB18" s="513"/>
      <c r="BQC18" s="513"/>
      <c r="BQD18" s="513"/>
      <c r="BQE18" s="513"/>
      <c r="BQF18" s="513"/>
      <c r="BQG18" s="513"/>
      <c r="BQH18" s="513"/>
      <c r="BQI18" s="513"/>
      <c r="BQJ18" s="513"/>
      <c r="BQK18" s="513"/>
      <c r="BQL18" s="513"/>
      <c r="BQM18" s="513"/>
      <c r="BQN18" s="513"/>
      <c r="BQO18" s="513"/>
      <c r="BQP18" s="513"/>
      <c r="BQQ18" s="513"/>
      <c r="BQR18" s="513"/>
      <c r="BQS18" s="513"/>
      <c r="BQT18" s="513"/>
      <c r="BQU18" s="513"/>
      <c r="BQV18" s="513"/>
      <c r="BQW18" s="513"/>
      <c r="BQX18" s="513"/>
      <c r="BQY18" s="513"/>
      <c r="BQZ18" s="513"/>
      <c r="BRA18" s="513"/>
      <c r="BRB18" s="513"/>
      <c r="BRC18" s="513"/>
      <c r="BRD18" s="513"/>
      <c r="BRE18" s="513"/>
      <c r="BRF18" s="513"/>
      <c r="BRG18" s="513"/>
      <c r="BRH18" s="513"/>
      <c r="BRI18" s="513"/>
      <c r="BRJ18" s="513"/>
      <c r="BRK18" s="513"/>
      <c r="BRL18" s="513"/>
      <c r="BRM18" s="513"/>
      <c r="BRN18" s="513"/>
      <c r="BRO18" s="513"/>
      <c r="BRP18" s="513"/>
      <c r="BRQ18" s="513"/>
      <c r="BRR18" s="513"/>
      <c r="BRS18" s="513"/>
      <c r="BRT18" s="513"/>
      <c r="BRU18" s="513"/>
      <c r="BRV18" s="513"/>
      <c r="BRW18" s="513"/>
      <c r="BRX18" s="513"/>
      <c r="BRY18" s="513"/>
      <c r="BRZ18" s="513"/>
      <c r="BSA18" s="513"/>
      <c r="BSB18" s="513"/>
      <c r="BSC18" s="513"/>
      <c r="BSD18" s="513"/>
      <c r="BSE18" s="513"/>
      <c r="BSF18" s="513"/>
      <c r="BSG18" s="513"/>
      <c r="BSH18" s="513"/>
      <c r="BSI18" s="513"/>
      <c r="BSJ18" s="513"/>
      <c r="BSK18" s="513"/>
      <c r="BSL18" s="513"/>
      <c r="BSM18" s="513"/>
      <c r="BSN18" s="513"/>
      <c r="BSO18" s="513"/>
      <c r="BSP18" s="513"/>
      <c r="BSQ18" s="513"/>
      <c r="BSR18" s="513"/>
      <c r="BSS18" s="513"/>
      <c r="BST18" s="513"/>
      <c r="BSU18" s="513"/>
      <c r="BSV18" s="513"/>
      <c r="BSW18" s="513"/>
      <c r="BSX18" s="513"/>
      <c r="BSY18" s="513"/>
      <c r="BSZ18" s="513"/>
      <c r="BTA18" s="513"/>
      <c r="BTB18" s="513"/>
      <c r="BTC18" s="513"/>
      <c r="BTD18" s="513"/>
      <c r="BTE18" s="513"/>
      <c r="BTF18" s="513"/>
      <c r="BTG18" s="513"/>
      <c r="BTH18" s="513"/>
      <c r="BTI18" s="513"/>
      <c r="BTJ18" s="513"/>
      <c r="BTK18" s="513"/>
      <c r="BTL18" s="513"/>
      <c r="BTM18" s="513"/>
      <c r="BTN18" s="513"/>
      <c r="BTO18" s="513"/>
      <c r="BTP18" s="513"/>
      <c r="BTQ18" s="513"/>
      <c r="BTR18" s="513"/>
      <c r="BTS18" s="513"/>
      <c r="BTT18" s="513"/>
      <c r="BTU18" s="513"/>
      <c r="BTV18" s="513"/>
      <c r="BTW18" s="513"/>
      <c r="BTX18" s="513"/>
      <c r="BTY18" s="513"/>
      <c r="BTZ18" s="513"/>
      <c r="BUA18" s="513"/>
      <c r="BUB18" s="513"/>
      <c r="BUC18" s="513"/>
      <c r="BUD18" s="513"/>
      <c r="BUE18" s="513"/>
      <c r="BUF18" s="513"/>
      <c r="BUG18" s="513"/>
      <c r="BUH18" s="513"/>
      <c r="BUI18" s="513"/>
      <c r="BUJ18" s="513"/>
      <c r="BUK18" s="513"/>
      <c r="BUL18" s="513"/>
      <c r="BUM18" s="513"/>
      <c r="BUN18" s="513"/>
      <c r="BUO18" s="513"/>
      <c r="BUP18" s="513"/>
      <c r="BUQ18" s="513"/>
      <c r="BUR18" s="513"/>
      <c r="BUS18" s="513"/>
      <c r="BUT18" s="513"/>
      <c r="BUU18" s="513"/>
      <c r="BUV18" s="513"/>
      <c r="BUW18" s="513"/>
      <c r="BUX18" s="513"/>
      <c r="BUY18" s="513"/>
      <c r="BUZ18" s="513"/>
      <c r="BVA18" s="513"/>
      <c r="BVB18" s="513"/>
      <c r="BVC18" s="513"/>
      <c r="BVD18" s="513"/>
      <c r="BVE18" s="513"/>
      <c r="BVF18" s="513"/>
      <c r="BVG18" s="513"/>
      <c r="BVH18" s="513"/>
      <c r="BVI18" s="513"/>
      <c r="BVJ18" s="513"/>
      <c r="BVK18" s="513"/>
      <c r="BVL18" s="513"/>
      <c r="BVM18" s="513"/>
      <c r="BVN18" s="513"/>
      <c r="BVO18" s="513"/>
      <c r="BVP18" s="513"/>
      <c r="BVQ18" s="513"/>
      <c r="BVR18" s="513"/>
      <c r="BVS18" s="513"/>
      <c r="BVT18" s="513"/>
      <c r="BVU18" s="513"/>
      <c r="BVV18" s="513"/>
      <c r="BVW18" s="513"/>
      <c r="BVX18" s="513"/>
      <c r="BVY18" s="513"/>
      <c r="BVZ18" s="513"/>
      <c r="BWA18" s="513"/>
      <c r="BWB18" s="513"/>
      <c r="BWC18" s="513"/>
      <c r="BWD18" s="513"/>
      <c r="BWE18" s="513"/>
      <c r="BWF18" s="513"/>
      <c r="BWG18" s="513"/>
      <c r="BWH18" s="513"/>
      <c r="BWI18" s="513"/>
      <c r="BWJ18" s="513"/>
      <c r="BWK18" s="513"/>
      <c r="BWL18" s="513"/>
      <c r="BWM18" s="513"/>
      <c r="BWN18" s="513"/>
      <c r="BWO18" s="513"/>
      <c r="BWP18" s="513"/>
      <c r="BWQ18" s="513"/>
    </row>
    <row r="19" spans="1:1967" ht="16.5" thickBot="1">
      <c r="A19" s="136"/>
      <c r="B19" s="136"/>
      <c r="C19" s="136"/>
      <c r="D19" s="136"/>
      <c r="E19" s="136"/>
      <c r="F19" s="136"/>
      <c r="G19" s="136"/>
      <c r="H19" s="136"/>
      <c r="I19" s="129"/>
      <c r="J19" s="136"/>
      <c r="K19" s="136"/>
      <c r="L19" s="136"/>
      <c r="M19" s="136"/>
      <c r="N19" s="356"/>
      <c r="O19" s="136"/>
      <c r="P19" s="129"/>
      <c r="Q19" s="136"/>
      <c r="R19" s="74"/>
      <c r="S19" s="136"/>
      <c r="T19" s="127"/>
      <c r="U19" s="127"/>
      <c r="V19" s="136"/>
      <c r="W19" s="511"/>
      <c r="X19" s="511"/>
      <c r="AP19" s="513"/>
      <c r="AQ19" s="513"/>
      <c r="AR19" s="513"/>
      <c r="AS19" s="513"/>
      <c r="AT19" s="513"/>
      <c r="AU19" s="513"/>
      <c r="AV19" s="513"/>
      <c r="AW19" s="513"/>
      <c r="AX19" s="513"/>
      <c r="AY19" s="513"/>
      <c r="AZ19" s="513"/>
      <c r="BA19" s="513"/>
      <c r="BB19" s="513"/>
      <c r="BC19" s="513"/>
      <c r="BD19" s="513"/>
      <c r="BE19" s="513"/>
      <c r="BF19" s="513"/>
      <c r="BG19" s="513"/>
      <c r="BH19" s="513"/>
      <c r="BI19" s="513"/>
      <c r="BJ19" s="513"/>
      <c r="BK19" s="513"/>
      <c r="BL19" s="513"/>
      <c r="BM19" s="513"/>
      <c r="BN19" s="513"/>
      <c r="BO19" s="513"/>
      <c r="BP19" s="513"/>
      <c r="BQ19" s="513"/>
      <c r="BR19" s="513"/>
      <c r="BS19" s="513"/>
      <c r="BT19" s="513"/>
      <c r="BU19" s="513"/>
      <c r="BV19" s="513"/>
      <c r="BW19" s="513"/>
      <c r="BX19" s="513"/>
      <c r="BY19" s="513"/>
      <c r="BZ19" s="513"/>
      <c r="CA19" s="513"/>
      <c r="CB19" s="513"/>
      <c r="CC19" s="513"/>
      <c r="CD19" s="513"/>
      <c r="CE19" s="513"/>
      <c r="CF19" s="513"/>
      <c r="CG19" s="513"/>
      <c r="CH19" s="513"/>
      <c r="CI19" s="513"/>
      <c r="CJ19" s="513"/>
      <c r="CK19" s="513"/>
      <c r="CL19" s="513"/>
      <c r="CM19" s="513"/>
      <c r="CN19" s="513"/>
      <c r="CO19" s="513"/>
      <c r="CP19" s="513"/>
      <c r="CQ19" s="513"/>
      <c r="CR19" s="513"/>
      <c r="CS19" s="513"/>
      <c r="CT19" s="513"/>
      <c r="CU19" s="513"/>
      <c r="CV19" s="513"/>
      <c r="CW19" s="513"/>
      <c r="CX19" s="513"/>
      <c r="CY19" s="513"/>
      <c r="CZ19" s="513"/>
      <c r="DA19" s="513"/>
      <c r="DB19" s="513"/>
      <c r="DC19" s="513"/>
      <c r="DD19" s="513"/>
      <c r="DE19" s="513"/>
      <c r="DF19" s="513"/>
      <c r="DG19" s="513"/>
      <c r="DH19" s="513"/>
      <c r="DI19" s="513"/>
      <c r="DJ19" s="513"/>
      <c r="DK19" s="513"/>
      <c r="DL19" s="513"/>
      <c r="DM19" s="513"/>
      <c r="DN19" s="513"/>
      <c r="DO19" s="513"/>
      <c r="DP19" s="513"/>
      <c r="DQ19" s="513"/>
      <c r="DR19" s="513"/>
      <c r="DS19" s="513"/>
      <c r="DT19" s="513"/>
      <c r="DU19" s="513"/>
      <c r="DV19" s="513"/>
      <c r="DW19" s="513"/>
      <c r="DX19" s="513"/>
      <c r="DY19" s="513"/>
      <c r="DZ19" s="513"/>
      <c r="EA19" s="513"/>
      <c r="EB19" s="513"/>
      <c r="EC19" s="513"/>
      <c r="ED19" s="513"/>
      <c r="EE19" s="513"/>
      <c r="EF19" s="513"/>
      <c r="EG19" s="513"/>
      <c r="EH19" s="513"/>
      <c r="EI19" s="513"/>
      <c r="EJ19" s="513"/>
      <c r="EK19" s="513"/>
      <c r="EL19" s="513"/>
      <c r="EM19" s="513"/>
      <c r="EN19" s="513"/>
      <c r="EO19" s="513"/>
      <c r="EP19" s="513"/>
      <c r="EQ19" s="513"/>
      <c r="ER19" s="513"/>
      <c r="ES19" s="513"/>
      <c r="ET19" s="513"/>
      <c r="EU19" s="513"/>
      <c r="EV19" s="513"/>
      <c r="EW19" s="513"/>
      <c r="EX19" s="513"/>
      <c r="EY19" s="513"/>
      <c r="EZ19" s="513"/>
      <c r="FA19" s="513"/>
      <c r="FB19" s="513"/>
      <c r="FC19" s="513"/>
      <c r="FD19" s="513"/>
      <c r="FE19" s="513"/>
      <c r="FF19" s="513"/>
      <c r="FG19" s="513"/>
      <c r="FH19" s="513"/>
      <c r="FI19" s="513"/>
      <c r="FJ19" s="513"/>
      <c r="FK19" s="513"/>
      <c r="FL19" s="513"/>
      <c r="FM19" s="513"/>
      <c r="FN19" s="513"/>
      <c r="FO19" s="513"/>
      <c r="FP19" s="513"/>
      <c r="FQ19" s="513"/>
      <c r="FR19" s="513"/>
      <c r="FS19" s="513"/>
      <c r="FT19" s="513"/>
      <c r="FU19" s="513"/>
      <c r="FV19" s="513"/>
      <c r="FW19" s="513"/>
      <c r="FX19" s="513"/>
      <c r="FY19" s="513"/>
      <c r="FZ19" s="513"/>
      <c r="GA19" s="513"/>
      <c r="GB19" s="513"/>
      <c r="GC19" s="513"/>
      <c r="GD19" s="513"/>
      <c r="GE19" s="513"/>
      <c r="GF19" s="513"/>
      <c r="GG19" s="513"/>
      <c r="GH19" s="513"/>
      <c r="GI19" s="513"/>
      <c r="GJ19" s="513"/>
      <c r="GK19" s="513"/>
      <c r="GL19" s="513"/>
      <c r="GM19" s="513"/>
      <c r="GN19" s="513"/>
      <c r="GO19" s="513"/>
      <c r="GP19" s="513"/>
      <c r="GQ19" s="513"/>
      <c r="GR19" s="513"/>
      <c r="GS19" s="513"/>
      <c r="GT19" s="513"/>
      <c r="GU19" s="513"/>
      <c r="GV19" s="513"/>
      <c r="GW19" s="513"/>
      <c r="GX19" s="513"/>
      <c r="GY19" s="513"/>
      <c r="GZ19" s="513"/>
      <c r="HA19" s="513"/>
      <c r="HB19" s="513"/>
      <c r="HC19" s="513"/>
      <c r="HD19" s="513"/>
      <c r="HE19" s="513"/>
      <c r="HF19" s="513"/>
      <c r="HG19" s="513"/>
      <c r="HH19" s="513"/>
      <c r="HI19" s="513"/>
      <c r="HJ19" s="513"/>
      <c r="HK19" s="513"/>
      <c r="HL19" s="513"/>
      <c r="HM19" s="513"/>
      <c r="HN19" s="513"/>
      <c r="HO19" s="513"/>
      <c r="HP19" s="513"/>
      <c r="HQ19" s="513"/>
      <c r="HR19" s="513"/>
      <c r="HS19" s="513"/>
      <c r="HT19" s="513"/>
      <c r="HU19" s="513"/>
      <c r="HV19" s="513"/>
      <c r="HW19" s="513"/>
      <c r="HX19" s="513"/>
      <c r="HY19" s="513"/>
      <c r="HZ19" s="513"/>
      <c r="IA19" s="513"/>
      <c r="IB19" s="513"/>
      <c r="IC19" s="513"/>
      <c r="ID19" s="513"/>
      <c r="IE19" s="513"/>
      <c r="IF19" s="513"/>
      <c r="IG19" s="513"/>
      <c r="IH19" s="513"/>
      <c r="II19" s="513"/>
      <c r="IJ19" s="513"/>
      <c r="IK19" s="513"/>
      <c r="IL19" s="513"/>
      <c r="IM19" s="513"/>
      <c r="IN19" s="513"/>
      <c r="IO19" s="513"/>
      <c r="IP19" s="513"/>
      <c r="IQ19" s="513"/>
      <c r="IR19" s="513"/>
      <c r="IS19" s="513"/>
      <c r="IT19" s="513"/>
      <c r="IU19" s="513"/>
      <c r="IV19" s="513"/>
      <c r="IW19" s="513"/>
      <c r="IX19" s="513"/>
      <c r="IY19" s="513"/>
      <c r="IZ19" s="513"/>
      <c r="JA19" s="513"/>
      <c r="JB19" s="513"/>
      <c r="JC19" s="513"/>
      <c r="JD19" s="513"/>
      <c r="JE19" s="513"/>
      <c r="JF19" s="513"/>
      <c r="JG19" s="513"/>
      <c r="JH19" s="513"/>
      <c r="JI19" s="513"/>
      <c r="JJ19" s="513"/>
      <c r="JK19" s="513"/>
      <c r="JL19" s="513"/>
      <c r="JM19" s="513"/>
      <c r="JN19" s="513"/>
      <c r="JO19" s="513"/>
      <c r="JP19" s="513"/>
      <c r="JQ19" s="513"/>
      <c r="JR19" s="513"/>
      <c r="JS19" s="513"/>
      <c r="JT19" s="513"/>
      <c r="JU19" s="513"/>
      <c r="JV19" s="513"/>
      <c r="JW19" s="513"/>
      <c r="JX19" s="513"/>
      <c r="JY19" s="513"/>
      <c r="JZ19" s="513"/>
      <c r="KA19" s="513"/>
      <c r="KB19" s="513"/>
      <c r="KC19" s="513"/>
      <c r="KD19" s="513"/>
      <c r="KE19" s="513"/>
      <c r="KF19" s="513"/>
      <c r="KG19" s="513"/>
      <c r="KH19" s="513"/>
      <c r="KI19" s="513"/>
      <c r="KJ19" s="513"/>
      <c r="KK19" s="513"/>
      <c r="KL19" s="513"/>
      <c r="KM19" s="513"/>
      <c r="KN19" s="513"/>
      <c r="KO19" s="513"/>
      <c r="KP19" s="513"/>
      <c r="KQ19" s="513"/>
      <c r="KR19" s="513"/>
      <c r="KS19" s="513"/>
      <c r="KT19" s="513"/>
      <c r="KU19" s="513"/>
      <c r="KV19" s="513"/>
      <c r="KW19" s="513"/>
      <c r="KX19" s="513"/>
      <c r="KY19" s="513"/>
      <c r="KZ19" s="513"/>
      <c r="LA19" s="513"/>
      <c r="LB19" s="513"/>
      <c r="LC19" s="513"/>
      <c r="LD19" s="513"/>
      <c r="LE19" s="513"/>
      <c r="LF19" s="513"/>
      <c r="LG19" s="513"/>
      <c r="LH19" s="513"/>
      <c r="LI19" s="513"/>
      <c r="LJ19" s="513"/>
      <c r="LK19" s="513"/>
      <c r="LL19" s="513"/>
      <c r="LM19" s="513"/>
      <c r="LN19" s="513"/>
      <c r="LO19" s="513"/>
      <c r="LP19" s="513"/>
      <c r="LQ19" s="513"/>
      <c r="LR19" s="513"/>
      <c r="LS19" s="513"/>
      <c r="LT19" s="513"/>
      <c r="LU19" s="513"/>
      <c r="LV19" s="513"/>
      <c r="LW19" s="513"/>
      <c r="LX19" s="513"/>
      <c r="LY19" s="513"/>
      <c r="LZ19" s="513"/>
      <c r="MA19" s="513"/>
      <c r="MB19" s="513"/>
      <c r="MC19" s="513"/>
      <c r="MD19" s="513"/>
      <c r="ME19" s="513"/>
      <c r="MF19" s="513"/>
      <c r="MG19" s="513"/>
      <c r="MH19" s="513"/>
      <c r="MI19" s="513"/>
      <c r="MJ19" s="513"/>
      <c r="MK19" s="513"/>
      <c r="ML19" s="513"/>
      <c r="MM19" s="513"/>
      <c r="MN19" s="513"/>
      <c r="MO19" s="513"/>
      <c r="MP19" s="513"/>
      <c r="MQ19" s="513"/>
      <c r="MR19" s="513"/>
      <c r="MS19" s="513"/>
      <c r="MT19" s="513"/>
      <c r="MU19" s="513"/>
      <c r="MV19" s="513"/>
      <c r="MW19" s="513"/>
      <c r="MX19" s="513"/>
      <c r="MY19" s="513"/>
      <c r="MZ19" s="513"/>
      <c r="NA19" s="513"/>
      <c r="NB19" s="513"/>
      <c r="NC19" s="513"/>
      <c r="ND19" s="513"/>
      <c r="NE19" s="513"/>
      <c r="NF19" s="513"/>
      <c r="NG19" s="513"/>
      <c r="NH19" s="513"/>
      <c r="NI19" s="513"/>
      <c r="NJ19" s="513"/>
      <c r="NK19" s="513"/>
      <c r="NL19" s="513"/>
      <c r="NM19" s="513"/>
      <c r="NN19" s="513"/>
      <c r="NO19" s="513"/>
      <c r="NP19" s="513"/>
      <c r="NQ19" s="513"/>
      <c r="NR19" s="513"/>
      <c r="NS19" s="513"/>
      <c r="NT19" s="513"/>
      <c r="NU19" s="513"/>
      <c r="NV19" s="513"/>
      <c r="NW19" s="513"/>
      <c r="NX19" s="513"/>
      <c r="NY19" s="513"/>
      <c r="NZ19" s="513"/>
      <c r="OA19" s="513"/>
      <c r="OB19" s="513"/>
      <c r="OC19" s="513"/>
      <c r="OD19" s="513"/>
      <c r="OE19" s="513"/>
      <c r="OF19" s="513"/>
      <c r="OG19" s="513"/>
      <c r="OH19" s="513"/>
      <c r="OI19" s="513"/>
      <c r="OJ19" s="513"/>
      <c r="OK19" s="513"/>
      <c r="OL19" s="513"/>
      <c r="OM19" s="513"/>
      <c r="ON19" s="513"/>
      <c r="OO19" s="513"/>
      <c r="OP19" s="513"/>
      <c r="OQ19" s="513"/>
      <c r="OR19" s="513"/>
      <c r="OS19" s="513"/>
      <c r="OT19" s="513"/>
      <c r="OU19" s="513"/>
      <c r="OV19" s="513"/>
      <c r="OW19" s="513"/>
      <c r="OX19" s="513"/>
      <c r="OY19" s="513"/>
      <c r="OZ19" s="513"/>
      <c r="PA19" s="513"/>
      <c r="PB19" s="513"/>
      <c r="PC19" s="513"/>
      <c r="PD19" s="513"/>
      <c r="PE19" s="513"/>
      <c r="PF19" s="513"/>
      <c r="PG19" s="513"/>
      <c r="PH19" s="513"/>
      <c r="PI19" s="513"/>
      <c r="PJ19" s="513"/>
      <c r="PK19" s="513"/>
      <c r="PL19" s="513"/>
      <c r="PM19" s="513"/>
      <c r="PN19" s="513"/>
      <c r="PO19" s="513"/>
      <c r="PP19" s="513"/>
      <c r="PQ19" s="513"/>
      <c r="PR19" s="513"/>
      <c r="PS19" s="513"/>
      <c r="PT19" s="513"/>
      <c r="PU19" s="513"/>
      <c r="PV19" s="513"/>
      <c r="PW19" s="513"/>
      <c r="PX19" s="513"/>
      <c r="PY19" s="513"/>
      <c r="PZ19" s="513"/>
      <c r="QA19" s="513"/>
      <c r="QB19" s="513"/>
      <c r="QC19" s="513"/>
      <c r="QD19" s="513"/>
      <c r="QE19" s="513"/>
      <c r="QF19" s="513"/>
      <c r="QG19" s="513"/>
      <c r="QH19" s="513"/>
      <c r="QI19" s="513"/>
      <c r="QJ19" s="513"/>
      <c r="QK19" s="513"/>
      <c r="QL19" s="513"/>
      <c r="QM19" s="513"/>
      <c r="QN19" s="513"/>
      <c r="QO19" s="513"/>
      <c r="QP19" s="513"/>
      <c r="QQ19" s="513"/>
      <c r="QR19" s="513"/>
      <c r="QS19" s="513"/>
      <c r="QT19" s="513"/>
      <c r="QU19" s="513"/>
      <c r="QV19" s="513"/>
      <c r="QW19" s="513"/>
      <c r="QX19" s="513"/>
      <c r="QY19" s="513"/>
      <c r="QZ19" s="513"/>
      <c r="RA19" s="513"/>
      <c r="RB19" s="513"/>
      <c r="RC19" s="513"/>
      <c r="RD19" s="513"/>
      <c r="RE19" s="513"/>
      <c r="RF19" s="513"/>
      <c r="RG19" s="513"/>
      <c r="RH19" s="513"/>
      <c r="RI19" s="513"/>
      <c r="RJ19" s="513"/>
      <c r="RK19" s="513"/>
      <c r="RL19" s="513"/>
      <c r="RM19" s="513"/>
      <c r="RN19" s="513"/>
      <c r="RO19" s="513"/>
      <c r="RP19" s="513"/>
      <c r="RQ19" s="513"/>
      <c r="RR19" s="513"/>
      <c r="RS19" s="513"/>
      <c r="RT19" s="513"/>
      <c r="RU19" s="513"/>
      <c r="RV19" s="513"/>
      <c r="RW19" s="513"/>
      <c r="RX19" s="513"/>
      <c r="RY19" s="513"/>
      <c r="RZ19" s="513"/>
      <c r="SA19" s="513"/>
      <c r="SB19" s="513"/>
      <c r="SC19" s="513"/>
      <c r="SD19" s="513"/>
      <c r="SE19" s="513"/>
      <c r="SF19" s="513"/>
      <c r="SG19" s="513"/>
      <c r="SH19" s="513"/>
      <c r="SI19" s="513"/>
      <c r="SJ19" s="513"/>
      <c r="SK19" s="513"/>
      <c r="SL19" s="513"/>
      <c r="SM19" s="513"/>
      <c r="SN19" s="513"/>
      <c r="SO19" s="513"/>
      <c r="SP19" s="513"/>
      <c r="SQ19" s="513"/>
      <c r="SR19" s="513"/>
      <c r="SS19" s="513"/>
      <c r="ST19" s="513"/>
      <c r="SU19" s="513"/>
      <c r="SV19" s="513"/>
      <c r="SW19" s="513"/>
      <c r="SX19" s="513"/>
      <c r="SY19" s="513"/>
      <c r="SZ19" s="513"/>
      <c r="TA19" s="513"/>
      <c r="TB19" s="513"/>
      <c r="TC19" s="513"/>
      <c r="TD19" s="513"/>
      <c r="TE19" s="513"/>
      <c r="TF19" s="513"/>
      <c r="TG19" s="513"/>
      <c r="TH19" s="513"/>
      <c r="TI19" s="513"/>
      <c r="TJ19" s="513"/>
      <c r="TK19" s="513"/>
      <c r="TL19" s="513"/>
      <c r="TM19" s="513"/>
      <c r="TN19" s="513"/>
      <c r="TO19" s="513"/>
      <c r="TP19" s="513"/>
      <c r="TQ19" s="513"/>
      <c r="TR19" s="513"/>
      <c r="TS19" s="513"/>
      <c r="TT19" s="513"/>
      <c r="TU19" s="513"/>
      <c r="TV19" s="513"/>
      <c r="TW19" s="513"/>
      <c r="TX19" s="513"/>
      <c r="TY19" s="513"/>
      <c r="TZ19" s="513"/>
      <c r="UA19" s="513"/>
      <c r="UB19" s="513"/>
      <c r="UC19" s="513"/>
      <c r="UD19" s="513"/>
      <c r="UE19" s="513"/>
      <c r="UF19" s="513"/>
      <c r="UG19" s="513"/>
      <c r="UH19" s="513"/>
      <c r="UI19" s="513"/>
      <c r="UJ19" s="513"/>
      <c r="UK19" s="513"/>
      <c r="UL19" s="513"/>
      <c r="UM19" s="513"/>
      <c r="UN19" s="513"/>
      <c r="UO19" s="513"/>
      <c r="UP19" s="513"/>
      <c r="UQ19" s="513"/>
      <c r="UR19" s="513"/>
      <c r="US19" s="513"/>
      <c r="UT19" s="513"/>
      <c r="UU19" s="513"/>
      <c r="UV19" s="513"/>
      <c r="UW19" s="513"/>
      <c r="UX19" s="513"/>
      <c r="UY19" s="513"/>
      <c r="UZ19" s="513"/>
      <c r="VA19" s="513"/>
      <c r="VB19" s="513"/>
      <c r="VC19" s="513"/>
      <c r="VD19" s="513"/>
      <c r="VE19" s="513"/>
      <c r="VF19" s="513"/>
      <c r="VG19" s="513"/>
      <c r="VH19" s="513"/>
      <c r="VI19" s="513"/>
      <c r="VJ19" s="513"/>
      <c r="VK19" s="513"/>
      <c r="VL19" s="513"/>
      <c r="VM19" s="513"/>
      <c r="VN19" s="513"/>
      <c r="VO19" s="513"/>
      <c r="VP19" s="513"/>
      <c r="VQ19" s="513"/>
      <c r="VR19" s="513"/>
      <c r="VS19" s="513"/>
      <c r="VT19" s="513"/>
      <c r="VU19" s="513"/>
      <c r="VV19" s="513"/>
      <c r="VW19" s="513"/>
      <c r="VX19" s="513"/>
      <c r="VY19" s="513"/>
      <c r="VZ19" s="513"/>
      <c r="WA19" s="513"/>
      <c r="WB19" s="513"/>
      <c r="WC19" s="513"/>
      <c r="WD19" s="513"/>
      <c r="WE19" s="513"/>
      <c r="WF19" s="513"/>
      <c r="WG19" s="513"/>
      <c r="WH19" s="513"/>
      <c r="WI19" s="513"/>
      <c r="WJ19" s="513"/>
      <c r="WK19" s="513"/>
      <c r="WL19" s="513"/>
      <c r="WM19" s="513"/>
      <c r="WN19" s="513"/>
      <c r="WO19" s="513"/>
      <c r="WP19" s="513"/>
      <c r="WQ19" s="513"/>
      <c r="WR19" s="513"/>
      <c r="WS19" s="513"/>
      <c r="WT19" s="513"/>
      <c r="WU19" s="513"/>
      <c r="WV19" s="513"/>
      <c r="WW19" s="513"/>
      <c r="WX19" s="513"/>
      <c r="WY19" s="513"/>
      <c r="WZ19" s="513"/>
      <c r="XA19" s="513"/>
      <c r="XB19" s="513"/>
      <c r="XC19" s="513"/>
      <c r="XD19" s="513"/>
      <c r="XE19" s="513"/>
      <c r="XF19" s="513"/>
      <c r="XG19" s="513"/>
      <c r="XH19" s="513"/>
      <c r="XI19" s="513"/>
      <c r="XJ19" s="513"/>
      <c r="XK19" s="513"/>
      <c r="XL19" s="513"/>
      <c r="XM19" s="513"/>
      <c r="XN19" s="513"/>
      <c r="XO19" s="513"/>
      <c r="XP19" s="513"/>
      <c r="XQ19" s="513"/>
      <c r="XR19" s="513"/>
      <c r="XS19" s="513"/>
      <c r="XT19" s="513"/>
      <c r="XU19" s="513"/>
      <c r="XV19" s="513"/>
      <c r="XW19" s="513"/>
      <c r="XX19" s="513"/>
      <c r="XY19" s="513"/>
      <c r="XZ19" s="513"/>
      <c r="YA19" s="513"/>
      <c r="YB19" s="513"/>
      <c r="YC19" s="513"/>
      <c r="YD19" s="513"/>
      <c r="YE19" s="513"/>
      <c r="YF19" s="513"/>
      <c r="YG19" s="513"/>
      <c r="YH19" s="513"/>
      <c r="YI19" s="513"/>
      <c r="YJ19" s="513"/>
      <c r="YK19" s="513"/>
      <c r="YL19" s="513"/>
      <c r="YM19" s="513"/>
      <c r="YN19" s="513"/>
      <c r="YO19" s="513"/>
      <c r="YP19" s="513"/>
      <c r="YQ19" s="513"/>
      <c r="YR19" s="513"/>
      <c r="YS19" s="513"/>
      <c r="YT19" s="513"/>
      <c r="YU19" s="513"/>
      <c r="YV19" s="513"/>
      <c r="YW19" s="513"/>
      <c r="YX19" s="513"/>
      <c r="YY19" s="513"/>
      <c r="YZ19" s="513"/>
      <c r="ZA19" s="513"/>
      <c r="ZB19" s="513"/>
      <c r="ZC19" s="513"/>
      <c r="ZD19" s="513"/>
      <c r="ZE19" s="513"/>
      <c r="ZF19" s="513"/>
      <c r="ZG19" s="513"/>
      <c r="ZH19" s="513"/>
      <c r="ZI19" s="513"/>
      <c r="ZJ19" s="513"/>
      <c r="ZK19" s="513"/>
      <c r="ZL19" s="513"/>
      <c r="ZM19" s="513"/>
      <c r="ZN19" s="513"/>
      <c r="ZO19" s="513"/>
      <c r="ZP19" s="513"/>
      <c r="ZQ19" s="513"/>
      <c r="ZR19" s="513"/>
      <c r="ZS19" s="513"/>
      <c r="ZT19" s="513"/>
      <c r="ZU19" s="513"/>
      <c r="ZV19" s="513"/>
      <c r="ZW19" s="513"/>
      <c r="ZX19" s="513"/>
      <c r="ZY19" s="513"/>
      <c r="ZZ19" s="513"/>
      <c r="AAA19" s="513"/>
      <c r="AAB19" s="513"/>
      <c r="AAC19" s="513"/>
      <c r="AAD19" s="513"/>
      <c r="AAE19" s="513"/>
      <c r="AAF19" s="513"/>
      <c r="AAG19" s="513"/>
      <c r="AAH19" s="513"/>
      <c r="AAI19" s="513"/>
      <c r="AAJ19" s="513"/>
      <c r="AAK19" s="513"/>
      <c r="AAL19" s="513"/>
      <c r="AAM19" s="513"/>
      <c r="AAN19" s="513"/>
      <c r="AAO19" s="513"/>
      <c r="AAP19" s="513"/>
      <c r="AAQ19" s="513"/>
      <c r="AAR19" s="513"/>
      <c r="AAS19" s="513"/>
      <c r="AAT19" s="513"/>
      <c r="AAU19" s="513"/>
      <c r="AAV19" s="513"/>
      <c r="AAW19" s="513"/>
      <c r="AAX19" s="513"/>
      <c r="AAY19" s="513"/>
      <c r="AAZ19" s="513"/>
      <c r="ABA19" s="513"/>
      <c r="ABB19" s="513"/>
      <c r="ABC19" s="513"/>
      <c r="ABD19" s="513"/>
      <c r="ABE19" s="513"/>
      <c r="ABF19" s="513"/>
      <c r="ABG19" s="513"/>
      <c r="ABH19" s="513"/>
      <c r="ABI19" s="513"/>
      <c r="ABJ19" s="513"/>
      <c r="ABK19" s="513"/>
      <c r="ABL19" s="513"/>
      <c r="ABM19" s="513"/>
      <c r="ABN19" s="513"/>
      <c r="ABO19" s="513"/>
      <c r="ABP19" s="513"/>
      <c r="ABQ19" s="513"/>
      <c r="ABR19" s="513"/>
      <c r="ABS19" s="513"/>
      <c r="ABT19" s="513"/>
      <c r="ABU19" s="513"/>
      <c r="ABV19" s="513"/>
      <c r="ABW19" s="513"/>
      <c r="ABX19" s="513"/>
      <c r="ABY19" s="513"/>
      <c r="ABZ19" s="513"/>
      <c r="ACA19" s="513"/>
      <c r="ACB19" s="513"/>
      <c r="ACC19" s="513"/>
      <c r="ACD19" s="513"/>
      <c r="ACE19" s="513"/>
      <c r="ACF19" s="513"/>
      <c r="ACG19" s="513"/>
      <c r="ACH19" s="513"/>
      <c r="ACI19" s="513"/>
      <c r="ACJ19" s="513"/>
      <c r="ACK19" s="513"/>
      <c r="ACL19" s="513"/>
      <c r="ACM19" s="513"/>
      <c r="ACN19" s="513"/>
      <c r="ACO19" s="513"/>
      <c r="ACP19" s="513"/>
      <c r="ACQ19" s="513"/>
      <c r="ACR19" s="513"/>
      <c r="ACS19" s="513"/>
      <c r="ACT19" s="513"/>
      <c r="ACU19" s="513"/>
      <c r="ACV19" s="513"/>
      <c r="ACW19" s="513"/>
      <c r="ACX19" s="513"/>
      <c r="ACY19" s="513"/>
      <c r="ACZ19" s="513"/>
      <c r="ADA19" s="513"/>
      <c r="ADB19" s="513"/>
      <c r="ADC19" s="513"/>
      <c r="ADD19" s="513"/>
      <c r="ADE19" s="513"/>
      <c r="ADF19" s="513"/>
      <c r="ADG19" s="513"/>
      <c r="ADH19" s="513"/>
      <c r="ADI19" s="513"/>
      <c r="ADJ19" s="513"/>
      <c r="ADK19" s="513"/>
      <c r="ADL19" s="513"/>
      <c r="ADM19" s="513"/>
      <c r="ADN19" s="513"/>
      <c r="ADO19" s="513"/>
      <c r="ADP19" s="513"/>
      <c r="ADQ19" s="513"/>
      <c r="ADR19" s="513"/>
      <c r="ADS19" s="513"/>
      <c r="ADT19" s="513"/>
      <c r="ADU19" s="513"/>
      <c r="ADV19" s="513"/>
      <c r="ADW19" s="513"/>
      <c r="ADX19" s="513"/>
      <c r="ADY19" s="513"/>
      <c r="ADZ19" s="513"/>
      <c r="AEA19" s="513"/>
      <c r="AEB19" s="513"/>
      <c r="AEC19" s="513"/>
      <c r="AED19" s="513"/>
      <c r="AEE19" s="513"/>
      <c r="AEF19" s="513"/>
      <c r="AEG19" s="513"/>
      <c r="AEH19" s="513"/>
      <c r="AEI19" s="513"/>
      <c r="AEJ19" s="513"/>
      <c r="AEK19" s="513"/>
      <c r="AEL19" s="513"/>
      <c r="AEM19" s="513"/>
      <c r="AEN19" s="513"/>
      <c r="AEO19" s="513"/>
      <c r="AEP19" s="513"/>
      <c r="AEQ19" s="513"/>
      <c r="AER19" s="513"/>
      <c r="AES19" s="513"/>
      <c r="AET19" s="513"/>
      <c r="AEU19" s="513"/>
      <c r="AEV19" s="513"/>
      <c r="AEW19" s="513"/>
      <c r="AEX19" s="513"/>
      <c r="AEY19" s="513"/>
      <c r="AEZ19" s="513"/>
      <c r="AFA19" s="513"/>
      <c r="AFB19" s="513"/>
      <c r="AFC19" s="513"/>
      <c r="AFD19" s="513"/>
      <c r="AFE19" s="513"/>
      <c r="AFF19" s="513"/>
      <c r="AFG19" s="513"/>
      <c r="AFH19" s="513"/>
      <c r="AFI19" s="513"/>
      <c r="AFJ19" s="513"/>
      <c r="AFK19" s="513"/>
      <c r="AFL19" s="513"/>
      <c r="AFM19" s="513"/>
      <c r="AFN19" s="513"/>
      <c r="AFO19" s="513"/>
      <c r="AFP19" s="513"/>
      <c r="AFQ19" s="513"/>
      <c r="AFR19" s="513"/>
      <c r="AFS19" s="513"/>
      <c r="AFT19" s="513"/>
      <c r="AFU19" s="513"/>
      <c r="AFV19" s="513"/>
      <c r="AFW19" s="513"/>
      <c r="AFX19" s="513"/>
      <c r="AFY19" s="513"/>
      <c r="AFZ19" s="513"/>
      <c r="AGA19" s="513"/>
      <c r="AGB19" s="513"/>
      <c r="AGC19" s="513"/>
      <c r="AGD19" s="513"/>
      <c r="AGE19" s="513"/>
      <c r="AGF19" s="513"/>
      <c r="AGG19" s="513"/>
      <c r="AGH19" s="513"/>
      <c r="AGI19" s="513"/>
      <c r="AGJ19" s="513"/>
      <c r="AGK19" s="513"/>
      <c r="AGL19" s="513"/>
      <c r="AGM19" s="513"/>
      <c r="AGN19" s="513"/>
      <c r="AGO19" s="513"/>
      <c r="AGP19" s="513"/>
      <c r="AGQ19" s="513"/>
      <c r="AGR19" s="513"/>
      <c r="AGS19" s="513"/>
      <c r="AGT19" s="513"/>
      <c r="AGU19" s="513"/>
      <c r="AGV19" s="513"/>
      <c r="AGW19" s="513"/>
      <c r="AGX19" s="513"/>
      <c r="AGY19" s="513"/>
      <c r="AGZ19" s="513"/>
      <c r="AHA19" s="513"/>
      <c r="AHB19" s="513"/>
      <c r="AHC19" s="513"/>
      <c r="AHD19" s="513"/>
      <c r="AHE19" s="513"/>
      <c r="AHF19" s="513"/>
      <c r="AHG19" s="513"/>
      <c r="AHH19" s="513"/>
      <c r="AHI19" s="513"/>
      <c r="AHJ19" s="513"/>
      <c r="AHK19" s="513"/>
      <c r="AHL19" s="513"/>
      <c r="AHM19" s="513"/>
      <c r="AHN19" s="513"/>
      <c r="AHO19" s="513"/>
      <c r="AHP19" s="513"/>
      <c r="AHQ19" s="513"/>
      <c r="AHR19" s="513"/>
      <c r="AHS19" s="513"/>
      <c r="AHT19" s="513"/>
      <c r="AHU19" s="513"/>
      <c r="AHV19" s="513"/>
      <c r="AHW19" s="513"/>
      <c r="AHX19" s="513"/>
      <c r="AHY19" s="513"/>
      <c r="AHZ19" s="513"/>
      <c r="AIA19" s="513"/>
      <c r="AIB19" s="513"/>
      <c r="AIC19" s="513"/>
      <c r="AID19" s="513"/>
      <c r="AIE19" s="513"/>
      <c r="AIF19" s="513"/>
      <c r="AIG19" s="513"/>
      <c r="AIH19" s="513"/>
      <c r="AII19" s="513"/>
      <c r="AIJ19" s="513"/>
      <c r="AIK19" s="513"/>
      <c r="AIL19" s="513"/>
      <c r="AIM19" s="513"/>
      <c r="AIN19" s="513"/>
      <c r="AIO19" s="513"/>
      <c r="AIP19" s="513"/>
      <c r="AIQ19" s="513"/>
      <c r="AIR19" s="513"/>
      <c r="AIS19" s="513"/>
      <c r="AIT19" s="513"/>
      <c r="AIU19" s="513"/>
      <c r="AIV19" s="513"/>
      <c r="AIW19" s="513"/>
      <c r="AIX19" s="513"/>
      <c r="AIY19" s="513"/>
      <c r="AIZ19" s="513"/>
      <c r="AJA19" s="513"/>
      <c r="AJB19" s="513"/>
      <c r="AJC19" s="513"/>
      <c r="AJD19" s="513"/>
      <c r="AJE19" s="513"/>
      <c r="AJF19" s="513"/>
      <c r="AJG19" s="513"/>
      <c r="AJH19" s="513"/>
      <c r="AJI19" s="513"/>
      <c r="AJJ19" s="513"/>
      <c r="AJK19" s="513"/>
      <c r="AJL19" s="513"/>
      <c r="AJM19" s="513"/>
      <c r="AJN19" s="513"/>
      <c r="AJO19" s="513"/>
      <c r="AJP19" s="513"/>
      <c r="AJQ19" s="513"/>
      <c r="AJR19" s="513"/>
      <c r="AJS19" s="513"/>
      <c r="AJT19" s="513"/>
      <c r="AJU19" s="513"/>
      <c r="AJV19" s="513"/>
      <c r="AJW19" s="513"/>
      <c r="AJX19" s="513"/>
      <c r="AJY19" s="513"/>
      <c r="AJZ19" s="513"/>
      <c r="AKA19" s="513"/>
      <c r="AKB19" s="513"/>
      <c r="AKC19" s="513"/>
      <c r="AKD19" s="513"/>
      <c r="AKE19" s="513"/>
      <c r="AKF19" s="513"/>
      <c r="AKG19" s="513"/>
      <c r="AKH19" s="513"/>
      <c r="AKI19" s="513"/>
      <c r="AKJ19" s="513"/>
      <c r="AKK19" s="513"/>
      <c r="AKL19" s="513"/>
      <c r="AKM19" s="513"/>
      <c r="AKN19" s="513"/>
      <c r="AKO19" s="513"/>
      <c r="AKP19" s="513"/>
      <c r="AKQ19" s="513"/>
      <c r="AKR19" s="513"/>
      <c r="AKS19" s="513"/>
      <c r="AKT19" s="513"/>
      <c r="AKU19" s="513"/>
      <c r="AKV19" s="513"/>
      <c r="AKW19" s="513"/>
      <c r="AKX19" s="513"/>
      <c r="AKY19" s="513"/>
      <c r="AKZ19" s="513"/>
      <c r="ALA19" s="513"/>
      <c r="ALB19" s="513"/>
      <c r="ALC19" s="513"/>
      <c r="ALD19" s="513"/>
      <c r="ALE19" s="513"/>
      <c r="ALF19" s="513"/>
      <c r="ALG19" s="513"/>
      <c r="ALH19" s="513"/>
      <c r="ALI19" s="513"/>
      <c r="ALJ19" s="513"/>
      <c r="ALK19" s="513"/>
      <c r="ALL19" s="513"/>
      <c r="ALM19" s="513"/>
      <c r="ALN19" s="513"/>
      <c r="ALO19" s="513"/>
      <c r="ALP19" s="513"/>
      <c r="ALQ19" s="513"/>
      <c r="ALR19" s="513"/>
      <c r="ALS19" s="513"/>
      <c r="ALT19" s="513"/>
      <c r="ALU19" s="513"/>
      <c r="ALV19" s="513"/>
      <c r="ALW19" s="513"/>
      <c r="ALX19" s="513"/>
      <c r="ALY19" s="513"/>
      <c r="ALZ19" s="513"/>
      <c r="AMA19" s="513"/>
      <c r="AMB19" s="513"/>
      <c r="AMC19" s="513"/>
      <c r="AMD19" s="513"/>
      <c r="AME19" s="513"/>
      <c r="AMF19" s="513"/>
      <c r="AMG19" s="513"/>
      <c r="AMH19" s="513"/>
      <c r="AMI19" s="513"/>
      <c r="AMJ19" s="513"/>
      <c r="AMK19" s="513"/>
      <c r="AML19" s="513"/>
      <c r="AMM19" s="513"/>
      <c r="AMN19" s="513"/>
      <c r="AMO19" s="513"/>
      <c r="AMP19" s="513"/>
      <c r="AMQ19" s="513"/>
      <c r="AMR19" s="513"/>
      <c r="AMS19" s="513"/>
      <c r="AMT19" s="513"/>
      <c r="AMU19" s="513"/>
      <c r="AMV19" s="513"/>
      <c r="AMW19" s="513"/>
      <c r="AMX19" s="513"/>
      <c r="AMY19" s="513"/>
      <c r="AMZ19" s="513"/>
      <c r="ANA19" s="513"/>
      <c r="ANB19" s="513"/>
      <c r="ANC19" s="513"/>
      <c r="AND19" s="513"/>
      <c r="ANE19" s="513"/>
      <c r="ANF19" s="513"/>
      <c r="ANG19" s="513"/>
      <c r="ANH19" s="513"/>
      <c r="ANI19" s="513"/>
      <c r="ANJ19" s="513"/>
      <c r="ANK19" s="513"/>
      <c r="ANL19" s="513"/>
      <c r="ANM19" s="513"/>
      <c r="ANN19" s="513"/>
      <c r="ANO19" s="513"/>
      <c r="ANP19" s="513"/>
      <c r="ANQ19" s="513"/>
      <c r="ANR19" s="513"/>
      <c r="ANS19" s="513"/>
      <c r="ANT19" s="513"/>
      <c r="ANU19" s="513"/>
      <c r="ANV19" s="513"/>
      <c r="ANW19" s="513"/>
      <c r="ANX19" s="513"/>
      <c r="ANY19" s="513"/>
      <c r="ANZ19" s="513"/>
      <c r="AOA19" s="513"/>
      <c r="AOB19" s="513"/>
      <c r="AOC19" s="513"/>
      <c r="AOD19" s="513"/>
      <c r="AOE19" s="513"/>
      <c r="AOF19" s="513"/>
      <c r="AOG19" s="513"/>
      <c r="AOH19" s="513"/>
      <c r="AOI19" s="513"/>
      <c r="AOJ19" s="513"/>
      <c r="AOK19" s="513"/>
      <c r="AOL19" s="513"/>
      <c r="AOM19" s="513"/>
      <c r="AON19" s="513"/>
      <c r="AOO19" s="513"/>
      <c r="AOP19" s="513"/>
      <c r="AOQ19" s="513"/>
      <c r="AOR19" s="513"/>
      <c r="AOS19" s="513"/>
      <c r="AOT19" s="513"/>
      <c r="AOU19" s="513"/>
      <c r="AOV19" s="513"/>
      <c r="AOW19" s="513"/>
      <c r="AOX19" s="513"/>
      <c r="AOY19" s="513"/>
      <c r="AOZ19" s="513"/>
      <c r="APA19" s="513"/>
      <c r="APB19" s="513"/>
      <c r="APC19" s="513"/>
      <c r="APD19" s="513"/>
      <c r="APE19" s="513"/>
      <c r="APF19" s="513"/>
      <c r="APG19" s="513"/>
      <c r="APH19" s="513"/>
      <c r="API19" s="513"/>
      <c r="APJ19" s="513"/>
      <c r="APK19" s="513"/>
      <c r="APL19" s="513"/>
      <c r="APM19" s="513"/>
      <c r="APN19" s="513"/>
      <c r="APO19" s="513"/>
      <c r="APP19" s="513"/>
      <c r="APQ19" s="513"/>
      <c r="APR19" s="513"/>
      <c r="APS19" s="513"/>
      <c r="APT19" s="513"/>
      <c r="APU19" s="513"/>
      <c r="APV19" s="513"/>
      <c r="APW19" s="513"/>
      <c r="APX19" s="513"/>
      <c r="APY19" s="513"/>
      <c r="APZ19" s="513"/>
      <c r="AQA19" s="513"/>
      <c r="AQB19" s="513"/>
      <c r="AQC19" s="513"/>
      <c r="AQD19" s="513"/>
      <c r="AQE19" s="513"/>
      <c r="AQF19" s="513"/>
      <c r="AQG19" s="513"/>
      <c r="AQH19" s="513"/>
      <c r="AQI19" s="513"/>
      <c r="AQJ19" s="513"/>
      <c r="AQK19" s="513"/>
      <c r="AQL19" s="513"/>
      <c r="AQM19" s="513"/>
      <c r="AQN19" s="513"/>
      <c r="AQO19" s="513"/>
      <c r="AQP19" s="513"/>
      <c r="AQQ19" s="513"/>
      <c r="AQR19" s="513"/>
      <c r="AQS19" s="513"/>
      <c r="AQT19" s="513"/>
      <c r="AQU19" s="513"/>
      <c r="AQV19" s="513"/>
      <c r="AQW19" s="513"/>
      <c r="AQX19" s="513"/>
      <c r="AQY19" s="513"/>
      <c r="AQZ19" s="513"/>
      <c r="ARA19" s="513"/>
      <c r="ARB19" s="513"/>
      <c r="ARC19" s="513"/>
      <c r="ARD19" s="513"/>
      <c r="ARE19" s="513"/>
      <c r="ARF19" s="513"/>
      <c r="ARG19" s="513"/>
      <c r="ARH19" s="513"/>
      <c r="ARI19" s="513"/>
      <c r="ARJ19" s="513"/>
      <c r="ARK19" s="513"/>
      <c r="ARL19" s="513"/>
      <c r="ARM19" s="513"/>
      <c r="ARN19" s="513"/>
      <c r="ARO19" s="513"/>
      <c r="ARP19" s="513"/>
      <c r="ARQ19" s="513"/>
      <c r="ARR19" s="513"/>
      <c r="ARS19" s="513"/>
      <c r="ART19" s="513"/>
      <c r="ARU19" s="513"/>
      <c r="ARV19" s="513"/>
      <c r="ARW19" s="513"/>
      <c r="ARX19" s="513"/>
      <c r="ARY19" s="513"/>
      <c r="ARZ19" s="513"/>
      <c r="ASA19" s="513"/>
      <c r="ASB19" s="513"/>
      <c r="ASC19" s="513"/>
      <c r="ASD19" s="513"/>
      <c r="ASE19" s="513"/>
      <c r="ASF19" s="513"/>
      <c r="ASG19" s="513"/>
      <c r="ASH19" s="513"/>
      <c r="ASI19" s="513"/>
      <c r="ASJ19" s="513"/>
      <c r="ASK19" s="513"/>
      <c r="ASL19" s="513"/>
      <c r="ASM19" s="513"/>
      <c r="ASN19" s="513"/>
      <c r="ASO19" s="513"/>
      <c r="ASP19" s="513"/>
      <c r="ASQ19" s="513"/>
      <c r="ASR19" s="513"/>
      <c r="ASS19" s="513"/>
      <c r="AST19" s="513"/>
      <c r="ASU19" s="513"/>
      <c r="ASV19" s="513"/>
      <c r="ASW19" s="513"/>
      <c r="ASX19" s="513"/>
      <c r="ASY19" s="513"/>
      <c r="ASZ19" s="513"/>
      <c r="ATA19" s="513"/>
      <c r="ATB19" s="513"/>
      <c r="ATC19" s="513"/>
      <c r="ATD19" s="513"/>
      <c r="ATE19" s="513"/>
      <c r="ATF19" s="513"/>
      <c r="ATG19" s="513"/>
      <c r="ATH19" s="513"/>
      <c r="ATI19" s="513"/>
      <c r="ATJ19" s="513"/>
      <c r="ATK19" s="513"/>
      <c r="ATL19" s="513"/>
      <c r="ATM19" s="513"/>
      <c r="ATN19" s="513"/>
      <c r="ATO19" s="513"/>
      <c r="ATP19" s="513"/>
      <c r="ATQ19" s="513"/>
      <c r="ATR19" s="513"/>
      <c r="ATS19" s="513"/>
      <c r="ATT19" s="513"/>
      <c r="ATU19" s="513"/>
      <c r="ATV19" s="513"/>
      <c r="ATW19" s="513"/>
      <c r="ATX19" s="513"/>
      <c r="ATY19" s="513"/>
      <c r="ATZ19" s="513"/>
      <c r="AUA19" s="513"/>
      <c r="AUB19" s="513"/>
      <c r="AUC19" s="513"/>
      <c r="AUD19" s="513"/>
      <c r="AUE19" s="513"/>
      <c r="AUF19" s="513"/>
      <c r="AUG19" s="513"/>
      <c r="AUH19" s="513"/>
      <c r="AUI19" s="513"/>
      <c r="AUJ19" s="513"/>
      <c r="AUK19" s="513"/>
      <c r="AUL19" s="513"/>
      <c r="AUM19" s="513"/>
      <c r="AUN19" s="513"/>
      <c r="AUO19" s="513"/>
      <c r="AUP19" s="513"/>
      <c r="AUQ19" s="513"/>
      <c r="AUR19" s="513"/>
      <c r="AUS19" s="513"/>
      <c r="AUT19" s="513"/>
      <c r="AUU19" s="513"/>
      <c r="AUV19" s="513"/>
      <c r="AUW19" s="513"/>
      <c r="AUX19" s="513"/>
      <c r="AUY19" s="513"/>
      <c r="AUZ19" s="513"/>
      <c r="AVA19" s="513"/>
      <c r="AVB19" s="513"/>
      <c r="AVC19" s="513"/>
      <c r="AVD19" s="513"/>
      <c r="AVE19" s="513"/>
      <c r="AVF19" s="513"/>
      <c r="AVG19" s="513"/>
      <c r="AVH19" s="513"/>
      <c r="AVI19" s="513"/>
      <c r="AVJ19" s="513"/>
      <c r="AVK19" s="513"/>
      <c r="AVL19" s="513"/>
      <c r="AVM19" s="513"/>
      <c r="AVN19" s="513"/>
      <c r="AVO19" s="513"/>
      <c r="AVP19" s="513"/>
      <c r="AVQ19" s="513"/>
      <c r="AVR19" s="513"/>
      <c r="AVS19" s="513"/>
      <c r="AVT19" s="513"/>
      <c r="AVU19" s="513"/>
      <c r="AVV19" s="513"/>
      <c r="AVW19" s="513"/>
      <c r="AVX19" s="513"/>
      <c r="AVY19" s="513"/>
      <c r="AVZ19" s="513"/>
      <c r="AWA19" s="513"/>
      <c r="AWB19" s="513"/>
      <c r="AWC19" s="513"/>
      <c r="AWD19" s="513"/>
      <c r="AWE19" s="513"/>
      <c r="AWF19" s="513"/>
      <c r="AWG19" s="513"/>
      <c r="AWH19" s="513"/>
      <c r="AWI19" s="513"/>
      <c r="AWJ19" s="513"/>
      <c r="AWK19" s="513"/>
      <c r="AWL19" s="513"/>
      <c r="AWM19" s="513"/>
      <c r="AWN19" s="513"/>
      <c r="AWO19" s="513"/>
      <c r="AWP19" s="513"/>
      <c r="AWQ19" s="513"/>
      <c r="AWR19" s="513"/>
      <c r="AWS19" s="513"/>
      <c r="AWT19" s="513"/>
      <c r="AWU19" s="513"/>
      <c r="AWV19" s="513"/>
      <c r="AWW19" s="513"/>
      <c r="AWX19" s="513"/>
      <c r="AWY19" s="513"/>
      <c r="AWZ19" s="513"/>
      <c r="AXA19" s="513"/>
      <c r="AXB19" s="513"/>
      <c r="AXC19" s="513"/>
      <c r="AXD19" s="513"/>
      <c r="AXE19" s="513"/>
      <c r="AXF19" s="513"/>
      <c r="AXG19" s="513"/>
      <c r="AXH19" s="513"/>
      <c r="AXI19" s="513"/>
      <c r="AXJ19" s="513"/>
      <c r="AXK19" s="513"/>
      <c r="AXL19" s="513"/>
      <c r="AXM19" s="513"/>
      <c r="AXN19" s="513"/>
      <c r="AXO19" s="513"/>
      <c r="AXP19" s="513"/>
      <c r="AXQ19" s="513"/>
      <c r="AXR19" s="513"/>
      <c r="AXS19" s="513"/>
      <c r="AXT19" s="513"/>
      <c r="AXU19" s="513"/>
      <c r="AXV19" s="513"/>
      <c r="AXW19" s="513"/>
      <c r="AXX19" s="513"/>
      <c r="AXY19" s="513"/>
      <c r="AXZ19" s="513"/>
      <c r="AYA19" s="513"/>
      <c r="AYB19" s="513"/>
      <c r="AYC19" s="513"/>
      <c r="AYD19" s="513"/>
      <c r="AYE19" s="513"/>
      <c r="AYF19" s="513"/>
      <c r="AYG19" s="513"/>
      <c r="AYH19" s="513"/>
      <c r="AYI19" s="513"/>
      <c r="AYJ19" s="513"/>
      <c r="AYK19" s="513"/>
      <c r="AYL19" s="513"/>
      <c r="AYM19" s="513"/>
      <c r="AYN19" s="513"/>
      <c r="AYO19" s="513"/>
      <c r="AYP19" s="513"/>
      <c r="AYQ19" s="513"/>
      <c r="AYR19" s="513"/>
      <c r="AYS19" s="513"/>
      <c r="AYT19" s="513"/>
      <c r="AYU19" s="513"/>
      <c r="AYV19" s="513"/>
      <c r="AYW19" s="513"/>
      <c r="AYX19" s="513"/>
      <c r="AYY19" s="513"/>
      <c r="AYZ19" s="513"/>
      <c r="AZA19" s="513"/>
      <c r="AZB19" s="513"/>
      <c r="AZC19" s="513"/>
      <c r="AZD19" s="513"/>
      <c r="AZE19" s="513"/>
      <c r="AZF19" s="513"/>
      <c r="AZG19" s="513"/>
      <c r="AZH19" s="513"/>
      <c r="AZI19" s="513"/>
      <c r="AZJ19" s="513"/>
      <c r="AZK19" s="513"/>
      <c r="AZL19" s="513"/>
      <c r="AZM19" s="513"/>
      <c r="AZN19" s="513"/>
      <c r="AZO19" s="513"/>
      <c r="AZP19" s="513"/>
      <c r="AZQ19" s="513"/>
      <c r="AZR19" s="513"/>
      <c r="AZS19" s="513"/>
      <c r="AZT19" s="513"/>
      <c r="AZU19" s="513"/>
      <c r="AZV19" s="513"/>
      <c r="AZW19" s="513"/>
      <c r="AZX19" s="513"/>
      <c r="AZY19" s="513"/>
      <c r="AZZ19" s="513"/>
      <c r="BAA19" s="513"/>
      <c r="BAB19" s="513"/>
      <c r="BAC19" s="513"/>
      <c r="BAD19" s="513"/>
      <c r="BAE19" s="513"/>
      <c r="BAF19" s="513"/>
      <c r="BAG19" s="513"/>
      <c r="BAH19" s="513"/>
      <c r="BAI19" s="513"/>
      <c r="BAJ19" s="513"/>
      <c r="BAK19" s="513"/>
      <c r="BAL19" s="513"/>
      <c r="BAM19" s="513"/>
      <c r="BAN19" s="513"/>
      <c r="BAO19" s="513"/>
      <c r="BAP19" s="513"/>
      <c r="BAQ19" s="513"/>
      <c r="BAR19" s="513"/>
      <c r="BAS19" s="513"/>
      <c r="BAT19" s="513"/>
      <c r="BAU19" s="513"/>
      <c r="BAV19" s="513"/>
      <c r="BAW19" s="513"/>
      <c r="BAX19" s="513"/>
      <c r="BAY19" s="513"/>
      <c r="BAZ19" s="513"/>
      <c r="BBA19" s="513"/>
      <c r="BBB19" s="513"/>
      <c r="BBC19" s="513"/>
      <c r="BBD19" s="513"/>
      <c r="BBE19" s="513"/>
      <c r="BBF19" s="513"/>
      <c r="BBG19" s="513"/>
      <c r="BBH19" s="513"/>
      <c r="BBI19" s="513"/>
      <c r="BBJ19" s="513"/>
      <c r="BBK19" s="513"/>
      <c r="BBL19" s="513"/>
      <c r="BBM19" s="513"/>
      <c r="BBN19" s="513"/>
      <c r="BBO19" s="513"/>
      <c r="BBP19" s="513"/>
      <c r="BBQ19" s="513"/>
      <c r="BBR19" s="513"/>
      <c r="BBS19" s="513"/>
      <c r="BBT19" s="513"/>
      <c r="BBU19" s="513"/>
      <c r="BBV19" s="513"/>
      <c r="BBW19" s="513"/>
      <c r="BBX19" s="513"/>
      <c r="BBY19" s="513"/>
      <c r="BBZ19" s="513"/>
      <c r="BCA19" s="513"/>
      <c r="BCB19" s="513"/>
      <c r="BCC19" s="513"/>
      <c r="BCD19" s="513"/>
      <c r="BCE19" s="513"/>
      <c r="BCF19" s="513"/>
      <c r="BCG19" s="513"/>
      <c r="BCH19" s="513"/>
      <c r="BCI19" s="513"/>
      <c r="BCJ19" s="513"/>
      <c r="BCK19" s="513"/>
      <c r="BCL19" s="513"/>
      <c r="BCM19" s="513"/>
      <c r="BCN19" s="513"/>
      <c r="BCO19" s="513"/>
      <c r="BCP19" s="513"/>
      <c r="BCQ19" s="513"/>
      <c r="BCR19" s="513"/>
      <c r="BCS19" s="513"/>
      <c r="BCT19" s="513"/>
      <c r="BCU19" s="513"/>
      <c r="BCV19" s="513"/>
      <c r="BCW19" s="513"/>
      <c r="BCX19" s="513"/>
      <c r="BCY19" s="513"/>
      <c r="BCZ19" s="513"/>
      <c r="BDA19" s="513"/>
      <c r="BDB19" s="513"/>
      <c r="BDC19" s="513"/>
      <c r="BDD19" s="513"/>
      <c r="BDE19" s="513"/>
      <c r="BDF19" s="513"/>
      <c r="BDG19" s="513"/>
      <c r="BDH19" s="513"/>
      <c r="BDI19" s="513"/>
      <c r="BDJ19" s="513"/>
      <c r="BDK19" s="513"/>
      <c r="BDL19" s="513"/>
      <c r="BDM19" s="513"/>
      <c r="BDN19" s="513"/>
      <c r="BDO19" s="513"/>
      <c r="BDP19" s="513"/>
      <c r="BDQ19" s="513"/>
      <c r="BDR19" s="513"/>
      <c r="BDS19" s="513"/>
      <c r="BDT19" s="513"/>
      <c r="BDU19" s="513"/>
      <c r="BDV19" s="513"/>
      <c r="BDW19" s="513"/>
      <c r="BDX19" s="513"/>
      <c r="BDY19" s="513"/>
      <c r="BDZ19" s="513"/>
      <c r="BEA19" s="513"/>
      <c r="BEB19" s="513"/>
      <c r="BEC19" s="513"/>
      <c r="BED19" s="513"/>
      <c r="BEE19" s="513"/>
      <c r="BEF19" s="513"/>
      <c r="BEG19" s="513"/>
      <c r="BEH19" s="513"/>
      <c r="BEI19" s="513"/>
      <c r="BEJ19" s="513"/>
      <c r="BEK19" s="513"/>
      <c r="BEL19" s="513"/>
      <c r="BEM19" s="513"/>
      <c r="BEN19" s="513"/>
      <c r="BEO19" s="513"/>
      <c r="BEP19" s="513"/>
      <c r="BEQ19" s="513"/>
      <c r="BER19" s="513"/>
      <c r="BES19" s="513"/>
      <c r="BET19" s="513"/>
      <c r="BEU19" s="513"/>
      <c r="BEV19" s="513"/>
      <c r="BEW19" s="513"/>
      <c r="BEX19" s="513"/>
      <c r="BEY19" s="513"/>
      <c r="BEZ19" s="513"/>
      <c r="BFA19" s="513"/>
      <c r="BFB19" s="513"/>
      <c r="BFC19" s="513"/>
      <c r="BFD19" s="513"/>
      <c r="BFE19" s="513"/>
      <c r="BFF19" s="513"/>
      <c r="BFG19" s="513"/>
      <c r="BFH19" s="513"/>
      <c r="BFI19" s="513"/>
      <c r="BFJ19" s="513"/>
      <c r="BFK19" s="513"/>
      <c r="BFL19" s="513"/>
      <c r="BFM19" s="513"/>
      <c r="BFN19" s="513"/>
      <c r="BFO19" s="513"/>
      <c r="BFP19" s="513"/>
      <c r="BFQ19" s="513"/>
      <c r="BFR19" s="513"/>
      <c r="BFS19" s="513"/>
      <c r="BFT19" s="513"/>
      <c r="BFU19" s="513"/>
      <c r="BFV19" s="513"/>
      <c r="BFW19" s="513"/>
      <c r="BFX19" s="513"/>
      <c r="BFY19" s="513"/>
      <c r="BFZ19" s="513"/>
      <c r="BGA19" s="513"/>
      <c r="BGB19" s="513"/>
      <c r="BGC19" s="513"/>
      <c r="BGD19" s="513"/>
      <c r="BGE19" s="513"/>
      <c r="BGF19" s="513"/>
      <c r="BGG19" s="513"/>
      <c r="BGH19" s="513"/>
      <c r="BGI19" s="513"/>
      <c r="BGJ19" s="513"/>
      <c r="BGK19" s="513"/>
      <c r="BGL19" s="513"/>
      <c r="BGM19" s="513"/>
      <c r="BGN19" s="513"/>
      <c r="BGO19" s="513"/>
      <c r="BGP19" s="513"/>
      <c r="BGQ19" s="513"/>
      <c r="BGR19" s="513"/>
      <c r="BGS19" s="513"/>
      <c r="BGT19" s="513"/>
      <c r="BGU19" s="513"/>
      <c r="BGV19" s="513"/>
      <c r="BGW19" s="513"/>
      <c r="BGX19" s="513"/>
      <c r="BGY19" s="513"/>
      <c r="BGZ19" s="513"/>
      <c r="BHA19" s="513"/>
      <c r="BHB19" s="513"/>
      <c r="BHC19" s="513"/>
      <c r="BHD19" s="513"/>
      <c r="BHE19" s="513"/>
      <c r="BHF19" s="513"/>
      <c r="BHG19" s="513"/>
      <c r="BHH19" s="513"/>
      <c r="BHI19" s="513"/>
      <c r="BHJ19" s="513"/>
      <c r="BHK19" s="513"/>
      <c r="BHL19" s="513"/>
      <c r="BHM19" s="513"/>
      <c r="BHN19" s="513"/>
      <c r="BHO19" s="513"/>
      <c r="BHP19" s="513"/>
      <c r="BHQ19" s="513"/>
      <c r="BHR19" s="513"/>
      <c r="BHS19" s="513"/>
      <c r="BHT19" s="513"/>
      <c r="BHU19" s="513"/>
      <c r="BHV19" s="513"/>
      <c r="BHW19" s="513"/>
      <c r="BHX19" s="513"/>
      <c r="BHY19" s="513"/>
      <c r="BHZ19" s="513"/>
      <c r="BIA19" s="513"/>
      <c r="BIB19" s="513"/>
      <c r="BIC19" s="513"/>
      <c r="BID19" s="513"/>
      <c r="BIE19" s="513"/>
      <c r="BIF19" s="513"/>
      <c r="BIG19" s="513"/>
      <c r="BIH19" s="513"/>
      <c r="BII19" s="513"/>
      <c r="BIJ19" s="513"/>
      <c r="BIK19" s="513"/>
      <c r="BIL19" s="513"/>
      <c r="BIM19" s="513"/>
      <c r="BIN19" s="513"/>
      <c r="BIO19" s="513"/>
      <c r="BIP19" s="513"/>
      <c r="BIQ19" s="513"/>
      <c r="BIR19" s="513"/>
      <c r="BIS19" s="513"/>
      <c r="BIT19" s="513"/>
      <c r="BIU19" s="513"/>
      <c r="BIV19" s="513"/>
      <c r="BIW19" s="513"/>
      <c r="BIX19" s="513"/>
      <c r="BIY19" s="513"/>
      <c r="BIZ19" s="513"/>
      <c r="BJA19" s="513"/>
      <c r="BJB19" s="513"/>
      <c r="BJC19" s="513"/>
      <c r="BJD19" s="513"/>
      <c r="BJE19" s="513"/>
      <c r="BJF19" s="513"/>
      <c r="BJG19" s="513"/>
      <c r="BJH19" s="513"/>
      <c r="BJI19" s="513"/>
      <c r="BJJ19" s="513"/>
      <c r="BJK19" s="513"/>
      <c r="BJL19" s="513"/>
      <c r="BJM19" s="513"/>
      <c r="BJN19" s="513"/>
      <c r="BJO19" s="513"/>
      <c r="BJP19" s="513"/>
      <c r="BJQ19" s="513"/>
      <c r="BJR19" s="513"/>
      <c r="BJS19" s="513"/>
      <c r="BJT19" s="513"/>
      <c r="BJU19" s="513"/>
      <c r="BJV19" s="513"/>
      <c r="BJW19" s="513"/>
      <c r="BJX19" s="513"/>
      <c r="BJY19" s="513"/>
      <c r="BJZ19" s="513"/>
      <c r="BKA19" s="513"/>
      <c r="BKB19" s="513"/>
      <c r="BKC19" s="513"/>
      <c r="BKD19" s="513"/>
      <c r="BKE19" s="513"/>
      <c r="BKF19" s="513"/>
      <c r="BKG19" s="513"/>
      <c r="BKH19" s="513"/>
      <c r="BKI19" s="513"/>
      <c r="BKJ19" s="513"/>
      <c r="BKK19" s="513"/>
      <c r="BKL19" s="513"/>
      <c r="BKM19" s="513"/>
      <c r="BKN19" s="513"/>
      <c r="BKO19" s="513"/>
      <c r="BKP19" s="513"/>
      <c r="BKQ19" s="513"/>
      <c r="BKR19" s="513"/>
      <c r="BKS19" s="513"/>
      <c r="BKT19" s="513"/>
      <c r="BKU19" s="513"/>
      <c r="BKV19" s="513"/>
      <c r="BKW19" s="513"/>
      <c r="BKX19" s="513"/>
      <c r="BKY19" s="513"/>
      <c r="BKZ19" s="513"/>
      <c r="BLA19" s="513"/>
      <c r="BLB19" s="513"/>
      <c r="BLC19" s="513"/>
      <c r="BLD19" s="513"/>
      <c r="BLE19" s="513"/>
      <c r="BLF19" s="513"/>
      <c r="BLG19" s="513"/>
      <c r="BLH19" s="513"/>
      <c r="BLI19" s="513"/>
      <c r="BLJ19" s="513"/>
      <c r="BLK19" s="513"/>
      <c r="BLL19" s="513"/>
      <c r="BLM19" s="513"/>
      <c r="BLN19" s="513"/>
      <c r="BLO19" s="513"/>
      <c r="BLP19" s="513"/>
      <c r="BLQ19" s="513"/>
      <c r="BLR19" s="513"/>
      <c r="BLS19" s="513"/>
      <c r="BLT19" s="513"/>
      <c r="BLU19" s="513"/>
      <c r="BLV19" s="513"/>
      <c r="BLW19" s="513"/>
      <c r="BLX19" s="513"/>
      <c r="BLY19" s="513"/>
      <c r="BLZ19" s="513"/>
      <c r="BMA19" s="513"/>
      <c r="BMB19" s="513"/>
      <c r="BMC19" s="513"/>
      <c r="BMD19" s="513"/>
      <c r="BME19" s="513"/>
      <c r="BMF19" s="513"/>
      <c r="BMG19" s="513"/>
      <c r="BMH19" s="513"/>
      <c r="BMI19" s="513"/>
      <c r="BMJ19" s="513"/>
      <c r="BMK19" s="513"/>
      <c r="BML19" s="513"/>
      <c r="BMM19" s="513"/>
      <c r="BMN19" s="513"/>
      <c r="BMO19" s="513"/>
      <c r="BMP19" s="513"/>
      <c r="BMQ19" s="513"/>
      <c r="BMR19" s="513"/>
      <c r="BMS19" s="513"/>
      <c r="BMT19" s="513"/>
      <c r="BMU19" s="513"/>
      <c r="BMV19" s="513"/>
      <c r="BMW19" s="513"/>
      <c r="BMX19" s="513"/>
      <c r="BMY19" s="513"/>
      <c r="BMZ19" s="513"/>
      <c r="BNA19" s="513"/>
      <c r="BNB19" s="513"/>
      <c r="BNC19" s="513"/>
      <c r="BND19" s="513"/>
      <c r="BNE19" s="513"/>
      <c r="BNF19" s="513"/>
      <c r="BNG19" s="513"/>
      <c r="BNH19" s="513"/>
      <c r="BNI19" s="513"/>
      <c r="BNJ19" s="513"/>
      <c r="BNK19" s="513"/>
      <c r="BNL19" s="513"/>
      <c r="BNM19" s="513"/>
      <c r="BNN19" s="513"/>
      <c r="BNO19" s="513"/>
      <c r="BNP19" s="513"/>
      <c r="BNQ19" s="513"/>
      <c r="BNR19" s="513"/>
      <c r="BNS19" s="513"/>
      <c r="BNT19" s="513"/>
      <c r="BNU19" s="513"/>
      <c r="BNV19" s="513"/>
      <c r="BNW19" s="513"/>
      <c r="BNX19" s="513"/>
      <c r="BNY19" s="513"/>
      <c r="BNZ19" s="513"/>
      <c r="BOA19" s="513"/>
      <c r="BOB19" s="513"/>
      <c r="BOC19" s="513"/>
      <c r="BOD19" s="513"/>
      <c r="BOE19" s="513"/>
      <c r="BOF19" s="513"/>
      <c r="BOG19" s="513"/>
      <c r="BOH19" s="513"/>
      <c r="BOI19" s="513"/>
      <c r="BOJ19" s="513"/>
      <c r="BOK19" s="513"/>
      <c r="BOL19" s="513"/>
      <c r="BOM19" s="513"/>
      <c r="BON19" s="513"/>
      <c r="BOO19" s="513"/>
      <c r="BOP19" s="513"/>
      <c r="BOQ19" s="513"/>
      <c r="BOR19" s="513"/>
      <c r="BOS19" s="513"/>
      <c r="BOT19" s="513"/>
      <c r="BOU19" s="513"/>
      <c r="BOV19" s="513"/>
      <c r="BOW19" s="513"/>
      <c r="BOX19" s="513"/>
      <c r="BOY19" s="513"/>
      <c r="BOZ19" s="513"/>
      <c r="BPA19" s="513"/>
      <c r="BPB19" s="513"/>
      <c r="BPC19" s="513"/>
      <c r="BPD19" s="513"/>
      <c r="BPE19" s="513"/>
      <c r="BPF19" s="513"/>
      <c r="BPG19" s="513"/>
      <c r="BPH19" s="513"/>
      <c r="BPI19" s="513"/>
      <c r="BPJ19" s="513"/>
      <c r="BPK19" s="513"/>
      <c r="BPL19" s="513"/>
      <c r="BPM19" s="513"/>
      <c r="BPN19" s="513"/>
      <c r="BPO19" s="513"/>
      <c r="BPP19" s="513"/>
      <c r="BPQ19" s="513"/>
      <c r="BPR19" s="513"/>
      <c r="BPS19" s="513"/>
      <c r="BPT19" s="513"/>
      <c r="BPU19" s="513"/>
      <c r="BPV19" s="513"/>
      <c r="BPW19" s="513"/>
      <c r="BPX19" s="513"/>
      <c r="BPY19" s="513"/>
      <c r="BPZ19" s="513"/>
      <c r="BQA19" s="513"/>
      <c r="BQB19" s="513"/>
      <c r="BQC19" s="513"/>
      <c r="BQD19" s="513"/>
      <c r="BQE19" s="513"/>
      <c r="BQF19" s="513"/>
      <c r="BQG19" s="513"/>
      <c r="BQH19" s="513"/>
      <c r="BQI19" s="513"/>
      <c r="BQJ19" s="513"/>
      <c r="BQK19" s="513"/>
      <c r="BQL19" s="513"/>
      <c r="BQM19" s="513"/>
      <c r="BQN19" s="513"/>
      <c r="BQO19" s="513"/>
      <c r="BQP19" s="513"/>
      <c r="BQQ19" s="513"/>
      <c r="BQR19" s="513"/>
      <c r="BQS19" s="513"/>
      <c r="BQT19" s="513"/>
      <c r="BQU19" s="513"/>
      <c r="BQV19" s="513"/>
      <c r="BQW19" s="513"/>
      <c r="BQX19" s="513"/>
      <c r="BQY19" s="513"/>
      <c r="BQZ19" s="513"/>
      <c r="BRA19" s="513"/>
      <c r="BRB19" s="513"/>
      <c r="BRC19" s="513"/>
      <c r="BRD19" s="513"/>
      <c r="BRE19" s="513"/>
      <c r="BRF19" s="513"/>
      <c r="BRG19" s="513"/>
      <c r="BRH19" s="513"/>
      <c r="BRI19" s="513"/>
      <c r="BRJ19" s="513"/>
      <c r="BRK19" s="513"/>
      <c r="BRL19" s="513"/>
      <c r="BRM19" s="513"/>
      <c r="BRN19" s="513"/>
      <c r="BRO19" s="513"/>
      <c r="BRP19" s="513"/>
      <c r="BRQ19" s="513"/>
      <c r="BRR19" s="513"/>
      <c r="BRS19" s="513"/>
      <c r="BRT19" s="513"/>
      <c r="BRU19" s="513"/>
      <c r="BRV19" s="513"/>
      <c r="BRW19" s="513"/>
      <c r="BRX19" s="513"/>
      <c r="BRY19" s="513"/>
      <c r="BRZ19" s="513"/>
      <c r="BSA19" s="513"/>
      <c r="BSB19" s="513"/>
      <c r="BSC19" s="513"/>
      <c r="BSD19" s="513"/>
      <c r="BSE19" s="513"/>
      <c r="BSF19" s="513"/>
      <c r="BSG19" s="513"/>
      <c r="BSH19" s="513"/>
      <c r="BSI19" s="513"/>
      <c r="BSJ19" s="513"/>
      <c r="BSK19" s="513"/>
      <c r="BSL19" s="513"/>
      <c r="BSM19" s="513"/>
      <c r="BSN19" s="513"/>
      <c r="BSO19" s="513"/>
      <c r="BSP19" s="513"/>
      <c r="BSQ19" s="513"/>
      <c r="BSR19" s="513"/>
      <c r="BSS19" s="513"/>
      <c r="BST19" s="513"/>
      <c r="BSU19" s="513"/>
      <c r="BSV19" s="513"/>
      <c r="BSW19" s="513"/>
      <c r="BSX19" s="513"/>
      <c r="BSY19" s="513"/>
      <c r="BSZ19" s="513"/>
      <c r="BTA19" s="513"/>
      <c r="BTB19" s="513"/>
      <c r="BTC19" s="513"/>
      <c r="BTD19" s="513"/>
      <c r="BTE19" s="513"/>
      <c r="BTF19" s="513"/>
      <c r="BTG19" s="513"/>
      <c r="BTH19" s="513"/>
      <c r="BTI19" s="513"/>
      <c r="BTJ19" s="513"/>
      <c r="BTK19" s="513"/>
      <c r="BTL19" s="513"/>
      <c r="BTM19" s="513"/>
      <c r="BTN19" s="513"/>
      <c r="BTO19" s="513"/>
      <c r="BTP19" s="513"/>
      <c r="BTQ19" s="513"/>
      <c r="BTR19" s="513"/>
      <c r="BTS19" s="513"/>
      <c r="BTT19" s="513"/>
      <c r="BTU19" s="513"/>
      <c r="BTV19" s="513"/>
      <c r="BTW19" s="513"/>
      <c r="BTX19" s="513"/>
      <c r="BTY19" s="513"/>
      <c r="BTZ19" s="513"/>
      <c r="BUA19" s="513"/>
      <c r="BUB19" s="513"/>
      <c r="BUC19" s="513"/>
      <c r="BUD19" s="513"/>
      <c r="BUE19" s="513"/>
      <c r="BUF19" s="513"/>
      <c r="BUG19" s="513"/>
      <c r="BUH19" s="513"/>
      <c r="BUI19" s="513"/>
      <c r="BUJ19" s="513"/>
      <c r="BUK19" s="513"/>
      <c r="BUL19" s="513"/>
      <c r="BUM19" s="513"/>
      <c r="BUN19" s="513"/>
      <c r="BUO19" s="513"/>
      <c r="BUP19" s="513"/>
      <c r="BUQ19" s="513"/>
      <c r="BUR19" s="513"/>
      <c r="BUS19" s="513"/>
      <c r="BUT19" s="513"/>
      <c r="BUU19" s="513"/>
      <c r="BUV19" s="513"/>
      <c r="BUW19" s="513"/>
      <c r="BUX19" s="513"/>
      <c r="BUY19" s="513"/>
      <c r="BUZ19" s="513"/>
      <c r="BVA19" s="513"/>
      <c r="BVB19" s="513"/>
      <c r="BVC19" s="513"/>
      <c r="BVD19" s="513"/>
      <c r="BVE19" s="513"/>
      <c r="BVF19" s="513"/>
      <c r="BVG19" s="513"/>
      <c r="BVH19" s="513"/>
      <c r="BVI19" s="513"/>
      <c r="BVJ19" s="513"/>
      <c r="BVK19" s="513"/>
      <c r="BVL19" s="513"/>
      <c r="BVM19" s="513"/>
      <c r="BVN19" s="513"/>
      <c r="BVO19" s="513"/>
      <c r="BVP19" s="513"/>
      <c r="BVQ19" s="513"/>
      <c r="BVR19" s="513"/>
      <c r="BVS19" s="513"/>
      <c r="BVT19" s="513"/>
      <c r="BVU19" s="513"/>
      <c r="BVV19" s="513"/>
      <c r="BVW19" s="513"/>
      <c r="BVX19" s="513"/>
      <c r="BVY19" s="513"/>
      <c r="BVZ19" s="513"/>
      <c r="BWA19" s="513"/>
      <c r="BWB19" s="513"/>
      <c r="BWC19" s="513"/>
      <c r="BWD19" s="513"/>
      <c r="BWE19" s="513"/>
      <c r="BWF19" s="513"/>
      <c r="BWG19" s="513"/>
      <c r="BWH19" s="513"/>
      <c r="BWI19" s="513"/>
      <c r="BWJ19" s="513"/>
      <c r="BWK19" s="513"/>
      <c r="BWL19" s="513"/>
      <c r="BWM19" s="513"/>
      <c r="BWN19" s="513"/>
      <c r="BWO19" s="513"/>
      <c r="BWP19" s="513"/>
      <c r="BWQ19" s="513"/>
    </row>
    <row r="20" spans="1:1967" ht="12.75" customHeight="1">
      <c r="A20" s="548" t="s">
        <v>0</v>
      </c>
      <c r="B20" s="548" t="s">
        <v>84</v>
      </c>
      <c r="C20" s="548" t="s">
        <v>85</v>
      </c>
      <c r="D20" s="548" t="s">
        <v>76</v>
      </c>
      <c r="E20" s="548" t="s">
        <v>77</v>
      </c>
      <c r="F20" s="548" t="s">
        <v>86</v>
      </c>
      <c r="G20" s="552" t="s">
        <v>2098</v>
      </c>
      <c r="H20" s="548" t="s">
        <v>87</v>
      </c>
      <c r="I20" s="554" t="s">
        <v>88</v>
      </c>
      <c r="J20" s="548" t="s">
        <v>89</v>
      </c>
      <c r="K20" s="548" t="s">
        <v>90</v>
      </c>
      <c r="L20" s="552" t="s">
        <v>91</v>
      </c>
      <c r="M20" s="575" t="s">
        <v>2099</v>
      </c>
      <c r="N20" s="577" t="s">
        <v>92</v>
      </c>
      <c r="O20" s="550" t="s">
        <v>93</v>
      </c>
      <c r="P20" s="554" t="s">
        <v>94</v>
      </c>
      <c r="Q20" s="548" t="s">
        <v>78</v>
      </c>
      <c r="R20" s="572" t="s">
        <v>79</v>
      </c>
      <c r="S20" s="560" t="s">
        <v>80</v>
      </c>
      <c r="T20" s="558" t="s">
        <v>81</v>
      </c>
      <c r="U20" s="580" t="s">
        <v>82</v>
      </c>
      <c r="V20" s="550" t="s">
        <v>95</v>
      </c>
      <c r="W20" s="550" t="s">
        <v>96</v>
      </c>
      <c r="X20" s="550" t="s">
        <v>83</v>
      </c>
      <c r="AP20" s="513"/>
      <c r="AQ20" s="513"/>
      <c r="AR20" s="513"/>
      <c r="AS20" s="513"/>
      <c r="AT20" s="513"/>
      <c r="AU20" s="513"/>
      <c r="AV20" s="513"/>
      <c r="AW20" s="513"/>
      <c r="AX20" s="513"/>
      <c r="AY20" s="513"/>
      <c r="AZ20" s="513"/>
      <c r="BA20" s="513"/>
      <c r="BB20" s="513"/>
      <c r="BC20" s="513"/>
      <c r="BD20" s="513"/>
      <c r="BE20" s="513"/>
      <c r="BF20" s="513"/>
      <c r="BG20" s="513"/>
      <c r="BH20" s="513"/>
      <c r="BI20" s="513"/>
      <c r="BJ20" s="513"/>
      <c r="BK20" s="513"/>
      <c r="BL20" s="513"/>
      <c r="BM20" s="513"/>
      <c r="BN20" s="513"/>
      <c r="BO20" s="513"/>
      <c r="BP20" s="513"/>
      <c r="BQ20" s="513"/>
      <c r="BR20" s="513"/>
      <c r="BS20" s="513"/>
      <c r="BT20" s="513"/>
      <c r="BU20" s="513"/>
      <c r="BV20" s="513"/>
      <c r="BW20" s="513"/>
      <c r="BX20" s="513"/>
      <c r="BY20" s="513"/>
      <c r="BZ20" s="513"/>
      <c r="CA20" s="513"/>
      <c r="CB20" s="513"/>
      <c r="CC20" s="513"/>
      <c r="CD20" s="513"/>
      <c r="CE20" s="513"/>
      <c r="CF20" s="513"/>
      <c r="CG20" s="513"/>
      <c r="CH20" s="513"/>
      <c r="CI20" s="513"/>
      <c r="CJ20" s="513"/>
      <c r="CK20" s="513"/>
      <c r="CL20" s="513"/>
      <c r="CM20" s="513"/>
      <c r="CN20" s="513"/>
      <c r="CO20" s="513"/>
      <c r="CP20" s="513"/>
      <c r="CQ20" s="513"/>
      <c r="CR20" s="513"/>
      <c r="CS20" s="513"/>
      <c r="CT20" s="513"/>
      <c r="CU20" s="513"/>
      <c r="CV20" s="513"/>
      <c r="CW20" s="513"/>
      <c r="CX20" s="513"/>
      <c r="CY20" s="513"/>
      <c r="CZ20" s="513"/>
      <c r="DA20" s="513"/>
      <c r="DB20" s="513"/>
      <c r="DC20" s="513"/>
      <c r="DD20" s="513"/>
      <c r="DE20" s="513"/>
      <c r="DF20" s="513"/>
      <c r="DG20" s="513"/>
      <c r="DH20" s="513"/>
      <c r="DI20" s="513"/>
      <c r="DJ20" s="513"/>
      <c r="DK20" s="513"/>
      <c r="DL20" s="513"/>
      <c r="DM20" s="513"/>
      <c r="DN20" s="513"/>
      <c r="DO20" s="513"/>
      <c r="DP20" s="513"/>
      <c r="DQ20" s="513"/>
      <c r="DR20" s="513"/>
      <c r="DS20" s="513"/>
      <c r="DT20" s="513"/>
      <c r="DU20" s="513"/>
      <c r="DV20" s="513"/>
      <c r="DW20" s="513"/>
      <c r="DX20" s="513"/>
      <c r="DY20" s="513"/>
      <c r="DZ20" s="513"/>
      <c r="EA20" s="513"/>
      <c r="EB20" s="513"/>
      <c r="EC20" s="513"/>
      <c r="ED20" s="513"/>
      <c r="EE20" s="513"/>
      <c r="EF20" s="513"/>
      <c r="EG20" s="513"/>
      <c r="EH20" s="513"/>
      <c r="EI20" s="513"/>
      <c r="EJ20" s="513"/>
      <c r="EK20" s="513"/>
      <c r="EL20" s="513"/>
      <c r="EM20" s="513"/>
      <c r="EN20" s="513"/>
      <c r="EO20" s="513"/>
      <c r="EP20" s="513"/>
      <c r="EQ20" s="513"/>
      <c r="ER20" s="513"/>
      <c r="ES20" s="513"/>
      <c r="ET20" s="513"/>
      <c r="EU20" s="513"/>
      <c r="EV20" s="513"/>
      <c r="EW20" s="513"/>
      <c r="EX20" s="513"/>
      <c r="EY20" s="513"/>
      <c r="EZ20" s="513"/>
      <c r="FA20" s="513"/>
      <c r="FB20" s="513"/>
      <c r="FC20" s="513"/>
      <c r="FD20" s="513"/>
      <c r="FE20" s="513"/>
      <c r="FF20" s="513"/>
      <c r="FG20" s="513"/>
      <c r="FH20" s="513"/>
      <c r="FI20" s="513"/>
      <c r="FJ20" s="513"/>
      <c r="FK20" s="513"/>
      <c r="FL20" s="513"/>
      <c r="FM20" s="513"/>
      <c r="FN20" s="513"/>
      <c r="FO20" s="513"/>
      <c r="FP20" s="513"/>
      <c r="FQ20" s="513"/>
      <c r="FR20" s="513"/>
      <c r="FS20" s="513"/>
      <c r="FT20" s="513"/>
      <c r="FU20" s="513"/>
      <c r="FV20" s="513"/>
      <c r="FW20" s="513"/>
      <c r="FX20" s="513"/>
      <c r="FY20" s="513"/>
      <c r="FZ20" s="513"/>
      <c r="GA20" s="513"/>
      <c r="GB20" s="513"/>
      <c r="GC20" s="513"/>
      <c r="GD20" s="513"/>
      <c r="GE20" s="513"/>
      <c r="GF20" s="513"/>
      <c r="GG20" s="513"/>
      <c r="GH20" s="513"/>
      <c r="GI20" s="513"/>
      <c r="GJ20" s="513"/>
      <c r="GK20" s="513"/>
      <c r="GL20" s="513"/>
      <c r="GM20" s="513"/>
      <c r="GN20" s="513"/>
      <c r="GO20" s="513"/>
      <c r="GP20" s="513"/>
      <c r="GQ20" s="513"/>
      <c r="GR20" s="513"/>
      <c r="GS20" s="513"/>
      <c r="GT20" s="513"/>
      <c r="GU20" s="513"/>
      <c r="GV20" s="513"/>
      <c r="GW20" s="513"/>
      <c r="GX20" s="513"/>
      <c r="GY20" s="513"/>
      <c r="GZ20" s="513"/>
      <c r="HA20" s="513"/>
      <c r="HB20" s="513"/>
      <c r="HC20" s="513"/>
      <c r="HD20" s="513"/>
      <c r="HE20" s="513"/>
      <c r="HF20" s="513"/>
      <c r="HG20" s="513"/>
      <c r="HH20" s="513"/>
      <c r="HI20" s="513"/>
      <c r="HJ20" s="513"/>
      <c r="HK20" s="513"/>
      <c r="HL20" s="513"/>
      <c r="HM20" s="513"/>
      <c r="HN20" s="513"/>
      <c r="HO20" s="513"/>
      <c r="HP20" s="513"/>
      <c r="HQ20" s="513"/>
      <c r="HR20" s="513"/>
      <c r="HS20" s="513"/>
      <c r="HT20" s="513"/>
      <c r="HU20" s="513"/>
      <c r="HV20" s="513"/>
      <c r="HW20" s="513"/>
      <c r="HX20" s="513"/>
      <c r="HY20" s="513"/>
      <c r="HZ20" s="513"/>
      <c r="IA20" s="513"/>
      <c r="IB20" s="513"/>
      <c r="IC20" s="513"/>
      <c r="ID20" s="513"/>
      <c r="IE20" s="513"/>
      <c r="IF20" s="513"/>
      <c r="IG20" s="513"/>
      <c r="IH20" s="513"/>
      <c r="II20" s="513"/>
      <c r="IJ20" s="513"/>
      <c r="IK20" s="513"/>
      <c r="IL20" s="513"/>
      <c r="IM20" s="513"/>
      <c r="IN20" s="513"/>
      <c r="IO20" s="513"/>
      <c r="IP20" s="513"/>
      <c r="IQ20" s="513"/>
      <c r="IR20" s="513"/>
      <c r="IS20" s="513"/>
      <c r="IT20" s="513"/>
      <c r="IU20" s="513"/>
      <c r="IV20" s="513"/>
      <c r="IW20" s="513"/>
      <c r="IX20" s="513"/>
      <c r="IY20" s="513"/>
      <c r="IZ20" s="513"/>
      <c r="JA20" s="513"/>
      <c r="JB20" s="513"/>
      <c r="JC20" s="513"/>
      <c r="JD20" s="513"/>
      <c r="JE20" s="513"/>
      <c r="JF20" s="513"/>
      <c r="JG20" s="513"/>
      <c r="JH20" s="513"/>
      <c r="JI20" s="513"/>
      <c r="JJ20" s="513"/>
      <c r="JK20" s="513"/>
      <c r="JL20" s="513"/>
      <c r="JM20" s="513"/>
      <c r="JN20" s="513"/>
      <c r="JO20" s="513"/>
      <c r="JP20" s="513"/>
      <c r="JQ20" s="513"/>
      <c r="JR20" s="513"/>
      <c r="JS20" s="513"/>
      <c r="JT20" s="513"/>
      <c r="JU20" s="513"/>
      <c r="JV20" s="513"/>
      <c r="JW20" s="513"/>
      <c r="JX20" s="513"/>
      <c r="JY20" s="513"/>
      <c r="JZ20" s="513"/>
      <c r="KA20" s="513"/>
      <c r="KB20" s="513"/>
      <c r="KC20" s="513"/>
      <c r="KD20" s="513"/>
      <c r="KE20" s="513"/>
      <c r="KF20" s="513"/>
      <c r="KG20" s="513"/>
      <c r="KH20" s="513"/>
      <c r="KI20" s="513"/>
      <c r="KJ20" s="513"/>
      <c r="KK20" s="513"/>
      <c r="KL20" s="513"/>
      <c r="KM20" s="513"/>
      <c r="KN20" s="513"/>
      <c r="KO20" s="513"/>
      <c r="KP20" s="513"/>
      <c r="KQ20" s="513"/>
      <c r="KR20" s="513"/>
      <c r="KS20" s="513"/>
      <c r="KT20" s="513"/>
      <c r="KU20" s="513"/>
      <c r="KV20" s="513"/>
      <c r="KW20" s="513"/>
      <c r="KX20" s="513"/>
      <c r="KY20" s="513"/>
      <c r="KZ20" s="513"/>
      <c r="LA20" s="513"/>
      <c r="LB20" s="513"/>
      <c r="LC20" s="513"/>
      <c r="LD20" s="513"/>
      <c r="LE20" s="513"/>
      <c r="LF20" s="513"/>
      <c r="LG20" s="513"/>
      <c r="LH20" s="513"/>
      <c r="LI20" s="513"/>
      <c r="LJ20" s="513"/>
      <c r="LK20" s="513"/>
      <c r="LL20" s="513"/>
      <c r="LM20" s="513"/>
      <c r="LN20" s="513"/>
      <c r="LO20" s="513"/>
      <c r="LP20" s="513"/>
      <c r="LQ20" s="513"/>
      <c r="LR20" s="513"/>
      <c r="LS20" s="513"/>
      <c r="LT20" s="513"/>
      <c r="LU20" s="513"/>
      <c r="LV20" s="513"/>
      <c r="LW20" s="513"/>
      <c r="LX20" s="513"/>
      <c r="LY20" s="513"/>
      <c r="LZ20" s="513"/>
      <c r="MA20" s="513"/>
      <c r="MB20" s="513"/>
      <c r="MC20" s="513"/>
      <c r="MD20" s="513"/>
      <c r="ME20" s="513"/>
      <c r="MF20" s="513"/>
      <c r="MG20" s="513"/>
      <c r="MH20" s="513"/>
      <c r="MI20" s="513"/>
      <c r="MJ20" s="513"/>
      <c r="MK20" s="513"/>
      <c r="ML20" s="513"/>
      <c r="MM20" s="513"/>
      <c r="MN20" s="513"/>
      <c r="MO20" s="513"/>
      <c r="MP20" s="513"/>
      <c r="MQ20" s="513"/>
      <c r="MR20" s="513"/>
      <c r="MS20" s="513"/>
      <c r="MT20" s="513"/>
      <c r="MU20" s="513"/>
      <c r="MV20" s="513"/>
      <c r="MW20" s="513"/>
      <c r="MX20" s="513"/>
      <c r="MY20" s="513"/>
      <c r="MZ20" s="513"/>
      <c r="NA20" s="513"/>
      <c r="NB20" s="513"/>
      <c r="NC20" s="513"/>
      <c r="ND20" s="513"/>
      <c r="NE20" s="513"/>
      <c r="NF20" s="513"/>
      <c r="NG20" s="513"/>
      <c r="NH20" s="513"/>
      <c r="NI20" s="513"/>
      <c r="NJ20" s="513"/>
      <c r="NK20" s="513"/>
      <c r="NL20" s="513"/>
      <c r="NM20" s="513"/>
      <c r="NN20" s="513"/>
      <c r="NO20" s="513"/>
      <c r="NP20" s="513"/>
      <c r="NQ20" s="513"/>
      <c r="NR20" s="513"/>
      <c r="NS20" s="513"/>
      <c r="NT20" s="513"/>
      <c r="NU20" s="513"/>
      <c r="NV20" s="513"/>
      <c r="NW20" s="513"/>
      <c r="NX20" s="513"/>
      <c r="NY20" s="513"/>
      <c r="NZ20" s="513"/>
      <c r="OA20" s="513"/>
      <c r="OB20" s="513"/>
      <c r="OC20" s="513"/>
      <c r="OD20" s="513"/>
      <c r="OE20" s="513"/>
      <c r="OF20" s="513"/>
      <c r="OG20" s="513"/>
      <c r="OH20" s="513"/>
      <c r="OI20" s="513"/>
      <c r="OJ20" s="513"/>
      <c r="OK20" s="513"/>
      <c r="OL20" s="513"/>
      <c r="OM20" s="513"/>
      <c r="ON20" s="513"/>
      <c r="OO20" s="513"/>
      <c r="OP20" s="513"/>
      <c r="OQ20" s="513"/>
      <c r="OR20" s="513"/>
      <c r="OS20" s="513"/>
      <c r="OT20" s="513"/>
      <c r="OU20" s="513"/>
      <c r="OV20" s="513"/>
      <c r="OW20" s="513"/>
      <c r="OX20" s="513"/>
      <c r="OY20" s="513"/>
      <c r="OZ20" s="513"/>
      <c r="PA20" s="513"/>
      <c r="PB20" s="513"/>
      <c r="PC20" s="513"/>
      <c r="PD20" s="513"/>
      <c r="PE20" s="513"/>
      <c r="PF20" s="513"/>
      <c r="PG20" s="513"/>
      <c r="PH20" s="513"/>
      <c r="PI20" s="513"/>
      <c r="PJ20" s="513"/>
      <c r="PK20" s="513"/>
      <c r="PL20" s="513"/>
      <c r="PM20" s="513"/>
      <c r="PN20" s="513"/>
      <c r="PO20" s="513"/>
      <c r="PP20" s="513"/>
      <c r="PQ20" s="513"/>
      <c r="PR20" s="513"/>
      <c r="PS20" s="513"/>
      <c r="PT20" s="513"/>
      <c r="PU20" s="513"/>
      <c r="PV20" s="513"/>
      <c r="PW20" s="513"/>
      <c r="PX20" s="513"/>
      <c r="PY20" s="513"/>
      <c r="PZ20" s="513"/>
      <c r="QA20" s="513"/>
      <c r="QB20" s="513"/>
      <c r="QC20" s="513"/>
      <c r="QD20" s="513"/>
      <c r="QE20" s="513"/>
      <c r="QF20" s="513"/>
      <c r="QG20" s="513"/>
      <c r="QH20" s="513"/>
      <c r="QI20" s="513"/>
      <c r="QJ20" s="513"/>
      <c r="QK20" s="513"/>
      <c r="QL20" s="513"/>
      <c r="QM20" s="513"/>
      <c r="QN20" s="513"/>
      <c r="QO20" s="513"/>
      <c r="QP20" s="513"/>
      <c r="QQ20" s="513"/>
      <c r="QR20" s="513"/>
      <c r="QS20" s="513"/>
      <c r="QT20" s="513"/>
      <c r="QU20" s="513"/>
      <c r="QV20" s="513"/>
      <c r="QW20" s="513"/>
      <c r="QX20" s="513"/>
      <c r="QY20" s="513"/>
      <c r="QZ20" s="513"/>
      <c r="RA20" s="513"/>
      <c r="RB20" s="513"/>
      <c r="RC20" s="513"/>
      <c r="RD20" s="513"/>
      <c r="RE20" s="513"/>
      <c r="RF20" s="513"/>
      <c r="RG20" s="513"/>
      <c r="RH20" s="513"/>
      <c r="RI20" s="513"/>
      <c r="RJ20" s="513"/>
      <c r="RK20" s="513"/>
      <c r="RL20" s="513"/>
      <c r="RM20" s="513"/>
      <c r="RN20" s="513"/>
      <c r="RO20" s="513"/>
      <c r="RP20" s="513"/>
      <c r="RQ20" s="513"/>
      <c r="RR20" s="513"/>
      <c r="RS20" s="513"/>
      <c r="RT20" s="513"/>
      <c r="RU20" s="513"/>
      <c r="RV20" s="513"/>
      <c r="RW20" s="513"/>
      <c r="RX20" s="513"/>
      <c r="RY20" s="513"/>
      <c r="RZ20" s="513"/>
      <c r="SA20" s="513"/>
      <c r="SB20" s="513"/>
      <c r="SC20" s="513"/>
      <c r="SD20" s="513"/>
      <c r="SE20" s="513"/>
      <c r="SF20" s="513"/>
      <c r="SG20" s="513"/>
      <c r="SH20" s="513"/>
      <c r="SI20" s="513"/>
      <c r="SJ20" s="513"/>
      <c r="SK20" s="513"/>
      <c r="SL20" s="513"/>
      <c r="SM20" s="513"/>
      <c r="SN20" s="513"/>
      <c r="SO20" s="513"/>
      <c r="SP20" s="513"/>
      <c r="SQ20" s="513"/>
      <c r="SR20" s="513"/>
      <c r="SS20" s="513"/>
      <c r="ST20" s="513"/>
      <c r="SU20" s="513"/>
      <c r="SV20" s="513"/>
      <c r="SW20" s="513"/>
      <c r="SX20" s="513"/>
      <c r="SY20" s="513"/>
      <c r="SZ20" s="513"/>
      <c r="TA20" s="513"/>
      <c r="TB20" s="513"/>
      <c r="TC20" s="513"/>
      <c r="TD20" s="513"/>
      <c r="TE20" s="513"/>
      <c r="TF20" s="513"/>
      <c r="TG20" s="513"/>
      <c r="TH20" s="513"/>
      <c r="TI20" s="513"/>
      <c r="TJ20" s="513"/>
      <c r="TK20" s="513"/>
      <c r="TL20" s="513"/>
      <c r="TM20" s="513"/>
      <c r="TN20" s="513"/>
      <c r="TO20" s="513"/>
      <c r="TP20" s="513"/>
      <c r="TQ20" s="513"/>
      <c r="TR20" s="513"/>
      <c r="TS20" s="513"/>
      <c r="TT20" s="513"/>
      <c r="TU20" s="513"/>
      <c r="TV20" s="513"/>
      <c r="TW20" s="513"/>
      <c r="TX20" s="513"/>
      <c r="TY20" s="513"/>
      <c r="TZ20" s="513"/>
      <c r="UA20" s="513"/>
      <c r="UB20" s="513"/>
      <c r="UC20" s="513"/>
      <c r="UD20" s="513"/>
      <c r="UE20" s="513"/>
      <c r="UF20" s="513"/>
      <c r="UG20" s="513"/>
      <c r="UH20" s="513"/>
      <c r="UI20" s="513"/>
      <c r="UJ20" s="513"/>
      <c r="UK20" s="513"/>
      <c r="UL20" s="513"/>
      <c r="UM20" s="513"/>
      <c r="UN20" s="513"/>
      <c r="UO20" s="513"/>
      <c r="UP20" s="513"/>
      <c r="UQ20" s="513"/>
      <c r="UR20" s="513"/>
      <c r="US20" s="513"/>
      <c r="UT20" s="513"/>
      <c r="UU20" s="513"/>
      <c r="UV20" s="513"/>
      <c r="UW20" s="513"/>
      <c r="UX20" s="513"/>
      <c r="UY20" s="513"/>
      <c r="UZ20" s="513"/>
      <c r="VA20" s="513"/>
      <c r="VB20" s="513"/>
      <c r="VC20" s="513"/>
      <c r="VD20" s="513"/>
      <c r="VE20" s="513"/>
      <c r="VF20" s="513"/>
      <c r="VG20" s="513"/>
      <c r="VH20" s="513"/>
      <c r="VI20" s="513"/>
      <c r="VJ20" s="513"/>
      <c r="VK20" s="513"/>
      <c r="VL20" s="513"/>
      <c r="VM20" s="513"/>
      <c r="VN20" s="513"/>
      <c r="VO20" s="513"/>
      <c r="VP20" s="513"/>
      <c r="VQ20" s="513"/>
      <c r="VR20" s="513"/>
      <c r="VS20" s="513"/>
      <c r="VT20" s="513"/>
      <c r="VU20" s="513"/>
      <c r="VV20" s="513"/>
      <c r="VW20" s="513"/>
      <c r="VX20" s="513"/>
      <c r="VY20" s="513"/>
      <c r="VZ20" s="513"/>
      <c r="WA20" s="513"/>
      <c r="WB20" s="513"/>
      <c r="WC20" s="513"/>
      <c r="WD20" s="513"/>
      <c r="WE20" s="513"/>
      <c r="WF20" s="513"/>
      <c r="WG20" s="513"/>
      <c r="WH20" s="513"/>
      <c r="WI20" s="513"/>
      <c r="WJ20" s="513"/>
      <c r="WK20" s="513"/>
      <c r="WL20" s="513"/>
      <c r="WM20" s="513"/>
      <c r="WN20" s="513"/>
      <c r="WO20" s="513"/>
      <c r="WP20" s="513"/>
      <c r="WQ20" s="513"/>
      <c r="WR20" s="513"/>
      <c r="WS20" s="513"/>
      <c r="WT20" s="513"/>
      <c r="WU20" s="513"/>
      <c r="WV20" s="513"/>
      <c r="WW20" s="513"/>
      <c r="WX20" s="513"/>
      <c r="WY20" s="513"/>
      <c r="WZ20" s="513"/>
      <c r="XA20" s="513"/>
      <c r="XB20" s="513"/>
      <c r="XC20" s="513"/>
      <c r="XD20" s="513"/>
      <c r="XE20" s="513"/>
      <c r="XF20" s="513"/>
      <c r="XG20" s="513"/>
      <c r="XH20" s="513"/>
      <c r="XI20" s="513"/>
      <c r="XJ20" s="513"/>
      <c r="XK20" s="513"/>
      <c r="XL20" s="513"/>
      <c r="XM20" s="513"/>
      <c r="XN20" s="513"/>
      <c r="XO20" s="513"/>
      <c r="XP20" s="513"/>
      <c r="XQ20" s="513"/>
      <c r="XR20" s="513"/>
      <c r="XS20" s="513"/>
      <c r="XT20" s="513"/>
      <c r="XU20" s="513"/>
      <c r="XV20" s="513"/>
      <c r="XW20" s="513"/>
      <c r="XX20" s="513"/>
      <c r="XY20" s="513"/>
      <c r="XZ20" s="513"/>
      <c r="YA20" s="513"/>
      <c r="YB20" s="513"/>
      <c r="YC20" s="513"/>
      <c r="YD20" s="513"/>
      <c r="YE20" s="513"/>
      <c r="YF20" s="513"/>
      <c r="YG20" s="513"/>
      <c r="YH20" s="513"/>
      <c r="YI20" s="513"/>
      <c r="YJ20" s="513"/>
      <c r="YK20" s="513"/>
      <c r="YL20" s="513"/>
      <c r="YM20" s="513"/>
      <c r="YN20" s="513"/>
      <c r="YO20" s="513"/>
      <c r="YP20" s="513"/>
      <c r="YQ20" s="513"/>
      <c r="YR20" s="513"/>
      <c r="YS20" s="513"/>
      <c r="YT20" s="513"/>
      <c r="YU20" s="513"/>
      <c r="YV20" s="513"/>
      <c r="YW20" s="513"/>
      <c r="YX20" s="513"/>
      <c r="YY20" s="513"/>
      <c r="YZ20" s="513"/>
      <c r="ZA20" s="513"/>
      <c r="ZB20" s="513"/>
      <c r="ZC20" s="513"/>
      <c r="ZD20" s="513"/>
      <c r="ZE20" s="513"/>
      <c r="ZF20" s="513"/>
      <c r="ZG20" s="513"/>
      <c r="ZH20" s="513"/>
      <c r="ZI20" s="513"/>
      <c r="ZJ20" s="513"/>
      <c r="ZK20" s="513"/>
      <c r="ZL20" s="513"/>
      <c r="ZM20" s="513"/>
      <c r="ZN20" s="513"/>
      <c r="ZO20" s="513"/>
      <c r="ZP20" s="513"/>
      <c r="ZQ20" s="513"/>
      <c r="ZR20" s="513"/>
      <c r="ZS20" s="513"/>
      <c r="ZT20" s="513"/>
      <c r="ZU20" s="513"/>
      <c r="ZV20" s="513"/>
      <c r="ZW20" s="513"/>
      <c r="ZX20" s="513"/>
      <c r="ZY20" s="513"/>
      <c r="ZZ20" s="513"/>
      <c r="AAA20" s="513"/>
      <c r="AAB20" s="513"/>
      <c r="AAC20" s="513"/>
      <c r="AAD20" s="513"/>
      <c r="AAE20" s="513"/>
      <c r="AAF20" s="513"/>
      <c r="AAG20" s="513"/>
      <c r="AAH20" s="513"/>
      <c r="AAI20" s="513"/>
      <c r="AAJ20" s="513"/>
      <c r="AAK20" s="513"/>
      <c r="AAL20" s="513"/>
      <c r="AAM20" s="513"/>
      <c r="AAN20" s="513"/>
      <c r="AAO20" s="513"/>
      <c r="AAP20" s="513"/>
      <c r="AAQ20" s="513"/>
      <c r="AAR20" s="513"/>
      <c r="AAS20" s="513"/>
      <c r="AAT20" s="513"/>
      <c r="AAU20" s="513"/>
      <c r="AAV20" s="513"/>
      <c r="AAW20" s="513"/>
      <c r="AAX20" s="513"/>
      <c r="AAY20" s="513"/>
      <c r="AAZ20" s="513"/>
      <c r="ABA20" s="513"/>
      <c r="ABB20" s="513"/>
      <c r="ABC20" s="513"/>
      <c r="ABD20" s="513"/>
      <c r="ABE20" s="513"/>
      <c r="ABF20" s="513"/>
      <c r="ABG20" s="513"/>
      <c r="ABH20" s="513"/>
      <c r="ABI20" s="513"/>
      <c r="ABJ20" s="513"/>
      <c r="ABK20" s="513"/>
      <c r="ABL20" s="513"/>
      <c r="ABM20" s="513"/>
      <c r="ABN20" s="513"/>
      <c r="ABO20" s="513"/>
      <c r="ABP20" s="513"/>
      <c r="ABQ20" s="513"/>
      <c r="ABR20" s="513"/>
      <c r="ABS20" s="513"/>
      <c r="ABT20" s="513"/>
      <c r="ABU20" s="513"/>
      <c r="ABV20" s="513"/>
      <c r="ABW20" s="513"/>
      <c r="ABX20" s="513"/>
      <c r="ABY20" s="513"/>
      <c r="ABZ20" s="513"/>
      <c r="ACA20" s="513"/>
      <c r="ACB20" s="513"/>
      <c r="ACC20" s="513"/>
      <c r="ACD20" s="513"/>
      <c r="ACE20" s="513"/>
      <c r="ACF20" s="513"/>
      <c r="ACG20" s="513"/>
      <c r="ACH20" s="513"/>
      <c r="ACI20" s="513"/>
      <c r="ACJ20" s="513"/>
      <c r="ACK20" s="513"/>
      <c r="ACL20" s="513"/>
      <c r="ACM20" s="513"/>
      <c r="ACN20" s="513"/>
      <c r="ACO20" s="513"/>
      <c r="ACP20" s="513"/>
      <c r="ACQ20" s="513"/>
      <c r="ACR20" s="513"/>
      <c r="ACS20" s="513"/>
      <c r="ACT20" s="513"/>
      <c r="ACU20" s="513"/>
      <c r="ACV20" s="513"/>
      <c r="ACW20" s="513"/>
      <c r="ACX20" s="513"/>
      <c r="ACY20" s="513"/>
      <c r="ACZ20" s="513"/>
      <c r="ADA20" s="513"/>
      <c r="ADB20" s="513"/>
      <c r="ADC20" s="513"/>
      <c r="ADD20" s="513"/>
      <c r="ADE20" s="513"/>
      <c r="ADF20" s="513"/>
      <c r="ADG20" s="513"/>
      <c r="ADH20" s="513"/>
      <c r="ADI20" s="513"/>
      <c r="ADJ20" s="513"/>
      <c r="ADK20" s="513"/>
      <c r="ADL20" s="513"/>
      <c r="ADM20" s="513"/>
      <c r="ADN20" s="513"/>
      <c r="ADO20" s="513"/>
      <c r="ADP20" s="513"/>
      <c r="ADQ20" s="513"/>
      <c r="ADR20" s="513"/>
      <c r="ADS20" s="513"/>
      <c r="ADT20" s="513"/>
      <c r="ADU20" s="513"/>
      <c r="ADV20" s="513"/>
      <c r="ADW20" s="513"/>
      <c r="ADX20" s="513"/>
      <c r="ADY20" s="513"/>
      <c r="ADZ20" s="513"/>
      <c r="AEA20" s="513"/>
      <c r="AEB20" s="513"/>
      <c r="AEC20" s="513"/>
      <c r="AED20" s="513"/>
      <c r="AEE20" s="513"/>
      <c r="AEF20" s="513"/>
      <c r="AEG20" s="513"/>
      <c r="AEH20" s="513"/>
      <c r="AEI20" s="513"/>
      <c r="AEJ20" s="513"/>
      <c r="AEK20" s="513"/>
      <c r="AEL20" s="513"/>
      <c r="AEM20" s="513"/>
      <c r="AEN20" s="513"/>
      <c r="AEO20" s="513"/>
      <c r="AEP20" s="513"/>
      <c r="AEQ20" s="513"/>
      <c r="AER20" s="513"/>
      <c r="AES20" s="513"/>
      <c r="AET20" s="513"/>
      <c r="AEU20" s="513"/>
      <c r="AEV20" s="513"/>
      <c r="AEW20" s="513"/>
      <c r="AEX20" s="513"/>
      <c r="AEY20" s="513"/>
      <c r="AEZ20" s="513"/>
      <c r="AFA20" s="513"/>
      <c r="AFB20" s="513"/>
      <c r="AFC20" s="513"/>
      <c r="AFD20" s="513"/>
      <c r="AFE20" s="513"/>
      <c r="AFF20" s="513"/>
      <c r="AFG20" s="513"/>
      <c r="AFH20" s="513"/>
      <c r="AFI20" s="513"/>
      <c r="AFJ20" s="513"/>
      <c r="AFK20" s="513"/>
      <c r="AFL20" s="513"/>
      <c r="AFM20" s="513"/>
      <c r="AFN20" s="513"/>
      <c r="AFO20" s="513"/>
      <c r="AFP20" s="513"/>
      <c r="AFQ20" s="513"/>
      <c r="AFR20" s="513"/>
      <c r="AFS20" s="513"/>
      <c r="AFT20" s="513"/>
      <c r="AFU20" s="513"/>
      <c r="AFV20" s="513"/>
      <c r="AFW20" s="513"/>
      <c r="AFX20" s="513"/>
      <c r="AFY20" s="513"/>
      <c r="AFZ20" s="513"/>
      <c r="AGA20" s="513"/>
      <c r="AGB20" s="513"/>
      <c r="AGC20" s="513"/>
      <c r="AGD20" s="513"/>
      <c r="AGE20" s="513"/>
      <c r="AGF20" s="513"/>
      <c r="AGG20" s="513"/>
      <c r="AGH20" s="513"/>
      <c r="AGI20" s="513"/>
      <c r="AGJ20" s="513"/>
      <c r="AGK20" s="513"/>
      <c r="AGL20" s="513"/>
      <c r="AGM20" s="513"/>
      <c r="AGN20" s="513"/>
      <c r="AGO20" s="513"/>
      <c r="AGP20" s="513"/>
      <c r="AGQ20" s="513"/>
      <c r="AGR20" s="513"/>
      <c r="AGS20" s="513"/>
      <c r="AGT20" s="513"/>
      <c r="AGU20" s="513"/>
      <c r="AGV20" s="513"/>
      <c r="AGW20" s="513"/>
      <c r="AGX20" s="513"/>
      <c r="AGY20" s="513"/>
      <c r="AGZ20" s="513"/>
      <c r="AHA20" s="513"/>
      <c r="AHB20" s="513"/>
      <c r="AHC20" s="513"/>
      <c r="AHD20" s="513"/>
      <c r="AHE20" s="513"/>
      <c r="AHF20" s="513"/>
      <c r="AHG20" s="513"/>
      <c r="AHH20" s="513"/>
      <c r="AHI20" s="513"/>
      <c r="AHJ20" s="513"/>
      <c r="AHK20" s="513"/>
      <c r="AHL20" s="513"/>
      <c r="AHM20" s="513"/>
      <c r="AHN20" s="513"/>
      <c r="AHO20" s="513"/>
      <c r="AHP20" s="513"/>
      <c r="AHQ20" s="513"/>
      <c r="AHR20" s="513"/>
      <c r="AHS20" s="513"/>
      <c r="AHT20" s="513"/>
      <c r="AHU20" s="513"/>
      <c r="AHV20" s="513"/>
      <c r="AHW20" s="513"/>
      <c r="AHX20" s="513"/>
      <c r="AHY20" s="513"/>
      <c r="AHZ20" s="513"/>
      <c r="AIA20" s="513"/>
      <c r="AIB20" s="513"/>
      <c r="AIC20" s="513"/>
      <c r="AID20" s="513"/>
      <c r="AIE20" s="513"/>
      <c r="AIF20" s="513"/>
      <c r="AIG20" s="513"/>
      <c r="AIH20" s="513"/>
      <c r="AII20" s="513"/>
      <c r="AIJ20" s="513"/>
      <c r="AIK20" s="513"/>
      <c r="AIL20" s="513"/>
      <c r="AIM20" s="513"/>
      <c r="AIN20" s="513"/>
      <c r="AIO20" s="513"/>
      <c r="AIP20" s="513"/>
      <c r="AIQ20" s="513"/>
      <c r="AIR20" s="513"/>
      <c r="AIS20" s="513"/>
      <c r="AIT20" s="513"/>
      <c r="AIU20" s="513"/>
      <c r="AIV20" s="513"/>
      <c r="AIW20" s="513"/>
      <c r="AIX20" s="513"/>
      <c r="AIY20" s="513"/>
      <c r="AIZ20" s="513"/>
      <c r="AJA20" s="513"/>
      <c r="AJB20" s="513"/>
      <c r="AJC20" s="513"/>
      <c r="AJD20" s="513"/>
      <c r="AJE20" s="513"/>
      <c r="AJF20" s="513"/>
      <c r="AJG20" s="513"/>
      <c r="AJH20" s="513"/>
      <c r="AJI20" s="513"/>
      <c r="AJJ20" s="513"/>
      <c r="AJK20" s="513"/>
      <c r="AJL20" s="513"/>
      <c r="AJM20" s="513"/>
      <c r="AJN20" s="513"/>
      <c r="AJO20" s="513"/>
      <c r="AJP20" s="513"/>
      <c r="AJQ20" s="513"/>
      <c r="AJR20" s="513"/>
      <c r="AJS20" s="513"/>
      <c r="AJT20" s="513"/>
      <c r="AJU20" s="513"/>
      <c r="AJV20" s="513"/>
      <c r="AJW20" s="513"/>
      <c r="AJX20" s="513"/>
      <c r="AJY20" s="513"/>
      <c r="AJZ20" s="513"/>
      <c r="AKA20" s="513"/>
      <c r="AKB20" s="513"/>
      <c r="AKC20" s="513"/>
      <c r="AKD20" s="513"/>
      <c r="AKE20" s="513"/>
      <c r="AKF20" s="513"/>
      <c r="AKG20" s="513"/>
      <c r="AKH20" s="513"/>
      <c r="AKI20" s="513"/>
      <c r="AKJ20" s="513"/>
      <c r="AKK20" s="513"/>
      <c r="AKL20" s="513"/>
      <c r="AKM20" s="513"/>
      <c r="AKN20" s="513"/>
      <c r="AKO20" s="513"/>
      <c r="AKP20" s="513"/>
      <c r="AKQ20" s="513"/>
      <c r="AKR20" s="513"/>
      <c r="AKS20" s="513"/>
      <c r="AKT20" s="513"/>
      <c r="AKU20" s="513"/>
      <c r="AKV20" s="513"/>
      <c r="AKW20" s="513"/>
      <c r="AKX20" s="513"/>
      <c r="AKY20" s="513"/>
      <c r="AKZ20" s="513"/>
      <c r="ALA20" s="513"/>
      <c r="ALB20" s="513"/>
      <c r="ALC20" s="513"/>
      <c r="ALD20" s="513"/>
      <c r="ALE20" s="513"/>
      <c r="ALF20" s="513"/>
      <c r="ALG20" s="513"/>
      <c r="ALH20" s="513"/>
      <c r="ALI20" s="513"/>
      <c r="ALJ20" s="513"/>
      <c r="ALK20" s="513"/>
      <c r="ALL20" s="513"/>
      <c r="ALM20" s="513"/>
      <c r="ALN20" s="513"/>
      <c r="ALO20" s="513"/>
      <c r="ALP20" s="513"/>
      <c r="ALQ20" s="513"/>
      <c r="ALR20" s="513"/>
      <c r="ALS20" s="513"/>
      <c r="ALT20" s="513"/>
      <c r="ALU20" s="513"/>
      <c r="ALV20" s="513"/>
      <c r="ALW20" s="513"/>
      <c r="ALX20" s="513"/>
      <c r="ALY20" s="513"/>
      <c r="ALZ20" s="513"/>
      <c r="AMA20" s="513"/>
      <c r="AMB20" s="513"/>
      <c r="AMC20" s="513"/>
      <c r="AMD20" s="513"/>
      <c r="AME20" s="513"/>
      <c r="AMF20" s="513"/>
      <c r="AMG20" s="513"/>
      <c r="AMH20" s="513"/>
      <c r="AMI20" s="513"/>
      <c r="AMJ20" s="513"/>
      <c r="AMK20" s="513"/>
      <c r="AML20" s="513"/>
      <c r="AMM20" s="513"/>
      <c r="AMN20" s="513"/>
      <c r="AMO20" s="513"/>
      <c r="AMP20" s="513"/>
      <c r="AMQ20" s="513"/>
      <c r="AMR20" s="513"/>
      <c r="AMS20" s="513"/>
      <c r="AMT20" s="513"/>
      <c r="AMU20" s="513"/>
      <c r="AMV20" s="513"/>
      <c r="AMW20" s="513"/>
      <c r="AMX20" s="513"/>
      <c r="AMY20" s="513"/>
      <c r="AMZ20" s="513"/>
      <c r="ANA20" s="513"/>
      <c r="ANB20" s="513"/>
      <c r="ANC20" s="513"/>
      <c r="AND20" s="513"/>
      <c r="ANE20" s="513"/>
      <c r="ANF20" s="513"/>
      <c r="ANG20" s="513"/>
      <c r="ANH20" s="513"/>
      <c r="ANI20" s="513"/>
      <c r="ANJ20" s="513"/>
      <c r="ANK20" s="513"/>
      <c r="ANL20" s="513"/>
      <c r="ANM20" s="513"/>
      <c r="ANN20" s="513"/>
      <c r="ANO20" s="513"/>
      <c r="ANP20" s="513"/>
      <c r="ANQ20" s="513"/>
      <c r="ANR20" s="513"/>
      <c r="ANS20" s="513"/>
      <c r="ANT20" s="513"/>
      <c r="ANU20" s="513"/>
      <c r="ANV20" s="513"/>
      <c r="ANW20" s="513"/>
      <c r="ANX20" s="513"/>
      <c r="ANY20" s="513"/>
      <c r="ANZ20" s="513"/>
      <c r="AOA20" s="513"/>
      <c r="AOB20" s="513"/>
      <c r="AOC20" s="513"/>
      <c r="AOD20" s="513"/>
      <c r="AOE20" s="513"/>
      <c r="AOF20" s="513"/>
      <c r="AOG20" s="513"/>
      <c r="AOH20" s="513"/>
      <c r="AOI20" s="513"/>
      <c r="AOJ20" s="513"/>
      <c r="AOK20" s="513"/>
      <c r="AOL20" s="513"/>
      <c r="AOM20" s="513"/>
      <c r="AON20" s="513"/>
      <c r="AOO20" s="513"/>
      <c r="AOP20" s="513"/>
      <c r="AOQ20" s="513"/>
      <c r="AOR20" s="513"/>
      <c r="AOS20" s="513"/>
      <c r="AOT20" s="513"/>
      <c r="AOU20" s="513"/>
      <c r="AOV20" s="513"/>
      <c r="AOW20" s="513"/>
      <c r="AOX20" s="513"/>
      <c r="AOY20" s="513"/>
      <c r="AOZ20" s="513"/>
      <c r="APA20" s="513"/>
      <c r="APB20" s="513"/>
      <c r="APC20" s="513"/>
      <c r="APD20" s="513"/>
      <c r="APE20" s="513"/>
      <c r="APF20" s="513"/>
      <c r="APG20" s="513"/>
      <c r="APH20" s="513"/>
      <c r="API20" s="513"/>
      <c r="APJ20" s="513"/>
      <c r="APK20" s="513"/>
      <c r="APL20" s="513"/>
      <c r="APM20" s="513"/>
      <c r="APN20" s="513"/>
      <c r="APO20" s="513"/>
      <c r="APP20" s="513"/>
      <c r="APQ20" s="513"/>
      <c r="APR20" s="513"/>
      <c r="APS20" s="513"/>
      <c r="APT20" s="513"/>
      <c r="APU20" s="513"/>
      <c r="APV20" s="513"/>
      <c r="APW20" s="513"/>
      <c r="APX20" s="513"/>
      <c r="APY20" s="513"/>
      <c r="APZ20" s="513"/>
      <c r="AQA20" s="513"/>
      <c r="AQB20" s="513"/>
      <c r="AQC20" s="513"/>
      <c r="AQD20" s="513"/>
      <c r="AQE20" s="513"/>
      <c r="AQF20" s="513"/>
      <c r="AQG20" s="513"/>
      <c r="AQH20" s="513"/>
      <c r="AQI20" s="513"/>
      <c r="AQJ20" s="513"/>
      <c r="AQK20" s="513"/>
      <c r="AQL20" s="513"/>
      <c r="AQM20" s="513"/>
      <c r="AQN20" s="513"/>
      <c r="AQO20" s="513"/>
      <c r="AQP20" s="513"/>
      <c r="AQQ20" s="513"/>
      <c r="AQR20" s="513"/>
      <c r="AQS20" s="513"/>
      <c r="AQT20" s="513"/>
      <c r="AQU20" s="513"/>
      <c r="AQV20" s="513"/>
      <c r="AQW20" s="513"/>
      <c r="AQX20" s="513"/>
      <c r="AQY20" s="513"/>
      <c r="AQZ20" s="513"/>
      <c r="ARA20" s="513"/>
      <c r="ARB20" s="513"/>
      <c r="ARC20" s="513"/>
      <c r="ARD20" s="513"/>
      <c r="ARE20" s="513"/>
      <c r="ARF20" s="513"/>
      <c r="ARG20" s="513"/>
      <c r="ARH20" s="513"/>
      <c r="ARI20" s="513"/>
      <c r="ARJ20" s="513"/>
      <c r="ARK20" s="513"/>
      <c r="ARL20" s="513"/>
      <c r="ARM20" s="513"/>
      <c r="ARN20" s="513"/>
      <c r="ARO20" s="513"/>
      <c r="ARP20" s="513"/>
      <c r="ARQ20" s="513"/>
      <c r="ARR20" s="513"/>
      <c r="ARS20" s="513"/>
      <c r="ART20" s="513"/>
      <c r="ARU20" s="513"/>
      <c r="ARV20" s="513"/>
      <c r="ARW20" s="513"/>
      <c r="ARX20" s="513"/>
      <c r="ARY20" s="513"/>
      <c r="ARZ20" s="513"/>
      <c r="ASA20" s="513"/>
      <c r="ASB20" s="513"/>
      <c r="ASC20" s="513"/>
      <c r="ASD20" s="513"/>
      <c r="ASE20" s="513"/>
      <c r="ASF20" s="513"/>
      <c r="ASG20" s="513"/>
      <c r="ASH20" s="513"/>
      <c r="ASI20" s="513"/>
      <c r="ASJ20" s="513"/>
      <c r="ASK20" s="513"/>
      <c r="ASL20" s="513"/>
      <c r="ASM20" s="513"/>
      <c r="ASN20" s="513"/>
      <c r="ASO20" s="513"/>
      <c r="ASP20" s="513"/>
      <c r="ASQ20" s="513"/>
      <c r="ASR20" s="513"/>
      <c r="ASS20" s="513"/>
      <c r="AST20" s="513"/>
      <c r="ASU20" s="513"/>
      <c r="ASV20" s="513"/>
      <c r="ASW20" s="513"/>
      <c r="ASX20" s="513"/>
      <c r="ASY20" s="513"/>
      <c r="ASZ20" s="513"/>
      <c r="ATA20" s="513"/>
      <c r="ATB20" s="513"/>
      <c r="ATC20" s="513"/>
      <c r="ATD20" s="513"/>
      <c r="ATE20" s="513"/>
      <c r="ATF20" s="513"/>
      <c r="ATG20" s="513"/>
      <c r="ATH20" s="513"/>
      <c r="ATI20" s="513"/>
      <c r="ATJ20" s="513"/>
      <c r="ATK20" s="513"/>
      <c r="ATL20" s="513"/>
      <c r="ATM20" s="513"/>
      <c r="ATN20" s="513"/>
      <c r="ATO20" s="513"/>
      <c r="ATP20" s="513"/>
      <c r="ATQ20" s="513"/>
      <c r="ATR20" s="513"/>
      <c r="ATS20" s="513"/>
      <c r="ATT20" s="513"/>
      <c r="ATU20" s="513"/>
      <c r="ATV20" s="513"/>
      <c r="ATW20" s="513"/>
      <c r="ATX20" s="513"/>
      <c r="ATY20" s="513"/>
      <c r="ATZ20" s="513"/>
      <c r="AUA20" s="513"/>
      <c r="AUB20" s="513"/>
      <c r="AUC20" s="513"/>
      <c r="AUD20" s="513"/>
      <c r="AUE20" s="513"/>
      <c r="AUF20" s="513"/>
      <c r="AUG20" s="513"/>
      <c r="AUH20" s="513"/>
      <c r="AUI20" s="513"/>
      <c r="AUJ20" s="513"/>
      <c r="AUK20" s="513"/>
      <c r="AUL20" s="513"/>
      <c r="AUM20" s="513"/>
      <c r="AUN20" s="513"/>
      <c r="AUO20" s="513"/>
      <c r="AUP20" s="513"/>
      <c r="AUQ20" s="513"/>
      <c r="AUR20" s="513"/>
      <c r="AUS20" s="513"/>
      <c r="AUT20" s="513"/>
      <c r="AUU20" s="513"/>
      <c r="AUV20" s="513"/>
      <c r="AUW20" s="513"/>
      <c r="AUX20" s="513"/>
      <c r="AUY20" s="513"/>
      <c r="AUZ20" s="513"/>
      <c r="AVA20" s="513"/>
      <c r="AVB20" s="513"/>
      <c r="AVC20" s="513"/>
      <c r="AVD20" s="513"/>
      <c r="AVE20" s="513"/>
      <c r="AVF20" s="513"/>
      <c r="AVG20" s="513"/>
      <c r="AVH20" s="513"/>
      <c r="AVI20" s="513"/>
      <c r="AVJ20" s="513"/>
      <c r="AVK20" s="513"/>
      <c r="AVL20" s="513"/>
      <c r="AVM20" s="513"/>
      <c r="AVN20" s="513"/>
      <c r="AVO20" s="513"/>
      <c r="AVP20" s="513"/>
      <c r="AVQ20" s="513"/>
      <c r="AVR20" s="513"/>
      <c r="AVS20" s="513"/>
      <c r="AVT20" s="513"/>
      <c r="AVU20" s="513"/>
      <c r="AVV20" s="513"/>
      <c r="AVW20" s="513"/>
      <c r="AVX20" s="513"/>
      <c r="AVY20" s="513"/>
      <c r="AVZ20" s="513"/>
      <c r="AWA20" s="513"/>
      <c r="AWB20" s="513"/>
      <c r="AWC20" s="513"/>
      <c r="AWD20" s="513"/>
      <c r="AWE20" s="513"/>
      <c r="AWF20" s="513"/>
      <c r="AWG20" s="513"/>
      <c r="AWH20" s="513"/>
      <c r="AWI20" s="513"/>
      <c r="AWJ20" s="513"/>
      <c r="AWK20" s="513"/>
      <c r="AWL20" s="513"/>
      <c r="AWM20" s="513"/>
      <c r="AWN20" s="513"/>
      <c r="AWO20" s="513"/>
      <c r="AWP20" s="513"/>
      <c r="AWQ20" s="513"/>
      <c r="AWR20" s="513"/>
      <c r="AWS20" s="513"/>
      <c r="AWT20" s="513"/>
      <c r="AWU20" s="513"/>
      <c r="AWV20" s="513"/>
      <c r="AWW20" s="513"/>
      <c r="AWX20" s="513"/>
      <c r="AWY20" s="513"/>
      <c r="AWZ20" s="513"/>
      <c r="AXA20" s="513"/>
      <c r="AXB20" s="513"/>
      <c r="AXC20" s="513"/>
      <c r="AXD20" s="513"/>
      <c r="AXE20" s="513"/>
      <c r="AXF20" s="513"/>
      <c r="AXG20" s="513"/>
      <c r="AXH20" s="513"/>
      <c r="AXI20" s="513"/>
      <c r="AXJ20" s="513"/>
      <c r="AXK20" s="513"/>
      <c r="AXL20" s="513"/>
      <c r="AXM20" s="513"/>
      <c r="AXN20" s="513"/>
      <c r="AXO20" s="513"/>
      <c r="AXP20" s="513"/>
      <c r="AXQ20" s="513"/>
      <c r="AXR20" s="513"/>
      <c r="AXS20" s="513"/>
      <c r="AXT20" s="513"/>
      <c r="AXU20" s="513"/>
      <c r="AXV20" s="513"/>
      <c r="AXW20" s="513"/>
      <c r="AXX20" s="513"/>
      <c r="AXY20" s="513"/>
      <c r="AXZ20" s="513"/>
      <c r="AYA20" s="513"/>
      <c r="AYB20" s="513"/>
      <c r="AYC20" s="513"/>
      <c r="AYD20" s="513"/>
      <c r="AYE20" s="513"/>
      <c r="AYF20" s="513"/>
      <c r="AYG20" s="513"/>
      <c r="AYH20" s="513"/>
      <c r="AYI20" s="513"/>
      <c r="AYJ20" s="513"/>
      <c r="AYK20" s="513"/>
      <c r="AYL20" s="513"/>
      <c r="AYM20" s="513"/>
      <c r="AYN20" s="513"/>
      <c r="AYO20" s="513"/>
      <c r="AYP20" s="513"/>
      <c r="AYQ20" s="513"/>
      <c r="AYR20" s="513"/>
      <c r="AYS20" s="513"/>
      <c r="AYT20" s="513"/>
      <c r="AYU20" s="513"/>
      <c r="AYV20" s="513"/>
      <c r="AYW20" s="513"/>
      <c r="AYX20" s="513"/>
      <c r="AYY20" s="513"/>
      <c r="AYZ20" s="513"/>
      <c r="AZA20" s="513"/>
      <c r="AZB20" s="513"/>
      <c r="AZC20" s="513"/>
      <c r="AZD20" s="513"/>
      <c r="AZE20" s="513"/>
      <c r="AZF20" s="513"/>
      <c r="AZG20" s="513"/>
      <c r="AZH20" s="513"/>
      <c r="AZI20" s="513"/>
      <c r="AZJ20" s="513"/>
      <c r="AZK20" s="513"/>
      <c r="AZL20" s="513"/>
      <c r="AZM20" s="513"/>
      <c r="AZN20" s="513"/>
      <c r="AZO20" s="513"/>
      <c r="AZP20" s="513"/>
      <c r="AZQ20" s="513"/>
      <c r="AZR20" s="513"/>
      <c r="AZS20" s="513"/>
      <c r="AZT20" s="513"/>
      <c r="AZU20" s="513"/>
      <c r="AZV20" s="513"/>
      <c r="AZW20" s="513"/>
      <c r="AZX20" s="513"/>
      <c r="AZY20" s="513"/>
      <c r="AZZ20" s="513"/>
      <c r="BAA20" s="513"/>
      <c r="BAB20" s="513"/>
      <c r="BAC20" s="513"/>
      <c r="BAD20" s="513"/>
      <c r="BAE20" s="513"/>
      <c r="BAF20" s="513"/>
      <c r="BAG20" s="513"/>
      <c r="BAH20" s="513"/>
      <c r="BAI20" s="513"/>
      <c r="BAJ20" s="513"/>
      <c r="BAK20" s="513"/>
      <c r="BAL20" s="513"/>
      <c r="BAM20" s="513"/>
      <c r="BAN20" s="513"/>
      <c r="BAO20" s="513"/>
      <c r="BAP20" s="513"/>
      <c r="BAQ20" s="513"/>
      <c r="BAR20" s="513"/>
      <c r="BAS20" s="513"/>
      <c r="BAT20" s="513"/>
      <c r="BAU20" s="513"/>
      <c r="BAV20" s="513"/>
      <c r="BAW20" s="513"/>
      <c r="BAX20" s="513"/>
      <c r="BAY20" s="513"/>
      <c r="BAZ20" s="513"/>
      <c r="BBA20" s="513"/>
      <c r="BBB20" s="513"/>
      <c r="BBC20" s="513"/>
      <c r="BBD20" s="513"/>
      <c r="BBE20" s="513"/>
      <c r="BBF20" s="513"/>
      <c r="BBG20" s="513"/>
      <c r="BBH20" s="513"/>
      <c r="BBI20" s="513"/>
      <c r="BBJ20" s="513"/>
      <c r="BBK20" s="513"/>
      <c r="BBL20" s="513"/>
      <c r="BBM20" s="513"/>
      <c r="BBN20" s="513"/>
      <c r="BBO20" s="513"/>
      <c r="BBP20" s="513"/>
      <c r="BBQ20" s="513"/>
      <c r="BBR20" s="513"/>
      <c r="BBS20" s="513"/>
      <c r="BBT20" s="513"/>
      <c r="BBU20" s="513"/>
      <c r="BBV20" s="513"/>
      <c r="BBW20" s="513"/>
      <c r="BBX20" s="513"/>
      <c r="BBY20" s="513"/>
      <c r="BBZ20" s="513"/>
      <c r="BCA20" s="513"/>
      <c r="BCB20" s="513"/>
      <c r="BCC20" s="513"/>
      <c r="BCD20" s="513"/>
      <c r="BCE20" s="513"/>
      <c r="BCF20" s="513"/>
      <c r="BCG20" s="513"/>
      <c r="BCH20" s="513"/>
      <c r="BCI20" s="513"/>
      <c r="BCJ20" s="513"/>
      <c r="BCK20" s="513"/>
      <c r="BCL20" s="513"/>
      <c r="BCM20" s="513"/>
      <c r="BCN20" s="513"/>
      <c r="BCO20" s="513"/>
      <c r="BCP20" s="513"/>
      <c r="BCQ20" s="513"/>
      <c r="BCR20" s="513"/>
      <c r="BCS20" s="513"/>
      <c r="BCT20" s="513"/>
      <c r="BCU20" s="513"/>
      <c r="BCV20" s="513"/>
      <c r="BCW20" s="513"/>
      <c r="BCX20" s="513"/>
      <c r="BCY20" s="513"/>
      <c r="BCZ20" s="513"/>
      <c r="BDA20" s="513"/>
      <c r="BDB20" s="513"/>
      <c r="BDC20" s="513"/>
      <c r="BDD20" s="513"/>
      <c r="BDE20" s="513"/>
      <c r="BDF20" s="513"/>
      <c r="BDG20" s="513"/>
      <c r="BDH20" s="513"/>
      <c r="BDI20" s="513"/>
      <c r="BDJ20" s="513"/>
      <c r="BDK20" s="513"/>
      <c r="BDL20" s="513"/>
      <c r="BDM20" s="513"/>
      <c r="BDN20" s="513"/>
      <c r="BDO20" s="513"/>
      <c r="BDP20" s="513"/>
      <c r="BDQ20" s="513"/>
      <c r="BDR20" s="513"/>
      <c r="BDS20" s="513"/>
      <c r="BDT20" s="513"/>
      <c r="BDU20" s="513"/>
      <c r="BDV20" s="513"/>
      <c r="BDW20" s="513"/>
      <c r="BDX20" s="513"/>
      <c r="BDY20" s="513"/>
      <c r="BDZ20" s="513"/>
      <c r="BEA20" s="513"/>
      <c r="BEB20" s="513"/>
      <c r="BEC20" s="513"/>
      <c r="BED20" s="513"/>
      <c r="BEE20" s="513"/>
      <c r="BEF20" s="513"/>
      <c r="BEG20" s="513"/>
      <c r="BEH20" s="513"/>
      <c r="BEI20" s="513"/>
      <c r="BEJ20" s="513"/>
      <c r="BEK20" s="513"/>
      <c r="BEL20" s="513"/>
      <c r="BEM20" s="513"/>
      <c r="BEN20" s="513"/>
      <c r="BEO20" s="513"/>
      <c r="BEP20" s="513"/>
      <c r="BEQ20" s="513"/>
      <c r="BER20" s="513"/>
      <c r="BES20" s="513"/>
      <c r="BET20" s="513"/>
      <c r="BEU20" s="513"/>
      <c r="BEV20" s="513"/>
      <c r="BEW20" s="513"/>
      <c r="BEX20" s="513"/>
      <c r="BEY20" s="513"/>
      <c r="BEZ20" s="513"/>
      <c r="BFA20" s="513"/>
      <c r="BFB20" s="513"/>
      <c r="BFC20" s="513"/>
      <c r="BFD20" s="513"/>
      <c r="BFE20" s="513"/>
      <c r="BFF20" s="513"/>
      <c r="BFG20" s="513"/>
      <c r="BFH20" s="513"/>
      <c r="BFI20" s="513"/>
      <c r="BFJ20" s="513"/>
      <c r="BFK20" s="513"/>
      <c r="BFL20" s="513"/>
      <c r="BFM20" s="513"/>
      <c r="BFN20" s="513"/>
      <c r="BFO20" s="513"/>
      <c r="BFP20" s="513"/>
      <c r="BFQ20" s="513"/>
      <c r="BFR20" s="513"/>
      <c r="BFS20" s="513"/>
      <c r="BFT20" s="513"/>
      <c r="BFU20" s="513"/>
      <c r="BFV20" s="513"/>
      <c r="BFW20" s="513"/>
      <c r="BFX20" s="513"/>
      <c r="BFY20" s="513"/>
      <c r="BFZ20" s="513"/>
      <c r="BGA20" s="513"/>
      <c r="BGB20" s="513"/>
      <c r="BGC20" s="513"/>
      <c r="BGD20" s="513"/>
      <c r="BGE20" s="513"/>
      <c r="BGF20" s="513"/>
      <c r="BGG20" s="513"/>
      <c r="BGH20" s="513"/>
      <c r="BGI20" s="513"/>
      <c r="BGJ20" s="513"/>
      <c r="BGK20" s="513"/>
      <c r="BGL20" s="513"/>
      <c r="BGM20" s="513"/>
      <c r="BGN20" s="513"/>
      <c r="BGO20" s="513"/>
      <c r="BGP20" s="513"/>
      <c r="BGQ20" s="513"/>
      <c r="BGR20" s="513"/>
      <c r="BGS20" s="513"/>
      <c r="BGT20" s="513"/>
      <c r="BGU20" s="513"/>
      <c r="BGV20" s="513"/>
      <c r="BGW20" s="513"/>
      <c r="BGX20" s="513"/>
      <c r="BGY20" s="513"/>
      <c r="BGZ20" s="513"/>
      <c r="BHA20" s="513"/>
      <c r="BHB20" s="513"/>
      <c r="BHC20" s="513"/>
      <c r="BHD20" s="513"/>
      <c r="BHE20" s="513"/>
      <c r="BHF20" s="513"/>
      <c r="BHG20" s="513"/>
      <c r="BHH20" s="513"/>
      <c r="BHI20" s="513"/>
      <c r="BHJ20" s="513"/>
      <c r="BHK20" s="513"/>
      <c r="BHL20" s="513"/>
      <c r="BHM20" s="513"/>
      <c r="BHN20" s="513"/>
      <c r="BHO20" s="513"/>
      <c r="BHP20" s="513"/>
      <c r="BHQ20" s="513"/>
      <c r="BHR20" s="513"/>
      <c r="BHS20" s="513"/>
      <c r="BHT20" s="513"/>
      <c r="BHU20" s="513"/>
      <c r="BHV20" s="513"/>
      <c r="BHW20" s="513"/>
      <c r="BHX20" s="513"/>
      <c r="BHY20" s="513"/>
      <c r="BHZ20" s="513"/>
      <c r="BIA20" s="513"/>
      <c r="BIB20" s="513"/>
      <c r="BIC20" s="513"/>
      <c r="BID20" s="513"/>
      <c r="BIE20" s="513"/>
      <c r="BIF20" s="513"/>
      <c r="BIG20" s="513"/>
      <c r="BIH20" s="513"/>
      <c r="BII20" s="513"/>
      <c r="BIJ20" s="513"/>
      <c r="BIK20" s="513"/>
      <c r="BIL20" s="513"/>
      <c r="BIM20" s="513"/>
      <c r="BIN20" s="513"/>
      <c r="BIO20" s="513"/>
      <c r="BIP20" s="513"/>
      <c r="BIQ20" s="513"/>
      <c r="BIR20" s="513"/>
      <c r="BIS20" s="513"/>
      <c r="BIT20" s="513"/>
      <c r="BIU20" s="513"/>
      <c r="BIV20" s="513"/>
      <c r="BIW20" s="513"/>
      <c r="BIX20" s="513"/>
      <c r="BIY20" s="513"/>
      <c r="BIZ20" s="513"/>
      <c r="BJA20" s="513"/>
      <c r="BJB20" s="513"/>
      <c r="BJC20" s="513"/>
      <c r="BJD20" s="513"/>
      <c r="BJE20" s="513"/>
      <c r="BJF20" s="513"/>
      <c r="BJG20" s="513"/>
      <c r="BJH20" s="513"/>
      <c r="BJI20" s="513"/>
      <c r="BJJ20" s="513"/>
      <c r="BJK20" s="513"/>
      <c r="BJL20" s="513"/>
      <c r="BJM20" s="513"/>
      <c r="BJN20" s="513"/>
      <c r="BJO20" s="513"/>
      <c r="BJP20" s="513"/>
      <c r="BJQ20" s="513"/>
      <c r="BJR20" s="513"/>
      <c r="BJS20" s="513"/>
      <c r="BJT20" s="513"/>
      <c r="BJU20" s="513"/>
      <c r="BJV20" s="513"/>
      <c r="BJW20" s="513"/>
      <c r="BJX20" s="513"/>
      <c r="BJY20" s="513"/>
      <c r="BJZ20" s="513"/>
      <c r="BKA20" s="513"/>
      <c r="BKB20" s="513"/>
      <c r="BKC20" s="513"/>
      <c r="BKD20" s="513"/>
      <c r="BKE20" s="513"/>
      <c r="BKF20" s="513"/>
      <c r="BKG20" s="513"/>
      <c r="BKH20" s="513"/>
      <c r="BKI20" s="513"/>
      <c r="BKJ20" s="513"/>
      <c r="BKK20" s="513"/>
      <c r="BKL20" s="513"/>
      <c r="BKM20" s="513"/>
      <c r="BKN20" s="513"/>
      <c r="BKO20" s="513"/>
      <c r="BKP20" s="513"/>
      <c r="BKQ20" s="513"/>
      <c r="BKR20" s="513"/>
      <c r="BKS20" s="513"/>
      <c r="BKT20" s="513"/>
      <c r="BKU20" s="513"/>
      <c r="BKV20" s="513"/>
      <c r="BKW20" s="513"/>
      <c r="BKX20" s="513"/>
      <c r="BKY20" s="513"/>
      <c r="BKZ20" s="513"/>
      <c r="BLA20" s="513"/>
      <c r="BLB20" s="513"/>
      <c r="BLC20" s="513"/>
      <c r="BLD20" s="513"/>
      <c r="BLE20" s="513"/>
      <c r="BLF20" s="513"/>
      <c r="BLG20" s="513"/>
      <c r="BLH20" s="513"/>
      <c r="BLI20" s="513"/>
      <c r="BLJ20" s="513"/>
      <c r="BLK20" s="513"/>
      <c r="BLL20" s="513"/>
      <c r="BLM20" s="513"/>
      <c r="BLN20" s="513"/>
      <c r="BLO20" s="513"/>
      <c r="BLP20" s="513"/>
      <c r="BLQ20" s="513"/>
      <c r="BLR20" s="513"/>
      <c r="BLS20" s="513"/>
      <c r="BLT20" s="513"/>
      <c r="BLU20" s="513"/>
      <c r="BLV20" s="513"/>
      <c r="BLW20" s="513"/>
      <c r="BLX20" s="513"/>
      <c r="BLY20" s="513"/>
      <c r="BLZ20" s="513"/>
      <c r="BMA20" s="513"/>
      <c r="BMB20" s="513"/>
      <c r="BMC20" s="513"/>
      <c r="BMD20" s="513"/>
      <c r="BME20" s="513"/>
      <c r="BMF20" s="513"/>
      <c r="BMG20" s="513"/>
      <c r="BMH20" s="513"/>
      <c r="BMI20" s="513"/>
      <c r="BMJ20" s="513"/>
      <c r="BMK20" s="513"/>
      <c r="BML20" s="513"/>
      <c r="BMM20" s="513"/>
      <c r="BMN20" s="513"/>
      <c r="BMO20" s="513"/>
      <c r="BMP20" s="513"/>
      <c r="BMQ20" s="513"/>
      <c r="BMR20" s="513"/>
      <c r="BMS20" s="513"/>
      <c r="BMT20" s="513"/>
      <c r="BMU20" s="513"/>
      <c r="BMV20" s="513"/>
      <c r="BMW20" s="513"/>
      <c r="BMX20" s="513"/>
      <c r="BMY20" s="513"/>
      <c r="BMZ20" s="513"/>
      <c r="BNA20" s="513"/>
      <c r="BNB20" s="513"/>
      <c r="BNC20" s="513"/>
      <c r="BND20" s="513"/>
      <c r="BNE20" s="513"/>
      <c r="BNF20" s="513"/>
      <c r="BNG20" s="513"/>
      <c r="BNH20" s="513"/>
      <c r="BNI20" s="513"/>
      <c r="BNJ20" s="513"/>
      <c r="BNK20" s="513"/>
      <c r="BNL20" s="513"/>
      <c r="BNM20" s="513"/>
      <c r="BNN20" s="513"/>
      <c r="BNO20" s="513"/>
      <c r="BNP20" s="513"/>
      <c r="BNQ20" s="513"/>
      <c r="BNR20" s="513"/>
      <c r="BNS20" s="513"/>
      <c r="BNT20" s="513"/>
      <c r="BNU20" s="513"/>
      <c r="BNV20" s="513"/>
      <c r="BNW20" s="513"/>
      <c r="BNX20" s="513"/>
      <c r="BNY20" s="513"/>
      <c r="BNZ20" s="513"/>
      <c r="BOA20" s="513"/>
      <c r="BOB20" s="513"/>
      <c r="BOC20" s="513"/>
      <c r="BOD20" s="513"/>
      <c r="BOE20" s="513"/>
      <c r="BOF20" s="513"/>
      <c r="BOG20" s="513"/>
      <c r="BOH20" s="513"/>
      <c r="BOI20" s="513"/>
      <c r="BOJ20" s="513"/>
      <c r="BOK20" s="513"/>
      <c r="BOL20" s="513"/>
      <c r="BOM20" s="513"/>
      <c r="BON20" s="513"/>
      <c r="BOO20" s="513"/>
      <c r="BOP20" s="513"/>
      <c r="BOQ20" s="513"/>
      <c r="BOR20" s="513"/>
      <c r="BOS20" s="513"/>
      <c r="BOT20" s="513"/>
      <c r="BOU20" s="513"/>
      <c r="BOV20" s="513"/>
      <c r="BOW20" s="513"/>
      <c r="BOX20" s="513"/>
      <c r="BOY20" s="513"/>
      <c r="BOZ20" s="513"/>
      <c r="BPA20" s="513"/>
      <c r="BPB20" s="513"/>
      <c r="BPC20" s="513"/>
      <c r="BPD20" s="513"/>
      <c r="BPE20" s="513"/>
      <c r="BPF20" s="513"/>
      <c r="BPG20" s="513"/>
      <c r="BPH20" s="513"/>
      <c r="BPI20" s="513"/>
      <c r="BPJ20" s="513"/>
      <c r="BPK20" s="513"/>
      <c r="BPL20" s="513"/>
      <c r="BPM20" s="513"/>
      <c r="BPN20" s="513"/>
      <c r="BPO20" s="513"/>
      <c r="BPP20" s="513"/>
      <c r="BPQ20" s="513"/>
      <c r="BPR20" s="513"/>
      <c r="BPS20" s="513"/>
      <c r="BPT20" s="513"/>
      <c r="BPU20" s="513"/>
      <c r="BPV20" s="513"/>
      <c r="BPW20" s="513"/>
      <c r="BPX20" s="513"/>
      <c r="BPY20" s="513"/>
      <c r="BPZ20" s="513"/>
      <c r="BQA20" s="513"/>
      <c r="BQB20" s="513"/>
      <c r="BQC20" s="513"/>
      <c r="BQD20" s="513"/>
      <c r="BQE20" s="513"/>
      <c r="BQF20" s="513"/>
      <c r="BQG20" s="513"/>
      <c r="BQH20" s="513"/>
      <c r="BQI20" s="513"/>
      <c r="BQJ20" s="513"/>
      <c r="BQK20" s="513"/>
      <c r="BQL20" s="513"/>
      <c r="BQM20" s="513"/>
      <c r="BQN20" s="513"/>
      <c r="BQO20" s="513"/>
      <c r="BQP20" s="513"/>
      <c r="BQQ20" s="513"/>
      <c r="BQR20" s="513"/>
      <c r="BQS20" s="513"/>
      <c r="BQT20" s="513"/>
      <c r="BQU20" s="513"/>
      <c r="BQV20" s="513"/>
      <c r="BQW20" s="513"/>
      <c r="BQX20" s="513"/>
      <c r="BQY20" s="513"/>
      <c r="BQZ20" s="513"/>
      <c r="BRA20" s="513"/>
      <c r="BRB20" s="513"/>
      <c r="BRC20" s="513"/>
      <c r="BRD20" s="513"/>
      <c r="BRE20" s="513"/>
      <c r="BRF20" s="513"/>
      <c r="BRG20" s="513"/>
      <c r="BRH20" s="513"/>
      <c r="BRI20" s="513"/>
      <c r="BRJ20" s="513"/>
      <c r="BRK20" s="513"/>
      <c r="BRL20" s="513"/>
      <c r="BRM20" s="513"/>
      <c r="BRN20" s="513"/>
      <c r="BRO20" s="513"/>
      <c r="BRP20" s="513"/>
      <c r="BRQ20" s="513"/>
      <c r="BRR20" s="513"/>
      <c r="BRS20" s="513"/>
      <c r="BRT20" s="513"/>
      <c r="BRU20" s="513"/>
      <c r="BRV20" s="513"/>
      <c r="BRW20" s="513"/>
      <c r="BRX20" s="513"/>
      <c r="BRY20" s="513"/>
      <c r="BRZ20" s="513"/>
      <c r="BSA20" s="513"/>
      <c r="BSB20" s="513"/>
      <c r="BSC20" s="513"/>
      <c r="BSD20" s="513"/>
      <c r="BSE20" s="513"/>
      <c r="BSF20" s="513"/>
      <c r="BSG20" s="513"/>
      <c r="BSH20" s="513"/>
      <c r="BSI20" s="513"/>
      <c r="BSJ20" s="513"/>
      <c r="BSK20" s="513"/>
      <c r="BSL20" s="513"/>
      <c r="BSM20" s="513"/>
      <c r="BSN20" s="513"/>
      <c r="BSO20" s="513"/>
      <c r="BSP20" s="513"/>
      <c r="BSQ20" s="513"/>
      <c r="BSR20" s="513"/>
      <c r="BSS20" s="513"/>
      <c r="BST20" s="513"/>
      <c r="BSU20" s="513"/>
      <c r="BSV20" s="513"/>
      <c r="BSW20" s="513"/>
      <c r="BSX20" s="513"/>
      <c r="BSY20" s="513"/>
      <c r="BSZ20" s="513"/>
      <c r="BTA20" s="513"/>
      <c r="BTB20" s="513"/>
      <c r="BTC20" s="513"/>
      <c r="BTD20" s="513"/>
      <c r="BTE20" s="513"/>
      <c r="BTF20" s="513"/>
      <c r="BTG20" s="513"/>
      <c r="BTH20" s="513"/>
      <c r="BTI20" s="513"/>
      <c r="BTJ20" s="513"/>
      <c r="BTK20" s="513"/>
      <c r="BTL20" s="513"/>
      <c r="BTM20" s="513"/>
      <c r="BTN20" s="513"/>
      <c r="BTO20" s="513"/>
      <c r="BTP20" s="513"/>
      <c r="BTQ20" s="513"/>
      <c r="BTR20" s="513"/>
      <c r="BTS20" s="513"/>
      <c r="BTT20" s="513"/>
      <c r="BTU20" s="513"/>
      <c r="BTV20" s="513"/>
      <c r="BTW20" s="513"/>
      <c r="BTX20" s="513"/>
      <c r="BTY20" s="513"/>
      <c r="BTZ20" s="513"/>
      <c r="BUA20" s="513"/>
      <c r="BUB20" s="513"/>
      <c r="BUC20" s="513"/>
      <c r="BUD20" s="513"/>
      <c r="BUE20" s="513"/>
      <c r="BUF20" s="513"/>
      <c r="BUG20" s="513"/>
      <c r="BUH20" s="513"/>
      <c r="BUI20" s="513"/>
      <c r="BUJ20" s="513"/>
      <c r="BUK20" s="513"/>
      <c r="BUL20" s="513"/>
      <c r="BUM20" s="513"/>
      <c r="BUN20" s="513"/>
      <c r="BUO20" s="513"/>
      <c r="BUP20" s="513"/>
      <c r="BUQ20" s="513"/>
      <c r="BUR20" s="513"/>
      <c r="BUS20" s="513"/>
      <c r="BUT20" s="513"/>
      <c r="BUU20" s="513"/>
      <c r="BUV20" s="513"/>
      <c r="BUW20" s="513"/>
      <c r="BUX20" s="513"/>
      <c r="BUY20" s="513"/>
      <c r="BUZ20" s="513"/>
      <c r="BVA20" s="513"/>
      <c r="BVB20" s="513"/>
      <c r="BVC20" s="513"/>
      <c r="BVD20" s="513"/>
      <c r="BVE20" s="513"/>
      <c r="BVF20" s="513"/>
      <c r="BVG20" s="513"/>
      <c r="BVH20" s="513"/>
      <c r="BVI20" s="513"/>
      <c r="BVJ20" s="513"/>
      <c r="BVK20" s="513"/>
      <c r="BVL20" s="513"/>
      <c r="BVM20" s="513"/>
      <c r="BVN20" s="513"/>
      <c r="BVO20" s="513"/>
      <c r="BVP20" s="513"/>
      <c r="BVQ20" s="513"/>
      <c r="BVR20" s="513"/>
      <c r="BVS20" s="513"/>
      <c r="BVT20" s="513"/>
      <c r="BVU20" s="513"/>
      <c r="BVV20" s="513"/>
      <c r="BVW20" s="513"/>
      <c r="BVX20" s="513"/>
      <c r="BVY20" s="513"/>
      <c r="BVZ20" s="513"/>
      <c r="BWA20" s="513"/>
      <c r="BWB20" s="513"/>
      <c r="BWC20" s="513"/>
      <c r="BWD20" s="513"/>
      <c r="BWE20" s="513"/>
      <c r="BWF20" s="513"/>
      <c r="BWG20" s="513"/>
      <c r="BWH20" s="513"/>
      <c r="BWI20" s="513"/>
      <c r="BWJ20" s="513"/>
      <c r="BWK20" s="513"/>
      <c r="BWL20" s="513"/>
      <c r="BWM20" s="513"/>
      <c r="BWN20" s="513"/>
      <c r="BWO20" s="513"/>
      <c r="BWP20" s="513"/>
      <c r="BWQ20" s="513"/>
    </row>
    <row r="21" spans="1:1967" ht="63" customHeight="1" thickBot="1">
      <c r="A21" s="549"/>
      <c r="B21" s="549"/>
      <c r="C21" s="549"/>
      <c r="D21" s="549"/>
      <c r="E21" s="549"/>
      <c r="F21" s="549"/>
      <c r="G21" s="553"/>
      <c r="H21" s="549"/>
      <c r="I21" s="555"/>
      <c r="J21" s="549"/>
      <c r="K21" s="549"/>
      <c r="L21" s="553"/>
      <c r="M21" s="576"/>
      <c r="N21" s="578"/>
      <c r="O21" s="574"/>
      <c r="P21" s="555"/>
      <c r="Q21" s="549"/>
      <c r="R21" s="573"/>
      <c r="S21" s="561"/>
      <c r="T21" s="559"/>
      <c r="U21" s="581"/>
      <c r="V21" s="551"/>
      <c r="W21" s="551"/>
      <c r="X21" s="551"/>
      <c r="AC21" s="521"/>
      <c r="AP21" s="513"/>
      <c r="AQ21" s="513"/>
      <c r="AR21" s="513"/>
      <c r="AS21" s="513"/>
      <c r="AT21" s="513"/>
      <c r="AU21" s="513"/>
      <c r="AV21" s="513"/>
      <c r="AW21" s="513"/>
      <c r="AX21" s="513"/>
      <c r="AY21" s="513"/>
      <c r="AZ21" s="513"/>
      <c r="BA21" s="513"/>
      <c r="BB21" s="513"/>
      <c r="BC21" s="513"/>
      <c r="BD21" s="513"/>
      <c r="BE21" s="513"/>
      <c r="BF21" s="513"/>
      <c r="BG21" s="513"/>
      <c r="BH21" s="513"/>
      <c r="BI21" s="513"/>
      <c r="BJ21" s="513"/>
      <c r="BK21" s="513"/>
      <c r="BL21" s="513"/>
      <c r="BM21" s="513"/>
      <c r="BN21" s="513"/>
      <c r="BO21" s="513"/>
      <c r="BP21" s="513"/>
      <c r="BQ21" s="513"/>
      <c r="BR21" s="513"/>
      <c r="BS21" s="513"/>
      <c r="BT21" s="513"/>
      <c r="BU21" s="513"/>
      <c r="BV21" s="513"/>
      <c r="BW21" s="513"/>
      <c r="BX21" s="513"/>
      <c r="BY21" s="513"/>
      <c r="BZ21" s="513"/>
      <c r="CA21" s="513"/>
      <c r="CB21" s="513"/>
      <c r="CC21" s="513"/>
      <c r="CD21" s="513"/>
      <c r="CE21" s="513"/>
      <c r="CF21" s="513"/>
      <c r="CG21" s="513"/>
      <c r="CH21" s="513"/>
      <c r="CI21" s="513"/>
      <c r="CJ21" s="513"/>
      <c r="CK21" s="513"/>
      <c r="CL21" s="513"/>
      <c r="CM21" s="513"/>
      <c r="CN21" s="513"/>
      <c r="CO21" s="513"/>
      <c r="CP21" s="513"/>
      <c r="CQ21" s="513"/>
      <c r="CR21" s="513"/>
      <c r="CS21" s="513"/>
      <c r="CT21" s="513"/>
      <c r="CU21" s="513"/>
      <c r="CV21" s="513"/>
      <c r="CW21" s="513"/>
      <c r="CX21" s="513"/>
      <c r="CY21" s="513"/>
      <c r="CZ21" s="513"/>
      <c r="DA21" s="513"/>
      <c r="DB21" s="513"/>
      <c r="DC21" s="513"/>
      <c r="DD21" s="513"/>
      <c r="DE21" s="513"/>
      <c r="DF21" s="513"/>
      <c r="DG21" s="513"/>
      <c r="DH21" s="513"/>
      <c r="DI21" s="513"/>
      <c r="DJ21" s="513"/>
      <c r="DK21" s="513"/>
      <c r="DL21" s="513"/>
      <c r="DM21" s="513"/>
      <c r="DN21" s="513"/>
      <c r="DO21" s="513"/>
      <c r="DP21" s="513"/>
      <c r="DQ21" s="513"/>
      <c r="DR21" s="513"/>
      <c r="DS21" s="513"/>
      <c r="DT21" s="513"/>
      <c r="DU21" s="513"/>
      <c r="DV21" s="513"/>
      <c r="DW21" s="513"/>
      <c r="DX21" s="513"/>
      <c r="DY21" s="513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3"/>
      <c r="EM21" s="513"/>
      <c r="EN21" s="513"/>
      <c r="EO21" s="513"/>
      <c r="EP21" s="513"/>
      <c r="EQ21" s="513"/>
      <c r="ER21" s="513"/>
      <c r="ES21" s="513"/>
      <c r="ET21" s="513"/>
      <c r="EU21" s="513"/>
      <c r="EV21" s="513"/>
      <c r="EW21" s="513"/>
      <c r="EX21" s="513"/>
      <c r="EY21" s="513"/>
      <c r="EZ21" s="513"/>
      <c r="FA21" s="513"/>
      <c r="FB21" s="513"/>
      <c r="FC21" s="513"/>
      <c r="FD21" s="513"/>
      <c r="FE21" s="513"/>
      <c r="FF21" s="513"/>
      <c r="FG21" s="513"/>
      <c r="FH21" s="513"/>
      <c r="FI21" s="513"/>
      <c r="FJ21" s="513"/>
      <c r="FK21" s="513"/>
      <c r="FL21" s="513"/>
      <c r="FM21" s="513"/>
      <c r="FN21" s="513"/>
      <c r="FO21" s="513"/>
      <c r="FP21" s="513"/>
      <c r="FQ21" s="513"/>
      <c r="FR21" s="513"/>
      <c r="FS21" s="513"/>
      <c r="FT21" s="513"/>
      <c r="FU21" s="513"/>
      <c r="FV21" s="513"/>
      <c r="FW21" s="513"/>
      <c r="FX21" s="513"/>
      <c r="FY21" s="513"/>
      <c r="FZ21" s="513"/>
      <c r="GA21" s="513"/>
      <c r="GB21" s="513"/>
      <c r="GC21" s="513"/>
      <c r="GD21" s="513"/>
      <c r="GE21" s="513"/>
      <c r="GF21" s="513"/>
      <c r="GG21" s="513"/>
      <c r="GH21" s="513"/>
      <c r="GI21" s="513"/>
      <c r="GJ21" s="513"/>
      <c r="GK21" s="513"/>
      <c r="GL21" s="513"/>
      <c r="GM21" s="513"/>
      <c r="GN21" s="513"/>
      <c r="GO21" s="513"/>
      <c r="GP21" s="513"/>
      <c r="GQ21" s="513"/>
      <c r="GR21" s="513"/>
      <c r="GS21" s="513"/>
      <c r="GT21" s="513"/>
      <c r="GU21" s="513"/>
      <c r="GV21" s="513"/>
      <c r="GW21" s="513"/>
      <c r="GX21" s="513"/>
      <c r="GY21" s="513"/>
      <c r="GZ21" s="513"/>
      <c r="HA21" s="513"/>
      <c r="HB21" s="513"/>
      <c r="HC21" s="513"/>
      <c r="HD21" s="513"/>
      <c r="HE21" s="513"/>
      <c r="HF21" s="513"/>
      <c r="HG21" s="513"/>
      <c r="HH21" s="513"/>
      <c r="HI21" s="513"/>
      <c r="HJ21" s="513"/>
      <c r="HK21" s="513"/>
      <c r="HL21" s="513"/>
      <c r="HM21" s="513"/>
      <c r="HN21" s="513"/>
      <c r="HO21" s="513"/>
      <c r="HP21" s="513"/>
      <c r="HQ21" s="513"/>
      <c r="HR21" s="513"/>
      <c r="HS21" s="513"/>
      <c r="HT21" s="513"/>
      <c r="HU21" s="513"/>
      <c r="HV21" s="513"/>
      <c r="HW21" s="513"/>
      <c r="HX21" s="513"/>
      <c r="HY21" s="513"/>
      <c r="HZ21" s="513"/>
      <c r="IA21" s="513"/>
      <c r="IB21" s="513"/>
      <c r="IC21" s="513"/>
      <c r="ID21" s="513"/>
      <c r="IE21" s="513"/>
      <c r="IF21" s="513"/>
      <c r="IG21" s="513"/>
      <c r="IH21" s="513"/>
      <c r="II21" s="513"/>
      <c r="IJ21" s="513"/>
      <c r="IK21" s="513"/>
      <c r="IL21" s="513"/>
      <c r="IM21" s="513"/>
      <c r="IN21" s="513"/>
      <c r="IO21" s="513"/>
      <c r="IP21" s="513"/>
      <c r="IQ21" s="513"/>
      <c r="IR21" s="513"/>
      <c r="IS21" s="513"/>
      <c r="IT21" s="513"/>
      <c r="IU21" s="513"/>
      <c r="IV21" s="513"/>
      <c r="IW21" s="513"/>
      <c r="IX21" s="513"/>
      <c r="IY21" s="513"/>
      <c r="IZ21" s="513"/>
      <c r="JA21" s="513"/>
      <c r="JB21" s="513"/>
      <c r="JC21" s="513"/>
      <c r="JD21" s="513"/>
      <c r="JE21" s="513"/>
      <c r="JF21" s="513"/>
      <c r="JG21" s="513"/>
      <c r="JH21" s="513"/>
      <c r="JI21" s="513"/>
      <c r="JJ21" s="513"/>
      <c r="JK21" s="513"/>
      <c r="JL21" s="513"/>
      <c r="JM21" s="513"/>
      <c r="JN21" s="513"/>
      <c r="JO21" s="513"/>
      <c r="JP21" s="513"/>
      <c r="JQ21" s="513"/>
      <c r="JR21" s="513"/>
      <c r="JS21" s="513"/>
      <c r="JT21" s="513"/>
      <c r="JU21" s="513"/>
      <c r="JV21" s="513"/>
      <c r="JW21" s="513"/>
      <c r="JX21" s="513"/>
      <c r="JY21" s="513"/>
      <c r="JZ21" s="513"/>
      <c r="KA21" s="513"/>
      <c r="KB21" s="513"/>
      <c r="KC21" s="513"/>
      <c r="KD21" s="513"/>
      <c r="KE21" s="513"/>
      <c r="KF21" s="513"/>
      <c r="KG21" s="513"/>
      <c r="KH21" s="513"/>
      <c r="KI21" s="513"/>
      <c r="KJ21" s="513"/>
      <c r="KK21" s="513"/>
      <c r="KL21" s="513"/>
      <c r="KM21" s="513"/>
      <c r="KN21" s="513"/>
      <c r="KO21" s="513"/>
      <c r="KP21" s="513"/>
      <c r="KQ21" s="513"/>
      <c r="KR21" s="513"/>
      <c r="KS21" s="513"/>
      <c r="KT21" s="513"/>
      <c r="KU21" s="513"/>
      <c r="KV21" s="513"/>
      <c r="KW21" s="513"/>
      <c r="KX21" s="513"/>
      <c r="KY21" s="513"/>
      <c r="KZ21" s="513"/>
      <c r="LA21" s="513"/>
      <c r="LB21" s="513"/>
      <c r="LC21" s="513"/>
      <c r="LD21" s="513"/>
      <c r="LE21" s="513"/>
      <c r="LF21" s="513"/>
      <c r="LG21" s="513"/>
      <c r="LH21" s="513"/>
      <c r="LI21" s="513"/>
      <c r="LJ21" s="513"/>
      <c r="LK21" s="513"/>
      <c r="LL21" s="513"/>
      <c r="LM21" s="513"/>
      <c r="LN21" s="513"/>
      <c r="LO21" s="513"/>
      <c r="LP21" s="513"/>
      <c r="LQ21" s="513"/>
      <c r="LR21" s="513"/>
      <c r="LS21" s="513"/>
      <c r="LT21" s="513"/>
      <c r="LU21" s="513"/>
      <c r="LV21" s="513"/>
      <c r="LW21" s="513"/>
      <c r="LX21" s="513"/>
      <c r="LY21" s="513"/>
      <c r="LZ21" s="513"/>
      <c r="MA21" s="513"/>
      <c r="MB21" s="513"/>
      <c r="MC21" s="513"/>
      <c r="MD21" s="513"/>
      <c r="ME21" s="513"/>
      <c r="MF21" s="513"/>
      <c r="MG21" s="513"/>
      <c r="MH21" s="513"/>
      <c r="MI21" s="513"/>
      <c r="MJ21" s="513"/>
      <c r="MK21" s="513"/>
      <c r="ML21" s="513"/>
      <c r="MM21" s="513"/>
      <c r="MN21" s="513"/>
      <c r="MO21" s="513"/>
      <c r="MP21" s="513"/>
      <c r="MQ21" s="513"/>
      <c r="MR21" s="513"/>
      <c r="MS21" s="513"/>
      <c r="MT21" s="513"/>
      <c r="MU21" s="513"/>
      <c r="MV21" s="513"/>
      <c r="MW21" s="513"/>
      <c r="MX21" s="513"/>
      <c r="MY21" s="513"/>
      <c r="MZ21" s="513"/>
      <c r="NA21" s="513"/>
      <c r="NB21" s="513"/>
      <c r="NC21" s="513"/>
      <c r="ND21" s="513"/>
      <c r="NE21" s="513"/>
      <c r="NF21" s="513"/>
      <c r="NG21" s="513"/>
      <c r="NH21" s="513"/>
      <c r="NI21" s="513"/>
      <c r="NJ21" s="513"/>
      <c r="NK21" s="513"/>
      <c r="NL21" s="513"/>
      <c r="NM21" s="513"/>
      <c r="NN21" s="513"/>
      <c r="NO21" s="513"/>
      <c r="NP21" s="513"/>
      <c r="NQ21" s="513"/>
      <c r="NR21" s="513"/>
      <c r="NS21" s="513"/>
      <c r="NT21" s="513"/>
      <c r="NU21" s="513"/>
      <c r="NV21" s="513"/>
      <c r="NW21" s="513"/>
      <c r="NX21" s="513"/>
      <c r="NY21" s="513"/>
      <c r="NZ21" s="513"/>
      <c r="OA21" s="513"/>
      <c r="OB21" s="513"/>
      <c r="OC21" s="513"/>
      <c r="OD21" s="513"/>
      <c r="OE21" s="513"/>
      <c r="OF21" s="513"/>
      <c r="OG21" s="513"/>
      <c r="OH21" s="513"/>
      <c r="OI21" s="513"/>
      <c r="OJ21" s="513"/>
      <c r="OK21" s="513"/>
      <c r="OL21" s="513"/>
      <c r="OM21" s="513"/>
      <c r="ON21" s="513"/>
      <c r="OO21" s="513"/>
      <c r="OP21" s="513"/>
      <c r="OQ21" s="513"/>
      <c r="OR21" s="513"/>
      <c r="OS21" s="513"/>
      <c r="OT21" s="513"/>
      <c r="OU21" s="513"/>
      <c r="OV21" s="513"/>
      <c r="OW21" s="513"/>
      <c r="OX21" s="513"/>
      <c r="OY21" s="513"/>
      <c r="OZ21" s="513"/>
      <c r="PA21" s="513"/>
      <c r="PB21" s="513"/>
      <c r="PC21" s="513"/>
      <c r="PD21" s="513"/>
      <c r="PE21" s="513"/>
      <c r="PF21" s="513"/>
      <c r="PG21" s="513"/>
      <c r="PH21" s="513"/>
      <c r="PI21" s="513"/>
      <c r="PJ21" s="513"/>
      <c r="PK21" s="513"/>
      <c r="PL21" s="513"/>
      <c r="PM21" s="513"/>
      <c r="PN21" s="513"/>
      <c r="PO21" s="513"/>
      <c r="PP21" s="513"/>
      <c r="PQ21" s="513"/>
      <c r="PR21" s="513"/>
      <c r="PS21" s="513"/>
      <c r="PT21" s="513"/>
      <c r="PU21" s="513"/>
      <c r="PV21" s="513"/>
      <c r="PW21" s="513"/>
      <c r="PX21" s="513"/>
      <c r="PY21" s="513"/>
      <c r="PZ21" s="513"/>
      <c r="QA21" s="513"/>
      <c r="QB21" s="513"/>
      <c r="QC21" s="513"/>
      <c r="QD21" s="513"/>
      <c r="QE21" s="513"/>
      <c r="QF21" s="513"/>
      <c r="QG21" s="513"/>
      <c r="QH21" s="513"/>
      <c r="QI21" s="513"/>
      <c r="QJ21" s="513"/>
      <c r="QK21" s="513"/>
      <c r="QL21" s="513"/>
      <c r="QM21" s="513"/>
      <c r="QN21" s="513"/>
      <c r="QO21" s="513"/>
      <c r="QP21" s="513"/>
      <c r="QQ21" s="513"/>
      <c r="QR21" s="513"/>
      <c r="QS21" s="513"/>
      <c r="QT21" s="513"/>
      <c r="QU21" s="513"/>
      <c r="QV21" s="513"/>
      <c r="QW21" s="513"/>
      <c r="QX21" s="513"/>
      <c r="QY21" s="513"/>
      <c r="QZ21" s="513"/>
      <c r="RA21" s="513"/>
      <c r="RB21" s="513"/>
      <c r="RC21" s="513"/>
      <c r="RD21" s="513"/>
      <c r="RE21" s="513"/>
      <c r="RF21" s="513"/>
      <c r="RG21" s="513"/>
      <c r="RH21" s="513"/>
      <c r="RI21" s="513"/>
      <c r="RJ21" s="513"/>
      <c r="RK21" s="513"/>
      <c r="RL21" s="513"/>
      <c r="RM21" s="513"/>
      <c r="RN21" s="513"/>
      <c r="RO21" s="513"/>
      <c r="RP21" s="513"/>
      <c r="RQ21" s="513"/>
      <c r="RR21" s="513"/>
      <c r="RS21" s="513"/>
      <c r="RT21" s="513"/>
      <c r="RU21" s="513"/>
      <c r="RV21" s="513"/>
      <c r="RW21" s="513"/>
      <c r="RX21" s="513"/>
      <c r="RY21" s="513"/>
      <c r="RZ21" s="513"/>
      <c r="SA21" s="513"/>
      <c r="SB21" s="513"/>
      <c r="SC21" s="513"/>
      <c r="SD21" s="513"/>
      <c r="SE21" s="513"/>
      <c r="SF21" s="513"/>
      <c r="SG21" s="513"/>
      <c r="SH21" s="513"/>
      <c r="SI21" s="513"/>
      <c r="SJ21" s="513"/>
      <c r="SK21" s="513"/>
      <c r="SL21" s="513"/>
      <c r="SM21" s="513"/>
      <c r="SN21" s="513"/>
      <c r="SO21" s="513"/>
      <c r="SP21" s="513"/>
      <c r="SQ21" s="513"/>
      <c r="SR21" s="513"/>
      <c r="SS21" s="513"/>
      <c r="ST21" s="513"/>
      <c r="SU21" s="513"/>
      <c r="SV21" s="513"/>
      <c r="SW21" s="513"/>
      <c r="SX21" s="513"/>
      <c r="SY21" s="513"/>
      <c r="SZ21" s="513"/>
      <c r="TA21" s="513"/>
      <c r="TB21" s="513"/>
      <c r="TC21" s="513"/>
      <c r="TD21" s="513"/>
      <c r="TE21" s="513"/>
      <c r="TF21" s="513"/>
      <c r="TG21" s="513"/>
      <c r="TH21" s="513"/>
      <c r="TI21" s="513"/>
      <c r="TJ21" s="513"/>
      <c r="TK21" s="513"/>
      <c r="TL21" s="513"/>
      <c r="TM21" s="513"/>
      <c r="TN21" s="513"/>
      <c r="TO21" s="513"/>
      <c r="TP21" s="513"/>
      <c r="TQ21" s="513"/>
      <c r="TR21" s="513"/>
      <c r="TS21" s="513"/>
      <c r="TT21" s="513"/>
      <c r="TU21" s="513"/>
      <c r="TV21" s="513"/>
      <c r="TW21" s="513"/>
      <c r="TX21" s="513"/>
      <c r="TY21" s="513"/>
      <c r="TZ21" s="513"/>
      <c r="UA21" s="513"/>
      <c r="UB21" s="513"/>
      <c r="UC21" s="513"/>
      <c r="UD21" s="513"/>
      <c r="UE21" s="513"/>
      <c r="UF21" s="513"/>
      <c r="UG21" s="513"/>
      <c r="UH21" s="513"/>
      <c r="UI21" s="513"/>
      <c r="UJ21" s="513"/>
      <c r="UK21" s="513"/>
      <c r="UL21" s="513"/>
      <c r="UM21" s="513"/>
      <c r="UN21" s="513"/>
      <c r="UO21" s="513"/>
      <c r="UP21" s="513"/>
      <c r="UQ21" s="513"/>
      <c r="UR21" s="513"/>
      <c r="US21" s="513"/>
      <c r="UT21" s="513"/>
      <c r="UU21" s="513"/>
      <c r="UV21" s="513"/>
      <c r="UW21" s="513"/>
      <c r="UX21" s="513"/>
      <c r="UY21" s="513"/>
      <c r="UZ21" s="513"/>
      <c r="VA21" s="513"/>
      <c r="VB21" s="513"/>
      <c r="VC21" s="513"/>
      <c r="VD21" s="513"/>
      <c r="VE21" s="513"/>
      <c r="VF21" s="513"/>
      <c r="VG21" s="513"/>
      <c r="VH21" s="513"/>
      <c r="VI21" s="513"/>
      <c r="VJ21" s="513"/>
      <c r="VK21" s="513"/>
      <c r="VL21" s="513"/>
      <c r="VM21" s="513"/>
      <c r="VN21" s="513"/>
      <c r="VO21" s="513"/>
      <c r="VP21" s="513"/>
      <c r="VQ21" s="513"/>
      <c r="VR21" s="513"/>
      <c r="VS21" s="513"/>
      <c r="VT21" s="513"/>
      <c r="VU21" s="513"/>
      <c r="VV21" s="513"/>
      <c r="VW21" s="513"/>
      <c r="VX21" s="513"/>
      <c r="VY21" s="513"/>
      <c r="VZ21" s="513"/>
      <c r="WA21" s="513"/>
      <c r="WB21" s="513"/>
      <c r="WC21" s="513"/>
      <c r="WD21" s="513"/>
      <c r="WE21" s="513"/>
      <c r="WF21" s="513"/>
      <c r="WG21" s="513"/>
      <c r="WH21" s="513"/>
      <c r="WI21" s="513"/>
      <c r="WJ21" s="513"/>
      <c r="WK21" s="513"/>
      <c r="WL21" s="513"/>
      <c r="WM21" s="513"/>
      <c r="WN21" s="513"/>
      <c r="WO21" s="513"/>
      <c r="WP21" s="513"/>
      <c r="WQ21" s="513"/>
      <c r="WR21" s="513"/>
      <c r="WS21" s="513"/>
      <c r="WT21" s="513"/>
      <c r="WU21" s="513"/>
      <c r="WV21" s="513"/>
      <c r="WW21" s="513"/>
      <c r="WX21" s="513"/>
      <c r="WY21" s="513"/>
      <c r="WZ21" s="513"/>
      <c r="XA21" s="513"/>
      <c r="XB21" s="513"/>
      <c r="XC21" s="513"/>
      <c r="XD21" s="513"/>
      <c r="XE21" s="513"/>
      <c r="XF21" s="513"/>
      <c r="XG21" s="513"/>
      <c r="XH21" s="513"/>
      <c r="XI21" s="513"/>
      <c r="XJ21" s="513"/>
      <c r="XK21" s="513"/>
      <c r="XL21" s="513"/>
      <c r="XM21" s="513"/>
      <c r="XN21" s="513"/>
      <c r="XO21" s="513"/>
      <c r="XP21" s="513"/>
      <c r="XQ21" s="513"/>
      <c r="XR21" s="513"/>
      <c r="XS21" s="513"/>
      <c r="XT21" s="513"/>
      <c r="XU21" s="513"/>
      <c r="XV21" s="513"/>
      <c r="XW21" s="513"/>
      <c r="XX21" s="513"/>
      <c r="XY21" s="513"/>
      <c r="XZ21" s="513"/>
      <c r="YA21" s="513"/>
      <c r="YB21" s="513"/>
      <c r="YC21" s="513"/>
      <c r="YD21" s="513"/>
      <c r="YE21" s="513"/>
      <c r="YF21" s="513"/>
      <c r="YG21" s="513"/>
      <c r="YH21" s="513"/>
      <c r="YI21" s="513"/>
      <c r="YJ21" s="513"/>
      <c r="YK21" s="513"/>
      <c r="YL21" s="513"/>
      <c r="YM21" s="513"/>
      <c r="YN21" s="513"/>
      <c r="YO21" s="513"/>
      <c r="YP21" s="513"/>
      <c r="YQ21" s="513"/>
      <c r="YR21" s="513"/>
      <c r="YS21" s="513"/>
      <c r="YT21" s="513"/>
      <c r="YU21" s="513"/>
      <c r="YV21" s="513"/>
      <c r="YW21" s="513"/>
      <c r="YX21" s="513"/>
      <c r="YY21" s="513"/>
      <c r="YZ21" s="513"/>
      <c r="ZA21" s="513"/>
      <c r="ZB21" s="513"/>
      <c r="ZC21" s="513"/>
      <c r="ZD21" s="513"/>
      <c r="ZE21" s="513"/>
      <c r="ZF21" s="513"/>
      <c r="ZG21" s="513"/>
      <c r="ZH21" s="513"/>
      <c r="ZI21" s="513"/>
      <c r="ZJ21" s="513"/>
      <c r="ZK21" s="513"/>
      <c r="ZL21" s="513"/>
      <c r="ZM21" s="513"/>
      <c r="ZN21" s="513"/>
      <c r="ZO21" s="513"/>
      <c r="ZP21" s="513"/>
      <c r="ZQ21" s="513"/>
      <c r="ZR21" s="513"/>
      <c r="ZS21" s="513"/>
      <c r="ZT21" s="513"/>
      <c r="ZU21" s="513"/>
      <c r="ZV21" s="513"/>
      <c r="ZW21" s="513"/>
      <c r="ZX21" s="513"/>
      <c r="ZY21" s="513"/>
      <c r="ZZ21" s="513"/>
      <c r="AAA21" s="513"/>
      <c r="AAB21" s="513"/>
      <c r="AAC21" s="513"/>
      <c r="AAD21" s="513"/>
      <c r="AAE21" s="513"/>
      <c r="AAF21" s="513"/>
      <c r="AAG21" s="513"/>
      <c r="AAH21" s="513"/>
      <c r="AAI21" s="513"/>
      <c r="AAJ21" s="513"/>
      <c r="AAK21" s="513"/>
      <c r="AAL21" s="513"/>
      <c r="AAM21" s="513"/>
      <c r="AAN21" s="513"/>
      <c r="AAO21" s="513"/>
      <c r="AAP21" s="513"/>
      <c r="AAQ21" s="513"/>
      <c r="AAR21" s="513"/>
      <c r="AAS21" s="513"/>
      <c r="AAT21" s="513"/>
      <c r="AAU21" s="513"/>
      <c r="AAV21" s="513"/>
      <c r="AAW21" s="513"/>
      <c r="AAX21" s="513"/>
      <c r="AAY21" s="513"/>
      <c r="AAZ21" s="513"/>
      <c r="ABA21" s="513"/>
      <c r="ABB21" s="513"/>
      <c r="ABC21" s="513"/>
      <c r="ABD21" s="513"/>
      <c r="ABE21" s="513"/>
      <c r="ABF21" s="513"/>
      <c r="ABG21" s="513"/>
      <c r="ABH21" s="513"/>
      <c r="ABI21" s="513"/>
      <c r="ABJ21" s="513"/>
      <c r="ABK21" s="513"/>
      <c r="ABL21" s="513"/>
      <c r="ABM21" s="513"/>
      <c r="ABN21" s="513"/>
      <c r="ABO21" s="513"/>
      <c r="ABP21" s="513"/>
      <c r="ABQ21" s="513"/>
      <c r="ABR21" s="513"/>
      <c r="ABS21" s="513"/>
      <c r="ABT21" s="513"/>
      <c r="ABU21" s="513"/>
      <c r="ABV21" s="513"/>
      <c r="ABW21" s="513"/>
      <c r="ABX21" s="513"/>
      <c r="ABY21" s="513"/>
      <c r="ABZ21" s="513"/>
      <c r="ACA21" s="513"/>
      <c r="ACB21" s="513"/>
      <c r="ACC21" s="513"/>
      <c r="ACD21" s="513"/>
      <c r="ACE21" s="513"/>
      <c r="ACF21" s="513"/>
      <c r="ACG21" s="513"/>
      <c r="ACH21" s="513"/>
      <c r="ACI21" s="513"/>
      <c r="ACJ21" s="513"/>
      <c r="ACK21" s="513"/>
      <c r="ACL21" s="513"/>
      <c r="ACM21" s="513"/>
      <c r="ACN21" s="513"/>
      <c r="ACO21" s="513"/>
      <c r="ACP21" s="513"/>
      <c r="ACQ21" s="513"/>
      <c r="ACR21" s="513"/>
      <c r="ACS21" s="513"/>
      <c r="ACT21" s="513"/>
      <c r="ACU21" s="513"/>
      <c r="ACV21" s="513"/>
      <c r="ACW21" s="513"/>
      <c r="ACX21" s="513"/>
      <c r="ACY21" s="513"/>
      <c r="ACZ21" s="513"/>
      <c r="ADA21" s="513"/>
      <c r="ADB21" s="513"/>
      <c r="ADC21" s="513"/>
      <c r="ADD21" s="513"/>
      <c r="ADE21" s="513"/>
      <c r="ADF21" s="513"/>
      <c r="ADG21" s="513"/>
      <c r="ADH21" s="513"/>
      <c r="ADI21" s="513"/>
      <c r="ADJ21" s="513"/>
      <c r="ADK21" s="513"/>
      <c r="ADL21" s="513"/>
      <c r="ADM21" s="513"/>
      <c r="ADN21" s="513"/>
      <c r="ADO21" s="513"/>
      <c r="ADP21" s="513"/>
      <c r="ADQ21" s="513"/>
      <c r="ADR21" s="513"/>
      <c r="ADS21" s="513"/>
      <c r="ADT21" s="513"/>
      <c r="ADU21" s="513"/>
      <c r="ADV21" s="513"/>
      <c r="ADW21" s="513"/>
      <c r="ADX21" s="513"/>
      <c r="ADY21" s="513"/>
      <c r="ADZ21" s="513"/>
      <c r="AEA21" s="513"/>
      <c r="AEB21" s="513"/>
      <c r="AEC21" s="513"/>
      <c r="AED21" s="513"/>
      <c r="AEE21" s="513"/>
      <c r="AEF21" s="513"/>
      <c r="AEG21" s="513"/>
      <c r="AEH21" s="513"/>
      <c r="AEI21" s="513"/>
      <c r="AEJ21" s="513"/>
      <c r="AEK21" s="513"/>
      <c r="AEL21" s="513"/>
      <c r="AEM21" s="513"/>
      <c r="AEN21" s="513"/>
      <c r="AEO21" s="513"/>
      <c r="AEP21" s="513"/>
      <c r="AEQ21" s="513"/>
      <c r="AER21" s="513"/>
      <c r="AES21" s="513"/>
      <c r="AET21" s="513"/>
      <c r="AEU21" s="513"/>
      <c r="AEV21" s="513"/>
      <c r="AEW21" s="513"/>
      <c r="AEX21" s="513"/>
      <c r="AEY21" s="513"/>
      <c r="AEZ21" s="513"/>
      <c r="AFA21" s="513"/>
      <c r="AFB21" s="513"/>
      <c r="AFC21" s="513"/>
      <c r="AFD21" s="513"/>
      <c r="AFE21" s="513"/>
      <c r="AFF21" s="513"/>
      <c r="AFG21" s="513"/>
      <c r="AFH21" s="513"/>
      <c r="AFI21" s="513"/>
      <c r="AFJ21" s="513"/>
      <c r="AFK21" s="513"/>
      <c r="AFL21" s="513"/>
      <c r="AFM21" s="513"/>
      <c r="AFN21" s="513"/>
      <c r="AFO21" s="513"/>
      <c r="AFP21" s="513"/>
      <c r="AFQ21" s="513"/>
      <c r="AFR21" s="513"/>
      <c r="AFS21" s="513"/>
      <c r="AFT21" s="513"/>
      <c r="AFU21" s="513"/>
      <c r="AFV21" s="513"/>
      <c r="AFW21" s="513"/>
      <c r="AFX21" s="513"/>
      <c r="AFY21" s="513"/>
      <c r="AFZ21" s="513"/>
      <c r="AGA21" s="513"/>
      <c r="AGB21" s="513"/>
      <c r="AGC21" s="513"/>
      <c r="AGD21" s="513"/>
      <c r="AGE21" s="513"/>
      <c r="AGF21" s="513"/>
      <c r="AGG21" s="513"/>
      <c r="AGH21" s="513"/>
      <c r="AGI21" s="513"/>
      <c r="AGJ21" s="513"/>
      <c r="AGK21" s="513"/>
      <c r="AGL21" s="513"/>
      <c r="AGM21" s="513"/>
      <c r="AGN21" s="513"/>
      <c r="AGO21" s="513"/>
      <c r="AGP21" s="513"/>
      <c r="AGQ21" s="513"/>
      <c r="AGR21" s="513"/>
      <c r="AGS21" s="513"/>
      <c r="AGT21" s="513"/>
      <c r="AGU21" s="513"/>
      <c r="AGV21" s="513"/>
      <c r="AGW21" s="513"/>
      <c r="AGX21" s="513"/>
      <c r="AGY21" s="513"/>
      <c r="AGZ21" s="513"/>
      <c r="AHA21" s="513"/>
      <c r="AHB21" s="513"/>
      <c r="AHC21" s="513"/>
      <c r="AHD21" s="513"/>
      <c r="AHE21" s="513"/>
      <c r="AHF21" s="513"/>
      <c r="AHG21" s="513"/>
      <c r="AHH21" s="513"/>
      <c r="AHI21" s="513"/>
      <c r="AHJ21" s="513"/>
      <c r="AHK21" s="513"/>
      <c r="AHL21" s="513"/>
      <c r="AHM21" s="513"/>
      <c r="AHN21" s="513"/>
      <c r="AHO21" s="513"/>
      <c r="AHP21" s="513"/>
      <c r="AHQ21" s="513"/>
      <c r="AHR21" s="513"/>
      <c r="AHS21" s="513"/>
      <c r="AHT21" s="513"/>
      <c r="AHU21" s="513"/>
      <c r="AHV21" s="513"/>
      <c r="AHW21" s="513"/>
      <c r="AHX21" s="513"/>
      <c r="AHY21" s="513"/>
      <c r="AHZ21" s="513"/>
      <c r="AIA21" s="513"/>
      <c r="AIB21" s="513"/>
      <c r="AIC21" s="513"/>
      <c r="AID21" s="513"/>
      <c r="AIE21" s="513"/>
      <c r="AIF21" s="513"/>
      <c r="AIG21" s="513"/>
      <c r="AIH21" s="513"/>
      <c r="AII21" s="513"/>
      <c r="AIJ21" s="513"/>
      <c r="AIK21" s="513"/>
      <c r="AIL21" s="513"/>
      <c r="AIM21" s="513"/>
      <c r="AIN21" s="513"/>
      <c r="AIO21" s="513"/>
      <c r="AIP21" s="513"/>
      <c r="AIQ21" s="513"/>
      <c r="AIR21" s="513"/>
      <c r="AIS21" s="513"/>
      <c r="AIT21" s="513"/>
      <c r="AIU21" s="513"/>
      <c r="AIV21" s="513"/>
      <c r="AIW21" s="513"/>
      <c r="AIX21" s="513"/>
      <c r="AIY21" s="513"/>
      <c r="AIZ21" s="513"/>
      <c r="AJA21" s="513"/>
      <c r="AJB21" s="513"/>
      <c r="AJC21" s="513"/>
      <c r="AJD21" s="513"/>
      <c r="AJE21" s="513"/>
      <c r="AJF21" s="513"/>
      <c r="AJG21" s="513"/>
      <c r="AJH21" s="513"/>
      <c r="AJI21" s="513"/>
      <c r="AJJ21" s="513"/>
      <c r="AJK21" s="513"/>
      <c r="AJL21" s="513"/>
      <c r="AJM21" s="513"/>
      <c r="AJN21" s="513"/>
      <c r="AJO21" s="513"/>
      <c r="AJP21" s="513"/>
      <c r="AJQ21" s="513"/>
      <c r="AJR21" s="513"/>
      <c r="AJS21" s="513"/>
      <c r="AJT21" s="513"/>
      <c r="AJU21" s="513"/>
      <c r="AJV21" s="513"/>
      <c r="AJW21" s="513"/>
      <c r="AJX21" s="513"/>
      <c r="AJY21" s="513"/>
      <c r="AJZ21" s="513"/>
      <c r="AKA21" s="513"/>
      <c r="AKB21" s="513"/>
      <c r="AKC21" s="513"/>
      <c r="AKD21" s="513"/>
      <c r="AKE21" s="513"/>
      <c r="AKF21" s="513"/>
      <c r="AKG21" s="513"/>
      <c r="AKH21" s="513"/>
      <c r="AKI21" s="513"/>
      <c r="AKJ21" s="513"/>
      <c r="AKK21" s="513"/>
      <c r="AKL21" s="513"/>
      <c r="AKM21" s="513"/>
      <c r="AKN21" s="513"/>
      <c r="AKO21" s="513"/>
      <c r="AKP21" s="513"/>
      <c r="AKQ21" s="513"/>
      <c r="AKR21" s="513"/>
      <c r="AKS21" s="513"/>
      <c r="AKT21" s="513"/>
      <c r="AKU21" s="513"/>
      <c r="AKV21" s="513"/>
      <c r="AKW21" s="513"/>
      <c r="AKX21" s="513"/>
      <c r="AKY21" s="513"/>
      <c r="AKZ21" s="513"/>
      <c r="ALA21" s="513"/>
      <c r="ALB21" s="513"/>
      <c r="ALC21" s="513"/>
      <c r="ALD21" s="513"/>
      <c r="ALE21" s="513"/>
      <c r="ALF21" s="513"/>
      <c r="ALG21" s="513"/>
      <c r="ALH21" s="513"/>
      <c r="ALI21" s="513"/>
      <c r="ALJ21" s="513"/>
      <c r="ALK21" s="513"/>
      <c r="ALL21" s="513"/>
      <c r="ALM21" s="513"/>
      <c r="ALN21" s="513"/>
      <c r="ALO21" s="513"/>
      <c r="ALP21" s="513"/>
      <c r="ALQ21" s="513"/>
      <c r="ALR21" s="513"/>
      <c r="ALS21" s="513"/>
      <c r="ALT21" s="513"/>
      <c r="ALU21" s="513"/>
      <c r="ALV21" s="513"/>
      <c r="ALW21" s="513"/>
      <c r="ALX21" s="513"/>
      <c r="ALY21" s="513"/>
      <c r="ALZ21" s="513"/>
      <c r="AMA21" s="513"/>
      <c r="AMB21" s="513"/>
      <c r="AMC21" s="513"/>
      <c r="AMD21" s="513"/>
      <c r="AME21" s="513"/>
      <c r="AMF21" s="513"/>
      <c r="AMG21" s="513"/>
      <c r="AMH21" s="513"/>
      <c r="AMI21" s="513"/>
      <c r="AMJ21" s="513"/>
      <c r="AMK21" s="513"/>
      <c r="AML21" s="513"/>
      <c r="AMM21" s="513"/>
      <c r="AMN21" s="513"/>
      <c r="AMO21" s="513"/>
      <c r="AMP21" s="513"/>
      <c r="AMQ21" s="513"/>
      <c r="AMR21" s="513"/>
      <c r="AMS21" s="513"/>
      <c r="AMT21" s="513"/>
      <c r="AMU21" s="513"/>
      <c r="AMV21" s="513"/>
      <c r="AMW21" s="513"/>
      <c r="AMX21" s="513"/>
      <c r="AMY21" s="513"/>
      <c r="AMZ21" s="513"/>
      <c r="ANA21" s="513"/>
      <c r="ANB21" s="513"/>
      <c r="ANC21" s="513"/>
      <c r="AND21" s="513"/>
      <c r="ANE21" s="513"/>
      <c r="ANF21" s="513"/>
      <c r="ANG21" s="513"/>
      <c r="ANH21" s="513"/>
      <c r="ANI21" s="513"/>
      <c r="ANJ21" s="513"/>
      <c r="ANK21" s="513"/>
      <c r="ANL21" s="513"/>
      <c r="ANM21" s="513"/>
      <c r="ANN21" s="513"/>
      <c r="ANO21" s="513"/>
      <c r="ANP21" s="513"/>
      <c r="ANQ21" s="513"/>
      <c r="ANR21" s="513"/>
      <c r="ANS21" s="513"/>
      <c r="ANT21" s="513"/>
      <c r="ANU21" s="513"/>
      <c r="ANV21" s="513"/>
      <c r="ANW21" s="513"/>
      <c r="ANX21" s="513"/>
      <c r="ANY21" s="513"/>
      <c r="ANZ21" s="513"/>
      <c r="AOA21" s="513"/>
      <c r="AOB21" s="513"/>
      <c r="AOC21" s="513"/>
      <c r="AOD21" s="513"/>
      <c r="AOE21" s="513"/>
      <c r="AOF21" s="513"/>
      <c r="AOG21" s="513"/>
      <c r="AOH21" s="513"/>
      <c r="AOI21" s="513"/>
      <c r="AOJ21" s="513"/>
      <c r="AOK21" s="513"/>
      <c r="AOL21" s="513"/>
      <c r="AOM21" s="513"/>
      <c r="AON21" s="513"/>
      <c r="AOO21" s="513"/>
      <c r="AOP21" s="513"/>
      <c r="AOQ21" s="513"/>
      <c r="AOR21" s="513"/>
      <c r="AOS21" s="513"/>
      <c r="AOT21" s="513"/>
      <c r="AOU21" s="513"/>
      <c r="AOV21" s="513"/>
      <c r="AOW21" s="513"/>
      <c r="AOX21" s="513"/>
      <c r="AOY21" s="513"/>
      <c r="AOZ21" s="513"/>
      <c r="APA21" s="513"/>
      <c r="APB21" s="513"/>
      <c r="APC21" s="513"/>
      <c r="APD21" s="513"/>
      <c r="APE21" s="513"/>
      <c r="APF21" s="513"/>
      <c r="APG21" s="513"/>
      <c r="APH21" s="513"/>
      <c r="API21" s="513"/>
      <c r="APJ21" s="513"/>
      <c r="APK21" s="513"/>
      <c r="APL21" s="513"/>
      <c r="APM21" s="513"/>
      <c r="APN21" s="513"/>
      <c r="APO21" s="513"/>
      <c r="APP21" s="513"/>
      <c r="APQ21" s="513"/>
      <c r="APR21" s="513"/>
      <c r="APS21" s="513"/>
      <c r="APT21" s="513"/>
      <c r="APU21" s="513"/>
      <c r="APV21" s="513"/>
      <c r="APW21" s="513"/>
      <c r="APX21" s="513"/>
      <c r="APY21" s="513"/>
      <c r="APZ21" s="513"/>
      <c r="AQA21" s="513"/>
      <c r="AQB21" s="513"/>
      <c r="AQC21" s="513"/>
      <c r="AQD21" s="513"/>
      <c r="AQE21" s="513"/>
      <c r="AQF21" s="513"/>
      <c r="AQG21" s="513"/>
      <c r="AQH21" s="513"/>
      <c r="AQI21" s="513"/>
      <c r="AQJ21" s="513"/>
      <c r="AQK21" s="513"/>
      <c r="AQL21" s="513"/>
      <c r="AQM21" s="513"/>
      <c r="AQN21" s="513"/>
      <c r="AQO21" s="513"/>
      <c r="AQP21" s="513"/>
      <c r="AQQ21" s="513"/>
      <c r="AQR21" s="513"/>
      <c r="AQS21" s="513"/>
      <c r="AQT21" s="513"/>
      <c r="AQU21" s="513"/>
      <c r="AQV21" s="513"/>
      <c r="AQW21" s="513"/>
      <c r="AQX21" s="513"/>
      <c r="AQY21" s="513"/>
      <c r="AQZ21" s="513"/>
      <c r="ARA21" s="513"/>
      <c r="ARB21" s="513"/>
      <c r="ARC21" s="513"/>
      <c r="ARD21" s="513"/>
      <c r="ARE21" s="513"/>
      <c r="ARF21" s="513"/>
      <c r="ARG21" s="513"/>
      <c r="ARH21" s="513"/>
      <c r="ARI21" s="513"/>
      <c r="ARJ21" s="513"/>
      <c r="ARK21" s="513"/>
      <c r="ARL21" s="513"/>
      <c r="ARM21" s="513"/>
      <c r="ARN21" s="513"/>
      <c r="ARO21" s="513"/>
      <c r="ARP21" s="513"/>
      <c r="ARQ21" s="513"/>
      <c r="ARR21" s="513"/>
      <c r="ARS21" s="513"/>
      <c r="ART21" s="513"/>
      <c r="ARU21" s="513"/>
      <c r="ARV21" s="513"/>
      <c r="ARW21" s="513"/>
      <c r="ARX21" s="513"/>
      <c r="ARY21" s="513"/>
      <c r="ARZ21" s="513"/>
      <c r="ASA21" s="513"/>
      <c r="ASB21" s="513"/>
      <c r="ASC21" s="513"/>
      <c r="ASD21" s="513"/>
      <c r="ASE21" s="513"/>
      <c r="ASF21" s="513"/>
      <c r="ASG21" s="513"/>
      <c r="ASH21" s="513"/>
      <c r="ASI21" s="513"/>
      <c r="ASJ21" s="513"/>
      <c r="ASK21" s="513"/>
      <c r="ASL21" s="513"/>
      <c r="ASM21" s="513"/>
      <c r="ASN21" s="513"/>
      <c r="ASO21" s="513"/>
      <c r="ASP21" s="513"/>
      <c r="ASQ21" s="513"/>
      <c r="ASR21" s="513"/>
      <c r="ASS21" s="513"/>
      <c r="AST21" s="513"/>
      <c r="ASU21" s="513"/>
      <c r="ASV21" s="513"/>
      <c r="ASW21" s="513"/>
      <c r="ASX21" s="513"/>
      <c r="ASY21" s="513"/>
      <c r="ASZ21" s="513"/>
      <c r="ATA21" s="513"/>
      <c r="ATB21" s="513"/>
      <c r="ATC21" s="513"/>
      <c r="ATD21" s="513"/>
      <c r="ATE21" s="513"/>
      <c r="ATF21" s="513"/>
      <c r="ATG21" s="513"/>
      <c r="ATH21" s="513"/>
      <c r="ATI21" s="513"/>
      <c r="ATJ21" s="513"/>
      <c r="ATK21" s="513"/>
      <c r="ATL21" s="513"/>
      <c r="ATM21" s="513"/>
      <c r="ATN21" s="513"/>
      <c r="ATO21" s="513"/>
      <c r="ATP21" s="513"/>
      <c r="ATQ21" s="513"/>
      <c r="ATR21" s="513"/>
      <c r="ATS21" s="513"/>
      <c r="ATT21" s="513"/>
      <c r="ATU21" s="513"/>
      <c r="ATV21" s="513"/>
      <c r="ATW21" s="513"/>
      <c r="ATX21" s="513"/>
      <c r="ATY21" s="513"/>
      <c r="ATZ21" s="513"/>
      <c r="AUA21" s="513"/>
      <c r="AUB21" s="513"/>
      <c r="AUC21" s="513"/>
      <c r="AUD21" s="513"/>
      <c r="AUE21" s="513"/>
      <c r="AUF21" s="513"/>
      <c r="AUG21" s="513"/>
      <c r="AUH21" s="513"/>
      <c r="AUI21" s="513"/>
      <c r="AUJ21" s="513"/>
      <c r="AUK21" s="513"/>
      <c r="AUL21" s="513"/>
      <c r="AUM21" s="513"/>
      <c r="AUN21" s="513"/>
      <c r="AUO21" s="513"/>
      <c r="AUP21" s="513"/>
      <c r="AUQ21" s="513"/>
      <c r="AUR21" s="513"/>
      <c r="AUS21" s="513"/>
      <c r="AUT21" s="513"/>
      <c r="AUU21" s="513"/>
      <c r="AUV21" s="513"/>
      <c r="AUW21" s="513"/>
      <c r="AUX21" s="513"/>
      <c r="AUY21" s="513"/>
      <c r="AUZ21" s="513"/>
      <c r="AVA21" s="513"/>
      <c r="AVB21" s="513"/>
      <c r="AVC21" s="513"/>
      <c r="AVD21" s="513"/>
      <c r="AVE21" s="513"/>
      <c r="AVF21" s="513"/>
      <c r="AVG21" s="513"/>
      <c r="AVH21" s="513"/>
      <c r="AVI21" s="513"/>
      <c r="AVJ21" s="513"/>
      <c r="AVK21" s="513"/>
      <c r="AVL21" s="513"/>
      <c r="AVM21" s="513"/>
      <c r="AVN21" s="513"/>
      <c r="AVO21" s="513"/>
      <c r="AVP21" s="513"/>
      <c r="AVQ21" s="513"/>
      <c r="AVR21" s="513"/>
      <c r="AVS21" s="513"/>
      <c r="AVT21" s="513"/>
      <c r="AVU21" s="513"/>
      <c r="AVV21" s="513"/>
      <c r="AVW21" s="513"/>
      <c r="AVX21" s="513"/>
      <c r="AVY21" s="513"/>
      <c r="AVZ21" s="513"/>
      <c r="AWA21" s="513"/>
      <c r="AWB21" s="513"/>
      <c r="AWC21" s="513"/>
      <c r="AWD21" s="513"/>
      <c r="AWE21" s="513"/>
      <c r="AWF21" s="513"/>
      <c r="AWG21" s="513"/>
      <c r="AWH21" s="513"/>
      <c r="AWI21" s="513"/>
      <c r="AWJ21" s="513"/>
      <c r="AWK21" s="513"/>
      <c r="AWL21" s="513"/>
      <c r="AWM21" s="513"/>
      <c r="AWN21" s="513"/>
      <c r="AWO21" s="513"/>
      <c r="AWP21" s="513"/>
      <c r="AWQ21" s="513"/>
      <c r="AWR21" s="513"/>
      <c r="AWS21" s="513"/>
      <c r="AWT21" s="513"/>
      <c r="AWU21" s="513"/>
      <c r="AWV21" s="513"/>
      <c r="AWW21" s="513"/>
      <c r="AWX21" s="513"/>
      <c r="AWY21" s="513"/>
      <c r="AWZ21" s="513"/>
      <c r="AXA21" s="513"/>
      <c r="AXB21" s="513"/>
      <c r="AXC21" s="513"/>
      <c r="AXD21" s="513"/>
      <c r="AXE21" s="513"/>
      <c r="AXF21" s="513"/>
      <c r="AXG21" s="513"/>
      <c r="AXH21" s="513"/>
      <c r="AXI21" s="513"/>
      <c r="AXJ21" s="513"/>
      <c r="AXK21" s="513"/>
      <c r="AXL21" s="513"/>
      <c r="AXM21" s="513"/>
      <c r="AXN21" s="513"/>
      <c r="AXO21" s="513"/>
      <c r="AXP21" s="513"/>
      <c r="AXQ21" s="513"/>
      <c r="AXR21" s="513"/>
      <c r="AXS21" s="513"/>
      <c r="AXT21" s="513"/>
      <c r="AXU21" s="513"/>
      <c r="AXV21" s="513"/>
      <c r="AXW21" s="513"/>
      <c r="AXX21" s="513"/>
      <c r="AXY21" s="513"/>
      <c r="AXZ21" s="513"/>
      <c r="AYA21" s="513"/>
      <c r="AYB21" s="513"/>
      <c r="AYC21" s="513"/>
      <c r="AYD21" s="513"/>
      <c r="AYE21" s="513"/>
      <c r="AYF21" s="513"/>
      <c r="AYG21" s="513"/>
      <c r="AYH21" s="513"/>
      <c r="AYI21" s="513"/>
      <c r="AYJ21" s="513"/>
      <c r="AYK21" s="513"/>
      <c r="AYL21" s="513"/>
      <c r="AYM21" s="513"/>
      <c r="AYN21" s="513"/>
      <c r="AYO21" s="513"/>
      <c r="AYP21" s="513"/>
      <c r="AYQ21" s="513"/>
      <c r="AYR21" s="513"/>
      <c r="AYS21" s="513"/>
      <c r="AYT21" s="513"/>
      <c r="AYU21" s="513"/>
      <c r="AYV21" s="513"/>
      <c r="AYW21" s="513"/>
      <c r="AYX21" s="513"/>
      <c r="AYY21" s="513"/>
      <c r="AYZ21" s="513"/>
      <c r="AZA21" s="513"/>
      <c r="AZB21" s="513"/>
      <c r="AZC21" s="513"/>
      <c r="AZD21" s="513"/>
      <c r="AZE21" s="513"/>
      <c r="AZF21" s="513"/>
      <c r="AZG21" s="513"/>
      <c r="AZH21" s="513"/>
      <c r="AZI21" s="513"/>
      <c r="AZJ21" s="513"/>
      <c r="AZK21" s="513"/>
      <c r="AZL21" s="513"/>
      <c r="AZM21" s="513"/>
      <c r="AZN21" s="513"/>
      <c r="AZO21" s="513"/>
      <c r="AZP21" s="513"/>
      <c r="AZQ21" s="513"/>
      <c r="AZR21" s="513"/>
      <c r="AZS21" s="513"/>
      <c r="AZT21" s="513"/>
      <c r="AZU21" s="513"/>
      <c r="AZV21" s="513"/>
      <c r="AZW21" s="513"/>
      <c r="AZX21" s="513"/>
      <c r="AZY21" s="513"/>
      <c r="AZZ21" s="513"/>
      <c r="BAA21" s="513"/>
      <c r="BAB21" s="513"/>
      <c r="BAC21" s="513"/>
      <c r="BAD21" s="513"/>
      <c r="BAE21" s="513"/>
      <c r="BAF21" s="513"/>
      <c r="BAG21" s="513"/>
      <c r="BAH21" s="513"/>
      <c r="BAI21" s="513"/>
      <c r="BAJ21" s="513"/>
      <c r="BAK21" s="513"/>
      <c r="BAL21" s="513"/>
      <c r="BAM21" s="513"/>
      <c r="BAN21" s="513"/>
      <c r="BAO21" s="513"/>
      <c r="BAP21" s="513"/>
      <c r="BAQ21" s="513"/>
      <c r="BAR21" s="513"/>
      <c r="BAS21" s="513"/>
      <c r="BAT21" s="513"/>
      <c r="BAU21" s="513"/>
      <c r="BAV21" s="513"/>
      <c r="BAW21" s="513"/>
      <c r="BAX21" s="513"/>
      <c r="BAY21" s="513"/>
      <c r="BAZ21" s="513"/>
      <c r="BBA21" s="513"/>
      <c r="BBB21" s="513"/>
      <c r="BBC21" s="513"/>
      <c r="BBD21" s="513"/>
      <c r="BBE21" s="513"/>
      <c r="BBF21" s="513"/>
      <c r="BBG21" s="513"/>
      <c r="BBH21" s="513"/>
      <c r="BBI21" s="513"/>
      <c r="BBJ21" s="513"/>
      <c r="BBK21" s="513"/>
      <c r="BBL21" s="513"/>
      <c r="BBM21" s="513"/>
      <c r="BBN21" s="513"/>
      <c r="BBO21" s="513"/>
      <c r="BBP21" s="513"/>
      <c r="BBQ21" s="513"/>
      <c r="BBR21" s="513"/>
      <c r="BBS21" s="513"/>
      <c r="BBT21" s="513"/>
      <c r="BBU21" s="513"/>
      <c r="BBV21" s="513"/>
      <c r="BBW21" s="513"/>
      <c r="BBX21" s="513"/>
      <c r="BBY21" s="513"/>
      <c r="BBZ21" s="513"/>
      <c r="BCA21" s="513"/>
      <c r="BCB21" s="513"/>
      <c r="BCC21" s="513"/>
      <c r="BCD21" s="513"/>
      <c r="BCE21" s="513"/>
      <c r="BCF21" s="513"/>
      <c r="BCG21" s="513"/>
      <c r="BCH21" s="513"/>
      <c r="BCI21" s="513"/>
      <c r="BCJ21" s="513"/>
      <c r="BCK21" s="513"/>
      <c r="BCL21" s="513"/>
      <c r="BCM21" s="513"/>
      <c r="BCN21" s="513"/>
      <c r="BCO21" s="513"/>
      <c r="BCP21" s="513"/>
      <c r="BCQ21" s="513"/>
      <c r="BCR21" s="513"/>
      <c r="BCS21" s="513"/>
      <c r="BCT21" s="513"/>
      <c r="BCU21" s="513"/>
      <c r="BCV21" s="513"/>
      <c r="BCW21" s="513"/>
      <c r="BCX21" s="513"/>
      <c r="BCY21" s="513"/>
      <c r="BCZ21" s="513"/>
      <c r="BDA21" s="513"/>
      <c r="BDB21" s="513"/>
      <c r="BDC21" s="513"/>
      <c r="BDD21" s="513"/>
      <c r="BDE21" s="513"/>
      <c r="BDF21" s="513"/>
      <c r="BDG21" s="513"/>
      <c r="BDH21" s="513"/>
      <c r="BDI21" s="513"/>
      <c r="BDJ21" s="513"/>
      <c r="BDK21" s="513"/>
      <c r="BDL21" s="513"/>
      <c r="BDM21" s="513"/>
      <c r="BDN21" s="513"/>
      <c r="BDO21" s="513"/>
      <c r="BDP21" s="513"/>
      <c r="BDQ21" s="513"/>
      <c r="BDR21" s="513"/>
      <c r="BDS21" s="513"/>
      <c r="BDT21" s="513"/>
      <c r="BDU21" s="513"/>
      <c r="BDV21" s="513"/>
      <c r="BDW21" s="513"/>
      <c r="BDX21" s="513"/>
      <c r="BDY21" s="513"/>
      <c r="BDZ21" s="513"/>
      <c r="BEA21" s="513"/>
      <c r="BEB21" s="513"/>
      <c r="BEC21" s="513"/>
      <c r="BED21" s="513"/>
      <c r="BEE21" s="513"/>
      <c r="BEF21" s="513"/>
      <c r="BEG21" s="513"/>
      <c r="BEH21" s="513"/>
      <c r="BEI21" s="513"/>
      <c r="BEJ21" s="513"/>
      <c r="BEK21" s="513"/>
      <c r="BEL21" s="513"/>
      <c r="BEM21" s="513"/>
      <c r="BEN21" s="513"/>
      <c r="BEO21" s="513"/>
      <c r="BEP21" s="513"/>
      <c r="BEQ21" s="513"/>
      <c r="BER21" s="513"/>
      <c r="BES21" s="513"/>
      <c r="BET21" s="513"/>
      <c r="BEU21" s="513"/>
      <c r="BEV21" s="513"/>
      <c r="BEW21" s="513"/>
      <c r="BEX21" s="513"/>
      <c r="BEY21" s="513"/>
      <c r="BEZ21" s="513"/>
      <c r="BFA21" s="513"/>
      <c r="BFB21" s="513"/>
      <c r="BFC21" s="513"/>
      <c r="BFD21" s="513"/>
      <c r="BFE21" s="513"/>
      <c r="BFF21" s="513"/>
      <c r="BFG21" s="513"/>
      <c r="BFH21" s="513"/>
      <c r="BFI21" s="513"/>
      <c r="BFJ21" s="513"/>
      <c r="BFK21" s="513"/>
      <c r="BFL21" s="513"/>
      <c r="BFM21" s="513"/>
      <c r="BFN21" s="513"/>
      <c r="BFO21" s="513"/>
      <c r="BFP21" s="513"/>
      <c r="BFQ21" s="513"/>
      <c r="BFR21" s="513"/>
      <c r="BFS21" s="513"/>
      <c r="BFT21" s="513"/>
      <c r="BFU21" s="513"/>
      <c r="BFV21" s="513"/>
      <c r="BFW21" s="513"/>
      <c r="BFX21" s="513"/>
      <c r="BFY21" s="513"/>
      <c r="BFZ21" s="513"/>
      <c r="BGA21" s="513"/>
      <c r="BGB21" s="513"/>
      <c r="BGC21" s="513"/>
      <c r="BGD21" s="513"/>
      <c r="BGE21" s="513"/>
      <c r="BGF21" s="513"/>
      <c r="BGG21" s="513"/>
      <c r="BGH21" s="513"/>
      <c r="BGI21" s="513"/>
      <c r="BGJ21" s="513"/>
      <c r="BGK21" s="513"/>
      <c r="BGL21" s="513"/>
      <c r="BGM21" s="513"/>
      <c r="BGN21" s="513"/>
      <c r="BGO21" s="513"/>
      <c r="BGP21" s="513"/>
      <c r="BGQ21" s="513"/>
      <c r="BGR21" s="513"/>
      <c r="BGS21" s="513"/>
      <c r="BGT21" s="513"/>
      <c r="BGU21" s="513"/>
      <c r="BGV21" s="513"/>
      <c r="BGW21" s="513"/>
      <c r="BGX21" s="513"/>
      <c r="BGY21" s="513"/>
      <c r="BGZ21" s="513"/>
      <c r="BHA21" s="513"/>
      <c r="BHB21" s="513"/>
      <c r="BHC21" s="513"/>
      <c r="BHD21" s="513"/>
      <c r="BHE21" s="513"/>
      <c r="BHF21" s="513"/>
      <c r="BHG21" s="513"/>
      <c r="BHH21" s="513"/>
      <c r="BHI21" s="513"/>
      <c r="BHJ21" s="513"/>
      <c r="BHK21" s="513"/>
      <c r="BHL21" s="513"/>
      <c r="BHM21" s="513"/>
      <c r="BHN21" s="513"/>
      <c r="BHO21" s="513"/>
      <c r="BHP21" s="513"/>
      <c r="BHQ21" s="513"/>
      <c r="BHR21" s="513"/>
      <c r="BHS21" s="513"/>
      <c r="BHT21" s="513"/>
      <c r="BHU21" s="513"/>
      <c r="BHV21" s="513"/>
      <c r="BHW21" s="513"/>
      <c r="BHX21" s="513"/>
      <c r="BHY21" s="513"/>
      <c r="BHZ21" s="513"/>
      <c r="BIA21" s="513"/>
      <c r="BIB21" s="513"/>
      <c r="BIC21" s="513"/>
      <c r="BID21" s="513"/>
      <c r="BIE21" s="513"/>
      <c r="BIF21" s="513"/>
      <c r="BIG21" s="513"/>
      <c r="BIH21" s="513"/>
      <c r="BII21" s="513"/>
      <c r="BIJ21" s="513"/>
      <c r="BIK21" s="513"/>
      <c r="BIL21" s="513"/>
      <c r="BIM21" s="513"/>
      <c r="BIN21" s="513"/>
      <c r="BIO21" s="513"/>
      <c r="BIP21" s="513"/>
      <c r="BIQ21" s="513"/>
      <c r="BIR21" s="513"/>
      <c r="BIS21" s="513"/>
      <c r="BIT21" s="513"/>
      <c r="BIU21" s="513"/>
      <c r="BIV21" s="513"/>
      <c r="BIW21" s="513"/>
      <c r="BIX21" s="513"/>
      <c r="BIY21" s="513"/>
      <c r="BIZ21" s="513"/>
      <c r="BJA21" s="513"/>
      <c r="BJB21" s="513"/>
      <c r="BJC21" s="513"/>
      <c r="BJD21" s="513"/>
      <c r="BJE21" s="513"/>
      <c r="BJF21" s="513"/>
      <c r="BJG21" s="513"/>
      <c r="BJH21" s="513"/>
      <c r="BJI21" s="513"/>
      <c r="BJJ21" s="513"/>
      <c r="BJK21" s="513"/>
      <c r="BJL21" s="513"/>
      <c r="BJM21" s="513"/>
      <c r="BJN21" s="513"/>
      <c r="BJO21" s="513"/>
      <c r="BJP21" s="513"/>
      <c r="BJQ21" s="513"/>
      <c r="BJR21" s="513"/>
      <c r="BJS21" s="513"/>
      <c r="BJT21" s="513"/>
      <c r="BJU21" s="513"/>
      <c r="BJV21" s="513"/>
      <c r="BJW21" s="513"/>
      <c r="BJX21" s="513"/>
      <c r="BJY21" s="513"/>
      <c r="BJZ21" s="513"/>
      <c r="BKA21" s="513"/>
      <c r="BKB21" s="513"/>
      <c r="BKC21" s="513"/>
      <c r="BKD21" s="513"/>
      <c r="BKE21" s="513"/>
      <c r="BKF21" s="513"/>
      <c r="BKG21" s="513"/>
      <c r="BKH21" s="513"/>
      <c r="BKI21" s="513"/>
      <c r="BKJ21" s="513"/>
      <c r="BKK21" s="513"/>
      <c r="BKL21" s="513"/>
      <c r="BKM21" s="513"/>
      <c r="BKN21" s="513"/>
      <c r="BKO21" s="513"/>
      <c r="BKP21" s="513"/>
      <c r="BKQ21" s="513"/>
      <c r="BKR21" s="513"/>
      <c r="BKS21" s="513"/>
      <c r="BKT21" s="513"/>
      <c r="BKU21" s="513"/>
      <c r="BKV21" s="513"/>
      <c r="BKW21" s="513"/>
      <c r="BKX21" s="513"/>
      <c r="BKY21" s="513"/>
      <c r="BKZ21" s="513"/>
      <c r="BLA21" s="513"/>
      <c r="BLB21" s="513"/>
      <c r="BLC21" s="513"/>
      <c r="BLD21" s="513"/>
      <c r="BLE21" s="513"/>
      <c r="BLF21" s="513"/>
      <c r="BLG21" s="513"/>
      <c r="BLH21" s="513"/>
      <c r="BLI21" s="513"/>
      <c r="BLJ21" s="513"/>
      <c r="BLK21" s="513"/>
      <c r="BLL21" s="513"/>
      <c r="BLM21" s="513"/>
      <c r="BLN21" s="513"/>
      <c r="BLO21" s="513"/>
      <c r="BLP21" s="513"/>
      <c r="BLQ21" s="513"/>
      <c r="BLR21" s="513"/>
      <c r="BLS21" s="513"/>
      <c r="BLT21" s="513"/>
      <c r="BLU21" s="513"/>
      <c r="BLV21" s="513"/>
      <c r="BLW21" s="513"/>
      <c r="BLX21" s="513"/>
      <c r="BLY21" s="513"/>
      <c r="BLZ21" s="513"/>
      <c r="BMA21" s="513"/>
      <c r="BMB21" s="513"/>
      <c r="BMC21" s="513"/>
      <c r="BMD21" s="513"/>
      <c r="BME21" s="513"/>
      <c r="BMF21" s="513"/>
      <c r="BMG21" s="513"/>
      <c r="BMH21" s="513"/>
      <c r="BMI21" s="513"/>
      <c r="BMJ21" s="513"/>
      <c r="BMK21" s="513"/>
      <c r="BML21" s="513"/>
      <c r="BMM21" s="513"/>
      <c r="BMN21" s="513"/>
      <c r="BMO21" s="513"/>
      <c r="BMP21" s="513"/>
      <c r="BMQ21" s="513"/>
      <c r="BMR21" s="513"/>
      <c r="BMS21" s="513"/>
      <c r="BMT21" s="513"/>
      <c r="BMU21" s="513"/>
      <c r="BMV21" s="513"/>
      <c r="BMW21" s="513"/>
      <c r="BMX21" s="513"/>
      <c r="BMY21" s="513"/>
      <c r="BMZ21" s="513"/>
      <c r="BNA21" s="513"/>
      <c r="BNB21" s="513"/>
      <c r="BNC21" s="513"/>
      <c r="BND21" s="513"/>
      <c r="BNE21" s="513"/>
      <c r="BNF21" s="513"/>
      <c r="BNG21" s="513"/>
      <c r="BNH21" s="513"/>
      <c r="BNI21" s="513"/>
      <c r="BNJ21" s="513"/>
      <c r="BNK21" s="513"/>
      <c r="BNL21" s="513"/>
      <c r="BNM21" s="513"/>
      <c r="BNN21" s="513"/>
      <c r="BNO21" s="513"/>
      <c r="BNP21" s="513"/>
      <c r="BNQ21" s="513"/>
      <c r="BNR21" s="513"/>
      <c r="BNS21" s="513"/>
      <c r="BNT21" s="513"/>
      <c r="BNU21" s="513"/>
      <c r="BNV21" s="513"/>
      <c r="BNW21" s="513"/>
      <c r="BNX21" s="513"/>
      <c r="BNY21" s="513"/>
      <c r="BNZ21" s="513"/>
      <c r="BOA21" s="513"/>
      <c r="BOB21" s="513"/>
      <c r="BOC21" s="513"/>
      <c r="BOD21" s="513"/>
      <c r="BOE21" s="513"/>
      <c r="BOF21" s="513"/>
      <c r="BOG21" s="513"/>
      <c r="BOH21" s="513"/>
      <c r="BOI21" s="513"/>
      <c r="BOJ21" s="513"/>
      <c r="BOK21" s="513"/>
      <c r="BOL21" s="513"/>
      <c r="BOM21" s="513"/>
      <c r="BON21" s="513"/>
      <c r="BOO21" s="513"/>
      <c r="BOP21" s="513"/>
      <c r="BOQ21" s="513"/>
      <c r="BOR21" s="513"/>
      <c r="BOS21" s="513"/>
      <c r="BOT21" s="513"/>
      <c r="BOU21" s="513"/>
      <c r="BOV21" s="513"/>
      <c r="BOW21" s="513"/>
      <c r="BOX21" s="513"/>
      <c r="BOY21" s="513"/>
      <c r="BOZ21" s="513"/>
      <c r="BPA21" s="513"/>
      <c r="BPB21" s="513"/>
      <c r="BPC21" s="513"/>
      <c r="BPD21" s="513"/>
      <c r="BPE21" s="513"/>
      <c r="BPF21" s="513"/>
      <c r="BPG21" s="513"/>
      <c r="BPH21" s="513"/>
      <c r="BPI21" s="513"/>
      <c r="BPJ21" s="513"/>
      <c r="BPK21" s="513"/>
      <c r="BPL21" s="513"/>
      <c r="BPM21" s="513"/>
      <c r="BPN21" s="513"/>
      <c r="BPO21" s="513"/>
      <c r="BPP21" s="513"/>
      <c r="BPQ21" s="513"/>
      <c r="BPR21" s="513"/>
      <c r="BPS21" s="513"/>
      <c r="BPT21" s="513"/>
      <c r="BPU21" s="513"/>
      <c r="BPV21" s="513"/>
      <c r="BPW21" s="513"/>
      <c r="BPX21" s="513"/>
      <c r="BPY21" s="513"/>
      <c r="BPZ21" s="513"/>
      <c r="BQA21" s="513"/>
      <c r="BQB21" s="513"/>
      <c r="BQC21" s="513"/>
      <c r="BQD21" s="513"/>
      <c r="BQE21" s="513"/>
      <c r="BQF21" s="513"/>
      <c r="BQG21" s="513"/>
      <c r="BQH21" s="513"/>
      <c r="BQI21" s="513"/>
      <c r="BQJ21" s="513"/>
      <c r="BQK21" s="513"/>
      <c r="BQL21" s="513"/>
      <c r="BQM21" s="513"/>
      <c r="BQN21" s="513"/>
      <c r="BQO21" s="513"/>
      <c r="BQP21" s="513"/>
      <c r="BQQ21" s="513"/>
      <c r="BQR21" s="513"/>
      <c r="BQS21" s="513"/>
      <c r="BQT21" s="513"/>
      <c r="BQU21" s="513"/>
      <c r="BQV21" s="513"/>
      <c r="BQW21" s="513"/>
      <c r="BQX21" s="513"/>
      <c r="BQY21" s="513"/>
      <c r="BQZ21" s="513"/>
      <c r="BRA21" s="513"/>
      <c r="BRB21" s="513"/>
      <c r="BRC21" s="513"/>
      <c r="BRD21" s="513"/>
      <c r="BRE21" s="513"/>
      <c r="BRF21" s="513"/>
      <c r="BRG21" s="513"/>
      <c r="BRH21" s="513"/>
      <c r="BRI21" s="513"/>
      <c r="BRJ21" s="513"/>
      <c r="BRK21" s="513"/>
      <c r="BRL21" s="513"/>
      <c r="BRM21" s="513"/>
      <c r="BRN21" s="513"/>
      <c r="BRO21" s="513"/>
      <c r="BRP21" s="513"/>
      <c r="BRQ21" s="513"/>
      <c r="BRR21" s="513"/>
      <c r="BRS21" s="513"/>
      <c r="BRT21" s="513"/>
      <c r="BRU21" s="513"/>
      <c r="BRV21" s="513"/>
      <c r="BRW21" s="513"/>
      <c r="BRX21" s="513"/>
      <c r="BRY21" s="513"/>
      <c r="BRZ21" s="513"/>
      <c r="BSA21" s="513"/>
      <c r="BSB21" s="513"/>
      <c r="BSC21" s="513"/>
      <c r="BSD21" s="513"/>
      <c r="BSE21" s="513"/>
      <c r="BSF21" s="513"/>
      <c r="BSG21" s="513"/>
      <c r="BSH21" s="513"/>
      <c r="BSI21" s="513"/>
      <c r="BSJ21" s="513"/>
      <c r="BSK21" s="513"/>
      <c r="BSL21" s="513"/>
      <c r="BSM21" s="513"/>
      <c r="BSN21" s="513"/>
      <c r="BSO21" s="513"/>
      <c r="BSP21" s="513"/>
      <c r="BSQ21" s="513"/>
      <c r="BSR21" s="513"/>
      <c r="BSS21" s="513"/>
      <c r="BST21" s="513"/>
      <c r="BSU21" s="513"/>
      <c r="BSV21" s="513"/>
      <c r="BSW21" s="513"/>
      <c r="BSX21" s="513"/>
      <c r="BSY21" s="513"/>
      <c r="BSZ21" s="513"/>
      <c r="BTA21" s="513"/>
      <c r="BTB21" s="513"/>
      <c r="BTC21" s="513"/>
      <c r="BTD21" s="513"/>
      <c r="BTE21" s="513"/>
      <c r="BTF21" s="513"/>
      <c r="BTG21" s="513"/>
      <c r="BTH21" s="513"/>
      <c r="BTI21" s="513"/>
      <c r="BTJ21" s="513"/>
      <c r="BTK21" s="513"/>
      <c r="BTL21" s="513"/>
      <c r="BTM21" s="513"/>
      <c r="BTN21" s="513"/>
      <c r="BTO21" s="513"/>
      <c r="BTP21" s="513"/>
      <c r="BTQ21" s="513"/>
      <c r="BTR21" s="513"/>
      <c r="BTS21" s="513"/>
      <c r="BTT21" s="513"/>
      <c r="BTU21" s="513"/>
      <c r="BTV21" s="513"/>
      <c r="BTW21" s="513"/>
      <c r="BTX21" s="513"/>
      <c r="BTY21" s="513"/>
      <c r="BTZ21" s="513"/>
      <c r="BUA21" s="513"/>
      <c r="BUB21" s="513"/>
      <c r="BUC21" s="513"/>
      <c r="BUD21" s="513"/>
      <c r="BUE21" s="513"/>
      <c r="BUF21" s="513"/>
      <c r="BUG21" s="513"/>
      <c r="BUH21" s="513"/>
      <c r="BUI21" s="513"/>
      <c r="BUJ21" s="513"/>
      <c r="BUK21" s="513"/>
      <c r="BUL21" s="513"/>
      <c r="BUM21" s="513"/>
      <c r="BUN21" s="513"/>
      <c r="BUO21" s="513"/>
      <c r="BUP21" s="513"/>
      <c r="BUQ21" s="513"/>
      <c r="BUR21" s="513"/>
      <c r="BUS21" s="513"/>
      <c r="BUT21" s="513"/>
      <c r="BUU21" s="513"/>
      <c r="BUV21" s="513"/>
      <c r="BUW21" s="513"/>
      <c r="BUX21" s="513"/>
      <c r="BUY21" s="513"/>
      <c r="BUZ21" s="513"/>
      <c r="BVA21" s="513"/>
      <c r="BVB21" s="513"/>
      <c r="BVC21" s="513"/>
      <c r="BVD21" s="513"/>
      <c r="BVE21" s="513"/>
      <c r="BVF21" s="513"/>
      <c r="BVG21" s="513"/>
      <c r="BVH21" s="513"/>
      <c r="BVI21" s="513"/>
      <c r="BVJ21" s="513"/>
      <c r="BVK21" s="513"/>
      <c r="BVL21" s="513"/>
      <c r="BVM21" s="513"/>
      <c r="BVN21" s="513"/>
      <c r="BVO21" s="513"/>
      <c r="BVP21" s="513"/>
      <c r="BVQ21" s="513"/>
      <c r="BVR21" s="513"/>
      <c r="BVS21" s="513"/>
      <c r="BVT21" s="513"/>
      <c r="BVU21" s="513"/>
      <c r="BVV21" s="513"/>
      <c r="BVW21" s="513"/>
      <c r="BVX21" s="513"/>
      <c r="BVY21" s="513"/>
      <c r="BVZ21" s="513"/>
      <c r="BWA21" s="513"/>
      <c r="BWB21" s="513"/>
      <c r="BWC21" s="513"/>
      <c r="BWD21" s="513"/>
      <c r="BWE21" s="513"/>
      <c r="BWF21" s="513"/>
      <c r="BWG21" s="513"/>
      <c r="BWH21" s="513"/>
      <c r="BWI21" s="513"/>
      <c r="BWJ21" s="513"/>
      <c r="BWK21" s="513"/>
      <c r="BWL21" s="513"/>
      <c r="BWM21" s="513"/>
      <c r="BWN21" s="513"/>
      <c r="BWO21" s="513"/>
      <c r="BWP21" s="513"/>
      <c r="BWQ21" s="513"/>
    </row>
    <row r="22" spans="1:1967">
      <c r="A22" s="230">
        <v>1</v>
      </c>
      <c r="B22" s="231">
        <v>2</v>
      </c>
      <c r="C22" s="231">
        <v>3</v>
      </c>
      <c r="D22" s="231">
        <v>4</v>
      </c>
      <c r="E22" s="231">
        <v>5</v>
      </c>
      <c r="F22" s="231">
        <v>6</v>
      </c>
      <c r="G22" s="231">
        <v>7</v>
      </c>
      <c r="H22" s="231">
        <v>8</v>
      </c>
      <c r="I22" s="232" t="s">
        <v>386</v>
      </c>
      <c r="J22" s="231">
        <v>10</v>
      </c>
      <c r="K22" s="231">
        <v>11</v>
      </c>
      <c r="L22" s="231">
        <v>12</v>
      </c>
      <c r="M22" s="231">
        <v>13</v>
      </c>
      <c r="N22" s="231">
        <v>14</v>
      </c>
      <c r="O22" s="231">
        <v>15</v>
      </c>
      <c r="P22" s="231">
        <v>16</v>
      </c>
      <c r="Q22" s="231">
        <v>17</v>
      </c>
      <c r="R22" s="231">
        <v>18</v>
      </c>
      <c r="S22" s="231">
        <v>19</v>
      </c>
      <c r="T22" s="231">
        <v>20</v>
      </c>
      <c r="U22" s="231">
        <v>21</v>
      </c>
      <c r="V22" s="231">
        <v>22</v>
      </c>
      <c r="W22" s="231">
        <v>23</v>
      </c>
      <c r="X22" s="231">
        <v>24</v>
      </c>
      <c r="AP22" s="513"/>
      <c r="AQ22" s="513"/>
      <c r="AR22" s="513"/>
      <c r="AS22" s="513"/>
      <c r="AT22" s="513"/>
      <c r="AU22" s="513"/>
      <c r="AV22" s="513"/>
      <c r="AW22" s="513"/>
      <c r="AX22" s="513"/>
      <c r="AY22" s="513"/>
      <c r="AZ22" s="513"/>
      <c r="BA22" s="513"/>
      <c r="BB22" s="513"/>
      <c r="BC22" s="513"/>
      <c r="BD22" s="513"/>
      <c r="BE22" s="513"/>
      <c r="BF22" s="513"/>
      <c r="BG22" s="513"/>
      <c r="BH22" s="513"/>
      <c r="BI22" s="513"/>
      <c r="BJ22" s="513"/>
      <c r="BK22" s="513"/>
      <c r="BL22" s="513"/>
      <c r="BM22" s="513"/>
      <c r="BN22" s="513"/>
      <c r="BO22" s="513"/>
      <c r="BP22" s="513"/>
      <c r="BQ22" s="513"/>
      <c r="BR22" s="513"/>
      <c r="BS22" s="513"/>
      <c r="BT22" s="513"/>
      <c r="BU22" s="513"/>
      <c r="BV22" s="513"/>
      <c r="BW22" s="513"/>
      <c r="BX22" s="513"/>
      <c r="BY22" s="513"/>
      <c r="BZ22" s="513"/>
      <c r="CA22" s="513"/>
      <c r="CB22" s="513"/>
      <c r="CC22" s="513"/>
      <c r="CD22" s="513"/>
      <c r="CE22" s="513"/>
      <c r="CF22" s="513"/>
      <c r="CG22" s="513"/>
      <c r="CH22" s="513"/>
      <c r="CI22" s="513"/>
      <c r="CJ22" s="513"/>
      <c r="CK22" s="513"/>
      <c r="CL22" s="513"/>
      <c r="CM22" s="513"/>
      <c r="CN22" s="513"/>
      <c r="CO22" s="513"/>
      <c r="CP22" s="513"/>
      <c r="CQ22" s="513"/>
      <c r="CR22" s="513"/>
      <c r="CS22" s="513"/>
      <c r="CT22" s="513"/>
      <c r="CU22" s="513"/>
      <c r="CV22" s="513"/>
      <c r="CW22" s="513"/>
      <c r="CX22" s="513"/>
      <c r="CY22" s="513"/>
      <c r="CZ22" s="513"/>
      <c r="DA22" s="513"/>
      <c r="DB22" s="513"/>
      <c r="DC22" s="513"/>
      <c r="DD22" s="513"/>
      <c r="DE22" s="513"/>
      <c r="DF22" s="513"/>
      <c r="DG22" s="513"/>
      <c r="DH22" s="513"/>
      <c r="DI22" s="513"/>
      <c r="DJ22" s="513"/>
      <c r="DK22" s="513"/>
      <c r="DL22" s="513"/>
      <c r="DM22" s="513"/>
      <c r="DN22" s="513"/>
      <c r="DO22" s="513"/>
      <c r="DP22" s="513"/>
      <c r="DQ22" s="513"/>
      <c r="DR22" s="513"/>
      <c r="DS22" s="513"/>
      <c r="DT22" s="513"/>
      <c r="DU22" s="513"/>
      <c r="DV22" s="513"/>
      <c r="DW22" s="513"/>
      <c r="DX22" s="513"/>
      <c r="DY22" s="513"/>
      <c r="DZ22" s="513"/>
      <c r="EA22" s="513"/>
      <c r="EB22" s="513"/>
      <c r="EC22" s="513"/>
      <c r="ED22" s="513"/>
      <c r="EE22" s="513"/>
      <c r="EF22" s="513"/>
      <c r="EG22" s="513"/>
      <c r="EH22" s="513"/>
      <c r="EI22" s="513"/>
      <c r="EJ22" s="513"/>
      <c r="EK22" s="513"/>
      <c r="EL22" s="513"/>
      <c r="EM22" s="513"/>
      <c r="EN22" s="513"/>
      <c r="EO22" s="513"/>
      <c r="EP22" s="513"/>
      <c r="EQ22" s="513"/>
      <c r="ER22" s="513"/>
      <c r="ES22" s="513"/>
      <c r="ET22" s="513"/>
      <c r="EU22" s="513"/>
      <c r="EV22" s="513"/>
      <c r="EW22" s="513"/>
      <c r="EX22" s="513"/>
      <c r="EY22" s="513"/>
      <c r="EZ22" s="513"/>
      <c r="FA22" s="513"/>
      <c r="FB22" s="513"/>
      <c r="FC22" s="513"/>
      <c r="FD22" s="513"/>
      <c r="FE22" s="513"/>
      <c r="FF22" s="513"/>
      <c r="FG22" s="513"/>
      <c r="FH22" s="513"/>
      <c r="FI22" s="513"/>
      <c r="FJ22" s="513"/>
      <c r="FK22" s="513"/>
      <c r="FL22" s="513"/>
      <c r="FM22" s="513"/>
      <c r="FN22" s="513"/>
      <c r="FO22" s="513"/>
      <c r="FP22" s="513"/>
      <c r="FQ22" s="513"/>
      <c r="FR22" s="513"/>
      <c r="FS22" s="513"/>
      <c r="FT22" s="513"/>
      <c r="FU22" s="513"/>
      <c r="FV22" s="513"/>
      <c r="FW22" s="513"/>
      <c r="FX22" s="513"/>
      <c r="FY22" s="513"/>
      <c r="FZ22" s="513"/>
      <c r="GA22" s="513"/>
      <c r="GB22" s="513"/>
      <c r="GC22" s="513"/>
      <c r="GD22" s="513"/>
      <c r="GE22" s="513"/>
      <c r="GF22" s="513"/>
      <c r="GG22" s="513"/>
      <c r="GH22" s="513"/>
      <c r="GI22" s="513"/>
      <c r="GJ22" s="513"/>
      <c r="GK22" s="513"/>
      <c r="GL22" s="513"/>
      <c r="GM22" s="513"/>
      <c r="GN22" s="513"/>
      <c r="GO22" s="513"/>
      <c r="GP22" s="513"/>
      <c r="GQ22" s="513"/>
      <c r="GR22" s="513"/>
      <c r="GS22" s="513"/>
      <c r="GT22" s="513"/>
      <c r="GU22" s="513"/>
      <c r="GV22" s="513"/>
      <c r="GW22" s="513"/>
      <c r="GX22" s="513"/>
      <c r="GY22" s="513"/>
      <c r="GZ22" s="513"/>
      <c r="HA22" s="513"/>
      <c r="HB22" s="513"/>
      <c r="HC22" s="513"/>
      <c r="HD22" s="513"/>
      <c r="HE22" s="513"/>
      <c r="HF22" s="513"/>
      <c r="HG22" s="513"/>
      <c r="HH22" s="513"/>
      <c r="HI22" s="513"/>
      <c r="HJ22" s="513"/>
      <c r="HK22" s="513"/>
      <c r="HL22" s="513"/>
      <c r="HM22" s="513"/>
      <c r="HN22" s="513"/>
      <c r="HO22" s="513"/>
      <c r="HP22" s="513"/>
      <c r="HQ22" s="513"/>
      <c r="HR22" s="513"/>
      <c r="HS22" s="513"/>
      <c r="HT22" s="513"/>
      <c r="HU22" s="513"/>
      <c r="HV22" s="513"/>
      <c r="HW22" s="513"/>
      <c r="HX22" s="513"/>
      <c r="HY22" s="513"/>
      <c r="HZ22" s="513"/>
      <c r="IA22" s="513"/>
      <c r="IB22" s="513"/>
      <c r="IC22" s="513"/>
      <c r="ID22" s="513"/>
      <c r="IE22" s="513"/>
      <c r="IF22" s="513"/>
      <c r="IG22" s="513"/>
      <c r="IH22" s="513"/>
      <c r="II22" s="513"/>
      <c r="IJ22" s="513"/>
      <c r="IK22" s="513"/>
      <c r="IL22" s="513"/>
      <c r="IM22" s="513"/>
      <c r="IN22" s="513"/>
      <c r="IO22" s="513"/>
      <c r="IP22" s="513"/>
      <c r="IQ22" s="513"/>
      <c r="IR22" s="513"/>
      <c r="IS22" s="513"/>
      <c r="IT22" s="513"/>
      <c r="IU22" s="513"/>
      <c r="IV22" s="513"/>
      <c r="IW22" s="513"/>
      <c r="IX22" s="513"/>
      <c r="IY22" s="513"/>
      <c r="IZ22" s="513"/>
      <c r="JA22" s="513"/>
      <c r="JB22" s="513"/>
      <c r="JC22" s="513"/>
      <c r="JD22" s="513"/>
      <c r="JE22" s="513"/>
      <c r="JF22" s="513"/>
      <c r="JG22" s="513"/>
      <c r="JH22" s="513"/>
      <c r="JI22" s="513"/>
      <c r="JJ22" s="513"/>
      <c r="JK22" s="513"/>
      <c r="JL22" s="513"/>
      <c r="JM22" s="513"/>
      <c r="JN22" s="513"/>
      <c r="JO22" s="513"/>
      <c r="JP22" s="513"/>
      <c r="JQ22" s="513"/>
      <c r="JR22" s="513"/>
      <c r="JS22" s="513"/>
      <c r="JT22" s="513"/>
      <c r="JU22" s="513"/>
      <c r="JV22" s="513"/>
      <c r="JW22" s="513"/>
      <c r="JX22" s="513"/>
      <c r="JY22" s="513"/>
      <c r="JZ22" s="513"/>
      <c r="KA22" s="513"/>
      <c r="KB22" s="513"/>
      <c r="KC22" s="513"/>
      <c r="KD22" s="513"/>
      <c r="KE22" s="513"/>
      <c r="KF22" s="513"/>
      <c r="KG22" s="513"/>
      <c r="KH22" s="513"/>
      <c r="KI22" s="513"/>
      <c r="KJ22" s="513"/>
      <c r="KK22" s="513"/>
      <c r="KL22" s="513"/>
      <c r="KM22" s="513"/>
      <c r="KN22" s="513"/>
      <c r="KO22" s="513"/>
      <c r="KP22" s="513"/>
      <c r="KQ22" s="513"/>
      <c r="KR22" s="513"/>
      <c r="KS22" s="513"/>
      <c r="KT22" s="513"/>
      <c r="KU22" s="513"/>
      <c r="KV22" s="513"/>
      <c r="KW22" s="513"/>
      <c r="KX22" s="513"/>
      <c r="KY22" s="513"/>
      <c r="KZ22" s="513"/>
      <c r="LA22" s="513"/>
      <c r="LB22" s="513"/>
      <c r="LC22" s="513"/>
      <c r="LD22" s="513"/>
      <c r="LE22" s="513"/>
      <c r="LF22" s="513"/>
      <c r="LG22" s="513"/>
      <c r="LH22" s="513"/>
      <c r="LI22" s="513"/>
      <c r="LJ22" s="513"/>
      <c r="LK22" s="513"/>
      <c r="LL22" s="513"/>
      <c r="LM22" s="513"/>
      <c r="LN22" s="513"/>
      <c r="LO22" s="513"/>
      <c r="LP22" s="513"/>
      <c r="LQ22" s="513"/>
      <c r="LR22" s="513"/>
      <c r="LS22" s="513"/>
      <c r="LT22" s="513"/>
      <c r="LU22" s="513"/>
      <c r="LV22" s="513"/>
      <c r="LW22" s="513"/>
      <c r="LX22" s="513"/>
      <c r="LY22" s="513"/>
      <c r="LZ22" s="513"/>
      <c r="MA22" s="513"/>
      <c r="MB22" s="513"/>
      <c r="MC22" s="513"/>
      <c r="MD22" s="513"/>
      <c r="ME22" s="513"/>
      <c r="MF22" s="513"/>
      <c r="MG22" s="513"/>
      <c r="MH22" s="513"/>
      <c r="MI22" s="513"/>
      <c r="MJ22" s="513"/>
      <c r="MK22" s="513"/>
      <c r="ML22" s="513"/>
      <c r="MM22" s="513"/>
      <c r="MN22" s="513"/>
      <c r="MO22" s="513"/>
      <c r="MP22" s="513"/>
      <c r="MQ22" s="513"/>
      <c r="MR22" s="513"/>
      <c r="MS22" s="513"/>
      <c r="MT22" s="513"/>
      <c r="MU22" s="513"/>
      <c r="MV22" s="513"/>
      <c r="MW22" s="513"/>
      <c r="MX22" s="513"/>
      <c r="MY22" s="513"/>
      <c r="MZ22" s="513"/>
      <c r="NA22" s="513"/>
      <c r="NB22" s="513"/>
      <c r="NC22" s="513"/>
      <c r="ND22" s="513"/>
      <c r="NE22" s="513"/>
      <c r="NF22" s="513"/>
      <c r="NG22" s="513"/>
      <c r="NH22" s="513"/>
      <c r="NI22" s="513"/>
      <c r="NJ22" s="513"/>
      <c r="NK22" s="513"/>
      <c r="NL22" s="513"/>
      <c r="NM22" s="513"/>
      <c r="NN22" s="513"/>
      <c r="NO22" s="513"/>
      <c r="NP22" s="513"/>
      <c r="NQ22" s="513"/>
      <c r="NR22" s="513"/>
      <c r="NS22" s="513"/>
      <c r="NT22" s="513"/>
      <c r="NU22" s="513"/>
      <c r="NV22" s="513"/>
      <c r="NW22" s="513"/>
      <c r="NX22" s="513"/>
      <c r="NY22" s="513"/>
      <c r="NZ22" s="513"/>
      <c r="OA22" s="513"/>
      <c r="OB22" s="513"/>
      <c r="OC22" s="513"/>
      <c r="OD22" s="513"/>
      <c r="OE22" s="513"/>
      <c r="OF22" s="513"/>
      <c r="OG22" s="513"/>
      <c r="OH22" s="513"/>
      <c r="OI22" s="513"/>
      <c r="OJ22" s="513"/>
      <c r="OK22" s="513"/>
      <c r="OL22" s="513"/>
      <c r="OM22" s="513"/>
      <c r="ON22" s="513"/>
      <c r="OO22" s="513"/>
      <c r="OP22" s="513"/>
      <c r="OQ22" s="513"/>
      <c r="OR22" s="513"/>
      <c r="OS22" s="513"/>
      <c r="OT22" s="513"/>
      <c r="OU22" s="513"/>
      <c r="OV22" s="513"/>
      <c r="OW22" s="513"/>
      <c r="OX22" s="513"/>
      <c r="OY22" s="513"/>
      <c r="OZ22" s="513"/>
      <c r="PA22" s="513"/>
      <c r="PB22" s="513"/>
      <c r="PC22" s="513"/>
      <c r="PD22" s="513"/>
      <c r="PE22" s="513"/>
      <c r="PF22" s="513"/>
      <c r="PG22" s="513"/>
      <c r="PH22" s="513"/>
      <c r="PI22" s="513"/>
      <c r="PJ22" s="513"/>
      <c r="PK22" s="513"/>
      <c r="PL22" s="513"/>
      <c r="PM22" s="513"/>
      <c r="PN22" s="513"/>
      <c r="PO22" s="513"/>
      <c r="PP22" s="513"/>
      <c r="PQ22" s="513"/>
      <c r="PR22" s="513"/>
      <c r="PS22" s="513"/>
      <c r="PT22" s="513"/>
      <c r="PU22" s="513"/>
      <c r="PV22" s="513"/>
      <c r="PW22" s="513"/>
      <c r="PX22" s="513"/>
      <c r="PY22" s="513"/>
      <c r="PZ22" s="513"/>
      <c r="QA22" s="513"/>
      <c r="QB22" s="513"/>
      <c r="QC22" s="513"/>
      <c r="QD22" s="513"/>
      <c r="QE22" s="513"/>
      <c r="QF22" s="513"/>
      <c r="QG22" s="513"/>
      <c r="QH22" s="513"/>
      <c r="QI22" s="513"/>
      <c r="QJ22" s="513"/>
      <c r="QK22" s="513"/>
      <c r="QL22" s="513"/>
      <c r="QM22" s="513"/>
      <c r="QN22" s="513"/>
      <c r="QO22" s="513"/>
      <c r="QP22" s="513"/>
      <c r="QQ22" s="513"/>
      <c r="QR22" s="513"/>
      <c r="QS22" s="513"/>
      <c r="QT22" s="513"/>
      <c r="QU22" s="513"/>
      <c r="QV22" s="513"/>
      <c r="QW22" s="513"/>
      <c r="QX22" s="513"/>
      <c r="QY22" s="513"/>
      <c r="QZ22" s="513"/>
      <c r="RA22" s="513"/>
      <c r="RB22" s="513"/>
      <c r="RC22" s="513"/>
      <c r="RD22" s="513"/>
      <c r="RE22" s="513"/>
      <c r="RF22" s="513"/>
      <c r="RG22" s="513"/>
      <c r="RH22" s="513"/>
      <c r="RI22" s="513"/>
      <c r="RJ22" s="513"/>
      <c r="RK22" s="513"/>
      <c r="RL22" s="513"/>
      <c r="RM22" s="513"/>
      <c r="RN22" s="513"/>
      <c r="RO22" s="513"/>
      <c r="RP22" s="513"/>
      <c r="RQ22" s="513"/>
      <c r="RR22" s="513"/>
      <c r="RS22" s="513"/>
      <c r="RT22" s="513"/>
      <c r="RU22" s="513"/>
      <c r="RV22" s="513"/>
      <c r="RW22" s="513"/>
      <c r="RX22" s="513"/>
      <c r="RY22" s="513"/>
      <c r="RZ22" s="513"/>
      <c r="SA22" s="513"/>
      <c r="SB22" s="513"/>
      <c r="SC22" s="513"/>
      <c r="SD22" s="513"/>
      <c r="SE22" s="513"/>
      <c r="SF22" s="513"/>
      <c r="SG22" s="513"/>
      <c r="SH22" s="513"/>
      <c r="SI22" s="513"/>
      <c r="SJ22" s="513"/>
      <c r="SK22" s="513"/>
      <c r="SL22" s="513"/>
      <c r="SM22" s="513"/>
      <c r="SN22" s="513"/>
      <c r="SO22" s="513"/>
      <c r="SP22" s="513"/>
      <c r="SQ22" s="513"/>
      <c r="SR22" s="513"/>
      <c r="SS22" s="513"/>
      <c r="ST22" s="513"/>
      <c r="SU22" s="513"/>
      <c r="SV22" s="513"/>
      <c r="SW22" s="513"/>
      <c r="SX22" s="513"/>
      <c r="SY22" s="513"/>
      <c r="SZ22" s="513"/>
      <c r="TA22" s="513"/>
      <c r="TB22" s="513"/>
      <c r="TC22" s="513"/>
      <c r="TD22" s="513"/>
      <c r="TE22" s="513"/>
      <c r="TF22" s="513"/>
      <c r="TG22" s="513"/>
      <c r="TH22" s="513"/>
      <c r="TI22" s="513"/>
      <c r="TJ22" s="513"/>
      <c r="TK22" s="513"/>
      <c r="TL22" s="513"/>
      <c r="TM22" s="513"/>
      <c r="TN22" s="513"/>
      <c r="TO22" s="513"/>
      <c r="TP22" s="513"/>
      <c r="TQ22" s="513"/>
      <c r="TR22" s="513"/>
      <c r="TS22" s="513"/>
      <c r="TT22" s="513"/>
      <c r="TU22" s="513"/>
      <c r="TV22" s="513"/>
      <c r="TW22" s="513"/>
      <c r="TX22" s="513"/>
      <c r="TY22" s="513"/>
      <c r="TZ22" s="513"/>
      <c r="UA22" s="513"/>
      <c r="UB22" s="513"/>
      <c r="UC22" s="513"/>
      <c r="UD22" s="513"/>
      <c r="UE22" s="513"/>
      <c r="UF22" s="513"/>
      <c r="UG22" s="513"/>
      <c r="UH22" s="513"/>
      <c r="UI22" s="513"/>
      <c r="UJ22" s="513"/>
      <c r="UK22" s="513"/>
      <c r="UL22" s="513"/>
      <c r="UM22" s="513"/>
      <c r="UN22" s="513"/>
      <c r="UO22" s="513"/>
      <c r="UP22" s="513"/>
      <c r="UQ22" s="513"/>
      <c r="UR22" s="513"/>
      <c r="US22" s="513"/>
      <c r="UT22" s="513"/>
      <c r="UU22" s="513"/>
      <c r="UV22" s="513"/>
      <c r="UW22" s="513"/>
      <c r="UX22" s="513"/>
      <c r="UY22" s="513"/>
      <c r="UZ22" s="513"/>
      <c r="VA22" s="513"/>
      <c r="VB22" s="513"/>
      <c r="VC22" s="513"/>
      <c r="VD22" s="513"/>
      <c r="VE22" s="513"/>
      <c r="VF22" s="513"/>
      <c r="VG22" s="513"/>
      <c r="VH22" s="513"/>
      <c r="VI22" s="513"/>
      <c r="VJ22" s="513"/>
      <c r="VK22" s="513"/>
      <c r="VL22" s="513"/>
      <c r="VM22" s="513"/>
      <c r="VN22" s="513"/>
      <c r="VO22" s="513"/>
      <c r="VP22" s="513"/>
      <c r="VQ22" s="513"/>
      <c r="VR22" s="513"/>
      <c r="VS22" s="513"/>
      <c r="VT22" s="513"/>
      <c r="VU22" s="513"/>
      <c r="VV22" s="513"/>
      <c r="VW22" s="513"/>
      <c r="VX22" s="513"/>
      <c r="VY22" s="513"/>
      <c r="VZ22" s="513"/>
      <c r="WA22" s="513"/>
      <c r="WB22" s="513"/>
      <c r="WC22" s="513"/>
      <c r="WD22" s="513"/>
      <c r="WE22" s="513"/>
      <c r="WF22" s="513"/>
      <c r="WG22" s="513"/>
      <c r="WH22" s="513"/>
      <c r="WI22" s="513"/>
      <c r="WJ22" s="513"/>
      <c r="WK22" s="513"/>
      <c r="WL22" s="513"/>
      <c r="WM22" s="513"/>
      <c r="WN22" s="513"/>
      <c r="WO22" s="513"/>
      <c r="WP22" s="513"/>
      <c r="WQ22" s="513"/>
      <c r="WR22" s="513"/>
      <c r="WS22" s="513"/>
      <c r="WT22" s="513"/>
      <c r="WU22" s="513"/>
      <c r="WV22" s="513"/>
      <c r="WW22" s="513"/>
      <c r="WX22" s="513"/>
      <c r="WY22" s="513"/>
      <c r="WZ22" s="513"/>
      <c r="XA22" s="513"/>
      <c r="XB22" s="513"/>
      <c r="XC22" s="513"/>
      <c r="XD22" s="513"/>
      <c r="XE22" s="513"/>
      <c r="XF22" s="513"/>
      <c r="XG22" s="513"/>
      <c r="XH22" s="513"/>
      <c r="XI22" s="513"/>
      <c r="XJ22" s="513"/>
      <c r="XK22" s="513"/>
      <c r="XL22" s="513"/>
      <c r="XM22" s="513"/>
      <c r="XN22" s="513"/>
      <c r="XO22" s="513"/>
      <c r="XP22" s="513"/>
      <c r="XQ22" s="513"/>
      <c r="XR22" s="513"/>
      <c r="XS22" s="513"/>
      <c r="XT22" s="513"/>
      <c r="XU22" s="513"/>
      <c r="XV22" s="513"/>
      <c r="XW22" s="513"/>
      <c r="XX22" s="513"/>
      <c r="XY22" s="513"/>
      <c r="XZ22" s="513"/>
      <c r="YA22" s="513"/>
      <c r="YB22" s="513"/>
      <c r="YC22" s="513"/>
      <c r="YD22" s="513"/>
      <c r="YE22" s="513"/>
      <c r="YF22" s="513"/>
      <c r="YG22" s="513"/>
      <c r="YH22" s="513"/>
      <c r="YI22" s="513"/>
      <c r="YJ22" s="513"/>
      <c r="YK22" s="513"/>
      <c r="YL22" s="513"/>
      <c r="YM22" s="513"/>
      <c r="YN22" s="513"/>
      <c r="YO22" s="513"/>
      <c r="YP22" s="513"/>
      <c r="YQ22" s="513"/>
      <c r="YR22" s="513"/>
      <c r="YS22" s="513"/>
      <c r="YT22" s="513"/>
      <c r="YU22" s="513"/>
      <c r="YV22" s="513"/>
      <c r="YW22" s="513"/>
      <c r="YX22" s="513"/>
      <c r="YY22" s="513"/>
      <c r="YZ22" s="513"/>
      <c r="ZA22" s="513"/>
      <c r="ZB22" s="513"/>
      <c r="ZC22" s="513"/>
      <c r="ZD22" s="513"/>
      <c r="ZE22" s="513"/>
      <c r="ZF22" s="513"/>
      <c r="ZG22" s="513"/>
      <c r="ZH22" s="513"/>
      <c r="ZI22" s="513"/>
      <c r="ZJ22" s="513"/>
      <c r="ZK22" s="513"/>
      <c r="ZL22" s="513"/>
      <c r="ZM22" s="513"/>
      <c r="ZN22" s="513"/>
      <c r="ZO22" s="513"/>
      <c r="ZP22" s="513"/>
      <c r="ZQ22" s="513"/>
      <c r="ZR22" s="513"/>
      <c r="ZS22" s="513"/>
      <c r="ZT22" s="513"/>
      <c r="ZU22" s="513"/>
      <c r="ZV22" s="513"/>
      <c r="ZW22" s="513"/>
      <c r="ZX22" s="513"/>
      <c r="ZY22" s="513"/>
      <c r="ZZ22" s="513"/>
      <c r="AAA22" s="513"/>
      <c r="AAB22" s="513"/>
      <c r="AAC22" s="513"/>
      <c r="AAD22" s="513"/>
      <c r="AAE22" s="513"/>
      <c r="AAF22" s="513"/>
      <c r="AAG22" s="513"/>
      <c r="AAH22" s="513"/>
      <c r="AAI22" s="513"/>
      <c r="AAJ22" s="513"/>
      <c r="AAK22" s="513"/>
      <c r="AAL22" s="513"/>
      <c r="AAM22" s="513"/>
      <c r="AAN22" s="513"/>
      <c r="AAO22" s="513"/>
      <c r="AAP22" s="513"/>
      <c r="AAQ22" s="513"/>
      <c r="AAR22" s="513"/>
      <c r="AAS22" s="513"/>
      <c r="AAT22" s="513"/>
      <c r="AAU22" s="513"/>
      <c r="AAV22" s="513"/>
      <c r="AAW22" s="513"/>
      <c r="AAX22" s="513"/>
      <c r="AAY22" s="513"/>
      <c r="AAZ22" s="513"/>
      <c r="ABA22" s="513"/>
      <c r="ABB22" s="513"/>
      <c r="ABC22" s="513"/>
      <c r="ABD22" s="513"/>
      <c r="ABE22" s="513"/>
      <c r="ABF22" s="513"/>
      <c r="ABG22" s="513"/>
      <c r="ABH22" s="513"/>
      <c r="ABI22" s="513"/>
      <c r="ABJ22" s="513"/>
      <c r="ABK22" s="513"/>
      <c r="ABL22" s="513"/>
      <c r="ABM22" s="513"/>
      <c r="ABN22" s="513"/>
      <c r="ABO22" s="513"/>
      <c r="ABP22" s="513"/>
      <c r="ABQ22" s="513"/>
      <c r="ABR22" s="513"/>
      <c r="ABS22" s="513"/>
      <c r="ABT22" s="513"/>
      <c r="ABU22" s="513"/>
      <c r="ABV22" s="513"/>
      <c r="ABW22" s="513"/>
      <c r="ABX22" s="513"/>
      <c r="ABY22" s="513"/>
      <c r="ABZ22" s="513"/>
      <c r="ACA22" s="513"/>
      <c r="ACB22" s="513"/>
      <c r="ACC22" s="513"/>
      <c r="ACD22" s="513"/>
      <c r="ACE22" s="513"/>
      <c r="ACF22" s="513"/>
      <c r="ACG22" s="513"/>
      <c r="ACH22" s="513"/>
      <c r="ACI22" s="513"/>
      <c r="ACJ22" s="513"/>
      <c r="ACK22" s="513"/>
      <c r="ACL22" s="513"/>
      <c r="ACM22" s="513"/>
      <c r="ACN22" s="513"/>
      <c r="ACO22" s="513"/>
      <c r="ACP22" s="513"/>
      <c r="ACQ22" s="513"/>
      <c r="ACR22" s="513"/>
      <c r="ACS22" s="513"/>
      <c r="ACT22" s="513"/>
      <c r="ACU22" s="513"/>
      <c r="ACV22" s="513"/>
      <c r="ACW22" s="513"/>
      <c r="ACX22" s="513"/>
      <c r="ACY22" s="513"/>
      <c r="ACZ22" s="513"/>
      <c r="ADA22" s="513"/>
      <c r="ADB22" s="513"/>
      <c r="ADC22" s="513"/>
      <c r="ADD22" s="513"/>
      <c r="ADE22" s="513"/>
      <c r="ADF22" s="513"/>
      <c r="ADG22" s="513"/>
      <c r="ADH22" s="513"/>
      <c r="ADI22" s="513"/>
      <c r="ADJ22" s="513"/>
      <c r="ADK22" s="513"/>
      <c r="ADL22" s="513"/>
      <c r="ADM22" s="513"/>
      <c r="ADN22" s="513"/>
      <c r="ADO22" s="513"/>
      <c r="ADP22" s="513"/>
      <c r="ADQ22" s="513"/>
      <c r="ADR22" s="513"/>
      <c r="ADS22" s="513"/>
      <c r="ADT22" s="513"/>
      <c r="ADU22" s="513"/>
      <c r="ADV22" s="513"/>
      <c r="ADW22" s="513"/>
      <c r="ADX22" s="513"/>
      <c r="ADY22" s="513"/>
      <c r="ADZ22" s="513"/>
      <c r="AEA22" s="513"/>
      <c r="AEB22" s="513"/>
      <c r="AEC22" s="513"/>
      <c r="AED22" s="513"/>
      <c r="AEE22" s="513"/>
      <c r="AEF22" s="513"/>
      <c r="AEG22" s="513"/>
      <c r="AEH22" s="513"/>
      <c r="AEI22" s="513"/>
      <c r="AEJ22" s="513"/>
      <c r="AEK22" s="513"/>
      <c r="AEL22" s="513"/>
      <c r="AEM22" s="513"/>
      <c r="AEN22" s="513"/>
      <c r="AEO22" s="513"/>
      <c r="AEP22" s="513"/>
      <c r="AEQ22" s="513"/>
      <c r="AER22" s="513"/>
      <c r="AES22" s="513"/>
      <c r="AET22" s="513"/>
      <c r="AEU22" s="513"/>
      <c r="AEV22" s="513"/>
      <c r="AEW22" s="513"/>
      <c r="AEX22" s="513"/>
      <c r="AEY22" s="513"/>
      <c r="AEZ22" s="513"/>
      <c r="AFA22" s="513"/>
      <c r="AFB22" s="513"/>
      <c r="AFC22" s="513"/>
      <c r="AFD22" s="513"/>
      <c r="AFE22" s="513"/>
      <c r="AFF22" s="513"/>
      <c r="AFG22" s="513"/>
      <c r="AFH22" s="513"/>
      <c r="AFI22" s="513"/>
      <c r="AFJ22" s="513"/>
      <c r="AFK22" s="513"/>
      <c r="AFL22" s="513"/>
      <c r="AFM22" s="513"/>
      <c r="AFN22" s="513"/>
      <c r="AFO22" s="513"/>
      <c r="AFP22" s="513"/>
      <c r="AFQ22" s="513"/>
      <c r="AFR22" s="513"/>
      <c r="AFS22" s="513"/>
      <c r="AFT22" s="513"/>
      <c r="AFU22" s="513"/>
      <c r="AFV22" s="513"/>
      <c r="AFW22" s="513"/>
      <c r="AFX22" s="513"/>
      <c r="AFY22" s="513"/>
      <c r="AFZ22" s="513"/>
      <c r="AGA22" s="513"/>
      <c r="AGB22" s="513"/>
      <c r="AGC22" s="513"/>
      <c r="AGD22" s="513"/>
      <c r="AGE22" s="513"/>
      <c r="AGF22" s="513"/>
      <c r="AGG22" s="513"/>
      <c r="AGH22" s="513"/>
      <c r="AGI22" s="513"/>
      <c r="AGJ22" s="513"/>
      <c r="AGK22" s="513"/>
      <c r="AGL22" s="513"/>
      <c r="AGM22" s="513"/>
      <c r="AGN22" s="513"/>
      <c r="AGO22" s="513"/>
      <c r="AGP22" s="513"/>
      <c r="AGQ22" s="513"/>
      <c r="AGR22" s="513"/>
      <c r="AGS22" s="513"/>
      <c r="AGT22" s="513"/>
      <c r="AGU22" s="513"/>
      <c r="AGV22" s="513"/>
      <c r="AGW22" s="513"/>
      <c r="AGX22" s="513"/>
      <c r="AGY22" s="513"/>
      <c r="AGZ22" s="513"/>
      <c r="AHA22" s="513"/>
      <c r="AHB22" s="513"/>
      <c r="AHC22" s="513"/>
      <c r="AHD22" s="513"/>
      <c r="AHE22" s="513"/>
      <c r="AHF22" s="513"/>
      <c r="AHG22" s="513"/>
      <c r="AHH22" s="513"/>
      <c r="AHI22" s="513"/>
      <c r="AHJ22" s="513"/>
      <c r="AHK22" s="513"/>
      <c r="AHL22" s="513"/>
      <c r="AHM22" s="513"/>
      <c r="AHN22" s="513"/>
      <c r="AHO22" s="513"/>
      <c r="AHP22" s="513"/>
      <c r="AHQ22" s="513"/>
      <c r="AHR22" s="513"/>
      <c r="AHS22" s="513"/>
      <c r="AHT22" s="513"/>
      <c r="AHU22" s="513"/>
      <c r="AHV22" s="513"/>
      <c r="AHW22" s="513"/>
      <c r="AHX22" s="513"/>
      <c r="AHY22" s="513"/>
      <c r="AHZ22" s="513"/>
      <c r="AIA22" s="513"/>
      <c r="AIB22" s="513"/>
      <c r="AIC22" s="513"/>
      <c r="AID22" s="513"/>
      <c r="AIE22" s="513"/>
      <c r="AIF22" s="513"/>
      <c r="AIG22" s="513"/>
      <c r="AIH22" s="513"/>
      <c r="AII22" s="513"/>
      <c r="AIJ22" s="513"/>
      <c r="AIK22" s="513"/>
      <c r="AIL22" s="513"/>
      <c r="AIM22" s="513"/>
      <c r="AIN22" s="513"/>
      <c r="AIO22" s="513"/>
      <c r="AIP22" s="513"/>
      <c r="AIQ22" s="513"/>
      <c r="AIR22" s="513"/>
      <c r="AIS22" s="513"/>
      <c r="AIT22" s="513"/>
      <c r="AIU22" s="513"/>
      <c r="AIV22" s="513"/>
      <c r="AIW22" s="513"/>
      <c r="AIX22" s="513"/>
      <c r="AIY22" s="513"/>
      <c r="AIZ22" s="513"/>
      <c r="AJA22" s="513"/>
      <c r="AJB22" s="513"/>
      <c r="AJC22" s="513"/>
      <c r="AJD22" s="513"/>
      <c r="AJE22" s="513"/>
      <c r="AJF22" s="513"/>
      <c r="AJG22" s="513"/>
      <c r="AJH22" s="513"/>
      <c r="AJI22" s="513"/>
      <c r="AJJ22" s="513"/>
      <c r="AJK22" s="513"/>
      <c r="AJL22" s="513"/>
      <c r="AJM22" s="513"/>
      <c r="AJN22" s="513"/>
      <c r="AJO22" s="513"/>
      <c r="AJP22" s="513"/>
      <c r="AJQ22" s="513"/>
      <c r="AJR22" s="513"/>
      <c r="AJS22" s="513"/>
      <c r="AJT22" s="513"/>
      <c r="AJU22" s="513"/>
      <c r="AJV22" s="513"/>
      <c r="AJW22" s="513"/>
      <c r="AJX22" s="513"/>
      <c r="AJY22" s="513"/>
      <c r="AJZ22" s="513"/>
      <c r="AKA22" s="513"/>
      <c r="AKB22" s="513"/>
      <c r="AKC22" s="513"/>
      <c r="AKD22" s="513"/>
      <c r="AKE22" s="513"/>
      <c r="AKF22" s="513"/>
      <c r="AKG22" s="513"/>
      <c r="AKH22" s="513"/>
      <c r="AKI22" s="513"/>
      <c r="AKJ22" s="513"/>
      <c r="AKK22" s="513"/>
      <c r="AKL22" s="513"/>
      <c r="AKM22" s="513"/>
      <c r="AKN22" s="513"/>
      <c r="AKO22" s="513"/>
      <c r="AKP22" s="513"/>
      <c r="AKQ22" s="513"/>
      <c r="AKR22" s="513"/>
      <c r="AKS22" s="513"/>
      <c r="AKT22" s="513"/>
      <c r="AKU22" s="513"/>
      <c r="AKV22" s="513"/>
      <c r="AKW22" s="513"/>
      <c r="AKX22" s="513"/>
      <c r="AKY22" s="513"/>
      <c r="AKZ22" s="513"/>
      <c r="ALA22" s="513"/>
      <c r="ALB22" s="513"/>
      <c r="ALC22" s="513"/>
      <c r="ALD22" s="513"/>
      <c r="ALE22" s="513"/>
      <c r="ALF22" s="513"/>
      <c r="ALG22" s="513"/>
      <c r="ALH22" s="513"/>
      <c r="ALI22" s="513"/>
      <c r="ALJ22" s="513"/>
      <c r="ALK22" s="513"/>
      <c r="ALL22" s="513"/>
      <c r="ALM22" s="513"/>
      <c r="ALN22" s="513"/>
      <c r="ALO22" s="513"/>
      <c r="ALP22" s="513"/>
      <c r="ALQ22" s="513"/>
      <c r="ALR22" s="513"/>
      <c r="ALS22" s="513"/>
      <c r="ALT22" s="513"/>
      <c r="ALU22" s="513"/>
      <c r="ALV22" s="513"/>
      <c r="ALW22" s="513"/>
      <c r="ALX22" s="513"/>
      <c r="ALY22" s="513"/>
      <c r="ALZ22" s="513"/>
      <c r="AMA22" s="513"/>
      <c r="AMB22" s="513"/>
      <c r="AMC22" s="513"/>
      <c r="AMD22" s="513"/>
      <c r="AME22" s="513"/>
      <c r="AMF22" s="513"/>
      <c r="AMG22" s="513"/>
      <c r="AMH22" s="513"/>
      <c r="AMI22" s="513"/>
      <c r="AMJ22" s="513"/>
      <c r="AMK22" s="513"/>
      <c r="AML22" s="513"/>
      <c r="AMM22" s="513"/>
      <c r="AMN22" s="513"/>
      <c r="AMO22" s="513"/>
      <c r="AMP22" s="513"/>
      <c r="AMQ22" s="513"/>
      <c r="AMR22" s="513"/>
      <c r="AMS22" s="513"/>
      <c r="AMT22" s="513"/>
      <c r="AMU22" s="513"/>
      <c r="AMV22" s="513"/>
      <c r="AMW22" s="513"/>
      <c r="AMX22" s="513"/>
      <c r="AMY22" s="513"/>
      <c r="AMZ22" s="513"/>
      <c r="ANA22" s="513"/>
      <c r="ANB22" s="513"/>
      <c r="ANC22" s="513"/>
      <c r="AND22" s="513"/>
      <c r="ANE22" s="513"/>
      <c r="ANF22" s="513"/>
      <c r="ANG22" s="513"/>
      <c r="ANH22" s="513"/>
      <c r="ANI22" s="513"/>
      <c r="ANJ22" s="513"/>
      <c r="ANK22" s="513"/>
      <c r="ANL22" s="513"/>
      <c r="ANM22" s="513"/>
      <c r="ANN22" s="513"/>
      <c r="ANO22" s="513"/>
      <c r="ANP22" s="513"/>
      <c r="ANQ22" s="513"/>
      <c r="ANR22" s="513"/>
      <c r="ANS22" s="513"/>
      <c r="ANT22" s="513"/>
      <c r="ANU22" s="513"/>
      <c r="ANV22" s="513"/>
      <c r="ANW22" s="513"/>
      <c r="ANX22" s="513"/>
      <c r="ANY22" s="513"/>
      <c r="ANZ22" s="513"/>
      <c r="AOA22" s="513"/>
      <c r="AOB22" s="513"/>
      <c r="AOC22" s="513"/>
      <c r="AOD22" s="513"/>
      <c r="AOE22" s="513"/>
      <c r="AOF22" s="513"/>
      <c r="AOG22" s="513"/>
      <c r="AOH22" s="513"/>
      <c r="AOI22" s="513"/>
      <c r="AOJ22" s="513"/>
      <c r="AOK22" s="513"/>
      <c r="AOL22" s="513"/>
      <c r="AOM22" s="513"/>
      <c r="AON22" s="513"/>
      <c r="AOO22" s="513"/>
      <c r="AOP22" s="513"/>
      <c r="AOQ22" s="513"/>
      <c r="AOR22" s="513"/>
      <c r="AOS22" s="513"/>
      <c r="AOT22" s="513"/>
      <c r="AOU22" s="513"/>
      <c r="AOV22" s="513"/>
      <c r="AOW22" s="513"/>
      <c r="AOX22" s="513"/>
      <c r="AOY22" s="513"/>
      <c r="AOZ22" s="513"/>
      <c r="APA22" s="513"/>
      <c r="APB22" s="513"/>
      <c r="APC22" s="513"/>
      <c r="APD22" s="513"/>
      <c r="APE22" s="513"/>
      <c r="APF22" s="513"/>
      <c r="APG22" s="513"/>
      <c r="APH22" s="513"/>
      <c r="API22" s="513"/>
      <c r="APJ22" s="513"/>
      <c r="APK22" s="513"/>
      <c r="APL22" s="513"/>
      <c r="APM22" s="513"/>
      <c r="APN22" s="513"/>
      <c r="APO22" s="513"/>
      <c r="APP22" s="513"/>
      <c r="APQ22" s="513"/>
      <c r="APR22" s="513"/>
      <c r="APS22" s="513"/>
      <c r="APT22" s="513"/>
      <c r="APU22" s="513"/>
      <c r="APV22" s="513"/>
      <c r="APW22" s="513"/>
      <c r="APX22" s="513"/>
      <c r="APY22" s="513"/>
      <c r="APZ22" s="513"/>
      <c r="AQA22" s="513"/>
      <c r="AQB22" s="513"/>
      <c r="AQC22" s="513"/>
      <c r="AQD22" s="513"/>
      <c r="AQE22" s="513"/>
      <c r="AQF22" s="513"/>
      <c r="AQG22" s="513"/>
      <c r="AQH22" s="513"/>
      <c r="AQI22" s="513"/>
      <c r="AQJ22" s="513"/>
      <c r="AQK22" s="513"/>
      <c r="AQL22" s="513"/>
      <c r="AQM22" s="513"/>
      <c r="AQN22" s="513"/>
      <c r="AQO22" s="513"/>
      <c r="AQP22" s="513"/>
      <c r="AQQ22" s="513"/>
      <c r="AQR22" s="513"/>
      <c r="AQS22" s="513"/>
      <c r="AQT22" s="513"/>
      <c r="AQU22" s="513"/>
      <c r="AQV22" s="513"/>
      <c r="AQW22" s="513"/>
      <c r="AQX22" s="513"/>
      <c r="AQY22" s="513"/>
      <c r="AQZ22" s="513"/>
      <c r="ARA22" s="513"/>
      <c r="ARB22" s="513"/>
      <c r="ARC22" s="513"/>
      <c r="ARD22" s="513"/>
      <c r="ARE22" s="513"/>
      <c r="ARF22" s="513"/>
      <c r="ARG22" s="513"/>
      <c r="ARH22" s="513"/>
      <c r="ARI22" s="513"/>
      <c r="ARJ22" s="513"/>
      <c r="ARK22" s="513"/>
      <c r="ARL22" s="513"/>
      <c r="ARM22" s="513"/>
      <c r="ARN22" s="513"/>
      <c r="ARO22" s="513"/>
      <c r="ARP22" s="513"/>
      <c r="ARQ22" s="513"/>
      <c r="ARR22" s="513"/>
      <c r="ARS22" s="513"/>
      <c r="ART22" s="513"/>
      <c r="ARU22" s="513"/>
      <c r="ARV22" s="513"/>
      <c r="ARW22" s="513"/>
      <c r="ARX22" s="513"/>
      <c r="ARY22" s="513"/>
      <c r="ARZ22" s="513"/>
      <c r="ASA22" s="513"/>
      <c r="ASB22" s="513"/>
      <c r="ASC22" s="513"/>
      <c r="ASD22" s="513"/>
      <c r="ASE22" s="513"/>
      <c r="ASF22" s="513"/>
      <c r="ASG22" s="513"/>
      <c r="ASH22" s="513"/>
      <c r="ASI22" s="513"/>
      <c r="ASJ22" s="513"/>
      <c r="ASK22" s="513"/>
      <c r="ASL22" s="513"/>
      <c r="ASM22" s="513"/>
      <c r="ASN22" s="513"/>
      <c r="ASO22" s="513"/>
      <c r="ASP22" s="513"/>
      <c r="ASQ22" s="513"/>
      <c r="ASR22" s="513"/>
      <c r="ASS22" s="513"/>
      <c r="AST22" s="513"/>
      <c r="ASU22" s="513"/>
      <c r="ASV22" s="513"/>
      <c r="ASW22" s="513"/>
      <c r="ASX22" s="513"/>
      <c r="ASY22" s="513"/>
      <c r="ASZ22" s="513"/>
      <c r="ATA22" s="513"/>
      <c r="ATB22" s="513"/>
      <c r="ATC22" s="513"/>
      <c r="ATD22" s="513"/>
      <c r="ATE22" s="513"/>
      <c r="ATF22" s="513"/>
      <c r="ATG22" s="513"/>
      <c r="ATH22" s="513"/>
      <c r="ATI22" s="513"/>
      <c r="ATJ22" s="513"/>
      <c r="ATK22" s="513"/>
      <c r="ATL22" s="513"/>
      <c r="ATM22" s="513"/>
      <c r="ATN22" s="513"/>
      <c r="ATO22" s="513"/>
      <c r="ATP22" s="513"/>
      <c r="ATQ22" s="513"/>
      <c r="ATR22" s="513"/>
      <c r="ATS22" s="513"/>
      <c r="ATT22" s="513"/>
      <c r="ATU22" s="513"/>
      <c r="ATV22" s="513"/>
      <c r="ATW22" s="513"/>
      <c r="ATX22" s="513"/>
      <c r="ATY22" s="513"/>
      <c r="ATZ22" s="513"/>
      <c r="AUA22" s="513"/>
      <c r="AUB22" s="513"/>
      <c r="AUC22" s="513"/>
      <c r="AUD22" s="513"/>
      <c r="AUE22" s="513"/>
      <c r="AUF22" s="513"/>
      <c r="AUG22" s="513"/>
      <c r="AUH22" s="513"/>
      <c r="AUI22" s="513"/>
      <c r="AUJ22" s="513"/>
      <c r="AUK22" s="513"/>
      <c r="AUL22" s="513"/>
      <c r="AUM22" s="513"/>
      <c r="AUN22" s="513"/>
      <c r="AUO22" s="513"/>
      <c r="AUP22" s="513"/>
      <c r="AUQ22" s="513"/>
      <c r="AUR22" s="513"/>
      <c r="AUS22" s="513"/>
      <c r="AUT22" s="513"/>
      <c r="AUU22" s="513"/>
      <c r="AUV22" s="513"/>
      <c r="AUW22" s="513"/>
      <c r="AUX22" s="513"/>
      <c r="AUY22" s="513"/>
      <c r="AUZ22" s="513"/>
      <c r="AVA22" s="513"/>
      <c r="AVB22" s="513"/>
      <c r="AVC22" s="513"/>
      <c r="AVD22" s="513"/>
      <c r="AVE22" s="513"/>
      <c r="AVF22" s="513"/>
      <c r="AVG22" s="513"/>
      <c r="AVH22" s="513"/>
      <c r="AVI22" s="513"/>
      <c r="AVJ22" s="513"/>
      <c r="AVK22" s="513"/>
      <c r="AVL22" s="513"/>
      <c r="AVM22" s="513"/>
      <c r="AVN22" s="513"/>
      <c r="AVO22" s="513"/>
      <c r="AVP22" s="513"/>
      <c r="AVQ22" s="513"/>
      <c r="AVR22" s="513"/>
      <c r="AVS22" s="513"/>
      <c r="AVT22" s="513"/>
      <c r="AVU22" s="513"/>
      <c r="AVV22" s="513"/>
      <c r="AVW22" s="513"/>
      <c r="AVX22" s="513"/>
      <c r="AVY22" s="513"/>
      <c r="AVZ22" s="513"/>
      <c r="AWA22" s="513"/>
      <c r="AWB22" s="513"/>
      <c r="AWC22" s="513"/>
      <c r="AWD22" s="513"/>
      <c r="AWE22" s="513"/>
      <c r="AWF22" s="513"/>
      <c r="AWG22" s="513"/>
      <c r="AWH22" s="513"/>
      <c r="AWI22" s="513"/>
      <c r="AWJ22" s="513"/>
      <c r="AWK22" s="513"/>
      <c r="AWL22" s="513"/>
      <c r="AWM22" s="513"/>
      <c r="AWN22" s="513"/>
      <c r="AWO22" s="513"/>
      <c r="AWP22" s="513"/>
      <c r="AWQ22" s="513"/>
      <c r="AWR22" s="513"/>
      <c r="AWS22" s="513"/>
      <c r="AWT22" s="513"/>
      <c r="AWU22" s="513"/>
      <c r="AWV22" s="513"/>
      <c r="AWW22" s="513"/>
      <c r="AWX22" s="513"/>
      <c r="AWY22" s="513"/>
      <c r="AWZ22" s="513"/>
      <c r="AXA22" s="513"/>
      <c r="AXB22" s="513"/>
      <c r="AXC22" s="513"/>
      <c r="AXD22" s="513"/>
      <c r="AXE22" s="513"/>
      <c r="AXF22" s="513"/>
      <c r="AXG22" s="513"/>
      <c r="AXH22" s="513"/>
      <c r="AXI22" s="513"/>
      <c r="AXJ22" s="513"/>
      <c r="AXK22" s="513"/>
      <c r="AXL22" s="513"/>
      <c r="AXM22" s="513"/>
      <c r="AXN22" s="513"/>
      <c r="AXO22" s="513"/>
      <c r="AXP22" s="513"/>
      <c r="AXQ22" s="513"/>
      <c r="AXR22" s="513"/>
      <c r="AXS22" s="513"/>
      <c r="AXT22" s="513"/>
      <c r="AXU22" s="513"/>
      <c r="AXV22" s="513"/>
      <c r="AXW22" s="513"/>
      <c r="AXX22" s="513"/>
      <c r="AXY22" s="513"/>
      <c r="AXZ22" s="513"/>
      <c r="AYA22" s="513"/>
      <c r="AYB22" s="513"/>
      <c r="AYC22" s="513"/>
      <c r="AYD22" s="513"/>
      <c r="AYE22" s="513"/>
      <c r="AYF22" s="513"/>
      <c r="AYG22" s="513"/>
      <c r="AYH22" s="513"/>
      <c r="AYI22" s="513"/>
      <c r="AYJ22" s="513"/>
      <c r="AYK22" s="513"/>
      <c r="AYL22" s="513"/>
      <c r="AYM22" s="513"/>
      <c r="AYN22" s="513"/>
      <c r="AYO22" s="513"/>
      <c r="AYP22" s="513"/>
      <c r="AYQ22" s="513"/>
      <c r="AYR22" s="513"/>
      <c r="AYS22" s="513"/>
      <c r="AYT22" s="513"/>
      <c r="AYU22" s="513"/>
      <c r="AYV22" s="513"/>
      <c r="AYW22" s="513"/>
      <c r="AYX22" s="513"/>
      <c r="AYY22" s="513"/>
      <c r="AYZ22" s="513"/>
      <c r="AZA22" s="513"/>
      <c r="AZB22" s="513"/>
      <c r="AZC22" s="513"/>
      <c r="AZD22" s="513"/>
      <c r="AZE22" s="513"/>
      <c r="AZF22" s="513"/>
      <c r="AZG22" s="513"/>
      <c r="AZH22" s="513"/>
      <c r="AZI22" s="513"/>
      <c r="AZJ22" s="513"/>
      <c r="AZK22" s="513"/>
      <c r="AZL22" s="513"/>
      <c r="AZM22" s="513"/>
      <c r="AZN22" s="513"/>
      <c r="AZO22" s="513"/>
      <c r="AZP22" s="513"/>
      <c r="AZQ22" s="513"/>
      <c r="AZR22" s="513"/>
      <c r="AZS22" s="513"/>
      <c r="AZT22" s="513"/>
      <c r="AZU22" s="513"/>
      <c r="AZV22" s="513"/>
      <c r="AZW22" s="513"/>
      <c r="AZX22" s="513"/>
      <c r="AZY22" s="513"/>
      <c r="AZZ22" s="513"/>
      <c r="BAA22" s="513"/>
      <c r="BAB22" s="513"/>
      <c r="BAC22" s="513"/>
      <c r="BAD22" s="513"/>
      <c r="BAE22" s="513"/>
      <c r="BAF22" s="513"/>
      <c r="BAG22" s="513"/>
      <c r="BAH22" s="513"/>
      <c r="BAI22" s="513"/>
      <c r="BAJ22" s="513"/>
      <c r="BAK22" s="513"/>
      <c r="BAL22" s="513"/>
      <c r="BAM22" s="513"/>
      <c r="BAN22" s="513"/>
      <c r="BAO22" s="513"/>
      <c r="BAP22" s="513"/>
      <c r="BAQ22" s="513"/>
      <c r="BAR22" s="513"/>
      <c r="BAS22" s="513"/>
      <c r="BAT22" s="513"/>
      <c r="BAU22" s="513"/>
      <c r="BAV22" s="513"/>
      <c r="BAW22" s="513"/>
      <c r="BAX22" s="513"/>
      <c r="BAY22" s="513"/>
      <c r="BAZ22" s="513"/>
      <c r="BBA22" s="513"/>
      <c r="BBB22" s="513"/>
      <c r="BBC22" s="513"/>
      <c r="BBD22" s="513"/>
      <c r="BBE22" s="513"/>
      <c r="BBF22" s="513"/>
      <c r="BBG22" s="513"/>
      <c r="BBH22" s="513"/>
      <c r="BBI22" s="513"/>
      <c r="BBJ22" s="513"/>
      <c r="BBK22" s="513"/>
      <c r="BBL22" s="513"/>
      <c r="BBM22" s="513"/>
      <c r="BBN22" s="513"/>
      <c r="BBO22" s="513"/>
      <c r="BBP22" s="513"/>
      <c r="BBQ22" s="513"/>
      <c r="BBR22" s="513"/>
      <c r="BBS22" s="513"/>
      <c r="BBT22" s="513"/>
      <c r="BBU22" s="513"/>
      <c r="BBV22" s="513"/>
      <c r="BBW22" s="513"/>
      <c r="BBX22" s="513"/>
      <c r="BBY22" s="513"/>
      <c r="BBZ22" s="513"/>
      <c r="BCA22" s="513"/>
      <c r="BCB22" s="513"/>
      <c r="BCC22" s="513"/>
      <c r="BCD22" s="513"/>
      <c r="BCE22" s="513"/>
      <c r="BCF22" s="513"/>
      <c r="BCG22" s="513"/>
      <c r="BCH22" s="513"/>
      <c r="BCI22" s="513"/>
      <c r="BCJ22" s="513"/>
      <c r="BCK22" s="513"/>
      <c r="BCL22" s="513"/>
      <c r="BCM22" s="513"/>
      <c r="BCN22" s="513"/>
      <c r="BCO22" s="513"/>
      <c r="BCP22" s="513"/>
      <c r="BCQ22" s="513"/>
      <c r="BCR22" s="513"/>
      <c r="BCS22" s="513"/>
      <c r="BCT22" s="513"/>
      <c r="BCU22" s="513"/>
      <c r="BCV22" s="513"/>
      <c r="BCW22" s="513"/>
      <c r="BCX22" s="513"/>
      <c r="BCY22" s="513"/>
      <c r="BCZ22" s="513"/>
      <c r="BDA22" s="513"/>
      <c r="BDB22" s="513"/>
      <c r="BDC22" s="513"/>
      <c r="BDD22" s="513"/>
      <c r="BDE22" s="513"/>
      <c r="BDF22" s="513"/>
      <c r="BDG22" s="513"/>
      <c r="BDH22" s="513"/>
      <c r="BDI22" s="513"/>
      <c r="BDJ22" s="513"/>
      <c r="BDK22" s="513"/>
      <c r="BDL22" s="513"/>
      <c r="BDM22" s="513"/>
      <c r="BDN22" s="513"/>
      <c r="BDO22" s="513"/>
      <c r="BDP22" s="513"/>
      <c r="BDQ22" s="513"/>
      <c r="BDR22" s="513"/>
      <c r="BDS22" s="513"/>
      <c r="BDT22" s="513"/>
      <c r="BDU22" s="513"/>
      <c r="BDV22" s="513"/>
      <c r="BDW22" s="513"/>
      <c r="BDX22" s="513"/>
      <c r="BDY22" s="513"/>
      <c r="BDZ22" s="513"/>
      <c r="BEA22" s="513"/>
      <c r="BEB22" s="513"/>
      <c r="BEC22" s="513"/>
      <c r="BED22" s="513"/>
      <c r="BEE22" s="513"/>
      <c r="BEF22" s="513"/>
      <c r="BEG22" s="513"/>
      <c r="BEH22" s="513"/>
      <c r="BEI22" s="513"/>
      <c r="BEJ22" s="513"/>
      <c r="BEK22" s="513"/>
      <c r="BEL22" s="513"/>
      <c r="BEM22" s="513"/>
      <c r="BEN22" s="513"/>
      <c r="BEO22" s="513"/>
      <c r="BEP22" s="513"/>
      <c r="BEQ22" s="513"/>
      <c r="BER22" s="513"/>
      <c r="BES22" s="513"/>
      <c r="BET22" s="513"/>
      <c r="BEU22" s="513"/>
      <c r="BEV22" s="513"/>
      <c r="BEW22" s="513"/>
      <c r="BEX22" s="513"/>
      <c r="BEY22" s="513"/>
      <c r="BEZ22" s="513"/>
      <c r="BFA22" s="513"/>
      <c r="BFB22" s="513"/>
      <c r="BFC22" s="513"/>
      <c r="BFD22" s="513"/>
      <c r="BFE22" s="513"/>
      <c r="BFF22" s="513"/>
      <c r="BFG22" s="513"/>
      <c r="BFH22" s="513"/>
      <c r="BFI22" s="513"/>
      <c r="BFJ22" s="513"/>
      <c r="BFK22" s="513"/>
      <c r="BFL22" s="513"/>
      <c r="BFM22" s="513"/>
      <c r="BFN22" s="513"/>
      <c r="BFO22" s="513"/>
      <c r="BFP22" s="513"/>
      <c r="BFQ22" s="513"/>
      <c r="BFR22" s="513"/>
      <c r="BFS22" s="513"/>
      <c r="BFT22" s="513"/>
      <c r="BFU22" s="513"/>
      <c r="BFV22" s="513"/>
      <c r="BFW22" s="513"/>
      <c r="BFX22" s="513"/>
      <c r="BFY22" s="513"/>
      <c r="BFZ22" s="513"/>
      <c r="BGA22" s="513"/>
      <c r="BGB22" s="513"/>
      <c r="BGC22" s="513"/>
      <c r="BGD22" s="513"/>
      <c r="BGE22" s="513"/>
      <c r="BGF22" s="513"/>
      <c r="BGG22" s="513"/>
      <c r="BGH22" s="513"/>
      <c r="BGI22" s="513"/>
      <c r="BGJ22" s="513"/>
      <c r="BGK22" s="513"/>
      <c r="BGL22" s="513"/>
      <c r="BGM22" s="513"/>
      <c r="BGN22" s="513"/>
      <c r="BGO22" s="513"/>
      <c r="BGP22" s="513"/>
      <c r="BGQ22" s="513"/>
      <c r="BGR22" s="513"/>
      <c r="BGS22" s="513"/>
      <c r="BGT22" s="513"/>
      <c r="BGU22" s="513"/>
      <c r="BGV22" s="513"/>
      <c r="BGW22" s="513"/>
      <c r="BGX22" s="513"/>
      <c r="BGY22" s="513"/>
      <c r="BGZ22" s="513"/>
      <c r="BHA22" s="513"/>
      <c r="BHB22" s="513"/>
      <c r="BHC22" s="513"/>
      <c r="BHD22" s="513"/>
      <c r="BHE22" s="513"/>
      <c r="BHF22" s="513"/>
      <c r="BHG22" s="513"/>
      <c r="BHH22" s="513"/>
      <c r="BHI22" s="513"/>
      <c r="BHJ22" s="513"/>
      <c r="BHK22" s="513"/>
      <c r="BHL22" s="513"/>
      <c r="BHM22" s="513"/>
      <c r="BHN22" s="513"/>
      <c r="BHO22" s="513"/>
      <c r="BHP22" s="513"/>
      <c r="BHQ22" s="513"/>
      <c r="BHR22" s="513"/>
      <c r="BHS22" s="513"/>
      <c r="BHT22" s="513"/>
      <c r="BHU22" s="513"/>
      <c r="BHV22" s="513"/>
      <c r="BHW22" s="513"/>
      <c r="BHX22" s="513"/>
      <c r="BHY22" s="513"/>
      <c r="BHZ22" s="513"/>
      <c r="BIA22" s="513"/>
      <c r="BIB22" s="513"/>
      <c r="BIC22" s="513"/>
      <c r="BID22" s="513"/>
      <c r="BIE22" s="513"/>
      <c r="BIF22" s="513"/>
      <c r="BIG22" s="513"/>
      <c r="BIH22" s="513"/>
      <c r="BII22" s="513"/>
      <c r="BIJ22" s="513"/>
      <c r="BIK22" s="513"/>
      <c r="BIL22" s="513"/>
      <c r="BIM22" s="513"/>
      <c r="BIN22" s="513"/>
      <c r="BIO22" s="513"/>
      <c r="BIP22" s="513"/>
      <c r="BIQ22" s="513"/>
      <c r="BIR22" s="513"/>
      <c r="BIS22" s="513"/>
      <c r="BIT22" s="513"/>
      <c r="BIU22" s="513"/>
      <c r="BIV22" s="513"/>
      <c r="BIW22" s="513"/>
      <c r="BIX22" s="513"/>
      <c r="BIY22" s="513"/>
      <c r="BIZ22" s="513"/>
      <c r="BJA22" s="513"/>
      <c r="BJB22" s="513"/>
      <c r="BJC22" s="513"/>
      <c r="BJD22" s="513"/>
      <c r="BJE22" s="513"/>
      <c r="BJF22" s="513"/>
      <c r="BJG22" s="513"/>
      <c r="BJH22" s="513"/>
      <c r="BJI22" s="513"/>
      <c r="BJJ22" s="513"/>
      <c r="BJK22" s="513"/>
      <c r="BJL22" s="513"/>
      <c r="BJM22" s="513"/>
      <c r="BJN22" s="513"/>
      <c r="BJO22" s="513"/>
      <c r="BJP22" s="513"/>
      <c r="BJQ22" s="513"/>
      <c r="BJR22" s="513"/>
      <c r="BJS22" s="513"/>
      <c r="BJT22" s="513"/>
      <c r="BJU22" s="513"/>
      <c r="BJV22" s="513"/>
      <c r="BJW22" s="513"/>
      <c r="BJX22" s="513"/>
      <c r="BJY22" s="513"/>
      <c r="BJZ22" s="513"/>
      <c r="BKA22" s="513"/>
      <c r="BKB22" s="513"/>
      <c r="BKC22" s="513"/>
      <c r="BKD22" s="513"/>
      <c r="BKE22" s="513"/>
      <c r="BKF22" s="513"/>
      <c r="BKG22" s="513"/>
      <c r="BKH22" s="513"/>
      <c r="BKI22" s="513"/>
      <c r="BKJ22" s="513"/>
      <c r="BKK22" s="513"/>
      <c r="BKL22" s="513"/>
      <c r="BKM22" s="513"/>
      <c r="BKN22" s="513"/>
      <c r="BKO22" s="513"/>
      <c r="BKP22" s="513"/>
      <c r="BKQ22" s="513"/>
      <c r="BKR22" s="513"/>
      <c r="BKS22" s="513"/>
      <c r="BKT22" s="513"/>
      <c r="BKU22" s="513"/>
      <c r="BKV22" s="513"/>
      <c r="BKW22" s="513"/>
      <c r="BKX22" s="513"/>
      <c r="BKY22" s="513"/>
      <c r="BKZ22" s="513"/>
      <c r="BLA22" s="513"/>
      <c r="BLB22" s="513"/>
      <c r="BLC22" s="513"/>
      <c r="BLD22" s="513"/>
      <c r="BLE22" s="513"/>
      <c r="BLF22" s="513"/>
      <c r="BLG22" s="513"/>
      <c r="BLH22" s="513"/>
      <c r="BLI22" s="513"/>
      <c r="BLJ22" s="513"/>
      <c r="BLK22" s="513"/>
      <c r="BLL22" s="513"/>
      <c r="BLM22" s="513"/>
      <c r="BLN22" s="513"/>
      <c r="BLO22" s="513"/>
      <c r="BLP22" s="513"/>
      <c r="BLQ22" s="513"/>
      <c r="BLR22" s="513"/>
      <c r="BLS22" s="513"/>
      <c r="BLT22" s="513"/>
      <c r="BLU22" s="513"/>
      <c r="BLV22" s="513"/>
      <c r="BLW22" s="513"/>
      <c r="BLX22" s="513"/>
      <c r="BLY22" s="513"/>
      <c r="BLZ22" s="513"/>
      <c r="BMA22" s="513"/>
      <c r="BMB22" s="513"/>
      <c r="BMC22" s="513"/>
      <c r="BMD22" s="513"/>
      <c r="BME22" s="513"/>
      <c r="BMF22" s="513"/>
      <c r="BMG22" s="513"/>
      <c r="BMH22" s="513"/>
      <c r="BMI22" s="513"/>
      <c r="BMJ22" s="513"/>
      <c r="BMK22" s="513"/>
      <c r="BML22" s="513"/>
      <c r="BMM22" s="513"/>
      <c r="BMN22" s="513"/>
      <c r="BMO22" s="513"/>
      <c r="BMP22" s="513"/>
      <c r="BMQ22" s="513"/>
      <c r="BMR22" s="513"/>
      <c r="BMS22" s="513"/>
      <c r="BMT22" s="513"/>
      <c r="BMU22" s="513"/>
      <c r="BMV22" s="513"/>
      <c r="BMW22" s="513"/>
      <c r="BMX22" s="513"/>
      <c r="BMY22" s="513"/>
      <c r="BMZ22" s="513"/>
      <c r="BNA22" s="513"/>
      <c r="BNB22" s="513"/>
      <c r="BNC22" s="513"/>
      <c r="BND22" s="513"/>
      <c r="BNE22" s="513"/>
      <c r="BNF22" s="513"/>
      <c r="BNG22" s="513"/>
      <c r="BNH22" s="513"/>
      <c r="BNI22" s="513"/>
      <c r="BNJ22" s="513"/>
      <c r="BNK22" s="513"/>
      <c r="BNL22" s="513"/>
      <c r="BNM22" s="513"/>
      <c r="BNN22" s="513"/>
      <c r="BNO22" s="513"/>
      <c r="BNP22" s="513"/>
      <c r="BNQ22" s="513"/>
      <c r="BNR22" s="513"/>
      <c r="BNS22" s="513"/>
      <c r="BNT22" s="513"/>
      <c r="BNU22" s="513"/>
      <c r="BNV22" s="513"/>
      <c r="BNW22" s="513"/>
      <c r="BNX22" s="513"/>
      <c r="BNY22" s="513"/>
      <c r="BNZ22" s="513"/>
      <c r="BOA22" s="513"/>
      <c r="BOB22" s="513"/>
      <c r="BOC22" s="513"/>
      <c r="BOD22" s="513"/>
      <c r="BOE22" s="513"/>
      <c r="BOF22" s="513"/>
      <c r="BOG22" s="513"/>
      <c r="BOH22" s="513"/>
      <c r="BOI22" s="513"/>
      <c r="BOJ22" s="513"/>
      <c r="BOK22" s="513"/>
      <c r="BOL22" s="513"/>
      <c r="BOM22" s="513"/>
      <c r="BON22" s="513"/>
      <c r="BOO22" s="513"/>
      <c r="BOP22" s="513"/>
      <c r="BOQ22" s="513"/>
      <c r="BOR22" s="513"/>
      <c r="BOS22" s="513"/>
      <c r="BOT22" s="513"/>
      <c r="BOU22" s="513"/>
      <c r="BOV22" s="513"/>
      <c r="BOW22" s="513"/>
      <c r="BOX22" s="513"/>
      <c r="BOY22" s="513"/>
      <c r="BOZ22" s="513"/>
      <c r="BPA22" s="513"/>
      <c r="BPB22" s="513"/>
      <c r="BPC22" s="513"/>
      <c r="BPD22" s="513"/>
      <c r="BPE22" s="513"/>
      <c r="BPF22" s="513"/>
      <c r="BPG22" s="513"/>
      <c r="BPH22" s="513"/>
      <c r="BPI22" s="513"/>
      <c r="BPJ22" s="513"/>
      <c r="BPK22" s="513"/>
      <c r="BPL22" s="513"/>
      <c r="BPM22" s="513"/>
      <c r="BPN22" s="513"/>
      <c r="BPO22" s="513"/>
      <c r="BPP22" s="513"/>
      <c r="BPQ22" s="513"/>
      <c r="BPR22" s="513"/>
      <c r="BPS22" s="513"/>
      <c r="BPT22" s="513"/>
      <c r="BPU22" s="513"/>
      <c r="BPV22" s="513"/>
      <c r="BPW22" s="513"/>
      <c r="BPX22" s="513"/>
      <c r="BPY22" s="513"/>
      <c r="BPZ22" s="513"/>
      <c r="BQA22" s="513"/>
      <c r="BQB22" s="513"/>
      <c r="BQC22" s="513"/>
      <c r="BQD22" s="513"/>
      <c r="BQE22" s="513"/>
      <c r="BQF22" s="513"/>
      <c r="BQG22" s="513"/>
      <c r="BQH22" s="513"/>
      <c r="BQI22" s="513"/>
      <c r="BQJ22" s="513"/>
      <c r="BQK22" s="513"/>
      <c r="BQL22" s="513"/>
      <c r="BQM22" s="513"/>
      <c r="BQN22" s="513"/>
      <c r="BQO22" s="513"/>
      <c r="BQP22" s="513"/>
      <c r="BQQ22" s="513"/>
      <c r="BQR22" s="513"/>
      <c r="BQS22" s="513"/>
      <c r="BQT22" s="513"/>
      <c r="BQU22" s="513"/>
      <c r="BQV22" s="513"/>
      <c r="BQW22" s="513"/>
      <c r="BQX22" s="513"/>
      <c r="BQY22" s="513"/>
      <c r="BQZ22" s="513"/>
      <c r="BRA22" s="513"/>
      <c r="BRB22" s="513"/>
      <c r="BRC22" s="513"/>
      <c r="BRD22" s="513"/>
      <c r="BRE22" s="513"/>
      <c r="BRF22" s="513"/>
      <c r="BRG22" s="513"/>
      <c r="BRH22" s="513"/>
      <c r="BRI22" s="513"/>
      <c r="BRJ22" s="513"/>
      <c r="BRK22" s="513"/>
      <c r="BRL22" s="513"/>
      <c r="BRM22" s="513"/>
      <c r="BRN22" s="513"/>
      <c r="BRO22" s="513"/>
      <c r="BRP22" s="513"/>
      <c r="BRQ22" s="513"/>
      <c r="BRR22" s="513"/>
      <c r="BRS22" s="513"/>
      <c r="BRT22" s="513"/>
      <c r="BRU22" s="513"/>
      <c r="BRV22" s="513"/>
      <c r="BRW22" s="513"/>
      <c r="BRX22" s="513"/>
      <c r="BRY22" s="513"/>
      <c r="BRZ22" s="513"/>
      <c r="BSA22" s="513"/>
      <c r="BSB22" s="513"/>
      <c r="BSC22" s="513"/>
      <c r="BSD22" s="513"/>
      <c r="BSE22" s="513"/>
      <c r="BSF22" s="513"/>
      <c r="BSG22" s="513"/>
      <c r="BSH22" s="513"/>
      <c r="BSI22" s="513"/>
      <c r="BSJ22" s="513"/>
      <c r="BSK22" s="513"/>
      <c r="BSL22" s="513"/>
      <c r="BSM22" s="513"/>
      <c r="BSN22" s="513"/>
      <c r="BSO22" s="513"/>
      <c r="BSP22" s="513"/>
      <c r="BSQ22" s="513"/>
      <c r="BSR22" s="513"/>
      <c r="BSS22" s="513"/>
      <c r="BST22" s="513"/>
      <c r="BSU22" s="513"/>
      <c r="BSV22" s="513"/>
      <c r="BSW22" s="513"/>
      <c r="BSX22" s="513"/>
      <c r="BSY22" s="513"/>
      <c r="BSZ22" s="513"/>
      <c r="BTA22" s="513"/>
      <c r="BTB22" s="513"/>
      <c r="BTC22" s="513"/>
      <c r="BTD22" s="513"/>
      <c r="BTE22" s="513"/>
      <c r="BTF22" s="513"/>
      <c r="BTG22" s="513"/>
      <c r="BTH22" s="513"/>
      <c r="BTI22" s="513"/>
      <c r="BTJ22" s="513"/>
      <c r="BTK22" s="513"/>
      <c r="BTL22" s="513"/>
      <c r="BTM22" s="513"/>
      <c r="BTN22" s="513"/>
      <c r="BTO22" s="513"/>
      <c r="BTP22" s="513"/>
      <c r="BTQ22" s="513"/>
      <c r="BTR22" s="513"/>
      <c r="BTS22" s="513"/>
      <c r="BTT22" s="513"/>
      <c r="BTU22" s="513"/>
      <c r="BTV22" s="513"/>
      <c r="BTW22" s="513"/>
      <c r="BTX22" s="513"/>
      <c r="BTY22" s="513"/>
      <c r="BTZ22" s="513"/>
      <c r="BUA22" s="513"/>
      <c r="BUB22" s="513"/>
      <c r="BUC22" s="513"/>
      <c r="BUD22" s="513"/>
      <c r="BUE22" s="513"/>
      <c r="BUF22" s="513"/>
      <c r="BUG22" s="513"/>
      <c r="BUH22" s="513"/>
      <c r="BUI22" s="513"/>
      <c r="BUJ22" s="513"/>
      <c r="BUK22" s="513"/>
      <c r="BUL22" s="513"/>
      <c r="BUM22" s="513"/>
      <c r="BUN22" s="513"/>
      <c r="BUO22" s="513"/>
      <c r="BUP22" s="513"/>
      <c r="BUQ22" s="513"/>
      <c r="BUR22" s="513"/>
      <c r="BUS22" s="513"/>
      <c r="BUT22" s="513"/>
      <c r="BUU22" s="513"/>
      <c r="BUV22" s="513"/>
      <c r="BUW22" s="513"/>
      <c r="BUX22" s="513"/>
      <c r="BUY22" s="513"/>
      <c r="BUZ22" s="513"/>
      <c r="BVA22" s="513"/>
      <c r="BVB22" s="513"/>
      <c r="BVC22" s="513"/>
      <c r="BVD22" s="513"/>
      <c r="BVE22" s="513"/>
      <c r="BVF22" s="513"/>
      <c r="BVG22" s="513"/>
      <c r="BVH22" s="513"/>
      <c r="BVI22" s="513"/>
      <c r="BVJ22" s="513"/>
      <c r="BVK22" s="513"/>
      <c r="BVL22" s="513"/>
      <c r="BVM22" s="513"/>
      <c r="BVN22" s="513"/>
      <c r="BVO22" s="513"/>
      <c r="BVP22" s="513"/>
      <c r="BVQ22" s="513"/>
      <c r="BVR22" s="513"/>
      <c r="BVS22" s="513"/>
      <c r="BVT22" s="513"/>
      <c r="BVU22" s="513"/>
      <c r="BVV22" s="513"/>
      <c r="BVW22" s="513"/>
      <c r="BVX22" s="513"/>
      <c r="BVY22" s="513"/>
      <c r="BVZ22" s="513"/>
      <c r="BWA22" s="513"/>
      <c r="BWB22" s="513"/>
      <c r="BWC22" s="513"/>
      <c r="BWD22" s="513"/>
      <c r="BWE22" s="513"/>
      <c r="BWF22" s="513"/>
      <c r="BWG22" s="513"/>
      <c r="BWH22" s="513"/>
      <c r="BWI22" s="513"/>
      <c r="BWJ22" s="513"/>
      <c r="BWK22" s="513"/>
      <c r="BWL22" s="513"/>
      <c r="BWM22" s="513"/>
      <c r="BWN22" s="513"/>
      <c r="BWO22" s="513"/>
      <c r="BWP22" s="513"/>
      <c r="BWQ22" s="513"/>
    </row>
    <row r="23" spans="1:1967" ht="15.75">
      <c r="A23" s="568" t="s">
        <v>9454</v>
      </c>
      <c r="B23" s="569"/>
      <c r="C23" s="569"/>
      <c r="D23" s="569"/>
      <c r="E23" s="569"/>
      <c r="F23" s="569"/>
      <c r="G23" s="569"/>
      <c r="H23" s="569"/>
      <c r="I23" s="569"/>
      <c r="J23" s="569"/>
      <c r="K23" s="569"/>
      <c r="L23" s="569"/>
      <c r="M23" s="569"/>
      <c r="N23" s="569"/>
      <c r="O23" s="569"/>
      <c r="P23" s="569"/>
      <c r="Q23" s="569"/>
      <c r="R23" s="569"/>
      <c r="S23" s="569"/>
      <c r="T23" s="569"/>
      <c r="U23" s="569"/>
      <c r="V23" s="569"/>
      <c r="W23" s="569"/>
      <c r="X23" s="570"/>
      <c r="AP23" s="513"/>
      <c r="AQ23" s="513"/>
      <c r="AR23" s="513"/>
      <c r="AS23" s="513"/>
      <c r="AT23" s="513"/>
      <c r="AU23" s="513"/>
      <c r="AV23" s="513"/>
      <c r="AW23" s="513"/>
      <c r="AX23" s="513"/>
      <c r="AY23" s="513"/>
      <c r="AZ23" s="513"/>
      <c r="BA23" s="513"/>
      <c r="BB23" s="513"/>
      <c r="BC23" s="513"/>
      <c r="BD23" s="513"/>
      <c r="BE23" s="513"/>
      <c r="BF23" s="513"/>
      <c r="BG23" s="513"/>
      <c r="BH23" s="513"/>
      <c r="BI23" s="513"/>
      <c r="BJ23" s="513"/>
      <c r="BK23" s="513"/>
      <c r="BL23" s="513"/>
      <c r="BM23" s="513"/>
      <c r="BN23" s="513"/>
      <c r="BO23" s="513"/>
      <c r="BP23" s="513"/>
      <c r="BQ23" s="513"/>
      <c r="BR23" s="513"/>
      <c r="BS23" s="513"/>
      <c r="BT23" s="513"/>
      <c r="BU23" s="513"/>
      <c r="BV23" s="513"/>
      <c r="BW23" s="513"/>
      <c r="BX23" s="513"/>
      <c r="BY23" s="513"/>
      <c r="BZ23" s="513"/>
      <c r="CA23" s="513"/>
      <c r="CB23" s="513"/>
      <c r="CC23" s="513"/>
      <c r="CD23" s="513"/>
      <c r="CE23" s="513"/>
      <c r="CF23" s="513"/>
      <c r="CG23" s="513"/>
      <c r="CH23" s="513"/>
      <c r="CI23" s="513"/>
      <c r="CJ23" s="513"/>
      <c r="CK23" s="513"/>
      <c r="CL23" s="513"/>
      <c r="CM23" s="513"/>
      <c r="CN23" s="513"/>
      <c r="CO23" s="513"/>
      <c r="CP23" s="513"/>
      <c r="CQ23" s="513"/>
      <c r="CR23" s="513"/>
      <c r="CS23" s="513"/>
      <c r="CT23" s="513"/>
      <c r="CU23" s="513"/>
      <c r="CV23" s="513"/>
      <c r="CW23" s="513"/>
      <c r="CX23" s="513"/>
      <c r="CY23" s="513"/>
      <c r="CZ23" s="513"/>
      <c r="DA23" s="513"/>
      <c r="DB23" s="513"/>
      <c r="DC23" s="513"/>
      <c r="DD23" s="513"/>
      <c r="DE23" s="513"/>
      <c r="DF23" s="513"/>
      <c r="DG23" s="513"/>
      <c r="DH23" s="513"/>
      <c r="DI23" s="513"/>
      <c r="DJ23" s="513"/>
      <c r="DK23" s="513"/>
      <c r="DL23" s="513"/>
      <c r="DM23" s="513"/>
      <c r="DN23" s="513"/>
      <c r="DO23" s="513"/>
      <c r="DP23" s="513"/>
      <c r="DQ23" s="513"/>
      <c r="DR23" s="513"/>
      <c r="DS23" s="513"/>
      <c r="DT23" s="513"/>
      <c r="DU23" s="513"/>
      <c r="DV23" s="513"/>
      <c r="DW23" s="513"/>
      <c r="DX23" s="513"/>
      <c r="DY23" s="513"/>
      <c r="DZ23" s="513"/>
      <c r="EA23" s="513"/>
      <c r="EB23" s="513"/>
      <c r="EC23" s="513"/>
      <c r="ED23" s="513"/>
      <c r="EE23" s="513"/>
      <c r="EF23" s="513"/>
      <c r="EG23" s="513"/>
      <c r="EH23" s="513"/>
      <c r="EI23" s="513"/>
      <c r="EJ23" s="513"/>
      <c r="EK23" s="513"/>
      <c r="EL23" s="513"/>
      <c r="EM23" s="513"/>
      <c r="EN23" s="513"/>
      <c r="EO23" s="513"/>
      <c r="EP23" s="513"/>
      <c r="EQ23" s="513"/>
      <c r="ER23" s="513"/>
      <c r="ES23" s="513"/>
      <c r="ET23" s="513"/>
      <c r="EU23" s="513"/>
      <c r="EV23" s="513"/>
      <c r="EW23" s="513"/>
      <c r="EX23" s="513"/>
      <c r="EY23" s="513"/>
      <c r="EZ23" s="513"/>
      <c r="FA23" s="513"/>
      <c r="FB23" s="513"/>
      <c r="FC23" s="513"/>
      <c r="FD23" s="513"/>
      <c r="FE23" s="513"/>
      <c r="FF23" s="513"/>
      <c r="FG23" s="513"/>
      <c r="FH23" s="513"/>
      <c r="FI23" s="513"/>
      <c r="FJ23" s="513"/>
      <c r="FK23" s="513"/>
      <c r="FL23" s="513"/>
      <c r="FM23" s="513"/>
      <c r="FN23" s="513"/>
      <c r="FO23" s="513"/>
      <c r="FP23" s="513"/>
      <c r="FQ23" s="513"/>
      <c r="FR23" s="513"/>
      <c r="FS23" s="513"/>
      <c r="FT23" s="513"/>
      <c r="FU23" s="513"/>
      <c r="FV23" s="513"/>
      <c r="FW23" s="513"/>
      <c r="FX23" s="513"/>
      <c r="FY23" s="513"/>
      <c r="FZ23" s="513"/>
      <c r="GA23" s="513"/>
      <c r="GB23" s="513"/>
      <c r="GC23" s="513"/>
      <c r="GD23" s="513"/>
      <c r="GE23" s="513"/>
      <c r="GF23" s="513"/>
      <c r="GG23" s="513"/>
      <c r="GH23" s="513"/>
      <c r="GI23" s="513"/>
      <c r="GJ23" s="513"/>
      <c r="GK23" s="513"/>
      <c r="GL23" s="513"/>
      <c r="GM23" s="513"/>
      <c r="GN23" s="513"/>
      <c r="GO23" s="513"/>
      <c r="GP23" s="513"/>
      <c r="GQ23" s="513"/>
      <c r="GR23" s="513"/>
      <c r="GS23" s="513"/>
      <c r="GT23" s="513"/>
      <c r="GU23" s="513"/>
      <c r="GV23" s="513"/>
      <c r="GW23" s="513"/>
      <c r="GX23" s="513"/>
      <c r="GY23" s="513"/>
      <c r="GZ23" s="513"/>
      <c r="HA23" s="513"/>
      <c r="HB23" s="513"/>
      <c r="HC23" s="513"/>
      <c r="HD23" s="513"/>
      <c r="HE23" s="513"/>
      <c r="HF23" s="513"/>
      <c r="HG23" s="513"/>
      <c r="HH23" s="513"/>
      <c r="HI23" s="513"/>
      <c r="HJ23" s="513"/>
      <c r="HK23" s="513"/>
      <c r="HL23" s="513"/>
      <c r="HM23" s="513"/>
      <c r="HN23" s="513"/>
      <c r="HO23" s="513"/>
      <c r="HP23" s="513"/>
      <c r="HQ23" s="513"/>
      <c r="HR23" s="513"/>
      <c r="HS23" s="513"/>
      <c r="HT23" s="513"/>
      <c r="HU23" s="513"/>
      <c r="HV23" s="513"/>
      <c r="HW23" s="513"/>
      <c r="HX23" s="513"/>
      <c r="HY23" s="513"/>
      <c r="HZ23" s="513"/>
      <c r="IA23" s="513"/>
      <c r="IB23" s="513"/>
      <c r="IC23" s="513"/>
      <c r="ID23" s="513"/>
      <c r="IE23" s="513"/>
      <c r="IF23" s="513"/>
      <c r="IG23" s="513"/>
      <c r="IH23" s="513"/>
      <c r="II23" s="513"/>
      <c r="IJ23" s="513"/>
      <c r="IK23" s="513"/>
      <c r="IL23" s="513"/>
      <c r="IM23" s="513"/>
      <c r="IN23" s="513"/>
      <c r="IO23" s="513"/>
      <c r="IP23" s="513"/>
      <c r="IQ23" s="513"/>
      <c r="IR23" s="513"/>
      <c r="IS23" s="513"/>
      <c r="IT23" s="513"/>
      <c r="IU23" s="513"/>
      <c r="IV23" s="513"/>
      <c r="IW23" s="513"/>
      <c r="IX23" s="513"/>
      <c r="IY23" s="513"/>
      <c r="IZ23" s="513"/>
      <c r="JA23" s="513"/>
      <c r="JB23" s="513"/>
      <c r="JC23" s="513"/>
      <c r="JD23" s="513"/>
      <c r="JE23" s="513"/>
      <c r="JF23" s="513"/>
      <c r="JG23" s="513"/>
      <c r="JH23" s="513"/>
      <c r="JI23" s="513"/>
      <c r="JJ23" s="513"/>
      <c r="JK23" s="513"/>
      <c r="JL23" s="513"/>
      <c r="JM23" s="513"/>
      <c r="JN23" s="513"/>
      <c r="JO23" s="513"/>
      <c r="JP23" s="513"/>
      <c r="JQ23" s="513"/>
      <c r="JR23" s="513"/>
      <c r="JS23" s="513"/>
      <c r="JT23" s="513"/>
      <c r="JU23" s="513"/>
      <c r="JV23" s="513"/>
      <c r="JW23" s="513"/>
      <c r="JX23" s="513"/>
      <c r="JY23" s="513"/>
      <c r="JZ23" s="513"/>
      <c r="KA23" s="513"/>
      <c r="KB23" s="513"/>
      <c r="KC23" s="513"/>
      <c r="KD23" s="513"/>
      <c r="KE23" s="513"/>
      <c r="KF23" s="513"/>
      <c r="KG23" s="513"/>
      <c r="KH23" s="513"/>
      <c r="KI23" s="513"/>
      <c r="KJ23" s="513"/>
      <c r="KK23" s="513"/>
      <c r="KL23" s="513"/>
      <c r="KM23" s="513"/>
      <c r="KN23" s="513"/>
      <c r="KO23" s="513"/>
      <c r="KP23" s="513"/>
      <c r="KQ23" s="513"/>
      <c r="KR23" s="513"/>
      <c r="KS23" s="513"/>
      <c r="KT23" s="513"/>
      <c r="KU23" s="513"/>
      <c r="KV23" s="513"/>
      <c r="KW23" s="513"/>
      <c r="KX23" s="513"/>
      <c r="KY23" s="513"/>
      <c r="KZ23" s="513"/>
      <c r="LA23" s="513"/>
      <c r="LB23" s="513"/>
      <c r="LC23" s="513"/>
      <c r="LD23" s="513"/>
      <c r="LE23" s="513"/>
      <c r="LF23" s="513"/>
      <c r="LG23" s="513"/>
      <c r="LH23" s="513"/>
      <c r="LI23" s="513"/>
      <c r="LJ23" s="513"/>
      <c r="LK23" s="513"/>
      <c r="LL23" s="513"/>
      <c r="LM23" s="513"/>
      <c r="LN23" s="513"/>
      <c r="LO23" s="513"/>
      <c r="LP23" s="513"/>
      <c r="LQ23" s="513"/>
      <c r="LR23" s="513"/>
      <c r="LS23" s="513"/>
      <c r="LT23" s="513"/>
      <c r="LU23" s="513"/>
      <c r="LV23" s="513"/>
      <c r="LW23" s="513"/>
      <c r="LX23" s="513"/>
      <c r="LY23" s="513"/>
      <c r="LZ23" s="513"/>
      <c r="MA23" s="513"/>
      <c r="MB23" s="513"/>
      <c r="MC23" s="513"/>
      <c r="MD23" s="513"/>
      <c r="ME23" s="513"/>
      <c r="MF23" s="513"/>
      <c r="MG23" s="513"/>
      <c r="MH23" s="513"/>
      <c r="MI23" s="513"/>
      <c r="MJ23" s="513"/>
      <c r="MK23" s="513"/>
      <c r="ML23" s="513"/>
      <c r="MM23" s="513"/>
      <c r="MN23" s="513"/>
      <c r="MO23" s="513"/>
      <c r="MP23" s="513"/>
      <c r="MQ23" s="513"/>
      <c r="MR23" s="513"/>
      <c r="MS23" s="513"/>
      <c r="MT23" s="513"/>
      <c r="MU23" s="513"/>
      <c r="MV23" s="513"/>
      <c r="MW23" s="513"/>
      <c r="MX23" s="513"/>
      <c r="MY23" s="513"/>
      <c r="MZ23" s="513"/>
      <c r="NA23" s="513"/>
      <c r="NB23" s="513"/>
      <c r="NC23" s="513"/>
      <c r="ND23" s="513"/>
      <c r="NE23" s="513"/>
      <c r="NF23" s="513"/>
      <c r="NG23" s="513"/>
      <c r="NH23" s="513"/>
      <c r="NI23" s="513"/>
      <c r="NJ23" s="513"/>
      <c r="NK23" s="513"/>
      <c r="NL23" s="513"/>
      <c r="NM23" s="513"/>
      <c r="NN23" s="513"/>
      <c r="NO23" s="513"/>
      <c r="NP23" s="513"/>
      <c r="NQ23" s="513"/>
      <c r="NR23" s="513"/>
      <c r="NS23" s="513"/>
      <c r="NT23" s="513"/>
      <c r="NU23" s="513"/>
      <c r="NV23" s="513"/>
      <c r="NW23" s="513"/>
      <c r="NX23" s="513"/>
      <c r="NY23" s="513"/>
      <c r="NZ23" s="513"/>
      <c r="OA23" s="513"/>
      <c r="OB23" s="513"/>
      <c r="OC23" s="513"/>
      <c r="OD23" s="513"/>
      <c r="OE23" s="513"/>
      <c r="OF23" s="513"/>
      <c r="OG23" s="513"/>
      <c r="OH23" s="513"/>
      <c r="OI23" s="513"/>
      <c r="OJ23" s="513"/>
      <c r="OK23" s="513"/>
      <c r="OL23" s="513"/>
      <c r="OM23" s="513"/>
      <c r="ON23" s="513"/>
      <c r="OO23" s="513"/>
      <c r="OP23" s="513"/>
      <c r="OQ23" s="513"/>
      <c r="OR23" s="513"/>
      <c r="OS23" s="513"/>
      <c r="OT23" s="513"/>
      <c r="OU23" s="513"/>
      <c r="OV23" s="513"/>
      <c r="OW23" s="513"/>
      <c r="OX23" s="513"/>
      <c r="OY23" s="513"/>
      <c r="OZ23" s="513"/>
      <c r="PA23" s="513"/>
      <c r="PB23" s="513"/>
      <c r="PC23" s="513"/>
      <c r="PD23" s="513"/>
      <c r="PE23" s="513"/>
      <c r="PF23" s="513"/>
      <c r="PG23" s="513"/>
      <c r="PH23" s="513"/>
      <c r="PI23" s="513"/>
      <c r="PJ23" s="513"/>
      <c r="PK23" s="513"/>
      <c r="PL23" s="513"/>
      <c r="PM23" s="513"/>
      <c r="PN23" s="513"/>
      <c r="PO23" s="513"/>
      <c r="PP23" s="513"/>
      <c r="PQ23" s="513"/>
      <c r="PR23" s="513"/>
      <c r="PS23" s="513"/>
      <c r="PT23" s="513"/>
      <c r="PU23" s="513"/>
      <c r="PV23" s="513"/>
      <c r="PW23" s="513"/>
      <c r="PX23" s="513"/>
      <c r="PY23" s="513"/>
      <c r="PZ23" s="513"/>
      <c r="QA23" s="513"/>
      <c r="QB23" s="513"/>
      <c r="QC23" s="513"/>
      <c r="QD23" s="513"/>
      <c r="QE23" s="513"/>
      <c r="QF23" s="513"/>
      <c r="QG23" s="513"/>
      <c r="QH23" s="513"/>
      <c r="QI23" s="513"/>
      <c r="QJ23" s="513"/>
      <c r="QK23" s="513"/>
      <c r="QL23" s="513"/>
      <c r="QM23" s="513"/>
      <c r="QN23" s="513"/>
      <c r="QO23" s="513"/>
      <c r="QP23" s="513"/>
      <c r="QQ23" s="513"/>
      <c r="QR23" s="513"/>
      <c r="QS23" s="513"/>
      <c r="QT23" s="513"/>
      <c r="QU23" s="513"/>
      <c r="QV23" s="513"/>
      <c r="QW23" s="513"/>
      <c r="QX23" s="513"/>
      <c r="QY23" s="513"/>
      <c r="QZ23" s="513"/>
      <c r="RA23" s="513"/>
      <c r="RB23" s="513"/>
      <c r="RC23" s="513"/>
      <c r="RD23" s="513"/>
      <c r="RE23" s="513"/>
      <c r="RF23" s="513"/>
      <c r="RG23" s="513"/>
      <c r="RH23" s="513"/>
      <c r="RI23" s="513"/>
      <c r="RJ23" s="513"/>
      <c r="RK23" s="513"/>
      <c r="RL23" s="513"/>
      <c r="RM23" s="513"/>
      <c r="RN23" s="513"/>
      <c r="RO23" s="513"/>
      <c r="RP23" s="513"/>
      <c r="RQ23" s="513"/>
      <c r="RR23" s="513"/>
      <c r="RS23" s="513"/>
      <c r="RT23" s="513"/>
      <c r="RU23" s="513"/>
      <c r="RV23" s="513"/>
      <c r="RW23" s="513"/>
      <c r="RX23" s="513"/>
      <c r="RY23" s="513"/>
      <c r="RZ23" s="513"/>
      <c r="SA23" s="513"/>
      <c r="SB23" s="513"/>
      <c r="SC23" s="513"/>
      <c r="SD23" s="513"/>
      <c r="SE23" s="513"/>
      <c r="SF23" s="513"/>
      <c r="SG23" s="513"/>
      <c r="SH23" s="513"/>
      <c r="SI23" s="513"/>
      <c r="SJ23" s="513"/>
      <c r="SK23" s="513"/>
      <c r="SL23" s="513"/>
      <c r="SM23" s="513"/>
      <c r="SN23" s="513"/>
      <c r="SO23" s="513"/>
      <c r="SP23" s="513"/>
      <c r="SQ23" s="513"/>
      <c r="SR23" s="513"/>
      <c r="SS23" s="513"/>
      <c r="ST23" s="513"/>
      <c r="SU23" s="513"/>
      <c r="SV23" s="513"/>
      <c r="SW23" s="513"/>
      <c r="SX23" s="513"/>
      <c r="SY23" s="513"/>
      <c r="SZ23" s="513"/>
      <c r="TA23" s="513"/>
      <c r="TB23" s="513"/>
      <c r="TC23" s="513"/>
      <c r="TD23" s="513"/>
      <c r="TE23" s="513"/>
      <c r="TF23" s="513"/>
      <c r="TG23" s="513"/>
      <c r="TH23" s="513"/>
      <c r="TI23" s="513"/>
      <c r="TJ23" s="513"/>
      <c r="TK23" s="513"/>
      <c r="TL23" s="513"/>
      <c r="TM23" s="513"/>
      <c r="TN23" s="513"/>
      <c r="TO23" s="513"/>
      <c r="TP23" s="513"/>
      <c r="TQ23" s="513"/>
      <c r="TR23" s="513"/>
      <c r="TS23" s="513"/>
      <c r="TT23" s="513"/>
      <c r="TU23" s="513"/>
      <c r="TV23" s="513"/>
      <c r="TW23" s="513"/>
      <c r="TX23" s="513"/>
      <c r="TY23" s="513"/>
      <c r="TZ23" s="513"/>
      <c r="UA23" s="513"/>
      <c r="UB23" s="513"/>
      <c r="UC23" s="513"/>
      <c r="UD23" s="513"/>
      <c r="UE23" s="513"/>
      <c r="UF23" s="513"/>
      <c r="UG23" s="513"/>
      <c r="UH23" s="513"/>
      <c r="UI23" s="513"/>
      <c r="UJ23" s="513"/>
      <c r="UK23" s="513"/>
      <c r="UL23" s="513"/>
      <c r="UM23" s="513"/>
      <c r="UN23" s="513"/>
      <c r="UO23" s="513"/>
      <c r="UP23" s="513"/>
      <c r="UQ23" s="513"/>
      <c r="UR23" s="513"/>
      <c r="US23" s="513"/>
      <c r="UT23" s="513"/>
      <c r="UU23" s="513"/>
      <c r="UV23" s="513"/>
      <c r="UW23" s="513"/>
      <c r="UX23" s="513"/>
      <c r="UY23" s="513"/>
      <c r="UZ23" s="513"/>
      <c r="VA23" s="513"/>
      <c r="VB23" s="513"/>
      <c r="VC23" s="513"/>
      <c r="VD23" s="513"/>
      <c r="VE23" s="513"/>
      <c r="VF23" s="513"/>
      <c r="VG23" s="513"/>
      <c r="VH23" s="513"/>
      <c r="VI23" s="513"/>
      <c r="VJ23" s="513"/>
      <c r="VK23" s="513"/>
      <c r="VL23" s="513"/>
      <c r="VM23" s="513"/>
      <c r="VN23" s="513"/>
      <c r="VO23" s="513"/>
      <c r="VP23" s="513"/>
      <c r="VQ23" s="513"/>
      <c r="VR23" s="513"/>
      <c r="VS23" s="513"/>
      <c r="VT23" s="513"/>
      <c r="VU23" s="513"/>
      <c r="VV23" s="513"/>
      <c r="VW23" s="513"/>
      <c r="VX23" s="513"/>
      <c r="VY23" s="513"/>
      <c r="VZ23" s="513"/>
      <c r="WA23" s="513"/>
      <c r="WB23" s="513"/>
      <c r="WC23" s="513"/>
      <c r="WD23" s="513"/>
      <c r="WE23" s="513"/>
      <c r="WF23" s="513"/>
      <c r="WG23" s="513"/>
      <c r="WH23" s="513"/>
      <c r="WI23" s="513"/>
      <c r="WJ23" s="513"/>
      <c r="WK23" s="513"/>
      <c r="WL23" s="513"/>
      <c r="WM23" s="513"/>
      <c r="WN23" s="513"/>
      <c r="WO23" s="513"/>
      <c r="WP23" s="513"/>
      <c r="WQ23" s="513"/>
      <c r="WR23" s="513"/>
      <c r="WS23" s="513"/>
      <c r="WT23" s="513"/>
      <c r="WU23" s="513"/>
      <c r="WV23" s="513"/>
      <c r="WW23" s="513"/>
      <c r="WX23" s="513"/>
      <c r="WY23" s="513"/>
      <c r="WZ23" s="513"/>
      <c r="XA23" s="513"/>
      <c r="XB23" s="513"/>
      <c r="XC23" s="513"/>
      <c r="XD23" s="513"/>
      <c r="XE23" s="513"/>
      <c r="XF23" s="513"/>
      <c r="XG23" s="513"/>
      <c r="XH23" s="513"/>
      <c r="XI23" s="513"/>
      <c r="XJ23" s="513"/>
      <c r="XK23" s="513"/>
      <c r="XL23" s="513"/>
      <c r="XM23" s="513"/>
      <c r="XN23" s="513"/>
      <c r="XO23" s="513"/>
      <c r="XP23" s="513"/>
      <c r="XQ23" s="513"/>
      <c r="XR23" s="513"/>
      <c r="XS23" s="513"/>
      <c r="XT23" s="513"/>
      <c r="XU23" s="513"/>
      <c r="XV23" s="513"/>
      <c r="XW23" s="513"/>
      <c r="XX23" s="513"/>
      <c r="XY23" s="513"/>
      <c r="XZ23" s="513"/>
      <c r="YA23" s="513"/>
      <c r="YB23" s="513"/>
      <c r="YC23" s="513"/>
      <c r="YD23" s="513"/>
      <c r="YE23" s="513"/>
      <c r="YF23" s="513"/>
      <c r="YG23" s="513"/>
      <c r="YH23" s="513"/>
      <c r="YI23" s="513"/>
      <c r="YJ23" s="513"/>
      <c r="YK23" s="513"/>
      <c r="YL23" s="513"/>
      <c r="YM23" s="513"/>
      <c r="YN23" s="513"/>
      <c r="YO23" s="513"/>
      <c r="YP23" s="513"/>
      <c r="YQ23" s="513"/>
      <c r="YR23" s="513"/>
      <c r="YS23" s="513"/>
      <c r="YT23" s="513"/>
      <c r="YU23" s="513"/>
      <c r="YV23" s="513"/>
      <c r="YW23" s="513"/>
      <c r="YX23" s="513"/>
      <c r="YY23" s="513"/>
      <c r="YZ23" s="513"/>
      <c r="ZA23" s="513"/>
      <c r="ZB23" s="513"/>
      <c r="ZC23" s="513"/>
      <c r="ZD23" s="513"/>
      <c r="ZE23" s="513"/>
      <c r="ZF23" s="513"/>
      <c r="ZG23" s="513"/>
      <c r="ZH23" s="513"/>
      <c r="ZI23" s="513"/>
      <c r="ZJ23" s="513"/>
      <c r="ZK23" s="513"/>
      <c r="ZL23" s="513"/>
      <c r="ZM23" s="513"/>
      <c r="ZN23" s="513"/>
      <c r="ZO23" s="513"/>
      <c r="ZP23" s="513"/>
      <c r="ZQ23" s="513"/>
      <c r="ZR23" s="513"/>
      <c r="ZS23" s="513"/>
      <c r="ZT23" s="513"/>
      <c r="ZU23" s="513"/>
      <c r="ZV23" s="513"/>
      <c r="ZW23" s="513"/>
      <c r="ZX23" s="513"/>
      <c r="ZY23" s="513"/>
      <c r="ZZ23" s="513"/>
      <c r="AAA23" s="513"/>
      <c r="AAB23" s="513"/>
      <c r="AAC23" s="513"/>
      <c r="AAD23" s="513"/>
      <c r="AAE23" s="513"/>
      <c r="AAF23" s="513"/>
      <c r="AAG23" s="513"/>
      <c r="AAH23" s="513"/>
      <c r="AAI23" s="513"/>
      <c r="AAJ23" s="513"/>
      <c r="AAK23" s="513"/>
      <c r="AAL23" s="513"/>
      <c r="AAM23" s="513"/>
      <c r="AAN23" s="513"/>
      <c r="AAO23" s="513"/>
      <c r="AAP23" s="513"/>
      <c r="AAQ23" s="513"/>
      <c r="AAR23" s="513"/>
      <c r="AAS23" s="513"/>
      <c r="AAT23" s="513"/>
      <c r="AAU23" s="513"/>
      <c r="AAV23" s="513"/>
      <c r="AAW23" s="513"/>
      <c r="AAX23" s="513"/>
      <c r="AAY23" s="513"/>
      <c r="AAZ23" s="513"/>
      <c r="ABA23" s="513"/>
      <c r="ABB23" s="513"/>
      <c r="ABC23" s="513"/>
      <c r="ABD23" s="513"/>
      <c r="ABE23" s="513"/>
      <c r="ABF23" s="513"/>
      <c r="ABG23" s="513"/>
      <c r="ABH23" s="513"/>
      <c r="ABI23" s="513"/>
      <c r="ABJ23" s="513"/>
      <c r="ABK23" s="513"/>
      <c r="ABL23" s="513"/>
      <c r="ABM23" s="513"/>
      <c r="ABN23" s="513"/>
      <c r="ABO23" s="513"/>
      <c r="ABP23" s="513"/>
      <c r="ABQ23" s="513"/>
      <c r="ABR23" s="513"/>
      <c r="ABS23" s="513"/>
      <c r="ABT23" s="513"/>
      <c r="ABU23" s="513"/>
      <c r="ABV23" s="513"/>
      <c r="ABW23" s="513"/>
      <c r="ABX23" s="513"/>
      <c r="ABY23" s="513"/>
      <c r="ABZ23" s="513"/>
      <c r="ACA23" s="513"/>
      <c r="ACB23" s="513"/>
      <c r="ACC23" s="513"/>
      <c r="ACD23" s="513"/>
      <c r="ACE23" s="513"/>
      <c r="ACF23" s="513"/>
      <c r="ACG23" s="513"/>
      <c r="ACH23" s="513"/>
      <c r="ACI23" s="513"/>
      <c r="ACJ23" s="513"/>
      <c r="ACK23" s="513"/>
      <c r="ACL23" s="513"/>
      <c r="ACM23" s="513"/>
      <c r="ACN23" s="513"/>
      <c r="ACO23" s="513"/>
      <c r="ACP23" s="513"/>
      <c r="ACQ23" s="513"/>
      <c r="ACR23" s="513"/>
      <c r="ACS23" s="513"/>
      <c r="ACT23" s="513"/>
      <c r="ACU23" s="513"/>
      <c r="ACV23" s="513"/>
      <c r="ACW23" s="513"/>
      <c r="ACX23" s="513"/>
      <c r="ACY23" s="513"/>
      <c r="ACZ23" s="513"/>
      <c r="ADA23" s="513"/>
      <c r="ADB23" s="513"/>
      <c r="ADC23" s="513"/>
      <c r="ADD23" s="513"/>
      <c r="ADE23" s="513"/>
      <c r="ADF23" s="513"/>
      <c r="ADG23" s="513"/>
      <c r="ADH23" s="513"/>
      <c r="ADI23" s="513"/>
      <c r="ADJ23" s="513"/>
      <c r="ADK23" s="513"/>
      <c r="ADL23" s="513"/>
      <c r="ADM23" s="513"/>
      <c r="ADN23" s="513"/>
      <c r="ADO23" s="513"/>
      <c r="ADP23" s="513"/>
      <c r="ADQ23" s="513"/>
      <c r="ADR23" s="513"/>
      <c r="ADS23" s="513"/>
      <c r="ADT23" s="513"/>
      <c r="ADU23" s="513"/>
      <c r="ADV23" s="513"/>
      <c r="ADW23" s="513"/>
      <c r="ADX23" s="513"/>
      <c r="ADY23" s="513"/>
      <c r="ADZ23" s="513"/>
      <c r="AEA23" s="513"/>
      <c r="AEB23" s="513"/>
      <c r="AEC23" s="513"/>
      <c r="AED23" s="513"/>
      <c r="AEE23" s="513"/>
      <c r="AEF23" s="513"/>
      <c r="AEG23" s="513"/>
      <c r="AEH23" s="513"/>
      <c r="AEI23" s="513"/>
      <c r="AEJ23" s="513"/>
      <c r="AEK23" s="513"/>
      <c r="AEL23" s="513"/>
      <c r="AEM23" s="513"/>
      <c r="AEN23" s="513"/>
      <c r="AEO23" s="513"/>
      <c r="AEP23" s="513"/>
      <c r="AEQ23" s="513"/>
      <c r="AER23" s="513"/>
      <c r="AES23" s="513"/>
      <c r="AET23" s="513"/>
      <c r="AEU23" s="513"/>
      <c r="AEV23" s="513"/>
      <c r="AEW23" s="513"/>
      <c r="AEX23" s="513"/>
      <c r="AEY23" s="513"/>
      <c r="AEZ23" s="513"/>
      <c r="AFA23" s="513"/>
      <c r="AFB23" s="513"/>
      <c r="AFC23" s="513"/>
      <c r="AFD23" s="513"/>
      <c r="AFE23" s="513"/>
      <c r="AFF23" s="513"/>
      <c r="AFG23" s="513"/>
      <c r="AFH23" s="513"/>
      <c r="AFI23" s="513"/>
      <c r="AFJ23" s="513"/>
      <c r="AFK23" s="513"/>
      <c r="AFL23" s="513"/>
      <c r="AFM23" s="513"/>
      <c r="AFN23" s="513"/>
      <c r="AFO23" s="513"/>
      <c r="AFP23" s="513"/>
      <c r="AFQ23" s="513"/>
      <c r="AFR23" s="513"/>
      <c r="AFS23" s="513"/>
      <c r="AFT23" s="513"/>
      <c r="AFU23" s="513"/>
      <c r="AFV23" s="513"/>
      <c r="AFW23" s="513"/>
      <c r="AFX23" s="513"/>
      <c r="AFY23" s="513"/>
      <c r="AFZ23" s="513"/>
      <c r="AGA23" s="513"/>
      <c r="AGB23" s="513"/>
      <c r="AGC23" s="513"/>
      <c r="AGD23" s="513"/>
      <c r="AGE23" s="513"/>
      <c r="AGF23" s="513"/>
      <c r="AGG23" s="513"/>
      <c r="AGH23" s="513"/>
      <c r="AGI23" s="513"/>
      <c r="AGJ23" s="513"/>
      <c r="AGK23" s="513"/>
      <c r="AGL23" s="513"/>
      <c r="AGM23" s="513"/>
      <c r="AGN23" s="513"/>
      <c r="AGO23" s="513"/>
      <c r="AGP23" s="513"/>
      <c r="AGQ23" s="513"/>
      <c r="AGR23" s="513"/>
      <c r="AGS23" s="513"/>
      <c r="AGT23" s="513"/>
      <c r="AGU23" s="513"/>
      <c r="AGV23" s="513"/>
      <c r="AGW23" s="513"/>
      <c r="AGX23" s="513"/>
      <c r="AGY23" s="513"/>
      <c r="AGZ23" s="513"/>
      <c r="AHA23" s="513"/>
      <c r="AHB23" s="513"/>
      <c r="AHC23" s="513"/>
      <c r="AHD23" s="513"/>
      <c r="AHE23" s="513"/>
      <c r="AHF23" s="513"/>
      <c r="AHG23" s="513"/>
      <c r="AHH23" s="513"/>
      <c r="AHI23" s="513"/>
      <c r="AHJ23" s="513"/>
      <c r="AHK23" s="513"/>
      <c r="AHL23" s="513"/>
      <c r="AHM23" s="513"/>
      <c r="AHN23" s="513"/>
      <c r="AHO23" s="513"/>
      <c r="AHP23" s="513"/>
      <c r="AHQ23" s="513"/>
      <c r="AHR23" s="513"/>
      <c r="AHS23" s="513"/>
      <c r="AHT23" s="513"/>
      <c r="AHU23" s="513"/>
      <c r="AHV23" s="513"/>
      <c r="AHW23" s="513"/>
      <c r="AHX23" s="513"/>
      <c r="AHY23" s="513"/>
      <c r="AHZ23" s="513"/>
      <c r="AIA23" s="513"/>
      <c r="AIB23" s="513"/>
      <c r="AIC23" s="513"/>
      <c r="AID23" s="513"/>
      <c r="AIE23" s="513"/>
      <c r="AIF23" s="513"/>
      <c r="AIG23" s="513"/>
      <c r="AIH23" s="513"/>
      <c r="AII23" s="513"/>
      <c r="AIJ23" s="513"/>
      <c r="AIK23" s="513"/>
      <c r="AIL23" s="513"/>
      <c r="AIM23" s="513"/>
      <c r="AIN23" s="513"/>
      <c r="AIO23" s="513"/>
      <c r="AIP23" s="513"/>
      <c r="AIQ23" s="513"/>
      <c r="AIR23" s="513"/>
      <c r="AIS23" s="513"/>
      <c r="AIT23" s="513"/>
      <c r="AIU23" s="513"/>
      <c r="AIV23" s="513"/>
      <c r="AIW23" s="513"/>
      <c r="AIX23" s="513"/>
      <c r="AIY23" s="513"/>
      <c r="AIZ23" s="513"/>
      <c r="AJA23" s="513"/>
      <c r="AJB23" s="513"/>
      <c r="AJC23" s="513"/>
      <c r="AJD23" s="513"/>
      <c r="AJE23" s="513"/>
      <c r="AJF23" s="513"/>
      <c r="AJG23" s="513"/>
      <c r="AJH23" s="513"/>
      <c r="AJI23" s="513"/>
      <c r="AJJ23" s="513"/>
      <c r="AJK23" s="513"/>
      <c r="AJL23" s="513"/>
      <c r="AJM23" s="513"/>
      <c r="AJN23" s="513"/>
      <c r="AJO23" s="513"/>
      <c r="AJP23" s="513"/>
      <c r="AJQ23" s="513"/>
      <c r="AJR23" s="513"/>
      <c r="AJS23" s="513"/>
      <c r="AJT23" s="513"/>
      <c r="AJU23" s="513"/>
      <c r="AJV23" s="513"/>
      <c r="AJW23" s="513"/>
      <c r="AJX23" s="513"/>
      <c r="AJY23" s="513"/>
      <c r="AJZ23" s="513"/>
      <c r="AKA23" s="513"/>
      <c r="AKB23" s="513"/>
      <c r="AKC23" s="513"/>
      <c r="AKD23" s="513"/>
      <c r="AKE23" s="513"/>
      <c r="AKF23" s="513"/>
      <c r="AKG23" s="513"/>
      <c r="AKH23" s="513"/>
      <c r="AKI23" s="513"/>
      <c r="AKJ23" s="513"/>
      <c r="AKK23" s="513"/>
      <c r="AKL23" s="513"/>
      <c r="AKM23" s="513"/>
      <c r="AKN23" s="513"/>
      <c r="AKO23" s="513"/>
      <c r="AKP23" s="513"/>
      <c r="AKQ23" s="513"/>
      <c r="AKR23" s="513"/>
      <c r="AKS23" s="513"/>
      <c r="AKT23" s="513"/>
      <c r="AKU23" s="513"/>
      <c r="AKV23" s="513"/>
      <c r="AKW23" s="513"/>
      <c r="AKX23" s="513"/>
      <c r="AKY23" s="513"/>
      <c r="AKZ23" s="513"/>
      <c r="ALA23" s="513"/>
      <c r="ALB23" s="513"/>
      <c r="ALC23" s="513"/>
      <c r="ALD23" s="513"/>
      <c r="ALE23" s="513"/>
      <c r="ALF23" s="513"/>
      <c r="ALG23" s="513"/>
      <c r="ALH23" s="513"/>
      <c r="ALI23" s="513"/>
      <c r="ALJ23" s="513"/>
      <c r="ALK23" s="513"/>
      <c r="ALL23" s="513"/>
      <c r="ALM23" s="513"/>
      <c r="ALN23" s="513"/>
      <c r="ALO23" s="513"/>
      <c r="ALP23" s="513"/>
      <c r="ALQ23" s="513"/>
      <c r="ALR23" s="513"/>
      <c r="ALS23" s="513"/>
      <c r="ALT23" s="513"/>
      <c r="ALU23" s="513"/>
      <c r="ALV23" s="513"/>
      <c r="ALW23" s="513"/>
      <c r="ALX23" s="513"/>
      <c r="ALY23" s="513"/>
      <c r="ALZ23" s="513"/>
      <c r="AMA23" s="513"/>
      <c r="AMB23" s="513"/>
      <c r="AMC23" s="513"/>
      <c r="AMD23" s="513"/>
      <c r="AME23" s="513"/>
      <c r="AMF23" s="513"/>
      <c r="AMG23" s="513"/>
      <c r="AMH23" s="513"/>
      <c r="AMI23" s="513"/>
      <c r="AMJ23" s="513"/>
      <c r="AMK23" s="513"/>
      <c r="AML23" s="513"/>
      <c r="AMM23" s="513"/>
      <c r="AMN23" s="513"/>
      <c r="AMO23" s="513"/>
      <c r="AMP23" s="513"/>
      <c r="AMQ23" s="513"/>
      <c r="AMR23" s="513"/>
      <c r="AMS23" s="513"/>
      <c r="AMT23" s="513"/>
      <c r="AMU23" s="513"/>
      <c r="AMV23" s="513"/>
      <c r="AMW23" s="513"/>
      <c r="AMX23" s="513"/>
      <c r="AMY23" s="513"/>
      <c r="AMZ23" s="513"/>
      <c r="ANA23" s="513"/>
      <c r="ANB23" s="513"/>
      <c r="ANC23" s="513"/>
      <c r="AND23" s="513"/>
      <c r="ANE23" s="513"/>
      <c r="ANF23" s="513"/>
      <c r="ANG23" s="513"/>
      <c r="ANH23" s="513"/>
      <c r="ANI23" s="513"/>
      <c r="ANJ23" s="513"/>
      <c r="ANK23" s="513"/>
      <c r="ANL23" s="513"/>
      <c r="ANM23" s="513"/>
      <c r="ANN23" s="513"/>
      <c r="ANO23" s="513"/>
      <c r="ANP23" s="513"/>
      <c r="ANQ23" s="513"/>
      <c r="ANR23" s="513"/>
      <c r="ANS23" s="513"/>
      <c r="ANT23" s="513"/>
      <c r="ANU23" s="513"/>
      <c r="ANV23" s="513"/>
      <c r="ANW23" s="513"/>
      <c r="ANX23" s="513"/>
      <c r="ANY23" s="513"/>
      <c r="ANZ23" s="513"/>
      <c r="AOA23" s="513"/>
      <c r="AOB23" s="513"/>
      <c r="AOC23" s="513"/>
      <c r="AOD23" s="513"/>
      <c r="AOE23" s="513"/>
      <c r="AOF23" s="513"/>
      <c r="AOG23" s="513"/>
      <c r="AOH23" s="513"/>
      <c r="AOI23" s="513"/>
      <c r="AOJ23" s="513"/>
      <c r="AOK23" s="513"/>
      <c r="AOL23" s="513"/>
      <c r="AOM23" s="513"/>
      <c r="AON23" s="513"/>
      <c r="AOO23" s="513"/>
      <c r="AOP23" s="513"/>
      <c r="AOQ23" s="513"/>
      <c r="AOR23" s="513"/>
      <c r="AOS23" s="513"/>
      <c r="AOT23" s="513"/>
      <c r="AOU23" s="513"/>
      <c r="AOV23" s="513"/>
      <c r="AOW23" s="513"/>
      <c r="AOX23" s="513"/>
      <c r="AOY23" s="513"/>
      <c r="AOZ23" s="513"/>
      <c r="APA23" s="513"/>
      <c r="APB23" s="513"/>
      <c r="APC23" s="513"/>
      <c r="APD23" s="513"/>
      <c r="APE23" s="513"/>
      <c r="APF23" s="513"/>
      <c r="APG23" s="513"/>
      <c r="APH23" s="513"/>
      <c r="API23" s="513"/>
      <c r="APJ23" s="513"/>
      <c r="APK23" s="513"/>
      <c r="APL23" s="513"/>
      <c r="APM23" s="513"/>
      <c r="APN23" s="513"/>
      <c r="APO23" s="513"/>
      <c r="APP23" s="513"/>
      <c r="APQ23" s="513"/>
      <c r="APR23" s="513"/>
      <c r="APS23" s="513"/>
      <c r="APT23" s="513"/>
      <c r="APU23" s="513"/>
      <c r="APV23" s="513"/>
      <c r="APW23" s="513"/>
      <c r="APX23" s="513"/>
      <c r="APY23" s="513"/>
      <c r="APZ23" s="513"/>
      <c r="AQA23" s="513"/>
      <c r="AQB23" s="513"/>
      <c r="AQC23" s="513"/>
      <c r="AQD23" s="513"/>
      <c r="AQE23" s="513"/>
      <c r="AQF23" s="513"/>
      <c r="AQG23" s="513"/>
      <c r="AQH23" s="513"/>
      <c r="AQI23" s="513"/>
      <c r="AQJ23" s="513"/>
      <c r="AQK23" s="513"/>
      <c r="AQL23" s="513"/>
      <c r="AQM23" s="513"/>
      <c r="AQN23" s="513"/>
      <c r="AQO23" s="513"/>
      <c r="AQP23" s="513"/>
      <c r="AQQ23" s="513"/>
      <c r="AQR23" s="513"/>
      <c r="AQS23" s="513"/>
      <c r="AQT23" s="513"/>
      <c r="AQU23" s="513"/>
      <c r="AQV23" s="513"/>
      <c r="AQW23" s="513"/>
      <c r="AQX23" s="513"/>
      <c r="AQY23" s="513"/>
      <c r="AQZ23" s="513"/>
      <c r="ARA23" s="513"/>
      <c r="ARB23" s="513"/>
      <c r="ARC23" s="513"/>
      <c r="ARD23" s="513"/>
      <c r="ARE23" s="513"/>
      <c r="ARF23" s="513"/>
      <c r="ARG23" s="513"/>
      <c r="ARH23" s="513"/>
      <c r="ARI23" s="513"/>
      <c r="ARJ23" s="513"/>
      <c r="ARK23" s="513"/>
      <c r="ARL23" s="513"/>
      <c r="ARM23" s="513"/>
      <c r="ARN23" s="513"/>
      <c r="ARO23" s="513"/>
      <c r="ARP23" s="513"/>
      <c r="ARQ23" s="513"/>
      <c r="ARR23" s="513"/>
      <c r="ARS23" s="513"/>
      <c r="ART23" s="513"/>
      <c r="ARU23" s="513"/>
      <c r="ARV23" s="513"/>
      <c r="ARW23" s="513"/>
      <c r="ARX23" s="513"/>
      <c r="ARY23" s="513"/>
      <c r="ARZ23" s="513"/>
      <c r="ASA23" s="513"/>
      <c r="ASB23" s="513"/>
      <c r="ASC23" s="513"/>
      <c r="ASD23" s="513"/>
      <c r="ASE23" s="513"/>
      <c r="ASF23" s="513"/>
      <c r="ASG23" s="513"/>
      <c r="ASH23" s="513"/>
      <c r="ASI23" s="513"/>
      <c r="ASJ23" s="513"/>
      <c r="ASK23" s="513"/>
      <c r="ASL23" s="513"/>
      <c r="ASM23" s="513"/>
      <c r="ASN23" s="513"/>
      <c r="ASO23" s="513"/>
      <c r="ASP23" s="513"/>
      <c r="ASQ23" s="513"/>
      <c r="ASR23" s="513"/>
      <c r="ASS23" s="513"/>
      <c r="AST23" s="513"/>
      <c r="ASU23" s="513"/>
      <c r="ASV23" s="513"/>
      <c r="ASW23" s="513"/>
      <c r="ASX23" s="513"/>
      <c r="ASY23" s="513"/>
      <c r="ASZ23" s="513"/>
      <c r="ATA23" s="513"/>
      <c r="ATB23" s="513"/>
      <c r="ATC23" s="513"/>
      <c r="ATD23" s="513"/>
      <c r="ATE23" s="513"/>
      <c r="ATF23" s="513"/>
      <c r="ATG23" s="513"/>
      <c r="ATH23" s="513"/>
      <c r="ATI23" s="513"/>
      <c r="ATJ23" s="513"/>
      <c r="ATK23" s="513"/>
      <c r="ATL23" s="513"/>
      <c r="ATM23" s="513"/>
      <c r="ATN23" s="513"/>
      <c r="ATO23" s="513"/>
      <c r="ATP23" s="513"/>
      <c r="ATQ23" s="513"/>
      <c r="ATR23" s="513"/>
      <c r="ATS23" s="513"/>
      <c r="ATT23" s="513"/>
      <c r="ATU23" s="513"/>
      <c r="ATV23" s="513"/>
      <c r="ATW23" s="513"/>
      <c r="ATX23" s="513"/>
      <c r="ATY23" s="513"/>
      <c r="ATZ23" s="513"/>
      <c r="AUA23" s="513"/>
      <c r="AUB23" s="513"/>
      <c r="AUC23" s="513"/>
      <c r="AUD23" s="513"/>
      <c r="AUE23" s="513"/>
      <c r="AUF23" s="513"/>
      <c r="AUG23" s="513"/>
      <c r="AUH23" s="513"/>
      <c r="AUI23" s="513"/>
      <c r="AUJ23" s="513"/>
      <c r="AUK23" s="513"/>
      <c r="AUL23" s="513"/>
      <c r="AUM23" s="513"/>
      <c r="AUN23" s="513"/>
      <c r="AUO23" s="513"/>
      <c r="AUP23" s="513"/>
      <c r="AUQ23" s="513"/>
      <c r="AUR23" s="513"/>
      <c r="AUS23" s="513"/>
      <c r="AUT23" s="513"/>
      <c r="AUU23" s="513"/>
      <c r="AUV23" s="513"/>
      <c r="AUW23" s="513"/>
      <c r="AUX23" s="513"/>
      <c r="AUY23" s="513"/>
      <c r="AUZ23" s="513"/>
      <c r="AVA23" s="513"/>
      <c r="AVB23" s="513"/>
      <c r="AVC23" s="513"/>
      <c r="AVD23" s="513"/>
      <c r="AVE23" s="513"/>
      <c r="AVF23" s="513"/>
      <c r="AVG23" s="513"/>
      <c r="AVH23" s="513"/>
      <c r="AVI23" s="513"/>
      <c r="AVJ23" s="513"/>
      <c r="AVK23" s="513"/>
      <c r="AVL23" s="513"/>
      <c r="AVM23" s="513"/>
      <c r="AVN23" s="513"/>
      <c r="AVO23" s="513"/>
      <c r="AVP23" s="513"/>
      <c r="AVQ23" s="513"/>
      <c r="AVR23" s="513"/>
      <c r="AVS23" s="513"/>
      <c r="AVT23" s="513"/>
      <c r="AVU23" s="513"/>
      <c r="AVV23" s="513"/>
      <c r="AVW23" s="513"/>
      <c r="AVX23" s="513"/>
      <c r="AVY23" s="513"/>
      <c r="AVZ23" s="513"/>
      <c r="AWA23" s="513"/>
      <c r="AWB23" s="513"/>
      <c r="AWC23" s="513"/>
      <c r="AWD23" s="513"/>
      <c r="AWE23" s="513"/>
      <c r="AWF23" s="513"/>
      <c r="AWG23" s="513"/>
      <c r="AWH23" s="513"/>
      <c r="AWI23" s="513"/>
      <c r="AWJ23" s="513"/>
      <c r="AWK23" s="513"/>
      <c r="AWL23" s="513"/>
      <c r="AWM23" s="513"/>
      <c r="AWN23" s="513"/>
      <c r="AWO23" s="513"/>
      <c r="AWP23" s="513"/>
      <c r="AWQ23" s="513"/>
      <c r="AWR23" s="513"/>
      <c r="AWS23" s="513"/>
      <c r="AWT23" s="513"/>
      <c r="AWU23" s="513"/>
      <c r="AWV23" s="513"/>
      <c r="AWW23" s="513"/>
      <c r="AWX23" s="513"/>
      <c r="AWY23" s="513"/>
      <c r="AWZ23" s="513"/>
      <c r="AXA23" s="513"/>
      <c r="AXB23" s="513"/>
      <c r="AXC23" s="513"/>
      <c r="AXD23" s="513"/>
      <c r="AXE23" s="513"/>
      <c r="AXF23" s="513"/>
      <c r="AXG23" s="513"/>
      <c r="AXH23" s="513"/>
      <c r="AXI23" s="513"/>
      <c r="AXJ23" s="513"/>
      <c r="AXK23" s="513"/>
      <c r="AXL23" s="513"/>
      <c r="AXM23" s="513"/>
      <c r="AXN23" s="513"/>
      <c r="AXO23" s="513"/>
      <c r="AXP23" s="513"/>
      <c r="AXQ23" s="513"/>
      <c r="AXR23" s="513"/>
      <c r="AXS23" s="513"/>
      <c r="AXT23" s="513"/>
      <c r="AXU23" s="513"/>
      <c r="AXV23" s="513"/>
      <c r="AXW23" s="513"/>
      <c r="AXX23" s="513"/>
      <c r="AXY23" s="513"/>
      <c r="AXZ23" s="513"/>
      <c r="AYA23" s="513"/>
      <c r="AYB23" s="513"/>
      <c r="AYC23" s="513"/>
      <c r="AYD23" s="513"/>
      <c r="AYE23" s="513"/>
      <c r="AYF23" s="513"/>
      <c r="AYG23" s="513"/>
      <c r="AYH23" s="513"/>
      <c r="AYI23" s="513"/>
      <c r="AYJ23" s="513"/>
      <c r="AYK23" s="513"/>
      <c r="AYL23" s="513"/>
      <c r="AYM23" s="513"/>
      <c r="AYN23" s="513"/>
      <c r="AYO23" s="513"/>
      <c r="AYP23" s="513"/>
      <c r="AYQ23" s="513"/>
      <c r="AYR23" s="513"/>
      <c r="AYS23" s="513"/>
      <c r="AYT23" s="513"/>
      <c r="AYU23" s="513"/>
      <c r="AYV23" s="513"/>
      <c r="AYW23" s="513"/>
      <c r="AYX23" s="513"/>
      <c r="AYY23" s="513"/>
      <c r="AYZ23" s="513"/>
      <c r="AZA23" s="513"/>
      <c r="AZB23" s="513"/>
      <c r="AZC23" s="513"/>
      <c r="AZD23" s="513"/>
      <c r="AZE23" s="513"/>
      <c r="AZF23" s="513"/>
      <c r="AZG23" s="513"/>
      <c r="AZH23" s="513"/>
      <c r="AZI23" s="513"/>
      <c r="AZJ23" s="513"/>
      <c r="AZK23" s="513"/>
      <c r="AZL23" s="513"/>
      <c r="AZM23" s="513"/>
      <c r="AZN23" s="513"/>
      <c r="AZO23" s="513"/>
      <c r="AZP23" s="513"/>
      <c r="AZQ23" s="513"/>
      <c r="AZR23" s="513"/>
      <c r="AZS23" s="513"/>
      <c r="AZT23" s="513"/>
      <c r="AZU23" s="513"/>
      <c r="AZV23" s="513"/>
      <c r="AZW23" s="513"/>
      <c r="AZX23" s="513"/>
      <c r="AZY23" s="513"/>
      <c r="AZZ23" s="513"/>
      <c r="BAA23" s="513"/>
      <c r="BAB23" s="513"/>
      <c r="BAC23" s="513"/>
      <c r="BAD23" s="513"/>
      <c r="BAE23" s="513"/>
      <c r="BAF23" s="513"/>
      <c r="BAG23" s="513"/>
      <c r="BAH23" s="513"/>
      <c r="BAI23" s="513"/>
      <c r="BAJ23" s="513"/>
      <c r="BAK23" s="513"/>
      <c r="BAL23" s="513"/>
      <c r="BAM23" s="513"/>
      <c r="BAN23" s="513"/>
      <c r="BAO23" s="513"/>
      <c r="BAP23" s="513"/>
      <c r="BAQ23" s="513"/>
      <c r="BAR23" s="513"/>
      <c r="BAS23" s="513"/>
      <c r="BAT23" s="513"/>
      <c r="BAU23" s="513"/>
      <c r="BAV23" s="513"/>
      <c r="BAW23" s="513"/>
      <c r="BAX23" s="513"/>
      <c r="BAY23" s="513"/>
      <c r="BAZ23" s="513"/>
      <c r="BBA23" s="513"/>
      <c r="BBB23" s="513"/>
      <c r="BBC23" s="513"/>
      <c r="BBD23" s="513"/>
      <c r="BBE23" s="513"/>
      <c r="BBF23" s="513"/>
      <c r="BBG23" s="513"/>
      <c r="BBH23" s="513"/>
      <c r="BBI23" s="513"/>
      <c r="BBJ23" s="513"/>
      <c r="BBK23" s="513"/>
      <c r="BBL23" s="513"/>
      <c r="BBM23" s="513"/>
      <c r="BBN23" s="513"/>
      <c r="BBO23" s="513"/>
      <c r="BBP23" s="513"/>
      <c r="BBQ23" s="513"/>
      <c r="BBR23" s="513"/>
      <c r="BBS23" s="513"/>
      <c r="BBT23" s="513"/>
      <c r="BBU23" s="513"/>
      <c r="BBV23" s="513"/>
      <c r="BBW23" s="513"/>
      <c r="BBX23" s="513"/>
      <c r="BBY23" s="513"/>
      <c r="BBZ23" s="513"/>
      <c r="BCA23" s="513"/>
      <c r="BCB23" s="513"/>
      <c r="BCC23" s="513"/>
      <c r="BCD23" s="513"/>
      <c r="BCE23" s="513"/>
      <c r="BCF23" s="513"/>
      <c r="BCG23" s="513"/>
      <c r="BCH23" s="513"/>
      <c r="BCI23" s="513"/>
      <c r="BCJ23" s="513"/>
      <c r="BCK23" s="513"/>
      <c r="BCL23" s="513"/>
      <c r="BCM23" s="513"/>
      <c r="BCN23" s="513"/>
      <c r="BCO23" s="513"/>
      <c r="BCP23" s="513"/>
      <c r="BCQ23" s="513"/>
      <c r="BCR23" s="513"/>
      <c r="BCS23" s="513"/>
      <c r="BCT23" s="513"/>
      <c r="BCU23" s="513"/>
      <c r="BCV23" s="513"/>
      <c r="BCW23" s="513"/>
      <c r="BCX23" s="513"/>
      <c r="BCY23" s="513"/>
      <c r="BCZ23" s="513"/>
      <c r="BDA23" s="513"/>
      <c r="BDB23" s="513"/>
      <c r="BDC23" s="513"/>
      <c r="BDD23" s="513"/>
      <c r="BDE23" s="513"/>
      <c r="BDF23" s="513"/>
      <c r="BDG23" s="513"/>
      <c r="BDH23" s="513"/>
      <c r="BDI23" s="513"/>
      <c r="BDJ23" s="513"/>
      <c r="BDK23" s="513"/>
      <c r="BDL23" s="513"/>
      <c r="BDM23" s="513"/>
      <c r="BDN23" s="513"/>
      <c r="BDO23" s="513"/>
      <c r="BDP23" s="513"/>
      <c r="BDQ23" s="513"/>
      <c r="BDR23" s="513"/>
      <c r="BDS23" s="513"/>
      <c r="BDT23" s="513"/>
      <c r="BDU23" s="513"/>
      <c r="BDV23" s="513"/>
      <c r="BDW23" s="513"/>
      <c r="BDX23" s="513"/>
      <c r="BDY23" s="513"/>
      <c r="BDZ23" s="513"/>
      <c r="BEA23" s="513"/>
      <c r="BEB23" s="513"/>
      <c r="BEC23" s="513"/>
      <c r="BED23" s="513"/>
      <c r="BEE23" s="513"/>
      <c r="BEF23" s="513"/>
      <c r="BEG23" s="513"/>
      <c r="BEH23" s="513"/>
      <c r="BEI23" s="513"/>
      <c r="BEJ23" s="513"/>
      <c r="BEK23" s="513"/>
      <c r="BEL23" s="513"/>
      <c r="BEM23" s="513"/>
      <c r="BEN23" s="513"/>
      <c r="BEO23" s="513"/>
      <c r="BEP23" s="513"/>
      <c r="BEQ23" s="513"/>
      <c r="BER23" s="513"/>
      <c r="BES23" s="513"/>
      <c r="BET23" s="513"/>
      <c r="BEU23" s="513"/>
      <c r="BEV23" s="513"/>
      <c r="BEW23" s="513"/>
      <c r="BEX23" s="513"/>
      <c r="BEY23" s="513"/>
      <c r="BEZ23" s="513"/>
      <c r="BFA23" s="513"/>
      <c r="BFB23" s="513"/>
      <c r="BFC23" s="513"/>
      <c r="BFD23" s="513"/>
      <c r="BFE23" s="513"/>
      <c r="BFF23" s="513"/>
      <c r="BFG23" s="513"/>
      <c r="BFH23" s="513"/>
      <c r="BFI23" s="513"/>
      <c r="BFJ23" s="513"/>
      <c r="BFK23" s="513"/>
      <c r="BFL23" s="513"/>
      <c r="BFM23" s="513"/>
      <c r="BFN23" s="513"/>
      <c r="BFO23" s="513"/>
      <c r="BFP23" s="513"/>
      <c r="BFQ23" s="513"/>
      <c r="BFR23" s="513"/>
      <c r="BFS23" s="513"/>
      <c r="BFT23" s="513"/>
      <c r="BFU23" s="513"/>
      <c r="BFV23" s="513"/>
      <c r="BFW23" s="513"/>
      <c r="BFX23" s="513"/>
      <c r="BFY23" s="513"/>
      <c r="BFZ23" s="513"/>
      <c r="BGA23" s="513"/>
      <c r="BGB23" s="513"/>
      <c r="BGC23" s="513"/>
      <c r="BGD23" s="513"/>
      <c r="BGE23" s="513"/>
      <c r="BGF23" s="513"/>
      <c r="BGG23" s="513"/>
      <c r="BGH23" s="513"/>
      <c r="BGI23" s="513"/>
      <c r="BGJ23" s="513"/>
      <c r="BGK23" s="513"/>
      <c r="BGL23" s="513"/>
      <c r="BGM23" s="513"/>
      <c r="BGN23" s="513"/>
      <c r="BGO23" s="513"/>
      <c r="BGP23" s="513"/>
      <c r="BGQ23" s="513"/>
      <c r="BGR23" s="513"/>
      <c r="BGS23" s="513"/>
      <c r="BGT23" s="513"/>
      <c r="BGU23" s="513"/>
      <c r="BGV23" s="513"/>
      <c r="BGW23" s="513"/>
      <c r="BGX23" s="513"/>
      <c r="BGY23" s="513"/>
      <c r="BGZ23" s="513"/>
      <c r="BHA23" s="513"/>
      <c r="BHB23" s="513"/>
      <c r="BHC23" s="513"/>
      <c r="BHD23" s="513"/>
      <c r="BHE23" s="513"/>
      <c r="BHF23" s="513"/>
      <c r="BHG23" s="513"/>
      <c r="BHH23" s="513"/>
      <c r="BHI23" s="513"/>
      <c r="BHJ23" s="513"/>
      <c r="BHK23" s="513"/>
      <c r="BHL23" s="513"/>
      <c r="BHM23" s="513"/>
      <c r="BHN23" s="513"/>
      <c r="BHO23" s="513"/>
      <c r="BHP23" s="513"/>
      <c r="BHQ23" s="513"/>
      <c r="BHR23" s="513"/>
      <c r="BHS23" s="513"/>
      <c r="BHT23" s="513"/>
      <c r="BHU23" s="513"/>
      <c r="BHV23" s="513"/>
      <c r="BHW23" s="513"/>
      <c r="BHX23" s="513"/>
      <c r="BHY23" s="513"/>
      <c r="BHZ23" s="513"/>
      <c r="BIA23" s="513"/>
      <c r="BIB23" s="513"/>
      <c r="BIC23" s="513"/>
      <c r="BID23" s="513"/>
      <c r="BIE23" s="513"/>
      <c r="BIF23" s="513"/>
      <c r="BIG23" s="513"/>
      <c r="BIH23" s="513"/>
      <c r="BII23" s="513"/>
      <c r="BIJ23" s="513"/>
      <c r="BIK23" s="513"/>
      <c r="BIL23" s="513"/>
      <c r="BIM23" s="513"/>
      <c r="BIN23" s="513"/>
      <c r="BIO23" s="513"/>
      <c r="BIP23" s="513"/>
      <c r="BIQ23" s="513"/>
      <c r="BIR23" s="513"/>
      <c r="BIS23" s="513"/>
      <c r="BIT23" s="513"/>
      <c r="BIU23" s="513"/>
      <c r="BIV23" s="513"/>
      <c r="BIW23" s="513"/>
      <c r="BIX23" s="513"/>
      <c r="BIY23" s="513"/>
      <c r="BIZ23" s="513"/>
      <c r="BJA23" s="513"/>
      <c r="BJB23" s="513"/>
      <c r="BJC23" s="513"/>
      <c r="BJD23" s="513"/>
      <c r="BJE23" s="513"/>
      <c r="BJF23" s="513"/>
      <c r="BJG23" s="513"/>
      <c r="BJH23" s="513"/>
      <c r="BJI23" s="513"/>
      <c r="BJJ23" s="513"/>
      <c r="BJK23" s="513"/>
      <c r="BJL23" s="513"/>
      <c r="BJM23" s="513"/>
      <c r="BJN23" s="513"/>
      <c r="BJO23" s="513"/>
      <c r="BJP23" s="513"/>
      <c r="BJQ23" s="513"/>
      <c r="BJR23" s="513"/>
      <c r="BJS23" s="513"/>
      <c r="BJT23" s="513"/>
      <c r="BJU23" s="513"/>
      <c r="BJV23" s="513"/>
      <c r="BJW23" s="513"/>
      <c r="BJX23" s="513"/>
      <c r="BJY23" s="513"/>
      <c r="BJZ23" s="513"/>
      <c r="BKA23" s="513"/>
      <c r="BKB23" s="513"/>
      <c r="BKC23" s="513"/>
      <c r="BKD23" s="513"/>
      <c r="BKE23" s="513"/>
      <c r="BKF23" s="513"/>
      <c r="BKG23" s="513"/>
      <c r="BKH23" s="513"/>
      <c r="BKI23" s="513"/>
      <c r="BKJ23" s="513"/>
      <c r="BKK23" s="513"/>
      <c r="BKL23" s="513"/>
      <c r="BKM23" s="513"/>
      <c r="BKN23" s="513"/>
      <c r="BKO23" s="513"/>
      <c r="BKP23" s="513"/>
      <c r="BKQ23" s="513"/>
      <c r="BKR23" s="513"/>
      <c r="BKS23" s="513"/>
      <c r="BKT23" s="513"/>
      <c r="BKU23" s="513"/>
      <c r="BKV23" s="513"/>
      <c r="BKW23" s="513"/>
      <c r="BKX23" s="513"/>
      <c r="BKY23" s="513"/>
      <c r="BKZ23" s="513"/>
      <c r="BLA23" s="513"/>
      <c r="BLB23" s="513"/>
      <c r="BLC23" s="513"/>
      <c r="BLD23" s="513"/>
      <c r="BLE23" s="513"/>
      <c r="BLF23" s="513"/>
      <c r="BLG23" s="513"/>
      <c r="BLH23" s="513"/>
      <c r="BLI23" s="513"/>
      <c r="BLJ23" s="513"/>
      <c r="BLK23" s="513"/>
      <c r="BLL23" s="513"/>
      <c r="BLM23" s="513"/>
      <c r="BLN23" s="513"/>
      <c r="BLO23" s="513"/>
      <c r="BLP23" s="513"/>
      <c r="BLQ23" s="513"/>
      <c r="BLR23" s="513"/>
      <c r="BLS23" s="513"/>
      <c r="BLT23" s="513"/>
      <c r="BLU23" s="513"/>
      <c r="BLV23" s="513"/>
      <c r="BLW23" s="513"/>
      <c r="BLX23" s="513"/>
      <c r="BLY23" s="513"/>
      <c r="BLZ23" s="513"/>
      <c r="BMA23" s="513"/>
      <c r="BMB23" s="513"/>
      <c r="BMC23" s="513"/>
      <c r="BMD23" s="513"/>
      <c r="BME23" s="513"/>
      <c r="BMF23" s="513"/>
      <c r="BMG23" s="513"/>
      <c r="BMH23" s="513"/>
      <c r="BMI23" s="513"/>
      <c r="BMJ23" s="513"/>
      <c r="BMK23" s="513"/>
      <c r="BML23" s="513"/>
      <c r="BMM23" s="513"/>
      <c r="BMN23" s="513"/>
      <c r="BMO23" s="513"/>
      <c r="BMP23" s="513"/>
      <c r="BMQ23" s="513"/>
      <c r="BMR23" s="513"/>
      <c r="BMS23" s="513"/>
      <c r="BMT23" s="513"/>
      <c r="BMU23" s="513"/>
      <c r="BMV23" s="513"/>
      <c r="BMW23" s="513"/>
      <c r="BMX23" s="513"/>
      <c r="BMY23" s="513"/>
      <c r="BMZ23" s="513"/>
      <c r="BNA23" s="513"/>
      <c r="BNB23" s="513"/>
      <c r="BNC23" s="513"/>
      <c r="BND23" s="513"/>
      <c r="BNE23" s="513"/>
      <c r="BNF23" s="513"/>
      <c r="BNG23" s="513"/>
      <c r="BNH23" s="513"/>
      <c r="BNI23" s="513"/>
      <c r="BNJ23" s="513"/>
      <c r="BNK23" s="513"/>
      <c r="BNL23" s="513"/>
      <c r="BNM23" s="513"/>
      <c r="BNN23" s="513"/>
      <c r="BNO23" s="513"/>
      <c r="BNP23" s="513"/>
      <c r="BNQ23" s="513"/>
      <c r="BNR23" s="513"/>
      <c r="BNS23" s="513"/>
      <c r="BNT23" s="513"/>
      <c r="BNU23" s="513"/>
      <c r="BNV23" s="513"/>
      <c r="BNW23" s="513"/>
      <c r="BNX23" s="513"/>
      <c r="BNY23" s="513"/>
      <c r="BNZ23" s="513"/>
      <c r="BOA23" s="513"/>
      <c r="BOB23" s="513"/>
      <c r="BOC23" s="513"/>
      <c r="BOD23" s="513"/>
      <c r="BOE23" s="513"/>
      <c r="BOF23" s="513"/>
      <c r="BOG23" s="513"/>
      <c r="BOH23" s="513"/>
      <c r="BOI23" s="513"/>
      <c r="BOJ23" s="513"/>
      <c r="BOK23" s="513"/>
      <c r="BOL23" s="513"/>
      <c r="BOM23" s="513"/>
      <c r="BON23" s="513"/>
      <c r="BOO23" s="513"/>
      <c r="BOP23" s="513"/>
      <c r="BOQ23" s="513"/>
      <c r="BOR23" s="513"/>
      <c r="BOS23" s="513"/>
      <c r="BOT23" s="513"/>
      <c r="BOU23" s="513"/>
      <c r="BOV23" s="513"/>
      <c r="BOW23" s="513"/>
      <c r="BOX23" s="513"/>
      <c r="BOY23" s="513"/>
      <c r="BOZ23" s="513"/>
      <c r="BPA23" s="513"/>
      <c r="BPB23" s="513"/>
      <c r="BPC23" s="513"/>
      <c r="BPD23" s="513"/>
      <c r="BPE23" s="513"/>
      <c r="BPF23" s="513"/>
      <c r="BPG23" s="513"/>
      <c r="BPH23" s="513"/>
      <c r="BPI23" s="513"/>
      <c r="BPJ23" s="513"/>
      <c r="BPK23" s="513"/>
      <c r="BPL23" s="513"/>
      <c r="BPM23" s="513"/>
      <c r="BPN23" s="513"/>
      <c r="BPO23" s="513"/>
      <c r="BPP23" s="513"/>
      <c r="BPQ23" s="513"/>
      <c r="BPR23" s="513"/>
      <c r="BPS23" s="513"/>
      <c r="BPT23" s="513"/>
      <c r="BPU23" s="513"/>
      <c r="BPV23" s="513"/>
      <c r="BPW23" s="513"/>
      <c r="BPX23" s="513"/>
      <c r="BPY23" s="513"/>
      <c r="BPZ23" s="513"/>
      <c r="BQA23" s="513"/>
      <c r="BQB23" s="513"/>
      <c r="BQC23" s="513"/>
      <c r="BQD23" s="513"/>
      <c r="BQE23" s="513"/>
      <c r="BQF23" s="513"/>
      <c r="BQG23" s="513"/>
      <c r="BQH23" s="513"/>
      <c r="BQI23" s="513"/>
      <c r="BQJ23" s="513"/>
      <c r="BQK23" s="513"/>
      <c r="BQL23" s="513"/>
      <c r="BQM23" s="513"/>
      <c r="BQN23" s="513"/>
      <c r="BQO23" s="513"/>
      <c r="BQP23" s="513"/>
      <c r="BQQ23" s="513"/>
      <c r="BQR23" s="513"/>
      <c r="BQS23" s="513"/>
      <c r="BQT23" s="513"/>
      <c r="BQU23" s="513"/>
      <c r="BQV23" s="513"/>
      <c r="BQW23" s="513"/>
      <c r="BQX23" s="513"/>
      <c r="BQY23" s="513"/>
      <c r="BQZ23" s="513"/>
      <c r="BRA23" s="513"/>
      <c r="BRB23" s="513"/>
      <c r="BRC23" s="513"/>
      <c r="BRD23" s="513"/>
      <c r="BRE23" s="513"/>
      <c r="BRF23" s="513"/>
      <c r="BRG23" s="513"/>
      <c r="BRH23" s="513"/>
      <c r="BRI23" s="513"/>
      <c r="BRJ23" s="513"/>
      <c r="BRK23" s="513"/>
      <c r="BRL23" s="513"/>
      <c r="BRM23" s="513"/>
      <c r="BRN23" s="513"/>
      <c r="BRO23" s="513"/>
      <c r="BRP23" s="513"/>
      <c r="BRQ23" s="513"/>
      <c r="BRR23" s="513"/>
      <c r="BRS23" s="513"/>
      <c r="BRT23" s="513"/>
      <c r="BRU23" s="513"/>
      <c r="BRV23" s="513"/>
      <c r="BRW23" s="513"/>
      <c r="BRX23" s="513"/>
      <c r="BRY23" s="513"/>
      <c r="BRZ23" s="513"/>
      <c r="BSA23" s="513"/>
      <c r="BSB23" s="513"/>
      <c r="BSC23" s="513"/>
      <c r="BSD23" s="513"/>
      <c r="BSE23" s="513"/>
      <c r="BSF23" s="513"/>
      <c r="BSG23" s="513"/>
      <c r="BSH23" s="513"/>
      <c r="BSI23" s="513"/>
      <c r="BSJ23" s="513"/>
      <c r="BSK23" s="513"/>
      <c r="BSL23" s="513"/>
      <c r="BSM23" s="513"/>
      <c r="BSN23" s="513"/>
      <c r="BSO23" s="513"/>
      <c r="BSP23" s="513"/>
      <c r="BSQ23" s="513"/>
      <c r="BSR23" s="513"/>
      <c r="BSS23" s="513"/>
      <c r="BST23" s="513"/>
      <c r="BSU23" s="513"/>
      <c r="BSV23" s="513"/>
      <c r="BSW23" s="513"/>
      <c r="BSX23" s="513"/>
      <c r="BSY23" s="513"/>
      <c r="BSZ23" s="513"/>
      <c r="BTA23" s="513"/>
      <c r="BTB23" s="513"/>
      <c r="BTC23" s="513"/>
      <c r="BTD23" s="513"/>
      <c r="BTE23" s="513"/>
      <c r="BTF23" s="513"/>
      <c r="BTG23" s="513"/>
      <c r="BTH23" s="513"/>
      <c r="BTI23" s="513"/>
      <c r="BTJ23" s="513"/>
      <c r="BTK23" s="513"/>
      <c r="BTL23" s="513"/>
      <c r="BTM23" s="513"/>
      <c r="BTN23" s="513"/>
      <c r="BTO23" s="513"/>
      <c r="BTP23" s="513"/>
      <c r="BTQ23" s="513"/>
      <c r="BTR23" s="513"/>
      <c r="BTS23" s="513"/>
      <c r="BTT23" s="513"/>
      <c r="BTU23" s="513"/>
      <c r="BTV23" s="513"/>
      <c r="BTW23" s="513"/>
      <c r="BTX23" s="513"/>
      <c r="BTY23" s="513"/>
      <c r="BTZ23" s="513"/>
      <c r="BUA23" s="513"/>
      <c r="BUB23" s="513"/>
      <c r="BUC23" s="513"/>
      <c r="BUD23" s="513"/>
      <c r="BUE23" s="513"/>
      <c r="BUF23" s="513"/>
      <c r="BUG23" s="513"/>
      <c r="BUH23" s="513"/>
      <c r="BUI23" s="513"/>
      <c r="BUJ23" s="513"/>
      <c r="BUK23" s="513"/>
      <c r="BUL23" s="513"/>
      <c r="BUM23" s="513"/>
      <c r="BUN23" s="513"/>
      <c r="BUO23" s="513"/>
      <c r="BUP23" s="513"/>
      <c r="BUQ23" s="513"/>
      <c r="BUR23" s="513"/>
      <c r="BUS23" s="513"/>
      <c r="BUT23" s="513"/>
      <c r="BUU23" s="513"/>
      <c r="BUV23" s="513"/>
      <c r="BUW23" s="513"/>
      <c r="BUX23" s="513"/>
      <c r="BUY23" s="513"/>
      <c r="BUZ23" s="513"/>
      <c r="BVA23" s="513"/>
      <c r="BVB23" s="513"/>
      <c r="BVC23" s="513"/>
      <c r="BVD23" s="513"/>
      <c r="BVE23" s="513"/>
      <c r="BVF23" s="513"/>
      <c r="BVG23" s="513"/>
      <c r="BVH23" s="513"/>
      <c r="BVI23" s="513"/>
      <c r="BVJ23" s="513"/>
      <c r="BVK23" s="513"/>
      <c r="BVL23" s="513"/>
      <c r="BVM23" s="513"/>
      <c r="BVN23" s="513"/>
      <c r="BVO23" s="513"/>
      <c r="BVP23" s="513"/>
      <c r="BVQ23" s="513"/>
      <c r="BVR23" s="513"/>
      <c r="BVS23" s="513"/>
      <c r="BVT23" s="513"/>
      <c r="BVU23" s="513"/>
      <c r="BVV23" s="513"/>
      <c r="BVW23" s="513"/>
      <c r="BVX23" s="513"/>
      <c r="BVY23" s="513"/>
      <c r="BVZ23" s="513"/>
      <c r="BWA23" s="513"/>
      <c r="BWB23" s="513"/>
      <c r="BWC23" s="513"/>
      <c r="BWD23" s="513"/>
      <c r="BWE23" s="513"/>
      <c r="BWF23" s="513"/>
      <c r="BWG23" s="513"/>
      <c r="BWH23" s="513"/>
      <c r="BWI23" s="513"/>
      <c r="BWJ23" s="513"/>
      <c r="BWK23" s="513"/>
      <c r="BWL23" s="513"/>
      <c r="BWM23" s="513"/>
      <c r="BWN23" s="513"/>
      <c r="BWO23" s="513"/>
      <c r="BWP23" s="513"/>
      <c r="BWQ23" s="513"/>
    </row>
    <row r="24" spans="1:1967" ht="114.75" customHeight="1">
      <c r="A24" s="9" t="s">
        <v>6089</v>
      </c>
      <c r="B24" s="100" t="s">
        <v>97</v>
      </c>
      <c r="C24" s="3" t="s">
        <v>625</v>
      </c>
      <c r="D24" s="3" t="s">
        <v>98</v>
      </c>
      <c r="E24" s="3" t="s">
        <v>1315</v>
      </c>
      <c r="F24" s="9"/>
      <c r="G24" s="3" t="s">
        <v>385</v>
      </c>
      <c r="H24" s="20">
        <v>0.6</v>
      </c>
      <c r="I24" s="43">
        <v>470000000</v>
      </c>
      <c r="J24" s="21" t="s">
        <v>1316</v>
      </c>
      <c r="K24" s="3" t="s">
        <v>1929</v>
      </c>
      <c r="L24" s="137" t="s">
        <v>3404</v>
      </c>
      <c r="M24" s="140" t="s">
        <v>383</v>
      </c>
      <c r="N24" s="357" t="s">
        <v>1926</v>
      </c>
      <c r="O24" s="3" t="s">
        <v>1368</v>
      </c>
      <c r="P24" s="7" t="s">
        <v>1333</v>
      </c>
      <c r="Q24" s="3" t="s">
        <v>8839</v>
      </c>
      <c r="R24" s="4">
        <v>2</v>
      </c>
      <c r="S24" s="19">
        <v>28589000</v>
      </c>
      <c r="T24" s="83">
        <v>0</v>
      </c>
      <c r="U24" s="83">
        <f t="shared" ref="U24:U111" si="0">T24*1.12</f>
        <v>0</v>
      </c>
      <c r="V24" s="9" t="s">
        <v>1317</v>
      </c>
      <c r="W24" s="152" t="s">
        <v>1396</v>
      </c>
      <c r="X24" s="9" t="s">
        <v>9073</v>
      </c>
      <c r="Y24" s="513"/>
      <c r="Z24" s="513"/>
      <c r="AA24" s="513"/>
      <c r="AB24" s="513"/>
      <c r="AC24" s="513"/>
      <c r="AD24" s="513"/>
      <c r="AE24" s="513"/>
      <c r="AF24" s="513"/>
      <c r="AG24" s="513"/>
      <c r="AH24" s="513"/>
      <c r="AI24" s="513"/>
      <c r="AJ24" s="513"/>
      <c r="AK24" s="513"/>
      <c r="AL24" s="513"/>
      <c r="AM24" s="513"/>
      <c r="AN24" s="513"/>
      <c r="AO24" s="513"/>
      <c r="AP24" s="513"/>
      <c r="AQ24" s="513"/>
      <c r="AR24" s="513"/>
      <c r="AS24" s="513"/>
      <c r="AT24" s="513"/>
      <c r="AU24" s="513"/>
      <c r="AV24" s="513"/>
      <c r="AW24" s="513"/>
      <c r="AX24" s="513"/>
      <c r="AY24" s="513"/>
      <c r="AZ24" s="513"/>
      <c r="BA24" s="513"/>
      <c r="BB24" s="513"/>
      <c r="BC24" s="513"/>
      <c r="BD24" s="513"/>
      <c r="BE24" s="513"/>
      <c r="BF24" s="513"/>
      <c r="BG24" s="513"/>
      <c r="BH24" s="513"/>
      <c r="BI24" s="513"/>
      <c r="BJ24" s="513"/>
      <c r="BK24" s="513"/>
      <c r="BL24" s="513"/>
      <c r="BM24" s="513"/>
      <c r="BN24" s="513"/>
      <c r="BO24" s="513"/>
      <c r="BP24" s="513"/>
      <c r="BQ24" s="513"/>
      <c r="BR24" s="513"/>
      <c r="BS24" s="513"/>
      <c r="BT24" s="513"/>
      <c r="BU24" s="513"/>
      <c r="BV24" s="513"/>
      <c r="BW24" s="513"/>
      <c r="BX24" s="513"/>
      <c r="BY24" s="513"/>
      <c r="BZ24" s="513"/>
      <c r="CA24" s="513"/>
      <c r="CB24" s="513"/>
      <c r="CC24" s="513"/>
      <c r="CD24" s="513"/>
      <c r="CE24" s="513"/>
      <c r="CF24" s="513"/>
      <c r="CG24" s="513"/>
      <c r="CH24" s="513"/>
      <c r="CI24" s="513"/>
      <c r="CJ24" s="513"/>
      <c r="CK24" s="513"/>
      <c r="CL24" s="513"/>
      <c r="CM24" s="513"/>
      <c r="CN24" s="513"/>
      <c r="CO24" s="513"/>
      <c r="CP24" s="513"/>
      <c r="CQ24" s="513"/>
      <c r="CR24" s="513"/>
      <c r="CS24" s="513"/>
      <c r="CT24" s="513"/>
      <c r="CU24" s="513"/>
      <c r="CV24" s="513"/>
      <c r="CW24" s="513"/>
      <c r="CX24" s="513"/>
      <c r="CY24" s="513"/>
      <c r="CZ24" s="513"/>
      <c r="DA24" s="513"/>
      <c r="DB24" s="513"/>
      <c r="DC24" s="513"/>
      <c r="DD24" s="513"/>
      <c r="DE24" s="513"/>
      <c r="DF24" s="513"/>
      <c r="DG24" s="513"/>
      <c r="DH24" s="513"/>
      <c r="DI24" s="513"/>
      <c r="DJ24" s="513"/>
      <c r="DK24" s="513"/>
      <c r="DL24" s="513"/>
      <c r="DM24" s="513"/>
      <c r="DN24" s="513"/>
      <c r="DO24" s="513"/>
      <c r="DP24" s="513"/>
      <c r="DQ24" s="513"/>
      <c r="DR24" s="513"/>
      <c r="DS24" s="513"/>
      <c r="DT24" s="513"/>
      <c r="DU24" s="513"/>
      <c r="DV24" s="513"/>
      <c r="DW24" s="513"/>
      <c r="DX24" s="513"/>
      <c r="DY24" s="513"/>
      <c r="DZ24" s="513"/>
      <c r="EA24" s="513"/>
      <c r="EB24" s="513"/>
      <c r="EC24" s="513"/>
      <c r="ED24" s="513"/>
      <c r="EE24" s="513"/>
      <c r="EF24" s="513"/>
      <c r="EG24" s="513"/>
      <c r="EH24" s="513"/>
      <c r="EI24" s="513"/>
      <c r="EJ24" s="513"/>
      <c r="EK24" s="513"/>
      <c r="EL24" s="513"/>
      <c r="EM24" s="513"/>
      <c r="EN24" s="513"/>
      <c r="EO24" s="513"/>
      <c r="EP24" s="513"/>
      <c r="EQ24" s="513"/>
      <c r="ER24" s="513"/>
      <c r="ES24" s="513"/>
      <c r="ET24" s="513"/>
      <c r="EU24" s="513"/>
      <c r="EV24" s="513"/>
      <c r="EW24" s="513"/>
      <c r="EX24" s="513"/>
      <c r="EY24" s="513"/>
      <c r="EZ24" s="513"/>
      <c r="FA24" s="513"/>
      <c r="FB24" s="513"/>
      <c r="FC24" s="513"/>
      <c r="FD24" s="513"/>
      <c r="FE24" s="513"/>
      <c r="FF24" s="513"/>
      <c r="FG24" s="513"/>
      <c r="FH24" s="513"/>
      <c r="FI24" s="513"/>
      <c r="FJ24" s="513"/>
      <c r="FK24" s="513"/>
      <c r="FL24" s="513"/>
      <c r="FM24" s="513"/>
      <c r="FN24" s="513"/>
      <c r="FO24" s="513"/>
      <c r="FP24" s="513"/>
      <c r="FQ24" s="513"/>
      <c r="FR24" s="513"/>
      <c r="FS24" s="513"/>
      <c r="FT24" s="513"/>
      <c r="FU24" s="513"/>
      <c r="FV24" s="513"/>
      <c r="FW24" s="513"/>
      <c r="FX24" s="513"/>
      <c r="FY24" s="513"/>
      <c r="FZ24" s="513"/>
      <c r="GA24" s="513"/>
      <c r="GB24" s="513"/>
      <c r="GC24" s="513"/>
      <c r="GD24" s="513"/>
      <c r="GE24" s="513"/>
      <c r="GF24" s="513"/>
      <c r="GG24" s="513"/>
      <c r="GH24" s="513"/>
      <c r="GI24" s="513"/>
      <c r="GJ24" s="513"/>
      <c r="GK24" s="513"/>
      <c r="GL24" s="513"/>
      <c r="GM24" s="513"/>
      <c r="GN24" s="513"/>
      <c r="GO24" s="513"/>
      <c r="GP24" s="513"/>
      <c r="GQ24" s="513"/>
      <c r="GR24" s="513"/>
      <c r="GS24" s="513"/>
      <c r="GT24" s="513"/>
      <c r="GU24" s="513"/>
      <c r="GV24" s="513"/>
      <c r="GW24" s="513"/>
      <c r="GX24" s="513"/>
      <c r="GY24" s="513"/>
      <c r="GZ24" s="513"/>
      <c r="HA24" s="513"/>
      <c r="HB24" s="513"/>
      <c r="HC24" s="513"/>
      <c r="HD24" s="513"/>
      <c r="HE24" s="513"/>
      <c r="HF24" s="513"/>
      <c r="HG24" s="513"/>
      <c r="HH24" s="513"/>
      <c r="HI24" s="513"/>
      <c r="HJ24" s="513"/>
      <c r="HK24" s="513"/>
      <c r="HL24" s="513"/>
      <c r="HM24" s="513"/>
      <c r="HN24" s="513"/>
      <c r="HO24" s="513"/>
      <c r="HP24" s="513"/>
      <c r="HQ24" s="513"/>
      <c r="HR24" s="513"/>
      <c r="HS24" s="513"/>
      <c r="HT24" s="513"/>
      <c r="HU24" s="513"/>
      <c r="HV24" s="513"/>
      <c r="HW24" s="513"/>
      <c r="HX24" s="513"/>
      <c r="HY24" s="513"/>
      <c r="HZ24" s="513"/>
      <c r="IA24" s="513"/>
      <c r="IB24" s="513"/>
      <c r="IC24" s="513"/>
      <c r="ID24" s="513"/>
      <c r="IE24" s="513"/>
      <c r="IF24" s="513"/>
      <c r="IG24" s="513"/>
      <c r="IH24" s="513"/>
      <c r="II24" s="513"/>
      <c r="IJ24" s="513"/>
      <c r="IK24" s="513"/>
      <c r="IL24" s="513"/>
      <c r="IM24" s="513"/>
      <c r="IN24" s="513"/>
      <c r="IO24" s="513"/>
      <c r="IP24" s="513"/>
      <c r="IQ24" s="513"/>
      <c r="IR24" s="513"/>
      <c r="IS24" s="513"/>
      <c r="IT24" s="513"/>
      <c r="IU24" s="513"/>
      <c r="IV24" s="513"/>
      <c r="IW24" s="513"/>
      <c r="IX24" s="513"/>
      <c r="IY24" s="513"/>
      <c r="IZ24" s="513"/>
      <c r="JA24" s="513"/>
      <c r="JB24" s="513"/>
      <c r="JC24" s="513"/>
      <c r="JD24" s="513"/>
      <c r="JE24" s="513"/>
      <c r="JF24" s="513"/>
      <c r="JG24" s="513"/>
      <c r="JH24" s="513"/>
      <c r="JI24" s="513"/>
      <c r="JJ24" s="513"/>
      <c r="JK24" s="513"/>
      <c r="JL24" s="513"/>
      <c r="JM24" s="513"/>
      <c r="JN24" s="513"/>
      <c r="JO24" s="513"/>
      <c r="JP24" s="513"/>
      <c r="JQ24" s="513"/>
      <c r="JR24" s="513"/>
      <c r="JS24" s="513"/>
      <c r="JT24" s="513"/>
      <c r="JU24" s="513"/>
      <c r="JV24" s="513"/>
      <c r="JW24" s="513"/>
      <c r="JX24" s="513"/>
      <c r="JY24" s="513"/>
      <c r="JZ24" s="513"/>
      <c r="KA24" s="513"/>
      <c r="KB24" s="513"/>
      <c r="KC24" s="513"/>
      <c r="KD24" s="513"/>
      <c r="KE24" s="513"/>
      <c r="KF24" s="513"/>
      <c r="KG24" s="513"/>
      <c r="KH24" s="513"/>
      <c r="KI24" s="513"/>
      <c r="KJ24" s="513"/>
      <c r="KK24" s="513"/>
      <c r="KL24" s="513"/>
      <c r="KM24" s="513"/>
      <c r="KN24" s="513"/>
      <c r="KO24" s="513"/>
      <c r="KP24" s="513"/>
      <c r="KQ24" s="513"/>
      <c r="KR24" s="513"/>
      <c r="KS24" s="513"/>
      <c r="KT24" s="513"/>
      <c r="KU24" s="513"/>
      <c r="KV24" s="513"/>
      <c r="KW24" s="513"/>
      <c r="KX24" s="513"/>
      <c r="KY24" s="513"/>
      <c r="KZ24" s="513"/>
      <c r="LA24" s="513"/>
      <c r="LB24" s="513"/>
      <c r="LC24" s="513"/>
      <c r="LD24" s="513"/>
      <c r="LE24" s="513"/>
      <c r="LF24" s="513"/>
      <c r="LG24" s="513"/>
      <c r="LH24" s="513"/>
      <c r="LI24" s="513"/>
      <c r="LJ24" s="513"/>
      <c r="LK24" s="513"/>
      <c r="LL24" s="513"/>
      <c r="LM24" s="513"/>
      <c r="LN24" s="513"/>
      <c r="LO24" s="513"/>
      <c r="LP24" s="513"/>
      <c r="LQ24" s="513"/>
      <c r="LR24" s="513"/>
      <c r="LS24" s="513"/>
      <c r="LT24" s="513"/>
      <c r="LU24" s="513"/>
      <c r="LV24" s="513"/>
      <c r="LW24" s="513"/>
      <c r="LX24" s="513"/>
      <c r="LY24" s="513"/>
      <c r="LZ24" s="513"/>
      <c r="MA24" s="513"/>
      <c r="MB24" s="513"/>
      <c r="MC24" s="513"/>
      <c r="MD24" s="513"/>
      <c r="ME24" s="513"/>
      <c r="MF24" s="513"/>
      <c r="MG24" s="513"/>
      <c r="MH24" s="513"/>
      <c r="MI24" s="513"/>
      <c r="MJ24" s="513"/>
      <c r="MK24" s="513"/>
      <c r="ML24" s="513"/>
      <c r="MM24" s="513"/>
      <c r="MN24" s="513"/>
      <c r="MO24" s="513"/>
      <c r="MP24" s="513"/>
      <c r="MQ24" s="513"/>
      <c r="MR24" s="513"/>
      <c r="MS24" s="513"/>
      <c r="MT24" s="513"/>
      <c r="MU24" s="513"/>
      <c r="MV24" s="513"/>
      <c r="MW24" s="513"/>
      <c r="MX24" s="513"/>
      <c r="MY24" s="513"/>
      <c r="MZ24" s="513"/>
      <c r="NA24" s="513"/>
      <c r="NB24" s="513"/>
      <c r="NC24" s="513"/>
      <c r="ND24" s="513"/>
      <c r="NE24" s="513"/>
      <c r="NF24" s="513"/>
      <c r="NG24" s="513"/>
      <c r="NH24" s="513"/>
      <c r="NI24" s="513"/>
      <c r="NJ24" s="513"/>
      <c r="NK24" s="513"/>
      <c r="NL24" s="513"/>
      <c r="NM24" s="513"/>
      <c r="NN24" s="513"/>
      <c r="NO24" s="513"/>
      <c r="NP24" s="513"/>
      <c r="NQ24" s="513"/>
      <c r="NR24" s="513"/>
      <c r="NS24" s="513"/>
      <c r="NT24" s="513"/>
      <c r="NU24" s="513"/>
      <c r="NV24" s="513"/>
      <c r="NW24" s="513"/>
      <c r="NX24" s="513"/>
      <c r="NY24" s="513"/>
      <c r="NZ24" s="513"/>
      <c r="OA24" s="513"/>
      <c r="OB24" s="513"/>
      <c r="OC24" s="513"/>
      <c r="OD24" s="513"/>
      <c r="OE24" s="513"/>
      <c r="OF24" s="513"/>
      <c r="OG24" s="513"/>
      <c r="OH24" s="513"/>
      <c r="OI24" s="513"/>
      <c r="OJ24" s="513"/>
      <c r="OK24" s="513"/>
      <c r="OL24" s="513"/>
      <c r="OM24" s="513"/>
      <c r="ON24" s="513"/>
      <c r="OO24" s="513"/>
      <c r="OP24" s="513"/>
      <c r="OQ24" s="513"/>
      <c r="OR24" s="513"/>
      <c r="OS24" s="513"/>
      <c r="OT24" s="513"/>
      <c r="OU24" s="513"/>
      <c r="OV24" s="513"/>
      <c r="OW24" s="513"/>
      <c r="OX24" s="513"/>
      <c r="OY24" s="513"/>
      <c r="OZ24" s="513"/>
      <c r="PA24" s="513"/>
      <c r="PB24" s="513"/>
      <c r="PC24" s="513"/>
      <c r="PD24" s="513"/>
      <c r="PE24" s="513"/>
      <c r="PF24" s="513"/>
      <c r="PG24" s="513"/>
      <c r="PH24" s="513"/>
      <c r="PI24" s="513"/>
      <c r="PJ24" s="513"/>
      <c r="PK24" s="513"/>
      <c r="PL24" s="513"/>
      <c r="PM24" s="513"/>
      <c r="PN24" s="513"/>
      <c r="PO24" s="513"/>
      <c r="PP24" s="513"/>
      <c r="PQ24" s="513"/>
      <c r="PR24" s="513"/>
      <c r="PS24" s="513"/>
      <c r="PT24" s="513"/>
      <c r="PU24" s="513"/>
      <c r="PV24" s="513"/>
      <c r="PW24" s="513"/>
      <c r="PX24" s="513"/>
      <c r="PY24" s="513"/>
      <c r="PZ24" s="513"/>
      <c r="QA24" s="513"/>
      <c r="QB24" s="513"/>
      <c r="QC24" s="513"/>
      <c r="QD24" s="513"/>
      <c r="QE24" s="513"/>
      <c r="QF24" s="513"/>
      <c r="QG24" s="513"/>
      <c r="QH24" s="513"/>
      <c r="QI24" s="513"/>
      <c r="QJ24" s="513"/>
      <c r="QK24" s="513"/>
      <c r="QL24" s="513"/>
      <c r="QM24" s="513"/>
      <c r="QN24" s="513"/>
      <c r="QO24" s="513"/>
      <c r="QP24" s="513"/>
      <c r="QQ24" s="513"/>
      <c r="QR24" s="513"/>
      <c r="QS24" s="513"/>
      <c r="QT24" s="513"/>
      <c r="QU24" s="513"/>
      <c r="QV24" s="513"/>
      <c r="QW24" s="513"/>
      <c r="QX24" s="513"/>
      <c r="QY24" s="513"/>
      <c r="QZ24" s="513"/>
      <c r="RA24" s="513"/>
      <c r="RB24" s="513"/>
      <c r="RC24" s="513"/>
      <c r="RD24" s="513"/>
      <c r="RE24" s="513"/>
      <c r="RF24" s="513"/>
      <c r="RG24" s="513"/>
      <c r="RH24" s="513"/>
      <c r="RI24" s="513"/>
      <c r="RJ24" s="513"/>
      <c r="RK24" s="513"/>
      <c r="RL24" s="513"/>
      <c r="RM24" s="513"/>
      <c r="RN24" s="513"/>
      <c r="RO24" s="513"/>
      <c r="RP24" s="513"/>
      <c r="RQ24" s="513"/>
      <c r="RR24" s="513"/>
      <c r="RS24" s="513"/>
      <c r="RT24" s="513"/>
      <c r="RU24" s="513"/>
      <c r="RV24" s="513"/>
      <c r="RW24" s="513"/>
      <c r="RX24" s="513"/>
      <c r="RY24" s="513"/>
      <c r="RZ24" s="513"/>
      <c r="SA24" s="513"/>
      <c r="SB24" s="513"/>
      <c r="SC24" s="513"/>
      <c r="SD24" s="513"/>
      <c r="SE24" s="513"/>
      <c r="SF24" s="513"/>
      <c r="SG24" s="513"/>
      <c r="SH24" s="513"/>
      <c r="SI24" s="513"/>
      <c r="SJ24" s="513"/>
      <c r="SK24" s="513"/>
      <c r="SL24" s="513"/>
      <c r="SM24" s="513"/>
      <c r="SN24" s="513"/>
      <c r="SO24" s="513"/>
      <c r="SP24" s="513"/>
      <c r="SQ24" s="513"/>
      <c r="SR24" s="513"/>
      <c r="SS24" s="513"/>
      <c r="ST24" s="513"/>
      <c r="SU24" s="513"/>
      <c r="SV24" s="513"/>
      <c r="SW24" s="513"/>
      <c r="SX24" s="513"/>
      <c r="SY24" s="513"/>
      <c r="SZ24" s="513"/>
      <c r="TA24" s="513"/>
      <c r="TB24" s="513"/>
      <c r="TC24" s="513"/>
      <c r="TD24" s="513"/>
      <c r="TE24" s="513"/>
      <c r="TF24" s="513"/>
      <c r="TG24" s="513"/>
      <c r="TH24" s="513"/>
      <c r="TI24" s="513"/>
      <c r="TJ24" s="513"/>
      <c r="TK24" s="513"/>
      <c r="TL24" s="513"/>
      <c r="TM24" s="513"/>
      <c r="TN24" s="513"/>
      <c r="TO24" s="513"/>
      <c r="TP24" s="513"/>
      <c r="TQ24" s="513"/>
      <c r="TR24" s="513"/>
      <c r="TS24" s="513"/>
      <c r="TT24" s="513"/>
      <c r="TU24" s="513"/>
      <c r="TV24" s="513"/>
      <c r="TW24" s="513"/>
      <c r="TX24" s="513"/>
      <c r="TY24" s="513"/>
      <c r="TZ24" s="513"/>
      <c r="UA24" s="513"/>
      <c r="UB24" s="513"/>
      <c r="UC24" s="513"/>
      <c r="UD24" s="513"/>
      <c r="UE24" s="513"/>
      <c r="UF24" s="513"/>
      <c r="UG24" s="513"/>
      <c r="UH24" s="513"/>
      <c r="UI24" s="513"/>
      <c r="UJ24" s="513"/>
      <c r="UK24" s="513"/>
      <c r="UL24" s="513"/>
      <c r="UM24" s="513"/>
      <c r="UN24" s="513"/>
      <c r="UO24" s="513"/>
      <c r="UP24" s="513"/>
      <c r="UQ24" s="513"/>
      <c r="UR24" s="513"/>
      <c r="US24" s="513"/>
      <c r="UT24" s="513"/>
      <c r="UU24" s="513"/>
      <c r="UV24" s="513"/>
      <c r="UW24" s="513"/>
      <c r="UX24" s="513"/>
      <c r="UY24" s="513"/>
      <c r="UZ24" s="513"/>
      <c r="VA24" s="513"/>
      <c r="VB24" s="513"/>
      <c r="VC24" s="513"/>
      <c r="VD24" s="513"/>
      <c r="VE24" s="513"/>
      <c r="VF24" s="513"/>
      <c r="VG24" s="513"/>
      <c r="VH24" s="513"/>
      <c r="VI24" s="513"/>
      <c r="VJ24" s="513"/>
      <c r="VK24" s="513"/>
      <c r="VL24" s="513"/>
      <c r="VM24" s="513"/>
      <c r="VN24" s="513"/>
      <c r="VO24" s="513"/>
      <c r="VP24" s="513"/>
      <c r="VQ24" s="513"/>
      <c r="VR24" s="513"/>
      <c r="VS24" s="513"/>
      <c r="VT24" s="513"/>
      <c r="VU24" s="513"/>
      <c r="VV24" s="513"/>
      <c r="VW24" s="513"/>
      <c r="VX24" s="513"/>
      <c r="VY24" s="513"/>
      <c r="VZ24" s="513"/>
      <c r="WA24" s="513"/>
      <c r="WB24" s="513"/>
      <c r="WC24" s="513"/>
      <c r="WD24" s="513"/>
      <c r="WE24" s="513"/>
      <c r="WF24" s="513"/>
      <c r="WG24" s="513"/>
      <c r="WH24" s="513"/>
      <c r="WI24" s="513"/>
      <c r="WJ24" s="513"/>
      <c r="WK24" s="513"/>
      <c r="WL24" s="513"/>
      <c r="WM24" s="513"/>
      <c r="WN24" s="513"/>
      <c r="WO24" s="513"/>
      <c r="WP24" s="513"/>
      <c r="WQ24" s="513"/>
      <c r="WR24" s="513"/>
      <c r="WS24" s="513"/>
      <c r="WT24" s="513"/>
      <c r="WU24" s="513"/>
      <c r="WV24" s="513"/>
      <c r="WW24" s="513"/>
      <c r="WX24" s="513"/>
      <c r="WY24" s="513"/>
      <c r="WZ24" s="513"/>
      <c r="XA24" s="513"/>
      <c r="XB24" s="513"/>
      <c r="XC24" s="513"/>
      <c r="XD24" s="513"/>
      <c r="XE24" s="513"/>
      <c r="XF24" s="513"/>
      <c r="XG24" s="513"/>
      <c r="XH24" s="513"/>
      <c r="XI24" s="513"/>
      <c r="XJ24" s="513"/>
      <c r="XK24" s="513"/>
      <c r="XL24" s="513"/>
      <c r="XM24" s="513"/>
      <c r="XN24" s="513"/>
      <c r="XO24" s="513"/>
      <c r="XP24" s="513"/>
      <c r="XQ24" s="513"/>
      <c r="XR24" s="513"/>
      <c r="XS24" s="513"/>
      <c r="XT24" s="513"/>
      <c r="XU24" s="513"/>
      <c r="XV24" s="513"/>
      <c r="XW24" s="513"/>
      <c r="XX24" s="513"/>
      <c r="XY24" s="513"/>
      <c r="XZ24" s="513"/>
      <c r="YA24" s="513"/>
      <c r="YB24" s="513"/>
      <c r="YC24" s="513"/>
      <c r="YD24" s="513"/>
      <c r="YE24" s="513"/>
      <c r="YF24" s="513"/>
      <c r="YG24" s="513"/>
      <c r="YH24" s="513"/>
      <c r="YI24" s="513"/>
      <c r="YJ24" s="513"/>
      <c r="YK24" s="513"/>
      <c r="YL24" s="513"/>
      <c r="YM24" s="513"/>
      <c r="YN24" s="513"/>
      <c r="YO24" s="513"/>
      <c r="YP24" s="513"/>
      <c r="YQ24" s="513"/>
      <c r="YR24" s="513"/>
      <c r="YS24" s="513"/>
      <c r="YT24" s="513"/>
      <c r="YU24" s="513"/>
      <c r="YV24" s="513"/>
      <c r="YW24" s="513"/>
      <c r="YX24" s="513"/>
      <c r="YY24" s="513"/>
      <c r="YZ24" s="513"/>
      <c r="ZA24" s="513"/>
      <c r="ZB24" s="513"/>
      <c r="ZC24" s="513"/>
      <c r="ZD24" s="513"/>
      <c r="ZE24" s="513"/>
      <c r="ZF24" s="513"/>
      <c r="ZG24" s="513"/>
      <c r="ZH24" s="513"/>
      <c r="ZI24" s="513"/>
      <c r="ZJ24" s="513"/>
      <c r="ZK24" s="513"/>
      <c r="ZL24" s="513"/>
      <c r="ZM24" s="513"/>
      <c r="ZN24" s="513"/>
      <c r="ZO24" s="513"/>
      <c r="ZP24" s="513"/>
      <c r="ZQ24" s="513"/>
      <c r="ZR24" s="513"/>
      <c r="ZS24" s="513"/>
      <c r="ZT24" s="513"/>
      <c r="ZU24" s="513"/>
      <c r="ZV24" s="513"/>
      <c r="ZW24" s="513"/>
      <c r="ZX24" s="513"/>
      <c r="ZY24" s="513"/>
      <c r="ZZ24" s="513"/>
      <c r="AAA24" s="513"/>
      <c r="AAB24" s="513"/>
      <c r="AAC24" s="513"/>
      <c r="AAD24" s="513"/>
      <c r="AAE24" s="513"/>
      <c r="AAF24" s="513"/>
      <c r="AAG24" s="513"/>
      <c r="AAH24" s="513"/>
      <c r="AAI24" s="513"/>
      <c r="AAJ24" s="513"/>
      <c r="AAK24" s="513"/>
      <c r="AAL24" s="513"/>
      <c r="AAM24" s="513"/>
      <c r="AAN24" s="513"/>
      <c r="AAO24" s="513"/>
      <c r="AAP24" s="513"/>
      <c r="AAQ24" s="513"/>
      <c r="AAR24" s="513"/>
      <c r="AAS24" s="513"/>
      <c r="AAT24" s="513"/>
      <c r="AAU24" s="513"/>
      <c r="AAV24" s="513"/>
      <c r="AAW24" s="513"/>
      <c r="AAX24" s="513"/>
      <c r="AAY24" s="513"/>
      <c r="AAZ24" s="513"/>
      <c r="ABA24" s="513"/>
      <c r="ABB24" s="513"/>
      <c r="ABC24" s="513"/>
      <c r="ABD24" s="513"/>
      <c r="ABE24" s="513"/>
      <c r="ABF24" s="513"/>
      <c r="ABG24" s="513"/>
      <c r="ABH24" s="513"/>
      <c r="ABI24" s="513"/>
      <c r="ABJ24" s="513"/>
      <c r="ABK24" s="513"/>
      <c r="ABL24" s="513"/>
      <c r="ABM24" s="513"/>
      <c r="ABN24" s="513"/>
      <c r="ABO24" s="513"/>
      <c r="ABP24" s="513"/>
      <c r="ABQ24" s="513"/>
      <c r="ABR24" s="513"/>
      <c r="ABS24" s="513"/>
      <c r="ABT24" s="513"/>
      <c r="ABU24" s="513"/>
      <c r="ABV24" s="513"/>
      <c r="ABW24" s="513"/>
      <c r="ABX24" s="513"/>
      <c r="ABY24" s="513"/>
      <c r="ABZ24" s="513"/>
      <c r="ACA24" s="513"/>
      <c r="ACB24" s="513"/>
      <c r="ACC24" s="513"/>
      <c r="ACD24" s="513"/>
      <c r="ACE24" s="513"/>
      <c r="ACF24" s="513"/>
      <c r="ACG24" s="513"/>
      <c r="ACH24" s="513"/>
      <c r="ACI24" s="513"/>
      <c r="ACJ24" s="513"/>
      <c r="ACK24" s="513"/>
      <c r="ACL24" s="513"/>
      <c r="ACM24" s="513"/>
      <c r="ACN24" s="513"/>
      <c r="ACO24" s="513"/>
      <c r="ACP24" s="513"/>
      <c r="ACQ24" s="513"/>
      <c r="ACR24" s="513"/>
      <c r="ACS24" s="513"/>
      <c r="ACT24" s="513"/>
      <c r="ACU24" s="513"/>
      <c r="ACV24" s="513"/>
      <c r="ACW24" s="513"/>
      <c r="ACX24" s="513"/>
      <c r="ACY24" s="513"/>
      <c r="ACZ24" s="513"/>
      <c r="ADA24" s="513"/>
      <c r="ADB24" s="513"/>
      <c r="ADC24" s="513"/>
      <c r="ADD24" s="513"/>
      <c r="ADE24" s="513"/>
      <c r="ADF24" s="513"/>
      <c r="ADG24" s="513"/>
      <c r="ADH24" s="513"/>
      <c r="ADI24" s="513"/>
      <c r="ADJ24" s="513"/>
      <c r="ADK24" s="513"/>
      <c r="ADL24" s="513"/>
      <c r="ADM24" s="513"/>
      <c r="ADN24" s="513"/>
      <c r="ADO24" s="513"/>
      <c r="ADP24" s="513"/>
      <c r="ADQ24" s="513"/>
      <c r="ADR24" s="513"/>
      <c r="ADS24" s="513"/>
      <c r="ADT24" s="513"/>
      <c r="ADU24" s="513"/>
      <c r="ADV24" s="513"/>
      <c r="ADW24" s="513"/>
      <c r="ADX24" s="513"/>
      <c r="ADY24" s="513"/>
      <c r="ADZ24" s="513"/>
      <c r="AEA24" s="513"/>
      <c r="AEB24" s="513"/>
      <c r="AEC24" s="513"/>
      <c r="AED24" s="513"/>
      <c r="AEE24" s="513"/>
      <c r="AEF24" s="513"/>
      <c r="AEG24" s="513"/>
      <c r="AEH24" s="513"/>
      <c r="AEI24" s="513"/>
      <c r="AEJ24" s="513"/>
      <c r="AEK24" s="513"/>
      <c r="AEL24" s="513"/>
      <c r="AEM24" s="513"/>
      <c r="AEN24" s="513"/>
      <c r="AEO24" s="513"/>
      <c r="AEP24" s="513"/>
      <c r="AEQ24" s="513"/>
      <c r="AER24" s="513"/>
      <c r="AES24" s="513"/>
      <c r="AET24" s="513"/>
      <c r="AEU24" s="513"/>
      <c r="AEV24" s="513"/>
      <c r="AEW24" s="513"/>
      <c r="AEX24" s="513"/>
      <c r="AEY24" s="513"/>
      <c r="AEZ24" s="513"/>
      <c r="AFA24" s="513"/>
      <c r="AFB24" s="513"/>
      <c r="AFC24" s="513"/>
      <c r="AFD24" s="513"/>
      <c r="AFE24" s="513"/>
      <c r="AFF24" s="513"/>
      <c r="AFG24" s="513"/>
      <c r="AFH24" s="513"/>
      <c r="AFI24" s="513"/>
      <c r="AFJ24" s="513"/>
      <c r="AFK24" s="513"/>
      <c r="AFL24" s="513"/>
      <c r="AFM24" s="513"/>
      <c r="AFN24" s="513"/>
      <c r="AFO24" s="513"/>
      <c r="AFP24" s="513"/>
      <c r="AFQ24" s="513"/>
      <c r="AFR24" s="513"/>
      <c r="AFS24" s="513"/>
      <c r="AFT24" s="513"/>
      <c r="AFU24" s="513"/>
      <c r="AFV24" s="513"/>
      <c r="AFW24" s="513"/>
      <c r="AFX24" s="513"/>
      <c r="AFY24" s="513"/>
      <c r="AFZ24" s="513"/>
      <c r="AGA24" s="513"/>
      <c r="AGB24" s="513"/>
      <c r="AGC24" s="513"/>
      <c r="AGD24" s="513"/>
      <c r="AGE24" s="513"/>
      <c r="AGF24" s="513"/>
      <c r="AGG24" s="513"/>
      <c r="AGH24" s="513"/>
      <c r="AGI24" s="513"/>
      <c r="AGJ24" s="513"/>
      <c r="AGK24" s="513"/>
      <c r="AGL24" s="513"/>
      <c r="AGM24" s="513"/>
      <c r="AGN24" s="513"/>
      <c r="AGO24" s="513"/>
      <c r="AGP24" s="513"/>
      <c r="AGQ24" s="513"/>
      <c r="AGR24" s="513"/>
      <c r="AGS24" s="513"/>
      <c r="AGT24" s="513"/>
      <c r="AGU24" s="513"/>
      <c r="AGV24" s="513"/>
      <c r="AGW24" s="513"/>
      <c r="AGX24" s="513"/>
      <c r="AGY24" s="513"/>
      <c r="AGZ24" s="513"/>
      <c r="AHA24" s="513"/>
      <c r="AHB24" s="513"/>
      <c r="AHC24" s="513"/>
      <c r="AHD24" s="513"/>
      <c r="AHE24" s="513"/>
      <c r="AHF24" s="513"/>
      <c r="AHG24" s="513"/>
      <c r="AHH24" s="513"/>
      <c r="AHI24" s="513"/>
      <c r="AHJ24" s="513"/>
      <c r="AHK24" s="513"/>
      <c r="AHL24" s="513"/>
      <c r="AHM24" s="513"/>
      <c r="AHN24" s="513"/>
      <c r="AHO24" s="513"/>
      <c r="AHP24" s="513"/>
      <c r="AHQ24" s="513"/>
      <c r="AHR24" s="513"/>
      <c r="AHS24" s="513"/>
      <c r="AHT24" s="513"/>
      <c r="AHU24" s="513"/>
      <c r="AHV24" s="513"/>
      <c r="AHW24" s="513"/>
      <c r="AHX24" s="513"/>
      <c r="AHY24" s="513"/>
      <c r="AHZ24" s="513"/>
      <c r="AIA24" s="513"/>
      <c r="AIB24" s="513"/>
      <c r="AIC24" s="513"/>
      <c r="AID24" s="513"/>
      <c r="AIE24" s="513"/>
      <c r="AIF24" s="513"/>
      <c r="AIG24" s="513"/>
      <c r="AIH24" s="513"/>
      <c r="AII24" s="513"/>
      <c r="AIJ24" s="513"/>
      <c r="AIK24" s="513"/>
      <c r="AIL24" s="513"/>
      <c r="AIM24" s="513"/>
      <c r="AIN24" s="513"/>
      <c r="AIO24" s="513"/>
      <c r="AIP24" s="513"/>
      <c r="AIQ24" s="513"/>
      <c r="AIR24" s="513"/>
      <c r="AIS24" s="513"/>
      <c r="AIT24" s="513"/>
      <c r="AIU24" s="513"/>
      <c r="AIV24" s="513"/>
      <c r="AIW24" s="513"/>
      <c r="AIX24" s="513"/>
      <c r="AIY24" s="513"/>
      <c r="AIZ24" s="513"/>
      <c r="AJA24" s="513"/>
      <c r="AJB24" s="513"/>
      <c r="AJC24" s="513"/>
      <c r="AJD24" s="513"/>
      <c r="AJE24" s="513"/>
      <c r="AJF24" s="513"/>
      <c r="AJG24" s="513"/>
      <c r="AJH24" s="513"/>
      <c r="AJI24" s="513"/>
      <c r="AJJ24" s="513"/>
      <c r="AJK24" s="513"/>
      <c r="AJL24" s="513"/>
      <c r="AJM24" s="513"/>
      <c r="AJN24" s="513"/>
      <c r="AJO24" s="513"/>
      <c r="AJP24" s="513"/>
      <c r="AJQ24" s="513"/>
      <c r="AJR24" s="513"/>
      <c r="AJS24" s="513"/>
      <c r="AJT24" s="513"/>
      <c r="AJU24" s="513"/>
      <c r="AJV24" s="513"/>
      <c r="AJW24" s="513"/>
      <c r="AJX24" s="513"/>
      <c r="AJY24" s="513"/>
      <c r="AJZ24" s="513"/>
      <c r="AKA24" s="513"/>
      <c r="AKB24" s="513"/>
      <c r="AKC24" s="513"/>
      <c r="AKD24" s="513"/>
      <c r="AKE24" s="513"/>
      <c r="AKF24" s="513"/>
      <c r="AKG24" s="513"/>
      <c r="AKH24" s="513"/>
      <c r="AKI24" s="513"/>
      <c r="AKJ24" s="513"/>
      <c r="AKK24" s="513"/>
      <c r="AKL24" s="513"/>
      <c r="AKM24" s="513"/>
      <c r="AKN24" s="513"/>
      <c r="AKO24" s="513"/>
      <c r="AKP24" s="513"/>
      <c r="AKQ24" s="513"/>
      <c r="AKR24" s="513"/>
      <c r="AKS24" s="513"/>
      <c r="AKT24" s="513"/>
      <c r="AKU24" s="513"/>
      <c r="AKV24" s="513"/>
      <c r="AKW24" s="513"/>
      <c r="AKX24" s="513"/>
      <c r="AKY24" s="513"/>
      <c r="AKZ24" s="513"/>
      <c r="ALA24" s="513"/>
      <c r="ALB24" s="513"/>
      <c r="ALC24" s="513"/>
      <c r="ALD24" s="513"/>
      <c r="ALE24" s="513"/>
      <c r="ALF24" s="513"/>
      <c r="ALG24" s="513"/>
      <c r="ALH24" s="513"/>
      <c r="ALI24" s="513"/>
      <c r="ALJ24" s="513"/>
      <c r="ALK24" s="513"/>
      <c r="ALL24" s="513"/>
      <c r="ALM24" s="513"/>
      <c r="ALN24" s="513"/>
      <c r="ALO24" s="513"/>
      <c r="ALP24" s="513"/>
      <c r="ALQ24" s="513"/>
      <c r="ALR24" s="513"/>
      <c r="ALS24" s="513"/>
      <c r="ALT24" s="513"/>
      <c r="ALU24" s="513"/>
      <c r="ALV24" s="513"/>
      <c r="ALW24" s="513"/>
      <c r="ALX24" s="513"/>
      <c r="ALY24" s="513"/>
      <c r="ALZ24" s="513"/>
      <c r="AMA24" s="513"/>
      <c r="AMB24" s="513"/>
      <c r="AMC24" s="513"/>
      <c r="AMD24" s="513"/>
      <c r="AME24" s="513"/>
      <c r="AMF24" s="513"/>
      <c r="AMG24" s="513"/>
      <c r="AMH24" s="513"/>
      <c r="AMI24" s="513"/>
      <c r="AMJ24" s="513"/>
      <c r="AMK24" s="513"/>
      <c r="AML24" s="513"/>
      <c r="AMM24" s="513"/>
      <c r="AMN24" s="513"/>
      <c r="AMO24" s="513"/>
      <c r="AMP24" s="513"/>
      <c r="AMQ24" s="513"/>
      <c r="AMR24" s="513"/>
      <c r="AMS24" s="513"/>
      <c r="AMT24" s="513"/>
      <c r="AMU24" s="513"/>
      <c r="AMV24" s="513"/>
      <c r="AMW24" s="513"/>
      <c r="AMX24" s="513"/>
      <c r="AMY24" s="513"/>
      <c r="AMZ24" s="513"/>
      <c r="ANA24" s="513"/>
      <c r="ANB24" s="513"/>
      <c r="ANC24" s="513"/>
      <c r="AND24" s="513"/>
      <c r="ANE24" s="513"/>
      <c r="ANF24" s="513"/>
      <c r="ANG24" s="513"/>
      <c r="ANH24" s="513"/>
      <c r="ANI24" s="513"/>
      <c r="ANJ24" s="513"/>
      <c r="ANK24" s="513"/>
      <c r="ANL24" s="513"/>
      <c r="ANM24" s="513"/>
      <c r="ANN24" s="513"/>
      <c r="ANO24" s="513"/>
      <c r="ANP24" s="513"/>
      <c r="ANQ24" s="513"/>
      <c r="ANR24" s="513"/>
      <c r="ANS24" s="513"/>
      <c r="ANT24" s="513"/>
      <c r="ANU24" s="513"/>
      <c r="ANV24" s="513"/>
      <c r="ANW24" s="513"/>
      <c r="ANX24" s="513"/>
      <c r="ANY24" s="513"/>
      <c r="ANZ24" s="513"/>
      <c r="AOA24" s="513"/>
      <c r="AOB24" s="513"/>
      <c r="AOC24" s="513"/>
      <c r="AOD24" s="513"/>
      <c r="AOE24" s="513"/>
      <c r="AOF24" s="513"/>
      <c r="AOG24" s="513"/>
      <c r="AOH24" s="513"/>
      <c r="AOI24" s="513"/>
      <c r="AOJ24" s="513"/>
      <c r="AOK24" s="513"/>
      <c r="AOL24" s="513"/>
      <c r="AOM24" s="513"/>
      <c r="AON24" s="513"/>
      <c r="AOO24" s="513"/>
      <c r="AOP24" s="513"/>
      <c r="AOQ24" s="513"/>
      <c r="AOR24" s="513"/>
      <c r="AOS24" s="513"/>
      <c r="AOT24" s="513"/>
      <c r="AOU24" s="513"/>
      <c r="AOV24" s="513"/>
      <c r="AOW24" s="513"/>
      <c r="AOX24" s="513"/>
      <c r="AOY24" s="513"/>
      <c r="AOZ24" s="513"/>
      <c r="APA24" s="513"/>
      <c r="APB24" s="513"/>
      <c r="APC24" s="513"/>
      <c r="APD24" s="513"/>
      <c r="APE24" s="513"/>
      <c r="APF24" s="513"/>
      <c r="APG24" s="513"/>
      <c r="APH24" s="513"/>
      <c r="API24" s="513"/>
      <c r="APJ24" s="513"/>
      <c r="APK24" s="513"/>
      <c r="APL24" s="513"/>
      <c r="APM24" s="513"/>
      <c r="APN24" s="513"/>
      <c r="APO24" s="513"/>
      <c r="APP24" s="513"/>
      <c r="APQ24" s="513"/>
      <c r="APR24" s="513"/>
      <c r="APS24" s="513"/>
      <c r="APT24" s="513"/>
      <c r="APU24" s="513"/>
      <c r="APV24" s="513"/>
      <c r="APW24" s="513"/>
      <c r="APX24" s="513"/>
      <c r="APY24" s="513"/>
      <c r="APZ24" s="513"/>
      <c r="AQA24" s="513"/>
      <c r="AQB24" s="513"/>
      <c r="AQC24" s="513"/>
      <c r="AQD24" s="513"/>
      <c r="AQE24" s="513"/>
      <c r="AQF24" s="513"/>
      <c r="AQG24" s="513"/>
      <c r="AQH24" s="513"/>
      <c r="AQI24" s="513"/>
      <c r="AQJ24" s="513"/>
      <c r="AQK24" s="513"/>
      <c r="AQL24" s="513"/>
      <c r="AQM24" s="513"/>
      <c r="AQN24" s="513"/>
      <c r="AQO24" s="513"/>
      <c r="AQP24" s="513"/>
      <c r="AQQ24" s="513"/>
      <c r="AQR24" s="513"/>
      <c r="AQS24" s="513"/>
      <c r="AQT24" s="513"/>
      <c r="AQU24" s="513"/>
      <c r="AQV24" s="513"/>
      <c r="AQW24" s="513"/>
      <c r="AQX24" s="513"/>
      <c r="AQY24" s="513"/>
      <c r="AQZ24" s="513"/>
      <c r="ARA24" s="513"/>
      <c r="ARB24" s="513"/>
      <c r="ARC24" s="513"/>
      <c r="ARD24" s="513"/>
      <c r="ARE24" s="513"/>
      <c r="ARF24" s="513"/>
      <c r="ARG24" s="513"/>
      <c r="ARH24" s="513"/>
      <c r="ARI24" s="513"/>
      <c r="ARJ24" s="513"/>
      <c r="ARK24" s="513"/>
      <c r="ARL24" s="513"/>
      <c r="ARM24" s="513"/>
      <c r="ARN24" s="513"/>
      <c r="ARO24" s="513"/>
      <c r="ARP24" s="513"/>
      <c r="ARQ24" s="513"/>
      <c r="ARR24" s="513"/>
      <c r="ARS24" s="513"/>
      <c r="ART24" s="513"/>
      <c r="ARU24" s="513"/>
      <c r="ARV24" s="513"/>
      <c r="ARW24" s="513"/>
      <c r="ARX24" s="513"/>
      <c r="ARY24" s="513"/>
      <c r="ARZ24" s="513"/>
      <c r="ASA24" s="513"/>
      <c r="ASB24" s="513"/>
      <c r="ASC24" s="513"/>
      <c r="ASD24" s="513"/>
      <c r="ASE24" s="513"/>
      <c r="ASF24" s="513"/>
      <c r="ASG24" s="513"/>
      <c r="ASH24" s="513"/>
      <c r="ASI24" s="513"/>
      <c r="ASJ24" s="513"/>
      <c r="ASK24" s="513"/>
      <c r="ASL24" s="513"/>
      <c r="ASM24" s="513"/>
      <c r="ASN24" s="513"/>
      <c r="ASO24" s="513"/>
      <c r="ASP24" s="513"/>
      <c r="ASQ24" s="513"/>
      <c r="ASR24" s="513"/>
      <c r="ASS24" s="513"/>
      <c r="AST24" s="513"/>
      <c r="ASU24" s="513"/>
      <c r="ASV24" s="513"/>
      <c r="ASW24" s="513"/>
      <c r="ASX24" s="513"/>
      <c r="ASY24" s="513"/>
      <c r="ASZ24" s="513"/>
      <c r="ATA24" s="513"/>
      <c r="ATB24" s="513"/>
      <c r="ATC24" s="513"/>
      <c r="ATD24" s="513"/>
      <c r="ATE24" s="513"/>
      <c r="ATF24" s="513"/>
      <c r="ATG24" s="513"/>
      <c r="ATH24" s="513"/>
      <c r="ATI24" s="513"/>
      <c r="ATJ24" s="513"/>
      <c r="ATK24" s="513"/>
      <c r="ATL24" s="513"/>
      <c r="ATM24" s="513"/>
      <c r="ATN24" s="513"/>
      <c r="ATO24" s="513"/>
      <c r="ATP24" s="513"/>
      <c r="ATQ24" s="513"/>
      <c r="ATR24" s="513"/>
      <c r="ATS24" s="513"/>
      <c r="ATT24" s="513"/>
      <c r="ATU24" s="513"/>
      <c r="ATV24" s="513"/>
      <c r="ATW24" s="513"/>
      <c r="ATX24" s="513"/>
      <c r="ATY24" s="513"/>
      <c r="ATZ24" s="513"/>
      <c r="AUA24" s="513"/>
      <c r="AUB24" s="513"/>
      <c r="AUC24" s="513"/>
      <c r="AUD24" s="513"/>
      <c r="AUE24" s="513"/>
      <c r="AUF24" s="513"/>
      <c r="AUG24" s="513"/>
      <c r="AUH24" s="513"/>
      <c r="AUI24" s="513"/>
      <c r="AUJ24" s="513"/>
      <c r="AUK24" s="513"/>
      <c r="AUL24" s="513"/>
      <c r="AUM24" s="513"/>
      <c r="AUN24" s="513"/>
      <c r="AUO24" s="513"/>
      <c r="AUP24" s="513"/>
      <c r="AUQ24" s="513"/>
      <c r="AUR24" s="513"/>
      <c r="AUS24" s="513"/>
      <c r="AUT24" s="513"/>
      <c r="AUU24" s="513"/>
      <c r="AUV24" s="513"/>
      <c r="AUW24" s="513"/>
      <c r="AUX24" s="513"/>
      <c r="AUY24" s="513"/>
      <c r="AUZ24" s="513"/>
      <c r="AVA24" s="513"/>
      <c r="AVB24" s="513"/>
      <c r="AVC24" s="513"/>
      <c r="AVD24" s="513"/>
      <c r="AVE24" s="513"/>
      <c r="AVF24" s="513"/>
      <c r="AVG24" s="513"/>
      <c r="AVH24" s="513"/>
      <c r="AVI24" s="513"/>
      <c r="AVJ24" s="513"/>
      <c r="AVK24" s="513"/>
      <c r="AVL24" s="513"/>
      <c r="AVM24" s="513"/>
      <c r="AVN24" s="513"/>
      <c r="AVO24" s="513"/>
      <c r="AVP24" s="513"/>
      <c r="AVQ24" s="513"/>
      <c r="AVR24" s="513"/>
      <c r="AVS24" s="513"/>
      <c r="AVT24" s="513"/>
      <c r="AVU24" s="513"/>
      <c r="AVV24" s="513"/>
      <c r="AVW24" s="513"/>
      <c r="AVX24" s="513"/>
      <c r="AVY24" s="513"/>
      <c r="AVZ24" s="513"/>
      <c r="AWA24" s="513"/>
      <c r="AWB24" s="513"/>
      <c r="AWC24" s="513"/>
      <c r="AWD24" s="513"/>
      <c r="AWE24" s="513"/>
      <c r="AWF24" s="513"/>
      <c r="AWG24" s="513"/>
      <c r="AWH24" s="513"/>
      <c r="AWI24" s="513"/>
      <c r="AWJ24" s="513"/>
      <c r="AWK24" s="513"/>
      <c r="AWL24" s="513"/>
      <c r="AWM24" s="513"/>
      <c r="AWN24" s="513"/>
      <c r="AWO24" s="513"/>
      <c r="AWP24" s="513"/>
      <c r="AWQ24" s="513"/>
      <c r="AWR24" s="513"/>
      <c r="AWS24" s="513"/>
      <c r="AWT24" s="513"/>
      <c r="AWU24" s="513"/>
      <c r="AWV24" s="513"/>
      <c r="AWW24" s="513"/>
      <c r="AWX24" s="513"/>
      <c r="AWY24" s="513"/>
      <c r="AWZ24" s="513"/>
      <c r="AXA24" s="513"/>
      <c r="AXB24" s="513"/>
      <c r="AXC24" s="513"/>
      <c r="AXD24" s="513"/>
      <c r="AXE24" s="513"/>
      <c r="AXF24" s="513"/>
      <c r="AXG24" s="513"/>
      <c r="AXH24" s="513"/>
      <c r="AXI24" s="513"/>
      <c r="AXJ24" s="513"/>
      <c r="AXK24" s="513"/>
      <c r="AXL24" s="513"/>
      <c r="AXM24" s="513"/>
      <c r="AXN24" s="513"/>
      <c r="AXO24" s="513"/>
      <c r="AXP24" s="513"/>
      <c r="AXQ24" s="513"/>
      <c r="AXR24" s="513"/>
      <c r="AXS24" s="513"/>
      <c r="AXT24" s="513"/>
      <c r="AXU24" s="513"/>
      <c r="AXV24" s="513"/>
      <c r="AXW24" s="513"/>
      <c r="AXX24" s="513"/>
      <c r="AXY24" s="513"/>
      <c r="AXZ24" s="513"/>
      <c r="AYA24" s="513"/>
      <c r="AYB24" s="513"/>
      <c r="AYC24" s="513"/>
      <c r="AYD24" s="513"/>
      <c r="AYE24" s="513"/>
      <c r="AYF24" s="513"/>
      <c r="AYG24" s="513"/>
      <c r="AYH24" s="513"/>
      <c r="AYI24" s="513"/>
      <c r="AYJ24" s="513"/>
      <c r="AYK24" s="513"/>
      <c r="AYL24" s="513"/>
      <c r="AYM24" s="513"/>
      <c r="AYN24" s="513"/>
      <c r="AYO24" s="513"/>
      <c r="AYP24" s="513"/>
      <c r="AYQ24" s="513"/>
      <c r="AYR24" s="513"/>
      <c r="AYS24" s="513"/>
      <c r="AYT24" s="513"/>
      <c r="AYU24" s="513"/>
      <c r="AYV24" s="513"/>
      <c r="AYW24" s="513"/>
      <c r="AYX24" s="513"/>
      <c r="AYY24" s="513"/>
      <c r="AYZ24" s="513"/>
      <c r="AZA24" s="513"/>
      <c r="AZB24" s="513"/>
      <c r="AZC24" s="513"/>
      <c r="AZD24" s="513"/>
      <c r="AZE24" s="513"/>
      <c r="AZF24" s="513"/>
      <c r="AZG24" s="513"/>
      <c r="AZH24" s="513"/>
      <c r="AZI24" s="513"/>
      <c r="AZJ24" s="513"/>
      <c r="AZK24" s="513"/>
      <c r="AZL24" s="513"/>
      <c r="AZM24" s="513"/>
      <c r="AZN24" s="513"/>
      <c r="AZO24" s="513"/>
      <c r="AZP24" s="513"/>
      <c r="AZQ24" s="513"/>
      <c r="AZR24" s="513"/>
      <c r="AZS24" s="513"/>
      <c r="AZT24" s="513"/>
      <c r="AZU24" s="513"/>
      <c r="AZV24" s="513"/>
      <c r="AZW24" s="513"/>
      <c r="AZX24" s="513"/>
      <c r="AZY24" s="513"/>
      <c r="AZZ24" s="513"/>
      <c r="BAA24" s="513"/>
      <c r="BAB24" s="513"/>
      <c r="BAC24" s="513"/>
      <c r="BAD24" s="513"/>
      <c r="BAE24" s="513"/>
      <c r="BAF24" s="513"/>
      <c r="BAG24" s="513"/>
      <c r="BAH24" s="513"/>
      <c r="BAI24" s="513"/>
      <c r="BAJ24" s="513"/>
      <c r="BAK24" s="513"/>
      <c r="BAL24" s="513"/>
      <c r="BAM24" s="513"/>
      <c r="BAN24" s="513"/>
      <c r="BAO24" s="513"/>
      <c r="BAP24" s="513"/>
      <c r="BAQ24" s="513"/>
      <c r="BAR24" s="513"/>
      <c r="BAS24" s="513"/>
      <c r="BAT24" s="513"/>
      <c r="BAU24" s="513"/>
      <c r="BAV24" s="513"/>
      <c r="BAW24" s="513"/>
      <c r="BAX24" s="513"/>
      <c r="BAY24" s="513"/>
      <c r="BAZ24" s="513"/>
      <c r="BBA24" s="513"/>
      <c r="BBB24" s="513"/>
      <c r="BBC24" s="513"/>
      <c r="BBD24" s="513"/>
      <c r="BBE24" s="513"/>
      <c r="BBF24" s="513"/>
      <c r="BBG24" s="513"/>
      <c r="BBH24" s="513"/>
      <c r="BBI24" s="513"/>
      <c r="BBJ24" s="513"/>
      <c r="BBK24" s="513"/>
      <c r="BBL24" s="513"/>
      <c r="BBM24" s="513"/>
      <c r="BBN24" s="513"/>
      <c r="BBO24" s="513"/>
      <c r="BBP24" s="513"/>
      <c r="BBQ24" s="513"/>
      <c r="BBR24" s="513"/>
      <c r="BBS24" s="513"/>
      <c r="BBT24" s="513"/>
      <c r="BBU24" s="513"/>
      <c r="BBV24" s="513"/>
      <c r="BBW24" s="513"/>
      <c r="BBX24" s="513"/>
      <c r="BBY24" s="513"/>
      <c r="BBZ24" s="513"/>
      <c r="BCA24" s="513"/>
      <c r="BCB24" s="513"/>
      <c r="BCC24" s="513"/>
      <c r="BCD24" s="513"/>
      <c r="BCE24" s="513"/>
      <c r="BCF24" s="513"/>
      <c r="BCG24" s="513"/>
      <c r="BCH24" s="513"/>
      <c r="BCI24" s="513"/>
      <c r="BCJ24" s="513"/>
      <c r="BCK24" s="513"/>
      <c r="BCL24" s="513"/>
      <c r="BCM24" s="513"/>
      <c r="BCN24" s="513"/>
      <c r="BCO24" s="513"/>
      <c r="BCP24" s="513"/>
      <c r="BCQ24" s="513"/>
      <c r="BCR24" s="513"/>
      <c r="BCS24" s="513"/>
      <c r="BCT24" s="513"/>
      <c r="BCU24" s="513"/>
      <c r="BCV24" s="513"/>
      <c r="BCW24" s="513"/>
      <c r="BCX24" s="513"/>
      <c r="BCY24" s="513"/>
      <c r="BCZ24" s="513"/>
      <c r="BDA24" s="513"/>
      <c r="BDB24" s="513"/>
      <c r="BDC24" s="513"/>
      <c r="BDD24" s="513"/>
      <c r="BDE24" s="513"/>
      <c r="BDF24" s="513"/>
      <c r="BDG24" s="513"/>
      <c r="BDH24" s="513"/>
      <c r="BDI24" s="513"/>
      <c r="BDJ24" s="513"/>
      <c r="BDK24" s="513"/>
      <c r="BDL24" s="513"/>
      <c r="BDM24" s="513"/>
      <c r="BDN24" s="513"/>
      <c r="BDO24" s="513"/>
      <c r="BDP24" s="513"/>
      <c r="BDQ24" s="513"/>
      <c r="BDR24" s="513"/>
      <c r="BDS24" s="513"/>
      <c r="BDT24" s="513"/>
      <c r="BDU24" s="513"/>
      <c r="BDV24" s="513"/>
      <c r="BDW24" s="513"/>
      <c r="BDX24" s="513"/>
      <c r="BDY24" s="513"/>
      <c r="BDZ24" s="513"/>
      <c r="BEA24" s="513"/>
      <c r="BEB24" s="513"/>
      <c r="BEC24" s="513"/>
      <c r="BED24" s="513"/>
      <c r="BEE24" s="513"/>
      <c r="BEF24" s="513"/>
      <c r="BEG24" s="513"/>
      <c r="BEH24" s="513"/>
      <c r="BEI24" s="513"/>
      <c r="BEJ24" s="513"/>
      <c r="BEK24" s="513"/>
      <c r="BEL24" s="513"/>
      <c r="BEM24" s="513"/>
      <c r="BEN24" s="513"/>
      <c r="BEO24" s="513"/>
      <c r="BEP24" s="513"/>
      <c r="BEQ24" s="513"/>
      <c r="BER24" s="513"/>
      <c r="BES24" s="513"/>
      <c r="BET24" s="513"/>
      <c r="BEU24" s="513"/>
      <c r="BEV24" s="513"/>
      <c r="BEW24" s="513"/>
      <c r="BEX24" s="513"/>
      <c r="BEY24" s="513"/>
      <c r="BEZ24" s="513"/>
      <c r="BFA24" s="513"/>
      <c r="BFB24" s="513"/>
      <c r="BFC24" s="513"/>
      <c r="BFD24" s="513"/>
      <c r="BFE24" s="513"/>
      <c r="BFF24" s="513"/>
      <c r="BFG24" s="513"/>
      <c r="BFH24" s="513"/>
      <c r="BFI24" s="513"/>
      <c r="BFJ24" s="513"/>
      <c r="BFK24" s="513"/>
      <c r="BFL24" s="513"/>
      <c r="BFM24" s="513"/>
      <c r="BFN24" s="513"/>
      <c r="BFO24" s="513"/>
      <c r="BFP24" s="513"/>
      <c r="BFQ24" s="513"/>
      <c r="BFR24" s="513"/>
      <c r="BFS24" s="513"/>
      <c r="BFT24" s="513"/>
      <c r="BFU24" s="513"/>
      <c r="BFV24" s="513"/>
      <c r="BFW24" s="513"/>
      <c r="BFX24" s="513"/>
      <c r="BFY24" s="513"/>
      <c r="BFZ24" s="513"/>
      <c r="BGA24" s="513"/>
      <c r="BGB24" s="513"/>
      <c r="BGC24" s="513"/>
      <c r="BGD24" s="513"/>
      <c r="BGE24" s="513"/>
      <c r="BGF24" s="513"/>
      <c r="BGG24" s="513"/>
      <c r="BGH24" s="513"/>
      <c r="BGI24" s="513"/>
      <c r="BGJ24" s="513"/>
      <c r="BGK24" s="513"/>
      <c r="BGL24" s="513"/>
      <c r="BGM24" s="513"/>
      <c r="BGN24" s="513"/>
      <c r="BGO24" s="513"/>
      <c r="BGP24" s="513"/>
      <c r="BGQ24" s="513"/>
      <c r="BGR24" s="513"/>
      <c r="BGS24" s="513"/>
      <c r="BGT24" s="513"/>
      <c r="BGU24" s="513"/>
      <c r="BGV24" s="513"/>
      <c r="BGW24" s="513"/>
      <c r="BGX24" s="513"/>
      <c r="BGY24" s="513"/>
      <c r="BGZ24" s="513"/>
      <c r="BHA24" s="513"/>
      <c r="BHB24" s="513"/>
      <c r="BHC24" s="513"/>
      <c r="BHD24" s="513"/>
      <c r="BHE24" s="513"/>
      <c r="BHF24" s="513"/>
      <c r="BHG24" s="513"/>
      <c r="BHH24" s="513"/>
      <c r="BHI24" s="513"/>
      <c r="BHJ24" s="513"/>
      <c r="BHK24" s="513"/>
      <c r="BHL24" s="513"/>
      <c r="BHM24" s="513"/>
      <c r="BHN24" s="513"/>
      <c r="BHO24" s="513"/>
      <c r="BHP24" s="513"/>
      <c r="BHQ24" s="513"/>
      <c r="BHR24" s="513"/>
      <c r="BHS24" s="513"/>
      <c r="BHT24" s="513"/>
      <c r="BHU24" s="513"/>
      <c r="BHV24" s="513"/>
      <c r="BHW24" s="513"/>
      <c r="BHX24" s="513"/>
      <c r="BHY24" s="513"/>
      <c r="BHZ24" s="513"/>
      <c r="BIA24" s="513"/>
      <c r="BIB24" s="513"/>
      <c r="BIC24" s="513"/>
      <c r="BID24" s="513"/>
      <c r="BIE24" s="513"/>
      <c r="BIF24" s="513"/>
      <c r="BIG24" s="513"/>
      <c r="BIH24" s="513"/>
      <c r="BII24" s="513"/>
      <c r="BIJ24" s="513"/>
      <c r="BIK24" s="513"/>
      <c r="BIL24" s="513"/>
      <c r="BIM24" s="513"/>
      <c r="BIN24" s="513"/>
      <c r="BIO24" s="513"/>
      <c r="BIP24" s="513"/>
      <c r="BIQ24" s="513"/>
      <c r="BIR24" s="513"/>
      <c r="BIS24" s="513"/>
      <c r="BIT24" s="513"/>
      <c r="BIU24" s="513"/>
      <c r="BIV24" s="513"/>
      <c r="BIW24" s="513"/>
      <c r="BIX24" s="513"/>
      <c r="BIY24" s="513"/>
      <c r="BIZ24" s="513"/>
      <c r="BJA24" s="513"/>
      <c r="BJB24" s="513"/>
      <c r="BJC24" s="513"/>
      <c r="BJD24" s="513"/>
      <c r="BJE24" s="513"/>
      <c r="BJF24" s="513"/>
      <c r="BJG24" s="513"/>
      <c r="BJH24" s="513"/>
      <c r="BJI24" s="513"/>
      <c r="BJJ24" s="513"/>
      <c r="BJK24" s="513"/>
      <c r="BJL24" s="513"/>
      <c r="BJM24" s="513"/>
      <c r="BJN24" s="513"/>
      <c r="BJO24" s="513"/>
      <c r="BJP24" s="513"/>
      <c r="BJQ24" s="513"/>
      <c r="BJR24" s="513"/>
      <c r="BJS24" s="513"/>
      <c r="BJT24" s="513"/>
      <c r="BJU24" s="513"/>
      <c r="BJV24" s="513"/>
      <c r="BJW24" s="513"/>
      <c r="BJX24" s="513"/>
      <c r="BJY24" s="513"/>
      <c r="BJZ24" s="513"/>
      <c r="BKA24" s="513"/>
      <c r="BKB24" s="513"/>
      <c r="BKC24" s="513"/>
      <c r="BKD24" s="513"/>
      <c r="BKE24" s="513"/>
      <c r="BKF24" s="513"/>
      <c r="BKG24" s="513"/>
      <c r="BKH24" s="513"/>
      <c r="BKI24" s="513"/>
      <c r="BKJ24" s="513"/>
      <c r="BKK24" s="513"/>
      <c r="BKL24" s="513"/>
      <c r="BKM24" s="513"/>
      <c r="BKN24" s="513"/>
      <c r="BKO24" s="513"/>
      <c r="BKP24" s="513"/>
      <c r="BKQ24" s="513"/>
      <c r="BKR24" s="513"/>
      <c r="BKS24" s="513"/>
      <c r="BKT24" s="513"/>
      <c r="BKU24" s="513"/>
      <c r="BKV24" s="513"/>
      <c r="BKW24" s="513"/>
      <c r="BKX24" s="513"/>
      <c r="BKY24" s="513"/>
      <c r="BKZ24" s="513"/>
      <c r="BLA24" s="513"/>
      <c r="BLB24" s="513"/>
      <c r="BLC24" s="513"/>
      <c r="BLD24" s="513"/>
      <c r="BLE24" s="513"/>
      <c r="BLF24" s="513"/>
      <c r="BLG24" s="513"/>
      <c r="BLH24" s="513"/>
      <c r="BLI24" s="513"/>
      <c r="BLJ24" s="513"/>
      <c r="BLK24" s="513"/>
      <c r="BLL24" s="513"/>
      <c r="BLM24" s="513"/>
      <c r="BLN24" s="513"/>
      <c r="BLO24" s="513"/>
      <c r="BLP24" s="513"/>
      <c r="BLQ24" s="513"/>
      <c r="BLR24" s="513"/>
      <c r="BLS24" s="513"/>
      <c r="BLT24" s="513"/>
      <c r="BLU24" s="513"/>
      <c r="BLV24" s="513"/>
      <c r="BLW24" s="513"/>
      <c r="BLX24" s="513"/>
      <c r="BLY24" s="513"/>
      <c r="BLZ24" s="513"/>
      <c r="BMA24" s="513"/>
      <c r="BMB24" s="513"/>
      <c r="BMC24" s="513"/>
      <c r="BMD24" s="513"/>
      <c r="BME24" s="513"/>
      <c r="BMF24" s="513"/>
      <c r="BMG24" s="513"/>
      <c r="BMH24" s="513"/>
      <c r="BMI24" s="513"/>
      <c r="BMJ24" s="513"/>
      <c r="BMK24" s="513"/>
      <c r="BML24" s="513"/>
      <c r="BMM24" s="513"/>
      <c r="BMN24" s="513"/>
      <c r="BMO24" s="513"/>
      <c r="BMP24" s="513"/>
      <c r="BMQ24" s="513"/>
      <c r="BMR24" s="513"/>
      <c r="BMS24" s="513"/>
      <c r="BMT24" s="513"/>
      <c r="BMU24" s="513"/>
      <c r="BMV24" s="513"/>
      <c r="BMW24" s="513"/>
      <c r="BMX24" s="513"/>
      <c r="BMY24" s="513"/>
      <c r="BMZ24" s="513"/>
      <c r="BNA24" s="513"/>
      <c r="BNB24" s="513"/>
      <c r="BNC24" s="513"/>
      <c r="BND24" s="513"/>
      <c r="BNE24" s="513"/>
      <c r="BNF24" s="513"/>
      <c r="BNG24" s="513"/>
      <c r="BNH24" s="513"/>
      <c r="BNI24" s="513"/>
      <c r="BNJ24" s="513"/>
      <c r="BNK24" s="513"/>
      <c r="BNL24" s="513"/>
      <c r="BNM24" s="513"/>
      <c r="BNN24" s="513"/>
      <c r="BNO24" s="513"/>
      <c r="BNP24" s="513"/>
      <c r="BNQ24" s="513"/>
      <c r="BNR24" s="513"/>
      <c r="BNS24" s="513"/>
      <c r="BNT24" s="513"/>
      <c r="BNU24" s="513"/>
      <c r="BNV24" s="513"/>
      <c r="BNW24" s="513"/>
      <c r="BNX24" s="513"/>
      <c r="BNY24" s="513"/>
      <c r="BNZ24" s="513"/>
      <c r="BOA24" s="513"/>
      <c r="BOB24" s="513"/>
      <c r="BOC24" s="513"/>
      <c r="BOD24" s="513"/>
      <c r="BOE24" s="513"/>
      <c r="BOF24" s="513"/>
      <c r="BOG24" s="513"/>
      <c r="BOH24" s="513"/>
      <c r="BOI24" s="513"/>
      <c r="BOJ24" s="513"/>
      <c r="BOK24" s="513"/>
      <c r="BOL24" s="513"/>
      <c r="BOM24" s="513"/>
      <c r="BON24" s="513"/>
      <c r="BOO24" s="513"/>
      <c r="BOP24" s="513"/>
      <c r="BOQ24" s="513"/>
      <c r="BOR24" s="513"/>
      <c r="BOS24" s="513"/>
      <c r="BOT24" s="513"/>
      <c r="BOU24" s="513"/>
      <c r="BOV24" s="513"/>
      <c r="BOW24" s="513"/>
      <c r="BOX24" s="513"/>
      <c r="BOY24" s="513"/>
      <c r="BOZ24" s="513"/>
      <c r="BPA24" s="513"/>
      <c r="BPB24" s="513"/>
      <c r="BPC24" s="513"/>
      <c r="BPD24" s="513"/>
      <c r="BPE24" s="513"/>
      <c r="BPF24" s="513"/>
      <c r="BPG24" s="513"/>
      <c r="BPH24" s="513"/>
      <c r="BPI24" s="513"/>
      <c r="BPJ24" s="513"/>
      <c r="BPK24" s="513"/>
      <c r="BPL24" s="513"/>
      <c r="BPM24" s="513"/>
      <c r="BPN24" s="513"/>
      <c r="BPO24" s="513"/>
      <c r="BPP24" s="513"/>
      <c r="BPQ24" s="513"/>
      <c r="BPR24" s="513"/>
      <c r="BPS24" s="513"/>
      <c r="BPT24" s="513"/>
      <c r="BPU24" s="513"/>
      <c r="BPV24" s="513"/>
      <c r="BPW24" s="513"/>
      <c r="BPX24" s="513"/>
      <c r="BPY24" s="513"/>
      <c r="BPZ24" s="513"/>
      <c r="BQA24" s="513"/>
      <c r="BQB24" s="513"/>
      <c r="BQC24" s="513"/>
      <c r="BQD24" s="513"/>
      <c r="BQE24" s="513"/>
      <c r="BQF24" s="513"/>
      <c r="BQG24" s="513"/>
      <c r="BQH24" s="513"/>
      <c r="BQI24" s="513"/>
      <c r="BQJ24" s="513"/>
      <c r="BQK24" s="513"/>
      <c r="BQL24" s="513"/>
      <c r="BQM24" s="513"/>
      <c r="BQN24" s="513"/>
      <c r="BQO24" s="513"/>
      <c r="BQP24" s="513"/>
      <c r="BQQ24" s="513"/>
      <c r="BQR24" s="513"/>
      <c r="BQS24" s="513"/>
      <c r="BQT24" s="513"/>
      <c r="BQU24" s="513"/>
      <c r="BQV24" s="513"/>
      <c r="BQW24" s="513"/>
      <c r="BQX24" s="513"/>
      <c r="BQY24" s="513"/>
      <c r="BQZ24" s="513"/>
      <c r="BRA24" s="513"/>
      <c r="BRB24" s="513"/>
      <c r="BRC24" s="513"/>
      <c r="BRD24" s="513"/>
      <c r="BRE24" s="513"/>
      <c r="BRF24" s="513"/>
      <c r="BRG24" s="513"/>
      <c r="BRH24" s="513"/>
      <c r="BRI24" s="513"/>
      <c r="BRJ24" s="513"/>
      <c r="BRK24" s="513"/>
      <c r="BRL24" s="513"/>
      <c r="BRM24" s="513"/>
      <c r="BRN24" s="513"/>
      <c r="BRO24" s="513"/>
      <c r="BRP24" s="513"/>
      <c r="BRQ24" s="513"/>
      <c r="BRR24" s="513"/>
      <c r="BRS24" s="513"/>
      <c r="BRT24" s="513"/>
      <c r="BRU24" s="513"/>
      <c r="BRV24" s="513"/>
      <c r="BRW24" s="513"/>
      <c r="BRX24" s="513"/>
      <c r="BRY24" s="513"/>
      <c r="BRZ24" s="513"/>
      <c r="BSA24" s="513"/>
      <c r="BSB24" s="513"/>
      <c r="BSC24" s="513"/>
      <c r="BSD24" s="513"/>
      <c r="BSE24" s="513"/>
      <c r="BSF24" s="513"/>
      <c r="BSG24" s="513"/>
      <c r="BSH24" s="513"/>
      <c r="BSI24" s="513"/>
      <c r="BSJ24" s="513"/>
      <c r="BSK24" s="513"/>
      <c r="BSL24" s="513"/>
      <c r="BSM24" s="513"/>
      <c r="BSN24" s="513"/>
      <c r="BSO24" s="513"/>
      <c r="BSP24" s="513"/>
      <c r="BSQ24" s="513"/>
      <c r="BSR24" s="513"/>
      <c r="BSS24" s="513"/>
      <c r="BST24" s="513"/>
      <c r="BSU24" s="513"/>
      <c r="BSV24" s="513"/>
      <c r="BSW24" s="513"/>
      <c r="BSX24" s="513"/>
      <c r="BSY24" s="513"/>
      <c r="BSZ24" s="513"/>
      <c r="BTA24" s="513"/>
      <c r="BTB24" s="513"/>
      <c r="BTC24" s="513"/>
      <c r="BTD24" s="513"/>
      <c r="BTE24" s="513"/>
      <c r="BTF24" s="513"/>
      <c r="BTG24" s="513"/>
      <c r="BTH24" s="513"/>
      <c r="BTI24" s="513"/>
      <c r="BTJ24" s="513"/>
      <c r="BTK24" s="513"/>
      <c r="BTL24" s="513"/>
      <c r="BTM24" s="513"/>
      <c r="BTN24" s="513"/>
      <c r="BTO24" s="513"/>
      <c r="BTP24" s="513"/>
      <c r="BTQ24" s="513"/>
      <c r="BTR24" s="513"/>
      <c r="BTS24" s="513"/>
      <c r="BTT24" s="513"/>
      <c r="BTU24" s="513"/>
      <c r="BTV24" s="513"/>
      <c r="BTW24" s="513"/>
      <c r="BTX24" s="513"/>
      <c r="BTY24" s="513"/>
      <c r="BTZ24" s="513"/>
      <c r="BUA24" s="513"/>
      <c r="BUB24" s="513"/>
      <c r="BUC24" s="513"/>
      <c r="BUD24" s="513"/>
      <c r="BUE24" s="513"/>
      <c r="BUF24" s="513"/>
      <c r="BUG24" s="513"/>
      <c r="BUH24" s="513"/>
      <c r="BUI24" s="513"/>
      <c r="BUJ24" s="513"/>
      <c r="BUK24" s="513"/>
      <c r="BUL24" s="513"/>
      <c r="BUM24" s="513"/>
      <c r="BUN24" s="513"/>
      <c r="BUO24" s="513"/>
      <c r="BUP24" s="513"/>
      <c r="BUQ24" s="513"/>
      <c r="BUR24" s="513"/>
      <c r="BUS24" s="513"/>
      <c r="BUT24" s="513"/>
      <c r="BUU24" s="513"/>
      <c r="BUV24" s="513"/>
      <c r="BUW24" s="513"/>
      <c r="BUX24" s="513"/>
      <c r="BUY24" s="513"/>
      <c r="BUZ24" s="513"/>
      <c r="BVA24" s="513"/>
      <c r="BVB24" s="513"/>
      <c r="BVC24" s="513"/>
      <c r="BVD24" s="513"/>
      <c r="BVE24" s="513"/>
      <c r="BVF24" s="513"/>
      <c r="BVG24" s="513"/>
      <c r="BVH24" s="513"/>
      <c r="BVI24" s="513"/>
      <c r="BVJ24" s="513"/>
      <c r="BVK24" s="513"/>
      <c r="BVL24" s="513"/>
      <c r="BVM24" s="513"/>
      <c r="BVN24" s="513"/>
      <c r="BVO24" s="513"/>
      <c r="BVP24" s="513"/>
      <c r="BVQ24" s="513"/>
      <c r="BVR24" s="513"/>
      <c r="BVS24" s="513"/>
      <c r="BVT24" s="513"/>
      <c r="BVU24" s="513"/>
      <c r="BVV24" s="513"/>
      <c r="BVW24" s="513"/>
      <c r="BVX24" s="513"/>
      <c r="BVY24" s="513"/>
      <c r="BVZ24" s="513"/>
      <c r="BWA24" s="513"/>
      <c r="BWB24" s="513"/>
      <c r="BWC24" s="513"/>
      <c r="BWD24" s="513"/>
      <c r="BWE24" s="513"/>
      <c r="BWF24" s="513"/>
      <c r="BWG24" s="513"/>
      <c r="BWH24" s="513"/>
      <c r="BWI24" s="513"/>
      <c r="BWJ24" s="513"/>
      <c r="BWK24" s="513"/>
      <c r="BWL24" s="513"/>
      <c r="BWM24" s="513"/>
      <c r="BWN24" s="513"/>
      <c r="BWO24" s="513"/>
      <c r="BWP24" s="513"/>
      <c r="BWQ24" s="513"/>
    </row>
    <row r="25" spans="1:1967" ht="127.5" customHeight="1">
      <c r="A25" s="9" t="s">
        <v>6090</v>
      </c>
      <c r="B25" s="3" t="s">
        <v>1318</v>
      </c>
      <c r="C25" s="3" t="s">
        <v>626</v>
      </c>
      <c r="D25" s="3" t="s">
        <v>99</v>
      </c>
      <c r="E25" s="3" t="s">
        <v>1319</v>
      </c>
      <c r="F25" s="3"/>
      <c r="G25" s="9" t="s">
        <v>385</v>
      </c>
      <c r="H25" s="20">
        <v>0.6</v>
      </c>
      <c r="I25" s="34">
        <v>470000000</v>
      </c>
      <c r="J25" s="21" t="s">
        <v>1316</v>
      </c>
      <c r="K25" s="3" t="s">
        <v>1320</v>
      </c>
      <c r="L25" s="137" t="s">
        <v>3404</v>
      </c>
      <c r="M25" s="140" t="s">
        <v>383</v>
      </c>
      <c r="N25" s="357" t="s">
        <v>1927</v>
      </c>
      <c r="O25" s="3" t="s">
        <v>1368</v>
      </c>
      <c r="P25" s="7" t="s">
        <v>1333</v>
      </c>
      <c r="Q25" s="3" t="s">
        <v>8839</v>
      </c>
      <c r="R25" s="9">
        <v>5.6</v>
      </c>
      <c r="S25" s="75">
        <v>17009000</v>
      </c>
      <c r="T25" s="101">
        <f t="shared" ref="T25:T33" si="1">R25*S25</f>
        <v>95250400</v>
      </c>
      <c r="U25" s="102">
        <f t="shared" si="0"/>
        <v>106680448.00000001</v>
      </c>
      <c r="V25" s="102" t="s">
        <v>1317</v>
      </c>
      <c r="W25" s="147" t="s">
        <v>1396</v>
      </c>
      <c r="X25" s="9"/>
      <c r="Y25" s="513"/>
      <c r="Z25" s="513"/>
      <c r="AA25" s="513"/>
      <c r="AB25" s="513"/>
      <c r="AC25" s="513"/>
      <c r="AD25" s="513"/>
      <c r="AE25" s="513"/>
      <c r="AF25" s="513"/>
      <c r="AG25" s="513"/>
      <c r="AH25" s="513"/>
      <c r="AI25" s="513"/>
      <c r="AJ25" s="513"/>
      <c r="AK25" s="513"/>
      <c r="AL25" s="513"/>
      <c r="AM25" s="513"/>
      <c r="AN25" s="513"/>
      <c r="AO25" s="513"/>
      <c r="AP25" s="513"/>
      <c r="AQ25" s="513"/>
      <c r="AR25" s="513"/>
      <c r="AS25" s="513"/>
      <c r="AT25" s="513"/>
      <c r="AU25" s="513"/>
      <c r="AV25" s="513"/>
      <c r="AW25" s="513"/>
      <c r="AX25" s="513"/>
      <c r="AY25" s="513"/>
      <c r="AZ25" s="513"/>
      <c r="BA25" s="513"/>
      <c r="BB25" s="513"/>
      <c r="BC25" s="513"/>
      <c r="BD25" s="513"/>
      <c r="BE25" s="513"/>
      <c r="BF25" s="513"/>
      <c r="BG25" s="513"/>
      <c r="BH25" s="513"/>
      <c r="BI25" s="513"/>
      <c r="BJ25" s="513"/>
      <c r="BK25" s="513"/>
      <c r="BL25" s="513"/>
      <c r="BM25" s="513"/>
      <c r="BN25" s="513"/>
      <c r="BO25" s="513"/>
      <c r="BP25" s="513"/>
      <c r="BQ25" s="513"/>
      <c r="BR25" s="513"/>
      <c r="BS25" s="513"/>
      <c r="BT25" s="513"/>
      <c r="BU25" s="513"/>
      <c r="BV25" s="513"/>
      <c r="BW25" s="513"/>
      <c r="BX25" s="513"/>
      <c r="BY25" s="513"/>
      <c r="BZ25" s="513"/>
      <c r="CA25" s="513"/>
      <c r="CB25" s="513"/>
      <c r="CC25" s="513"/>
      <c r="CD25" s="513"/>
      <c r="CE25" s="513"/>
      <c r="CF25" s="513"/>
      <c r="CG25" s="513"/>
      <c r="CH25" s="513"/>
      <c r="CI25" s="513"/>
      <c r="CJ25" s="513"/>
      <c r="CK25" s="513"/>
      <c r="CL25" s="513"/>
      <c r="CM25" s="513"/>
      <c r="CN25" s="513"/>
      <c r="CO25" s="513"/>
      <c r="CP25" s="513"/>
      <c r="CQ25" s="513"/>
      <c r="CR25" s="513"/>
      <c r="CS25" s="513"/>
      <c r="CT25" s="513"/>
      <c r="CU25" s="513"/>
      <c r="CV25" s="513"/>
      <c r="CW25" s="513"/>
      <c r="CX25" s="513"/>
      <c r="CY25" s="513"/>
      <c r="CZ25" s="513"/>
      <c r="DA25" s="513"/>
      <c r="DB25" s="513"/>
      <c r="DC25" s="513"/>
      <c r="DD25" s="513"/>
      <c r="DE25" s="513"/>
      <c r="DF25" s="513"/>
      <c r="DG25" s="513"/>
      <c r="DH25" s="513"/>
      <c r="DI25" s="513"/>
      <c r="DJ25" s="513"/>
      <c r="DK25" s="513"/>
      <c r="DL25" s="513"/>
      <c r="DM25" s="513"/>
      <c r="DN25" s="513"/>
      <c r="DO25" s="513"/>
      <c r="DP25" s="513"/>
      <c r="DQ25" s="513"/>
      <c r="DR25" s="513"/>
      <c r="DS25" s="513"/>
      <c r="DT25" s="513"/>
      <c r="DU25" s="513"/>
      <c r="DV25" s="513"/>
      <c r="DW25" s="513"/>
      <c r="DX25" s="513"/>
      <c r="DY25" s="513"/>
      <c r="DZ25" s="513"/>
      <c r="EA25" s="513"/>
      <c r="EB25" s="513"/>
      <c r="EC25" s="513"/>
      <c r="ED25" s="513"/>
      <c r="EE25" s="513"/>
      <c r="EF25" s="513"/>
      <c r="EG25" s="513"/>
      <c r="EH25" s="513"/>
      <c r="EI25" s="513"/>
      <c r="EJ25" s="513"/>
      <c r="EK25" s="513"/>
      <c r="EL25" s="513"/>
      <c r="EM25" s="513"/>
      <c r="EN25" s="513"/>
      <c r="EO25" s="513"/>
      <c r="EP25" s="513"/>
      <c r="EQ25" s="513"/>
      <c r="ER25" s="513"/>
      <c r="ES25" s="513"/>
      <c r="ET25" s="513"/>
      <c r="EU25" s="513"/>
      <c r="EV25" s="513"/>
      <c r="EW25" s="513"/>
      <c r="EX25" s="513"/>
      <c r="EY25" s="513"/>
      <c r="EZ25" s="513"/>
      <c r="FA25" s="513"/>
      <c r="FB25" s="513"/>
      <c r="FC25" s="513"/>
      <c r="FD25" s="513"/>
      <c r="FE25" s="513"/>
      <c r="FF25" s="513"/>
      <c r="FG25" s="513"/>
      <c r="FH25" s="513"/>
      <c r="FI25" s="513"/>
      <c r="FJ25" s="513"/>
      <c r="FK25" s="513"/>
      <c r="FL25" s="513"/>
      <c r="FM25" s="513"/>
      <c r="FN25" s="513"/>
      <c r="FO25" s="513"/>
      <c r="FP25" s="513"/>
      <c r="FQ25" s="513"/>
      <c r="FR25" s="513"/>
      <c r="FS25" s="513"/>
      <c r="FT25" s="513"/>
      <c r="FU25" s="513"/>
      <c r="FV25" s="513"/>
      <c r="FW25" s="513"/>
      <c r="FX25" s="513"/>
      <c r="FY25" s="513"/>
      <c r="FZ25" s="513"/>
      <c r="GA25" s="513"/>
      <c r="GB25" s="513"/>
      <c r="GC25" s="513"/>
      <c r="GD25" s="513"/>
      <c r="GE25" s="513"/>
      <c r="GF25" s="513"/>
      <c r="GG25" s="513"/>
      <c r="GH25" s="513"/>
      <c r="GI25" s="513"/>
      <c r="GJ25" s="513"/>
      <c r="GK25" s="513"/>
      <c r="GL25" s="513"/>
      <c r="GM25" s="513"/>
      <c r="GN25" s="513"/>
      <c r="GO25" s="513"/>
      <c r="GP25" s="513"/>
      <c r="GQ25" s="513"/>
      <c r="GR25" s="513"/>
      <c r="GS25" s="513"/>
      <c r="GT25" s="513"/>
      <c r="GU25" s="513"/>
      <c r="GV25" s="513"/>
      <c r="GW25" s="513"/>
      <c r="GX25" s="513"/>
      <c r="GY25" s="513"/>
      <c r="GZ25" s="513"/>
      <c r="HA25" s="513"/>
      <c r="HB25" s="513"/>
      <c r="HC25" s="513"/>
      <c r="HD25" s="513"/>
      <c r="HE25" s="513"/>
      <c r="HF25" s="513"/>
      <c r="HG25" s="513"/>
      <c r="HH25" s="513"/>
      <c r="HI25" s="513"/>
      <c r="HJ25" s="513"/>
      <c r="HK25" s="513"/>
      <c r="HL25" s="513"/>
      <c r="HM25" s="513"/>
      <c r="HN25" s="513"/>
      <c r="HO25" s="513"/>
      <c r="HP25" s="513"/>
      <c r="HQ25" s="513"/>
      <c r="HR25" s="513"/>
      <c r="HS25" s="513"/>
      <c r="HT25" s="513"/>
      <c r="HU25" s="513"/>
      <c r="HV25" s="513"/>
      <c r="HW25" s="513"/>
      <c r="HX25" s="513"/>
      <c r="HY25" s="513"/>
      <c r="HZ25" s="513"/>
      <c r="IA25" s="513"/>
      <c r="IB25" s="513"/>
      <c r="IC25" s="513"/>
      <c r="ID25" s="513"/>
      <c r="IE25" s="513"/>
      <c r="IF25" s="513"/>
      <c r="IG25" s="513"/>
      <c r="IH25" s="513"/>
      <c r="II25" s="513"/>
      <c r="IJ25" s="513"/>
      <c r="IK25" s="513"/>
      <c r="IL25" s="513"/>
      <c r="IM25" s="513"/>
      <c r="IN25" s="513"/>
      <c r="IO25" s="513"/>
      <c r="IP25" s="513"/>
      <c r="IQ25" s="513"/>
      <c r="IR25" s="513"/>
      <c r="IS25" s="513"/>
      <c r="IT25" s="513"/>
      <c r="IU25" s="513"/>
      <c r="IV25" s="513"/>
      <c r="IW25" s="513"/>
      <c r="IX25" s="513"/>
      <c r="IY25" s="513"/>
      <c r="IZ25" s="513"/>
      <c r="JA25" s="513"/>
      <c r="JB25" s="513"/>
      <c r="JC25" s="513"/>
      <c r="JD25" s="513"/>
      <c r="JE25" s="513"/>
      <c r="JF25" s="513"/>
      <c r="JG25" s="513"/>
      <c r="JH25" s="513"/>
      <c r="JI25" s="513"/>
      <c r="JJ25" s="513"/>
      <c r="JK25" s="513"/>
      <c r="JL25" s="513"/>
      <c r="JM25" s="513"/>
      <c r="JN25" s="513"/>
      <c r="JO25" s="513"/>
      <c r="JP25" s="513"/>
      <c r="JQ25" s="513"/>
      <c r="JR25" s="513"/>
      <c r="JS25" s="513"/>
      <c r="JT25" s="513"/>
      <c r="JU25" s="513"/>
      <c r="JV25" s="513"/>
      <c r="JW25" s="513"/>
      <c r="JX25" s="513"/>
      <c r="JY25" s="513"/>
      <c r="JZ25" s="513"/>
      <c r="KA25" s="513"/>
      <c r="KB25" s="513"/>
      <c r="KC25" s="513"/>
      <c r="KD25" s="513"/>
      <c r="KE25" s="513"/>
      <c r="KF25" s="513"/>
      <c r="KG25" s="513"/>
      <c r="KH25" s="513"/>
      <c r="KI25" s="513"/>
      <c r="KJ25" s="513"/>
      <c r="KK25" s="513"/>
      <c r="KL25" s="513"/>
      <c r="KM25" s="513"/>
      <c r="KN25" s="513"/>
      <c r="KO25" s="513"/>
      <c r="KP25" s="513"/>
      <c r="KQ25" s="513"/>
      <c r="KR25" s="513"/>
      <c r="KS25" s="513"/>
      <c r="KT25" s="513"/>
      <c r="KU25" s="513"/>
      <c r="KV25" s="513"/>
      <c r="KW25" s="513"/>
      <c r="KX25" s="513"/>
      <c r="KY25" s="513"/>
      <c r="KZ25" s="513"/>
      <c r="LA25" s="513"/>
      <c r="LB25" s="513"/>
      <c r="LC25" s="513"/>
      <c r="LD25" s="513"/>
      <c r="LE25" s="513"/>
      <c r="LF25" s="513"/>
      <c r="LG25" s="513"/>
      <c r="LH25" s="513"/>
      <c r="LI25" s="513"/>
      <c r="LJ25" s="513"/>
      <c r="LK25" s="513"/>
      <c r="LL25" s="513"/>
      <c r="LM25" s="513"/>
      <c r="LN25" s="513"/>
      <c r="LO25" s="513"/>
      <c r="LP25" s="513"/>
      <c r="LQ25" s="513"/>
      <c r="LR25" s="513"/>
      <c r="LS25" s="513"/>
      <c r="LT25" s="513"/>
      <c r="LU25" s="513"/>
      <c r="LV25" s="513"/>
      <c r="LW25" s="513"/>
      <c r="LX25" s="513"/>
      <c r="LY25" s="513"/>
      <c r="LZ25" s="513"/>
      <c r="MA25" s="513"/>
      <c r="MB25" s="513"/>
      <c r="MC25" s="513"/>
      <c r="MD25" s="513"/>
      <c r="ME25" s="513"/>
      <c r="MF25" s="513"/>
      <c r="MG25" s="513"/>
      <c r="MH25" s="513"/>
      <c r="MI25" s="513"/>
      <c r="MJ25" s="513"/>
      <c r="MK25" s="513"/>
      <c r="ML25" s="513"/>
      <c r="MM25" s="513"/>
      <c r="MN25" s="513"/>
      <c r="MO25" s="513"/>
      <c r="MP25" s="513"/>
      <c r="MQ25" s="513"/>
      <c r="MR25" s="513"/>
      <c r="MS25" s="513"/>
      <c r="MT25" s="513"/>
      <c r="MU25" s="513"/>
      <c r="MV25" s="513"/>
      <c r="MW25" s="513"/>
      <c r="MX25" s="513"/>
      <c r="MY25" s="513"/>
      <c r="MZ25" s="513"/>
      <c r="NA25" s="513"/>
      <c r="NB25" s="513"/>
      <c r="NC25" s="513"/>
      <c r="ND25" s="513"/>
      <c r="NE25" s="513"/>
      <c r="NF25" s="513"/>
      <c r="NG25" s="513"/>
      <c r="NH25" s="513"/>
      <c r="NI25" s="513"/>
      <c r="NJ25" s="513"/>
      <c r="NK25" s="513"/>
      <c r="NL25" s="513"/>
      <c r="NM25" s="513"/>
      <c r="NN25" s="513"/>
      <c r="NO25" s="513"/>
      <c r="NP25" s="513"/>
      <c r="NQ25" s="513"/>
      <c r="NR25" s="513"/>
      <c r="NS25" s="513"/>
      <c r="NT25" s="513"/>
      <c r="NU25" s="513"/>
      <c r="NV25" s="513"/>
      <c r="NW25" s="513"/>
      <c r="NX25" s="513"/>
      <c r="NY25" s="513"/>
      <c r="NZ25" s="513"/>
      <c r="OA25" s="513"/>
      <c r="OB25" s="513"/>
      <c r="OC25" s="513"/>
      <c r="OD25" s="513"/>
      <c r="OE25" s="513"/>
      <c r="OF25" s="513"/>
      <c r="OG25" s="513"/>
      <c r="OH25" s="513"/>
      <c r="OI25" s="513"/>
      <c r="OJ25" s="513"/>
      <c r="OK25" s="513"/>
      <c r="OL25" s="513"/>
      <c r="OM25" s="513"/>
      <c r="ON25" s="513"/>
      <c r="OO25" s="513"/>
      <c r="OP25" s="513"/>
      <c r="OQ25" s="513"/>
      <c r="OR25" s="513"/>
      <c r="OS25" s="513"/>
      <c r="OT25" s="513"/>
      <c r="OU25" s="513"/>
      <c r="OV25" s="513"/>
      <c r="OW25" s="513"/>
      <c r="OX25" s="513"/>
      <c r="OY25" s="513"/>
      <c r="OZ25" s="513"/>
      <c r="PA25" s="513"/>
      <c r="PB25" s="513"/>
      <c r="PC25" s="513"/>
      <c r="PD25" s="513"/>
      <c r="PE25" s="513"/>
      <c r="PF25" s="513"/>
      <c r="PG25" s="513"/>
      <c r="PH25" s="513"/>
      <c r="PI25" s="513"/>
      <c r="PJ25" s="513"/>
      <c r="PK25" s="513"/>
      <c r="PL25" s="513"/>
      <c r="PM25" s="513"/>
      <c r="PN25" s="513"/>
      <c r="PO25" s="513"/>
      <c r="PP25" s="513"/>
      <c r="PQ25" s="513"/>
      <c r="PR25" s="513"/>
      <c r="PS25" s="513"/>
      <c r="PT25" s="513"/>
      <c r="PU25" s="513"/>
      <c r="PV25" s="513"/>
      <c r="PW25" s="513"/>
      <c r="PX25" s="513"/>
      <c r="PY25" s="513"/>
      <c r="PZ25" s="513"/>
      <c r="QA25" s="513"/>
      <c r="QB25" s="513"/>
      <c r="QC25" s="513"/>
      <c r="QD25" s="513"/>
      <c r="QE25" s="513"/>
      <c r="QF25" s="513"/>
      <c r="QG25" s="513"/>
      <c r="QH25" s="513"/>
      <c r="QI25" s="513"/>
      <c r="QJ25" s="513"/>
      <c r="QK25" s="513"/>
      <c r="QL25" s="513"/>
      <c r="QM25" s="513"/>
      <c r="QN25" s="513"/>
      <c r="QO25" s="513"/>
      <c r="QP25" s="513"/>
      <c r="QQ25" s="513"/>
      <c r="QR25" s="513"/>
      <c r="QS25" s="513"/>
      <c r="QT25" s="513"/>
      <c r="QU25" s="513"/>
      <c r="QV25" s="513"/>
      <c r="QW25" s="513"/>
      <c r="QX25" s="513"/>
      <c r="QY25" s="513"/>
      <c r="QZ25" s="513"/>
      <c r="RA25" s="513"/>
      <c r="RB25" s="513"/>
      <c r="RC25" s="513"/>
      <c r="RD25" s="513"/>
      <c r="RE25" s="513"/>
      <c r="RF25" s="513"/>
      <c r="RG25" s="513"/>
      <c r="RH25" s="513"/>
      <c r="RI25" s="513"/>
      <c r="RJ25" s="513"/>
      <c r="RK25" s="513"/>
      <c r="RL25" s="513"/>
      <c r="RM25" s="513"/>
      <c r="RN25" s="513"/>
      <c r="RO25" s="513"/>
      <c r="RP25" s="513"/>
      <c r="RQ25" s="513"/>
      <c r="RR25" s="513"/>
      <c r="RS25" s="513"/>
      <c r="RT25" s="513"/>
      <c r="RU25" s="513"/>
      <c r="RV25" s="513"/>
      <c r="RW25" s="513"/>
      <c r="RX25" s="513"/>
      <c r="RY25" s="513"/>
      <c r="RZ25" s="513"/>
      <c r="SA25" s="513"/>
      <c r="SB25" s="513"/>
      <c r="SC25" s="513"/>
      <c r="SD25" s="513"/>
      <c r="SE25" s="513"/>
      <c r="SF25" s="513"/>
      <c r="SG25" s="513"/>
      <c r="SH25" s="513"/>
      <c r="SI25" s="513"/>
      <c r="SJ25" s="513"/>
      <c r="SK25" s="513"/>
      <c r="SL25" s="513"/>
      <c r="SM25" s="513"/>
      <c r="SN25" s="513"/>
      <c r="SO25" s="513"/>
      <c r="SP25" s="513"/>
      <c r="SQ25" s="513"/>
      <c r="SR25" s="513"/>
      <c r="SS25" s="513"/>
      <c r="ST25" s="513"/>
      <c r="SU25" s="513"/>
      <c r="SV25" s="513"/>
      <c r="SW25" s="513"/>
      <c r="SX25" s="513"/>
      <c r="SY25" s="513"/>
      <c r="SZ25" s="513"/>
      <c r="TA25" s="513"/>
      <c r="TB25" s="513"/>
      <c r="TC25" s="513"/>
      <c r="TD25" s="513"/>
      <c r="TE25" s="513"/>
      <c r="TF25" s="513"/>
      <c r="TG25" s="513"/>
      <c r="TH25" s="513"/>
      <c r="TI25" s="513"/>
      <c r="TJ25" s="513"/>
      <c r="TK25" s="513"/>
      <c r="TL25" s="513"/>
      <c r="TM25" s="513"/>
      <c r="TN25" s="513"/>
      <c r="TO25" s="513"/>
      <c r="TP25" s="513"/>
      <c r="TQ25" s="513"/>
      <c r="TR25" s="513"/>
      <c r="TS25" s="513"/>
      <c r="TT25" s="513"/>
      <c r="TU25" s="513"/>
      <c r="TV25" s="513"/>
      <c r="TW25" s="513"/>
      <c r="TX25" s="513"/>
      <c r="TY25" s="513"/>
      <c r="TZ25" s="513"/>
      <c r="UA25" s="513"/>
      <c r="UB25" s="513"/>
      <c r="UC25" s="513"/>
      <c r="UD25" s="513"/>
      <c r="UE25" s="513"/>
      <c r="UF25" s="513"/>
      <c r="UG25" s="513"/>
      <c r="UH25" s="513"/>
      <c r="UI25" s="513"/>
      <c r="UJ25" s="513"/>
      <c r="UK25" s="513"/>
      <c r="UL25" s="513"/>
      <c r="UM25" s="513"/>
      <c r="UN25" s="513"/>
      <c r="UO25" s="513"/>
      <c r="UP25" s="513"/>
      <c r="UQ25" s="513"/>
      <c r="UR25" s="513"/>
      <c r="US25" s="513"/>
      <c r="UT25" s="513"/>
      <c r="UU25" s="513"/>
      <c r="UV25" s="513"/>
      <c r="UW25" s="513"/>
      <c r="UX25" s="513"/>
      <c r="UY25" s="513"/>
      <c r="UZ25" s="513"/>
      <c r="VA25" s="513"/>
      <c r="VB25" s="513"/>
      <c r="VC25" s="513"/>
      <c r="VD25" s="513"/>
      <c r="VE25" s="513"/>
      <c r="VF25" s="513"/>
      <c r="VG25" s="513"/>
      <c r="VH25" s="513"/>
      <c r="VI25" s="513"/>
      <c r="VJ25" s="513"/>
      <c r="VK25" s="513"/>
      <c r="VL25" s="513"/>
      <c r="VM25" s="513"/>
      <c r="VN25" s="513"/>
      <c r="VO25" s="513"/>
      <c r="VP25" s="513"/>
      <c r="VQ25" s="513"/>
      <c r="VR25" s="513"/>
      <c r="VS25" s="513"/>
      <c r="VT25" s="513"/>
      <c r="VU25" s="513"/>
      <c r="VV25" s="513"/>
      <c r="VW25" s="513"/>
      <c r="VX25" s="513"/>
      <c r="VY25" s="513"/>
      <c r="VZ25" s="513"/>
      <c r="WA25" s="513"/>
      <c r="WB25" s="513"/>
      <c r="WC25" s="513"/>
      <c r="WD25" s="513"/>
      <c r="WE25" s="513"/>
      <c r="WF25" s="513"/>
      <c r="WG25" s="513"/>
      <c r="WH25" s="513"/>
      <c r="WI25" s="513"/>
      <c r="WJ25" s="513"/>
      <c r="WK25" s="513"/>
      <c r="WL25" s="513"/>
      <c r="WM25" s="513"/>
      <c r="WN25" s="513"/>
      <c r="WO25" s="513"/>
      <c r="WP25" s="513"/>
      <c r="WQ25" s="513"/>
      <c r="WR25" s="513"/>
      <c r="WS25" s="513"/>
      <c r="WT25" s="513"/>
      <c r="WU25" s="513"/>
      <c r="WV25" s="513"/>
      <c r="WW25" s="513"/>
      <c r="WX25" s="513"/>
      <c r="WY25" s="513"/>
      <c r="WZ25" s="513"/>
      <c r="XA25" s="513"/>
      <c r="XB25" s="513"/>
      <c r="XC25" s="513"/>
      <c r="XD25" s="513"/>
      <c r="XE25" s="513"/>
      <c r="XF25" s="513"/>
      <c r="XG25" s="513"/>
      <c r="XH25" s="513"/>
      <c r="XI25" s="513"/>
      <c r="XJ25" s="513"/>
      <c r="XK25" s="513"/>
      <c r="XL25" s="513"/>
      <c r="XM25" s="513"/>
      <c r="XN25" s="513"/>
      <c r="XO25" s="513"/>
      <c r="XP25" s="513"/>
      <c r="XQ25" s="513"/>
      <c r="XR25" s="513"/>
      <c r="XS25" s="513"/>
      <c r="XT25" s="513"/>
      <c r="XU25" s="513"/>
      <c r="XV25" s="513"/>
      <c r="XW25" s="513"/>
      <c r="XX25" s="513"/>
      <c r="XY25" s="513"/>
      <c r="XZ25" s="513"/>
      <c r="YA25" s="513"/>
      <c r="YB25" s="513"/>
      <c r="YC25" s="513"/>
      <c r="YD25" s="513"/>
      <c r="YE25" s="513"/>
      <c r="YF25" s="513"/>
      <c r="YG25" s="513"/>
      <c r="YH25" s="513"/>
      <c r="YI25" s="513"/>
      <c r="YJ25" s="513"/>
      <c r="YK25" s="513"/>
      <c r="YL25" s="513"/>
      <c r="YM25" s="513"/>
      <c r="YN25" s="513"/>
      <c r="YO25" s="513"/>
      <c r="YP25" s="513"/>
      <c r="YQ25" s="513"/>
      <c r="YR25" s="513"/>
      <c r="YS25" s="513"/>
      <c r="YT25" s="513"/>
      <c r="YU25" s="513"/>
      <c r="YV25" s="513"/>
      <c r="YW25" s="513"/>
      <c r="YX25" s="513"/>
      <c r="YY25" s="513"/>
      <c r="YZ25" s="513"/>
      <c r="ZA25" s="513"/>
      <c r="ZB25" s="513"/>
      <c r="ZC25" s="513"/>
      <c r="ZD25" s="513"/>
      <c r="ZE25" s="513"/>
      <c r="ZF25" s="513"/>
      <c r="ZG25" s="513"/>
      <c r="ZH25" s="513"/>
      <c r="ZI25" s="513"/>
      <c r="ZJ25" s="513"/>
      <c r="ZK25" s="513"/>
      <c r="ZL25" s="513"/>
      <c r="ZM25" s="513"/>
      <c r="ZN25" s="513"/>
      <c r="ZO25" s="513"/>
      <c r="ZP25" s="513"/>
      <c r="ZQ25" s="513"/>
      <c r="ZR25" s="513"/>
      <c r="ZS25" s="513"/>
      <c r="ZT25" s="513"/>
      <c r="ZU25" s="513"/>
      <c r="ZV25" s="513"/>
      <c r="ZW25" s="513"/>
      <c r="ZX25" s="513"/>
      <c r="ZY25" s="513"/>
      <c r="ZZ25" s="513"/>
      <c r="AAA25" s="513"/>
      <c r="AAB25" s="513"/>
      <c r="AAC25" s="513"/>
      <c r="AAD25" s="513"/>
      <c r="AAE25" s="513"/>
      <c r="AAF25" s="513"/>
      <c r="AAG25" s="513"/>
      <c r="AAH25" s="513"/>
      <c r="AAI25" s="513"/>
      <c r="AAJ25" s="513"/>
      <c r="AAK25" s="513"/>
      <c r="AAL25" s="513"/>
      <c r="AAM25" s="513"/>
      <c r="AAN25" s="513"/>
      <c r="AAO25" s="513"/>
      <c r="AAP25" s="513"/>
      <c r="AAQ25" s="513"/>
      <c r="AAR25" s="513"/>
      <c r="AAS25" s="513"/>
      <c r="AAT25" s="513"/>
      <c r="AAU25" s="513"/>
      <c r="AAV25" s="513"/>
      <c r="AAW25" s="513"/>
      <c r="AAX25" s="513"/>
      <c r="AAY25" s="513"/>
      <c r="AAZ25" s="513"/>
      <c r="ABA25" s="513"/>
      <c r="ABB25" s="513"/>
      <c r="ABC25" s="513"/>
      <c r="ABD25" s="513"/>
      <c r="ABE25" s="513"/>
      <c r="ABF25" s="513"/>
      <c r="ABG25" s="513"/>
      <c r="ABH25" s="513"/>
      <c r="ABI25" s="513"/>
      <c r="ABJ25" s="513"/>
      <c r="ABK25" s="513"/>
      <c r="ABL25" s="513"/>
      <c r="ABM25" s="513"/>
      <c r="ABN25" s="513"/>
      <c r="ABO25" s="513"/>
      <c r="ABP25" s="513"/>
      <c r="ABQ25" s="513"/>
      <c r="ABR25" s="513"/>
      <c r="ABS25" s="513"/>
      <c r="ABT25" s="513"/>
      <c r="ABU25" s="513"/>
      <c r="ABV25" s="513"/>
      <c r="ABW25" s="513"/>
      <c r="ABX25" s="513"/>
      <c r="ABY25" s="513"/>
      <c r="ABZ25" s="513"/>
      <c r="ACA25" s="513"/>
      <c r="ACB25" s="513"/>
      <c r="ACC25" s="513"/>
      <c r="ACD25" s="513"/>
      <c r="ACE25" s="513"/>
      <c r="ACF25" s="513"/>
      <c r="ACG25" s="513"/>
      <c r="ACH25" s="513"/>
      <c r="ACI25" s="513"/>
      <c r="ACJ25" s="513"/>
      <c r="ACK25" s="513"/>
      <c r="ACL25" s="513"/>
      <c r="ACM25" s="513"/>
      <c r="ACN25" s="513"/>
      <c r="ACO25" s="513"/>
      <c r="ACP25" s="513"/>
      <c r="ACQ25" s="513"/>
      <c r="ACR25" s="513"/>
      <c r="ACS25" s="513"/>
      <c r="ACT25" s="513"/>
      <c r="ACU25" s="513"/>
      <c r="ACV25" s="513"/>
      <c r="ACW25" s="513"/>
      <c r="ACX25" s="513"/>
      <c r="ACY25" s="513"/>
      <c r="ACZ25" s="513"/>
      <c r="ADA25" s="513"/>
      <c r="ADB25" s="513"/>
      <c r="ADC25" s="513"/>
      <c r="ADD25" s="513"/>
      <c r="ADE25" s="513"/>
      <c r="ADF25" s="513"/>
      <c r="ADG25" s="513"/>
      <c r="ADH25" s="513"/>
      <c r="ADI25" s="513"/>
      <c r="ADJ25" s="513"/>
      <c r="ADK25" s="513"/>
      <c r="ADL25" s="513"/>
      <c r="ADM25" s="513"/>
      <c r="ADN25" s="513"/>
      <c r="ADO25" s="513"/>
      <c r="ADP25" s="513"/>
      <c r="ADQ25" s="513"/>
      <c r="ADR25" s="513"/>
      <c r="ADS25" s="513"/>
      <c r="ADT25" s="513"/>
      <c r="ADU25" s="513"/>
      <c r="ADV25" s="513"/>
      <c r="ADW25" s="513"/>
      <c r="ADX25" s="513"/>
      <c r="ADY25" s="513"/>
      <c r="ADZ25" s="513"/>
      <c r="AEA25" s="513"/>
      <c r="AEB25" s="513"/>
      <c r="AEC25" s="513"/>
      <c r="AED25" s="513"/>
      <c r="AEE25" s="513"/>
      <c r="AEF25" s="513"/>
      <c r="AEG25" s="513"/>
      <c r="AEH25" s="513"/>
      <c r="AEI25" s="513"/>
      <c r="AEJ25" s="513"/>
      <c r="AEK25" s="513"/>
      <c r="AEL25" s="513"/>
      <c r="AEM25" s="513"/>
      <c r="AEN25" s="513"/>
      <c r="AEO25" s="513"/>
      <c r="AEP25" s="513"/>
      <c r="AEQ25" s="513"/>
      <c r="AER25" s="513"/>
      <c r="AES25" s="513"/>
      <c r="AET25" s="513"/>
      <c r="AEU25" s="513"/>
      <c r="AEV25" s="513"/>
      <c r="AEW25" s="513"/>
      <c r="AEX25" s="513"/>
      <c r="AEY25" s="513"/>
      <c r="AEZ25" s="513"/>
      <c r="AFA25" s="513"/>
      <c r="AFB25" s="513"/>
      <c r="AFC25" s="513"/>
      <c r="AFD25" s="513"/>
      <c r="AFE25" s="513"/>
      <c r="AFF25" s="513"/>
      <c r="AFG25" s="513"/>
      <c r="AFH25" s="513"/>
      <c r="AFI25" s="513"/>
      <c r="AFJ25" s="513"/>
      <c r="AFK25" s="513"/>
      <c r="AFL25" s="513"/>
      <c r="AFM25" s="513"/>
      <c r="AFN25" s="513"/>
      <c r="AFO25" s="513"/>
      <c r="AFP25" s="513"/>
      <c r="AFQ25" s="513"/>
      <c r="AFR25" s="513"/>
      <c r="AFS25" s="513"/>
      <c r="AFT25" s="513"/>
      <c r="AFU25" s="513"/>
      <c r="AFV25" s="513"/>
      <c r="AFW25" s="513"/>
      <c r="AFX25" s="513"/>
      <c r="AFY25" s="513"/>
      <c r="AFZ25" s="513"/>
      <c r="AGA25" s="513"/>
      <c r="AGB25" s="513"/>
      <c r="AGC25" s="513"/>
      <c r="AGD25" s="513"/>
      <c r="AGE25" s="513"/>
      <c r="AGF25" s="513"/>
      <c r="AGG25" s="513"/>
      <c r="AGH25" s="513"/>
      <c r="AGI25" s="513"/>
      <c r="AGJ25" s="513"/>
      <c r="AGK25" s="513"/>
      <c r="AGL25" s="513"/>
      <c r="AGM25" s="513"/>
      <c r="AGN25" s="513"/>
      <c r="AGO25" s="513"/>
      <c r="AGP25" s="513"/>
      <c r="AGQ25" s="513"/>
      <c r="AGR25" s="513"/>
      <c r="AGS25" s="513"/>
      <c r="AGT25" s="513"/>
      <c r="AGU25" s="513"/>
      <c r="AGV25" s="513"/>
      <c r="AGW25" s="513"/>
      <c r="AGX25" s="513"/>
      <c r="AGY25" s="513"/>
      <c r="AGZ25" s="513"/>
      <c r="AHA25" s="513"/>
      <c r="AHB25" s="513"/>
      <c r="AHC25" s="513"/>
      <c r="AHD25" s="513"/>
      <c r="AHE25" s="513"/>
      <c r="AHF25" s="513"/>
      <c r="AHG25" s="513"/>
      <c r="AHH25" s="513"/>
      <c r="AHI25" s="513"/>
      <c r="AHJ25" s="513"/>
      <c r="AHK25" s="513"/>
      <c r="AHL25" s="513"/>
      <c r="AHM25" s="513"/>
      <c r="AHN25" s="513"/>
      <c r="AHO25" s="513"/>
      <c r="AHP25" s="513"/>
      <c r="AHQ25" s="513"/>
      <c r="AHR25" s="513"/>
      <c r="AHS25" s="513"/>
      <c r="AHT25" s="513"/>
      <c r="AHU25" s="513"/>
      <c r="AHV25" s="513"/>
      <c r="AHW25" s="513"/>
      <c r="AHX25" s="513"/>
      <c r="AHY25" s="513"/>
      <c r="AHZ25" s="513"/>
      <c r="AIA25" s="513"/>
      <c r="AIB25" s="513"/>
      <c r="AIC25" s="513"/>
      <c r="AID25" s="513"/>
      <c r="AIE25" s="513"/>
      <c r="AIF25" s="513"/>
      <c r="AIG25" s="513"/>
      <c r="AIH25" s="513"/>
      <c r="AII25" s="513"/>
      <c r="AIJ25" s="513"/>
      <c r="AIK25" s="513"/>
      <c r="AIL25" s="513"/>
      <c r="AIM25" s="513"/>
      <c r="AIN25" s="513"/>
      <c r="AIO25" s="513"/>
      <c r="AIP25" s="513"/>
      <c r="AIQ25" s="513"/>
      <c r="AIR25" s="513"/>
      <c r="AIS25" s="513"/>
      <c r="AIT25" s="513"/>
      <c r="AIU25" s="513"/>
      <c r="AIV25" s="513"/>
      <c r="AIW25" s="513"/>
      <c r="AIX25" s="513"/>
      <c r="AIY25" s="513"/>
      <c r="AIZ25" s="513"/>
      <c r="AJA25" s="513"/>
      <c r="AJB25" s="513"/>
      <c r="AJC25" s="513"/>
      <c r="AJD25" s="513"/>
      <c r="AJE25" s="513"/>
      <c r="AJF25" s="513"/>
      <c r="AJG25" s="513"/>
      <c r="AJH25" s="513"/>
      <c r="AJI25" s="513"/>
      <c r="AJJ25" s="513"/>
      <c r="AJK25" s="513"/>
      <c r="AJL25" s="513"/>
      <c r="AJM25" s="513"/>
      <c r="AJN25" s="513"/>
      <c r="AJO25" s="513"/>
      <c r="AJP25" s="513"/>
      <c r="AJQ25" s="513"/>
      <c r="AJR25" s="513"/>
      <c r="AJS25" s="513"/>
      <c r="AJT25" s="513"/>
      <c r="AJU25" s="513"/>
      <c r="AJV25" s="513"/>
      <c r="AJW25" s="513"/>
      <c r="AJX25" s="513"/>
      <c r="AJY25" s="513"/>
      <c r="AJZ25" s="513"/>
      <c r="AKA25" s="513"/>
      <c r="AKB25" s="513"/>
      <c r="AKC25" s="513"/>
      <c r="AKD25" s="513"/>
      <c r="AKE25" s="513"/>
      <c r="AKF25" s="513"/>
      <c r="AKG25" s="513"/>
      <c r="AKH25" s="513"/>
      <c r="AKI25" s="513"/>
      <c r="AKJ25" s="513"/>
      <c r="AKK25" s="513"/>
      <c r="AKL25" s="513"/>
      <c r="AKM25" s="513"/>
      <c r="AKN25" s="513"/>
      <c r="AKO25" s="513"/>
      <c r="AKP25" s="513"/>
      <c r="AKQ25" s="513"/>
      <c r="AKR25" s="513"/>
      <c r="AKS25" s="513"/>
      <c r="AKT25" s="513"/>
      <c r="AKU25" s="513"/>
      <c r="AKV25" s="513"/>
      <c r="AKW25" s="513"/>
      <c r="AKX25" s="513"/>
      <c r="AKY25" s="513"/>
      <c r="AKZ25" s="513"/>
      <c r="ALA25" s="513"/>
      <c r="ALB25" s="513"/>
      <c r="ALC25" s="513"/>
      <c r="ALD25" s="513"/>
      <c r="ALE25" s="513"/>
      <c r="ALF25" s="513"/>
      <c r="ALG25" s="513"/>
      <c r="ALH25" s="513"/>
      <c r="ALI25" s="513"/>
      <c r="ALJ25" s="513"/>
      <c r="ALK25" s="513"/>
      <c r="ALL25" s="513"/>
      <c r="ALM25" s="513"/>
      <c r="ALN25" s="513"/>
      <c r="ALO25" s="513"/>
      <c r="ALP25" s="513"/>
      <c r="ALQ25" s="513"/>
      <c r="ALR25" s="513"/>
      <c r="ALS25" s="513"/>
      <c r="ALT25" s="513"/>
      <c r="ALU25" s="513"/>
      <c r="ALV25" s="513"/>
      <c r="ALW25" s="513"/>
      <c r="ALX25" s="513"/>
      <c r="ALY25" s="513"/>
      <c r="ALZ25" s="513"/>
      <c r="AMA25" s="513"/>
      <c r="AMB25" s="513"/>
      <c r="AMC25" s="513"/>
      <c r="AMD25" s="513"/>
      <c r="AME25" s="513"/>
      <c r="AMF25" s="513"/>
      <c r="AMG25" s="513"/>
      <c r="AMH25" s="513"/>
      <c r="AMI25" s="513"/>
      <c r="AMJ25" s="513"/>
      <c r="AMK25" s="513"/>
      <c r="AML25" s="513"/>
      <c r="AMM25" s="513"/>
      <c r="AMN25" s="513"/>
      <c r="AMO25" s="513"/>
      <c r="AMP25" s="513"/>
      <c r="AMQ25" s="513"/>
      <c r="AMR25" s="513"/>
      <c r="AMS25" s="513"/>
      <c r="AMT25" s="513"/>
      <c r="AMU25" s="513"/>
      <c r="AMV25" s="513"/>
      <c r="AMW25" s="513"/>
      <c r="AMX25" s="513"/>
      <c r="AMY25" s="513"/>
      <c r="AMZ25" s="513"/>
      <c r="ANA25" s="513"/>
      <c r="ANB25" s="513"/>
      <c r="ANC25" s="513"/>
      <c r="AND25" s="513"/>
      <c r="ANE25" s="513"/>
      <c r="ANF25" s="513"/>
      <c r="ANG25" s="513"/>
      <c r="ANH25" s="513"/>
      <c r="ANI25" s="513"/>
      <c r="ANJ25" s="513"/>
      <c r="ANK25" s="513"/>
      <c r="ANL25" s="513"/>
      <c r="ANM25" s="513"/>
      <c r="ANN25" s="513"/>
      <c r="ANO25" s="513"/>
      <c r="ANP25" s="513"/>
      <c r="ANQ25" s="513"/>
      <c r="ANR25" s="513"/>
      <c r="ANS25" s="513"/>
      <c r="ANT25" s="513"/>
      <c r="ANU25" s="513"/>
      <c r="ANV25" s="513"/>
      <c r="ANW25" s="513"/>
      <c r="ANX25" s="513"/>
      <c r="ANY25" s="513"/>
      <c r="ANZ25" s="513"/>
      <c r="AOA25" s="513"/>
      <c r="AOB25" s="513"/>
      <c r="AOC25" s="513"/>
      <c r="AOD25" s="513"/>
      <c r="AOE25" s="513"/>
      <c r="AOF25" s="513"/>
      <c r="AOG25" s="513"/>
      <c r="AOH25" s="513"/>
      <c r="AOI25" s="513"/>
      <c r="AOJ25" s="513"/>
      <c r="AOK25" s="513"/>
      <c r="AOL25" s="513"/>
      <c r="AOM25" s="513"/>
      <c r="AON25" s="513"/>
      <c r="AOO25" s="513"/>
      <c r="AOP25" s="513"/>
      <c r="AOQ25" s="513"/>
      <c r="AOR25" s="513"/>
      <c r="AOS25" s="513"/>
      <c r="AOT25" s="513"/>
      <c r="AOU25" s="513"/>
      <c r="AOV25" s="513"/>
      <c r="AOW25" s="513"/>
      <c r="AOX25" s="513"/>
      <c r="AOY25" s="513"/>
      <c r="AOZ25" s="513"/>
      <c r="APA25" s="513"/>
      <c r="APB25" s="513"/>
      <c r="APC25" s="513"/>
      <c r="APD25" s="513"/>
      <c r="APE25" s="513"/>
      <c r="APF25" s="513"/>
      <c r="APG25" s="513"/>
      <c r="APH25" s="513"/>
      <c r="API25" s="513"/>
      <c r="APJ25" s="513"/>
      <c r="APK25" s="513"/>
      <c r="APL25" s="513"/>
      <c r="APM25" s="513"/>
      <c r="APN25" s="513"/>
      <c r="APO25" s="513"/>
      <c r="APP25" s="513"/>
      <c r="APQ25" s="513"/>
      <c r="APR25" s="513"/>
      <c r="APS25" s="513"/>
      <c r="APT25" s="513"/>
      <c r="APU25" s="513"/>
      <c r="APV25" s="513"/>
      <c r="APW25" s="513"/>
      <c r="APX25" s="513"/>
      <c r="APY25" s="513"/>
      <c r="APZ25" s="513"/>
      <c r="AQA25" s="513"/>
      <c r="AQB25" s="513"/>
      <c r="AQC25" s="513"/>
      <c r="AQD25" s="513"/>
      <c r="AQE25" s="513"/>
      <c r="AQF25" s="513"/>
      <c r="AQG25" s="513"/>
      <c r="AQH25" s="513"/>
      <c r="AQI25" s="513"/>
      <c r="AQJ25" s="513"/>
      <c r="AQK25" s="513"/>
      <c r="AQL25" s="513"/>
      <c r="AQM25" s="513"/>
      <c r="AQN25" s="513"/>
      <c r="AQO25" s="513"/>
      <c r="AQP25" s="513"/>
      <c r="AQQ25" s="513"/>
      <c r="AQR25" s="513"/>
      <c r="AQS25" s="513"/>
      <c r="AQT25" s="513"/>
      <c r="AQU25" s="513"/>
      <c r="AQV25" s="513"/>
      <c r="AQW25" s="513"/>
      <c r="AQX25" s="513"/>
      <c r="AQY25" s="513"/>
      <c r="AQZ25" s="513"/>
      <c r="ARA25" s="513"/>
      <c r="ARB25" s="513"/>
      <c r="ARC25" s="513"/>
      <c r="ARD25" s="513"/>
      <c r="ARE25" s="513"/>
      <c r="ARF25" s="513"/>
      <c r="ARG25" s="513"/>
      <c r="ARH25" s="513"/>
      <c r="ARI25" s="513"/>
      <c r="ARJ25" s="513"/>
      <c r="ARK25" s="513"/>
      <c r="ARL25" s="513"/>
      <c r="ARM25" s="513"/>
      <c r="ARN25" s="513"/>
      <c r="ARO25" s="513"/>
      <c r="ARP25" s="513"/>
      <c r="ARQ25" s="513"/>
      <c r="ARR25" s="513"/>
      <c r="ARS25" s="513"/>
      <c r="ART25" s="513"/>
      <c r="ARU25" s="513"/>
      <c r="ARV25" s="513"/>
      <c r="ARW25" s="513"/>
      <c r="ARX25" s="513"/>
      <c r="ARY25" s="513"/>
      <c r="ARZ25" s="513"/>
      <c r="ASA25" s="513"/>
      <c r="ASB25" s="513"/>
      <c r="ASC25" s="513"/>
      <c r="ASD25" s="513"/>
      <c r="ASE25" s="513"/>
      <c r="ASF25" s="513"/>
      <c r="ASG25" s="513"/>
      <c r="ASH25" s="513"/>
      <c r="ASI25" s="513"/>
      <c r="ASJ25" s="513"/>
      <c r="ASK25" s="513"/>
      <c r="ASL25" s="513"/>
      <c r="ASM25" s="513"/>
      <c r="ASN25" s="513"/>
      <c r="ASO25" s="513"/>
      <c r="ASP25" s="513"/>
      <c r="ASQ25" s="513"/>
      <c r="ASR25" s="513"/>
      <c r="ASS25" s="513"/>
      <c r="AST25" s="513"/>
      <c r="ASU25" s="513"/>
      <c r="ASV25" s="513"/>
      <c r="ASW25" s="513"/>
      <c r="ASX25" s="513"/>
      <c r="ASY25" s="513"/>
      <c r="ASZ25" s="513"/>
      <c r="ATA25" s="513"/>
      <c r="ATB25" s="513"/>
      <c r="ATC25" s="513"/>
      <c r="ATD25" s="513"/>
      <c r="ATE25" s="513"/>
      <c r="ATF25" s="513"/>
      <c r="ATG25" s="513"/>
      <c r="ATH25" s="513"/>
      <c r="ATI25" s="513"/>
      <c r="ATJ25" s="513"/>
      <c r="ATK25" s="513"/>
      <c r="ATL25" s="513"/>
      <c r="ATM25" s="513"/>
      <c r="ATN25" s="513"/>
      <c r="ATO25" s="513"/>
      <c r="ATP25" s="513"/>
      <c r="ATQ25" s="513"/>
      <c r="ATR25" s="513"/>
      <c r="ATS25" s="513"/>
      <c r="ATT25" s="513"/>
      <c r="ATU25" s="513"/>
      <c r="ATV25" s="513"/>
      <c r="ATW25" s="513"/>
      <c r="ATX25" s="513"/>
      <c r="ATY25" s="513"/>
      <c r="ATZ25" s="513"/>
      <c r="AUA25" s="513"/>
      <c r="AUB25" s="513"/>
      <c r="AUC25" s="513"/>
      <c r="AUD25" s="513"/>
      <c r="AUE25" s="513"/>
      <c r="AUF25" s="513"/>
      <c r="AUG25" s="513"/>
      <c r="AUH25" s="513"/>
      <c r="AUI25" s="513"/>
      <c r="AUJ25" s="513"/>
      <c r="AUK25" s="513"/>
      <c r="AUL25" s="513"/>
      <c r="AUM25" s="513"/>
      <c r="AUN25" s="513"/>
      <c r="AUO25" s="513"/>
      <c r="AUP25" s="513"/>
      <c r="AUQ25" s="513"/>
      <c r="AUR25" s="513"/>
      <c r="AUS25" s="513"/>
      <c r="AUT25" s="513"/>
      <c r="AUU25" s="513"/>
      <c r="AUV25" s="513"/>
      <c r="AUW25" s="513"/>
      <c r="AUX25" s="513"/>
      <c r="AUY25" s="513"/>
      <c r="AUZ25" s="513"/>
      <c r="AVA25" s="513"/>
      <c r="AVB25" s="513"/>
      <c r="AVC25" s="513"/>
      <c r="AVD25" s="513"/>
      <c r="AVE25" s="513"/>
      <c r="AVF25" s="513"/>
      <c r="AVG25" s="513"/>
      <c r="AVH25" s="513"/>
      <c r="AVI25" s="513"/>
      <c r="AVJ25" s="513"/>
      <c r="AVK25" s="513"/>
      <c r="AVL25" s="513"/>
      <c r="AVM25" s="513"/>
      <c r="AVN25" s="513"/>
      <c r="AVO25" s="513"/>
      <c r="AVP25" s="513"/>
      <c r="AVQ25" s="513"/>
      <c r="AVR25" s="513"/>
      <c r="AVS25" s="513"/>
      <c r="AVT25" s="513"/>
      <c r="AVU25" s="513"/>
      <c r="AVV25" s="513"/>
      <c r="AVW25" s="513"/>
      <c r="AVX25" s="513"/>
      <c r="AVY25" s="513"/>
      <c r="AVZ25" s="513"/>
      <c r="AWA25" s="513"/>
      <c r="AWB25" s="513"/>
      <c r="AWC25" s="513"/>
      <c r="AWD25" s="513"/>
      <c r="AWE25" s="513"/>
      <c r="AWF25" s="513"/>
      <c r="AWG25" s="513"/>
      <c r="AWH25" s="513"/>
      <c r="AWI25" s="513"/>
      <c r="AWJ25" s="513"/>
      <c r="AWK25" s="513"/>
      <c r="AWL25" s="513"/>
      <c r="AWM25" s="513"/>
      <c r="AWN25" s="513"/>
      <c r="AWO25" s="513"/>
      <c r="AWP25" s="513"/>
      <c r="AWQ25" s="513"/>
      <c r="AWR25" s="513"/>
      <c r="AWS25" s="513"/>
      <c r="AWT25" s="513"/>
      <c r="AWU25" s="513"/>
      <c r="AWV25" s="513"/>
      <c r="AWW25" s="513"/>
      <c r="AWX25" s="513"/>
      <c r="AWY25" s="513"/>
      <c r="AWZ25" s="513"/>
      <c r="AXA25" s="513"/>
      <c r="AXB25" s="513"/>
      <c r="AXC25" s="513"/>
      <c r="AXD25" s="513"/>
      <c r="AXE25" s="513"/>
      <c r="AXF25" s="513"/>
      <c r="AXG25" s="513"/>
      <c r="AXH25" s="513"/>
      <c r="AXI25" s="513"/>
      <c r="AXJ25" s="513"/>
      <c r="AXK25" s="513"/>
      <c r="AXL25" s="513"/>
      <c r="AXM25" s="513"/>
      <c r="AXN25" s="513"/>
      <c r="AXO25" s="513"/>
      <c r="AXP25" s="513"/>
      <c r="AXQ25" s="513"/>
      <c r="AXR25" s="513"/>
      <c r="AXS25" s="513"/>
      <c r="AXT25" s="513"/>
      <c r="AXU25" s="513"/>
      <c r="AXV25" s="513"/>
      <c r="AXW25" s="513"/>
      <c r="AXX25" s="513"/>
      <c r="AXY25" s="513"/>
      <c r="AXZ25" s="513"/>
      <c r="AYA25" s="513"/>
      <c r="AYB25" s="513"/>
      <c r="AYC25" s="513"/>
      <c r="AYD25" s="513"/>
      <c r="AYE25" s="513"/>
      <c r="AYF25" s="513"/>
      <c r="AYG25" s="513"/>
      <c r="AYH25" s="513"/>
      <c r="AYI25" s="513"/>
      <c r="AYJ25" s="513"/>
      <c r="AYK25" s="513"/>
      <c r="AYL25" s="513"/>
      <c r="AYM25" s="513"/>
      <c r="AYN25" s="513"/>
      <c r="AYO25" s="513"/>
      <c r="AYP25" s="513"/>
      <c r="AYQ25" s="513"/>
      <c r="AYR25" s="513"/>
      <c r="AYS25" s="513"/>
      <c r="AYT25" s="513"/>
      <c r="AYU25" s="513"/>
      <c r="AYV25" s="513"/>
      <c r="AYW25" s="513"/>
      <c r="AYX25" s="513"/>
      <c r="AYY25" s="513"/>
      <c r="AYZ25" s="513"/>
      <c r="AZA25" s="513"/>
      <c r="AZB25" s="513"/>
      <c r="AZC25" s="513"/>
      <c r="AZD25" s="513"/>
      <c r="AZE25" s="513"/>
      <c r="AZF25" s="513"/>
      <c r="AZG25" s="513"/>
      <c r="AZH25" s="513"/>
      <c r="AZI25" s="513"/>
      <c r="AZJ25" s="513"/>
      <c r="AZK25" s="513"/>
      <c r="AZL25" s="513"/>
      <c r="AZM25" s="513"/>
      <c r="AZN25" s="513"/>
      <c r="AZO25" s="513"/>
      <c r="AZP25" s="513"/>
      <c r="AZQ25" s="513"/>
      <c r="AZR25" s="513"/>
      <c r="AZS25" s="513"/>
      <c r="AZT25" s="513"/>
      <c r="AZU25" s="513"/>
      <c r="AZV25" s="513"/>
      <c r="AZW25" s="513"/>
      <c r="AZX25" s="513"/>
      <c r="AZY25" s="513"/>
      <c r="AZZ25" s="513"/>
      <c r="BAA25" s="513"/>
      <c r="BAB25" s="513"/>
      <c r="BAC25" s="513"/>
      <c r="BAD25" s="513"/>
      <c r="BAE25" s="513"/>
      <c r="BAF25" s="513"/>
      <c r="BAG25" s="513"/>
      <c r="BAH25" s="513"/>
      <c r="BAI25" s="513"/>
      <c r="BAJ25" s="513"/>
      <c r="BAK25" s="513"/>
      <c r="BAL25" s="513"/>
      <c r="BAM25" s="513"/>
      <c r="BAN25" s="513"/>
      <c r="BAO25" s="513"/>
      <c r="BAP25" s="513"/>
      <c r="BAQ25" s="513"/>
      <c r="BAR25" s="513"/>
      <c r="BAS25" s="513"/>
      <c r="BAT25" s="513"/>
      <c r="BAU25" s="513"/>
      <c r="BAV25" s="513"/>
      <c r="BAW25" s="513"/>
      <c r="BAX25" s="513"/>
      <c r="BAY25" s="513"/>
      <c r="BAZ25" s="513"/>
      <c r="BBA25" s="513"/>
      <c r="BBB25" s="513"/>
      <c r="BBC25" s="513"/>
      <c r="BBD25" s="513"/>
      <c r="BBE25" s="513"/>
      <c r="BBF25" s="513"/>
      <c r="BBG25" s="513"/>
      <c r="BBH25" s="513"/>
      <c r="BBI25" s="513"/>
      <c r="BBJ25" s="513"/>
      <c r="BBK25" s="513"/>
      <c r="BBL25" s="513"/>
      <c r="BBM25" s="513"/>
      <c r="BBN25" s="513"/>
      <c r="BBO25" s="513"/>
      <c r="BBP25" s="513"/>
      <c r="BBQ25" s="513"/>
      <c r="BBR25" s="513"/>
      <c r="BBS25" s="513"/>
      <c r="BBT25" s="513"/>
      <c r="BBU25" s="513"/>
      <c r="BBV25" s="513"/>
      <c r="BBW25" s="513"/>
      <c r="BBX25" s="513"/>
      <c r="BBY25" s="513"/>
      <c r="BBZ25" s="513"/>
      <c r="BCA25" s="513"/>
      <c r="BCB25" s="513"/>
      <c r="BCC25" s="513"/>
      <c r="BCD25" s="513"/>
      <c r="BCE25" s="513"/>
      <c r="BCF25" s="513"/>
      <c r="BCG25" s="513"/>
      <c r="BCH25" s="513"/>
      <c r="BCI25" s="513"/>
      <c r="BCJ25" s="513"/>
      <c r="BCK25" s="513"/>
      <c r="BCL25" s="513"/>
      <c r="BCM25" s="513"/>
      <c r="BCN25" s="513"/>
      <c r="BCO25" s="513"/>
      <c r="BCP25" s="513"/>
      <c r="BCQ25" s="513"/>
      <c r="BCR25" s="513"/>
      <c r="BCS25" s="513"/>
      <c r="BCT25" s="513"/>
      <c r="BCU25" s="513"/>
      <c r="BCV25" s="513"/>
      <c r="BCW25" s="513"/>
      <c r="BCX25" s="513"/>
      <c r="BCY25" s="513"/>
      <c r="BCZ25" s="513"/>
      <c r="BDA25" s="513"/>
      <c r="BDB25" s="513"/>
      <c r="BDC25" s="513"/>
      <c r="BDD25" s="513"/>
      <c r="BDE25" s="513"/>
      <c r="BDF25" s="513"/>
      <c r="BDG25" s="513"/>
      <c r="BDH25" s="513"/>
      <c r="BDI25" s="513"/>
      <c r="BDJ25" s="513"/>
      <c r="BDK25" s="513"/>
      <c r="BDL25" s="513"/>
      <c r="BDM25" s="513"/>
      <c r="BDN25" s="513"/>
      <c r="BDO25" s="513"/>
      <c r="BDP25" s="513"/>
      <c r="BDQ25" s="513"/>
      <c r="BDR25" s="513"/>
      <c r="BDS25" s="513"/>
      <c r="BDT25" s="513"/>
      <c r="BDU25" s="513"/>
      <c r="BDV25" s="513"/>
      <c r="BDW25" s="513"/>
      <c r="BDX25" s="513"/>
      <c r="BDY25" s="513"/>
      <c r="BDZ25" s="513"/>
      <c r="BEA25" s="513"/>
      <c r="BEB25" s="513"/>
      <c r="BEC25" s="513"/>
      <c r="BED25" s="513"/>
      <c r="BEE25" s="513"/>
      <c r="BEF25" s="513"/>
      <c r="BEG25" s="513"/>
      <c r="BEH25" s="513"/>
      <c r="BEI25" s="513"/>
      <c r="BEJ25" s="513"/>
      <c r="BEK25" s="513"/>
      <c r="BEL25" s="513"/>
      <c r="BEM25" s="513"/>
      <c r="BEN25" s="513"/>
      <c r="BEO25" s="513"/>
      <c r="BEP25" s="513"/>
      <c r="BEQ25" s="513"/>
      <c r="BER25" s="513"/>
      <c r="BES25" s="513"/>
      <c r="BET25" s="513"/>
      <c r="BEU25" s="513"/>
      <c r="BEV25" s="513"/>
      <c r="BEW25" s="513"/>
      <c r="BEX25" s="513"/>
      <c r="BEY25" s="513"/>
      <c r="BEZ25" s="513"/>
      <c r="BFA25" s="513"/>
      <c r="BFB25" s="513"/>
      <c r="BFC25" s="513"/>
      <c r="BFD25" s="513"/>
      <c r="BFE25" s="513"/>
      <c r="BFF25" s="513"/>
      <c r="BFG25" s="513"/>
      <c r="BFH25" s="513"/>
      <c r="BFI25" s="513"/>
      <c r="BFJ25" s="513"/>
      <c r="BFK25" s="513"/>
      <c r="BFL25" s="513"/>
      <c r="BFM25" s="513"/>
      <c r="BFN25" s="513"/>
      <c r="BFO25" s="513"/>
      <c r="BFP25" s="513"/>
      <c r="BFQ25" s="513"/>
      <c r="BFR25" s="513"/>
      <c r="BFS25" s="513"/>
      <c r="BFT25" s="513"/>
      <c r="BFU25" s="513"/>
      <c r="BFV25" s="513"/>
      <c r="BFW25" s="513"/>
      <c r="BFX25" s="513"/>
      <c r="BFY25" s="513"/>
      <c r="BFZ25" s="513"/>
      <c r="BGA25" s="513"/>
      <c r="BGB25" s="513"/>
      <c r="BGC25" s="513"/>
      <c r="BGD25" s="513"/>
      <c r="BGE25" s="513"/>
      <c r="BGF25" s="513"/>
      <c r="BGG25" s="513"/>
      <c r="BGH25" s="513"/>
      <c r="BGI25" s="513"/>
      <c r="BGJ25" s="513"/>
      <c r="BGK25" s="513"/>
      <c r="BGL25" s="513"/>
      <c r="BGM25" s="513"/>
      <c r="BGN25" s="513"/>
      <c r="BGO25" s="513"/>
      <c r="BGP25" s="513"/>
      <c r="BGQ25" s="513"/>
      <c r="BGR25" s="513"/>
      <c r="BGS25" s="513"/>
      <c r="BGT25" s="513"/>
      <c r="BGU25" s="513"/>
      <c r="BGV25" s="513"/>
      <c r="BGW25" s="513"/>
      <c r="BGX25" s="513"/>
      <c r="BGY25" s="513"/>
      <c r="BGZ25" s="513"/>
      <c r="BHA25" s="513"/>
      <c r="BHB25" s="513"/>
      <c r="BHC25" s="513"/>
      <c r="BHD25" s="513"/>
      <c r="BHE25" s="513"/>
      <c r="BHF25" s="513"/>
      <c r="BHG25" s="513"/>
      <c r="BHH25" s="513"/>
      <c r="BHI25" s="513"/>
      <c r="BHJ25" s="513"/>
      <c r="BHK25" s="513"/>
      <c r="BHL25" s="513"/>
      <c r="BHM25" s="513"/>
      <c r="BHN25" s="513"/>
      <c r="BHO25" s="513"/>
      <c r="BHP25" s="513"/>
      <c r="BHQ25" s="513"/>
      <c r="BHR25" s="513"/>
      <c r="BHS25" s="513"/>
      <c r="BHT25" s="513"/>
      <c r="BHU25" s="513"/>
      <c r="BHV25" s="513"/>
      <c r="BHW25" s="513"/>
      <c r="BHX25" s="513"/>
      <c r="BHY25" s="513"/>
      <c r="BHZ25" s="513"/>
      <c r="BIA25" s="513"/>
      <c r="BIB25" s="513"/>
      <c r="BIC25" s="513"/>
      <c r="BID25" s="513"/>
      <c r="BIE25" s="513"/>
      <c r="BIF25" s="513"/>
      <c r="BIG25" s="513"/>
      <c r="BIH25" s="513"/>
      <c r="BII25" s="513"/>
      <c r="BIJ25" s="513"/>
      <c r="BIK25" s="513"/>
      <c r="BIL25" s="513"/>
      <c r="BIM25" s="513"/>
      <c r="BIN25" s="513"/>
      <c r="BIO25" s="513"/>
      <c r="BIP25" s="513"/>
      <c r="BIQ25" s="513"/>
      <c r="BIR25" s="513"/>
      <c r="BIS25" s="513"/>
      <c r="BIT25" s="513"/>
      <c r="BIU25" s="513"/>
      <c r="BIV25" s="513"/>
      <c r="BIW25" s="513"/>
      <c r="BIX25" s="513"/>
      <c r="BIY25" s="513"/>
      <c r="BIZ25" s="513"/>
      <c r="BJA25" s="513"/>
      <c r="BJB25" s="513"/>
      <c r="BJC25" s="513"/>
      <c r="BJD25" s="513"/>
      <c r="BJE25" s="513"/>
      <c r="BJF25" s="513"/>
      <c r="BJG25" s="513"/>
      <c r="BJH25" s="513"/>
      <c r="BJI25" s="513"/>
      <c r="BJJ25" s="513"/>
      <c r="BJK25" s="513"/>
      <c r="BJL25" s="513"/>
      <c r="BJM25" s="513"/>
      <c r="BJN25" s="513"/>
      <c r="BJO25" s="513"/>
      <c r="BJP25" s="513"/>
      <c r="BJQ25" s="513"/>
      <c r="BJR25" s="513"/>
      <c r="BJS25" s="513"/>
      <c r="BJT25" s="513"/>
      <c r="BJU25" s="513"/>
      <c r="BJV25" s="513"/>
      <c r="BJW25" s="513"/>
      <c r="BJX25" s="513"/>
      <c r="BJY25" s="513"/>
      <c r="BJZ25" s="513"/>
      <c r="BKA25" s="513"/>
      <c r="BKB25" s="513"/>
      <c r="BKC25" s="513"/>
      <c r="BKD25" s="513"/>
      <c r="BKE25" s="513"/>
      <c r="BKF25" s="513"/>
      <c r="BKG25" s="513"/>
      <c r="BKH25" s="513"/>
      <c r="BKI25" s="513"/>
      <c r="BKJ25" s="513"/>
      <c r="BKK25" s="513"/>
      <c r="BKL25" s="513"/>
      <c r="BKM25" s="513"/>
      <c r="BKN25" s="513"/>
      <c r="BKO25" s="513"/>
      <c r="BKP25" s="513"/>
      <c r="BKQ25" s="513"/>
      <c r="BKR25" s="513"/>
      <c r="BKS25" s="513"/>
      <c r="BKT25" s="513"/>
      <c r="BKU25" s="513"/>
      <c r="BKV25" s="513"/>
      <c r="BKW25" s="513"/>
      <c r="BKX25" s="513"/>
      <c r="BKY25" s="513"/>
      <c r="BKZ25" s="513"/>
      <c r="BLA25" s="513"/>
      <c r="BLB25" s="513"/>
      <c r="BLC25" s="513"/>
      <c r="BLD25" s="513"/>
      <c r="BLE25" s="513"/>
      <c r="BLF25" s="513"/>
      <c r="BLG25" s="513"/>
      <c r="BLH25" s="513"/>
      <c r="BLI25" s="513"/>
      <c r="BLJ25" s="513"/>
      <c r="BLK25" s="513"/>
      <c r="BLL25" s="513"/>
      <c r="BLM25" s="513"/>
      <c r="BLN25" s="513"/>
      <c r="BLO25" s="513"/>
      <c r="BLP25" s="513"/>
      <c r="BLQ25" s="513"/>
      <c r="BLR25" s="513"/>
      <c r="BLS25" s="513"/>
      <c r="BLT25" s="513"/>
      <c r="BLU25" s="513"/>
      <c r="BLV25" s="513"/>
      <c r="BLW25" s="513"/>
      <c r="BLX25" s="513"/>
      <c r="BLY25" s="513"/>
      <c r="BLZ25" s="513"/>
      <c r="BMA25" s="513"/>
      <c r="BMB25" s="513"/>
      <c r="BMC25" s="513"/>
      <c r="BMD25" s="513"/>
      <c r="BME25" s="513"/>
      <c r="BMF25" s="513"/>
      <c r="BMG25" s="513"/>
      <c r="BMH25" s="513"/>
      <c r="BMI25" s="513"/>
      <c r="BMJ25" s="513"/>
      <c r="BMK25" s="513"/>
      <c r="BML25" s="513"/>
      <c r="BMM25" s="513"/>
      <c r="BMN25" s="513"/>
      <c r="BMO25" s="513"/>
      <c r="BMP25" s="513"/>
      <c r="BMQ25" s="513"/>
      <c r="BMR25" s="513"/>
      <c r="BMS25" s="513"/>
      <c r="BMT25" s="513"/>
      <c r="BMU25" s="513"/>
      <c r="BMV25" s="513"/>
      <c r="BMW25" s="513"/>
      <c r="BMX25" s="513"/>
      <c r="BMY25" s="513"/>
      <c r="BMZ25" s="513"/>
      <c r="BNA25" s="513"/>
      <c r="BNB25" s="513"/>
      <c r="BNC25" s="513"/>
      <c r="BND25" s="513"/>
      <c r="BNE25" s="513"/>
      <c r="BNF25" s="513"/>
      <c r="BNG25" s="513"/>
      <c r="BNH25" s="513"/>
      <c r="BNI25" s="513"/>
      <c r="BNJ25" s="513"/>
      <c r="BNK25" s="513"/>
      <c r="BNL25" s="513"/>
      <c r="BNM25" s="513"/>
      <c r="BNN25" s="513"/>
      <c r="BNO25" s="513"/>
      <c r="BNP25" s="513"/>
      <c r="BNQ25" s="513"/>
      <c r="BNR25" s="513"/>
      <c r="BNS25" s="513"/>
      <c r="BNT25" s="513"/>
      <c r="BNU25" s="513"/>
      <c r="BNV25" s="513"/>
      <c r="BNW25" s="513"/>
      <c r="BNX25" s="513"/>
      <c r="BNY25" s="513"/>
      <c r="BNZ25" s="513"/>
      <c r="BOA25" s="513"/>
      <c r="BOB25" s="513"/>
      <c r="BOC25" s="513"/>
      <c r="BOD25" s="513"/>
      <c r="BOE25" s="513"/>
      <c r="BOF25" s="513"/>
      <c r="BOG25" s="513"/>
      <c r="BOH25" s="513"/>
      <c r="BOI25" s="513"/>
      <c r="BOJ25" s="513"/>
      <c r="BOK25" s="513"/>
      <c r="BOL25" s="513"/>
      <c r="BOM25" s="513"/>
      <c r="BON25" s="513"/>
      <c r="BOO25" s="513"/>
      <c r="BOP25" s="513"/>
      <c r="BOQ25" s="513"/>
      <c r="BOR25" s="513"/>
      <c r="BOS25" s="513"/>
      <c r="BOT25" s="513"/>
      <c r="BOU25" s="513"/>
      <c r="BOV25" s="513"/>
      <c r="BOW25" s="513"/>
      <c r="BOX25" s="513"/>
      <c r="BOY25" s="513"/>
      <c r="BOZ25" s="513"/>
      <c r="BPA25" s="513"/>
      <c r="BPB25" s="513"/>
      <c r="BPC25" s="513"/>
      <c r="BPD25" s="513"/>
      <c r="BPE25" s="513"/>
      <c r="BPF25" s="513"/>
      <c r="BPG25" s="513"/>
      <c r="BPH25" s="513"/>
      <c r="BPI25" s="513"/>
      <c r="BPJ25" s="513"/>
      <c r="BPK25" s="513"/>
      <c r="BPL25" s="513"/>
      <c r="BPM25" s="513"/>
      <c r="BPN25" s="513"/>
      <c r="BPO25" s="513"/>
      <c r="BPP25" s="513"/>
      <c r="BPQ25" s="513"/>
      <c r="BPR25" s="513"/>
      <c r="BPS25" s="513"/>
      <c r="BPT25" s="513"/>
      <c r="BPU25" s="513"/>
      <c r="BPV25" s="513"/>
      <c r="BPW25" s="513"/>
      <c r="BPX25" s="513"/>
      <c r="BPY25" s="513"/>
      <c r="BPZ25" s="513"/>
      <c r="BQA25" s="513"/>
      <c r="BQB25" s="513"/>
      <c r="BQC25" s="513"/>
      <c r="BQD25" s="513"/>
      <c r="BQE25" s="513"/>
      <c r="BQF25" s="513"/>
      <c r="BQG25" s="513"/>
      <c r="BQH25" s="513"/>
      <c r="BQI25" s="513"/>
      <c r="BQJ25" s="513"/>
      <c r="BQK25" s="513"/>
      <c r="BQL25" s="513"/>
      <c r="BQM25" s="513"/>
      <c r="BQN25" s="513"/>
      <c r="BQO25" s="513"/>
      <c r="BQP25" s="513"/>
      <c r="BQQ25" s="513"/>
      <c r="BQR25" s="513"/>
      <c r="BQS25" s="513"/>
      <c r="BQT25" s="513"/>
      <c r="BQU25" s="513"/>
      <c r="BQV25" s="513"/>
      <c r="BQW25" s="513"/>
      <c r="BQX25" s="513"/>
      <c r="BQY25" s="513"/>
      <c r="BQZ25" s="513"/>
      <c r="BRA25" s="513"/>
      <c r="BRB25" s="513"/>
      <c r="BRC25" s="513"/>
      <c r="BRD25" s="513"/>
      <c r="BRE25" s="513"/>
      <c r="BRF25" s="513"/>
      <c r="BRG25" s="513"/>
      <c r="BRH25" s="513"/>
      <c r="BRI25" s="513"/>
      <c r="BRJ25" s="513"/>
      <c r="BRK25" s="513"/>
      <c r="BRL25" s="513"/>
      <c r="BRM25" s="513"/>
      <c r="BRN25" s="513"/>
      <c r="BRO25" s="513"/>
      <c r="BRP25" s="513"/>
      <c r="BRQ25" s="513"/>
      <c r="BRR25" s="513"/>
      <c r="BRS25" s="513"/>
      <c r="BRT25" s="513"/>
      <c r="BRU25" s="513"/>
      <c r="BRV25" s="513"/>
      <c r="BRW25" s="513"/>
      <c r="BRX25" s="513"/>
      <c r="BRY25" s="513"/>
      <c r="BRZ25" s="513"/>
      <c r="BSA25" s="513"/>
      <c r="BSB25" s="513"/>
      <c r="BSC25" s="513"/>
      <c r="BSD25" s="513"/>
      <c r="BSE25" s="513"/>
      <c r="BSF25" s="513"/>
      <c r="BSG25" s="513"/>
      <c r="BSH25" s="513"/>
      <c r="BSI25" s="513"/>
      <c r="BSJ25" s="513"/>
      <c r="BSK25" s="513"/>
      <c r="BSL25" s="513"/>
      <c r="BSM25" s="513"/>
      <c r="BSN25" s="513"/>
      <c r="BSO25" s="513"/>
      <c r="BSP25" s="513"/>
      <c r="BSQ25" s="513"/>
      <c r="BSR25" s="513"/>
      <c r="BSS25" s="513"/>
      <c r="BST25" s="513"/>
      <c r="BSU25" s="513"/>
      <c r="BSV25" s="513"/>
      <c r="BSW25" s="513"/>
      <c r="BSX25" s="513"/>
      <c r="BSY25" s="513"/>
      <c r="BSZ25" s="513"/>
      <c r="BTA25" s="513"/>
      <c r="BTB25" s="513"/>
      <c r="BTC25" s="513"/>
      <c r="BTD25" s="513"/>
      <c r="BTE25" s="513"/>
      <c r="BTF25" s="513"/>
      <c r="BTG25" s="513"/>
      <c r="BTH25" s="513"/>
      <c r="BTI25" s="513"/>
      <c r="BTJ25" s="513"/>
      <c r="BTK25" s="513"/>
      <c r="BTL25" s="513"/>
      <c r="BTM25" s="513"/>
      <c r="BTN25" s="513"/>
      <c r="BTO25" s="513"/>
      <c r="BTP25" s="513"/>
      <c r="BTQ25" s="513"/>
      <c r="BTR25" s="513"/>
      <c r="BTS25" s="513"/>
      <c r="BTT25" s="513"/>
      <c r="BTU25" s="513"/>
      <c r="BTV25" s="513"/>
      <c r="BTW25" s="513"/>
      <c r="BTX25" s="513"/>
      <c r="BTY25" s="513"/>
      <c r="BTZ25" s="513"/>
      <c r="BUA25" s="513"/>
      <c r="BUB25" s="513"/>
      <c r="BUC25" s="513"/>
      <c r="BUD25" s="513"/>
      <c r="BUE25" s="513"/>
      <c r="BUF25" s="513"/>
      <c r="BUG25" s="513"/>
      <c r="BUH25" s="513"/>
      <c r="BUI25" s="513"/>
      <c r="BUJ25" s="513"/>
      <c r="BUK25" s="513"/>
      <c r="BUL25" s="513"/>
      <c r="BUM25" s="513"/>
      <c r="BUN25" s="513"/>
      <c r="BUO25" s="513"/>
      <c r="BUP25" s="513"/>
      <c r="BUQ25" s="513"/>
      <c r="BUR25" s="513"/>
      <c r="BUS25" s="513"/>
      <c r="BUT25" s="513"/>
      <c r="BUU25" s="513"/>
      <c r="BUV25" s="513"/>
      <c r="BUW25" s="513"/>
      <c r="BUX25" s="513"/>
      <c r="BUY25" s="513"/>
      <c r="BUZ25" s="513"/>
      <c r="BVA25" s="513"/>
      <c r="BVB25" s="513"/>
      <c r="BVC25" s="513"/>
      <c r="BVD25" s="513"/>
      <c r="BVE25" s="513"/>
      <c r="BVF25" s="513"/>
      <c r="BVG25" s="513"/>
      <c r="BVH25" s="513"/>
      <c r="BVI25" s="513"/>
      <c r="BVJ25" s="513"/>
      <c r="BVK25" s="513"/>
      <c r="BVL25" s="513"/>
      <c r="BVM25" s="513"/>
      <c r="BVN25" s="513"/>
      <c r="BVO25" s="513"/>
      <c r="BVP25" s="513"/>
      <c r="BVQ25" s="513"/>
      <c r="BVR25" s="513"/>
      <c r="BVS25" s="513"/>
      <c r="BVT25" s="513"/>
      <c r="BVU25" s="513"/>
      <c r="BVV25" s="513"/>
      <c r="BVW25" s="513"/>
      <c r="BVX25" s="513"/>
      <c r="BVY25" s="513"/>
      <c r="BVZ25" s="513"/>
      <c r="BWA25" s="513"/>
      <c r="BWB25" s="513"/>
      <c r="BWC25" s="513"/>
      <c r="BWD25" s="513"/>
      <c r="BWE25" s="513"/>
      <c r="BWF25" s="513"/>
      <c r="BWG25" s="513"/>
      <c r="BWH25" s="513"/>
      <c r="BWI25" s="513"/>
      <c r="BWJ25" s="513"/>
      <c r="BWK25" s="513"/>
      <c r="BWL25" s="513"/>
      <c r="BWM25" s="513"/>
      <c r="BWN25" s="513"/>
      <c r="BWO25" s="513"/>
      <c r="BWP25" s="513"/>
      <c r="BWQ25" s="513"/>
    </row>
    <row r="26" spans="1:1967" ht="102" customHeight="1">
      <c r="A26" s="9" t="s">
        <v>6091</v>
      </c>
      <c r="B26" s="100" t="s">
        <v>97</v>
      </c>
      <c r="C26" s="3" t="s">
        <v>627</v>
      </c>
      <c r="D26" s="3" t="s">
        <v>100</v>
      </c>
      <c r="E26" s="3" t="s">
        <v>1212</v>
      </c>
      <c r="F26" s="103"/>
      <c r="G26" s="3" t="s">
        <v>385</v>
      </c>
      <c r="H26" s="20">
        <v>0.6</v>
      </c>
      <c r="I26" s="43">
        <v>470000000</v>
      </c>
      <c r="J26" s="21" t="s">
        <v>1316</v>
      </c>
      <c r="K26" s="3" t="s">
        <v>1930</v>
      </c>
      <c r="L26" s="137" t="s">
        <v>3404</v>
      </c>
      <c r="M26" s="140" t="s">
        <v>383</v>
      </c>
      <c r="N26" s="357" t="s">
        <v>1928</v>
      </c>
      <c r="O26" s="3" t="s">
        <v>1368</v>
      </c>
      <c r="P26" s="7" t="s">
        <v>1333</v>
      </c>
      <c r="Q26" s="3" t="s">
        <v>8839</v>
      </c>
      <c r="R26" s="4">
        <v>10.85</v>
      </c>
      <c r="S26" s="19">
        <v>10230000</v>
      </c>
      <c r="T26" s="83">
        <v>0</v>
      </c>
      <c r="U26" s="83">
        <f t="shared" si="0"/>
        <v>0</v>
      </c>
      <c r="V26" s="102" t="s">
        <v>1317</v>
      </c>
      <c r="W26" s="152" t="s">
        <v>1396</v>
      </c>
      <c r="X26" s="9" t="s">
        <v>11825</v>
      </c>
      <c r="Y26" s="513"/>
      <c r="Z26" s="513"/>
      <c r="AA26" s="513"/>
      <c r="AB26" s="513"/>
      <c r="AC26" s="513"/>
      <c r="AD26" s="513"/>
      <c r="AE26" s="513"/>
      <c r="AF26" s="513"/>
      <c r="AG26" s="513"/>
      <c r="AH26" s="513"/>
      <c r="AI26" s="513"/>
      <c r="AJ26" s="513"/>
      <c r="AK26" s="513"/>
      <c r="AL26" s="513"/>
      <c r="AM26" s="513"/>
      <c r="AN26" s="513"/>
      <c r="AO26" s="513"/>
      <c r="AP26" s="513"/>
      <c r="AQ26" s="513"/>
      <c r="AR26" s="513"/>
      <c r="AS26" s="513"/>
      <c r="AT26" s="513"/>
      <c r="AU26" s="513"/>
      <c r="AV26" s="513"/>
      <c r="AW26" s="513"/>
      <c r="AX26" s="513"/>
      <c r="AY26" s="513"/>
      <c r="AZ26" s="513"/>
      <c r="BA26" s="513"/>
      <c r="BB26" s="513"/>
      <c r="BC26" s="513"/>
      <c r="BD26" s="513"/>
      <c r="BE26" s="513"/>
      <c r="BF26" s="513"/>
      <c r="BG26" s="513"/>
      <c r="BH26" s="513"/>
      <c r="BI26" s="513"/>
      <c r="BJ26" s="513"/>
      <c r="BK26" s="513"/>
      <c r="BL26" s="513"/>
      <c r="BM26" s="513"/>
      <c r="BN26" s="513"/>
      <c r="BO26" s="513"/>
      <c r="BP26" s="513"/>
      <c r="BQ26" s="513"/>
      <c r="BR26" s="513"/>
      <c r="BS26" s="513"/>
      <c r="BT26" s="513"/>
      <c r="BU26" s="513"/>
      <c r="BV26" s="513"/>
      <c r="BW26" s="513"/>
      <c r="BX26" s="513"/>
      <c r="BY26" s="513"/>
      <c r="BZ26" s="513"/>
      <c r="CA26" s="513"/>
      <c r="CB26" s="513"/>
      <c r="CC26" s="513"/>
      <c r="CD26" s="513"/>
      <c r="CE26" s="513"/>
      <c r="CF26" s="513"/>
      <c r="CG26" s="513"/>
      <c r="CH26" s="513"/>
      <c r="CI26" s="513"/>
      <c r="CJ26" s="513"/>
      <c r="CK26" s="513"/>
      <c r="CL26" s="513"/>
      <c r="CM26" s="513"/>
      <c r="CN26" s="513"/>
      <c r="CO26" s="513"/>
      <c r="CP26" s="513"/>
      <c r="CQ26" s="513"/>
      <c r="CR26" s="513"/>
      <c r="CS26" s="513"/>
      <c r="CT26" s="513"/>
      <c r="CU26" s="513"/>
      <c r="CV26" s="513"/>
      <c r="CW26" s="513"/>
      <c r="CX26" s="513"/>
      <c r="CY26" s="513"/>
      <c r="CZ26" s="513"/>
      <c r="DA26" s="513"/>
      <c r="DB26" s="513"/>
      <c r="DC26" s="513"/>
      <c r="DD26" s="513"/>
      <c r="DE26" s="513"/>
      <c r="DF26" s="513"/>
      <c r="DG26" s="513"/>
      <c r="DH26" s="513"/>
      <c r="DI26" s="513"/>
      <c r="DJ26" s="513"/>
      <c r="DK26" s="513"/>
      <c r="DL26" s="513"/>
      <c r="DM26" s="513"/>
      <c r="DN26" s="513"/>
      <c r="DO26" s="513"/>
      <c r="DP26" s="513"/>
      <c r="DQ26" s="513"/>
      <c r="DR26" s="513"/>
      <c r="DS26" s="513"/>
      <c r="DT26" s="513"/>
      <c r="DU26" s="513"/>
      <c r="DV26" s="513"/>
      <c r="DW26" s="513"/>
      <c r="DX26" s="513"/>
      <c r="DY26" s="513"/>
      <c r="DZ26" s="513"/>
      <c r="EA26" s="513"/>
      <c r="EB26" s="513"/>
      <c r="EC26" s="513"/>
      <c r="ED26" s="513"/>
      <c r="EE26" s="513"/>
      <c r="EF26" s="513"/>
      <c r="EG26" s="513"/>
      <c r="EH26" s="513"/>
      <c r="EI26" s="513"/>
      <c r="EJ26" s="513"/>
      <c r="EK26" s="513"/>
      <c r="EL26" s="513"/>
      <c r="EM26" s="513"/>
      <c r="EN26" s="513"/>
      <c r="EO26" s="513"/>
      <c r="EP26" s="513"/>
      <c r="EQ26" s="513"/>
      <c r="ER26" s="513"/>
      <c r="ES26" s="513"/>
      <c r="ET26" s="513"/>
      <c r="EU26" s="513"/>
      <c r="EV26" s="513"/>
      <c r="EW26" s="513"/>
      <c r="EX26" s="513"/>
      <c r="EY26" s="513"/>
      <c r="EZ26" s="513"/>
      <c r="FA26" s="513"/>
      <c r="FB26" s="513"/>
      <c r="FC26" s="513"/>
      <c r="FD26" s="513"/>
      <c r="FE26" s="513"/>
      <c r="FF26" s="513"/>
      <c r="FG26" s="513"/>
      <c r="FH26" s="513"/>
      <c r="FI26" s="513"/>
      <c r="FJ26" s="513"/>
      <c r="FK26" s="513"/>
      <c r="FL26" s="513"/>
      <c r="FM26" s="513"/>
      <c r="FN26" s="513"/>
      <c r="FO26" s="513"/>
      <c r="FP26" s="513"/>
      <c r="FQ26" s="513"/>
      <c r="FR26" s="513"/>
      <c r="FS26" s="513"/>
      <c r="FT26" s="513"/>
      <c r="FU26" s="513"/>
      <c r="FV26" s="513"/>
      <c r="FW26" s="513"/>
      <c r="FX26" s="513"/>
      <c r="FY26" s="513"/>
      <c r="FZ26" s="513"/>
      <c r="GA26" s="513"/>
      <c r="GB26" s="513"/>
      <c r="GC26" s="513"/>
      <c r="GD26" s="513"/>
      <c r="GE26" s="513"/>
      <c r="GF26" s="513"/>
      <c r="GG26" s="513"/>
      <c r="GH26" s="513"/>
      <c r="GI26" s="513"/>
      <c r="GJ26" s="513"/>
      <c r="GK26" s="513"/>
      <c r="GL26" s="513"/>
      <c r="GM26" s="513"/>
      <c r="GN26" s="513"/>
      <c r="GO26" s="513"/>
      <c r="GP26" s="513"/>
      <c r="GQ26" s="513"/>
      <c r="GR26" s="513"/>
      <c r="GS26" s="513"/>
      <c r="GT26" s="513"/>
      <c r="GU26" s="513"/>
      <c r="GV26" s="513"/>
      <c r="GW26" s="513"/>
      <c r="GX26" s="513"/>
      <c r="GY26" s="513"/>
      <c r="GZ26" s="513"/>
      <c r="HA26" s="513"/>
      <c r="HB26" s="513"/>
      <c r="HC26" s="513"/>
      <c r="HD26" s="513"/>
      <c r="HE26" s="513"/>
      <c r="HF26" s="513"/>
      <c r="HG26" s="513"/>
      <c r="HH26" s="513"/>
      <c r="HI26" s="513"/>
      <c r="HJ26" s="513"/>
      <c r="HK26" s="513"/>
      <c r="HL26" s="513"/>
      <c r="HM26" s="513"/>
      <c r="HN26" s="513"/>
      <c r="HO26" s="513"/>
      <c r="HP26" s="513"/>
      <c r="HQ26" s="513"/>
      <c r="HR26" s="513"/>
      <c r="HS26" s="513"/>
      <c r="HT26" s="513"/>
      <c r="HU26" s="513"/>
      <c r="HV26" s="513"/>
      <c r="HW26" s="513"/>
      <c r="HX26" s="513"/>
      <c r="HY26" s="513"/>
      <c r="HZ26" s="513"/>
      <c r="IA26" s="513"/>
      <c r="IB26" s="513"/>
      <c r="IC26" s="513"/>
      <c r="ID26" s="513"/>
      <c r="IE26" s="513"/>
      <c r="IF26" s="513"/>
      <c r="IG26" s="513"/>
      <c r="IH26" s="513"/>
      <c r="II26" s="513"/>
      <c r="IJ26" s="513"/>
      <c r="IK26" s="513"/>
      <c r="IL26" s="513"/>
      <c r="IM26" s="513"/>
      <c r="IN26" s="513"/>
      <c r="IO26" s="513"/>
      <c r="IP26" s="513"/>
      <c r="IQ26" s="513"/>
      <c r="IR26" s="513"/>
      <c r="IS26" s="513"/>
      <c r="IT26" s="513"/>
      <c r="IU26" s="513"/>
      <c r="IV26" s="513"/>
      <c r="IW26" s="513"/>
      <c r="IX26" s="513"/>
      <c r="IY26" s="513"/>
      <c r="IZ26" s="513"/>
      <c r="JA26" s="513"/>
      <c r="JB26" s="513"/>
      <c r="JC26" s="513"/>
      <c r="JD26" s="513"/>
      <c r="JE26" s="513"/>
      <c r="JF26" s="513"/>
      <c r="JG26" s="513"/>
      <c r="JH26" s="513"/>
      <c r="JI26" s="513"/>
      <c r="JJ26" s="513"/>
      <c r="JK26" s="513"/>
      <c r="JL26" s="513"/>
      <c r="JM26" s="513"/>
      <c r="JN26" s="513"/>
      <c r="JO26" s="513"/>
      <c r="JP26" s="513"/>
      <c r="JQ26" s="513"/>
      <c r="JR26" s="513"/>
      <c r="JS26" s="513"/>
      <c r="JT26" s="513"/>
      <c r="JU26" s="513"/>
      <c r="JV26" s="513"/>
      <c r="JW26" s="513"/>
      <c r="JX26" s="513"/>
      <c r="JY26" s="513"/>
      <c r="JZ26" s="513"/>
      <c r="KA26" s="513"/>
      <c r="KB26" s="513"/>
      <c r="KC26" s="513"/>
      <c r="KD26" s="513"/>
      <c r="KE26" s="513"/>
      <c r="KF26" s="513"/>
      <c r="KG26" s="513"/>
      <c r="KH26" s="513"/>
      <c r="KI26" s="513"/>
      <c r="KJ26" s="513"/>
      <c r="KK26" s="513"/>
      <c r="KL26" s="513"/>
      <c r="KM26" s="513"/>
      <c r="KN26" s="513"/>
      <c r="KO26" s="513"/>
      <c r="KP26" s="513"/>
      <c r="KQ26" s="513"/>
      <c r="KR26" s="513"/>
      <c r="KS26" s="513"/>
      <c r="KT26" s="513"/>
      <c r="KU26" s="513"/>
      <c r="KV26" s="513"/>
      <c r="KW26" s="513"/>
      <c r="KX26" s="513"/>
      <c r="KY26" s="513"/>
      <c r="KZ26" s="513"/>
      <c r="LA26" s="513"/>
      <c r="LB26" s="513"/>
      <c r="LC26" s="513"/>
      <c r="LD26" s="513"/>
      <c r="LE26" s="513"/>
      <c r="LF26" s="513"/>
      <c r="LG26" s="513"/>
      <c r="LH26" s="513"/>
      <c r="LI26" s="513"/>
      <c r="LJ26" s="513"/>
      <c r="LK26" s="513"/>
      <c r="LL26" s="513"/>
      <c r="LM26" s="513"/>
      <c r="LN26" s="513"/>
      <c r="LO26" s="513"/>
      <c r="LP26" s="513"/>
      <c r="LQ26" s="513"/>
      <c r="LR26" s="513"/>
      <c r="LS26" s="513"/>
      <c r="LT26" s="513"/>
      <c r="LU26" s="513"/>
      <c r="LV26" s="513"/>
      <c r="LW26" s="513"/>
      <c r="LX26" s="513"/>
      <c r="LY26" s="513"/>
      <c r="LZ26" s="513"/>
      <c r="MA26" s="513"/>
      <c r="MB26" s="513"/>
      <c r="MC26" s="513"/>
      <c r="MD26" s="513"/>
      <c r="ME26" s="513"/>
      <c r="MF26" s="513"/>
      <c r="MG26" s="513"/>
      <c r="MH26" s="513"/>
      <c r="MI26" s="513"/>
      <c r="MJ26" s="513"/>
      <c r="MK26" s="513"/>
      <c r="ML26" s="513"/>
      <c r="MM26" s="513"/>
      <c r="MN26" s="513"/>
      <c r="MO26" s="513"/>
      <c r="MP26" s="513"/>
      <c r="MQ26" s="513"/>
      <c r="MR26" s="513"/>
      <c r="MS26" s="513"/>
      <c r="MT26" s="513"/>
      <c r="MU26" s="513"/>
      <c r="MV26" s="513"/>
      <c r="MW26" s="513"/>
      <c r="MX26" s="513"/>
      <c r="MY26" s="513"/>
      <c r="MZ26" s="513"/>
      <c r="NA26" s="513"/>
      <c r="NB26" s="513"/>
      <c r="NC26" s="513"/>
      <c r="ND26" s="513"/>
      <c r="NE26" s="513"/>
      <c r="NF26" s="513"/>
      <c r="NG26" s="513"/>
      <c r="NH26" s="513"/>
      <c r="NI26" s="513"/>
      <c r="NJ26" s="513"/>
      <c r="NK26" s="513"/>
      <c r="NL26" s="513"/>
      <c r="NM26" s="513"/>
      <c r="NN26" s="513"/>
      <c r="NO26" s="513"/>
      <c r="NP26" s="513"/>
      <c r="NQ26" s="513"/>
      <c r="NR26" s="513"/>
      <c r="NS26" s="513"/>
      <c r="NT26" s="513"/>
      <c r="NU26" s="513"/>
      <c r="NV26" s="513"/>
      <c r="NW26" s="513"/>
      <c r="NX26" s="513"/>
      <c r="NY26" s="513"/>
      <c r="NZ26" s="513"/>
      <c r="OA26" s="513"/>
      <c r="OB26" s="513"/>
      <c r="OC26" s="513"/>
      <c r="OD26" s="513"/>
      <c r="OE26" s="513"/>
      <c r="OF26" s="513"/>
      <c r="OG26" s="513"/>
      <c r="OH26" s="513"/>
      <c r="OI26" s="513"/>
      <c r="OJ26" s="513"/>
      <c r="OK26" s="513"/>
      <c r="OL26" s="513"/>
      <c r="OM26" s="513"/>
      <c r="ON26" s="513"/>
      <c r="OO26" s="513"/>
      <c r="OP26" s="513"/>
      <c r="OQ26" s="513"/>
      <c r="OR26" s="513"/>
      <c r="OS26" s="513"/>
      <c r="OT26" s="513"/>
      <c r="OU26" s="513"/>
      <c r="OV26" s="513"/>
      <c r="OW26" s="513"/>
      <c r="OX26" s="513"/>
      <c r="OY26" s="513"/>
      <c r="OZ26" s="513"/>
      <c r="PA26" s="513"/>
      <c r="PB26" s="513"/>
      <c r="PC26" s="513"/>
      <c r="PD26" s="513"/>
      <c r="PE26" s="513"/>
      <c r="PF26" s="513"/>
      <c r="PG26" s="513"/>
      <c r="PH26" s="513"/>
      <c r="PI26" s="513"/>
      <c r="PJ26" s="513"/>
      <c r="PK26" s="513"/>
      <c r="PL26" s="513"/>
      <c r="PM26" s="513"/>
      <c r="PN26" s="513"/>
      <c r="PO26" s="513"/>
      <c r="PP26" s="513"/>
      <c r="PQ26" s="513"/>
      <c r="PR26" s="513"/>
      <c r="PS26" s="513"/>
      <c r="PT26" s="513"/>
      <c r="PU26" s="513"/>
      <c r="PV26" s="513"/>
      <c r="PW26" s="513"/>
      <c r="PX26" s="513"/>
      <c r="PY26" s="513"/>
      <c r="PZ26" s="513"/>
      <c r="QA26" s="513"/>
      <c r="QB26" s="513"/>
      <c r="QC26" s="513"/>
      <c r="QD26" s="513"/>
      <c r="QE26" s="513"/>
      <c r="QF26" s="513"/>
      <c r="QG26" s="513"/>
      <c r="QH26" s="513"/>
      <c r="QI26" s="513"/>
      <c r="QJ26" s="513"/>
      <c r="QK26" s="513"/>
      <c r="QL26" s="513"/>
      <c r="QM26" s="513"/>
      <c r="QN26" s="513"/>
      <c r="QO26" s="513"/>
      <c r="QP26" s="513"/>
      <c r="QQ26" s="513"/>
      <c r="QR26" s="513"/>
      <c r="QS26" s="513"/>
      <c r="QT26" s="513"/>
      <c r="QU26" s="513"/>
      <c r="QV26" s="513"/>
      <c r="QW26" s="513"/>
      <c r="QX26" s="513"/>
      <c r="QY26" s="513"/>
      <c r="QZ26" s="513"/>
      <c r="RA26" s="513"/>
      <c r="RB26" s="513"/>
      <c r="RC26" s="513"/>
      <c r="RD26" s="513"/>
      <c r="RE26" s="513"/>
      <c r="RF26" s="513"/>
      <c r="RG26" s="513"/>
      <c r="RH26" s="513"/>
      <c r="RI26" s="513"/>
      <c r="RJ26" s="513"/>
      <c r="RK26" s="513"/>
      <c r="RL26" s="513"/>
      <c r="RM26" s="513"/>
      <c r="RN26" s="513"/>
      <c r="RO26" s="513"/>
      <c r="RP26" s="513"/>
      <c r="RQ26" s="513"/>
      <c r="RR26" s="513"/>
      <c r="RS26" s="513"/>
      <c r="RT26" s="513"/>
      <c r="RU26" s="513"/>
      <c r="RV26" s="513"/>
      <c r="RW26" s="513"/>
      <c r="RX26" s="513"/>
      <c r="RY26" s="513"/>
      <c r="RZ26" s="513"/>
      <c r="SA26" s="513"/>
      <c r="SB26" s="513"/>
      <c r="SC26" s="513"/>
      <c r="SD26" s="513"/>
      <c r="SE26" s="513"/>
      <c r="SF26" s="513"/>
      <c r="SG26" s="513"/>
      <c r="SH26" s="513"/>
      <c r="SI26" s="513"/>
      <c r="SJ26" s="513"/>
      <c r="SK26" s="513"/>
      <c r="SL26" s="513"/>
      <c r="SM26" s="513"/>
      <c r="SN26" s="513"/>
      <c r="SO26" s="513"/>
      <c r="SP26" s="513"/>
      <c r="SQ26" s="513"/>
      <c r="SR26" s="513"/>
      <c r="SS26" s="513"/>
      <c r="ST26" s="513"/>
      <c r="SU26" s="513"/>
      <c r="SV26" s="513"/>
      <c r="SW26" s="513"/>
      <c r="SX26" s="513"/>
      <c r="SY26" s="513"/>
      <c r="SZ26" s="513"/>
      <c r="TA26" s="513"/>
      <c r="TB26" s="513"/>
      <c r="TC26" s="513"/>
      <c r="TD26" s="513"/>
      <c r="TE26" s="513"/>
      <c r="TF26" s="513"/>
      <c r="TG26" s="513"/>
      <c r="TH26" s="513"/>
      <c r="TI26" s="513"/>
      <c r="TJ26" s="513"/>
      <c r="TK26" s="513"/>
      <c r="TL26" s="513"/>
      <c r="TM26" s="513"/>
      <c r="TN26" s="513"/>
      <c r="TO26" s="513"/>
      <c r="TP26" s="513"/>
      <c r="TQ26" s="513"/>
      <c r="TR26" s="513"/>
      <c r="TS26" s="513"/>
      <c r="TT26" s="513"/>
      <c r="TU26" s="513"/>
      <c r="TV26" s="513"/>
      <c r="TW26" s="513"/>
      <c r="TX26" s="513"/>
      <c r="TY26" s="513"/>
      <c r="TZ26" s="513"/>
      <c r="UA26" s="513"/>
      <c r="UB26" s="513"/>
      <c r="UC26" s="513"/>
      <c r="UD26" s="513"/>
      <c r="UE26" s="513"/>
      <c r="UF26" s="513"/>
      <c r="UG26" s="513"/>
      <c r="UH26" s="513"/>
      <c r="UI26" s="513"/>
      <c r="UJ26" s="513"/>
      <c r="UK26" s="513"/>
      <c r="UL26" s="513"/>
      <c r="UM26" s="513"/>
      <c r="UN26" s="513"/>
      <c r="UO26" s="513"/>
      <c r="UP26" s="513"/>
      <c r="UQ26" s="513"/>
      <c r="UR26" s="513"/>
      <c r="US26" s="513"/>
      <c r="UT26" s="513"/>
      <c r="UU26" s="513"/>
      <c r="UV26" s="513"/>
      <c r="UW26" s="513"/>
      <c r="UX26" s="513"/>
      <c r="UY26" s="513"/>
      <c r="UZ26" s="513"/>
      <c r="VA26" s="513"/>
      <c r="VB26" s="513"/>
      <c r="VC26" s="513"/>
      <c r="VD26" s="513"/>
      <c r="VE26" s="513"/>
      <c r="VF26" s="513"/>
      <c r="VG26" s="513"/>
      <c r="VH26" s="513"/>
      <c r="VI26" s="513"/>
      <c r="VJ26" s="513"/>
      <c r="VK26" s="513"/>
      <c r="VL26" s="513"/>
      <c r="VM26" s="513"/>
      <c r="VN26" s="513"/>
      <c r="VO26" s="513"/>
      <c r="VP26" s="513"/>
      <c r="VQ26" s="513"/>
      <c r="VR26" s="513"/>
      <c r="VS26" s="513"/>
      <c r="VT26" s="513"/>
      <c r="VU26" s="513"/>
      <c r="VV26" s="513"/>
      <c r="VW26" s="513"/>
      <c r="VX26" s="513"/>
      <c r="VY26" s="513"/>
      <c r="VZ26" s="513"/>
      <c r="WA26" s="513"/>
      <c r="WB26" s="513"/>
      <c r="WC26" s="513"/>
      <c r="WD26" s="513"/>
      <c r="WE26" s="513"/>
      <c r="WF26" s="513"/>
      <c r="WG26" s="513"/>
      <c r="WH26" s="513"/>
      <c r="WI26" s="513"/>
      <c r="WJ26" s="513"/>
      <c r="WK26" s="513"/>
      <c r="WL26" s="513"/>
      <c r="WM26" s="513"/>
      <c r="WN26" s="513"/>
      <c r="WO26" s="513"/>
      <c r="WP26" s="513"/>
      <c r="WQ26" s="513"/>
      <c r="WR26" s="513"/>
      <c r="WS26" s="513"/>
      <c r="WT26" s="513"/>
      <c r="WU26" s="513"/>
      <c r="WV26" s="513"/>
      <c r="WW26" s="513"/>
      <c r="WX26" s="513"/>
      <c r="WY26" s="513"/>
      <c r="WZ26" s="513"/>
      <c r="XA26" s="513"/>
      <c r="XB26" s="513"/>
      <c r="XC26" s="513"/>
      <c r="XD26" s="513"/>
      <c r="XE26" s="513"/>
      <c r="XF26" s="513"/>
      <c r="XG26" s="513"/>
      <c r="XH26" s="513"/>
      <c r="XI26" s="513"/>
      <c r="XJ26" s="513"/>
      <c r="XK26" s="513"/>
      <c r="XL26" s="513"/>
      <c r="XM26" s="513"/>
      <c r="XN26" s="513"/>
      <c r="XO26" s="513"/>
      <c r="XP26" s="513"/>
      <c r="XQ26" s="513"/>
      <c r="XR26" s="513"/>
      <c r="XS26" s="513"/>
      <c r="XT26" s="513"/>
      <c r="XU26" s="513"/>
      <c r="XV26" s="513"/>
      <c r="XW26" s="513"/>
      <c r="XX26" s="513"/>
      <c r="XY26" s="513"/>
      <c r="XZ26" s="513"/>
      <c r="YA26" s="513"/>
      <c r="YB26" s="513"/>
      <c r="YC26" s="513"/>
      <c r="YD26" s="513"/>
      <c r="YE26" s="513"/>
      <c r="YF26" s="513"/>
      <c r="YG26" s="513"/>
      <c r="YH26" s="513"/>
      <c r="YI26" s="513"/>
      <c r="YJ26" s="513"/>
      <c r="YK26" s="513"/>
      <c r="YL26" s="513"/>
      <c r="YM26" s="513"/>
      <c r="YN26" s="513"/>
      <c r="YO26" s="513"/>
      <c r="YP26" s="513"/>
      <c r="YQ26" s="513"/>
      <c r="YR26" s="513"/>
      <c r="YS26" s="513"/>
      <c r="YT26" s="513"/>
      <c r="YU26" s="513"/>
      <c r="YV26" s="513"/>
      <c r="YW26" s="513"/>
      <c r="YX26" s="513"/>
      <c r="YY26" s="513"/>
      <c r="YZ26" s="513"/>
      <c r="ZA26" s="513"/>
      <c r="ZB26" s="513"/>
      <c r="ZC26" s="513"/>
      <c r="ZD26" s="513"/>
      <c r="ZE26" s="513"/>
      <c r="ZF26" s="513"/>
      <c r="ZG26" s="513"/>
      <c r="ZH26" s="513"/>
      <c r="ZI26" s="513"/>
      <c r="ZJ26" s="513"/>
      <c r="ZK26" s="513"/>
      <c r="ZL26" s="513"/>
      <c r="ZM26" s="513"/>
      <c r="ZN26" s="513"/>
      <c r="ZO26" s="513"/>
      <c r="ZP26" s="513"/>
      <c r="ZQ26" s="513"/>
      <c r="ZR26" s="513"/>
      <c r="ZS26" s="513"/>
      <c r="ZT26" s="513"/>
      <c r="ZU26" s="513"/>
      <c r="ZV26" s="513"/>
      <c r="ZW26" s="513"/>
      <c r="ZX26" s="513"/>
      <c r="ZY26" s="513"/>
      <c r="ZZ26" s="513"/>
      <c r="AAA26" s="513"/>
      <c r="AAB26" s="513"/>
      <c r="AAC26" s="513"/>
      <c r="AAD26" s="513"/>
      <c r="AAE26" s="513"/>
      <c r="AAF26" s="513"/>
      <c r="AAG26" s="513"/>
      <c r="AAH26" s="513"/>
      <c r="AAI26" s="513"/>
      <c r="AAJ26" s="513"/>
      <c r="AAK26" s="513"/>
      <c r="AAL26" s="513"/>
      <c r="AAM26" s="513"/>
      <c r="AAN26" s="513"/>
      <c r="AAO26" s="513"/>
      <c r="AAP26" s="513"/>
      <c r="AAQ26" s="513"/>
      <c r="AAR26" s="513"/>
      <c r="AAS26" s="513"/>
      <c r="AAT26" s="513"/>
      <c r="AAU26" s="513"/>
      <c r="AAV26" s="513"/>
      <c r="AAW26" s="513"/>
      <c r="AAX26" s="513"/>
      <c r="AAY26" s="513"/>
      <c r="AAZ26" s="513"/>
      <c r="ABA26" s="513"/>
      <c r="ABB26" s="513"/>
      <c r="ABC26" s="513"/>
      <c r="ABD26" s="513"/>
      <c r="ABE26" s="513"/>
      <c r="ABF26" s="513"/>
      <c r="ABG26" s="513"/>
      <c r="ABH26" s="513"/>
      <c r="ABI26" s="513"/>
      <c r="ABJ26" s="513"/>
      <c r="ABK26" s="513"/>
      <c r="ABL26" s="513"/>
      <c r="ABM26" s="513"/>
      <c r="ABN26" s="513"/>
      <c r="ABO26" s="513"/>
      <c r="ABP26" s="513"/>
      <c r="ABQ26" s="513"/>
      <c r="ABR26" s="513"/>
      <c r="ABS26" s="513"/>
      <c r="ABT26" s="513"/>
      <c r="ABU26" s="513"/>
      <c r="ABV26" s="513"/>
      <c r="ABW26" s="513"/>
      <c r="ABX26" s="513"/>
      <c r="ABY26" s="513"/>
      <c r="ABZ26" s="513"/>
      <c r="ACA26" s="513"/>
      <c r="ACB26" s="513"/>
      <c r="ACC26" s="513"/>
      <c r="ACD26" s="513"/>
      <c r="ACE26" s="513"/>
      <c r="ACF26" s="513"/>
      <c r="ACG26" s="513"/>
      <c r="ACH26" s="513"/>
      <c r="ACI26" s="513"/>
      <c r="ACJ26" s="513"/>
      <c r="ACK26" s="513"/>
      <c r="ACL26" s="513"/>
      <c r="ACM26" s="513"/>
      <c r="ACN26" s="513"/>
      <c r="ACO26" s="513"/>
      <c r="ACP26" s="513"/>
      <c r="ACQ26" s="513"/>
      <c r="ACR26" s="513"/>
      <c r="ACS26" s="513"/>
      <c r="ACT26" s="513"/>
      <c r="ACU26" s="513"/>
      <c r="ACV26" s="513"/>
      <c r="ACW26" s="513"/>
      <c r="ACX26" s="513"/>
      <c r="ACY26" s="513"/>
      <c r="ACZ26" s="513"/>
      <c r="ADA26" s="513"/>
      <c r="ADB26" s="513"/>
      <c r="ADC26" s="513"/>
      <c r="ADD26" s="513"/>
      <c r="ADE26" s="513"/>
      <c r="ADF26" s="513"/>
      <c r="ADG26" s="513"/>
      <c r="ADH26" s="513"/>
      <c r="ADI26" s="513"/>
      <c r="ADJ26" s="513"/>
      <c r="ADK26" s="513"/>
      <c r="ADL26" s="513"/>
      <c r="ADM26" s="513"/>
      <c r="ADN26" s="513"/>
      <c r="ADO26" s="513"/>
      <c r="ADP26" s="513"/>
      <c r="ADQ26" s="513"/>
      <c r="ADR26" s="513"/>
      <c r="ADS26" s="513"/>
      <c r="ADT26" s="513"/>
      <c r="ADU26" s="513"/>
      <c r="ADV26" s="513"/>
      <c r="ADW26" s="513"/>
      <c r="ADX26" s="513"/>
      <c r="ADY26" s="513"/>
      <c r="ADZ26" s="513"/>
      <c r="AEA26" s="513"/>
      <c r="AEB26" s="513"/>
      <c r="AEC26" s="513"/>
      <c r="AED26" s="513"/>
      <c r="AEE26" s="513"/>
      <c r="AEF26" s="513"/>
      <c r="AEG26" s="513"/>
      <c r="AEH26" s="513"/>
      <c r="AEI26" s="513"/>
      <c r="AEJ26" s="513"/>
      <c r="AEK26" s="513"/>
      <c r="AEL26" s="513"/>
      <c r="AEM26" s="513"/>
      <c r="AEN26" s="513"/>
      <c r="AEO26" s="513"/>
      <c r="AEP26" s="513"/>
      <c r="AEQ26" s="513"/>
      <c r="AER26" s="513"/>
      <c r="AES26" s="513"/>
      <c r="AET26" s="513"/>
      <c r="AEU26" s="513"/>
      <c r="AEV26" s="513"/>
      <c r="AEW26" s="513"/>
      <c r="AEX26" s="513"/>
      <c r="AEY26" s="513"/>
      <c r="AEZ26" s="513"/>
      <c r="AFA26" s="513"/>
      <c r="AFB26" s="513"/>
      <c r="AFC26" s="513"/>
      <c r="AFD26" s="513"/>
      <c r="AFE26" s="513"/>
      <c r="AFF26" s="513"/>
      <c r="AFG26" s="513"/>
      <c r="AFH26" s="513"/>
      <c r="AFI26" s="513"/>
      <c r="AFJ26" s="513"/>
      <c r="AFK26" s="513"/>
      <c r="AFL26" s="513"/>
      <c r="AFM26" s="513"/>
      <c r="AFN26" s="513"/>
      <c r="AFO26" s="513"/>
      <c r="AFP26" s="513"/>
      <c r="AFQ26" s="513"/>
      <c r="AFR26" s="513"/>
      <c r="AFS26" s="513"/>
      <c r="AFT26" s="513"/>
      <c r="AFU26" s="513"/>
      <c r="AFV26" s="513"/>
      <c r="AFW26" s="513"/>
      <c r="AFX26" s="513"/>
      <c r="AFY26" s="513"/>
      <c r="AFZ26" s="513"/>
      <c r="AGA26" s="513"/>
      <c r="AGB26" s="513"/>
      <c r="AGC26" s="513"/>
      <c r="AGD26" s="513"/>
      <c r="AGE26" s="513"/>
      <c r="AGF26" s="513"/>
      <c r="AGG26" s="513"/>
      <c r="AGH26" s="513"/>
      <c r="AGI26" s="513"/>
      <c r="AGJ26" s="513"/>
      <c r="AGK26" s="513"/>
      <c r="AGL26" s="513"/>
      <c r="AGM26" s="513"/>
      <c r="AGN26" s="513"/>
      <c r="AGO26" s="513"/>
      <c r="AGP26" s="513"/>
      <c r="AGQ26" s="513"/>
      <c r="AGR26" s="513"/>
      <c r="AGS26" s="513"/>
      <c r="AGT26" s="513"/>
      <c r="AGU26" s="513"/>
      <c r="AGV26" s="513"/>
      <c r="AGW26" s="513"/>
      <c r="AGX26" s="513"/>
      <c r="AGY26" s="513"/>
      <c r="AGZ26" s="513"/>
      <c r="AHA26" s="513"/>
      <c r="AHB26" s="513"/>
      <c r="AHC26" s="513"/>
      <c r="AHD26" s="513"/>
      <c r="AHE26" s="513"/>
      <c r="AHF26" s="513"/>
      <c r="AHG26" s="513"/>
      <c r="AHH26" s="513"/>
      <c r="AHI26" s="513"/>
      <c r="AHJ26" s="513"/>
      <c r="AHK26" s="513"/>
      <c r="AHL26" s="513"/>
      <c r="AHM26" s="513"/>
      <c r="AHN26" s="513"/>
      <c r="AHO26" s="513"/>
      <c r="AHP26" s="513"/>
      <c r="AHQ26" s="513"/>
      <c r="AHR26" s="513"/>
      <c r="AHS26" s="513"/>
      <c r="AHT26" s="513"/>
      <c r="AHU26" s="513"/>
      <c r="AHV26" s="513"/>
      <c r="AHW26" s="513"/>
      <c r="AHX26" s="513"/>
      <c r="AHY26" s="513"/>
      <c r="AHZ26" s="513"/>
      <c r="AIA26" s="513"/>
      <c r="AIB26" s="513"/>
      <c r="AIC26" s="513"/>
      <c r="AID26" s="513"/>
      <c r="AIE26" s="513"/>
      <c r="AIF26" s="513"/>
      <c r="AIG26" s="513"/>
      <c r="AIH26" s="513"/>
      <c r="AII26" s="513"/>
      <c r="AIJ26" s="513"/>
      <c r="AIK26" s="513"/>
      <c r="AIL26" s="513"/>
      <c r="AIM26" s="513"/>
      <c r="AIN26" s="513"/>
      <c r="AIO26" s="513"/>
      <c r="AIP26" s="513"/>
      <c r="AIQ26" s="513"/>
      <c r="AIR26" s="513"/>
      <c r="AIS26" s="513"/>
      <c r="AIT26" s="513"/>
      <c r="AIU26" s="513"/>
      <c r="AIV26" s="513"/>
      <c r="AIW26" s="513"/>
      <c r="AIX26" s="513"/>
      <c r="AIY26" s="513"/>
      <c r="AIZ26" s="513"/>
      <c r="AJA26" s="513"/>
      <c r="AJB26" s="513"/>
      <c r="AJC26" s="513"/>
      <c r="AJD26" s="513"/>
      <c r="AJE26" s="513"/>
      <c r="AJF26" s="513"/>
      <c r="AJG26" s="513"/>
      <c r="AJH26" s="513"/>
      <c r="AJI26" s="513"/>
      <c r="AJJ26" s="513"/>
      <c r="AJK26" s="513"/>
      <c r="AJL26" s="513"/>
      <c r="AJM26" s="513"/>
      <c r="AJN26" s="513"/>
      <c r="AJO26" s="513"/>
      <c r="AJP26" s="513"/>
      <c r="AJQ26" s="513"/>
      <c r="AJR26" s="513"/>
      <c r="AJS26" s="513"/>
      <c r="AJT26" s="513"/>
      <c r="AJU26" s="513"/>
      <c r="AJV26" s="513"/>
      <c r="AJW26" s="513"/>
      <c r="AJX26" s="513"/>
      <c r="AJY26" s="513"/>
      <c r="AJZ26" s="513"/>
      <c r="AKA26" s="513"/>
      <c r="AKB26" s="513"/>
      <c r="AKC26" s="513"/>
      <c r="AKD26" s="513"/>
      <c r="AKE26" s="513"/>
      <c r="AKF26" s="513"/>
      <c r="AKG26" s="513"/>
      <c r="AKH26" s="513"/>
      <c r="AKI26" s="513"/>
      <c r="AKJ26" s="513"/>
      <c r="AKK26" s="513"/>
      <c r="AKL26" s="513"/>
      <c r="AKM26" s="513"/>
      <c r="AKN26" s="513"/>
      <c r="AKO26" s="513"/>
      <c r="AKP26" s="513"/>
      <c r="AKQ26" s="513"/>
      <c r="AKR26" s="513"/>
      <c r="AKS26" s="513"/>
      <c r="AKT26" s="513"/>
      <c r="AKU26" s="513"/>
      <c r="AKV26" s="513"/>
      <c r="AKW26" s="513"/>
      <c r="AKX26" s="513"/>
      <c r="AKY26" s="513"/>
      <c r="AKZ26" s="513"/>
      <c r="ALA26" s="513"/>
      <c r="ALB26" s="513"/>
      <c r="ALC26" s="513"/>
      <c r="ALD26" s="513"/>
      <c r="ALE26" s="513"/>
      <c r="ALF26" s="513"/>
      <c r="ALG26" s="513"/>
      <c r="ALH26" s="513"/>
      <c r="ALI26" s="513"/>
      <c r="ALJ26" s="513"/>
      <c r="ALK26" s="513"/>
      <c r="ALL26" s="513"/>
      <c r="ALM26" s="513"/>
      <c r="ALN26" s="513"/>
      <c r="ALO26" s="513"/>
      <c r="ALP26" s="513"/>
      <c r="ALQ26" s="513"/>
      <c r="ALR26" s="513"/>
      <c r="ALS26" s="513"/>
      <c r="ALT26" s="513"/>
      <c r="ALU26" s="513"/>
      <c r="ALV26" s="513"/>
      <c r="ALW26" s="513"/>
      <c r="ALX26" s="513"/>
      <c r="ALY26" s="513"/>
      <c r="ALZ26" s="513"/>
      <c r="AMA26" s="513"/>
      <c r="AMB26" s="513"/>
      <c r="AMC26" s="513"/>
      <c r="AMD26" s="513"/>
      <c r="AME26" s="513"/>
      <c r="AMF26" s="513"/>
      <c r="AMG26" s="513"/>
      <c r="AMH26" s="513"/>
      <c r="AMI26" s="513"/>
      <c r="AMJ26" s="513"/>
      <c r="AMK26" s="513"/>
      <c r="AML26" s="513"/>
      <c r="AMM26" s="513"/>
      <c r="AMN26" s="513"/>
      <c r="AMO26" s="513"/>
      <c r="AMP26" s="513"/>
      <c r="AMQ26" s="513"/>
      <c r="AMR26" s="513"/>
      <c r="AMS26" s="513"/>
      <c r="AMT26" s="513"/>
      <c r="AMU26" s="513"/>
      <c r="AMV26" s="513"/>
      <c r="AMW26" s="513"/>
      <c r="AMX26" s="513"/>
      <c r="AMY26" s="513"/>
      <c r="AMZ26" s="513"/>
      <c r="ANA26" s="513"/>
      <c r="ANB26" s="513"/>
      <c r="ANC26" s="513"/>
      <c r="AND26" s="513"/>
      <c r="ANE26" s="513"/>
      <c r="ANF26" s="513"/>
      <c r="ANG26" s="513"/>
      <c r="ANH26" s="513"/>
      <c r="ANI26" s="513"/>
      <c r="ANJ26" s="513"/>
      <c r="ANK26" s="513"/>
      <c r="ANL26" s="513"/>
      <c r="ANM26" s="513"/>
      <c r="ANN26" s="513"/>
      <c r="ANO26" s="513"/>
      <c r="ANP26" s="513"/>
      <c r="ANQ26" s="513"/>
      <c r="ANR26" s="513"/>
      <c r="ANS26" s="513"/>
      <c r="ANT26" s="513"/>
      <c r="ANU26" s="513"/>
      <c r="ANV26" s="513"/>
      <c r="ANW26" s="513"/>
      <c r="ANX26" s="513"/>
      <c r="ANY26" s="513"/>
      <c r="ANZ26" s="513"/>
      <c r="AOA26" s="513"/>
      <c r="AOB26" s="513"/>
      <c r="AOC26" s="513"/>
      <c r="AOD26" s="513"/>
      <c r="AOE26" s="513"/>
      <c r="AOF26" s="513"/>
      <c r="AOG26" s="513"/>
      <c r="AOH26" s="513"/>
      <c r="AOI26" s="513"/>
      <c r="AOJ26" s="513"/>
      <c r="AOK26" s="513"/>
      <c r="AOL26" s="513"/>
      <c r="AOM26" s="513"/>
      <c r="AON26" s="513"/>
      <c r="AOO26" s="513"/>
      <c r="AOP26" s="513"/>
      <c r="AOQ26" s="513"/>
      <c r="AOR26" s="513"/>
      <c r="AOS26" s="513"/>
      <c r="AOT26" s="513"/>
      <c r="AOU26" s="513"/>
      <c r="AOV26" s="513"/>
      <c r="AOW26" s="513"/>
      <c r="AOX26" s="513"/>
      <c r="AOY26" s="513"/>
      <c r="AOZ26" s="513"/>
      <c r="APA26" s="513"/>
      <c r="APB26" s="513"/>
      <c r="APC26" s="513"/>
      <c r="APD26" s="513"/>
      <c r="APE26" s="513"/>
      <c r="APF26" s="513"/>
      <c r="APG26" s="513"/>
      <c r="APH26" s="513"/>
      <c r="API26" s="513"/>
      <c r="APJ26" s="513"/>
      <c r="APK26" s="513"/>
      <c r="APL26" s="513"/>
      <c r="APM26" s="513"/>
      <c r="APN26" s="513"/>
      <c r="APO26" s="513"/>
      <c r="APP26" s="513"/>
      <c r="APQ26" s="513"/>
      <c r="APR26" s="513"/>
      <c r="APS26" s="513"/>
      <c r="APT26" s="513"/>
      <c r="APU26" s="513"/>
      <c r="APV26" s="513"/>
      <c r="APW26" s="513"/>
      <c r="APX26" s="513"/>
      <c r="APY26" s="513"/>
      <c r="APZ26" s="513"/>
      <c r="AQA26" s="513"/>
      <c r="AQB26" s="513"/>
      <c r="AQC26" s="513"/>
      <c r="AQD26" s="513"/>
      <c r="AQE26" s="513"/>
      <c r="AQF26" s="513"/>
      <c r="AQG26" s="513"/>
      <c r="AQH26" s="513"/>
      <c r="AQI26" s="513"/>
      <c r="AQJ26" s="513"/>
      <c r="AQK26" s="513"/>
      <c r="AQL26" s="513"/>
      <c r="AQM26" s="513"/>
      <c r="AQN26" s="513"/>
      <c r="AQO26" s="513"/>
      <c r="AQP26" s="513"/>
      <c r="AQQ26" s="513"/>
      <c r="AQR26" s="513"/>
      <c r="AQS26" s="513"/>
      <c r="AQT26" s="513"/>
      <c r="AQU26" s="513"/>
      <c r="AQV26" s="513"/>
      <c r="AQW26" s="513"/>
      <c r="AQX26" s="513"/>
      <c r="AQY26" s="513"/>
      <c r="AQZ26" s="513"/>
      <c r="ARA26" s="513"/>
      <c r="ARB26" s="513"/>
      <c r="ARC26" s="513"/>
      <c r="ARD26" s="513"/>
      <c r="ARE26" s="513"/>
      <c r="ARF26" s="513"/>
      <c r="ARG26" s="513"/>
      <c r="ARH26" s="513"/>
      <c r="ARI26" s="513"/>
      <c r="ARJ26" s="513"/>
      <c r="ARK26" s="513"/>
      <c r="ARL26" s="513"/>
      <c r="ARM26" s="513"/>
      <c r="ARN26" s="513"/>
      <c r="ARO26" s="513"/>
      <c r="ARP26" s="513"/>
      <c r="ARQ26" s="513"/>
      <c r="ARR26" s="513"/>
      <c r="ARS26" s="513"/>
      <c r="ART26" s="513"/>
      <c r="ARU26" s="513"/>
      <c r="ARV26" s="513"/>
      <c r="ARW26" s="513"/>
      <c r="ARX26" s="513"/>
      <c r="ARY26" s="513"/>
      <c r="ARZ26" s="513"/>
      <c r="ASA26" s="513"/>
      <c r="ASB26" s="513"/>
      <c r="ASC26" s="513"/>
      <c r="ASD26" s="513"/>
      <c r="ASE26" s="513"/>
      <c r="ASF26" s="513"/>
      <c r="ASG26" s="513"/>
      <c r="ASH26" s="513"/>
      <c r="ASI26" s="513"/>
      <c r="ASJ26" s="513"/>
      <c r="ASK26" s="513"/>
      <c r="ASL26" s="513"/>
      <c r="ASM26" s="513"/>
      <c r="ASN26" s="513"/>
      <c r="ASO26" s="513"/>
      <c r="ASP26" s="513"/>
      <c r="ASQ26" s="513"/>
      <c r="ASR26" s="513"/>
      <c r="ASS26" s="513"/>
      <c r="AST26" s="513"/>
      <c r="ASU26" s="513"/>
      <c r="ASV26" s="513"/>
      <c r="ASW26" s="513"/>
      <c r="ASX26" s="513"/>
      <c r="ASY26" s="513"/>
      <c r="ASZ26" s="513"/>
      <c r="ATA26" s="513"/>
      <c r="ATB26" s="513"/>
      <c r="ATC26" s="513"/>
      <c r="ATD26" s="513"/>
      <c r="ATE26" s="513"/>
      <c r="ATF26" s="513"/>
      <c r="ATG26" s="513"/>
      <c r="ATH26" s="513"/>
      <c r="ATI26" s="513"/>
      <c r="ATJ26" s="513"/>
      <c r="ATK26" s="513"/>
      <c r="ATL26" s="513"/>
      <c r="ATM26" s="513"/>
      <c r="ATN26" s="513"/>
      <c r="ATO26" s="513"/>
      <c r="ATP26" s="513"/>
      <c r="ATQ26" s="513"/>
      <c r="ATR26" s="513"/>
      <c r="ATS26" s="513"/>
      <c r="ATT26" s="513"/>
      <c r="ATU26" s="513"/>
      <c r="ATV26" s="513"/>
      <c r="ATW26" s="513"/>
      <c r="ATX26" s="513"/>
      <c r="ATY26" s="513"/>
      <c r="ATZ26" s="513"/>
      <c r="AUA26" s="513"/>
      <c r="AUB26" s="513"/>
      <c r="AUC26" s="513"/>
      <c r="AUD26" s="513"/>
      <c r="AUE26" s="513"/>
      <c r="AUF26" s="513"/>
      <c r="AUG26" s="513"/>
      <c r="AUH26" s="513"/>
      <c r="AUI26" s="513"/>
      <c r="AUJ26" s="513"/>
      <c r="AUK26" s="513"/>
      <c r="AUL26" s="513"/>
      <c r="AUM26" s="513"/>
      <c r="AUN26" s="513"/>
      <c r="AUO26" s="513"/>
      <c r="AUP26" s="513"/>
      <c r="AUQ26" s="513"/>
      <c r="AUR26" s="513"/>
      <c r="AUS26" s="513"/>
      <c r="AUT26" s="513"/>
      <c r="AUU26" s="513"/>
      <c r="AUV26" s="513"/>
      <c r="AUW26" s="513"/>
      <c r="AUX26" s="513"/>
      <c r="AUY26" s="513"/>
      <c r="AUZ26" s="513"/>
      <c r="AVA26" s="513"/>
      <c r="AVB26" s="513"/>
      <c r="AVC26" s="513"/>
      <c r="AVD26" s="513"/>
      <c r="AVE26" s="513"/>
      <c r="AVF26" s="513"/>
      <c r="AVG26" s="513"/>
      <c r="AVH26" s="513"/>
      <c r="AVI26" s="513"/>
      <c r="AVJ26" s="513"/>
      <c r="AVK26" s="513"/>
      <c r="AVL26" s="513"/>
      <c r="AVM26" s="513"/>
      <c r="AVN26" s="513"/>
      <c r="AVO26" s="513"/>
      <c r="AVP26" s="513"/>
      <c r="AVQ26" s="513"/>
      <c r="AVR26" s="513"/>
      <c r="AVS26" s="513"/>
      <c r="AVT26" s="513"/>
      <c r="AVU26" s="513"/>
      <c r="AVV26" s="513"/>
      <c r="AVW26" s="513"/>
      <c r="AVX26" s="513"/>
      <c r="AVY26" s="513"/>
      <c r="AVZ26" s="513"/>
      <c r="AWA26" s="513"/>
      <c r="AWB26" s="513"/>
      <c r="AWC26" s="513"/>
      <c r="AWD26" s="513"/>
      <c r="AWE26" s="513"/>
      <c r="AWF26" s="513"/>
      <c r="AWG26" s="513"/>
      <c r="AWH26" s="513"/>
      <c r="AWI26" s="513"/>
      <c r="AWJ26" s="513"/>
      <c r="AWK26" s="513"/>
      <c r="AWL26" s="513"/>
      <c r="AWM26" s="513"/>
      <c r="AWN26" s="513"/>
      <c r="AWO26" s="513"/>
      <c r="AWP26" s="513"/>
      <c r="AWQ26" s="513"/>
      <c r="AWR26" s="513"/>
      <c r="AWS26" s="513"/>
      <c r="AWT26" s="513"/>
      <c r="AWU26" s="513"/>
      <c r="AWV26" s="513"/>
      <c r="AWW26" s="513"/>
      <c r="AWX26" s="513"/>
      <c r="AWY26" s="513"/>
      <c r="AWZ26" s="513"/>
      <c r="AXA26" s="513"/>
      <c r="AXB26" s="513"/>
      <c r="AXC26" s="513"/>
      <c r="AXD26" s="513"/>
      <c r="AXE26" s="513"/>
      <c r="AXF26" s="513"/>
      <c r="AXG26" s="513"/>
      <c r="AXH26" s="513"/>
      <c r="AXI26" s="513"/>
      <c r="AXJ26" s="513"/>
      <c r="AXK26" s="513"/>
      <c r="AXL26" s="513"/>
      <c r="AXM26" s="513"/>
      <c r="AXN26" s="513"/>
      <c r="AXO26" s="513"/>
      <c r="AXP26" s="513"/>
      <c r="AXQ26" s="513"/>
      <c r="AXR26" s="513"/>
      <c r="AXS26" s="513"/>
      <c r="AXT26" s="513"/>
      <c r="AXU26" s="513"/>
      <c r="AXV26" s="513"/>
      <c r="AXW26" s="513"/>
      <c r="AXX26" s="513"/>
      <c r="AXY26" s="513"/>
      <c r="AXZ26" s="513"/>
      <c r="AYA26" s="513"/>
      <c r="AYB26" s="513"/>
      <c r="AYC26" s="513"/>
      <c r="AYD26" s="513"/>
      <c r="AYE26" s="513"/>
      <c r="AYF26" s="513"/>
      <c r="AYG26" s="513"/>
      <c r="AYH26" s="513"/>
      <c r="AYI26" s="513"/>
      <c r="AYJ26" s="513"/>
      <c r="AYK26" s="513"/>
      <c r="AYL26" s="513"/>
      <c r="AYM26" s="513"/>
      <c r="AYN26" s="513"/>
      <c r="AYO26" s="513"/>
      <c r="AYP26" s="513"/>
      <c r="AYQ26" s="513"/>
      <c r="AYR26" s="513"/>
      <c r="AYS26" s="513"/>
      <c r="AYT26" s="513"/>
      <c r="AYU26" s="513"/>
      <c r="AYV26" s="513"/>
      <c r="AYW26" s="513"/>
      <c r="AYX26" s="513"/>
      <c r="AYY26" s="513"/>
      <c r="AYZ26" s="513"/>
      <c r="AZA26" s="513"/>
      <c r="AZB26" s="513"/>
      <c r="AZC26" s="513"/>
      <c r="AZD26" s="513"/>
      <c r="AZE26" s="513"/>
      <c r="AZF26" s="513"/>
      <c r="AZG26" s="513"/>
      <c r="AZH26" s="513"/>
      <c r="AZI26" s="513"/>
      <c r="AZJ26" s="513"/>
      <c r="AZK26" s="513"/>
      <c r="AZL26" s="513"/>
      <c r="AZM26" s="513"/>
      <c r="AZN26" s="513"/>
      <c r="AZO26" s="513"/>
      <c r="AZP26" s="513"/>
      <c r="AZQ26" s="513"/>
      <c r="AZR26" s="513"/>
      <c r="AZS26" s="513"/>
      <c r="AZT26" s="513"/>
      <c r="AZU26" s="513"/>
      <c r="AZV26" s="513"/>
      <c r="AZW26" s="513"/>
      <c r="AZX26" s="513"/>
      <c r="AZY26" s="513"/>
      <c r="AZZ26" s="513"/>
      <c r="BAA26" s="513"/>
      <c r="BAB26" s="513"/>
      <c r="BAC26" s="513"/>
      <c r="BAD26" s="513"/>
      <c r="BAE26" s="513"/>
      <c r="BAF26" s="513"/>
      <c r="BAG26" s="513"/>
      <c r="BAH26" s="513"/>
      <c r="BAI26" s="513"/>
      <c r="BAJ26" s="513"/>
      <c r="BAK26" s="513"/>
      <c r="BAL26" s="513"/>
      <c r="BAM26" s="513"/>
      <c r="BAN26" s="513"/>
      <c r="BAO26" s="513"/>
      <c r="BAP26" s="513"/>
      <c r="BAQ26" s="513"/>
      <c r="BAR26" s="513"/>
      <c r="BAS26" s="513"/>
      <c r="BAT26" s="513"/>
      <c r="BAU26" s="513"/>
      <c r="BAV26" s="513"/>
      <c r="BAW26" s="513"/>
      <c r="BAX26" s="513"/>
      <c r="BAY26" s="513"/>
      <c r="BAZ26" s="513"/>
      <c r="BBA26" s="513"/>
      <c r="BBB26" s="513"/>
      <c r="BBC26" s="513"/>
      <c r="BBD26" s="513"/>
      <c r="BBE26" s="513"/>
      <c r="BBF26" s="513"/>
      <c r="BBG26" s="513"/>
      <c r="BBH26" s="513"/>
      <c r="BBI26" s="513"/>
      <c r="BBJ26" s="513"/>
      <c r="BBK26" s="513"/>
      <c r="BBL26" s="513"/>
      <c r="BBM26" s="513"/>
      <c r="BBN26" s="513"/>
      <c r="BBO26" s="513"/>
      <c r="BBP26" s="513"/>
      <c r="BBQ26" s="513"/>
      <c r="BBR26" s="513"/>
      <c r="BBS26" s="513"/>
      <c r="BBT26" s="513"/>
      <c r="BBU26" s="513"/>
      <c r="BBV26" s="513"/>
      <c r="BBW26" s="513"/>
      <c r="BBX26" s="513"/>
      <c r="BBY26" s="513"/>
      <c r="BBZ26" s="513"/>
      <c r="BCA26" s="513"/>
      <c r="BCB26" s="513"/>
      <c r="BCC26" s="513"/>
      <c r="BCD26" s="513"/>
      <c r="BCE26" s="513"/>
      <c r="BCF26" s="513"/>
      <c r="BCG26" s="513"/>
      <c r="BCH26" s="513"/>
      <c r="BCI26" s="513"/>
      <c r="BCJ26" s="513"/>
      <c r="BCK26" s="513"/>
      <c r="BCL26" s="513"/>
      <c r="BCM26" s="513"/>
      <c r="BCN26" s="513"/>
      <c r="BCO26" s="513"/>
      <c r="BCP26" s="513"/>
      <c r="BCQ26" s="513"/>
      <c r="BCR26" s="513"/>
      <c r="BCS26" s="513"/>
      <c r="BCT26" s="513"/>
      <c r="BCU26" s="513"/>
      <c r="BCV26" s="513"/>
      <c r="BCW26" s="513"/>
      <c r="BCX26" s="513"/>
      <c r="BCY26" s="513"/>
      <c r="BCZ26" s="513"/>
      <c r="BDA26" s="513"/>
      <c r="BDB26" s="513"/>
      <c r="BDC26" s="513"/>
      <c r="BDD26" s="513"/>
      <c r="BDE26" s="513"/>
      <c r="BDF26" s="513"/>
      <c r="BDG26" s="513"/>
      <c r="BDH26" s="513"/>
      <c r="BDI26" s="513"/>
      <c r="BDJ26" s="513"/>
      <c r="BDK26" s="513"/>
      <c r="BDL26" s="513"/>
      <c r="BDM26" s="513"/>
      <c r="BDN26" s="513"/>
      <c r="BDO26" s="513"/>
      <c r="BDP26" s="513"/>
      <c r="BDQ26" s="513"/>
      <c r="BDR26" s="513"/>
      <c r="BDS26" s="513"/>
      <c r="BDT26" s="513"/>
      <c r="BDU26" s="513"/>
      <c r="BDV26" s="513"/>
      <c r="BDW26" s="513"/>
      <c r="BDX26" s="513"/>
      <c r="BDY26" s="513"/>
      <c r="BDZ26" s="513"/>
      <c r="BEA26" s="513"/>
      <c r="BEB26" s="513"/>
      <c r="BEC26" s="513"/>
      <c r="BED26" s="513"/>
      <c r="BEE26" s="513"/>
      <c r="BEF26" s="513"/>
      <c r="BEG26" s="513"/>
      <c r="BEH26" s="513"/>
      <c r="BEI26" s="513"/>
      <c r="BEJ26" s="513"/>
      <c r="BEK26" s="513"/>
      <c r="BEL26" s="513"/>
      <c r="BEM26" s="513"/>
      <c r="BEN26" s="513"/>
      <c r="BEO26" s="513"/>
      <c r="BEP26" s="513"/>
      <c r="BEQ26" s="513"/>
      <c r="BER26" s="513"/>
      <c r="BES26" s="513"/>
      <c r="BET26" s="513"/>
      <c r="BEU26" s="513"/>
      <c r="BEV26" s="513"/>
      <c r="BEW26" s="513"/>
      <c r="BEX26" s="513"/>
      <c r="BEY26" s="513"/>
      <c r="BEZ26" s="513"/>
      <c r="BFA26" s="513"/>
      <c r="BFB26" s="513"/>
      <c r="BFC26" s="513"/>
      <c r="BFD26" s="513"/>
      <c r="BFE26" s="513"/>
      <c r="BFF26" s="513"/>
      <c r="BFG26" s="513"/>
      <c r="BFH26" s="513"/>
      <c r="BFI26" s="513"/>
      <c r="BFJ26" s="513"/>
      <c r="BFK26" s="513"/>
      <c r="BFL26" s="513"/>
      <c r="BFM26" s="513"/>
      <c r="BFN26" s="513"/>
      <c r="BFO26" s="513"/>
      <c r="BFP26" s="513"/>
      <c r="BFQ26" s="513"/>
      <c r="BFR26" s="513"/>
      <c r="BFS26" s="513"/>
      <c r="BFT26" s="513"/>
      <c r="BFU26" s="513"/>
      <c r="BFV26" s="513"/>
      <c r="BFW26" s="513"/>
      <c r="BFX26" s="513"/>
      <c r="BFY26" s="513"/>
      <c r="BFZ26" s="513"/>
      <c r="BGA26" s="513"/>
      <c r="BGB26" s="513"/>
      <c r="BGC26" s="513"/>
      <c r="BGD26" s="513"/>
      <c r="BGE26" s="513"/>
      <c r="BGF26" s="513"/>
      <c r="BGG26" s="513"/>
      <c r="BGH26" s="513"/>
      <c r="BGI26" s="513"/>
      <c r="BGJ26" s="513"/>
      <c r="BGK26" s="513"/>
      <c r="BGL26" s="513"/>
      <c r="BGM26" s="513"/>
      <c r="BGN26" s="513"/>
      <c r="BGO26" s="513"/>
      <c r="BGP26" s="513"/>
      <c r="BGQ26" s="513"/>
      <c r="BGR26" s="513"/>
      <c r="BGS26" s="513"/>
      <c r="BGT26" s="513"/>
      <c r="BGU26" s="513"/>
      <c r="BGV26" s="513"/>
      <c r="BGW26" s="513"/>
      <c r="BGX26" s="513"/>
      <c r="BGY26" s="513"/>
      <c r="BGZ26" s="513"/>
      <c r="BHA26" s="513"/>
      <c r="BHB26" s="513"/>
      <c r="BHC26" s="513"/>
      <c r="BHD26" s="513"/>
      <c r="BHE26" s="513"/>
      <c r="BHF26" s="513"/>
      <c r="BHG26" s="513"/>
      <c r="BHH26" s="513"/>
      <c r="BHI26" s="513"/>
      <c r="BHJ26" s="513"/>
      <c r="BHK26" s="513"/>
      <c r="BHL26" s="513"/>
      <c r="BHM26" s="513"/>
      <c r="BHN26" s="513"/>
      <c r="BHO26" s="513"/>
      <c r="BHP26" s="513"/>
      <c r="BHQ26" s="513"/>
      <c r="BHR26" s="513"/>
      <c r="BHS26" s="513"/>
      <c r="BHT26" s="513"/>
      <c r="BHU26" s="513"/>
      <c r="BHV26" s="513"/>
      <c r="BHW26" s="513"/>
      <c r="BHX26" s="513"/>
      <c r="BHY26" s="513"/>
      <c r="BHZ26" s="513"/>
      <c r="BIA26" s="513"/>
      <c r="BIB26" s="513"/>
      <c r="BIC26" s="513"/>
      <c r="BID26" s="513"/>
      <c r="BIE26" s="513"/>
      <c r="BIF26" s="513"/>
      <c r="BIG26" s="513"/>
      <c r="BIH26" s="513"/>
      <c r="BII26" s="513"/>
      <c r="BIJ26" s="513"/>
      <c r="BIK26" s="513"/>
      <c r="BIL26" s="513"/>
      <c r="BIM26" s="513"/>
      <c r="BIN26" s="513"/>
      <c r="BIO26" s="513"/>
      <c r="BIP26" s="513"/>
      <c r="BIQ26" s="513"/>
      <c r="BIR26" s="513"/>
      <c r="BIS26" s="513"/>
      <c r="BIT26" s="513"/>
      <c r="BIU26" s="513"/>
      <c r="BIV26" s="513"/>
      <c r="BIW26" s="513"/>
      <c r="BIX26" s="513"/>
      <c r="BIY26" s="513"/>
      <c r="BIZ26" s="513"/>
      <c r="BJA26" s="513"/>
      <c r="BJB26" s="513"/>
      <c r="BJC26" s="513"/>
      <c r="BJD26" s="513"/>
      <c r="BJE26" s="513"/>
      <c r="BJF26" s="513"/>
      <c r="BJG26" s="513"/>
      <c r="BJH26" s="513"/>
      <c r="BJI26" s="513"/>
      <c r="BJJ26" s="513"/>
      <c r="BJK26" s="513"/>
      <c r="BJL26" s="513"/>
      <c r="BJM26" s="513"/>
      <c r="BJN26" s="513"/>
      <c r="BJO26" s="513"/>
      <c r="BJP26" s="513"/>
      <c r="BJQ26" s="513"/>
      <c r="BJR26" s="513"/>
      <c r="BJS26" s="513"/>
      <c r="BJT26" s="513"/>
      <c r="BJU26" s="513"/>
      <c r="BJV26" s="513"/>
      <c r="BJW26" s="513"/>
      <c r="BJX26" s="513"/>
      <c r="BJY26" s="513"/>
      <c r="BJZ26" s="513"/>
      <c r="BKA26" s="513"/>
      <c r="BKB26" s="513"/>
      <c r="BKC26" s="513"/>
      <c r="BKD26" s="513"/>
      <c r="BKE26" s="513"/>
      <c r="BKF26" s="513"/>
      <c r="BKG26" s="513"/>
      <c r="BKH26" s="513"/>
      <c r="BKI26" s="513"/>
      <c r="BKJ26" s="513"/>
      <c r="BKK26" s="513"/>
      <c r="BKL26" s="513"/>
      <c r="BKM26" s="513"/>
      <c r="BKN26" s="513"/>
      <c r="BKO26" s="513"/>
      <c r="BKP26" s="513"/>
      <c r="BKQ26" s="513"/>
      <c r="BKR26" s="513"/>
      <c r="BKS26" s="513"/>
      <c r="BKT26" s="513"/>
      <c r="BKU26" s="513"/>
      <c r="BKV26" s="513"/>
      <c r="BKW26" s="513"/>
      <c r="BKX26" s="513"/>
      <c r="BKY26" s="513"/>
      <c r="BKZ26" s="513"/>
      <c r="BLA26" s="513"/>
      <c r="BLB26" s="513"/>
      <c r="BLC26" s="513"/>
      <c r="BLD26" s="513"/>
      <c r="BLE26" s="513"/>
      <c r="BLF26" s="513"/>
      <c r="BLG26" s="513"/>
      <c r="BLH26" s="513"/>
      <c r="BLI26" s="513"/>
      <c r="BLJ26" s="513"/>
      <c r="BLK26" s="513"/>
      <c r="BLL26" s="513"/>
      <c r="BLM26" s="513"/>
      <c r="BLN26" s="513"/>
      <c r="BLO26" s="513"/>
      <c r="BLP26" s="513"/>
      <c r="BLQ26" s="513"/>
      <c r="BLR26" s="513"/>
      <c r="BLS26" s="513"/>
      <c r="BLT26" s="513"/>
      <c r="BLU26" s="513"/>
      <c r="BLV26" s="513"/>
      <c r="BLW26" s="513"/>
      <c r="BLX26" s="513"/>
      <c r="BLY26" s="513"/>
      <c r="BLZ26" s="513"/>
      <c r="BMA26" s="513"/>
      <c r="BMB26" s="513"/>
      <c r="BMC26" s="513"/>
      <c r="BMD26" s="513"/>
      <c r="BME26" s="513"/>
      <c r="BMF26" s="513"/>
      <c r="BMG26" s="513"/>
      <c r="BMH26" s="513"/>
      <c r="BMI26" s="513"/>
      <c r="BMJ26" s="513"/>
      <c r="BMK26" s="513"/>
      <c r="BML26" s="513"/>
      <c r="BMM26" s="513"/>
      <c r="BMN26" s="513"/>
      <c r="BMO26" s="513"/>
      <c r="BMP26" s="513"/>
      <c r="BMQ26" s="513"/>
      <c r="BMR26" s="513"/>
      <c r="BMS26" s="513"/>
      <c r="BMT26" s="513"/>
      <c r="BMU26" s="513"/>
      <c r="BMV26" s="513"/>
      <c r="BMW26" s="513"/>
      <c r="BMX26" s="513"/>
      <c r="BMY26" s="513"/>
      <c r="BMZ26" s="513"/>
      <c r="BNA26" s="513"/>
      <c r="BNB26" s="513"/>
      <c r="BNC26" s="513"/>
      <c r="BND26" s="513"/>
      <c r="BNE26" s="513"/>
      <c r="BNF26" s="513"/>
      <c r="BNG26" s="513"/>
      <c r="BNH26" s="513"/>
      <c r="BNI26" s="513"/>
      <c r="BNJ26" s="513"/>
      <c r="BNK26" s="513"/>
      <c r="BNL26" s="513"/>
      <c r="BNM26" s="513"/>
      <c r="BNN26" s="513"/>
      <c r="BNO26" s="513"/>
      <c r="BNP26" s="513"/>
      <c r="BNQ26" s="513"/>
      <c r="BNR26" s="513"/>
      <c r="BNS26" s="513"/>
      <c r="BNT26" s="513"/>
      <c r="BNU26" s="513"/>
      <c r="BNV26" s="513"/>
      <c r="BNW26" s="513"/>
      <c r="BNX26" s="513"/>
      <c r="BNY26" s="513"/>
      <c r="BNZ26" s="513"/>
      <c r="BOA26" s="513"/>
      <c r="BOB26" s="513"/>
      <c r="BOC26" s="513"/>
      <c r="BOD26" s="513"/>
      <c r="BOE26" s="513"/>
      <c r="BOF26" s="513"/>
      <c r="BOG26" s="513"/>
      <c r="BOH26" s="513"/>
      <c r="BOI26" s="513"/>
      <c r="BOJ26" s="513"/>
      <c r="BOK26" s="513"/>
      <c r="BOL26" s="513"/>
      <c r="BOM26" s="513"/>
      <c r="BON26" s="513"/>
      <c r="BOO26" s="513"/>
      <c r="BOP26" s="513"/>
      <c r="BOQ26" s="513"/>
      <c r="BOR26" s="513"/>
      <c r="BOS26" s="513"/>
      <c r="BOT26" s="513"/>
      <c r="BOU26" s="513"/>
      <c r="BOV26" s="513"/>
      <c r="BOW26" s="513"/>
      <c r="BOX26" s="513"/>
      <c r="BOY26" s="513"/>
      <c r="BOZ26" s="513"/>
      <c r="BPA26" s="513"/>
      <c r="BPB26" s="513"/>
      <c r="BPC26" s="513"/>
      <c r="BPD26" s="513"/>
      <c r="BPE26" s="513"/>
      <c r="BPF26" s="513"/>
      <c r="BPG26" s="513"/>
      <c r="BPH26" s="513"/>
      <c r="BPI26" s="513"/>
      <c r="BPJ26" s="513"/>
      <c r="BPK26" s="513"/>
      <c r="BPL26" s="513"/>
      <c r="BPM26" s="513"/>
      <c r="BPN26" s="513"/>
      <c r="BPO26" s="513"/>
      <c r="BPP26" s="513"/>
      <c r="BPQ26" s="513"/>
      <c r="BPR26" s="513"/>
      <c r="BPS26" s="513"/>
      <c r="BPT26" s="513"/>
      <c r="BPU26" s="513"/>
      <c r="BPV26" s="513"/>
      <c r="BPW26" s="513"/>
      <c r="BPX26" s="513"/>
      <c r="BPY26" s="513"/>
      <c r="BPZ26" s="513"/>
      <c r="BQA26" s="513"/>
      <c r="BQB26" s="513"/>
      <c r="BQC26" s="513"/>
      <c r="BQD26" s="513"/>
      <c r="BQE26" s="513"/>
      <c r="BQF26" s="513"/>
      <c r="BQG26" s="513"/>
      <c r="BQH26" s="513"/>
      <c r="BQI26" s="513"/>
      <c r="BQJ26" s="513"/>
      <c r="BQK26" s="513"/>
      <c r="BQL26" s="513"/>
      <c r="BQM26" s="513"/>
      <c r="BQN26" s="513"/>
      <c r="BQO26" s="513"/>
      <c r="BQP26" s="513"/>
      <c r="BQQ26" s="513"/>
      <c r="BQR26" s="513"/>
      <c r="BQS26" s="513"/>
      <c r="BQT26" s="513"/>
      <c r="BQU26" s="513"/>
      <c r="BQV26" s="513"/>
      <c r="BQW26" s="513"/>
      <c r="BQX26" s="513"/>
      <c r="BQY26" s="513"/>
      <c r="BQZ26" s="513"/>
      <c r="BRA26" s="513"/>
      <c r="BRB26" s="513"/>
      <c r="BRC26" s="513"/>
      <c r="BRD26" s="513"/>
      <c r="BRE26" s="513"/>
      <c r="BRF26" s="513"/>
      <c r="BRG26" s="513"/>
      <c r="BRH26" s="513"/>
      <c r="BRI26" s="513"/>
      <c r="BRJ26" s="513"/>
      <c r="BRK26" s="513"/>
      <c r="BRL26" s="513"/>
      <c r="BRM26" s="513"/>
      <c r="BRN26" s="513"/>
      <c r="BRO26" s="513"/>
      <c r="BRP26" s="513"/>
      <c r="BRQ26" s="513"/>
      <c r="BRR26" s="513"/>
      <c r="BRS26" s="513"/>
      <c r="BRT26" s="513"/>
      <c r="BRU26" s="513"/>
      <c r="BRV26" s="513"/>
      <c r="BRW26" s="513"/>
      <c r="BRX26" s="513"/>
      <c r="BRY26" s="513"/>
      <c r="BRZ26" s="513"/>
      <c r="BSA26" s="513"/>
      <c r="BSB26" s="513"/>
      <c r="BSC26" s="513"/>
      <c r="BSD26" s="513"/>
      <c r="BSE26" s="513"/>
      <c r="BSF26" s="513"/>
      <c r="BSG26" s="513"/>
      <c r="BSH26" s="513"/>
      <c r="BSI26" s="513"/>
      <c r="BSJ26" s="513"/>
      <c r="BSK26" s="513"/>
      <c r="BSL26" s="513"/>
      <c r="BSM26" s="513"/>
      <c r="BSN26" s="513"/>
      <c r="BSO26" s="513"/>
      <c r="BSP26" s="513"/>
      <c r="BSQ26" s="513"/>
      <c r="BSR26" s="513"/>
      <c r="BSS26" s="513"/>
      <c r="BST26" s="513"/>
      <c r="BSU26" s="513"/>
      <c r="BSV26" s="513"/>
      <c r="BSW26" s="513"/>
      <c r="BSX26" s="513"/>
      <c r="BSY26" s="513"/>
      <c r="BSZ26" s="513"/>
      <c r="BTA26" s="513"/>
      <c r="BTB26" s="513"/>
      <c r="BTC26" s="513"/>
      <c r="BTD26" s="513"/>
      <c r="BTE26" s="513"/>
      <c r="BTF26" s="513"/>
      <c r="BTG26" s="513"/>
      <c r="BTH26" s="513"/>
      <c r="BTI26" s="513"/>
      <c r="BTJ26" s="513"/>
      <c r="BTK26" s="513"/>
      <c r="BTL26" s="513"/>
      <c r="BTM26" s="513"/>
      <c r="BTN26" s="513"/>
      <c r="BTO26" s="513"/>
      <c r="BTP26" s="513"/>
      <c r="BTQ26" s="513"/>
      <c r="BTR26" s="513"/>
      <c r="BTS26" s="513"/>
      <c r="BTT26" s="513"/>
      <c r="BTU26" s="513"/>
      <c r="BTV26" s="513"/>
      <c r="BTW26" s="513"/>
      <c r="BTX26" s="513"/>
      <c r="BTY26" s="513"/>
      <c r="BTZ26" s="513"/>
      <c r="BUA26" s="513"/>
      <c r="BUB26" s="513"/>
      <c r="BUC26" s="513"/>
      <c r="BUD26" s="513"/>
      <c r="BUE26" s="513"/>
      <c r="BUF26" s="513"/>
      <c r="BUG26" s="513"/>
      <c r="BUH26" s="513"/>
      <c r="BUI26" s="513"/>
      <c r="BUJ26" s="513"/>
      <c r="BUK26" s="513"/>
      <c r="BUL26" s="513"/>
      <c r="BUM26" s="513"/>
      <c r="BUN26" s="513"/>
      <c r="BUO26" s="513"/>
      <c r="BUP26" s="513"/>
      <c r="BUQ26" s="513"/>
      <c r="BUR26" s="513"/>
      <c r="BUS26" s="513"/>
      <c r="BUT26" s="513"/>
      <c r="BUU26" s="513"/>
      <c r="BUV26" s="513"/>
      <c r="BUW26" s="513"/>
      <c r="BUX26" s="513"/>
      <c r="BUY26" s="513"/>
      <c r="BUZ26" s="513"/>
      <c r="BVA26" s="513"/>
      <c r="BVB26" s="513"/>
      <c r="BVC26" s="513"/>
      <c r="BVD26" s="513"/>
      <c r="BVE26" s="513"/>
      <c r="BVF26" s="513"/>
      <c r="BVG26" s="513"/>
      <c r="BVH26" s="513"/>
      <c r="BVI26" s="513"/>
      <c r="BVJ26" s="513"/>
      <c r="BVK26" s="513"/>
      <c r="BVL26" s="513"/>
      <c r="BVM26" s="513"/>
      <c r="BVN26" s="513"/>
      <c r="BVO26" s="513"/>
      <c r="BVP26" s="513"/>
      <c r="BVQ26" s="513"/>
      <c r="BVR26" s="513"/>
      <c r="BVS26" s="513"/>
      <c r="BVT26" s="513"/>
      <c r="BVU26" s="513"/>
      <c r="BVV26" s="513"/>
      <c r="BVW26" s="513"/>
      <c r="BVX26" s="513"/>
      <c r="BVY26" s="513"/>
      <c r="BVZ26" s="513"/>
      <c r="BWA26" s="513"/>
      <c r="BWB26" s="513"/>
      <c r="BWC26" s="513"/>
      <c r="BWD26" s="513"/>
      <c r="BWE26" s="513"/>
      <c r="BWF26" s="513"/>
      <c r="BWG26" s="513"/>
      <c r="BWH26" s="513"/>
      <c r="BWI26" s="513"/>
      <c r="BWJ26" s="513"/>
      <c r="BWK26" s="513"/>
      <c r="BWL26" s="513"/>
      <c r="BWM26" s="513"/>
      <c r="BWN26" s="513"/>
      <c r="BWO26" s="513"/>
      <c r="BWP26" s="513"/>
      <c r="BWQ26" s="513"/>
    </row>
    <row r="27" spans="1:1967" ht="102" customHeight="1">
      <c r="A27" s="9" t="s">
        <v>11816</v>
      </c>
      <c r="B27" s="100" t="s">
        <v>97</v>
      </c>
      <c r="C27" s="3" t="s">
        <v>11819</v>
      </c>
      <c r="D27" s="3" t="s">
        <v>1259</v>
      </c>
      <c r="E27" s="3" t="s">
        <v>11820</v>
      </c>
      <c r="F27" s="103"/>
      <c r="G27" s="3" t="s">
        <v>385</v>
      </c>
      <c r="H27" s="20">
        <v>0.6</v>
      </c>
      <c r="I27" s="43">
        <v>470000000</v>
      </c>
      <c r="J27" s="21" t="s">
        <v>1316</v>
      </c>
      <c r="K27" s="3" t="s">
        <v>11817</v>
      </c>
      <c r="L27" s="137" t="s">
        <v>11521</v>
      </c>
      <c r="M27" s="140" t="s">
        <v>383</v>
      </c>
      <c r="N27" s="357" t="s">
        <v>11818</v>
      </c>
      <c r="O27" s="3" t="s">
        <v>1368</v>
      </c>
      <c r="P27" s="7" t="s">
        <v>1336</v>
      </c>
      <c r="Q27" s="3" t="s">
        <v>1321</v>
      </c>
      <c r="R27" s="4">
        <v>12350</v>
      </c>
      <c r="S27" s="19">
        <v>10230</v>
      </c>
      <c r="T27" s="83">
        <f t="shared" ref="T27" si="2">R27*S27</f>
        <v>126340500</v>
      </c>
      <c r="U27" s="83">
        <f t="shared" ref="U27" si="3">T27*1.12</f>
        <v>141501360</v>
      </c>
      <c r="V27" s="102" t="s">
        <v>1317</v>
      </c>
      <c r="W27" s="152" t="s">
        <v>1396</v>
      </c>
      <c r="X27" s="9"/>
      <c r="Y27" s="513"/>
      <c r="Z27" s="513"/>
      <c r="AA27" s="513"/>
      <c r="AB27" s="513"/>
      <c r="AC27" s="513"/>
      <c r="AD27" s="513"/>
      <c r="AE27" s="513"/>
      <c r="AF27" s="513"/>
      <c r="AG27" s="513"/>
      <c r="AH27" s="513"/>
      <c r="AI27" s="513"/>
      <c r="AJ27" s="513"/>
      <c r="AK27" s="513"/>
      <c r="AL27" s="513"/>
      <c r="AM27" s="513"/>
      <c r="AN27" s="513"/>
      <c r="AO27" s="513"/>
      <c r="AP27" s="513"/>
      <c r="AQ27" s="513"/>
      <c r="AR27" s="513"/>
      <c r="AS27" s="513"/>
      <c r="AT27" s="513"/>
      <c r="AU27" s="513"/>
      <c r="AV27" s="513"/>
      <c r="AW27" s="513"/>
      <c r="AX27" s="513"/>
      <c r="AY27" s="513"/>
      <c r="AZ27" s="513"/>
      <c r="BA27" s="513"/>
      <c r="BB27" s="513"/>
      <c r="BC27" s="513"/>
      <c r="BD27" s="513"/>
      <c r="BE27" s="513"/>
      <c r="BF27" s="513"/>
      <c r="BG27" s="513"/>
      <c r="BH27" s="513"/>
      <c r="BI27" s="513"/>
      <c r="BJ27" s="513"/>
      <c r="BK27" s="513"/>
      <c r="BL27" s="513"/>
      <c r="BM27" s="513"/>
      <c r="BN27" s="513"/>
      <c r="BO27" s="513"/>
      <c r="BP27" s="513"/>
      <c r="BQ27" s="513"/>
      <c r="BR27" s="513"/>
      <c r="BS27" s="513"/>
      <c r="BT27" s="513"/>
      <c r="BU27" s="513"/>
      <c r="BV27" s="513"/>
      <c r="BW27" s="513"/>
      <c r="BX27" s="513"/>
      <c r="BY27" s="513"/>
      <c r="BZ27" s="513"/>
      <c r="CA27" s="513"/>
      <c r="CB27" s="513"/>
      <c r="CC27" s="513"/>
      <c r="CD27" s="513"/>
      <c r="CE27" s="513"/>
      <c r="CF27" s="513"/>
      <c r="CG27" s="513"/>
      <c r="CH27" s="513"/>
      <c r="CI27" s="513"/>
      <c r="CJ27" s="513"/>
      <c r="CK27" s="513"/>
      <c r="CL27" s="513"/>
      <c r="CM27" s="513"/>
      <c r="CN27" s="513"/>
      <c r="CO27" s="513"/>
      <c r="CP27" s="513"/>
      <c r="CQ27" s="513"/>
      <c r="CR27" s="513"/>
      <c r="CS27" s="513"/>
      <c r="CT27" s="513"/>
      <c r="CU27" s="513"/>
      <c r="CV27" s="513"/>
      <c r="CW27" s="513"/>
      <c r="CX27" s="513"/>
      <c r="CY27" s="513"/>
      <c r="CZ27" s="513"/>
      <c r="DA27" s="513"/>
      <c r="DB27" s="513"/>
      <c r="DC27" s="513"/>
      <c r="DD27" s="513"/>
      <c r="DE27" s="513"/>
      <c r="DF27" s="513"/>
      <c r="DG27" s="513"/>
      <c r="DH27" s="513"/>
      <c r="DI27" s="513"/>
      <c r="DJ27" s="513"/>
      <c r="DK27" s="513"/>
      <c r="DL27" s="513"/>
      <c r="DM27" s="513"/>
      <c r="DN27" s="513"/>
      <c r="DO27" s="513"/>
      <c r="DP27" s="513"/>
      <c r="DQ27" s="513"/>
      <c r="DR27" s="513"/>
      <c r="DS27" s="513"/>
      <c r="DT27" s="513"/>
      <c r="DU27" s="513"/>
      <c r="DV27" s="513"/>
      <c r="DW27" s="513"/>
      <c r="DX27" s="513"/>
      <c r="DY27" s="513"/>
      <c r="DZ27" s="513"/>
      <c r="EA27" s="513"/>
      <c r="EB27" s="513"/>
      <c r="EC27" s="513"/>
      <c r="ED27" s="513"/>
      <c r="EE27" s="513"/>
      <c r="EF27" s="513"/>
      <c r="EG27" s="513"/>
      <c r="EH27" s="513"/>
      <c r="EI27" s="513"/>
      <c r="EJ27" s="513"/>
      <c r="EK27" s="513"/>
      <c r="EL27" s="513"/>
      <c r="EM27" s="513"/>
      <c r="EN27" s="513"/>
      <c r="EO27" s="513"/>
      <c r="EP27" s="513"/>
      <c r="EQ27" s="513"/>
      <c r="ER27" s="513"/>
      <c r="ES27" s="513"/>
      <c r="ET27" s="513"/>
      <c r="EU27" s="513"/>
      <c r="EV27" s="513"/>
      <c r="EW27" s="513"/>
      <c r="EX27" s="513"/>
      <c r="EY27" s="513"/>
      <c r="EZ27" s="513"/>
      <c r="FA27" s="513"/>
      <c r="FB27" s="513"/>
      <c r="FC27" s="513"/>
      <c r="FD27" s="513"/>
      <c r="FE27" s="513"/>
      <c r="FF27" s="513"/>
      <c r="FG27" s="513"/>
      <c r="FH27" s="513"/>
      <c r="FI27" s="513"/>
      <c r="FJ27" s="513"/>
      <c r="FK27" s="513"/>
      <c r="FL27" s="513"/>
      <c r="FM27" s="513"/>
      <c r="FN27" s="513"/>
      <c r="FO27" s="513"/>
      <c r="FP27" s="513"/>
      <c r="FQ27" s="513"/>
      <c r="FR27" s="513"/>
      <c r="FS27" s="513"/>
      <c r="FT27" s="513"/>
      <c r="FU27" s="513"/>
      <c r="FV27" s="513"/>
      <c r="FW27" s="513"/>
      <c r="FX27" s="513"/>
      <c r="FY27" s="513"/>
      <c r="FZ27" s="513"/>
      <c r="GA27" s="513"/>
      <c r="GB27" s="513"/>
      <c r="GC27" s="513"/>
      <c r="GD27" s="513"/>
      <c r="GE27" s="513"/>
      <c r="GF27" s="513"/>
      <c r="GG27" s="513"/>
      <c r="GH27" s="513"/>
      <c r="GI27" s="513"/>
      <c r="GJ27" s="513"/>
      <c r="GK27" s="513"/>
      <c r="GL27" s="513"/>
      <c r="GM27" s="513"/>
      <c r="GN27" s="513"/>
      <c r="GO27" s="513"/>
      <c r="GP27" s="513"/>
      <c r="GQ27" s="513"/>
      <c r="GR27" s="513"/>
      <c r="GS27" s="513"/>
      <c r="GT27" s="513"/>
      <c r="GU27" s="513"/>
      <c r="GV27" s="513"/>
      <c r="GW27" s="513"/>
      <c r="GX27" s="513"/>
      <c r="GY27" s="513"/>
      <c r="GZ27" s="513"/>
      <c r="HA27" s="513"/>
      <c r="HB27" s="513"/>
      <c r="HC27" s="513"/>
      <c r="HD27" s="513"/>
      <c r="HE27" s="513"/>
      <c r="HF27" s="513"/>
      <c r="HG27" s="513"/>
      <c r="HH27" s="513"/>
      <c r="HI27" s="513"/>
      <c r="HJ27" s="513"/>
      <c r="HK27" s="513"/>
      <c r="HL27" s="513"/>
      <c r="HM27" s="513"/>
      <c r="HN27" s="513"/>
      <c r="HO27" s="513"/>
      <c r="HP27" s="513"/>
      <c r="HQ27" s="513"/>
      <c r="HR27" s="513"/>
      <c r="HS27" s="513"/>
      <c r="HT27" s="513"/>
      <c r="HU27" s="513"/>
      <c r="HV27" s="513"/>
      <c r="HW27" s="513"/>
      <c r="HX27" s="513"/>
      <c r="HY27" s="513"/>
      <c r="HZ27" s="513"/>
      <c r="IA27" s="513"/>
      <c r="IB27" s="513"/>
      <c r="IC27" s="513"/>
      <c r="ID27" s="513"/>
      <c r="IE27" s="513"/>
      <c r="IF27" s="513"/>
      <c r="IG27" s="513"/>
      <c r="IH27" s="513"/>
      <c r="II27" s="513"/>
      <c r="IJ27" s="513"/>
      <c r="IK27" s="513"/>
      <c r="IL27" s="513"/>
      <c r="IM27" s="513"/>
      <c r="IN27" s="513"/>
      <c r="IO27" s="513"/>
      <c r="IP27" s="513"/>
      <c r="IQ27" s="513"/>
      <c r="IR27" s="513"/>
      <c r="IS27" s="513"/>
      <c r="IT27" s="513"/>
      <c r="IU27" s="513"/>
      <c r="IV27" s="513"/>
      <c r="IW27" s="513"/>
      <c r="IX27" s="513"/>
      <c r="IY27" s="513"/>
      <c r="IZ27" s="513"/>
      <c r="JA27" s="513"/>
      <c r="JB27" s="513"/>
      <c r="JC27" s="513"/>
      <c r="JD27" s="513"/>
      <c r="JE27" s="513"/>
      <c r="JF27" s="513"/>
      <c r="JG27" s="513"/>
      <c r="JH27" s="513"/>
      <c r="JI27" s="513"/>
      <c r="JJ27" s="513"/>
      <c r="JK27" s="513"/>
      <c r="JL27" s="513"/>
      <c r="JM27" s="513"/>
      <c r="JN27" s="513"/>
      <c r="JO27" s="513"/>
      <c r="JP27" s="513"/>
      <c r="JQ27" s="513"/>
      <c r="JR27" s="513"/>
      <c r="JS27" s="513"/>
      <c r="JT27" s="513"/>
      <c r="JU27" s="513"/>
      <c r="JV27" s="513"/>
      <c r="JW27" s="513"/>
      <c r="JX27" s="513"/>
      <c r="JY27" s="513"/>
      <c r="JZ27" s="513"/>
      <c r="KA27" s="513"/>
      <c r="KB27" s="513"/>
      <c r="KC27" s="513"/>
      <c r="KD27" s="513"/>
      <c r="KE27" s="513"/>
      <c r="KF27" s="513"/>
      <c r="KG27" s="513"/>
      <c r="KH27" s="513"/>
      <c r="KI27" s="513"/>
      <c r="KJ27" s="513"/>
      <c r="KK27" s="513"/>
      <c r="KL27" s="513"/>
      <c r="KM27" s="513"/>
      <c r="KN27" s="513"/>
      <c r="KO27" s="513"/>
      <c r="KP27" s="513"/>
      <c r="KQ27" s="513"/>
      <c r="KR27" s="513"/>
      <c r="KS27" s="513"/>
      <c r="KT27" s="513"/>
      <c r="KU27" s="513"/>
      <c r="KV27" s="513"/>
      <c r="KW27" s="513"/>
      <c r="KX27" s="513"/>
      <c r="KY27" s="513"/>
      <c r="KZ27" s="513"/>
      <c r="LA27" s="513"/>
      <c r="LB27" s="513"/>
      <c r="LC27" s="513"/>
      <c r="LD27" s="513"/>
      <c r="LE27" s="513"/>
      <c r="LF27" s="513"/>
      <c r="LG27" s="513"/>
      <c r="LH27" s="513"/>
      <c r="LI27" s="513"/>
      <c r="LJ27" s="513"/>
      <c r="LK27" s="513"/>
      <c r="LL27" s="513"/>
      <c r="LM27" s="513"/>
      <c r="LN27" s="513"/>
      <c r="LO27" s="513"/>
      <c r="LP27" s="513"/>
      <c r="LQ27" s="513"/>
      <c r="LR27" s="513"/>
      <c r="LS27" s="513"/>
      <c r="LT27" s="513"/>
      <c r="LU27" s="513"/>
      <c r="LV27" s="513"/>
      <c r="LW27" s="513"/>
      <c r="LX27" s="513"/>
      <c r="LY27" s="513"/>
      <c r="LZ27" s="513"/>
      <c r="MA27" s="513"/>
      <c r="MB27" s="513"/>
      <c r="MC27" s="513"/>
      <c r="MD27" s="513"/>
      <c r="ME27" s="513"/>
      <c r="MF27" s="513"/>
      <c r="MG27" s="513"/>
      <c r="MH27" s="513"/>
      <c r="MI27" s="513"/>
      <c r="MJ27" s="513"/>
      <c r="MK27" s="513"/>
      <c r="ML27" s="513"/>
      <c r="MM27" s="513"/>
      <c r="MN27" s="513"/>
      <c r="MO27" s="513"/>
      <c r="MP27" s="513"/>
      <c r="MQ27" s="513"/>
      <c r="MR27" s="513"/>
      <c r="MS27" s="513"/>
      <c r="MT27" s="513"/>
      <c r="MU27" s="513"/>
      <c r="MV27" s="513"/>
      <c r="MW27" s="513"/>
      <c r="MX27" s="513"/>
      <c r="MY27" s="513"/>
      <c r="MZ27" s="513"/>
      <c r="NA27" s="513"/>
      <c r="NB27" s="513"/>
      <c r="NC27" s="513"/>
      <c r="ND27" s="513"/>
      <c r="NE27" s="513"/>
      <c r="NF27" s="513"/>
      <c r="NG27" s="513"/>
      <c r="NH27" s="513"/>
      <c r="NI27" s="513"/>
      <c r="NJ27" s="513"/>
      <c r="NK27" s="513"/>
      <c r="NL27" s="513"/>
      <c r="NM27" s="513"/>
      <c r="NN27" s="513"/>
      <c r="NO27" s="513"/>
      <c r="NP27" s="513"/>
      <c r="NQ27" s="513"/>
      <c r="NR27" s="513"/>
      <c r="NS27" s="513"/>
      <c r="NT27" s="513"/>
      <c r="NU27" s="513"/>
      <c r="NV27" s="513"/>
      <c r="NW27" s="513"/>
      <c r="NX27" s="513"/>
      <c r="NY27" s="513"/>
      <c r="NZ27" s="513"/>
      <c r="OA27" s="513"/>
      <c r="OB27" s="513"/>
      <c r="OC27" s="513"/>
      <c r="OD27" s="513"/>
      <c r="OE27" s="513"/>
      <c r="OF27" s="513"/>
      <c r="OG27" s="513"/>
      <c r="OH27" s="513"/>
      <c r="OI27" s="513"/>
      <c r="OJ27" s="513"/>
      <c r="OK27" s="513"/>
      <c r="OL27" s="513"/>
      <c r="OM27" s="513"/>
      <c r="ON27" s="513"/>
      <c r="OO27" s="513"/>
      <c r="OP27" s="513"/>
      <c r="OQ27" s="513"/>
      <c r="OR27" s="513"/>
      <c r="OS27" s="513"/>
      <c r="OT27" s="513"/>
      <c r="OU27" s="513"/>
      <c r="OV27" s="513"/>
      <c r="OW27" s="513"/>
      <c r="OX27" s="513"/>
      <c r="OY27" s="513"/>
      <c r="OZ27" s="513"/>
      <c r="PA27" s="513"/>
      <c r="PB27" s="513"/>
      <c r="PC27" s="513"/>
      <c r="PD27" s="513"/>
      <c r="PE27" s="513"/>
      <c r="PF27" s="513"/>
      <c r="PG27" s="513"/>
      <c r="PH27" s="513"/>
      <c r="PI27" s="513"/>
      <c r="PJ27" s="513"/>
      <c r="PK27" s="513"/>
      <c r="PL27" s="513"/>
      <c r="PM27" s="513"/>
      <c r="PN27" s="513"/>
      <c r="PO27" s="513"/>
      <c r="PP27" s="513"/>
      <c r="PQ27" s="513"/>
      <c r="PR27" s="513"/>
      <c r="PS27" s="513"/>
      <c r="PT27" s="513"/>
      <c r="PU27" s="513"/>
      <c r="PV27" s="513"/>
      <c r="PW27" s="513"/>
      <c r="PX27" s="513"/>
      <c r="PY27" s="513"/>
      <c r="PZ27" s="513"/>
      <c r="QA27" s="513"/>
      <c r="QB27" s="513"/>
      <c r="QC27" s="513"/>
      <c r="QD27" s="513"/>
      <c r="QE27" s="513"/>
      <c r="QF27" s="513"/>
      <c r="QG27" s="513"/>
      <c r="QH27" s="513"/>
      <c r="QI27" s="513"/>
      <c r="QJ27" s="513"/>
      <c r="QK27" s="513"/>
      <c r="QL27" s="513"/>
      <c r="QM27" s="513"/>
      <c r="QN27" s="513"/>
      <c r="QO27" s="513"/>
      <c r="QP27" s="513"/>
      <c r="QQ27" s="513"/>
      <c r="QR27" s="513"/>
      <c r="QS27" s="513"/>
      <c r="QT27" s="513"/>
      <c r="QU27" s="513"/>
      <c r="QV27" s="513"/>
      <c r="QW27" s="513"/>
      <c r="QX27" s="513"/>
      <c r="QY27" s="513"/>
      <c r="QZ27" s="513"/>
      <c r="RA27" s="513"/>
      <c r="RB27" s="513"/>
      <c r="RC27" s="513"/>
      <c r="RD27" s="513"/>
      <c r="RE27" s="513"/>
      <c r="RF27" s="513"/>
      <c r="RG27" s="513"/>
      <c r="RH27" s="513"/>
      <c r="RI27" s="513"/>
      <c r="RJ27" s="513"/>
      <c r="RK27" s="513"/>
      <c r="RL27" s="513"/>
      <c r="RM27" s="513"/>
      <c r="RN27" s="513"/>
      <c r="RO27" s="513"/>
      <c r="RP27" s="513"/>
      <c r="RQ27" s="513"/>
      <c r="RR27" s="513"/>
      <c r="RS27" s="513"/>
      <c r="RT27" s="513"/>
      <c r="RU27" s="513"/>
      <c r="RV27" s="513"/>
      <c r="RW27" s="513"/>
      <c r="RX27" s="513"/>
      <c r="RY27" s="513"/>
      <c r="RZ27" s="513"/>
      <c r="SA27" s="513"/>
      <c r="SB27" s="513"/>
      <c r="SC27" s="513"/>
      <c r="SD27" s="513"/>
      <c r="SE27" s="513"/>
      <c r="SF27" s="513"/>
      <c r="SG27" s="513"/>
      <c r="SH27" s="513"/>
      <c r="SI27" s="513"/>
      <c r="SJ27" s="513"/>
      <c r="SK27" s="513"/>
      <c r="SL27" s="513"/>
      <c r="SM27" s="513"/>
      <c r="SN27" s="513"/>
      <c r="SO27" s="513"/>
      <c r="SP27" s="513"/>
      <c r="SQ27" s="513"/>
      <c r="SR27" s="513"/>
      <c r="SS27" s="513"/>
      <c r="ST27" s="513"/>
      <c r="SU27" s="513"/>
      <c r="SV27" s="513"/>
      <c r="SW27" s="513"/>
      <c r="SX27" s="513"/>
      <c r="SY27" s="513"/>
      <c r="SZ27" s="513"/>
      <c r="TA27" s="513"/>
      <c r="TB27" s="513"/>
      <c r="TC27" s="513"/>
      <c r="TD27" s="513"/>
      <c r="TE27" s="513"/>
      <c r="TF27" s="513"/>
      <c r="TG27" s="513"/>
      <c r="TH27" s="513"/>
      <c r="TI27" s="513"/>
      <c r="TJ27" s="513"/>
      <c r="TK27" s="513"/>
      <c r="TL27" s="513"/>
      <c r="TM27" s="513"/>
      <c r="TN27" s="513"/>
      <c r="TO27" s="513"/>
      <c r="TP27" s="513"/>
      <c r="TQ27" s="513"/>
      <c r="TR27" s="513"/>
      <c r="TS27" s="513"/>
      <c r="TT27" s="513"/>
      <c r="TU27" s="513"/>
      <c r="TV27" s="513"/>
      <c r="TW27" s="513"/>
      <c r="TX27" s="513"/>
      <c r="TY27" s="513"/>
      <c r="TZ27" s="513"/>
      <c r="UA27" s="513"/>
      <c r="UB27" s="513"/>
      <c r="UC27" s="513"/>
      <c r="UD27" s="513"/>
      <c r="UE27" s="513"/>
      <c r="UF27" s="513"/>
      <c r="UG27" s="513"/>
      <c r="UH27" s="513"/>
      <c r="UI27" s="513"/>
      <c r="UJ27" s="513"/>
      <c r="UK27" s="513"/>
      <c r="UL27" s="513"/>
      <c r="UM27" s="513"/>
      <c r="UN27" s="513"/>
      <c r="UO27" s="513"/>
      <c r="UP27" s="513"/>
      <c r="UQ27" s="513"/>
      <c r="UR27" s="513"/>
      <c r="US27" s="513"/>
      <c r="UT27" s="513"/>
      <c r="UU27" s="513"/>
      <c r="UV27" s="513"/>
      <c r="UW27" s="513"/>
      <c r="UX27" s="513"/>
      <c r="UY27" s="513"/>
      <c r="UZ27" s="513"/>
      <c r="VA27" s="513"/>
      <c r="VB27" s="513"/>
      <c r="VC27" s="513"/>
      <c r="VD27" s="513"/>
      <c r="VE27" s="513"/>
      <c r="VF27" s="513"/>
      <c r="VG27" s="513"/>
      <c r="VH27" s="513"/>
      <c r="VI27" s="513"/>
      <c r="VJ27" s="513"/>
      <c r="VK27" s="513"/>
      <c r="VL27" s="513"/>
      <c r="VM27" s="513"/>
      <c r="VN27" s="513"/>
      <c r="VO27" s="513"/>
      <c r="VP27" s="513"/>
      <c r="VQ27" s="513"/>
      <c r="VR27" s="513"/>
      <c r="VS27" s="513"/>
      <c r="VT27" s="513"/>
      <c r="VU27" s="513"/>
      <c r="VV27" s="513"/>
      <c r="VW27" s="513"/>
      <c r="VX27" s="513"/>
      <c r="VY27" s="513"/>
      <c r="VZ27" s="513"/>
      <c r="WA27" s="513"/>
      <c r="WB27" s="513"/>
      <c r="WC27" s="513"/>
      <c r="WD27" s="513"/>
      <c r="WE27" s="513"/>
      <c r="WF27" s="513"/>
      <c r="WG27" s="513"/>
      <c r="WH27" s="513"/>
      <c r="WI27" s="513"/>
      <c r="WJ27" s="513"/>
      <c r="WK27" s="513"/>
      <c r="WL27" s="513"/>
      <c r="WM27" s="513"/>
      <c r="WN27" s="513"/>
      <c r="WO27" s="513"/>
      <c r="WP27" s="513"/>
      <c r="WQ27" s="513"/>
      <c r="WR27" s="513"/>
      <c r="WS27" s="513"/>
      <c r="WT27" s="513"/>
      <c r="WU27" s="513"/>
      <c r="WV27" s="513"/>
      <c r="WW27" s="513"/>
      <c r="WX27" s="513"/>
      <c r="WY27" s="513"/>
      <c r="WZ27" s="513"/>
      <c r="XA27" s="513"/>
      <c r="XB27" s="513"/>
      <c r="XC27" s="513"/>
      <c r="XD27" s="513"/>
      <c r="XE27" s="513"/>
      <c r="XF27" s="513"/>
      <c r="XG27" s="513"/>
      <c r="XH27" s="513"/>
      <c r="XI27" s="513"/>
      <c r="XJ27" s="513"/>
      <c r="XK27" s="513"/>
      <c r="XL27" s="513"/>
      <c r="XM27" s="513"/>
      <c r="XN27" s="513"/>
      <c r="XO27" s="513"/>
      <c r="XP27" s="513"/>
      <c r="XQ27" s="513"/>
      <c r="XR27" s="513"/>
      <c r="XS27" s="513"/>
      <c r="XT27" s="513"/>
      <c r="XU27" s="513"/>
      <c r="XV27" s="513"/>
      <c r="XW27" s="513"/>
      <c r="XX27" s="513"/>
      <c r="XY27" s="513"/>
      <c r="XZ27" s="513"/>
      <c r="YA27" s="513"/>
      <c r="YB27" s="513"/>
      <c r="YC27" s="513"/>
      <c r="YD27" s="513"/>
      <c r="YE27" s="513"/>
      <c r="YF27" s="513"/>
      <c r="YG27" s="513"/>
      <c r="YH27" s="513"/>
      <c r="YI27" s="513"/>
      <c r="YJ27" s="513"/>
      <c r="YK27" s="513"/>
      <c r="YL27" s="513"/>
      <c r="YM27" s="513"/>
      <c r="YN27" s="513"/>
      <c r="YO27" s="513"/>
      <c r="YP27" s="513"/>
      <c r="YQ27" s="513"/>
      <c r="YR27" s="513"/>
      <c r="YS27" s="513"/>
      <c r="YT27" s="513"/>
      <c r="YU27" s="513"/>
      <c r="YV27" s="513"/>
      <c r="YW27" s="513"/>
      <c r="YX27" s="513"/>
      <c r="YY27" s="513"/>
      <c r="YZ27" s="513"/>
      <c r="ZA27" s="513"/>
      <c r="ZB27" s="513"/>
      <c r="ZC27" s="513"/>
      <c r="ZD27" s="513"/>
      <c r="ZE27" s="513"/>
      <c r="ZF27" s="513"/>
      <c r="ZG27" s="513"/>
      <c r="ZH27" s="513"/>
      <c r="ZI27" s="513"/>
      <c r="ZJ27" s="513"/>
      <c r="ZK27" s="513"/>
      <c r="ZL27" s="513"/>
      <c r="ZM27" s="513"/>
      <c r="ZN27" s="513"/>
      <c r="ZO27" s="513"/>
      <c r="ZP27" s="513"/>
      <c r="ZQ27" s="513"/>
      <c r="ZR27" s="513"/>
      <c r="ZS27" s="513"/>
      <c r="ZT27" s="513"/>
      <c r="ZU27" s="513"/>
      <c r="ZV27" s="513"/>
      <c r="ZW27" s="513"/>
      <c r="ZX27" s="513"/>
      <c r="ZY27" s="513"/>
      <c r="ZZ27" s="513"/>
      <c r="AAA27" s="513"/>
      <c r="AAB27" s="513"/>
      <c r="AAC27" s="513"/>
      <c r="AAD27" s="513"/>
      <c r="AAE27" s="513"/>
      <c r="AAF27" s="513"/>
      <c r="AAG27" s="513"/>
      <c r="AAH27" s="513"/>
      <c r="AAI27" s="513"/>
      <c r="AAJ27" s="513"/>
      <c r="AAK27" s="513"/>
      <c r="AAL27" s="513"/>
      <c r="AAM27" s="513"/>
      <c r="AAN27" s="513"/>
      <c r="AAO27" s="513"/>
      <c r="AAP27" s="513"/>
      <c r="AAQ27" s="513"/>
      <c r="AAR27" s="513"/>
      <c r="AAS27" s="513"/>
      <c r="AAT27" s="513"/>
      <c r="AAU27" s="513"/>
      <c r="AAV27" s="513"/>
      <c r="AAW27" s="513"/>
      <c r="AAX27" s="513"/>
      <c r="AAY27" s="513"/>
      <c r="AAZ27" s="513"/>
      <c r="ABA27" s="513"/>
      <c r="ABB27" s="513"/>
      <c r="ABC27" s="513"/>
      <c r="ABD27" s="513"/>
      <c r="ABE27" s="513"/>
      <c r="ABF27" s="513"/>
      <c r="ABG27" s="513"/>
      <c r="ABH27" s="513"/>
      <c r="ABI27" s="513"/>
      <c r="ABJ27" s="513"/>
      <c r="ABK27" s="513"/>
      <c r="ABL27" s="513"/>
      <c r="ABM27" s="513"/>
      <c r="ABN27" s="513"/>
      <c r="ABO27" s="513"/>
      <c r="ABP27" s="513"/>
      <c r="ABQ27" s="513"/>
      <c r="ABR27" s="513"/>
      <c r="ABS27" s="513"/>
      <c r="ABT27" s="513"/>
      <c r="ABU27" s="513"/>
      <c r="ABV27" s="513"/>
      <c r="ABW27" s="513"/>
      <c r="ABX27" s="513"/>
      <c r="ABY27" s="513"/>
      <c r="ABZ27" s="513"/>
      <c r="ACA27" s="513"/>
      <c r="ACB27" s="513"/>
      <c r="ACC27" s="513"/>
      <c r="ACD27" s="513"/>
      <c r="ACE27" s="513"/>
      <c r="ACF27" s="513"/>
      <c r="ACG27" s="513"/>
      <c r="ACH27" s="513"/>
      <c r="ACI27" s="513"/>
      <c r="ACJ27" s="513"/>
      <c r="ACK27" s="513"/>
      <c r="ACL27" s="513"/>
      <c r="ACM27" s="513"/>
      <c r="ACN27" s="513"/>
      <c r="ACO27" s="513"/>
      <c r="ACP27" s="513"/>
      <c r="ACQ27" s="513"/>
      <c r="ACR27" s="513"/>
      <c r="ACS27" s="513"/>
      <c r="ACT27" s="513"/>
      <c r="ACU27" s="513"/>
      <c r="ACV27" s="513"/>
      <c r="ACW27" s="513"/>
      <c r="ACX27" s="513"/>
      <c r="ACY27" s="513"/>
      <c r="ACZ27" s="513"/>
      <c r="ADA27" s="513"/>
      <c r="ADB27" s="513"/>
      <c r="ADC27" s="513"/>
      <c r="ADD27" s="513"/>
      <c r="ADE27" s="513"/>
      <c r="ADF27" s="513"/>
      <c r="ADG27" s="513"/>
      <c r="ADH27" s="513"/>
      <c r="ADI27" s="513"/>
      <c r="ADJ27" s="513"/>
      <c r="ADK27" s="513"/>
      <c r="ADL27" s="513"/>
      <c r="ADM27" s="513"/>
      <c r="ADN27" s="513"/>
      <c r="ADO27" s="513"/>
      <c r="ADP27" s="513"/>
      <c r="ADQ27" s="513"/>
      <c r="ADR27" s="513"/>
      <c r="ADS27" s="513"/>
      <c r="ADT27" s="513"/>
      <c r="ADU27" s="513"/>
      <c r="ADV27" s="513"/>
      <c r="ADW27" s="513"/>
      <c r="ADX27" s="513"/>
      <c r="ADY27" s="513"/>
      <c r="ADZ27" s="513"/>
      <c r="AEA27" s="513"/>
      <c r="AEB27" s="513"/>
      <c r="AEC27" s="513"/>
      <c r="AED27" s="513"/>
      <c r="AEE27" s="513"/>
      <c r="AEF27" s="513"/>
      <c r="AEG27" s="513"/>
      <c r="AEH27" s="513"/>
      <c r="AEI27" s="513"/>
      <c r="AEJ27" s="513"/>
      <c r="AEK27" s="513"/>
      <c r="AEL27" s="513"/>
      <c r="AEM27" s="513"/>
      <c r="AEN27" s="513"/>
      <c r="AEO27" s="513"/>
      <c r="AEP27" s="513"/>
      <c r="AEQ27" s="513"/>
      <c r="AER27" s="513"/>
      <c r="AES27" s="513"/>
      <c r="AET27" s="513"/>
      <c r="AEU27" s="513"/>
      <c r="AEV27" s="513"/>
      <c r="AEW27" s="513"/>
      <c r="AEX27" s="513"/>
      <c r="AEY27" s="513"/>
      <c r="AEZ27" s="513"/>
      <c r="AFA27" s="513"/>
      <c r="AFB27" s="513"/>
      <c r="AFC27" s="513"/>
      <c r="AFD27" s="513"/>
      <c r="AFE27" s="513"/>
      <c r="AFF27" s="513"/>
      <c r="AFG27" s="513"/>
      <c r="AFH27" s="513"/>
      <c r="AFI27" s="513"/>
      <c r="AFJ27" s="513"/>
      <c r="AFK27" s="513"/>
      <c r="AFL27" s="513"/>
      <c r="AFM27" s="513"/>
      <c r="AFN27" s="513"/>
      <c r="AFO27" s="513"/>
      <c r="AFP27" s="513"/>
      <c r="AFQ27" s="513"/>
      <c r="AFR27" s="513"/>
      <c r="AFS27" s="513"/>
      <c r="AFT27" s="513"/>
      <c r="AFU27" s="513"/>
      <c r="AFV27" s="513"/>
      <c r="AFW27" s="513"/>
      <c r="AFX27" s="513"/>
      <c r="AFY27" s="513"/>
      <c r="AFZ27" s="513"/>
      <c r="AGA27" s="513"/>
      <c r="AGB27" s="513"/>
      <c r="AGC27" s="513"/>
      <c r="AGD27" s="513"/>
      <c r="AGE27" s="513"/>
      <c r="AGF27" s="513"/>
      <c r="AGG27" s="513"/>
      <c r="AGH27" s="513"/>
      <c r="AGI27" s="513"/>
      <c r="AGJ27" s="513"/>
      <c r="AGK27" s="513"/>
      <c r="AGL27" s="513"/>
      <c r="AGM27" s="513"/>
      <c r="AGN27" s="513"/>
      <c r="AGO27" s="513"/>
      <c r="AGP27" s="513"/>
      <c r="AGQ27" s="513"/>
      <c r="AGR27" s="513"/>
      <c r="AGS27" s="513"/>
      <c r="AGT27" s="513"/>
      <c r="AGU27" s="513"/>
      <c r="AGV27" s="513"/>
      <c r="AGW27" s="513"/>
      <c r="AGX27" s="513"/>
      <c r="AGY27" s="513"/>
      <c r="AGZ27" s="513"/>
      <c r="AHA27" s="513"/>
      <c r="AHB27" s="513"/>
      <c r="AHC27" s="513"/>
      <c r="AHD27" s="513"/>
      <c r="AHE27" s="513"/>
      <c r="AHF27" s="513"/>
      <c r="AHG27" s="513"/>
      <c r="AHH27" s="513"/>
      <c r="AHI27" s="513"/>
      <c r="AHJ27" s="513"/>
      <c r="AHK27" s="513"/>
      <c r="AHL27" s="513"/>
      <c r="AHM27" s="513"/>
      <c r="AHN27" s="513"/>
      <c r="AHO27" s="513"/>
      <c r="AHP27" s="513"/>
      <c r="AHQ27" s="513"/>
      <c r="AHR27" s="513"/>
      <c r="AHS27" s="513"/>
      <c r="AHT27" s="513"/>
      <c r="AHU27" s="513"/>
      <c r="AHV27" s="513"/>
      <c r="AHW27" s="513"/>
      <c r="AHX27" s="513"/>
      <c r="AHY27" s="513"/>
      <c r="AHZ27" s="513"/>
      <c r="AIA27" s="513"/>
      <c r="AIB27" s="513"/>
      <c r="AIC27" s="513"/>
      <c r="AID27" s="513"/>
      <c r="AIE27" s="513"/>
      <c r="AIF27" s="513"/>
      <c r="AIG27" s="513"/>
      <c r="AIH27" s="513"/>
      <c r="AII27" s="513"/>
      <c r="AIJ27" s="513"/>
      <c r="AIK27" s="513"/>
      <c r="AIL27" s="513"/>
      <c r="AIM27" s="513"/>
      <c r="AIN27" s="513"/>
      <c r="AIO27" s="513"/>
      <c r="AIP27" s="513"/>
      <c r="AIQ27" s="513"/>
      <c r="AIR27" s="513"/>
      <c r="AIS27" s="513"/>
      <c r="AIT27" s="513"/>
      <c r="AIU27" s="513"/>
      <c r="AIV27" s="513"/>
      <c r="AIW27" s="513"/>
      <c r="AIX27" s="513"/>
      <c r="AIY27" s="513"/>
      <c r="AIZ27" s="513"/>
      <c r="AJA27" s="513"/>
      <c r="AJB27" s="513"/>
      <c r="AJC27" s="513"/>
      <c r="AJD27" s="513"/>
      <c r="AJE27" s="513"/>
      <c r="AJF27" s="513"/>
      <c r="AJG27" s="513"/>
      <c r="AJH27" s="513"/>
      <c r="AJI27" s="513"/>
      <c r="AJJ27" s="513"/>
      <c r="AJK27" s="513"/>
      <c r="AJL27" s="513"/>
      <c r="AJM27" s="513"/>
      <c r="AJN27" s="513"/>
      <c r="AJO27" s="513"/>
      <c r="AJP27" s="513"/>
      <c r="AJQ27" s="513"/>
      <c r="AJR27" s="513"/>
      <c r="AJS27" s="513"/>
      <c r="AJT27" s="513"/>
      <c r="AJU27" s="513"/>
      <c r="AJV27" s="513"/>
      <c r="AJW27" s="513"/>
      <c r="AJX27" s="513"/>
      <c r="AJY27" s="513"/>
      <c r="AJZ27" s="513"/>
      <c r="AKA27" s="513"/>
      <c r="AKB27" s="513"/>
      <c r="AKC27" s="513"/>
      <c r="AKD27" s="513"/>
      <c r="AKE27" s="513"/>
      <c r="AKF27" s="513"/>
      <c r="AKG27" s="513"/>
      <c r="AKH27" s="513"/>
      <c r="AKI27" s="513"/>
      <c r="AKJ27" s="513"/>
      <c r="AKK27" s="513"/>
      <c r="AKL27" s="513"/>
      <c r="AKM27" s="513"/>
      <c r="AKN27" s="513"/>
      <c r="AKO27" s="513"/>
      <c r="AKP27" s="513"/>
      <c r="AKQ27" s="513"/>
      <c r="AKR27" s="513"/>
      <c r="AKS27" s="513"/>
      <c r="AKT27" s="513"/>
      <c r="AKU27" s="513"/>
      <c r="AKV27" s="513"/>
      <c r="AKW27" s="513"/>
      <c r="AKX27" s="513"/>
      <c r="AKY27" s="513"/>
      <c r="AKZ27" s="513"/>
      <c r="ALA27" s="513"/>
      <c r="ALB27" s="513"/>
      <c r="ALC27" s="513"/>
      <c r="ALD27" s="513"/>
      <c r="ALE27" s="513"/>
      <c r="ALF27" s="513"/>
      <c r="ALG27" s="513"/>
      <c r="ALH27" s="513"/>
      <c r="ALI27" s="513"/>
      <c r="ALJ27" s="513"/>
      <c r="ALK27" s="513"/>
      <c r="ALL27" s="513"/>
      <c r="ALM27" s="513"/>
      <c r="ALN27" s="513"/>
      <c r="ALO27" s="513"/>
      <c r="ALP27" s="513"/>
      <c r="ALQ27" s="513"/>
      <c r="ALR27" s="513"/>
      <c r="ALS27" s="513"/>
      <c r="ALT27" s="513"/>
      <c r="ALU27" s="513"/>
      <c r="ALV27" s="513"/>
      <c r="ALW27" s="513"/>
      <c r="ALX27" s="513"/>
      <c r="ALY27" s="513"/>
      <c r="ALZ27" s="513"/>
      <c r="AMA27" s="513"/>
      <c r="AMB27" s="513"/>
      <c r="AMC27" s="513"/>
      <c r="AMD27" s="513"/>
      <c r="AME27" s="513"/>
      <c r="AMF27" s="513"/>
      <c r="AMG27" s="513"/>
      <c r="AMH27" s="513"/>
      <c r="AMI27" s="513"/>
      <c r="AMJ27" s="513"/>
      <c r="AMK27" s="513"/>
      <c r="AML27" s="513"/>
      <c r="AMM27" s="513"/>
      <c r="AMN27" s="513"/>
      <c r="AMO27" s="513"/>
      <c r="AMP27" s="513"/>
      <c r="AMQ27" s="513"/>
      <c r="AMR27" s="513"/>
      <c r="AMS27" s="513"/>
      <c r="AMT27" s="513"/>
      <c r="AMU27" s="513"/>
      <c r="AMV27" s="513"/>
      <c r="AMW27" s="513"/>
      <c r="AMX27" s="513"/>
      <c r="AMY27" s="513"/>
      <c r="AMZ27" s="513"/>
      <c r="ANA27" s="513"/>
      <c r="ANB27" s="513"/>
      <c r="ANC27" s="513"/>
      <c r="AND27" s="513"/>
      <c r="ANE27" s="513"/>
      <c r="ANF27" s="513"/>
      <c r="ANG27" s="513"/>
      <c r="ANH27" s="513"/>
      <c r="ANI27" s="513"/>
      <c r="ANJ27" s="513"/>
      <c r="ANK27" s="513"/>
      <c r="ANL27" s="513"/>
      <c r="ANM27" s="513"/>
      <c r="ANN27" s="513"/>
      <c r="ANO27" s="513"/>
      <c r="ANP27" s="513"/>
      <c r="ANQ27" s="513"/>
      <c r="ANR27" s="513"/>
      <c r="ANS27" s="513"/>
      <c r="ANT27" s="513"/>
      <c r="ANU27" s="513"/>
      <c r="ANV27" s="513"/>
      <c r="ANW27" s="513"/>
      <c r="ANX27" s="513"/>
      <c r="ANY27" s="513"/>
      <c r="ANZ27" s="513"/>
      <c r="AOA27" s="513"/>
      <c r="AOB27" s="513"/>
      <c r="AOC27" s="513"/>
      <c r="AOD27" s="513"/>
      <c r="AOE27" s="513"/>
      <c r="AOF27" s="513"/>
      <c r="AOG27" s="513"/>
      <c r="AOH27" s="513"/>
      <c r="AOI27" s="513"/>
      <c r="AOJ27" s="513"/>
      <c r="AOK27" s="513"/>
      <c r="AOL27" s="513"/>
      <c r="AOM27" s="513"/>
      <c r="AON27" s="513"/>
      <c r="AOO27" s="513"/>
      <c r="AOP27" s="513"/>
      <c r="AOQ27" s="513"/>
      <c r="AOR27" s="513"/>
      <c r="AOS27" s="513"/>
      <c r="AOT27" s="513"/>
      <c r="AOU27" s="513"/>
      <c r="AOV27" s="513"/>
      <c r="AOW27" s="513"/>
      <c r="AOX27" s="513"/>
      <c r="AOY27" s="513"/>
      <c r="AOZ27" s="513"/>
      <c r="APA27" s="513"/>
      <c r="APB27" s="513"/>
      <c r="APC27" s="513"/>
      <c r="APD27" s="513"/>
      <c r="APE27" s="513"/>
      <c r="APF27" s="513"/>
      <c r="APG27" s="513"/>
      <c r="APH27" s="513"/>
      <c r="API27" s="513"/>
      <c r="APJ27" s="513"/>
      <c r="APK27" s="513"/>
      <c r="APL27" s="513"/>
      <c r="APM27" s="513"/>
      <c r="APN27" s="513"/>
      <c r="APO27" s="513"/>
      <c r="APP27" s="513"/>
      <c r="APQ27" s="513"/>
      <c r="APR27" s="513"/>
      <c r="APS27" s="513"/>
      <c r="APT27" s="513"/>
      <c r="APU27" s="513"/>
      <c r="APV27" s="513"/>
      <c r="APW27" s="513"/>
      <c r="APX27" s="513"/>
      <c r="APY27" s="513"/>
      <c r="APZ27" s="513"/>
      <c r="AQA27" s="513"/>
      <c r="AQB27" s="513"/>
      <c r="AQC27" s="513"/>
      <c r="AQD27" s="513"/>
      <c r="AQE27" s="513"/>
      <c r="AQF27" s="513"/>
      <c r="AQG27" s="513"/>
      <c r="AQH27" s="513"/>
      <c r="AQI27" s="513"/>
      <c r="AQJ27" s="513"/>
      <c r="AQK27" s="513"/>
      <c r="AQL27" s="513"/>
      <c r="AQM27" s="513"/>
      <c r="AQN27" s="513"/>
      <c r="AQO27" s="513"/>
      <c r="AQP27" s="513"/>
      <c r="AQQ27" s="513"/>
      <c r="AQR27" s="513"/>
      <c r="AQS27" s="513"/>
      <c r="AQT27" s="513"/>
      <c r="AQU27" s="513"/>
      <c r="AQV27" s="513"/>
      <c r="AQW27" s="513"/>
      <c r="AQX27" s="513"/>
      <c r="AQY27" s="513"/>
      <c r="AQZ27" s="513"/>
      <c r="ARA27" s="513"/>
      <c r="ARB27" s="513"/>
      <c r="ARC27" s="513"/>
      <c r="ARD27" s="513"/>
      <c r="ARE27" s="513"/>
      <c r="ARF27" s="513"/>
      <c r="ARG27" s="513"/>
      <c r="ARH27" s="513"/>
      <c r="ARI27" s="513"/>
      <c r="ARJ27" s="513"/>
      <c r="ARK27" s="513"/>
      <c r="ARL27" s="513"/>
      <c r="ARM27" s="513"/>
      <c r="ARN27" s="513"/>
      <c r="ARO27" s="513"/>
      <c r="ARP27" s="513"/>
      <c r="ARQ27" s="513"/>
      <c r="ARR27" s="513"/>
      <c r="ARS27" s="513"/>
      <c r="ART27" s="513"/>
      <c r="ARU27" s="513"/>
      <c r="ARV27" s="513"/>
      <c r="ARW27" s="513"/>
      <c r="ARX27" s="513"/>
      <c r="ARY27" s="513"/>
      <c r="ARZ27" s="513"/>
      <c r="ASA27" s="513"/>
      <c r="ASB27" s="513"/>
      <c r="ASC27" s="513"/>
      <c r="ASD27" s="513"/>
      <c r="ASE27" s="513"/>
      <c r="ASF27" s="513"/>
      <c r="ASG27" s="513"/>
      <c r="ASH27" s="513"/>
      <c r="ASI27" s="513"/>
      <c r="ASJ27" s="513"/>
      <c r="ASK27" s="513"/>
      <c r="ASL27" s="513"/>
      <c r="ASM27" s="513"/>
      <c r="ASN27" s="513"/>
      <c r="ASO27" s="513"/>
      <c r="ASP27" s="513"/>
      <c r="ASQ27" s="513"/>
      <c r="ASR27" s="513"/>
      <c r="ASS27" s="513"/>
      <c r="AST27" s="513"/>
      <c r="ASU27" s="513"/>
      <c r="ASV27" s="513"/>
      <c r="ASW27" s="513"/>
      <c r="ASX27" s="513"/>
      <c r="ASY27" s="513"/>
      <c r="ASZ27" s="513"/>
      <c r="ATA27" s="513"/>
      <c r="ATB27" s="513"/>
      <c r="ATC27" s="513"/>
      <c r="ATD27" s="513"/>
      <c r="ATE27" s="513"/>
      <c r="ATF27" s="513"/>
      <c r="ATG27" s="513"/>
      <c r="ATH27" s="513"/>
      <c r="ATI27" s="513"/>
      <c r="ATJ27" s="513"/>
      <c r="ATK27" s="513"/>
      <c r="ATL27" s="513"/>
      <c r="ATM27" s="513"/>
      <c r="ATN27" s="513"/>
      <c r="ATO27" s="513"/>
      <c r="ATP27" s="513"/>
      <c r="ATQ27" s="513"/>
      <c r="ATR27" s="513"/>
      <c r="ATS27" s="513"/>
      <c r="ATT27" s="513"/>
      <c r="ATU27" s="513"/>
      <c r="ATV27" s="513"/>
      <c r="ATW27" s="513"/>
      <c r="ATX27" s="513"/>
      <c r="ATY27" s="513"/>
      <c r="ATZ27" s="513"/>
      <c r="AUA27" s="513"/>
      <c r="AUB27" s="513"/>
      <c r="AUC27" s="513"/>
      <c r="AUD27" s="513"/>
      <c r="AUE27" s="513"/>
      <c r="AUF27" s="513"/>
      <c r="AUG27" s="513"/>
      <c r="AUH27" s="513"/>
      <c r="AUI27" s="513"/>
      <c r="AUJ27" s="513"/>
      <c r="AUK27" s="513"/>
      <c r="AUL27" s="513"/>
      <c r="AUM27" s="513"/>
      <c r="AUN27" s="513"/>
      <c r="AUO27" s="513"/>
      <c r="AUP27" s="513"/>
      <c r="AUQ27" s="513"/>
      <c r="AUR27" s="513"/>
      <c r="AUS27" s="513"/>
      <c r="AUT27" s="513"/>
      <c r="AUU27" s="513"/>
      <c r="AUV27" s="513"/>
      <c r="AUW27" s="513"/>
      <c r="AUX27" s="513"/>
      <c r="AUY27" s="513"/>
      <c r="AUZ27" s="513"/>
      <c r="AVA27" s="513"/>
      <c r="AVB27" s="513"/>
      <c r="AVC27" s="513"/>
      <c r="AVD27" s="513"/>
      <c r="AVE27" s="513"/>
      <c r="AVF27" s="513"/>
      <c r="AVG27" s="513"/>
      <c r="AVH27" s="513"/>
      <c r="AVI27" s="513"/>
      <c r="AVJ27" s="513"/>
      <c r="AVK27" s="513"/>
      <c r="AVL27" s="513"/>
      <c r="AVM27" s="513"/>
      <c r="AVN27" s="513"/>
      <c r="AVO27" s="513"/>
      <c r="AVP27" s="513"/>
      <c r="AVQ27" s="513"/>
      <c r="AVR27" s="513"/>
      <c r="AVS27" s="513"/>
      <c r="AVT27" s="513"/>
      <c r="AVU27" s="513"/>
      <c r="AVV27" s="513"/>
      <c r="AVW27" s="513"/>
      <c r="AVX27" s="513"/>
      <c r="AVY27" s="513"/>
      <c r="AVZ27" s="513"/>
      <c r="AWA27" s="513"/>
      <c r="AWB27" s="513"/>
      <c r="AWC27" s="513"/>
      <c r="AWD27" s="513"/>
      <c r="AWE27" s="513"/>
      <c r="AWF27" s="513"/>
      <c r="AWG27" s="513"/>
      <c r="AWH27" s="513"/>
      <c r="AWI27" s="513"/>
      <c r="AWJ27" s="513"/>
      <c r="AWK27" s="513"/>
      <c r="AWL27" s="513"/>
      <c r="AWM27" s="513"/>
      <c r="AWN27" s="513"/>
      <c r="AWO27" s="513"/>
      <c r="AWP27" s="513"/>
      <c r="AWQ27" s="513"/>
      <c r="AWR27" s="513"/>
      <c r="AWS27" s="513"/>
      <c r="AWT27" s="513"/>
      <c r="AWU27" s="513"/>
      <c r="AWV27" s="513"/>
      <c r="AWW27" s="513"/>
      <c r="AWX27" s="513"/>
      <c r="AWY27" s="513"/>
      <c r="AWZ27" s="513"/>
      <c r="AXA27" s="513"/>
      <c r="AXB27" s="513"/>
      <c r="AXC27" s="513"/>
      <c r="AXD27" s="513"/>
      <c r="AXE27" s="513"/>
      <c r="AXF27" s="513"/>
      <c r="AXG27" s="513"/>
      <c r="AXH27" s="513"/>
      <c r="AXI27" s="513"/>
      <c r="AXJ27" s="513"/>
      <c r="AXK27" s="513"/>
      <c r="AXL27" s="513"/>
      <c r="AXM27" s="513"/>
      <c r="AXN27" s="513"/>
      <c r="AXO27" s="513"/>
      <c r="AXP27" s="513"/>
      <c r="AXQ27" s="513"/>
      <c r="AXR27" s="513"/>
      <c r="AXS27" s="513"/>
      <c r="AXT27" s="513"/>
      <c r="AXU27" s="513"/>
      <c r="AXV27" s="513"/>
      <c r="AXW27" s="513"/>
      <c r="AXX27" s="513"/>
      <c r="AXY27" s="513"/>
      <c r="AXZ27" s="513"/>
      <c r="AYA27" s="513"/>
      <c r="AYB27" s="513"/>
      <c r="AYC27" s="513"/>
      <c r="AYD27" s="513"/>
      <c r="AYE27" s="513"/>
      <c r="AYF27" s="513"/>
      <c r="AYG27" s="513"/>
      <c r="AYH27" s="513"/>
      <c r="AYI27" s="513"/>
      <c r="AYJ27" s="513"/>
      <c r="AYK27" s="513"/>
      <c r="AYL27" s="513"/>
      <c r="AYM27" s="513"/>
      <c r="AYN27" s="513"/>
      <c r="AYO27" s="513"/>
      <c r="AYP27" s="513"/>
      <c r="AYQ27" s="513"/>
      <c r="AYR27" s="513"/>
      <c r="AYS27" s="513"/>
      <c r="AYT27" s="513"/>
      <c r="AYU27" s="513"/>
      <c r="AYV27" s="513"/>
      <c r="AYW27" s="513"/>
      <c r="AYX27" s="513"/>
      <c r="AYY27" s="513"/>
      <c r="AYZ27" s="513"/>
      <c r="AZA27" s="513"/>
      <c r="AZB27" s="513"/>
      <c r="AZC27" s="513"/>
      <c r="AZD27" s="513"/>
      <c r="AZE27" s="513"/>
      <c r="AZF27" s="513"/>
      <c r="AZG27" s="513"/>
      <c r="AZH27" s="513"/>
      <c r="AZI27" s="513"/>
      <c r="AZJ27" s="513"/>
      <c r="AZK27" s="513"/>
      <c r="AZL27" s="513"/>
      <c r="AZM27" s="513"/>
      <c r="AZN27" s="513"/>
      <c r="AZO27" s="513"/>
      <c r="AZP27" s="513"/>
      <c r="AZQ27" s="513"/>
      <c r="AZR27" s="513"/>
      <c r="AZS27" s="513"/>
      <c r="AZT27" s="513"/>
      <c r="AZU27" s="513"/>
      <c r="AZV27" s="513"/>
      <c r="AZW27" s="513"/>
      <c r="AZX27" s="513"/>
      <c r="AZY27" s="513"/>
      <c r="AZZ27" s="513"/>
      <c r="BAA27" s="513"/>
      <c r="BAB27" s="513"/>
      <c r="BAC27" s="513"/>
      <c r="BAD27" s="513"/>
      <c r="BAE27" s="513"/>
      <c r="BAF27" s="513"/>
      <c r="BAG27" s="513"/>
      <c r="BAH27" s="513"/>
      <c r="BAI27" s="513"/>
      <c r="BAJ27" s="513"/>
      <c r="BAK27" s="513"/>
      <c r="BAL27" s="513"/>
      <c r="BAM27" s="513"/>
      <c r="BAN27" s="513"/>
      <c r="BAO27" s="513"/>
      <c r="BAP27" s="513"/>
      <c r="BAQ27" s="513"/>
      <c r="BAR27" s="513"/>
      <c r="BAS27" s="513"/>
      <c r="BAT27" s="513"/>
      <c r="BAU27" s="513"/>
      <c r="BAV27" s="513"/>
      <c r="BAW27" s="513"/>
      <c r="BAX27" s="513"/>
      <c r="BAY27" s="513"/>
      <c r="BAZ27" s="513"/>
      <c r="BBA27" s="513"/>
      <c r="BBB27" s="513"/>
      <c r="BBC27" s="513"/>
      <c r="BBD27" s="513"/>
      <c r="BBE27" s="513"/>
      <c r="BBF27" s="513"/>
      <c r="BBG27" s="513"/>
      <c r="BBH27" s="513"/>
      <c r="BBI27" s="513"/>
      <c r="BBJ27" s="513"/>
      <c r="BBK27" s="513"/>
      <c r="BBL27" s="513"/>
      <c r="BBM27" s="513"/>
      <c r="BBN27" s="513"/>
      <c r="BBO27" s="513"/>
      <c r="BBP27" s="513"/>
      <c r="BBQ27" s="513"/>
      <c r="BBR27" s="513"/>
      <c r="BBS27" s="513"/>
      <c r="BBT27" s="513"/>
      <c r="BBU27" s="513"/>
      <c r="BBV27" s="513"/>
      <c r="BBW27" s="513"/>
      <c r="BBX27" s="513"/>
      <c r="BBY27" s="513"/>
      <c r="BBZ27" s="513"/>
      <c r="BCA27" s="513"/>
      <c r="BCB27" s="513"/>
      <c r="BCC27" s="513"/>
      <c r="BCD27" s="513"/>
      <c r="BCE27" s="513"/>
      <c r="BCF27" s="513"/>
      <c r="BCG27" s="513"/>
      <c r="BCH27" s="513"/>
      <c r="BCI27" s="513"/>
      <c r="BCJ27" s="513"/>
      <c r="BCK27" s="513"/>
      <c r="BCL27" s="513"/>
      <c r="BCM27" s="513"/>
      <c r="BCN27" s="513"/>
      <c r="BCO27" s="513"/>
      <c r="BCP27" s="513"/>
      <c r="BCQ27" s="513"/>
      <c r="BCR27" s="513"/>
      <c r="BCS27" s="513"/>
      <c r="BCT27" s="513"/>
      <c r="BCU27" s="513"/>
      <c r="BCV27" s="513"/>
      <c r="BCW27" s="513"/>
      <c r="BCX27" s="513"/>
      <c r="BCY27" s="513"/>
      <c r="BCZ27" s="513"/>
      <c r="BDA27" s="513"/>
      <c r="BDB27" s="513"/>
      <c r="BDC27" s="513"/>
      <c r="BDD27" s="513"/>
      <c r="BDE27" s="513"/>
      <c r="BDF27" s="513"/>
      <c r="BDG27" s="513"/>
      <c r="BDH27" s="513"/>
      <c r="BDI27" s="513"/>
      <c r="BDJ27" s="513"/>
      <c r="BDK27" s="513"/>
      <c r="BDL27" s="513"/>
      <c r="BDM27" s="513"/>
      <c r="BDN27" s="513"/>
      <c r="BDO27" s="513"/>
      <c r="BDP27" s="513"/>
      <c r="BDQ27" s="513"/>
      <c r="BDR27" s="513"/>
      <c r="BDS27" s="513"/>
      <c r="BDT27" s="513"/>
      <c r="BDU27" s="513"/>
      <c r="BDV27" s="513"/>
      <c r="BDW27" s="513"/>
      <c r="BDX27" s="513"/>
      <c r="BDY27" s="513"/>
      <c r="BDZ27" s="513"/>
      <c r="BEA27" s="513"/>
      <c r="BEB27" s="513"/>
      <c r="BEC27" s="513"/>
      <c r="BED27" s="513"/>
      <c r="BEE27" s="513"/>
      <c r="BEF27" s="513"/>
      <c r="BEG27" s="513"/>
      <c r="BEH27" s="513"/>
      <c r="BEI27" s="513"/>
      <c r="BEJ27" s="513"/>
      <c r="BEK27" s="513"/>
      <c r="BEL27" s="513"/>
      <c r="BEM27" s="513"/>
      <c r="BEN27" s="513"/>
      <c r="BEO27" s="513"/>
      <c r="BEP27" s="513"/>
      <c r="BEQ27" s="513"/>
      <c r="BER27" s="513"/>
      <c r="BES27" s="513"/>
      <c r="BET27" s="513"/>
      <c r="BEU27" s="513"/>
      <c r="BEV27" s="513"/>
      <c r="BEW27" s="513"/>
      <c r="BEX27" s="513"/>
      <c r="BEY27" s="513"/>
      <c r="BEZ27" s="513"/>
      <c r="BFA27" s="513"/>
      <c r="BFB27" s="513"/>
      <c r="BFC27" s="513"/>
      <c r="BFD27" s="513"/>
      <c r="BFE27" s="513"/>
      <c r="BFF27" s="513"/>
      <c r="BFG27" s="513"/>
      <c r="BFH27" s="513"/>
      <c r="BFI27" s="513"/>
      <c r="BFJ27" s="513"/>
      <c r="BFK27" s="513"/>
      <c r="BFL27" s="513"/>
      <c r="BFM27" s="513"/>
      <c r="BFN27" s="513"/>
      <c r="BFO27" s="513"/>
      <c r="BFP27" s="513"/>
      <c r="BFQ27" s="513"/>
      <c r="BFR27" s="513"/>
      <c r="BFS27" s="513"/>
      <c r="BFT27" s="513"/>
      <c r="BFU27" s="513"/>
      <c r="BFV27" s="513"/>
      <c r="BFW27" s="513"/>
      <c r="BFX27" s="513"/>
      <c r="BFY27" s="513"/>
      <c r="BFZ27" s="513"/>
      <c r="BGA27" s="513"/>
      <c r="BGB27" s="513"/>
      <c r="BGC27" s="513"/>
      <c r="BGD27" s="513"/>
      <c r="BGE27" s="513"/>
      <c r="BGF27" s="513"/>
      <c r="BGG27" s="513"/>
      <c r="BGH27" s="513"/>
      <c r="BGI27" s="513"/>
      <c r="BGJ27" s="513"/>
      <c r="BGK27" s="513"/>
      <c r="BGL27" s="513"/>
      <c r="BGM27" s="513"/>
      <c r="BGN27" s="513"/>
      <c r="BGO27" s="513"/>
      <c r="BGP27" s="513"/>
      <c r="BGQ27" s="513"/>
      <c r="BGR27" s="513"/>
      <c r="BGS27" s="513"/>
      <c r="BGT27" s="513"/>
      <c r="BGU27" s="513"/>
      <c r="BGV27" s="513"/>
      <c r="BGW27" s="513"/>
      <c r="BGX27" s="513"/>
      <c r="BGY27" s="513"/>
      <c r="BGZ27" s="513"/>
      <c r="BHA27" s="513"/>
      <c r="BHB27" s="513"/>
      <c r="BHC27" s="513"/>
      <c r="BHD27" s="513"/>
      <c r="BHE27" s="513"/>
      <c r="BHF27" s="513"/>
      <c r="BHG27" s="513"/>
      <c r="BHH27" s="513"/>
      <c r="BHI27" s="513"/>
      <c r="BHJ27" s="513"/>
      <c r="BHK27" s="513"/>
      <c r="BHL27" s="513"/>
      <c r="BHM27" s="513"/>
      <c r="BHN27" s="513"/>
      <c r="BHO27" s="513"/>
      <c r="BHP27" s="513"/>
      <c r="BHQ27" s="513"/>
      <c r="BHR27" s="513"/>
      <c r="BHS27" s="513"/>
      <c r="BHT27" s="513"/>
      <c r="BHU27" s="513"/>
      <c r="BHV27" s="513"/>
      <c r="BHW27" s="513"/>
      <c r="BHX27" s="513"/>
      <c r="BHY27" s="513"/>
      <c r="BHZ27" s="513"/>
      <c r="BIA27" s="513"/>
      <c r="BIB27" s="513"/>
      <c r="BIC27" s="513"/>
      <c r="BID27" s="513"/>
      <c r="BIE27" s="513"/>
      <c r="BIF27" s="513"/>
      <c r="BIG27" s="513"/>
      <c r="BIH27" s="513"/>
      <c r="BII27" s="513"/>
      <c r="BIJ27" s="513"/>
      <c r="BIK27" s="513"/>
      <c r="BIL27" s="513"/>
      <c r="BIM27" s="513"/>
      <c r="BIN27" s="513"/>
      <c r="BIO27" s="513"/>
      <c r="BIP27" s="513"/>
      <c r="BIQ27" s="513"/>
      <c r="BIR27" s="513"/>
      <c r="BIS27" s="513"/>
      <c r="BIT27" s="513"/>
      <c r="BIU27" s="513"/>
      <c r="BIV27" s="513"/>
      <c r="BIW27" s="513"/>
      <c r="BIX27" s="513"/>
      <c r="BIY27" s="513"/>
      <c r="BIZ27" s="513"/>
      <c r="BJA27" s="513"/>
      <c r="BJB27" s="513"/>
      <c r="BJC27" s="513"/>
      <c r="BJD27" s="513"/>
      <c r="BJE27" s="513"/>
      <c r="BJF27" s="513"/>
      <c r="BJG27" s="513"/>
      <c r="BJH27" s="513"/>
      <c r="BJI27" s="513"/>
      <c r="BJJ27" s="513"/>
      <c r="BJK27" s="513"/>
      <c r="BJL27" s="513"/>
      <c r="BJM27" s="513"/>
      <c r="BJN27" s="513"/>
      <c r="BJO27" s="513"/>
      <c r="BJP27" s="513"/>
      <c r="BJQ27" s="513"/>
      <c r="BJR27" s="513"/>
      <c r="BJS27" s="513"/>
      <c r="BJT27" s="513"/>
      <c r="BJU27" s="513"/>
      <c r="BJV27" s="513"/>
      <c r="BJW27" s="513"/>
      <c r="BJX27" s="513"/>
      <c r="BJY27" s="513"/>
      <c r="BJZ27" s="513"/>
      <c r="BKA27" s="513"/>
      <c r="BKB27" s="513"/>
      <c r="BKC27" s="513"/>
      <c r="BKD27" s="513"/>
      <c r="BKE27" s="513"/>
      <c r="BKF27" s="513"/>
      <c r="BKG27" s="513"/>
      <c r="BKH27" s="513"/>
      <c r="BKI27" s="513"/>
      <c r="BKJ27" s="513"/>
      <c r="BKK27" s="513"/>
      <c r="BKL27" s="513"/>
      <c r="BKM27" s="513"/>
      <c r="BKN27" s="513"/>
      <c r="BKO27" s="513"/>
      <c r="BKP27" s="513"/>
      <c r="BKQ27" s="513"/>
      <c r="BKR27" s="513"/>
      <c r="BKS27" s="513"/>
      <c r="BKT27" s="513"/>
      <c r="BKU27" s="513"/>
      <c r="BKV27" s="513"/>
      <c r="BKW27" s="513"/>
      <c r="BKX27" s="513"/>
      <c r="BKY27" s="513"/>
      <c r="BKZ27" s="513"/>
      <c r="BLA27" s="513"/>
      <c r="BLB27" s="513"/>
      <c r="BLC27" s="513"/>
      <c r="BLD27" s="513"/>
      <c r="BLE27" s="513"/>
      <c r="BLF27" s="513"/>
      <c r="BLG27" s="513"/>
      <c r="BLH27" s="513"/>
      <c r="BLI27" s="513"/>
      <c r="BLJ27" s="513"/>
      <c r="BLK27" s="513"/>
      <c r="BLL27" s="513"/>
      <c r="BLM27" s="513"/>
      <c r="BLN27" s="513"/>
      <c r="BLO27" s="513"/>
      <c r="BLP27" s="513"/>
      <c r="BLQ27" s="513"/>
      <c r="BLR27" s="513"/>
      <c r="BLS27" s="513"/>
      <c r="BLT27" s="513"/>
      <c r="BLU27" s="513"/>
      <c r="BLV27" s="513"/>
      <c r="BLW27" s="513"/>
      <c r="BLX27" s="513"/>
      <c r="BLY27" s="513"/>
      <c r="BLZ27" s="513"/>
      <c r="BMA27" s="513"/>
      <c r="BMB27" s="513"/>
      <c r="BMC27" s="513"/>
      <c r="BMD27" s="513"/>
      <c r="BME27" s="513"/>
      <c r="BMF27" s="513"/>
      <c r="BMG27" s="513"/>
      <c r="BMH27" s="513"/>
      <c r="BMI27" s="513"/>
      <c r="BMJ27" s="513"/>
      <c r="BMK27" s="513"/>
      <c r="BML27" s="513"/>
      <c r="BMM27" s="513"/>
      <c r="BMN27" s="513"/>
      <c r="BMO27" s="513"/>
      <c r="BMP27" s="513"/>
      <c r="BMQ27" s="513"/>
      <c r="BMR27" s="513"/>
      <c r="BMS27" s="513"/>
      <c r="BMT27" s="513"/>
      <c r="BMU27" s="513"/>
      <c r="BMV27" s="513"/>
      <c r="BMW27" s="513"/>
      <c r="BMX27" s="513"/>
      <c r="BMY27" s="513"/>
      <c r="BMZ27" s="513"/>
      <c r="BNA27" s="513"/>
      <c r="BNB27" s="513"/>
      <c r="BNC27" s="513"/>
      <c r="BND27" s="513"/>
      <c r="BNE27" s="513"/>
      <c r="BNF27" s="513"/>
      <c r="BNG27" s="513"/>
      <c r="BNH27" s="513"/>
      <c r="BNI27" s="513"/>
      <c r="BNJ27" s="513"/>
      <c r="BNK27" s="513"/>
      <c r="BNL27" s="513"/>
      <c r="BNM27" s="513"/>
      <c r="BNN27" s="513"/>
      <c r="BNO27" s="513"/>
      <c r="BNP27" s="513"/>
      <c r="BNQ27" s="513"/>
      <c r="BNR27" s="513"/>
      <c r="BNS27" s="513"/>
      <c r="BNT27" s="513"/>
      <c r="BNU27" s="513"/>
      <c r="BNV27" s="513"/>
      <c r="BNW27" s="513"/>
      <c r="BNX27" s="513"/>
      <c r="BNY27" s="513"/>
      <c r="BNZ27" s="513"/>
      <c r="BOA27" s="513"/>
      <c r="BOB27" s="513"/>
      <c r="BOC27" s="513"/>
      <c r="BOD27" s="513"/>
      <c r="BOE27" s="513"/>
      <c r="BOF27" s="513"/>
      <c r="BOG27" s="513"/>
      <c r="BOH27" s="513"/>
      <c r="BOI27" s="513"/>
      <c r="BOJ27" s="513"/>
      <c r="BOK27" s="513"/>
      <c r="BOL27" s="513"/>
      <c r="BOM27" s="513"/>
      <c r="BON27" s="513"/>
      <c r="BOO27" s="513"/>
      <c r="BOP27" s="513"/>
      <c r="BOQ27" s="513"/>
      <c r="BOR27" s="513"/>
      <c r="BOS27" s="513"/>
      <c r="BOT27" s="513"/>
      <c r="BOU27" s="513"/>
      <c r="BOV27" s="513"/>
      <c r="BOW27" s="513"/>
      <c r="BOX27" s="513"/>
      <c r="BOY27" s="513"/>
      <c r="BOZ27" s="513"/>
      <c r="BPA27" s="513"/>
      <c r="BPB27" s="513"/>
      <c r="BPC27" s="513"/>
      <c r="BPD27" s="513"/>
      <c r="BPE27" s="513"/>
      <c r="BPF27" s="513"/>
      <c r="BPG27" s="513"/>
      <c r="BPH27" s="513"/>
      <c r="BPI27" s="513"/>
      <c r="BPJ27" s="513"/>
      <c r="BPK27" s="513"/>
      <c r="BPL27" s="513"/>
      <c r="BPM27" s="513"/>
      <c r="BPN27" s="513"/>
      <c r="BPO27" s="513"/>
      <c r="BPP27" s="513"/>
      <c r="BPQ27" s="513"/>
      <c r="BPR27" s="513"/>
      <c r="BPS27" s="513"/>
      <c r="BPT27" s="513"/>
      <c r="BPU27" s="513"/>
      <c r="BPV27" s="513"/>
      <c r="BPW27" s="513"/>
      <c r="BPX27" s="513"/>
      <c r="BPY27" s="513"/>
      <c r="BPZ27" s="513"/>
      <c r="BQA27" s="513"/>
      <c r="BQB27" s="513"/>
      <c r="BQC27" s="513"/>
      <c r="BQD27" s="513"/>
      <c r="BQE27" s="513"/>
      <c r="BQF27" s="513"/>
      <c r="BQG27" s="513"/>
      <c r="BQH27" s="513"/>
      <c r="BQI27" s="513"/>
      <c r="BQJ27" s="513"/>
      <c r="BQK27" s="513"/>
      <c r="BQL27" s="513"/>
      <c r="BQM27" s="513"/>
      <c r="BQN27" s="513"/>
      <c r="BQO27" s="513"/>
      <c r="BQP27" s="513"/>
      <c r="BQQ27" s="513"/>
      <c r="BQR27" s="513"/>
      <c r="BQS27" s="513"/>
      <c r="BQT27" s="513"/>
      <c r="BQU27" s="513"/>
      <c r="BQV27" s="513"/>
      <c r="BQW27" s="513"/>
      <c r="BQX27" s="513"/>
      <c r="BQY27" s="513"/>
      <c r="BQZ27" s="513"/>
      <c r="BRA27" s="513"/>
      <c r="BRB27" s="513"/>
      <c r="BRC27" s="513"/>
      <c r="BRD27" s="513"/>
      <c r="BRE27" s="513"/>
      <c r="BRF27" s="513"/>
      <c r="BRG27" s="513"/>
      <c r="BRH27" s="513"/>
      <c r="BRI27" s="513"/>
      <c r="BRJ27" s="513"/>
      <c r="BRK27" s="513"/>
      <c r="BRL27" s="513"/>
      <c r="BRM27" s="513"/>
      <c r="BRN27" s="513"/>
      <c r="BRO27" s="513"/>
      <c r="BRP27" s="513"/>
      <c r="BRQ27" s="513"/>
      <c r="BRR27" s="513"/>
      <c r="BRS27" s="513"/>
      <c r="BRT27" s="513"/>
      <c r="BRU27" s="513"/>
      <c r="BRV27" s="513"/>
      <c r="BRW27" s="513"/>
      <c r="BRX27" s="513"/>
      <c r="BRY27" s="513"/>
      <c r="BRZ27" s="513"/>
      <c r="BSA27" s="513"/>
      <c r="BSB27" s="513"/>
      <c r="BSC27" s="513"/>
      <c r="BSD27" s="513"/>
      <c r="BSE27" s="513"/>
      <c r="BSF27" s="513"/>
      <c r="BSG27" s="513"/>
      <c r="BSH27" s="513"/>
      <c r="BSI27" s="513"/>
      <c r="BSJ27" s="513"/>
      <c r="BSK27" s="513"/>
      <c r="BSL27" s="513"/>
      <c r="BSM27" s="513"/>
      <c r="BSN27" s="513"/>
      <c r="BSO27" s="513"/>
      <c r="BSP27" s="513"/>
      <c r="BSQ27" s="513"/>
      <c r="BSR27" s="513"/>
      <c r="BSS27" s="513"/>
      <c r="BST27" s="513"/>
      <c r="BSU27" s="513"/>
      <c r="BSV27" s="513"/>
      <c r="BSW27" s="513"/>
      <c r="BSX27" s="513"/>
      <c r="BSY27" s="513"/>
      <c r="BSZ27" s="513"/>
      <c r="BTA27" s="513"/>
      <c r="BTB27" s="513"/>
      <c r="BTC27" s="513"/>
      <c r="BTD27" s="513"/>
      <c r="BTE27" s="513"/>
      <c r="BTF27" s="513"/>
      <c r="BTG27" s="513"/>
      <c r="BTH27" s="513"/>
      <c r="BTI27" s="513"/>
      <c r="BTJ27" s="513"/>
      <c r="BTK27" s="513"/>
      <c r="BTL27" s="513"/>
      <c r="BTM27" s="513"/>
      <c r="BTN27" s="513"/>
      <c r="BTO27" s="513"/>
      <c r="BTP27" s="513"/>
      <c r="BTQ27" s="513"/>
      <c r="BTR27" s="513"/>
      <c r="BTS27" s="513"/>
      <c r="BTT27" s="513"/>
      <c r="BTU27" s="513"/>
      <c r="BTV27" s="513"/>
      <c r="BTW27" s="513"/>
      <c r="BTX27" s="513"/>
      <c r="BTY27" s="513"/>
      <c r="BTZ27" s="513"/>
      <c r="BUA27" s="513"/>
      <c r="BUB27" s="513"/>
      <c r="BUC27" s="513"/>
      <c r="BUD27" s="513"/>
      <c r="BUE27" s="513"/>
      <c r="BUF27" s="513"/>
      <c r="BUG27" s="513"/>
      <c r="BUH27" s="513"/>
      <c r="BUI27" s="513"/>
      <c r="BUJ27" s="513"/>
      <c r="BUK27" s="513"/>
      <c r="BUL27" s="513"/>
      <c r="BUM27" s="513"/>
      <c r="BUN27" s="513"/>
      <c r="BUO27" s="513"/>
      <c r="BUP27" s="513"/>
      <c r="BUQ27" s="513"/>
      <c r="BUR27" s="513"/>
      <c r="BUS27" s="513"/>
      <c r="BUT27" s="513"/>
      <c r="BUU27" s="513"/>
      <c r="BUV27" s="513"/>
      <c r="BUW27" s="513"/>
      <c r="BUX27" s="513"/>
      <c r="BUY27" s="513"/>
      <c r="BUZ27" s="513"/>
      <c r="BVA27" s="513"/>
      <c r="BVB27" s="513"/>
      <c r="BVC27" s="513"/>
      <c r="BVD27" s="513"/>
      <c r="BVE27" s="513"/>
      <c r="BVF27" s="513"/>
      <c r="BVG27" s="513"/>
      <c r="BVH27" s="513"/>
      <c r="BVI27" s="513"/>
      <c r="BVJ27" s="513"/>
      <c r="BVK27" s="513"/>
      <c r="BVL27" s="513"/>
      <c r="BVM27" s="513"/>
      <c r="BVN27" s="513"/>
      <c r="BVO27" s="513"/>
      <c r="BVP27" s="513"/>
      <c r="BVQ27" s="513"/>
      <c r="BVR27" s="513"/>
      <c r="BVS27" s="513"/>
      <c r="BVT27" s="513"/>
      <c r="BVU27" s="513"/>
      <c r="BVV27" s="513"/>
      <c r="BVW27" s="513"/>
      <c r="BVX27" s="513"/>
      <c r="BVY27" s="513"/>
      <c r="BVZ27" s="513"/>
      <c r="BWA27" s="513"/>
      <c r="BWB27" s="513"/>
      <c r="BWC27" s="513"/>
      <c r="BWD27" s="513"/>
      <c r="BWE27" s="513"/>
      <c r="BWF27" s="513"/>
      <c r="BWG27" s="513"/>
      <c r="BWH27" s="513"/>
      <c r="BWI27" s="513"/>
      <c r="BWJ27" s="513"/>
      <c r="BWK27" s="513"/>
      <c r="BWL27" s="513"/>
      <c r="BWM27" s="513"/>
      <c r="BWN27" s="513"/>
      <c r="BWO27" s="513"/>
      <c r="BWP27" s="513"/>
      <c r="BWQ27" s="513"/>
    </row>
    <row r="28" spans="1:1967" ht="102" customHeight="1">
      <c r="A28" s="9" t="s">
        <v>6092</v>
      </c>
      <c r="B28" s="100" t="s">
        <v>97</v>
      </c>
      <c r="C28" s="3" t="s">
        <v>628</v>
      </c>
      <c r="D28" s="3" t="s">
        <v>102</v>
      </c>
      <c r="E28" s="3" t="s">
        <v>1213</v>
      </c>
      <c r="F28" s="103"/>
      <c r="G28" s="3" t="s">
        <v>385</v>
      </c>
      <c r="H28" s="20">
        <v>0.6</v>
      </c>
      <c r="I28" s="43">
        <v>470000000</v>
      </c>
      <c r="J28" s="21" t="s">
        <v>1316</v>
      </c>
      <c r="K28" s="3" t="s">
        <v>1930</v>
      </c>
      <c r="L28" s="137" t="s">
        <v>3404</v>
      </c>
      <c r="M28" s="140" t="s">
        <v>383</v>
      </c>
      <c r="N28" s="357" t="s">
        <v>1928</v>
      </c>
      <c r="O28" s="3" t="s">
        <v>1368</v>
      </c>
      <c r="P28" s="7" t="s">
        <v>1333</v>
      </c>
      <c r="Q28" s="3" t="s">
        <v>8839</v>
      </c>
      <c r="R28" s="4">
        <v>11.1</v>
      </c>
      <c r="S28" s="19">
        <v>8260000</v>
      </c>
      <c r="T28" s="83">
        <v>0</v>
      </c>
      <c r="U28" s="83">
        <f t="shared" si="0"/>
        <v>0</v>
      </c>
      <c r="V28" s="102" t="s">
        <v>1317</v>
      </c>
      <c r="W28" s="147" t="s">
        <v>1396</v>
      </c>
      <c r="X28" s="9" t="s">
        <v>11825</v>
      </c>
      <c r="Y28" s="513"/>
      <c r="Z28" s="513"/>
      <c r="AA28" s="513"/>
      <c r="AB28" s="513"/>
      <c r="AC28" s="513"/>
      <c r="AD28" s="513"/>
      <c r="AE28" s="513"/>
      <c r="AF28" s="513"/>
      <c r="AG28" s="513"/>
      <c r="AH28" s="513"/>
      <c r="AI28" s="513"/>
      <c r="AJ28" s="513"/>
      <c r="AK28" s="513"/>
      <c r="AL28" s="513"/>
      <c r="AM28" s="513"/>
      <c r="AN28" s="513"/>
      <c r="AO28" s="513"/>
      <c r="AP28" s="513"/>
      <c r="AQ28" s="513"/>
      <c r="AR28" s="513"/>
      <c r="AS28" s="513"/>
      <c r="AT28" s="513"/>
      <c r="AU28" s="513"/>
      <c r="AV28" s="513"/>
      <c r="AW28" s="513"/>
      <c r="AX28" s="513"/>
      <c r="AY28" s="513"/>
      <c r="AZ28" s="513"/>
      <c r="BA28" s="513"/>
      <c r="BB28" s="513"/>
      <c r="BC28" s="513"/>
      <c r="BD28" s="513"/>
      <c r="BE28" s="513"/>
      <c r="BF28" s="513"/>
      <c r="BG28" s="513"/>
      <c r="BH28" s="513"/>
      <c r="BI28" s="513"/>
      <c r="BJ28" s="513"/>
      <c r="BK28" s="513"/>
      <c r="BL28" s="513"/>
      <c r="BM28" s="513"/>
      <c r="BN28" s="513"/>
      <c r="BO28" s="513"/>
      <c r="BP28" s="513"/>
      <c r="BQ28" s="513"/>
      <c r="BR28" s="513"/>
      <c r="BS28" s="513"/>
      <c r="BT28" s="513"/>
      <c r="BU28" s="513"/>
      <c r="BV28" s="513"/>
      <c r="BW28" s="513"/>
      <c r="BX28" s="513"/>
      <c r="BY28" s="513"/>
      <c r="BZ28" s="513"/>
      <c r="CA28" s="513"/>
      <c r="CB28" s="513"/>
      <c r="CC28" s="513"/>
      <c r="CD28" s="513"/>
      <c r="CE28" s="513"/>
      <c r="CF28" s="513"/>
      <c r="CG28" s="513"/>
      <c r="CH28" s="513"/>
      <c r="CI28" s="513"/>
      <c r="CJ28" s="513"/>
      <c r="CK28" s="513"/>
      <c r="CL28" s="513"/>
      <c r="CM28" s="513"/>
      <c r="CN28" s="513"/>
      <c r="CO28" s="513"/>
      <c r="CP28" s="513"/>
      <c r="CQ28" s="513"/>
      <c r="CR28" s="513"/>
      <c r="CS28" s="513"/>
      <c r="CT28" s="513"/>
      <c r="CU28" s="513"/>
      <c r="CV28" s="513"/>
      <c r="CW28" s="513"/>
      <c r="CX28" s="513"/>
      <c r="CY28" s="513"/>
      <c r="CZ28" s="513"/>
      <c r="DA28" s="513"/>
      <c r="DB28" s="513"/>
      <c r="DC28" s="513"/>
      <c r="DD28" s="513"/>
      <c r="DE28" s="513"/>
      <c r="DF28" s="513"/>
      <c r="DG28" s="513"/>
      <c r="DH28" s="513"/>
      <c r="DI28" s="513"/>
      <c r="DJ28" s="513"/>
      <c r="DK28" s="513"/>
      <c r="DL28" s="513"/>
      <c r="DM28" s="513"/>
      <c r="DN28" s="513"/>
      <c r="DO28" s="513"/>
      <c r="DP28" s="513"/>
      <c r="DQ28" s="513"/>
      <c r="DR28" s="513"/>
      <c r="DS28" s="513"/>
      <c r="DT28" s="513"/>
      <c r="DU28" s="513"/>
      <c r="DV28" s="513"/>
      <c r="DW28" s="513"/>
      <c r="DX28" s="513"/>
      <c r="DY28" s="513"/>
      <c r="DZ28" s="513"/>
      <c r="EA28" s="513"/>
      <c r="EB28" s="513"/>
      <c r="EC28" s="513"/>
      <c r="ED28" s="513"/>
      <c r="EE28" s="513"/>
      <c r="EF28" s="513"/>
      <c r="EG28" s="513"/>
      <c r="EH28" s="513"/>
      <c r="EI28" s="513"/>
      <c r="EJ28" s="513"/>
      <c r="EK28" s="513"/>
      <c r="EL28" s="513"/>
      <c r="EM28" s="513"/>
      <c r="EN28" s="513"/>
      <c r="EO28" s="513"/>
      <c r="EP28" s="513"/>
      <c r="EQ28" s="513"/>
      <c r="ER28" s="513"/>
      <c r="ES28" s="513"/>
      <c r="ET28" s="513"/>
      <c r="EU28" s="513"/>
      <c r="EV28" s="513"/>
      <c r="EW28" s="513"/>
      <c r="EX28" s="513"/>
      <c r="EY28" s="513"/>
      <c r="EZ28" s="513"/>
      <c r="FA28" s="513"/>
      <c r="FB28" s="513"/>
      <c r="FC28" s="513"/>
      <c r="FD28" s="513"/>
      <c r="FE28" s="513"/>
      <c r="FF28" s="513"/>
      <c r="FG28" s="513"/>
      <c r="FH28" s="513"/>
      <c r="FI28" s="513"/>
      <c r="FJ28" s="513"/>
      <c r="FK28" s="513"/>
      <c r="FL28" s="513"/>
      <c r="FM28" s="513"/>
      <c r="FN28" s="513"/>
      <c r="FO28" s="513"/>
      <c r="FP28" s="513"/>
      <c r="FQ28" s="513"/>
      <c r="FR28" s="513"/>
      <c r="FS28" s="513"/>
      <c r="FT28" s="513"/>
      <c r="FU28" s="513"/>
      <c r="FV28" s="513"/>
      <c r="FW28" s="513"/>
      <c r="FX28" s="513"/>
      <c r="FY28" s="513"/>
      <c r="FZ28" s="513"/>
      <c r="GA28" s="513"/>
      <c r="GB28" s="513"/>
      <c r="GC28" s="513"/>
      <c r="GD28" s="513"/>
      <c r="GE28" s="513"/>
      <c r="GF28" s="513"/>
      <c r="GG28" s="513"/>
      <c r="GH28" s="513"/>
      <c r="GI28" s="513"/>
      <c r="GJ28" s="513"/>
      <c r="GK28" s="513"/>
      <c r="GL28" s="513"/>
      <c r="GM28" s="513"/>
      <c r="GN28" s="513"/>
      <c r="GO28" s="513"/>
      <c r="GP28" s="513"/>
      <c r="GQ28" s="513"/>
      <c r="GR28" s="513"/>
      <c r="GS28" s="513"/>
      <c r="GT28" s="513"/>
      <c r="GU28" s="513"/>
      <c r="GV28" s="513"/>
      <c r="GW28" s="513"/>
      <c r="GX28" s="513"/>
      <c r="GY28" s="513"/>
      <c r="GZ28" s="513"/>
      <c r="HA28" s="513"/>
      <c r="HB28" s="513"/>
      <c r="HC28" s="513"/>
      <c r="HD28" s="513"/>
      <c r="HE28" s="513"/>
      <c r="HF28" s="513"/>
      <c r="HG28" s="513"/>
      <c r="HH28" s="513"/>
      <c r="HI28" s="513"/>
      <c r="HJ28" s="513"/>
      <c r="HK28" s="513"/>
      <c r="HL28" s="513"/>
      <c r="HM28" s="513"/>
      <c r="HN28" s="513"/>
      <c r="HO28" s="513"/>
      <c r="HP28" s="513"/>
      <c r="HQ28" s="513"/>
      <c r="HR28" s="513"/>
      <c r="HS28" s="513"/>
      <c r="HT28" s="513"/>
      <c r="HU28" s="513"/>
      <c r="HV28" s="513"/>
      <c r="HW28" s="513"/>
      <c r="HX28" s="513"/>
      <c r="HY28" s="513"/>
      <c r="HZ28" s="513"/>
      <c r="IA28" s="513"/>
      <c r="IB28" s="513"/>
      <c r="IC28" s="513"/>
      <c r="ID28" s="513"/>
      <c r="IE28" s="513"/>
      <c r="IF28" s="513"/>
      <c r="IG28" s="513"/>
      <c r="IH28" s="513"/>
      <c r="II28" s="513"/>
      <c r="IJ28" s="513"/>
      <c r="IK28" s="513"/>
      <c r="IL28" s="513"/>
      <c r="IM28" s="513"/>
      <c r="IN28" s="513"/>
      <c r="IO28" s="513"/>
      <c r="IP28" s="513"/>
      <c r="IQ28" s="513"/>
      <c r="IR28" s="513"/>
      <c r="IS28" s="513"/>
      <c r="IT28" s="513"/>
      <c r="IU28" s="513"/>
      <c r="IV28" s="513"/>
      <c r="IW28" s="513"/>
      <c r="IX28" s="513"/>
      <c r="IY28" s="513"/>
      <c r="IZ28" s="513"/>
      <c r="JA28" s="513"/>
      <c r="JB28" s="513"/>
      <c r="JC28" s="513"/>
      <c r="JD28" s="513"/>
      <c r="JE28" s="513"/>
      <c r="JF28" s="513"/>
      <c r="JG28" s="513"/>
      <c r="JH28" s="513"/>
      <c r="JI28" s="513"/>
      <c r="JJ28" s="513"/>
      <c r="JK28" s="513"/>
      <c r="JL28" s="513"/>
      <c r="JM28" s="513"/>
      <c r="JN28" s="513"/>
      <c r="JO28" s="513"/>
      <c r="JP28" s="513"/>
      <c r="JQ28" s="513"/>
      <c r="JR28" s="513"/>
      <c r="JS28" s="513"/>
      <c r="JT28" s="513"/>
      <c r="JU28" s="513"/>
      <c r="JV28" s="513"/>
      <c r="JW28" s="513"/>
      <c r="JX28" s="513"/>
      <c r="JY28" s="513"/>
      <c r="JZ28" s="513"/>
      <c r="KA28" s="513"/>
      <c r="KB28" s="513"/>
      <c r="KC28" s="513"/>
      <c r="KD28" s="513"/>
      <c r="KE28" s="513"/>
      <c r="KF28" s="513"/>
      <c r="KG28" s="513"/>
      <c r="KH28" s="513"/>
      <c r="KI28" s="513"/>
      <c r="KJ28" s="513"/>
      <c r="KK28" s="513"/>
      <c r="KL28" s="513"/>
      <c r="KM28" s="513"/>
      <c r="KN28" s="513"/>
      <c r="KO28" s="513"/>
      <c r="KP28" s="513"/>
      <c r="KQ28" s="513"/>
      <c r="KR28" s="513"/>
      <c r="KS28" s="513"/>
      <c r="KT28" s="513"/>
      <c r="KU28" s="513"/>
      <c r="KV28" s="513"/>
      <c r="KW28" s="513"/>
      <c r="KX28" s="513"/>
      <c r="KY28" s="513"/>
      <c r="KZ28" s="513"/>
      <c r="LA28" s="513"/>
      <c r="LB28" s="513"/>
      <c r="LC28" s="513"/>
      <c r="LD28" s="513"/>
      <c r="LE28" s="513"/>
      <c r="LF28" s="513"/>
      <c r="LG28" s="513"/>
      <c r="LH28" s="513"/>
      <c r="LI28" s="513"/>
      <c r="LJ28" s="513"/>
      <c r="LK28" s="513"/>
      <c r="LL28" s="513"/>
      <c r="LM28" s="513"/>
      <c r="LN28" s="513"/>
      <c r="LO28" s="513"/>
      <c r="LP28" s="513"/>
      <c r="LQ28" s="513"/>
      <c r="LR28" s="513"/>
      <c r="LS28" s="513"/>
      <c r="LT28" s="513"/>
      <c r="LU28" s="513"/>
      <c r="LV28" s="513"/>
      <c r="LW28" s="513"/>
      <c r="LX28" s="513"/>
      <c r="LY28" s="513"/>
      <c r="LZ28" s="513"/>
      <c r="MA28" s="513"/>
      <c r="MB28" s="513"/>
      <c r="MC28" s="513"/>
      <c r="MD28" s="513"/>
      <c r="ME28" s="513"/>
      <c r="MF28" s="513"/>
      <c r="MG28" s="513"/>
      <c r="MH28" s="513"/>
      <c r="MI28" s="513"/>
      <c r="MJ28" s="513"/>
      <c r="MK28" s="513"/>
      <c r="ML28" s="513"/>
      <c r="MM28" s="513"/>
      <c r="MN28" s="513"/>
      <c r="MO28" s="513"/>
      <c r="MP28" s="513"/>
      <c r="MQ28" s="513"/>
      <c r="MR28" s="513"/>
      <c r="MS28" s="513"/>
      <c r="MT28" s="513"/>
      <c r="MU28" s="513"/>
      <c r="MV28" s="513"/>
      <c r="MW28" s="513"/>
      <c r="MX28" s="513"/>
      <c r="MY28" s="513"/>
      <c r="MZ28" s="513"/>
      <c r="NA28" s="513"/>
      <c r="NB28" s="513"/>
      <c r="NC28" s="513"/>
      <c r="ND28" s="513"/>
      <c r="NE28" s="513"/>
      <c r="NF28" s="513"/>
      <c r="NG28" s="513"/>
      <c r="NH28" s="513"/>
      <c r="NI28" s="513"/>
      <c r="NJ28" s="513"/>
      <c r="NK28" s="513"/>
      <c r="NL28" s="513"/>
      <c r="NM28" s="513"/>
      <c r="NN28" s="513"/>
      <c r="NO28" s="513"/>
      <c r="NP28" s="513"/>
      <c r="NQ28" s="513"/>
      <c r="NR28" s="513"/>
      <c r="NS28" s="513"/>
      <c r="NT28" s="513"/>
      <c r="NU28" s="513"/>
      <c r="NV28" s="513"/>
      <c r="NW28" s="513"/>
      <c r="NX28" s="513"/>
      <c r="NY28" s="513"/>
      <c r="NZ28" s="513"/>
      <c r="OA28" s="513"/>
      <c r="OB28" s="513"/>
      <c r="OC28" s="513"/>
      <c r="OD28" s="513"/>
      <c r="OE28" s="513"/>
      <c r="OF28" s="513"/>
      <c r="OG28" s="513"/>
      <c r="OH28" s="513"/>
      <c r="OI28" s="513"/>
      <c r="OJ28" s="513"/>
      <c r="OK28" s="513"/>
      <c r="OL28" s="513"/>
      <c r="OM28" s="513"/>
      <c r="ON28" s="513"/>
      <c r="OO28" s="513"/>
      <c r="OP28" s="513"/>
      <c r="OQ28" s="513"/>
      <c r="OR28" s="513"/>
      <c r="OS28" s="513"/>
      <c r="OT28" s="513"/>
      <c r="OU28" s="513"/>
      <c r="OV28" s="513"/>
      <c r="OW28" s="513"/>
      <c r="OX28" s="513"/>
      <c r="OY28" s="513"/>
      <c r="OZ28" s="513"/>
      <c r="PA28" s="513"/>
      <c r="PB28" s="513"/>
      <c r="PC28" s="513"/>
      <c r="PD28" s="513"/>
      <c r="PE28" s="513"/>
      <c r="PF28" s="513"/>
      <c r="PG28" s="513"/>
      <c r="PH28" s="513"/>
      <c r="PI28" s="513"/>
      <c r="PJ28" s="513"/>
      <c r="PK28" s="513"/>
      <c r="PL28" s="513"/>
      <c r="PM28" s="513"/>
      <c r="PN28" s="513"/>
      <c r="PO28" s="513"/>
      <c r="PP28" s="513"/>
      <c r="PQ28" s="513"/>
      <c r="PR28" s="513"/>
      <c r="PS28" s="513"/>
      <c r="PT28" s="513"/>
      <c r="PU28" s="513"/>
      <c r="PV28" s="513"/>
      <c r="PW28" s="513"/>
      <c r="PX28" s="513"/>
      <c r="PY28" s="513"/>
      <c r="PZ28" s="513"/>
      <c r="QA28" s="513"/>
      <c r="QB28" s="513"/>
      <c r="QC28" s="513"/>
      <c r="QD28" s="513"/>
      <c r="QE28" s="513"/>
      <c r="QF28" s="513"/>
      <c r="QG28" s="513"/>
      <c r="QH28" s="513"/>
      <c r="QI28" s="513"/>
      <c r="QJ28" s="513"/>
      <c r="QK28" s="513"/>
      <c r="QL28" s="513"/>
      <c r="QM28" s="513"/>
      <c r="QN28" s="513"/>
      <c r="QO28" s="513"/>
      <c r="QP28" s="513"/>
      <c r="QQ28" s="513"/>
      <c r="QR28" s="513"/>
      <c r="QS28" s="513"/>
      <c r="QT28" s="513"/>
      <c r="QU28" s="513"/>
      <c r="QV28" s="513"/>
      <c r="QW28" s="513"/>
      <c r="QX28" s="513"/>
      <c r="QY28" s="513"/>
      <c r="QZ28" s="513"/>
      <c r="RA28" s="513"/>
      <c r="RB28" s="513"/>
      <c r="RC28" s="513"/>
      <c r="RD28" s="513"/>
      <c r="RE28" s="513"/>
      <c r="RF28" s="513"/>
      <c r="RG28" s="513"/>
      <c r="RH28" s="513"/>
      <c r="RI28" s="513"/>
      <c r="RJ28" s="513"/>
      <c r="RK28" s="513"/>
      <c r="RL28" s="513"/>
      <c r="RM28" s="513"/>
      <c r="RN28" s="513"/>
      <c r="RO28" s="513"/>
      <c r="RP28" s="513"/>
      <c r="RQ28" s="513"/>
      <c r="RR28" s="513"/>
      <c r="RS28" s="513"/>
      <c r="RT28" s="513"/>
      <c r="RU28" s="513"/>
      <c r="RV28" s="513"/>
      <c r="RW28" s="513"/>
      <c r="RX28" s="513"/>
      <c r="RY28" s="513"/>
      <c r="RZ28" s="513"/>
      <c r="SA28" s="513"/>
      <c r="SB28" s="513"/>
      <c r="SC28" s="513"/>
      <c r="SD28" s="513"/>
      <c r="SE28" s="513"/>
      <c r="SF28" s="513"/>
      <c r="SG28" s="513"/>
      <c r="SH28" s="513"/>
      <c r="SI28" s="513"/>
      <c r="SJ28" s="513"/>
      <c r="SK28" s="513"/>
      <c r="SL28" s="513"/>
      <c r="SM28" s="513"/>
      <c r="SN28" s="513"/>
      <c r="SO28" s="513"/>
      <c r="SP28" s="513"/>
      <c r="SQ28" s="513"/>
      <c r="SR28" s="513"/>
      <c r="SS28" s="513"/>
      <c r="ST28" s="513"/>
      <c r="SU28" s="513"/>
      <c r="SV28" s="513"/>
      <c r="SW28" s="513"/>
      <c r="SX28" s="513"/>
      <c r="SY28" s="513"/>
      <c r="SZ28" s="513"/>
      <c r="TA28" s="513"/>
      <c r="TB28" s="513"/>
      <c r="TC28" s="513"/>
      <c r="TD28" s="513"/>
      <c r="TE28" s="513"/>
      <c r="TF28" s="513"/>
      <c r="TG28" s="513"/>
      <c r="TH28" s="513"/>
      <c r="TI28" s="513"/>
      <c r="TJ28" s="513"/>
      <c r="TK28" s="513"/>
      <c r="TL28" s="513"/>
      <c r="TM28" s="513"/>
      <c r="TN28" s="513"/>
      <c r="TO28" s="513"/>
      <c r="TP28" s="513"/>
      <c r="TQ28" s="513"/>
      <c r="TR28" s="513"/>
      <c r="TS28" s="513"/>
      <c r="TT28" s="513"/>
      <c r="TU28" s="513"/>
      <c r="TV28" s="513"/>
      <c r="TW28" s="513"/>
      <c r="TX28" s="513"/>
      <c r="TY28" s="513"/>
      <c r="TZ28" s="513"/>
      <c r="UA28" s="513"/>
      <c r="UB28" s="513"/>
      <c r="UC28" s="513"/>
      <c r="UD28" s="513"/>
      <c r="UE28" s="513"/>
      <c r="UF28" s="513"/>
      <c r="UG28" s="513"/>
      <c r="UH28" s="513"/>
      <c r="UI28" s="513"/>
      <c r="UJ28" s="513"/>
      <c r="UK28" s="513"/>
      <c r="UL28" s="513"/>
      <c r="UM28" s="513"/>
      <c r="UN28" s="513"/>
      <c r="UO28" s="513"/>
      <c r="UP28" s="513"/>
      <c r="UQ28" s="513"/>
      <c r="UR28" s="513"/>
      <c r="US28" s="513"/>
      <c r="UT28" s="513"/>
      <c r="UU28" s="513"/>
      <c r="UV28" s="513"/>
      <c r="UW28" s="513"/>
      <c r="UX28" s="513"/>
      <c r="UY28" s="513"/>
      <c r="UZ28" s="513"/>
      <c r="VA28" s="513"/>
      <c r="VB28" s="513"/>
      <c r="VC28" s="513"/>
      <c r="VD28" s="513"/>
      <c r="VE28" s="513"/>
      <c r="VF28" s="513"/>
      <c r="VG28" s="513"/>
      <c r="VH28" s="513"/>
      <c r="VI28" s="513"/>
      <c r="VJ28" s="513"/>
      <c r="VK28" s="513"/>
      <c r="VL28" s="513"/>
      <c r="VM28" s="513"/>
      <c r="VN28" s="513"/>
      <c r="VO28" s="513"/>
      <c r="VP28" s="513"/>
      <c r="VQ28" s="513"/>
      <c r="VR28" s="513"/>
      <c r="VS28" s="513"/>
      <c r="VT28" s="513"/>
      <c r="VU28" s="513"/>
      <c r="VV28" s="513"/>
      <c r="VW28" s="513"/>
      <c r="VX28" s="513"/>
      <c r="VY28" s="513"/>
      <c r="VZ28" s="513"/>
      <c r="WA28" s="513"/>
      <c r="WB28" s="513"/>
      <c r="WC28" s="513"/>
      <c r="WD28" s="513"/>
      <c r="WE28" s="513"/>
      <c r="WF28" s="513"/>
      <c r="WG28" s="513"/>
      <c r="WH28" s="513"/>
      <c r="WI28" s="513"/>
      <c r="WJ28" s="513"/>
      <c r="WK28" s="513"/>
      <c r="WL28" s="513"/>
      <c r="WM28" s="513"/>
      <c r="WN28" s="513"/>
      <c r="WO28" s="513"/>
      <c r="WP28" s="513"/>
      <c r="WQ28" s="513"/>
      <c r="WR28" s="513"/>
      <c r="WS28" s="513"/>
      <c r="WT28" s="513"/>
      <c r="WU28" s="513"/>
      <c r="WV28" s="513"/>
      <c r="WW28" s="513"/>
      <c r="WX28" s="513"/>
      <c r="WY28" s="513"/>
      <c r="WZ28" s="513"/>
      <c r="XA28" s="513"/>
      <c r="XB28" s="513"/>
      <c r="XC28" s="513"/>
      <c r="XD28" s="513"/>
      <c r="XE28" s="513"/>
      <c r="XF28" s="513"/>
      <c r="XG28" s="513"/>
      <c r="XH28" s="513"/>
      <c r="XI28" s="513"/>
      <c r="XJ28" s="513"/>
      <c r="XK28" s="513"/>
      <c r="XL28" s="513"/>
      <c r="XM28" s="513"/>
      <c r="XN28" s="513"/>
      <c r="XO28" s="513"/>
      <c r="XP28" s="513"/>
      <c r="XQ28" s="513"/>
      <c r="XR28" s="513"/>
      <c r="XS28" s="513"/>
      <c r="XT28" s="513"/>
      <c r="XU28" s="513"/>
      <c r="XV28" s="513"/>
      <c r="XW28" s="513"/>
      <c r="XX28" s="513"/>
      <c r="XY28" s="513"/>
      <c r="XZ28" s="513"/>
      <c r="YA28" s="513"/>
      <c r="YB28" s="513"/>
      <c r="YC28" s="513"/>
      <c r="YD28" s="513"/>
      <c r="YE28" s="513"/>
      <c r="YF28" s="513"/>
      <c r="YG28" s="513"/>
      <c r="YH28" s="513"/>
      <c r="YI28" s="513"/>
      <c r="YJ28" s="513"/>
      <c r="YK28" s="513"/>
      <c r="YL28" s="513"/>
      <c r="YM28" s="513"/>
      <c r="YN28" s="513"/>
      <c r="YO28" s="513"/>
      <c r="YP28" s="513"/>
      <c r="YQ28" s="513"/>
      <c r="YR28" s="513"/>
      <c r="YS28" s="513"/>
      <c r="YT28" s="513"/>
      <c r="YU28" s="513"/>
      <c r="YV28" s="513"/>
      <c r="YW28" s="513"/>
      <c r="YX28" s="513"/>
      <c r="YY28" s="513"/>
      <c r="YZ28" s="513"/>
      <c r="ZA28" s="513"/>
      <c r="ZB28" s="513"/>
      <c r="ZC28" s="513"/>
      <c r="ZD28" s="513"/>
      <c r="ZE28" s="513"/>
      <c r="ZF28" s="513"/>
      <c r="ZG28" s="513"/>
      <c r="ZH28" s="513"/>
      <c r="ZI28" s="513"/>
      <c r="ZJ28" s="513"/>
      <c r="ZK28" s="513"/>
      <c r="ZL28" s="513"/>
      <c r="ZM28" s="513"/>
      <c r="ZN28" s="513"/>
      <c r="ZO28" s="513"/>
      <c r="ZP28" s="513"/>
      <c r="ZQ28" s="513"/>
      <c r="ZR28" s="513"/>
      <c r="ZS28" s="513"/>
      <c r="ZT28" s="513"/>
      <c r="ZU28" s="513"/>
      <c r="ZV28" s="513"/>
      <c r="ZW28" s="513"/>
      <c r="ZX28" s="513"/>
      <c r="ZY28" s="513"/>
      <c r="ZZ28" s="513"/>
      <c r="AAA28" s="513"/>
      <c r="AAB28" s="513"/>
      <c r="AAC28" s="513"/>
      <c r="AAD28" s="513"/>
      <c r="AAE28" s="513"/>
      <c r="AAF28" s="513"/>
      <c r="AAG28" s="513"/>
      <c r="AAH28" s="513"/>
      <c r="AAI28" s="513"/>
      <c r="AAJ28" s="513"/>
      <c r="AAK28" s="513"/>
      <c r="AAL28" s="513"/>
      <c r="AAM28" s="513"/>
      <c r="AAN28" s="513"/>
      <c r="AAO28" s="513"/>
      <c r="AAP28" s="513"/>
      <c r="AAQ28" s="513"/>
      <c r="AAR28" s="513"/>
      <c r="AAS28" s="513"/>
      <c r="AAT28" s="513"/>
      <c r="AAU28" s="513"/>
      <c r="AAV28" s="513"/>
      <c r="AAW28" s="513"/>
      <c r="AAX28" s="513"/>
      <c r="AAY28" s="513"/>
      <c r="AAZ28" s="513"/>
      <c r="ABA28" s="513"/>
      <c r="ABB28" s="513"/>
      <c r="ABC28" s="513"/>
      <c r="ABD28" s="513"/>
      <c r="ABE28" s="513"/>
      <c r="ABF28" s="513"/>
      <c r="ABG28" s="513"/>
      <c r="ABH28" s="513"/>
      <c r="ABI28" s="513"/>
      <c r="ABJ28" s="513"/>
      <c r="ABK28" s="513"/>
      <c r="ABL28" s="513"/>
      <c r="ABM28" s="513"/>
      <c r="ABN28" s="513"/>
      <c r="ABO28" s="513"/>
      <c r="ABP28" s="513"/>
      <c r="ABQ28" s="513"/>
      <c r="ABR28" s="513"/>
      <c r="ABS28" s="513"/>
      <c r="ABT28" s="513"/>
      <c r="ABU28" s="513"/>
      <c r="ABV28" s="513"/>
      <c r="ABW28" s="513"/>
      <c r="ABX28" s="513"/>
      <c r="ABY28" s="513"/>
      <c r="ABZ28" s="513"/>
      <c r="ACA28" s="513"/>
      <c r="ACB28" s="513"/>
      <c r="ACC28" s="513"/>
      <c r="ACD28" s="513"/>
      <c r="ACE28" s="513"/>
      <c r="ACF28" s="513"/>
      <c r="ACG28" s="513"/>
      <c r="ACH28" s="513"/>
      <c r="ACI28" s="513"/>
      <c r="ACJ28" s="513"/>
      <c r="ACK28" s="513"/>
      <c r="ACL28" s="513"/>
      <c r="ACM28" s="513"/>
      <c r="ACN28" s="513"/>
      <c r="ACO28" s="513"/>
      <c r="ACP28" s="513"/>
      <c r="ACQ28" s="513"/>
      <c r="ACR28" s="513"/>
      <c r="ACS28" s="513"/>
      <c r="ACT28" s="513"/>
      <c r="ACU28" s="513"/>
      <c r="ACV28" s="513"/>
      <c r="ACW28" s="513"/>
      <c r="ACX28" s="513"/>
      <c r="ACY28" s="513"/>
      <c r="ACZ28" s="513"/>
      <c r="ADA28" s="513"/>
      <c r="ADB28" s="513"/>
      <c r="ADC28" s="513"/>
      <c r="ADD28" s="513"/>
      <c r="ADE28" s="513"/>
      <c r="ADF28" s="513"/>
      <c r="ADG28" s="513"/>
      <c r="ADH28" s="513"/>
      <c r="ADI28" s="513"/>
      <c r="ADJ28" s="513"/>
      <c r="ADK28" s="513"/>
      <c r="ADL28" s="513"/>
      <c r="ADM28" s="513"/>
      <c r="ADN28" s="513"/>
      <c r="ADO28" s="513"/>
      <c r="ADP28" s="513"/>
      <c r="ADQ28" s="513"/>
      <c r="ADR28" s="513"/>
      <c r="ADS28" s="513"/>
      <c r="ADT28" s="513"/>
      <c r="ADU28" s="513"/>
      <c r="ADV28" s="513"/>
      <c r="ADW28" s="513"/>
      <c r="ADX28" s="513"/>
      <c r="ADY28" s="513"/>
      <c r="ADZ28" s="513"/>
      <c r="AEA28" s="513"/>
      <c r="AEB28" s="513"/>
      <c r="AEC28" s="513"/>
      <c r="AED28" s="513"/>
      <c r="AEE28" s="513"/>
      <c r="AEF28" s="513"/>
      <c r="AEG28" s="513"/>
      <c r="AEH28" s="513"/>
      <c r="AEI28" s="513"/>
      <c r="AEJ28" s="513"/>
      <c r="AEK28" s="513"/>
      <c r="AEL28" s="513"/>
      <c r="AEM28" s="513"/>
      <c r="AEN28" s="513"/>
      <c r="AEO28" s="513"/>
      <c r="AEP28" s="513"/>
      <c r="AEQ28" s="513"/>
      <c r="AER28" s="513"/>
      <c r="AES28" s="513"/>
      <c r="AET28" s="513"/>
      <c r="AEU28" s="513"/>
      <c r="AEV28" s="513"/>
      <c r="AEW28" s="513"/>
      <c r="AEX28" s="513"/>
      <c r="AEY28" s="513"/>
      <c r="AEZ28" s="513"/>
      <c r="AFA28" s="513"/>
      <c r="AFB28" s="513"/>
      <c r="AFC28" s="513"/>
      <c r="AFD28" s="513"/>
      <c r="AFE28" s="513"/>
      <c r="AFF28" s="513"/>
      <c r="AFG28" s="513"/>
      <c r="AFH28" s="513"/>
      <c r="AFI28" s="513"/>
      <c r="AFJ28" s="513"/>
      <c r="AFK28" s="513"/>
      <c r="AFL28" s="513"/>
      <c r="AFM28" s="513"/>
      <c r="AFN28" s="513"/>
      <c r="AFO28" s="513"/>
      <c r="AFP28" s="513"/>
      <c r="AFQ28" s="513"/>
      <c r="AFR28" s="513"/>
      <c r="AFS28" s="513"/>
      <c r="AFT28" s="513"/>
      <c r="AFU28" s="513"/>
      <c r="AFV28" s="513"/>
      <c r="AFW28" s="513"/>
      <c r="AFX28" s="513"/>
      <c r="AFY28" s="513"/>
      <c r="AFZ28" s="513"/>
      <c r="AGA28" s="513"/>
      <c r="AGB28" s="513"/>
      <c r="AGC28" s="513"/>
      <c r="AGD28" s="513"/>
      <c r="AGE28" s="513"/>
      <c r="AGF28" s="513"/>
      <c r="AGG28" s="513"/>
      <c r="AGH28" s="513"/>
      <c r="AGI28" s="513"/>
      <c r="AGJ28" s="513"/>
      <c r="AGK28" s="513"/>
      <c r="AGL28" s="513"/>
      <c r="AGM28" s="513"/>
      <c r="AGN28" s="513"/>
      <c r="AGO28" s="513"/>
      <c r="AGP28" s="513"/>
      <c r="AGQ28" s="513"/>
      <c r="AGR28" s="513"/>
      <c r="AGS28" s="513"/>
      <c r="AGT28" s="513"/>
      <c r="AGU28" s="513"/>
      <c r="AGV28" s="513"/>
      <c r="AGW28" s="513"/>
      <c r="AGX28" s="513"/>
      <c r="AGY28" s="513"/>
      <c r="AGZ28" s="513"/>
      <c r="AHA28" s="513"/>
      <c r="AHB28" s="513"/>
      <c r="AHC28" s="513"/>
      <c r="AHD28" s="513"/>
      <c r="AHE28" s="513"/>
      <c r="AHF28" s="513"/>
      <c r="AHG28" s="513"/>
      <c r="AHH28" s="513"/>
      <c r="AHI28" s="513"/>
      <c r="AHJ28" s="513"/>
      <c r="AHK28" s="513"/>
      <c r="AHL28" s="513"/>
      <c r="AHM28" s="513"/>
      <c r="AHN28" s="513"/>
      <c r="AHO28" s="513"/>
      <c r="AHP28" s="513"/>
      <c r="AHQ28" s="513"/>
      <c r="AHR28" s="513"/>
      <c r="AHS28" s="513"/>
      <c r="AHT28" s="513"/>
      <c r="AHU28" s="513"/>
      <c r="AHV28" s="513"/>
      <c r="AHW28" s="513"/>
      <c r="AHX28" s="513"/>
      <c r="AHY28" s="513"/>
      <c r="AHZ28" s="513"/>
      <c r="AIA28" s="513"/>
      <c r="AIB28" s="513"/>
      <c r="AIC28" s="513"/>
      <c r="AID28" s="513"/>
      <c r="AIE28" s="513"/>
      <c r="AIF28" s="513"/>
      <c r="AIG28" s="513"/>
      <c r="AIH28" s="513"/>
      <c r="AII28" s="513"/>
      <c r="AIJ28" s="513"/>
      <c r="AIK28" s="513"/>
      <c r="AIL28" s="513"/>
      <c r="AIM28" s="513"/>
      <c r="AIN28" s="513"/>
      <c r="AIO28" s="513"/>
      <c r="AIP28" s="513"/>
      <c r="AIQ28" s="513"/>
      <c r="AIR28" s="513"/>
      <c r="AIS28" s="513"/>
      <c r="AIT28" s="513"/>
      <c r="AIU28" s="513"/>
      <c r="AIV28" s="513"/>
      <c r="AIW28" s="513"/>
      <c r="AIX28" s="513"/>
      <c r="AIY28" s="513"/>
      <c r="AIZ28" s="513"/>
      <c r="AJA28" s="513"/>
      <c r="AJB28" s="513"/>
      <c r="AJC28" s="513"/>
      <c r="AJD28" s="513"/>
      <c r="AJE28" s="513"/>
      <c r="AJF28" s="513"/>
      <c r="AJG28" s="513"/>
      <c r="AJH28" s="513"/>
      <c r="AJI28" s="513"/>
      <c r="AJJ28" s="513"/>
      <c r="AJK28" s="513"/>
      <c r="AJL28" s="513"/>
      <c r="AJM28" s="513"/>
      <c r="AJN28" s="513"/>
      <c r="AJO28" s="513"/>
      <c r="AJP28" s="513"/>
      <c r="AJQ28" s="513"/>
      <c r="AJR28" s="513"/>
      <c r="AJS28" s="513"/>
      <c r="AJT28" s="513"/>
      <c r="AJU28" s="513"/>
      <c r="AJV28" s="513"/>
      <c r="AJW28" s="513"/>
      <c r="AJX28" s="513"/>
      <c r="AJY28" s="513"/>
      <c r="AJZ28" s="513"/>
      <c r="AKA28" s="513"/>
      <c r="AKB28" s="513"/>
      <c r="AKC28" s="513"/>
      <c r="AKD28" s="513"/>
      <c r="AKE28" s="513"/>
      <c r="AKF28" s="513"/>
      <c r="AKG28" s="513"/>
      <c r="AKH28" s="513"/>
      <c r="AKI28" s="513"/>
      <c r="AKJ28" s="513"/>
      <c r="AKK28" s="513"/>
      <c r="AKL28" s="513"/>
      <c r="AKM28" s="513"/>
      <c r="AKN28" s="513"/>
      <c r="AKO28" s="513"/>
      <c r="AKP28" s="513"/>
      <c r="AKQ28" s="513"/>
      <c r="AKR28" s="513"/>
      <c r="AKS28" s="513"/>
      <c r="AKT28" s="513"/>
      <c r="AKU28" s="513"/>
      <c r="AKV28" s="513"/>
      <c r="AKW28" s="513"/>
      <c r="AKX28" s="513"/>
      <c r="AKY28" s="513"/>
      <c r="AKZ28" s="513"/>
      <c r="ALA28" s="513"/>
      <c r="ALB28" s="513"/>
      <c r="ALC28" s="513"/>
      <c r="ALD28" s="513"/>
      <c r="ALE28" s="513"/>
      <c r="ALF28" s="513"/>
      <c r="ALG28" s="513"/>
      <c r="ALH28" s="513"/>
      <c r="ALI28" s="513"/>
      <c r="ALJ28" s="513"/>
      <c r="ALK28" s="513"/>
      <c r="ALL28" s="513"/>
      <c r="ALM28" s="513"/>
      <c r="ALN28" s="513"/>
      <c r="ALO28" s="513"/>
      <c r="ALP28" s="513"/>
      <c r="ALQ28" s="513"/>
      <c r="ALR28" s="513"/>
      <c r="ALS28" s="513"/>
      <c r="ALT28" s="513"/>
      <c r="ALU28" s="513"/>
      <c r="ALV28" s="513"/>
      <c r="ALW28" s="513"/>
      <c r="ALX28" s="513"/>
      <c r="ALY28" s="513"/>
      <c r="ALZ28" s="513"/>
      <c r="AMA28" s="513"/>
      <c r="AMB28" s="513"/>
      <c r="AMC28" s="513"/>
      <c r="AMD28" s="513"/>
      <c r="AME28" s="513"/>
      <c r="AMF28" s="513"/>
      <c r="AMG28" s="513"/>
      <c r="AMH28" s="513"/>
      <c r="AMI28" s="513"/>
      <c r="AMJ28" s="513"/>
      <c r="AMK28" s="513"/>
      <c r="AML28" s="513"/>
      <c r="AMM28" s="513"/>
      <c r="AMN28" s="513"/>
      <c r="AMO28" s="513"/>
      <c r="AMP28" s="513"/>
      <c r="AMQ28" s="513"/>
      <c r="AMR28" s="513"/>
      <c r="AMS28" s="513"/>
      <c r="AMT28" s="513"/>
      <c r="AMU28" s="513"/>
      <c r="AMV28" s="513"/>
      <c r="AMW28" s="513"/>
      <c r="AMX28" s="513"/>
      <c r="AMY28" s="513"/>
      <c r="AMZ28" s="513"/>
      <c r="ANA28" s="513"/>
      <c r="ANB28" s="513"/>
      <c r="ANC28" s="513"/>
      <c r="AND28" s="513"/>
      <c r="ANE28" s="513"/>
      <c r="ANF28" s="513"/>
      <c r="ANG28" s="513"/>
      <c r="ANH28" s="513"/>
      <c r="ANI28" s="513"/>
      <c r="ANJ28" s="513"/>
      <c r="ANK28" s="513"/>
      <c r="ANL28" s="513"/>
      <c r="ANM28" s="513"/>
      <c r="ANN28" s="513"/>
      <c r="ANO28" s="513"/>
      <c r="ANP28" s="513"/>
      <c r="ANQ28" s="513"/>
      <c r="ANR28" s="513"/>
      <c r="ANS28" s="513"/>
      <c r="ANT28" s="513"/>
      <c r="ANU28" s="513"/>
      <c r="ANV28" s="513"/>
      <c r="ANW28" s="513"/>
      <c r="ANX28" s="513"/>
      <c r="ANY28" s="513"/>
      <c r="ANZ28" s="513"/>
      <c r="AOA28" s="513"/>
      <c r="AOB28" s="513"/>
      <c r="AOC28" s="513"/>
      <c r="AOD28" s="513"/>
      <c r="AOE28" s="513"/>
      <c r="AOF28" s="513"/>
      <c r="AOG28" s="513"/>
      <c r="AOH28" s="513"/>
      <c r="AOI28" s="513"/>
      <c r="AOJ28" s="513"/>
      <c r="AOK28" s="513"/>
      <c r="AOL28" s="513"/>
      <c r="AOM28" s="513"/>
      <c r="AON28" s="513"/>
      <c r="AOO28" s="513"/>
      <c r="AOP28" s="513"/>
      <c r="AOQ28" s="513"/>
      <c r="AOR28" s="513"/>
      <c r="AOS28" s="513"/>
      <c r="AOT28" s="513"/>
      <c r="AOU28" s="513"/>
      <c r="AOV28" s="513"/>
      <c r="AOW28" s="513"/>
      <c r="AOX28" s="513"/>
      <c r="AOY28" s="513"/>
      <c r="AOZ28" s="513"/>
      <c r="APA28" s="513"/>
      <c r="APB28" s="513"/>
      <c r="APC28" s="513"/>
      <c r="APD28" s="513"/>
      <c r="APE28" s="513"/>
      <c r="APF28" s="513"/>
      <c r="APG28" s="513"/>
      <c r="APH28" s="513"/>
      <c r="API28" s="513"/>
      <c r="APJ28" s="513"/>
      <c r="APK28" s="513"/>
      <c r="APL28" s="513"/>
      <c r="APM28" s="513"/>
      <c r="APN28" s="513"/>
      <c r="APO28" s="513"/>
      <c r="APP28" s="513"/>
      <c r="APQ28" s="513"/>
      <c r="APR28" s="513"/>
      <c r="APS28" s="513"/>
      <c r="APT28" s="513"/>
      <c r="APU28" s="513"/>
      <c r="APV28" s="513"/>
      <c r="APW28" s="513"/>
      <c r="APX28" s="513"/>
      <c r="APY28" s="513"/>
      <c r="APZ28" s="513"/>
      <c r="AQA28" s="513"/>
      <c r="AQB28" s="513"/>
      <c r="AQC28" s="513"/>
      <c r="AQD28" s="513"/>
      <c r="AQE28" s="513"/>
      <c r="AQF28" s="513"/>
      <c r="AQG28" s="513"/>
      <c r="AQH28" s="513"/>
      <c r="AQI28" s="513"/>
      <c r="AQJ28" s="513"/>
      <c r="AQK28" s="513"/>
      <c r="AQL28" s="513"/>
      <c r="AQM28" s="513"/>
      <c r="AQN28" s="513"/>
      <c r="AQO28" s="513"/>
      <c r="AQP28" s="513"/>
      <c r="AQQ28" s="513"/>
      <c r="AQR28" s="513"/>
      <c r="AQS28" s="513"/>
      <c r="AQT28" s="513"/>
      <c r="AQU28" s="513"/>
      <c r="AQV28" s="513"/>
      <c r="AQW28" s="513"/>
      <c r="AQX28" s="513"/>
      <c r="AQY28" s="513"/>
      <c r="AQZ28" s="513"/>
      <c r="ARA28" s="513"/>
      <c r="ARB28" s="513"/>
      <c r="ARC28" s="513"/>
      <c r="ARD28" s="513"/>
      <c r="ARE28" s="513"/>
      <c r="ARF28" s="513"/>
      <c r="ARG28" s="513"/>
      <c r="ARH28" s="513"/>
      <c r="ARI28" s="513"/>
      <c r="ARJ28" s="513"/>
      <c r="ARK28" s="513"/>
      <c r="ARL28" s="513"/>
      <c r="ARM28" s="513"/>
      <c r="ARN28" s="513"/>
      <c r="ARO28" s="513"/>
      <c r="ARP28" s="513"/>
      <c r="ARQ28" s="513"/>
      <c r="ARR28" s="513"/>
      <c r="ARS28" s="513"/>
      <c r="ART28" s="513"/>
      <c r="ARU28" s="513"/>
      <c r="ARV28" s="513"/>
      <c r="ARW28" s="513"/>
      <c r="ARX28" s="513"/>
      <c r="ARY28" s="513"/>
      <c r="ARZ28" s="513"/>
      <c r="ASA28" s="513"/>
      <c r="ASB28" s="513"/>
      <c r="ASC28" s="513"/>
      <c r="ASD28" s="513"/>
      <c r="ASE28" s="513"/>
      <c r="ASF28" s="513"/>
      <c r="ASG28" s="513"/>
      <c r="ASH28" s="513"/>
      <c r="ASI28" s="513"/>
      <c r="ASJ28" s="513"/>
      <c r="ASK28" s="513"/>
      <c r="ASL28" s="513"/>
      <c r="ASM28" s="513"/>
      <c r="ASN28" s="513"/>
      <c r="ASO28" s="513"/>
      <c r="ASP28" s="513"/>
      <c r="ASQ28" s="513"/>
      <c r="ASR28" s="513"/>
      <c r="ASS28" s="513"/>
      <c r="AST28" s="513"/>
      <c r="ASU28" s="513"/>
      <c r="ASV28" s="513"/>
      <c r="ASW28" s="513"/>
      <c r="ASX28" s="513"/>
      <c r="ASY28" s="513"/>
      <c r="ASZ28" s="513"/>
      <c r="ATA28" s="513"/>
      <c r="ATB28" s="513"/>
      <c r="ATC28" s="513"/>
      <c r="ATD28" s="513"/>
      <c r="ATE28" s="513"/>
      <c r="ATF28" s="513"/>
      <c r="ATG28" s="513"/>
      <c r="ATH28" s="513"/>
      <c r="ATI28" s="513"/>
      <c r="ATJ28" s="513"/>
      <c r="ATK28" s="513"/>
      <c r="ATL28" s="513"/>
      <c r="ATM28" s="513"/>
      <c r="ATN28" s="513"/>
      <c r="ATO28" s="513"/>
      <c r="ATP28" s="513"/>
      <c r="ATQ28" s="513"/>
      <c r="ATR28" s="513"/>
      <c r="ATS28" s="513"/>
      <c r="ATT28" s="513"/>
      <c r="ATU28" s="513"/>
      <c r="ATV28" s="513"/>
      <c r="ATW28" s="513"/>
      <c r="ATX28" s="513"/>
      <c r="ATY28" s="513"/>
      <c r="ATZ28" s="513"/>
      <c r="AUA28" s="513"/>
      <c r="AUB28" s="513"/>
      <c r="AUC28" s="513"/>
      <c r="AUD28" s="513"/>
      <c r="AUE28" s="513"/>
      <c r="AUF28" s="513"/>
      <c r="AUG28" s="513"/>
      <c r="AUH28" s="513"/>
      <c r="AUI28" s="513"/>
      <c r="AUJ28" s="513"/>
      <c r="AUK28" s="513"/>
      <c r="AUL28" s="513"/>
      <c r="AUM28" s="513"/>
      <c r="AUN28" s="513"/>
      <c r="AUO28" s="513"/>
      <c r="AUP28" s="513"/>
      <c r="AUQ28" s="513"/>
      <c r="AUR28" s="513"/>
      <c r="AUS28" s="513"/>
      <c r="AUT28" s="513"/>
      <c r="AUU28" s="513"/>
      <c r="AUV28" s="513"/>
      <c r="AUW28" s="513"/>
      <c r="AUX28" s="513"/>
      <c r="AUY28" s="513"/>
      <c r="AUZ28" s="513"/>
      <c r="AVA28" s="513"/>
      <c r="AVB28" s="513"/>
      <c r="AVC28" s="513"/>
      <c r="AVD28" s="513"/>
      <c r="AVE28" s="513"/>
      <c r="AVF28" s="513"/>
      <c r="AVG28" s="513"/>
      <c r="AVH28" s="513"/>
      <c r="AVI28" s="513"/>
      <c r="AVJ28" s="513"/>
      <c r="AVK28" s="513"/>
      <c r="AVL28" s="513"/>
      <c r="AVM28" s="513"/>
      <c r="AVN28" s="513"/>
      <c r="AVO28" s="513"/>
      <c r="AVP28" s="513"/>
      <c r="AVQ28" s="513"/>
      <c r="AVR28" s="513"/>
      <c r="AVS28" s="513"/>
      <c r="AVT28" s="513"/>
      <c r="AVU28" s="513"/>
      <c r="AVV28" s="513"/>
      <c r="AVW28" s="513"/>
      <c r="AVX28" s="513"/>
      <c r="AVY28" s="513"/>
      <c r="AVZ28" s="513"/>
      <c r="AWA28" s="513"/>
      <c r="AWB28" s="513"/>
      <c r="AWC28" s="513"/>
      <c r="AWD28" s="513"/>
      <c r="AWE28" s="513"/>
      <c r="AWF28" s="513"/>
      <c r="AWG28" s="513"/>
      <c r="AWH28" s="513"/>
      <c r="AWI28" s="513"/>
      <c r="AWJ28" s="513"/>
      <c r="AWK28" s="513"/>
      <c r="AWL28" s="513"/>
      <c r="AWM28" s="513"/>
      <c r="AWN28" s="513"/>
      <c r="AWO28" s="513"/>
      <c r="AWP28" s="513"/>
      <c r="AWQ28" s="513"/>
      <c r="AWR28" s="513"/>
      <c r="AWS28" s="513"/>
      <c r="AWT28" s="513"/>
      <c r="AWU28" s="513"/>
      <c r="AWV28" s="513"/>
      <c r="AWW28" s="513"/>
      <c r="AWX28" s="513"/>
      <c r="AWY28" s="513"/>
      <c r="AWZ28" s="513"/>
      <c r="AXA28" s="513"/>
      <c r="AXB28" s="513"/>
      <c r="AXC28" s="513"/>
      <c r="AXD28" s="513"/>
      <c r="AXE28" s="513"/>
      <c r="AXF28" s="513"/>
      <c r="AXG28" s="513"/>
      <c r="AXH28" s="513"/>
      <c r="AXI28" s="513"/>
      <c r="AXJ28" s="513"/>
      <c r="AXK28" s="513"/>
      <c r="AXL28" s="513"/>
      <c r="AXM28" s="513"/>
      <c r="AXN28" s="513"/>
      <c r="AXO28" s="513"/>
      <c r="AXP28" s="513"/>
      <c r="AXQ28" s="513"/>
      <c r="AXR28" s="513"/>
      <c r="AXS28" s="513"/>
      <c r="AXT28" s="513"/>
      <c r="AXU28" s="513"/>
      <c r="AXV28" s="513"/>
      <c r="AXW28" s="513"/>
      <c r="AXX28" s="513"/>
      <c r="AXY28" s="513"/>
      <c r="AXZ28" s="513"/>
      <c r="AYA28" s="513"/>
      <c r="AYB28" s="513"/>
      <c r="AYC28" s="513"/>
      <c r="AYD28" s="513"/>
      <c r="AYE28" s="513"/>
      <c r="AYF28" s="513"/>
      <c r="AYG28" s="513"/>
      <c r="AYH28" s="513"/>
      <c r="AYI28" s="513"/>
      <c r="AYJ28" s="513"/>
      <c r="AYK28" s="513"/>
      <c r="AYL28" s="513"/>
      <c r="AYM28" s="513"/>
      <c r="AYN28" s="513"/>
      <c r="AYO28" s="513"/>
      <c r="AYP28" s="513"/>
      <c r="AYQ28" s="513"/>
      <c r="AYR28" s="513"/>
      <c r="AYS28" s="513"/>
      <c r="AYT28" s="513"/>
      <c r="AYU28" s="513"/>
      <c r="AYV28" s="513"/>
      <c r="AYW28" s="513"/>
      <c r="AYX28" s="513"/>
      <c r="AYY28" s="513"/>
      <c r="AYZ28" s="513"/>
      <c r="AZA28" s="513"/>
      <c r="AZB28" s="513"/>
      <c r="AZC28" s="513"/>
      <c r="AZD28" s="513"/>
      <c r="AZE28" s="513"/>
      <c r="AZF28" s="513"/>
      <c r="AZG28" s="513"/>
      <c r="AZH28" s="513"/>
      <c r="AZI28" s="513"/>
      <c r="AZJ28" s="513"/>
      <c r="AZK28" s="513"/>
      <c r="AZL28" s="513"/>
      <c r="AZM28" s="513"/>
      <c r="AZN28" s="513"/>
      <c r="AZO28" s="513"/>
      <c r="AZP28" s="513"/>
      <c r="AZQ28" s="513"/>
      <c r="AZR28" s="513"/>
      <c r="AZS28" s="513"/>
      <c r="AZT28" s="513"/>
      <c r="AZU28" s="513"/>
      <c r="AZV28" s="513"/>
      <c r="AZW28" s="513"/>
      <c r="AZX28" s="513"/>
      <c r="AZY28" s="513"/>
      <c r="AZZ28" s="513"/>
      <c r="BAA28" s="513"/>
      <c r="BAB28" s="513"/>
      <c r="BAC28" s="513"/>
      <c r="BAD28" s="513"/>
      <c r="BAE28" s="513"/>
      <c r="BAF28" s="513"/>
      <c r="BAG28" s="513"/>
      <c r="BAH28" s="513"/>
      <c r="BAI28" s="513"/>
      <c r="BAJ28" s="513"/>
      <c r="BAK28" s="513"/>
      <c r="BAL28" s="513"/>
      <c r="BAM28" s="513"/>
      <c r="BAN28" s="513"/>
      <c r="BAO28" s="513"/>
      <c r="BAP28" s="513"/>
      <c r="BAQ28" s="513"/>
      <c r="BAR28" s="513"/>
      <c r="BAS28" s="513"/>
      <c r="BAT28" s="513"/>
      <c r="BAU28" s="513"/>
      <c r="BAV28" s="513"/>
      <c r="BAW28" s="513"/>
      <c r="BAX28" s="513"/>
      <c r="BAY28" s="513"/>
      <c r="BAZ28" s="513"/>
      <c r="BBA28" s="513"/>
      <c r="BBB28" s="513"/>
      <c r="BBC28" s="513"/>
      <c r="BBD28" s="513"/>
      <c r="BBE28" s="513"/>
      <c r="BBF28" s="513"/>
      <c r="BBG28" s="513"/>
      <c r="BBH28" s="513"/>
      <c r="BBI28" s="513"/>
      <c r="BBJ28" s="513"/>
      <c r="BBK28" s="513"/>
      <c r="BBL28" s="513"/>
      <c r="BBM28" s="513"/>
      <c r="BBN28" s="513"/>
      <c r="BBO28" s="513"/>
      <c r="BBP28" s="513"/>
      <c r="BBQ28" s="513"/>
      <c r="BBR28" s="513"/>
      <c r="BBS28" s="513"/>
      <c r="BBT28" s="513"/>
      <c r="BBU28" s="513"/>
      <c r="BBV28" s="513"/>
      <c r="BBW28" s="513"/>
      <c r="BBX28" s="513"/>
      <c r="BBY28" s="513"/>
      <c r="BBZ28" s="513"/>
      <c r="BCA28" s="513"/>
      <c r="BCB28" s="513"/>
      <c r="BCC28" s="513"/>
      <c r="BCD28" s="513"/>
      <c r="BCE28" s="513"/>
      <c r="BCF28" s="513"/>
      <c r="BCG28" s="513"/>
      <c r="BCH28" s="513"/>
      <c r="BCI28" s="513"/>
      <c r="BCJ28" s="513"/>
      <c r="BCK28" s="513"/>
      <c r="BCL28" s="513"/>
      <c r="BCM28" s="513"/>
      <c r="BCN28" s="513"/>
      <c r="BCO28" s="513"/>
      <c r="BCP28" s="513"/>
      <c r="BCQ28" s="513"/>
      <c r="BCR28" s="513"/>
      <c r="BCS28" s="513"/>
      <c r="BCT28" s="513"/>
      <c r="BCU28" s="513"/>
      <c r="BCV28" s="513"/>
      <c r="BCW28" s="513"/>
      <c r="BCX28" s="513"/>
      <c r="BCY28" s="513"/>
      <c r="BCZ28" s="513"/>
      <c r="BDA28" s="513"/>
      <c r="BDB28" s="513"/>
      <c r="BDC28" s="513"/>
      <c r="BDD28" s="513"/>
      <c r="BDE28" s="513"/>
      <c r="BDF28" s="513"/>
      <c r="BDG28" s="513"/>
      <c r="BDH28" s="513"/>
      <c r="BDI28" s="513"/>
      <c r="BDJ28" s="513"/>
      <c r="BDK28" s="513"/>
      <c r="BDL28" s="513"/>
      <c r="BDM28" s="513"/>
      <c r="BDN28" s="513"/>
      <c r="BDO28" s="513"/>
      <c r="BDP28" s="513"/>
      <c r="BDQ28" s="513"/>
      <c r="BDR28" s="513"/>
      <c r="BDS28" s="513"/>
      <c r="BDT28" s="513"/>
      <c r="BDU28" s="513"/>
      <c r="BDV28" s="513"/>
      <c r="BDW28" s="513"/>
      <c r="BDX28" s="513"/>
      <c r="BDY28" s="513"/>
      <c r="BDZ28" s="513"/>
      <c r="BEA28" s="513"/>
      <c r="BEB28" s="513"/>
      <c r="BEC28" s="513"/>
      <c r="BED28" s="513"/>
      <c r="BEE28" s="513"/>
      <c r="BEF28" s="513"/>
      <c r="BEG28" s="513"/>
      <c r="BEH28" s="513"/>
      <c r="BEI28" s="513"/>
      <c r="BEJ28" s="513"/>
      <c r="BEK28" s="513"/>
      <c r="BEL28" s="513"/>
      <c r="BEM28" s="513"/>
      <c r="BEN28" s="513"/>
      <c r="BEO28" s="513"/>
      <c r="BEP28" s="513"/>
      <c r="BEQ28" s="513"/>
      <c r="BER28" s="513"/>
      <c r="BES28" s="513"/>
      <c r="BET28" s="513"/>
      <c r="BEU28" s="513"/>
      <c r="BEV28" s="513"/>
      <c r="BEW28" s="513"/>
      <c r="BEX28" s="513"/>
      <c r="BEY28" s="513"/>
      <c r="BEZ28" s="513"/>
      <c r="BFA28" s="513"/>
      <c r="BFB28" s="513"/>
      <c r="BFC28" s="513"/>
      <c r="BFD28" s="513"/>
      <c r="BFE28" s="513"/>
      <c r="BFF28" s="513"/>
      <c r="BFG28" s="513"/>
      <c r="BFH28" s="513"/>
      <c r="BFI28" s="513"/>
      <c r="BFJ28" s="513"/>
      <c r="BFK28" s="513"/>
      <c r="BFL28" s="513"/>
      <c r="BFM28" s="513"/>
      <c r="BFN28" s="513"/>
      <c r="BFO28" s="513"/>
      <c r="BFP28" s="513"/>
      <c r="BFQ28" s="513"/>
      <c r="BFR28" s="513"/>
      <c r="BFS28" s="513"/>
      <c r="BFT28" s="513"/>
      <c r="BFU28" s="513"/>
      <c r="BFV28" s="513"/>
      <c r="BFW28" s="513"/>
      <c r="BFX28" s="513"/>
      <c r="BFY28" s="513"/>
      <c r="BFZ28" s="513"/>
      <c r="BGA28" s="513"/>
      <c r="BGB28" s="513"/>
      <c r="BGC28" s="513"/>
      <c r="BGD28" s="513"/>
      <c r="BGE28" s="513"/>
      <c r="BGF28" s="513"/>
      <c r="BGG28" s="513"/>
      <c r="BGH28" s="513"/>
      <c r="BGI28" s="513"/>
      <c r="BGJ28" s="513"/>
      <c r="BGK28" s="513"/>
      <c r="BGL28" s="513"/>
      <c r="BGM28" s="513"/>
      <c r="BGN28" s="513"/>
      <c r="BGO28" s="513"/>
      <c r="BGP28" s="513"/>
      <c r="BGQ28" s="513"/>
      <c r="BGR28" s="513"/>
      <c r="BGS28" s="513"/>
      <c r="BGT28" s="513"/>
      <c r="BGU28" s="513"/>
      <c r="BGV28" s="513"/>
      <c r="BGW28" s="513"/>
      <c r="BGX28" s="513"/>
      <c r="BGY28" s="513"/>
      <c r="BGZ28" s="513"/>
      <c r="BHA28" s="513"/>
      <c r="BHB28" s="513"/>
      <c r="BHC28" s="513"/>
      <c r="BHD28" s="513"/>
      <c r="BHE28" s="513"/>
      <c r="BHF28" s="513"/>
      <c r="BHG28" s="513"/>
      <c r="BHH28" s="513"/>
      <c r="BHI28" s="513"/>
      <c r="BHJ28" s="513"/>
      <c r="BHK28" s="513"/>
      <c r="BHL28" s="513"/>
      <c r="BHM28" s="513"/>
      <c r="BHN28" s="513"/>
      <c r="BHO28" s="513"/>
      <c r="BHP28" s="513"/>
      <c r="BHQ28" s="513"/>
      <c r="BHR28" s="513"/>
      <c r="BHS28" s="513"/>
      <c r="BHT28" s="513"/>
      <c r="BHU28" s="513"/>
      <c r="BHV28" s="513"/>
      <c r="BHW28" s="513"/>
      <c r="BHX28" s="513"/>
      <c r="BHY28" s="513"/>
      <c r="BHZ28" s="513"/>
      <c r="BIA28" s="513"/>
      <c r="BIB28" s="513"/>
      <c r="BIC28" s="513"/>
      <c r="BID28" s="513"/>
      <c r="BIE28" s="513"/>
      <c r="BIF28" s="513"/>
      <c r="BIG28" s="513"/>
      <c r="BIH28" s="513"/>
      <c r="BII28" s="513"/>
      <c r="BIJ28" s="513"/>
      <c r="BIK28" s="513"/>
      <c r="BIL28" s="513"/>
      <c r="BIM28" s="513"/>
      <c r="BIN28" s="513"/>
      <c r="BIO28" s="513"/>
      <c r="BIP28" s="513"/>
      <c r="BIQ28" s="513"/>
      <c r="BIR28" s="513"/>
      <c r="BIS28" s="513"/>
      <c r="BIT28" s="513"/>
      <c r="BIU28" s="513"/>
      <c r="BIV28" s="513"/>
      <c r="BIW28" s="513"/>
      <c r="BIX28" s="513"/>
      <c r="BIY28" s="513"/>
      <c r="BIZ28" s="513"/>
      <c r="BJA28" s="513"/>
      <c r="BJB28" s="513"/>
      <c r="BJC28" s="513"/>
      <c r="BJD28" s="513"/>
      <c r="BJE28" s="513"/>
      <c r="BJF28" s="513"/>
      <c r="BJG28" s="513"/>
      <c r="BJH28" s="513"/>
      <c r="BJI28" s="513"/>
      <c r="BJJ28" s="513"/>
      <c r="BJK28" s="513"/>
      <c r="BJL28" s="513"/>
      <c r="BJM28" s="513"/>
      <c r="BJN28" s="513"/>
      <c r="BJO28" s="513"/>
      <c r="BJP28" s="513"/>
      <c r="BJQ28" s="513"/>
      <c r="BJR28" s="513"/>
      <c r="BJS28" s="513"/>
      <c r="BJT28" s="513"/>
      <c r="BJU28" s="513"/>
      <c r="BJV28" s="513"/>
      <c r="BJW28" s="513"/>
      <c r="BJX28" s="513"/>
      <c r="BJY28" s="513"/>
      <c r="BJZ28" s="513"/>
      <c r="BKA28" s="513"/>
      <c r="BKB28" s="513"/>
      <c r="BKC28" s="513"/>
      <c r="BKD28" s="513"/>
      <c r="BKE28" s="513"/>
      <c r="BKF28" s="513"/>
      <c r="BKG28" s="513"/>
      <c r="BKH28" s="513"/>
      <c r="BKI28" s="513"/>
      <c r="BKJ28" s="513"/>
      <c r="BKK28" s="513"/>
      <c r="BKL28" s="513"/>
      <c r="BKM28" s="513"/>
      <c r="BKN28" s="513"/>
      <c r="BKO28" s="513"/>
      <c r="BKP28" s="513"/>
      <c r="BKQ28" s="513"/>
      <c r="BKR28" s="513"/>
      <c r="BKS28" s="513"/>
      <c r="BKT28" s="513"/>
      <c r="BKU28" s="513"/>
      <c r="BKV28" s="513"/>
      <c r="BKW28" s="513"/>
      <c r="BKX28" s="513"/>
      <c r="BKY28" s="513"/>
      <c r="BKZ28" s="513"/>
      <c r="BLA28" s="513"/>
      <c r="BLB28" s="513"/>
      <c r="BLC28" s="513"/>
      <c r="BLD28" s="513"/>
      <c r="BLE28" s="513"/>
      <c r="BLF28" s="513"/>
      <c r="BLG28" s="513"/>
      <c r="BLH28" s="513"/>
      <c r="BLI28" s="513"/>
      <c r="BLJ28" s="513"/>
      <c r="BLK28" s="513"/>
      <c r="BLL28" s="513"/>
      <c r="BLM28" s="513"/>
      <c r="BLN28" s="513"/>
      <c r="BLO28" s="513"/>
      <c r="BLP28" s="513"/>
      <c r="BLQ28" s="513"/>
      <c r="BLR28" s="513"/>
      <c r="BLS28" s="513"/>
      <c r="BLT28" s="513"/>
      <c r="BLU28" s="513"/>
      <c r="BLV28" s="513"/>
      <c r="BLW28" s="513"/>
      <c r="BLX28" s="513"/>
      <c r="BLY28" s="513"/>
      <c r="BLZ28" s="513"/>
      <c r="BMA28" s="513"/>
      <c r="BMB28" s="513"/>
      <c r="BMC28" s="513"/>
      <c r="BMD28" s="513"/>
      <c r="BME28" s="513"/>
      <c r="BMF28" s="513"/>
      <c r="BMG28" s="513"/>
      <c r="BMH28" s="513"/>
      <c r="BMI28" s="513"/>
      <c r="BMJ28" s="513"/>
      <c r="BMK28" s="513"/>
      <c r="BML28" s="513"/>
      <c r="BMM28" s="513"/>
      <c r="BMN28" s="513"/>
      <c r="BMO28" s="513"/>
      <c r="BMP28" s="513"/>
      <c r="BMQ28" s="513"/>
      <c r="BMR28" s="513"/>
      <c r="BMS28" s="513"/>
      <c r="BMT28" s="513"/>
      <c r="BMU28" s="513"/>
      <c r="BMV28" s="513"/>
      <c r="BMW28" s="513"/>
      <c r="BMX28" s="513"/>
      <c r="BMY28" s="513"/>
      <c r="BMZ28" s="513"/>
      <c r="BNA28" s="513"/>
      <c r="BNB28" s="513"/>
      <c r="BNC28" s="513"/>
      <c r="BND28" s="513"/>
      <c r="BNE28" s="513"/>
      <c r="BNF28" s="513"/>
      <c r="BNG28" s="513"/>
      <c r="BNH28" s="513"/>
      <c r="BNI28" s="513"/>
      <c r="BNJ28" s="513"/>
      <c r="BNK28" s="513"/>
      <c r="BNL28" s="513"/>
      <c r="BNM28" s="513"/>
      <c r="BNN28" s="513"/>
      <c r="BNO28" s="513"/>
      <c r="BNP28" s="513"/>
      <c r="BNQ28" s="513"/>
      <c r="BNR28" s="513"/>
      <c r="BNS28" s="513"/>
      <c r="BNT28" s="513"/>
      <c r="BNU28" s="513"/>
      <c r="BNV28" s="513"/>
      <c r="BNW28" s="513"/>
      <c r="BNX28" s="513"/>
      <c r="BNY28" s="513"/>
      <c r="BNZ28" s="513"/>
      <c r="BOA28" s="513"/>
      <c r="BOB28" s="513"/>
      <c r="BOC28" s="513"/>
      <c r="BOD28" s="513"/>
      <c r="BOE28" s="513"/>
      <c r="BOF28" s="513"/>
      <c r="BOG28" s="513"/>
      <c r="BOH28" s="513"/>
      <c r="BOI28" s="513"/>
      <c r="BOJ28" s="513"/>
      <c r="BOK28" s="513"/>
      <c r="BOL28" s="513"/>
      <c r="BOM28" s="513"/>
      <c r="BON28" s="513"/>
      <c r="BOO28" s="513"/>
      <c r="BOP28" s="513"/>
      <c r="BOQ28" s="513"/>
      <c r="BOR28" s="513"/>
      <c r="BOS28" s="513"/>
      <c r="BOT28" s="513"/>
      <c r="BOU28" s="513"/>
      <c r="BOV28" s="513"/>
      <c r="BOW28" s="513"/>
      <c r="BOX28" s="513"/>
      <c r="BOY28" s="513"/>
      <c r="BOZ28" s="513"/>
      <c r="BPA28" s="513"/>
      <c r="BPB28" s="513"/>
      <c r="BPC28" s="513"/>
      <c r="BPD28" s="513"/>
      <c r="BPE28" s="513"/>
      <c r="BPF28" s="513"/>
      <c r="BPG28" s="513"/>
      <c r="BPH28" s="513"/>
      <c r="BPI28" s="513"/>
      <c r="BPJ28" s="513"/>
      <c r="BPK28" s="513"/>
      <c r="BPL28" s="513"/>
      <c r="BPM28" s="513"/>
      <c r="BPN28" s="513"/>
      <c r="BPO28" s="513"/>
      <c r="BPP28" s="513"/>
      <c r="BPQ28" s="513"/>
      <c r="BPR28" s="513"/>
      <c r="BPS28" s="513"/>
      <c r="BPT28" s="513"/>
      <c r="BPU28" s="513"/>
      <c r="BPV28" s="513"/>
      <c r="BPW28" s="513"/>
      <c r="BPX28" s="513"/>
      <c r="BPY28" s="513"/>
      <c r="BPZ28" s="513"/>
      <c r="BQA28" s="513"/>
      <c r="BQB28" s="513"/>
      <c r="BQC28" s="513"/>
      <c r="BQD28" s="513"/>
      <c r="BQE28" s="513"/>
      <c r="BQF28" s="513"/>
      <c r="BQG28" s="513"/>
      <c r="BQH28" s="513"/>
      <c r="BQI28" s="513"/>
      <c r="BQJ28" s="513"/>
      <c r="BQK28" s="513"/>
      <c r="BQL28" s="513"/>
      <c r="BQM28" s="513"/>
      <c r="BQN28" s="513"/>
      <c r="BQO28" s="513"/>
      <c r="BQP28" s="513"/>
      <c r="BQQ28" s="513"/>
      <c r="BQR28" s="513"/>
      <c r="BQS28" s="513"/>
      <c r="BQT28" s="513"/>
      <c r="BQU28" s="513"/>
      <c r="BQV28" s="513"/>
      <c r="BQW28" s="513"/>
      <c r="BQX28" s="513"/>
      <c r="BQY28" s="513"/>
      <c r="BQZ28" s="513"/>
      <c r="BRA28" s="513"/>
      <c r="BRB28" s="513"/>
      <c r="BRC28" s="513"/>
      <c r="BRD28" s="513"/>
      <c r="BRE28" s="513"/>
      <c r="BRF28" s="513"/>
      <c r="BRG28" s="513"/>
      <c r="BRH28" s="513"/>
      <c r="BRI28" s="513"/>
      <c r="BRJ28" s="513"/>
      <c r="BRK28" s="513"/>
      <c r="BRL28" s="513"/>
      <c r="BRM28" s="513"/>
      <c r="BRN28" s="513"/>
      <c r="BRO28" s="513"/>
      <c r="BRP28" s="513"/>
      <c r="BRQ28" s="513"/>
      <c r="BRR28" s="513"/>
      <c r="BRS28" s="513"/>
      <c r="BRT28" s="513"/>
      <c r="BRU28" s="513"/>
      <c r="BRV28" s="513"/>
      <c r="BRW28" s="513"/>
      <c r="BRX28" s="513"/>
      <c r="BRY28" s="513"/>
      <c r="BRZ28" s="513"/>
      <c r="BSA28" s="513"/>
      <c r="BSB28" s="513"/>
      <c r="BSC28" s="513"/>
      <c r="BSD28" s="513"/>
      <c r="BSE28" s="513"/>
      <c r="BSF28" s="513"/>
      <c r="BSG28" s="513"/>
      <c r="BSH28" s="513"/>
      <c r="BSI28" s="513"/>
      <c r="BSJ28" s="513"/>
      <c r="BSK28" s="513"/>
      <c r="BSL28" s="513"/>
      <c r="BSM28" s="513"/>
      <c r="BSN28" s="513"/>
      <c r="BSO28" s="513"/>
      <c r="BSP28" s="513"/>
      <c r="BSQ28" s="513"/>
      <c r="BSR28" s="513"/>
      <c r="BSS28" s="513"/>
      <c r="BST28" s="513"/>
      <c r="BSU28" s="513"/>
      <c r="BSV28" s="513"/>
      <c r="BSW28" s="513"/>
      <c r="BSX28" s="513"/>
      <c r="BSY28" s="513"/>
      <c r="BSZ28" s="513"/>
      <c r="BTA28" s="513"/>
      <c r="BTB28" s="513"/>
      <c r="BTC28" s="513"/>
      <c r="BTD28" s="513"/>
      <c r="BTE28" s="513"/>
      <c r="BTF28" s="513"/>
      <c r="BTG28" s="513"/>
      <c r="BTH28" s="513"/>
      <c r="BTI28" s="513"/>
      <c r="BTJ28" s="513"/>
      <c r="BTK28" s="513"/>
      <c r="BTL28" s="513"/>
      <c r="BTM28" s="513"/>
      <c r="BTN28" s="513"/>
      <c r="BTO28" s="513"/>
      <c r="BTP28" s="513"/>
      <c r="BTQ28" s="513"/>
      <c r="BTR28" s="513"/>
      <c r="BTS28" s="513"/>
      <c r="BTT28" s="513"/>
      <c r="BTU28" s="513"/>
      <c r="BTV28" s="513"/>
      <c r="BTW28" s="513"/>
      <c r="BTX28" s="513"/>
      <c r="BTY28" s="513"/>
      <c r="BTZ28" s="513"/>
      <c r="BUA28" s="513"/>
      <c r="BUB28" s="513"/>
      <c r="BUC28" s="513"/>
      <c r="BUD28" s="513"/>
      <c r="BUE28" s="513"/>
      <c r="BUF28" s="513"/>
      <c r="BUG28" s="513"/>
      <c r="BUH28" s="513"/>
      <c r="BUI28" s="513"/>
      <c r="BUJ28" s="513"/>
      <c r="BUK28" s="513"/>
      <c r="BUL28" s="513"/>
      <c r="BUM28" s="513"/>
      <c r="BUN28" s="513"/>
      <c r="BUO28" s="513"/>
      <c r="BUP28" s="513"/>
      <c r="BUQ28" s="513"/>
      <c r="BUR28" s="513"/>
      <c r="BUS28" s="513"/>
      <c r="BUT28" s="513"/>
      <c r="BUU28" s="513"/>
      <c r="BUV28" s="513"/>
      <c r="BUW28" s="513"/>
      <c r="BUX28" s="513"/>
      <c r="BUY28" s="513"/>
      <c r="BUZ28" s="513"/>
      <c r="BVA28" s="513"/>
      <c r="BVB28" s="513"/>
      <c r="BVC28" s="513"/>
      <c r="BVD28" s="513"/>
      <c r="BVE28" s="513"/>
      <c r="BVF28" s="513"/>
      <c r="BVG28" s="513"/>
      <c r="BVH28" s="513"/>
      <c r="BVI28" s="513"/>
      <c r="BVJ28" s="513"/>
      <c r="BVK28" s="513"/>
      <c r="BVL28" s="513"/>
      <c r="BVM28" s="513"/>
      <c r="BVN28" s="513"/>
      <c r="BVO28" s="513"/>
      <c r="BVP28" s="513"/>
      <c r="BVQ28" s="513"/>
      <c r="BVR28" s="513"/>
      <c r="BVS28" s="513"/>
      <c r="BVT28" s="513"/>
      <c r="BVU28" s="513"/>
      <c r="BVV28" s="513"/>
      <c r="BVW28" s="513"/>
      <c r="BVX28" s="513"/>
      <c r="BVY28" s="513"/>
      <c r="BVZ28" s="513"/>
      <c r="BWA28" s="513"/>
      <c r="BWB28" s="513"/>
      <c r="BWC28" s="513"/>
      <c r="BWD28" s="513"/>
      <c r="BWE28" s="513"/>
      <c r="BWF28" s="513"/>
      <c r="BWG28" s="513"/>
      <c r="BWH28" s="513"/>
      <c r="BWI28" s="513"/>
      <c r="BWJ28" s="513"/>
      <c r="BWK28" s="513"/>
      <c r="BWL28" s="513"/>
      <c r="BWM28" s="513"/>
      <c r="BWN28" s="513"/>
      <c r="BWO28" s="513"/>
      <c r="BWP28" s="513"/>
      <c r="BWQ28" s="513"/>
    </row>
    <row r="29" spans="1:1967" ht="102" customHeight="1">
      <c r="A29" s="9" t="s">
        <v>11824</v>
      </c>
      <c r="B29" s="100" t="s">
        <v>97</v>
      </c>
      <c r="C29" s="3" t="s">
        <v>628</v>
      </c>
      <c r="D29" s="3" t="s">
        <v>1259</v>
      </c>
      <c r="E29" s="3" t="s">
        <v>12108</v>
      </c>
      <c r="F29" s="103"/>
      <c r="G29" s="3" t="s">
        <v>385</v>
      </c>
      <c r="H29" s="20">
        <v>0.6</v>
      </c>
      <c r="I29" s="43">
        <v>470000000</v>
      </c>
      <c r="J29" s="21" t="s">
        <v>1316</v>
      </c>
      <c r="K29" s="3" t="s">
        <v>11817</v>
      </c>
      <c r="L29" s="137" t="s">
        <v>11521</v>
      </c>
      <c r="M29" s="140" t="s">
        <v>383</v>
      </c>
      <c r="N29" s="357" t="s">
        <v>11818</v>
      </c>
      <c r="O29" s="3" t="s">
        <v>1368</v>
      </c>
      <c r="P29" s="7" t="s">
        <v>1336</v>
      </c>
      <c r="Q29" s="3" t="s">
        <v>1321</v>
      </c>
      <c r="R29" s="4">
        <v>16100</v>
      </c>
      <c r="S29" s="19">
        <v>8260</v>
      </c>
      <c r="T29" s="83">
        <f t="shared" ref="T29" si="4">R29*S29</f>
        <v>132986000</v>
      </c>
      <c r="U29" s="83">
        <f t="shared" ref="U29" si="5">T29*1.12</f>
        <v>148944320</v>
      </c>
      <c r="V29" s="102" t="s">
        <v>1317</v>
      </c>
      <c r="W29" s="147" t="s">
        <v>1396</v>
      </c>
      <c r="X29" s="9"/>
      <c r="Y29" s="513"/>
      <c r="Z29" s="513"/>
      <c r="AA29" s="513"/>
      <c r="AB29" s="513"/>
      <c r="AC29" s="513"/>
      <c r="AD29" s="513"/>
      <c r="AE29" s="513"/>
      <c r="AF29" s="513"/>
      <c r="AG29" s="513"/>
      <c r="AH29" s="513"/>
      <c r="AI29" s="513"/>
      <c r="AJ29" s="513"/>
      <c r="AK29" s="513"/>
      <c r="AL29" s="513"/>
      <c r="AM29" s="513"/>
      <c r="AN29" s="513"/>
      <c r="AO29" s="513"/>
      <c r="AP29" s="513"/>
      <c r="AQ29" s="513"/>
      <c r="AR29" s="513"/>
      <c r="AS29" s="513"/>
      <c r="AT29" s="513"/>
      <c r="AU29" s="513"/>
      <c r="AV29" s="513"/>
      <c r="AW29" s="513"/>
      <c r="AX29" s="513"/>
      <c r="AY29" s="513"/>
      <c r="AZ29" s="513"/>
      <c r="BA29" s="513"/>
      <c r="BB29" s="513"/>
      <c r="BC29" s="513"/>
      <c r="BD29" s="513"/>
      <c r="BE29" s="513"/>
      <c r="BF29" s="513"/>
      <c r="BG29" s="513"/>
      <c r="BH29" s="513"/>
      <c r="BI29" s="513"/>
      <c r="BJ29" s="513"/>
      <c r="BK29" s="513"/>
      <c r="BL29" s="513"/>
      <c r="BM29" s="513"/>
      <c r="BN29" s="513"/>
      <c r="BO29" s="513"/>
      <c r="BP29" s="513"/>
      <c r="BQ29" s="513"/>
      <c r="BR29" s="513"/>
      <c r="BS29" s="513"/>
      <c r="BT29" s="513"/>
      <c r="BU29" s="513"/>
      <c r="BV29" s="513"/>
      <c r="BW29" s="513"/>
      <c r="BX29" s="513"/>
      <c r="BY29" s="513"/>
      <c r="BZ29" s="513"/>
      <c r="CA29" s="513"/>
      <c r="CB29" s="513"/>
      <c r="CC29" s="513"/>
      <c r="CD29" s="513"/>
      <c r="CE29" s="513"/>
      <c r="CF29" s="513"/>
      <c r="CG29" s="513"/>
      <c r="CH29" s="513"/>
      <c r="CI29" s="513"/>
      <c r="CJ29" s="513"/>
      <c r="CK29" s="513"/>
      <c r="CL29" s="513"/>
      <c r="CM29" s="513"/>
      <c r="CN29" s="513"/>
      <c r="CO29" s="513"/>
      <c r="CP29" s="513"/>
      <c r="CQ29" s="513"/>
      <c r="CR29" s="513"/>
      <c r="CS29" s="513"/>
      <c r="CT29" s="513"/>
      <c r="CU29" s="513"/>
      <c r="CV29" s="513"/>
      <c r="CW29" s="513"/>
      <c r="CX29" s="513"/>
      <c r="CY29" s="513"/>
      <c r="CZ29" s="513"/>
      <c r="DA29" s="513"/>
      <c r="DB29" s="513"/>
      <c r="DC29" s="513"/>
      <c r="DD29" s="513"/>
      <c r="DE29" s="513"/>
      <c r="DF29" s="513"/>
      <c r="DG29" s="513"/>
      <c r="DH29" s="513"/>
      <c r="DI29" s="513"/>
      <c r="DJ29" s="513"/>
      <c r="DK29" s="513"/>
      <c r="DL29" s="513"/>
      <c r="DM29" s="513"/>
      <c r="DN29" s="513"/>
      <c r="DO29" s="513"/>
      <c r="DP29" s="513"/>
      <c r="DQ29" s="513"/>
      <c r="DR29" s="513"/>
      <c r="DS29" s="513"/>
      <c r="DT29" s="513"/>
      <c r="DU29" s="513"/>
      <c r="DV29" s="513"/>
      <c r="DW29" s="513"/>
      <c r="DX29" s="513"/>
      <c r="DY29" s="513"/>
      <c r="DZ29" s="513"/>
      <c r="EA29" s="513"/>
      <c r="EB29" s="513"/>
      <c r="EC29" s="513"/>
      <c r="ED29" s="513"/>
      <c r="EE29" s="513"/>
      <c r="EF29" s="513"/>
      <c r="EG29" s="513"/>
      <c r="EH29" s="513"/>
      <c r="EI29" s="513"/>
      <c r="EJ29" s="513"/>
      <c r="EK29" s="513"/>
      <c r="EL29" s="513"/>
      <c r="EM29" s="513"/>
      <c r="EN29" s="513"/>
      <c r="EO29" s="513"/>
      <c r="EP29" s="513"/>
      <c r="EQ29" s="513"/>
      <c r="ER29" s="513"/>
      <c r="ES29" s="513"/>
      <c r="ET29" s="513"/>
      <c r="EU29" s="513"/>
      <c r="EV29" s="513"/>
      <c r="EW29" s="513"/>
      <c r="EX29" s="513"/>
      <c r="EY29" s="513"/>
      <c r="EZ29" s="513"/>
      <c r="FA29" s="513"/>
      <c r="FB29" s="513"/>
      <c r="FC29" s="513"/>
      <c r="FD29" s="513"/>
      <c r="FE29" s="513"/>
      <c r="FF29" s="513"/>
      <c r="FG29" s="513"/>
      <c r="FH29" s="513"/>
      <c r="FI29" s="513"/>
      <c r="FJ29" s="513"/>
      <c r="FK29" s="513"/>
      <c r="FL29" s="513"/>
      <c r="FM29" s="513"/>
      <c r="FN29" s="513"/>
      <c r="FO29" s="513"/>
      <c r="FP29" s="513"/>
      <c r="FQ29" s="513"/>
      <c r="FR29" s="513"/>
      <c r="FS29" s="513"/>
      <c r="FT29" s="513"/>
      <c r="FU29" s="513"/>
      <c r="FV29" s="513"/>
      <c r="FW29" s="513"/>
      <c r="FX29" s="513"/>
      <c r="FY29" s="513"/>
      <c r="FZ29" s="513"/>
      <c r="GA29" s="513"/>
      <c r="GB29" s="513"/>
      <c r="GC29" s="513"/>
      <c r="GD29" s="513"/>
      <c r="GE29" s="513"/>
      <c r="GF29" s="513"/>
      <c r="GG29" s="513"/>
      <c r="GH29" s="513"/>
      <c r="GI29" s="513"/>
      <c r="GJ29" s="513"/>
      <c r="GK29" s="513"/>
      <c r="GL29" s="513"/>
      <c r="GM29" s="513"/>
      <c r="GN29" s="513"/>
      <c r="GO29" s="513"/>
      <c r="GP29" s="513"/>
      <c r="GQ29" s="513"/>
      <c r="GR29" s="513"/>
      <c r="GS29" s="513"/>
      <c r="GT29" s="513"/>
      <c r="GU29" s="513"/>
      <c r="GV29" s="513"/>
      <c r="GW29" s="513"/>
      <c r="GX29" s="513"/>
      <c r="GY29" s="513"/>
      <c r="GZ29" s="513"/>
      <c r="HA29" s="513"/>
      <c r="HB29" s="513"/>
      <c r="HC29" s="513"/>
      <c r="HD29" s="513"/>
      <c r="HE29" s="513"/>
      <c r="HF29" s="513"/>
      <c r="HG29" s="513"/>
      <c r="HH29" s="513"/>
      <c r="HI29" s="513"/>
      <c r="HJ29" s="513"/>
      <c r="HK29" s="513"/>
      <c r="HL29" s="513"/>
      <c r="HM29" s="513"/>
      <c r="HN29" s="513"/>
      <c r="HO29" s="513"/>
      <c r="HP29" s="513"/>
      <c r="HQ29" s="513"/>
      <c r="HR29" s="513"/>
      <c r="HS29" s="513"/>
      <c r="HT29" s="513"/>
      <c r="HU29" s="513"/>
      <c r="HV29" s="513"/>
      <c r="HW29" s="513"/>
      <c r="HX29" s="513"/>
      <c r="HY29" s="513"/>
      <c r="HZ29" s="513"/>
      <c r="IA29" s="513"/>
      <c r="IB29" s="513"/>
      <c r="IC29" s="513"/>
      <c r="ID29" s="513"/>
      <c r="IE29" s="513"/>
      <c r="IF29" s="513"/>
      <c r="IG29" s="513"/>
      <c r="IH29" s="513"/>
      <c r="II29" s="513"/>
      <c r="IJ29" s="513"/>
      <c r="IK29" s="513"/>
      <c r="IL29" s="513"/>
      <c r="IM29" s="513"/>
      <c r="IN29" s="513"/>
      <c r="IO29" s="513"/>
      <c r="IP29" s="513"/>
      <c r="IQ29" s="513"/>
      <c r="IR29" s="513"/>
      <c r="IS29" s="513"/>
      <c r="IT29" s="513"/>
      <c r="IU29" s="513"/>
      <c r="IV29" s="513"/>
      <c r="IW29" s="513"/>
      <c r="IX29" s="513"/>
      <c r="IY29" s="513"/>
      <c r="IZ29" s="513"/>
      <c r="JA29" s="513"/>
      <c r="JB29" s="513"/>
      <c r="JC29" s="513"/>
      <c r="JD29" s="513"/>
      <c r="JE29" s="513"/>
      <c r="JF29" s="513"/>
      <c r="JG29" s="513"/>
      <c r="JH29" s="513"/>
      <c r="JI29" s="513"/>
      <c r="JJ29" s="513"/>
      <c r="JK29" s="513"/>
      <c r="JL29" s="513"/>
      <c r="JM29" s="513"/>
      <c r="JN29" s="513"/>
      <c r="JO29" s="513"/>
      <c r="JP29" s="513"/>
      <c r="JQ29" s="513"/>
      <c r="JR29" s="513"/>
      <c r="JS29" s="513"/>
      <c r="JT29" s="513"/>
      <c r="JU29" s="513"/>
      <c r="JV29" s="513"/>
      <c r="JW29" s="513"/>
      <c r="JX29" s="513"/>
      <c r="JY29" s="513"/>
      <c r="JZ29" s="513"/>
      <c r="KA29" s="513"/>
      <c r="KB29" s="513"/>
      <c r="KC29" s="513"/>
      <c r="KD29" s="513"/>
      <c r="KE29" s="513"/>
      <c r="KF29" s="513"/>
      <c r="KG29" s="513"/>
      <c r="KH29" s="513"/>
      <c r="KI29" s="513"/>
      <c r="KJ29" s="513"/>
      <c r="KK29" s="513"/>
      <c r="KL29" s="513"/>
      <c r="KM29" s="513"/>
      <c r="KN29" s="513"/>
      <c r="KO29" s="513"/>
      <c r="KP29" s="513"/>
      <c r="KQ29" s="513"/>
      <c r="KR29" s="513"/>
      <c r="KS29" s="513"/>
      <c r="KT29" s="513"/>
      <c r="KU29" s="513"/>
      <c r="KV29" s="513"/>
      <c r="KW29" s="513"/>
      <c r="KX29" s="513"/>
      <c r="KY29" s="513"/>
      <c r="KZ29" s="513"/>
      <c r="LA29" s="513"/>
      <c r="LB29" s="513"/>
      <c r="LC29" s="513"/>
      <c r="LD29" s="513"/>
      <c r="LE29" s="513"/>
      <c r="LF29" s="513"/>
      <c r="LG29" s="513"/>
      <c r="LH29" s="513"/>
      <c r="LI29" s="513"/>
      <c r="LJ29" s="513"/>
      <c r="LK29" s="513"/>
      <c r="LL29" s="513"/>
      <c r="LM29" s="513"/>
      <c r="LN29" s="513"/>
      <c r="LO29" s="513"/>
      <c r="LP29" s="513"/>
      <c r="LQ29" s="513"/>
      <c r="LR29" s="513"/>
      <c r="LS29" s="513"/>
      <c r="LT29" s="513"/>
      <c r="LU29" s="513"/>
      <c r="LV29" s="513"/>
      <c r="LW29" s="513"/>
      <c r="LX29" s="513"/>
      <c r="LY29" s="513"/>
      <c r="LZ29" s="513"/>
      <c r="MA29" s="513"/>
      <c r="MB29" s="513"/>
      <c r="MC29" s="513"/>
      <c r="MD29" s="513"/>
      <c r="ME29" s="513"/>
      <c r="MF29" s="513"/>
      <c r="MG29" s="513"/>
      <c r="MH29" s="513"/>
      <c r="MI29" s="513"/>
      <c r="MJ29" s="513"/>
      <c r="MK29" s="513"/>
      <c r="ML29" s="513"/>
      <c r="MM29" s="513"/>
      <c r="MN29" s="513"/>
      <c r="MO29" s="513"/>
      <c r="MP29" s="513"/>
      <c r="MQ29" s="513"/>
      <c r="MR29" s="513"/>
      <c r="MS29" s="513"/>
      <c r="MT29" s="513"/>
      <c r="MU29" s="513"/>
      <c r="MV29" s="513"/>
      <c r="MW29" s="513"/>
      <c r="MX29" s="513"/>
      <c r="MY29" s="513"/>
      <c r="MZ29" s="513"/>
      <c r="NA29" s="513"/>
      <c r="NB29" s="513"/>
      <c r="NC29" s="513"/>
      <c r="ND29" s="513"/>
      <c r="NE29" s="513"/>
      <c r="NF29" s="513"/>
      <c r="NG29" s="513"/>
      <c r="NH29" s="513"/>
      <c r="NI29" s="513"/>
      <c r="NJ29" s="513"/>
      <c r="NK29" s="513"/>
      <c r="NL29" s="513"/>
      <c r="NM29" s="513"/>
      <c r="NN29" s="513"/>
      <c r="NO29" s="513"/>
      <c r="NP29" s="513"/>
      <c r="NQ29" s="513"/>
      <c r="NR29" s="513"/>
      <c r="NS29" s="513"/>
      <c r="NT29" s="513"/>
      <c r="NU29" s="513"/>
      <c r="NV29" s="513"/>
      <c r="NW29" s="513"/>
      <c r="NX29" s="513"/>
      <c r="NY29" s="513"/>
      <c r="NZ29" s="513"/>
      <c r="OA29" s="513"/>
      <c r="OB29" s="513"/>
      <c r="OC29" s="513"/>
      <c r="OD29" s="513"/>
      <c r="OE29" s="513"/>
      <c r="OF29" s="513"/>
      <c r="OG29" s="513"/>
      <c r="OH29" s="513"/>
      <c r="OI29" s="513"/>
      <c r="OJ29" s="513"/>
      <c r="OK29" s="513"/>
      <c r="OL29" s="513"/>
      <c r="OM29" s="513"/>
      <c r="ON29" s="513"/>
      <c r="OO29" s="513"/>
      <c r="OP29" s="513"/>
      <c r="OQ29" s="513"/>
      <c r="OR29" s="513"/>
      <c r="OS29" s="513"/>
      <c r="OT29" s="513"/>
      <c r="OU29" s="513"/>
      <c r="OV29" s="513"/>
      <c r="OW29" s="513"/>
      <c r="OX29" s="513"/>
      <c r="OY29" s="513"/>
      <c r="OZ29" s="513"/>
      <c r="PA29" s="513"/>
      <c r="PB29" s="513"/>
      <c r="PC29" s="513"/>
      <c r="PD29" s="513"/>
      <c r="PE29" s="513"/>
      <c r="PF29" s="513"/>
      <c r="PG29" s="513"/>
      <c r="PH29" s="513"/>
      <c r="PI29" s="513"/>
      <c r="PJ29" s="513"/>
      <c r="PK29" s="513"/>
      <c r="PL29" s="513"/>
      <c r="PM29" s="513"/>
      <c r="PN29" s="513"/>
      <c r="PO29" s="513"/>
      <c r="PP29" s="513"/>
      <c r="PQ29" s="513"/>
      <c r="PR29" s="513"/>
      <c r="PS29" s="513"/>
      <c r="PT29" s="513"/>
      <c r="PU29" s="513"/>
      <c r="PV29" s="513"/>
      <c r="PW29" s="513"/>
      <c r="PX29" s="513"/>
      <c r="PY29" s="513"/>
      <c r="PZ29" s="513"/>
      <c r="QA29" s="513"/>
      <c r="QB29" s="513"/>
      <c r="QC29" s="513"/>
      <c r="QD29" s="513"/>
      <c r="QE29" s="513"/>
      <c r="QF29" s="513"/>
      <c r="QG29" s="513"/>
      <c r="QH29" s="513"/>
      <c r="QI29" s="513"/>
      <c r="QJ29" s="513"/>
      <c r="QK29" s="513"/>
      <c r="QL29" s="513"/>
      <c r="QM29" s="513"/>
      <c r="QN29" s="513"/>
      <c r="QO29" s="513"/>
      <c r="QP29" s="513"/>
      <c r="QQ29" s="513"/>
      <c r="QR29" s="513"/>
      <c r="QS29" s="513"/>
      <c r="QT29" s="513"/>
      <c r="QU29" s="513"/>
      <c r="QV29" s="513"/>
      <c r="QW29" s="513"/>
      <c r="QX29" s="513"/>
      <c r="QY29" s="513"/>
      <c r="QZ29" s="513"/>
      <c r="RA29" s="513"/>
      <c r="RB29" s="513"/>
      <c r="RC29" s="513"/>
      <c r="RD29" s="513"/>
      <c r="RE29" s="513"/>
      <c r="RF29" s="513"/>
      <c r="RG29" s="513"/>
      <c r="RH29" s="513"/>
      <c r="RI29" s="513"/>
      <c r="RJ29" s="513"/>
      <c r="RK29" s="513"/>
      <c r="RL29" s="513"/>
      <c r="RM29" s="513"/>
      <c r="RN29" s="513"/>
      <c r="RO29" s="513"/>
      <c r="RP29" s="513"/>
      <c r="RQ29" s="513"/>
      <c r="RR29" s="513"/>
      <c r="RS29" s="513"/>
      <c r="RT29" s="513"/>
      <c r="RU29" s="513"/>
      <c r="RV29" s="513"/>
      <c r="RW29" s="513"/>
      <c r="RX29" s="513"/>
      <c r="RY29" s="513"/>
      <c r="RZ29" s="513"/>
      <c r="SA29" s="513"/>
      <c r="SB29" s="513"/>
      <c r="SC29" s="513"/>
      <c r="SD29" s="513"/>
      <c r="SE29" s="513"/>
      <c r="SF29" s="513"/>
      <c r="SG29" s="513"/>
      <c r="SH29" s="513"/>
      <c r="SI29" s="513"/>
      <c r="SJ29" s="513"/>
      <c r="SK29" s="513"/>
      <c r="SL29" s="513"/>
      <c r="SM29" s="513"/>
      <c r="SN29" s="513"/>
      <c r="SO29" s="513"/>
      <c r="SP29" s="513"/>
      <c r="SQ29" s="513"/>
      <c r="SR29" s="513"/>
      <c r="SS29" s="513"/>
      <c r="ST29" s="513"/>
      <c r="SU29" s="513"/>
      <c r="SV29" s="513"/>
      <c r="SW29" s="513"/>
      <c r="SX29" s="513"/>
      <c r="SY29" s="513"/>
      <c r="SZ29" s="513"/>
      <c r="TA29" s="513"/>
      <c r="TB29" s="513"/>
      <c r="TC29" s="513"/>
      <c r="TD29" s="513"/>
      <c r="TE29" s="513"/>
      <c r="TF29" s="513"/>
      <c r="TG29" s="513"/>
      <c r="TH29" s="513"/>
      <c r="TI29" s="513"/>
      <c r="TJ29" s="513"/>
      <c r="TK29" s="513"/>
      <c r="TL29" s="513"/>
      <c r="TM29" s="513"/>
      <c r="TN29" s="513"/>
      <c r="TO29" s="513"/>
      <c r="TP29" s="513"/>
      <c r="TQ29" s="513"/>
      <c r="TR29" s="513"/>
      <c r="TS29" s="513"/>
      <c r="TT29" s="513"/>
      <c r="TU29" s="513"/>
      <c r="TV29" s="513"/>
      <c r="TW29" s="513"/>
      <c r="TX29" s="513"/>
      <c r="TY29" s="513"/>
      <c r="TZ29" s="513"/>
      <c r="UA29" s="513"/>
      <c r="UB29" s="513"/>
      <c r="UC29" s="513"/>
      <c r="UD29" s="513"/>
      <c r="UE29" s="513"/>
      <c r="UF29" s="513"/>
      <c r="UG29" s="513"/>
      <c r="UH29" s="513"/>
      <c r="UI29" s="513"/>
      <c r="UJ29" s="513"/>
      <c r="UK29" s="513"/>
      <c r="UL29" s="513"/>
      <c r="UM29" s="513"/>
      <c r="UN29" s="513"/>
      <c r="UO29" s="513"/>
      <c r="UP29" s="513"/>
      <c r="UQ29" s="513"/>
      <c r="UR29" s="513"/>
      <c r="US29" s="513"/>
      <c r="UT29" s="513"/>
      <c r="UU29" s="513"/>
      <c r="UV29" s="513"/>
      <c r="UW29" s="513"/>
      <c r="UX29" s="513"/>
      <c r="UY29" s="513"/>
      <c r="UZ29" s="513"/>
      <c r="VA29" s="513"/>
      <c r="VB29" s="513"/>
      <c r="VC29" s="513"/>
      <c r="VD29" s="513"/>
      <c r="VE29" s="513"/>
      <c r="VF29" s="513"/>
      <c r="VG29" s="513"/>
      <c r="VH29" s="513"/>
      <c r="VI29" s="513"/>
      <c r="VJ29" s="513"/>
      <c r="VK29" s="513"/>
      <c r="VL29" s="513"/>
      <c r="VM29" s="513"/>
      <c r="VN29" s="513"/>
      <c r="VO29" s="513"/>
      <c r="VP29" s="513"/>
      <c r="VQ29" s="513"/>
      <c r="VR29" s="513"/>
      <c r="VS29" s="513"/>
      <c r="VT29" s="513"/>
      <c r="VU29" s="513"/>
      <c r="VV29" s="513"/>
      <c r="VW29" s="513"/>
      <c r="VX29" s="513"/>
      <c r="VY29" s="513"/>
      <c r="VZ29" s="513"/>
      <c r="WA29" s="513"/>
      <c r="WB29" s="513"/>
      <c r="WC29" s="513"/>
      <c r="WD29" s="513"/>
      <c r="WE29" s="513"/>
      <c r="WF29" s="513"/>
      <c r="WG29" s="513"/>
      <c r="WH29" s="513"/>
      <c r="WI29" s="513"/>
      <c r="WJ29" s="513"/>
      <c r="WK29" s="513"/>
      <c r="WL29" s="513"/>
      <c r="WM29" s="513"/>
      <c r="WN29" s="513"/>
      <c r="WO29" s="513"/>
      <c r="WP29" s="513"/>
      <c r="WQ29" s="513"/>
      <c r="WR29" s="513"/>
      <c r="WS29" s="513"/>
      <c r="WT29" s="513"/>
      <c r="WU29" s="513"/>
      <c r="WV29" s="513"/>
      <c r="WW29" s="513"/>
      <c r="WX29" s="513"/>
      <c r="WY29" s="513"/>
      <c r="WZ29" s="513"/>
      <c r="XA29" s="513"/>
      <c r="XB29" s="513"/>
      <c r="XC29" s="513"/>
      <c r="XD29" s="513"/>
      <c r="XE29" s="513"/>
      <c r="XF29" s="513"/>
      <c r="XG29" s="513"/>
      <c r="XH29" s="513"/>
      <c r="XI29" s="513"/>
      <c r="XJ29" s="513"/>
      <c r="XK29" s="513"/>
      <c r="XL29" s="513"/>
      <c r="XM29" s="513"/>
      <c r="XN29" s="513"/>
      <c r="XO29" s="513"/>
      <c r="XP29" s="513"/>
      <c r="XQ29" s="513"/>
      <c r="XR29" s="513"/>
      <c r="XS29" s="513"/>
      <c r="XT29" s="513"/>
      <c r="XU29" s="513"/>
      <c r="XV29" s="513"/>
      <c r="XW29" s="513"/>
      <c r="XX29" s="513"/>
      <c r="XY29" s="513"/>
      <c r="XZ29" s="513"/>
      <c r="YA29" s="513"/>
      <c r="YB29" s="513"/>
      <c r="YC29" s="513"/>
      <c r="YD29" s="513"/>
      <c r="YE29" s="513"/>
      <c r="YF29" s="513"/>
      <c r="YG29" s="513"/>
      <c r="YH29" s="513"/>
      <c r="YI29" s="513"/>
      <c r="YJ29" s="513"/>
      <c r="YK29" s="513"/>
      <c r="YL29" s="513"/>
      <c r="YM29" s="513"/>
      <c r="YN29" s="513"/>
      <c r="YO29" s="513"/>
      <c r="YP29" s="513"/>
      <c r="YQ29" s="513"/>
      <c r="YR29" s="513"/>
      <c r="YS29" s="513"/>
      <c r="YT29" s="513"/>
      <c r="YU29" s="513"/>
      <c r="YV29" s="513"/>
      <c r="YW29" s="513"/>
      <c r="YX29" s="513"/>
      <c r="YY29" s="513"/>
      <c r="YZ29" s="513"/>
      <c r="ZA29" s="513"/>
      <c r="ZB29" s="513"/>
      <c r="ZC29" s="513"/>
      <c r="ZD29" s="513"/>
      <c r="ZE29" s="513"/>
      <c r="ZF29" s="513"/>
      <c r="ZG29" s="513"/>
      <c r="ZH29" s="513"/>
      <c r="ZI29" s="513"/>
      <c r="ZJ29" s="513"/>
      <c r="ZK29" s="513"/>
      <c r="ZL29" s="513"/>
      <c r="ZM29" s="513"/>
      <c r="ZN29" s="513"/>
      <c r="ZO29" s="513"/>
      <c r="ZP29" s="513"/>
      <c r="ZQ29" s="513"/>
      <c r="ZR29" s="513"/>
      <c r="ZS29" s="513"/>
      <c r="ZT29" s="513"/>
      <c r="ZU29" s="513"/>
      <c r="ZV29" s="513"/>
      <c r="ZW29" s="513"/>
      <c r="ZX29" s="513"/>
      <c r="ZY29" s="513"/>
      <c r="ZZ29" s="513"/>
      <c r="AAA29" s="513"/>
      <c r="AAB29" s="513"/>
      <c r="AAC29" s="513"/>
      <c r="AAD29" s="513"/>
      <c r="AAE29" s="513"/>
      <c r="AAF29" s="513"/>
      <c r="AAG29" s="513"/>
      <c r="AAH29" s="513"/>
      <c r="AAI29" s="513"/>
      <c r="AAJ29" s="513"/>
      <c r="AAK29" s="513"/>
      <c r="AAL29" s="513"/>
      <c r="AAM29" s="513"/>
      <c r="AAN29" s="513"/>
      <c r="AAO29" s="513"/>
      <c r="AAP29" s="513"/>
      <c r="AAQ29" s="513"/>
      <c r="AAR29" s="513"/>
      <c r="AAS29" s="513"/>
      <c r="AAT29" s="513"/>
      <c r="AAU29" s="513"/>
      <c r="AAV29" s="513"/>
      <c r="AAW29" s="513"/>
      <c r="AAX29" s="513"/>
      <c r="AAY29" s="513"/>
      <c r="AAZ29" s="513"/>
      <c r="ABA29" s="513"/>
      <c r="ABB29" s="513"/>
      <c r="ABC29" s="513"/>
      <c r="ABD29" s="513"/>
      <c r="ABE29" s="513"/>
      <c r="ABF29" s="513"/>
      <c r="ABG29" s="513"/>
      <c r="ABH29" s="513"/>
      <c r="ABI29" s="513"/>
      <c r="ABJ29" s="513"/>
      <c r="ABK29" s="513"/>
      <c r="ABL29" s="513"/>
      <c r="ABM29" s="513"/>
      <c r="ABN29" s="513"/>
      <c r="ABO29" s="513"/>
      <c r="ABP29" s="513"/>
      <c r="ABQ29" s="513"/>
      <c r="ABR29" s="513"/>
      <c r="ABS29" s="513"/>
      <c r="ABT29" s="513"/>
      <c r="ABU29" s="513"/>
      <c r="ABV29" s="513"/>
      <c r="ABW29" s="513"/>
      <c r="ABX29" s="513"/>
      <c r="ABY29" s="513"/>
      <c r="ABZ29" s="513"/>
      <c r="ACA29" s="513"/>
      <c r="ACB29" s="513"/>
      <c r="ACC29" s="513"/>
      <c r="ACD29" s="513"/>
      <c r="ACE29" s="513"/>
      <c r="ACF29" s="513"/>
      <c r="ACG29" s="513"/>
      <c r="ACH29" s="513"/>
      <c r="ACI29" s="513"/>
      <c r="ACJ29" s="513"/>
      <c r="ACK29" s="513"/>
      <c r="ACL29" s="513"/>
      <c r="ACM29" s="513"/>
      <c r="ACN29" s="513"/>
      <c r="ACO29" s="513"/>
      <c r="ACP29" s="513"/>
      <c r="ACQ29" s="513"/>
      <c r="ACR29" s="513"/>
      <c r="ACS29" s="513"/>
      <c r="ACT29" s="513"/>
      <c r="ACU29" s="513"/>
      <c r="ACV29" s="513"/>
      <c r="ACW29" s="513"/>
      <c r="ACX29" s="513"/>
      <c r="ACY29" s="513"/>
      <c r="ACZ29" s="513"/>
      <c r="ADA29" s="513"/>
      <c r="ADB29" s="513"/>
      <c r="ADC29" s="513"/>
      <c r="ADD29" s="513"/>
      <c r="ADE29" s="513"/>
      <c r="ADF29" s="513"/>
      <c r="ADG29" s="513"/>
      <c r="ADH29" s="513"/>
      <c r="ADI29" s="513"/>
      <c r="ADJ29" s="513"/>
      <c r="ADK29" s="513"/>
      <c r="ADL29" s="513"/>
      <c r="ADM29" s="513"/>
      <c r="ADN29" s="513"/>
      <c r="ADO29" s="513"/>
      <c r="ADP29" s="513"/>
      <c r="ADQ29" s="513"/>
      <c r="ADR29" s="513"/>
      <c r="ADS29" s="513"/>
      <c r="ADT29" s="513"/>
      <c r="ADU29" s="513"/>
      <c r="ADV29" s="513"/>
      <c r="ADW29" s="513"/>
      <c r="ADX29" s="513"/>
      <c r="ADY29" s="513"/>
      <c r="ADZ29" s="513"/>
      <c r="AEA29" s="513"/>
      <c r="AEB29" s="513"/>
      <c r="AEC29" s="513"/>
      <c r="AED29" s="513"/>
      <c r="AEE29" s="513"/>
      <c r="AEF29" s="513"/>
      <c r="AEG29" s="513"/>
      <c r="AEH29" s="513"/>
      <c r="AEI29" s="513"/>
      <c r="AEJ29" s="513"/>
      <c r="AEK29" s="513"/>
      <c r="AEL29" s="513"/>
      <c r="AEM29" s="513"/>
      <c r="AEN29" s="513"/>
      <c r="AEO29" s="513"/>
      <c r="AEP29" s="513"/>
      <c r="AEQ29" s="513"/>
      <c r="AER29" s="513"/>
      <c r="AES29" s="513"/>
      <c r="AET29" s="513"/>
      <c r="AEU29" s="513"/>
      <c r="AEV29" s="513"/>
      <c r="AEW29" s="513"/>
      <c r="AEX29" s="513"/>
      <c r="AEY29" s="513"/>
      <c r="AEZ29" s="513"/>
      <c r="AFA29" s="513"/>
      <c r="AFB29" s="513"/>
      <c r="AFC29" s="513"/>
      <c r="AFD29" s="513"/>
      <c r="AFE29" s="513"/>
      <c r="AFF29" s="513"/>
      <c r="AFG29" s="513"/>
      <c r="AFH29" s="513"/>
      <c r="AFI29" s="513"/>
      <c r="AFJ29" s="513"/>
      <c r="AFK29" s="513"/>
      <c r="AFL29" s="513"/>
      <c r="AFM29" s="513"/>
      <c r="AFN29" s="513"/>
      <c r="AFO29" s="513"/>
      <c r="AFP29" s="513"/>
      <c r="AFQ29" s="513"/>
      <c r="AFR29" s="513"/>
      <c r="AFS29" s="513"/>
      <c r="AFT29" s="513"/>
      <c r="AFU29" s="513"/>
      <c r="AFV29" s="513"/>
      <c r="AFW29" s="513"/>
      <c r="AFX29" s="513"/>
      <c r="AFY29" s="513"/>
      <c r="AFZ29" s="513"/>
      <c r="AGA29" s="513"/>
      <c r="AGB29" s="513"/>
      <c r="AGC29" s="513"/>
      <c r="AGD29" s="513"/>
      <c r="AGE29" s="513"/>
      <c r="AGF29" s="513"/>
      <c r="AGG29" s="513"/>
      <c r="AGH29" s="513"/>
      <c r="AGI29" s="513"/>
      <c r="AGJ29" s="513"/>
      <c r="AGK29" s="513"/>
      <c r="AGL29" s="513"/>
      <c r="AGM29" s="513"/>
      <c r="AGN29" s="513"/>
      <c r="AGO29" s="513"/>
      <c r="AGP29" s="513"/>
      <c r="AGQ29" s="513"/>
      <c r="AGR29" s="513"/>
      <c r="AGS29" s="513"/>
      <c r="AGT29" s="513"/>
      <c r="AGU29" s="513"/>
      <c r="AGV29" s="513"/>
      <c r="AGW29" s="513"/>
      <c r="AGX29" s="513"/>
      <c r="AGY29" s="513"/>
      <c r="AGZ29" s="513"/>
      <c r="AHA29" s="513"/>
      <c r="AHB29" s="513"/>
      <c r="AHC29" s="513"/>
      <c r="AHD29" s="513"/>
      <c r="AHE29" s="513"/>
      <c r="AHF29" s="513"/>
      <c r="AHG29" s="513"/>
      <c r="AHH29" s="513"/>
      <c r="AHI29" s="513"/>
      <c r="AHJ29" s="513"/>
      <c r="AHK29" s="513"/>
      <c r="AHL29" s="513"/>
      <c r="AHM29" s="513"/>
      <c r="AHN29" s="513"/>
      <c r="AHO29" s="513"/>
      <c r="AHP29" s="513"/>
      <c r="AHQ29" s="513"/>
      <c r="AHR29" s="513"/>
      <c r="AHS29" s="513"/>
      <c r="AHT29" s="513"/>
      <c r="AHU29" s="513"/>
      <c r="AHV29" s="513"/>
      <c r="AHW29" s="513"/>
      <c r="AHX29" s="513"/>
      <c r="AHY29" s="513"/>
      <c r="AHZ29" s="513"/>
      <c r="AIA29" s="513"/>
      <c r="AIB29" s="513"/>
      <c r="AIC29" s="513"/>
      <c r="AID29" s="513"/>
      <c r="AIE29" s="513"/>
      <c r="AIF29" s="513"/>
      <c r="AIG29" s="513"/>
      <c r="AIH29" s="513"/>
      <c r="AII29" s="513"/>
      <c r="AIJ29" s="513"/>
      <c r="AIK29" s="513"/>
      <c r="AIL29" s="513"/>
      <c r="AIM29" s="513"/>
      <c r="AIN29" s="513"/>
      <c r="AIO29" s="513"/>
      <c r="AIP29" s="513"/>
      <c r="AIQ29" s="513"/>
      <c r="AIR29" s="513"/>
      <c r="AIS29" s="513"/>
      <c r="AIT29" s="513"/>
      <c r="AIU29" s="513"/>
      <c r="AIV29" s="513"/>
      <c r="AIW29" s="513"/>
      <c r="AIX29" s="513"/>
      <c r="AIY29" s="513"/>
      <c r="AIZ29" s="513"/>
      <c r="AJA29" s="513"/>
      <c r="AJB29" s="513"/>
      <c r="AJC29" s="513"/>
      <c r="AJD29" s="513"/>
      <c r="AJE29" s="513"/>
      <c r="AJF29" s="513"/>
      <c r="AJG29" s="513"/>
      <c r="AJH29" s="513"/>
      <c r="AJI29" s="513"/>
      <c r="AJJ29" s="513"/>
      <c r="AJK29" s="513"/>
      <c r="AJL29" s="513"/>
      <c r="AJM29" s="513"/>
      <c r="AJN29" s="513"/>
      <c r="AJO29" s="513"/>
      <c r="AJP29" s="513"/>
      <c r="AJQ29" s="513"/>
      <c r="AJR29" s="513"/>
      <c r="AJS29" s="513"/>
      <c r="AJT29" s="513"/>
      <c r="AJU29" s="513"/>
      <c r="AJV29" s="513"/>
      <c r="AJW29" s="513"/>
      <c r="AJX29" s="513"/>
      <c r="AJY29" s="513"/>
      <c r="AJZ29" s="513"/>
      <c r="AKA29" s="513"/>
      <c r="AKB29" s="513"/>
      <c r="AKC29" s="513"/>
      <c r="AKD29" s="513"/>
      <c r="AKE29" s="513"/>
      <c r="AKF29" s="513"/>
      <c r="AKG29" s="513"/>
      <c r="AKH29" s="513"/>
      <c r="AKI29" s="513"/>
      <c r="AKJ29" s="513"/>
      <c r="AKK29" s="513"/>
      <c r="AKL29" s="513"/>
      <c r="AKM29" s="513"/>
      <c r="AKN29" s="513"/>
      <c r="AKO29" s="513"/>
      <c r="AKP29" s="513"/>
      <c r="AKQ29" s="513"/>
      <c r="AKR29" s="513"/>
      <c r="AKS29" s="513"/>
      <c r="AKT29" s="513"/>
      <c r="AKU29" s="513"/>
      <c r="AKV29" s="513"/>
      <c r="AKW29" s="513"/>
      <c r="AKX29" s="513"/>
      <c r="AKY29" s="513"/>
      <c r="AKZ29" s="513"/>
      <c r="ALA29" s="513"/>
      <c r="ALB29" s="513"/>
      <c r="ALC29" s="513"/>
      <c r="ALD29" s="513"/>
      <c r="ALE29" s="513"/>
      <c r="ALF29" s="513"/>
      <c r="ALG29" s="513"/>
      <c r="ALH29" s="513"/>
      <c r="ALI29" s="513"/>
      <c r="ALJ29" s="513"/>
      <c r="ALK29" s="513"/>
      <c r="ALL29" s="513"/>
      <c r="ALM29" s="513"/>
      <c r="ALN29" s="513"/>
      <c r="ALO29" s="513"/>
      <c r="ALP29" s="513"/>
      <c r="ALQ29" s="513"/>
      <c r="ALR29" s="513"/>
      <c r="ALS29" s="513"/>
      <c r="ALT29" s="513"/>
      <c r="ALU29" s="513"/>
      <c r="ALV29" s="513"/>
      <c r="ALW29" s="513"/>
      <c r="ALX29" s="513"/>
      <c r="ALY29" s="513"/>
      <c r="ALZ29" s="513"/>
      <c r="AMA29" s="513"/>
      <c r="AMB29" s="513"/>
      <c r="AMC29" s="513"/>
      <c r="AMD29" s="513"/>
      <c r="AME29" s="513"/>
      <c r="AMF29" s="513"/>
      <c r="AMG29" s="513"/>
      <c r="AMH29" s="513"/>
      <c r="AMI29" s="513"/>
      <c r="AMJ29" s="513"/>
      <c r="AMK29" s="513"/>
      <c r="AML29" s="513"/>
      <c r="AMM29" s="513"/>
      <c r="AMN29" s="513"/>
      <c r="AMO29" s="513"/>
      <c r="AMP29" s="513"/>
      <c r="AMQ29" s="513"/>
      <c r="AMR29" s="513"/>
      <c r="AMS29" s="513"/>
      <c r="AMT29" s="513"/>
      <c r="AMU29" s="513"/>
      <c r="AMV29" s="513"/>
      <c r="AMW29" s="513"/>
      <c r="AMX29" s="513"/>
      <c r="AMY29" s="513"/>
      <c r="AMZ29" s="513"/>
      <c r="ANA29" s="513"/>
      <c r="ANB29" s="513"/>
      <c r="ANC29" s="513"/>
      <c r="AND29" s="513"/>
      <c r="ANE29" s="513"/>
      <c r="ANF29" s="513"/>
      <c r="ANG29" s="513"/>
      <c r="ANH29" s="513"/>
      <c r="ANI29" s="513"/>
      <c r="ANJ29" s="513"/>
      <c r="ANK29" s="513"/>
      <c r="ANL29" s="513"/>
      <c r="ANM29" s="513"/>
      <c r="ANN29" s="513"/>
      <c r="ANO29" s="513"/>
      <c r="ANP29" s="513"/>
      <c r="ANQ29" s="513"/>
      <c r="ANR29" s="513"/>
      <c r="ANS29" s="513"/>
      <c r="ANT29" s="513"/>
      <c r="ANU29" s="513"/>
      <c r="ANV29" s="513"/>
      <c r="ANW29" s="513"/>
      <c r="ANX29" s="513"/>
      <c r="ANY29" s="513"/>
      <c r="ANZ29" s="513"/>
      <c r="AOA29" s="513"/>
      <c r="AOB29" s="513"/>
      <c r="AOC29" s="513"/>
      <c r="AOD29" s="513"/>
      <c r="AOE29" s="513"/>
      <c r="AOF29" s="513"/>
      <c r="AOG29" s="513"/>
      <c r="AOH29" s="513"/>
      <c r="AOI29" s="513"/>
      <c r="AOJ29" s="513"/>
      <c r="AOK29" s="513"/>
      <c r="AOL29" s="513"/>
      <c r="AOM29" s="513"/>
      <c r="AON29" s="513"/>
      <c r="AOO29" s="513"/>
      <c r="AOP29" s="513"/>
      <c r="AOQ29" s="513"/>
      <c r="AOR29" s="513"/>
      <c r="AOS29" s="513"/>
      <c r="AOT29" s="513"/>
      <c r="AOU29" s="513"/>
      <c r="AOV29" s="513"/>
      <c r="AOW29" s="513"/>
      <c r="AOX29" s="513"/>
      <c r="AOY29" s="513"/>
      <c r="AOZ29" s="513"/>
      <c r="APA29" s="513"/>
      <c r="APB29" s="513"/>
      <c r="APC29" s="513"/>
      <c r="APD29" s="513"/>
      <c r="APE29" s="513"/>
      <c r="APF29" s="513"/>
      <c r="APG29" s="513"/>
      <c r="APH29" s="513"/>
      <c r="API29" s="513"/>
      <c r="APJ29" s="513"/>
      <c r="APK29" s="513"/>
      <c r="APL29" s="513"/>
      <c r="APM29" s="513"/>
      <c r="APN29" s="513"/>
      <c r="APO29" s="513"/>
      <c r="APP29" s="513"/>
      <c r="APQ29" s="513"/>
      <c r="APR29" s="513"/>
      <c r="APS29" s="513"/>
      <c r="APT29" s="513"/>
      <c r="APU29" s="513"/>
      <c r="APV29" s="513"/>
      <c r="APW29" s="513"/>
      <c r="APX29" s="513"/>
      <c r="APY29" s="513"/>
      <c r="APZ29" s="513"/>
      <c r="AQA29" s="513"/>
      <c r="AQB29" s="513"/>
      <c r="AQC29" s="513"/>
      <c r="AQD29" s="513"/>
      <c r="AQE29" s="513"/>
      <c r="AQF29" s="513"/>
      <c r="AQG29" s="513"/>
      <c r="AQH29" s="513"/>
      <c r="AQI29" s="513"/>
      <c r="AQJ29" s="513"/>
      <c r="AQK29" s="513"/>
      <c r="AQL29" s="513"/>
      <c r="AQM29" s="513"/>
      <c r="AQN29" s="513"/>
      <c r="AQO29" s="513"/>
      <c r="AQP29" s="513"/>
      <c r="AQQ29" s="513"/>
      <c r="AQR29" s="513"/>
      <c r="AQS29" s="513"/>
      <c r="AQT29" s="513"/>
      <c r="AQU29" s="513"/>
      <c r="AQV29" s="513"/>
      <c r="AQW29" s="513"/>
      <c r="AQX29" s="513"/>
      <c r="AQY29" s="513"/>
      <c r="AQZ29" s="513"/>
      <c r="ARA29" s="513"/>
      <c r="ARB29" s="513"/>
      <c r="ARC29" s="513"/>
      <c r="ARD29" s="513"/>
      <c r="ARE29" s="513"/>
      <c r="ARF29" s="513"/>
      <c r="ARG29" s="513"/>
      <c r="ARH29" s="513"/>
      <c r="ARI29" s="513"/>
      <c r="ARJ29" s="513"/>
      <c r="ARK29" s="513"/>
      <c r="ARL29" s="513"/>
      <c r="ARM29" s="513"/>
      <c r="ARN29" s="513"/>
      <c r="ARO29" s="513"/>
      <c r="ARP29" s="513"/>
      <c r="ARQ29" s="513"/>
      <c r="ARR29" s="513"/>
      <c r="ARS29" s="513"/>
      <c r="ART29" s="513"/>
      <c r="ARU29" s="513"/>
      <c r="ARV29" s="513"/>
      <c r="ARW29" s="513"/>
      <c r="ARX29" s="513"/>
      <c r="ARY29" s="513"/>
      <c r="ARZ29" s="513"/>
      <c r="ASA29" s="513"/>
      <c r="ASB29" s="513"/>
      <c r="ASC29" s="513"/>
      <c r="ASD29" s="513"/>
      <c r="ASE29" s="513"/>
      <c r="ASF29" s="513"/>
      <c r="ASG29" s="513"/>
      <c r="ASH29" s="513"/>
      <c r="ASI29" s="513"/>
      <c r="ASJ29" s="513"/>
      <c r="ASK29" s="513"/>
      <c r="ASL29" s="513"/>
      <c r="ASM29" s="513"/>
      <c r="ASN29" s="513"/>
      <c r="ASO29" s="513"/>
      <c r="ASP29" s="513"/>
      <c r="ASQ29" s="513"/>
      <c r="ASR29" s="513"/>
      <c r="ASS29" s="513"/>
      <c r="AST29" s="513"/>
      <c r="ASU29" s="513"/>
      <c r="ASV29" s="513"/>
      <c r="ASW29" s="513"/>
      <c r="ASX29" s="513"/>
      <c r="ASY29" s="513"/>
      <c r="ASZ29" s="513"/>
      <c r="ATA29" s="513"/>
      <c r="ATB29" s="513"/>
      <c r="ATC29" s="513"/>
      <c r="ATD29" s="513"/>
      <c r="ATE29" s="513"/>
      <c r="ATF29" s="513"/>
      <c r="ATG29" s="513"/>
      <c r="ATH29" s="513"/>
      <c r="ATI29" s="513"/>
      <c r="ATJ29" s="513"/>
      <c r="ATK29" s="513"/>
      <c r="ATL29" s="513"/>
      <c r="ATM29" s="513"/>
      <c r="ATN29" s="513"/>
      <c r="ATO29" s="513"/>
      <c r="ATP29" s="513"/>
      <c r="ATQ29" s="513"/>
      <c r="ATR29" s="513"/>
      <c r="ATS29" s="513"/>
      <c r="ATT29" s="513"/>
      <c r="ATU29" s="513"/>
      <c r="ATV29" s="513"/>
      <c r="ATW29" s="513"/>
      <c r="ATX29" s="513"/>
      <c r="ATY29" s="513"/>
      <c r="ATZ29" s="513"/>
      <c r="AUA29" s="513"/>
      <c r="AUB29" s="513"/>
      <c r="AUC29" s="513"/>
      <c r="AUD29" s="513"/>
      <c r="AUE29" s="513"/>
      <c r="AUF29" s="513"/>
      <c r="AUG29" s="513"/>
      <c r="AUH29" s="513"/>
      <c r="AUI29" s="513"/>
      <c r="AUJ29" s="513"/>
      <c r="AUK29" s="513"/>
      <c r="AUL29" s="513"/>
      <c r="AUM29" s="513"/>
      <c r="AUN29" s="513"/>
      <c r="AUO29" s="513"/>
      <c r="AUP29" s="513"/>
      <c r="AUQ29" s="513"/>
      <c r="AUR29" s="513"/>
      <c r="AUS29" s="513"/>
      <c r="AUT29" s="513"/>
      <c r="AUU29" s="513"/>
      <c r="AUV29" s="513"/>
      <c r="AUW29" s="513"/>
      <c r="AUX29" s="513"/>
      <c r="AUY29" s="513"/>
      <c r="AUZ29" s="513"/>
      <c r="AVA29" s="513"/>
      <c r="AVB29" s="513"/>
      <c r="AVC29" s="513"/>
      <c r="AVD29" s="513"/>
      <c r="AVE29" s="513"/>
      <c r="AVF29" s="513"/>
      <c r="AVG29" s="513"/>
      <c r="AVH29" s="513"/>
      <c r="AVI29" s="513"/>
      <c r="AVJ29" s="513"/>
      <c r="AVK29" s="513"/>
      <c r="AVL29" s="513"/>
      <c r="AVM29" s="513"/>
      <c r="AVN29" s="513"/>
      <c r="AVO29" s="513"/>
      <c r="AVP29" s="513"/>
      <c r="AVQ29" s="513"/>
      <c r="AVR29" s="513"/>
      <c r="AVS29" s="513"/>
      <c r="AVT29" s="513"/>
      <c r="AVU29" s="513"/>
      <c r="AVV29" s="513"/>
      <c r="AVW29" s="513"/>
      <c r="AVX29" s="513"/>
      <c r="AVY29" s="513"/>
      <c r="AVZ29" s="513"/>
      <c r="AWA29" s="513"/>
      <c r="AWB29" s="513"/>
      <c r="AWC29" s="513"/>
      <c r="AWD29" s="513"/>
      <c r="AWE29" s="513"/>
      <c r="AWF29" s="513"/>
      <c r="AWG29" s="513"/>
      <c r="AWH29" s="513"/>
      <c r="AWI29" s="513"/>
      <c r="AWJ29" s="513"/>
      <c r="AWK29" s="513"/>
      <c r="AWL29" s="513"/>
      <c r="AWM29" s="513"/>
      <c r="AWN29" s="513"/>
      <c r="AWO29" s="513"/>
      <c r="AWP29" s="513"/>
      <c r="AWQ29" s="513"/>
      <c r="AWR29" s="513"/>
      <c r="AWS29" s="513"/>
      <c r="AWT29" s="513"/>
      <c r="AWU29" s="513"/>
      <c r="AWV29" s="513"/>
      <c r="AWW29" s="513"/>
      <c r="AWX29" s="513"/>
      <c r="AWY29" s="513"/>
      <c r="AWZ29" s="513"/>
      <c r="AXA29" s="513"/>
      <c r="AXB29" s="513"/>
      <c r="AXC29" s="513"/>
      <c r="AXD29" s="513"/>
      <c r="AXE29" s="513"/>
      <c r="AXF29" s="513"/>
      <c r="AXG29" s="513"/>
      <c r="AXH29" s="513"/>
      <c r="AXI29" s="513"/>
      <c r="AXJ29" s="513"/>
      <c r="AXK29" s="513"/>
      <c r="AXL29" s="513"/>
      <c r="AXM29" s="513"/>
      <c r="AXN29" s="513"/>
      <c r="AXO29" s="513"/>
      <c r="AXP29" s="513"/>
      <c r="AXQ29" s="513"/>
      <c r="AXR29" s="513"/>
      <c r="AXS29" s="513"/>
      <c r="AXT29" s="513"/>
      <c r="AXU29" s="513"/>
      <c r="AXV29" s="513"/>
      <c r="AXW29" s="513"/>
      <c r="AXX29" s="513"/>
      <c r="AXY29" s="513"/>
      <c r="AXZ29" s="513"/>
      <c r="AYA29" s="513"/>
      <c r="AYB29" s="513"/>
      <c r="AYC29" s="513"/>
      <c r="AYD29" s="513"/>
      <c r="AYE29" s="513"/>
      <c r="AYF29" s="513"/>
      <c r="AYG29" s="513"/>
      <c r="AYH29" s="513"/>
      <c r="AYI29" s="513"/>
      <c r="AYJ29" s="513"/>
      <c r="AYK29" s="513"/>
      <c r="AYL29" s="513"/>
      <c r="AYM29" s="513"/>
      <c r="AYN29" s="513"/>
      <c r="AYO29" s="513"/>
      <c r="AYP29" s="513"/>
      <c r="AYQ29" s="513"/>
      <c r="AYR29" s="513"/>
      <c r="AYS29" s="513"/>
      <c r="AYT29" s="513"/>
      <c r="AYU29" s="513"/>
      <c r="AYV29" s="513"/>
      <c r="AYW29" s="513"/>
      <c r="AYX29" s="513"/>
      <c r="AYY29" s="513"/>
      <c r="AYZ29" s="513"/>
      <c r="AZA29" s="513"/>
      <c r="AZB29" s="513"/>
      <c r="AZC29" s="513"/>
      <c r="AZD29" s="513"/>
      <c r="AZE29" s="513"/>
      <c r="AZF29" s="513"/>
      <c r="AZG29" s="513"/>
      <c r="AZH29" s="513"/>
      <c r="AZI29" s="513"/>
      <c r="AZJ29" s="513"/>
      <c r="AZK29" s="513"/>
      <c r="AZL29" s="513"/>
      <c r="AZM29" s="513"/>
      <c r="AZN29" s="513"/>
      <c r="AZO29" s="513"/>
      <c r="AZP29" s="513"/>
      <c r="AZQ29" s="513"/>
      <c r="AZR29" s="513"/>
      <c r="AZS29" s="513"/>
      <c r="AZT29" s="513"/>
      <c r="AZU29" s="513"/>
      <c r="AZV29" s="513"/>
      <c r="AZW29" s="513"/>
      <c r="AZX29" s="513"/>
      <c r="AZY29" s="513"/>
      <c r="AZZ29" s="513"/>
      <c r="BAA29" s="513"/>
      <c r="BAB29" s="513"/>
      <c r="BAC29" s="513"/>
      <c r="BAD29" s="513"/>
      <c r="BAE29" s="513"/>
      <c r="BAF29" s="513"/>
      <c r="BAG29" s="513"/>
      <c r="BAH29" s="513"/>
      <c r="BAI29" s="513"/>
      <c r="BAJ29" s="513"/>
      <c r="BAK29" s="513"/>
      <c r="BAL29" s="513"/>
      <c r="BAM29" s="513"/>
      <c r="BAN29" s="513"/>
      <c r="BAO29" s="513"/>
      <c r="BAP29" s="513"/>
      <c r="BAQ29" s="513"/>
      <c r="BAR29" s="513"/>
      <c r="BAS29" s="513"/>
      <c r="BAT29" s="513"/>
      <c r="BAU29" s="513"/>
      <c r="BAV29" s="513"/>
      <c r="BAW29" s="513"/>
      <c r="BAX29" s="513"/>
      <c r="BAY29" s="513"/>
      <c r="BAZ29" s="513"/>
      <c r="BBA29" s="513"/>
      <c r="BBB29" s="513"/>
      <c r="BBC29" s="513"/>
      <c r="BBD29" s="513"/>
      <c r="BBE29" s="513"/>
      <c r="BBF29" s="513"/>
      <c r="BBG29" s="513"/>
      <c r="BBH29" s="513"/>
      <c r="BBI29" s="513"/>
      <c r="BBJ29" s="513"/>
      <c r="BBK29" s="513"/>
      <c r="BBL29" s="513"/>
      <c r="BBM29" s="513"/>
      <c r="BBN29" s="513"/>
      <c r="BBO29" s="513"/>
      <c r="BBP29" s="513"/>
      <c r="BBQ29" s="513"/>
      <c r="BBR29" s="513"/>
      <c r="BBS29" s="513"/>
      <c r="BBT29" s="513"/>
      <c r="BBU29" s="513"/>
      <c r="BBV29" s="513"/>
      <c r="BBW29" s="513"/>
      <c r="BBX29" s="513"/>
      <c r="BBY29" s="513"/>
      <c r="BBZ29" s="513"/>
      <c r="BCA29" s="513"/>
      <c r="BCB29" s="513"/>
      <c r="BCC29" s="513"/>
      <c r="BCD29" s="513"/>
      <c r="BCE29" s="513"/>
      <c r="BCF29" s="513"/>
      <c r="BCG29" s="513"/>
      <c r="BCH29" s="513"/>
      <c r="BCI29" s="513"/>
      <c r="BCJ29" s="513"/>
      <c r="BCK29" s="513"/>
      <c r="BCL29" s="513"/>
      <c r="BCM29" s="513"/>
      <c r="BCN29" s="513"/>
      <c r="BCO29" s="513"/>
      <c r="BCP29" s="513"/>
      <c r="BCQ29" s="513"/>
      <c r="BCR29" s="513"/>
      <c r="BCS29" s="513"/>
      <c r="BCT29" s="513"/>
      <c r="BCU29" s="513"/>
      <c r="BCV29" s="513"/>
      <c r="BCW29" s="513"/>
      <c r="BCX29" s="513"/>
      <c r="BCY29" s="513"/>
      <c r="BCZ29" s="513"/>
      <c r="BDA29" s="513"/>
      <c r="BDB29" s="513"/>
      <c r="BDC29" s="513"/>
      <c r="BDD29" s="513"/>
      <c r="BDE29" s="513"/>
      <c r="BDF29" s="513"/>
      <c r="BDG29" s="513"/>
      <c r="BDH29" s="513"/>
      <c r="BDI29" s="513"/>
      <c r="BDJ29" s="513"/>
      <c r="BDK29" s="513"/>
      <c r="BDL29" s="513"/>
      <c r="BDM29" s="513"/>
      <c r="BDN29" s="513"/>
      <c r="BDO29" s="513"/>
      <c r="BDP29" s="513"/>
      <c r="BDQ29" s="513"/>
      <c r="BDR29" s="513"/>
      <c r="BDS29" s="513"/>
      <c r="BDT29" s="513"/>
      <c r="BDU29" s="513"/>
      <c r="BDV29" s="513"/>
      <c r="BDW29" s="513"/>
      <c r="BDX29" s="513"/>
      <c r="BDY29" s="513"/>
      <c r="BDZ29" s="513"/>
      <c r="BEA29" s="513"/>
      <c r="BEB29" s="513"/>
      <c r="BEC29" s="513"/>
      <c r="BED29" s="513"/>
      <c r="BEE29" s="513"/>
      <c r="BEF29" s="513"/>
      <c r="BEG29" s="513"/>
      <c r="BEH29" s="513"/>
      <c r="BEI29" s="513"/>
      <c r="BEJ29" s="513"/>
      <c r="BEK29" s="513"/>
      <c r="BEL29" s="513"/>
      <c r="BEM29" s="513"/>
      <c r="BEN29" s="513"/>
      <c r="BEO29" s="513"/>
      <c r="BEP29" s="513"/>
      <c r="BEQ29" s="513"/>
      <c r="BER29" s="513"/>
      <c r="BES29" s="513"/>
      <c r="BET29" s="513"/>
      <c r="BEU29" s="513"/>
      <c r="BEV29" s="513"/>
      <c r="BEW29" s="513"/>
      <c r="BEX29" s="513"/>
      <c r="BEY29" s="513"/>
      <c r="BEZ29" s="513"/>
      <c r="BFA29" s="513"/>
      <c r="BFB29" s="513"/>
      <c r="BFC29" s="513"/>
      <c r="BFD29" s="513"/>
      <c r="BFE29" s="513"/>
      <c r="BFF29" s="513"/>
      <c r="BFG29" s="513"/>
      <c r="BFH29" s="513"/>
      <c r="BFI29" s="513"/>
      <c r="BFJ29" s="513"/>
      <c r="BFK29" s="513"/>
      <c r="BFL29" s="513"/>
      <c r="BFM29" s="513"/>
      <c r="BFN29" s="513"/>
      <c r="BFO29" s="513"/>
      <c r="BFP29" s="513"/>
      <c r="BFQ29" s="513"/>
      <c r="BFR29" s="513"/>
      <c r="BFS29" s="513"/>
      <c r="BFT29" s="513"/>
      <c r="BFU29" s="513"/>
      <c r="BFV29" s="513"/>
      <c r="BFW29" s="513"/>
      <c r="BFX29" s="513"/>
      <c r="BFY29" s="513"/>
      <c r="BFZ29" s="513"/>
      <c r="BGA29" s="513"/>
      <c r="BGB29" s="513"/>
      <c r="BGC29" s="513"/>
      <c r="BGD29" s="513"/>
      <c r="BGE29" s="513"/>
      <c r="BGF29" s="513"/>
      <c r="BGG29" s="513"/>
      <c r="BGH29" s="513"/>
      <c r="BGI29" s="513"/>
      <c r="BGJ29" s="513"/>
      <c r="BGK29" s="513"/>
      <c r="BGL29" s="513"/>
      <c r="BGM29" s="513"/>
      <c r="BGN29" s="513"/>
      <c r="BGO29" s="513"/>
      <c r="BGP29" s="513"/>
      <c r="BGQ29" s="513"/>
      <c r="BGR29" s="513"/>
      <c r="BGS29" s="513"/>
      <c r="BGT29" s="513"/>
      <c r="BGU29" s="513"/>
      <c r="BGV29" s="513"/>
      <c r="BGW29" s="513"/>
      <c r="BGX29" s="513"/>
      <c r="BGY29" s="513"/>
      <c r="BGZ29" s="513"/>
      <c r="BHA29" s="513"/>
      <c r="BHB29" s="513"/>
      <c r="BHC29" s="513"/>
      <c r="BHD29" s="513"/>
      <c r="BHE29" s="513"/>
      <c r="BHF29" s="513"/>
      <c r="BHG29" s="513"/>
      <c r="BHH29" s="513"/>
      <c r="BHI29" s="513"/>
      <c r="BHJ29" s="513"/>
      <c r="BHK29" s="513"/>
      <c r="BHL29" s="513"/>
      <c r="BHM29" s="513"/>
      <c r="BHN29" s="513"/>
      <c r="BHO29" s="513"/>
      <c r="BHP29" s="513"/>
      <c r="BHQ29" s="513"/>
      <c r="BHR29" s="513"/>
      <c r="BHS29" s="513"/>
      <c r="BHT29" s="513"/>
      <c r="BHU29" s="513"/>
      <c r="BHV29" s="513"/>
      <c r="BHW29" s="513"/>
      <c r="BHX29" s="513"/>
      <c r="BHY29" s="513"/>
      <c r="BHZ29" s="513"/>
      <c r="BIA29" s="513"/>
      <c r="BIB29" s="513"/>
      <c r="BIC29" s="513"/>
      <c r="BID29" s="513"/>
      <c r="BIE29" s="513"/>
      <c r="BIF29" s="513"/>
      <c r="BIG29" s="513"/>
      <c r="BIH29" s="513"/>
      <c r="BII29" s="513"/>
      <c r="BIJ29" s="513"/>
      <c r="BIK29" s="513"/>
      <c r="BIL29" s="513"/>
      <c r="BIM29" s="513"/>
      <c r="BIN29" s="513"/>
      <c r="BIO29" s="513"/>
      <c r="BIP29" s="513"/>
      <c r="BIQ29" s="513"/>
      <c r="BIR29" s="513"/>
      <c r="BIS29" s="513"/>
      <c r="BIT29" s="513"/>
      <c r="BIU29" s="513"/>
      <c r="BIV29" s="513"/>
      <c r="BIW29" s="513"/>
      <c r="BIX29" s="513"/>
      <c r="BIY29" s="513"/>
      <c r="BIZ29" s="513"/>
      <c r="BJA29" s="513"/>
      <c r="BJB29" s="513"/>
      <c r="BJC29" s="513"/>
      <c r="BJD29" s="513"/>
      <c r="BJE29" s="513"/>
      <c r="BJF29" s="513"/>
      <c r="BJG29" s="513"/>
      <c r="BJH29" s="513"/>
      <c r="BJI29" s="513"/>
      <c r="BJJ29" s="513"/>
      <c r="BJK29" s="513"/>
      <c r="BJL29" s="513"/>
      <c r="BJM29" s="513"/>
      <c r="BJN29" s="513"/>
      <c r="BJO29" s="513"/>
      <c r="BJP29" s="513"/>
      <c r="BJQ29" s="513"/>
      <c r="BJR29" s="513"/>
      <c r="BJS29" s="513"/>
      <c r="BJT29" s="513"/>
      <c r="BJU29" s="513"/>
      <c r="BJV29" s="513"/>
      <c r="BJW29" s="513"/>
      <c r="BJX29" s="513"/>
      <c r="BJY29" s="513"/>
      <c r="BJZ29" s="513"/>
      <c r="BKA29" s="513"/>
      <c r="BKB29" s="513"/>
      <c r="BKC29" s="513"/>
      <c r="BKD29" s="513"/>
      <c r="BKE29" s="513"/>
      <c r="BKF29" s="513"/>
      <c r="BKG29" s="513"/>
      <c r="BKH29" s="513"/>
      <c r="BKI29" s="513"/>
      <c r="BKJ29" s="513"/>
      <c r="BKK29" s="513"/>
      <c r="BKL29" s="513"/>
      <c r="BKM29" s="513"/>
      <c r="BKN29" s="513"/>
      <c r="BKO29" s="513"/>
      <c r="BKP29" s="513"/>
      <c r="BKQ29" s="513"/>
      <c r="BKR29" s="513"/>
      <c r="BKS29" s="513"/>
      <c r="BKT29" s="513"/>
      <c r="BKU29" s="513"/>
      <c r="BKV29" s="513"/>
      <c r="BKW29" s="513"/>
      <c r="BKX29" s="513"/>
      <c r="BKY29" s="513"/>
      <c r="BKZ29" s="513"/>
      <c r="BLA29" s="513"/>
      <c r="BLB29" s="513"/>
      <c r="BLC29" s="513"/>
      <c r="BLD29" s="513"/>
      <c r="BLE29" s="513"/>
      <c r="BLF29" s="513"/>
      <c r="BLG29" s="513"/>
      <c r="BLH29" s="513"/>
      <c r="BLI29" s="513"/>
      <c r="BLJ29" s="513"/>
      <c r="BLK29" s="513"/>
      <c r="BLL29" s="513"/>
      <c r="BLM29" s="513"/>
      <c r="BLN29" s="513"/>
      <c r="BLO29" s="513"/>
      <c r="BLP29" s="513"/>
      <c r="BLQ29" s="513"/>
      <c r="BLR29" s="513"/>
      <c r="BLS29" s="513"/>
      <c r="BLT29" s="513"/>
      <c r="BLU29" s="513"/>
      <c r="BLV29" s="513"/>
      <c r="BLW29" s="513"/>
      <c r="BLX29" s="513"/>
      <c r="BLY29" s="513"/>
      <c r="BLZ29" s="513"/>
      <c r="BMA29" s="513"/>
      <c r="BMB29" s="513"/>
      <c r="BMC29" s="513"/>
      <c r="BMD29" s="513"/>
      <c r="BME29" s="513"/>
      <c r="BMF29" s="513"/>
      <c r="BMG29" s="513"/>
      <c r="BMH29" s="513"/>
      <c r="BMI29" s="513"/>
      <c r="BMJ29" s="513"/>
      <c r="BMK29" s="513"/>
      <c r="BML29" s="513"/>
      <c r="BMM29" s="513"/>
      <c r="BMN29" s="513"/>
      <c r="BMO29" s="513"/>
      <c r="BMP29" s="513"/>
      <c r="BMQ29" s="513"/>
      <c r="BMR29" s="513"/>
      <c r="BMS29" s="513"/>
      <c r="BMT29" s="513"/>
      <c r="BMU29" s="513"/>
      <c r="BMV29" s="513"/>
      <c r="BMW29" s="513"/>
      <c r="BMX29" s="513"/>
      <c r="BMY29" s="513"/>
      <c r="BMZ29" s="513"/>
      <c r="BNA29" s="513"/>
      <c r="BNB29" s="513"/>
      <c r="BNC29" s="513"/>
      <c r="BND29" s="513"/>
      <c r="BNE29" s="513"/>
      <c r="BNF29" s="513"/>
      <c r="BNG29" s="513"/>
      <c r="BNH29" s="513"/>
      <c r="BNI29" s="513"/>
      <c r="BNJ29" s="513"/>
      <c r="BNK29" s="513"/>
      <c r="BNL29" s="513"/>
      <c r="BNM29" s="513"/>
      <c r="BNN29" s="513"/>
      <c r="BNO29" s="513"/>
      <c r="BNP29" s="513"/>
      <c r="BNQ29" s="513"/>
      <c r="BNR29" s="513"/>
      <c r="BNS29" s="513"/>
      <c r="BNT29" s="513"/>
      <c r="BNU29" s="513"/>
      <c r="BNV29" s="513"/>
      <c r="BNW29" s="513"/>
      <c r="BNX29" s="513"/>
      <c r="BNY29" s="513"/>
      <c r="BNZ29" s="513"/>
      <c r="BOA29" s="513"/>
      <c r="BOB29" s="513"/>
      <c r="BOC29" s="513"/>
      <c r="BOD29" s="513"/>
      <c r="BOE29" s="513"/>
      <c r="BOF29" s="513"/>
      <c r="BOG29" s="513"/>
      <c r="BOH29" s="513"/>
      <c r="BOI29" s="513"/>
      <c r="BOJ29" s="513"/>
      <c r="BOK29" s="513"/>
      <c r="BOL29" s="513"/>
      <c r="BOM29" s="513"/>
      <c r="BON29" s="513"/>
      <c r="BOO29" s="513"/>
      <c r="BOP29" s="513"/>
      <c r="BOQ29" s="513"/>
      <c r="BOR29" s="513"/>
      <c r="BOS29" s="513"/>
      <c r="BOT29" s="513"/>
      <c r="BOU29" s="513"/>
      <c r="BOV29" s="513"/>
      <c r="BOW29" s="513"/>
      <c r="BOX29" s="513"/>
      <c r="BOY29" s="513"/>
      <c r="BOZ29" s="513"/>
      <c r="BPA29" s="513"/>
      <c r="BPB29" s="513"/>
      <c r="BPC29" s="513"/>
      <c r="BPD29" s="513"/>
      <c r="BPE29" s="513"/>
      <c r="BPF29" s="513"/>
      <c r="BPG29" s="513"/>
      <c r="BPH29" s="513"/>
      <c r="BPI29" s="513"/>
      <c r="BPJ29" s="513"/>
      <c r="BPK29" s="513"/>
      <c r="BPL29" s="513"/>
      <c r="BPM29" s="513"/>
      <c r="BPN29" s="513"/>
      <c r="BPO29" s="513"/>
      <c r="BPP29" s="513"/>
      <c r="BPQ29" s="513"/>
      <c r="BPR29" s="513"/>
      <c r="BPS29" s="513"/>
      <c r="BPT29" s="513"/>
      <c r="BPU29" s="513"/>
      <c r="BPV29" s="513"/>
      <c r="BPW29" s="513"/>
      <c r="BPX29" s="513"/>
      <c r="BPY29" s="513"/>
      <c r="BPZ29" s="513"/>
      <c r="BQA29" s="513"/>
      <c r="BQB29" s="513"/>
      <c r="BQC29" s="513"/>
      <c r="BQD29" s="513"/>
      <c r="BQE29" s="513"/>
      <c r="BQF29" s="513"/>
      <c r="BQG29" s="513"/>
      <c r="BQH29" s="513"/>
      <c r="BQI29" s="513"/>
      <c r="BQJ29" s="513"/>
      <c r="BQK29" s="513"/>
      <c r="BQL29" s="513"/>
      <c r="BQM29" s="513"/>
      <c r="BQN29" s="513"/>
      <c r="BQO29" s="513"/>
      <c r="BQP29" s="513"/>
      <c r="BQQ29" s="513"/>
      <c r="BQR29" s="513"/>
      <c r="BQS29" s="513"/>
      <c r="BQT29" s="513"/>
      <c r="BQU29" s="513"/>
      <c r="BQV29" s="513"/>
      <c r="BQW29" s="513"/>
      <c r="BQX29" s="513"/>
      <c r="BQY29" s="513"/>
      <c r="BQZ29" s="513"/>
      <c r="BRA29" s="513"/>
      <c r="BRB29" s="513"/>
      <c r="BRC29" s="513"/>
      <c r="BRD29" s="513"/>
      <c r="BRE29" s="513"/>
      <c r="BRF29" s="513"/>
      <c r="BRG29" s="513"/>
      <c r="BRH29" s="513"/>
      <c r="BRI29" s="513"/>
      <c r="BRJ29" s="513"/>
      <c r="BRK29" s="513"/>
      <c r="BRL29" s="513"/>
      <c r="BRM29" s="513"/>
      <c r="BRN29" s="513"/>
      <c r="BRO29" s="513"/>
      <c r="BRP29" s="513"/>
      <c r="BRQ29" s="513"/>
      <c r="BRR29" s="513"/>
      <c r="BRS29" s="513"/>
      <c r="BRT29" s="513"/>
      <c r="BRU29" s="513"/>
      <c r="BRV29" s="513"/>
      <c r="BRW29" s="513"/>
      <c r="BRX29" s="513"/>
      <c r="BRY29" s="513"/>
      <c r="BRZ29" s="513"/>
      <c r="BSA29" s="513"/>
      <c r="BSB29" s="513"/>
      <c r="BSC29" s="513"/>
      <c r="BSD29" s="513"/>
      <c r="BSE29" s="513"/>
      <c r="BSF29" s="513"/>
      <c r="BSG29" s="513"/>
      <c r="BSH29" s="513"/>
      <c r="BSI29" s="513"/>
      <c r="BSJ29" s="513"/>
      <c r="BSK29" s="513"/>
      <c r="BSL29" s="513"/>
      <c r="BSM29" s="513"/>
      <c r="BSN29" s="513"/>
      <c r="BSO29" s="513"/>
      <c r="BSP29" s="513"/>
      <c r="BSQ29" s="513"/>
      <c r="BSR29" s="513"/>
      <c r="BSS29" s="513"/>
      <c r="BST29" s="513"/>
      <c r="BSU29" s="513"/>
      <c r="BSV29" s="513"/>
      <c r="BSW29" s="513"/>
      <c r="BSX29" s="513"/>
      <c r="BSY29" s="513"/>
      <c r="BSZ29" s="513"/>
      <c r="BTA29" s="513"/>
      <c r="BTB29" s="513"/>
      <c r="BTC29" s="513"/>
      <c r="BTD29" s="513"/>
      <c r="BTE29" s="513"/>
      <c r="BTF29" s="513"/>
      <c r="BTG29" s="513"/>
      <c r="BTH29" s="513"/>
      <c r="BTI29" s="513"/>
      <c r="BTJ29" s="513"/>
      <c r="BTK29" s="513"/>
      <c r="BTL29" s="513"/>
      <c r="BTM29" s="513"/>
      <c r="BTN29" s="513"/>
      <c r="BTO29" s="513"/>
      <c r="BTP29" s="513"/>
      <c r="BTQ29" s="513"/>
      <c r="BTR29" s="513"/>
      <c r="BTS29" s="513"/>
      <c r="BTT29" s="513"/>
      <c r="BTU29" s="513"/>
      <c r="BTV29" s="513"/>
      <c r="BTW29" s="513"/>
      <c r="BTX29" s="513"/>
      <c r="BTY29" s="513"/>
      <c r="BTZ29" s="513"/>
      <c r="BUA29" s="513"/>
      <c r="BUB29" s="513"/>
      <c r="BUC29" s="513"/>
      <c r="BUD29" s="513"/>
      <c r="BUE29" s="513"/>
      <c r="BUF29" s="513"/>
      <c r="BUG29" s="513"/>
      <c r="BUH29" s="513"/>
      <c r="BUI29" s="513"/>
      <c r="BUJ29" s="513"/>
      <c r="BUK29" s="513"/>
      <c r="BUL29" s="513"/>
      <c r="BUM29" s="513"/>
      <c r="BUN29" s="513"/>
      <c r="BUO29" s="513"/>
      <c r="BUP29" s="513"/>
      <c r="BUQ29" s="513"/>
      <c r="BUR29" s="513"/>
      <c r="BUS29" s="513"/>
      <c r="BUT29" s="513"/>
      <c r="BUU29" s="513"/>
      <c r="BUV29" s="513"/>
      <c r="BUW29" s="513"/>
      <c r="BUX29" s="513"/>
      <c r="BUY29" s="513"/>
      <c r="BUZ29" s="513"/>
      <c r="BVA29" s="513"/>
      <c r="BVB29" s="513"/>
      <c r="BVC29" s="513"/>
      <c r="BVD29" s="513"/>
      <c r="BVE29" s="513"/>
      <c r="BVF29" s="513"/>
      <c r="BVG29" s="513"/>
      <c r="BVH29" s="513"/>
      <c r="BVI29" s="513"/>
      <c r="BVJ29" s="513"/>
      <c r="BVK29" s="513"/>
      <c r="BVL29" s="513"/>
      <c r="BVM29" s="513"/>
      <c r="BVN29" s="513"/>
      <c r="BVO29" s="513"/>
      <c r="BVP29" s="513"/>
      <c r="BVQ29" s="513"/>
      <c r="BVR29" s="513"/>
      <c r="BVS29" s="513"/>
      <c r="BVT29" s="513"/>
      <c r="BVU29" s="513"/>
      <c r="BVV29" s="513"/>
      <c r="BVW29" s="513"/>
      <c r="BVX29" s="513"/>
      <c r="BVY29" s="513"/>
      <c r="BVZ29" s="513"/>
      <c r="BWA29" s="513"/>
      <c r="BWB29" s="513"/>
      <c r="BWC29" s="513"/>
      <c r="BWD29" s="513"/>
      <c r="BWE29" s="513"/>
      <c r="BWF29" s="513"/>
      <c r="BWG29" s="513"/>
      <c r="BWH29" s="513"/>
      <c r="BWI29" s="513"/>
      <c r="BWJ29" s="513"/>
      <c r="BWK29" s="513"/>
      <c r="BWL29" s="513"/>
      <c r="BWM29" s="513"/>
      <c r="BWN29" s="513"/>
      <c r="BWO29" s="513"/>
      <c r="BWP29" s="513"/>
      <c r="BWQ29" s="513"/>
    </row>
    <row r="30" spans="1:1967" ht="102" customHeight="1">
      <c r="A30" s="431" t="s">
        <v>6093</v>
      </c>
      <c r="B30" s="100" t="s">
        <v>97</v>
      </c>
      <c r="C30" s="3" t="s">
        <v>628</v>
      </c>
      <c r="D30" s="3" t="s">
        <v>101</v>
      </c>
      <c r="E30" s="3" t="s">
        <v>1213</v>
      </c>
      <c r="F30" s="434"/>
      <c r="G30" s="3" t="s">
        <v>385</v>
      </c>
      <c r="H30" s="20">
        <v>0.6</v>
      </c>
      <c r="I30" s="43">
        <v>470000000</v>
      </c>
      <c r="J30" s="21" t="s">
        <v>1316</v>
      </c>
      <c r="K30" s="3" t="s">
        <v>1930</v>
      </c>
      <c r="L30" s="137" t="s">
        <v>3404</v>
      </c>
      <c r="M30" s="140" t="s">
        <v>383</v>
      </c>
      <c r="N30" s="357" t="s">
        <v>1928</v>
      </c>
      <c r="O30" s="3" t="s">
        <v>1368</v>
      </c>
      <c r="P30" s="7" t="s">
        <v>1333</v>
      </c>
      <c r="Q30" s="3" t="s">
        <v>8839</v>
      </c>
      <c r="R30" s="4">
        <v>1</v>
      </c>
      <c r="S30" s="92">
        <v>9196000</v>
      </c>
      <c r="T30" s="317">
        <v>0</v>
      </c>
      <c r="U30" s="317">
        <f t="shared" si="0"/>
        <v>0</v>
      </c>
      <c r="V30" s="102" t="s">
        <v>1317</v>
      </c>
      <c r="W30" s="152" t="s">
        <v>1396</v>
      </c>
      <c r="X30" s="9" t="s">
        <v>9353</v>
      </c>
      <c r="Y30" s="513"/>
      <c r="Z30" s="513"/>
      <c r="AA30" s="513"/>
      <c r="AB30" s="513"/>
      <c r="AC30" s="513"/>
      <c r="AD30" s="513"/>
      <c r="AE30" s="513"/>
      <c r="AF30" s="513"/>
      <c r="AG30" s="513"/>
      <c r="AH30" s="513"/>
      <c r="AI30" s="513"/>
      <c r="AJ30" s="513"/>
      <c r="AK30" s="513"/>
      <c r="AL30" s="513"/>
      <c r="AM30" s="513"/>
      <c r="AN30" s="513"/>
      <c r="AO30" s="513"/>
      <c r="AP30" s="513"/>
      <c r="AQ30" s="513"/>
      <c r="AR30" s="513"/>
      <c r="AS30" s="513"/>
      <c r="AT30" s="513"/>
      <c r="AU30" s="513"/>
      <c r="AV30" s="513"/>
      <c r="AW30" s="513"/>
      <c r="AX30" s="513"/>
      <c r="AY30" s="513"/>
      <c r="AZ30" s="513"/>
      <c r="BA30" s="513"/>
      <c r="BB30" s="513"/>
      <c r="BC30" s="513"/>
      <c r="BD30" s="513"/>
      <c r="BE30" s="513"/>
      <c r="BF30" s="513"/>
      <c r="BG30" s="513"/>
      <c r="BH30" s="513"/>
      <c r="BI30" s="513"/>
      <c r="BJ30" s="513"/>
      <c r="BK30" s="513"/>
      <c r="BL30" s="513"/>
      <c r="BM30" s="513"/>
      <c r="BN30" s="513"/>
      <c r="BO30" s="513"/>
      <c r="BP30" s="513"/>
      <c r="BQ30" s="513"/>
      <c r="BR30" s="513"/>
      <c r="BS30" s="513"/>
      <c r="BT30" s="513"/>
      <c r="BU30" s="513"/>
      <c r="BV30" s="513"/>
      <c r="BW30" s="513"/>
      <c r="BX30" s="513"/>
      <c r="BY30" s="513"/>
      <c r="BZ30" s="513"/>
      <c r="CA30" s="513"/>
      <c r="CB30" s="513"/>
      <c r="CC30" s="513"/>
      <c r="CD30" s="513"/>
      <c r="CE30" s="513"/>
      <c r="CF30" s="513"/>
      <c r="CG30" s="513"/>
      <c r="CH30" s="513"/>
      <c r="CI30" s="513"/>
      <c r="CJ30" s="513"/>
      <c r="CK30" s="513"/>
      <c r="CL30" s="513"/>
      <c r="CM30" s="513"/>
      <c r="CN30" s="513"/>
      <c r="CO30" s="513"/>
      <c r="CP30" s="513"/>
      <c r="CQ30" s="513"/>
      <c r="CR30" s="513"/>
      <c r="CS30" s="513"/>
      <c r="CT30" s="513"/>
      <c r="CU30" s="513"/>
      <c r="CV30" s="513"/>
      <c r="CW30" s="513"/>
      <c r="CX30" s="513"/>
      <c r="CY30" s="513"/>
      <c r="CZ30" s="513"/>
      <c r="DA30" s="513"/>
      <c r="DB30" s="513"/>
      <c r="DC30" s="513"/>
      <c r="DD30" s="513"/>
      <c r="DE30" s="513"/>
      <c r="DF30" s="513"/>
      <c r="DG30" s="513"/>
      <c r="DH30" s="513"/>
      <c r="DI30" s="513"/>
      <c r="DJ30" s="513"/>
      <c r="DK30" s="513"/>
      <c r="DL30" s="513"/>
      <c r="DM30" s="513"/>
      <c r="DN30" s="513"/>
      <c r="DO30" s="513"/>
      <c r="DP30" s="513"/>
      <c r="DQ30" s="513"/>
      <c r="DR30" s="513"/>
      <c r="DS30" s="513"/>
      <c r="DT30" s="513"/>
      <c r="DU30" s="513"/>
      <c r="DV30" s="513"/>
      <c r="DW30" s="513"/>
      <c r="DX30" s="513"/>
      <c r="DY30" s="513"/>
      <c r="DZ30" s="513"/>
      <c r="EA30" s="513"/>
      <c r="EB30" s="513"/>
      <c r="EC30" s="513"/>
      <c r="ED30" s="513"/>
      <c r="EE30" s="513"/>
      <c r="EF30" s="513"/>
      <c r="EG30" s="513"/>
      <c r="EH30" s="513"/>
      <c r="EI30" s="513"/>
      <c r="EJ30" s="513"/>
      <c r="EK30" s="513"/>
      <c r="EL30" s="513"/>
      <c r="EM30" s="513"/>
      <c r="EN30" s="513"/>
      <c r="EO30" s="513"/>
      <c r="EP30" s="513"/>
      <c r="EQ30" s="513"/>
      <c r="ER30" s="513"/>
      <c r="ES30" s="513"/>
      <c r="ET30" s="513"/>
      <c r="EU30" s="513"/>
      <c r="EV30" s="513"/>
      <c r="EW30" s="513"/>
      <c r="EX30" s="513"/>
      <c r="EY30" s="513"/>
      <c r="EZ30" s="513"/>
      <c r="FA30" s="513"/>
      <c r="FB30" s="513"/>
      <c r="FC30" s="513"/>
      <c r="FD30" s="513"/>
      <c r="FE30" s="513"/>
      <c r="FF30" s="513"/>
      <c r="FG30" s="513"/>
      <c r="FH30" s="513"/>
      <c r="FI30" s="513"/>
      <c r="FJ30" s="513"/>
      <c r="FK30" s="513"/>
      <c r="FL30" s="513"/>
      <c r="FM30" s="513"/>
      <c r="FN30" s="513"/>
      <c r="FO30" s="513"/>
      <c r="FP30" s="513"/>
      <c r="FQ30" s="513"/>
      <c r="FR30" s="513"/>
      <c r="FS30" s="513"/>
      <c r="FT30" s="513"/>
      <c r="FU30" s="513"/>
      <c r="FV30" s="513"/>
      <c r="FW30" s="513"/>
      <c r="FX30" s="513"/>
      <c r="FY30" s="513"/>
      <c r="FZ30" s="513"/>
      <c r="GA30" s="513"/>
      <c r="GB30" s="513"/>
      <c r="GC30" s="513"/>
      <c r="GD30" s="513"/>
      <c r="GE30" s="513"/>
      <c r="GF30" s="513"/>
      <c r="GG30" s="513"/>
      <c r="GH30" s="513"/>
      <c r="GI30" s="513"/>
      <c r="GJ30" s="513"/>
      <c r="GK30" s="513"/>
      <c r="GL30" s="513"/>
      <c r="GM30" s="513"/>
      <c r="GN30" s="513"/>
      <c r="GO30" s="513"/>
      <c r="GP30" s="513"/>
      <c r="GQ30" s="513"/>
      <c r="GR30" s="513"/>
      <c r="GS30" s="513"/>
      <c r="GT30" s="513"/>
      <c r="GU30" s="513"/>
      <c r="GV30" s="513"/>
      <c r="GW30" s="513"/>
      <c r="GX30" s="513"/>
      <c r="GY30" s="513"/>
      <c r="GZ30" s="513"/>
      <c r="HA30" s="513"/>
      <c r="HB30" s="513"/>
      <c r="HC30" s="513"/>
      <c r="HD30" s="513"/>
      <c r="HE30" s="513"/>
      <c r="HF30" s="513"/>
      <c r="HG30" s="513"/>
      <c r="HH30" s="513"/>
      <c r="HI30" s="513"/>
      <c r="HJ30" s="513"/>
      <c r="HK30" s="513"/>
      <c r="HL30" s="513"/>
      <c r="HM30" s="513"/>
      <c r="HN30" s="513"/>
      <c r="HO30" s="513"/>
      <c r="HP30" s="513"/>
      <c r="HQ30" s="513"/>
      <c r="HR30" s="513"/>
      <c r="HS30" s="513"/>
      <c r="HT30" s="513"/>
      <c r="HU30" s="513"/>
      <c r="HV30" s="513"/>
      <c r="HW30" s="513"/>
      <c r="HX30" s="513"/>
      <c r="HY30" s="513"/>
      <c r="HZ30" s="513"/>
      <c r="IA30" s="513"/>
      <c r="IB30" s="513"/>
      <c r="IC30" s="513"/>
      <c r="ID30" s="513"/>
      <c r="IE30" s="513"/>
      <c r="IF30" s="513"/>
      <c r="IG30" s="513"/>
      <c r="IH30" s="513"/>
      <c r="II30" s="513"/>
      <c r="IJ30" s="513"/>
      <c r="IK30" s="513"/>
      <c r="IL30" s="513"/>
      <c r="IM30" s="513"/>
      <c r="IN30" s="513"/>
      <c r="IO30" s="513"/>
      <c r="IP30" s="513"/>
      <c r="IQ30" s="513"/>
      <c r="IR30" s="513"/>
      <c r="IS30" s="513"/>
      <c r="IT30" s="513"/>
      <c r="IU30" s="513"/>
      <c r="IV30" s="513"/>
      <c r="IW30" s="513"/>
      <c r="IX30" s="513"/>
      <c r="IY30" s="513"/>
      <c r="IZ30" s="513"/>
      <c r="JA30" s="513"/>
      <c r="JB30" s="513"/>
      <c r="JC30" s="513"/>
      <c r="JD30" s="513"/>
      <c r="JE30" s="513"/>
      <c r="JF30" s="513"/>
      <c r="JG30" s="513"/>
      <c r="JH30" s="513"/>
      <c r="JI30" s="513"/>
      <c r="JJ30" s="513"/>
      <c r="JK30" s="513"/>
      <c r="JL30" s="513"/>
      <c r="JM30" s="513"/>
      <c r="JN30" s="513"/>
      <c r="JO30" s="513"/>
      <c r="JP30" s="513"/>
      <c r="JQ30" s="513"/>
      <c r="JR30" s="513"/>
      <c r="JS30" s="513"/>
      <c r="JT30" s="513"/>
      <c r="JU30" s="513"/>
      <c r="JV30" s="513"/>
      <c r="JW30" s="513"/>
      <c r="JX30" s="513"/>
      <c r="JY30" s="513"/>
      <c r="JZ30" s="513"/>
      <c r="KA30" s="513"/>
      <c r="KB30" s="513"/>
      <c r="KC30" s="513"/>
      <c r="KD30" s="513"/>
      <c r="KE30" s="513"/>
      <c r="KF30" s="513"/>
      <c r="KG30" s="513"/>
      <c r="KH30" s="513"/>
      <c r="KI30" s="513"/>
      <c r="KJ30" s="513"/>
      <c r="KK30" s="513"/>
      <c r="KL30" s="513"/>
      <c r="KM30" s="513"/>
      <c r="KN30" s="513"/>
      <c r="KO30" s="513"/>
      <c r="KP30" s="513"/>
      <c r="KQ30" s="513"/>
      <c r="KR30" s="513"/>
      <c r="KS30" s="513"/>
      <c r="KT30" s="513"/>
      <c r="KU30" s="513"/>
      <c r="KV30" s="513"/>
      <c r="KW30" s="513"/>
      <c r="KX30" s="513"/>
      <c r="KY30" s="513"/>
      <c r="KZ30" s="513"/>
      <c r="LA30" s="513"/>
      <c r="LB30" s="513"/>
      <c r="LC30" s="513"/>
      <c r="LD30" s="513"/>
      <c r="LE30" s="513"/>
      <c r="LF30" s="513"/>
      <c r="LG30" s="513"/>
      <c r="LH30" s="513"/>
      <c r="LI30" s="513"/>
      <c r="LJ30" s="513"/>
      <c r="LK30" s="513"/>
      <c r="LL30" s="513"/>
      <c r="LM30" s="513"/>
      <c r="LN30" s="513"/>
      <c r="LO30" s="513"/>
      <c r="LP30" s="513"/>
      <c r="LQ30" s="513"/>
      <c r="LR30" s="513"/>
      <c r="LS30" s="513"/>
      <c r="LT30" s="513"/>
      <c r="LU30" s="513"/>
      <c r="LV30" s="513"/>
      <c r="LW30" s="513"/>
      <c r="LX30" s="513"/>
      <c r="LY30" s="513"/>
      <c r="LZ30" s="513"/>
      <c r="MA30" s="513"/>
      <c r="MB30" s="513"/>
      <c r="MC30" s="513"/>
      <c r="MD30" s="513"/>
      <c r="ME30" s="513"/>
      <c r="MF30" s="513"/>
      <c r="MG30" s="513"/>
      <c r="MH30" s="513"/>
      <c r="MI30" s="513"/>
      <c r="MJ30" s="513"/>
      <c r="MK30" s="513"/>
      <c r="ML30" s="513"/>
      <c r="MM30" s="513"/>
      <c r="MN30" s="513"/>
      <c r="MO30" s="513"/>
      <c r="MP30" s="513"/>
      <c r="MQ30" s="513"/>
      <c r="MR30" s="513"/>
      <c r="MS30" s="513"/>
      <c r="MT30" s="513"/>
      <c r="MU30" s="513"/>
      <c r="MV30" s="513"/>
      <c r="MW30" s="513"/>
      <c r="MX30" s="513"/>
      <c r="MY30" s="513"/>
      <c r="MZ30" s="513"/>
      <c r="NA30" s="513"/>
      <c r="NB30" s="513"/>
      <c r="NC30" s="513"/>
      <c r="ND30" s="513"/>
      <c r="NE30" s="513"/>
      <c r="NF30" s="513"/>
      <c r="NG30" s="513"/>
      <c r="NH30" s="513"/>
      <c r="NI30" s="513"/>
      <c r="NJ30" s="513"/>
      <c r="NK30" s="513"/>
      <c r="NL30" s="513"/>
      <c r="NM30" s="513"/>
      <c r="NN30" s="513"/>
      <c r="NO30" s="513"/>
      <c r="NP30" s="513"/>
      <c r="NQ30" s="513"/>
      <c r="NR30" s="513"/>
      <c r="NS30" s="513"/>
      <c r="NT30" s="513"/>
      <c r="NU30" s="513"/>
      <c r="NV30" s="513"/>
      <c r="NW30" s="513"/>
      <c r="NX30" s="513"/>
      <c r="NY30" s="513"/>
      <c r="NZ30" s="513"/>
      <c r="OA30" s="513"/>
      <c r="OB30" s="513"/>
      <c r="OC30" s="513"/>
      <c r="OD30" s="513"/>
      <c r="OE30" s="513"/>
      <c r="OF30" s="513"/>
      <c r="OG30" s="513"/>
      <c r="OH30" s="513"/>
      <c r="OI30" s="513"/>
      <c r="OJ30" s="513"/>
      <c r="OK30" s="513"/>
      <c r="OL30" s="513"/>
      <c r="OM30" s="513"/>
      <c r="ON30" s="513"/>
      <c r="OO30" s="513"/>
      <c r="OP30" s="513"/>
      <c r="OQ30" s="513"/>
      <c r="OR30" s="513"/>
      <c r="OS30" s="513"/>
      <c r="OT30" s="513"/>
      <c r="OU30" s="513"/>
      <c r="OV30" s="513"/>
      <c r="OW30" s="513"/>
      <c r="OX30" s="513"/>
      <c r="OY30" s="513"/>
      <c r="OZ30" s="513"/>
      <c r="PA30" s="513"/>
      <c r="PB30" s="513"/>
      <c r="PC30" s="513"/>
      <c r="PD30" s="513"/>
      <c r="PE30" s="513"/>
      <c r="PF30" s="513"/>
      <c r="PG30" s="513"/>
      <c r="PH30" s="513"/>
      <c r="PI30" s="513"/>
      <c r="PJ30" s="513"/>
      <c r="PK30" s="513"/>
      <c r="PL30" s="513"/>
      <c r="PM30" s="513"/>
      <c r="PN30" s="513"/>
      <c r="PO30" s="513"/>
      <c r="PP30" s="513"/>
      <c r="PQ30" s="513"/>
      <c r="PR30" s="513"/>
      <c r="PS30" s="513"/>
      <c r="PT30" s="513"/>
      <c r="PU30" s="513"/>
      <c r="PV30" s="513"/>
      <c r="PW30" s="513"/>
      <c r="PX30" s="513"/>
      <c r="PY30" s="513"/>
      <c r="PZ30" s="513"/>
      <c r="QA30" s="513"/>
      <c r="QB30" s="513"/>
      <c r="QC30" s="513"/>
      <c r="QD30" s="513"/>
      <c r="QE30" s="513"/>
      <c r="QF30" s="513"/>
      <c r="QG30" s="513"/>
      <c r="QH30" s="513"/>
      <c r="QI30" s="513"/>
      <c r="QJ30" s="513"/>
      <c r="QK30" s="513"/>
      <c r="QL30" s="513"/>
      <c r="QM30" s="513"/>
      <c r="QN30" s="513"/>
      <c r="QO30" s="513"/>
      <c r="QP30" s="513"/>
      <c r="QQ30" s="513"/>
      <c r="QR30" s="513"/>
      <c r="QS30" s="513"/>
      <c r="QT30" s="513"/>
      <c r="QU30" s="513"/>
      <c r="QV30" s="513"/>
      <c r="QW30" s="513"/>
      <c r="QX30" s="513"/>
      <c r="QY30" s="513"/>
      <c r="QZ30" s="513"/>
      <c r="RA30" s="513"/>
      <c r="RB30" s="513"/>
      <c r="RC30" s="513"/>
      <c r="RD30" s="513"/>
      <c r="RE30" s="513"/>
      <c r="RF30" s="513"/>
      <c r="RG30" s="513"/>
      <c r="RH30" s="513"/>
      <c r="RI30" s="513"/>
      <c r="RJ30" s="513"/>
      <c r="RK30" s="513"/>
      <c r="RL30" s="513"/>
      <c r="RM30" s="513"/>
      <c r="RN30" s="513"/>
      <c r="RO30" s="513"/>
      <c r="RP30" s="513"/>
      <c r="RQ30" s="513"/>
      <c r="RR30" s="513"/>
      <c r="RS30" s="513"/>
      <c r="RT30" s="513"/>
      <c r="RU30" s="513"/>
      <c r="RV30" s="513"/>
      <c r="RW30" s="513"/>
      <c r="RX30" s="513"/>
      <c r="RY30" s="513"/>
      <c r="RZ30" s="513"/>
      <c r="SA30" s="513"/>
      <c r="SB30" s="513"/>
      <c r="SC30" s="513"/>
      <c r="SD30" s="513"/>
      <c r="SE30" s="513"/>
      <c r="SF30" s="513"/>
      <c r="SG30" s="513"/>
      <c r="SH30" s="513"/>
      <c r="SI30" s="513"/>
      <c r="SJ30" s="513"/>
      <c r="SK30" s="513"/>
      <c r="SL30" s="513"/>
      <c r="SM30" s="513"/>
      <c r="SN30" s="513"/>
      <c r="SO30" s="513"/>
      <c r="SP30" s="513"/>
      <c r="SQ30" s="513"/>
      <c r="SR30" s="513"/>
      <c r="SS30" s="513"/>
      <c r="ST30" s="513"/>
      <c r="SU30" s="513"/>
      <c r="SV30" s="513"/>
      <c r="SW30" s="513"/>
      <c r="SX30" s="513"/>
      <c r="SY30" s="513"/>
      <c r="SZ30" s="513"/>
      <c r="TA30" s="513"/>
      <c r="TB30" s="513"/>
      <c r="TC30" s="513"/>
      <c r="TD30" s="513"/>
      <c r="TE30" s="513"/>
      <c r="TF30" s="513"/>
      <c r="TG30" s="513"/>
      <c r="TH30" s="513"/>
      <c r="TI30" s="513"/>
      <c r="TJ30" s="513"/>
      <c r="TK30" s="513"/>
      <c r="TL30" s="513"/>
      <c r="TM30" s="513"/>
      <c r="TN30" s="513"/>
      <c r="TO30" s="513"/>
      <c r="TP30" s="513"/>
      <c r="TQ30" s="513"/>
      <c r="TR30" s="513"/>
      <c r="TS30" s="513"/>
      <c r="TT30" s="513"/>
      <c r="TU30" s="513"/>
      <c r="TV30" s="513"/>
      <c r="TW30" s="513"/>
      <c r="TX30" s="513"/>
      <c r="TY30" s="513"/>
      <c r="TZ30" s="513"/>
      <c r="UA30" s="513"/>
      <c r="UB30" s="513"/>
      <c r="UC30" s="513"/>
      <c r="UD30" s="513"/>
      <c r="UE30" s="513"/>
      <c r="UF30" s="513"/>
      <c r="UG30" s="513"/>
      <c r="UH30" s="513"/>
      <c r="UI30" s="513"/>
      <c r="UJ30" s="513"/>
      <c r="UK30" s="513"/>
      <c r="UL30" s="513"/>
      <c r="UM30" s="513"/>
      <c r="UN30" s="513"/>
      <c r="UO30" s="513"/>
      <c r="UP30" s="513"/>
      <c r="UQ30" s="513"/>
      <c r="UR30" s="513"/>
      <c r="US30" s="513"/>
      <c r="UT30" s="513"/>
      <c r="UU30" s="513"/>
      <c r="UV30" s="513"/>
      <c r="UW30" s="513"/>
      <c r="UX30" s="513"/>
      <c r="UY30" s="513"/>
      <c r="UZ30" s="513"/>
      <c r="VA30" s="513"/>
      <c r="VB30" s="513"/>
      <c r="VC30" s="513"/>
      <c r="VD30" s="513"/>
      <c r="VE30" s="513"/>
      <c r="VF30" s="513"/>
      <c r="VG30" s="513"/>
      <c r="VH30" s="513"/>
      <c r="VI30" s="513"/>
      <c r="VJ30" s="513"/>
      <c r="VK30" s="513"/>
      <c r="VL30" s="513"/>
      <c r="VM30" s="513"/>
      <c r="VN30" s="513"/>
      <c r="VO30" s="513"/>
      <c r="VP30" s="513"/>
      <c r="VQ30" s="513"/>
      <c r="VR30" s="513"/>
      <c r="VS30" s="513"/>
      <c r="VT30" s="513"/>
      <c r="VU30" s="513"/>
      <c r="VV30" s="513"/>
      <c r="VW30" s="513"/>
      <c r="VX30" s="513"/>
      <c r="VY30" s="513"/>
      <c r="VZ30" s="513"/>
      <c r="WA30" s="513"/>
      <c r="WB30" s="513"/>
      <c r="WC30" s="513"/>
      <c r="WD30" s="513"/>
      <c r="WE30" s="513"/>
      <c r="WF30" s="513"/>
      <c r="WG30" s="513"/>
      <c r="WH30" s="513"/>
      <c r="WI30" s="513"/>
      <c r="WJ30" s="513"/>
      <c r="WK30" s="513"/>
      <c r="WL30" s="513"/>
      <c r="WM30" s="513"/>
      <c r="WN30" s="513"/>
      <c r="WO30" s="513"/>
      <c r="WP30" s="513"/>
      <c r="WQ30" s="513"/>
      <c r="WR30" s="513"/>
      <c r="WS30" s="513"/>
      <c r="WT30" s="513"/>
      <c r="WU30" s="513"/>
      <c r="WV30" s="513"/>
      <c r="WW30" s="513"/>
      <c r="WX30" s="513"/>
      <c r="WY30" s="513"/>
      <c r="WZ30" s="513"/>
      <c r="XA30" s="513"/>
      <c r="XB30" s="513"/>
      <c r="XC30" s="513"/>
      <c r="XD30" s="513"/>
      <c r="XE30" s="513"/>
      <c r="XF30" s="513"/>
      <c r="XG30" s="513"/>
      <c r="XH30" s="513"/>
      <c r="XI30" s="513"/>
      <c r="XJ30" s="513"/>
      <c r="XK30" s="513"/>
      <c r="XL30" s="513"/>
      <c r="XM30" s="513"/>
      <c r="XN30" s="513"/>
      <c r="XO30" s="513"/>
      <c r="XP30" s="513"/>
      <c r="XQ30" s="513"/>
      <c r="XR30" s="513"/>
      <c r="XS30" s="513"/>
      <c r="XT30" s="513"/>
      <c r="XU30" s="513"/>
      <c r="XV30" s="513"/>
      <c r="XW30" s="513"/>
      <c r="XX30" s="513"/>
      <c r="XY30" s="513"/>
      <c r="XZ30" s="513"/>
      <c r="YA30" s="513"/>
      <c r="YB30" s="513"/>
      <c r="YC30" s="513"/>
      <c r="YD30" s="513"/>
      <c r="YE30" s="513"/>
      <c r="YF30" s="513"/>
      <c r="YG30" s="513"/>
      <c r="YH30" s="513"/>
      <c r="YI30" s="513"/>
      <c r="YJ30" s="513"/>
      <c r="YK30" s="513"/>
      <c r="YL30" s="513"/>
      <c r="YM30" s="513"/>
      <c r="YN30" s="513"/>
      <c r="YO30" s="513"/>
      <c r="YP30" s="513"/>
      <c r="YQ30" s="513"/>
      <c r="YR30" s="513"/>
      <c r="YS30" s="513"/>
      <c r="YT30" s="513"/>
      <c r="YU30" s="513"/>
      <c r="YV30" s="513"/>
      <c r="YW30" s="513"/>
      <c r="YX30" s="513"/>
      <c r="YY30" s="513"/>
      <c r="YZ30" s="513"/>
      <c r="ZA30" s="513"/>
      <c r="ZB30" s="513"/>
      <c r="ZC30" s="513"/>
      <c r="ZD30" s="513"/>
      <c r="ZE30" s="513"/>
      <c r="ZF30" s="513"/>
      <c r="ZG30" s="513"/>
      <c r="ZH30" s="513"/>
      <c r="ZI30" s="513"/>
      <c r="ZJ30" s="513"/>
      <c r="ZK30" s="513"/>
      <c r="ZL30" s="513"/>
      <c r="ZM30" s="513"/>
      <c r="ZN30" s="513"/>
      <c r="ZO30" s="513"/>
      <c r="ZP30" s="513"/>
      <c r="ZQ30" s="513"/>
      <c r="ZR30" s="513"/>
      <c r="ZS30" s="513"/>
      <c r="ZT30" s="513"/>
      <c r="ZU30" s="513"/>
      <c r="ZV30" s="513"/>
      <c r="ZW30" s="513"/>
      <c r="ZX30" s="513"/>
      <c r="ZY30" s="513"/>
      <c r="ZZ30" s="513"/>
      <c r="AAA30" s="513"/>
      <c r="AAB30" s="513"/>
      <c r="AAC30" s="513"/>
      <c r="AAD30" s="513"/>
      <c r="AAE30" s="513"/>
      <c r="AAF30" s="513"/>
      <c r="AAG30" s="513"/>
      <c r="AAH30" s="513"/>
      <c r="AAI30" s="513"/>
      <c r="AAJ30" s="513"/>
      <c r="AAK30" s="513"/>
      <c r="AAL30" s="513"/>
      <c r="AAM30" s="513"/>
      <c r="AAN30" s="513"/>
      <c r="AAO30" s="513"/>
      <c r="AAP30" s="513"/>
      <c r="AAQ30" s="513"/>
      <c r="AAR30" s="513"/>
      <c r="AAS30" s="513"/>
      <c r="AAT30" s="513"/>
      <c r="AAU30" s="513"/>
      <c r="AAV30" s="513"/>
      <c r="AAW30" s="513"/>
      <c r="AAX30" s="513"/>
      <c r="AAY30" s="513"/>
      <c r="AAZ30" s="513"/>
      <c r="ABA30" s="513"/>
      <c r="ABB30" s="513"/>
      <c r="ABC30" s="513"/>
      <c r="ABD30" s="513"/>
      <c r="ABE30" s="513"/>
      <c r="ABF30" s="513"/>
      <c r="ABG30" s="513"/>
      <c r="ABH30" s="513"/>
      <c r="ABI30" s="513"/>
      <c r="ABJ30" s="513"/>
      <c r="ABK30" s="513"/>
      <c r="ABL30" s="513"/>
      <c r="ABM30" s="513"/>
      <c r="ABN30" s="513"/>
      <c r="ABO30" s="513"/>
      <c r="ABP30" s="513"/>
      <c r="ABQ30" s="513"/>
      <c r="ABR30" s="513"/>
      <c r="ABS30" s="513"/>
      <c r="ABT30" s="513"/>
      <c r="ABU30" s="513"/>
      <c r="ABV30" s="513"/>
      <c r="ABW30" s="513"/>
      <c r="ABX30" s="513"/>
      <c r="ABY30" s="513"/>
      <c r="ABZ30" s="513"/>
      <c r="ACA30" s="513"/>
      <c r="ACB30" s="513"/>
      <c r="ACC30" s="513"/>
      <c r="ACD30" s="513"/>
      <c r="ACE30" s="513"/>
      <c r="ACF30" s="513"/>
      <c r="ACG30" s="513"/>
      <c r="ACH30" s="513"/>
      <c r="ACI30" s="513"/>
      <c r="ACJ30" s="513"/>
      <c r="ACK30" s="513"/>
      <c r="ACL30" s="513"/>
      <c r="ACM30" s="513"/>
      <c r="ACN30" s="513"/>
      <c r="ACO30" s="513"/>
      <c r="ACP30" s="513"/>
      <c r="ACQ30" s="513"/>
      <c r="ACR30" s="513"/>
      <c r="ACS30" s="513"/>
      <c r="ACT30" s="513"/>
      <c r="ACU30" s="513"/>
      <c r="ACV30" s="513"/>
      <c r="ACW30" s="513"/>
      <c r="ACX30" s="513"/>
      <c r="ACY30" s="513"/>
      <c r="ACZ30" s="513"/>
      <c r="ADA30" s="513"/>
      <c r="ADB30" s="513"/>
      <c r="ADC30" s="513"/>
      <c r="ADD30" s="513"/>
      <c r="ADE30" s="513"/>
      <c r="ADF30" s="513"/>
      <c r="ADG30" s="513"/>
      <c r="ADH30" s="513"/>
      <c r="ADI30" s="513"/>
      <c r="ADJ30" s="513"/>
      <c r="ADK30" s="513"/>
      <c r="ADL30" s="513"/>
      <c r="ADM30" s="513"/>
      <c r="ADN30" s="513"/>
      <c r="ADO30" s="513"/>
      <c r="ADP30" s="513"/>
      <c r="ADQ30" s="513"/>
      <c r="ADR30" s="513"/>
      <c r="ADS30" s="513"/>
      <c r="ADT30" s="513"/>
      <c r="ADU30" s="513"/>
      <c r="ADV30" s="513"/>
      <c r="ADW30" s="513"/>
      <c r="ADX30" s="513"/>
      <c r="ADY30" s="513"/>
      <c r="ADZ30" s="513"/>
      <c r="AEA30" s="513"/>
      <c r="AEB30" s="513"/>
      <c r="AEC30" s="513"/>
      <c r="AED30" s="513"/>
      <c r="AEE30" s="513"/>
      <c r="AEF30" s="513"/>
      <c r="AEG30" s="513"/>
      <c r="AEH30" s="513"/>
      <c r="AEI30" s="513"/>
      <c r="AEJ30" s="513"/>
      <c r="AEK30" s="513"/>
      <c r="AEL30" s="513"/>
      <c r="AEM30" s="513"/>
      <c r="AEN30" s="513"/>
      <c r="AEO30" s="513"/>
      <c r="AEP30" s="513"/>
      <c r="AEQ30" s="513"/>
      <c r="AER30" s="513"/>
      <c r="AES30" s="513"/>
      <c r="AET30" s="513"/>
      <c r="AEU30" s="513"/>
      <c r="AEV30" s="513"/>
      <c r="AEW30" s="513"/>
      <c r="AEX30" s="513"/>
      <c r="AEY30" s="513"/>
      <c r="AEZ30" s="513"/>
      <c r="AFA30" s="513"/>
      <c r="AFB30" s="513"/>
      <c r="AFC30" s="513"/>
      <c r="AFD30" s="513"/>
      <c r="AFE30" s="513"/>
      <c r="AFF30" s="513"/>
      <c r="AFG30" s="513"/>
      <c r="AFH30" s="513"/>
      <c r="AFI30" s="513"/>
      <c r="AFJ30" s="513"/>
      <c r="AFK30" s="513"/>
      <c r="AFL30" s="513"/>
      <c r="AFM30" s="513"/>
      <c r="AFN30" s="513"/>
      <c r="AFO30" s="513"/>
      <c r="AFP30" s="513"/>
      <c r="AFQ30" s="513"/>
      <c r="AFR30" s="513"/>
      <c r="AFS30" s="513"/>
      <c r="AFT30" s="513"/>
      <c r="AFU30" s="513"/>
      <c r="AFV30" s="513"/>
      <c r="AFW30" s="513"/>
      <c r="AFX30" s="513"/>
      <c r="AFY30" s="513"/>
      <c r="AFZ30" s="513"/>
      <c r="AGA30" s="513"/>
      <c r="AGB30" s="513"/>
      <c r="AGC30" s="513"/>
      <c r="AGD30" s="513"/>
      <c r="AGE30" s="513"/>
      <c r="AGF30" s="513"/>
      <c r="AGG30" s="513"/>
      <c r="AGH30" s="513"/>
      <c r="AGI30" s="513"/>
      <c r="AGJ30" s="513"/>
      <c r="AGK30" s="513"/>
      <c r="AGL30" s="513"/>
      <c r="AGM30" s="513"/>
      <c r="AGN30" s="513"/>
      <c r="AGO30" s="513"/>
      <c r="AGP30" s="513"/>
      <c r="AGQ30" s="513"/>
      <c r="AGR30" s="513"/>
      <c r="AGS30" s="513"/>
      <c r="AGT30" s="513"/>
      <c r="AGU30" s="513"/>
      <c r="AGV30" s="513"/>
      <c r="AGW30" s="513"/>
      <c r="AGX30" s="513"/>
      <c r="AGY30" s="513"/>
      <c r="AGZ30" s="513"/>
      <c r="AHA30" s="513"/>
      <c r="AHB30" s="513"/>
      <c r="AHC30" s="513"/>
      <c r="AHD30" s="513"/>
      <c r="AHE30" s="513"/>
      <c r="AHF30" s="513"/>
      <c r="AHG30" s="513"/>
      <c r="AHH30" s="513"/>
      <c r="AHI30" s="513"/>
      <c r="AHJ30" s="513"/>
      <c r="AHK30" s="513"/>
      <c r="AHL30" s="513"/>
      <c r="AHM30" s="513"/>
      <c r="AHN30" s="513"/>
      <c r="AHO30" s="513"/>
      <c r="AHP30" s="513"/>
      <c r="AHQ30" s="513"/>
      <c r="AHR30" s="513"/>
      <c r="AHS30" s="513"/>
      <c r="AHT30" s="513"/>
      <c r="AHU30" s="513"/>
      <c r="AHV30" s="513"/>
      <c r="AHW30" s="513"/>
      <c r="AHX30" s="513"/>
      <c r="AHY30" s="513"/>
      <c r="AHZ30" s="513"/>
      <c r="AIA30" s="513"/>
      <c r="AIB30" s="513"/>
      <c r="AIC30" s="513"/>
      <c r="AID30" s="513"/>
      <c r="AIE30" s="513"/>
      <c r="AIF30" s="513"/>
      <c r="AIG30" s="513"/>
      <c r="AIH30" s="513"/>
      <c r="AII30" s="513"/>
      <c r="AIJ30" s="513"/>
      <c r="AIK30" s="513"/>
      <c r="AIL30" s="513"/>
      <c r="AIM30" s="513"/>
      <c r="AIN30" s="513"/>
      <c r="AIO30" s="513"/>
      <c r="AIP30" s="513"/>
      <c r="AIQ30" s="513"/>
      <c r="AIR30" s="513"/>
      <c r="AIS30" s="513"/>
      <c r="AIT30" s="513"/>
      <c r="AIU30" s="513"/>
      <c r="AIV30" s="513"/>
      <c r="AIW30" s="513"/>
      <c r="AIX30" s="513"/>
      <c r="AIY30" s="513"/>
      <c r="AIZ30" s="513"/>
      <c r="AJA30" s="513"/>
      <c r="AJB30" s="513"/>
      <c r="AJC30" s="513"/>
      <c r="AJD30" s="513"/>
      <c r="AJE30" s="513"/>
      <c r="AJF30" s="513"/>
      <c r="AJG30" s="513"/>
      <c r="AJH30" s="513"/>
      <c r="AJI30" s="513"/>
      <c r="AJJ30" s="513"/>
      <c r="AJK30" s="513"/>
      <c r="AJL30" s="513"/>
      <c r="AJM30" s="513"/>
      <c r="AJN30" s="513"/>
      <c r="AJO30" s="513"/>
      <c r="AJP30" s="513"/>
      <c r="AJQ30" s="513"/>
      <c r="AJR30" s="513"/>
      <c r="AJS30" s="513"/>
      <c r="AJT30" s="513"/>
      <c r="AJU30" s="513"/>
      <c r="AJV30" s="513"/>
      <c r="AJW30" s="513"/>
      <c r="AJX30" s="513"/>
      <c r="AJY30" s="513"/>
      <c r="AJZ30" s="513"/>
      <c r="AKA30" s="513"/>
      <c r="AKB30" s="513"/>
      <c r="AKC30" s="513"/>
      <c r="AKD30" s="513"/>
      <c r="AKE30" s="513"/>
      <c r="AKF30" s="513"/>
      <c r="AKG30" s="513"/>
      <c r="AKH30" s="513"/>
      <c r="AKI30" s="513"/>
      <c r="AKJ30" s="513"/>
      <c r="AKK30" s="513"/>
      <c r="AKL30" s="513"/>
      <c r="AKM30" s="513"/>
      <c r="AKN30" s="513"/>
      <c r="AKO30" s="513"/>
      <c r="AKP30" s="513"/>
      <c r="AKQ30" s="513"/>
      <c r="AKR30" s="513"/>
      <c r="AKS30" s="513"/>
      <c r="AKT30" s="513"/>
      <c r="AKU30" s="513"/>
      <c r="AKV30" s="513"/>
      <c r="AKW30" s="513"/>
      <c r="AKX30" s="513"/>
      <c r="AKY30" s="513"/>
      <c r="AKZ30" s="513"/>
      <c r="ALA30" s="513"/>
      <c r="ALB30" s="513"/>
      <c r="ALC30" s="513"/>
      <c r="ALD30" s="513"/>
      <c r="ALE30" s="513"/>
      <c r="ALF30" s="513"/>
      <c r="ALG30" s="513"/>
      <c r="ALH30" s="513"/>
      <c r="ALI30" s="513"/>
      <c r="ALJ30" s="513"/>
      <c r="ALK30" s="513"/>
      <c r="ALL30" s="513"/>
      <c r="ALM30" s="513"/>
      <c r="ALN30" s="513"/>
      <c r="ALO30" s="513"/>
      <c r="ALP30" s="513"/>
      <c r="ALQ30" s="513"/>
      <c r="ALR30" s="513"/>
      <c r="ALS30" s="513"/>
      <c r="ALT30" s="513"/>
      <c r="ALU30" s="513"/>
      <c r="ALV30" s="513"/>
      <c r="ALW30" s="513"/>
      <c r="ALX30" s="513"/>
      <c r="ALY30" s="513"/>
      <c r="ALZ30" s="513"/>
      <c r="AMA30" s="513"/>
      <c r="AMB30" s="513"/>
      <c r="AMC30" s="513"/>
      <c r="AMD30" s="513"/>
      <c r="AME30" s="513"/>
      <c r="AMF30" s="513"/>
      <c r="AMG30" s="513"/>
      <c r="AMH30" s="513"/>
      <c r="AMI30" s="513"/>
      <c r="AMJ30" s="513"/>
      <c r="AMK30" s="513"/>
      <c r="AML30" s="513"/>
      <c r="AMM30" s="513"/>
      <c r="AMN30" s="513"/>
      <c r="AMO30" s="513"/>
      <c r="AMP30" s="513"/>
      <c r="AMQ30" s="513"/>
      <c r="AMR30" s="513"/>
      <c r="AMS30" s="513"/>
      <c r="AMT30" s="513"/>
      <c r="AMU30" s="513"/>
      <c r="AMV30" s="513"/>
      <c r="AMW30" s="513"/>
      <c r="AMX30" s="513"/>
      <c r="AMY30" s="513"/>
      <c r="AMZ30" s="513"/>
      <c r="ANA30" s="513"/>
      <c r="ANB30" s="513"/>
      <c r="ANC30" s="513"/>
      <c r="AND30" s="513"/>
      <c r="ANE30" s="513"/>
      <c r="ANF30" s="513"/>
      <c r="ANG30" s="513"/>
      <c r="ANH30" s="513"/>
      <c r="ANI30" s="513"/>
      <c r="ANJ30" s="513"/>
      <c r="ANK30" s="513"/>
      <c r="ANL30" s="513"/>
      <c r="ANM30" s="513"/>
      <c r="ANN30" s="513"/>
      <c r="ANO30" s="513"/>
      <c r="ANP30" s="513"/>
      <c r="ANQ30" s="513"/>
      <c r="ANR30" s="513"/>
      <c r="ANS30" s="513"/>
      <c r="ANT30" s="513"/>
      <c r="ANU30" s="513"/>
      <c r="ANV30" s="513"/>
      <c r="ANW30" s="513"/>
      <c r="ANX30" s="513"/>
      <c r="ANY30" s="513"/>
      <c r="ANZ30" s="513"/>
      <c r="AOA30" s="513"/>
      <c r="AOB30" s="513"/>
      <c r="AOC30" s="513"/>
      <c r="AOD30" s="513"/>
      <c r="AOE30" s="513"/>
      <c r="AOF30" s="513"/>
      <c r="AOG30" s="513"/>
      <c r="AOH30" s="513"/>
      <c r="AOI30" s="513"/>
      <c r="AOJ30" s="513"/>
      <c r="AOK30" s="513"/>
      <c r="AOL30" s="513"/>
      <c r="AOM30" s="513"/>
      <c r="AON30" s="513"/>
      <c r="AOO30" s="513"/>
      <c r="AOP30" s="513"/>
      <c r="AOQ30" s="513"/>
      <c r="AOR30" s="513"/>
      <c r="AOS30" s="513"/>
      <c r="AOT30" s="513"/>
      <c r="AOU30" s="513"/>
      <c r="AOV30" s="513"/>
      <c r="AOW30" s="513"/>
      <c r="AOX30" s="513"/>
      <c r="AOY30" s="513"/>
      <c r="AOZ30" s="513"/>
      <c r="APA30" s="513"/>
      <c r="APB30" s="513"/>
      <c r="APC30" s="513"/>
      <c r="APD30" s="513"/>
      <c r="APE30" s="513"/>
      <c r="APF30" s="513"/>
      <c r="APG30" s="513"/>
      <c r="APH30" s="513"/>
      <c r="API30" s="513"/>
      <c r="APJ30" s="513"/>
      <c r="APK30" s="513"/>
      <c r="APL30" s="513"/>
      <c r="APM30" s="513"/>
      <c r="APN30" s="513"/>
      <c r="APO30" s="513"/>
      <c r="APP30" s="513"/>
      <c r="APQ30" s="513"/>
      <c r="APR30" s="513"/>
      <c r="APS30" s="513"/>
      <c r="APT30" s="513"/>
      <c r="APU30" s="513"/>
      <c r="APV30" s="513"/>
      <c r="APW30" s="513"/>
      <c r="APX30" s="513"/>
      <c r="APY30" s="513"/>
      <c r="APZ30" s="513"/>
      <c r="AQA30" s="513"/>
      <c r="AQB30" s="513"/>
      <c r="AQC30" s="513"/>
      <c r="AQD30" s="513"/>
      <c r="AQE30" s="513"/>
      <c r="AQF30" s="513"/>
      <c r="AQG30" s="513"/>
      <c r="AQH30" s="513"/>
      <c r="AQI30" s="513"/>
      <c r="AQJ30" s="513"/>
      <c r="AQK30" s="513"/>
      <c r="AQL30" s="513"/>
      <c r="AQM30" s="513"/>
      <c r="AQN30" s="513"/>
      <c r="AQO30" s="513"/>
      <c r="AQP30" s="513"/>
      <c r="AQQ30" s="513"/>
      <c r="AQR30" s="513"/>
      <c r="AQS30" s="513"/>
      <c r="AQT30" s="513"/>
      <c r="AQU30" s="513"/>
      <c r="AQV30" s="513"/>
      <c r="AQW30" s="513"/>
      <c r="AQX30" s="513"/>
      <c r="AQY30" s="513"/>
      <c r="AQZ30" s="513"/>
      <c r="ARA30" s="513"/>
      <c r="ARB30" s="513"/>
      <c r="ARC30" s="513"/>
      <c r="ARD30" s="513"/>
      <c r="ARE30" s="513"/>
      <c r="ARF30" s="513"/>
      <c r="ARG30" s="513"/>
      <c r="ARH30" s="513"/>
      <c r="ARI30" s="513"/>
      <c r="ARJ30" s="513"/>
      <c r="ARK30" s="513"/>
      <c r="ARL30" s="513"/>
      <c r="ARM30" s="513"/>
      <c r="ARN30" s="513"/>
      <c r="ARO30" s="513"/>
      <c r="ARP30" s="513"/>
      <c r="ARQ30" s="513"/>
      <c r="ARR30" s="513"/>
      <c r="ARS30" s="513"/>
      <c r="ART30" s="513"/>
      <c r="ARU30" s="513"/>
      <c r="ARV30" s="513"/>
      <c r="ARW30" s="513"/>
      <c r="ARX30" s="513"/>
      <c r="ARY30" s="513"/>
      <c r="ARZ30" s="513"/>
      <c r="ASA30" s="513"/>
      <c r="ASB30" s="513"/>
      <c r="ASC30" s="513"/>
      <c r="ASD30" s="513"/>
      <c r="ASE30" s="513"/>
      <c r="ASF30" s="513"/>
      <c r="ASG30" s="513"/>
      <c r="ASH30" s="513"/>
      <c r="ASI30" s="513"/>
      <c r="ASJ30" s="513"/>
      <c r="ASK30" s="513"/>
      <c r="ASL30" s="513"/>
      <c r="ASM30" s="513"/>
      <c r="ASN30" s="513"/>
      <c r="ASO30" s="513"/>
      <c r="ASP30" s="513"/>
      <c r="ASQ30" s="513"/>
      <c r="ASR30" s="513"/>
      <c r="ASS30" s="513"/>
      <c r="AST30" s="513"/>
      <c r="ASU30" s="513"/>
      <c r="ASV30" s="513"/>
      <c r="ASW30" s="513"/>
      <c r="ASX30" s="513"/>
      <c r="ASY30" s="513"/>
      <c r="ASZ30" s="513"/>
      <c r="ATA30" s="513"/>
      <c r="ATB30" s="513"/>
      <c r="ATC30" s="513"/>
      <c r="ATD30" s="513"/>
      <c r="ATE30" s="513"/>
      <c r="ATF30" s="513"/>
      <c r="ATG30" s="513"/>
      <c r="ATH30" s="513"/>
      <c r="ATI30" s="513"/>
      <c r="ATJ30" s="513"/>
      <c r="ATK30" s="513"/>
      <c r="ATL30" s="513"/>
      <c r="ATM30" s="513"/>
      <c r="ATN30" s="513"/>
      <c r="ATO30" s="513"/>
      <c r="ATP30" s="513"/>
      <c r="ATQ30" s="513"/>
      <c r="ATR30" s="513"/>
      <c r="ATS30" s="513"/>
      <c r="ATT30" s="513"/>
      <c r="ATU30" s="513"/>
      <c r="ATV30" s="513"/>
      <c r="ATW30" s="513"/>
      <c r="ATX30" s="513"/>
      <c r="ATY30" s="513"/>
      <c r="ATZ30" s="513"/>
      <c r="AUA30" s="513"/>
      <c r="AUB30" s="513"/>
      <c r="AUC30" s="513"/>
      <c r="AUD30" s="513"/>
      <c r="AUE30" s="513"/>
      <c r="AUF30" s="513"/>
      <c r="AUG30" s="513"/>
      <c r="AUH30" s="513"/>
      <c r="AUI30" s="513"/>
      <c r="AUJ30" s="513"/>
      <c r="AUK30" s="513"/>
      <c r="AUL30" s="513"/>
      <c r="AUM30" s="513"/>
      <c r="AUN30" s="513"/>
      <c r="AUO30" s="513"/>
      <c r="AUP30" s="513"/>
      <c r="AUQ30" s="513"/>
      <c r="AUR30" s="513"/>
      <c r="AUS30" s="513"/>
      <c r="AUT30" s="513"/>
      <c r="AUU30" s="513"/>
      <c r="AUV30" s="513"/>
      <c r="AUW30" s="513"/>
      <c r="AUX30" s="513"/>
      <c r="AUY30" s="513"/>
      <c r="AUZ30" s="513"/>
      <c r="AVA30" s="513"/>
      <c r="AVB30" s="513"/>
      <c r="AVC30" s="513"/>
      <c r="AVD30" s="513"/>
      <c r="AVE30" s="513"/>
      <c r="AVF30" s="513"/>
      <c r="AVG30" s="513"/>
      <c r="AVH30" s="513"/>
      <c r="AVI30" s="513"/>
      <c r="AVJ30" s="513"/>
      <c r="AVK30" s="513"/>
      <c r="AVL30" s="513"/>
      <c r="AVM30" s="513"/>
      <c r="AVN30" s="513"/>
      <c r="AVO30" s="513"/>
      <c r="AVP30" s="513"/>
      <c r="AVQ30" s="513"/>
      <c r="AVR30" s="513"/>
      <c r="AVS30" s="513"/>
      <c r="AVT30" s="513"/>
      <c r="AVU30" s="513"/>
      <c r="AVV30" s="513"/>
      <c r="AVW30" s="513"/>
      <c r="AVX30" s="513"/>
      <c r="AVY30" s="513"/>
      <c r="AVZ30" s="513"/>
      <c r="AWA30" s="513"/>
      <c r="AWB30" s="513"/>
      <c r="AWC30" s="513"/>
      <c r="AWD30" s="513"/>
      <c r="AWE30" s="513"/>
      <c r="AWF30" s="513"/>
      <c r="AWG30" s="513"/>
      <c r="AWH30" s="513"/>
      <c r="AWI30" s="513"/>
      <c r="AWJ30" s="513"/>
      <c r="AWK30" s="513"/>
      <c r="AWL30" s="513"/>
      <c r="AWM30" s="513"/>
      <c r="AWN30" s="513"/>
      <c r="AWO30" s="513"/>
      <c r="AWP30" s="513"/>
      <c r="AWQ30" s="513"/>
      <c r="AWR30" s="513"/>
      <c r="AWS30" s="513"/>
      <c r="AWT30" s="513"/>
      <c r="AWU30" s="513"/>
      <c r="AWV30" s="513"/>
      <c r="AWW30" s="513"/>
      <c r="AWX30" s="513"/>
      <c r="AWY30" s="513"/>
      <c r="AWZ30" s="513"/>
      <c r="AXA30" s="513"/>
      <c r="AXB30" s="513"/>
      <c r="AXC30" s="513"/>
      <c r="AXD30" s="513"/>
      <c r="AXE30" s="513"/>
      <c r="AXF30" s="513"/>
      <c r="AXG30" s="513"/>
      <c r="AXH30" s="513"/>
      <c r="AXI30" s="513"/>
      <c r="AXJ30" s="513"/>
      <c r="AXK30" s="513"/>
      <c r="AXL30" s="513"/>
      <c r="AXM30" s="513"/>
      <c r="AXN30" s="513"/>
      <c r="AXO30" s="513"/>
      <c r="AXP30" s="513"/>
      <c r="AXQ30" s="513"/>
      <c r="AXR30" s="513"/>
      <c r="AXS30" s="513"/>
      <c r="AXT30" s="513"/>
      <c r="AXU30" s="513"/>
      <c r="AXV30" s="513"/>
      <c r="AXW30" s="513"/>
      <c r="AXX30" s="513"/>
      <c r="AXY30" s="513"/>
      <c r="AXZ30" s="513"/>
      <c r="AYA30" s="513"/>
      <c r="AYB30" s="513"/>
      <c r="AYC30" s="513"/>
      <c r="AYD30" s="513"/>
      <c r="AYE30" s="513"/>
      <c r="AYF30" s="513"/>
      <c r="AYG30" s="513"/>
      <c r="AYH30" s="513"/>
      <c r="AYI30" s="513"/>
      <c r="AYJ30" s="513"/>
      <c r="AYK30" s="513"/>
      <c r="AYL30" s="513"/>
      <c r="AYM30" s="513"/>
      <c r="AYN30" s="513"/>
      <c r="AYO30" s="513"/>
      <c r="AYP30" s="513"/>
      <c r="AYQ30" s="513"/>
      <c r="AYR30" s="513"/>
      <c r="AYS30" s="513"/>
      <c r="AYT30" s="513"/>
      <c r="AYU30" s="513"/>
      <c r="AYV30" s="513"/>
      <c r="AYW30" s="513"/>
      <c r="AYX30" s="513"/>
      <c r="AYY30" s="513"/>
      <c r="AYZ30" s="513"/>
      <c r="AZA30" s="513"/>
      <c r="AZB30" s="513"/>
      <c r="AZC30" s="513"/>
      <c r="AZD30" s="513"/>
      <c r="AZE30" s="513"/>
      <c r="AZF30" s="513"/>
      <c r="AZG30" s="513"/>
      <c r="AZH30" s="513"/>
      <c r="AZI30" s="513"/>
      <c r="AZJ30" s="513"/>
      <c r="AZK30" s="513"/>
      <c r="AZL30" s="513"/>
      <c r="AZM30" s="513"/>
      <c r="AZN30" s="513"/>
      <c r="AZO30" s="513"/>
      <c r="AZP30" s="513"/>
      <c r="AZQ30" s="513"/>
      <c r="AZR30" s="513"/>
      <c r="AZS30" s="513"/>
      <c r="AZT30" s="513"/>
      <c r="AZU30" s="513"/>
      <c r="AZV30" s="513"/>
      <c r="AZW30" s="513"/>
      <c r="AZX30" s="513"/>
      <c r="AZY30" s="513"/>
      <c r="AZZ30" s="513"/>
      <c r="BAA30" s="513"/>
      <c r="BAB30" s="513"/>
      <c r="BAC30" s="513"/>
      <c r="BAD30" s="513"/>
      <c r="BAE30" s="513"/>
      <c r="BAF30" s="513"/>
      <c r="BAG30" s="513"/>
      <c r="BAH30" s="513"/>
      <c r="BAI30" s="513"/>
      <c r="BAJ30" s="513"/>
      <c r="BAK30" s="513"/>
      <c r="BAL30" s="513"/>
      <c r="BAM30" s="513"/>
      <c r="BAN30" s="513"/>
      <c r="BAO30" s="513"/>
      <c r="BAP30" s="513"/>
      <c r="BAQ30" s="513"/>
      <c r="BAR30" s="513"/>
      <c r="BAS30" s="513"/>
      <c r="BAT30" s="513"/>
      <c r="BAU30" s="513"/>
      <c r="BAV30" s="513"/>
      <c r="BAW30" s="513"/>
      <c r="BAX30" s="513"/>
      <c r="BAY30" s="513"/>
      <c r="BAZ30" s="513"/>
      <c r="BBA30" s="513"/>
      <c r="BBB30" s="513"/>
      <c r="BBC30" s="513"/>
      <c r="BBD30" s="513"/>
      <c r="BBE30" s="513"/>
      <c r="BBF30" s="513"/>
      <c r="BBG30" s="513"/>
      <c r="BBH30" s="513"/>
      <c r="BBI30" s="513"/>
      <c r="BBJ30" s="513"/>
      <c r="BBK30" s="513"/>
      <c r="BBL30" s="513"/>
      <c r="BBM30" s="513"/>
      <c r="BBN30" s="513"/>
      <c r="BBO30" s="513"/>
      <c r="BBP30" s="513"/>
      <c r="BBQ30" s="513"/>
      <c r="BBR30" s="513"/>
      <c r="BBS30" s="513"/>
      <c r="BBT30" s="513"/>
      <c r="BBU30" s="513"/>
      <c r="BBV30" s="513"/>
      <c r="BBW30" s="513"/>
      <c r="BBX30" s="513"/>
      <c r="BBY30" s="513"/>
      <c r="BBZ30" s="513"/>
      <c r="BCA30" s="513"/>
      <c r="BCB30" s="513"/>
      <c r="BCC30" s="513"/>
      <c r="BCD30" s="513"/>
      <c r="BCE30" s="513"/>
      <c r="BCF30" s="513"/>
      <c r="BCG30" s="513"/>
      <c r="BCH30" s="513"/>
      <c r="BCI30" s="513"/>
      <c r="BCJ30" s="513"/>
      <c r="BCK30" s="513"/>
      <c r="BCL30" s="513"/>
      <c r="BCM30" s="513"/>
      <c r="BCN30" s="513"/>
      <c r="BCO30" s="513"/>
      <c r="BCP30" s="513"/>
      <c r="BCQ30" s="513"/>
      <c r="BCR30" s="513"/>
      <c r="BCS30" s="513"/>
      <c r="BCT30" s="513"/>
      <c r="BCU30" s="513"/>
      <c r="BCV30" s="513"/>
      <c r="BCW30" s="513"/>
      <c r="BCX30" s="513"/>
      <c r="BCY30" s="513"/>
      <c r="BCZ30" s="513"/>
      <c r="BDA30" s="513"/>
      <c r="BDB30" s="513"/>
      <c r="BDC30" s="513"/>
      <c r="BDD30" s="513"/>
      <c r="BDE30" s="513"/>
      <c r="BDF30" s="513"/>
      <c r="BDG30" s="513"/>
      <c r="BDH30" s="513"/>
      <c r="BDI30" s="513"/>
      <c r="BDJ30" s="513"/>
      <c r="BDK30" s="513"/>
      <c r="BDL30" s="513"/>
      <c r="BDM30" s="513"/>
      <c r="BDN30" s="513"/>
      <c r="BDO30" s="513"/>
      <c r="BDP30" s="513"/>
      <c r="BDQ30" s="513"/>
      <c r="BDR30" s="513"/>
      <c r="BDS30" s="513"/>
      <c r="BDT30" s="513"/>
      <c r="BDU30" s="513"/>
      <c r="BDV30" s="513"/>
      <c r="BDW30" s="513"/>
      <c r="BDX30" s="513"/>
      <c r="BDY30" s="513"/>
      <c r="BDZ30" s="513"/>
      <c r="BEA30" s="513"/>
      <c r="BEB30" s="513"/>
      <c r="BEC30" s="513"/>
      <c r="BED30" s="513"/>
      <c r="BEE30" s="513"/>
      <c r="BEF30" s="513"/>
      <c r="BEG30" s="513"/>
      <c r="BEH30" s="513"/>
      <c r="BEI30" s="513"/>
      <c r="BEJ30" s="513"/>
      <c r="BEK30" s="513"/>
      <c r="BEL30" s="513"/>
      <c r="BEM30" s="513"/>
      <c r="BEN30" s="513"/>
      <c r="BEO30" s="513"/>
      <c r="BEP30" s="513"/>
      <c r="BEQ30" s="513"/>
      <c r="BER30" s="513"/>
      <c r="BES30" s="513"/>
      <c r="BET30" s="513"/>
      <c r="BEU30" s="513"/>
      <c r="BEV30" s="513"/>
      <c r="BEW30" s="513"/>
      <c r="BEX30" s="513"/>
      <c r="BEY30" s="513"/>
      <c r="BEZ30" s="513"/>
      <c r="BFA30" s="513"/>
      <c r="BFB30" s="513"/>
      <c r="BFC30" s="513"/>
      <c r="BFD30" s="513"/>
      <c r="BFE30" s="513"/>
      <c r="BFF30" s="513"/>
      <c r="BFG30" s="513"/>
      <c r="BFH30" s="513"/>
      <c r="BFI30" s="513"/>
      <c r="BFJ30" s="513"/>
      <c r="BFK30" s="513"/>
      <c r="BFL30" s="513"/>
      <c r="BFM30" s="513"/>
      <c r="BFN30" s="513"/>
      <c r="BFO30" s="513"/>
      <c r="BFP30" s="513"/>
      <c r="BFQ30" s="513"/>
      <c r="BFR30" s="513"/>
      <c r="BFS30" s="513"/>
      <c r="BFT30" s="513"/>
      <c r="BFU30" s="513"/>
      <c r="BFV30" s="513"/>
      <c r="BFW30" s="513"/>
      <c r="BFX30" s="513"/>
      <c r="BFY30" s="513"/>
      <c r="BFZ30" s="513"/>
      <c r="BGA30" s="513"/>
      <c r="BGB30" s="513"/>
      <c r="BGC30" s="513"/>
      <c r="BGD30" s="513"/>
      <c r="BGE30" s="513"/>
      <c r="BGF30" s="513"/>
      <c r="BGG30" s="513"/>
      <c r="BGH30" s="513"/>
      <c r="BGI30" s="513"/>
      <c r="BGJ30" s="513"/>
      <c r="BGK30" s="513"/>
      <c r="BGL30" s="513"/>
      <c r="BGM30" s="513"/>
      <c r="BGN30" s="513"/>
      <c r="BGO30" s="513"/>
      <c r="BGP30" s="513"/>
      <c r="BGQ30" s="513"/>
      <c r="BGR30" s="513"/>
      <c r="BGS30" s="513"/>
      <c r="BGT30" s="513"/>
      <c r="BGU30" s="513"/>
      <c r="BGV30" s="513"/>
      <c r="BGW30" s="513"/>
      <c r="BGX30" s="513"/>
      <c r="BGY30" s="513"/>
      <c r="BGZ30" s="513"/>
      <c r="BHA30" s="513"/>
      <c r="BHB30" s="513"/>
      <c r="BHC30" s="513"/>
      <c r="BHD30" s="513"/>
      <c r="BHE30" s="513"/>
      <c r="BHF30" s="513"/>
      <c r="BHG30" s="513"/>
      <c r="BHH30" s="513"/>
      <c r="BHI30" s="513"/>
      <c r="BHJ30" s="513"/>
      <c r="BHK30" s="513"/>
      <c r="BHL30" s="513"/>
      <c r="BHM30" s="513"/>
      <c r="BHN30" s="513"/>
      <c r="BHO30" s="513"/>
      <c r="BHP30" s="513"/>
      <c r="BHQ30" s="513"/>
      <c r="BHR30" s="513"/>
      <c r="BHS30" s="513"/>
      <c r="BHT30" s="513"/>
      <c r="BHU30" s="513"/>
      <c r="BHV30" s="513"/>
      <c r="BHW30" s="513"/>
      <c r="BHX30" s="513"/>
      <c r="BHY30" s="513"/>
      <c r="BHZ30" s="513"/>
      <c r="BIA30" s="513"/>
      <c r="BIB30" s="513"/>
      <c r="BIC30" s="513"/>
      <c r="BID30" s="513"/>
      <c r="BIE30" s="513"/>
      <c r="BIF30" s="513"/>
      <c r="BIG30" s="513"/>
      <c r="BIH30" s="513"/>
      <c r="BII30" s="513"/>
      <c r="BIJ30" s="513"/>
      <c r="BIK30" s="513"/>
      <c r="BIL30" s="513"/>
      <c r="BIM30" s="513"/>
      <c r="BIN30" s="513"/>
      <c r="BIO30" s="513"/>
      <c r="BIP30" s="513"/>
      <c r="BIQ30" s="513"/>
      <c r="BIR30" s="513"/>
      <c r="BIS30" s="513"/>
      <c r="BIT30" s="513"/>
      <c r="BIU30" s="513"/>
      <c r="BIV30" s="513"/>
      <c r="BIW30" s="513"/>
      <c r="BIX30" s="513"/>
      <c r="BIY30" s="513"/>
      <c r="BIZ30" s="513"/>
      <c r="BJA30" s="513"/>
      <c r="BJB30" s="513"/>
      <c r="BJC30" s="513"/>
      <c r="BJD30" s="513"/>
      <c r="BJE30" s="513"/>
      <c r="BJF30" s="513"/>
      <c r="BJG30" s="513"/>
      <c r="BJH30" s="513"/>
      <c r="BJI30" s="513"/>
      <c r="BJJ30" s="513"/>
      <c r="BJK30" s="513"/>
      <c r="BJL30" s="513"/>
      <c r="BJM30" s="513"/>
      <c r="BJN30" s="513"/>
      <c r="BJO30" s="513"/>
      <c r="BJP30" s="513"/>
      <c r="BJQ30" s="513"/>
      <c r="BJR30" s="513"/>
      <c r="BJS30" s="513"/>
      <c r="BJT30" s="513"/>
      <c r="BJU30" s="513"/>
      <c r="BJV30" s="513"/>
      <c r="BJW30" s="513"/>
      <c r="BJX30" s="513"/>
      <c r="BJY30" s="513"/>
      <c r="BJZ30" s="513"/>
      <c r="BKA30" s="513"/>
      <c r="BKB30" s="513"/>
      <c r="BKC30" s="513"/>
      <c r="BKD30" s="513"/>
      <c r="BKE30" s="513"/>
      <c r="BKF30" s="513"/>
      <c r="BKG30" s="513"/>
      <c r="BKH30" s="513"/>
      <c r="BKI30" s="513"/>
      <c r="BKJ30" s="513"/>
      <c r="BKK30" s="513"/>
      <c r="BKL30" s="513"/>
      <c r="BKM30" s="513"/>
      <c r="BKN30" s="513"/>
      <c r="BKO30" s="513"/>
      <c r="BKP30" s="513"/>
      <c r="BKQ30" s="513"/>
      <c r="BKR30" s="513"/>
      <c r="BKS30" s="513"/>
      <c r="BKT30" s="513"/>
      <c r="BKU30" s="513"/>
      <c r="BKV30" s="513"/>
      <c r="BKW30" s="513"/>
      <c r="BKX30" s="513"/>
      <c r="BKY30" s="513"/>
      <c r="BKZ30" s="513"/>
      <c r="BLA30" s="513"/>
      <c r="BLB30" s="513"/>
      <c r="BLC30" s="513"/>
      <c r="BLD30" s="513"/>
      <c r="BLE30" s="513"/>
      <c r="BLF30" s="513"/>
      <c r="BLG30" s="513"/>
      <c r="BLH30" s="513"/>
      <c r="BLI30" s="513"/>
      <c r="BLJ30" s="513"/>
      <c r="BLK30" s="513"/>
      <c r="BLL30" s="513"/>
      <c r="BLM30" s="513"/>
      <c r="BLN30" s="513"/>
      <c r="BLO30" s="513"/>
      <c r="BLP30" s="513"/>
      <c r="BLQ30" s="513"/>
      <c r="BLR30" s="513"/>
      <c r="BLS30" s="513"/>
      <c r="BLT30" s="513"/>
      <c r="BLU30" s="513"/>
      <c r="BLV30" s="513"/>
      <c r="BLW30" s="513"/>
      <c r="BLX30" s="513"/>
      <c r="BLY30" s="513"/>
      <c r="BLZ30" s="513"/>
      <c r="BMA30" s="513"/>
      <c r="BMB30" s="513"/>
      <c r="BMC30" s="513"/>
      <c r="BMD30" s="513"/>
      <c r="BME30" s="513"/>
      <c r="BMF30" s="513"/>
      <c r="BMG30" s="513"/>
      <c r="BMH30" s="513"/>
      <c r="BMI30" s="513"/>
      <c r="BMJ30" s="513"/>
      <c r="BMK30" s="513"/>
      <c r="BML30" s="513"/>
      <c r="BMM30" s="513"/>
      <c r="BMN30" s="513"/>
      <c r="BMO30" s="513"/>
      <c r="BMP30" s="513"/>
      <c r="BMQ30" s="513"/>
      <c r="BMR30" s="513"/>
      <c r="BMS30" s="513"/>
      <c r="BMT30" s="513"/>
      <c r="BMU30" s="513"/>
      <c r="BMV30" s="513"/>
      <c r="BMW30" s="513"/>
      <c r="BMX30" s="513"/>
      <c r="BMY30" s="513"/>
      <c r="BMZ30" s="513"/>
      <c r="BNA30" s="513"/>
      <c r="BNB30" s="513"/>
      <c r="BNC30" s="513"/>
      <c r="BND30" s="513"/>
      <c r="BNE30" s="513"/>
      <c r="BNF30" s="513"/>
      <c r="BNG30" s="513"/>
      <c r="BNH30" s="513"/>
      <c r="BNI30" s="513"/>
      <c r="BNJ30" s="513"/>
      <c r="BNK30" s="513"/>
      <c r="BNL30" s="513"/>
      <c r="BNM30" s="513"/>
      <c r="BNN30" s="513"/>
      <c r="BNO30" s="513"/>
      <c r="BNP30" s="513"/>
      <c r="BNQ30" s="513"/>
      <c r="BNR30" s="513"/>
      <c r="BNS30" s="513"/>
      <c r="BNT30" s="513"/>
      <c r="BNU30" s="513"/>
      <c r="BNV30" s="513"/>
      <c r="BNW30" s="513"/>
      <c r="BNX30" s="513"/>
      <c r="BNY30" s="513"/>
      <c r="BNZ30" s="513"/>
      <c r="BOA30" s="513"/>
      <c r="BOB30" s="513"/>
      <c r="BOC30" s="513"/>
      <c r="BOD30" s="513"/>
      <c r="BOE30" s="513"/>
      <c r="BOF30" s="513"/>
      <c r="BOG30" s="513"/>
      <c r="BOH30" s="513"/>
      <c r="BOI30" s="513"/>
      <c r="BOJ30" s="513"/>
      <c r="BOK30" s="513"/>
      <c r="BOL30" s="513"/>
      <c r="BOM30" s="513"/>
      <c r="BON30" s="513"/>
      <c r="BOO30" s="513"/>
      <c r="BOP30" s="513"/>
      <c r="BOQ30" s="513"/>
      <c r="BOR30" s="513"/>
      <c r="BOS30" s="513"/>
      <c r="BOT30" s="513"/>
      <c r="BOU30" s="513"/>
      <c r="BOV30" s="513"/>
      <c r="BOW30" s="513"/>
      <c r="BOX30" s="513"/>
      <c r="BOY30" s="513"/>
      <c r="BOZ30" s="513"/>
      <c r="BPA30" s="513"/>
      <c r="BPB30" s="513"/>
      <c r="BPC30" s="513"/>
      <c r="BPD30" s="513"/>
      <c r="BPE30" s="513"/>
      <c r="BPF30" s="513"/>
      <c r="BPG30" s="513"/>
      <c r="BPH30" s="513"/>
      <c r="BPI30" s="513"/>
      <c r="BPJ30" s="513"/>
      <c r="BPK30" s="513"/>
      <c r="BPL30" s="513"/>
      <c r="BPM30" s="513"/>
      <c r="BPN30" s="513"/>
      <c r="BPO30" s="513"/>
      <c r="BPP30" s="513"/>
      <c r="BPQ30" s="513"/>
      <c r="BPR30" s="513"/>
      <c r="BPS30" s="513"/>
      <c r="BPT30" s="513"/>
      <c r="BPU30" s="513"/>
      <c r="BPV30" s="513"/>
      <c r="BPW30" s="513"/>
      <c r="BPX30" s="513"/>
      <c r="BPY30" s="513"/>
      <c r="BPZ30" s="513"/>
      <c r="BQA30" s="513"/>
      <c r="BQB30" s="513"/>
      <c r="BQC30" s="513"/>
      <c r="BQD30" s="513"/>
      <c r="BQE30" s="513"/>
      <c r="BQF30" s="513"/>
      <c r="BQG30" s="513"/>
      <c r="BQH30" s="513"/>
      <c r="BQI30" s="513"/>
      <c r="BQJ30" s="513"/>
      <c r="BQK30" s="513"/>
      <c r="BQL30" s="513"/>
      <c r="BQM30" s="513"/>
      <c r="BQN30" s="513"/>
      <c r="BQO30" s="513"/>
      <c r="BQP30" s="513"/>
      <c r="BQQ30" s="513"/>
      <c r="BQR30" s="513"/>
      <c r="BQS30" s="513"/>
      <c r="BQT30" s="513"/>
      <c r="BQU30" s="513"/>
      <c r="BQV30" s="513"/>
      <c r="BQW30" s="513"/>
      <c r="BQX30" s="513"/>
      <c r="BQY30" s="513"/>
      <c r="BQZ30" s="513"/>
      <c r="BRA30" s="513"/>
      <c r="BRB30" s="513"/>
      <c r="BRC30" s="513"/>
      <c r="BRD30" s="513"/>
      <c r="BRE30" s="513"/>
      <c r="BRF30" s="513"/>
      <c r="BRG30" s="513"/>
      <c r="BRH30" s="513"/>
      <c r="BRI30" s="513"/>
      <c r="BRJ30" s="513"/>
      <c r="BRK30" s="513"/>
      <c r="BRL30" s="513"/>
      <c r="BRM30" s="513"/>
      <c r="BRN30" s="513"/>
      <c r="BRO30" s="513"/>
      <c r="BRP30" s="513"/>
      <c r="BRQ30" s="513"/>
      <c r="BRR30" s="513"/>
      <c r="BRS30" s="513"/>
      <c r="BRT30" s="513"/>
      <c r="BRU30" s="513"/>
      <c r="BRV30" s="513"/>
      <c r="BRW30" s="513"/>
      <c r="BRX30" s="513"/>
      <c r="BRY30" s="513"/>
      <c r="BRZ30" s="513"/>
      <c r="BSA30" s="513"/>
      <c r="BSB30" s="513"/>
      <c r="BSC30" s="513"/>
      <c r="BSD30" s="513"/>
      <c r="BSE30" s="513"/>
      <c r="BSF30" s="513"/>
      <c r="BSG30" s="513"/>
      <c r="BSH30" s="513"/>
      <c r="BSI30" s="513"/>
      <c r="BSJ30" s="513"/>
      <c r="BSK30" s="513"/>
      <c r="BSL30" s="513"/>
      <c r="BSM30" s="513"/>
      <c r="BSN30" s="513"/>
      <c r="BSO30" s="513"/>
      <c r="BSP30" s="513"/>
      <c r="BSQ30" s="513"/>
      <c r="BSR30" s="513"/>
      <c r="BSS30" s="513"/>
      <c r="BST30" s="513"/>
      <c r="BSU30" s="513"/>
      <c r="BSV30" s="513"/>
      <c r="BSW30" s="513"/>
      <c r="BSX30" s="513"/>
      <c r="BSY30" s="513"/>
      <c r="BSZ30" s="513"/>
      <c r="BTA30" s="513"/>
      <c r="BTB30" s="513"/>
      <c r="BTC30" s="513"/>
      <c r="BTD30" s="513"/>
      <c r="BTE30" s="513"/>
      <c r="BTF30" s="513"/>
      <c r="BTG30" s="513"/>
      <c r="BTH30" s="513"/>
      <c r="BTI30" s="513"/>
      <c r="BTJ30" s="513"/>
      <c r="BTK30" s="513"/>
      <c r="BTL30" s="513"/>
      <c r="BTM30" s="513"/>
      <c r="BTN30" s="513"/>
      <c r="BTO30" s="513"/>
      <c r="BTP30" s="513"/>
      <c r="BTQ30" s="513"/>
      <c r="BTR30" s="513"/>
      <c r="BTS30" s="513"/>
      <c r="BTT30" s="513"/>
      <c r="BTU30" s="513"/>
      <c r="BTV30" s="513"/>
      <c r="BTW30" s="513"/>
      <c r="BTX30" s="513"/>
      <c r="BTY30" s="513"/>
      <c r="BTZ30" s="513"/>
      <c r="BUA30" s="513"/>
      <c r="BUB30" s="513"/>
      <c r="BUC30" s="513"/>
      <c r="BUD30" s="513"/>
      <c r="BUE30" s="513"/>
      <c r="BUF30" s="513"/>
      <c r="BUG30" s="513"/>
      <c r="BUH30" s="513"/>
      <c r="BUI30" s="513"/>
      <c r="BUJ30" s="513"/>
      <c r="BUK30" s="513"/>
      <c r="BUL30" s="513"/>
      <c r="BUM30" s="513"/>
      <c r="BUN30" s="513"/>
      <c r="BUO30" s="513"/>
      <c r="BUP30" s="513"/>
      <c r="BUQ30" s="513"/>
      <c r="BUR30" s="513"/>
      <c r="BUS30" s="513"/>
      <c r="BUT30" s="513"/>
      <c r="BUU30" s="513"/>
      <c r="BUV30" s="513"/>
      <c r="BUW30" s="513"/>
      <c r="BUX30" s="513"/>
      <c r="BUY30" s="513"/>
      <c r="BUZ30" s="513"/>
      <c r="BVA30" s="513"/>
      <c r="BVB30" s="513"/>
      <c r="BVC30" s="513"/>
      <c r="BVD30" s="513"/>
      <c r="BVE30" s="513"/>
      <c r="BVF30" s="513"/>
      <c r="BVG30" s="513"/>
      <c r="BVH30" s="513"/>
      <c r="BVI30" s="513"/>
      <c r="BVJ30" s="513"/>
      <c r="BVK30" s="513"/>
      <c r="BVL30" s="513"/>
      <c r="BVM30" s="513"/>
      <c r="BVN30" s="513"/>
      <c r="BVO30" s="513"/>
      <c r="BVP30" s="513"/>
      <c r="BVQ30" s="513"/>
      <c r="BVR30" s="513"/>
      <c r="BVS30" s="513"/>
      <c r="BVT30" s="513"/>
      <c r="BVU30" s="513"/>
      <c r="BVV30" s="513"/>
      <c r="BVW30" s="513"/>
      <c r="BVX30" s="513"/>
      <c r="BVY30" s="513"/>
      <c r="BVZ30" s="513"/>
      <c r="BWA30" s="513"/>
      <c r="BWB30" s="513"/>
      <c r="BWC30" s="513"/>
      <c r="BWD30" s="513"/>
      <c r="BWE30" s="513"/>
      <c r="BWF30" s="513"/>
      <c r="BWG30" s="513"/>
      <c r="BWH30" s="513"/>
      <c r="BWI30" s="513"/>
      <c r="BWJ30" s="513"/>
      <c r="BWK30" s="513"/>
      <c r="BWL30" s="513"/>
      <c r="BWM30" s="513"/>
      <c r="BWN30" s="513"/>
      <c r="BWO30" s="513"/>
      <c r="BWP30" s="513"/>
      <c r="BWQ30" s="513"/>
    </row>
    <row r="31" spans="1:1967" ht="102" customHeight="1">
      <c r="A31" s="431" t="s">
        <v>10757</v>
      </c>
      <c r="B31" s="100" t="s">
        <v>97</v>
      </c>
      <c r="C31" s="3" t="s">
        <v>628</v>
      </c>
      <c r="D31" s="3" t="s">
        <v>101</v>
      </c>
      <c r="E31" s="3" t="s">
        <v>1213</v>
      </c>
      <c r="F31" s="434"/>
      <c r="G31" s="3" t="s">
        <v>385</v>
      </c>
      <c r="H31" s="20">
        <v>0.6</v>
      </c>
      <c r="I31" s="43">
        <v>470000000</v>
      </c>
      <c r="J31" s="21" t="s">
        <v>1316</v>
      </c>
      <c r="K31" s="3" t="s">
        <v>1930</v>
      </c>
      <c r="L31" s="137" t="s">
        <v>3404</v>
      </c>
      <c r="M31" s="140" t="s">
        <v>383</v>
      </c>
      <c r="N31" s="357" t="s">
        <v>1928</v>
      </c>
      <c r="O31" s="3" t="s">
        <v>1368</v>
      </c>
      <c r="P31" s="7" t="s">
        <v>1333</v>
      </c>
      <c r="Q31" s="3" t="s">
        <v>8839</v>
      </c>
      <c r="R31" s="4">
        <v>0.8</v>
      </c>
      <c r="S31" s="92">
        <v>9196000</v>
      </c>
      <c r="T31" s="317">
        <f>R31*S31</f>
        <v>7356800</v>
      </c>
      <c r="U31" s="317">
        <f t="shared" si="0"/>
        <v>8239616.0000000009</v>
      </c>
      <c r="V31" s="102" t="s">
        <v>1317</v>
      </c>
      <c r="W31" s="152" t="s">
        <v>1396</v>
      </c>
      <c r="X31" s="9"/>
      <c r="Y31" s="513"/>
      <c r="Z31" s="513"/>
      <c r="AA31" s="513"/>
      <c r="AB31" s="513"/>
      <c r="AC31" s="513"/>
      <c r="AD31" s="513"/>
      <c r="AE31" s="513"/>
      <c r="AF31" s="513"/>
      <c r="AG31" s="513"/>
      <c r="AH31" s="513"/>
      <c r="AI31" s="513"/>
      <c r="AJ31" s="513"/>
      <c r="AK31" s="513"/>
      <c r="AL31" s="513"/>
      <c r="AM31" s="513"/>
      <c r="AN31" s="513"/>
      <c r="AO31" s="513"/>
      <c r="AP31" s="513"/>
      <c r="AQ31" s="513"/>
      <c r="AR31" s="513"/>
      <c r="AS31" s="513"/>
      <c r="AT31" s="513"/>
      <c r="AU31" s="513"/>
      <c r="AV31" s="513"/>
      <c r="AW31" s="513"/>
      <c r="AX31" s="513"/>
      <c r="AY31" s="513"/>
      <c r="AZ31" s="513"/>
      <c r="BA31" s="513"/>
      <c r="BB31" s="513"/>
      <c r="BC31" s="513"/>
      <c r="BD31" s="513"/>
      <c r="BE31" s="513"/>
      <c r="BF31" s="513"/>
      <c r="BG31" s="513"/>
      <c r="BH31" s="513"/>
      <c r="BI31" s="513"/>
      <c r="BJ31" s="513"/>
      <c r="BK31" s="513"/>
      <c r="BL31" s="513"/>
      <c r="BM31" s="513"/>
      <c r="BN31" s="513"/>
      <c r="BO31" s="513"/>
      <c r="BP31" s="513"/>
      <c r="BQ31" s="513"/>
      <c r="BR31" s="513"/>
      <c r="BS31" s="513"/>
      <c r="BT31" s="513"/>
      <c r="BU31" s="513"/>
      <c r="BV31" s="513"/>
      <c r="BW31" s="513"/>
      <c r="BX31" s="513"/>
      <c r="BY31" s="513"/>
      <c r="BZ31" s="513"/>
      <c r="CA31" s="513"/>
      <c r="CB31" s="513"/>
      <c r="CC31" s="513"/>
      <c r="CD31" s="513"/>
      <c r="CE31" s="513"/>
      <c r="CF31" s="513"/>
      <c r="CG31" s="513"/>
      <c r="CH31" s="513"/>
      <c r="CI31" s="513"/>
      <c r="CJ31" s="513"/>
      <c r="CK31" s="513"/>
      <c r="CL31" s="513"/>
      <c r="CM31" s="513"/>
      <c r="CN31" s="513"/>
      <c r="CO31" s="513"/>
      <c r="CP31" s="513"/>
      <c r="CQ31" s="513"/>
      <c r="CR31" s="513"/>
      <c r="CS31" s="513"/>
      <c r="CT31" s="513"/>
      <c r="CU31" s="513"/>
      <c r="CV31" s="513"/>
      <c r="CW31" s="513"/>
      <c r="CX31" s="513"/>
      <c r="CY31" s="513"/>
      <c r="CZ31" s="513"/>
      <c r="DA31" s="513"/>
      <c r="DB31" s="513"/>
      <c r="DC31" s="513"/>
      <c r="DD31" s="513"/>
      <c r="DE31" s="513"/>
      <c r="DF31" s="513"/>
      <c r="DG31" s="513"/>
      <c r="DH31" s="513"/>
      <c r="DI31" s="513"/>
      <c r="DJ31" s="513"/>
      <c r="DK31" s="513"/>
      <c r="DL31" s="513"/>
      <c r="DM31" s="513"/>
      <c r="DN31" s="513"/>
      <c r="DO31" s="513"/>
      <c r="DP31" s="513"/>
      <c r="DQ31" s="513"/>
      <c r="DR31" s="513"/>
      <c r="DS31" s="513"/>
      <c r="DT31" s="513"/>
      <c r="DU31" s="513"/>
      <c r="DV31" s="513"/>
      <c r="DW31" s="513"/>
      <c r="DX31" s="513"/>
      <c r="DY31" s="513"/>
      <c r="DZ31" s="513"/>
      <c r="EA31" s="513"/>
      <c r="EB31" s="513"/>
      <c r="EC31" s="513"/>
      <c r="ED31" s="513"/>
      <c r="EE31" s="513"/>
      <c r="EF31" s="513"/>
      <c r="EG31" s="513"/>
      <c r="EH31" s="513"/>
      <c r="EI31" s="513"/>
      <c r="EJ31" s="513"/>
      <c r="EK31" s="513"/>
      <c r="EL31" s="513"/>
      <c r="EM31" s="513"/>
      <c r="EN31" s="513"/>
      <c r="EO31" s="513"/>
      <c r="EP31" s="513"/>
      <c r="EQ31" s="513"/>
      <c r="ER31" s="513"/>
      <c r="ES31" s="513"/>
      <c r="ET31" s="513"/>
      <c r="EU31" s="513"/>
      <c r="EV31" s="513"/>
      <c r="EW31" s="513"/>
      <c r="EX31" s="513"/>
      <c r="EY31" s="513"/>
      <c r="EZ31" s="513"/>
      <c r="FA31" s="513"/>
      <c r="FB31" s="513"/>
      <c r="FC31" s="513"/>
      <c r="FD31" s="513"/>
      <c r="FE31" s="513"/>
      <c r="FF31" s="513"/>
      <c r="FG31" s="513"/>
      <c r="FH31" s="513"/>
      <c r="FI31" s="513"/>
      <c r="FJ31" s="513"/>
      <c r="FK31" s="513"/>
      <c r="FL31" s="513"/>
      <c r="FM31" s="513"/>
      <c r="FN31" s="513"/>
      <c r="FO31" s="513"/>
      <c r="FP31" s="513"/>
      <c r="FQ31" s="513"/>
      <c r="FR31" s="513"/>
      <c r="FS31" s="513"/>
      <c r="FT31" s="513"/>
      <c r="FU31" s="513"/>
      <c r="FV31" s="513"/>
      <c r="FW31" s="513"/>
      <c r="FX31" s="513"/>
      <c r="FY31" s="513"/>
      <c r="FZ31" s="513"/>
      <c r="GA31" s="513"/>
      <c r="GB31" s="513"/>
      <c r="GC31" s="513"/>
      <c r="GD31" s="513"/>
      <c r="GE31" s="513"/>
      <c r="GF31" s="513"/>
      <c r="GG31" s="513"/>
      <c r="GH31" s="513"/>
      <c r="GI31" s="513"/>
      <c r="GJ31" s="513"/>
      <c r="GK31" s="513"/>
      <c r="GL31" s="513"/>
      <c r="GM31" s="513"/>
      <c r="GN31" s="513"/>
      <c r="GO31" s="513"/>
      <c r="GP31" s="513"/>
      <c r="GQ31" s="513"/>
      <c r="GR31" s="513"/>
      <c r="GS31" s="513"/>
      <c r="GT31" s="513"/>
      <c r="GU31" s="513"/>
      <c r="GV31" s="513"/>
      <c r="GW31" s="513"/>
      <c r="GX31" s="513"/>
      <c r="GY31" s="513"/>
      <c r="GZ31" s="513"/>
      <c r="HA31" s="513"/>
      <c r="HB31" s="513"/>
      <c r="HC31" s="513"/>
      <c r="HD31" s="513"/>
      <c r="HE31" s="513"/>
      <c r="HF31" s="513"/>
      <c r="HG31" s="513"/>
      <c r="HH31" s="513"/>
      <c r="HI31" s="513"/>
      <c r="HJ31" s="513"/>
      <c r="HK31" s="513"/>
      <c r="HL31" s="513"/>
      <c r="HM31" s="513"/>
      <c r="HN31" s="513"/>
      <c r="HO31" s="513"/>
      <c r="HP31" s="513"/>
      <c r="HQ31" s="513"/>
      <c r="HR31" s="513"/>
      <c r="HS31" s="513"/>
      <c r="HT31" s="513"/>
      <c r="HU31" s="513"/>
      <c r="HV31" s="513"/>
      <c r="HW31" s="513"/>
      <c r="HX31" s="513"/>
      <c r="HY31" s="513"/>
      <c r="HZ31" s="513"/>
      <c r="IA31" s="513"/>
      <c r="IB31" s="513"/>
      <c r="IC31" s="513"/>
      <c r="ID31" s="513"/>
      <c r="IE31" s="513"/>
      <c r="IF31" s="513"/>
      <c r="IG31" s="513"/>
      <c r="IH31" s="513"/>
      <c r="II31" s="513"/>
      <c r="IJ31" s="513"/>
      <c r="IK31" s="513"/>
      <c r="IL31" s="513"/>
      <c r="IM31" s="513"/>
      <c r="IN31" s="513"/>
      <c r="IO31" s="513"/>
      <c r="IP31" s="513"/>
      <c r="IQ31" s="513"/>
      <c r="IR31" s="513"/>
      <c r="IS31" s="513"/>
      <c r="IT31" s="513"/>
      <c r="IU31" s="513"/>
      <c r="IV31" s="513"/>
      <c r="IW31" s="513"/>
      <c r="IX31" s="513"/>
      <c r="IY31" s="513"/>
      <c r="IZ31" s="513"/>
      <c r="JA31" s="513"/>
      <c r="JB31" s="513"/>
      <c r="JC31" s="513"/>
      <c r="JD31" s="513"/>
      <c r="JE31" s="513"/>
      <c r="JF31" s="513"/>
      <c r="JG31" s="513"/>
      <c r="JH31" s="513"/>
      <c r="JI31" s="513"/>
      <c r="JJ31" s="513"/>
      <c r="JK31" s="513"/>
      <c r="JL31" s="513"/>
      <c r="JM31" s="513"/>
      <c r="JN31" s="513"/>
      <c r="JO31" s="513"/>
      <c r="JP31" s="513"/>
      <c r="JQ31" s="513"/>
      <c r="JR31" s="513"/>
      <c r="JS31" s="513"/>
      <c r="JT31" s="513"/>
      <c r="JU31" s="513"/>
      <c r="JV31" s="513"/>
      <c r="JW31" s="513"/>
      <c r="JX31" s="513"/>
      <c r="JY31" s="513"/>
      <c r="JZ31" s="513"/>
      <c r="KA31" s="513"/>
      <c r="KB31" s="513"/>
      <c r="KC31" s="513"/>
      <c r="KD31" s="513"/>
      <c r="KE31" s="513"/>
      <c r="KF31" s="513"/>
      <c r="KG31" s="513"/>
      <c r="KH31" s="513"/>
      <c r="KI31" s="513"/>
      <c r="KJ31" s="513"/>
      <c r="KK31" s="513"/>
      <c r="KL31" s="513"/>
      <c r="KM31" s="513"/>
      <c r="KN31" s="513"/>
      <c r="KO31" s="513"/>
      <c r="KP31" s="513"/>
      <c r="KQ31" s="513"/>
      <c r="KR31" s="513"/>
      <c r="KS31" s="513"/>
      <c r="KT31" s="513"/>
      <c r="KU31" s="513"/>
      <c r="KV31" s="513"/>
      <c r="KW31" s="513"/>
      <c r="KX31" s="513"/>
      <c r="KY31" s="513"/>
      <c r="KZ31" s="513"/>
      <c r="LA31" s="513"/>
      <c r="LB31" s="513"/>
      <c r="LC31" s="513"/>
      <c r="LD31" s="513"/>
      <c r="LE31" s="513"/>
      <c r="LF31" s="513"/>
      <c r="LG31" s="513"/>
      <c r="LH31" s="513"/>
      <c r="LI31" s="513"/>
      <c r="LJ31" s="513"/>
      <c r="LK31" s="513"/>
      <c r="LL31" s="513"/>
      <c r="LM31" s="513"/>
      <c r="LN31" s="513"/>
      <c r="LO31" s="513"/>
      <c r="LP31" s="513"/>
      <c r="LQ31" s="513"/>
      <c r="LR31" s="513"/>
      <c r="LS31" s="513"/>
      <c r="LT31" s="513"/>
      <c r="LU31" s="513"/>
      <c r="LV31" s="513"/>
      <c r="LW31" s="513"/>
      <c r="LX31" s="513"/>
      <c r="LY31" s="513"/>
      <c r="LZ31" s="513"/>
      <c r="MA31" s="513"/>
      <c r="MB31" s="513"/>
      <c r="MC31" s="513"/>
      <c r="MD31" s="513"/>
      <c r="ME31" s="513"/>
      <c r="MF31" s="513"/>
      <c r="MG31" s="513"/>
      <c r="MH31" s="513"/>
      <c r="MI31" s="513"/>
      <c r="MJ31" s="513"/>
      <c r="MK31" s="513"/>
      <c r="ML31" s="513"/>
      <c r="MM31" s="513"/>
      <c r="MN31" s="513"/>
      <c r="MO31" s="513"/>
      <c r="MP31" s="513"/>
      <c r="MQ31" s="513"/>
      <c r="MR31" s="513"/>
      <c r="MS31" s="513"/>
      <c r="MT31" s="513"/>
      <c r="MU31" s="513"/>
      <c r="MV31" s="513"/>
      <c r="MW31" s="513"/>
      <c r="MX31" s="513"/>
      <c r="MY31" s="513"/>
      <c r="MZ31" s="513"/>
      <c r="NA31" s="513"/>
      <c r="NB31" s="513"/>
      <c r="NC31" s="513"/>
      <c r="ND31" s="513"/>
      <c r="NE31" s="513"/>
      <c r="NF31" s="513"/>
      <c r="NG31" s="513"/>
      <c r="NH31" s="513"/>
      <c r="NI31" s="513"/>
      <c r="NJ31" s="513"/>
      <c r="NK31" s="513"/>
      <c r="NL31" s="513"/>
      <c r="NM31" s="513"/>
      <c r="NN31" s="513"/>
      <c r="NO31" s="513"/>
      <c r="NP31" s="513"/>
      <c r="NQ31" s="513"/>
      <c r="NR31" s="513"/>
      <c r="NS31" s="513"/>
      <c r="NT31" s="513"/>
      <c r="NU31" s="513"/>
      <c r="NV31" s="513"/>
      <c r="NW31" s="513"/>
      <c r="NX31" s="513"/>
      <c r="NY31" s="513"/>
      <c r="NZ31" s="513"/>
      <c r="OA31" s="513"/>
      <c r="OB31" s="513"/>
      <c r="OC31" s="513"/>
      <c r="OD31" s="513"/>
      <c r="OE31" s="513"/>
      <c r="OF31" s="513"/>
      <c r="OG31" s="513"/>
      <c r="OH31" s="513"/>
      <c r="OI31" s="513"/>
      <c r="OJ31" s="513"/>
      <c r="OK31" s="513"/>
      <c r="OL31" s="513"/>
      <c r="OM31" s="513"/>
      <c r="ON31" s="513"/>
      <c r="OO31" s="513"/>
      <c r="OP31" s="513"/>
      <c r="OQ31" s="513"/>
      <c r="OR31" s="513"/>
      <c r="OS31" s="513"/>
      <c r="OT31" s="513"/>
      <c r="OU31" s="513"/>
      <c r="OV31" s="513"/>
      <c r="OW31" s="513"/>
      <c r="OX31" s="513"/>
      <c r="OY31" s="513"/>
      <c r="OZ31" s="513"/>
      <c r="PA31" s="513"/>
      <c r="PB31" s="513"/>
      <c r="PC31" s="513"/>
      <c r="PD31" s="513"/>
      <c r="PE31" s="513"/>
      <c r="PF31" s="513"/>
      <c r="PG31" s="513"/>
      <c r="PH31" s="513"/>
      <c r="PI31" s="513"/>
      <c r="PJ31" s="513"/>
      <c r="PK31" s="513"/>
      <c r="PL31" s="513"/>
      <c r="PM31" s="513"/>
      <c r="PN31" s="513"/>
      <c r="PO31" s="513"/>
      <c r="PP31" s="513"/>
      <c r="PQ31" s="513"/>
      <c r="PR31" s="513"/>
      <c r="PS31" s="513"/>
      <c r="PT31" s="513"/>
      <c r="PU31" s="513"/>
      <c r="PV31" s="513"/>
      <c r="PW31" s="513"/>
      <c r="PX31" s="513"/>
      <c r="PY31" s="513"/>
      <c r="PZ31" s="513"/>
      <c r="QA31" s="513"/>
      <c r="QB31" s="513"/>
      <c r="QC31" s="513"/>
      <c r="QD31" s="513"/>
      <c r="QE31" s="513"/>
      <c r="QF31" s="513"/>
      <c r="QG31" s="513"/>
      <c r="QH31" s="513"/>
      <c r="QI31" s="513"/>
      <c r="QJ31" s="513"/>
      <c r="QK31" s="513"/>
      <c r="QL31" s="513"/>
      <c r="QM31" s="513"/>
      <c r="QN31" s="513"/>
      <c r="QO31" s="513"/>
      <c r="QP31" s="513"/>
      <c r="QQ31" s="513"/>
      <c r="QR31" s="513"/>
      <c r="QS31" s="513"/>
      <c r="QT31" s="513"/>
      <c r="QU31" s="513"/>
      <c r="QV31" s="513"/>
      <c r="QW31" s="513"/>
      <c r="QX31" s="513"/>
      <c r="QY31" s="513"/>
      <c r="QZ31" s="513"/>
      <c r="RA31" s="513"/>
      <c r="RB31" s="513"/>
      <c r="RC31" s="513"/>
      <c r="RD31" s="513"/>
      <c r="RE31" s="513"/>
      <c r="RF31" s="513"/>
      <c r="RG31" s="513"/>
      <c r="RH31" s="513"/>
      <c r="RI31" s="513"/>
      <c r="RJ31" s="513"/>
      <c r="RK31" s="513"/>
      <c r="RL31" s="513"/>
      <c r="RM31" s="513"/>
      <c r="RN31" s="513"/>
      <c r="RO31" s="513"/>
      <c r="RP31" s="513"/>
      <c r="RQ31" s="513"/>
      <c r="RR31" s="513"/>
      <c r="RS31" s="513"/>
      <c r="RT31" s="513"/>
      <c r="RU31" s="513"/>
      <c r="RV31" s="513"/>
      <c r="RW31" s="513"/>
      <c r="RX31" s="513"/>
      <c r="RY31" s="513"/>
      <c r="RZ31" s="513"/>
      <c r="SA31" s="513"/>
      <c r="SB31" s="513"/>
      <c r="SC31" s="513"/>
      <c r="SD31" s="513"/>
      <c r="SE31" s="513"/>
      <c r="SF31" s="513"/>
      <c r="SG31" s="513"/>
      <c r="SH31" s="513"/>
      <c r="SI31" s="513"/>
      <c r="SJ31" s="513"/>
      <c r="SK31" s="513"/>
      <c r="SL31" s="513"/>
      <c r="SM31" s="513"/>
      <c r="SN31" s="513"/>
      <c r="SO31" s="513"/>
      <c r="SP31" s="513"/>
      <c r="SQ31" s="513"/>
      <c r="SR31" s="513"/>
      <c r="SS31" s="513"/>
      <c r="ST31" s="513"/>
      <c r="SU31" s="513"/>
      <c r="SV31" s="513"/>
      <c r="SW31" s="513"/>
      <c r="SX31" s="513"/>
      <c r="SY31" s="513"/>
      <c r="SZ31" s="513"/>
      <c r="TA31" s="513"/>
      <c r="TB31" s="513"/>
      <c r="TC31" s="513"/>
      <c r="TD31" s="513"/>
      <c r="TE31" s="513"/>
      <c r="TF31" s="513"/>
      <c r="TG31" s="513"/>
      <c r="TH31" s="513"/>
      <c r="TI31" s="513"/>
      <c r="TJ31" s="513"/>
      <c r="TK31" s="513"/>
      <c r="TL31" s="513"/>
      <c r="TM31" s="513"/>
      <c r="TN31" s="513"/>
      <c r="TO31" s="513"/>
      <c r="TP31" s="513"/>
      <c r="TQ31" s="513"/>
      <c r="TR31" s="513"/>
      <c r="TS31" s="513"/>
      <c r="TT31" s="513"/>
      <c r="TU31" s="513"/>
      <c r="TV31" s="513"/>
      <c r="TW31" s="513"/>
      <c r="TX31" s="513"/>
      <c r="TY31" s="513"/>
      <c r="TZ31" s="513"/>
      <c r="UA31" s="513"/>
      <c r="UB31" s="513"/>
      <c r="UC31" s="513"/>
      <c r="UD31" s="513"/>
      <c r="UE31" s="513"/>
      <c r="UF31" s="513"/>
      <c r="UG31" s="513"/>
      <c r="UH31" s="513"/>
      <c r="UI31" s="513"/>
      <c r="UJ31" s="513"/>
      <c r="UK31" s="513"/>
      <c r="UL31" s="513"/>
      <c r="UM31" s="513"/>
      <c r="UN31" s="513"/>
      <c r="UO31" s="513"/>
      <c r="UP31" s="513"/>
      <c r="UQ31" s="513"/>
      <c r="UR31" s="513"/>
      <c r="US31" s="513"/>
      <c r="UT31" s="513"/>
      <c r="UU31" s="513"/>
      <c r="UV31" s="513"/>
      <c r="UW31" s="513"/>
      <c r="UX31" s="513"/>
      <c r="UY31" s="513"/>
      <c r="UZ31" s="513"/>
      <c r="VA31" s="513"/>
      <c r="VB31" s="513"/>
      <c r="VC31" s="513"/>
      <c r="VD31" s="513"/>
      <c r="VE31" s="513"/>
      <c r="VF31" s="513"/>
      <c r="VG31" s="513"/>
      <c r="VH31" s="513"/>
      <c r="VI31" s="513"/>
      <c r="VJ31" s="513"/>
      <c r="VK31" s="513"/>
      <c r="VL31" s="513"/>
      <c r="VM31" s="513"/>
      <c r="VN31" s="513"/>
      <c r="VO31" s="513"/>
      <c r="VP31" s="513"/>
      <c r="VQ31" s="513"/>
      <c r="VR31" s="513"/>
      <c r="VS31" s="513"/>
      <c r="VT31" s="513"/>
      <c r="VU31" s="513"/>
      <c r="VV31" s="513"/>
      <c r="VW31" s="513"/>
      <c r="VX31" s="513"/>
      <c r="VY31" s="513"/>
      <c r="VZ31" s="513"/>
      <c r="WA31" s="513"/>
      <c r="WB31" s="513"/>
      <c r="WC31" s="513"/>
      <c r="WD31" s="513"/>
      <c r="WE31" s="513"/>
      <c r="WF31" s="513"/>
      <c r="WG31" s="513"/>
      <c r="WH31" s="513"/>
      <c r="WI31" s="513"/>
      <c r="WJ31" s="513"/>
      <c r="WK31" s="513"/>
      <c r="WL31" s="513"/>
      <c r="WM31" s="513"/>
      <c r="WN31" s="513"/>
      <c r="WO31" s="513"/>
      <c r="WP31" s="513"/>
      <c r="WQ31" s="513"/>
      <c r="WR31" s="513"/>
      <c r="WS31" s="513"/>
      <c r="WT31" s="513"/>
      <c r="WU31" s="513"/>
      <c r="WV31" s="513"/>
      <c r="WW31" s="513"/>
      <c r="WX31" s="513"/>
      <c r="WY31" s="513"/>
      <c r="WZ31" s="513"/>
      <c r="XA31" s="513"/>
      <c r="XB31" s="513"/>
      <c r="XC31" s="513"/>
      <c r="XD31" s="513"/>
      <c r="XE31" s="513"/>
      <c r="XF31" s="513"/>
      <c r="XG31" s="513"/>
      <c r="XH31" s="513"/>
      <c r="XI31" s="513"/>
      <c r="XJ31" s="513"/>
      <c r="XK31" s="513"/>
      <c r="XL31" s="513"/>
      <c r="XM31" s="513"/>
      <c r="XN31" s="513"/>
      <c r="XO31" s="513"/>
      <c r="XP31" s="513"/>
      <c r="XQ31" s="513"/>
      <c r="XR31" s="513"/>
      <c r="XS31" s="513"/>
      <c r="XT31" s="513"/>
      <c r="XU31" s="513"/>
      <c r="XV31" s="513"/>
      <c r="XW31" s="513"/>
      <c r="XX31" s="513"/>
      <c r="XY31" s="513"/>
      <c r="XZ31" s="513"/>
      <c r="YA31" s="513"/>
      <c r="YB31" s="513"/>
      <c r="YC31" s="513"/>
      <c r="YD31" s="513"/>
      <c r="YE31" s="513"/>
      <c r="YF31" s="513"/>
      <c r="YG31" s="513"/>
      <c r="YH31" s="513"/>
      <c r="YI31" s="513"/>
      <c r="YJ31" s="513"/>
      <c r="YK31" s="513"/>
      <c r="YL31" s="513"/>
      <c r="YM31" s="513"/>
      <c r="YN31" s="513"/>
      <c r="YO31" s="513"/>
      <c r="YP31" s="513"/>
      <c r="YQ31" s="513"/>
      <c r="YR31" s="513"/>
      <c r="YS31" s="513"/>
      <c r="YT31" s="513"/>
      <c r="YU31" s="513"/>
      <c r="YV31" s="513"/>
      <c r="YW31" s="513"/>
      <c r="YX31" s="513"/>
      <c r="YY31" s="513"/>
      <c r="YZ31" s="513"/>
      <c r="ZA31" s="513"/>
      <c r="ZB31" s="513"/>
      <c r="ZC31" s="513"/>
      <c r="ZD31" s="513"/>
      <c r="ZE31" s="513"/>
      <c r="ZF31" s="513"/>
      <c r="ZG31" s="513"/>
      <c r="ZH31" s="513"/>
      <c r="ZI31" s="513"/>
      <c r="ZJ31" s="513"/>
      <c r="ZK31" s="513"/>
      <c r="ZL31" s="513"/>
      <c r="ZM31" s="513"/>
      <c r="ZN31" s="513"/>
      <c r="ZO31" s="513"/>
      <c r="ZP31" s="513"/>
      <c r="ZQ31" s="513"/>
      <c r="ZR31" s="513"/>
      <c r="ZS31" s="513"/>
      <c r="ZT31" s="513"/>
      <c r="ZU31" s="513"/>
      <c r="ZV31" s="513"/>
      <c r="ZW31" s="513"/>
      <c r="ZX31" s="513"/>
      <c r="ZY31" s="513"/>
      <c r="ZZ31" s="513"/>
      <c r="AAA31" s="513"/>
      <c r="AAB31" s="513"/>
      <c r="AAC31" s="513"/>
      <c r="AAD31" s="513"/>
      <c r="AAE31" s="513"/>
      <c r="AAF31" s="513"/>
      <c r="AAG31" s="513"/>
      <c r="AAH31" s="513"/>
      <c r="AAI31" s="513"/>
      <c r="AAJ31" s="513"/>
      <c r="AAK31" s="513"/>
      <c r="AAL31" s="513"/>
      <c r="AAM31" s="513"/>
      <c r="AAN31" s="513"/>
      <c r="AAO31" s="513"/>
      <c r="AAP31" s="513"/>
      <c r="AAQ31" s="513"/>
      <c r="AAR31" s="513"/>
      <c r="AAS31" s="513"/>
      <c r="AAT31" s="513"/>
      <c r="AAU31" s="513"/>
      <c r="AAV31" s="513"/>
      <c r="AAW31" s="513"/>
      <c r="AAX31" s="513"/>
      <c r="AAY31" s="513"/>
      <c r="AAZ31" s="513"/>
      <c r="ABA31" s="513"/>
      <c r="ABB31" s="513"/>
      <c r="ABC31" s="513"/>
      <c r="ABD31" s="513"/>
      <c r="ABE31" s="513"/>
      <c r="ABF31" s="513"/>
      <c r="ABG31" s="513"/>
      <c r="ABH31" s="513"/>
      <c r="ABI31" s="513"/>
      <c r="ABJ31" s="513"/>
      <c r="ABK31" s="513"/>
      <c r="ABL31" s="513"/>
      <c r="ABM31" s="513"/>
      <c r="ABN31" s="513"/>
      <c r="ABO31" s="513"/>
      <c r="ABP31" s="513"/>
      <c r="ABQ31" s="513"/>
      <c r="ABR31" s="513"/>
      <c r="ABS31" s="513"/>
      <c r="ABT31" s="513"/>
      <c r="ABU31" s="513"/>
      <c r="ABV31" s="513"/>
      <c r="ABW31" s="513"/>
      <c r="ABX31" s="513"/>
      <c r="ABY31" s="513"/>
      <c r="ABZ31" s="513"/>
      <c r="ACA31" s="513"/>
      <c r="ACB31" s="513"/>
      <c r="ACC31" s="513"/>
      <c r="ACD31" s="513"/>
      <c r="ACE31" s="513"/>
      <c r="ACF31" s="513"/>
      <c r="ACG31" s="513"/>
      <c r="ACH31" s="513"/>
      <c r="ACI31" s="513"/>
      <c r="ACJ31" s="513"/>
      <c r="ACK31" s="513"/>
      <c r="ACL31" s="513"/>
      <c r="ACM31" s="513"/>
      <c r="ACN31" s="513"/>
      <c r="ACO31" s="513"/>
      <c r="ACP31" s="513"/>
      <c r="ACQ31" s="513"/>
      <c r="ACR31" s="513"/>
      <c r="ACS31" s="513"/>
      <c r="ACT31" s="513"/>
      <c r="ACU31" s="513"/>
      <c r="ACV31" s="513"/>
      <c r="ACW31" s="513"/>
      <c r="ACX31" s="513"/>
      <c r="ACY31" s="513"/>
      <c r="ACZ31" s="513"/>
      <c r="ADA31" s="513"/>
      <c r="ADB31" s="513"/>
      <c r="ADC31" s="513"/>
      <c r="ADD31" s="513"/>
      <c r="ADE31" s="513"/>
      <c r="ADF31" s="513"/>
      <c r="ADG31" s="513"/>
      <c r="ADH31" s="513"/>
      <c r="ADI31" s="513"/>
      <c r="ADJ31" s="513"/>
      <c r="ADK31" s="513"/>
      <c r="ADL31" s="513"/>
      <c r="ADM31" s="513"/>
      <c r="ADN31" s="513"/>
      <c r="ADO31" s="513"/>
      <c r="ADP31" s="513"/>
      <c r="ADQ31" s="513"/>
      <c r="ADR31" s="513"/>
      <c r="ADS31" s="513"/>
      <c r="ADT31" s="513"/>
      <c r="ADU31" s="513"/>
      <c r="ADV31" s="513"/>
      <c r="ADW31" s="513"/>
      <c r="ADX31" s="513"/>
      <c r="ADY31" s="513"/>
      <c r="ADZ31" s="513"/>
      <c r="AEA31" s="513"/>
      <c r="AEB31" s="513"/>
      <c r="AEC31" s="513"/>
      <c r="AED31" s="513"/>
      <c r="AEE31" s="513"/>
      <c r="AEF31" s="513"/>
      <c r="AEG31" s="513"/>
      <c r="AEH31" s="513"/>
      <c r="AEI31" s="513"/>
      <c r="AEJ31" s="513"/>
      <c r="AEK31" s="513"/>
      <c r="AEL31" s="513"/>
      <c r="AEM31" s="513"/>
      <c r="AEN31" s="513"/>
      <c r="AEO31" s="513"/>
      <c r="AEP31" s="513"/>
      <c r="AEQ31" s="513"/>
      <c r="AER31" s="513"/>
      <c r="AES31" s="513"/>
      <c r="AET31" s="513"/>
      <c r="AEU31" s="513"/>
      <c r="AEV31" s="513"/>
      <c r="AEW31" s="513"/>
      <c r="AEX31" s="513"/>
      <c r="AEY31" s="513"/>
      <c r="AEZ31" s="513"/>
      <c r="AFA31" s="513"/>
      <c r="AFB31" s="513"/>
      <c r="AFC31" s="513"/>
      <c r="AFD31" s="513"/>
      <c r="AFE31" s="513"/>
      <c r="AFF31" s="513"/>
      <c r="AFG31" s="513"/>
      <c r="AFH31" s="513"/>
      <c r="AFI31" s="513"/>
      <c r="AFJ31" s="513"/>
      <c r="AFK31" s="513"/>
      <c r="AFL31" s="513"/>
      <c r="AFM31" s="513"/>
      <c r="AFN31" s="513"/>
      <c r="AFO31" s="513"/>
      <c r="AFP31" s="513"/>
      <c r="AFQ31" s="513"/>
      <c r="AFR31" s="513"/>
      <c r="AFS31" s="513"/>
      <c r="AFT31" s="513"/>
      <c r="AFU31" s="513"/>
      <c r="AFV31" s="513"/>
      <c r="AFW31" s="513"/>
      <c r="AFX31" s="513"/>
      <c r="AFY31" s="513"/>
      <c r="AFZ31" s="513"/>
      <c r="AGA31" s="513"/>
      <c r="AGB31" s="513"/>
      <c r="AGC31" s="513"/>
      <c r="AGD31" s="513"/>
      <c r="AGE31" s="513"/>
      <c r="AGF31" s="513"/>
      <c r="AGG31" s="513"/>
      <c r="AGH31" s="513"/>
      <c r="AGI31" s="513"/>
      <c r="AGJ31" s="513"/>
      <c r="AGK31" s="513"/>
      <c r="AGL31" s="513"/>
      <c r="AGM31" s="513"/>
      <c r="AGN31" s="513"/>
      <c r="AGO31" s="513"/>
      <c r="AGP31" s="513"/>
      <c r="AGQ31" s="513"/>
      <c r="AGR31" s="513"/>
      <c r="AGS31" s="513"/>
      <c r="AGT31" s="513"/>
      <c r="AGU31" s="513"/>
      <c r="AGV31" s="513"/>
      <c r="AGW31" s="513"/>
      <c r="AGX31" s="513"/>
      <c r="AGY31" s="513"/>
      <c r="AGZ31" s="513"/>
      <c r="AHA31" s="513"/>
      <c r="AHB31" s="513"/>
      <c r="AHC31" s="513"/>
      <c r="AHD31" s="513"/>
      <c r="AHE31" s="513"/>
      <c r="AHF31" s="513"/>
      <c r="AHG31" s="513"/>
      <c r="AHH31" s="513"/>
      <c r="AHI31" s="513"/>
      <c r="AHJ31" s="513"/>
      <c r="AHK31" s="513"/>
      <c r="AHL31" s="513"/>
      <c r="AHM31" s="513"/>
      <c r="AHN31" s="513"/>
      <c r="AHO31" s="513"/>
      <c r="AHP31" s="513"/>
      <c r="AHQ31" s="513"/>
      <c r="AHR31" s="513"/>
      <c r="AHS31" s="513"/>
      <c r="AHT31" s="513"/>
      <c r="AHU31" s="513"/>
      <c r="AHV31" s="513"/>
      <c r="AHW31" s="513"/>
      <c r="AHX31" s="513"/>
      <c r="AHY31" s="513"/>
      <c r="AHZ31" s="513"/>
      <c r="AIA31" s="513"/>
      <c r="AIB31" s="513"/>
      <c r="AIC31" s="513"/>
      <c r="AID31" s="513"/>
      <c r="AIE31" s="513"/>
      <c r="AIF31" s="513"/>
      <c r="AIG31" s="513"/>
      <c r="AIH31" s="513"/>
      <c r="AII31" s="513"/>
      <c r="AIJ31" s="513"/>
      <c r="AIK31" s="513"/>
      <c r="AIL31" s="513"/>
      <c r="AIM31" s="513"/>
      <c r="AIN31" s="513"/>
      <c r="AIO31" s="513"/>
      <c r="AIP31" s="513"/>
      <c r="AIQ31" s="513"/>
      <c r="AIR31" s="513"/>
      <c r="AIS31" s="513"/>
      <c r="AIT31" s="513"/>
      <c r="AIU31" s="513"/>
      <c r="AIV31" s="513"/>
      <c r="AIW31" s="513"/>
      <c r="AIX31" s="513"/>
      <c r="AIY31" s="513"/>
      <c r="AIZ31" s="513"/>
      <c r="AJA31" s="513"/>
      <c r="AJB31" s="513"/>
      <c r="AJC31" s="513"/>
      <c r="AJD31" s="513"/>
      <c r="AJE31" s="513"/>
      <c r="AJF31" s="513"/>
      <c r="AJG31" s="513"/>
      <c r="AJH31" s="513"/>
      <c r="AJI31" s="513"/>
      <c r="AJJ31" s="513"/>
      <c r="AJK31" s="513"/>
      <c r="AJL31" s="513"/>
      <c r="AJM31" s="513"/>
      <c r="AJN31" s="513"/>
      <c r="AJO31" s="513"/>
      <c r="AJP31" s="513"/>
      <c r="AJQ31" s="513"/>
      <c r="AJR31" s="513"/>
      <c r="AJS31" s="513"/>
      <c r="AJT31" s="513"/>
      <c r="AJU31" s="513"/>
      <c r="AJV31" s="513"/>
      <c r="AJW31" s="513"/>
      <c r="AJX31" s="513"/>
      <c r="AJY31" s="513"/>
      <c r="AJZ31" s="513"/>
      <c r="AKA31" s="513"/>
      <c r="AKB31" s="513"/>
      <c r="AKC31" s="513"/>
      <c r="AKD31" s="513"/>
      <c r="AKE31" s="513"/>
      <c r="AKF31" s="513"/>
      <c r="AKG31" s="513"/>
      <c r="AKH31" s="513"/>
      <c r="AKI31" s="513"/>
      <c r="AKJ31" s="513"/>
      <c r="AKK31" s="513"/>
      <c r="AKL31" s="513"/>
      <c r="AKM31" s="513"/>
      <c r="AKN31" s="513"/>
      <c r="AKO31" s="513"/>
      <c r="AKP31" s="513"/>
      <c r="AKQ31" s="513"/>
      <c r="AKR31" s="513"/>
      <c r="AKS31" s="513"/>
      <c r="AKT31" s="513"/>
      <c r="AKU31" s="513"/>
      <c r="AKV31" s="513"/>
      <c r="AKW31" s="513"/>
      <c r="AKX31" s="513"/>
      <c r="AKY31" s="513"/>
      <c r="AKZ31" s="513"/>
      <c r="ALA31" s="513"/>
      <c r="ALB31" s="513"/>
      <c r="ALC31" s="513"/>
      <c r="ALD31" s="513"/>
      <c r="ALE31" s="513"/>
      <c r="ALF31" s="513"/>
      <c r="ALG31" s="513"/>
      <c r="ALH31" s="513"/>
      <c r="ALI31" s="513"/>
      <c r="ALJ31" s="513"/>
      <c r="ALK31" s="513"/>
      <c r="ALL31" s="513"/>
      <c r="ALM31" s="513"/>
      <c r="ALN31" s="513"/>
      <c r="ALO31" s="513"/>
      <c r="ALP31" s="513"/>
      <c r="ALQ31" s="513"/>
      <c r="ALR31" s="513"/>
      <c r="ALS31" s="513"/>
      <c r="ALT31" s="513"/>
      <c r="ALU31" s="513"/>
      <c r="ALV31" s="513"/>
      <c r="ALW31" s="513"/>
      <c r="ALX31" s="513"/>
      <c r="ALY31" s="513"/>
      <c r="ALZ31" s="513"/>
      <c r="AMA31" s="513"/>
      <c r="AMB31" s="513"/>
      <c r="AMC31" s="513"/>
      <c r="AMD31" s="513"/>
      <c r="AME31" s="513"/>
      <c r="AMF31" s="513"/>
      <c r="AMG31" s="513"/>
      <c r="AMH31" s="513"/>
      <c r="AMI31" s="513"/>
      <c r="AMJ31" s="513"/>
      <c r="AMK31" s="513"/>
      <c r="AML31" s="513"/>
      <c r="AMM31" s="513"/>
      <c r="AMN31" s="513"/>
      <c r="AMO31" s="513"/>
      <c r="AMP31" s="513"/>
      <c r="AMQ31" s="513"/>
      <c r="AMR31" s="513"/>
      <c r="AMS31" s="513"/>
      <c r="AMT31" s="513"/>
      <c r="AMU31" s="513"/>
      <c r="AMV31" s="513"/>
      <c r="AMW31" s="513"/>
      <c r="AMX31" s="513"/>
      <c r="AMY31" s="513"/>
      <c r="AMZ31" s="513"/>
      <c r="ANA31" s="513"/>
      <c r="ANB31" s="513"/>
      <c r="ANC31" s="513"/>
      <c r="AND31" s="513"/>
      <c r="ANE31" s="513"/>
      <c r="ANF31" s="513"/>
      <c r="ANG31" s="513"/>
      <c r="ANH31" s="513"/>
      <c r="ANI31" s="513"/>
      <c r="ANJ31" s="513"/>
      <c r="ANK31" s="513"/>
      <c r="ANL31" s="513"/>
      <c r="ANM31" s="513"/>
      <c r="ANN31" s="513"/>
      <c r="ANO31" s="513"/>
      <c r="ANP31" s="513"/>
      <c r="ANQ31" s="513"/>
      <c r="ANR31" s="513"/>
      <c r="ANS31" s="513"/>
      <c r="ANT31" s="513"/>
      <c r="ANU31" s="513"/>
      <c r="ANV31" s="513"/>
      <c r="ANW31" s="513"/>
      <c r="ANX31" s="513"/>
      <c r="ANY31" s="513"/>
      <c r="ANZ31" s="513"/>
      <c r="AOA31" s="513"/>
      <c r="AOB31" s="513"/>
      <c r="AOC31" s="513"/>
      <c r="AOD31" s="513"/>
      <c r="AOE31" s="513"/>
      <c r="AOF31" s="513"/>
      <c r="AOG31" s="513"/>
      <c r="AOH31" s="513"/>
      <c r="AOI31" s="513"/>
      <c r="AOJ31" s="513"/>
      <c r="AOK31" s="513"/>
      <c r="AOL31" s="513"/>
      <c r="AOM31" s="513"/>
      <c r="AON31" s="513"/>
      <c r="AOO31" s="513"/>
      <c r="AOP31" s="513"/>
      <c r="AOQ31" s="513"/>
      <c r="AOR31" s="513"/>
      <c r="AOS31" s="513"/>
      <c r="AOT31" s="513"/>
      <c r="AOU31" s="513"/>
      <c r="AOV31" s="513"/>
      <c r="AOW31" s="513"/>
      <c r="AOX31" s="513"/>
      <c r="AOY31" s="513"/>
      <c r="AOZ31" s="513"/>
      <c r="APA31" s="513"/>
      <c r="APB31" s="513"/>
      <c r="APC31" s="513"/>
      <c r="APD31" s="513"/>
      <c r="APE31" s="513"/>
      <c r="APF31" s="513"/>
      <c r="APG31" s="513"/>
      <c r="APH31" s="513"/>
      <c r="API31" s="513"/>
      <c r="APJ31" s="513"/>
      <c r="APK31" s="513"/>
      <c r="APL31" s="513"/>
      <c r="APM31" s="513"/>
      <c r="APN31" s="513"/>
      <c r="APO31" s="513"/>
      <c r="APP31" s="513"/>
      <c r="APQ31" s="513"/>
      <c r="APR31" s="513"/>
      <c r="APS31" s="513"/>
      <c r="APT31" s="513"/>
      <c r="APU31" s="513"/>
      <c r="APV31" s="513"/>
      <c r="APW31" s="513"/>
      <c r="APX31" s="513"/>
      <c r="APY31" s="513"/>
      <c r="APZ31" s="513"/>
      <c r="AQA31" s="513"/>
      <c r="AQB31" s="513"/>
      <c r="AQC31" s="513"/>
      <c r="AQD31" s="513"/>
      <c r="AQE31" s="513"/>
      <c r="AQF31" s="513"/>
      <c r="AQG31" s="513"/>
      <c r="AQH31" s="513"/>
      <c r="AQI31" s="513"/>
      <c r="AQJ31" s="513"/>
      <c r="AQK31" s="513"/>
      <c r="AQL31" s="513"/>
      <c r="AQM31" s="513"/>
      <c r="AQN31" s="513"/>
      <c r="AQO31" s="513"/>
      <c r="AQP31" s="513"/>
      <c r="AQQ31" s="513"/>
      <c r="AQR31" s="513"/>
      <c r="AQS31" s="513"/>
      <c r="AQT31" s="513"/>
      <c r="AQU31" s="513"/>
      <c r="AQV31" s="513"/>
      <c r="AQW31" s="513"/>
      <c r="AQX31" s="513"/>
      <c r="AQY31" s="513"/>
      <c r="AQZ31" s="513"/>
      <c r="ARA31" s="513"/>
      <c r="ARB31" s="513"/>
      <c r="ARC31" s="513"/>
      <c r="ARD31" s="513"/>
      <c r="ARE31" s="513"/>
      <c r="ARF31" s="513"/>
      <c r="ARG31" s="513"/>
      <c r="ARH31" s="513"/>
      <c r="ARI31" s="513"/>
      <c r="ARJ31" s="513"/>
      <c r="ARK31" s="513"/>
      <c r="ARL31" s="513"/>
      <c r="ARM31" s="513"/>
      <c r="ARN31" s="513"/>
      <c r="ARO31" s="513"/>
      <c r="ARP31" s="513"/>
      <c r="ARQ31" s="513"/>
      <c r="ARR31" s="513"/>
      <c r="ARS31" s="513"/>
      <c r="ART31" s="513"/>
      <c r="ARU31" s="513"/>
      <c r="ARV31" s="513"/>
      <c r="ARW31" s="513"/>
      <c r="ARX31" s="513"/>
      <c r="ARY31" s="513"/>
      <c r="ARZ31" s="513"/>
      <c r="ASA31" s="513"/>
      <c r="ASB31" s="513"/>
      <c r="ASC31" s="513"/>
      <c r="ASD31" s="513"/>
      <c r="ASE31" s="513"/>
      <c r="ASF31" s="513"/>
      <c r="ASG31" s="513"/>
      <c r="ASH31" s="513"/>
      <c r="ASI31" s="513"/>
      <c r="ASJ31" s="513"/>
      <c r="ASK31" s="513"/>
      <c r="ASL31" s="513"/>
      <c r="ASM31" s="513"/>
      <c r="ASN31" s="513"/>
      <c r="ASO31" s="513"/>
      <c r="ASP31" s="513"/>
      <c r="ASQ31" s="513"/>
      <c r="ASR31" s="513"/>
      <c r="ASS31" s="513"/>
      <c r="AST31" s="513"/>
      <c r="ASU31" s="513"/>
      <c r="ASV31" s="513"/>
      <c r="ASW31" s="513"/>
      <c r="ASX31" s="513"/>
      <c r="ASY31" s="513"/>
      <c r="ASZ31" s="513"/>
      <c r="ATA31" s="513"/>
      <c r="ATB31" s="513"/>
      <c r="ATC31" s="513"/>
      <c r="ATD31" s="513"/>
      <c r="ATE31" s="513"/>
      <c r="ATF31" s="513"/>
      <c r="ATG31" s="513"/>
      <c r="ATH31" s="513"/>
      <c r="ATI31" s="513"/>
      <c r="ATJ31" s="513"/>
      <c r="ATK31" s="513"/>
      <c r="ATL31" s="513"/>
      <c r="ATM31" s="513"/>
      <c r="ATN31" s="513"/>
      <c r="ATO31" s="513"/>
      <c r="ATP31" s="513"/>
      <c r="ATQ31" s="513"/>
      <c r="ATR31" s="513"/>
      <c r="ATS31" s="513"/>
      <c r="ATT31" s="513"/>
      <c r="ATU31" s="513"/>
      <c r="ATV31" s="513"/>
      <c r="ATW31" s="513"/>
      <c r="ATX31" s="513"/>
      <c r="ATY31" s="513"/>
      <c r="ATZ31" s="513"/>
      <c r="AUA31" s="513"/>
      <c r="AUB31" s="513"/>
      <c r="AUC31" s="513"/>
      <c r="AUD31" s="513"/>
      <c r="AUE31" s="513"/>
      <c r="AUF31" s="513"/>
      <c r="AUG31" s="513"/>
      <c r="AUH31" s="513"/>
      <c r="AUI31" s="513"/>
      <c r="AUJ31" s="513"/>
      <c r="AUK31" s="513"/>
      <c r="AUL31" s="513"/>
      <c r="AUM31" s="513"/>
      <c r="AUN31" s="513"/>
      <c r="AUO31" s="513"/>
      <c r="AUP31" s="513"/>
      <c r="AUQ31" s="513"/>
      <c r="AUR31" s="513"/>
      <c r="AUS31" s="513"/>
      <c r="AUT31" s="513"/>
      <c r="AUU31" s="513"/>
      <c r="AUV31" s="513"/>
      <c r="AUW31" s="513"/>
      <c r="AUX31" s="513"/>
      <c r="AUY31" s="513"/>
      <c r="AUZ31" s="513"/>
      <c r="AVA31" s="513"/>
      <c r="AVB31" s="513"/>
      <c r="AVC31" s="513"/>
      <c r="AVD31" s="513"/>
      <c r="AVE31" s="513"/>
      <c r="AVF31" s="513"/>
      <c r="AVG31" s="513"/>
      <c r="AVH31" s="513"/>
      <c r="AVI31" s="513"/>
      <c r="AVJ31" s="513"/>
      <c r="AVK31" s="513"/>
      <c r="AVL31" s="513"/>
      <c r="AVM31" s="513"/>
      <c r="AVN31" s="513"/>
      <c r="AVO31" s="513"/>
      <c r="AVP31" s="513"/>
      <c r="AVQ31" s="513"/>
      <c r="AVR31" s="513"/>
      <c r="AVS31" s="513"/>
      <c r="AVT31" s="513"/>
      <c r="AVU31" s="513"/>
      <c r="AVV31" s="513"/>
      <c r="AVW31" s="513"/>
      <c r="AVX31" s="513"/>
      <c r="AVY31" s="513"/>
      <c r="AVZ31" s="513"/>
      <c r="AWA31" s="513"/>
      <c r="AWB31" s="513"/>
      <c r="AWC31" s="513"/>
      <c r="AWD31" s="513"/>
      <c r="AWE31" s="513"/>
      <c r="AWF31" s="513"/>
      <c r="AWG31" s="513"/>
      <c r="AWH31" s="513"/>
      <c r="AWI31" s="513"/>
      <c r="AWJ31" s="513"/>
      <c r="AWK31" s="513"/>
      <c r="AWL31" s="513"/>
      <c r="AWM31" s="513"/>
      <c r="AWN31" s="513"/>
      <c r="AWO31" s="513"/>
      <c r="AWP31" s="513"/>
      <c r="AWQ31" s="513"/>
      <c r="AWR31" s="513"/>
      <c r="AWS31" s="513"/>
      <c r="AWT31" s="513"/>
      <c r="AWU31" s="513"/>
      <c r="AWV31" s="513"/>
      <c r="AWW31" s="513"/>
      <c r="AWX31" s="513"/>
      <c r="AWY31" s="513"/>
      <c r="AWZ31" s="513"/>
      <c r="AXA31" s="513"/>
      <c r="AXB31" s="513"/>
      <c r="AXC31" s="513"/>
      <c r="AXD31" s="513"/>
      <c r="AXE31" s="513"/>
      <c r="AXF31" s="513"/>
      <c r="AXG31" s="513"/>
      <c r="AXH31" s="513"/>
      <c r="AXI31" s="513"/>
      <c r="AXJ31" s="513"/>
      <c r="AXK31" s="513"/>
      <c r="AXL31" s="513"/>
      <c r="AXM31" s="513"/>
      <c r="AXN31" s="513"/>
      <c r="AXO31" s="513"/>
      <c r="AXP31" s="513"/>
      <c r="AXQ31" s="513"/>
      <c r="AXR31" s="513"/>
      <c r="AXS31" s="513"/>
      <c r="AXT31" s="513"/>
      <c r="AXU31" s="513"/>
      <c r="AXV31" s="513"/>
      <c r="AXW31" s="513"/>
      <c r="AXX31" s="513"/>
      <c r="AXY31" s="513"/>
      <c r="AXZ31" s="513"/>
      <c r="AYA31" s="513"/>
      <c r="AYB31" s="513"/>
      <c r="AYC31" s="513"/>
      <c r="AYD31" s="513"/>
      <c r="AYE31" s="513"/>
      <c r="AYF31" s="513"/>
      <c r="AYG31" s="513"/>
      <c r="AYH31" s="513"/>
      <c r="AYI31" s="513"/>
      <c r="AYJ31" s="513"/>
      <c r="AYK31" s="513"/>
      <c r="AYL31" s="513"/>
      <c r="AYM31" s="513"/>
      <c r="AYN31" s="513"/>
      <c r="AYO31" s="513"/>
      <c r="AYP31" s="513"/>
      <c r="AYQ31" s="513"/>
      <c r="AYR31" s="513"/>
      <c r="AYS31" s="513"/>
      <c r="AYT31" s="513"/>
      <c r="AYU31" s="513"/>
      <c r="AYV31" s="513"/>
      <c r="AYW31" s="513"/>
      <c r="AYX31" s="513"/>
      <c r="AYY31" s="513"/>
      <c r="AYZ31" s="513"/>
      <c r="AZA31" s="513"/>
      <c r="AZB31" s="513"/>
      <c r="AZC31" s="513"/>
      <c r="AZD31" s="513"/>
      <c r="AZE31" s="513"/>
      <c r="AZF31" s="513"/>
      <c r="AZG31" s="513"/>
      <c r="AZH31" s="513"/>
      <c r="AZI31" s="513"/>
      <c r="AZJ31" s="513"/>
      <c r="AZK31" s="513"/>
      <c r="AZL31" s="513"/>
      <c r="AZM31" s="513"/>
      <c r="AZN31" s="513"/>
      <c r="AZO31" s="513"/>
      <c r="AZP31" s="513"/>
      <c r="AZQ31" s="513"/>
      <c r="AZR31" s="513"/>
      <c r="AZS31" s="513"/>
      <c r="AZT31" s="513"/>
      <c r="AZU31" s="513"/>
      <c r="AZV31" s="513"/>
      <c r="AZW31" s="513"/>
      <c r="AZX31" s="513"/>
      <c r="AZY31" s="513"/>
      <c r="AZZ31" s="513"/>
      <c r="BAA31" s="513"/>
      <c r="BAB31" s="513"/>
      <c r="BAC31" s="513"/>
      <c r="BAD31" s="513"/>
      <c r="BAE31" s="513"/>
      <c r="BAF31" s="513"/>
      <c r="BAG31" s="513"/>
      <c r="BAH31" s="513"/>
      <c r="BAI31" s="513"/>
      <c r="BAJ31" s="513"/>
      <c r="BAK31" s="513"/>
      <c r="BAL31" s="513"/>
      <c r="BAM31" s="513"/>
      <c r="BAN31" s="513"/>
      <c r="BAO31" s="513"/>
      <c r="BAP31" s="513"/>
      <c r="BAQ31" s="513"/>
      <c r="BAR31" s="513"/>
      <c r="BAS31" s="513"/>
      <c r="BAT31" s="513"/>
      <c r="BAU31" s="513"/>
      <c r="BAV31" s="513"/>
      <c r="BAW31" s="513"/>
      <c r="BAX31" s="513"/>
      <c r="BAY31" s="513"/>
      <c r="BAZ31" s="513"/>
      <c r="BBA31" s="513"/>
      <c r="BBB31" s="513"/>
      <c r="BBC31" s="513"/>
      <c r="BBD31" s="513"/>
      <c r="BBE31" s="513"/>
      <c r="BBF31" s="513"/>
      <c r="BBG31" s="513"/>
      <c r="BBH31" s="513"/>
      <c r="BBI31" s="513"/>
      <c r="BBJ31" s="513"/>
      <c r="BBK31" s="513"/>
      <c r="BBL31" s="513"/>
      <c r="BBM31" s="513"/>
      <c r="BBN31" s="513"/>
      <c r="BBO31" s="513"/>
      <c r="BBP31" s="513"/>
      <c r="BBQ31" s="513"/>
      <c r="BBR31" s="513"/>
      <c r="BBS31" s="513"/>
      <c r="BBT31" s="513"/>
      <c r="BBU31" s="513"/>
      <c r="BBV31" s="513"/>
      <c r="BBW31" s="513"/>
      <c r="BBX31" s="513"/>
      <c r="BBY31" s="513"/>
      <c r="BBZ31" s="513"/>
      <c r="BCA31" s="513"/>
      <c r="BCB31" s="513"/>
      <c r="BCC31" s="513"/>
      <c r="BCD31" s="513"/>
      <c r="BCE31" s="513"/>
      <c r="BCF31" s="513"/>
      <c r="BCG31" s="513"/>
      <c r="BCH31" s="513"/>
      <c r="BCI31" s="513"/>
      <c r="BCJ31" s="513"/>
      <c r="BCK31" s="513"/>
      <c r="BCL31" s="513"/>
      <c r="BCM31" s="513"/>
      <c r="BCN31" s="513"/>
      <c r="BCO31" s="513"/>
      <c r="BCP31" s="513"/>
      <c r="BCQ31" s="513"/>
      <c r="BCR31" s="513"/>
      <c r="BCS31" s="513"/>
      <c r="BCT31" s="513"/>
      <c r="BCU31" s="513"/>
      <c r="BCV31" s="513"/>
      <c r="BCW31" s="513"/>
      <c r="BCX31" s="513"/>
      <c r="BCY31" s="513"/>
      <c r="BCZ31" s="513"/>
      <c r="BDA31" s="513"/>
      <c r="BDB31" s="513"/>
      <c r="BDC31" s="513"/>
      <c r="BDD31" s="513"/>
      <c r="BDE31" s="513"/>
      <c r="BDF31" s="513"/>
      <c r="BDG31" s="513"/>
      <c r="BDH31" s="513"/>
      <c r="BDI31" s="513"/>
      <c r="BDJ31" s="513"/>
      <c r="BDK31" s="513"/>
      <c r="BDL31" s="513"/>
      <c r="BDM31" s="513"/>
      <c r="BDN31" s="513"/>
      <c r="BDO31" s="513"/>
      <c r="BDP31" s="513"/>
      <c r="BDQ31" s="513"/>
      <c r="BDR31" s="513"/>
      <c r="BDS31" s="513"/>
      <c r="BDT31" s="513"/>
      <c r="BDU31" s="513"/>
      <c r="BDV31" s="513"/>
      <c r="BDW31" s="513"/>
      <c r="BDX31" s="513"/>
      <c r="BDY31" s="513"/>
      <c r="BDZ31" s="513"/>
      <c r="BEA31" s="513"/>
      <c r="BEB31" s="513"/>
      <c r="BEC31" s="513"/>
      <c r="BED31" s="513"/>
      <c r="BEE31" s="513"/>
      <c r="BEF31" s="513"/>
      <c r="BEG31" s="513"/>
      <c r="BEH31" s="513"/>
      <c r="BEI31" s="513"/>
      <c r="BEJ31" s="513"/>
      <c r="BEK31" s="513"/>
      <c r="BEL31" s="513"/>
      <c r="BEM31" s="513"/>
      <c r="BEN31" s="513"/>
      <c r="BEO31" s="513"/>
      <c r="BEP31" s="513"/>
      <c r="BEQ31" s="513"/>
      <c r="BER31" s="513"/>
      <c r="BES31" s="513"/>
      <c r="BET31" s="513"/>
      <c r="BEU31" s="513"/>
      <c r="BEV31" s="513"/>
      <c r="BEW31" s="513"/>
      <c r="BEX31" s="513"/>
      <c r="BEY31" s="513"/>
      <c r="BEZ31" s="513"/>
      <c r="BFA31" s="513"/>
      <c r="BFB31" s="513"/>
      <c r="BFC31" s="513"/>
      <c r="BFD31" s="513"/>
      <c r="BFE31" s="513"/>
      <c r="BFF31" s="513"/>
      <c r="BFG31" s="513"/>
      <c r="BFH31" s="513"/>
      <c r="BFI31" s="513"/>
      <c r="BFJ31" s="513"/>
      <c r="BFK31" s="513"/>
      <c r="BFL31" s="513"/>
      <c r="BFM31" s="513"/>
      <c r="BFN31" s="513"/>
      <c r="BFO31" s="513"/>
      <c r="BFP31" s="513"/>
      <c r="BFQ31" s="513"/>
      <c r="BFR31" s="513"/>
      <c r="BFS31" s="513"/>
      <c r="BFT31" s="513"/>
      <c r="BFU31" s="513"/>
      <c r="BFV31" s="513"/>
      <c r="BFW31" s="513"/>
      <c r="BFX31" s="513"/>
      <c r="BFY31" s="513"/>
      <c r="BFZ31" s="513"/>
      <c r="BGA31" s="513"/>
      <c r="BGB31" s="513"/>
      <c r="BGC31" s="513"/>
      <c r="BGD31" s="513"/>
      <c r="BGE31" s="513"/>
      <c r="BGF31" s="513"/>
      <c r="BGG31" s="513"/>
      <c r="BGH31" s="513"/>
      <c r="BGI31" s="513"/>
      <c r="BGJ31" s="513"/>
      <c r="BGK31" s="513"/>
      <c r="BGL31" s="513"/>
      <c r="BGM31" s="513"/>
      <c r="BGN31" s="513"/>
      <c r="BGO31" s="513"/>
      <c r="BGP31" s="513"/>
      <c r="BGQ31" s="513"/>
      <c r="BGR31" s="513"/>
      <c r="BGS31" s="513"/>
      <c r="BGT31" s="513"/>
      <c r="BGU31" s="513"/>
      <c r="BGV31" s="513"/>
      <c r="BGW31" s="513"/>
      <c r="BGX31" s="513"/>
      <c r="BGY31" s="513"/>
      <c r="BGZ31" s="513"/>
      <c r="BHA31" s="513"/>
      <c r="BHB31" s="513"/>
      <c r="BHC31" s="513"/>
      <c r="BHD31" s="513"/>
      <c r="BHE31" s="513"/>
      <c r="BHF31" s="513"/>
      <c r="BHG31" s="513"/>
      <c r="BHH31" s="513"/>
      <c r="BHI31" s="513"/>
      <c r="BHJ31" s="513"/>
      <c r="BHK31" s="513"/>
      <c r="BHL31" s="513"/>
      <c r="BHM31" s="513"/>
      <c r="BHN31" s="513"/>
      <c r="BHO31" s="513"/>
      <c r="BHP31" s="513"/>
      <c r="BHQ31" s="513"/>
      <c r="BHR31" s="513"/>
      <c r="BHS31" s="513"/>
      <c r="BHT31" s="513"/>
      <c r="BHU31" s="513"/>
      <c r="BHV31" s="513"/>
      <c r="BHW31" s="513"/>
      <c r="BHX31" s="513"/>
      <c r="BHY31" s="513"/>
      <c r="BHZ31" s="513"/>
      <c r="BIA31" s="513"/>
      <c r="BIB31" s="513"/>
      <c r="BIC31" s="513"/>
      <c r="BID31" s="513"/>
      <c r="BIE31" s="513"/>
      <c r="BIF31" s="513"/>
      <c r="BIG31" s="513"/>
      <c r="BIH31" s="513"/>
      <c r="BII31" s="513"/>
      <c r="BIJ31" s="513"/>
      <c r="BIK31" s="513"/>
      <c r="BIL31" s="513"/>
      <c r="BIM31" s="513"/>
      <c r="BIN31" s="513"/>
      <c r="BIO31" s="513"/>
      <c r="BIP31" s="513"/>
      <c r="BIQ31" s="513"/>
      <c r="BIR31" s="513"/>
      <c r="BIS31" s="513"/>
      <c r="BIT31" s="513"/>
      <c r="BIU31" s="513"/>
      <c r="BIV31" s="513"/>
      <c r="BIW31" s="513"/>
      <c r="BIX31" s="513"/>
      <c r="BIY31" s="513"/>
      <c r="BIZ31" s="513"/>
      <c r="BJA31" s="513"/>
      <c r="BJB31" s="513"/>
      <c r="BJC31" s="513"/>
      <c r="BJD31" s="513"/>
      <c r="BJE31" s="513"/>
      <c r="BJF31" s="513"/>
      <c r="BJG31" s="513"/>
      <c r="BJH31" s="513"/>
      <c r="BJI31" s="513"/>
      <c r="BJJ31" s="513"/>
      <c r="BJK31" s="513"/>
      <c r="BJL31" s="513"/>
      <c r="BJM31" s="513"/>
      <c r="BJN31" s="513"/>
      <c r="BJO31" s="513"/>
      <c r="BJP31" s="513"/>
      <c r="BJQ31" s="513"/>
      <c r="BJR31" s="513"/>
      <c r="BJS31" s="513"/>
      <c r="BJT31" s="513"/>
      <c r="BJU31" s="513"/>
      <c r="BJV31" s="513"/>
      <c r="BJW31" s="513"/>
      <c r="BJX31" s="513"/>
      <c r="BJY31" s="513"/>
      <c r="BJZ31" s="513"/>
      <c r="BKA31" s="513"/>
      <c r="BKB31" s="513"/>
      <c r="BKC31" s="513"/>
      <c r="BKD31" s="513"/>
      <c r="BKE31" s="513"/>
      <c r="BKF31" s="513"/>
      <c r="BKG31" s="513"/>
      <c r="BKH31" s="513"/>
      <c r="BKI31" s="513"/>
      <c r="BKJ31" s="513"/>
      <c r="BKK31" s="513"/>
      <c r="BKL31" s="513"/>
      <c r="BKM31" s="513"/>
      <c r="BKN31" s="513"/>
      <c r="BKO31" s="513"/>
      <c r="BKP31" s="513"/>
      <c r="BKQ31" s="513"/>
      <c r="BKR31" s="513"/>
      <c r="BKS31" s="513"/>
      <c r="BKT31" s="513"/>
      <c r="BKU31" s="513"/>
      <c r="BKV31" s="513"/>
      <c r="BKW31" s="513"/>
      <c r="BKX31" s="513"/>
      <c r="BKY31" s="513"/>
      <c r="BKZ31" s="513"/>
      <c r="BLA31" s="513"/>
      <c r="BLB31" s="513"/>
      <c r="BLC31" s="513"/>
      <c r="BLD31" s="513"/>
      <c r="BLE31" s="513"/>
      <c r="BLF31" s="513"/>
      <c r="BLG31" s="513"/>
      <c r="BLH31" s="513"/>
      <c r="BLI31" s="513"/>
      <c r="BLJ31" s="513"/>
      <c r="BLK31" s="513"/>
      <c r="BLL31" s="513"/>
      <c r="BLM31" s="513"/>
      <c r="BLN31" s="513"/>
      <c r="BLO31" s="513"/>
      <c r="BLP31" s="513"/>
      <c r="BLQ31" s="513"/>
      <c r="BLR31" s="513"/>
      <c r="BLS31" s="513"/>
      <c r="BLT31" s="513"/>
      <c r="BLU31" s="513"/>
      <c r="BLV31" s="513"/>
      <c r="BLW31" s="513"/>
      <c r="BLX31" s="513"/>
      <c r="BLY31" s="513"/>
      <c r="BLZ31" s="513"/>
      <c r="BMA31" s="513"/>
      <c r="BMB31" s="513"/>
      <c r="BMC31" s="513"/>
      <c r="BMD31" s="513"/>
      <c r="BME31" s="513"/>
      <c r="BMF31" s="513"/>
      <c r="BMG31" s="513"/>
      <c r="BMH31" s="513"/>
      <c r="BMI31" s="513"/>
      <c r="BMJ31" s="513"/>
      <c r="BMK31" s="513"/>
      <c r="BML31" s="513"/>
      <c r="BMM31" s="513"/>
      <c r="BMN31" s="513"/>
      <c r="BMO31" s="513"/>
      <c r="BMP31" s="513"/>
      <c r="BMQ31" s="513"/>
      <c r="BMR31" s="513"/>
      <c r="BMS31" s="513"/>
      <c r="BMT31" s="513"/>
      <c r="BMU31" s="513"/>
      <c r="BMV31" s="513"/>
      <c r="BMW31" s="513"/>
      <c r="BMX31" s="513"/>
      <c r="BMY31" s="513"/>
      <c r="BMZ31" s="513"/>
      <c r="BNA31" s="513"/>
      <c r="BNB31" s="513"/>
      <c r="BNC31" s="513"/>
      <c r="BND31" s="513"/>
      <c r="BNE31" s="513"/>
      <c r="BNF31" s="513"/>
      <c r="BNG31" s="513"/>
      <c r="BNH31" s="513"/>
      <c r="BNI31" s="513"/>
      <c r="BNJ31" s="513"/>
      <c r="BNK31" s="513"/>
      <c r="BNL31" s="513"/>
      <c r="BNM31" s="513"/>
      <c r="BNN31" s="513"/>
      <c r="BNO31" s="513"/>
      <c r="BNP31" s="513"/>
      <c r="BNQ31" s="513"/>
      <c r="BNR31" s="513"/>
      <c r="BNS31" s="513"/>
      <c r="BNT31" s="513"/>
      <c r="BNU31" s="513"/>
      <c r="BNV31" s="513"/>
      <c r="BNW31" s="513"/>
      <c r="BNX31" s="513"/>
      <c r="BNY31" s="513"/>
      <c r="BNZ31" s="513"/>
      <c r="BOA31" s="513"/>
      <c r="BOB31" s="513"/>
      <c r="BOC31" s="513"/>
      <c r="BOD31" s="513"/>
      <c r="BOE31" s="513"/>
      <c r="BOF31" s="513"/>
      <c r="BOG31" s="513"/>
      <c r="BOH31" s="513"/>
      <c r="BOI31" s="513"/>
      <c r="BOJ31" s="513"/>
      <c r="BOK31" s="513"/>
      <c r="BOL31" s="513"/>
      <c r="BOM31" s="513"/>
      <c r="BON31" s="513"/>
      <c r="BOO31" s="513"/>
      <c r="BOP31" s="513"/>
      <c r="BOQ31" s="513"/>
      <c r="BOR31" s="513"/>
      <c r="BOS31" s="513"/>
      <c r="BOT31" s="513"/>
      <c r="BOU31" s="513"/>
      <c r="BOV31" s="513"/>
      <c r="BOW31" s="513"/>
      <c r="BOX31" s="513"/>
      <c r="BOY31" s="513"/>
      <c r="BOZ31" s="513"/>
      <c r="BPA31" s="513"/>
      <c r="BPB31" s="513"/>
      <c r="BPC31" s="513"/>
      <c r="BPD31" s="513"/>
      <c r="BPE31" s="513"/>
      <c r="BPF31" s="513"/>
      <c r="BPG31" s="513"/>
      <c r="BPH31" s="513"/>
      <c r="BPI31" s="513"/>
      <c r="BPJ31" s="513"/>
      <c r="BPK31" s="513"/>
      <c r="BPL31" s="513"/>
      <c r="BPM31" s="513"/>
      <c r="BPN31" s="513"/>
      <c r="BPO31" s="513"/>
      <c r="BPP31" s="513"/>
      <c r="BPQ31" s="513"/>
      <c r="BPR31" s="513"/>
      <c r="BPS31" s="513"/>
      <c r="BPT31" s="513"/>
      <c r="BPU31" s="513"/>
      <c r="BPV31" s="513"/>
      <c r="BPW31" s="513"/>
      <c r="BPX31" s="513"/>
      <c r="BPY31" s="513"/>
      <c r="BPZ31" s="513"/>
      <c r="BQA31" s="513"/>
      <c r="BQB31" s="513"/>
      <c r="BQC31" s="513"/>
      <c r="BQD31" s="513"/>
      <c r="BQE31" s="513"/>
      <c r="BQF31" s="513"/>
      <c r="BQG31" s="513"/>
      <c r="BQH31" s="513"/>
      <c r="BQI31" s="513"/>
      <c r="BQJ31" s="513"/>
      <c r="BQK31" s="513"/>
      <c r="BQL31" s="513"/>
      <c r="BQM31" s="513"/>
      <c r="BQN31" s="513"/>
      <c r="BQO31" s="513"/>
      <c r="BQP31" s="513"/>
      <c r="BQQ31" s="513"/>
      <c r="BQR31" s="513"/>
      <c r="BQS31" s="513"/>
      <c r="BQT31" s="513"/>
      <c r="BQU31" s="513"/>
      <c r="BQV31" s="513"/>
      <c r="BQW31" s="513"/>
      <c r="BQX31" s="513"/>
      <c r="BQY31" s="513"/>
      <c r="BQZ31" s="513"/>
      <c r="BRA31" s="513"/>
      <c r="BRB31" s="513"/>
      <c r="BRC31" s="513"/>
      <c r="BRD31" s="513"/>
      <c r="BRE31" s="513"/>
      <c r="BRF31" s="513"/>
      <c r="BRG31" s="513"/>
      <c r="BRH31" s="513"/>
      <c r="BRI31" s="513"/>
      <c r="BRJ31" s="513"/>
      <c r="BRK31" s="513"/>
      <c r="BRL31" s="513"/>
      <c r="BRM31" s="513"/>
      <c r="BRN31" s="513"/>
      <c r="BRO31" s="513"/>
      <c r="BRP31" s="513"/>
      <c r="BRQ31" s="513"/>
      <c r="BRR31" s="513"/>
      <c r="BRS31" s="513"/>
      <c r="BRT31" s="513"/>
      <c r="BRU31" s="513"/>
      <c r="BRV31" s="513"/>
      <c r="BRW31" s="513"/>
      <c r="BRX31" s="513"/>
      <c r="BRY31" s="513"/>
      <c r="BRZ31" s="513"/>
      <c r="BSA31" s="513"/>
      <c r="BSB31" s="513"/>
      <c r="BSC31" s="513"/>
      <c r="BSD31" s="513"/>
      <c r="BSE31" s="513"/>
      <c r="BSF31" s="513"/>
      <c r="BSG31" s="513"/>
      <c r="BSH31" s="513"/>
      <c r="BSI31" s="513"/>
      <c r="BSJ31" s="513"/>
      <c r="BSK31" s="513"/>
      <c r="BSL31" s="513"/>
      <c r="BSM31" s="513"/>
      <c r="BSN31" s="513"/>
      <c r="BSO31" s="513"/>
      <c r="BSP31" s="513"/>
      <c r="BSQ31" s="513"/>
      <c r="BSR31" s="513"/>
      <c r="BSS31" s="513"/>
      <c r="BST31" s="513"/>
      <c r="BSU31" s="513"/>
      <c r="BSV31" s="513"/>
      <c r="BSW31" s="513"/>
      <c r="BSX31" s="513"/>
      <c r="BSY31" s="513"/>
      <c r="BSZ31" s="513"/>
      <c r="BTA31" s="513"/>
      <c r="BTB31" s="513"/>
      <c r="BTC31" s="513"/>
      <c r="BTD31" s="513"/>
      <c r="BTE31" s="513"/>
      <c r="BTF31" s="513"/>
      <c r="BTG31" s="513"/>
      <c r="BTH31" s="513"/>
      <c r="BTI31" s="513"/>
      <c r="BTJ31" s="513"/>
      <c r="BTK31" s="513"/>
      <c r="BTL31" s="513"/>
      <c r="BTM31" s="513"/>
      <c r="BTN31" s="513"/>
      <c r="BTO31" s="513"/>
      <c r="BTP31" s="513"/>
      <c r="BTQ31" s="513"/>
      <c r="BTR31" s="513"/>
      <c r="BTS31" s="513"/>
      <c r="BTT31" s="513"/>
      <c r="BTU31" s="513"/>
      <c r="BTV31" s="513"/>
      <c r="BTW31" s="513"/>
      <c r="BTX31" s="513"/>
      <c r="BTY31" s="513"/>
      <c r="BTZ31" s="513"/>
      <c r="BUA31" s="513"/>
      <c r="BUB31" s="513"/>
      <c r="BUC31" s="513"/>
      <c r="BUD31" s="513"/>
      <c r="BUE31" s="513"/>
      <c r="BUF31" s="513"/>
      <c r="BUG31" s="513"/>
      <c r="BUH31" s="513"/>
      <c r="BUI31" s="513"/>
      <c r="BUJ31" s="513"/>
      <c r="BUK31" s="513"/>
      <c r="BUL31" s="513"/>
      <c r="BUM31" s="513"/>
      <c r="BUN31" s="513"/>
      <c r="BUO31" s="513"/>
      <c r="BUP31" s="513"/>
      <c r="BUQ31" s="513"/>
      <c r="BUR31" s="513"/>
      <c r="BUS31" s="513"/>
      <c r="BUT31" s="513"/>
      <c r="BUU31" s="513"/>
      <c r="BUV31" s="513"/>
      <c r="BUW31" s="513"/>
      <c r="BUX31" s="513"/>
      <c r="BUY31" s="513"/>
      <c r="BUZ31" s="513"/>
      <c r="BVA31" s="513"/>
      <c r="BVB31" s="513"/>
      <c r="BVC31" s="513"/>
      <c r="BVD31" s="513"/>
      <c r="BVE31" s="513"/>
      <c r="BVF31" s="513"/>
      <c r="BVG31" s="513"/>
      <c r="BVH31" s="513"/>
      <c r="BVI31" s="513"/>
      <c r="BVJ31" s="513"/>
      <c r="BVK31" s="513"/>
      <c r="BVL31" s="513"/>
      <c r="BVM31" s="513"/>
      <c r="BVN31" s="513"/>
      <c r="BVO31" s="513"/>
      <c r="BVP31" s="513"/>
      <c r="BVQ31" s="513"/>
      <c r="BVR31" s="513"/>
      <c r="BVS31" s="513"/>
      <c r="BVT31" s="513"/>
      <c r="BVU31" s="513"/>
      <c r="BVV31" s="513"/>
      <c r="BVW31" s="513"/>
      <c r="BVX31" s="513"/>
      <c r="BVY31" s="513"/>
      <c r="BVZ31" s="513"/>
      <c r="BWA31" s="513"/>
      <c r="BWB31" s="513"/>
      <c r="BWC31" s="513"/>
      <c r="BWD31" s="513"/>
      <c r="BWE31" s="513"/>
      <c r="BWF31" s="513"/>
      <c r="BWG31" s="513"/>
      <c r="BWH31" s="513"/>
      <c r="BWI31" s="513"/>
      <c r="BWJ31" s="513"/>
      <c r="BWK31" s="513"/>
      <c r="BWL31" s="513"/>
      <c r="BWM31" s="513"/>
      <c r="BWN31" s="513"/>
      <c r="BWO31" s="513"/>
      <c r="BWP31" s="513"/>
      <c r="BWQ31" s="513"/>
    </row>
    <row r="32" spans="1:1967" ht="102" customHeight="1">
      <c r="A32" s="9" t="s">
        <v>6094</v>
      </c>
      <c r="B32" s="100" t="s">
        <v>97</v>
      </c>
      <c r="C32" s="3" t="s">
        <v>629</v>
      </c>
      <c r="D32" s="3" t="s">
        <v>103</v>
      </c>
      <c r="E32" s="3" t="s">
        <v>1215</v>
      </c>
      <c r="F32" s="103"/>
      <c r="G32" s="3" t="s">
        <v>385</v>
      </c>
      <c r="H32" s="20">
        <v>0.6</v>
      </c>
      <c r="I32" s="43">
        <v>470000000</v>
      </c>
      <c r="J32" s="21" t="s">
        <v>1316</v>
      </c>
      <c r="K32" s="3" t="s">
        <v>1930</v>
      </c>
      <c r="L32" s="137" t="s">
        <v>3404</v>
      </c>
      <c r="M32" s="140" t="s">
        <v>383</v>
      </c>
      <c r="N32" s="357" t="s">
        <v>1928</v>
      </c>
      <c r="O32" s="3" t="s">
        <v>1368</v>
      </c>
      <c r="P32" s="7" t="s">
        <v>1333</v>
      </c>
      <c r="Q32" s="3" t="s">
        <v>8839</v>
      </c>
      <c r="R32" s="4">
        <v>63.674999999999997</v>
      </c>
      <c r="S32" s="19">
        <v>7194000</v>
      </c>
      <c r="T32" s="83">
        <f t="shared" si="1"/>
        <v>458077950</v>
      </c>
      <c r="U32" s="83">
        <f t="shared" si="0"/>
        <v>513047304.00000006</v>
      </c>
      <c r="V32" s="102" t="s">
        <v>1317</v>
      </c>
      <c r="W32" s="147" t="s">
        <v>1396</v>
      </c>
      <c r="X32" s="9"/>
      <c r="Y32" s="513"/>
      <c r="Z32" s="513"/>
      <c r="AA32" s="513"/>
      <c r="AB32" s="513"/>
      <c r="AC32" s="513"/>
      <c r="AD32" s="513"/>
      <c r="AE32" s="513"/>
      <c r="AF32" s="513"/>
      <c r="AG32" s="513"/>
      <c r="AH32" s="513"/>
      <c r="AI32" s="513"/>
      <c r="AJ32" s="513"/>
      <c r="AK32" s="513"/>
      <c r="AL32" s="513"/>
      <c r="AM32" s="513"/>
      <c r="AN32" s="513"/>
      <c r="AO32" s="513"/>
      <c r="AP32" s="513"/>
      <c r="AQ32" s="513"/>
      <c r="AR32" s="513"/>
      <c r="AS32" s="513"/>
      <c r="AT32" s="513"/>
      <c r="AU32" s="513"/>
      <c r="AV32" s="513"/>
      <c r="AW32" s="513"/>
      <c r="AX32" s="513"/>
      <c r="AY32" s="513"/>
      <c r="AZ32" s="513"/>
      <c r="BA32" s="513"/>
      <c r="BB32" s="513"/>
      <c r="BC32" s="513"/>
      <c r="BD32" s="513"/>
      <c r="BE32" s="513"/>
      <c r="BF32" s="513"/>
      <c r="BG32" s="513"/>
      <c r="BH32" s="513"/>
      <c r="BI32" s="513"/>
      <c r="BJ32" s="513"/>
      <c r="BK32" s="513"/>
      <c r="BL32" s="513"/>
      <c r="BM32" s="513"/>
      <c r="BN32" s="513"/>
      <c r="BO32" s="513"/>
      <c r="BP32" s="513"/>
      <c r="BQ32" s="513"/>
      <c r="BR32" s="513"/>
      <c r="BS32" s="513"/>
      <c r="BT32" s="513"/>
      <c r="BU32" s="513"/>
      <c r="BV32" s="513"/>
      <c r="BW32" s="513"/>
      <c r="BX32" s="513"/>
      <c r="BY32" s="513"/>
      <c r="BZ32" s="513"/>
      <c r="CA32" s="513"/>
      <c r="CB32" s="513"/>
      <c r="CC32" s="513"/>
      <c r="CD32" s="513"/>
      <c r="CE32" s="513"/>
      <c r="CF32" s="513"/>
      <c r="CG32" s="513"/>
      <c r="CH32" s="513"/>
      <c r="CI32" s="513"/>
      <c r="CJ32" s="513"/>
      <c r="CK32" s="513"/>
      <c r="CL32" s="513"/>
      <c r="CM32" s="513"/>
      <c r="CN32" s="513"/>
      <c r="CO32" s="513"/>
      <c r="CP32" s="513"/>
      <c r="CQ32" s="513"/>
      <c r="CR32" s="513"/>
      <c r="CS32" s="513"/>
      <c r="CT32" s="513"/>
      <c r="CU32" s="513"/>
      <c r="CV32" s="513"/>
      <c r="CW32" s="513"/>
      <c r="CX32" s="513"/>
      <c r="CY32" s="513"/>
      <c r="CZ32" s="513"/>
      <c r="DA32" s="513"/>
      <c r="DB32" s="513"/>
      <c r="DC32" s="513"/>
      <c r="DD32" s="513"/>
      <c r="DE32" s="513"/>
      <c r="DF32" s="513"/>
      <c r="DG32" s="513"/>
      <c r="DH32" s="513"/>
      <c r="DI32" s="513"/>
      <c r="DJ32" s="513"/>
      <c r="DK32" s="513"/>
      <c r="DL32" s="513"/>
      <c r="DM32" s="513"/>
      <c r="DN32" s="513"/>
      <c r="DO32" s="513"/>
      <c r="DP32" s="513"/>
      <c r="DQ32" s="513"/>
      <c r="DR32" s="513"/>
      <c r="DS32" s="513"/>
      <c r="DT32" s="513"/>
      <c r="DU32" s="513"/>
      <c r="DV32" s="513"/>
      <c r="DW32" s="513"/>
      <c r="DX32" s="513"/>
      <c r="DY32" s="513"/>
      <c r="DZ32" s="513"/>
      <c r="EA32" s="513"/>
      <c r="EB32" s="513"/>
      <c r="EC32" s="513"/>
      <c r="ED32" s="513"/>
      <c r="EE32" s="513"/>
      <c r="EF32" s="513"/>
      <c r="EG32" s="513"/>
      <c r="EH32" s="513"/>
      <c r="EI32" s="513"/>
      <c r="EJ32" s="513"/>
      <c r="EK32" s="513"/>
      <c r="EL32" s="513"/>
      <c r="EM32" s="513"/>
      <c r="EN32" s="513"/>
      <c r="EO32" s="513"/>
      <c r="EP32" s="513"/>
      <c r="EQ32" s="513"/>
      <c r="ER32" s="513"/>
      <c r="ES32" s="513"/>
      <c r="ET32" s="513"/>
      <c r="EU32" s="513"/>
      <c r="EV32" s="513"/>
      <c r="EW32" s="513"/>
      <c r="EX32" s="513"/>
      <c r="EY32" s="513"/>
      <c r="EZ32" s="513"/>
      <c r="FA32" s="513"/>
      <c r="FB32" s="513"/>
      <c r="FC32" s="513"/>
      <c r="FD32" s="513"/>
      <c r="FE32" s="513"/>
      <c r="FF32" s="513"/>
      <c r="FG32" s="513"/>
      <c r="FH32" s="513"/>
      <c r="FI32" s="513"/>
      <c r="FJ32" s="513"/>
      <c r="FK32" s="513"/>
      <c r="FL32" s="513"/>
      <c r="FM32" s="513"/>
      <c r="FN32" s="513"/>
      <c r="FO32" s="513"/>
      <c r="FP32" s="513"/>
      <c r="FQ32" s="513"/>
      <c r="FR32" s="513"/>
      <c r="FS32" s="513"/>
      <c r="FT32" s="513"/>
      <c r="FU32" s="513"/>
      <c r="FV32" s="513"/>
      <c r="FW32" s="513"/>
      <c r="FX32" s="513"/>
      <c r="FY32" s="513"/>
      <c r="FZ32" s="513"/>
      <c r="GA32" s="513"/>
      <c r="GB32" s="513"/>
      <c r="GC32" s="513"/>
      <c r="GD32" s="513"/>
      <c r="GE32" s="513"/>
      <c r="GF32" s="513"/>
      <c r="GG32" s="513"/>
      <c r="GH32" s="513"/>
      <c r="GI32" s="513"/>
      <c r="GJ32" s="513"/>
      <c r="GK32" s="513"/>
      <c r="GL32" s="513"/>
      <c r="GM32" s="513"/>
      <c r="GN32" s="513"/>
      <c r="GO32" s="513"/>
      <c r="GP32" s="513"/>
      <c r="GQ32" s="513"/>
      <c r="GR32" s="513"/>
      <c r="GS32" s="513"/>
      <c r="GT32" s="513"/>
      <c r="GU32" s="513"/>
      <c r="GV32" s="513"/>
      <c r="GW32" s="513"/>
      <c r="GX32" s="513"/>
      <c r="GY32" s="513"/>
      <c r="GZ32" s="513"/>
      <c r="HA32" s="513"/>
      <c r="HB32" s="513"/>
      <c r="HC32" s="513"/>
      <c r="HD32" s="513"/>
      <c r="HE32" s="513"/>
      <c r="HF32" s="513"/>
      <c r="HG32" s="513"/>
      <c r="HH32" s="513"/>
      <c r="HI32" s="513"/>
      <c r="HJ32" s="513"/>
      <c r="HK32" s="513"/>
      <c r="HL32" s="513"/>
      <c r="HM32" s="513"/>
      <c r="HN32" s="513"/>
      <c r="HO32" s="513"/>
      <c r="HP32" s="513"/>
      <c r="HQ32" s="513"/>
      <c r="HR32" s="513"/>
      <c r="HS32" s="513"/>
      <c r="HT32" s="513"/>
      <c r="HU32" s="513"/>
      <c r="HV32" s="513"/>
      <c r="HW32" s="513"/>
      <c r="HX32" s="513"/>
      <c r="HY32" s="513"/>
      <c r="HZ32" s="513"/>
      <c r="IA32" s="513"/>
      <c r="IB32" s="513"/>
      <c r="IC32" s="513"/>
      <c r="ID32" s="513"/>
      <c r="IE32" s="513"/>
      <c r="IF32" s="513"/>
      <c r="IG32" s="513"/>
      <c r="IH32" s="513"/>
      <c r="II32" s="513"/>
      <c r="IJ32" s="513"/>
      <c r="IK32" s="513"/>
      <c r="IL32" s="513"/>
      <c r="IM32" s="513"/>
      <c r="IN32" s="513"/>
      <c r="IO32" s="513"/>
      <c r="IP32" s="513"/>
      <c r="IQ32" s="513"/>
      <c r="IR32" s="513"/>
      <c r="IS32" s="513"/>
      <c r="IT32" s="513"/>
      <c r="IU32" s="513"/>
      <c r="IV32" s="513"/>
      <c r="IW32" s="513"/>
      <c r="IX32" s="513"/>
      <c r="IY32" s="513"/>
      <c r="IZ32" s="513"/>
      <c r="JA32" s="513"/>
      <c r="JB32" s="513"/>
      <c r="JC32" s="513"/>
      <c r="JD32" s="513"/>
      <c r="JE32" s="513"/>
      <c r="JF32" s="513"/>
      <c r="JG32" s="513"/>
      <c r="JH32" s="513"/>
      <c r="JI32" s="513"/>
      <c r="JJ32" s="513"/>
      <c r="JK32" s="513"/>
      <c r="JL32" s="513"/>
      <c r="JM32" s="513"/>
      <c r="JN32" s="513"/>
      <c r="JO32" s="513"/>
      <c r="JP32" s="513"/>
      <c r="JQ32" s="513"/>
      <c r="JR32" s="513"/>
      <c r="JS32" s="513"/>
      <c r="JT32" s="513"/>
      <c r="JU32" s="513"/>
      <c r="JV32" s="513"/>
      <c r="JW32" s="513"/>
      <c r="JX32" s="513"/>
      <c r="JY32" s="513"/>
      <c r="JZ32" s="513"/>
      <c r="KA32" s="513"/>
      <c r="KB32" s="513"/>
      <c r="KC32" s="513"/>
      <c r="KD32" s="513"/>
      <c r="KE32" s="513"/>
      <c r="KF32" s="513"/>
      <c r="KG32" s="513"/>
      <c r="KH32" s="513"/>
      <c r="KI32" s="513"/>
      <c r="KJ32" s="513"/>
      <c r="KK32" s="513"/>
      <c r="KL32" s="513"/>
      <c r="KM32" s="513"/>
      <c r="KN32" s="513"/>
      <c r="KO32" s="513"/>
      <c r="KP32" s="513"/>
      <c r="KQ32" s="513"/>
      <c r="KR32" s="513"/>
      <c r="KS32" s="513"/>
      <c r="KT32" s="513"/>
      <c r="KU32" s="513"/>
      <c r="KV32" s="513"/>
      <c r="KW32" s="513"/>
      <c r="KX32" s="513"/>
      <c r="KY32" s="513"/>
      <c r="KZ32" s="513"/>
      <c r="LA32" s="513"/>
      <c r="LB32" s="513"/>
      <c r="LC32" s="513"/>
      <c r="LD32" s="513"/>
      <c r="LE32" s="513"/>
      <c r="LF32" s="513"/>
      <c r="LG32" s="513"/>
      <c r="LH32" s="513"/>
      <c r="LI32" s="513"/>
      <c r="LJ32" s="513"/>
      <c r="LK32" s="513"/>
      <c r="LL32" s="513"/>
      <c r="LM32" s="513"/>
      <c r="LN32" s="513"/>
      <c r="LO32" s="513"/>
      <c r="LP32" s="513"/>
      <c r="LQ32" s="513"/>
      <c r="LR32" s="513"/>
      <c r="LS32" s="513"/>
      <c r="LT32" s="513"/>
      <c r="LU32" s="513"/>
      <c r="LV32" s="513"/>
      <c r="LW32" s="513"/>
      <c r="LX32" s="513"/>
      <c r="LY32" s="513"/>
      <c r="LZ32" s="513"/>
      <c r="MA32" s="513"/>
      <c r="MB32" s="513"/>
      <c r="MC32" s="513"/>
      <c r="MD32" s="513"/>
      <c r="ME32" s="513"/>
      <c r="MF32" s="513"/>
      <c r="MG32" s="513"/>
      <c r="MH32" s="513"/>
      <c r="MI32" s="513"/>
      <c r="MJ32" s="513"/>
      <c r="MK32" s="513"/>
      <c r="ML32" s="513"/>
      <c r="MM32" s="513"/>
      <c r="MN32" s="513"/>
      <c r="MO32" s="513"/>
      <c r="MP32" s="513"/>
      <c r="MQ32" s="513"/>
      <c r="MR32" s="513"/>
      <c r="MS32" s="513"/>
      <c r="MT32" s="513"/>
      <c r="MU32" s="513"/>
      <c r="MV32" s="513"/>
      <c r="MW32" s="513"/>
      <c r="MX32" s="513"/>
      <c r="MY32" s="513"/>
      <c r="MZ32" s="513"/>
      <c r="NA32" s="513"/>
      <c r="NB32" s="513"/>
      <c r="NC32" s="513"/>
      <c r="ND32" s="513"/>
      <c r="NE32" s="513"/>
      <c r="NF32" s="513"/>
      <c r="NG32" s="513"/>
      <c r="NH32" s="513"/>
      <c r="NI32" s="513"/>
      <c r="NJ32" s="513"/>
      <c r="NK32" s="513"/>
      <c r="NL32" s="513"/>
      <c r="NM32" s="513"/>
      <c r="NN32" s="513"/>
      <c r="NO32" s="513"/>
      <c r="NP32" s="513"/>
      <c r="NQ32" s="513"/>
      <c r="NR32" s="513"/>
      <c r="NS32" s="513"/>
      <c r="NT32" s="513"/>
      <c r="NU32" s="513"/>
      <c r="NV32" s="513"/>
      <c r="NW32" s="513"/>
      <c r="NX32" s="513"/>
      <c r="NY32" s="513"/>
      <c r="NZ32" s="513"/>
      <c r="OA32" s="513"/>
      <c r="OB32" s="513"/>
      <c r="OC32" s="513"/>
      <c r="OD32" s="513"/>
      <c r="OE32" s="513"/>
      <c r="OF32" s="513"/>
      <c r="OG32" s="513"/>
      <c r="OH32" s="513"/>
      <c r="OI32" s="513"/>
      <c r="OJ32" s="513"/>
      <c r="OK32" s="513"/>
      <c r="OL32" s="513"/>
      <c r="OM32" s="513"/>
      <c r="ON32" s="513"/>
      <c r="OO32" s="513"/>
      <c r="OP32" s="513"/>
      <c r="OQ32" s="513"/>
      <c r="OR32" s="513"/>
      <c r="OS32" s="513"/>
      <c r="OT32" s="513"/>
      <c r="OU32" s="513"/>
      <c r="OV32" s="513"/>
      <c r="OW32" s="513"/>
      <c r="OX32" s="513"/>
      <c r="OY32" s="513"/>
      <c r="OZ32" s="513"/>
      <c r="PA32" s="513"/>
      <c r="PB32" s="513"/>
      <c r="PC32" s="513"/>
      <c r="PD32" s="513"/>
      <c r="PE32" s="513"/>
      <c r="PF32" s="513"/>
      <c r="PG32" s="513"/>
      <c r="PH32" s="513"/>
      <c r="PI32" s="513"/>
      <c r="PJ32" s="513"/>
      <c r="PK32" s="513"/>
      <c r="PL32" s="513"/>
      <c r="PM32" s="513"/>
      <c r="PN32" s="513"/>
      <c r="PO32" s="513"/>
      <c r="PP32" s="513"/>
      <c r="PQ32" s="513"/>
      <c r="PR32" s="513"/>
      <c r="PS32" s="513"/>
      <c r="PT32" s="513"/>
      <c r="PU32" s="513"/>
      <c r="PV32" s="513"/>
      <c r="PW32" s="513"/>
      <c r="PX32" s="513"/>
      <c r="PY32" s="513"/>
      <c r="PZ32" s="513"/>
      <c r="QA32" s="513"/>
      <c r="QB32" s="513"/>
      <c r="QC32" s="513"/>
      <c r="QD32" s="513"/>
      <c r="QE32" s="513"/>
      <c r="QF32" s="513"/>
      <c r="QG32" s="513"/>
      <c r="QH32" s="513"/>
      <c r="QI32" s="513"/>
      <c r="QJ32" s="513"/>
      <c r="QK32" s="513"/>
      <c r="QL32" s="513"/>
      <c r="QM32" s="513"/>
      <c r="QN32" s="513"/>
      <c r="QO32" s="513"/>
      <c r="QP32" s="513"/>
      <c r="QQ32" s="513"/>
      <c r="QR32" s="513"/>
      <c r="QS32" s="513"/>
      <c r="QT32" s="513"/>
      <c r="QU32" s="513"/>
      <c r="QV32" s="513"/>
      <c r="QW32" s="513"/>
      <c r="QX32" s="513"/>
      <c r="QY32" s="513"/>
      <c r="QZ32" s="513"/>
      <c r="RA32" s="513"/>
      <c r="RB32" s="513"/>
      <c r="RC32" s="513"/>
      <c r="RD32" s="513"/>
      <c r="RE32" s="513"/>
      <c r="RF32" s="513"/>
      <c r="RG32" s="513"/>
      <c r="RH32" s="513"/>
      <c r="RI32" s="513"/>
      <c r="RJ32" s="513"/>
      <c r="RK32" s="513"/>
      <c r="RL32" s="513"/>
      <c r="RM32" s="513"/>
      <c r="RN32" s="513"/>
      <c r="RO32" s="513"/>
      <c r="RP32" s="513"/>
      <c r="RQ32" s="513"/>
      <c r="RR32" s="513"/>
      <c r="RS32" s="513"/>
      <c r="RT32" s="513"/>
      <c r="RU32" s="513"/>
      <c r="RV32" s="513"/>
      <c r="RW32" s="513"/>
      <c r="RX32" s="513"/>
      <c r="RY32" s="513"/>
      <c r="RZ32" s="513"/>
      <c r="SA32" s="513"/>
      <c r="SB32" s="513"/>
      <c r="SC32" s="513"/>
      <c r="SD32" s="513"/>
      <c r="SE32" s="513"/>
      <c r="SF32" s="513"/>
      <c r="SG32" s="513"/>
      <c r="SH32" s="513"/>
      <c r="SI32" s="513"/>
      <c r="SJ32" s="513"/>
      <c r="SK32" s="513"/>
      <c r="SL32" s="513"/>
      <c r="SM32" s="513"/>
      <c r="SN32" s="513"/>
      <c r="SO32" s="513"/>
      <c r="SP32" s="513"/>
      <c r="SQ32" s="513"/>
      <c r="SR32" s="513"/>
      <c r="SS32" s="513"/>
      <c r="ST32" s="513"/>
      <c r="SU32" s="513"/>
      <c r="SV32" s="513"/>
      <c r="SW32" s="513"/>
      <c r="SX32" s="513"/>
      <c r="SY32" s="513"/>
      <c r="SZ32" s="513"/>
      <c r="TA32" s="513"/>
      <c r="TB32" s="513"/>
      <c r="TC32" s="513"/>
      <c r="TD32" s="513"/>
      <c r="TE32" s="513"/>
      <c r="TF32" s="513"/>
      <c r="TG32" s="513"/>
      <c r="TH32" s="513"/>
      <c r="TI32" s="513"/>
      <c r="TJ32" s="513"/>
      <c r="TK32" s="513"/>
      <c r="TL32" s="513"/>
      <c r="TM32" s="513"/>
      <c r="TN32" s="513"/>
      <c r="TO32" s="513"/>
      <c r="TP32" s="513"/>
      <c r="TQ32" s="513"/>
      <c r="TR32" s="513"/>
      <c r="TS32" s="513"/>
      <c r="TT32" s="513"/>
      <c r="TU32" s="513"/>
      <c r="TV32" s="513"/>
      <c r="TW32" s="513"/>
      <c r="TX32" s="513"/>
      <c r="TY32" s="513"/>
      <c r="TZ32" s="513"/>
      <c r="UA32" s="513"/>
      <c r="UB32" s="513"/>
      <c r="UC32" s="513"/>
      <c r="UD32" s="513"/>
      <c r="UE32" s="513"/>
      <c r="UF32" s="513"/>
      <c r="UG32" s="513"/>
      <c r="UH32" s="513"/>
      <c r="UI32" s="513"/>
      <c r="UJ32" s="513"/>
      <c r="UK32" s="513"/>
      <c r="UL32" s="513"/>
      <c r="UM32" s="513"/>
      <c r="UN32" s="513"/>
      <c r="UO32" s="513"/>
      <c r="UP32" s="513"/>
      <c r="UQ32" s="513"/>
      <c r="UR32" s="513"/>
      <c r="US32" s="513"/>
      <c r="UT32" s="513"/>
      <c r="UU32" s="513"/>
      <c r="UV32" s="513"/>
      <c r="UW32" s="513"/>
      <c r="UX32" s="513"/>
      <c r="UY32" s="513"/>
      <c r="UZ32" s="513"/>
      <c r="VA32" s="513"/>
      <c r="VB32" s="513"/>
      <c r="VC32" s="513"/>
      <c r="VD32" s="513"/>
      <c r="VE32" s="513"/>
      <c r="VF32" s="513"/>
      <c r="VG32" s="513"/>
      <c r="VH32" s="513"/>
      <c r="VI32" s="513"/>
      <c r="VJ32" s="513"/>
      <c r="VK32" s="513"/>
      <c r="VL32" s="513"/>
      <c r="VM32" s="513"/>
      <c r="VN32" s="513"/>
      <c r="VO32" s="513"/>
      <c r="VP32" s="513"/>
      <c r="VQ32" s="513"/>
      <c r="VR32" s="513"/>
      <c r="VS32" s="513"/>
      <c r="VT32" s="513"/>
      <c r="VU32" s="513"/>
      <c r="VV32" s="513"/>
      <c r="VW32" s="513"/>
      <c r="VX32" s="513"/>
      <c r="VY32" s="513"/>
      <c r="VZ32" s="513"/>
      <c r="WA32" s="513"/>
      <c r="WB32" s="513"/>
      <c r="WC32" s="513"/>
      <c r="WD32" s="513"/>
      <c r="WE32" s="513"/>
      <c r="WF32" s="513"/>
      <c r="WG32" s="513"/>
      <c r="WH32" s="513"/>
      <c r="WI32" s="513"/>
      <c r="WJ32" s="513"/>
      <c r="WK32" s="513"/>
      <c r="WL32" s="513"/>
      <c r="WM32" s="513"/>
      <c r="WN32" s="513"/>
      <c r="WO32" s="513"/>
      <c r="WP32" s="513"/>
      <c r="WQ32" s="513"/>
      <c r="WR32" s="513"/>
      <c r="WS32" s="513"/>
      <c r="WT32" s="513"/>
      <c r="WU32" s="513"/>
      <c r="WV32" s="513"/>
      <c r="WW32" s="513"/>
      <c r="WX32" s="513"/>
      <c r="WY32" s="513"/>
      <c r="WZ32" s="513"/>
      <c r="XA32" s="513"/>
      <c r="XB32" s="513"/>
      <c r="XC32" s="513"/>
      <c r="XD32" s="513"/>
      <c r="XE32" s="513"/>
      <c r="XF32" s="513"/>
      <c r="XG32" s="513"/>
      <c r="XH32" s="513"/>
      <c r="XI32" s="513"/>
      <c r="XJ32" s="513"/>
      <c r="XK32" s="513"/>
      <c r="XL32" s="513"/>
      <c r="XM32" s="513"/>
      <c r="XN32" s="513"/>
      <c r="XO32" s="513"/>
      <c r="XP32" s="513"/>
      <c r="XQ32" s="513"/>
      <c r="XR32" s="513"/>
      <c r="XS32" s="513"/>
      <c r="XT32" s="513"/>
      <c r="XU32" s="513"/>
      <c r="XV32" s="513"/>
      <c r="XW32" s="513"/>
      <c r="XX32" s="513"/>
      <c r="XY32" s="513"/>
      <c r="XZ32" s="513"/>
      <c r="YA32" s="513"/>
      <c r="YB32" s="513"/>
      <c r="YC32" s="513"/>
      <c r="YD32" s="513"/>
      <c r="YE32" s="513"/>
      <c r="YF32" s="513"/>
      <c r="YG32" s="513"/>
      <c r="YH32" s="513"/>
      <c r="YI32" s="513"/>
      <c r="YJ32" s="513"/>
      <c r="YK32" s="513"/>
      <c r="YL32" s="513"/>
      <c r="YM32" s="513"/>
      <c r="YN32" s="513"/>
      <c r="YO32" s="513"/>
      <c r="YP32" s="513"/>
      <c r="YQ32" s="513"/>
      <c r="YR32" s="513"/>
      <c r="YS32" s="513"/>
      <c r="YT32" s="513"/>
      <c r="YU32" s="513"/>
      <c r="YV32" s="513"/>
      <c r="YW32" s="513"/>
      <c r="YX32" s="513"/>
      <c r="YY32" s="513"/>
      <c r="YZ32" s="513"/>
      <c r="ZA32" s="513"/>
      <c r="ZB32" s="513"/>
      <c r="ZC32" s="513"/>
      <c r="ZD32" s="513"/>
      <c r="ZE32" s="513"/>
      <c r="ZF32" s="513"/>
      <c r="ZG32" s="513"/>
      <c r="ZH32" s="513"/>
      <c r="ZI32" s="513"/>
      <c r="ZJ32" s="513"/>
      <c r="ZK32" s="513"/>
      <c r="ZL32" s="513"/>
      <c r="ZM32" s="513"/>
      <c r="ZN32" s="513"/>
      <c r="ZO32" s="513"/>
      <c r="ZP32" s="513"/>
      <c r="ZQ32" s="513"/>
      <c r="ZR32" s="513"/>
      <c r="ZS32" s="513"/>
      <c r="ZT32" s="513"/>
      <c r="ZU32" s="513"/>
      <c r="ZV32" s="513"/>
      <c r="ZW32" s="513"/>
      <c r="ZX32" s="513"/>
      <c r="ZY32" s="513"/>
      <c r="ZZ32" s="513"/>
      <c r="AAA32" s="513"/>
      <c r="AAB32" s="513"/>
      <c r="AAC32" s="513"/>
      <c r="AAD32" s="513"/>
      <c r="AAE32" s="513"/>
      <c r="AAF32" s="513"/>
      <c r="AAG32" s="513"/>
      <c r="AAH32" s="513"/>
      <c r="AAI32" s="513"/>
      <c r="AAJ32" s="513"/>
      <c r="AAK32" s="513"/>
      <c r="AAL32" s="513"/>
      <c r="AAM32" s="513"/>
      <c r="AAN32" s="513"/>
      <c r="AAO32" s="513"/>
      <c r="AAP32" s="513"/>
      <c r="AAQ32" s="513"/>
      <c r="AAR32" s="513"/>
      <c r="AAS32" s="513"/>
      <c r="AAT32" s="513"/>
      <c r="AAU32" s="513"/>
      <c r="AAV32" s="513"/>
      <c r="AAW32" s="513"/>
      <c r="AAX32" s="513"/>
      <c r="AAY32" s="513"/>
      <c r="AAZ32" s="513"/>
      <c r="ABA32" s="513"/>
      <c r="ABB32" s="513"/>
      <c r="ABC32" s="513"/>
      <c r="ABD32" s="513"/>
      <c r="ABE32" s="513"/>
      <c r="ABF32" s="513"/>
      <c r="ABG32" s="513"/>
      <c r="ABH32" s="513"/>
      <c r="ABI32" s="513"/>
      <c r="ABJ32" s="513"/>
      <c r="ABK32" s="513"/>
      <c r="ABL32" s="513"/>
      <c r="ABM32" s="513"/>
      <c r="ABN32" s="513"/>
      <c r="ABO32" s="513"/>
      <c r="ABP32" s="513"/>
      <c r="ABQ32" s="513"/>
      <c r="ABR32" s="513"/>
      <c r="ABS32" s="513"/>
      <c r="ABT32" s="513"/>
      <c r="ABU32" s="513"/>
      <c r="ABV32" s="513"/>
      <c r="ABW32" s="513"/>
      <c r="ABX32" s="513"/>
      <c r="ABY32" s="513"/>
      <c r="ABZ32" s="513"/>
      <c r="ACA32" s="513"/>
      <c r="ACB32" s="513"/>
      <c r="ACC32" s="513"/>
      <c r="ACD32" s="513"/>
      <c r="ACE32" s="513"/>
      <c r="ACF32" s="513"/>
      <c r="ACG32" s="513"/>
      <c r="ACH32" s="513"/>
      <c r="ACI32" s="513"/>
      <c r="ACJ32" s="513"/>
      <c r="ACK32" s="513"/>
      <c r="ACL32" s="513"/>
      <c r="ACM32" s="513"/>
      <c r="ACN32" s="513"/>
      <c r="ACO32" s="513"/>
      <c r="ACP32" s="513"/>
      <c r="ACQ32" s="513"/>
      <c r="ACR32" s="513"/>
      <c r="ACS32" s="513"/>
      <c r="ACT32" s="513"/>
      <c r="ACU32" s="513"/>
      <c r="ACV32" s="513"/>
      <c r="ACW32" s="513"/>
      <c r="ACX32" s="513"/>
      <c r="ACY32" s="513"/>
      <c r="ACZ32" s="513"/>
      <c r="ADA32" s="513"/>
      <c r="ADB32" s="513"/>
      <c r="ADC32" s="513"/>
      <c r="ADD32" s="513"/>
      <c r="ADE32" s="513"/>
      <c r="ADF32" s="513"/>
      <c r="ADG32" s="513"/>
      <c r="ADH32" s="513"/>
      <c r="ADI32" s="513"/>
      <c r="ADJ32" s="513"/>
      <c r="ADK32" s="513"/>
      <c r="ADL32" s="513"/>
      <c r="ADM32" s="513"/>
      <c r="ADN32" s="513"/>
      <c r="ADO32" s="513"/>
      <c r="ADP32" s="513"/>
      <c r="ADQ32" s="513"/>
      <c r="ADR32" s="513"/>
      <c r="ADS32" s="513"/>
      <c r="ADT32" s="513"/>
      <c r="ADU32" s="513"/>
      <c r="ADV32" s="513"/>
      <c r="ADW32" s="513"/>
      <c r="ADX32" s="513"/>
      <c r="ADY32" s="513"/>
      <c r="ADZ32" s="513"/>
      <c r="AEA32" s="513"/>
      <c r="AEB32" s="513"/>
      <c r="AEC32" s="513"/>
      <c r="AED32" s="513"/>
      <c r="AEE32" s="513"/>
      <c r="AEF32" s="513"/>
      <c r="AEG32" s="513"/>
      <c r="AEH32" s="513"/>
      <c r="AEI32" s="513"/>
      <c r="AEJ32" s="513"/>
      <c r="AEK32" s="513"/>
      <c r="AEL32" s="513"/>
      <c r="AEM32" s="513"/>
      <c r="AEN32" s="513"/>
      <c r="AEO32" s="513"/>
      <c r="AEP32" s="513"/>
      <c r="AEQ32" s="513"/>
      <c r="AER32" s="513"/>
      <c r="AES32" s="513"/>
      <c r="AET32" s="513"/>
      <c r="AEU32" s="513"/>
      <c r="AEV32" s="513"/>
      <c r="AEW32" s="513"/>
      <c r="AEX32" s="513"/>
      <c r="AEY32" s="513"/>
      <c r="AEZ32" s="513"/>
      <c r="AFA32" s="513"/>
      <c r="AFB32" s="513"/>
      <c r="AFC32" s="513"/>
      <c r="AFD32" s="513"/>
      <c r="AFE32" s="513"/>
      <c r="AFF32" s="513"/>
      <c r="AFG32" s="513"/>
      <c r="AFH32" s="513"/>
      <c r="AFI32" s="513"/>
      <c r="AFJ32" s="513"/>
      <c r="AFK32" s="513"/>
      <c r="AFL32" s="513"/>
      <c r="AFM32" s="513"/>
      <c r="AFN32" s="513"/>
      <c r="AFO32" s="513"/>
      <c r="AFP32" s="513"/>
      <c r="AFQ32" s="513"/>
      <c r="AFR32" s="513"/>
      <c r="AFS32" s="513"/>
      <c r="AFT32" s="513"/>
      <c r="AFU32" s="513"/>
      <c r="AFV32" s="513"/>
      <c r="AFW32" s="513"/>
      <c r="AFX32" s="513"/>
      <c r="AFY32" s="513"/>
      <c r="AFZ32" s="513"/>
      <c r="AGA32" s="513"/>
      <c r="AGB32" s="513"/>
      <c r="AGC32" s="513"/>
      <c r="AGD32" s="513"/>
      <c r="AGE32" s="513"/>
      <c r="AGF32" s="513"/>
      <c r="AGG32" s="513"/>
      <c r="AGH32" s="513"/>
      <c r="AGI32" s="513"/>
      <c r="AGJ32" s="513"/>
      <c r="AGK32" s="513"/>
      <c r="AGL32" s="513"/>
      <c r="AGM32" s="513"/>
      <c r="AGN32" s="513"/>
      <c r="AGO32" s="513"/>
      <c r="AGP32" s="513"/>
      <c r="AGQ32" s="513"/>
      <c r="AGR32" s="513"/>
      <c r="AGS32" s="513"/>
      <c r="AGT32" s="513"/>
      <c r="AGU32" s="513"/>
      <c r="AGV32" s="513"/>
      <c r="AGW32" s="513"/>
      <c r="AGX32" s="513"/>
      <c r="AGY32" s="513"/>
      <c r="AGZ32" s="513"/>
      <c r="AHA32" s="513"/>
      <c r="AHB32" s="513"/>
      <c r="AHC32" s="513"/>
      <c r="AHD32" s="513"/>
      <c r="AHE32" s="513"/>
      <c r="AHF32" s="513"/>
      <c r="AHG32" s="513"/>
      <c r="AHH32" s="513"/>
      <c r="AHI32" s="513"/>
      <c r="AHJ32" s="513"/>
      <c r="AHK32" s="513"/>
      <c r="AHL32" s="513"/>
      <c r="AHM32" s="513"/>
      <c r="AHN32" s="513"/>
      <c r="AHO32" s="513"/>
      <c r="AHP32" s="513"/>
      <c r="AHQ32" s="513"/>
      <c r="AHR32" s="513"/>
      <c r="AHS32" s="513"/>
      <c r="AHT32" s="513"/>
      <c r="AHU32" s="513"/>
      <c r="AHV32" s="513"/>
      <c r="AHW32" s="513"/>
      <c r="AHX32" s="513"/>
      <c r="AHY32" s="513"/>
      <c r="AHZ32" s="513"/>
      <c r="AIA32" s="513"/>
      <c r="AIB32" s="513"/>
      <c r="AIC32" s="513"/>
      <c r="AID32" s="513"/>
      <c r="AIE32" s="513"/>
      <c r="AIF32" s="513"/>
      <c r="AIG32" s="513"/>
      <c r="AIH32" s="513"/>
      <c r="AII32" s="513"/>
      <c r="AIJ32" s="513"/>
      <c r="AIK32" s="513"/>
      <c r="AIL32" s="513"/>
      <c r="AIM32" s="513"/>
      <c r="AIN32" s="513"/>
      <c r="AIO32" s="513"/>
      <c r="AIP32" s="513"/>
      <c r="AIQ32" s="513"/>
      <c r="AIR32" s="513"/>
      <c r="AIS32" s="513"/>
      <c r="AIT32" s="513"/>
      <c r="AIU32" s="513"/>
      <c r="AIV32" s="513"/>
      <c r="AIW32" s="513"/>
      <c r="AIX32" s="513"/>
      <c r="AIY32" s="513"/>
      <c r="AIZ32" s="513"/>
      <c r="AJA32" s="513"/>
      <c r="AJB32" s="513"/>
      <c r="AJC32" s="513"/>
      <c r="AJD32" s="513"/>
      <c r="AJE32" s="513"/>
      <c r="AJF32" s="513"/>
      <c r="AJG32" s="513"/>
      <c r="AJH32" s="513"/>
      <c r="AJI32" s="513"/>
      <c r="AJJ32" s="513"/>
      <c r="AJK32" s="513"/>
      <c r="AJL32" s="513"/>
      <c r="AJM32" s="513"/>
      <c r="AJN32" s="513"/>
      <c r="AJO32" s="513"/>
      <c r="AJP32" s="513"/>
      <c r="AJQ32" s="513"/>
      <c r="AJR32" s="513"/>
      <c r="AJS32" s="513"/>
      <c r="AJT32" s="513"/>
      <c r="AJU32" s="513"/>
      <c r="AJV32" s="513"/>
      <c r="AJW32" s="513"/>
      <c r="AJX32" s="513"/>
      <c r="AJY32" s="513"/>
      <c r="AJZ32" s="513"/>
      <c r="AKA32" s="513"/>
      <c r="AKB32" s="513"/>
      <c r="AKC32" s="513"/>
      <c r="AKD32" s="513"/>
      <c r="AKE32" s="513"/>
      <c r="AKF32" s="513"/>
      <c r="AKG32" s="513"/>
      <c r="AKH32" s="513"/>
      <c r="AKI32" s="513"/>
      <c r="AKJ32" s="513"/>
      <c r="AKK32" s="513"/>
      <c r="AKL32" s="513"/>
      <c r="AKM32" s="513"/>
      <c r="AKN32" s="513"/>
      <c r="AKO32" s="513"/>
      <c r="AKP32" s="513"/>
      <c r="AKQ32" s="513"/>
      <c r="AKR32" s="513"/>
      <c r="AKS32" s="513"/>
      <c r="AKT32" s="513"/>
      <c r="AKU32" s="513"/>
      <c r="AKV32" s="513"/>
      <c r="AKW32" s="513"/>
      <c r="AKX32" s="513"/>
      <c r="AKY32" s="513"/>
      <c r="AKZ32" s="513"/>
      <c r="ALA32" s="513"/>
      <c r="ALB32" s="513"/>
      <c r="ALC32" s="513"/>
      <c r="ALD32" s="513"/>
      <c r="ALE32" s="513"/>
      <c r="ALF32" s="513"/>
      <c r="ALG32" s="513"/>
      <c r="ALH32" s="513"/>
      <c r="ALI32" s="513"/>
      <c r="ALJ32" s="513"/>
      <c r="ALK32" s="513"/>
      <c r="ALL32" s="513"/>
      <c r="ALM32" s="513"/>
      <c r="ALN32" s="513"/>
      <c r="ALO32" s="513"/>
      <c r="ALP32" s="513"/>
      <c r="ALQ32" s="513"/>
      <c r="ALR32" s="513"/>
      <c r="ALS32" s="513"/>
      <c r="ALT32" s="513"/>
      <c r="ALU32" s="513"/>
      <c r="ALV32" s="513"/>
      <c r="ALW32" s="513"/>
      <c r="ALX32" s="513"/>
      <c r="ALY32" s="513"/>
      <c r="ALZ32" s="513"/>
      <c r="AMA32" s="513"/>
      <c r="AMB32" s="513"/>
      <c r="AMC32" s="513"/>
      <c r="AMD32" s="513"/>
      <c r="AME32" s="513"/>
      <c r="AMF32" s="513"/>
      <c r="AMG32" s="513"/>
      <c r="AMH32" s="513"/>
      <c r="AMI32" s="513"/>
      <c r="AMJ32" s="513"/>
      <c r="AMK32" s="513"/>
      <c r="AML32" s="513"/>
      <c r="AMM32" s="513"/>
      <c r="AMN32" s="513"/>
      <c r="AMO32" s="513"/>
      <c r="AMP32" s="513"/>
      <c r="AMQ32" s="513"/>
      <c r="AMR32" s="513"/>
      <c r="AMS32" s="513"/>
      <c r="AMT32" s="513"/>
      <c r="AMU32" s="513"/>
      <c r="AMV32" s="513"/>
      <c r="AMW32" s="513"/>
      <c r="AMX32" s="513"/>
      <c r="AMY32" s="513"/>
      <c r="AMZ32" s="513"/>
      <c r="ANA32" s="513"/>
      <c r="ANB32" s="513"/>
      <c r="ANC32" s="513"/>
      <c r="AND32" s="513"/>
      <c r="ANE32" s="513"/>
      <c r="ANF32" s="513"/>
      <c r="ANG32" s="513"/>
      <c r="ANH32" s="513"/>
      <c r="ANI32" s="513"/>
      <c r="ANJ32" s="513"/>
      <c r="ANK32" s="513"/>
      <c r="ANL32" s="513"/>
      <c r="ANM32" s="513"/>
      <c r="ANN32" s="513"/>
      <c r="ANO32" s="513"/>
      <c r="ANP32" s="513"/>
      <c r="ANQ32" s="513"/>
      <c r="ANR32" s="513"/>
      <c r="ANS32" s="513"/>
      <c r="ANT32" s="513"/>
      <c r="ANU32" s="513"/>
      <c r="ANV32" s="513"/>
      <c r="ANW32" s="513"/>
      <c r="ANX32" s="513"/>
      <c r="ANY32" s="513"/>
      <c r="ANZ32" s="513"/>
      <c r="AOA32" s="513"/>
      <c r="AOB32" s="513"/>
      <c r="AOC32" s="513"/>
      <c r="AOD32" s="513"/>
      <c r="AOE32" s="513"/>
      <c r="AOF32" s="513"/>
      <c r="AOG32" s="513"/>
      <c r="AOH32" s="513"/>
      <c r="AOI32" s="513"/>
      <c r="AOJ32" s="513"/>
      <c r="AOK32" s="513"/>
      <c r="AOL32" s="513"/>
      <c r="AOM32" s="513"/>
      <c r="AON32" s="513"/>
      <c r="AOO32" s="513"/>
      <c r="AOP32" s="513"/>
      <c r="AOQ32" s="513"/>
      <c r="AOR32" s="513"/>
      <c r="AOS32" s="513"/>
      <c r="AOT32" s="513"/>
      <c r="AOU32" s="513"/>
      <c r="AOV32" s="513"/>
      <c r="AOW32" s="513"/>
      <c r="AOX32" s="513"/>
      <c r="AOY32" s="513"/>
      <c r="AOZ32" s="513"/>
      <c r="APA32" s="513"/>
      <c r="APB32" s="513"/>
      <c r="APC32" s="513"/>
      <c r="APD32" s="513"/>
      <c r="APE32" s="513"/>
      <c r="APF32" s="513"/>
      <c r="APG32" s="513"/>
      <c r="APH32" s="513"/>
      <c r="API32" s="513"/>
      <c r="APJ32" s="513"/>
      <c r="APK32" s="513"/>
      <c r="APL32" s="513"/>
      <c r="APM32" s="513"/>
      <c r="APN32" s="513"/>
      <c r="APO32" s="513"/>
      <c r="APP32" s="513"/>
      <c r="APQ32" s="513"/>
      <c r="APR32" s="513"/>
      <c r="APS32" s="513"/>
      <c r="APT32" s="513"/>
      <c r="APU32" s="513"/>
      <c r="APV32" s="513"/>
      <c r="APW32" s="513"/>
      <c r="APX32" s="513"/>
      <c r="APY32" s="513"/>
      <c r="APZ32" s="513"/>
      <c r="AQA32" s="513"/>
      <c r="AQB32" s="513"/>
      <c r="AQC32" s="513"/>
      <c r="AQD32" s="513"/>
      <c r="AQE32" s="513"/>
      <c r="AQF32" s="513"/>
      <c r="AQG32" s="513"/>
      <c r="AQH32" s="513"/>
      <c r="AQI32" s="513"/>
      <c r="AQJ32" s="513"/>
      <c r="AQK32" s="513"/>
      <c r="AQL32" s="513"/>
      <c r="AQM32" s="513"/>
      <c r="AQN32" s="513"/>
      <c r="AQO32" s="513"/>
      <c r="AQP32" s="513"/>
      <c r="AQQ32" s="513"/>
      <c r="AQR32" s="513"/>
      <c r="AQS32" s="513"/>
      <c r="AQT32" s="513"/>
      <c r="AQU32" s="513"/>
      <c r="AQV32" s="513"/>
      <c r="AQW32" s="513"/>
      <c r="AQX32" s="513"/>
      <c r="AQY32" s="513"/>
      <c r="AQZ32" s="513"/>
      <c r="ARA32" s="513"/>
      <c r="ARB32" s="513"/>
      <c r="ARC32" s="513"/>
      <c r="ARD32" s="513"/>
      <c r="ARE32" s="513"/>
      <c r="ARF32" s="513"/>
      <c r="ARG32" s="513"/>
      <c r="ARH32" s="513"/>
      <c r="ARI32" s="513"/>
      <c r="ARJ32" s="513"/>
      <c r="ARK32" s="513"/>
      <c r="ARL32" s="513"/>
      <c r="ARM32" s="513"/>
      <c r="ARN32" s="513"/>
      <c r="ARO32" s="513"/>
      <c r="ARP32" s="513"/>
      <c r="ARQ32" s="513"/>
      <c r="ARR32" s="513"/>
      <c r="ARS32" s="513"/>
      <c r="ART32" s="513"/>
      <c r="ARU32" s="513"/>
      <c r="ARV32" s="513"/>
      <c r="ARW32" s="513"/>
      <c r="ARX32" s="513"/>
      <c r="ARY32" s="513"/>
      <c r="ARZ32" s="513"/>
      <c r="ASA32" s="513"/>
      <c r="ASB32" s="513"/>
      <c r="ASC32" s="513"/>
      <c r="ASD32" s="513"/>
      <c r="ASE32" s="513"/>
      <c r="ASF32" s="513"/>
      <c r="ASG32" s="513"/>
      <c r="ASH32" s="513"/>
      <c r="ASI32" s="513"/>
      <c r="ASJ32" s="513"/>
      <c r="ASK32" s="513"/>
      <c r="ASL32" s="513"/>
      <c r="ASM32" s="513"/>
      <c r="ASN32" s="513"/>
      <c r="ASO32" s="513"/>
      <c r="ASP32" s="513"/>
      <c r="ASQ32" s="513"/>
      <c r="ASR32" s="513"/>
      <c r="ASS32" s="513"/>
      <c r="AST32" s="513"/>
      <c r="ASU32" s="513"/>
      <c r="ASV32" s="513"/>
      <c r="ASW32" s="513"/>
      <c r="ASX32" s="513"/>
      <c r="ASY32" s="513"/>
      <c r="ASZ32" s="513"/>
      <c r="ATA32" s="513"/>
      <c r="ATB32" s="513"/>
      <c r="ATC32" s="513"/>
      <c r="ATD32" s="513"/>
      <c r="ATE32" s="513"/>
      <c r="ATF32" s="513"/>
      <c r="ATG32" s="513"/>
      <c r="ATH32" s="513"/>
      <c r="ATI32" s="513"/>
      <c r="ATJ32" s="513"/>
      <c r="ATK32" s="513"/>
      <c r="ATL32" s="513"/>
      <c r="ATM32" s="513"/>
      <c r="ATN32" s="513"/>
      <c r="ATO32" s="513"/>
      <c r="ATP32" s="513"/>
      <c r="ATQ32" s="513"/>
      <c r="ATR32" s="513"/>
      <c r="ATS32" s="513"/>
      <c r="ATT32" s="513"/>
      <c r="ATU32" s="513"/>
      <c r="ATV32" s="513"/>
      <c r="ATW32" s="513"/>
      <c r="ATX32" s="513"/>
      <c r="ATY32" s="513"/>
      <c r="ATZ32" s="513"/>
      <c r="AUA32" s="513"/>
      <c r="AUB32" s="513"/>
      <c r="AUC32" s="513"/>
      <c r="AUD32" s="513"/>
      <c r="AUE32" s="513"/>
      <c r="AUF32" s="513"/>
      <c r="AUG32" s="513"/>
      <c r="AUH32" s="513"/>
      <c r="AUI32" s="513"/>
      <c r="AUJ32" s="513"/>
      <c r="AUK32" s="513"/>
      <c r="AUL32" s="513"/>
      <c r="AUM32" s="513"/>
      <c r="AUN32" s="513"/>
      <c r="AUO32" s="513"/>
      <c r="AUP32" s="513"/>
      <c r="AUQ32" s="513"/>
      <c r="AUR32" s="513"/>
      <c r="AUS32" s="513"/>
      <c r="AUT32" s="513"/>
      <c r="AUU32" s="513"/>
      <c r="AUV32" s="513"/>
      <c r="AUW32" s="513"/>
      <c r="AUX32" s="513"/>
      <c r="AUY32" s="513"/>
      <c r="AUZ32" s="513"/>
      <c r="AVA32" s="513"/>
      <c r="AVB32" s="513"/>
      <c r="AVC32" s="513"/>
      <c r="AVD32" s="513"/>
      <c r="AVE32" s="513"/>
      <c r="AVF32" s="513"/>
      <c r="AVG32" s="513"/>
      <c r="AVH32" s="513"/>
      <c r="AVI32" s="513"/>
      <c r="AVJ32" s="513"/>
      <c r="AVK32" s="513"/>
      <c r="AVL32" s="513"/>
      <c r="AVM32" s="513"/>
      <c r="AVN32" s="513"/>
      <c r="AVO32" s="513"/>
      <c r="AVP32" s="513"/>
      <c r="AVQ32" s="513"/>
      <c r="AVR32" s="513"/>
      <c r="AVS32" s="513"/>
      <c r="AVT32" s="513"/>
      <c r="AVU32" s="513"/>
      <c r="AVV32" s="513"/>
      <c r="AVW32" s="513"/>
      <c r="AVX32" s="513"/>
      <c r="AVY32" s="513"/>
      <c r="AVZ32" s="513"/>
      <c r="AWA32" s="513"/>
      <c r="AWB32" s="513"/>
      <c r="AWC32" s="513"/>
      <c r="AWD32" s="513"/>
      <c r="AWE32" s="513"/>
      <c r="AWF32" s="513"/>
      <c r="AWG32" s="513"/>
      <c r="AWH32" s="513"/>
      <c r="AWI32" s="513"/>
      <c r="AWJ32" s="513"/>
      <c r="AWK32" s="513"/>
      <c r="AWL32" s="513"/>
      <c r="AWM32" s="513"/>
      <c r="AWN32" s="513"/>
      <c r="AWO32" s="513"/>
      <c r="AWP32" s="513"/>
      <c r="AWQ32" s="513"/>
      <c r="AWR32" s="513"/>
      <c r="AWS32" s="513"/>
      <c r="AWT32" s="513"/>
      <c r="AWU32" s="513"/>
      <c r="AWV32" s="513"/>
      <c r="AWW32" s="513"/>
      <c r="AWX32" s="513"/>
      <c r="AWY32" s="513"/>
      <c r="AWZ32" s="513"/>
      <c r="AXA32" s="513"/>
      <c r="AXB32" s="513"/>
      <c r="AXC32" s="513"/>
      <c r="AXD32" s="513"/>
      <c r="AXE32" s="513"/>
      <c r="AXF32" s="513"/>
      <c r="AXG32" s="513"/>
      <c r="AXH32" s="513"/>
      <c r="AXI32" s="513"/>
      <c r="AXJ32" s="513"/>
      <c r="AXK32" s="513"/>
      <c r="AXL32" s="513"/>
      <c r="AXM32" s="513"/>
      <c r="AXN32" s="513"/>
      <c r="AXO32" s="513"/>
      <c r="AXP32" s="513"/>
      <c r="AXQ32" s="513"/>
      <c r="AXR32" s="513"/>
      <c r="AXS32" s="513"/>
      <c r="AXT32" s="513"/>
      <c r="AXU32" s="513"/>
      <c r="AXV32" s="513"/>
      <c r="AXW32" s="513"/>
      <c r="AXX32" s="513"/>
      <c r="AXY32" s="513"/>
      <c r="AXZ32" s="513"/>
      <c r="AYA32" s="513"/>
      <c r="AYB32" s="513"/>
      <c r="AYC32" s="513"/>
      <c r="AYD32" s="513"/>
      <c r="AYE32" s="513"/>
      <c r="AYF32" s="513"/>
      <c r="AYG32" s="513"/>
      <c r="AYH32" s="513"/>
      <c r="AYI32" s="513"/>
      <c r="AYJ32" s="513"/>
      <c r="AYK32" s="513"/>
      <c r="AYL32" s="513"/>
      <c r="AYM32" s="513"/>
      <c r="AYN32" s="513"/>
      <c r="AYO32" s="513"/>
      <c r="AYP32" s="513"/>
      <c r="AYQ32" s="513"/>
      <c r="AYR32" s="513"/>
      <c r="AYS32" s="513"/>
      <c r="AYT32" s="513"/>
      <c r="AYU32" s="513"/>
      <c r="AYV32" s="513"/>
      <c r="AYW32" s="513"/>
      <c r="AYX32" s="513"/>
      <c r="AYY32" s="513"/>
      <c r="AYZ32" s="513"/>
      <c r="AZA32" s="513"/>
      <c r="AZB32" s="513"/>
      <c r="AZC32" s="513"/>
      <c r="AZD32" s="513"/>
      <c r="AZE32" s="513"/>
      <c r="AZF32" s="513"/>
      <c r="AZG32" s="513"/>
      <c r="AZH32" s="513"/>
      <c r="AZI32" s="513"/>
      <c r="AZJ32" s="513"/>
      <c r="AZK32" s="513"/>
      <c r="AZL32" s="513"/>
      <c r="AZM32" s="513"/>
      <c r="AZN32" s="513"/>
      <c r="AZO32" s="513"/>
      <c r="AZP32" s="513"/>
      <c r="AZQ32" s="513"/>
      <c r="AZR32" s="513"/>
      <c r="AZS32" s="513"/>
      <c r="AZT32" s="513"/>
      <c r="AZU32" s="513"/>
      <c r="AZV32" s="513"/>
      <c r="AZW32" s="513"/>
      <c r="AZX32" s="513"/>
      <c r="AZY32" s="513"/>
      <c r="AZZ32" s="513"/>
      <c r="BAA32" s="513"/>
      <c r="BAB32" s="513"/>
      <c r="BAC32" s="513"/>
      <c r="BAD32" s="513"/>
      <c r="BAE32" s="513"/>
      <c r="BAF32" s="513"/>
      <c r="BAG32" s="513"/>
      <c r="BAH32" s="513"/>
      <c r="BAI32" s="513"/>
      <c r="BAJ32" s="513"/>
      <c r="BAK32" s="513"/>
      <c r="BAL32" s="513"/>
      <c r="BAM32" s="513"/>
      <c r="BAN32" s="513"/>
      <c r="BAO32" s="513"/>
      <c r="BAP32" s="513"/>
      <c r="BAQ32" s="513"/>
      <c r="BAR32" s="513"/>
      <c r="BAS32" s="513"/>
      <c r="BAT32" s="513"/>
      <c r="BAU32" s="513"/>
      <c r="BAV32" s="513"/>
      <c r="BAW32" s="513"/>
      <c r="BAX32" s="513"/>
      <c r="BAY32" s="513"/>
      <c r="BAZ32" s="513"/>
      <c r="BBA32" s="513"/>
      <c r="BBB32" s="513"/>
      <c r="BBC32" s="513"/>
      <c r="BBD32" s="513"/>
      <c r="BBE32" s="513"/>
      <c r="BBF32" s="513"/>
      <c r="BBG32" s="513"/>
      <c r="BBH32" s="513"/>
      <c r="BBI32" s="513"/>
      <c r="BBJ32" s="513"/>
      <c r="BBK32" s="513"/>
      <c r="BBL32" s="513"/>
      <c r="BBM32" s="513"/>
      <c r="BBN32" s="513"/>
      <c r="BBO32" s="513"/>
      <c r="BBP32" s="513"/>
      <c r="BBQ32" s="513"/>
      <c r="BBR32" s="513"/>
      <c r="BBS32" s="513"/>
      <c r="BBT32" s="513"/>
      <c r="BBU32" s="513"/>
      <c r="BBV32" s="513"/>
      <c r="BBW32" s="513"/>
      <c r="BBX32" s="513"/>
      <c r="BBY32" s="513"/>
      <c r="BBZ32" s="513"/>
      <c r="BCA32" s="513"/>
      <c r="BCB32" s="513"/>
      <c r="BCC32" s="513"/>
      <c r="BCD32" s="513"/>
      <c r="BCE32" s="513"/>
      <c r="BCF32" s="513"/>
      <c r="BCG32" s="513"/>
      <c r="BCH32" s="513"/>
      <c r="BCI32" s="513"/>
      <c r="BCJ32" s="513"/>
      <c r="BCK32" s="513"/>
      <c r="BCL32" s="513"/>
      <c r="BCM32" s="513"/>
      <c r="BCN32" s="513"/>
      <c r="BCO32" s="513"/>
      <c r="BCP32" s="513"/>
      <c r="BCQ32" s="513"/>
      <c r="BCR32" s="513"/>
      <c r="BCS32" s="513"/>
      <c r="BCT32" s="513"/>
      <c r="BCU32" s="513"/>
      <c r="BCV32" s="513"/>
      <c r="BCW32" s="513"/>
      <c r="BCX32" s="513"/>
      <c r="BCY32" s="513"/>
      <c r="BCZ32" s="513"/>
      <c r="BDA32" s="513"/>
      <c r="BDB32" s="513"/>
      <c r="BDC32" s="513"/>
      <c r="BDD32" s="513"/>
      <c r="BDE32" s="513"/>
      <c r="BDF32" s="513"/>
      <c r="BDG32" s="513"/>
      <c r="BDH32" s="513"/>
      <c r="BDI32" s="513"/>
      <c r="BDJ32" s="513"/>
      <c r="BDK32" s="513"/>
      <c r="BDL32" s="513"/>
      <c r="BDM32" s="513"/>
      <c r="BDN32" s="513"/>
      <c r="BDO32" s="513"/>
      <c r="BDP32" s="513"/>
      <c r="BDQ32" s="513"/>
      <c r="BDR32" s="513"/>
      <c r="BDS32" s="513"/>
      <c r="BDT32" s="513"/>
      <c r="BDU32" s="513"/>
      <c r="BDV32" s="513"/>
      <c r="BDW32" s="513"/>
      <c r="BDX32" s="513"/>
      <c r="BDY32" s="513"/>
      <c r="BDZ32" s="513"/>
      <c r="BEA32" s="513"/>
      <c r="BEB32" s="513"/>
      <c r="BEC32" s="513"/>
      <c r="BED32" s="513"/>
      <c r="BEE32" s="513"/>
      <c r="BEF32" s="513"/>
      <c r="BEG32" s="513"/>
      <c r="BEH32" s="513"/>
      <c r="BEI32" s="513"/>
      <c r="BEJ32" s="513"/>
      <c r="BEK32" s="513"/>
      <c r="BEL32" s="513"/>
      <c r="BEM32" s="513"/>
      <c r="BEN32" s="513"/>
      <c r="BEO32" s="513"/>
      <c r="BEP32" s="513"/>
      <c r="BEQ32" s="513"/>
      <c r="BER32" s="513"/>
      <c r="BES32" s="513"/>
      <c r="BET32" s="513"/>
      <c r="BEU32" s="513"/>
      <c r="BEV32" s="513"/>
      <c r="BEW32" s="513"/>
      <c r="BEX32" s="513"/>
      <c r="BEY32" s="513"/>
      <c r="BEZ32" s="513"/>
      <c r="BFA32" s="513"/>
      <c r="BFB32" s="513"/>
      <c r="BFC32" s="513"/>
      <c r="BFD32" s="513"/>
      <c r="BFE32" s="513"/>
      <c r="BFF32" s="513"/>
      <c r="BFG32" s="513"/>
      <c r="BFH32" s="513"/>
      <c r="BFI32" s="513"/>
      <c r="BFJ32" s="513"/>
      <c r="BFK32" s="513"/>
      <c r="BFL32" s="513"/>
      <c r="BFM32" s="513"/>
      <c r="BFN32" s="513"/>
      <c r="BFO32" s="513"/>
      <c r="BFP32" s="513"/>
      <c r="BFQ32" s="513"/>
      <c r="BFR32" s="513"/>
      <c r="BFS32" s="513"/>
      <c r="BFT32" s="513"/>
      <c r="BFU32" s="513"/>
      <c r="BFV32" s="513"/>
      <c r="BFW32" s="513"/>
      <c r="BFX32" s="513"/>
      <c r="BFY32" s="513"/>
      <c r="BFZ32" s="513"/>
      <c r="BGA32" s="513"/>
      <c r="BGB32" s="513"/>
      <c r="BGC32" s="513"/>
      <c r="BGD32" s="513"/>
      <c r="BGE32" s="513"/>
      <c r="BGF32" s="513"/>
      <c r="BGG32" s="513"/>
      <c r="BGH32" s="513"/>
      <c r="BGI32" s="513"/>
      <c r="BGJ32" s="513"/>
      <c r="BGK32" s="513"/>
      <c r="BGL32" s="513"/>
      <c r="BGM32" s="513"/>
      <c r="BGN32" s="513"/>
      <c r="BGO32" s="513"/>
      <c r="BGP32" s="513"/>
      <c r="BGQ32" s="513"/>
      <c r="BGR32" s="513"/>
      <c r="BGS32" s="513"/>
      <c r="BGT32" s="513"/>
      <c r="BGU32" s="513"/>
      <c r="BGV32" s="513"/>
      <c r="BGW32" s="513"/>
      <c r="BGX32" s="513"/>
      <c r="BGY32" s="513"/>
      <c r="BGZ32" s="513"/>
      <c r="BHA32" s="513"/>
      <c r="BHB32" s="513"/>
      <c r="BHC32" s="513"/>
      <c r="BHD32" s="513"/>
      <c r="BHE32" s="513"/>
      <c r="BHF32" s="513"/>
      <c r="BHG32" s="513"/>
      <c r="BHH32" s="513"/>
      <c r="BHI32" s="513"/>
      <c r="BHJ32" s="513"/>
      <c r="BHK32" s="513"/>
      <c r="BHL32" s="513"/>
      <c r="BHM32" s="513"/>
      <c r="BHN32" s="513"/>
      <c r="BHO32" s="513"/>
      <c r="BHP32" s="513"/>
      <c r="BHQ32" s="513"/>
      <c r="BHR32" s="513"/>
      <c r="BHS32" s="513"/>
      <c r="BHT32" s="513"/>
      <c r="BHU32" s="513"/>
      <c r="BHV32" s="513"/>
      <c r="BHW32" s="513"/>
      <c r="BHX32" s="513"/>
      <c r="BHY32" s="513"/>
      <c r="BHZ32" s="513"/>
      <c r="BIA32" s="513"/>
      <c r="BIB32" s="513"/>
      <c r="BIC32" s="513"/>
      <c r="BID32" s="513"/>
      <c r="BIE32" s="513"/>
      <c r="BIF32" s="513"/>
      <c r="BIG32" s="513"/>
      <c r="BIH32" s="513"/>
      <c r="BII32" s="513"/>
      <c r="BIJ32" s="513"/>
      <c r="BIK32" s="513"/>
      <c r="BIL32" s="513"/>
      <c r="BIM32" s="513"/>
      <c r="BIN32" s="513"/>
      <c r="BIO32" s="513"/>
      <c r="BIP32" s="513"/>
      <c r="BIQ32" s="513"/>
      <c r="BIR32" s="513"/>
      <c r="BIS32" s="513"/>
      <c r="BIT32" s="513"/>
      <c r="BIU32" s="513"/>
      <c r="BIV32" s="513"/>
      <c r="BIW32" s="513"/>
      <c r="BIX32" s="513"/>
      <c r="BIY32" s="513"/>
      <c r="BIZ32" s="513"/>
      <c r="BJA32" s="513"/>
      <c r="BJB32" s="513"/>
      <c r="BJC32" s="513"/>
      <c r="BJD32" s="513"/>
      <c r="BJE32" s="513"/>
      <c r="BJF32" s="513"/>
      <c r="BJG32" s="513"/>
      <c r="BJH32" s="513"/>
      <c r="BJI32" s="513"/>
      <c r="BJJ32" s="513"/>
      <c r="BJK32" s="513"/>
      <c r="BJL32" s="513"/>
      <c r="BJM32" s="513"/>
      <c r="BJN32" s="513"/>
      <c r="BJO32" s="513"/>
      <c r="BJP32" s="513"/>
      <c r="BJQ32" s="513"/>
      <c r="BJR32" s="513"/>
      <c r="BJS32" s="513"/>
      <c r="BJT32" s="513"/>
      <c r="BJU32" s="513"/>
      <c r="BJV32" s="513"/>
      <c r="BJW32" s="513"/>
      <c r="BJX32" s="513"/>
      <c r="BJY32" s="513"/>
      <c r="BJZ32" s="513"/>
      <c r="BKA32" s="513"/>
      <c r="BKB32" s="513"/>
      <c r="BKC32" s="513"/>
      <c r="BKD32" s="513"/>
      <c r="BKE32" s="513"/>
      <c r="BKF32" s="513"/>
      <c r="BKG32" s="513"/>
      <c r="BKH32" s="513"/>
      <c r="BKI32" s="513"/>
      <c r="BKJ32" s="513"/>
      <c r="BKK32" s="513"/>
      <c r="BKL32" s="513"/>
      <c r="BKM32" s="513"/>
      <c r="BKN32" s="513"/>
      <c r="BKO32" s="513"/>
      <c r="BKP32" s="513"/>
      <c r="BKQ32" s="513"/>
      <c r="BKR32" s="513"/>
      <c r="BKS32" s="513"/>
      <c r="BKT32" s="513"/>
      <c r="BKU32" s="513"/>
      <c r="BKV32" s="513"/>
      <c r="BKW32" s="513"/>
      <c r="BKX32" s="513"/>
      <c r="BKY32" s="513"/>
      <c r="BKZ32" s="513"/>
      <c r="BLA32" s="513"/>
      <c r="BLB32" s="513"/>
      <c r="BLC32" s="513"/>
      <c r="BLD32" s="513"/>
      <c r="BLE32" s="513"/>
      <c r="BLF32" s="513"/>
      <c r="BLG32" s="513"/>
      <c r="BLH32" s="513"/>
      <c r="BLI32" s="513"/>
      <c r="BLJ32" s="513"/>
      <c r="BLK32" s="513"/>
      <c r="BLL32" s="513"/>
      <c r="BLM32" s="513"/>
      <c r="BLN32" s="513"/>
      <c r="BLO32" s="513"/>
      <c r="BLP32" s="513"/>
      <c r="BLQ32" s="513"/>
      <c r="BLR32" s="513"/>
      <c r="BLS32" s="513"/>
      <c r="BLT32" s="513"/>
      <c r="BLU32" s="513"/>
      <c r="BLV32" s="513"/>
      <c r="BLW32" s="513"/>
      <c r="BLX32" s="513"/>
      <c r="BLY32" s="513"/>
      <c r="BLZ32" s="513"/>
      <c r="BMA32" s="513"/>
      <c r="BMB32" s="513"/>
      <c r="BMC32" s="513"/>
      <c r="BMD32" s="513"/>
      <c r="BME32" s="513"/>
      <c r="BMF32" s="513"/>
      <c r="BMG32" s="513"/>
      <c r="BMH32" s="513"/>
      <c r="BMI32" s="513"/>
      <c r="BMJ32" s="513"/>
      <c r="BMK32" s="513"/>
      <c r="BML32" s="513"/>
      <c r="BMM32" s="513"/>
      <c r="BMN32" s="513"/>
      <c r="BMO32" s="513"/>
      <c r="BMP32" s="513"/>
      <c r="BMQ32" s="513"/>
      <c r="BMR32" s="513"/>
      <c r="BMS32" s="513"/>
      <c r="BMT32" s="513"/>
      <c r="BMU32" s="513"/>
      <c r="BMV32" s="513"/>
      <c r="BMW32" s="513"/>
      <c r="BMX32" s="513"/>
      <c r="BMY32" s="513"/>
      <c r="BMZ32" s="513"/>
      <c r="BNA32" s="513"/>
      <c r="BNB32" s="513"/>
      <c r="BNC32" s="513"/>
      <c r="BND32" s="513"/>
      <c r="BNE32" s="513"/>
      <c r="BNF32" s="513"/>
      <c r="BNG32" s="513"/>
      <c r="BNH32" s="513"/>
      <c r="BNI32" s="513"/>
      <c r="BNJ32" s="513"/>
      <c r="BNK32" s="513"/>
      <c r="BNL32" s="513"/>
      <c r="BNM32" s="513"/>
      <c r="BNN32" s="513"/>
      <c r="BNO32" s="513"/>
      <c r="BNP32" s="513"/>
      <c r="BNQ32" s="513"/>
      <c r="BNR32" s="513"/>
      <c r="BNS32" s="513"/>
      <c r="BNT32" s="513"/>
      <c r="BNU32" s="513"/>
      <c r="BNV32" s="513"/>
      <c r="BNW32" s="513"/>
      <c r="BNX32" s="513"/>
      <c r="BNY32" s="513"/>
      <c r="BNZ32" s="513"/>
      <c r="BOA32" s="513"/>
      <c r="BOB32" s="513"/>
      <c r="BOC32" s="513"/>
      <c r="BOD32" s="513"/>
      <c r="BOE32" s="513"/>
      <c r="BOF32" s="513"/>
      <c r="BOG32" s="513"/>
      <c r="BOH32" s="513"/>
      <c r="BOI32" s="513"/>
      <c r="BOJ32" s="513"/>
      <c r="BOK32" s="513"/>
      <c r="BOL32" s="513"/>
      <c r="BOM32" s="513"/>
      <c r="BON32" s="513"/>
      <c r="BOO32" s="513"/>
      <c r="BOP32" s="513"/>
      <c r="BOQ32" s="513"/>
      <c r="BOR32" s="513"/>
      <c r="BOS32" s="513"/>
      <c r="BOT32" s="513"/>
      <c r="BOU32" s="513"/>
      <c r="BOV32" s="513"/>
      <c r="BOW32" s="513"/>
      <c r="BOX32" s="513"/>
      <c r="BOY32" s="513"/>
      <c r="BOZ32" s="513"/>
      <c r="BPA32" s="513"/>
      <c r="BPB32" s="513"/>
      <c r="BPC32" s="513"/>
      <c r="BPD32" s="513"/>
      <c r="BPE32" s="513"/>
      <c r="BPF32" s="513"/>
      <c r="BPG32" s="513"/>
      <c r="BPH32" s="513"/>
      <c r="BPI32" s="513"/>
      <c r="BPJ32" s="513"/>
      <c r="BPK32" s="513"/>
      <c r="BPL32" s="513"/>
      <c r="BPM32" s="513"/>
      <c r="BPN32" s="513"/>
      <c r="BPO32" s="513"/>
      <c r="BPP32" s="513"/>
      <c r="BPQ32" s="513"/>
      <c r="BPR32" s="513"/>
      <c r="BPS32" s="513"/>
      <c r="BPT32" s="513"/>
      <c r="BPU32" s="513"/>
      <c r="BPV32" s="513"/>
      <c r="BPW32" s="513"/>
      <c r="BPX32" s="513"/>
      <c r="BPY32" s="513"/>
      <c r="BPZ32" s="513"/>
      <c r="BQA32" s="513"/>
      <c r="BQB32" s="513"/>
      <c r="BQC32" s="513"/>
      <c r="BQD32" s="513"/>
      <c r="BQE32" s="513"/>
      <c r="BQF32" s="513"/>
      <c r="BQG32" s="513"/>
      <c r="BQH32" s="513"/>
      <c r="BQI32" s="513"/>
      <c r="BQJ32" s="513"/>
      <c r="BQK32" s="513"/>
      <c r="BQL32" s="513"/>
      <c r="BQM32" s="513"/>
      <c r="BQN32" s="513"/>
      <c r="BQO32" s="513"/>
      <c r="BQP32" s="513"/>
      <c r="BQQ32" s="513"/>
      <c r="BQR32" s="513"/>
      <c r="BQS32" s="513"/>
      <c r="BQT32" s="513"/>
      <c r="BQU32" s="513"/>
      <c r="BQV32" s="513"/>
      <c r="BQW32" s="513"/>
      <c r="BQX32" s="513"/>
      <c r="BQY32" s="513"/>
      <c r="BQZ32" s="513"/>
      <c r="BRA32" s="513"/>
      <c r="BRB32" s="513"/>
      <c r="BRC32" s="513"/>
      <c r="BRD32" s="513"/>
      <c r="BRE32" s="513"/>
      <c r="BRF32" s="513"/>
      <c r="BRG32" s="513"/>
      <c r="BRH32" s="513"/>
      <c r="BRI32" s="513"/>
      <c r="BRJ32" s="513"/>
      <c r="BRK32" s="513"/>
      <c r="BRL32" s="513"/>
      <c r="BRM32" s="513"/>
      <c r="BRN32" s="513"/>
      <c r="BRO32" s="513"/>
      <c r="BRP32" s="513"/>
      <c r="BRQ32" s="513"/>
      <c r="BRR32" s="513"/>
      <c r="BRS32" s="513"/>
      <c r="BRT32" s="513"/>
      <c r="BRU32" s="513"/>
      <c r="BRV32" s="513"/>
      <c r="BRW32" s="513"/>
      <c r="BRX32" s="513"/>
      <c r="BRY32" s="513"/>
      <c r="BRZ32" s="513"/>
      <c r="BSA32" s="513"/>
      <c r="BSB32" s="513"/>
      <c r="BSC32" s="513"/>
      <c r="BSD32" s="513"/>
      <c r="BSE32" s="513"/>
      <c r="BSF32" s="513"/>
      <c r="BSG32" s="513"/>
      <c r="BSH32" s="513"/>
      <c r="BSI32" s="513"/>
      <c r="BSJ32" s="513"/>
      <c r="BSK32" s="513"/>
      <c r="BSL32" s="513"/>
      <c r="BSM32" s="513"/>
      <c r="BSN32" s="513"/>
      <c r="BSO32" s="513"/>
      <c r="BSP32" s="513"/>
      <c r="BSQ32" s="513"/>
      <c r="BSR32" s="513"/>
      <c r="BSS32" s="513"/>
      <c r="BST32" s="513"/>
      <c r="BSU32" s="513"/>
      <c r="BSV32" s="513"/>
      <c r="BSW32" s="513"/>
      <c r="BSX32" s="513"/>
      <c r="BSY32" s="513"/>
      <c r="BSZ32" s="513"/>
      <c r="BTA32" s="513"/>
      <c r="BTB32" s="513"/>
      <c r="BTC32" s="513"/>
      <c r="BTD32" s="513"/>
      <c r="BTE32" s="513"/>
      <c r="BTF32" s="513"/>
      <c r="BTG32" s="513"/>
      <c r="BTH32" s="513"/>
      <c r="BTI32" s="513"/>
      <c r="BTJ32" s="513"/>
      <c r="BTK32" s="513"/>
      <c r="BTL32" s="513"/>
      <c r="BTM32" s="513"/>
      <c r="BTN32" s="513"/>
      <c r="BTO32" s="513"/>
      <c r="BTP32" s="513"/>
      <c r="BTQ32" s="513"/>
      <c r="BTR32" s="513"/>
      <c r="BTS32" s="513"/>
      <c r="BTT32" s="513"/>
      <c r="BTU32" s="513"/>
      <c r="BTV32" s="513"/>
      <c r="BTW32" s="513"/>
      <c r="BTX32" s="513"/>
      <c r="BTY32" s="513"/>
      <c r="BTZ32" s="513"/>
      <c r="BUA32" s="513"/>
      <c r="BUB32" s="513"/>
      <c r="BUC32" s="513"/>
      <c r="BUD32" s="513"/>
      <c r="BUE32" s="513"/>
      <c r="BUF32" s="513"/>
      <c r="BUG32" s="513"/>
      <c r="BUH32" s="513"/>
      <c r="BUI32" s="513"/>
      <c r="BUJ32" s="513"/>
      <c r="BUK32" s="513"/>
      <c r="BUL32" s="513"/>
      <c r="BUM32" s="513"/>
      <c r="BUN32" s="513"/>
      <c r="BUO32" s="513"/>
      <c r="BUP32" s="513"/>
      <c r="BUQ32" s="513"/>
      <c r="BUR32" s="513"/>
      <c r="BUS32" s="513"/>
      <c r="BUT32" s="513"/>
      <c r="BUU32" s="513"/>
      <c r="BUV32" s="513"/>
      <c r="BUW32" s="513"/>
      <c r="BUX32" s="513"/>
      <c r="BUY32" s="513"/>
      <c r="BUZ32" s="513"/>
      <c r="BVA32" s="513"/>
      <c r="BVB32" s="513"/>
      <c r="BVC32" s="513"/>
      <c r="BVD32" s="513"/>
      <c r="BVE32" s="513"/>
      <c r="BVF32" s="513"/>
      <c r="BVG32" s="513"/>
      <c r="BVH32" s="513"/>
      <c r="BVI32" s="513"/>
      <c r="BVJ32" s="513"/>
      <c r="BVK32" s="513"/>
      <c r="BVL32" s="513"/>
      <c r="BVM32" s="513"/>
      <c r="BVN32" s="513"/>
      <c r="BVO32" s="513"/>
      <c r="BVP32" s="513"/>
      <c r="BVQ32" s="513"/>
      <c r="BVR32" s="513"/>
      <c r="BVS32" s="513"/>
      <c r="BVT32" s="513"/>
      <c r="BVU32" s="513"/>
      <c r="BVV32" s="513"/>
      <c r="BVW32" s="513"/>
      <c r="BVX32" s="513"/>
      <c r="BVY32" s="513"/>
      <c r="BVZ32" s="513"/>
      <c r="BWA32" s="513"/>
      <c r="BWB32" s="513"/>
      <c r="BWC32" s="513"/>
      <c r="BWD32" s="513"/>
      <c r="BWE32" s="513"/>
      <c r="BWF32" s="513"/>
      <c r="BWG32" s="513"/>
      <c r="BWH32" s="513"/>
      <c r="BWI32" s="513"/>
      <c r="BWJ32" s="513"/>
      <c r="BWK32" s="513"/>
      <c r="BWL32" s="513"/>
      <c r="BWM32" s="513"/>
      <c r="BWN32" s="513"/>
      <c r="BWO32" s="513"/>
      <c r="BWP32" s="513"/>
      <c r="BWQ32" s="513"/>
    </row>
    <row r="33" spans="1:24" s="513" customFormat="1" ht="102" customHeight="1">
      <c r="A33" s="9" t="s">
        <v>6095</v>
      </c>
      <c r="B33" s="100" t="s">
        <v>97</v>
      </c>
      <c r="C33" s="3" t="s">
        <v>629</v>
      </c>
      <c r="D33" s="3" t="s">
        <v>104</v>
      </c>
      <c r="E33" s="3" t="s">
        <v>1216</v>
      </c>
      <c r="F33" s="103"/>
      <c r="G33" s="3" t="s">
        <v>385</v>
      </c>
      <c r="H33" s="20">
        <v>0.6</v>
      </c>
      <c r="I33" s="43">
        <v>470000000</v>
      </c>
      <c r="J33" s="21" t="s">
        <v>1316</v>
      </c>
      <c r="K33" s="3" t="s">
        <v>1930</v>
      </c>
      <c r="L33" s="137" t="s">
        <v>3404</v>
      </c>
      <c r="M33" s="140" t="s">
        <v>383</v>
      </c>
      <c r="N33" s="357" t="s">
        <v>1928</v>
      </c>
      <c r="O33" s="3" t="s">
        <v>1368</v>
      </c>
      <c r="P33" s="7" t="s">
        <v>1333</v>
      </c>
      <c r="Q33" s="3" t="s">
        <v>8839</v>
      </c>
      <c r="R33" s="4">
        <v>118.6</v>
      </c>
      <c r="S33" s="19">
        <v>6313000</v>
      </c>
      <c r="T33" s="83">
        <f t="shared" si="1"/>
        <v>748721800</v>
      </c>
      <c r="U33" s="83">
        <f t="shared" si="0"/>
        <v>838568416.00000012</v>
      </c>
      <c r="V33" s="102" t="s">
        <v>1317</v>
      </c>
      <c r="W33" s="152" t="s">
        <v>1396</v>
      </c>
      <c r="X33" s="9"/>
    </row>
    <row r="34" spans="1:24" s="513" customFormat="1" ht="102" customHeight="1">
      <c r="A34" s="9" t="s">
        <v>6096</v>
      </c>
      <c r="B34" s="100" t="s">
        <v>97</v>
      </c>
      <c r="C34" s="3" t="s">
        <v>625</v>
      </c>
      <c r="D34" s="3" t="s">
        <v>395</v>
      </c>
      <c r="E34" s="3" t="s">
        <v>105</v>
      </c>
      <c r="F34" s="3"/>
      <c r="G34" s="3" t="s">
        <v>385</v>
      </c>
      <c r="H34" s="20">
        <v>0.6</v>
      </c>
      <c r="I34" s="43">
        <v>470000000</v>
      </c>
      <c r="J34" s="21" t="s">
        <v>1316</v>
      </c>
      <c r="K34" s="3" t="s">
        <v>1929</v>
      </c>
      <c r="L34" s="137" t="s">
        <v>3404</v>
      </c>
      <c r="M34" s="140" t="s">
        <v>383</v>
      </c>
      <c r="N34" s="357" t="s">
        <v>1926</v>
      </c>
      <c r="O34" s="3" t="s">
        <v>1368</v>
      </c>
      <c r="P34" s="7" t="s">
        <v>1336</v>
      </c>
      <c r="Q34" s="3" t="s">
        <v>1321</v>
      </c>
      <c r="R34" s="62">
        <v>66.625</v>
      </c>
      <c r="S34" s="19">
        <v>28589</v>
      </c>
      <c r="T34" s="83">
        <v>0</v>
      </c>
      <c r="U34" s="83">
        <f t="shared" si="0"/>
        <v>0</v>
      </c>
      <c r="V34" s="9" t="s">
        <v>1317</v>
      </c>
      <c r="W34" s="147" t="s">
        <v>1396</v>
      </c>
      <c r="X34" s="9" t="s">
        <v>9073</v>
      </c>
    </row>
    <row r="35" spans="1:24" s="513" customFormat="1" ht="102" customHeight="1">
      <c r="A35" s="9" t="s">
        <v>6097</v>
      </c>
      <c r="B35" s="100" t="s">
        <v>97</v>
      </c>
      <c r="C35" s="3" t="s">
        <v>626</v>
      </c>
      <c r="D35" s="3" t="s">
        <v>396</v>
      </c>
      <c r="E35" s="3" t="s">
        <v>1217</v>
      </c>
      <c r="F35" s="3"/>
      <c r="G35" s="3" t="s">
        <v>385</v>
      </c>
      <c r="H35" s="20">
        <v>0.6</v>
      </c>
      <c r="I35" s="43">
        <v>470000000</v>
      </c>
      <c r="J35" s="21" t="s">
        <v>1316</v>
      </c>
      <c r="K35" s="3" t="s">
        <v>1320</v>
      </c>
      <c r="L35" s="137" t="s">
        <v>3404</v>
      </c>
      <c r="M35" s="140" t="s">
        <v>383</v>
      </c>
      <c r="N35" s="357" t="s">
        <v>1927</v>
      </c>
      <c r="O35" s="3" t="s">
        <v>1368</v>
      </c>
      <c r="P35" s="7" t="s">
        <v>1336</v>
      </c>
      <c r="Q35" s="3" t="s">
        <v>1321</v>
      </c>
      <c r="R35" s="24">
        <v>150</v>
      </c>
      <c r="S35" s="19">
        <v>32043</v>
      </c>
      <c r="T35" s="83">
        <f>R35*S35</f>
        <v>4806450</v>
      </c>
      <c r="U35" s="83">
        <f t="shared" si="0"/>
        <v>5383224.0000000009</v>
      </c>
      <c r="V35" s="102" t="s">
        <v>1317</v>
      </c>
      <c r="W35" s="152" t="s">
        <v>1396</v>
      </c>
      <c r="X35" s="9"/>
    </row>
    <row r="36" spans="1:24" s="513" customFormat="1" ht="102" customHeight="1">
      <c r="A36" s="9" t="s">
        <v>6098</v>
      </c>
      <c r="B36" s="100" t="s">
        <v>97</v>
      </c>
      <c r="C36" s="3" t="s">
        <v>627</v>
      </c>
      <c r="D36" s="3" t="s">
        <v>397</v>
      </c>
      <c r="E36" s="3" t="s">
        <v>1218</v>
      </c>
      <c r="F36" s="3"/>
      <c r="G36" s="3" t="s">
        <v>385</v>
      </c>
      <c r="H36" s="20">
        <v>0.6</v>
      </c>
      <c r="I36" s="43">
        <v>470000000</v>
      </c>
      <c r="J36" s="21" t="s">
        <v>1316</v>
      </c>
      <c r="K36" s="3" t="s">
        <v>1320</v>
      </c>
      <c r="L36" s="137" t="s">
        <v>3404</v>
      </c>
      <c r="M36" s="140" t="s">
        <v>383</v>
      </c>
      <c r="N36" s="357" t="s">
        <v>1927</v>
      </c>
      <c r="O36" s="3" t="s">
        <v>1368</v>
      </c>
      <c r="P36" s="7" t="s">
        <v>1336</v>
      </c>
      <c r="Q36" s="3" t="s">
        <v>1321</v>
      </c>
      <c r="R36" s="24">
        <v>520</v>
      </c>
      <c r="S36" s="19">
        <v>15706</v>
      </c>
      <c r="T36" s="83">
        <f>R36*S36</f>
        <v>8167120</v>
      </c>
      <c r="U36" s="83">
        <f t="shared" si="0"/>
        <v>9147174.4000000004</v>
      </c>
      <c r="V36" s="102" t="s">
        <v>1317</v>
      </c>
      <c r="W36" s="147" t="s">
        <v>1396</v>
      </c>
      <c r="X36" s="9"/>
    </row>
    <row r="37" spans="1:24" s="513" customFormat="1" ht="102" customHeight="1">
      <c r="A37" s="9" t="s">
        <v>6099</v>
      </c>
      <c r="B37" s="100" t="s">
        <v>97</v>
      </c>
      <c r="C37" s="3" t="s">
        <v>628</v>
      </c>
      <c r="D37" s="3" t="s">
        <v>398</v>
      </c>
      <c r="E37" s="3" t="s">
        <v>1219</v>
      </c>
      <c r="F37" s="3"/>
      <c r="G37" s="3" t="s">
        <v>385</v>
      </c>
      <c r="H37" s="20">
        <v>0.6</v>
      </c>
      <c r="I37" s="43">
        <v>470000000</v>
      </c>
      <c r="J37" s="21" t="s">
        <v>1316</v>
      </c>
      <c r="K37" s="3" t="s">
        <v>1930</v>
      </c>
      <c r="L37" s="137" t="s">
        <v>3404</v>
      </c>
      <c r="M37" s="140" t="s">
        <v>383</v>
      </c>
      <c r="N37" s="357" t="s">
        <v>1928</v>
      </c>
      <c r="O37" s="3" t="s">
        <v>1368</v>
      </c>
      <c r="P37" s="7" t="s">
        <v>1336</v>
      </c>
      <c r="Q37" s="3" t="s">
        <v>1321</v>
      </c>
      <c r="R37" s="24">
        <v>880</v>
      </c>
      <c r="S37" s="92">
        <v>11708</v>
      </c>
      <c r="T37" s="83">
        <v>0</v>
      </c>
      <c r="U37" s="83">
        <f t="shared" si="0"/>
        <v>0</v>
      </c>
      <c r="V37" s="102" t="s">
        <v>1317</v>
      </c>
      <c r="W37" s="152" t="s">
        <v>1396</v>
      </c>
      <c r="X37" s="9" t="s">
        <v>9353</v>
      </c>
    </row>
    <row r="38" spans="1:24" s="513" customFormat="1" ht="102" customHeight="1">
      <c r="A38" s="9" t="s">
        <v>10758</v>
      </c>
      <c r="B38" s="100" t="s">
        <v>97</v>
      </c>
      <c r="C38" s="3" t="s">
        <v>628</v>
      </c>
      <c r="D38" s="3" t="s">
        <v>398</v>
      </c>
      <c r="E38" s="3" t="s">
        <v>1219</v>
      </c>
      <c r="F38" s="3"/>
      <c r="G38" s="3" t="s">
        <v>385</v>
      </c>
      <c r="H38" s="20">
        <v>0.6</v>
      </c>
      <c r="I38" s="43">
        <v>470000000</v>
      </c>
      <c r="J38" s="21" t="s">
        <v>1316</v>
      </c>
      <c r="K38" s="3" t="s">
        <v>1930</v>
      </c>
      <c r="L38" s="137" t="s">
        <v>3404</v>
      </c>
      <c r="M38" s="140" t="s">
        <v>383</v>
      </c>
      <c r="N38" s="357" t="s">
        <v>1928</v>
      </c>
      <c r="O38" s="3" t="s">
        <v>1368</v>
      </c>
      <c r="P38" s="7" t="s">
        <v>1336</v>
      </c>
      <c r="Q38" s="3" t="s">
        <v>1321</v>
      </c>
      <c r="R38" s="24">
        <v>650</v>
      </c>
      <c r="S38" s="92">
        <v>11708</v>
      </c>
      <c r="T38" s="317">
        <f>R38*S38</f>
        <v>7610200</v>
      </c>
      <c r="U38" s="317">
        <f t="shared" si="0"/>
        <v>8523424</v>
      </c>
      <c r="V38" s="102" t="s">
        <v>1317</v>
      </c>
      <c r="W38" s="152" t="s">
        <v>1396</v>
      </c>
      <c r="X38" s="9"/>
    </row>
    <row r="39" spans="1:24" s="513" customFormat="1" ht="102" customHeight="1">
      <c r="A39" s="9" t="s">
        <v>6100</v>
      </c>
      <c r="B39" s="100" t="s">
        <v>97</v>
      </c>
      <c r="C39" s="3" t="s">
        <v>629</v>
      </c>
      <c r="D39" s="3" t="s">
        <v>399</v>
      </c>
      <c r="E39" s="3" t="s">
        <v>1220</v>
      </c>
      <c r="F39" s="3"/>
      <c r="G39" s="3" t="s">
        <v>385</v>
      </c>
      <c r="H39" s="20">
        <v>0.6</v>
      </c>
      <c r="I39" s="43">
        <v>470000000</v>
      </c>
      <c r="J39" s="21" t="s">
        <v>1316</v>
      </c>
      <c r="K39" s="3" t="s">
        <v>1930</v>
      </c>
      <c r="L39" s="137" t="s">
        <v>3404</v>
      </c>
      <c r="M39" s="140" t="s">
        <v>383</v>
      </c>
      <c r="N39" s="357" t="s">
        <v>1928</v>
      </c>
      <c r="O39" s="3" t="s">
        <v>1368</v>
      </c>
      <c r="P39" s="7" t="s">
        <v>1336</v>
      </c>
      <c r="Q39" s="3" t="s">
        <v>1321</v>
      </c>
      <c r="R39" s="24">
        <v>1960</v>
      </c>
      <c r="S39" s="19">
        <v>9039</v>
      </c>
      <c r="T39" s="83">
        <f>R39*S39</f>
        <v>17716440</v>
      </c>
      <c r="U39" s="83">
        <f t="shared" si="0"/>
        <v>19842412.800000001</v>
      </c>
      <c r="V39" s="102" t="s">
        <v>1317</v>
      </c>
      <c r="W39" s="147" t="s">
        <v>1396</v>
      </c>
      <c r="X39" s="9"/>
    </row>
    <row r="40" spans="1:24" s="513" customFormat="1" ht="102" customHeight="1">
      <c r="A40" s="9" t="s">
        <v>6101</v>
      </c>
      <c r="B40" s="100" t="s">
        <v>97</v>
      </c>
      <c r="C40" s="3" t="s">
        <v>629</v>
      </c>
      <c r="D40" s="3" t="s">
        <v>400</v>
      </c>
      <c r="E40" s="3" t="s">
        <v>1221</v>
      </c>
      <c r="F40" s="3"/>
      <c r="G40" s="3" t="s">
        <v>385</v>
      </c>
      <c r="H40" s="20">
        <v>0.6</v>
      </c>
      <c r="I40" s="43">
        <v>470000000</v>
      </c>
      <c r="J40" s="21" t="s">
        <v>1316</v>
      </c>
      <c r="K40" s="3" t="s">
        <v>1930</v>
      </c>
      <c r="L40" s="137" t="s">
        <v>3404</v>
      </c>
      <c r="M40" s="140" t="s">
        <v>383</v>
      </c>
      <c r="N40" s="357" t="s">
        <v>1928</v>
      </c>
      <c r="O40" s="3" t="s">
        <v>1368</v>
      </c>
      <c r="P40" s="7" t="s">
        <v>1336</v>
      </c>
      <c r="Q40" s="3" t="s">
        <v>1321</v>
      </c>
      <c r="R40" s="24">
        <v>3670</v>
      </c>
      <c r="S40" s="19">
        <v>9039</v>
      </c>
      <c r="T40" s="83">
        <v>0</v>
      </c>
      <c r="U40" s="83">
        <f t="shared" si="0"/>
        <v>0</v>
      </c>
      <c r="V40" s="102" t="s">
        <v>1317</v>
      </c>
      <c r="W40" s="152" t="s">
        <v>1396</v>
      </c>
      <c r="X40" s="9" t="s">
        <v>11821</v>
      </c>
    </row>
    <row r="41" spans="1:24" s="513" customFormat="1" ht="102" customHeight="1">
      <c r="A41" s="9" t="s">
        <v>11827</v>
      </c>
      <c r="B41" s="100" t="s">
        <v>97</v>
      </c>
      <c r="C41" s="3" t="s">
        <v>629</v>
      </c>
      <c r="D41" s="3" t="s">
        <v>1259</v>
      </c>
      <c r="E41" s="3" t="s">
        <v>11828</v>
      </c>
      <c r="F41" s="3"/>
      <c r="G41" s="3" t="s">
        <v>385</v>
      </c>
      <c r="H41" s="20">
        <v>0.6</v>
      </c>
      <c r="I41" s="43">
        <v>470000000</v>
      </c>
      <c r="J41" s="21" t="s">
        <v>1316</v>
      </c>
      <c r="K41" s="3" t="s">
        <v>11817</v>
      </c>
      <c r="L41" s="137" t="s">
        <v>11521</v>
      </c>
      <c r="M41" s="140" t="s">
        <v>383</v>
      </c>
      <c r="N41" s="357" t="s">
        <v>11818</v>
      </c>
      <c r="O41" s="3" t="s">
        <v>1368</v>
      </c>
      <c r="P41" s="7" t="s">
        <v>1336</v>
      </c>
      <c r="Q41" s="3" t="s">
        <v>1321</v>
      </c>
      <c r="R41" s="24">
        <v>4670</v>
      </c>
      <c r="S41" s="19">
        <v>9039</v>
      </c>
      <c r="T41" s="83">
        <f>R41*S41</f>
        <v>42212130</v>
      </c>
      <c r="U41" s="83">
        <f t="shared" ref="U41" si="6">T41*1.12</f>
        <v>47277585.600000001</v>
      </c>
      <c r="V41" s="102" t="s">
        <v>1317</v>
      </c>
      <c r="W41" s="152" t="s">
        <v>1396</v>
      </c>
      <c r="X41" s="9"/>
    </row>
    <row r="42" spans="1:24" s="513" customFormat="1" ht="102" customHeight="1">
      <c r="A42" s="9" t="s">
        <v>6102</v>
      </c>
      <c r="B42" s="100" t="s">
        <v>97</v>
      </c>
      <c r="C42" s="104" t="s">
        <v>631</v>
      </c>
      <c r="D42" s="3" t="s">
        <v>1322</v>
      </c>
      <c r="E42" s="3" t="s">
        <v>1323</v>
      </c>
      <c r="F42" s="3"/>
      <c r="G42" s="3" t="s">
        <v>385</v>
      </c>
      <c r="H42" s="20">
        <v>0.6</v>
      </c>
      <c r="I42" s="43">
        <v>470000000</v>
      </c>
      <c r="J42" s="21" t="s">
        <v>1316</v>
      </c>
      <c r="K42" s="3" t="s">
        <v>1929</v>
      </c>
      <c r="L42" s="137" t="s">
        <v>3404</v>
      </c>
      <c r="M42" s="140" t="s">
        <v>383</v>
      </c>
      <c r="N42" s="357" t="s">
        <v>1926</v>
      </c>
      <c r="O42" s="3" t="s">
        <v>1368</v>
      </c>
      <c r="P42" s="7" t="s">
        <v>1340</v>
      </c>
      <c r="Q42" s="3" t="s">
        <v>1188</v>
      </c>
      <c r="R42" s="76">
        <v>3</v>
      </c>
      <c r="S42" s="19">
        <v>189756</v>
      </c>
      <c r="T42" s="83">
        <v>0</v>
      </c>
      <c r="U42" s="83">
        <f t="shared" si="0"/>
        <v>0</v>
      </c>
      <c r="V42" s="9" t="s">
        <v>1317</v>
      </c>
      <c r="W42" s="147" t="s">
        <v>1396</v>
      </c>
      <c r="X42" s="9" t="s">
        <v>9073</v>
      </c>
    </row>
    <row r="43" spans="1:24" s="513" customFormat="1" ht="102" customHeight="1">
      <c r="A43" s="9" t="s">
        <v>6103</v>
      </c>
      <c r="B43" s="100" t="s">
        <v>97</v>
      </c>
      <c r="C43" s="104" t="s">
        <v>631</v>
      </c>
      <c r="D43" s="3" t="s">
        <v>1324</v>
      </c>
      <c r="E43" s="3" t="s">
        <v>1323</v>
      </c>
      <c r="F43" s="3"/>
      <c r="G43" s="3" t="s">
        <v>385</v>
      </c>
      <c r="H43" s="20">
        <v>0.6</v>
      </c>
      <c r="I43" s="43">
        <v>470000000</v>
      </c>
      <c r="J43" s="21" t="s">
        <v>1316</v>
      </c>
      <c r="K43" s="3" t="s">
        <v>1929</v>
      </c>
      <c r="L43" s="137" t="s">
        <v>3404</v>
      </c>
      <c r="M43" s="140" t="s">
        <v>383</v>
      </c>
      <c r="N43" s="357" t="s">
        <v>1926</v>
      </c>
      <c r="O43" s="3" t="s">
        <v>1368</v>
      </c>
      <c r="P43" s="7" t="s">
        <v>1340</v>
      </c>
      <c r="Q43" s="3" t="s">
        <v>1188</v>
      </c>
      <c r="R43" s="76">
        <v>3</v>
      </c>
      <c r="S43" s="19">
        <v>184059</v>
      </c>
      <c r="T43" s="83">
        <v>0</v>
      </c>
      <c r="U43" s="83">
        <f t="shared" si="0"/>
        <v>0</v>
      </c>
      <c r="V43" s="9" t="s">
        <v>1317</v>
      </c>
      <c r="W43" s="152" t="s">
        <v>1396</v>
      </c>
      <c r="X43" s="9" t="s">
        <v>9073</v>
      </c>
    </row>
    <row r="44" spans="1:24" s="513" customFormat="1" ht="102" customHeight="1">
      <c r="A44" s="9" t="s">
        <v>6104</v>
      </c>
      <c r="B44" s="3" t="s">
        <v>1318</v>
      </c>
      <c r="C44" s="3" t="s">
        <v>629</v>
      </c>
      <c r="D44" s="3" t="s">
        <v>106</v>
      </c>
      <c r="E44" s="3" t="s">
        <v>1222</v>
      </c>
      <c r="F44" s="3"/>
      <c r="G44" s="9" t="s">
        <v>385</v>
      </c>
      <c r="H44" s="20">
        <v>0.6</v>
      </c>
      <c r="I44" s="43">
        <v>470000000</v>
      </c>
      <c r="J44" s="21" t="s">
        <v>1316</v>
      </c>
      <c r="K44" s="3" t="s">
        <v>1320</v>
      </c>
      <c r="L44" s="137" t="s">
        <v>3404</v>
      </c>
      <c r="M44" s="140" t="s">
        <v>383</v>
      </c>
      <c r="N44" s="357" t="s">
        <v>1927</v>
      </c>
      <c r="O44" s="3" t="s">
        <v>1368</v>
      </c>
      <c r="P44" s="7" t="s">
        <v>1340</v>
      </c>
      <c r="Q44" s="3" t="s">
        <v>1188</v>
      </c>
      <c r="R44" s="9">
        <v>3</v>
      </c>
      <c r="S44" s="75">
        <v>165888</v>
      </c>
      <c r="T44" s="101">
        <f t="shared" ref="T44:T54" si="7">R44*S44</f>
        <v>497664</v>
      </c>
      <c r="U44" s="102">
        <f t="shared" si="0"/>
        <v>557383.68000000005</v>
      </c>
      <c r="V44" s="102" t="s">
        <v>1317</v>
      </c>
      <c r="W44" s="147" t="s">
        <v>1396</v>
      </c>
      <c r="X44" s="9"/>
    </row>
    <row r="45" spans="1:24" s="513" customFormat="1" ht="102" customHeight="1">
      <c r="A45" s="9" t="s">
        <v>6105</v>
      </c>
      <c r="B45" s="3" t="s">
        <v>1318</v>
      </c>
      <c r="C45" s="3" t="s">
        <v>629</v>
      </c>
      <c r="D45" s="3" t="s">
        <v>401</v>
      </c>
      <c r="E45" s="3" t="s">
        <v>1222</v>
      </c>
      <c r="F45" s="3"/>
      <c r="G45" s="9" t="s">
        <v>385</v>
      </c>
      <c r="H45" s="20">
        <v>0.6</v>
      </c>
      <c r="I45" s="34">
        <v>470000000</v>
      </c>
      <c r="J45" s="21" t="s">
        <v>1316</v>
      </c>
      <c r="K45" s="3" t="s">
        <v>1320</v>
      </c>
      <c r="L45" s="137" t="s">
        <v>3404</v>
      </c>
      <c r="M45" s="140" t="s">
        <v>383</v>
      </c>
      <c r="N45" s="357" t="s">
        <v>1927</v>
      </c>
      <c r="O45" s="3" t="s">
        <v>1368</v>
      </c>
      <c r="P45" s="7" t="s">
        <v>1340</v>
      </c>
      <c r="Q45" s="3" t="s">
        <v>1188</v>
      </c>
      <c r="R45" s="9">
        <v>3</v>
      </c>
      <c r="S45" s="75">
        <v>157947</v>
      </c>
      <c r="T45" s="101">
        <f t="shared" si="7"/>
        <v>473841</v>
      </c>
      <c r="U45" s="102">
        <f t="shared" si="0"/>
        <v>530701.92000000004</v>
      </c>
      <c r="V45" s="102" t="s">
        <v>1317</v>
      </c>
      <c r="W45" s="152" t="s">
        <v>1396</v>
      </c>
      <c r="X45" s="9"/>
    </row>
    <row r="46" spans="1:24" s="513" customFormat="1" ht="102" customHeight="1">
      <c r="A46" s="9" t="s">
        <v>6106</v>
      </c>
      <c r="B46" s="100" t="s">
        <v>97</v>
      </c>
      <c r="C46" s="104" t="s">
        <v>631</v>
      </c>
      <c r="D46" s="3" t="s">
        <v>107</v>
      </c>
      <c r="E46" s="3" t="s">
        <v>1223</v>
      </c>
      <c r="F46" s="3"/>
      <c r="G46" s="3" t="s">
        <v>385</v>
      </c>
      <c r="H46" s="20">
        <v>0.6</v>
      </c>
      <c r="I46" s="34">
        <v>470000000</v>
      </c>
      <c r="J46" s="21" t="s">
        <v>1316</v>
      </c>
      <c r="K46" s="3" t="s">
        <v>1930</v>
      </c>
      <c r="L46" s="137" t="s">
        <v>3404</v>
      </c>
      <c r="M46" s="140" t="s">
        <v>383</v>
      </c>
      <c r="N46" s="357" t="s">
        <v>1928</v>
      </c>
      <c r="O46" s="3" t="s">
        <v>1368</v>
      </c>
      <c r="P46" s="7" t="s">
        <v>1340</v>
      </c>
      <c r="Q46" s="3" t="s">
        <v>1188</v>
      </c>
      <c r="R46" s="76">
        <v>44</v>
      </c>
      <c r="S46" s="19">
        <v>73463</v>
      </c>
      <c r="T46" s="83">
        <f t="shared" si="7"/>
        <v>3232372</v>
      </c>
      <c r="U46" s="83">
        <f t="shared" si="0"/>
        <v>3620256.64</v>
      </c>
      <c r="V46" s="102" t="s">
        <v>1317</v>
      </c>
      <c r="W46" s="147" t="s">
        <v>1396</v>
      </c>
      <c r="X46" s="9"/>
    </row>
    <row r="47" spans="1:24" s="513" customFormat="1" ht="102" customHeight="1">
      <c r="A47" s="9" t="s">
        <v>6107</v>
      </c>
      <c r="B47" s="100" t="s">
        <v>97</v>
      </c>
      <c r="C47" s="104" t="s">
        <v>631</v>
      </c>
      <c r="D47" s="3" t="s">
        <v>108</v>
      </c>
      <c r="E47" s="3" t="s">
        <v>1223</v>
      </c>
      <c r="F47" s="3"/>
      <c r="G47" s="3" t="s">
        <v>385</v>
      </c>
      <c r="H47" s="20">
        <v>0.6</v>
      </c>
      <c r="I47" s="34">
        <v>470000000</v>
      </c>
      <c r="J47" s="21" t="s">
        <v>1316</v>
      </c>
      <c r="K47" s="3" t="s">
        <v>1930</v>
      </c>
      <c r="L47" s="137" t="s">
        <v>3404</v>
      </c>
      <c r="M47" s="140" t="s">
        <v>383</v>
      </c>
      <c r="N47" s="357" t="s">
        <v>1928</v>
      </c>
      <c r="O47" s="3" t="s">
        <v>1368</v>
      </c>
      <c r="P47" s="7" t="s">
        <v>1340</v>
      </c>
      <c r="Q47" s="3" t="s">
        <v>1188</v>
      </c>
      <c r="R47" s="76">
        <v>20</v>
      </c>
      <c r="S47" s="19">
        <v>73463</v>
      </c>
      <c r="T47" s="83">
        <f t="shared" si="7"/>
        <v>1469260</v>
      </c>
      <c r="U47" s="83">
        <f t="shared" si="0"/>
        <v>1645571.2000000002</v>
      </c>
      <c r="V47" s="102" t="s">
        <v>1317</v>
      </c>
      <c r="W47" s="152" t="s">
        <v>1396</v>
      </c>
      <c r="X47" s="9"/>
    </row>
    <row r="48" spans="1:24" s="513" customFormat="1" ht="102" customHeight="1">
      <c r="A48" s="9" t="s">
        <v>6108</v>
      </c>
      <c r="B48" s="3" t="s">
        <v>1318</v>
      </c>
      <c r="C48" s="104" t="s">
        <v>631</v>
      </c>
      <c r="D48" s="3" t="s">
        <v>109</v>
      </c>
      <c r="E48" s="3" t="s">
        <v>1224</v>
      </c>
      <c r="F48" s="3"/>
      <c r="G48" s="9" t="s">
        <v>385</v>
      </c>
      <c r="H48" s="20">
        <v>0.6</v>
      </c>
      <c r="I48" s="43">
        <v>470000000</v>
      </c>
      <c r="J48" s="21" t="s">
        <v>1316</v>
      </c>
      <c r="K48" s="3" t="s">
        <v>1930</v>
      </c>
      <c r="L48" s="137" t="s">
        <v>3404</v>
      </c>
      <c r="M48" s="140" t="s">
        <v>383</v>
      </c>
      <c r="N48" s="357" t="s">
        <v>1928</v>
      </c>
      <c r="O48" s="3" t="s">
        <v>1368</v>
      </c>
      <c r="P48" s="7" t="s">
        <v>1340</v>
      </c>
      <c r="Q48" s="3" t="s">
        <v>1188</v>
      </c>
      <c r="R48" s="9">
        <v>24</v>
      </c>
      <c r="S48" s="75">
        <v>73463</v>
      </c>
      <c r="T48" s="83">
        <v>0</v>
      </c>
      <c r="U48" s="83">
        <f>T48*1.12</f>
        <v>0</v>
      </c>
      <c r="V48" s="102" t="s">
        <v>1317</v>
      </c>
      <c r="W48" s="147" t="s">
        <v>1396</v>
      </c>
      <c r="X48" s="9" t="s">
        <v>9353</v>
      </c>
    </row>
    <row r="49" spans="1:1967" ht="102" customHeight="1">
      <c r="A49" s="9" t="s">
        <v>11093</v>
      </c>
      <c r="B49" s="3" t="s">
        <v>1318</v>
      </c>
      <c r="C49" s="104" t="s">
        <v>631</v>
      </c>
      <c r="D49" s="3" t="s">
        <v>109</v>
      </c>
      <c r="E49" s="3" t="s">
        <v>1224</v>
      </c>
      <c r="F49" s="3"/>
      <c r="G49" s="9" t="s">
        <v>385</v>
      </c>
      <c r="H49" s="20">
        <v>0.6</v>
      </c>
      <c r="I49" s="43">
        <v>470000000</v>
      </c>
      <c r="J49" s="21" t="s">
        <v>1316</v>
      </c>
      <c r="K49" s="3" t="s">
        <v>1930</v>
      </c>
      <c r="L49" s="137" t="s">
        <v>3404</v>
      </c>
      <c r="M49" s="140" t="s">
        <v>383</v>
      </c>
      <c r="N49" s="357" t="s">
        <v>1928</v>
      </c>
      <c r="O49" s="3" t="s">
        <v>1368</v>
      </c>
      <c r="P49" s="7" t="s">
        <v>1340</v>
      </c>
      <c r="Q49" s="3" t="s">
        <v>1188</v>
      </c>
      <c r="R49" s="9">
        <v>12</v>
      </c>
      <c r="S49" s="75">
        <v>73463</v>
      </c>
      <c r="T49" s="101">
        <f>R49*S49</f>
        <v>881556</v>
      </c>
      <c r="U49" s="102">
        <f>T49*1.12</f>
        <v>987342.72000000009</v>
      </c>
      <c r="V49" s="102" t="s">
        <v>1317</v>
      </c>
      <c r="W49" s="147" t="s">
        <v>1396</v>
      </c>
      <c r="X49" s="9"/>
      <c r="Y49" s="513"/>
      <c r="Z49" s="513"/>
      <c r="AA49" s="513"/>
      <c r="AB49" s="513"/>
      <c r="AC49" s="513"/>
      <c r="AD49" s="513"/>
      <c r="AE49" s="513"/>
      <c r="AF49" s="513"/>
      <c r="AG49" s="513"/>
      <c r="AH49" s="513"/>
      <c r="AI49" s="513"/>
      <c r="AJ49" s="513"/>
      <c r="AK49" s="513"/>
      <c r="AL49" s="513"/>
      <c r="AM49" s="513"/>
      <c r="AN49" s="513"/>
      <c r="AO49" s="513"/>
      <c r="AP49" s="513"/>
      <c r="AQ49" s="513"/>
      <c r="AR49" s="513"/>
      <c r="AS49" s="513"/>
      <c r="AT49" s="513"/>
      <c r="AU49" s="513"/>
      <c r="AV49" s="513"/>
      <c r="AW49" s="513"/>
      <c r="AX49" s="513"/>
      <c r="AY49" s="513"/>
      <c r="AZ49" s="513"/>
      <c r="BA49" s="513"/>
      <c r="BB49" s="513"/>
      <c r="BC49" s="513"/>
      <c r="BD49" s="513"/>
      <c r="BE49" s="513"/>
      <c r="BF49" s="513"/>
      <c r="BG49" s="513"/>
      <c r="BH49" s="513"/>
      <c r="BI49" s="513"/>
      <c r="BJ49" s="513"/>
      <c r="BK49" s="513"/>
      <c r="BL49" s="513"/>
      <c r="BM49" s="513"/>
      <c r="BN49" s="513"/>
      <c r="BO49" s="513"/>
      <c r="BP49" s="513"/>
      <c r="BQ49" s="513"/>
      <c r="BR49" s="513"/>
      <c r="BS49" s="513"/>
      <c r="BT49" s="513"/>
      <c r="BU49" s="513"/>
      <c r="BV49" s="513"/>
      <c r="BW49" s="513"/>
      <c r="BX49" s="513"/>
      <c r="BY49" s="513"/>
      <c r="BZ49" s="513"/>
      <c r="CA49" s="513"/>
      <c r="CB49" s="513"/>
      <c r="CC49" s="513"/>
      <c r="CD49" s="513"/>
      <c r="CE49" s="513"/>
      <c r="CF49" s="513"/>
      <c r="CG49" s="513"/>
      <c r="CH49" s="513"/>
      <c r="CI49" s="513"/>
      <c r="CJ49" s="513"/>
      <c r="CK49" s="513"/>
      <c r="CL49" s="513"/>
      <c r="CM49" s="513"/>
      <c r="CN49" s="513"/>
      <c r="CO49" s="513"/>
      <c r="CP49" s="513"/>
      <c r="CQ49" s="513"/>
      <c r="CR49" s="513"/>
      <c r="CS49" s="513"/>
      <c r="CT49" s="513"/>
      <c r="CU49" s="513"/>
      <c r="CV49" s="513"/>
      <c r="CW49" s="513"/>
      <c r="CX49" s="513"/>
      <c r="CY49" s="513"/>
      <c r="CZ49" s="513"/>
      <c r="DA49" s="513"/>
      <c r="DB49" s="513"/>
      <c r="DC49" s="513"/>
      <c r="DD49" s="513"/>
      <c r="DE49" s="513"/>
      <c r="DF49" s="513"/>
      <c r="DG49" s="513"/>
      <c r="DH49" s="513"/>
      <c r="DI49" s="513"/>
      <c r="DJ49" s="513"/>
      <c r="DK49" s="513"/>
      <c r="DL49" s="513"/>
      <c r="DM49" s="513"/>
      <c r="DN49" s="513"/>
      <c r="DO49" s="513"/>
      <c r="DP49" s="513"/>
      <c r="DQ49" s="513"/>
      <c r="DR49" s="513"/>
      <c r="DS49" s="513"/>
      <c r="DT49" s="513"/>
      <c r="DU49" s="513"/>
      <c r="DV49" s="513"/>
      <c r="DW49" s="513"/>
      <c r="DX49" s="513"/>
      <c r="DY49" s="513"/>
      <c r="DZ49" s="513"/>
      <c r="EA49" s="513"/>
      <c r="EB49" s="513"/>
      <c r="EC49" s="513"/>
      <c r="ED49" s="513"/>
      <c r="EE49" s="513"/>
      <c r="EF49" s="513"/>
      <c r="EG49" s="513"/>
      <c r="EH49" s="513"/>
      <c r="EI49" s="513"/>
      <c r="EJ49" s="513"/>
      <c r="EK49" s="513"/>
      <c r="EL49" s="513"/>
      <c r="EM49" s="513"/>
      <c r="EN49" s="513"/>
      <c r="EO49" s="513"/>
      <c r="EP49" s="513"/>
      <c r="EQ49" s="513"/>
      <c r="ER49" s="513"/>
      <c r="ES49" s="513"/>
      <c r="ET49" s="513"/>
      <c r="EU49" s="513"/>
      <c r="EV49" s="513"/>
      <c r="EW49" s="513"/>
      <c r="EX49" s="513"/>
      <c r="EY49" s="513"/>
      <c r="EZ49" s="513"/>
      <c r="FA49" s="513"/>
      <c r="FB49" s="513"/>
      <c r="FC49" s="513"/>
      <c r="FD49" s="513"/>
      <c r="FE49" s="513"/>
      <c r="FF49" s="513"/>
      <c r="FG49" s="513"/>
      <c r="FH49" s="513"/>
      <c r="FI49" s="513"/>
      <c r="FJ49" s="513"/>
      <c r="FK49" s="513"/>
      <c r="FL49" s="513"/>
      <c r="FM49" s="513"/>
      <c r="FN49" s="513"/>
      <c r="FO49" s="513"/>
      <c r="FP49" s="513"/>
      <c r="FQ49" s="513"/>
      <c r="FR49" s="513"/>
      <c r="FS49" s="513"/>
      <c r="FT49" s="513"/>
      <c r="FU49" s="513"/>
      <c r="FV49" s="513"/>
      <c r="FW49" s="513"/>
      <c r="FX49" s="513"/>
      <c r="FY49" s="513"/>
      <c r="FZ49" s="513"/>
      <c r="GA49" s="513"/>
      <c r="GB49" s="513"/>
      <c r="GC49" s="513"/>
      <c r="GD49" s="513"/>
      <c r="GE49" s="513"/>
      <c r="GF49" s="513"/>
      <c r="GG49" s="513"/>
      <c r="GH49" s="513"/>
      <c r="GI49" s="513"/>
      <c r="GJ49" s="513"/>
      <c r="GK49" s="513"/>
      <c r="GL49" s="513"/>
      <c r="GM49" s="513"/>
      <c r="GN49" s="513"/>
      <c r="GO49" s="513"/>
      <c r="GP49" s="513"/>
      <c r="GQ49" s="513"/>
      <c r="GR49" s="513"/>
      <c r="GS49" s="513"/>
      <c r="GT49" s="513"/>
      <c r="GU49" s="513"/>
      <c r="GV49" s="513"/>
      <c r="GW49" s="513"/>
      <c r="GX49" s="513"/>
      <c r="GY49" s="513"/>
      <c r="GZ49" s="513"/>
      <c r="HA49" s="513"/>
      <c r="HB49" s="513"/>
      <c r="HC49" s="513"/>
      <c r="HD49" s="513"/>
      <c r="HE49" s="513"/>
      <c r="HF49" s="513"/>
      <c r="HG49" s="513"/>
      <c r="HH49" s="513"/>
      <c r="HI49" s="513"/>
      <c r="HJ49" s="513"/>
      <c r="HK49" s="513"/>
      <c r="HL49" s="513"/>
      <c r="HM49" s="513"/>
      <c r="HN49" s="513"/>
      <c r="HO49" s="513"/>
      <c r="HP49" s="513"/>
      <c r="HQ49" s="513"/>
      <c r="HR49" s="513"/>
      <c r="HS49" s="513"/>
      <c r="HT49" s="513"/>
      <c r="HU49" s="513"/>
      <c r="HV49" s="513"/>
      <c r="HW49" s="513"/>
      <c r="HX49" s="513"/>
      <c r="HY49" s="513"/>
      <c r="HZ49" s="513"/>
      <c r="IA49" s="513"/>
      <c r="IB49" s="513"/>
      <c r="IC49" s="513"/>
      <c r="ID49" s="513"/>
      <c r="IE49" s="513"/>
      <c r="IF49" s="513"/>
      <c r="IG49" s="513"/>
      <c r="IH49" s="513"/>
      <c r="II49" s="513"/>
      <c r="IJ49" s="513"/>
      <c r="IK49" s="513"/>
      <c r="IL49" s="513"/>
      <c r="IM49" s="513"/>
      <c r="IN49" s="513"/>
      <c r="IO49" s="513"/>
      <c r="IP49" s="513"/>
      <c r="IQ49" s="513"/>
      <c r="IR49" s="513"/>
      <c r="IS49" s="513"/>
      <c r="IT49" s="513"/>
      <c r="IU49" s="513"/>
      <c r="IV49" s="513"/>
      <c r="IW49" s="513"/>
      <c r="IX49" s="513"/>
      <c r="IY49" s="513"/>
      <c r="IZ49" s="513"/>
      <c r="JA49" s="513"/>
      <c r="JB49" s="513"/>
      <c r="JC49" s="513"/>
      <c r="JD49" s="513"/>
      <c r="JE49" s="513"/>
      <c r="JF49" s="513"/>
      <c r="JG49" s="513"/>
      <c r="JH49" s="513"/>
      <c r="JI49" s="513"/>
      <c r="JJ49" s="513"/>
      <c r="JK49" s="513"/>
      <c r="JL49" s="513"/>
      <c r="JM49" s="513"/>
      <c r="JN49" s="513"/>
      <c r="JO49" s="513"/>
      <c r="JP49" s="513"/>
      <c r="JQ49" s="513"/>
      <c r="JR49" s="513"/>
      <c r="JS49" s="513"/>
      <c r="JT49" s="513"/>
      <c r="JU49" s="513"/>
      <c r="JV49" s="513"/>
      <c r="JW49" s="513"/>
      <c r="JX49" s="513"/>
      <c r="JY49" s="513"/>
      <c r="JZ49" s="513"/>
      <c r="KA49" s="513"/>
      <c r="KB49" s="513"/>
      <c r="KC49" s="513"/>
      <c r="KD49" s="513"/>
      <c r="KE49" s="513"/>
      <c r="KF49" s="513"/>
      <c r="KG49" s="513"/>
      <c r="KH49" s="513"/>
      <c r="KI49" s="513"/>
      <c r="KJ49" s="513"/>
      <c r="KK49" s="513"/>
      <c r="KL49" s="513"/>
      <c r="KM49" s="513"/>
      <c r="KN49" s="513"/>
      <c r="KO49" s="513"/>
      <c r="KP49" s="513"/>
      <c r="KQ49" s="513"/>
      <c r="KR49" s="513"/>
      <c r="KS49" s="513"/>
      <c r="KT49" s="513"/>
      <c r="KU49" s="513"/>
      <c r="KV49" s="513"/>
      <c r="KW49" s="513"/>
      <c r="KX49" s="513"/>
      <c r="KY49" s="513"/>
      <c r="KZ49" s="513"/>
      <c r="LA49" s="513"/>
      <c r="LB49" s="513"/>
      <c r="LC49" s="513"/>
      <c r="LD49" s="513"/>
      <c r="LE49" s="513"/>
      <c r="LF49" s="513"/>
      <c r="LG49" s="513"/>
      <c r="LH49" s="513"/>
      <c r="LI49" s="513"/>
      <c r="LJ49" s="513"/>
      <c r="LK49" s="513"/>
      <c r="LL49" s="513"/>
      <c r="LM49" s="513"/>
      <c r="LN49" s="513"/>
      <c r="LO49" s="513"/>
      <c r="LP49" s="513"/>
      <c r="LQ49" s="513"/>
      <c r="LR49" s="513"/>
      <c r="LS49" s="513"/>
      <c r="LT49" s="513"/>
      <c r="LU49" s="513"/>
      <c r="LV49" s="513"/>
      <c r="LW49" s="513"/>
      <c r="LX49" s="513"/>
      <c r="LY49" s="513"/>
      <c r="LZ49" s="513"/>
      <c r="MA49" s="513"/>
      <c r="MB49" s="513"/>
      <c r="MC49" s="513"/>
      <c r="MD49" s="513"/>
      <c r="ME49" s="513"/>
      <c r="MF49" s="513"/>
      <c r="MG49" s="513"/>
      <c r="MH49" s="513"/>
      <c r="MI49" s="513"/>
      <c r="MJ49" s="513"/>
      <c r="MK49" s="513"/>
      <c r="ML49" s="513"/>
      <c r="MM49" s="513"/>
      <c r="MN49" s="513"/>
      <c r="MO49" s="513"/>
      <c r="MP49" s="513"/>
      <c r="MQ49" s="513"/>
      <c r="MR49" s="513"/>
      <c r="MS49" s="513"/>
      <c r="MT49" s="513"/>
      <c r="MU49" s="513"/>
      <c r="MV49" s="513"/>
      <c r="MW49" s="513"/>
      <c r="MX49" s="513"/>
      <c r="MY49" s="513"/>
      <c r="MZ49" s="513"/>
      <c r="NA49" s="513"/>
      <c r="NB49" s="513"/>
      <c r="NC49" s="513"/>
      <c r="ND49" s="513"/>
      <c r="NE49" s="513"/>
      <c r="NF49" s="513"/>
      <c r="NG49" s="513"/>
      <c r="NH49" s="513"/>
      <c r="NI49" s="513"/>
      <c r="NJ49" s="513"/>
      <c r="NK49" s="513"/>
      <c r="NL49" s="513"/>
      <c r="NM49" s="513"/>
      <c r="NN49" s="513"/>
      <c r="NO49" s="513"/>
      <c r="NP49" s="513"/>
      <c r="NQ49" s="513"/>
      <c r="NR49" s="513"/>
      <c r="NS49" s="513"/>
      <c r="NT49" s="513"/>
      <c r="NU49" s="513"/>
      <c r="NV49" s="513"/>
      <c r="NW49" s="513"/>
      <c r="NX49" s="513"/>
      <c r="NY49" s="513"/>
      <c r="NZ49" s="513"/>
      <c r="OA49" s="513"/>
      <c r="OB49" s="513"/>
      <c r="OC49" s="513"/>
      <c r="OD49" s="513"/>
      <c r="OE49" s="513"/>
      <c r="OF49" s="513"/>
      <c r="OG49" s="513"/>
      <c r="OH49" s="513"/>
      <c r="OI49" s="513"/>
      <c r="OJ49" s="513"/>
      <c r="OK49" s="513"/>
      <c r="OL49" s="513"/>
      <c r="OM49" s="513"/>
      <c r="ON49" s="513"/>
      <c r="OO49" s="513"/>
      <c r="OP49" s="513"/>
      <c r="OQ49" s="513"/>
      <c r="OR49" s="513"/>
      <c r="OS49" s="513"/>
      <c r="OT49" s="513"/>
      <c r="OU49" s="513"/>
      <c r="OV49" s="513"/>
      <c r="OW49" s="513"/>
      <c r="OX49" s="513"/>
      <c r="OY49" s="513"/>
      <c r="OZ49" s="513"/>
      <c r="PA49" s="513"/>
      <c r="PB49" s="513"/>
      <c r="PC49" s="513"/>
      <c r="PD49" s="513"/>
      <c r="PE49" s="513"/>
      <c r="PF49" s="513"/>
      <c r="PG49" s="513"/>
      <c r="PH49" s="513"/>
      <c r="PI49" s="513"/>
      <c r="PJ49" s="513"/>
      <c r="PK49" s="513"/>
      <c r="PL49" s="513"/>
      <c r="PM49" s="513"/>
      <c r="PN49" s="513"/>
      <c r="PO49" s="513"/>
      <c r="PP49" s="513"/>
      <c r="PQ49" s="513"/>
      <c r="PR49" s="513"/>
      <c r="PS49" s="513"/>
      <c r="PT49" s="513"/>
      <c r="PU49" s="513"/>
      <c r="PV49" s="513"/>
      <c r="PW49" s="513"/>
      <c r="PX49" s="513"/>
      <c r="PY49" s="513"/>
      <c r="PZ49" s="513"/>
      <c r="QA49" s="513"/>
      <c r="QB49" s="513"/>
      <c r="QC49" s="513"/>
      <c r="QD49" s="513"/>
      <c r="QE49" s="513"/>
      <c r="QF49" s="513"/>
      <c r="QG49" s="513"/>
      <c r="QH49" s="513"/>
      <c r="QI49" s="513"/>
      <c r="QJ49" s="513"/>
      <c r="QK49" s="513"/>
      <c r="QL49" s="513"/>
      <c r="QM49" s="513"/>
      <c r="QN49" s="513"/>
      <c r="QO49" s="513"/>
      <c r="QP49" s="513"/>
      <c r="QQ49" s="513"/>
      <c r="QR49" s="513"/>
      <c r="QS49" s="513"/>
      <c r="QT49" s="513"/>
      <c r="QU49" s="513"/>
      <c r="QV49" s="513"/>
      <c r="QW49" s="513"/>
      <c r="QX49" s="513"/>
      <c r="QY49" s="513"/>
      <c r="QZ49" s="513"/>
      <c r="RA49" s="513"/>
      <c r="RB49" s="513"/>
      <c r="RC49" s="513"/>
      <c r="RD49" s="513"/>
      <c r="RE49" s="513"/>
      <c r="RF49" s="513"/>
      <c r="RG49" s="513"/>
      <c r="RH49" s="513"/>
      <c r="RI49" s="513"/>
      <c r="RJ49" s="513"/>
      <c r="RK49" s="513"/>
      <c r="RL49" s="513"/>
      <c r="RM49" s="513"/>
      <c r="RN49" s="513"/>
      <c r="RO49" s="513"/>
      <c r="RP49" s="513"/>
      <c r="RQ49" s="513"/>
      <c r="RR49" s="513"/>
      <c r="RS49" s="513"/>
      <c r="RT49" s="513"/>
      <c r="RU49" s="513"/>
      <c r="RV49" s="513"/>
      <c r="RW49" s="513"/>
      <c r="RX49" s="513"/>
      <c r="RY49" s="513"/>
      <c r="RZ49" s="513"/>
      <c r="SA49" s="513"/>
      <c r="SB49" s="513"/>
      <c r="SC49" s="513"/>
      <c r="SD49" s="513"/>
      <c r="SE49" s="513"/>
      <c r="SF49" s="513"/>
      <c r="SG49" s="513"/>
      <c r="SH49" s="513"/>
      <c r="SI49" s="513"/>
      <c r="SJ49" s="513"/>
      <c r="SK49" s="513"/>
      <c r="SL49" s="513"/>
      <c r="SM49" s="513"/>
      <c r="SN49" s="513"/>
      <c r="SO49" s="513"/>
      <c r="SP49" s="513"/>
      <c r="SQ49" s="513"/>
      <c r="SR49" s="513"/>
      <c r="SS49" s="513"/>
      <c r="ST49" s="513"/>
      <c r="SU49" s="513"/>
      <c r="SV49" s="513"/>
      <c r="SW49" s="513"/>
      <c r="SX49" s="513"/>
      <c r="SY49" s="513"/>
      <c r="SZ49" s="513"/>
      <c r="TA49" s="513"/>
      <c r="TB49" s="513"/>
      <c r="TC49" s="513"/>
      <c r="TD49" s="513"/>
      <c r="TE49" s="513"/>
      <c r="TF49" s="513"/>
      <c r="TG49" s="513"/>
      <c r="TH49" s="513"/>
      <c r="TI49" s="513"/>
      <c r="TJ49" s="513"/>
      <c r="TK49" s="513"/>
      <c r="TL49" s="513"/>
      <c r="TM49" s="513"/>
      <c r="TN49" s="513"/>
      <c r="TO49" s="513"/>
      <c r="TP49" s="513"/>
      <c r="TQ49" s="513"/>
      <c r="TR49" s="513"/>
      <c r="TS49" s="513"/>
      <c r="TT49" s="513"/>
      <c r="TU49" s="513"/>
      <c r="TV49" s="513"/>
      <c r="TW49" s="513"/>
      <c r="TX49" s="513"/>
      <c r="TY49" s="513"/>
      <c r="TZ49" s="513"/>
      <c r="UA49" s="513"/>
      <c r="UB49" s="513"/>
      <c r="UC49" s="513"/>
      <c r="UD49" s="513"/>
      <c r="UE49" s="513"/>
      <c r="UF49" s="513"/>
      <c r="UG49" s="513"/>
      <c r="UH49" s="513"/>
      <c r="UI49" s="513"/>
      <c r="UJ49" s="513"/>
      <c r="UK49" s="513"/>
      <c r="UL49" s="513"/>
      <c r="UM49" s="513"/>
      <c r="UN49" s="513"/>
      <c r="UO49" s="513"/>
      <c r="UP49" s="513"/>
      <c r="UQ49" s="513"/>
      <c r="UR49" s="513"/>
      <c r="US49" s="513"/>
      <c r="UT49" s="513"/>
      <c r="UU49" s="513"/>
      <c r="UV49" s="513"/>
      <c r="UW49" s="513"/>
      <c r="UX49" s="513"/>
      <c r="UY49" s="513"/>
      <c r="UZ49" s="513"/>
      <c r="VA49" s="513"/>
      <c r="VB49" s="513"/>
      <c r="VC49" s="513"/>
      <c r="VD49" s="513"/>
      <c r="VE49" s="513"/>
      <c r="VF49" s="513"/>
      <c r="VG49" s="513"/>
      <c r="VH49" s="513"/>
      <c r="VI49" s="513"/>
      <c r="VJ49" s="513"/>
      <c r="VK49" s="513"/>
      <c r="VL49" s="513"/>
      <c r="VM49" s="513"/>
      <c r="VN49" s="513"/>
      <c r="VO49" s="513"/>
      <c r="VP49" s="513"/>
      <c r="VQ49" s="513"/>
      <c r="VR49" s="513"/>
      <c r="VS49" s="513"/>
      <c r="VT49" s="513"/>
      <c r="VU49" s="513"/>
      <c r="VV49" s="513"/>
      <c r="VW49" s="513"/>
      <c r="VX49" s="513"/>
      <c r="VY49" s="513"/>
      <c r="VZ49" s="513"/>
      <c r="WA49" s="513"/>
      <c r="WB49" s="513"/>
      <c r="WC49" s="513"/>
      <c r="WD49" s="513"/>
      <c r="WE49" s="513"/>
      <c r="WF49" s="513"/>
      <c r="WG49" s="513"/>
      <c r="WH49" s="513"/>
      <c r="WI49" s="513"/>
      <c r="WJ49" s="513"/>
      <c r="WK49" s="513"/>
      <c r="WL49" s="513"/>
      <c r="WM49" s="513"/>
      <c r="WN49" s="513"/>
      <c r="WO49" s="513"/>
      <c r="WP49" s="513"/>
      <c r="WQ49" s="513"/>
      <c r="WR49" s="513"/>
      <c r="WS49" s="513"/>
      <c r="WT49" s="513"/>
      <c r="WU49" s="513"/>
      <c r="WV49" s="513"/>
      <c r="WW49" s="513"/>
      <c r="WX49" s="513"/>
      <c r="WY49" s="513"/>
      <c r="WZ49" s="513"/>
      <c r="XA49" s="513"/>
      <c r="XB49" s="513"/>
      <c r="XC49" s="513"/>
      <c r="XD49" s="513"/>
      <c r="XE49" s="513"/>
      <c r="XF49" s="513"/>
      <c r="XG49" s="513"/>
      <c r="XH49" s="513"/>
      <c r="XI49" s="513"/>
      <c r="XJ49" s="513"/>
      <c r="XK49" s="513"/>
      <c r="XL49" s="513"/>
      <c r="XM49" s="513"/>
      <c r="XN49" s="513"/>
      <c r="XO49" s="513"/>
      <c r="XP49" s="513"/>
      <c r="XQ49" s="513"/>
      <c r="XR49" s="513"/>
      <c r="XS49" s="513"/>
      <c r="XT49" s="513"/>
      <c r="XU49" s="513"/>
      <c r="XV49" s="513"/>
      <c r="XW49" s="513"/>
      <c r="XX49" s="513"/>
      <c r="XY49" s="513"/>
      <c r="XZ49" s="513"/>
      <c r="YA49" s="513"/>
      <c r="YB49" s="513"/>
      <c r="YC49" s="513"/>
      <c r="YD49" s="513"/>
      <c r="YE49" s="513"/>
      <c r="YF49" s="513"/>
      <c r="YG49" s="513"/>
      <c r="YH49" s="513"/>
      <c r="YI49" s="513"/>
      <c r="YJ49" s="513"/>
      <c r="YK49" s="513"/>
      <c r="YL49" s="513"/>
      <c r="YM49" s="513"/>
      <c r="YN49" s="513"/>
      <c r="YO49" s="513"/>
      <c r="YP49" s="513"/>
      <c r="YQ49" s="513"/>
      <c r="YR49" s="513"/>
      <c r="YS49" s="513"/>
      <c r="YT49" s="513"/>
      <c r="YU49" s="513"/>
      <c r="YV49" s="513"/>
      <c r="YW49" s="513"/>
      <c r="YX49" s="513"/>
      <c r="YY49" s="513"/>
      <c r="YZ49" s="513"/>
      <c r="ZA49" s="513"/>
      <c r="ZB49" s="513"/>
      <c r="ZC49" s="513"/>
      <c r="ZD49" s="513"/>
      <c r="ZE49" s="513"/>
      <c r="ZF49" s="513"/>
      <c r="ZG49" s="513"/>
      <c r="ZH49" s="513"/>
      <c r="ZI49" s="513"/>
      <c r="ZJ49" s="513"/>
      <c r="ZK49" s="513"/>
      <c r="ZL49" s="513"/>
      <c r="ZM49" s="513"/>
      <c r="ZN49" s="513"/>
      <c r="ZO49" s="513"/>
      <c r="ZP49" s="513"/>
      <c r="ZQ49" s="513"/>
      <c r="ZR49" s="513"/>
      <c r="ZS49" s="513"/>
      <c r="ZT49" s="513"/>
      <c r="ZU49" s="513"/>
      <c r="ZV49" s="513"/>
      <c r="ZW49" s="513"/>
      <c r="ZX49" s="513"/>
      <c r="ZY49" s="513"/>
      <c r="ZZ49" s="513"/>
      <c r="AAA49" s="513"/>
      <c r="AAB49" s="513"/>
      <c r="AAC49" s="513"/>
      <c r="AAD49" s="513"/>
      <c r="AAE49" s="513"/>
      <c r="AAF49" s="513"/>
      <c r="AAG49" s="513"/>
      <c r="AAH49" s="513"/>
      <c r="AAI49" s="513"/>
      <c r="AAJ49" s="513"/>
      <c r="AAK49" s="513"/>
      <c r="AAL49" s="513"/>
      <c r="AAM49" s="513"/>
      <c r="AAN49" s="513"/>
      <c r="AAO49" s="513"/>
      <c r="AAP49" s="513"/>
      <c r="AAQ49" s="513"/>
      <c r="AAR49" s="513"/>
      <c r="AAS49" s="513"/>
      <c r="AAT49" s="513"/>
      <c r="AAU49" s="513"/>
      <c r="AAV49" s="513"/>
      <c r="AAW49" s="513"/>
      <c r="AAX49" s="513"/>
      <c r="AAY49" s="513"/>
      <c r="AAZ49" s="513"/>
      <c r="ABA49" s="513"/>
      <c r="ABB49" s="513"/>
      <c r="ABC49" s="513"/>
      <c r="ABD49" s="513"/>
      <c r="ABE49" s="513"/>
      <c r="ABF49" s="513"/>
      <c r="ABG49" s="513"/>
      <c r="ABH49" s="513"/>
      <c r="ABI49" s="513"/>
      <c r="ABJ49" s="513"/>
      <c r="ABK49" s="513"/>
      <c r="ABL49" s="513"/>
      <c r="ABM49" s="513"/>
      <c r="ABN49" s="513"/>
      <c r="ABO49" s="513"/>
      <c r="ABP49" s="513"/>
      <c r="ABQ49" s="513"/>
      <c r="ABR49" s="513"/>
      <c r="ABS49" s="513"/>
      <c r="ABT49" s="513"/>
      <c r="ABU49" s="513"/>
      <c r="ABV49" s="513"/>
      <c r="ABW49" s="513"/>
      <c r="ABX49" s="513"/>
      <c r="ABY49" s="513"/>
      <c r="ABZ49" s="513"/>
      <c r="ACA49" s="513"/>
      <c r="ACB49" s="513"/>
      <c r="ACC49" s="513"/>
      <c r="ACD49" s="513"/>
      <c r="ACE49" s="513"/>
      <c r="ACF49" s="513"/>
      <c r="ACG49" s="513"/>
      <c r="ACH49" s="513"/>
      <c r="ACI49" s="513"/>
      <c r="ACJ49" s="513"/>
      <c r="ACK49" s="513"/>
      <c r="ACL49" s="513"/>
      <c r="ACM49" s="513"/>
      <c r="ACN49" s="513"/>
      <c r="ACO49" s="513"/>
      <c r="ACP49" s="513"/>
      <c r="ACQ49" s="513"/>
      <c r="ACR49" s="513"/>
      <c r="ACS49" s="513"/>
      <c r="ACT49" s="513"/>
      <c r="ACU49" s="513"/>
      <c r="ACV49" s="513"/>
      <c r="ACW49" s="513"/>
      <c r="ACX49" s="513"/>
      <c r="ACY49" s="513"/>
      <c r="ACZ49" s="513"/>
      <c r="ADA49" s="513"/>
      <c r="ADB49" s="513"/>
      <c r="ADC49" s="513"/>
      <c r="ADD49" s="513"/>
      <c r="ADE49" s="513"/>
      <c r="ADF49" s="513"/>
      <c r="ADG49" s="513"/>
      <c r="ADH49" s="513"/>
      <c r="ADI49" s="513"/>
      <c r="ADJ49" s="513"/>
      <c r="ADK49" s="513"/>
      <c r="ADL49" s="513"/>
      <c r="ADM49" s="513"/>
      <c r="ADN49" s="513"/>
      <c r="ADO49" s="513"/>
      <c r="ADP49" s="513"/>
      <c r="ADQ49" s="513"/>
      <c r="ADR49" s="513"/>
      <c r="ADS49" s="513"/>
      <c r="ADT49" s="513"/>
      <c r="ADU49" s="513"/>
      <c r="ADV49" s="513"/>
      <c r="ADW49" s="513"/>
      <c r="ADX49" s="513"/>
      <c r="ADY49" s="513"/>
      <c r="ADZ49" s="513"/>
      <c r="AEA49" s="513"/>
      <c r="AEB49" s="513"/>
      <c r="AEC49" s="513"/>
      <c r="AED49" s="513"/>
      <c r="AEE49" s="513"/>
      <c r="AEF49" s="513"/>
      <c r="AEG49" s="513"/>
      <c r="AEH49" s="513"/>
      <c r="AEI49" s="513"/>
      <c r="AEJ49" s="513"/>
      <c r="AEK49" s="513"/>
      <c r="AEL49" s="513"/>
      <c r="AEM49" s="513"/>
      <c r="AEN49" s="513"/>
      <c r="AEO49" s="513"/>
      <c r="AEP49" s="513"/>
      <c r="AEQ49" s="513"/>
      <c r="AER49" s="513"/>
      <c r="AES49" s="513"/>
      <c r="AET49" s="513"/>
      <c r="AEU49" s="513"/>
      <c r="AEV49" s="513"/>
      <c r="AEW49" s="513"/>
      <c r="AEX49" s="513"/>
      <c r="AEY49" s="513"/>
      <c r="AEZ49" s="513"/>
      <c r="AFA49" s="513"/>
      <c r="AFB49" s="513"/>
      <c r="AFC49" s="513"/>
      <c r="AFD49" s="513"/>
      <c r="AFE49" s="513"/>
      <c r="AFF49" s="513"/>
      <c r="AFG49" s="513"/>
      <c r="AFH49" s="513"/>
      <c r="AFI49" s="513"/>
      <c r="AFJ49" s="513"/>
      <c r="AFK49" s="513"/>
      <c r="AFL49" s="513"/>
      <c r="AFM49" s="513"/>
      <c r="AFN49" s="513"/>
      <c r="AFO49" s="513"/>
      <c r="AFP49" s="513"/>
      <c r="AFQ49" s="513"/>
      <c r="AFR49" s="513"/>
      <c r="AFS49" s="513"/>
      <c r="AFT49" s="513"/>
      <c r="AFU49" s="513"/>
      <c r="AFV49" s="513"/>
      <c r="AFW49" s="513"/>
      <c r="AFX49" s="513"/>
      <c r="AFY49" s="513"/>
      <c r="AFZ49" s="513"/>
      <c r="AGA49" s="513"/>
      <c r="AGB49" s="513"/>
      <c r="AGC49" s="513"/>
      <c r="AGD49" s="513"/>
      <c r="AGE49" s="513"/>
      <c r="AGF49" s="513"/>
      <c r="AGG49" s="513"/>
      <c r="AGH49" s="513"/>
      <c r="AGI49" s="513"/>
      <c r="AGJ49" s="513"/>
      <c r="AGK49" s="513"/>
      <c r="AGL49" s="513"/>
      <c r="AGM49" s="513"/>
      <c r="AGN49" s="513"/>
      <c r="AGO49" s="513"/>
      <c r="AGP49" s="513"/>
      <c r="AGQ49" s="513"/>
      <c r="AGR49" s="513"/>
      <c r="AGS49" s="513"/>
      <c r="AGT49" s="513"/>
      <c r="AGU49" s="513"/>
      <c r="AGV49" s="513"/>
      <c r="AGW49" s="513"/>
      <c r="AGX49" s="513"/>
      <c r="AGY49" s="513"/>
      <c r="AGZ49" s="513"/>
      <c r="AHA49" s="513"/>
      <c r="AHB49" s="513"/>
      <c r="AHC49" s="513"/>
      <c r="AHD49" s="513"/>
      <c r="AHE49" s="513"/>
      <c r="AHF49" s="513"/>
      <c r="AHG49" s="513"/>
      <c r="AHH49" s="513"/>
      <c r="AHI49" s="513"/>
      <c r="AHJ49" s="513"/>
      <c r="AHK49" s="513"/>
      <c r="AHL49" s="513"/>
      <c r="AHM49" s="513"/>
      <c r="AHN49" s="513"/>
      <c r="AHO49" s="513"/>
      <c r="AHP49" s="513"/>
      <c r="AHQ49" s="513"/>
      <c r="AHR49" s="513"/>
      <c r="AHS49" s="513"/>
      <c r="AHT49" s="513"/>
      <c r="AHU49" s="513"/>
      <c r="AHV49" s="513"/>
      <c r="AHW49" s="513"/>
      <c r="AHX49" s="513"/>
      <c r="AHY49" s="513"/>
      <c r="AHZ49" s="513"/>
      <c r="AIA49" s="513"/>
      <c r="AIB49" s="513"/>
      <c r="AIC49" s="513"/>
      <c r="AID49" s="513"/>
      <c r="AIE49" s="513"/>
      <c r="AIF49" s="513"/>
      <c r="AIG49" s="513"/>
      <c r="AIH49" s="513"/>
      <c r="AII49" s="513"/>
      <c r="AIJ49" s="513"/>
      <c r="AIK49" s="513"/>
      <c r="AIL49" s="513"/>
      <c r="AIM49" s="513"/>
      <c r="AIN49" s="513"/>
      <c r="AIO49" s="513"/>
      <c r="AIP49" s="513"/>
      <c r="AIQ49" s="513"/>
      <c r="AIR49" s="513"/>
      <c r="AIS49" s="513"/>
      <c r="AIT49" s="513"/>
      <c r="AIU49" s="513"/>
      <c r="AIV49" s="513"/>
      <c r="AIW49" s="513"/>
      <c r="AIX49" s="513"/>
      <c r="AIY49" s="513"/>
      <c r="AIZ49" s="513"/>
      <c r="AJA49" s="513"/>
      <c r="AJB49" s="513"/>
      <c r="AJC49" s="513"/>
      <c r="AJD49" s="513"/>
      <c r="AJE49" s="513"/>
      <c r="AJF49" s="513"/>
      <c r="AJG49" s="513"/>
      <c r="AJH49" s="513"/>
      <c r="AJI49" s="513"/>
      <c r="AJJ49" s="513"/>
      <c r="AJK49" s="513"/>
      <c r="AJL49" s="513"/>
      <c r="AJM49" s="513"/>
      <c r="AJN49" s="513"/>
      <c r="AJO49" s="513"/>
      <c r="AJP49" s="513"/>
      <c r="AJQ49" s="513"/>
      <c r="AJR49" s="513"/>
      <c r="AJS49" s="513"/>
      <c r="AJT49" s="513"/>
      <c r="AJU49" s="513"/>
      <c r="AJV49" s="513"/>
      <c r="AJW49" s="513"/>
      <c r="AJX49" s="513"/>
      <c r="AJY49" s="513"/>
      <c r="AJZ49" s="513"/>
      <c r="AKA49" s="513"/>
      <c r="AKB49" s="513"/>
      <c r="AKC49" s="513"/>
      <c r="AKD49" s="513"/>
      <c r="AKE49" s="513"/>
      <c r="AKF49" s="513"/>
      <c r="AKG49" s="513"/>
      <c r="AKH49" s="513"/>
      <c r="AKI49" s="513"/>
      <c r="AKJ49" s="513"/>
      <c r="AKK49" s="513"/>
      <c r="AKL49" s="513"/>
      <c r="AKM49" s="513"/>
      <c r="AKN49" s="513"/>
      <c r="AKO49" s="513"/>
      <c r="AKP49" s="513"/>
      <c r="AKQ49" s="513"/>
      <c r="AKR49" s="513"/>
      <c r="AKS49" s="513"/>
      <c r="AKT49" s="513"/>
      <c r="AKU49" s="513"/>
      <c r="AKV49" s="513"/>
      <c r="AKW49" s="513"/>
      <c r="AKX49" s="513"/>
      <c r="AKY49" s="513"/>
      <c r="AKZ49" s="513"/>
      <c r="ALA49" s="513"/>
      <c r="ALB49" s="513"/>
      <c r="ALC49" s="513"/>
      <c r="ALD49" s="513"/>
      <c r="ALE49" s="513"/>
      <c r="ALF49" s="513"/>
      <c r="ALG49" s="513"/>
      <c r="ALH49" s="513"/>
      <c r="ALI49" s="513"/>
      <c r="ALJ49" s="513"/>
      <c r="ALK49" s="513"/>
      <c r="ALL49" s="513"/>
      <c r="ALM49" s="513"/>
      <c r="ALN49" s="513"/>
      <c r="ALO49" s="513"/>
      <c r="ALP49" s="513"/>
      <c r="ALQ49" s="513"/>
      <c r="ALR49" s="513"/>
      <c r="ALS49" s="513"/>
      <c r="ALT49" s="513"/>
      <c r="ALU49" s="513"/>
      <c r="ALV49" s="513"/>
      <c r="ALW49" s="513"/>
      <c r="ALX49" s="513"/>
      <c r="ALY49" s="513"/>
      <c r="ALZ49" s="513"/>
      <c r="AMA49" s="513"/>
      <c r="AMB49" s="513"/>
      <c r="AMC49" s="513"/>
      <c r="AMD49" s="513"/>
      <c r="AME49" s="513"/>
      <c r="AMF49" s="513"/>
      <c r="AMG49" s="513"/>
      <c r="AMH49" s="513"/>
      <c r="AMI49" s="513"/>
      <c r="AMJ49" s="513"/>
      <c r="AMK49" s="513"/>
      <c r="AML49" s="513"/>
      <c r="AMM49" s="513"/>
      <c r="AMN49" s="513"/>
      <c r="AMO49" s="513"/>
      <c r="AMP49" s="513"/>
      <c r="AMQ49" s="513"/>
      <c r="AMR49" s="513"/>
      <c r="AMS49" s="513"/>
      <c r="AMT49" s="513"/>
      <c r="AMU49" s="513"/>
      <c r="AMV49" s="513"/>
      <c r="AMW49" s="513"/>
      <c r="AMX49" s="513"/>
      <c r="AMY49" s="513"/>
      <c r="AMZ49" s="513"/>
      <c r="ANA49" s="513"/>
      <c r="ANB49" s="513"/>
      <c r="ANC49" s="513"/>
      <c r="AND49" s="513"/>
      <c r="ANE49" s="513"/>
      <c r="ANF49" s="513"/>
      <c r="ANG49" s="513"/>
      <c r="ANH49" s="513"/>
      <c r="ANI49" s="513"/>
      <c r="ANJ49" s="513"/>
      <c r="ANK49" s="513"/>
      <c r="ANL49" s="513"/>
      <c r="ANM49" s="513"/>
      <c r="ANN49" s="513"/>
      <c r="ANO49" s="513"/>
      <c r="ANP49" s="513"/>
      <c r="ANQ49" s="513"/>
      <c r="ANR49" s="513"/>
      <c r="ANS49" s="513"/>
      <c r="ANT49" s="513"/>
      <c r="ANU49" s="513"/>
      <c r="ANV49" s="513"/>
      <c r="ANW49" s="513"/>
      <c r="ANX49" s="513"/>
      <c r="ANY49" s="513"/>
      <c r="ANZ49" s="513"/>
      <c r="AOA49" s="513"/>
      <c r="AOB49" s="513"/>
      <c r="AOC49" s="513"/>
      <c r="AOD49" s="513"/>
      <c r="AOE49" s="513"/>
      <c r="AOF49" s="513"/>
      <c r="AOG49" s="513"/>
      <c r="AOH49" s="513"/>
      <c r="AOI49" s="513"/>
      <c r="AOJ49" s="513"/>
      <c r="AOK49" s="513"/>
      <c r="AOL49" s="513"/>
      <c r="AOM49" s="513"/>
      <c r="AON49" s="513"/>
      <c r="AOO49" s="513"/>
      <c r="AOP49" s="513"/>
      <c r="AOQ49" s="513"/>
      <c r="AOR49" s="513"/>
      <c r="AOS49" s="513"/>
      <c r="AOT49" s="513"/>
      <c r="AOU49" s="513"/>
      <c r="AOV49" s="513"/>
      <c r="AOW49" s="513"/>
      <c r="AOX49" s="513"/>
      <c r="AOY49" s="513"/>
      <c r="AOZ49" s="513"/>
      <c r="APA49" s="513"/>
      <c r="APB49" s="513"/>
      <c r="APC49" s="513"/>
      <c r="APD49" s="513"/>
      <c r="APE49" s="513"/>
      <c r="APF49" s="513"/>
      <c r="APG49" s="513"/>
      <c r="APH49" s="513"/>
      <c r="API49" s="513"/>
      <c r="APJ49" s="513"/>
      <c r="APK49" s="513"/>
      <c r="APL49" s="513"/>
      <c r="APM49" s="513"/>
      <c r="APN49" s="513"/>
      <c r="APO49" s="513"/>
      <c r="APP49" s="513"/>
      <c r="APQ49" s="513"/>
      <c r="APR49" s="513"/>
      <c r="APS49" s="513"/>
      <c r="APT49" s="513"/>
      <c r="APU49" s="513"/>
      <c r="APV49" s="513"/>
      <c r="APW49" s="513"/>
      <c r="APX49" s="513"/>
      <c r="APY49" s="513"/>
      <c r="APZ49" s="513"/>
      <c r="AQA49" s="513"/>
      <c r="AQB49" s="513"/>
      <c r="AQC49" s="513"/>
      <c r="AQD49" s="513"/>
      <c r="AQE49" s="513"/>
      <c r="AQF49" s="513"/>
      <c r="AQG49" s="513"/>
      <c r="AQH49" s="513"/>
      <c r="AQI49" s="513"/>
      <c r="AQJ49" s="513"/>
      <c r="AQK49" s="513"/>
      <c r="AQL49" s="513"/>
      <c r="AQM49" s="513"/>
      <c r="AQN49" s="513"/>
      <c r="AQO49" s="513"/>
      <c r="AQP49" s="513"/>
      <c r="AQQ49" s="513"/>
      <c r="AQR49" s="513"/>
      <c r="AQS49" s="513"/>
      <c r="AQT49" s="513"/>
      <c r="AQU49" s="513"/>
      <c r="AQV49" s="513"/>
      <c r="AQW49" s="513"/>
      <c r="AQX49" s="513"/>
      <c r="AQY49" s="513"/>
      <c r="AQZ49" s="513"/>
      <c r="ARA49" s="513"/>
      <c r="ARB49" s="513"/>
      <c r="ARC49" s="513"/>
      <c r="ARD49" s="513"/>
      <c r="ARE49" s="513"/>
      <c r="ARF49" s="513"/>
      <c r="ARG49" s="513"/>
      <c r="ARH49" s="513"/>
      <c r="ARI49" s="513"/>
      <c r="ARJ49" s="513"/>
      <c r="ARK49" s="513"/>
      <c r="ARL49" s="513"/>
      <c r="ARM49" s="513"/>
      <c r="ARN49" s="513"/>
      <c r="ARO49" s="513"/>
      <c r="ARP49" s="513"/>
      <c r="ARQ49" s="513"/>
      <c r="ARR49" s="513"/>
      <c r="ARS49" s="513"/>
      <c r="ART49" s="513"/>
      <c r="ARU49" s="513"/>
      <c r="ARV49" s="513"/>
      <c r="ARW49" s="513"/>
      <c r="ARX49" s="513"/>
      <c r="ARY49" s="513"/>
      <c r="ARZ49" s="513"/>
      <c r="ASA49" s="513"/>
      <c r="ASB49" s="513"/>
      <c r="ASC49" s="513"/>
      <c r="ASD49" s="513"/>
      <c r="ASE49" s="513"/>
      <c r="ASF49" s="513"/>
      <c r="ASG49" s="513"/>
      <c r="ASH49" s="513"/>
      <c r="ASI49" s="513"/>
      <c r="ASJ49" s="513"/>
      <c r="ASK49" s="513"/>
      <c r="ASL49" s="513"/>
      <c r="ASM49" s="513"/>
      <c r="ASN49" s="513"/>
      <c r="ASO49" s="513"/>
      <c r="ASP49" s="513"/>
      <c r="ASQ49" s="513"/>
      <c r="ASR49" s="513"/>
      <c r="ASS49" s="513"/>
      <c r="AST49" s="513"/>
      <c r="ASU49" s="513"/>
      <c r="ASV49" s="513"/>
      <c r="ASW49" s="513"/>
      <c r="ASX49" s="513"/>
      <c r="ASY49" s="513"/>
      <c r="ASZ49" s="513"/>
      <c r="ATA49" s="513"/>
      <c r="ATB49" s="513"/>
      <c r="ATC49" s="513"/>
      <c r="ATD49" s="513"/>
      <c r="ATE49" s="513"/>
      <c r="ATF49" s="513"/>
      <c r="ATG49" s="513"/>
      <c r="ATH49" s="513"/>
      <c r="ATI49" s="513"/>
      <c r="ATJ49" s="513"/>
      <c r="ATK49" s="513"/>
      <c r="ATL49" s="513"/>
      <c r="ATM49" s="513"/>
      <c r="ATN49" s="513"/>
      <c r="ATO49" s="513"/>
      <c r="ATP49" s="513"/>
      <c r="ATQ49" s="513"/>
      <c r="ATR49" s="513"/>
      <c r="ATS49" s="513"/>
      <c r="ATT49" s="513"/>
      <c r="ATU49" s="513"/>
      <c r="ATV49" s="513"/>
      <c r="ATW49" s="513"/>
      <c r="ATX49" s="513"/>
      <c r="ATY49" s="513"/>
      <c r="ATZ49" s="513"/>
      <c r="AUA49" s="513"/>
      <c r="AUB49" s="513"/>
      <c r="AUC49" s="513"/>
      <c r="AUD49" s="513"/>
      <c r="AUE49" s="513"/>
      <c r="AUF49" s="513"/>
      <c r="AUG49" s="513"/>
      <c r="AUH49" s="513"/>
      <c r="AUI49" s="513"/>
      <c r="AUJ49" s="513"/>
      <c r="AUK49" s="513"/>
      <c r="AUL49" s="513"/>
      <c r="AUM49" s="513"/>
      <c r="AUN49" s="513"/>
      <c r="AUO49" s="513"/>
      <c r="AUP49" s="513"/>
      <c r="AUQ49" s="513"/>
      <c r="AUR49" s="513"/>
      <c r="AUS49" s="513"/>
      <c r="AUT49" s="513"/>
      <c r="AUU49" s="513"/>
      <c r="AUV49" s="513"/>
      <c r="AUW49" s="513"/>
      <c r="AUX49" s="513"/>
      <c r="AUY49" s="513"/>
      <c r="AUZ49" s="513"/>
      <c r="AVA49" s="513"/>
      <c r="AVB49" s="513"/>
      <c r="AVC49" s="513"/>
      <c r="AVD49" s="513"/>
      <c r="AVE49" s="513"/>
      <c r="AVF49" s="513"/>
      <c r="AVG49" s="513"/>
      <c r="AVH49" s="513"/>
      <c r="AVI49" s="513"/>
      <c r="AVJ49" s="513"/>
      <c r="AVK49" s="513"/>
      <c r="AVL49" s="513"/>
      <c r="AVM49" s="513"/>
      <c r="AVN49" s="513"/>
      <c r="AVO49" s="513"/>
      <c r="AVP49" s="513"/>
      <c r="AVQ49" s="513"/>
      <c r="AVR49" s="513"/>
      <c r="AVS49" s="513"/>
      <c r="AVT49" s="513"/>
      <c r="AVU49" s="513"/>
      <c r="AVV49" s="513"/>
      <c r="AVW49" s="513"/>
      <c r="AVX49" s="513"/>
      <c r="AVY49" s="513"/>
      <c r="AVZ49" s="513"/>
      <c r="AWA49" s="513"/>
      <c r="AWB49" s="513"/>
      <c r="AWC49" s="513"/>
      <c r="AWD49" s="513"/>
      <c r="AWE49" s="513"/>
      <c r="AWF49" s="513"/>
      <c r="AWG49" s="513"/>
      <c r="AWH49" s="513"/>
      <c r="AWI49" s="513"/>
      <c r="AWJ49" s="513"/>
      <c r="AWK49" s="513"/>
      <c r="AWL49" s="513"/>
      <c r="AWM49" s="513"/>
      <c r="AWN49" s="513"/>
      <c r="AWO49" s="513"/>
      <c r="AWP49" s="513"/>
      <c r="AWQ49" s="513"/>
      <c r="AWR49" s="513"/>
      <c r="AWS49" s="513"/>
      <c r="AWT49" s="513"/>
      <c r="AWU49" s="513"/>
      <c r="AWV49" s="513"/>
      <c r="AWW49" s="513"/>
      <c r="AWX49" s="513"/>
      <c r="AWY49" s="513"/>
      <c r="AWZ49" s="513"/>
      <c r="AXA49" s="513"/>
      <c r="AXB49" s="513"/>
      <c r="AXC49" s="513"/>
      <c r="AXD49" s="513"/>
      <c r="AXE49" s="513"/>
      <c r="AXF49" s="513"/>
      <c r="AXG49" s="513"/>
      <c r="AXH49" s="513"/>
      <c r="AXI49" s="513"/>
      <c r="AXJ49" s="513"/>
      <c r="AXK49" s="513"/>
      <c r="AXL49" s="513"/>
      <c r="AXM49" s="513"/>
      <c r="AXN49" s="513"/>
      <c r="AXO49" s="513"/>
      <c r="AXP49" s="513"/>
      <c r="AXQ49" s="513"/>
      <c r="AXR49" s="513"/>
      <c r="AXS49" s="513"/>
      <c r="AXT49" s="513"/>
      <c r="AXU49" s="513"/>
      <c r="AXV49" s="513"/>
      <c r="AXW49" s="513"/>
      <c r="AXX49" s="513"/>
      <c r="AXY49" s="513"/>
      <c r="AXZ49" s="513"/>
      <c r="AYA49" s="513"/>
      <c r="AYB49" s="513"/>
      <c r="AYC49" s="513"/>
      <c r="AYD49" s="513"/>
      <c r="AYE49" s="513"/>
      <c r="AYF49" s="513"/>
      <c r="AYG49" s="513"/>
      <c r="AYH49" s="513"/>
      <c r="AYI49" s="513"/>
      <c r="AYJ49" s="513"/>
      <c r="AYK49" s="513"/>
      <c r="AYL49" s="513"/>
      <c r="AYM49" s="513"/>
      <c r="AYN49" s="513"/>
      <c r="AYO49" s="513"/>
      <c r="AYP49" s="513"/>
      <c r="AYQ49" s="513"/>
      <c r="AYR49" s="513"/>
      <c r="AYS49" s="513"/>
      <c r="AYT49" s="513"/>
      <c r="AYU49" s="513"/>
      <c r="AYV49" s="513"/>
      <c r="AYW49" s="513"/>
      <c r="AYX49" s="513"/>
      <c r="AYY49" s="513"/>
      <c r="AYZ49" s="513"/>
      <c r="AZA49" s="513"/>
      <c r="AZB49" s="513"/>
      <c r="AZC49" s="513"/>
      <c r="AZD49" s="513"/>
      <c r="AZE49" s="513"/>
      <c r="AZF49" s="513"/>
      <c r="AZG49" s="513"/>
      <c r="AZH49" s="513"/>
      <c r="AZI49" s="513"/>
      <c r="AZJ49" s="513"/>
      <c r="AZK49" s="513"/>
      <c r="AZL49" s="513"/>
      <c r="AZM49" s="513"/>
      <c r="AZN49" s="513"/>
      <c r="AZO49" s="513"/>
      <c r="AZP49" s="513"/>
      <c r="AZQ49" s="513"/>
      <c r="AZR49" s="513"/>
      <c r="AZS49" s="513"/>
      <c r="AZT49" s="513"/>
      <c r="AZU49" s="513"/>
      <c r="AZV49" s="513"/>
      <c r="AZW49" s="513"/>
      <c r="AZX49" s="513"/>
      <c r="AZY49" s="513"/>
      <c r="AZZ49" s="513"/>
      <c r="BAA49" s="513"/>
      <c r="BAB49" s="513"/>
      <c r="BAC49" s="513"/>
      <c r="BAD49" s="513"/>
      <c r="BAE49" s="513"/>
      <c r="BAF49" s="513"/>
      <c r="BAG49" s="513"/>
      <c r="BAH49" s="513"/>
      <c r="BAI49" s="513"/>
      <c r="BAJ49" s="513"/>
      <c r="BAK49" s="513"/>
      <c r="BAL49" s="513"/>
      <c r="BAM49" s="513"/>
      <c r="BAN49" s="513"/>
      <c r="BAO49" s="513"/>
      <c r="BAP49" s="513"/>
      <c r="BAQ49" s="513"/>
      <c r="BAR49" s="513"/>
      <c r="BAS49" s="513"/>
      <c r="BAT49" s="513"/>
      <c r="BAU49" s="513"/>
      <c r="BAV49" s="513"/>
      <c r="BAW49" s="513"/>
      <c r="BAX49" s="513"/>
      <c r="BAY49" s="513"/>
      <c r="BAZ49" s="513"/>
      <c r="BBA49" s="513"/>
      <c r="BBB49" s="513"/>
      <c r="BBC49" s="513"/>
      <c r="BBD49" s="513"/>
      <c r="BBE49" s="513"/>
      <c r="BBF49" s="513"/>
      <c r="BBG49" s="513"/>
      <c r="BBH49" s="513"/>
      <c r="BBI49" s="513"/>
      <c r="BBJ49" s="513"/>
      <c r="BBK49" s="513"/>
      <c r="BBL49" s="513"/>
      <c r="BBM49" s="513"/>
      <c r="BBN49" s="513"/>
      <c r="BBO49" s="513"/>
      <c r="BBP49" s="513"/>
      <c r="BBQ49" s="513"/>
      <c r="BBR49" s="513"/>
      <c r="BBS49" s="513"/>
      <c r="BBT49" s="513"/>
      <c r="BBU49" s="513"/>
      <c r="BBV49" s="513"/>
      <c r="BBW49" s="513"/>
      <c r="BBX49" s="513"/>
      <c r="BBY49" s="513"/>
      <c r="BBZ49" s="513"/>
      <c r="BCA49" s="513"/>
      <c r="BCB49" s="513"/>
      <c r="BCC49" s="513"/>
      <c r="BCD49" s="513"/>
      <c r="BCE49" s="513"/>
      <c r="BCF49" s="513"/>
      <c r="BCG49" s="513"/>
      <c r="BCH49" s="513"/>
      <c r="BCI49" s="513"/>
      <c r="BCJ49" s="513"/>
      <c r="BCK49" s="513"/>
      <c r="BCL49" s="513"/>
      <c r="BCM49" s="513"/>
      <c r="BCN49" s="513"/>
      <c r="BCO49" s="513"/>
      <c r="BCP49" s="513"/>
      <c r="BCQ49" s="513"/>
      <c r="BCR49" s="513"/>
      <c r="BCS49" s="513"/>
      <c r="BCT49" s="513"/>
      <c r="BCU49" s="513"/>
      <c r="BCV49" s="513"/>
      <c r="BCW49" s="513"/>
      <c r="BCX49" s="513"/>
      <c r="BCY49" s="513"/>
      <c r="BCZ49" s="513"/>
      <c r="BDA49" s="513"/>
      <c r="BDB49" s="513"/>
      <c r="BDC49" s="513"/>
      <c r="BDD49" s="513"/>
      <c r="BDE49" s="513"/>
      <c r="BDF49" s="513"/>
      <c r="BDG49" s="513"/>
      <c r="BDH49" s="513"/>
      <c r="BDI49" s="513"/>
      <c r="BDJ49" s="513"/>
      <c r="BDK49" s="513"/>
      <c r="BDL49" s="513"/>
      <c r="BDM49" s="513"/>
      <c r="BDN49" s="513"/>
      <c r="BDO49" s="513"/>
      <c r="BDP49" s="513"/>
      <c r="BDQ49" s="513"/>
      <c r="BDR49" s="513"/>
      <c r="BDS49" s="513"/>
      <c r="BDT49" s="513"/>
      <c r="BDU49" s="513"/>
      <c r="BDV49" s="513"/>
      <c r="BDW49" s="513"/>
      <c r="BDX49" s="513"/>
      <c r="BDY49" s="513"/>
      <c r="BDZ49" s="513"/>
      <c r="BEA49" s="513"/>
      <c r="BEB49" s="513"/>
      <c r="BEC49" s="513"/>
      <c r="BED49" s="513"/>
      <c r="BEE49" s="513"/>
      <c r="BEF49" s="513"/>
      <c r="BEG49" s="513"/>
      <c r="BEH49" s="513"/>
      <c r="BEI49" s="513"/>
      <c r="BEJ49" s="513"/>
      <c r="BEK49" s="513"/>
      <c r="BEL49" s="513"/>
      <c r="BEM49" s="513"/>
      <c r="BEN49" s="513"/>
      <c r="BEO49" s="513"/>
      <c r="BEP49" s="513"/>
      <c r="BEQ49" s="513"/>
      <c r="BER49" s="513"/>
      <c r="BES49" s="513"/>
      <c r="BET49" s="513"/>
      <c r="BEU49" s="513"/>
      <c r="BEV49" s="513"/>
      <c r="BEW49" s="513"/>
      <c r="BEX49" s="513"/>
      <c r="BEY49" s="513"/>
      <c r="BEZ49" s="513"/>
      <c r="BFA49" s="513"/>
      <c r="BFB49" s="513"/>
      <c r="BFC49" s="513"/>
      <c r="BFD49" s="513"/>
      <c r="BFE49" s="513"/>
      <c r="BFF49" s="513"/>
      <c r="BFG49" s="513"/>
      <c r="BFH49" s="513"/>
      <c r="BFI49" s="513"/>
      <c r="BFJ49" s="513"/>
      <c r="BFK49" s="513"/>
      <c r="BFL49" s="513"/>
      <c r="BFM49" s="513"/>
      <c r="BFN49" s="513"/>
      <c r="BFO49" s="513"/>
      <c r="BFP49" s="513"/>
      <c r="BFQ49" s="513"/>
      <c r="BFR49" s="513"/>
      <c r="BFS49" s="513"/>
      <c r="BFT49" s="513"/>
      <c r="BFU49" s="513"/>
      <c r="BFV49" s="513"/>
      <c r="BFW49" s="513"/>
      <c r="BFX49" s="513"/>
      <c r="BFY49" s="513"/>
      <c r="BFZ49" s="513"/>
      <c r="BGA49" s="513"/>
      <c r="BGB49" s="513"/>
      <c r="BGC49" s="513"/>
      <c r="BGD49" s="513"/>
      <c r="BGE49" s="513"/>
      <c r="BGF49" s="513"/>
      <c r="BGG49" s="513"/>
      <c r="BGH49" s="513"/>
      <c r="BGI49" s="513"/>
      <c r="BGJ49" s="513"/>
      <c r="BGK49" s="513"/>
      <c r="BGL49" s="513"/>
      <c r="BGM49" s="513"/>
      <c r="BGN49" s="513"/>
      <c r="BGO49" s="513"/>
      <c r="BGP49" s="513"/>
      <c r="BGQ49" s="513"/>
      <c r="BGR49" s="513"/>
      <c r="BGS49" s="513"/>
      <c r="BGT49" s="513"/>
      <c r="BGU49" s="513"/>
      <c r="BGV49" s="513"/>
      <c r="BGW49" s="513"/>
      <c r="BGX49" s="513"/>
      <c r="BGY49" s="513"/>
      <c r="BGZ49" s="513"/>
      <c r="BHA49" s="513"/>
      <c r="BHB49" s="513"/>
      <c r="BHC49" s="513"/>
      <c r="BHD49" s="513"/>
      <c r="BHE49" s="513"/>
      <c r="BHF49" s="513"/>
      <c r="BHG49" s="513"/>
      <c r="BHH49" s="513"/>
      <c r="BHI49" s="513"/>
      <c r="BHJ49" s="513"/>
      <c r="BHK49" s="513"/>
      <c r="BHL49" s="513"/>
      <c r="BHM49" s="513"/>
      <c r="BHN49" s="513"/>
      <c r="BHO49" s="513"/>
      <c r="BHP49" s="513"/>
      <c r="BHQ49" s="513"/>
      <c r="BHR49" s="513"/>
      <c r="BHS49" s="513"/>
      <c r="BHT49" s="513"/>
      <c r="BHU49" s="513"/>
      <c r="BHV49" s="513"/>
      <c r="BHW49" s="513"/>
      <c r="BHX49" s="513"/>
      <c r="BHY49" s="513"/>
      <c r="BHZ49" s="513"/>
      <c r="BIA49" s="513"/>
      <c r="BIB49" s="513"/>
      <c r="BIC49" s="513"/>
      <c r="BID49" s="513"/>
      <c r="BIE49" s="513"/>
      <c r="BIF49" s="513"/>
      <c r="BIG49" s="513"/>
      <c r="BIH49" s="513"/>
      <c r="BII49" s="513"/>
      <c r="BIJ49" s="513"/>
      <c r="BIK49" s="513"/>
      <c r="BIL49" s="513"/>
      <c r="BIM49" s="513"/>
      <c r="BIN49" s="513"/>
      <c r="BIO49" s="513"/>
      <c r="BIP49" s="513"/>
      <c r="BIQ49" s="513"/>
      <c r="BIR49" s="513"/>
      <c r="BIS49" s="513"/>
      <c r="BIT49" s="513"/>
      <c r="BIU49" s="513"/>
      <c r="BIV49" s="513"/>
      <c r="BIW49" s="513"/>
      <c r="BIX49" s="513"/>
      <c r="BIY49" s="513"/>
      <c r="BIZ49" s="513"/>
      <c r="BJA49" s="513"/>
      <c r="BJB49" s="513"/>
      <c r="BJC49" s="513"/>
      <c r="BJD49" s="513"/>
      <c r="BJE49" s="513"/>
      <c r="BJF49" s="513"/>
      <c r="BJG49" s="513"/>
      <c r="BJH49" s="513"/>
      <c r="BJI49" s="513"/>
      <c r="BJJ49" s="513"/>
      <c r="BJK49" s="513"/>
      <c r="BJL49" s="513"/>
      <c r="BJM49" s="513"/>
      <c r="BJN49" s="513"/>
      <c r="BJO49" s="513"/>
      <c r="BJP49" s="513"/>
      <c r="BJQ49" s="513"/>
      <c r="BJR49" s="513"/>
      <c r="BJS49" s="513"/>
      <c r="BJT49" s="513"/>
      <c r="BJU49" s="513"/>
      <c r="BJV49" s="513"/>
      <c r="BJW49" s="513"/>
      <c r="BJX49" s="513"/>
      <c r="BJY49" s="513"/>
      <c r="BJZ49" s="513"/>
      <c r="BKA49" s="513"/>
      <c r="BKB49" s="513"/>
      <c r="BKC49" s="513"/>
      <c r="BKD49" s="513"/>
      <c r="BKE49" s="513"/>
      <c r="BKF49" s="513"/>
      <c r="BKG49" s="513"/>
      <c r="BKH49" s="513"/>
      <c r="BKI49" s="513"/>
      <c r="BKJ49" s="513"/>
      <c r="BKK49" s="513"/>
      <c r="BKL49" s="513"/>
      <c r="BKM49" s="513"/>
      <c r="BKN49" s="513"/>
      <c r="BKO49" s="513"/>
      <c r="BKP49" s="513"/>
      <c r="BKQ49" s="513"/>
      <c r="BKR49" s="513"/>
      <c r="BKS49" s="513"/>
      <c r="BKT49" s="513"/>
      <c r="BKU49" s="513"/>
      <c r="BKV49" s="513"/>
      <c r="BKW49" s="513"/>
      <c r="BKX49" s="513"/>
      <c r="BKY49" s="513"/>
      <c r="BKZ49" s="513"/>
      <c r="BLA49" s="513"/>
      <c r="BLB49" s="513"/>
      <c r="BLC49" s="513"/>
      <c r="BLD49" s="513"/>
      <c r="BLE49" s="513"/>
      <c r="BLF49" s="513"/>
      <c r="BLG49" s="513"/>
      <c r="BLH49" s="513"/>
      <c r="BLI49" s="513"/>
      <c r="BLJ49" s="513"/>
      <c r="BLK49" s="513"/>
      <c r="BLL49" s="513"/>
      <c r="BLM49" s="513"/>
      <c r="BLN49" s="513"/>
      <c r="BLO49" s="513"/>
      <c r="BLP49" s="513"/>
      <c r="BLQ49" s="513"/>
      <c r="BLR49" s="513"/>
      <c r="BLS49" s="513"/>
      <c r="BLT49" s="513"/>
      <c r="BLU49" s="513"/>
      <c r="BLV49" s="513"/>
      <c r="BLW49" s="513"/>
      <c r="BLX49" s="513"/>
      <c r="BLY49" s="513"/>
      <c r="BLZ49" s="513"/>
      <c r="BMA49" s="513"/>
      <c r="BMB49" s="513"/>
      <c r="BMC49" s="513"/>
      <c r="BMD49" s="513"/>
      <c r="BME49" s="513"/>
      <c r="BMF49" s="513"/>
      <c r="BMG49" s="513"/>
      <c r="BMH49" s="513"/>
      <c r="BMI49" s="513"/>
      <c r="BMJ49" s="513"/>
      <c r="BMK49" s="513"/>
      <c r="BML49" s="513"/>
      <c r="BMM49" s="513"/>
      <c r="BMN49" s="513"/>
      <c r="BMO49" s="513"/>
      <c r="BMP49" s="513"/>
      <c r="BMQ49" s="513"/>
      <c r="BMR49" s="513"/>
      <c r="BMS49" s="513"/>
      <c r="BMT49" s="513"/>
      <c r="BMU49" s="513"/>
      <c r="BMV49" s="513"/>
      <c r="BMW49" s="513"/>
      <c r="BMX49" s="513"/>
      <c r="BMY49" s="513"/>
      <c r="BMZ49" s="513"/>
      <c r="BNA49" s="513"/>
      <c r="BNB49" s="513"/>
      <c r="BNC49" s="513"/>
      <c r="BND49" s="513"/>
      <c r="BNE49" s="513"/>
      <c r="BNF49" s="513"/>
      <c r="BNG49" s="513"/>
      <c r="BNH49" s="513"/>
      <c r="BNI49" s="513"/>
      <c r="BNJ49" s="513"/>
      <c r="BNK49" s="513"/>
      <c r="BNL49" s="513"/>
      <c r="BNM49" s="513"/>
      <c r="BNN49" s="513"/>
      <c r="BNO49" s="513"/>
      <c r="BNP49" s="513"/>
      <c r="BNQ49" s="513"/>
      <c r="BNR49" s="513"/>
      <c r="BNS49" s="513"/>
      <c r="BNT49" s="513"/>
      <c r="BNU49" s="513"/>
      <c r="BNV49" s="513"/>
      <c r="BNW49" s="513"/>
      <c r="BNX49" s="513"/>
      <c r="BNY49" s="513"/>
      <c r="BNZ49" s="513"/>
      <c r="BOA49" s="513"/>
      <c r="BOB49" s="513"/>
      <c r="BOC49" s="513"/>
      <c r="BOD49" s="513"/>
      <c r="BOE49" s="513"/>
      <c r="BOF49" s="513"/>
      <c r="BOG49" s="513"/>
      <c r="BOH49" s="513"/>
      <c r="BOI49" s="513"/>
      <c r="BOJ49" s="513"/>
      <c r="BOK49" s="513"/>
      <c r="BOL49" s="513"/>
      <c r="BOM49" s="513"/>
      <c r="BON49" s="513"/>
      <c r="BOO49" s="513"/>
      <c r="BOP49" s="513"/>
      <c r="BOQ49" s="513"/>
      <c r="BOR49" s="513"/>
      <c r="BOS49" s="513"/>
      <c r="BOT49" s="513"/>
      <c r="BOU49" s="513"/>
      <c r="BOV49" s="513"/>
      <c r="BOW49" s="513"/>
      <c r="BOX49" s="513"/>
      <c r="BOY49" s="513"/>
      <c r="BOZ49" s="513"/>
      <c r="BPA49" s="513"/>
      <c r="BPB49" s="513"/>
      <c r="BPC49" s="513"/>
      <c r="BPD49" s="513"/>
      <c r="BPE49" s="513"/>
      <c r="BPF49" s="513"/>
      <c r="BPG49" s="513"/>
      <c r="BPH49" s="513"/>
      <c r="BPI49" s="513"/>
      <c r="BPJ49" s="513"/>
      <c r="BPK49" s="513"/>
      <c r="BPL49" s="513"/>
      <c r="BPM49" s="513"/>
      <c r="BPN49" s="513"/>
      <c r="BPO49" s="513"/>
      <c r="BPP49" s="513"/>
      <c r="BPQ49" s="513"/>
      <c r="BPR49" s="513"/>
      <c r="BPS49" s="513"/>
      <c r="BPT49" s="513"/>
      <c r="BPU49" s="513"/>
      <c r="BPV49" s="513"/>
      <c r="BPW49" s="513"/>
      <c r="BPX49" s="513"/>
      <c r="BPY49" s="513"/>
      <c r="BPZ49" s="513"/>
      <c r="BQA49" s="513"/>
      <c r="BQB49" s="513"/>
      <c r="BQC49" s="513"/>
      <c r="BQD49" s="513"/>
      <c r="BQE49" s="513"/>
      <c r="BQF49" s="513"/>
      <c r="BQG49" s="513"/>
      <c r="BQH49" s="513"/>
      <c r="BQI49" s="513"/>
      <c r="BQJ49" s="513"/>
      <c r="BQK49" s="513"/>
      <c r="BQL49" s="513"/>
      <c r="BQM49" s="513"/>
      <c r="BQN49" s="513"/>
      <c r="BQO49" s="513"/>
      <c r="BQP49" s="513"/>
      <c r="BQQ49" s="513"/>
      <c r="BQR49" s="513"/>
      <c r="BQS49" s="513"/>
      <c r="BQT49" s="513"/>
      <c r="BQU49" s="513"/>
      <c r="BQV49" s="513"/>
      <c r="BQW49" s="513"/>
      <c r="BQX49" s="513"/>
      <c r="BQY49" s="513"/>
      <c r="BQZ49" s="513"/>
      <c r="BRA49" s="513"/>
      <c r="BRB49" s="513"/>
      <c r="BRC49" s="513"/>
      <c r="BRD49" s="513"/>
      <c r="BRE49" s="513"/>
      <c r="BRF49" s="513"/>
      <c r="BRG49" s="513"/>
      <c r="BRH49" s="513"/>
      <c r="BRI49" s="513"/>
      <c r="BRJ49" s="513"/>
      <c r="BRK49" s="513"/>
      <c r="BRL49" s="513"/>
      <c r="BRM49" s="513"/>
      <c r="BRN49" s="513"/>
      <c r="BRO49" s="513"/>
      <c r="BRP49" s="513"/>
      <c r="BRQ49" s="513"/>
      <c r="BRR49" s="513"/>
      <c r="BRS49" s="513"/>
      <c r="BRT49" s="513"/>
      <c r="BRU49" s="513"/>
      <c r="BRV49" s="513"/>
      <c r="BRW49" s="513"/>
      <c r="BRX49" s="513"/>
      <c r="BRY49" s="513"/>
      <c r="BRZ49" s="513"/>
      <c r="BSA49" s="513"/>
      <c r="BSB49" s="513"/>
      <c r="BSC49" s="513"/>
      <c r="BSD49" s="513"/>
      <c r="BSE49" s="513"/>
      <c r="BSF49" s="513"/>
      <c r="BSG49" s="513"/>
      <c r="BSH49" s="513"/>
      <c r="BSI49" s="513"/>
      <c r="BSJ49" s="513"/>
      <c r="BSK49" s="513"/>
      <c r="BSL49" s="513"/>
      <c r="BSM49" s="513"/>
      <c r="BSN49" s="513"/>
      <c r="BSO49" s="513"/>
      <c r="BSP49" s="513"/>
      <c r="BSQ49" s="513"/>
      <c r="BSR49" s="513"/>
      <c r="BSS49" s="513"/>
      <c r="BST49" s="513"/>
      <c r="BSU49" s="513"/>
      <c r="BSV49" s="513"/>
      <c r="BSW49" s="513"/>
      <c r="BSX49" s="513"/>
      <c r="BSY49" s="513"/>
      <c r="BSZ49" s="513"/>
      <c r="BTA49" s="513"/>
      <c r="BTB49" s="513"/>
      <c r="BTC49" s="513"/>
      <c r="BTD49" s="513"/>
      <c r="BTE49" s="513"/>
      <c r="BTF49" s="513"/>
      <c r="BTG49" s="513"/>
      <c r="BTH49" s="513"/>
      <c r="BTI49" s="513"/>
      <c r="BTJ49" s="513"/>
      <c r="BTK49" s="513"/>
      <c r="BTL49" s="513"/>
      <c r="BTM49" s="513"/>
      <c r="BTN49" s="513"/>
      <c r="BTO49" s="513"/>
      <c r="BTP49" s="513"/>
      <c r="BTQ49" s="513"/>
      <c r="BTR49" s="513"/>
      <c r="BTS49" s="513"/>
      <c r="BTT49" s="513"/>
      <c r="BTU49" s="513"/>
      <c r="BTV49" s="513"/>
      <c r="BTW49" s="513"/>
      <c r="BTX49" s="513"/>
      <c r="BTY49" s="513"/>
      <c r="BTZ49" s="513"/>
      <c r="BUA49" s="513"/>
      <c r="BUB49" s="513"/>
      <c r="BUC49" s="513"/>
      <c r="BUD49" s="513"/>
      <c r="BUE49" s="513"/>
      <c r="BUF49" s="513"/>
      <c r="BUG49" s="513"/>
      <c r="BUH49" s="513"/>
      <c r="BUI49" s="513"/>
      <c r="BUJ49" s="513"/>
      <c r="BUK49" s="513"/>
      <c r="BUL49" s="513"/>
      <c r="BUM49" s="513"/>
      <c r="BUN49" s="513"/>
      <c r="BUO49" s="513"/>
      <c r="BUP49" s="513"/>
      <c r="BUQ49" s="513"/>
      <c r="BUR49" s="513"/>
      <c r="BUS49" s="513"/>
      <c r="BUT49" s="513"/>
      <c r="BUU49" s="513"/>
      <c r="BUV49" s="513"/>
      <c r="BUW49" s="513"/>
      <c r="BUX49" s="513"/>
      <c r="BUY49" s="513"/>
      <c r="BUZ49" s="513"/>
      <c r="BVA49" s="513"/>
      <c r="BVB49" s="513"/>
      <c r="BVC49" s="513"/>
      <c r="BVD49" s="513"/>
      <c r="BVE49" s="513"/>
      <c r="BVF49" s="513"/>
      <c r="BVG49" s="513"/>
      <c r="BVH49" s="513"/>
      <c r="BVI49" s="513"/>
      <c r="BVJ49" s="513"/>
      <c r="BVK49" s="513"/>
      <c r="BVL49" s="513"/>
      <c r="BVM49" s="513"/>
      <c r="BVN49" s="513"/>
      <c r="BVO49" s="513"/>
      <c r="BVP49" s="513"/>
      <c r="BVQ49" s="513"/>
      <c r="BVR49" s="513"/>
      <c r="BVS49" s="513"/>
      <c r="BVT49" s="513"/>
      <c r="BVU49" s="513"/>
      <c r="BVV49" s="513"/>
      <c r="BVW49" s="513"/>
      <c r="BVX49" s="513"/>
      <c r="BVY49" s="513"/>
      <c r="BVZ49" s="513"/>
      <c r="BWA49" s="513"/>
      <c r="BWB49" s="513"/>
      <c r="BWC49" s="513"/>
      <c r="BWD49" s="513"/>
      <c r="BWE49" s="513"/>
      <c r="BWF49" s="513"/>
      <c r="BWG49" s="513"/>
      <c r="BWH49" s="513"/>
      <c r="BWI49" s="513"/>
      <c r="BWJ49" s="513"/>
      <c r="BWK49" s="513"/>
      <c r="BWL49" s="513"/>
      <c r="BWM49" s="513"/>
      <c r="BWN49" s="513"/>
      <c r="BWO49" s="513"/>
      <c r="BWP49" s="513"/>
      <c r="BWQ49" s="513"/>
    </row>
    <row r="50" spans="1:1967" ht="102" customHeight="1">
      <c r="A50" s="9" t="s">
        <v>6109</v>
      </c>
      <c r="B50" s="3" t="s">
        <v>1318</v>
      </c>
      <c r="C50" s="104" t="s">
        <v>631</v>
      </c>
      <c r="D50" s="3" t="s">
        <v>110</v>
      </c>
      <c r="E50" s="3" t="s">
        <v>1224</v>
      </c>
      <c r="F50" s="3"/>
      <c r="G50" s="9" t="s">
        <v>385</v>
      </c>
      <c r="H50" s="20">
        <v>0.6</v>
      </c>
      <c r="I50" s="34">
        <v>470000000</v>
      </c>
      <c r="J50" s="21" t="s">
        <v>1316</v>
      </c>
      <c r="K50" s="3" t="s">
        <v>1930</v>
      </c>
      <c r="L50" s="137" t="s">
        <v>3404</v>
      </c>
      <c r="M50" s="140" t="s">
        <v>383</v>
      </c>
      <c r="N50" s="357" t="s">
        <v>1928</v>
      </c>
      <c r="O50" s="3" t="s">
        <v>1368</v>
      </c>
      <c r="P50" s="7" t="s">
        <v>1340</v>
      </c>
      <c r="Q50" s="3" t="s">
        <v>1188</v>
      </c>
      <c r="R50" s="9">
        <v>9</v>
      </c>
      <c r="S50" s="75">
        <v>73463</v>
      </c>
      <c r="T50" s="83">
        <v>0</v>
      </c>
      <c r="U50" s="83">
        <f>T50*1.12</f>
        <v>0</v>
      </c>
      <c r="V50" s="102" t="s">
        <v>1317</v>
      </c>
      <c r="W50" s="152" t="s">
        <v>1396</v>
      </c>
      <c r="X50" s="9" t="s">
        <v>9353</v>
      </c>
      <c r="Y50" s="513"/>
      <c r="Z50" s="513"/>
      <c r="AA50" s="513"/>
      <c r="AB50" s="513"/>
      <c r="AC50" s="513"/>
      <c r="AD50" s="513"/>
      <c r="AE50" s="513"/>
      <c r="AF50" s="513"/>
      <c r="AG50" s="513"/>
      <c r="AH50" s="513"/>
      <c r="AI50" s="513"/>
      <c r="AJ50" s="513"/>
      <c r="AK50" s="513"/>
      <c r="AL50" s="513"/>
      <c r="AM50" s="513"/>
      <c r="AN50" s="513"/>
      <c r="AO50" s="513"/>
      <c r="AP50" s="513"/>
      <c r="AQ50" s="513"/>
      <c r="AR50" s="513"/>
      <c r="AS50" s="513"/>
      <c r="AT50" s="513"/>
      <c r="AU50" s="513"/>
      <c r="AV50" s="513"/>
      <c r="AW50" s="513"/>
      <c r="AX50" s="513"/>
      <c r="AY50" s="513"/>
      <c r="AZ50" s="513"/>
      <c r="BA50" s="513"/>
      <c r="BB50" s="513"/>
      <c r="BC50" s="513"/>
      <c r="BD50" s="513"/>
      <c r="BE50" s="513"/>
      <c r="BF50" s="513"/>
      <c r="BG50" s="513"/>
      <c r="BH50" s="513"/>
      <c r="BI50" s="513"/>
      <c r="BJ50" s="513"/>
      <c r="BK50" s="513"/>
      <c r="BL50" s="513"/>
      <c r="BM50" s="513"/>
      <c r="BN50" s="513"/>
      <c r="BO50" s="513"/>
      <c r="BP50" s="513"/>
      <c r="BQ50" s="513"/>
      <c r="BR50" s="513"/>
      <c r="BS50" s="513"/>
      <c r="BT50" s="513"/>
      <c r="BU50" s="513"/>
      <c r="BV50" s="513"/>
      <c r="BW50" s="513"/>
      <c r="BX50" s="513"/>
      <c r="BY50" s="513"/>
      <c r="BZ50" s="513"/>
      <c r="CA50" s="513"/>
      <c r="CB50" s="513"/>
      <c r="CC50" s="513"/>
      <c r="CD50" s="513"/>
      <c r="CE50" s="513"/>
      <c r="CF50" s="513"/>
      <c r="CG50" s="513"/>
      <c r="CH50" s="513"/>
      <c r="CI50" s="513"/>
      <c r="CJ50" s="513"/>
      <c r="CK50" s="513"/>
      <c r="CL50" s="513"/>
      <c r="CM50" s="513"/>
      <c r="CN50" s="513"/>
      <c r="CO50" s="513"/>
      <c r="CP50" s="513"/>
      <c r="CQ50" s="513"/>
      <c r="CR50" s="513"/>
      <c r="CS50" s="513"/>
      <c r="CT50" s="513"/>
      <c r="CU50" s="513"/>
      <c r="CV50" s="513"/>
      <c r="CW50" s="513"/>
      <c r="CX50" s="513"/>
      <c r="CY50" s="513"/>
      <c r="CZ50" s="513"/>
      <c r="DA50" s="513"/>
      <c r="DB50" s="513"/>
      <c r="DC50" s="513"/>
      <c r="DD50" s="513"/>
      <c r="DE50" s="513"/>
      <c r="DF50" s="513"/>
      <c r="DG50" s="513"/>
      <c r="DH50" s="513"/>
      <c r="DI50" s="513"/>
      <c r="DJ50" s="513"/>
      <c r="DK50" s="513"/>
      <c r="DL50" s="513"/>
      <c r="DM50" s="513"/>
      <c r="DN50" s="513"/>
      <c r="DO50" s="513"/>
      <c r="DP50" s="513"/>
      <c r="DQ50" s="513"/>
      <c r="DR50" s="513"/>
      <c r="DS50" s="513"/>
      <c r="DT50" s="513"/>
      <c r="DU50" s="513"/>
      <c r="DV50" s="513"/>
      <c r="DW50" s="513"/>
      <c r="DX50" s="513"/>
      <c r="DY50" s="513"/>
      <c r="DZ50" s="513"/>
      <c r="EA50" s="513"/>
      <c r="EB50" s="513"/>
      <c r="EC50" s="513"/>
      <c r="ED50" s="513"/>
      <c r="EE50" s="513"/>
      <c r="EF50" s="513"/>
      <c r="EG50" s="513"/>
      <c r="EH50" s="513"/>
      <c r="EI50" s="513"/>
      <c r="EJ50" s="513"/>
      <c r="EK50" s="513"/>
      <c r="EL50" s="513"/>
      <c r="EM50" s="513"/>
      <c r="EN50" s="513"/>
      <c r="EO50" s="513"/>
      <c r="EP50" s="513"/>
      <c r="EQ50" s="513"/>
      <c r="ER50" s="513"/>
      <c r="ES50" s="513"/>
      <c r="ET50" s="513"/>
      <c r="EU50" s="513"/>
      <c r="EV50" s="513"/>
      <c r="EW50" s="513"/>
      <c r="EX50" s="513"/>
      <c r="EY50" s="513"/>
      <c r="EZ50" s="513"/>
      <c r="FA50" s="513"/>
      <c r="FB50" s="513"/>
      <c r="FC50" s="513"/>
      <c r="FD50" s="513"/>
      <c r="FE50" s="513"/>
      <c r="FF50" s="513"/>
      <c r="FG50" s="513"/>
      <c r="FH50" s="513"/>
      <c r="FI50" s="513"/>
      <c r="FJ50" s="513"/>
      <c r="FK50" s="513"/>
      <c r="FL50" s="513"/>
      <c r="FM50" s="513"/>
      <c r="FN50" s="513"/>
      <c r="FO50" s="513"/>
      <c r="FP50" s="513"/>
      <c r="FQ50" s="513"/>
      <c r="FR50" s="513"/>
      <c r="FS50" s="513"/>
      <c r="FT50" s="513"/>
      <c r="FU50" s="513"/>
      <c r="FV50" s="513"/>
      <c r="FW50" s="513"/>
      <c r="FX50" s="513"/>
      <c r="FY50" s="513"/>
      <c r="FZ50" s="513"/>
      <c r="GA50" s="513"/>
      <c r="GB50" s="513"/>
      <c r="GC50" s="513"/>
      <c r="GD50" s="513"/>
      <c r="GE50" s="513"/>
      <c r="GF50" s="513"/>
      <c r="GG50" s="513"/>
      <c r="GH50" s="513"/>
      <c r="GI50" s="513"/>
      <c r="GJ50" s="513"/>
      <c r="GK50" s="513"/>
      <c r="GL50" s="513"/>
      <c r="GM50" s="513"/>
      <c r="GN50" s="513"/>
      <c r="GO50" s="513"/>
      <c r="GP50" s="513"/>
      <c r="GQ50" s="513"/>
      <c r="GR50" s="513"/>
      <c r="GS50" s="513"/>
      <c r="GT50" s="513"/>
      <c r="GU50" s="513"/>
      <c r="GV50" s="513"/>
      <c r="GW50" s="513"/>
      <c r="GX50" s="513"/>
      <c r="GY50" s="513"/>
      <c r="GZ50" s="513"/>
      <c r="HA50" s="513"/>
      <c r="HB50" s="513"/>
      <c r="HC50" s="513"/>
      <c r="HD50" s="513"/>
      <c r="HE50" s="513"/>
      <c r="HF50" s="513"/>
      <c r="HG50" s="513"/>
      <c r="HH50" s="513"/>
      <c r="HI50" s="513"/>
      <c r="HJ50" s="513"/>
      <c r="HK50" s="513"/>
      <c r="HL50" s="513"/>
      <c r="HM50" s="513"/>
      <c r="HN50" s="513"/>
      <c r="HO50" s="513"/>
      <c r="HP50" s="513"/>
      <c r="HQ50" s="513"/>
      <c r="HR50" s="513"/>
      <c r="HS50" s="513"/>
      <c r="HT50" s="513"/>
      <c r="HU50" s="513"/>
      <c r="HV50" s="513"/>
      <c r="HW50" s="513"/>
      <c r="HX50" s="513"/>
      <c r="HY50" s="513"/>
      <c r="HZ50" s="513"/>
      <c r="IA50" s="513"/>
      <c r="IB50" s="513"/>
      <c r="IC50" s="513"/>
      <c r="ID50" s="513"/>
      <c r="IE50" s="513"/>
      <c r="IF50" s="513"/>
      <c r="IG50" s="513"/>
      <c r="IH50" s="513"/>
      <c r="II50" s="513"/>
      <c r="IJ50" s="513"/>
      <c r="IK50" s="513"/>
      <c r="IL50" s="513"/>
      <c r="IM50" s="513"/>
      <c r="IN50" s="513"/>
      <c r="IO50" s="513"/>
      <c r="IP50" s="513"/>
      <c r="IQ50" s="513"/>
      <c r="IR50" s="513"/>
      <c r="IS50" s="513"/>
      <c r="IT50" s="513"/>
      <c r="IU50" s="513"/>
      <c r="IV50" s="513"/>
      <c r="IW50" s="513"/>
      <c r="IX50" s="513"/>
      <c r="IY50" s="513"/>
      <c r="IZ50" s="513"/>
      <c r="JA50" s="513"/>
      <c r="JB50" s="513"/>
      <c r="JC50" s="513"/>
      <c r="JD50" s="513"/>
      <c r="JE50" s="513"/>
      <c r="JF50" s="513"/>
      <c r="JG50" s="513"/>
      <c r="JH50" s="513"/>
      <c r="JI50" s="513"/>
      <c r="JJ50" s="513"/>
      <c r="JK50" s="513"/>
      <c r="JL50" s="513"/>
      <c r="JM50" s="513"/>
      <c r="JN50" s="513"/>
      <c r="JO50" s="513"/>
      <c r="JP50" s="513"/>
      <c r="JQ50" s="513"/>
      <c r="JR50" s="513"/>
      <c r="JS50" s="513"/>
      <c r="JT50" s="513"/>
      <c r="JU50" s="513"/>
      <c r="JV50" s="513"/>
      <c r="JW50" s="513"/>
      <c r="JX50" s="513"/>
      <c r="JY50" s="513"/>
      <c r="JZ50" s="513"/>
      <c r="KA50" s="513"/>
      <c r="KB50" s="513"/>
      <c r="KC50" s="513"/>
      <c r="KD50" s="513"/>
      <c r="KE50" s="513"/>
      <c r="KF50" s="513"/>
      <c r="KG50" s="513"/>
      <c r="KH50" s="513"/>
      <c r="KI50" s="513"/>
      <c r="KJ50" s="513"/>
      <c r="KK50" s="513"/>
      <c r="KL50" s="513"/>
      <c r="KM50" s="513"/>
      <c r="KN50" s="513"/>
      <c r="KO50" s="513"/>
      <c r="KP50" s="513"/>
      <c r="KQ50" s="513"/>
      <c r="KR50" s="513"/>
      <c r="KS50" s="513"/>
      <c r="KT50" s="513"/>
      <c r="KU50" s="513"/>
      <c r="KV50" s="513"/>
      <c r="KW50" s="513"/>
      <c r="KX50" s="513"/>
      <c r="KY50" s="513"/>
      <c r="KZ50" s="513"/>
      <c r="LA50" s="513"/>
      <c r="LB50" s="513"/>
      <c r="LC50" s="513"/>
      <c r="LD50" s="513"/>
      <c r="LE50" s="513"/>
      <c r="LF50" s="513"/>
      <c r="LG50" s="513"/>
      <c r="LH50" s="513"/>
      <c r="LI50" s="513"/>
      <c r="LJ50" s="513"/>
      <c r="LK50" s="513"/>
      <c r="LL50" s="513"/>
      <c r="LM50" s="513"/>
      <c r="LN50" s="513"/>
      <c r="LO50" s="513"/>
      <c r="LP50" s="513"/>
      <c r="LQ50" s="513"/>
      <c r="LR50" s="513"/>
      <c r="LS50" s="513"/>
      <c r="LT50" s="513"/>
      <c r="LU50" s="513"/>
      <c r="LV50" s="513"/>
      <c r="LW50" s="513"/>
      <c r="LX50" s="513"/>
      <c r="LY50" s="513"/>
      <c r="LZ50" s="513"/>
      <c r="MA50" s="513"/>
      <c r="MB50" s="513"/>
      <c r="MC50" s="513"/>
      <c r="MD50" s="513"/>
      <c r="ME50" s="513"/>
      <c r="MF50" s="513"/>
      <c r="MG50" s="513"/>
      <c r="MH50" s="513"/>
      <c r="MI50" s="513"/>
      <c r="MJ50" s="513"/>
      <c r="MK50" s="513"/>
      <c r="ML50" s="513"/>
      <c r="MM50" s="513"/>
      <c r="MN50" s="513"/>
      <c r="MO50" s="513"/>
      <c r="MP50" s="513"/>
      <c r="MQ50" s="513"/>
      <c r="MR50" s="513"/>
      <c r="MS50" s="513"/>
      <c r="MT50" s="513"/>
      <c r="MU50" s="513"/>
      <c r="MV50" s="513"/>
      <c r="MW50" s="513"/>
      <c r="MX50" s="513"/>
      <c r="MY50" s="513"/>
      <c r="MZ50" s="513"/>
      <c r="NA50" s="513"/>
      <c r="NB50" s="513"/>
      <c r="NC50" s="513"/>
      <c r="ND50" s="513"/>
      <c r="NE50" s="513"/>
      <c r="NF50" s="513"/>
      <c r="NG50" s="513"/>
      <c r="NH50" s="513"/>
      <c r="NI50" s="513"/>
      <c r="NJ50" s="513"/>
      <c r="NK50" s="513"/>
      <c r="NL50" s="513"/>
      <c r="NM50" s="513"/>
      <c r="NN50" s="513"/>
      <c r="NO50" s="513"/>
      <c r="NP50" s="513"/>
      <c r="NQ50" s="513"/>
      <c r="NR50" s="513"/>
      <c r="NS50" s="513"/>
      <c r="NT50" s="513"/>
      <c r="NU50" s="513"/>
      <c r="NV50" s="513"/>
      <c r="NW50" s="513"/>
      <c r="NX50" s="513"/>
      <c r="NY50" s="513"/>
      <c r="NZ50" s="513"/>
      <c r="OA50" s="513"/>
      <c r="OB50" s="513"/>
      <c r="OC50" s="513"/>
      <c r="OD50" s="513"/>
      <c r="OE50" s="513"/>
      <c r="OF50" s="513"/>
      <c r="OG50" s="513"/>
      <c r="OH50" s="513"/>
      <c r="OI50" s="513"/>
      <c r="OJ50" s="513"/>
      <c r="OK50" s="513"/>
      <c r="OL50" s="513"/>
      <c r="OM50" s="513"/>
      <c r="ON50" s="513"/>
      <c r="OO50" s="513"/>
      <c r="OP50" s="513"/>
      <c r="OQ50" s="513"/>
      <c r="OR50" s="513"/>
      <c r="OS50" s="513"/>
      <c r="OT50" s="513"/>
      <c r="OU50" s="513"/>
      <c r="OV50" s="513"/>
      <c r="OW50" s="513"/>
      <c r="OX50" s="513"/>
      <c r="OY50" s="513"/>
      <c r="OZ50" s="513"/>
      <c r="PA50" s="513"/>
      <c r="PB50" s="513"/>
      <c r="PC50" s="513"/>
      <c r="PD50" s="513"/>
      <c r="PE50" s="513"/>
      <c r="PF50" s="513"/>
      <c r="PG50" s="513"/>
      <c r="PH50" s="513"/>
      <c r="PI50" s="513"/>
      <c r="PJ50" s="513"/>
      <c r="PK50" s="513"/>
      <c r="PL50" s="513"/>
      <c r="PM50" s="513"/>
      <c r="PN50" s="513"/>
      <c r="PO50" s="513"/>
      <c r="PP50" s="513"/>
      <c r="PQ50" s="513"/>
      <c r="PR50" s="513"/>
      <c r="PS50" s="513"/>
      <c r="PT50" s="513"/>
      <c r="PU50" s="513"/>
      <c r="PV50" s="513"/>
      <c r="PW50" s="513"/>
      <c r="PX50" s="513"/>
      <c r="PY50" s="513"/>
      <c r="PZ50" s="513"/>
      <c r="QA50" s="513"/>
      <c r="QB50" s="513"/>
      <c r="QC50" s="513"/>
      <c r="QD50" s="513"/>
      <c r="QE50" s="513"/>
      <c r="QF50" s="513"/>
      <c r="QG50" s="513"/>
      <c r="QH50" s="513"/>
      <c r="QI50" s="513"/>
      <c r="QJ50" s="513"/>
      <c r="QK50" s="513"/>
      <c r="QL50" s="513"/>
      <c r="QM50" s="513"/>
      <c r="QN50" s="513"/>
      <c r="QO50" s="513"/>
      <c r="QP50" s="513"/>
      <c r="QQ50" s="513"/>
      <c r="QR50" s="513"/>
      <c r="QS50" s="513"/>
      <c r="QT50" s="513"/>
      <c r="QU50" s="513"/>
      <c r="QV50" s="513"/>
      <c r="QW50" s="513"/>
      <c r="QX50" s="513"/>
      <c r="QY50" s="513"/>
      <c r="QZ50" s="513"/>
      <c r="RA50" s="513"/>
      <c r="RB50" s="513"/>
      <c r="RC50" s="513"/>
      <c r="RD50" s="513"/>
      <c r="RE50" s="513"/>
      <c r="RF50" s="513"/>
      <c r="RG50" s="513"/>
      <c r="RH50" s="513"/>
      <c r="RI50" s="513"/>
      <c r="RJ50" s="513"/>
      <c r="RK50" s="513"/>
      <c r="RL50" s="513"/>
      <c r="RM50" s="513"/>
      <c r="RN50" s="513"/>
      <c r="RO50" s="513"/>
      <c r="RP50" s="513"/>
      <c r="RQ50" s="513"/>
      <c r="RR50" s="513"/>
      <c r="RS50" s="513"/>
      <c r="RT50" s="513"/>
      <c r="RU50" s="513"/>
      <c r="RV50" s="513"/>
      <c r="RW50" s="513"/>
      <c r="RX50" s="513"/>
      <c r="RY50" s="513"/>
      <c r="RZ50" s="513"/>
      <c r="SA50" s="513"/>
      <c r="SB50" s="513"/>
      <c r="SC50" s="513"/>
      <c r="SD50" s="513"/>
      <c r="SE50" s="513"/>
      <c r="SF50" s="513"/>
      <c r="SG50" s="513"/>
      <c r="SH50" s="513"/>
      <c r="SI50" s="513"/>
      <c r="SJ50" s="513"/>
      <c r="SK50" s="513"/>
      <c r="SL50" s="513"/>
      <c r="SM50" s="513"/>
      <c r="SN50" s="513"/>
      <c r="SO50" s="513"/>
      <c r="SP50" s="513"/>
      <c r="SQ50" s="513"/>
      <c r="SR50" s="513"/>
      <c r="SS50" s="513"/>
      <c r="ST50" s="513"/>
      <c r="SU50" s="513"/>
      <c r="SV50" s="513"/>
      <c r="SW50" s="513"/>
      <c r="SX50" s="513"/>
      <c r="SY50" s="513"/>
      <c r="SZ50" s="513"/>
      <c r="TA50" s="513"/>
      <c r="TB50" s="513"/>
      <c r="TC50" s="513"/>
      <c r="TD50" s="513"/>
      <c r="TE50" s="513"/>
      <c r="TF50" s="513"/>
      <c r="TG50" s="513"/>
      <c r="TH50" s="513"/>
      <c r="TI50" s="513"/>
      <c r="TJ50" s="513"/>
      <c r="TK50" s="513"/>
      <c r="TL50" s="513"/>
      <c r="TM50" s="513"/>
      <c r="TN50" s="513"/>
      <c r="TO50" s="513"/>
      <c r="TP50" s="513"/>
      <c r="TQ50" s="513"/>
      <c r="TR50" s="513"/>
      <c r="TS50" s="513"/>
      <c r="TT50" s="513"/>
      <c r="TU50" s="513"/>
      <c r="TV50" s="513"/>
      <c r="TW50" s="513"/>
      <c r="TX50" s="513"/>
      <c r="TY50" s="513"/>
      <c r="TZ50" s="513"/>
      <c r="UA50" s="513"/>
      <c r="UB50" s="513"/>
      <c r="UC50" s="513"/>
      <c r="UD50" s="513"/>
      <c r="UE50" s="513"/>
      <c r="UF50" s="513"/>
      <c r="UG50" s="513"/>
      <c r="UH50" s="513"/>
      <c r="UI50" s="513"/>
      <c r="UJ50" s="513"/>
      <c r="UK50" s="513"/>
      <c r="UL50" s="513"/>
      <c r="UM50" s="513"/>
      <c r="UN50" s="513"/>
      <c r="UO50" s="513"/>
      <c r="UP50" s="513"/>
      <c r="UQ50" s="513"/>
      <c r="UR50" s="513"/>
      <c r="US50" s="513"/>
      <c r="UT50" s="513"/>
      <c r="UU50" s="513"/>
      <c r="UV50" s="513"/>
      <c r="UW50" s="513"/>
      <c r="UX50" s="513"/>
      <c r="UY50" s="513"/>
      <c r="UZ50" s="513"/>
      <c r="VA50" s="513"/>
      <c r="VB50" s="513"/>
      <c r="VC50" s="513"/>
      <c r="VD50" s="513"/>
      <c r="VE50" s="513"/>
      <c r="VF50" s="513"/>
      <c r="VG50" s="513"/>
      <c r="VH50" s="513"/>
      <c r="VI50" s="513"/>
      <c r="VJ50" s="513"/>
      <c r="VK50" s="513"/>
      <c r="VL50" s="513"/>
      <c r="VM50" s="513"/>
      <c r="VN50" s="513"/>
      <c r="VO50" s="513"/>
      <c r="VP50" s="513"/>
      <c r="VQ50" s="513"/>
      <c r="VR50" s="513"/>
      <c r="VS50" s="513"/>
      <c r="VT50" s="513"/>
      <c r="VU50" s="513"/>
      <c r="VV50" s="513"/>
      <c r="VW50" s="513"/>
      <c r="VX50" s="513"/>
      <c r="VY50" s="513"/>
      <c r="VZ50" s="513"/>
      <c r="WA50" s="513"/>
      <c r="WB50" s="513"/>
      <c r="WC50" s="513"/>
      <c r="WD50" s="513"/>
      <c r="WE50" s="513"/>
      <c r="WF50" s="513"/>
      <c r="WG50" s="513"/>
      <c r="WH50" s="513"/>
      <c r="WI50" s="513"/>
      <c r="WJ50" s="513"/>
      <c r="WK50" s="513"/>
      <c r="WL50" s="513"/>
      <c r="WM50" s="513"/>
      <c r="WN50" s="513"/>
      <c r="WO50" s="513"/>
      <c r="WP50" s="513"/>
      <c r="WQ50" s="513"/>
      <c r="WR50" s="513"/>
      <c r="WS50" s="513"/>
      <c r="WT50" s="513"/>
      <c r="WU50" s="513"/>
      <c r="WV50" s="513"/>
      <c r="WW50" s="513"/>
      <c r="WX50" s="513"/>
      <c r="WY50" s="513"/>
      <c r="WZ50" s="513"/>
      <c r="XA50" s="513"/>
      <c r="XB50" s="513"/>
      <c r="XC50" s="513"/>
      <c r="XD50" s="513"/>
      <c r="XE50" s="513"/>
      <c r="XF50" s="513"/>
      <c r="XG50" s="513"/>
      <c r="XH50" s="513"/>
      <c r="XI50" s="513"/>
      <c r="XJ50" s="513"/>
      <c r="XK50" s="513"/>
      <c r="XL50" s="513"/>
      <c r="XM50" s="513"/>
      <c r="XN50" s="513"/>
      <c r="XO50" s="513"/>
      <c r="XP50" s="513"/>
      <c r="XQ50" s="513"/>
      <c r="XR50" s="513"/>
      <c r="XS50" s="513"/>
      <c r="XT50" s="513"/>
      <c r="XU50" s="513"/>
      <c r="XV50" s="513"/>
      <c r="XW50" s="513"/>
      <c r="XX50" s="513"/>
      <c r="XY50" s="513"/>
      <c r="XZ50" s="513"/>
      <c r="YA50" s="513"/>
      <c r="YB50" s="513"/>
      <c r="YC50" s="513"/>
      <c r="YD50" s="513"/>
      <c r="YE50" s="513"/>
      <c r="YF50" s="513"/>
      <c r="YG50" s="513"/>
      <c r="YH50" s="513"/>
      <c r="YI50" s="513"/>
      <c r="YJ50" s="513"/>
      <c r="YK50" s="513"/>
      <c r="YL50" s="513"/>
      <c r="YM50" s="513"/>
      <c r="YN50" s="513"/>
      <c r="YO50" s="513"/>
      <c r="YP50" s="513"/>
      <c r="YQ50" s="513"/>
      <c r="YR50" s="513"/>
      <c r="YS50" s="513"/>
      <c r="YT50" s="513"/>
      <c r="YU50" s="513"/>
      <c r="YV50" s="513"/>
      <c r="YW50" s="513"/>
      <c r="YX50" s="513"/>
      <c r="YY50" s="513"/>
      <c r="YZ50" s="513"/>
      <c r="ZA50" s="513"/>
      <c r="ZB50" s="513"/>
      <c r="ZC50" s="513"/>
      <c r="ZD50" s="513"/>
      <c r="ZE50" s="513"/>
      <c r="ZF50" s="513"/>
      <c r="ZG50" s="513"/>
      <c r="ZH50" s="513"/>
      <c r="ZI50" s="513"/>
      <c r="ZJ50" s="513"/>
      <c r="ZK50" s="513"/>
      <c r="ZL50" s="513"/>
      <c r="ZM50" s="513"/>
      <c r="ZN50" s="513"/>
      <c r="ZO50" s="513"/>
      <c r="ZP50" s="513"/>
      <c r="ZQ50" s="513"/>
      <c r="ZR50" s="513"/>
      <c r="ZS50" s="513"/>
      <c r="ZT50" s="513"/>
      <c r="ZU50" s="513"/>
      <c r="ZV50" s="513"/>
      <c r="ZW50" s="513"/>
      <c r="ZX50" s="513"/>
      <c r="ZY50" s="513"/>
      <c r="ZZ50" s="513"/>
      <c r="AAA50" s="513"/>
      <c r="AAB50" s="513"/>
      <c r="AAC50" s="513"/>
      <c r="AAD50" s="513"/>
      <c r="AAE50" s="513"/>
      <c r="AAF50" s="513"/>
      <c r="AAG50" s="513"/>
      <c r="AAH50" s="513"/>
      <c r="AAI50" s="513"/>
      <c r="AAJ50" s="513"/>
      <c r="AAK50" s="513"/>
      <c r="AAL50" s="513"/>
      <c r="AAM50" s="513"/>
      <c r="AAN50" s="513"/>
      <c r="AAO50" s="513"/>
      <c r="AAP50" s="513"/>
      <c r="AAQ50" s="513"/>
      <c r="AAR50" s="513"/>
      <c r="AAS50" s="513"/>
      <c r="AAT50" s="513"/>
      <c r="AAU50" s="513"/>
      <c r="AAV50" s="513"/>
      <c r="AAW50" s="513"/>
      <c r="AAX50" s="513"/>
      <c r="AAY50" s="513"/>
      <c r="AAZ50" s="513"/>
      <c r="ABA50" s="513"/>
      <c r="ABB50" s="513"/>
      <c r="ABC50" s="513"/>
      <c r="ABD50" s="513"/>
      <c r="ABE50" s="513"/>
      <c r="ABF50" s="513"/>
      <c r="ABG50" s="513"/>
      <c r="ABH50" s="513"/>
      <c r="ABI50" s="513"/>
      <c r="ABJ50" s="513"/>
      <c r="ABK50" s="513"/>
      <c r="ABL50" s="513"/>
      <c r="ABM50" s="513"/>
      <c r="ABN50" s="513"/>
      <c r="ABO50" s="513"/>
      <c r="ABP50" s="513"/>
      <c r="ABQ50" s="513"/>
      <c r="ABR50" s="513"/>
      <c r="ABS50" s="513"/>
      <c r="ABT50" s="513"/>
      <c r="ABU50" s="513"/>
      <c r="ABV50" s="513"/>
      <c r="ABW50" s="513"/>
      <c r="ABX50" s="513"/>
      <c r="ABY50" s="513"/>
      <c r="ABZ50" s="513"/>
      <c r="ACA50" s="513"/>
      <c r="ACB50" s="513"/>
      <c r="ACC50" s="513"/>
      <c r="ACD50" s="513"/>
      <c r="ACE50" s="513"/>
      <c r="ACF50" s="513"/>
      <c r="ACG50" s="513"/>
      <c r="ACH50" s="513"/>
      <c r="ACI50" s="513"/>
      <c r="ACJ50" s="513"/>
      <c r="ACK50" s="513"/>
      <c r="ACL50" s="513"/>
      <c r="ACM50" s="513"/>
      <c r="ACN50" s="513"/>
      <c r="ACO50" s="513"/>
      <c r="ACP50" s="513"/>
      <c r="ACQ50" s="513"/>
      <c r="ACR50" s="513"/>
      <c r="ACS50" s="513"/>
      <c r="ACT50" s="513"/>
      <c r="ACU50" s="513"/>
      <c r="ACV50" s="513"/>
      <c r="ACW50" s="513"/>
      <c r="ACX50" s="513"/>
      <c r="ACY50" s="513"/>
      <c r="ACZ50" s="513"/>
      <c r="ADA50" s="513"/>
      <c r="ADB50" s="513"/>
      <c r="ADC50" s="513"/>
      <c r="ADD50" s="513"/>
      <c r="ADE50" s="513"/>
      <c r="ADF50" s="513"/>
      <c r="ADG50" s="513"/>
      <c r="ADH50" s="513"/>
      <c r="ADI50" s="513"/>
      <c r="ADJ50" s="513"/>
      <c r="ADK50" s="513"/>
      <c r="ADL50" s="513"/>
      <c r="ADM50" s="513"/>
      <c r="ADN50" s="513"/>
      <c r="ADO50" s="513"/>
      <c r="ADP50" s="513"/>
      <c r="ADQ50" s="513"/>
      <c r="ADR50" s="513"/>
      <c r="ADS50" s="513"/>
      <c r="ADT50" s="513"/>
      <c r="ADU50" s="513"/>
      <c r="ADV50" s="513"/>
      <c r="ADW50" s="513"/>
      <c r="ADX50" s="513"/>
      <c r="ADY50" s="513"/>
      <c r="ADZ50" s="513"/>
      <c r="AEA50" s="513"/>
      <c r="AEB50" s="513"/>
      <c r="AEC50" s="513"/>
      <c r="AED50" s="513"/>
      <c r="AEE50" s="513"/>
      <c r="AEF50" s="513"/>
      <c r="AEG50" s="513"/>
      <c r="AEH50" s="513"/>
      <c r="AEI50" s="513"/>
      <c r="AEJ50" s="513"/>
      <c r="AEK50" s="513"/>
      <c r="AEL50" s="513"/>
      <c r="AEM50" s="513"/>
      <c r="AEN50" s="513"/>
      <c r="AEO50" s="513"/>
      <c r="AEP50" s="513"/>
      <c r="AEQ50" s="513"/>
      <c r="AER50" s="513"/>
      <c r="AES50" s="513"/>
      <c r="AET50" s="513"/>
      <c r="AEU50" s="513"/>
      <c r="AEV50" s="513"/>
      <c r="AEW50" s="513"/>
      <c r="AEX50" s="513"/>
      <c r="AEY50" s="513"/>
      <c r="AEZ50" s="513"/>
      <c r="AFA50" s="513"/>
      <c r="AFB50" s="513"/>
      <c r="AFC50" s="513"/>
      <c r="AFD50" s="513"/>
      <c r="AFE50" s="513"/>
      <c r="AFF50" s="513"/>
      <c r="AFG50" s="513"/>
      <c r="AFH50" s="513"/>
      <c r="AFI50" s="513"/>
      <c r="AFJ50" s="513"/>
      <c r="AFK50" s="513"/>
      <c r="AFL50" s="513"/>
      <c r="AFM50" s="513"/>
      <c r="AFN50" s="513"/>
      <c r="AFO50" s="513"/>
      <c r="AFP50" s="513"/>
      <c r="AFQ50" s="513"/>
      <c r="AFR50" s="513"/>
      <c r="AFS50" s="513"/>
      <c r="AFT50" s="513"/>
      <c r="AFU50" s="513"/>
      <c r="AFV50" s="513"/>
      <c r="AFW50" s="513"/>
      <c r="AFX50" s="513"/>
      <c r="AFY50" s="513"/>
      <c r="AFZ50" s="513"/>
      <c r="AGA50" s="513"/>
      <c r="AGB50" s="513"/>
      <c r="AGC50" s="513"/>
      <c r="AGD50" s="513"/>
      <c r="AGE50" s="513"/>
      <c r="AGF50" s="513"/>
      <c r="AGG50" s="513"/>
      <c r="AGH50" s="513"/>
      <c r="AGI50" s="513"/>
      <c r="AGJ50" s="513"/>
      <c r="AGK50" s="513"/>
      <c r="AGL50" s="513"/>
      <c r="AGM50" s="513"/>
      <c r="AGN50" s="513"/>
      <c r="AGO50" s="513"/>
      <c r="AGP50" s="513"/>
      <c r="AGQ50" s="513"/>
      <c r="AGR50" s="513"/>
      <c r="AGS50" s="513"/>
      <c r="AGT50" s="513"/>
      <c r="AGU50" s="513"/>
      <c r="AGV50" s="513"/>
      <c r="AGW50" s="513"/>
      <c r="AGX50" s="513"/>
      <c r="AGY50" s="513"/>
      <c r="AGZ50" s="513"/>
      <c r="AHA50" s="513"/>
      <c r="AHB50" s="513"/>
      <c r="AHC50" s="513"/>
      <c r="AHD50" s="513"/>
      <c r="AHE50" s="513"/>
      <c r="AHF50" s="513"/>
      <c r="AHG50" s="513"/>
      <c r="AHH50" s="513"/>
      <c r="AHI50" s="513"/>
      <c r="AHJ50" s="513"/>
      <c r="AHK50" s="513"/>
      <c r="AHL50" s="513"/>
      <c r="AHM50" s="513"/>
      <c r="AHN50" s="513"/>
      <c r="AHO50" s="513"/>
      <c r="AHP50" s="513"/>
      <c r="AHQ50" s="513"/>
      <c r="AHR50" s="513"/>
      <c r="AHS50" s="513"/>
      <c r="AHT50" s="513"/>
      <c r="AHU50" s="513"/>
      <c r="AHV50" s="513"/>
      <c r="AHW50" s="513"/>
      <c r="AHX50" s="513"/>
      <c r="AHY50" s="513"/>
      <c r="AHZ50" s="513"/>
      <c r="AIA50" s="513"/>
      <c r="AIB50" s="513"/>
      <c r="AIC50" s="513"/>
      <c r="AID50" s="513"/>
      <c r="AIE50" s="513"/>
      <c r="AIF50" s="513"/>
      <c r="AIG50" s="513"/>
      <c r="AIH50" s="513"/>
      <c r="AII50" s="513"/>
      <c r="AIJ50" s="513"/>
      <c r="AIK50" s="513"/>
      <c r="AIL50" s="513"/>
      <c r="AIM50" s="513"/>
      <c r="AIN50" s="513"/>
      <c r="AIO50" s="513"/>
      <c r="AIP50" s="513"/>
      <c r="AIQ50" s="513"/>
      <c r="AIR50" s="513"/>
      <c r="AIS50" s="513"/>
      <c r="AIT50" s="513"/>
      <c r="AIU50" s="513"/>
      <c r="AIV50" s="513"/>
      <c r="AIW50" s="513"/>
      <c r="AIX50" s="513"/>
      <c r="AIY50" s="513"/>
      <c r="AIZ50" s="513"/>
      <c r="AJA50" s="513"/>
      <c r="AJB50" s="513"/>
      <c r="AJC50" s="513"/>
      <c r="AJD50" s="513"/>
      <c r="AJE50" s="513"/>
      <c r="AJF50" s="513"/>
      <c r="AJG50" s="513"/>
      <c r="AJH50" s="513"/>
      <c r="AJI50" s="513"/>
      <c r="AJJ50" s="513"/>
      <c r="AJK50" s="513"/>
      <c r="AJL50" s="513"/>
      <c r="AJM50" s="513"/>
      <c r="AJN50" s="513"/>
      <c r="AJO50" s="513"/>
      <c r="AJP50" s="513"/>
      <c r="AJQ50" s="513"/>
      <c r="AJR50" s="513"/>
      <c r="AJS50" s="513"/>
      <c r="AJT50" s="513"/>
      <c r="AJU50" s="513"/>
      <c r="AJV50" s="513"/>
      <c r="AJW50" s="513"/>
      <c r="AJX50" s="513"/>
      <c r="AJY50" s="513"/>
      <c r="AJZ50" s="513"/>
      <c r="AKA50" s="513"/>
      <c r="AKB50" s="513"/>
      <c r="AKC50" s="513"/>
      <c r="AKD50" s="513"/>
      <c r="AKE50" s="513"/>
      <c r="AKF50" s="513"/>
      <c r="AKG50" s="513"/>
      <c r="AKH50" s="513"/>
      <c r="AKI50" s="513"/>
      <c r="AKJ50" s="513"/>
      <c r="AKK50" s="513"/>
      <c r="AKL50" s="513"/>
      <c r="AKM50" s="513"/>
      <c r="AKN50" s="513"/>
      <c r="AKO50" s="513"/>
      <c r="AKP50" s="513"/>
      <c r="AKQ50" s="513"/>
      <c r="AKR50" s="513"/>
      <c r="AKS50" s="513"/>
      <c r="AKT50" s="513"/>
      <c r="AKU50" s="513"/>
      <c r="AKV50" s="513"/>
      <c r="AKW50" s="513"/>
      <c r="AKX50" s="513"/>
      <c r="AKY50" s="513"/>
      <c r="AKZ50" s="513"/>
      <c r="ALA50" s="513"/>
      <c r="ALB50" s="513"/>
      <c r="ALC50" s="513"/>
      <c r="ALD50" s="513"/>
      <c r="ALE50" s="513"/>
      <c r="ALF50" s="513"/>
      <c r="ALG50" s="513"/>
      <c r="ALH50" s="513"/>
      <c r="ALI50" s="513"/>
      <c r="ALJ50" s="513"/>
      <c r="ALK50" s="513"/>
      <c r="ALL50" s="513"/>
      <c r="ALM50" s="513"/>
      <c r="ALN50" s="513"/>
      <c r="ALO50" s="513"/>
      <c r="ALP50" s="513"/>
      <c r="ALQ50" s="513"/>
      <c r="ALR50" s="513"/>
      <c r="ALS50" s="513"/>
      <c r="ALT50" s="513"/>
      <c r="ALU50" s="513"/>
      <c r="ALV50" s="513"/>
      <c r="ALW50" s="513"/>
      <c r="ALX50" s="513"/>
      <c r="ALY50" s="513"/>
      <c r="ALZ50" s="513"/>
      <c r="AMA50" s="513"/>
      <c r="AMB50" s="513"/>
      <c r="AMC50" s="513"/>
      <c r="AMD50" s="513"/>
      <c r="AME50" s="513"/>
      <c r="AMF50" s="513"/>
      <c r="AMG50" s="513"/>
      <c r="AMH50" s="513"/>
      <c r="AMI50" s="513"/>
      <c r="AMJ50" s="513"/>
      <c r="AMK50" s="513"/>
      <c r="AML50" s="513"/>
      <c r="AMM50" s="513"/>
      <c r="AMN50" s="513"/>
      <c r="AMO50" s="513"/>
      <c r="AMP50" s="513"/>
      <c r="AMQ50" s="513"/>
      <c r="AMR50" s="513"/>
      <c r="AMS50" s="513"/>
      <c r="AMT50" s="513"/>
      <c r="AMU50" s="513"/>
      <c r="AMV50" s="513"/>
      <c r="AMW50" s="513"/>
      <c r="AMX50" s="513"/>
      <c r="AMY50" s="513"/>
      <c r="AMZ50" s="513"/>
      <c r="ANA50" s="513"/>
      <c r="ANB50" s="513"/>
      <c r="ANC50" s="513"/>
      <c r="AND50" s="513"/>
      <c r="ANE50" s="513"/>
      <c r="ANF50" s="513"/>
      <c r="ANG50" s="513"/>
      <c r="ANH50" s="513"/>
      <c r="ANI50" s="513"/>
      <c r="ANJ50" s="513"/>
      <c r="ANK50" s="513"/>
      <c r="ANL50" s="513"/>
      <c r="ANM50" s="513"/>
      <c r="ANN50" s="513"/>
      <c r="ANO50" s="513"/>
      <c r="ANP50" s="513"/>
      <c r="ANQ50" s="513"/>
      <c r="ANR50" s="513"/>
      <c r="ANS50" s="513"/>
      <c r="ANT50" s="513"/>
      <c r="ANU50" s="513"/>
      <c r="ANV50" s="513"/>
      <c r="ANW50" s="513"/>
      <c r="ANX50" s="513"/>
      <c r="ANY50" s="513"/>
      <c r="ANZ50" s="513"/>
      <c r="AOA50" s="513"/>
      <c r="AOB50" s="513"/>
      <c r="AOC50" s="513"/>
      <c r="AOD50" s="513"/>
      <c r="AOE50" s="513"/>
      <c r="AOF50" s="513"/>
      <c r="AOG50" s="513"/>
      <c r="AOH50" s="513"/>
      <c r="AOI50" s="513"/>
      <c r="AOJ50" s="513"/>
      <c r="AOK50" s="513"/>
      <c r="AOL50" s="513"/>
      <c r="AOM50" s="513"/>
      <c r="AON50" s="513"/>
      <c r="AOO50" s="513"/>
      <c r="AOP50" s="513"/>
      <c r="AOQ50" s="513"/>
      <c r="AOR50" s="513"/>
      <c r="AOS50" s="513"/>
      <c r="AOT50" s="513"/>
      <c r="AOU50" s="513"/>
      <c r="AOV50" s="513"/>
      <c r="AOW50" s="513"/>
      <c r="AOX50" s="513"/>
      <c r="AOY50" s="513"/>
      <c r="AOZ50" s="513"/>
      <c r="APA50" s="513"/>
      <c r="APB50" s="513"/>
      <c r="APC50" s="513"/>
      <c r="APD50" s="513"/>
      <c r="APE50" s="513"/>
      <c r="APF50" s="513"/>
      <c r="APG50" s="513"/>
      <c r="APH50" s="513"/>
      <c r="API50" s="513"/>
      <c r="APJ50" s="513"/>
      <c r="APK50" s="513"/>
      <c r="APL50" s="513"/>
      <c r="APM50" s="513"/>
      <c r="APN50" s="513"/>
      <c r="APO50" s="513"/>
      <c r="APP50" s="513"/>
      <c r="APQ50" s="513"/>
      <c r="APR50" s="513"/>
      <c r="APS50" s="513"/>
      <c r="APT50" s="513"/>
      <c r="APU50" s="513"/>
      <c r="APV50" s="513"/>
      <c r="APW50" s="513"/>
      <c r="APX50" s="513"/>
      <c r="APY50" s="513"/>
      <c r="APZ50" s="513"/>
      <c r="AQA50" s="513"/>
      <c r="AQB50" s="513"/>
      <c r="AQC50" s="513"/>
      <c r="AQD50" s="513"/>
      <c r="AQE50" s="513"/>
      <c r="AQF50" s="513"/>
      <c r="AQG50" s="513"/>
      <c r="AQH50" s="513"/>
      <c r="AQI50" s="513"/>
      <c r="AQJ50" s="513"/>
      <c r="AQK50" s="513"/>
      <c r="AQL50" s="513"/>
      <c r="AQM50" s="513"/>
      <c r="AQN50" s="513"/>
      <c r="AQO50" s="513"/>
      <c r="AQP50" s="513"/>
      <c r="AQQ50" s="513"/>
      <c r="AQR50" s="513"/>
      <c r="AQS50" s="513"/>
      <c r="AQT50" s="513"/>
      <c r="AQU50" s="513"/>
      <c r="AQV50" s="513"/>
      <c r="AQW50" s="513"/>
      <c r="AQX50" s="513"/>
      <c r="AQY50" s="513"/>
      <c r="AQZ50" s="513"/>
      <c r="ARA50" s="513"/>
      <c r="ARB50" s="513"/>
      <c r="ARC50" s="513"/>
      <c r="ARD50" s="513"/>
      <c r="ARE50" s="513"/>
      <c r="ARF50" s="513"/>
      <c r="ARG50" s="513"/>
      <c r="ARH50" s="513"/>
      <c r="ARI50" s="513"/>
      <c r="ARJ50" s="513"/>
      <c r="ARK50" s="513"/>
      <c r="ARL50" s="513"/>
      <c r="ARM50" s="513"/>
      <c r="ARN50" s="513"/>
      <c r="ARO50" s="513"/>
      <c r="ARP50" s="513"/>
      <c r="ARQ50" s="513"/>
      <c r="ARR50" s="513"/>
      <c r="ARS50" s="513"/>
      <c r="ART50" s="513"/>
      <c r="ARU50" s="513"/>
      <c r="ARV50" s="513"/>
      <c r="ARW50" s="513"/>
      <c r="ARX50" s="513"/>
      <c r="ARY50" s="513"/>
      <c r="ARZ50" s="513"/>
      <c r="ASA50" s="513"/>
      <c r="ASB50" s="513"/>
      <c r="ASC50" s="513"/>
      <c r="ASD50" s="513"/>
      <c r="ASE50" s="513"/>
      <c r="ASF50" s="513"/>
      <c r="ASG50" s="513"/>
      <c r="ASH50" s="513"/>
      <c r="ASI50" s="513"/>
      <c r="ASJ50" s="513"/>
      <c r="ASK50" s="513"/>
      <c r="ASL50" s="513"/>
      <c r="ASM50" s="513"/>
      <c r="ASN50" s="513"/>
      <c r="ASO50" s="513"/>
      <c r="ASP50" s="513"/>
      <c r="ASQ50" s="513"/>
      <c r="ASR50" s="513"/>
      <c r="ASS50" s="513"/>
      <c r="AST50" s="513"/>
      <c r="ASU50" s="513"/>
      <c r="ASV50" s="513"/>
      <c r="ASW50" s="513"/>
      <c r="ASX50" s="513"/>
      <c r="ASY50" s="513"/>
      <c r="ASZ50" s="513"/>
      <c r="ATA50" s="513"/>
      <c r="ATB50" s="513"/>
      <c r="ATC50" s="513"/>
      <c r="ATD50" s="513"/>
      <c r="ATE50" s="513"/>
      <c r="ATF50" s="513"/>
      <c r="ATG50" s="513"/>
      <c r="ATH50" s="513"/>
      <c r="ATI50" s="513"/>
      <c r="ATJ50" s="513"/>
      <c r="ATK50" s="513"/>
      <c r="ATL50" s="513"/>
      <c r="ATM50" s="513"/>
      <c r="ATN50" s="513"/>
      <c r="ATO50" s="513"/>
      <c r="ATP50" s="513"/>
      <c r="ATQ50" s="513"/>
      <c r="ATR50" s="513"/>
      <c r="ATS50" s="513"/>
      <c r="ATT50" s="513"/>
      <c r="ATU50" s="513"/>
      <c r="ATV50" s="513"/>
      <c r="ATW50" s="513"/>
      <c r="ATX50" s="513"/>
      <c r="ATY50" s="513"/>
      <c r="ATZ50" s="513"/>
      <c r="AUA50" s="513"/>
      <c r="AUB50" s="513"/>
      <c r="AUC50" s="513"/>
      <c r="AUD50" s="513"/>
      <c r="AUE50" s="513"/>
      <c r="AUF50" s="513"/>
      <c r="AUG50" s="513"/>
      <c r="AUH50" s="513"/>
      <c r="AUI50" s="513"/>
      <c r="AUJ50" s="513"/>
      <c r="AUK50" s="513"/>
      <c r="AUL50" s="513"/>
      <c r="AUM50" s="513"/>
      <c r="AUN50" s="513"/>
      <c r="AUO50" s="513"/>
      <c r="AUP50" s="513"/>
      <c r="AUQ50" s="513"/>
      <c r="AUR50" s="513"/>
      <c r="AUS50" s="513"/>
      <c r="AUT50" s="513"/>
      <c r="AUU50" s="513"/>
      <c r="AUV50" s="513"/>
      <c r="AUW50" s="513"/>
      <c r="AUX50" s="513"/>
      <c r="AUY50" s="513"/>
      <c r="AUZ50" s="513"/>
      <c r="AVA50" s="513"/>
      <c r="AVB50" s="513"/>
      <c r="AVC50" s="513"/>
      <c r="AVD50" s="513"/>
      <c r="AVE50" s="513"/>
      <c r="AVF50" s="513"/>
      <c r="AVG50" s="513"/>
      <c r="AVH50" s="513"/>
      <c r="AVI50" s="513"/>
      <c r="AVJ50" s="513"/>
      <c r="AVK50" s="513"/>
      <c r="AVL50" s="513"/>
      <c r="AVM50" s="513"/>
      <c r="AVN50" s="513"/>
      <c r="AVO50" s="513"/>
      <c r="AVP50" s="513"/>
      <c r="AVQ50" s="513"/>
      <c r="AVR50" s="513"/>
      <c r="AVS50" s="513"/>
      <c r="AVT50" s="513"/>
      <c r="AVU50" s="513"/>
      <c r="AVV50" s="513"/>
      <c r="AVW50" s="513"/>
      <c r="AVX50" s="513"/>
      <c r="AVY50" s="513"/>
      <c r="AVZ50" s="513"/>
      <c r="AWA50" s="513"/>
      <c r="AWB50" s="513"/>
      <c r="AWC50" s="513"/>
      <c r="AWD50" s="513"/>
      <c r="AWE50" s="513"/>
      <c r="AWF50" s="513"/>
      <c r="AWG50" s="513"/>
      <c r="AWH50" s="513"/>
      <c r="AWI50" s="513"/>
      <c r="AWJ50" s="513"/>
      <c r="AWK50" s="513"/>
      <c r="AWL50" s="513"/>
      <c r="AWM50" s="513"/>
      <c r="AWN50" s="513"/>
      <c r="AWO50" s="513"/>
      <c r="AWP50" s="513"/>
      <c r="AWQ50" s="513"/>
      <c r="AWR50" s="513"/>
      <c r="AWS50" s="513"/>
      <c r="AWT50" s="513"/>
      <c r="AWU50" s="513"/>
      <c r="AWV50" s="513"/>
      <c r="AWW50" s="513"/>
      <c r="AWX50" s="513"/>
      <c r="AWY50" s="513"/>
      <c r="AWZ50" s="513"/>
      <c r="AXA50" s="513"/>
      <c r="AXB50" s="513"/>
      <c r="AXC50" s="513"/>
      <c r="AXD50" s="513"/>
      <c r="AXE50" s="513"/>
      <c r="AXF50" s="513"/>
      <c r="AXG50" s="513"/>
      <c r="AXH50" s="513"/>
      <c r="AXI50" s="513"/>
      <c r="AXJ50" s="513"/>
      <c r="AXK50" s="513"/>
      <c r="AXL50" s="513"/>
      <c r="AXM50" s="513"/>
      <c r="AXN50" s="513"/>
      <c r="AXO50" s="513"/>
      <c r="AXP50" s="513"/>
      <c r="AXQ50" s="513"/>
      <c r="AXR50" s="513"/>
      <c r="AXS50" s="513"/>
      <c r="AXT50" s="513"/>
      <c r="AXU50" s="513"/>
      <c r="AXV50" s="513"/>
      <c r="AXW50" s="513"/>
      <c r="AXX50" s="513"/>
      <c r="AXY50" s="513"/>
      <c r="AXZ50" s="513"/>
      <c r="AYA50" s="513"/>
      <c r="AYB50" s="513"/>
      <c r="AYC50" s="513"/>
      <c r="AYD50" s="513"/>
      <c r="AYE50" s="513"/>
      <c r="AYF50" s="513"/>
      <c r="AYG50" s="513"/>
      <c r="AYH50" s="513"/>
      <c r="AYI50" s="513"/>
      <c r="AYJ50" s="513"/>
      <c r="AYK50" s="513"/>
      <c r="AYL50" s="513"/>
      <c r="AYM50" s="513"/>
      <c r="AYN50" s="513"/>
      <c r="AYO50" s="513"/>
      <c r="AYP50" s="513"/>
      <c r="AYQ50" s="513"/>
      <c r="AYR50" s="513"/>
      <c r="AYS50" s="513"/>
      <c r="AYT50" s="513"/>
      <c r="AYU50" s="513"/>
      <c r="AYV50" s="513"/>
      <c r="AYW50" s="513"/>
      <c r="AYX50" s="513"/>
      <c r="AYY50" s="513"/>
      <c r="AYZ50" s="513"/>
      <c r="AZA50" s="513"/>
      <c r="AZB50" s="513"/>
      <c r="AZC50" s="513"/>
      <c r="AZD50" s="513"/>
      <c r="AZE50" s="513"/>
      <c r="AZF50" s="513"/>
      <c r="AZG50" s="513"/>
      <c r="AZH50" s="513"/>
      <c r="AZI50" s="513"/>
      <c r="AZJ50" s="513"/>
      <c r="AZK50" s="513"/>
      <c r="AZL50" s="513"/>
      <c r="AZM50" s="513"/>
      <c r="AZN50" s="513"/>
      <c r="AZO50" s="513"/>
      <c r="AZP50" s="513"/>
      <c r="AZQ50" s="513"/>
      <c r="AZR50" s="513"/>
      <c r="AZS50" s="513"/>
      <c r="AZT50" s="513"/>
      <c r="AZU50" s="513"/>
      <c r="AZV50" s="513"/>
      <c r="AZW50" s="513"/>
      <c r="AZX50" s="513"/>
      <c r="AZY50" s="513"/>
      <c r="AZZ50" s="513"/>
      <c r="BAA50" s="513"/>
      <c r="BAB50" s="513"/>
      <c r="BAC50" s="513"/>
      <c r="BAD50" s="513"/>
      <c r="BAE50" s="513"/>
      <c r="BAF50" s="513"/>
      <c r="BAG50" s="513"/>
      <c r="BAH50" s="513"/>
      <c r="BAI50" s="513"/>
      <c r="BAJ50" s="513"/>
      <c r="BAK50" s="513"/>
      <c r="BAL50" s="513"/>
      <c r="BAM50" s="513"/>
      <c r="BAN50" s="513"/>
      <c r="BAO50" s="513"/>
      <c r="BAP50" s="513"/>
      <c r="BAQ50" s="513"/>
      <c r="BAR50" s="513"/>
      <c r="BAS50" s="513"/>
      <c r="BAT50" s="513"/>
      <c r="BAU50" s="513"/>
      <c r="BAV50" s="513"/>
      <c r="BAW50" s="513"/>
      <c r="BAX50" s="513"/>
      <c r="BAY50" s="513"/>
      <c r="BAZ50" s="513"/>
      <c r="BBA50" s="513"/>
      <c r="BBB50" s="513"/>
      <c r="BBC50" s="513"/>
      <c r="BBD50" s="513"/>
      <c r="BBE50" s="513"/>
      <c r="BBF50" s="513"/>
      <c r="BBG50" s="513"/>
      <c r="BBH50" s="513"/>
      <c r="BBI50" s="513"/>
      <c r="BBJ50" s="513"/>
      <c r="BBK50" s="513"/>
      <c r="BBL50" s="513"/>
      <c r="BBM50" s="513"/>
      <c r="BBN50" s="513"/>
      <c r="BBO50" s="513"/>
      <c r="BBP50" s="513"/>
      <c r="BBQ50" s="513"/>
      <c r="BBR50" s="513"/>
      <c r="BBS50" s="513"/>
      <c r="BBT50" s="513"/>
      <c r="BBU50" s="513"/>
      <c r="BBV50" s="513"/>
      <c r="BBW50" s="513"/>
      <c r="BBX50" s="513"/>
      <c r="BBY50" s="513"/>
      <c r="BBZ50" s="513"/>
      <c r="BCA50" s="513"/>
      <c r="BCB50" s="513"/>
      <c r="BCC50" s="513"/>
      <c r="BCD50" s="513"/>
      <c r="BCE50" s="513"/>
      <c r="BCF50" s="513"/>
      <c r="BCG50" s="513"/>
      <c r="BCH50" s="513"/>
      <c r="BCI50" s="513"/>
      <c r="BCJ50" s="513"/>
      <c r="BCK50" s="513"/>
      <c r="BCL50" s="513"/>
      <c r="BCM50" s="513"/>
      <c r="BCN50" s="513"/>
      <c r="BCO50" s="513"/>
      <c r="BCP50" s="513"/>
      <c r="BCQ50" s="513"/>
      <c r="BCR50" s="513"/>
      <c r="BCS50" s="513"/>
      <c r="BCT50" s="513"/>
      <c r="BCU50" s="513"/>
      <c r="BCV50" s="513"/>
      <c r="BCW50" s="513"/>
      <c r="BCX50" s="513"/>
      <c r="BCY50" s="513"/>
      <c r="BCZ50" s="513"/>
      <c r="BDA50" s="513"/>
      <c r="BDB50" s="513"/>
      <c r="BDC50" s="513"/>
      <c r="BDD50" s="513"/>
      <c r="BDE50" s="513"/>
      <c r="BDF50" s="513"/>
      <c r="BDG50" s="513"/>
      <c r="BDH50" s="513"/>
      <c r="BDI50" s="513"/>
      <c r="BDJ50" s="513"/>
      <c r="BDK50" s="513"/>
      <c r="BDL50" s="513"/>
      <c r="BDM50" s="513"/>
      <c r="BDN50" s="513"/>
      <c r="BDO50" s="513"/>
      <c r="BDP50" s="513"/>
      <c r="BDQ50" s="513"/>
      <c r="BDR50" s="513"/>
      <c r="BDS50" s="513"/>
      <c r="BDT50" s="513"/>
      <c r="BDU50" s="513"/>
      <c r="BDV50" s="513"/>
      <c r="BDW50" s="513"/>
      <c r="BDX50" s="513"/>
      <c r="BDY50" s="513"/>
      <c r="BDZ50" s="513"/>
      <c r="BEA50" s="513"/>
      <c r="BEB50" s="513"/>
      <c r="BEC50" s="513"/>
      <c r="BED50" s="513"/>
      <c r="BEE50" s="513"/>
      <c r="BEF50" s="513"/>
      <c r="BEG50" s="513"/>
      <c r="BEH50" s="513"/>
      <c r="BEI50" s="513"/>
      <c r="BEJ50" s="513"/>
      <c r="BEK50" s="513"/>
      <c r="BEL50" s="513"/>
      <c r="BEM50" s="513"/>
      <c r="BEN50" s="513"/>
      <c r="BEO50" s="513"/>
      <c r="BEP50" s="513"/>
      <c r="BEQ50" s="513"/>
      <c r="BER50" s="513"/>
      <c r="BES50" s="513"/>
      <c r="BET50" s="513"/>
      <c r="BEU50" s="513"/>
      <c r="BEV50" s="513"/>
      <c r="BEW50" s="513"/>
      <c r="BEX50" s="513"/>
      <c r="BEY50" s="513"/>
      <c r="BEZ50" s="513"/>
      <c r="BFA50" s="513"/>
      <c r="BFB50" s="513"/>
      <c r="BFC50" s="513"/>
      <c r="BFD50" s="513"/>
      <c r="BFE50" s="513"/>
      <c r="BFF50" s="513"/>
      <c r="BFG50" s="513"/>
      <c r="BFH50" s="513"/>
      <c r="BFI50" s="513"/>
      <c r="BFJ50" s="513"/>
      <c r="BFK50" s="513"/>
      <c r="BFL50" s="513"/>
      <c r="BFM50" s="513"/>
      <c r="BFN50" s="513"/>
      <c r="BFO50" s="513"/>
      <c r="BFP50" s="513"/>
      <c r="BFQ50" s="513"/>
      <c r="BFR50" s="513"/>
      <c r="BFS50" s="513"/>
      <c r="BFT50" s="513"/>
      <c r="BFU50" s="513"/>
      <c r="BFV50" s="513"/>
      <c r="BFW50" s="513"/>
      <c r="BFX50" s="513"/>
      <c r="BFY50" s="513"/>
      <c r="BFZ50" s="513"/>
      <c r="BGA50" s="513"/>
      <c r="BGB50" s="513"/>
      <c r="BGC50" s="513"/>
      <c r="BGD50" s="513"/>
      <c r="BGE50" s="513"/>
      <c r="BGF50" s="513"/>
      <c r="BGG50" s="513"/>
      <c r="BGH50" s="513"/>
      <c r="BGI50" s="513"/>
      <c r="BGJ50" s="513"/>
      <c r="BGK50" s="513"/>
      <c r="BGL50" s="513"/>
      <c r="BGM50" s="513"/>
      <c r="BGN50" s="513"/>
      <c r="BGO50" s="513"/>
      <c r="BGP50" s="513"/>
      <c r="BGQ50" s="513"/>
      <c r="BGR50" s="513"/>
      <c r="BGS50" s="513"/>
      <c r="BGT50" s="513"/>
      <c r="BGU50" s="513"/>
      <c r="BGV50" s="513"/>
      <c r="BGW50" s="513"/>
      <c r="BGX50" s="513"/>
      <c r="BGY50" s="513"/>
      <c r="BGZ50" s="513"/>
      <c r="BHA50" s="513"/>
      <c r="BHB50" s="513"/>
      <c r="BHC50" s="513"/>
      <c r="BHD50" s="513"/>
      <c r="BHE50" s="513"/>
      <c r="BHF50" s="513"/>
      <c r="BHG50" s="513"/>
      <c r="BHH50" s="513"/>
      <c r="BHI50" s="513"/>
      <c r="BHJ50" s="513"/>
      <c r="BHK50" s="513"/>
      <c r="BHL50" s="513"/>
      <c r="BHM50" s="513"/>
      <c r="BHN50" s="513"/>
      <c r="BHO50" s="513"/>
      <c r="BHP50" s="513"/>
      <c r="BHQ50" s="513"/>
      <c r="BHR50" s="513"/>
      <c r="BHS50" s="513"/>
      <c r="BHT50" s="513"/>
      <c r="BHU50" s="513"/>
      <c r="BHV50" s="513"/>
      <c r="BHW50" s="513"/>
      <c r="BHX50" s="513"/>
      <c r="BHY50" s="513"/>
      <c r="BHZ50" s="513"/>
      <c r="BIA50" s="513"/>
      <c r="BIB50" s="513"/>
      <c r="BIC50" s="513"/>
      <c r="BID50" s="513"/>
      <c r="BIE50" s="513"/>
      <c r="BIF50" s="513"/>
      <c r="BIG50" s="513"/>
      <c r="BIH50" s="513"/>
      <c r="BII50" s="513"/>
      <c r="BIJ50" s="513"/>
      <c r="BIK50" s="513"/>
      <c r="BIL50" s="513"/>
      <c r="BIM50" s="513"/>
      <c r="BIN50" s="513"/>
      <c r="BIO50" s="513"/>
      <c r="BIP50" s="513"/>
      <c r="BIQ50" s="513"/>
      <c r="BIR50" s="513"/>
      <c r="BIS50" s="513"/>
      <c r="BIT50" s="513"/>
      <c r="BIU50" s="513"/>
      <c r="BIV50" s="513"/>
      <c r="BIW50" s="513"/>
      <c r="BIX50" s="513"/>
      <c r="BIY50" s="513"/>
      <c r="BIZ50" s="513"/>
      <c r="BJA50" s="513"/>
      <c r="BJB50" s="513"/>
      <c r="BJC50" s="513"/>
      <c r="BJD50" s="513"/>
      <c r="BJE50" s="513"/>
      <c r="BJF50" s="513"/>
      <c r="BJG50" s="513"/>
      <c r="BJH50" s="513"/>
      <c r="BJI50" s="513"/>
      <c r="BJJ50" s="513"/>
      <c r="BJK50" s="513"/>
      <c r="BJL50" s="513"/>
      <c r="BJM50" s="513"/>
      <c r="BJN50" s="513"/>
      <c r="BJO50" s="513"/>
      <c r="BJP50" s="513"/>
      <c r="BJQ50" s="513"/>
      <c r="BJR50" s="513"/>
      <c r="BJS50" s="513"/>
      <c r="BJT50" s="513"/>
      <c r="BJU50" s="513"/>
      <c r="BJV50" s="513"/>
      <c r="BJW50" s="513"/>
      <c r="BJX50" s="513"/>
      <c r="BJY50" s="513"/>
      <c r="BJZ50" s="513"/>
      <c r="BKA50" s="513"/>
      <c r="BKB50" s="513"/>
      <c r="BKC50" s="513"/>
      <c r="BKD50" s="513"/>
      <c r="BKE50" s="513"/>
      <c r="BKF50" s="513"/>
      <c r="BKG50" s="513"/>
      <c r="BKH50" s="513"/>
      <c r="BKI50" s="513"/>
      <c r="BKJ50" s="513"/>
      <c r="BKK50" s="513"/>
      <c r="BKL50" s="513"/>
      <c r="BKM50" s="513"/>
      <c r="BKN50" s="513"/>
      <c r="BKO50" s="513"/>
      <c r="BKP50" s="513"/>
      <c r="BKQ50" s="513"/>
      <c r="BKR50" s="513"/>
      <c r="BKS50" s="513"/>
      <c r="BKT50" s="513"/>
      <c r="BKU50" s="513"/>
      <c r="BKV50" s="513"/>
      <c r="BKW50" s="513"/>
      <c r="BKX50" s="513"/>
      <c r="BKY50" s="513"/>
      <c r="BKZ50" s="513"/>
      <c r="BLA50" s="513"/>
      <c r="BLB50" s="513"/>
      <c r="BLC50" s="513"/>
      <c r="BLD50" s="513"/>
      <c r="BLE50" s="513"/>
      <c r="BLF50" s="513"/>
      <c r="BLG50" s="513"/>
      <c r="BLH50" s="513"/>
      <c r="BLI50" s="513"/>
      <c r="BLJ50" s="513"/>
      <c r="BLK50" s="513"/>
      <c r="BLL50" s="513"/>
      <c r="BLM50" s="513"/>
      <c r="BLN50" s="513"/>
      <c r="BLO50" s="513"/>
      <c r="BLP50" s="513"/>
      <c r="BLQ50" s="513"/>
      <c r="BLR50" s="513"/>
      <c r="BLS50" s="513"/>
      <c r="BLT50" s="513"/>
      <c r="BLU50" s="513"/>
      <c r="BLV50" s="513"/>
      <c r="BLW50" s="513"/>
      <c r="BLX50" s="513"/>
      <c r="BLY50" s="513"/>
      <c r="BLZ50" s="513"/>
      <c r="BMA50" s="513"/>
      <c r="BMB50" s="513"/>
      <c r="BMC50" s="513"/>
      <c r="BMD50" s="513"/>
      <c r="BME50" s="513"/>
      <c r="BMF50" s="513"/>
      <c r="BMG50" s="513"/>
      <c r="BMH50" s="513"/>
      <c r="BMI50" s="513"/>
      <c r="BMJ50" s="513"/>
      <c r="BMK50" s="513"/>
      <c r="BML50" s="513"/>
      <c r="BMM50" s="513"/>
      <c r="BMN50" s="513"/>
      <c r="BMO50" s="513"/>
      <c r="BMP50" s="513"/>
      <c r="BMQ50" s="513"/>
      <c r="BMR50" s="513"/>
      <c r="BMS50" s="513"/>
      <c r="BMT50" s="513"/>
      <c r="BMU50" s="513"/>
      <c r="BMV50" s="513"/>
      <c r="BMW50" s="513"/>
      <c r="BMX50" s="513"/>
      <c r="BMY50" s="513"/>
      <c r="BMZ50" s="513"/>
      <c r="BNA50" s="513"/>
      <c r="BNB50" s="513"/>
      <c r="BNC50" s="513"/>
      <c r="BND50" s="513"/>
      <c r="BNE50" s="513"/>
      <c r="BNF50" s="513"/>
      <c r="BNG50" s="513"/>
      <c r="BNH50" s="513"/>
      <c r="BNI50" s="513"/>
      <c r="BNJ50" s="513"/>
      <c r="BNK50" s="513"/>
      <c r="BNL50" s="513"/>
      <c r="BNM50" s="513"/>
      <c r="BNN50" s="513"/>
      <c r="BNO50" s="513"/>
      <c r="BNP50" s="513"/>
      <c r="BNQ50" s="513"/>
      <c r="BNR50" s="513"/>
      <c r="BNS50" s="513"/>
      <c r="BNT50" s="513"/>
      <c r="BNU50" s="513"/>
      <c r="BNV50" s="513"/>
      <c r="BNW50" s="513"/>
      <c r="BNX50" s="513"/>
      <c r="BNY50" s="513"/>
      <c r="BNZ50" s="513"/>
      <c r="BOA50" s="513"/>
      <c r="BOB50" s="513"/>
      <c r="BOC50" s="513"/>
      <c r="BOD50" s="513"/>
      <c r="BOE50" s="513"/>
      <c r="BOF50" s="513"/>
      <c r="BOG50" s="513"/>
      <c r="BOH50" s="513"/>
      <c r="BOI50" s="513"/>
      <c r="BOJ50" s="513"/>
      <c r="BOK50" s="513"/>
      <c r="BOL50" s="513"/>
      <c r="BOM50" s="513"/>
      <c r="BON50" s="513"/>
      <c r="BOO50" s="513"/>
      <c r="BOP50" s="513"/>
      <c r="BOQ50" s="513"/>
      <c r="BOR50" s="513"/>
      <c r="BOS50" s="513"/>
      <c r="BOT50" s="513"/>
      <c r="BOU50" s="513"/>
      <c r="BOV50" s="513"/>
      <c r="BOW50" s="513"/>
      <c r="BOX50" s="513"/>
      <c r="BOY50" s="513"/>
      <c r="BOZ50" s="513"/>
      <c r="BPA50" s="513"/>
      <c r="BPB50" s="513"/>
      <c r="BPC50" s="513"/>
      <c r="BPD50" s="513"/>
      <c r="BPE50" s="513"/>
      <c r="BPF50" s="513"/>
      <c r="BPG50" s="513"/>
      <c r="BPH50" s="513"/>
      <c r="BPI50" s="513"/>
      <c r="BPJ50" s="513"/>
      <c r="BPK50" s="513"/>
      <c r="BPL50" s="513"/>
      <c r="BPM50" s="513"/>
      <c r="BPN50" s="513"/>
      <c r="BPO50" s="513"/>
      <c r="BPP50" s="513"/>
      <c r="BPQ50" s="513"/>
      <c r="BPR50" s="513"/>
      <c r="BPS50" s="513"/>
      <c r="BPT50" s="513"/>
      <c r="BPU50" s="513"/>
      <c r="BPV50" s="513"/>
      <c r="BPW50" s="513"/>
      <c r="BPX50" s="513"/>
      <c r="BPY50" s="513"/>
      <c r="BPZ50" s="513"/>
      <c r="BQA50" s="513"/>
      <c r="BQB50" s="513"/>
      <c r="BQC50" s="513"/>
      <c r="BQD50" s="513"/>
      <c r="BQE50" s="513"/>
      <c r="BQF50" s="513"/>
      <c r="BQG50" s="513"/>
      <c r="BQH50" s="513"/>
      <c r="BQI50" s="513"/>
      <c r="BQJ50" s="513"/>
      <c r="BQK50" s="513"/>
      <c r="BQL50" s="513"/>
      <c r="BQM50" s="513"/>
      <c r="BQN50" s="513"/>
      <c r="BQO50" s="513"/>
      <c r="BQP50" s="513"/>
      <c r="BQQ50" s="513"/>
      <c r="BQR50" s="513"/>
      <c r="BQS50" s="513"/>
      <c r="BQT50" s="513"/>
      <c r="BQU50" s="513"/>
      <c r="BQV50" s="513"/>
      <c r="BQW50" s="513"/>
      <c r="BQX50" s="513"/>
      <c r="BQY50" s="513"/>
      <c r="BQZ50" s="513"/>
      <c r="BRA50" s="513"/>
      <c r="BRB50" s="513"/>
      <c r="BRC50" s="513"/>
      <c r="BRD50" s="513"/>
      <c r="BRE50" s="513"/>
      <c r="BRF50" s="513"/>
      <c r="BRG50" s="513"/>
      <c r="BRH50" s="513"/>
      <c r="BRI50" s="513"/>
      <c r="BRJ50" s="513"/>
      <c r="BRK50" s="513"/>
      <c r="BRL50" s="513"/>
      <c r="BRM50" s="513"/>
      <c r="BRN50" s="513"/>
      <c r="BRO50" s="513"/>
      <c r="BRP50" s="513"/>
      <c r="BRQ50" s="513"/>
      <c r="BRR50" s="513"/>
      <c r="BRS50" s="513"/>
      <c r="BRT50" s="513"/>
      <c r="BRU50" s="513"/>
      <c r="BRV50" s="513"/>
      <c r="BRW50" s="513"/>
      <c r="BRX50" s="513"/>
      <c r="BRY50" s="513"/>
      <c r="BRZ50" s="513"/>
      <c r="BSA50" s="513"/>
      <c r="BSB50" s="513"/>
      <c r="BSC50" s="513"/>
      <c r="BSD50" s="513"/>
      <c r="BSE50" s="513"/>
      <c r="BSF50" s="513"/>
      <c r="BSG50" s="513"/>
      <c r="BSH50" s="513"/>
      <c r="BSI50" s="513"/>
      <c r="BSJ50" s="513"/>
      <c r="BSK50" s="513"/>
      <c r="BSL50" s="513"/>
      <c r="BSM50" s="513"/>
      <c r="BSN50" s="513"/>
      <c r="BSO50" s="513"/>
      <c r="BSP50" s="513"/>
      <c r="BSQ50" s="513"/>
      <c r="BSR50" s="513"/>
      <c r="BSS50" s="513"/>
      <c r="BST50" s="513"/>
      <c r="BSU50" s="513"/>
      <c r="BSV50" s="513"/>
      <c r="BSW50" s="513"/>
      <c r="BSX50" s="513"/>
      <c r="BSY50" s="513"/>
      <c r="BSZ50" s="513"/>
      <c r="BTA50" s="513"/>
      <c r="BTB50" s="513"/>
      <c r="BTC50" s="513"/>
      <c r="BTD50" s="513"/>
      <c r="BTE50" s="513"/>
      <c r="BTF50" s="513"/>
      <c r="BTG50" s="513"/>
      <c r="BTH50" s="513"/>
      <c r="BTI50" s="513"/>
      <c r="BTJ50" s="513"/>
      <c r="BTK50" s="513"/>
      <c r="BTL50" s="513"/>
      <c r="BTM50" s="513"/>
      <c r="BTN50" s="513"/>
      <c r="BTO50" s="513"/>
      <c r="BTP50" s="513"/>
      <c r="BTQ50" s="513"/>
      <c r="BTR50" s="513"/>
      <c r="BTS50" s="513"/>
      <c r="BTT50" s="513"/>
      <c r="BTU50" s="513"/>
      <c r="BTV50" s="513"/>
      <c r="BTW50" s="513"/>
      <c r="BTX50" s="513"/>
      <c r="BTY50" s="513"/>
      <c r="BTZ50" s="513"/>
      <c r="BUA50" s="513"/>
      <c r="BUB50" s="513"/>
      <c r="BUC50" s="513"/>
      <c r="BUD50" s="513"/>
      <c r="BUE50" s="513"/>
      <c r="BUF50" s="513"/>
      <c r="BUG50" s="513"/>
      <c r="BUH50" s="513"/>
      <c r="BUI50" s="513"/>
      <c r="BUJ50" s="513"/>
      <c r="BUK50" s="513"/>
      <c r="BUL50" s="513"/>
      <c r="BUM50" s="513"/>
      <c r="BUN50" s="513"/>
      <c r="BUO50" s="513"/>
      <c r="BUP50" s="513"/>
      <c r="BUQ50" s="513"/>
      <c r="BUR50" s="513"/>
      <c r="BUS50" s="513"/>
      <c r="BUT50" s="513"/>
      <c r="BUU50" s="513"/>
      <c r="BUV50" s="513"/>
      <c r="BUW50" s="513"/>
      <c r="BUX50" s="513"/>
      <c r="BUY50" s="513"/>
      <c r="BUZ50" s="513"/>
      <c r="BVA50" s="513"/>
      <c r="BVB50" s="513"/>
      <c r="BVC50" s="513"/>
      <c r="BVD50" s="513"/>
      <c r="BVE50" s="513"/>
      <c r="BVF50" s="513"/>
      <c r="BVG50" s="513"/>
      <c r="BVH50" s="513"/>
      <c r="BVI50" s="513"/>
      <c r="BVJ50" s="513"/>
      <c r="BVK50" s="513"/>
      <c r="BVL50" s="513"/>
      <c r="BVM50" s="513"/>
      <c r="BVN50" s="513"/>
      <c r="BVO50" s="513"/>
      <c r="BVP50" s="513"/>
      <c r="BVQ50" s="513"/>
      <c r="BVR50" s="513"/>
      <c r="BVS50" s="513"/>
      <c r="BVT50" s="513"/>
      <c r="BVU50" s="513"/>
      <c r="BVV50" s="513"/>
      <c r="BVW50" s="513"/>
      <c r="BVX50" s="513"/>
      <c r="BVY50" s="513"/>
      <c r="BVZ50" s="513"/>
      <c r="BWA50" s="513"/>
      <c r="BWB50" s="513"/>
      <c r="BWC50" s="513"/>
      <c r="BWD50" s="513"/>
      <c r="BWE50" s="513"/>
      <c r="BWF50" s="513"/>
      <c r="BWG50" s="513"/>
      <c r="BWH50" s="513"/>
      <c r="BWI50" s="513"/>
      <c r="BWJ50" s="513"/>
      <c r="BWK50" s="513"/>
      <c r="BWL50" s="513"/>
      <c r="BWM50" s="513"/>
      <c r="BWN50" s="513"/>
      <c r="BWO50" s="513"/>
      <c r="BWP50" s="513"/>
      <c r="BWQ50" s="513"/>
    </row>
    <row r="51" spans="1:1967" ht="102" customHeight="1">
      <c r="A51" s="9" t="s">
        <v>11094</v>
      </c>
      <c r="B51" s="3" t="s">
        <v>1318</v>
      </c>
      <c r="C51" s="104" t="s">
        <v>631</v>
      </c>
      <c r="D51" s="3" t="s">
        <v>110</v>
      </c>
      <c r="E51" s="3" t="s">
        <v>1224</v>
      </c>
      <c r="F51" s="3"/>
      <c r="G51" s="9" t="s">
        <v>385</v>
      </c>
      <c r="H51" s="20">
        <v>0.6</v>
      </c>
      <c r="I51" s="34">
        <v>470000000</v>
      </c>
      <c r="J51" s="21" t="s">
        <v>1316</v>
      </c>
      <c r="K51" s="3" t="s">
        <v>1930</v>
      </c>
      <c r="L51" s="137" t="s">
        <v>3404</v>
      </c>
      <c r="M51" s="140" t="s">
        <v>383</v>
      </c>
      <c r="N51" s="357" t="s">
        <v>1928</v>
      </c>
      <c r="O51" s="3" t="s">
        <v>1368</v>
      </c>
      <c r="P51" s="7" t="s">
        <v>1340</v>
      </c>
      <c r="Q51" s="3" t="s">
        <v>1188</v>
      </c>
      <c r="R51" s="9">
        <v>5</v>
      </c>
      <c r="S51" s="75">
        <v>73463</v>
      </c>
      <c r="T51" s="101">
        <f>R51*S51</f>
        <v>367315</v>
      </c>
      <c r="U51" s="102">
        <f>T51*1.12</f>
        <v>411392.80000000005</v>
      </c>
      <c r="V51" s="102" t="s">
        <v>1317</v>
      </c>
      <c r="W51" s="152" t="s">
        <v>1396</v>
      </c>
      <c r="X51" s="9"/>
      <c r="Y51" s="513"/>
      <c r="Z51" s="513"/>
      <c r="AA51" s="513"/>
      <c r="AB51" s="513"/>
      <c r="AC51" s="513"/>
      <c r="AD51" s="513"/>
      <c r="AE51" s="513"/>
      <c r="AF51" s="513"/>
      <c r="AG51" s="513"/>
      <c r="AH51" s="513"/>
      <c r="AI51" s="513"/>
      <c r="AJ51" s="513"/>
      <c r="AK51" s="513"/>
      <c r="AL51" s="513"/>
      <c r="AM51" s="513"/>
      <c r="AN51" s="513"/>
      <c r="AO51" s="513"/>
      <c r="AP51" s="513"/>
      <c r="AQ51" s="513"/>
      <c r="AR51" s="513"/>
      <c r="AS51" s="513"/>
      <c r="AT51" s="513"/>
      <c r="AU51" s="513"/>
      <c r="AV51" s="513"/>
      <c r="AW51" s="513"/>
      <c r="AX51" s="513"/>
      <c r="AY51" s="513"/>
      <c r="AZ51" s="513"/>
      <c r="BA51" s="513"/>
      <c r="BB51" s="513"/>
      <c r="BC51" s="513"/>
      <c r="BD51" s="513"/>
      <c r="BE51" s="513"/>
      <c r="BF51" s="513"/>
      <c r="BG51" s="513"/>
      <c r="BH51" s="513"/>
      <c r="BI51" s="513"/>
      <c r="BJ51" s="513"/>
      <c r="BK51" s="513"/>
      <c r="BL51" s="513"/>
      <c r="BM51" s="513"/>
      <c r="BN51" s="513"/>
      <c r="BO51" s="513"/>
      <c r="BP51" s="513"/>
      <c r="BQ51" s="513"/>
      <c r="BR51" s="513"/>
      <c r="BS51" s="513"/>
      <c r="BT51" s="513"/>
      <c r="BU51" s="513"/>
      <c r="BV51" s="513"/>
      <c r="BW51" s="513"/>
      <c r="BX51" s="513"/>
      <c r="BY51" s="513"/>
      <c r="BZ51" s="513"/>
      <c r="CA51" s="513"/>
      <c r="CB51" s="513"/>
      <c r="CC51" s="513"/>
      <c r="CD51" s="513"/>
      <c r="CE51" s="513"/>
      <c r="CF51" s="513"/>
      <c r="CG51" s="513"/>
      <c r="CH51" s="513"/>
      <c r="CI51" s="513"/>
      <c r="CJ51" s="513"/>
      <c r="CK51" s="513"/>
      <c r="CL51" s="513"/>
      <c r="CM51" s="513"/>
      <c r="CN51" s="513"/>
      <c r="CO51" s="513"/>
      <c r="CP51" s="513"/>
      <c r="CQ51" s="513"/>
      <c r="CR51" s="513"/>
      <c r="CS51" s="513"/>
      <c r="CT51" s="513"/>
      <c r="CU51" s="513"/>
      <c r="CV51" s="513"/>
      <c r="CW51" s="513"/>
      <c r="CX51" s="513"/>
      <c r="CY51" s="513"/>
      <c r="CZ51" s="513"/>
      <c r="DA51" s="513"/>
      <c r="DB51" s="513"/>
      <c r="DC51" s="513"/>
      <c r="DD51" s="513"/>
      <c r="DE51" s="513"/>
      <c r="DF51" s="513"/>
      <c r="DG51" s="513"/>
      <c r="DH51" s="513"/>
      <c r="DI51" s="513"/>
      <c r="DJ51" s="513"/>
      <c r="DK51" s="513"/>
      <c r="DL51" s="513"/>
      <c r="DM51" s="513"/>
      <c r="DN51" s="513"/>
      <c r="DO51" s="513"/>
      <c r="DP51" s="513"/>
      <c r="DQ51" s="513"/>
      <c r="DR51" s="513"/>
      <c r="DS51" s="513"/>
      <c r="DT51" s="513"/>
      <c r="DU51" s="513"/>
      <c r="DV51" s="513"/>
      <c r="DW51" s="513"/>
      <c r="DX51" s="513"/>
      <c r="DY51" s="513"/>
      <c r="DZ51" s="513"/>
      <c r="EA51" s="513"/>
      <c r="EB51" s="513"/>
      <c r="EC51" s="513"/>
      <c r="ED51" s="513"/>
      <c r="EE51" s="513"/>
      <c r="EF51" s="513"/>
      <c r="EG51" s="513"/>
      <c r="EH51" s="513"/>
      <c r="EI51" s="513"/>
      <c r="EJ51" s="513"/>
      <c r="EK51" s="513"/>
      <c r="EL51" s="513"/>
      <c r="EM51" s="513"/>
      <c r="EN51" s="513"/>
      <c r="EO51" s="513"/>
      <c r="EP51" s="513"/>
      <c r="EQ51" s="513"/>
      <c r="ER51" s="513"/>
      <c r="ES51" s="513"/>
      <c r="ET51" s="513"/>
      <c r="EU51" s="513"/>
      <c r="EV51" s="513"/>
      <c r="EW51" s="513"/>
      <c r="EX51" s="513"/>
      <c r="EY51" s="513"/>
      <c r="EZ51" s="513"/>
      <c r="FA51" s="513"/>
      <c r="FB51" s="513"/>
      <c r="FC51" s="513"/>
      <c r="FD51" s="513"/>
      <c r="FE51" s="513"/>
      <c r="FF51" s="513"/>
      <c r="FG51" s="513"/>
      <c r="FH51" s="513"/>
      <c r="FI51" s="513"/>
      <c r="FJ51" s="513"/>
      <c r="FK51" s="513"/>
      <c r="FL51" s="513"/>
      <c r="FM51" s="513"/>
      <c r="FN51" s="513"/>
      <c r="FO51" s="513"/>
      <c r="FP51" s="513"/>
      <c r="FQ51" s="513"/>
      <c r="FR51" s="513"/>
      <c r="FS51" s="513"/>
      <c r="FT51" s="513"/>
      <c r="FU51" s="513"/>
      <c r="FV51" s="513"/>
      <c r="FW51" s="513"/>
      <c r="FX51" s="513"/>
      <c r="FY51" s="513"/>
      <c r="FZ51" s="513"/>
      <c r="GA51" s="513"/>
      <c r="GB51" s="513"/>
      <c r="GC51" s="513"/>
      <c r="GD51" s="513"/>
      <c r="GE51" s="513"/>
      <c r="GF51" s="513"/>
      <c r="GG51" s="513"/>
      <c r="GH51" s="513"/>
      <c r="GI51" s="513"/>
      <c r="GJ51" s="513"/>
      <c r="GK51" s="513"/>
      <c r="GL51" s="513"/>
      <c r="GM51" s="513"/>
      <c r="GN51" s="513"/>
      <c r="GO51" s="513"/>
      <c r="GP51" s="513"/>
      <c r="GQ51" s="513"/>
      <c r="GR51" s="513"/>
      <c r="GS51" s="513"/>
      <c r="GT51" s="513"/>
      <c r="GU51" s="513"/>
      <c r="GV51" s="513"/>
      <c r="GW51" s="513"/>
      <c r="GX51" s="513"/>
      <c r="GY51" s="513"/>
      <c r="GZ51" s="513"/>
      <c r="HA51" s="513"/>
      <c r="HB51" s="513"/>
      <c r="HC51" s="513"/>
      <c r="HD51" s="513"/>
      <c r="HE51" s="513"/>
      <c r="HF51" s="513"/>
      <c r="HG51" s="513"/>
      <c r="HH51" s="513"/>
      <c r="HI51" s="513"/>
      <c r="HJ51" s="513"/>
      <c r="HK51" s="513"/>
      <c r="HL51" s="513"/>
      <c r="HM51" s="513"/>
      <c r="HN51" s="513"/>
      <c r="HO51" s="513"/>
      <c r="HP51" s="513"/>
      <c r="HQ51" s="513"/>
      <c r="HR51" s="513"/>
      <c r="HS51" s="513"/>
      <c r="HT51" s="513"/>
      <c r="HU51" s="513"/>
      <c r="HV51" s="513"/>
      <c r="HW51" s="513"/>
      <c r="HX51" s="513"/>
      <c r="HY51" s="513"/>
      <c r="HZ51" s="513"/>
      <c r="IA51" s="513"/>
      <c r="IB51" s="513"/>
      <c r="IC51" s="513"/>
      <c r="ID51" s="513"/>
      <c r="IE51" s="513"/>
      <c r="IF51" s="513"/>
      <c r="IG51" s="513"/>
      <c r="IH51" s="513"/>
      <c r="II51" s="513"/>
      <c r="IJ51" s="513"/>
      <c r="IK51" s="513"/>
      <c r="IL51" s="513"/>
      <c r="IM51" s="513"/>
      <c r="IN51" s="513"/>
      <c r="IO51" s="513"/>
      <c r="IP51" s="513"/>
      <c r="IQ51" s="513"/>
      <c r="IR51" s="513"/>
      <c r="IS51" s="513"/>
      <c r="IT51" s="513"/>
      <c r="IU51" s="513"/>
      <c r="IV51" s="513"/>
      <c r="IW51" s="513"/>
      <c r="IX51" s="513"/>
      <c r="IY51" s="513"/>
      <c r="IZ51" s="513"/>
      <c r="JA51" s="513"/>
      <c r="JB51" s="513"/>
      <c r="JC51" s="513"/>
      <c r="JD51" s="513"/>
      <c r="JE51" s="513"/>
      <c r="JF51" s="513"/>
      <c r="JG51" s="513"/>
      <c r="JH51" s="513"/>
      <c r="JI51" s="513"/>
      <c r="JJ51" s="513"/>
      <c r="JK51" s="513"/>
      <c r="JL51" s="513"/>
      <c r="JM51" s="513"/>
      <c r="JN51" s="513"/>
      <c r="JO51" s="513"/>
      <c r="JP51" s="513"/>
      <c r="JQ51" s="513"/>
      <c r="JR51" s="513"/>
      <c r="JS51" s="513"/>
      <c r="JT51" s="513"/>
      <c r="JU51" s="513"/>
      <c r="JV51" s="513"/>
      <c r="JW51" s="513"/>
      <c r="JX51" s="513"/>
      <c r="JY51" s="513"/>
      <c r="JZ51" s="513"/>
      <c r="KA51" s="513"/>
      <c r="KB51" s="513"/>
      <c r="KC51" s="513"/>
      <c r="KD51" s="513"/>
      <c r="KE51" s="513"/>
      <c r="KF51" s="513"/>
      <c r="KG51" s="513"/>
      <c r="KH51" s="513"/>
      <c r="KI51" s="513"/>
      <c r="KJ51" s="513"/>
      <c r="KK51" s="513"/>
      <c r="KL51" s="513"/>
      <c r="KM51" s="513"/>
      <c r="KN51" s="513"/>
      <c r="KO51" s="513"/>
      <c r="KP51" s="513"/>
      <c r="KQ51" s="513"/>
      <c r="KR51" s="513"/>
      <c r="KS51" s="513"/>
      <c r="KT51" s="513"/>
      <c r="KU51" s="513"/>
      <c r="KV51" s="513"/>
      <c r="KW51" s="513"/>
      <c r="KX51" s="513"/>
      <c r="KY51" s="513"/>
      <c r="KZ51" s="513"/>
      <c r="LA51" s="513"/>
      <c r="LB51" s="513"/>
      <c r="LC51" s="513"/>
      <c r="LD51" s="513"/>
      <c r="LE51" s="513"/>
      <c r="LF51" s="513"/>
      <c r="LG51" s="513"/>
      <c r="LH51" s="513"/>
      <c r="LI51" s="513"/>
      <c r="LJ51" s="513"/>
      <c r="LK51" s="513"/>
      <c r="LL51" s="513"/>
      <c r="LM51" s="513"/>
      <c r="LN51" s="513"/>
      <c r="LO51" s="513"/>
      <c r="LP51" s="513"/>
      <c r="LQ51" s="513"/>
      <c r="LR51" s="513"/>
      <c r="LS51" s="513"/>
      <c r="LT51" s="513"/>
      <c r="LU51" s="513"/>
      <c r="LV51" s="513"/>
      <c r="LW51" s="513"/>
      <c r="LX51" s="513"/>
      <c r="LY51" s="513"/>
      <c r="LZ51" s="513"/>
      <c r="MA51" s="513"/>
      <c r="MB51" s="513"/>
      <c r="MC51" s="513"/>
      <c r="MD51" s="513"/>
      <c r="ME51" s="513"/>
      <c r="MF51" s="513"/>
      <c r="MG51" s="513"/>
      <c r="MH51" s="513"/>
      <c r="MI51" s="513"/>
      <c r="MJ51" s="513"/>
      <c r="MK51" s="513"/>
      <c r="ML51" s="513"/>
      <c r="MM51" s="513"/>
      <c r="MN51" s="513"/>
      <c r="MO51" s="513"/>
      <c r="MP51" s="513"/>
      <c r="MQ51" s="513"/>
      <c r="MR51" s="513"/>
      <c r="MS51" s="513"/>
      <c r="MT51" s="513"/>
      <c r="MU51" s="513"/>
      <c r="MV51" s="513"/>
      <c r="MW51" s="513"/>
      <c r="MX51" s="513"/>
      <c r="MY51" s="513"/>
      <c r="MZ51" s="513"/>
      <c r="NA51" s="513"/>
      <c r="NB51" s="513"/>
      <c r="NC51" s="513"/>
      <c r="ND51" s="513"/>
      <c r="NE51" s="513"/>
      <c r="NF51" s="513"/>
      <c r="NG51" s="513"/>
      <c r="NH51" s="513"/>
      <c r="NI51" s="513"/>
      <c r="NJ51" s="513"/>
      <c r="NK51" s="513"/>
      <c r="NL51" s="513"/>
      <c r="NM51" s="513"/>
      <c r="NN51" s="513"/>
      <c r="NO51" s="513"/>
      <c r="NP51" s="513"/>
      <c r="NQ51" s="513"/>
      <c r="NR51" s="513"/>
      <c r="NS51" s="513"/>
      <c r="NT51" s="513"/>
      <c r="NU51" s="513"/>
      <c r="NV51" s="513"/>
      <c r="NW51" s="513"/>
      <c r="NX51" s="513"/>
      <c r="NY51" s="513"/>
      <c r="NZ51" s="513"/>
      <c r="OA51" s="513"/>
      <c r="OB51" s="513"/>
      <c r="OC51" s="513"/>
      <c r="OD51" s="513"/>
      <c r="OE51" s="513"/>
      <c r="OF51" s="513"/>
      <c r="OG51" s="513"/>
      <c r="OH51" s="513"/>
      <c r="OI51" s="513"/>
      <c r="OJ51" s="513"/>
      <c r="OK51" s="513"/>
      <c r="OL51" s="513"/>
      <c r="OM51" s="513"/>
      <c r="ON51" s="513"/>
      <c r="OO51" s="513"/>
      <c r="OP51" s="513"/>
      <c r="OQ51" s="513"/>
      <c r="OR51" s="513"/>
      <c r="OS51" s="513"/>
      <c r="OT51" s="513"/>
      <c r="OU51" s="513"/>
      <c r="OV51" s="513"/>
      <c r="OW51" s="513"/>
      <c r="OX51" s="513"/>
      <c r="OY51" s="513"/>
      <c r="OZ51" s="513"/>
      <c r="PA51" s="513"/>
      <c r="PB51" s="513"/>
      <c r="PC51" s="513"/>
      <c r="PD51" s="513"/>
      <c r="PE51" s="513"/>
      <c r="PF51" s="513"/>
      <c r="PG51" s="513"/>
      <c r="PH51" s="513"/>
      <c r="PI51" s="513"/>
      <c r="PJ51" s="513"/>
      <c r="PK51" s="513"/>
      <c r="PL51" s="513"/>
      <c r="PM51" s="513"/>
      <c r="PN51" s="513"/>
      <c r="PO51" s="513"/>
      <c r="PP51" s="513"/>
      <c r="PQ51" s="513"/>
      <c r="PR51" s="513"/>
      <c r="PS51" s="513"/>
      <c r="PT51" s="513"/>
      <c r="PU51" s="513"/>
      <c r="PV51" s="513"/>
      <c r="PW51" s="513"/>
      <c r="PX51" s="513"/>
      <c r="PY51" s="513"/>
      <c r="PZ51" s="513"/>
      <c r="QA51" s="513"/>
      <c r="QB51" s="513"/>
      <c r="QC51" s="513"/>
      <c r="QD51" s="513"/>
      <c r="QE51" s="513"/>
      <c r="QF51" s="513"/>
      <c r="QG51" s="513"/>
      <c r="QH51" s="513"/>
      <c r="QI51" s="513"/>
      <c r="QJ51" s="513"/>
      <c r="QK51" s="513"/>
      <c r="QL51" s="513"/>
      <c r="QM51" s="513"/>
      <c r="QN51" s="513"/>
      <c r="QO51" s="513"/>
      <c r="QP51" s="513"/>
      <c r="QQ51" s="513"/>
      <c r="QR51" s="513"/>
      <c r="QS51" s="513"/>
      <c r="QT51" s="513"/>
      <c r="QU51" s="513"/>
      <c r="QV51" s="513"/>
      <c r="QW51" s="513"/>
      <c r="QX51" s="513"/>
      <c r="QY51" s="513"/>
      <c r="QZ51" s="513"/>
      <c r="RA51" s="513"/>
      <c r="RB51" s="513"/>
      <c r="RC51" s="513"/>
      <c r="RD51" s="513"/>
      <c r="RE51" s="513"/>
      <c r="RF51" s="513"/>
      <c r="RG51" s="513"/>
      <c r="RH51" s="513"/>
      <c r="RI51" s="513"/>
      <c r="RJ51" s="513"/>
      <c r="RK51" s="513"/>
      <c r="RL51" s="513"/>
      <c r="RM51" s="513"/>
      <c r="RN51" s="513"/>
      <c r="RO51" s="513"/>
      <c r="RP51" s="513"/>
      <c r="RQ51" s="513"/>
      <c r="RR51" s="513"/>
      <c r="RS51" s="513"/>
      <c r="RT51" s="513"/>
      <c r="RU51" s="513"/>
      <c r="RV51" s="513"/>
      <c r="RW51" s="513"/>
      <c r="RX51" s="513"/>
      <c r="RY51" s="513"/>
      <c r="RZ51" s="513"/>
      <c r="SA51" s="513"/>
      <c r="SB51" s="513"/>
      <c r="SC51" s="513"/>
      <c r="SD51" s="513"/>
      <c r="SE51" s="513"/>
      <c r="SF51" s="513"/>
      <c r="SG51" s="513"/>
      <c r="SH51" s="513"/>
      <c r="SI51" s="513"/>
      <c r="SJ51" s="513"/>
      <c r="SK51" s="513"/>
      <c r="SL51" s="513"/>
      <c r="SM51" s="513"/>
      <c r="SN51" s="513"/>
      <c r="SO51" s="513"/>
      <c r="SP51" s="513"/>
      <c r="SQ51" s="513"/>
      <c r="SR51" s="513"/>
      <c r="SS51" s="513"/>
      <c r="ST51" s="513"/>
      <c r="SU51" s="513"/>
      <c r="SV51" s="513"/>
      <c r="SW51" s="513"/>
      <c r="SX51" s="513"/>
      <c r="SY51" s="513"/>
      <c r="SZ51" s="513"/>
      <c r="TA51" s="513"/>
      <c r="TB51" s="513"/>
      <c r="TC51" s="513"/>
      <c r="TD51" s="513"/>
      <c r="TE51" s="513"/>
      <c r="TF51" s="513"/>
      <c r="TG51" s="513"/>
      <c r="TH51" s="513"/>
      <c r="TI51" s="513"/>
      <c r="TJ51" s="513"/>
      <c r="TK51" s="513"/>
      <c r="TL51" s="513"/>
      <c r="TM51" s="513"/>
      <c r="TN51" s="513"/>
      <c r="TO51" s="513"/>
      <c r="TP51" s="513"/>
      <c r="TQ51" s="513"/>
      <c r="TR51" s="513"/>
      <c r="TS51" s="513"/>
      <c r="TT51" s="513"/>
      <c r="TU51" s="513"/>
      <c r="TV51" s="513"/>
      <c r="TW51" s="513"/>
      <c r="TX51" s="513"/>
      <c r="TY51" s="513"/>
      <c r="TZ51" s="513"/>
      <c r="UA51" s="513"/>
      <c r="UB51" s="513"/>
      <c r="UC51" s="513"/>
      <c r="UD51" s="513"/>
      <c r="UE51" s="513"/>
      <c r="UF51" s="513"/>
      <c r="UG51" s="513"/>
      <c r="UH51" s="513"/>
      <c r="UI51" s="513"/>
      <c r="UJ51" s="513"/>
      <c r="UK51" s="513"/>
      <c r="UL51" s="513"/>
      <c r="UM51" s="513"/>
      <c r="UN51" s="513"/>
      <c r="UO51" s="513"/>
      <c r="UP51" s="513"/>
      <c r="UQ51" s="513"/>
      <c r="UR51" s="513"/>
      <c r="US51" s="513"/>
      <c r="UT51" s="513"/>
      <c r="UU51" s="513"/>
      <c r="UV51" s="513"/>
      <c r="UW51" s="513"/>
      <c r="UX51" s="513"/>
      <c r="UY51" s="513"/>
      <c r="UZ51" s="513"/>
      <c r="VA51" s="513"/>
      <c r="VB51" s="513"/>
      <c r="VC51" s="513"/>
      <c r="VD51" s="513"/>
      <c r="VE51" s="513"/>
      <c r="VF51" s="513"/>
      <c r="VG51" s="513"/>
      <c r="VH51" s="513"/>
      <c r="VI51" s="513"/>
      <c r="VJ51" s="513"/>
      <c r="VK51" s="513"/>
      <c r="VL51" s="513"/>
      <c r="VM51" s="513"/>
      <c r="VN51" s="513"/>
      <c r="VO51" s="513"/>
      <c r="VP51" s="513"/>
      <c r="VQ51" s="513"/>
      <c r="VR51" s="513"/>
      <c r="VS51" s="513"/>
      <c r="VT51" s="513"/>
      <c r="VU51" s="513"/>
      <c r="VV51" s="513"/>
      <c r="VW51" s="513"/>
      <c r="VX51" s="513"/>
      <c r="VY51" s="513"/>
      <c r="VZ51" s="513"/>
      <c r="WA51" s="513"/>
      <c r="WB51" s="513"/>
      <c r="WC51" s="513"/>
      <c r="WD51" s="513"/>
      <c r="WE51" s="513"/>
      <c r="WF51" s="513"/>
      <c r="WG51" s="513"/>
      <c r="WH51" s="513"/>
      <c r="WI51" s="513"/>
      <c r="WJ51" s="513"/>
      <c r="WK51" s="513"/>
      <c r="WL51" s="513"/>
      <c r="WM51" s="513"/>
      <c r="WN51" s="513"/>
      <c r="WO51" s="513"/>
      <c r="WP51" s="513"/>
      <c r="WQ51" s="513"/>
      <c r="WR51" s="513"/>
      <c r="WS51" s="513"/>
      <c r="WT51" s="513"/>
      <c r="WU51" s="513"/>
      <c r="WV51" s="513"/>
      <c r="WW51" s="513"/>
      <c r="WX51" s="513"/>
      <c r="WY51" s="513"/>
      <c r="WZ51" s="513"/>
      <c r="XA51" s="513"/>
      <c r="XB51" s="513"/>
      <c r="XC51" s="513"/>
      <c r="XD51" s="513"/>
      <c r="XE51" s="513"/>
      <c r="XF51" s="513"/>
      <c r="XG51" s="513"/>
      <c r="XH51" s="513"/>
      <c r="XI51" s="513"/>
      <c r="XJ51" s="513"/>
      <c r="XK51" s="513"/>
      <c r="XL51" s="513"/>
      <c r="XM51" s="513"/>
      <c r="XN51" s="513"/>
      <c r="XO51" s="513"/>
      <c r="XP51" s="513"/>
      <c r="XQ51" s="513"/>
      <c r="XR51" s="513"/>
      <c r="XS51" s="513"/>
      <c r="XT51" s="513"/>
      <c r="XU51" s="513"/>
      <c r="XV51" s="513"/>
      <c r="XW51" s="513"/>
      <c r="XX51" s="513"/>
      <c r="XY51" s="513"/>
      <c r="XZ51" s="513"/>
      <c r="YA51" s="513"/>
      <c r="YB51" s="513"/>
      <c r="YC51" s="513"/>
      <c r="YD51" s="513"/>
      <c r="YE51" s="513"/>
      <c r="YF51" s="513"/>
      <c r="YG51" s="513"/>
      <c r="YH51" s="513"/>
      <c r="YI51" s="513"/>
      <c r="YJ51" s="513"/>
      <c r="YK51" s="513"/>
      <c r="YL51" s="513"/>
      <c r="YM51" s="513"/>
      <c r="YN51" s="513"/>
      <c r="YO51" s="513"/>
      <c r="YP51" s="513"/>
      <c r="YQ51" s="513"/>
      <c r="YR51" s="513"/>
      <c r="YS51" s="513"/>
      <c r="YT51" s="513"/>
      <c r="YU51" s="513"/>
      <c r="YV51" s="513"/>
      <c r="YW51" s="513"/>
      <c r="YX51" s="513"/>
      <c r="YY51" s="513"/>
      <c r="YZ51" s="513"/>
      <c r="ZA51" s="513"/>
      <c r="ZB51" s="513"/>
      <c r="ZC51" s="513"/>
      <c r="ZD51" s="513"/>
      <c r="ZE51" s="513"/>
      <c r="ZF51" s="513"/>
      <c r="ZG51" s="513"/>
      <c r="ZH51" s="513"/>
      <c r="ZI51" s="513"/>
      <c r="ZJ51" s="513"/>
      <c r="ZK51" s="513"/>
      <c r="ZL51" s="513"/>
      <c r="ZM51" s="513"/>
      <c r="ZN51" s="513"/>
      <c r="ZO51" s="513"/>
      <c r="ZP51" s="513"/>
      <c r="ZQ51" s="513"/>
      <c r="ZR51" s="513"/>
      <c r="ZS51" s="513"/>
      <c r="ZT51" s="513"/>
      <c r="ZU51" s="513"/>
      <c r="ZV51" s="513"/>
      <c r="ZW51" s="513"/>
      <c r="ZX51" s="513"/>
      <c r="ZY51" s="513"/>
      <c r="ZZ51" s="513"/>
      <c r="AAA51" s="513"/>
      <c r="AAB51" s="513"/>
      <c r="AAC51" s="513"/>
      <c r="AAD51" s="513"/>
      <c r="AAE51" s="513"/>
      <c r="AAF51" s="513"/>
      <c r="AAG51" s="513"/>
      <c r="AAH51" s="513"/>
      <c r="AAI51" s="513"/>
      <c r="AAJ51" s="513"/>
      <c r="AAK51" s="513"/>
      <c r="AAL51" s="513"/>
      <c r="AAM51" s="513"/>
      <c r="AAN51" s="513"/>
      <c r="AAO51" s="513"/>
      <c r="AAP51" s="513"/>
      <c r="AAQ51" s="513"/>
      <c r="AAR51" s="513"/>
      <c r="AAS51" s="513"/>
      <c r="AAT51" s="513"/>
      <c r="AAU51" s="513"/>
      <c r="AAV51" s="513"/>
      <c r="AAW51" s="513"/>
      <c r="AAX51" s="513"/>
      <c r="AAY51" s="513"/>
      <c r="AAZ51" s="513"/>
      <c r="ABA51" s="513"/>
      <c r="ABB51" s="513"/>
      <c r="ABC51" s="513"/>
      <c r="ABD51" s="513"/>
      <c r="ABE51" s="513"/>
      <c r="ABF51" s="513"/>
      <c r="ABG51" s="513"/>
      <c r="ABH51" s="513"/>
      <c r="ABI51" s="513"/>
      <c r="ABJ51" s="513"/>
      <c r="ABK51" s="513"/>
      <c r="ABL51" s="513"/>
      <c r="ABM51" s="513"/>
      <c r="ABN51" s="513"/>
      <c r="ABO51" s="513"/>
      <c r="ABP51" s="513"/>
      <c r="ABQ51" s="513"/>
      <c r="ABR51" s="513"/>
      <c r="ABS51" s="513"/>
      <c r="ABT51" s="513"/>
      <c r="ABU51" s="513"/>
      <c r="ABV51" s="513"/>
      <c r="ABW51" s="513"/>
      <c r="ABX51" s="513"/>
      <c r="ABY51" s="513"/>
      <c r="ABZ51" s="513"/>
      <c r="ACA51" s="513"/>
      <c r="ACB51" s="513"/>
      <c r="ACC51" s="513"/>
      <c r="ACD51" s="513"/>
      <c r="ACE51" s="513"/>
      <c r="ACF51" s="513"/>
      <c r="ACG51" s="513"/>
      <c r="ACH51" s="513"/>
      <c r="ACI51" s="513"/>
      <c r="ACJ51" s="513"/>
      <c r="ACK51" s="513"/>
      <c r="ACL51" s="513"/>
      <c r="ACM51" s="513"/>
      <c r="ACN51" s="513"/>
      <c r="ACO51" s="513"/>
      <c r="ACP51" s="513"/>
      <c r="ACQ51" s="513"/>
      <c r="ACR51" s="513"/>
      <c r="ACS51" s="513"/>
      <c r="ACT51" s="513"/>
      <c r="ACU51" s="513"/>
      <c r="ACV51" s="513"/>
      <c r="ACW51" s="513"/>
      <c r="ACX51" s="513"/>
      <c r="ACY51" s="513"/>
      <c r="ACZ51" s="513"/>
      <c r="ADA51" s="513"/>
      <c r="ADB51" s="513"/>
      <c r="ADC51" s="513"/>
      <c r="ADD51" s="513"/>
      <c r="ADE51" s="513"/>
      <c r="ADF51" s="513"/>
      <c r="ADG51" s="513"/>
      <c r="ADH51" s="513"/>
      <c r="ADI51" s="513"/>
      <c r="ADJ51" s="513"/>
      <c r="ADK51" s="513"/>
      <c r="ADL51" s="513"/>
      <c r="ADM51" s="513"/>
      <c r="ADN51" s="513"/>
      <c r="ADO51" s="513"/>
      <c r="ADP51" s="513"/>
      <c r="ADQ51" s="513"/>
      <c r="ADR51" s="513"/>
      <c r="ADS51" s="513"/>
      <c r="ADT51" s="513"/>
      <c r="ADU51" s="513"/>
      <c r="ADV51" s="513"/>
      <c r="ADW51" s="513"/>
      <c r="ADX51" s="513"/>
      <c r="ADY51" s="513"/>
      <c r="ADZ51" s="513"/>
      <c r="AEA51" s="513"/>
      <c r="AEB51" s="513"/>
      <c r="AEC51" s="513"/>
      <c r="AED51" s="513"/>
      <c r="AEE51" s="513"/>
      <c r="AEF51" s="513"/>
      <c r="AEG51" s="513"/>
      <c r="AEH51" s="513"/>
      <c r="AEI51" s="513"/>
      <c r="AEJ51" s="513"/>
      <c r="AEK51" s="513"/>
      <c r="AEL51" s="513"/>
      <c r="AEM51" s="513"/>
      <c r="AEN51" s="513"/>
      <c r="AEO51" s="513"/>
      <c r="AEP51" s="513"/>
      <c r="AEQ51" s="513"/>
      <c r="AER51" s="513"/>
      <c r="AES51" s="513"/>
      <c r="AET51" s="513"/>
      <c r="AEU51" s="513"/>
      <c r="AEV51" s="513"/>
      <c r="AEW51" s="513"/>
      <c r="AEX51" s="513"/>
      <c r="AEY51" s="513"/>
      <c r="AEZ51" s="513"/>
      <c r="AFA51" s="513"/>
      <c r="AFB51" s="513"/>
      <c r="AFC51" s="513"/>
      <c r="AFD51" s="513"/>
      <c r="AFE51" s="513"/>
      <c r="AFF51" s="513"/>
      <c r="AFG51" s="513"/>
      <c r="AFH51" s="513"/>
      <c r="AFI51" s="513"/>
      <c r="AFJ51" s="513"/>
      <c r="AFK51" s="513"/>
      <c r="AFL51" s="513"/>
      <c r="AFM51" s="513"/>
      <c r="AFN51" s="513"/>
      <c r="AFO51" s="513"/>
      <c r="AFP51" s="513"/>
      <c r="AFQ51" s="513"/>
      <c r="AFR51" s="513"/>
      <c r="AFS51" s="513"/>
      <c r="AFT51" s="513"/>
      <c r="AFU51" s="513"/>
      <c r="AFV51" s="513"/>
      <c r="AFW51" s="513"/>
      <c r="AFX51" s="513"/>
      <c r="AFY51" s="513"/>
      <c r="AFZ51" s="513"/>
      <c r="AGA51" s="513"/>
      <c r="AGB51" s="513"/>
      <c r="AGC51" s="513"/>
      <c r="AGD51" s="513"/>
      <c r="AGE51" s="513"/>
      <c r="AGF51" s="513"/>
      <c r="AGG51" s="513"/>
      <c r="AGH51" s="513"/>
      <c r="AGI51" s="513"/>
      <c r="AGJ51" s="513"/>
      <c r="AGK51" s="513"/>
      <c r="AGL51" s="513"/>
      <c r="AGM51" s="513"/>
      <c r="AGN51" s="513"/>
      <c r="AGO51" s="513"/>
      <c r="AGP51" s="513"/>
      <c r="AGQ51" s="513"/>
      <c r="AGR51" s="513"/>
      <c r="AGS51" s="513"/>
      <c r="AGT51" s="513"/>
      <c r="AGU51" s="513"/>
      <c r="AGV51" s="513"/>
      <c r="AGW51" s="513"/>
      <c r="AGX51" s="513"/>
      <c r="AGY51" s="513"/>
      <c r="AGZ51" s="513"/>
      <c r="AHA51" s="513"/>
      <c r="AHB51" s="513"/>
      <c r="AHC51" s="513"/>
      <c r="AHD51" s="513"/>
      <c r="AHE51" s="513"/>
      <c r="AHF51" s="513"/>
      <c r="AHG51" s="513"/>
      <c r="AHH51" s="513"/>
      <c r="AHI51" s="513"/>
      <c r="AHJ51" s="513"/>
      <c r="AHK51" s="513"/>
      <c r="AHL51" s="513"/>
      <c r="AHM51" s="513"/>
      <c r="AHN51" s="513"/>
      <c r="AHO51" s="513"/>
      <c r="AHP51" s="513"/>
      <c r="AHQ51" s="513"/>
      <c r="AHR51" s="513"/>
      <c r="AHS51" s="513"/>
      <c r="AHT51" s="513"/>
      <c r="AHU51" s="513"/>
      <c r="AHV51" s="513"/>
      <c r="AHW51" s="513"/>
      <c r="AHX51" s="513"/>
      <c r="AHY51" s="513"/>
      <c r="AHZ51" s="513"/>
      <c r="AIA51" s="513"/>
      <c r="AIB51" s="513"/>
      <c r="AIC51" s="513"/>
      <c r="AID51" s="513"/>
      <c r="AIE51" s="513"/>
      <c r="AIF51" s="513"/>
      <c r="AIG51" s="513"/>
      <c r="AIH51" s="513"/>
      <c r="AII51" s="513"/>
      <c r="AIJ51" s="513"/>
      <c r="AIK51" s="513"/>
      <c r="AIL51" s="513"/>
      <c r="AIM51" s="513"/>
      <c r="AIN51" s="513"/>
      <c r="AIO51" s="513"/>
      <c r="AIP51" s="513"/>
      <c r="AIQ51" s="513"/>
      <c r="AIR51" s="513"/>
      <c r="AIS51" s="513"/>
      <c r="AIT51" s="513"/>
      <c r="AIU51" s="513"/>
      <c r="AIV51" s="513"/>
      <c r="AIW51" s="513"/>
      <c r="AIX51" s="513"/>
      <c r="AIY51" s="513"/>
      <c r="AIZ51" s="513"/>
      <c r="AJA51" s="513"/>
      <c r="AJB51" s="513"/>
      <c r="AJC51" s="513"/>
      <c r="AJD51" s="513"/>
      <c r="AJE51" s="513"/>
      <c r="AJF51" s="513"/>
      <c r="AJG51" s="513"/>
      <c r="AJH51" s="513"/>
      <c r="AJI51" s="513"/>
      <c r="AJJ51" s="513"/>
      <c r="AJK51" s="513"/>
      <c r="AJL51" s="513"/>
      <c r="AJM51" s="513"/>
      <c r="AJN51" s="513"/>
      <c r="AJO51" s="513"/>
      <c r="AJP51" s="513"/>
      <c r="AJQ51" s="513"/>
      <c r="AJR51" s="513"/>
      <c r="AJS51" s="513"/>
      <c r="AJT51" s="513"/>
      <c r="AJU51" s="513"/>
      <c r="AJV51" s="513"/>
      <c r="AJW51" s="513"/>
      <c r="AJX51" s="513"/>
      <c r="AJY51" s="513"/>
      <c r="AJZ51" s="513"/>
      <c r="AKA51" s="513"/>
      <c r="AKB51" s="513"/>
      <c r="AKC51" s="513"/>
      <c r="AKD51" s="513"/>
      <c r="AKE51" s="513"/>
      <c r="AKF51" s="513"/>
      <c r="AKG51" s="513"/>
      <c r="AKH51" s="513"/>
      <c r="AKI51" s="513"/>
      <c r="AKJ51" s="513"/>
      <c r="AKK51" s="513"/>
      <c r="AKL51" s="513"/>
      <c r="AKM51" s="513"/>
      <c r="AKN51" s="513"/>
      <c r="AKO51" s="513"/>
      <c r="AKP51" s="513"/>
      <c r="AKQ51" s="513"/>
      <c r="AKR51" s="513"/>
      <c r="AKS51" s="513"/>
      <c r="AKT51" s="513"/>
      <c r="AKU51" s="513"/>
      <c r="AKV51" s="513"/>
      <c r="AKW51" s="513"/>
      <c r="AKX51" s="513"/>
      <c r="AKY51" s="513"/>
      <c r="AKZ51" s="513"/>
      <c r="ALA51" s="513"/>
      <c r="ALB51" s="513"/>
      <c r="ALC51" s="513"/>
      <c r="ALD51" s="513"/>
      <c r="ALE51" s="513"/>
      <c r="ALF51" s="513"/>
      <c r="ALG51" s="513"/>
      <c r="ALH51" s="513"/>
      <c r="ALI51" s="513"/>
      <c r="ALJ51" s="513"/>
      <c r="ALK51" s="513"/>
      <c r="ALL51" s="513"/>
      <c r="ALM51" s="513"/>
      <c r="ALN51" s="513"/>
      <c r="ALO51" s="513"/>
      <c r="ALP51" s="513"/>
      <c r="ALQ51" s="513"/>
      <c r="ALR51" s="513"/>
      <c r="ALS51" s="513"/>
      <c r="ALT51" s="513"/>
      <c r="ALU51" s="513"/>
      <c r="ALV51" s="513"/>
      <c r="ALW51" s="513"/>
      <c r="ALX51" s="513"/>
      <c r="ALY51" s="513"/>
      <c r="ALZ51" s="513"/>
      <c r="AMA51" s="513"/>
      <c r="AMB51" s="513"/>
      <c r="AMC51" s="513"/>
      <c r="AMD51" s="513"/>
      <c r="AME51" s="513"/>
      <c r="AMF51" s="513"/>
      <c r="AMG51" s="513"/>
      <c r="AMH51" s="513"/>
      <c r="AMI51" s="513"/>
      <c r="AMJ51" s="513"/>
      <c r="AMK51" s="513"/>
      <c r="AML51" s="513"/>
      <c r="AMM51" s="513"/>
      <c r="AMN51" s="513"/>
      <c r="AMO51" s="513"/>
      <c r="AMP51" s="513"/>
      <c r="AMQ51" s="513"/>
      <c r="AMR51" s="513"/>
      <c r="AMS51" s="513"/>
      <c r="AMT51" s="513"/>
      <c r="AMU51" s="513"/>
      <c r="AMV51" s="513"/>
      <c r="AMW51" s="513"/>
      <c r="AMX51" s="513"/>
      <c r="AMY51" s="513"/>
      <c r="AMZ51" s="513"/>
      <c r="ANA51" s="513"/>
      <c r="ANB51" s="513"/>
      <c r="ANC51" s="513"/>
      <c r="AND51" s="513"/>
      <c r="ANE51" s="513"/>
      <c r="ANF51" s="513"/>
      <c r="ANG51" s="513"/>
      <c r="ANH51" s="513"/>
      <c r="ANI51" s="513"/>
      <c r="ANJ51" s="513"/>
      <c r="ANK51" s="513"/>
      <c r="ANL51" s="513"/>
      <c r="ANM51" s="513"/>
      <c r="ANN51" s="513"/>
      <c r="ANO51" s="513"/>
      <c r="ANP51" s="513"/>
      <c r="ANQ51" s="513"/>
      <c r="ANR51" s="513"/>
      <c r="ANS51" s="513"/>
      <c r="ANT51" s="513"/>
      <c r="ANU51" s="513"/>
      <c r="ANV51" s="513"/>
      <c r="ANW51" s="513"/>
      <c r="ANX51" s="513"/>
      <c r="ANY51" s="513"/>
      <c r="ANZ51" s="513"/>
      <c r="AOA51" s="513"/>
      <c r="AOB51" s="513"/>
      <c r="AOC51" s="513"/>
      <c r="AOD51" s="513"/>
      <c r="AOE51" s="513"/>
      <c r="AOF51" s="513"/>
      <c r="AOG51" s="513"/>
      <c r="AOH51" s="513"/>
      <c r="AOI51" s="513"/>
      <c r="AOJ51" s="513"/>
      <c r="AOK51" s="513"/>
      <c r="AOL51" s="513"/>
      <c r="AOM51" s="513"/>
      <c r="AON51" s="513"/>
      <c r="AOO51" s="513"/>
      <c r="AOP51" s="513"/>
      <c r="AOQ51" s="513"/>
      <c r="AOR51" s="513"/>
      <c r="AOS51" s="513"/>
      <c r="AOT51" s="513"/>
      <c r="AOU51" s="513"/>
      <c r="AOV51" s="513"/>
      <c r="AOW51" s="513"/>
      <c r="AOX51" s="513"/>
      <c r="AOY51" s="513"/>
      <c r="AOZ51" s="513"/>
      <c r="APA51" s="513"/>
      <c r="APB51" s="513"/>
      <c r="APC51" s="513"/>
      <c r="APD51" s="513"/>
      <c r="APE51" s="513"/>
      <c r="APF51" s="513"/>
      <c r="APG51" s="513"/>
      <c r="APH51" s="513"/>
      <c r="API51" s="513"/>
      <c r="APJ51" s="513"/>
      <c r="APK51" s="513"/>
      <c r="APL51" s="513"/>
      <c r="APM51" s="513"/>
      <c r="APN51" s="513"/>
      <c r="APO51" s="513"/>
      <c r="APP51" s="513"/>
      <c r="APQ51" s="513"/>
      <c r="APR51" s="513"/>
      <c r="APS51" s="513"/>
      <c r="APT51" s="513"/>
      <c r="APU51" s="513"/>
      <c r="APV51" s="513"/>
      <c r="APW51" s="513"/>
      <c r="APX51" s="513"/>
      <c r="APY51" s="513"/>
      <c r="APZ51" s="513"/>
      <c r="AQA51" s="513"/>
      <c r="AQB51" s="513"/>
      <c r="AQC51" s="513"/>
      <c r="AQD51" s="513"/>
      <c r="AQE51" s="513"/>
      <c r="AQF51" s="513"/>
      <c r="AQG51" s="513"/>
      <c r="AQH51" s="513"/>
      <c r="AQI51" s="513"/>
      <c r="AQJ51" s="513"/>
      <c r="AQK51" s="513"/>
      <c r="AQL51" s="513"/>
      <c r="AQM51" s="513"/>
      <c r="AQN51" s="513"/>
      <c r="AQO51" s="513"/>
      <c r="AQP51" s="513"/>
      <c r="AQQ51" s="513"/>
      <c r="AQR51" s="513"/>
      <c r="AQS51" s="513"/>
      <c r="AQT51" s="513"/>
      <c r="AQU51" s="513"/>
      <c r="AQV51" s="513"/>
      <c r="AQW51" s="513"/>
      <c r="AQX51" s="513"/>
      <c r="AQY51" s="513"/>
      <c r="AQZ51" s="513"/>
      <c r="ARA51" s="513"/>
      <c r="ARB51" s="513"/>
      <c r="ARC51" s="513"/>
      <c r="ARD51" s="513"/>
      <c r="ARE51" s="513"/>
      <c r="ARF51" s="513"/>
      <c r="ARG51" s="513"/>
      <c r="ARH51" s="513"/>
      <c r="ARI51" s="513"/>
      <c r="ARJ51" s="513"/>
      <c r="ARK51" s="513"/>
      <c r="ARL51" s="513"/>
      <c r="ARM51" s="513"/>
      <c r="ARN51" s="513"/>
      <c r="ARO51" s="513"/>
      <c r="ARP51" s="513"/>
      <c r="ARQ51" s="513"/>
      <c r="ARR51" s="513"/>
      <c r="ARS51" s="513"/>
      <c r="ART51" s="513"/>
      <c r="ARU51" s="513"/>
      <c r="ARV51" s="513"/>
      <c r="ARW51" s="513"/>
      <c r="ARX51" s="513"/>
      <c r="ARY51" s="513"/>
      <c r="ARZ51" s="513"/>
      <c r="ASA51" s="513"/>
      <c r="ASB51" s="513"/>
      <c r="ASC51" s="513"/>
      <c r="ASD51" s="513"/>
      <c r="ASE51" s="513"/>
      <c r="ASF51" s="513"/>
      <c r="ASG51" s="513"/>
      <c r="ASH51" s="513"/>
      <c r="ASI51" s="513"/>
      <c r="ASJ51" s="513"/>
      <c r="ASK51" s="513"/>
      <c r="ASL51" s="513"/>
      <c r="ASM51" s="513"/>
      <c r="ASN51" s="513"/>
      <c r="ASO51" s="513"/>
      <c r="ASP51" s="513"/>
      <c r="ASQ51" s="513"/>
      <c r="ASR51" s="513"/>
      <c r="ASS51" s="513"/>
      <c r="AST51" s="513"/>
      <c r="ASU51" s="513"/>
      <c r="ASV51" s="513"/>
      <c r="ASW51" s="513"/>
      <c r="ASX51" s="513"/>
      <c r="ASY51" s="513"/>
      <c r="ASZ51" s="513"/>
      <c r="ATA51" s="513"/>
      <c r="ATB51" s="513"/>
      <c r="ATC51" s="513"/>
      <c r="ATD51" s="513"/>
      <c r="ATE51" s="513"/>
      <c r="ATF51" s="513"/>
      <c r="ATG51" s="513"/>
      <c r="ATH51" s="513"/>
      <c r="ATI51" s="513"/>
      <c r="ATJ51" s="513"/>
      <c r="ATK51" s="513"/>
      <c r="ATL51" s="513"/>
      <c r="ATM51" s="513"/>
      <c r="ATN51" s="513"/>
      <c r="ATO51" s="513"/>
      <c r="ATP51" s="513"/>
      <c r="ATQ51" s="513"/>
      <c r="ATR51" s="513"/>
      <c r="ATS51" s="513"/>
      <c r="ATT51" s="513"/>
      <c r="ATU51" s="513"/>
      <c r="ATV51" s="513"/>
      <c r="ATW51" s="513"/>
      <c r="ATX51" s="513"/>
      <c r="ATY51" s="513"/>
      <c r="ATZ51" s="513"/>
      <c r="AUA51" s="513"/>
      <c r="AUB51" s="513"/>
      <c r="AUC51" s="513"/>
      <c r="AUD51" s="513"/>
      <c r="AUE51" s="513"/>
      <c r="AUF51" s="513"/>
      <c r="AUG51" s="513"/>
      <c r="AUH51" s="513"/>
      <c r="AUI51" s="513"/>
      <c r="AUJ51" s="513"/>
      <c r="AUK51" s="513"/>
      <c r="AUL51" s="513"/>
      <c r="AUM51" s="513"/>
      <c r="AUN51" s="513"/>
      <c r="AUO51" s="513"/>
      <c r="AUP51" s="513"/>
      <c r="AUQ51" s="513"/>
      <c r="AUR51" s="513"/>
      <c r="AUS51" s="513"/>
      <c r="AUT51" s="513"/>
      <c r="AUU51" s="513"/>
      <c r="AUV51" s="513"/>
      <c r="AUW51" s="513"/>
      <c r="AUX51" s="513"/>
      <c r="AUY51" s="513"/>
      <c r="AUZ51" s="513"/>
      <c r="AVA51" s="513"/>
      <c r="AVB51" s="513"/>
      <c r="AVC51" s="513"/>
      <c r="AVD51" s="513"/>
      <c r="AVE51" s="513"/>
      <c r="AVF51" s="513"/>
      <c r="AVG51" s="513"/>
      <c r="AVH51" s="513"/>
      <c r="AVI51" s="513"/>
      <c r="AVJ51" s="513"/>
      <c r="AVK51" s="513"/>
      <c r="AVL51" s="513"/>
      <c r="AVM51" s="513"/>
      <c r="AVN51" s="513"/>
      <c r="AVO51" s="513"/>
      <c r="AVP51" s="513"/>
      <c r="AVQ51" s="513"/>
      <c r="AVR51" s="513"/>
      <c r="AVS51" s="513"/>
      <c r="AVT51" s="513"/>
      <c r="AVU51" s="513"/>
      <c r="AVV51" s="513"/>
      <c r="AVW51" s="513"/>
      <c r="AVX51" s="513"/>
      <c r="AVY51" s="513"/>
      <c r="AVZ51" s="513"/>
      <c r="AWA51" s="513"/>
      <c r="AWB51" s="513"/>
      <c r="AWC51" s="513"/>
      <c r="AWD51" s="513"/>
      <c r="AWE51" s="513"/>
      <c r="AWF51" s="513"/>
      <c r="AWG51" s="513"/>
      <c r="AWH51" s="513"/>
      <c r="AWI51" s="513"/>
      <c r="AWJ51" s="513"/>
      <c r="AWK51" s="513"/>
      <c r="AWL51" s="513"/>
      <c r="AWM51" s="513"/>
      <c r="AWN51" s="513"/>
      <c r="AWO51" s="513"/>
      <c r="AWP51" s="513"/>
      <c r="AWQ51" s="513"/>
      <c r="AWR51" s="513"/>
      <c r="AWS51" s="513"/>
      <c r="AWT51" s="513"/>
      <c r="AWU51" s="513"/>
      <c r="AWV51" s="513"/>
      <c r="AWW51" s="513"/>
      <c r="AWX51" s="513"/>
      <c r="AWY51" s="513"/>
      <c r="AWZ51" s="513"/>
      <c r="AXA51" s="513"/>
      <c r="AXB51" s="513"/>
      <c r="AXC51" s="513"/>
      <c r="AXD51" s="513"/>
      <c r="AXE51" s="513"/>
      <c r="AXF51" s="513"/>
      <c r="AXG51" s="513"/>
      <c r="AXH51" s="513"/>
      <c r="AXI51" s="513"/>
      <c r="AXJ51" s="513"/>
      <c r="AXK51" s="513"/>
      <c r="AXL51" s="513"/>
      <c r="AXM51" s="513"/>
      <c r="AXN51" s="513"/>
      <c r="AXO51" s="513"/>
      <c r="AXP51" s="513"/>
      <c r="AXQ51" s="513"/>
      <c r="AXR51" s="513"/>
      <c r="AXS51" s="513"/>
      <c r="AXT51" s="513"/>
      <c r="AXU51" s="513"/>
      <c r="AXV51" s="513"/>
      <c r="AXW51" s="513"/>
      <c r="AXX51" s="513"/>
      <c r="AXY51" s="513"/>
      <c r="AXZ51" s="513"/>
      <c r="AYA51" s="513"/>
      <c r="AYB51" s="513"/>
      <c r="AYC51" s="513"/>
      <c r="AYD51" s="513"/>
      <c r="AYE51" s="513"/>
      <c r="AYF51" s="513"/>
      <c r="AYG51" s="513"/>
      <c r="AYH51" s="513"/>
      <c r="AYI51" s="513"/>
      <c r="AYJ51" s="513"/>
      <c r="AYK51" s="513"/>
      <c r="AYL51" s="513"/>
      <c r="AYM51" s="513"/>
      <c r="AYN51" s="513"/>
      <c r="AYO51" s="513"/>
      <c r="AYP51" s="513"/>
      <c r="AYQ51" s="513"/>
      <c r="AYR51" s="513"/>
      <c r="AYS51" s="513"/>
      <c r="AYT51" s="513"/>
      <c r="AYU51" s="513"/>
      <c r="AYV51" s="513"/>
      <c r="AYW51" s="513"/>
      <c r="AYX51" s="513"/>
      <c r="AYY51" s="513"/>
      <c r="AYZ51" s="513"/>
      <c r="AZA51" s="513"/>
      <c r="AZB51" s="513"/>
      <c r="AZC51" s="513"/>
      <c r="AZD51" s="513"/>
      <c r="AZE51" s="513"/>
      <c r="AZF51" s="513"/>
      <c r="AZG51" s="513"/>
      <c r="AZH51" s="513"/>
      <c r="AZI51" s="513"/>
      <c r="AZJ51" s="513"/>
      <c r="AZK51" s="513"/>
      <c r="AZL51" s="513"/>
      <c r="AZM51" s="513"/>
      <c r="AZN51" s="513"/>
      <c r="AZO51" s="513"/>
      <c r="AZP51" s="513"/>
      <c r="AZQ51" s="513"/>
      <c r="AZR51" s="513"/>
      <c r="AZS51" s="513"/>
      <c r="AZT51" s="513"/>
      <c r="AZU51" s="513"/>
      <c r="AZV51" s="513"/>
      <c r="AZW51" s="513"/>
      <c r="AZX51" s="513"/>
      <c r="AZY51" s="513"/>
      <c r="AZZ51" s="513"/>
      <c r="BAA51" s="513"/>
      <c r="BAB51" s="513"/>
      <c r="BAC51" s="513"/>
      <c r="BAD51" s="513"/>
      <c r="BAE51" s="513"/>
      <c r="BAF51" s="513"/>
      <c r="BAG51" s="513"/>
      <c r="BAH51" s="513"/>
      <c r="BAI51" s="513"/>
      <c r="BAJ51" s="513"/>
      <c r="BAK51" s="513"/>
      <c r="BAL51" s="513"/>
      <c r="BAM51" s="513"/>
      <c r="BAN51" s="513"/>
      <c r="BAO51" s="513"/>
      <c r="BAP51" s="513"/>
      <c r="BAQ51" s="513"/>
      <c r="BAR51" s="513"/>
      <c r="BAS51" s="513"/>
      <c r="BAT51" s="513"/>
      <c r="BAU51" s="513"/>
      <c r="BAV51" s="513"/>
      <c r="BAW51" s="513"/>
      <c r="BAX51" s="513"/>
      <c r="BAY51" s="513"/>
      <c r="BAZ51" s="513"/>
      <c r="BBA51" s="513"/>
      <c r="BBB51" s="513"/>
      <c r="BBC51" s="513"/>
      <c r="BBD51" s="513"/>
      <c r="BBE51" s="513"/>
      <c r="BBF51" s="513"/>
      <c r="BBG51" s="513"/>
      <c r="BBH51" s="513"/>
      <c r="BBI51" s="513"/>
      <c r="BBJ51" s="513"/>
      <c r="BBK51" s="513"/>
      <c r="BBL51" s="513"/>
      <c r="BBM51" s="513"/>
      <c r="BBN51" s="513"/>
      <c r="BBO51" s="513"/>
      <c r="BBP51" s="513"/>
      <c r="BBQ51" s="513"/>
      <c r="BBR51" s="513"/>
      <c r="BBS51" s="513"/>
      <c r="BBT51" s="513"/>
      <c r="BBU51" s="513"/>
      <c r="BBV51" s="513"/>
      <c r="BBW51" s="513"/>
      <c r="BBX51" s="513"/>
      <c r="BBY51" s="513"/>
      <c r="BBZ51" s="513"/>
      <c r="BCA51" s="513"/>
      <c r="BCB51" s="513"/>
      <c r="BCC51" s="513"/>
      <c r="BCD51" s="513"/>
      <c r="BCE51" s="513"/>
      <c r="BCF51" s="513"/>
      <c r="BCG51" s="513"/>
      <c r="BCH51" s="513"/>
      <c r="BCI51" s="513"/>
      <c r="BCJ51" s="513"/>
      <c r="BCK51" s="513"/>
      <c r="BCL51" s="513"/>
      <c r="BCM51" s="513"/>
      <c r="BCN51" s="513"/>
      <c r="BCO51" s="513"/>
      <c r="BCP51" s="513"/>
      <c r="BCQ51" s="513"/>
      <c r="BCR51" s="513"/>
      <c r="BCS51" s="513"/>
      <c r="BCT51" s="513"/>
      <c r="BCU51" s="513"/>
      <c r="BCV51" s="513"/>
      <c r="BCW51" s="513"/>
      <c r="BCX51" s="513"/>
      <c r="BCY51" s="513"/>
      <c r="BCZ51" s="513"/>
      <c r="BDA51" s="513"/>
      <c r="BDB51" s="513"/>
      <c r="BDC51" s="513"/>
      <c r="BDD51" s="513"/>
      <c r="BDE51" s="513"/>
      <c r="BDF51" s="513"/>
      <c r="BDG51" s="513"/>
      <c r="BDH51" s="513"/>
      <c r="BDI51" s="513"/>
      <c r="BDJ51" s="513"/>
      <c r="BDK51" s="513"/>
      <c r="BDL51" s="513"/>
      <c r="BDM51" s="513"/>
      <c r="BDN51" s="513"/>
      <c r="BDO51" s="513"/>
      <c r="BDP51" s="513"/>
      <c r="BDQ51" s="513"/>
      <c r="BDR51" s="513"/>
      <c r="BDS51" s="513"/>
      <c r="BDT51" s="513"/>
      <c r="BDU51" s="513"/>
      <c r="BDV51" s="513"/>
      <c r="BDW51" s="513"/>
      <c r="BDX51" s="513"/>
      <c r="BDY51" s="513"/>
      <c r="BDZ51" s="513"/>
      <c r="BEA51" s="513"/>
      <c r="BEB51" s="513"/>
      <c r="BEC51" s="513"/>
      <c r="BED51" s="513"/>
      <c r="BEE51" s="513"/>
      <c r="BEF51" s="513"/>
      <c r="BEG51" s="513"/>
      <c r="BEH51" s="513"/>
      <c r="BEI51" s="513"/>
      <c r="BEJ51" s="513"/>
      <c r="BEK51" s="513"/>
      <c r="BEL51" s="513"/>
      <c r="BEM51" s="513"/>
      <c r="BEN51" s="513"/>
      <c r="BEO51" s="513"/>
      <c r="BEP51" s="513"/>
      <c r="BEQ51" s="513"/>
      <c r="BER51" s="513"/>
      <c r="BES51" s="513"/>
      <c r="BET51" s="513"/>
      <c r="BEU51" s="513"/>
      <c r="BEV51" s="513"/>
      <c r="BEW51" s="513"/>
      <c r="BEX51" s="513"/>
      <c r="BEY51" s="513"/>
      <c r="BEZ51" s="513"/>
      <c r="BFA51" s="513"/>
      <c r="BFB51" s="513"/>
      <c r="BFC51" s="513"/>
      <c r="BFD51" s="513"/>
      <c r="BFE51" s="513"/>
      <c r="BFF51" s="513"/>
      <c r="BFG51" s="513"/>
      <c r="BFH51" s="513"/>
      <c r="BFI51" s="513"/>
      <c r="BFJ51" s="513"/>
      <c r="BFK51" s="513"/>
      <c r="BFL51" s="513"/>
      <c r="BFM51" s="513"/>
      <c r="BFN51" s="513"/>
      <c r="BFO51" s="513"/>
      <c r="BFP51" s="513"/>
      <c r="BFQ51" s="513"/>
      <c r="BFR51" s="513"/>
      <c r="BFS51" s="513"/>
      <c r="BFT51" s="513"/>
      <c r="BFU51" s="513"/>
      <c r="BFV51" s="513"/>
      <c r="BFW51" s="513"/>
      <c r="BFX51" s="513"/>
      <c r="BFY51" s="513"/>
      <c r="BFZ51" s="513"/>
      <c r="BGA51" s="513"/>
      <c r="BGB51" s="513"/>
      <c r="BGC51" s="513"/>
      <c r="BGD51" s="513"/>
      <c r="BGE51" s="513"/>
      <c r="BGF51" s="513"/>
      <c r="BGG51" s="513"/>
      <c r="BGH51" s="513"/>
      <c r="BGI51" s="513"/>
      <c r="BGJ51" s="513"/>
      <c r="BGK51" s="513"/>
      <c r="BGL51" s="513"/>
      <c r="BGM51" s="513"/>
      <c r="BGN51" s="513"/>
      <c r="BGO51" s="513"/>
      <c r="BGP51" s="513"/>
      <c r="BGQ51" s="513"/>
      <c r="BGR51" s="513"/>
      <c r="BGS51" s="513"/>
      <c r="BGT51" s="513"/>
      <c r="BGU51" s="513"/>
      <c r="BGV51" s="513"/>
      <c r="BGW51" s="513"/>
      <c r="BGX51" s="513"/>
      <c r="BGY51" s="513"/>
      <c r="BGZ51" s="513"/>
      <c r="BHA51" s="513"/>
      <c r="BHB51" s="513"/>
      <c r="BHC51" s="513"/>
      <c r="BHD51" s="513"/>
      <c r="BHE51" s="513"/>
      <c r="BHF51" s="513"/>
      <c r="BHG51" s="513"/>
      <c r="BHH51" s="513"/>
      <c r="BHI51" s="513"/>
      <c r="BHJ51" s="513"/>
      <c r="BHK51" s="513"/>
      <c r="BHL51" s="513"/>
      <c r="BHM51" s="513"/>
      <c r="BHN51" s="513"/>
      <c r="BHO51" s="513"/>
      <c r="BHP51" s="513"/>
      <c r="BHQ51" s="513"/>
      <c r="BHR51" s="513"/>
      <c r="BHS51" s="513"/>
      <c r="BHT51" s="513"/>
      <c r="BHU51" s="513"/>
      <c r="BHV51" s="513"/>
      <c r="BHW51" s="513"/>
      <c r="BHX51" s="513"/>
      <c r="BHY51" s="513"/>
      <c r="BHZ51" s="513"/>
      <c r="BIA51" s="513"/>
      <c r="BIB51" s="513"/>
      <c r="BIC51" s="513"/>
      <c r="BID51" s="513"/>
      <c r="BIE51" s="513"/>
      <c r="BIF51" s="513"/>
      <c r="BIG51" s="513"/>
      <c r="BIH51" s="513"/>
      <c r="BII51" s="513"/>
      <c r="BIJ51" s="513"/>
      <c r="BIK51" s="513"/>
      <c r="BIL51" s="513"/>
      <c r="BIM51" s="513"/>
      <c r="BIN51" s="513"/>
      <c r="BIO51" s="513"/>
      <c r="BIP51" s="513"/>
      <c r="BIQ51" s="513"/>
      <c r="BIR51" s="513"/>
      <c r="BIS51" s="513"/>
      <c r="BIT51" s="513"/>
      <c r="BIU51" s="513"/>
      <c r="BIV51" s="513"/>
      <c r="BIW51" s="513"/>
      <c r="BIX51" s="513"/>
      <c r="BIY51" s="513"/>
      <c r="BIZ51" s="513"/>
      <c r="BJA51" s="513"/>
      <c r="BJB51" s="513"/>
      <c r="BJC51" s="513"/>
      <c r="BJD51" s="513"/>
      <c r="BJE51" s="513"/>
      <c r="BJF51" s="513"/>
      <c r="BJG51" s="513"/>
      <c r="BJH51" s="513"/>
      <c r="BJI51" s="513"/>
      <c r="BJJ51" s="513"/>
      <c r="BJK51" s="513"/>
      <c r="BJL51" s="513"/>
      <c r="BJM51" s="513"/>
      <c r="BJN51" s="513"/>
      <c r="BJO51" s="513"/>
      <c r="BJP51" s="513"/>
      <c r="BJQ51" s="513"/>
      <c r="BJR51" s="513"/>
      <c r="BJS51" s="513"/>
      <c r="BJT51" s="513"/>
      <c r="BJU51" s="513"/>
      <c r="BJV51" s="513"/>
      <c r="BJW51" s="513"/>
      <c r="BJX51" s="513"/>
      <c r="BJY51" s="513"/>
      <c r="BJZ51" s="513"/>
      <c r="BKA51" s="513"/>
      <c r="BKB51" s="513"/>
      <c r="BKC51" s="513"/>
      <c r="BKD51" s="513"/>
      <c r="BKE51" s="513"/>
      <c r="BKF51" s="513"/>
      <c r="BKG51" s="513"/>
      <c r="BKH51" s="513"/>
      <c r="BKI51" s="513"/>
      <c r="BKJ51" s="513"/>
      <c r="BKK51" s="513"/>
      <c r="BKL51" s="513"/>
      <c r="BKM51" s="513"/>
      <c r="BKN51" s="513"/>
      <c r="BKO51" s="513"/>
      <c r="BKP51" s="513"/>
      <c r="BKQ51" s="513"/>
      <c r="BKR51" s="513"/>
      <c r="BKS51" s="513"/>
      <c r="BKT51" s="513"/>
      <c r="BKU51" s="513"/>
      <c r="BKV51" s="513"/>
      <c r="BKW51" s="513"/>
      <c r="BKX51" s="513"/>
      <c r="BKY51" s="513"/>
      <c r="BKZ51" s="513"/>
      <c r="BLA51" s="513"/>
      <c r="BLB51" s="513"/>
      <c r="BLC51" s="513"/>
      <c r="BLD51" s="513"/>
      <c r="BLE51" s="513"/>
      <c r="BLF51" s="513"/>
      <c r="BLG51" s="513"/>
      <c r="BLH51" s="513"/>
      <c r="BLI51" s="513"/>
      <c r="BLJ51" s="513"/>
      <c r="BLK51" s="513"/>
      <c r="BLL51" s="513"/>
      <c r="BLM51" s="513"/>
      <c r="BLN51" s="513"/>
      <c r="BLO51" s="513"/>
      <c r="BLP51" s="513"/>
      <c r="BLQ51" s="513"/>
      <c r="BLR51" s="513"/>
      <c r="BLS51" s="513"/>
      <c r="BLT51" s="513"/>
      <c r="BLU51" s="513"/>
      <c r="BLV51" s="513"/>
      <c r="BLW51" s="513"/>
      <c r="BLX51" s="513"/>
      <c r="BLY51" s="513"/>
      <c r="BLZ51" s="513"/>
      <c r="BMA51" s="513"/>
      <c r="BMB51" s="513"/>
      <c r="BMC51" s="513"/>
      <c r="BMD51" s="513"/>
      <c r="BME51" s="513"/>
      <c r="BMF51" s="513"/>
      <c r="BMG51" s="513"/>
      <c r="BMH51" s="513"/>
      <c r="BMI51" s="513"/>
      <c r="BMJ51" s="513"/>
      <c r="BMK51" s="513"/>
      <c r="BML51" s="513"/>
      <c r="BMM51" s="513"/>
      <c r="BMN51" s="513"/>
      <c r="BMO51" s="513"/>
      <c r="BMP51" s="513"/>
      <c r="BMQ51" s="513"/>
      <c r="BMR51" s="513"/>
      <c r="BMS51" s="513"/>
      <c r="BMT51" s="513"/>
      <c r="BMU51" s="513"/>
      <c r="BMV51" s="513"/>
      <c r="BMW51" s="513"/>
      <c r="BMX51" s="513"/>
      <c r="BMY51" s="513"/>
      <c r="BMZ51" s="513"/>
      <c r="BNA51" s="513"/>
      <c r="BNB51" s="513"/>
      <c r="BNC51" s="513"/>
      <c r="BND51" s="513"/>
      <c r="BNE51" s="513"/>
      <c r="BNF51" s="513"/>
      <c r="BNG51" s="513"/>
      <c r="BNH51" s="513"/>
      <c r="BNI51" s="513"/>
      <c r="BNJ51" s="513"/>
      <c r="BNK51" s="513"/>
      <c r="BNL51" s="513"/>
      <c r="BNM51" s="513"/>
      <c r="BNN51" s="513"/>
      <c r="BNO51" s="513"/>
      <c r="BNP51" s="513"/>
      <c r="BNQ51" s="513"/>
      <c r="BNR51" s="513"/>
      <c r="BNS51" s="513"/>
      <c r="BNT51" s="513"/>
      <c r="BNU51" s="513"/>
      <c r="BNV51" s="513"/>
      <c r="BNW51" s="513"/>
      <c r="BNX51" s="513"/>
      <c r="BNY51" s="513"/>
      <c r="BNZ51" s="513"/>
      <c r="BOA51" s="513"/>
      <c r="BOB51" s="513"/>
      <c r="BOC51" s="513"/>
      <c r="BOD51" s="513"/>
      <c r="BOE51" s="513"/>
      <c r="BOF51" s="513"/>
      <c r="BOG51" s="513"/>
      <c r="BOH51" s="513"/>
      <c r="BOI51" s="513"/>
      <c r="BOJ51" s="513"/>
      <c r="BOK51" s="513"/>
      <c r="BOL51" s="513"/>
      <c r="BOM51" s="513"/>
      <c r="BON51" s="513"/>
      <c r="BOO51" s="513"/>
      <c r="BOP51" s="513"/>
      <c r="BOQ51" s="513"/>
      <c r="BOR51" s="513"/>
      <c r="BOS51" s="513"/>
      <c r="BOT51" s="513"/>
      <c r="BOU51" s="513"/>
      <c r="BOV51" s="513"/>
      <c r="BOW51" s="513"/>
      <c r="BOX51" s="513"/>
      <c r="BOY51" s="513"/>
      <c r="BOZ51" s="513"/>
      <c r="BPA51" s="513"/>
      <c r="BPB51" s="513"/>
      <c r="BPC51" s="513"/>
      <c r="BPD51" s="513"/>
      <c r="BPE51" s="513"/>
      <c r="BPF51" s="513"/>
      <c r="BPG51" s="513"/>
      <c r="BPH51" s="513"/>
      <c r="BPI51" s="513"/>
      <c r="BPJ51" s="513"/>
      <c r="BPK51" s="513"/>
      <c r="BPL51" s="513"/>
      <c r="BPM51" s="513"/>
      <c r="BPN51" s="513"/>
      <c r="BPO51" s="513"/>
      <c r="BPP51" s="513"/>
      <c r="BPQ51" s="513"/>
      <c r="BPR51" s="513"/>
      <c r="BPS51" s="513"/>
      <c r="BPT51" s="513"/>
      <c r="BPU51" s="513"/>
      <c r="BPV51" s="513"/>
      <c r="BPW51" s="513"/>
      <c r="BPX51" s="513"/>
      <c r="BPY51" s="513"/>
      <c r="BPZ51" s="513"/>
      <c r="BQA51" s="513"/>
      <c r="BQB51" s="513"/>
      <c r="BQC51" s="513"/>
      <c r="BQD51" s="513"/>
      <c r="BQE51" s="513"/>
      <c r="BQF51" s="513"/>
      <c r="BQG51" s="513"/>
      <c r="BQH51" s="513"/>
      <c r="BQI51" s="513"/>
      <c r="BQJ51" s="513"/>
      <c r="BQK51" s="513"/>
      <c r="BQL51" s="513"/>
      <c r="BQM51" s="513"/>
      <c r="BQN51" s="513"/>
      <c r="BQO51" s="513"/>
      <c r="BQP51" s="513"/>
      <c r="BQQ51" s="513"/>
      <c r="BQR51" s="513"/>
      <c r="BQS51" s="513"/>
      <c r="BQT51" s="513"/>
      <c r="BQU51" s="513"/>
      <c r="BQV51" s="513"/>
      <c r="BQW51" s="513"/>
      <c r="BQX51" s="513"/>
      <c r="BQY51" s="513"/>
      <c r="BQZ51" s="513"/>
      <c r="BRA51" s="513"/>
      <c r="BRB51" s="513"/>
      <c r="BRC51" s="513"/>
      <c r="BRD51" s="513"/>
      <c r="BRE51" s="513"/>
      <c r="BRF51" s="513"/>
      <c r="BRG51" s="513"/>
      <c r="BRH51" s="513"/>
      <c r="BRI51" s="513"/>
      <c r="BRJ51" s="513"/>
      <c r="BRK51" s="513"/>
      <c r="BRL51" s="513"/>
      <c r="BRM51" s="513"/>
      <c r="BRN51" s="513"/>
      <c r="BRO51" s="513"/>
      <c r="BRP51" s="513"/>
      <c r="BRQ51" s="513"/>
      <c r="BRR51" s="513"/>
      <c r="BRS51" s="513"/>
      <c r="BRT51" s="513"/>
      <c r="BRU51" s="513"/>
      <c r="BRV51" s="513"/>
      <c r="BRW51" s="513"/>
      <c r="BRX51" s="513"/>
      <c r="BRY51" s="513"/>
      <c r="BRZ51" s="513"/>
      <c r="BSA51" s="513"/>
      <c r="BSB51" s="513"/>
      <c r="BSC51" s="513"/>
      <c r="BSD51" s="513"/>
      <c r="BSE51" s="513"/>
      <c r="BSF51" s="513"/>
      <c r="BSG51" s="513"/>
      <c r="BSH51" s="513"/>
      <c r="BSI51" s="513"/>
      <c r="BSJ51" s="513"/>
      <c r="BSK51" s="513"/>
      <c r="BSL51" s="513"/>
      <c r="BSM51" s="513"/>
      <c r="BSN51" s="513"/>
      <c r="BSO51" s="513"/>
      <c r="BSP51" s="513"/>
      <c r="BSQ51" s="513"/>
      <c r="BSR51" s="513"/>
      <c r="BSS51" s="513"/>
      <c r="BST51" s="513"/>
      <c r="BSU51" s="513"/>
      <c r="BSV51" s="513"/>
      <c r="BSW51" s="513"/>
      <c r="BSX51" s="513"/>
      <c r="BSY51" s="513"/>
      <c r="BSZ51" s="513"/>
      <c r="BTA51" s="513"/>
      <c r="BTB51" s="513"/>
      <c r="BTC51" s="513"/>
      <c r="BTD51" s="513"/>
      <c r="BTE51" s="513"/>
      <c r="BTF51" s="513"/>
      <c r="BTG51" s="513"/>
      <c r="BTH51" s="513"/>
      <c r="BTI51" s="513"/>
      <c r="BTJ51" s="513"/>
      <c r="BTK51" s="513"/>
      <c r="BTL51" s="513"/>
      <c r="BTM51" s="513"/>
      <c r="BTN51" s="513"/>
      <c r="BTO51" s="513"/>
      <c r="BTP51" s="513"/>
      <c r="BTQ51" s="513"/>
      <c r="BTR51" s="513"/>
      <c r="BTS51" s="513"/>
      <c r="BTT51" s="513"/>
      <c r="BTU51" s="513"/>
      <c r="BTV51" s="513"/>
      <c r="BTW51" s="513"/>
      <c r="BTX51" s="513"/>
      <c r="BTY51" s="513"/>
      <c r="BTZ51" s="513"/>
      <c r="BUA51" s="513"/>
      <c r="BUB51" s="513"/>
      <c r="BUC51" s="513"/>
      <c r="BUD51" s="513"/>
      <c r="BUE51" s="513"/>
      <c r="BUF51" s="513"/>
      <c r="BUG51" s="513"/>
      <c r="BUH51" s="513"/>
      <c r="BUI51" s="513"/>
      <c r="BUJ51" s="513"/>
      <c r="BUK51" s="513"/>
      <c r="BUL51" s="513"/>
      <c r="BUM51" s="513"/>
      <c r="BUN51" s="513"/>
      <c r="BUO51" s="513"/>
      <c r="BUP51" s="513"/>
      <c r="BUQ51" s="513"/>
      <c r="BUR51" s="513"/>
      <c r="BUS51" s="513"/>
      <c r="BUT51" s="513"/>
      <c r="BUU51" s="513"/>
      <c r="BUV51" s="513"/>
      <c r="BUW51" s="513"/>
      <c r="BUX51" s="513"/>
      <c r="BUY51" s="513"/>
      <c r="BUZ51" s="513"/>
      <c r="BVA51" s="513"/>
      <c r="BVB51" s="513"/>
      <c r="BVC51" s="513"/>
      <c r="BVD51" s="513"/>
      <c r="BVE51" s="513"/>
      <c r="BVF51" s="513"/>
      <c r="BVG51" s="513"/>
      <c r="BVH51" s="513"/>
      <c r="BVI51" s="513"/>
      <c r="BVJ51" s="513"/>
      <c r="BVK51" s="513"/>
      <c r="BVL51" s="513"/>
      <c r="BVM51" s="513"/>
      <c r="BVN51" s="513"/>
      <c r="BVO51" s="513"/>
      <c r="BVP51" s="513"/>
      <c r="BVQ51" s="513"/>
      <c r="BVR51" s="513"/>
      <c r="BVS51" s="513"/>
      <c r="BVT51" s="513"/>
      <c r="BVU51" s="513"/>
      <c r="BVV51" s="513"/>
      <c r="BVW51" s="513"/>
      <c r="BVX51" s="513"/>
      <c r="BVY51" s="513"/>
      <c r="BVZ51" s="513"/>
      <c r="BWA51" s="513"/>
      <c r="BWB51" s="513"/>
      <c r="BWC51" s="513"/>
      <c r="BWD51" s="513"/>
      <c r="BWE51" s="513"/>
      <c r="BWF51" s="513"/>
      <c r="BWG51" s="513"/>
      <c r="BWH51" s="513"/>
      <c r="BWI51" s="513"/>
      <c r="BWJ51" s="513"/>
      <c r="BWK51" s="513"/>
      <c r="BWL51" s="513"/>
      <c r="BWM51" s="513"/>
      <c r="BWN51" s="513"/>
      <c r="BWO51" s="513"/>
      <c r="BWP51" s="513"/>
      <c r="BWQ51" s="513"/>
    </row>
    <row r="52" spans="1:1967" ht="102" customHeight="1">
      <c r="A52" s="9" t="s">
        <v>6110</v>
      </c>
      <c r="B52" s="3" t="s">
        <v>1318</v>
      </c>
      <c r="C52" s="104" t="s">
        <v>631</v>
      </c>
      <c r="D52" s="3" t="s">
        <v>111</v>
      </c>
      <c r="E52" s="3" t="s">
        <v>1225</v>
      </c>
      <c r="F52" s="3"/>
      <c r="G52" s="9" t="s">
        <v>385</v>
      </c>
      <c r="H52" s="20">
        <v>0.6</v>
      </c>
      <c r="I52" s="43">
        <v>470000000</v>
      </c>
      <c r="J52" s="21" t="s">
        <v>1316</v>
      </c>
      <c r="K52" s="3" t="s">
        <v>1930</v>
      </c>
      <c r="L52" s="137" t="s">
        <v>3404</v>
      </c>
      <c r="M52" s="140" t="s">
        <v>383</v>
      </c>
      <c r="N52" s="357" t="s">
        <v>1928</v>
      </c>
      <c r="O52" s="3" t="s">
        <v>1368</v>
      </c>
      <c r="P52" s="7" t="s">
        <v>1340</v>
      </c>
      <c r="Q52" s="3" t="s">
        <v>1188</v>
      </c>
      <c r="R52" s="9">
        <v>210</v>
      </c>
      <c r="S52" s="75">
        <v>70250</v>
      </c>
      <c r="T52" s="101">
        <f t="shared" si="7"/>
        <v>14752500</v>
      </c>
      <c r="U52" s="102">
        <f t="shared" si="0"/>
        <v>16522800.000000002</v>
      </c>
      <c r="V52" s="102" t="s">
        <v>1317</v>
      </c>
      <c r="W52" s="147" t="s">
        <v>1396</v>
      </c>
      <c r="X52" s="9"/>
      <c r="Y52" s="513"/>
      <c r="Z52" s="513"/>
      <c r="AA52" s="513"/>
      <c r="AB52" s="513"/>
      <c r="AC52" s="513"/>
      <c r="AD52" s="513"/>
      <c r="AE52" s="513"/>
      <c r="AF52" s="513"/>
      <c r="AG52" s="513"/>
      <c r="AH52" s="513"/>
      <c r="AI52" s="513"/>
      <c r="AJ52" s="513"/>
      <c r="AK52" s="513"/>
      <c r="AL52" s="513"/>
      <c r="AM52" s="513"/>
      <c r="AN52" s="513"/>
      <c r="AO52" s="513"/>
      <c r="AP52" s="513"/>
      <c r="AQ52" s="513"/>
      <c r="AR52" s="513"/>
      <c r="AS52" s="513"/>
      <c r="AT52" s="513"/>
      <c r="AU52" s="513"/>
      <c r="AV52" s="513"/>
      <c r="AW52" s="513"/>
      <c r="AX52" s="513"/>
      <c r="AY52" s="513"/>
      <c r="AZ52" s="513"/>
      <c r="BA52" s="513"/>
      <c r="BB52" s="513"/>
      <c r="BC52" s="513"/>
      <c r="BD52" s="513"/>
      <c r="BE52" s="513"/>
      <c r="BF52" s="513"/>
      <c r="BG52" s="513"/>
      <c r="BH52" s="513"/>
      <c r="BI52" s="513"/>
      <c r="BJ52" s="513"/>
      <c r="BK52" s="513"/>
      <c r="BL52" s="513"/>
      <c r="BM52" s="513"/>
      <c r="BN52" s="513"/>
      <c r="BO52" s="513"/>
      <c r="BP52" s="513"/>
      <c r="BQ52" s="513"/>
      <c r="BR52" s="513"/>
      <c r="BS52" s="513"/>
      <c r="BT52" s="513"/>
      <c r="BU52" s="513"/>
      <c r="BV52" s="513"/>
      <c r="BW52" s="513"/>
      <c r="BX52" s="513"/>
      <c r="BY52" s="513"/>
      <c r="BZ52" s="513"/>
      <c r="CA52" s="513"/>
      <c r="CB52" s="513"/>
      <c r="CC52" s="513"/>
      <c r="CD52" s="513"/>
      <c r="CE52" s="513"/>
      <c r="CF52" s="513"/>
      <c r="CG52" s="513"/>
      <c r="CH52" s="513"/>
      <c r="CI52" s="513"/>
      <c r="CJ52" s="513"/>
      <c r="CK52" s="513"/>
      <c r="CL52" s="513"/>
      <c r="CM52" s="513"/>
      <c r="CN52" s="513"/>
      <c r="CO52" s="513"/>
      <c r="CP52" s="513"/>
      <c r="CQ52" s="513"/>
      <c r="CR52" s="513"/>
      <c r="CS52" s="513"/>
      <c r="CT52" s="513"/>
      <c r="CU52" s="513"/>
      <c r="CV52" s="513"/>
      <c r="CW52" s="513"/>
      <c r="CX52" s="513"/>
      <c r="CY52" s="513"/>
      <c r="CZ52" s="513"/>
      <c r="DA52" s="513"/>
      <c r="DB52" s="513"/>
      <c r="DC52" s="513"/>
      <c r="DD52" s="513"/>
      <c r="DE52" s="513"/>
      <c r="DF52" s="513"/>
      <c r="DG52" s="513"/>
      <c r="DH52" s="513"/>
      <c r="DI52" s="513"/>
      <c r="DJ52" s="513"/>
      <c r="DK52" s="513"/>
      <c r="DL52" s="513"/>
      <c r="DM52" s="513"/>
      <c r="DN52" s="513"/>
      <c r="DO52" s="513"/>
      <c r="DP52" s="513"/>
      <c r="DQ52" s="513"/>
      <c r="DR52" s="513"/>
      <c r="DS52" s="513"/>
      <c r="DT52" s="513"/>
      <c r="DU52" s="513"/>
      <c r="DV52" s="513"/>
      <c r="DW52" s="513"/>
      <c r="DX52" s="513"/>
      <c r="DY52" s="513"/>
      <c r="DZ52" s="513"/>
      <c r="EA52" s="513"/>
      <c r="EB52" s="513"/>
      <c r="EC52" s="513"/>
      <c r="ED52" s="513"/>
      <c r="EE52" s="513"/>
      <c r="EF52" s="513"/>
      <c r="EG52" s="513"/>
      <c r="EH52" s="513"/>
      <c r="EI52" s="513"/>
      <c r="EJ52" s="513"/>
      <c r="EK52" s="513"/>
      <c r="EL52" s="513"/>
      <c r="EM52" s="513"/>
      <c r="EN52" s="513"/>
      <c r="EO52" s="513"/>
      <c r="EP52" s="513"/>
      <c r="EQ52" s="513"/>
      <c r="ER52" s="513"/>
      <c r="ES52" s="513"/>
      <c r="ET52" s="513"/>
      <c r="EU52" s="513"/>
      <c r="EV52" s="513"/>
      <c r="EW52" s="513"/>
      <c r="EX52" s="513"/>
      <c r="EY52" s="513"/>
      <c r="EZ52" s="513"/>
      <c r="FA52" s="513"/>
      <c r="FB52" s="513"/>
      <c r="FC52" s="513"/>
      <c r="FD52" s="513"/>
      <c r="FE52" s="513"/>
      <c r="FF52" s="513"/>
      <c r="FG52" s="513"/>
      <c r="FH52" s="513"/>
      <c r="FI52" s="513"/>
      <c r="FJ52" s="513"/>
      <c r="FK52" s="513"/>
      <c r="FL52" s="513"/>
      <c r="FM52" s="513"/>
      <c r="FN52" s="513"/>
      <c r="FO52" s="513"/>
      <c r="FP52" s="513"/>
      <c r="FQ52" s="513"/>
      <c r="FR52" s="513"/>
      <c r="FS52" s="513"/>
      <c r="FT52" s="513"/>
      <c r="FU52" s="513"/>
      <c r="FV52" s="513"/>
      <c r="FW52" s="513"/>
      <c r="FX52" s="513"/>
      <c r="FY52" s="513"/>
      <c r="FZ52" s="513"/>
      <c r="GA52" s="513"/>
      <c r="GB52" s="513"/>
      <c r="GC52" s="513"/>
      <c r="GD52" s="513"/>
      <c r="GE52" s="513"/>
      <c r="GF52" s="513"/>
      <c r="GG52" s="513"/>
      <c r="GH52" s="513"/>
      <c r="GI52" s="513"/>
      <c r="GJ52" s="513"/>
      <c r="GK52" s="513"/>
      <c r="GL52" s="513"/>
      <c r="GM52" s="513"/>
      <c r="GN52" s="513"/>
      <c r="GO52" s="513"/>
      <c r="GP52" s="513"/>
      <c r="GQ52" s="513"/>
      <c r="GR52" s="513"/>
      <c r="GS52" s="513"/>
      <c r="GT52" s="513"/>
      <c r="GU52" s="513"/>
      <c r="GV52" s="513"/>
      <c r="GW52" s="513"/>
      <c r="GX52" s="513"/>
      <c r="GY52" s="513"/>
      <c r="GZ52" s="513"/>
      <c r="HA52" s="513"/>
      <c r="HB52" s="513"/>
      <c r="HC52" s="513"/>
      <c r="HD52" s="513"/>
      <c r="HE52" s="513"/>
      <c r="HF52" s="513"/>
      <c r="HG52" s="513"/>
      <c r="HH52" s="513"/>
      <c r="HI52" s="513"/>
      <c r="HJ52" s="513"/>
      <c r="HK52" s="513"/>
      <c r="HL52" s="513"/>
      <c r="HM52" s="513"/>
      <c r="HN52" s="513"/>
      <c r="HO52" s="513"/>
      <c r="HP52" s="513"/>
      <c r="HQ52" s="513"/>
      <c r="HR52" s="513"/>
      <c r="HS52" s="513"/>
      <c r="HT52" s="513"/>
      <c r="HU52" s="513"/>
      <c r="HV52" s="513"/>
      <c r="HW52" s="513"/>
      <c r="HX52" s="513"/>
      <c r="HY52" s="513"/>
      <c r="HZ52" s="513"/>
      <c r="IA52" s="513"/>
      <c r="IB52" s="513"/>
      <c r="IC52" s="513"/>
      <c r="ID52" s="513"/>
      <c r="IE52" s="513"/>
      <c r="IF52" s="513"/>
      <c r="IG52" s="513"/>
      <c r="IH52" s="513"/>
      <c r="II52" s="513"/>
      <c r="IJ52" s="513"/>
      <c r="IK52" s="513"/>
      <c r="IL52" s="513"/>
      <c r="IM52" s="513"/>
      <c r="IN52" s="513"/>
      <c r="IO52" s="513"/>
      <c r="IP52" s="513"/>
      <c r="IQ52" s="513"/>
      <c r="IR52" s="513"/>
      <c r="IS52" s="513"/>
      <c r="IT52" s="513"/>
      <c r="IU52" s="513"/>
      <c r="IV52" s="513"/>
      <c r="IW52" s="513"/>
      <c r="IX52" s="513"/>
      <c r="IY52" s="513"/>
      <c r="IZ52" s="513"/>
      <c r="JA52" s="513"/>
      <c r="JB52" s="513"/>
      <c r="JC52" s="513"/>
      <c r="JD52" s="513"/>
      <c r="JE52" s="513"/>
      <c r="JF52" s="513"/>
      <c r="JG52" s="513"/>
      <c r="JH52" s="513"/>
      <c r="JI52" s="513"/>
      <c r="JJ52" s="513"/>
      <c r="JK52" s="513"/>
      <c r="JL52" s="513"/>
      <c r="JM52" s="513"/>
      <c r="JN52" s="513"/>
      <c r="JO52" s="513"/>
      <c r="JP52" s="513"/>
      <c r="JQ52" s="513"/>
      <c r="JR52" s="513"/>
      <c r="JS52" s="513"/>
      <c r="JT52" s="513"/>
      <c r="JU52" s="513"/>
      <c r="JV52" s="513"/>
      <c r="JW52" s="513"/>
      <c r="JX52" s="513"/>
      <c r="JY52" s="513"/>
      <c r="JZ52" s="513"/>
      <c r="KA52" s="513"/>
      <c r="KB52" s="513"/>
      <c r="KC52" s="513"/>
      <c r="KD52" s="513"/>
      <c r="KE52" s="513"/>
      <c r="KF52" s="513"/>
      <c r="KG52" s="513"/>
      <c r="KH52" s="513"/>
      <c r="KI52" s="513"/>
      <c r="KJ52" s="513"/>
      <c r="KK52" s="513"/>
      <c r="KL52" s="513"/>
      <c r="KM52" s="513"/>
      <c r="KN52" s="513"/>
      <c r="KO52" s="513"/>
      <c r="KP52" s="513"/>
      <c r="KQ52" s="513"/>
      <c r="KR52" s="513"/>
      <c r="KS52" s="513"/>
      <c r="KT52" s="513"/>
      <c r="KU52" s="513"/>
      <c r="KV52" s="513"/>
      <c r="KW52" s="513"/>
      <c r="KX52" s="513"/>
      <c r="KY52" s="513"/>
      <c r="KZ52" s="513"/>
      <c r="LA52" s="513"/>
      <c r="LB52" s="513"/>
      <c r="LC52" s="513"/>
      <c r="LD52" s="513"/>
      <c r="LE52" s="513"/>
      <c r="LF52" s="513"/>
      <c r="LG52" s="513"/>
      <c r="LH52" s="513"/>
      <c r="LI52" s="513"/>
      <c r="LJ52" s="513"/>
      <c r="LK52" s="513"/>
      <c r="LL52" s="513"/>
      <c r="LM52" s="513"/>
      <c r="LN52" s="513"/>
      <c r="LO52" s="513"/>
      <c r="LP52" s="513"/>
      <c r="LQ52" s="513"/>
      <c r="LR52" s="513"/>
      <c r="LS52" s="513"/>
      <c r="LT52" s="513"/>
      <c r="LU52" s="513"/>
      <c r="LV52" s="513"/>
      <c r="LW52" s="513"/>
      <c r="LX52" s="513"/>
      <c r="LY52" s="513"/>
      <c r="LZ52" s="513"/>
      <c r="MA52" s="513"/>
      <c r="MB52" s="513"/>
      <c r="MC52" s="513"/>
      <c r="MD52" s="513"/>
      <c r="ME52" s="513"/>
      <c r="MF52" s="513"/>
      <c r="MG52" s="513"/>
      <c r="MH52" s="513"/>
      <c r="MI52" s="513"/>
      <c r="MJ52" s="513"/>
      <c r="MK52" s="513"/>
      <c r="ML52" s="513"/>
      <c r="MM52" s="513"/>
      <c r="MN52" s="513"/>
      <c r="MO52" s="513"/>
      <c r="MP52" s="513"/>
      <c r="MQ52" s="513"/>
      <c r="MR52" s="513"/>
      <c r="MS52" s="513"/>
      <c r="MT52" s="513"/>
      <c r="MU52" s="513"/>
      <c r="MV52" s="513"/>
      <c r="MW52" s="513"/>
      <c r="MX52" s="513"/>
      <c r="MY52" s="513"/>
      <c r="MZ52" s="513"/>
      <c r="NA52" s="513"/>
      <c r="NB52" s="513"/>
      <c r="NC52" s="513"/>
      <c r="ND52" s="513"/>
      <c r="NE52" s="513"/>
      <c r="NF52" s="513"/>
      <c r="NG52" s="513"/>
      <c r="NH52" s="513"/>
      <c r="NI52" s="513"/>
      <c r="NJ52" s="513"/>
      <c r="NK52" s="513"/>
      <c r="NL52" s="513"/>
      <c r="NM52" s="513"/>
      <c r="NN52" s="513"/>
      <c r="NO52" s="513"/>
      <c r="NP52" s="513"/>
      <c r="NQ52" s="513"/>
      <c r="NR52" s="513"/>
      <c r="NS52" s="513"/>
      <c r="NT52" s="513"/>
      <c r="NU52" s="513"/>
      <c r="NV52" s="513"/>
      <c r="NW52" s="513"/>
      <c r="NX52" s="513"/>
      <c r="NY52" s="513"/>
      <c r="NZ52" s="513"/>
      <c r="OA52" s="513"/>
      <c r="OB52" s="513"/>
      <c r="OC52" s="513"/>
      <c r="OD52" s="513"/>
      <c r="OE52" s="513"/>
      <c r="OF52" s="513"/>
      <c r="OG52" s="513"/>
      <c r="OH52" s="513"/>
      <c r="OI52" s="513"/>
      <c r="OJ52" s="513"/>
      <c r="OK52" s="513"/>
      <c r="OL52" s="513"/>
      <c r="OM52" s="513"/>
      <c r="ON52" s="513"/>
      <c r="OO52" s="513"/>
      <c r="OP52" s="513"/>
      <c r="OQ52" s="513"/>
      <c r="OR52" s="513"/>
      <c r="OS52" s="513"/>
      <c r="OT52" s="513"/>
      <c r="OU52" s="513"/>
      <c r="OV52" s="513"/>
      <c r="OW52" s="513"/>
      <c r="OX52" s="513"/>
      <c r="OY52" s="513"/>
      <c r="OZ52" s="513"/>
      <c r="PA52" s="513"/>
      <c r="PB52" s="513"/>
      <c r="PC52" s="513"/>
      <c r="PD52" s="513"/>
      <c r="PE52" s="513"/>
      <c r="PF52" s="513"/>
      <c r="PG52" s="513"/>
      <c r="PH52" s="513"/>
      <c r="PI52" s="513"/>
      <c r="PJ52" s="513"/>
      <c r="PK52" s="513"/>
      <c r="PL52" s="513"/>
      <c r="PM52" s="513"/>
      <c r="PN52" s="513"/>
      <c r="PO52" s="513"/>
      <c r="PP52" s="513"/>
      <c r="PQ52" s="513"/>
      <c r="PR52" s="513"/>
      <c r="PS52" s="513"/>
      <c r="PT52" s="513"/>
      <c r="PU52" s="513"/>
      <c r="PV52" s="513"/>
      <c r="PW52" s="513"/>
      <c r="PX52" s="513"/>
      <c r="PY52" s="513"/>
      <c r="PZ52" s="513"/>
      <c r="QA52" s="513"/>
      <c r="QB52" s="513"/>
      <c r="QC52" s="513"/>
      <c r="QD52" s="513"/>
      <c r="QE52" s="513"/>
      <c r="QF52" s="513"/>
      <c r="QG52" s="513"/>
      <c r="QH52" s="513"/>
      <c r="QI52" s="513"/>
      <c r="QJ52" s="513"/>
      <c r="QK52" s="513"/>
      <c r="QL52" s="513"/>
      <c r="QM52" s="513"/>
      <c r="QN52" s="513"/>
      <c r="QO52" s="513"/>
      <c r="QP52" s="513"/>
      <c r="QQ52" s="513"/>
      <c r="QR52" s="513"/>
      <c r="QS52" s="513"/>
      <c r="QT52" s="513"/>
      <c r="QU52" s="513"/>
      <c r="QV52" s="513"/>
      <c r="QW52" s="513"/>
      <c r="QX52" s="513"/>
      <c r="QY52" s="513"/>
      <c r="QZ52" s="513"/>
      <c r="RA52" s="513"/>
      <c r="RB52" s="513"/>
      <c r="RC52" s="513"/>
      <c r="RD52" s="513"/>
      <c r="RE52" s="513"/>
      <c r="RF52" s="513"/>
      <c r="RG52" s="513"/>
      <c r="RH52" s="513"/>
      <c r="RI52" s="513"/>
      <c r="RJ52" s="513"/>
      <c r="RK52" s="513"/>
      <c r="RL52" s="513"/>
      <c r="RM52" s="513"/>
      <c r="RN52" s="513"/>
      <c r="RO52" s="513"/>
      <c r="RP52" s="513"/>
      <c r="RQ52" s="513"/>
      <c r="RR52" s="513"/>
      <c r="RS52" s="513"/>
      <c r="RT52" s="513"/>
      <c r="RU52" s="513"/>
      <c r="RV52" s="513"/>
      <c r="RW52" s="513"/>
      <c r="RX52" s="513"/>
      <c r="RY52" s="513"/>
      <c r="RZ52" s="513"/>
      <c r="SA52" s="513"/>
      <c r="SB52" s="513"/>
      <c r="SC52" s="513"/>
      <c r="SD52" s="513"/>
      <c r="SE52" s="513"/>
      <c r="SF52" s="513"/>
      <c r="SG52" s="513"/>
      <c r="SH52" s="513"/>
      <c r="SI52" s="513"/>
      <c r="SJ52" s="513"/>
      <c r="SK52" s="513"/>
      <c r="SL52" s="513"/>
      <c r="SM52" s="513"/>
      <c r="SN52" s="513"/>
      <c r="SO52" s="513"/>
      <c r="SP52" s="513"/>
      <c r="SQ52" s="513"/>
      <c r="SR52" s="513"/>
      <c r="SS52" s="513"/>
      <c r="ST52" s="513"/>
      <c r="SU52" s="513"/>
      <c r="SV52" s="513"/>
      <c r="SW52" s="513"/>
      <c r="SX52" s="513"/>
      <c r="SY52" s="513"/>
      <c r="SZ52" s="513"/>
      <c r="TA52" s="513"/>
      <c r="TB52" s="513"/>
      <c r="TC52" s="513"/>
      <c r="TD52" s="513"/>
      <c r="TE52" s="513"/>
      <c r="TF52" s="513"/>
      <c r="TG52" s="513"/>
      <c r="TH52" s="513"/>
      <c r="TI52" s="513"/>
      <c r="TJ52" s="513"/>
      <c r="TK52" s="513"/>
      <c r="TL52" s="513"/>
      <c r="TM52" s="513"/>
      <c r="TN52" s="513"/>
      <c r="TO52" s="513"/>
      <c r="TP52" s="513"/>
      <c r="TQ52" s="513"/>
      <c r="TR52" s="513"/>
      <c r="TS52" s="513"/>
      <c r="TT52" s="513"/>
      <c r="TU52" s="513"/>
      <c r="TV52" s="513"/>
      <c r="TW52" s="513"/>
      <c r="TX52" s="513"/>
      <c r="TY52" s="513"/>
      <c r="TZ52" s="513"/>
      <c r="UA52" s="513"/>
      <c r="UB52" s="513"/>
      <c r="UC52" s="513"/>
      <c r="UD52" s="513"/>
      <c r="UE52" s="513"/>
      <c r="UF52" s="513"/>
      <c r="UG52" s="513"/>
      <c r="UH52" s="513"/>
      <c r="UI52" s="513"/>
      <c r="UJ52" s="513"/>
      <c r="UK52" s="513"/>
      <c r="UL52" s="513"/>
      <c r="UM52" s="513"/>
      <c r="UN52" s="513"/>
      <c r="UO52" s="513"/>
      <c r="UP52" s="513"/>
      <c r="UQ52" s="513"/>
      <c r="UR52" s="513"/>
      <c r="US52" s="513"/>
      <c r="UT52" s="513"/>
      <c r="UU52" s="513"/>
      <c r="UV52" s="513"/>
      <c r="UW52" s="513"/>
      <c r="UX52" s="513"/>
      <c r="UY52" s="513"/>
      <c r="UZ52" s="513"/>
      <c r="VA52" s="513"/>
      <c r="VB52" s="513"/>
      <c r="VC52" s="513"/>
      <c r="VD52" s="513"/>
      <c r="VE52" s="513"/>
      <c r="VF52" s="513"/>
      <c r="VG52" s="513"/>
      <c r="VH52" s="513"/>
      <c r="VI52" s="513"/>
      <c r="VJ52" s="513"/>
      <c r="VK52" s="513"/>
      <c r="VL52" s="513"/>
      <c r="VM52" s="513"/>
      <c r="VN52" s="513"/>
      <c r="VO52" s="513"/>
      <c r="VP52" s="513"/>
      <c r="VQ52" s="513"/>
      <c r="VR52" s="513"/>
      <c r="VS52" s="513"/>
      <c r="VT52" s="513"/>
      <c r="VU52" s="513"/>
      <c r="VV52" s="513"/>
      <c r="VW52" s="513"/>
      <c r="VX52" s="513"/>
      <c r="VY52" s="513"/>
      <c r="VZ52" s="513"/>
      <c r="WA52" s="513"/>
      <c r="WB52" s="513"/>
      <c r="WC52" s="513"/>
      <c r="WD52" s="513"/>
      <c r="WE52" s="513"/>
      <c r="WF52" s="513"/>
      <c r="WG52" s="513"/>
      <c r="WH52" s="513"/>
      <c r="WI52" s="513"/>
      <c r="WJ52" s="513"/>
      <c r="WK52" s="513"/>
      <c r="WL52" s="513"/>
      <c r="WM52" s="513"/>
      <c r="WN52" s="513"/>
      <c r="WO52" s="513"/>
      <c r="WP52" s="513"/>
      <c r="WQ52" s="513"/>
      <c r="WR52" s="513"/>
      <c r="WS52" s="513"/>
      <c r="WT52" s="513"/>
      <c r="WU52" s="513"/>
      <c r="WV52" s="513"/>
      <c r="WW52" s="513"/>
      <c r="WX52" s="513"/>
      <c r="WY52" s="513"/>
      <c r="WZ52" s="513"/>
      <c r="XA52" s="513"/>
      <c r="XB52" s="513"/>
      <c r="XC52" s="513"/>
      <c r="XD52" s="513"/>
      <c r="XE52" s="513"/>
      <c r="XF52" s="513"/>
      <c r="XG52" s="513"/>
      <c r="XH52" s="513"/>
      <c r="XI52" s="513"/>
      <c r="XJ52" s="513"/>
      <c r="XK52" s="513"/>
      <c r="XL52" s="513"/>
      <c r="XM52" s="513"/>
      <c r="XN52" s="513"/>
      <c r="XO52" s="513"/>
      <c r="XP52" s="513"/>
      <c r="XQ52" s="513"/>
      <c r="XR52" s="513"/>
      <c r="XS52" s="513"/>
      <c r="XT52" s="513"/>
      <c r="XU52" s="513"/>
      <c r="XV52" s="513"/>
      <c r="XW52" s="513"/>
      <c r="XX52" s="513"/>
      <c r="XY52" s="513"/>
      <c r="XZ52" s="513"/>
      <c r="YA52" s="513"/>
      <c r="YB52" s="513"/>
      <c r="YC52" s="513"/>
      <c r="YD52" s="513"/>
      <c r="YE52" s="513"/>
      <c r="YF52" s="513"/>
      <c r="YG52" s="513"/>
      <c r="YH52" s="513"/>
      <c r="YI52" s="513"/>
      <c r="YJ52" s="513"/>
      <c r="YK52" s="513"/>
      <c r="YL52" s="513"/>
      <c r="YM52" s="513"/>
      <c r="YN52" s="513"/>
      <c r="YO52" s="513"/>
      <c r="YP52" s="513"/>
      <c r="YQ52" s="513"/>
      <c r="YR52" s="513"/>
      <c r="YS52" s="513"/>
      <c r="YT52" s="513"/>
      <c r="YU52" s="513"/>
      <c r="YV52" s="513"/>
      <c r="YW52" s="513"/>
      <c r="YX52" s="513"/>
      <c r="YY52" s="513"/>
      <c r="YZ52" s="513"/>
      <c r="ZA52" s="513"/>
      <c r="ZB52" s="513"/>
      <c r="ZC52" s="513"/>
      <c r="ZD52" s="513"/>
      <c r="ZE52" s="513"/>
      <c r="ZF52" s="513"/>
      <c r="ZG52" s="513"/>
      <c r="ZH52" s="513"/>
      <c r="ZI52" s="513"/>
      <c r="ZJ52" s="513"/>
      <c r="ZK52" s="513"/>
      <c r="ZL52" s="513"/>
      <c r="ZM52" s="513"/>
      <c r="ZN52" s="513"/>
      <c r="ZO52" s="513"/>
      <c r="ZP52" s="513"/>
      <c r="ZQ52" s="513"/>
      <c r="ZR52" s="513"/>
      <c r="ZS52" s="513"/>
      <c r="ZT52" s="513"/>
      <c r="ZU52" s="513"/>
      <c r="ZV52" s="513"/>
      <c r="ZW52" s="513"/>
      <c r="ZX52" s="513"/>
      <c r="ZY52" s="513"/>
      <c r="ZZ52" s="513"/>
      <c r="AAA52" s="513"/>
      <c r="AAB52" s="513"/>
      <c r="AAC52" s="513"/>
      <c r="AAD52" s="513"/>
      <c r="AAE52" s="513"/>
      <c r="AAF52" s="513"/>
      <c r="AAG52" s="513"/>
      <c r="AAH52" s="513"/>
      <c r="AAI52" s="513"/>
      <c r="AAJ52" s="513"/>
      <c r="AAK52" s="513"/>
      <c r="AAL52" s="513"/>
      <c r="AAM52" s="513"/>
      <c r="AAN52" s="513"/>
      <c r="AAO52" s="513"/>
      <c r="AAP52" s="513"/>
      <c r="AAQ52" s="513"/>
      <c r="AAR52" s="513"/>
      <c r="AAS52" s="513"/>
      <c r="AAT52" s="513"/>
      <c r="AAU52" s="513"/>
      <c r="AAV52" s="513"/>
      <c r="AAW52" s="513"/>
      <c r="AAX52" s="513"/>
      <c r="AAY52" s="513"/>
      <c r="AAZ52" s="513"/>
      <c r="ABA52" s="513"/>
      <c r="ABB52" s="513"/>
      <c r="ABC52" s="513"/>
      <c r="ABD52" s="513"/>
      <c r="ABE52" s="513"/>
      <c r="ABF52" s="513"/>
      <c r="ABG52" s="513"/>
      <c r="ABH52" s="513"/>
      <c r="ABI52" s="513"/>
      <c r="ABJ52" s="513"/>
      <c r="ABK52" s="513"/>
      <c r="ABL52" s="513"/>
      <c r="ABM52" s="513"/>
      <c r="ABN52" s="513"/>
      <c r="ABO52" s="513"/>
      <c r="ABP52" s="513"/>
      <c r="ABQ52" s="513"/>
      <c r="ABR52" s="513"/>
      <c r="ABS52" s="513"/>
      <c r="ABT52" s="513"/>
      <c r="ABU52" s="513"/>
      <c r="ABV52" s="513"/>
      <c r="ABW52" s="513"/>
      <c r="ABX52" s="513"/>
      <c r="ABY52" s="513"/>
      <c r="ABZ52" s="513"/>
      <c r="ACA52" s="513"/>
      <c r="ACB52" s="513"/>
      <c r="ACC52" s="513"/>
      <c r="ACD52" s="513"/>
      <c r="ACE52" s="513"/>
      <c r="ACF52" s="513"/>
      <c r="ACG52" s="513"/>
      <c r="ACH52" s="513"/>
      <c r="ACI52" s="513"/>
      <c r="ACJ52" s="513"/>
      <c r="ACK52" s="513"/>
      <c r="ACL52" s="513"/>
      <c r="ACM52" s="513"/>
      <c r="ACN52" s="513"/>
      <c r="ACO52" s="513"/>
      <c r="ACP52" s="513"/>
      <c r="ACQ52" s="513"/>
      <c r="ACR52" s="513"/>
      <c r="ACS52" s="513"/>
      <c r="ACT52" s="513"/>
      <c r="ACU52" s="513"/>
      <c r="ACV52" s="513"/>
      <c r="ACW52" s="513"/>
      <c r="ACX52" s="513"/>
      <c r="ACY52" s="513"/>
      <c r="ACZ52" s="513"/>
      <c r="ADA52" s="513"/>
      <c r="ADB52" s="513"/>
      <c r="ADC52" s="513"/>
      <c r="ADD52" s="513"/>
      <c r="ADE52" s="513"/>
      <c r="ADF52" s="513"/>
      <c r="ADG52" s="513"/>
      <c r="ADH52" s="513"/>
      <c r="ADI52" s="513"/>
      <c r="ADJ52" s="513"/>
      <c r="ADK52" s="513"/>
      <c r="ADL52" s="513"/>
      <c r="ADM52" s="513"/>
      <c r="ADN52" s="513"/>
      <c r="ADO52" s="513"/>
      <c r="ADP52" s="513"/>
      <c r="ADQ52" s="513"/>
      <c r="ADR52" s="513"/>
      <c r="ADS52" s="513"/>
      <c r="ADT52" s="513"/>
      <c r="ADU52" s="513"/>
      <c r="ADV52" s="513"/>
      <c r="ADW52" s="513"/>
      <c r="ADX52" s="513"/>
      <c r="ADY52" s="513"/>
      <c r="ADZ52" s="513"/>
      <c r="AEA52" s="513"/>
      <c r="AEB52" s="513"/>
      <c r="AEC52" s="513"/>
      <c r="AED52" s="513"/>
      <c r="AEE52" s="513"/>
      <c r="AEF52" s="513"/>
      <c r="AEG52" s="513"/>
      <c r="AEH52" s="513"/>
      <c r="AEI52" s="513"/>
      <c r="AEJ52" s="513"/>
      <c r="AEK52" s="513"/>
      <c r="AEL52" s="513"/>
      <c r="AEM52" s="513"/>
      <c r="AEN52" s="513"/>
      <c r="AEO52" s="513"/>
      <c r="AEP52" s="513"/>
      <c r="AEQ52" s="513"/>
      <c r="AER52" s="513"/>
      <c r="AES52" s="513"/>
      <c r="AET52" s="513"/>
      <c r="AEU52" s="513"/>
      <c r="AEV52" s="513"/>
      <c r="AEW52" s="513"/>
      <c r="AEX52" s="513"/>
      <c r="AEY52" s="513"/>
      <c r="AEZ52" s="513"/>
      <c r="AFA52" s="513"/>
      <c r="AFB52" s="513"/>
      <c r="AFC52" s="513"/>
      <c r="AFD52" s="513"/>
      <c r="AFE52" s="513"/>
      <c r="AFF52" s="513"/>
      <c r="AFG52" s="513"/>
      <c r="AFH52" s="513"/>
      <c r="AFI52" s="513"/>
      <c r="AFJ52" s="513"/>
      <c r="AFK52" s="513"/>
      <c r="AFL52" s="513"/>
      <c r="AFM52" s="513"/>
      <c r="AFN52" s="513"/>
      <c r="AFO52" s="513"/>
      <c r="AFP52" s="513"/>
      <c r="AFQ52" s="513"/>
      <c r="AFR52" s="513"/>
      <c r="AFS52" s="513"/>
      <c r="AFT52" s="513"/>
      <c r="AFU52" s="513"/>
      <c r="AFV52" s="513"/>
      <c r="AFW52" s="513"/>
      <c r="AFX52" s="513"/>
      <c r="AFY52" s="513"/>
      <c r="AFZ52" s="513"/>
      <c r="AGA52" s="513"/>
      <c r="AGB52" s="513"/>
      <c r="AGC52" s="513"/>
      <c r="AGD52" s="513"/>
      <c r="AGE52" s="513"/>
      <c r="AGF52" s="513"/>
      <c r="AGG52" s="513"/>
      <c r="AGH52" s="513"/>
      <c r="AGI52" s="513"/>
      <c r="AGJ52" s="513"/>
      <c r="AGK52" s="513"/>
      <c r="AGL52" s="513"/>
      <c r="AGM52" s="513"/>
      <c r="AGN52" s="513"/>
      <c r="AGO52" s="513"/>
      <c r="AGP52" s="513"/>
      <c r="AGQ52" s="513"/>
      <c r="AGR52" s="513"/>
      <c r="AGS52" s="513"/>
      <c r="AGT52" s="513"/>
      <c r="AGU52" s="513"/>
      <c r="AGV52" s="513"/>
      <c r="AGW52" s="513"/>
      <c r="AGX52" s="513"/>
      <c r="AGY52" s="513"/>
      <c r="AGZ52" s="513"/>
      <c r="AHA52" s="513"/>
      <c r="AHB52" s="513"/>
      <c r="AHC52" s="513"/>
      <c r="AHD52" s="513"/>
      <c r="AHE52" s="513"/>
      <c r="AHF52" s="513"/>
      <c r="AHG52" s="513"/>
      <c r="AHH52" s="513"/>
      <c r="AHI52" s="513"/>
      <c r="AHJ52" s="513"/>
      <c r="AHK52" s="513"/>
      <c r="AHL52" s="513"/>
      <c r="AHM52" s="513"/>
      <c r="AHN52" s="513"/>
      <c r="AHO52" s="513"/>
      <c r="AHP52" s="513"/>
      <c r="AHQ52" s="513"/>
      <c r="AHR52" s="513"/>
      <c r="AHS52" s="513"/>
      <c r="AHT52" s="513"/>
      <c r="AHU52" s="513"/>
      <c r="AHV52" s="513"/>
      <c r="AHW52" s="513"/>
      <c r="AHX52" s="513"/>
      <c r="AHY52" s="513"/>
      <c r="AHZ52" s="513"/>
      <c r="AIA52" s="513"/>
      <c r="AIB52" s="513"/>
      <c r="AIC52" s="513"/>
      <c r="AID52" s="513"/>
      <c r="AIE52" s="513"/>
      <c r="AIF52" s="513"/>
      <c r="AIG52" s="513"/>
      <c r="AIH52" s="513"/>
      <c r="AII52" s="513"/>
      <c r="AIJ52" s="513"/>
      <c r="AIK52" s="513"/>
      <c r="AIL52" s="513"/>
      <c r="AIM52" s="513"/>
      <c r="AIN52" s="513"/>
      <c r="AIO52" s="513"/>
      <c r="AIP52" s="513"/>
      <c r="AIQ52" s="513"/>
      <c r="AIR52" s="513"/>
      <c r="AIS52" s="513"/>
      <c r="AIT52" s="513"/>
      <c r="AIU52" s="513"/>
      <c r="AIV52" s="513"/>
      <c r="AIW52" s="513"/>
      <c r="AIX52" s="513"/>
      <c r="AIY52" s="513"/>
      <c r="AIZ52" s="513"/>
      <c r="AJA52" s="513"/>
      <c r="AJB52" s="513"/>
      <c r="AJC52" s="513"/>
      <c r="AJD52" s="513"/>
      <c r="AJE52" s="513"/>
      <c r="AJF52" s="513"/>
      <c r="AJG52" s="513"/>
      <c r="AJH52" s="513"/>
      <c r="AJI52" s="513"/>
      <c r="AJJ52" s="513"/>
      <c r="AJK52" s="513"/>
      <c r="AJL52" s="513"/>
      <c r="AJM52" s="513"/>
      <c r="AJN52" s="513"/>
      <c r="AJO52" s="513"/>
      <c r="AJP52" s="513"/>
      <c r="AJQ52" s="513"/>
      <c r="AJR52" s="513"/>
      <c r="AJS52" s="513"/>
      <c r="AJT52" s="513"/>
      <c r="AJU52" s="513"/>
      <c r="AJV52" s="513"/>
      <c r="AJW52" s="513"/>
      <c r="AJX52" s="513"/>
      <c r="AJY52" s="513"/>
      <c r="AJZ52" s="513"/>
      <c r="AKA52" s="513"/>
      <c r="AKB52" s="513"/>
      <c r="AKC52" s="513"/>
      <c r="AKD52" s="513"/>
      <c r="AKE52" s="513"/>
      <c r="AKF52" s="513"/>
      <c r="AKG52" s="513"/>
      <c r="AKH52" s="513"/>
      <c r="AKI52" s="513"/>
      <c r="AKJ52" s="513"/>
      <c r="AKK52" s="513"/>
      <c r="AKL52" s="513"/>
      <c r="AKM52" s="513"/>
      <c r="AKN52" s="513"/>
      <c r="AKO52" s="513"/>
      <c r="AKP52" s="513"/>
      <c r="AKQ52" s="513"/>
      <c r="AKR52" s="513"/>
      <c r="AKS52" s="513"/>
      <c r="AKT52" s="513"/>
      <c r="AKU52" s="513"/>
      <c r="AKV52" s="513"/>
      <c r="AKW52" s="513"/>
      <c r="AKX52" s="513"/>
      <c r="AKY52" s="513"/>
      <c r="AKZ52" s="513"/>
      <c r="ALA52" s="513"/>
      <c r="ALB52" s="513"/>
      <c r="ALC52" s="513"/>
      <c r="ALD52" s="513"/>
      <c r="ALE52" s="513"/>
      <c r="ALF52" s="513"/>
      <c r="ALG52" s="513"/>
      <c r="ALH52" s="513"/>
      <c r="ALI52" s="513"/>
      <c r="ALJ52" s="513"/>
      <c r="ALK52" s="513"/>
      <c r="ALL52" s="513"/>
      <c r="ALM52" s="513"/>
      <c r="ALN52" s="513"/>
      <c r="ALO52" s="513"/>
      <c r="ALP52" s="513"/>
      <c r="ALQ52" s="513"/>
      <c r="ALR52" s="513"/>
      <c r="ALS52" s="513"/>
      <c r="ALT52" s="513"/>
      <c r="ALU52" s="513"/>
      <c r="ALV52" s="513"/>
      <c r="ALW52" s="513"/>
      <c r="ALX52" s="513"/>
      <c r="ALY52" s="513"/>
      <c r="ALZ52" s="513"/>
      <c r="AMA52" s="513"/>
      <c r="AMB52" s="513"/>
      <c r="AMC52" s="513"/>
      <c r="AMD52" s="513"/>
      <c r="AME52" s="513"/>
      <c r="AMF52" s="513"/>
      <c r="AMG52" s="513"/>
      <c r="AMH52" s="513"/>
      <c r="AMI52" s="513"/>
      <c r="AMJ52" s="513"/>
      <c r="AMK52" s="513"/>
      <c r="AML52" s="513"/>
      <c r="AMM52" s="513"/>
      <c r="AMN52" s="513"/>
      <c r="AMO52" s="513"/>
      <c r="AMP52" s="513"/>
      <c r="AMQ52" s="513"/>
      <c r="AMR52" s="513"/>
      <c r="AMS52" s="513"/>
      <c r="AMT52" s="513"/>
      <c r="AMU52" s="513"/>
      <c r="AMV52" s="513"/>
      <c r="AMW52" s="513"/>
      <c r="AMX52" s="513"/>
      <c r="AMY52" s="513"/>
      <c r="AMZ52" s="513"/>
      <c r="ANA52" s="513"/>
      <c r="ANB52" s="513"/>
      <c r="ANC52" s="513"/>
      <c r="AND52" s="513"/>
      <c r="ANE52" s="513"/>
      <c r="ANF52" s="513"/>
      <c r="ANG52" s="513"/>
      <c r="ANH52" s="513"/>
      <c r="ANI52" s="513"/>
      <c r="ANJ52" s="513"/>
      <c r="ANK52" s="513"/>
      <c r="ANL52" s="513"/>
      <c r="ANM52" s="513"/>
      <c r="ANN52" s="513"/>
      <c r="ANO52" s="513"/>
      <c r="ANP52" s="513"/>
      <c r="ANQ52" s="513"/>
      <c r="ANR52" s="513"/>
      <c r="ANS52" s="513"/>
      <c r="ANT52" s="513"/>
      <c r="ANU52" s="513"/>
      <c r="ANV52" s="513"/>
      <c r="ANW52" s="513"/>
      <c r="ANX52" s="513"/>
      <c r="ANY52" s="513"/>
      <c r="ANZ52" s="513"/>
      <c r="AOA52" s="513"/>
      <c r="AOB52" s="513"/>
      <c r="AOC52" s="513"/>
      <c r="AOD52" s="513"/>
      <c r="AOE52" s="513"/>
      <c r="AOF52" s="513"/>
      <c r="AOG52" s="513"/>
      <c r="AOH52" s="513"/>
      <c r="AOI52" s="513"/>
      <c r="AOJ52" s="513"/>
      <c r="AOK52" s="513"/>
      <c r="AOL52" s="513"/>
      <c r="AOM52" s="513"/>
      <c r="AON52" s="513"/>
      <c r="AOO52" s="513"/>
      <c r="AOP52" s="513"/>
      <c r="AOQ52" s="513"/>
      <c r="AOR52" s="513"/>
      <c r="AOS52" s="513"/>
      <c r="AOT52" s="513"/>
      <c r="AOU52" s="513"/>
      <c r="AOV52" s="513"/>
      <c r="AOW52" s="513"/>
      <c r="AOX52" s="513"/>
      <c r="AOY52" s="513"/>
      <c r="AOZ52" s="513"/>
      <c r="APA52" s="513"/>
      <c r="APB52" s="513"/>
      <c r="APC52" s="513"/>
      <c r="APD52" s="513"/>
      <c r="APE52" s="513"/>
      <c r="APF52" s="513"/>
      <c r="APG52" s="513"/>
      <c r="APH52" s="513"/>
      <c r="API52" s="513"/>
      <c r="APJ52" s="513"/>
      <c r="APK52" s="513"/>
      <c r="APL52" s="513"/>
      <c r="APM52" s="513"/>
      <c r="APN52" s="513"/>
      <c r="APO52" s="513"/>
      <c r="APP52" s="513"/>
      <c r="APQ52" s="513"/>
      <c r="APR52" s="513"/>
      <c r="APS52" s="513"/>
      <c r="APT52" s="513"/>
      <c r="APU52" s="513"/>
      <c r="APV52" s="513"/>
      <c r="APW52" s="513"/>
      <c r="APX52" s="513"/>
      <c r="APY52" s="513"/>
      <c r="APZ52" s="513"/>
      <c r="AQA52" s="513"/>
      <c r="AQB52" s="513"/>
      <c r="AQC52" s="513"/>
      <c r="AQD52" s="513"/>
      <c r="AQE52" s="513"/>
      <c r="AQF52" s="513"/>
      <c r="AQG52" s="513"/>
      <c r="AQH52" s="513"/>
      <c r="AQI52" s="513"/>
      <c r="AQJ52" s="513"/>
      <c r="AQK52" s="513"/>
      <c r="AQL52" s="513"/>
      <c r="AQM52" s="513"/>
      <c r="AQN52" s="513"/>
      <c r="AQO52" s="513"/>
      <c r="AQP52" s="513"/>
      <c r="AQQ52" s="513"/>
      <c r="AQR52" s="513"/>
      <c r="AQS52" s="513"/>
      <c r="AQT52" s="513"/>
      <c r="AQU52" s="513"/>
      <c r="AQV52" s="513"/>
      <c r="AQW52" s="513"/>
      <c r="AQX52" s="513"/>
      <c r="AQY52" s="513"/>
      <c r="AQZ52" s="513"/>
      <c r="ARA52" s="513"/>
      <c r="ARB52" s="513"/>
      <c r="ARC52" s="513"/>
      <c r="ARD52" s="513"/>
      <c r="ARE52" s="513"/>
      <c r="ARF52" s="513"/>
      <c r="ARG52" s="513"/>
      <c r="ARH52" s="513"/>
      <c r="ARI52" s="513"/>
      <c r="ARJ52" s="513"/>
      <c r="ARK52" s="513"/>
      <c r="ARL52" s="513"/>
      <c r="ARM52" s="513"/>
      <c r="ARN52" s="513"/>
      <c r="ARO52" s="513"/>
      <c r="ARP52" s="513"/>
      <c r="ARQ52" s="513"/>
      <c r="ARR52" s="513"/>
      <c r="ARS52" s="513"/>
      <c r="ART52" s="513"/>
      <c r="ARU52" s="513"/>
      <c r="ARV52" s="513"/>
      <c r="ARW52" s="513"/>
      <c r="ARX52" s="513"/>
      <c r="ARY52" s="513"/>
      <c r="ARZ52" s="513"/>
      <c r="ASA52" s="513"/>
      <c r="ASB52" s="513"/>
      <c r="ASC52" s="513"/>
      <c r="ASD52" s="513"/>
      <c r="ASE52" s="513"/>
      <c r="ASF52" s="513"/>
      <c r="ASG52" s="513"/>
      <c r="ASH52" s="513"/>
      <c r="ASI52" s="513"/>
      <c r="ASJ52" s="513"/>
      <c r="ASK52" s="513"/>
      <c r="ASL52" s="513"/>
      <c r="ASM52" s="513"/>
      <c r="ASN52" s="513"/>
      <c r="ASO52" s="513"/>
      <c r="ASP52" s="513"/>
      <c r="ASQ52" s="513"/>
      <c r="ASR52" s="513"/>
      <c r="ASS52" s="513"/>
      <c r="AST52" s="513"/>
      <c r="ASU52" s="513"/>
      <c r="ASV52" s="513"/>
      <c r="ASW52" s="513"/>
      <c r="ASX52" s="513"/>
      <c r="ASY52" s="513"/>
      <c r="ASZ52" s="513"/>
      <c r="ATA52" s="513"/>
      <c r="ATB52" s="513"/>
      <c r="ATC52" s="513"/>
      <c r="ATD52" s="513"/>
      <c r="ATE52" s="513"/>
      <c r="ATF52" s="513"/>
      <c r="ATG52" s="513"/>
      <c r="ATH52" s="513"/>
      <c r="ATI52" s="513"/>
      <c r="ATJ52" s="513"/>
      <c r="ATK52" s="513"/>
      <c r="ATL52" s="513"/>
      <c r="ATM52" s="513"/>
      <c r="ATN52" s="513"/>
      <c r="ATO52" s="513"/>
      <c r="ATP52" s="513"/>
      <c r="ATQ52" s="513"/>
      <c r="ATR52" s="513"/>
      <c r="ATS52" s="513"/>
      <c r="ATT52" s="513"/>
      <c r="ATU52" s="513"/>
      <c r="ATV52" s="513"/>
      <c r="ATW52" s="513"/>
      <c r="ATX52" s="513"/>
      <c r="ATY52" s="513"/>
      <c r="ATZ52" s="513"/>
      <c r="AUA52" s="513"/>
      <c r="AUB52" s="513"/>
      <c r="AUC52" s="513"/>
      <c r="AUD52" s="513"/>
      <c r="AUE52" s="513"/>
      <c r="AUF52" s="513"/>
      <c r="AUG52" s="513"/>
      <c r="AUH52" s="513"/>
      <c r="AUI52" s="513"/>
      <c r="AUJ52" s="513"/>
      <c r="AUK52" s="513"/>
      <c r="AUL52" s="513"/>
      <c r="AUM52" s="513"/>
      <c r="AUN52" s="513"/>
      <c r="AUO52" s="513"/>
      <c r="AUP52" s="513"/>
      <c r="AUQ52" s="513"/>
      <c r="AUR52" s="513"/>
      <c r="AUS52" s="513"/>
      <c r="AUT52" s="513"/>
      <c r="AUU52" s="513"/>
      <c r="AUV52" s="513"/>
      <c r="AUW52" s="513"/>
      <c r="AUX52" s="513"/>
      <c r="AUY52" s="513"/>
      <c r="AUZ52" s="513"/>
      <c r="AVA52" s="513"/>
      <c r="AVB52" s="513"/>
      <c r="AVC52" s="513"/>
      <c r="AVD52" s="513"/>
      <c r="AVE52" s="513"/>
      <c r="AVF52" s="513"/>
      <c r="AVG52" s="513"/>
      <c r="AVH52" s="513"/>
      <c r="AVI52" s="513"/>
      <c r="AVJ52" s="513"/>
      <c r="AVK52" s="513"/>
      <c r="AVL52" s="513"/>
      <c r="AVM52" s="513"/>
      <c r="AVN52" s="513"/>
      <c r="AVO52" s="513"/>
      <c r="AVP52" s="513"/>
      <c r="AVQ52" s="513"/>
      <c r="AVR52" s="513"/>
      <c r="AVS52" s="513"/>
      <c r="AVT52" s="513"/>
      <c r="AVU52" s="513"/>
      <c r="AVV52" s="513"/>
      <c r="AVW52" s="513"/>
      <c r="AVX52" s="513"/>
      <c r="AVY52" s="513"/>
      <c r="AVZ52" s="513"/>
      <c r="AWA52" s="513"/>
      <c r="AWB52" s="513"/>
      <c r="AWC52" s="513"/>
      <c r="AWD52" s="513"/>
      <c r="AWE52" s="513"/>
      <c r="AWF52" s="513"/>
      <c r="AWG52" s="513"/>
      <c r="AWH52" s="513"/>
      <c r="AWI52" s="513"/>
      <c r="AWJ52" s="513"/>
      <c r="AWK52" s="513"/>
      <c r="AWL52" s="513"/>
      <c r="AWM52" s="513"/>
      <c r="AWN52" s="513"/>
      <c r="AWO52" s="513"/>
      <c r="AWP52" s="513"/>
      <c r="AWQ52" s="513"/>
      <c r="AWR52" s="513"/>
      <c r="AWS52" s="513"/>
      <c r="AWT52" s="513"/>
      <c r="AWU52" s="513"/>
      <c r="AWV52" s="513"/>
      <c r="AWW52" s="513"/>
      <c r="AWX52" s="513"/>
      <c r="AWY52" s="513"/>
      <c r="AWZ52" s="513"/>
      <c r="AXA52" s="513"/>
      <c r="AXB52" s="513"/>
      <c r="AXC52" s="513"/>
      <c r="AXD52" s="513"/>
      <c r="AXE52" s="513"/>
      <c r="AXF52" s="513"/>
      <c r="AXG52" s="513"/>
      <c r="AXH52" s="513"/>
      <c r="AXI52" s="513"/>
      <c r="AXJ52" s="513"/>
      <c r="AXK52" s="513"/>
      <c r="AXL52" s="513"/>
      <c r="AXM52" s="513"/>
      <c r="AXN52" s="513"/>
      <c r="AXO52" s="513"/>
      <c r="AXP52" s="513"/>
      <c r="AXQ52" s="513"/>
      <c r="AXR52" s="513"/>
      <c r="AXS52" s="513"/>
      <c r="AXT52" s="513"/>
      <c r="AXU52" s="513"/>
      <c r="AXV52" s="513"/>
      <c r="AXW52" s="513"/>
      <c r="AXX52" s="513"/>
      <c r="AXY52" s="513"/>
      <c r="AXZ52" s="513"/>
      <c r="AYA52" s="513"/>
      <c r="AYB52" s="513"/>
      <c r="AYC52" s="513"/>
      <c r="AYD52" s="513"/>
      <c r="AYE52" s="513"/>
      <c r="AYF52" s="513"/>
      <c r="AYG52" s="513"/>
      <c r="AYH52" s="513"/>
      <c r="AYI52" s="513"/>
      <c r="AYJ52" s="513"/>
      <c r="AYK52" s="513"/>
      <c r="AYL52" s="513"/>
      <c r="AYM52" s="513"/>
      <c r="AYN52" s="513"/>
      <c r="AYO52" s="513"/>
      <c r="AYP52" s="513"/>
      <c r="AYQ52" s="513"/>
      <c r="AYR52" s="513"/>
      <c r="AYS52" s="513"/>
      <c r="AYT52" s="513"/>
      <c r="AYU52" s="513"/>
      <c r="AYV52" s="513"/>
      <c r="AYW52" s="513"/>
      <c r="AYX52" s="513"/>
      <c r="AYY52" s="513"/>
      <c r="AYZ52" s="513"/>
      <c r="AZA52" s="513"/>
      <c r="AZB52" s="513"/>
      <c r="AZC52" s="513"/>
      <c r="AZD52" s="513"/>
      <c r="AZE52" s="513"/>
      <c r="AZF52" s="513"/>
      <c r="AZG52" s="513"/>
      <c r="AZH52" s="513"/>
      <c r="AZI52" s="513"/>
      <c r="AZJ52" s="513"/>
      <c r="AZK52" s="513"/>
      <c r="AZL52" s="513"/>
      <c r="AZM52" s="513"/>
      <c r="AZN52" s="513"/>
      <c r="AZO52" s="513"/>
      <c r="AZP52" s="513"/>
      <c r="AZQ52" s="513"/>
      <c r="AZR52" s="513"/>
      <c r="AZS52" s="513"/>
      <c r="AZT52" s="513"/>
      <c r="AZU52" s="513"/>
      <c r="AZV52" s="513"/>
      <c r="AZW52" s="513"/>
      <c r="AZX52" s="513"/>
      <c r="AZY52" s="513"/>
      <c r="AZZ52" s="513"/>
      <c r="BAA52" s="513"/>
      <c r="BAB52" s="513"/>
      <c r="BAC52" s="513"/>
      <c r="BAD52" s="513"/>
      <c r="BAE52" s="513"/>
      <c r="BAF52" s="513"/>
      <c r="BAG52" s="513"/>
      <c r="BAH52" s="513"/>
      <c r="BAI52" s="513"/>
      <c r="BAJ52" s="513"/>
      <c r="BAK52" s="513"/>
      <c r="BAL52" s="513"/>
      <c r="BAM52" s="513"/>
      <c r="BAN52" s="513"/>
      <c r="BAO52" s="513"/>
      <c r="BAP52" s="513"/>
      <c r="BAQ52" s="513"/>
      <c r="BAR52" s="513"/>
      <c r="BAS52" s="513"/>
      <c r="BAT52" s="513"/>
      <c r="BAU52" s="513"/>
      <c r="BAV52" s="513"/>
      <c r="BAW52" s="513"/>
      <c r="BAX52" s="513"/>
      <c r="BAY52" s="513"/>
      <c r="BAZ52" s="513"/>
      <c r="BBA52" s="513"/>
      <c r="BBB52" s="513"/>
      <c r="BBC52" s="513"/>
      <c r="BBD52" s="513"/>
      <c r="BBE52" s="513"/>
      <c r="BBF52" s="513"/>
      <c r="BBG52" s="513"/>
      <c r="BBH52" s="513"/>
      <c r="BBI52" s="513"/>
      <c r="BBJ52" s="513"/>
      <c r="BBK52" s="513"/>
      <c r="BBL52" s="513"/>
      <c r="BBM52" s="513"/>
      <c r="BBN52" s="513"/>
      <c r="BBO52" s="513"/>
      <c r="BBP52" s="513"/>
      <c r="BBQ52" s="513"/>
      <c r="BBR52" s="513"/>
      <c r="BBS52" s="513"/>
      <c r="BBT52" s="513"/>
      <c r="BBU52" s="513"/>
      <c r="BBV52" s="513"/>
      <c r="BBW52" s="513"/>
      <c r="BBX52" s="513"/>
      <c r="BBY52" s="513"/>
      <c r="BBZ52" s="513"/>
      <c r="BCA52" s="513"/>
      <c r="BCB52" s="513"/>
      <c r="BCC52" s="513"/>
      <c r="BCD52" s="513"/>
      <c r="BCE52" s="513"/>
      <c r="BCF52" s="513"/>
      <c r="BCG52" s="513"/>
      <c r="BCH52" s="513"/>
      <c r="BCI52" s="513"/>
      <c r="BCJ52" s="513"/>
      <c r="BCK52" s="513"/>
      <c r="BCL52" s="513"/>
      <c r="BCM52" s="513"/>
      <c r="BCN52" s="513"/>
      <c r="BCO52" s="513"/>
      <c r="BCP52" s="513"/>
      <c r="BCQ52" s="513"/>
      <c r="BCR52" s="513"/>
      <c r="BCS52" s="513"/>
      <c r="BCT52" s="513"/>
      <c r="BCU52" s="513"/>
      <c r="BCV52" s="513"/>
      <c r="BCW52" s="513"/>
      <c r="BCX52" s="513"/>
      <c r="BCY52" s="513"/>
      <c r="BCZ52" s="513"/>
      <c r="BDA52" s="513"/>
      <c r="BDB52" s="513"/>
      <c r="BDC52" s="513"/>
      <c r="BDD52" s="513"/>
      <c r="BDE52" s="513"/>
      <c r="BDF52" s="513"/>
      <c r="BDG52" s="513"/>
      <c r="BDH52" s="513"/>
      <c r="BDI52" s="513"/>
      <c r="BDJ52" s="513"/>
      <c r="BDK52" s="513"/>
      <c r="BDL52" s="513"/>
      <c r="BDM52" s="513"/>
      <c r="BDN52" s="513"/>
      <c r="BDO52" s="513"/>
      <c r="BDP52" s="513"/>
      <c r="BDQ52" s="513"/>
      <c r="BDR52" s="513"/>
      <c r="BDS52" s="513"/>
      <c r="BDT52" s="513"/>
      <c r="BDU52" s="513"/>
      <c r="BDV52" s="513"/>
      <c r="BDW52" s="513"/>
      <c r="BDX52" s="513"/>
      <c r="BDY52" s="513"/>
      <c r="BDZ52" s="513"/>
      <c r="BEA52" s="513"/>
      <c r="BEB52" s="513"/>
      <c r="BEC52" s="513"/>
      <c r="BED52" s="513"/>
      <c r="BEE52" s="513"/>
      <c r="BEF52" s="513"/>
      <c r="BEG52" s="513"/>
      <c r="BEH52" s="513"/>
      <c r="BEI52" s="513"/>
      <c r="BEJ52" s="513"/>
      <c r="BEK52" s="513"/>
      <c r="BEL52" s="513"/>
      <c r="BEM52" s="513"/>
      <c r="BEN52" s="513"/>
      <c r="BEO52" s="513"/>
      <c r="BEP52" s="513"/>
      <c r="BEQ52" s="513"/>
      <c r="BER52" s="513"/>
      <c r="BES52" s="513"/>
      <c r="BET52" s="513"/>
      <c r="BEU52" s="513"/>
      <c r="BEV52" s="513"/>
      <c r="BEW52" s="513"/>
      <c r="BEX52" s="513"/>
      <c r="BEY52" s="513"/>
      <c r="BEZ52" s="513"/>
      <c r="BFA52" s="513"/>
      <c r="BFB52" s="513"/>
      <c r="BFC52" s="513"/>
      <c r="BFD52" s="513"/>
      <c r="BFE52" s="513"/>
      <c r="BFF52" s="513"/>
      <c r="BFG52" s="513"/>
      <c r="BFH52" s="513"/>
      <c r="BFI52" s="513"/>
      <c r="BFJ52" s="513"/>
      <c r="BFK52" s="513"/>
      <c r="BFL52" s="513"/>
      <c r="BFM52" s="513"/>
      <c r="BFN52" s="513"/>
      <c r="BFO52" s="513"/>
      <c r="BFP52" s="513"/>
      <c r="BFQ52" s="513"/>
      <c r="BFR52" s="513"/>
      <c r="BFS52" s="513"/>
      <c r="BFT52" s="513"/>
      <c r="BFU52" s="513"/>
      <c r="BFV52" s="513"/>
      <c r="BFW52" s="513"/>
      <c r="BFX52" s="513"/>
      <c r="BFY52" s="513"/>
      <c r="BFZ52" s="513"/>
      <c r="BGA52" s="513"/>
      <c r="BGB52" s="513"/>
      <c r="BGC52" s="513"/>
      <c r="BGD52" s="513"/>
      <c r="BGE52" s="513"/>
      <c r="BGF52" s="513"/>
      <c r="BGG52" s="513"/>
      <c r="BGH52" s="513"/>
      <c r="BGI52" s="513"/>
      <c r="BGJ52" s="513"/>
      <c r="BGK52" s="513"/>
      <c r="BGL52" s="513"/>
      <c r="BGM52" s="513"/>
      <c r="BGN52" s="513"/>
      <c r="BGO52" s="513"/>
      <c r="BGP52" s="513"/>
      <c r="BGQ52" s="513"/>
      <c r="BGR52" s="513"/>
      <c r="BGS52" s="513"/>
      <c r="BGT52" s="513"/>
      <c r="BGU52" s="513"/>
      <c r="BGV52" s="513"/>
      <c r="BGW52" s="513"/>
      <c r="BGX52" s="513"/>
      <c r="BGY52" s="513"/>
      <c r="BGZ52" s="513"/>
      <c r="BHA52" s="513"/>
      <c r="BHB52" s="513"/>
      <c r="BHC52" s="513"/>
      <c r="BHD52" s="513"/>
      <c r="BHE52" s="513"/>
      <c r="BHF52" s="513"/>
      <c r="BHG52" s="513"/>
      <c r="BHH52" s="513"/>
      <c r="BHI52" s="513"/>
      <c r="BHJ52" s="513"/>
      <c r="BHK52" s="513"/>
      <c r="BHL52" s="513"/>
      <c r="BHM52" s="513"/>
      <c r="BHN52" s="513"/>
      <c r="BHO52" s="513"/>
      <c r="BHP52" s="513"/>
      <c r="BHQ52" s="513"/>
      <c r="BHR52" s="513"/>
      <c r="BHS52" s="513"/>
      <c r="BHT52" s="513"/>
      <c r="BHU52" s="513"/>
      <c r="BHV52" s="513"/>
      <c r="BHW52" s="513"/>
      <c r="BHX52" s="513"/>
      <c r="BHY52" s="513"/>
      <c r="BHZ52" s="513"/>
      <c r="BIA52" s="513"/>
      <c r="BIB52" s="513"/>
      <c r="BIC52" s="513"/>
      <c r="BID52" s="513"/>
      <c r="BIE52" s="513"/>
      <c r="BIF52" s="513"/>
      <c r="BIG52" s="513"/>
      <c r="BIH52" s="513"/>
      <c r="BII52" s="513"/>
      <c r="BIJ52" s="513"/>
      <c r="BIK52" s="513"/>
      <c r="BIL52" s="513"/>
      <c r="BIM52" s="513"/>
      <c r="BIN52" s="513"/>
      <c r="BIO52" s="513"/>
      <c r="BIP52" s="513"/>
      <c r="BIQ52" s="513"/>
      <c r="BIR52" s="513"/>
      <c r="BIS52" s="513"/>
      <c r="BIT52" s="513"/>
      <c r="BIU52" s="513"/>
      <c r="BIV52" s="513"/>
      <c r="BIW52" s="513"/>
      <c r="BIX52" s="513"/>
      <c r="BIY52" s="513"/>
      <c r="BIZ52" s="513"/>
      <c r="BJA52" s="513"/>
      <c r="BJB52" s="513"/>
      <c r="BJC52" s="513"/>
      <c r="BJD52" s="513"/>
      <c r="BJE52" s="513"/>
      <c r="BJF52" s="513"/>
      <c r="BJG52" s="513"/>
      <c r="BJH52" s="513"/>
      <c r="BJI52" s="513"/>
      <c r="BJJ52" s="513"/>
      <c r="BJK52" s="513"/>
      <c r="BJL52" s="513"/>
      <c r="BJM52" s="513"/>
      <c r="BJN52" s="513"/>
      <c r="BJO52" s="513"/>
      <c r="BJP52" s="513"/>
      <c r="BJQ52" s="513"/>
      <c r="BJR52" s="513"/>
      <c r="BJS52" s="513"/>
      <c r="BJT52" s="513"/>
      <c r="BJU52" s="513"/>
      <c r="BJV52" s="513"/>
      <c r="BJW52" s="513"/>
      <c r="BJX52" s="513"/>
      <c r="BJY52" s="513"/>
      <c r="BJZ52" s="513"/>
      <c r="BKA52" s="513"/>
      <c r="BKB52" s="513"/>
      <c r="BKC52" s="513"/>
      <c r="BKD52" s="513"/>
      <c r="BKE52" s="513"/>
      <c r="BKF52" s="513"/>
      <c r="BKG52" s="513"/>
      <c r="BKH52" s="513"/>
      <c r="BKI52" s="513"/>
      <c r="BKJ52" s="513"/>
      <c r="BKK52" s="513"/>
      <c r="BKL52" s="513"/>
      <c r="BKM52" s="513"/>
      <c r="BKN52" s="513"/>
      <c r="BKO52" s="513"/>
      <c r="BKP52" s="513"/>
      <c r="BKQ52" s="513"/>
      <c r="BKR52" s="513"/>
      <c r="BKS52" s="513"/>
      <c r="BKT52" s="513"/>
      <c r="BKU52" s="513"/>
      <c r="BKV52" s="513"/>
      <c r="BKW52" s="513"/>
      <c r="BKX52" s="513"/>
      <c r="BKY52" s="513"/>
      <c r="BKZ52" s="513"/>
      <c r="BLA52" s="513"/>
      <c r="BLB52" s="513"/>
      <c r="BLC52" s="513"/>
      <c r="BLD52" s="513"/>
      <c r="BLE52" s="513"/>
      <c r="BLF52" s="513"/>
      <c r="BLG52" s="513"/>
      <c r="BLH52" s="513"/>
      <c r="BLI52" s="513"/>
      <c r="BLJ52" s="513"/>
      <c r="BLK52" s="513"/>
      <c r="BLL52" s="513"/>
      <c r="BLM52" s="513"/>
      <c r="BLN52" s="513"/>
      <c r="BLO52" s="513"/>
      <c r="BLP52" s="513"/>
      <c r="BLQ52" s="513"/>
      <c r="BLR52" s="513"/>
      <c r="BLS52" s="513"/>
      <c r="BLT52" s="513"/>
      <c r="BLU52" s="513"/>
      <c r="BLV52" s="513"/>
      <c r="BLW52" s="513"/>
      <c r="BLX52" s="513"/>
      <c r="BLY52" s="513"/>
      <c r="BLZ52" s="513"/>
      <c r="BMA52" s="513"/>
      <c r="BMB52" s="513"/>
      <c r="BMC52" s="513"/>
      <c r="BMD52" s="513"/>
      <c r="BME52" s="513"/>
      <c r="BMF52" s="513"/>
      <c r="BMG52" s="513"/>
      <c r="BMH52" s="513"/>
      <c r="BMI52" s="513"/>
      <c r="BMJ52" s="513"/>
      <c r="BMK52" s="513"/>
      <c r="BML52" s="513"/>
      <c r="BMM52" s="513"/>
      <c r="BMN52" s="513"/>
      <c r="BMO52" s="513"/>
      <c r="BMP52" s="513"/>
      <c r="BMQ52" s="513"/>
      <c r="BMR52" s="513"/>
      <c r="BMS52" s="513"/>
      <c r="BMT52" s="513"/>
      <c r="BMU52" s="513"/>
      <c r="BMV52" s="513"/>
      <c r="BMW52" s="513"/>
      <c r="BMX52" s="513"/>
      <c r="BMY52" s="513"/>
      <c r="BMZ52" s="513"/>
      <c r="BNA52" s="513"/>
      <c r="BNB52" s="513"/>
      <c r="BNC52" s="513"/>
      <c r="BND52" s="513"/>
      <c r="BNE52" s="513"/>
      <c r="BNF52" s="513"/>
      <c r="BNG52" s="513"/>
      <c r="BNH52" s="513"/>
      <c r="BNI52" s="513"/>
      <c r="BNJ52" s="513"/>
      <c r="BNK52" s="513"/>
      <c r="BNL52" s="513"/>
      <c r="BNM52" s="513"/>
      <c r="BNN52" s="513"/>
      <c r="BNO52" s="513"/>
      <c r="BNP52" s="513"/>
      <c r="BNQ52" s="513"/>
      <c r="BNR52" s="513"/>
      <c r="BNS52" s="513"/>
      <c r="BNT52" s="513"/>
      <c r="BNU52" s="513"/>
      <c r="BNV52" s="513"/>
      <c r="BNW52" s="513"/>
      <c r="BNX52" s="513"/>
      <c r="BNY52" s="513"/>
      <c r="BNZ52" s="513"/>
      <c r="BOA52" s="513"/>
      <c r="BOB52" s="513"/>
      <c r="BOC52" s="513"/>
      <c r="BOD52" s="513"/>
      <c r="BOE52" s="513"/>
      <c r="BOF52" s="513"/>
      <c r="BOG52" s="513"/>
      <c r="BOH52" s="513"/>
      <c r="BOI52" s="513"/>
      <c r="BOJ52" s="513"/>
      <c r="BOK52" s="513"/>
      <c r="BOL52" s="513"/>
      <c r="BOM52" s="513"/>
      <c r="BON52" s="513"/>
      <c r="BOO52" s="513"/>
      <c r="BOP52" s="513"/>
      <c r="BOQ52" s="513"/>
      <c r="BOR52" s="513"/>
      <c r="BOS52" s="513"/>
      <c r="BOT52" s="513"/>
      <c r="BOU52" s="513"/>
      <c r="BOV52" s="513"/>
      <c r="BOW52" s="513"/>
      <c r="BOX52" s="513"/>
      <c r="BOY52" s="513"/>
      <c r="BOZ52" s="513"/>
      <c r="BPA52" s="513"/>
      <c r="BPB52" s="513"/>
      <c r="BPC52" s="513"/>
      <c r="BPD52" s="513"/>
      <c r="BPE52" s="513"/>
      <c r="BPF52" s="513"/>
      <c r="BPG52" s="513"/>
      <c r="BPH52" s="513"/>
      <c r="BPI52" s="513"/>
      <c r="BPJ52" s="513"/>
      <c r="BPK52" s="513"/>
      <c r="BPL52" s="513"/>
      <c r="BPM52" s="513"/>
      <c r="BPN52" s="513"/>
      <c r="BPO52" s="513"/>
      <c r="BPP52" s="513"/>
      <c r="BPQ52" s="513"/>
      <c r="BPR52" s="513"/>
      <c r="BPS52" s="513"/>
      <c r="BPT52" s="513"/>
      <c r="BPU52" s="513"/>
      <c r="BPV52" s="513"/>
      <c r="BPW52" s="513"/>
      <c r="BPX52" s="513"/>
      <c r="BPY52" s="513"/>
      <c r="BPZ52" s="513"/>
      <c r="BQA52" s="513"/>
      <c r="BQB52" s="513"/>
      <c r="BQC52" s="513"/>
      <c r="BQD52" s="513"/>
      <c r="BQE52" s="513"/>
      <c r="BQF52" s="513"/>
      <c r="BQG52" s="513"/>
      <c r="BQH52" s="513"/>
      <c r="BQI52" s="513"/>
      <c r="BQJ52" s="513"/>
      <c r="BQK52" s="513"/>
      <c r="BQL52" s="513"/>
      <c r="BQM52" s="513"/>
      <c r="BQN52" s="513"/>
      <c r="BQO52" s="513"/>
      <c r="BQP52" s="513"/>
      <c r="BQQ52" s="513"/>
      <c r="BQR52" s="513"/>
      <c r="BQS52" s="513"/>
      <c r="BQT52" s="513"/>
      <c r="BQU52" s="513"/>
      <c r="BQV52" s="513"/>
      <c r="BQW52" s="513"/>
      <c r="BQX52" s="513"/>
      <c r="BQY52" s="513"/>
      <c r="BQZ52" s="513"/>
      <c r="BRA52" s="513"/>
      <c r="BRB52" s="513"/>
      <c r="BRC52" s="513"/>
      <c r="BRD52" s="513"/>
      <c r="BRE52" s="513"/>
      <c r="BRF52" s="513"/>
      <c r="BRG52" s="513"/>
      <c r="BRH52" s="513"/>
      <c r="BRI52" s="513"/>
      <c r="BRJ52" s="513"/>
      <c r="BRK52" s="513"/>
      <c r="BRL52" s="513"/>
      <c r="BRM52" s="513"/>
      <c r="BRN52" s="513"/>
      <c r="BRO52" s="513"/>
      <c r="BRP52" s="513"/>
      <c r="BRQ52" s="513"/>
      <c r="BRR52" s="513"/>
      <c r="BRS52" s="513"/>
      <c r="BRT52" s="513"/>
      <c r="BRU52" s="513"/>
      <c r="BRV52" s="513"/>
      <c r="BRW52" s="513"/>
      <c r="BRX52" s="513"/>
      <c r="BRY52" s="513"/>
      <c r="BRZ52" s="513"/>
      <c r="BSA52" s="513"/>
      <c r="BSB52" s="513"/>
      <c r="BSC52" s="513"/>
      <c r="BSD52" s="513"/>
      <c r="BSE52" s="513"/>
      <c r="BSF52" s="513"/>
      <c r="BSG52" s="513"/>
      <c r="BSH52" s="513"/>
      <c r="BSI52" s="513"/>
      <c r="BSJ52" s="513"/>
      <c r="BSK52" s="513"/>
      <c r="BSL52" s="513"/>
      <c r="BSM52" s="513"/>
      <c r="BSN52" s="513"/>
      <c r="BSO52" s="513"/>
      <c r="BSP52" s="513"/>
      <c r="BSQ52" s="513"/>
      <c r="BSR52" s="513"/>
      <c r="BSS52" s="513"/>
      <c r="BST52" s="513"/>
      <c r="BSU52" s="513"/>
      <c r="BSV52" s="513"/>
      <c r="BSW52" s="513"/>
      <c r="BSX52" s="513"/>
      <c r="BSY52" s="513"/>
      <c r="BSZ52" s="513"/>
      <c r="BTA52" s="513"/>
      <c r="BTB52" s="513"/>
      <c r="BTC52" s="513"/>
      <c r="BTD52" s="513"/>
      <c r="BTE52" s="513"/>
      <c r="BTF52" s="513"/>
      <c r="BTG52" s="513"/>
      <c r="BTH52" s="513"/>
      <c r="BTI52" s="513"/>
      <c r="BTJ52" s="513"/>
      <c r="BTK52" s="513"/>
      <c r="BTL52" s="513"/>
      <c r="BTM52" s="513"/>
      <c r="BTN52" s="513"/>
      <c r="BTO52" s="513"/>
      <c r="BTP52" s="513"/>
      <c r="BTQ52" s="513"/>
      <c r="BTR52" s="513"/>
      <c r="BTS52" s="513"/>
      <c r="BTT52" s="513"/>
      <c r="BTU52" s="513"/>
      <c r="BTV52" s="513"/>
      <c r="BTW52" s="513"/>
      <c r="BTX52" s="513"/>
      <c r="BTY52" s="513"/>
      <c r="BTZ52" s="513"/>
      <c r="BUA52" s="513"/>
      <c r="BUB52" s="513"/>
      <c r="BUC52" s="513"/>
      <c r="BUD52" s="513"/>
      <c r="BUE52" s="513"/>
      <c r="BUF52" s="513"/>
      <c r="BUG52" s="513"/>
      <c r="BUH52" s="513"/>
      <c r="BUI52" s="513"/>
      <c r="BUJ52" s="513"/>
      <c r="BUK52" s="513"/>
      <c r="BUL52" s="513"/>
      <c r="BUM52" s="513"/>
      <c r="BUN52" s="513"/>
      <c r="BUO52" s="513"/>
      <c r="BUP52" s="513"/>
      <c r="BUQ52" s="513"/>
      <c r="BUR52" s="513"/>
      <c r="BUS52" s="513"/>
      <c r="BUT52" s="513"/>
      <c r="BUU52" s="513"/>
      <c r="BUV52" s="513"/>
      <c r="BUW52" s="513"/>
      <c r="BUX52" s="513"/>
      <c r="BUY52" s="513"/>
      <c r="BUZ52" s="513"/>
      <c r="BVA52" s="513"/>
      <c r="BVB52" s="513"/>
      <c r="BVC52" s="513"/>
      <c r="BVD52" s="513"/>
      <c r="BVE52" s="513"/>
      <c r="BVF52" s="513"/>
      <c r="BVG52" s="513"/>
      <c r="BVH52" s="513"/>
      <c r="BVI52" s="513"/>
      <c r="BVJ52" s="513"/>
      <c r="BVK52" s="513"/>
      <c r="BVL52" s="513"/>
      <c r="BVM52" s="513"/>
      <c r="BVN52" s="513"/>
      <c r="BVO52" s="513"/>
      <c r="BVP52" s="513"/>
      <c r="BVQ52" s="513"/>
      <c r="BVR52" s="513"/>
      <c r="BVS52" s="513"/>
      <c r="BVT52" s="513"/>
      <c r="BVU52" s="513"/>
      <c r="BVV52" s="513"/>
      <c r="BVW52" s="513"/>
      <c r="BVX52" s="513"/>
      <c r="BVY52" s="513"/>
      <c r="BVZ52" s="513"/>
      <c r="BWA52" s="513"/>
      <c r="BWB52" s="513"/>
      <c r="BWC52" s="513"/>
      <c r="BWD52" s="513"/>
      <c r="BWE52" s="513"/>
      <c r="BWF52" s="513"/>
      <c r="BWG52" s="513"/>
      <c r="BWH52" s="513"/>
      <c r="BWI52" s="513"/>
      <c r="BWJ52" s="513"/>
      <c r="BWK52" s="513"/>
      <c r="BWL52" s="513"/>
      <c r="BWM52" s="513"/>
      <c r="BWN52" s="513"/>
      <c r="BWO52" s="513"/>
      <c r="BWP52" s="513"/>
      <c r="BWQ52" s="513"/>
    </row>
    <row r="53" spans="1:1967" ht="99" customHeight="1">
      <c r="A53" s="9" t="s">
        <v>6111</v>
      </c>
      <c r="B53" s="3" t="s">
        <v>1318</v>
      </c>
      <c r="C53" s="104" t="s">
        <v>631</v>
      </c>
      <c r="D53" s="3" t="s">
        <v>112</v>
      </c>
      <c r="E53" s="3" t="s">
        <v>1225</v>
      </c>
      <c r="F53" s="3"/>
      <c r="G53" s="9" t="s">
        <v>385</v>
      </c>
      <c r="H53" s="20">
        <v>0.6</v>
      </c>
      <c r="I53" s="34">
        <v>470000000</v>
      </c>
      <c r="J53" s="21" t="s">
        <v>1316</v>
      </c>
      <c r="K53" s="3" t="s">
        <v>1930</v>
      </c>
      <c r="L53" s="137" t="s">
        <v>3404</v>
      </c>
      <c r="M53" s="140" t="s">
        <v>383</v>
      </c>
      <c r="N53" s="357" t="s">
        <v>1928</v>
      </c>
      <c r="O53" s="3" t="s">
        <v>1368</v>
      </c>
      <c r="P53" s="7" t="s">
        <v>1340</v>
      </c>
      <c r="Q53" s="3" t="s">
        <v>1188</v>
      </c>
      <c r="R53" s="9">
        <v>80</v>
      </c>
      <c r="S53" s="75">
        <v>70250</v>
      </c>
      <c r="T53" s="101">
        <f t="shared" si="7"/>
        <v>5620000</v>
      </c>
      <c r="U53" s="102">
        <f t="shared" si="0"/>
        <v>6294400.0000000009</v>
      </c>
      <c r="V53" s="102" t="s">
        <v>1317</v>
      </c>
      <c r="W53" s="152" t="s">
        <v>1396</v>
      </c>
      <c r="X53" s="9"/>
      <c r="Y53" s="513"/>
      <c r="Z53" s="513"/>
      <c r="AA53" s="513"/>
      <c r="AB53" s="513"/>
      <c r="AC53" s="513"/>
      <c r="AD53" s="513"/>
      <c r="AE53" s="513"/>
      <c r="AF53" s="513"/>
      <c r="AG53" s="513"/>
      <c r="AH53" s="513"/>
      <c r="AI53" s="513"/>
      <c r="AJ53" s="513"/>
      <c r="AK53" s="513"/>
      <c r="AL53" s="513"/>
      <c r="AM53" s="513"/>
      <c r="AN53" s="513"/>
      <c r="AO53" s="513"/>
      <c r="AP53" s="513"/>
      <c r="AQ53" s="513"/>
      <c r="AR53" s="513"/>
      <c r="AS53" s="513"/>
      <c r="AT53" s="513"/>
      <c r="AU53" s="513"/>
      <c r="AV53" s="513"/>
      <c r="AW53" s="513"/>
      <c r="AX53" s="513"/>
      <c r="AY53" s="513"/>
      <c r="AZ53" s="513"/>
      <c r="BA53" s="513"/>
      <c r="BB53" s="513"/>
      <c r="BC53" s="513"/>
      <c r="BD53" s="513"/>
      <c r="BE53" s="513"/>
      <c r="BF53" s="513"/>
      <c r="BG53" s="513"/>
      <c r="BH53" s="513"/>
      <c r="BI53" s="513"/>
      <c r="BJ53" s="513"/>
      <c r="BK53" s="513"/>
      <c r="BL53" s="513"/>
      <c r="BM53" s="513"/>
      <c r="BN53" s="513"/>
      <c r="BO53" s="513"/>
      <c r="BP53" s="513"/>
      <c r="BQ53" s="513"/>
      <c r="BR53" s="513"/>
      <c r="BS53" s="513"/>
      <c r="BT53" s="513"/>
      <c r="BU53" s="513"/>
      <c r="BV53" s="513"/>
      <c r="BW53" s="513"/>
      <c r="BX53" s="513"/>
      <c r="BY53" s="513"/>
      <c r="BZ53" s="513"/>
      <c r="CA53" s="513"/>
      <c r="CB53" s="513"/>
      <c r="CC53" s="513"/>
      <c r="CD53" s="513"/>
      <c r="CE53" s="513"/>
      <c r="CF53" s="513"/>
      <c r="CG53" s="513"/>
      <c r="CH53" s="513"/>
      <c r="CI53" s="513"/>
      <c r="CJ53" s="513"/>
      <c r="CK53" s="513"/>
      <c r="CL53" s="513"/>
      <c r="CM53" s="513"/>
      <c r="CN53" s="513"/>
      <c r="CO53" s="513"/>
      <c r="CP53" s="513"/>
      <c r="CQ53" s="513"/>
      <c r="CR53" s="513"/>
      <c r="CS53" s="513"/>
      <c r="CT53" s="513"/>
      <c r="CU53" s="513"/>
      <c r="CV53" s="513"/>
      <c r="CW53" s="513"/>
      <c r="CX53" s="513"/>
      <c r="CY53" s="513"/>
      <c r="CZ53" s="513"/>
      <c r="DA53" s="513"/>
      <c r="DB53" s="513"/>
      <c r="DC53" s="513"/>
      <c r="DD53" s="513"/>
      <c r="DE53" s="513"/>
      <c r="DF53" s="513"/>
      <c r="DG53" s="513"/>
      <c r="DH53" s="513"/>
      <c r="DI53" s="513"/>
      <c r="DJ53" s="513"/>
      <c r="DK53" s="513"/>
      <c r="DL53" s="513"/>
      <c r="DM53" s="513"/>
      <c r="DN53" s="513"/>
      <c r="DO53" s="513"/>
      <c r="DP53" s="513"/>
      <c r="DQ53" s="513"/>
      <c r="DR53" s="513"/>
      <c r="DS53" s="513"/>
      <c r="DT53" s="513"/>
      <c r="DU53" s="513"/>
      <c r="DV53" s="513"/>
      <c r="DW53" s="513"/>
      <c r="DX53" s="513"/>
      <c r="DY53" s="513"/>
      <c r="DZ53" s="513"/>
      <c r="EA53" s="513"/>
      <c r="EB53" s="513"/>
      <c r="EC53" s="513"/>
      <c r="ED53" s="513"/>
      <c r="EE53" s="513"/>
      <c r="EF53" s="513"/>
      <c r="EG53" s="513"/>
      <c r="EH53" s="513"/>
      <c r="EI53" s="513"/>
      <c r="EJ53" s="513"/>
      <c r="EK53" s="513"/>
      <c r="EL53" s="513"/>
      <c r="EM53" s="513"/>
      <c r="EN53" s="513"/>
      <c r="EO53" s="513"/>
      <c r="EP53" s="513"/>
      <c r="EQ53" s="513"/>
      <c r="ER53" s="513"/>
      <c r="ES53" s="513"/>
      <c r="ET53" s="513"/>
      <c r="EU53" s="513"/>
      <c r="EV53" s="513"/>
      <c r="EW53" s="513"/>
      <c r="EX53" s="513"/>
      <c r="EY53" s="513"/>
      <c r="EZ53" s="513"/>
      <c r="FA53" s="513"/>
      <c r="FB53" s="513"/>
      <c r="FC53" s="513"/>
      <c r="FD53" s="513"/>
      <c r="FE53" s="513"/>
      <c r="FF53" s="513"/>
      <c r="FG53" s="513"/>
      <c r="FH53" s="513"/>
      <c r="FI53" s="513"/>
      <c r="FJ53" s="513"/>
      <c r="FK53" s="513"/>
      <c r="FL53" s="513"/>
      <c r="FM53" s="513"/>
      <c r="FN53" s="513"/>
      <c r="FO53" s="513"/>
      <c r="FP53" s="513"/>
      <c r="FQ53" s="513"/>
      <c r="FR53" s="513"/>
      <c r="FS53" s="513"/>
      <c r="FT53" s="513"/>
      <c r="FU53" s="513"/>
      <c r="FV53" s="513"/>
      <c r="FW53" s="513"/>
      <c r="FX53" s="513"/>
      <c r="FY53" s="513"/>
      <c r="FZ53" s="513"/>
      <c r="GA53" s="513"/>
      <c r="GB53" s="513"/>
      <c r="GC53" s="513"/>
      <c r="GD53" s="513"/>
      <c r="GE53" s="513"/>
      <c r="GF53" s="513"/>
      <c r="GG53" s="513"/>
      <c r="GH53" s="513"/>
      <c r="GI53" s="513"/>
      <c r="GJ53" s="513"/>
      <c r="GK53" s="513"/>
      <c r="GL53" s="513"/>
      <c r="GM53" s="513"/>
      <c r="GN53" s="513"/>
      <c r="GO53" s="513"/>
      <c r="GP53" s="513"/>
      <c r="GQ53" s="513"/>
      <c r="GR53" s="513"/>
      <c r="GS53" s="513"/>
      <c r="GT53" s="513"/>
      <c r="GU53" s="513"/>
      <c r="GV53" s="513"/>
      <c r="GW53" s="513"/>
      <c r="GX53" s="513"/>
      <c r="GY53" s="513"/>
      <c r="GZ53" s="513"/>
      <c r="HA53" s="513"/>
      <c r="HB53" s="513"/>
      <c r="HC53" s="513"/>
      <c r="HD53" s="513"/>
      <c r="HE53" s="513"/>
      <c r="HF53" s="513"/>
      <c r="HG53" s="513"/>
      <c r="HH53" s="513"/>
      <c r="HI53" s="513"/>
      <c r="HJ53" s="513"/>
      <c r="HK53" s="513"/>
      <c r="HL53" s="513"/>
      <c r="HM53" s="513"/>
      <c r="HN53" s="513"/>
      <c r="HO53" s="513"/>
      <c r="HP53" s="513"/>
      <c r="HQ53" s="513"/>
      <c r="HR53" s="513"/>
      <c r="HS53" s="513"/>
      <c r="HT53" s="513"/>
      <c r="HU53" s="513"/>
      <c r="HV53" s="513"/>
      <c r="HW53" s="513"/>
      <c r="HX53" s="513"/>
      <c r="HY53" s="513"/>
      <c r="HZ53" s="513"/>
      <c r="IA53" s="513"/>
      <c r="IB53" s="513"/>
      <c r="IC53" s="513"/>
      <c r="ID53" s="513"/>
      <c r="IE53" s="513"/>
      <c r="IF53" s="513"/>
      <c r="IG53" s="513"/>
      <c r="IH53" s="513"/>
      <c r="II53" s="513"/>
      <c r="IJ53" s="513"/>
      <c r="IK53" s="513"/>
      <c r="IL53" s="513"/>
      <c r="IM53" s="513"/>
      <c r="IN53" s="513"/>
      <c r="IO53" s="513"/>
      <c r="IP53" s="513"/>
      <c r="IQ53" s="513"/>
      <c r="IR53" s="513"/>
      <c r="IS53" s="513"/>
      <c r="IT53" s="513"/>
      <c r="IU53" s="513"/>
      <c r="IV53" s="513"/>
      <c r="IW53" s="513"/>
      <c r="IX53" s="513"/>
      <c r="IY53" s="513"/>
      <c r="IZ53" s="513"/>
      <c r="JA53" s="513"/>
      <c r="JB53" s="513"/>
      <c r="JC53" s="513"/>
      <c r="JD53" s="513"/>
      <c r="JE53" s="513"/>
      <c r="JF53" s="513"/>
      <c r="JG53" s="513"/>
      <c r="JH53" s="513"/>
      <c r="JI53" s="513"/>
      <c r="JJ53" s="513"/>
      <c r="JK53" s="513"/>
      <c r="JL53" s="513"/>
      <c r="JM53" s="513"/>
      <c r="JN53" s="513"/>
      <c r="JO53" s="513"/>
      <c r="JP53" s="513"/>
      <c r="JQ53" s="513"/>
      <c r="JR53" s="513"/>
      <c r="JS53" s="513"/>
      <c r="JT53" s="513"/>
      <c r="JU53" s="513"/>
      <c r="JV53" s="513"/>
      <c r="JW53" s="513"/>
      <c r="JX53" s="513"/>
      <c r="JY53" s="513"/>
      <c r="JZ53" s="513"/>
      <c r="KA53" s="513"/>
      <c r="KB53" s="513"/>
      <c r="KC53" s="513"/>
      <c r="KD53" s="513"/>
      <c r="KE53" s="513"/>
      <c r="KF53" s="513"/>
      <c r="KG53" s="513"/>
      <c r="KH53" s="513"/>
      <c r="KI53" s="513"/>
      <c r="KJ53" s="513"/>
      <c r="KK53" s="513"/>
      <c r="KL53" s="513"/>
      <c r="KM53" s="513"/>
      <c r="KN53" s="513"/>
      <c r="KO53" s="513"/>
      <c r="KP53" s="513"/>
      <c r="KQ53" s="513"/>
      <c r="KR53" s="513"/>
      <c r="KS53" s="513"/>
      <c r="KT53" s="513"/>
      <c r="KU53" s="513"/>
      <c r="KV53" s="513"/>
      <c r="KW53" s="513"/>
      <c r="KX53" s="513"/>
      <c r="KY53" s="513"/>
      <c r="KZ53" s="513"/>
      <c r="LA53" s="513"/>
      <c r="LB53" s="513"/>
      <c r="LC53" s="513"/>
      <c r="LD53" s="513"/>
      <c r="LE53" s="513"/>
      <c r="LF53" s="513"/>
      <c r="LG53" s="513"/>
      <c r="LH53" s="513"/>
      <c r="LI53" s="513"/>
      <c r="LJ53" s="513"/>
      <c r="LK53" s="513"/>
      <c r="LL53" s="513"/>
      <c r="LM53" s="513"/>
      <c r="LN53" s="513"/>
      <c r="LO53" s="513"/>
      <c r="LP53" s="513"/>
      <c r="LQ53" s="513"/>
      <c r="LR53" s="513"/>
      <c r="LS53" s="513"/>
      <c r="LT53" s="513"/>
      <c r="LU53" s="513"/>
      <c r="LV53" s="513"/>
      <c r="LW53" s="513"/>
      <c r="LX53" s="513"/>
      <c r="LY53" s="513"/>
      <c r="LZ53" s="513"/>
      <c r="MA53" s="513"/>
      <c r="MB53" s="513"/>
      <c r="MC53" s="513"/>
      <c r="MD53" s="513"/>
      <c r="ME53" s="513"/>
      <c r="MF53" s="513"/>
      <c r="MG53" s="513"/>
      <c r="MH53" s="513"/>
      <c r="MI53" s="513"/>
      <c r="MJ53" s="513"/>
      <c r="MK53" s="513"/>
      <c r="ML53" s="513"/>
      <c r="MM53" s="513"/>
      <c r="MN53" s="513"/>
      <c r="MO53" s="513"/>
      <c r="MP53" s="513"/>
      <c r="MQ53" s="513"/>
      <c r="MR53" s="513"/>
      <c r="MS53" s="513"/>
      <c r="MT53" s="513"/>
      <c r="MU53" s="513"/>
      <c r="MV53" s="513"/>
      <c r="MW53" s="513"/>
      <c r="MX53" s="513"/>
      <c r="MY53" s="513"/>
      <c r="MZ53" s="513"/>
      <c r="NA53" s="513"/>
      <c r="NB53" s="513"/>
      <c r="NC53" s="513"/>
      <c r="ND53" s="513"/>
      <c r="NE53" s="513"/>
      <c r="NF53" s="513"/>
      <c r="NG53" s="513"/>
      <c r="NH53" s="513"/>
      <c r="NI53" s="513"/>
      <c r="NJ53" s="513"/>
      <c r="NK53" s="513"/>
      <c r="NL53" s="513"/>
      <c r="NM53" s="513"/>
      <c r="NN53" s="513"/>
      <c r="NO53" s="513"/>
      <c r="NP53" s="513"/>
      <c r="NQ53" s="513"/>
      <c r="NR53" s="513"/>
      <c r="NS53" s="513"/>
      <c r="NT53" s="513"/>
      <c r="NU53" s="513"/>
      <c r="NV53" s="513"/>
      <c r="NW53" s="513"/>
      <c r="NX53" s="513"/>
      <c r="NY53" s="513"/>
      <c r="NZ53" s="513"/>
      <c r="OA53" s="513"/>
      <c r="OB53" s="513"/>
      <c r="OC53" s="513"/>
      <c r="OD53" s="513"/>
      <c r="OE53" s="513"/>
      <c r="OF53" s="513"/>
      <c r="OG53" s="513"/>
      <c r="OH53" s="513"/>
      <c r="OI53" s="513"/>
      <c r="OJ53" s="513"/>
      <c r="OK53" s="513"/>
      <c r="OL53" s="513"/>
      <c r="OM53" s="513"/>
      <c r="ON53" s="513"/>
      <c r="OO53" s="513"/>
      <c r="OP53" s="513"/>
      <c r="OQ53" s="513"/>
      <c r="OR53" s="513"/>
      <c r="OS53" s="513"/>
      <c r="OT53" s="513"/>
      <c r="OU53" s="513"/>
      <c r="OV53" s="513"/>
      <c r="OW53" s="513"/>
      <c r="OX53" s="513"/>
      <c r="OY53" s="513"/>
      <c r="OZ53" s="513"/>
      <c r="PA53" s="513"/>
      <c r="PB53" s="513"/>
      <c r="PC53" s="513"/>
      <c r="PD53" s="513"/>
      <c r="PE53" s="513"/>
      <c r="PF53" s="513"/>
      <c r="PG53" s="513"/>
      <c r="PH53" s="513"/>
      <c r="PI53" s="513"/>
      <c r="PJ53" s="513"/>
      <c r="PK53" s="513"/>
      <c r="PL53" s="513"/>
      <c r="PM53" s="513"/>
      <c r="PN53" s="513"/>
      <c r="PO53" s="513"/>
      <c r="PP53" s="513"/>
      <c r="PQ53" s="513"/>
      <c r="PR53" s="513"/>
      <c r="PS53" s="513"/>
      <c r="PT53" s="513"/>
      <c r="PU53" s="513"/>
      <c r="PV53" s="513"/>
      <c r="PW53" s="513"/>
      <c r="PX53" s="513"/>
      <c r="PY53" s="513"/>
      <c r="PZ53" s="513"/>
      <c r="QA53" s="513"/>
      <c r="QB53" s="513"/>
      <c r="QC53" s="513"/>
      <c r="QD53" s="513"/>
      <c r="QE53" s="513"/>
      <c r="QF53" s="513"/>
      <c r="QG53" s="513"/>
      <c r="QH53" s="513"/>
      <c r="QI53" s="513"/>
      <c r="QJ53" s="513"/>
      <c r="QK53" s="513"/>
      <c r="QL53" s="513"/>
      <c r="QM53" s="513"/>
      <c r="QN53" s="513"/>
      <c r="QO53" s="513"/>
      <c r="QP53" s="513"/>
      <c r="QQ53" s="513"/>
      <c r="QR53" s="513"/>
      <c r="QS53" s="513"/>
      <c r="QT53" s="513"/>
      <c r="QU53" s="513"/>
      <c r="QV53" s="513"/>
      <c r="QW53" s="513"/>
      <c r="QX53" s="513"/>
      <c r="QY53" s="513"/>
      <c r="QZ53" s="513"/>
      <c r="RA53" s="513"/>
      <c r="RB53" s="513"/>
      <c r="RC53" s="513"/>
      <c r="RD53" s="513"/>
      <c r="RE53" s="513"/>
      <c r="RF53" s="513"/>
      <c r="RG53" s="513"/>
      <c r="RH53" s="513"/>
      <c r="RI53" s="513"/>
      <c r="RJ53" s="513"/>
      <c r="RK53" s="513"/>
      <c r="RL53" s="513"/>
      <c r="RM53" s="513"/>
      <c r="RN53" s="513"/>
      <c r="RO53" s="513"/>
      <c r="RP53" s="513"/>
      <c r="RQ53" s="513"/>
      <c r="RR53" s="513"/>
      <c r="RS53" s="513"/>
      <c r="RT53" s="513"/>
      <c r="RU53" s="513"/>
      <c r="RV53" s="513"/>
      <c r="RW53" s="513"/>
      <c r="RX53" s="513"/>
      <c r="RY53" s="513"/>
      <c r="RZ53" s="513"/>
      <c r="SA53" s="513"/>
      <c r="SB53" s="513"/>
      <c r="SC53" s="513"/>
      <c r="SD53" s="513"/>
      <c r="SE53" s="513"/>
      <c r="SF53" s="513"/>
      <c r="SG53" s="513"/>
      <c r="SH53" s="513"/>
      <c r="SI53" s="513"/>
      <c r="SJ53" s="513"/>
      <c r="SK53" s="513"/>
      <c r="SL53" s="513"/>
      <c r="SM53" s="513"/>
      <c r="SN53" s="513"/>
      <c r="SO53" s="513"/>
      <c r="SP53" s="513"/>
      <c r="SQ53" s="513"/>
      <c r="SR53" s="513"/>
      <c r="SS53" s="513"/>
      <c r="ST53" s="513"/>
      <c r="SU53" s="513"/>
      <c r="SV53" s="513"/>
      <c r="SW53" s="513"/>
      <c r="SX53" s="513"/>
      <c r="SY53" s="513"/>
      <c r="SZ53" s="513"/>
      <c r="TA53" s="513"/>
      <c r="TB53" s="513"/>
      <c r="TC53" s="513"/>
      <c r="TD53" s="513"/>
      <c r="TE53" s="513"/>
      <c r="TF53" s="513"/>
      <c r="TG53" s="513"/>
      <c r="TH53" s="513"/>
      <c r="TI53" s="513"/>
      <c r="TJ53" s="513"/>
      <c r="TK53" s="513"/>
      <c r="TL53" s="513"/>
      <c r="TM53" s="513"/>
      <c r="TN53" s="513"/>
      <c r="TO53" s="513"/>
      <c r="TP53" s="513"/>
      <c r="TQ53" s="513"/>
      <c r="TR53" s="513"/>
      <c r="TS53" s="513"/>
      <c r="TT53" s="513"/>
      <c r="TU53" s="513"/>
      <c r="TV53" s="513"/>
      <c r="TW53" s="513"/>
      <c r="TX53" s="513"/>
      <c r="TY53" s="513"/>
      <c r="TZ53" s="513"/>
      <c r="UA53" s="513"/>
      <c r="UB53" s="513"/>
      <c r="UC53" s="513"/>
      <c r="UD53" s="513"/>
      <c r="UE53" s="513"/>
      <c r="UF53" s="513"/>
      <c r="UG53" s="513"/>
      <c r="UH53" s="513"/>
      <c r="UI53" s="513"/>
      <c r="UJ53" s="513"/>
      <c r="UK53" s="513"/>
      <c r="UL53" s="513"/>
      <c r="UM53" s="513"/>
      <c r="UN53" s="513"/>
      <c r="UO53" s="513"/>
      <c r="UP53" s="513"/>
      <c r="UQ53" s="513"/>
      <c r="UR53" s="513"/>
      <c r="US53" s="513"/>
      <c r="UT53" s="513"/>
      <c r="UU53" s="513"/>
      <c r="UV53" s="513"/>
      <c r="UW53" s="513"/>
      <c r="UX53" s="513"/>
      <c r="UY53" s="513"/>
      <c r="UZ53" s="513"/>
      <c r="VA53" s="513"/>
      <c r="VB53" s="513"/>
      <c r="VC53" s="513"/>
      <c r="VD53" s="513"/>
      <c r="VE53" s="513"/>
      <c r="VF53" s="513"/>
      <c r="VG53" s="513"/>
      <c r="VH53" s="513"/>
      <c r="VI53" s="513"/>
      <c r="VJ53" s="513"/>
      <c r="VK53" s="513"/>
      <c r="VL53" s="513"/>
      <c r="VM53" s="513"/>
      <c r="VN53" s="513"/>
      <c r="VO53" s="513"/>
      <c r="VP53" s="513"/>
      <c r="VQ53" s="513"/>
      <c r="VR53" s="513"/>
      <c r="VS53" s="513"/>
      <c r="VT53" s="513"/>
      <c r="VU53" s="513"/>
      <c r="VV53" s="513"/>
      <c r="VW53" s="513"/>
      <c r="VX53" s="513"/>
      <c r="VY53" s="513"/>
      <c r="VZ53" s="513"/>
      <c r="WA53" s="513"/>
      <c r="WB53" s="513"/>
      <c r="WC53" s="513"/>
      <c r="WD53" s="513"/>
      <c r="WE53" s="513"/>
      <c r="WF53" s="513"/>
      <c r="WG53" s="513"/>
      <c r="WH53" s="513"/>
      <c r="WI53" s="513"/>
      <c r="WJ53" s="513"/>
      <c r="WK53" s="513"/>
      <c r="WL53" s="513"/>
      <c r="WM53" s="513"/>
      <c r="WN53" s="513"/>
      <c r="WO53" s="513"/>
      <c r="WP53" s="513"/>
      <c r="WQ53" s="513"/>
      <c r="WR53" s="513"/>
      <c r="WS53" s="513"/>
      <c r="WT53" s="513"/>
      <c r="WU53" s="513"/>
      <c r="WV53" s="513"/>
      <c r="WW53" s="513"/>
      <c r="WX53" s="513"/>
      <c r="WY53" s="513"/>
      <c r="WZ53" s="513"/>
      <c r="XA53" s="513"/>
      <c r="XB53" s="513"/>
      <c r="XC53" s="513"/>
      <c r="XD53" s="513"/>
      <c r="XE53" s="513"/>
      <c r="XF53" s="513"/>
      <c r="XG53" s="513"/>
      <c r="XH53" s="513"/>
      <c r="XI53" s="513"/>
      <c r="XJ53" s="513"/>
      <c r="XK53" s="513"/>
      <c r="XL53" s="513"/>
      <c r="XM53" s="513"/>
      <c r="XN53" s="513"/>
      <c r="XO53" s="513"/>
      <c r="XP53" s="513"/>
      <c r="XQ53" s="513"/>
      <c r="XR53" s="513"/>
      <c r="XS53" s="513"/>
      <c r="XT53" s="513"/>
      <c r="XU53" s="513"/>
      <c r="XV53" s="513"/>
      <c r="XW53" s="513"/>
      <c r="XX53" s="513"/>
      <c r="XY53" s="513"/>
      <c r="XZ53" s="513"/>
      <c r="YA53" s="513"/>
      <c r="YB53" s="513"/>
      <c r="YC53" s="513"/>
      <c r="YD53" s="513"/>
      <c r="YE53" s="513"/>
      <c r="YF53" s="513"/>
      <c r="YG53" s="513"/>
      <c r="YH53" s="513"/>
      <c r="YI53" s="513"/>
      <c r="YJ53" s="513"/>
      <c r="YK53" s="513"/>
      <c r="YL53" s="513"/>
      <c r="YM53" s="513"/>
      <c r="YN53" s="513"/>
      <c r="YO53" s="513"/>
      <c r="YP53" s="513"/>
      <c r="YQ53" s="513"/>
      <c r="YR53" s="513"/>
      <c r="YS53" s="513"/>
      <c r="YT53" s="513"/>
      <c r="YU53" s="513"/>
      <c r="YV53" s="513"/>
      <c r="YW53" s="513"/>
      <c r="YX53" s="513"/>
      <c r="YY53" s="513"/>
      <c r="YZ53" s="513"/>
      <c r="ZA53" s="513"/>
      <c r="ZB53" s="513"/>
      <c r="ZC53" s="513"/>
      <c r="ZD53" s="513"/>
      <c r="ZE53" s="513"/>
      <c r="ZF53" s="513"/>
      <c r="ZG53" s="513"/>
      <c r="ZH53" s="513"/>
      <c r="ZI53" s="513"/>
      <c r="ZJ53" s="513"/>
      <c r="ZK53" s="513"/>
      <c r="ZL53" s="513"/>
      <c r="ZM53" s="513"/>
      <c r="ZN53" s="513"/>
      <c r="ZO53" s="513"/>
      <c r="ZP53" s="513"/>
      <c r="ZQ53" s="513"/>
      <c r="ZR53" s="513"/>
      <c r="ZS53" s="513"/>
      <c r="ZT53" s="513"/>
      <c r="ZU53" s="513"/>
      <c r="ZV53" s="513"/>
      <c r="ZW53" s="513"/>
      <c r="ZX53" s="513"/>
      <c r="ZY53" s="513"/>
      <c r="ZZ53" s="513"/>
      <c r="AAA53" s="513"/>
      <c r="AAB53" s="513"/>
      <c r="AAC53" s="513"/>
      <c r="AAD53" s="513"/>
      <c r="AAE53" s="513"/>
      <c r="AAF53" s="513"/>
      <c r="AAG53" s="513"/>
      <c r="AAH53" s="513"/>
      <c r="AAI53" s="513"/>
      <c r="AAJ53" s="513"/>
      <c r="AAK53" s="513"/>
      <c r="AAL53" s="513"/>
      <c r="AAM53" s="513"/>
      <c r="AAN53" s="513"/>
      <c r="AAO53" s="513"/>
      <c r="AAP53" s="513"/>
      <c r="AAQ53" s="513"/>
      <c r="AAR53" s="513"/>
      <c r="AAS53" s="513"/>
      <c r="AAT53" s="513"/>
      <c r="AAU53" s="513"/>
      <c r="AAV53" s="513"/>
      <c r="AAW53" s="513"/>
      <c r="AAX53" s="513"/>
      <c r="AAY53" s="513"/>
      <c r="AAZ53" s="513"/>
      <c r="ABA53" s="513"/>
      <c r="ABB53" s="513"/>
      <c r="ABC53" s="513"/>
      <c r="ABD53" s="513"/>
      <c r="ABE53" s="513"/>
      <c r="ABF53" s="513"/>
      <c r="ABG53" s="513"/>
      <c r="ABH53" s="513"/>
      <c r="ABI53" s="513"/>
      <c r="ABJ53" s="513"/>
      <c r="ABK53" s="513"/>
      <c r="ABL53" s="513"/>
      <c r="ABM53" s="513"/>
      <c r="ABN53" s="513"/>
      <c r="ABO53" s="513"/>
      <c r="ABP53" s="513"/>
      <c r="ABQ53" s="513"/>
      <c r="ABR53" s="513"/>
      <c r="ABS53" s="513"/>
      <c r="ABT53" s="513"/>
      <c r="ABU53" s="513"/>
      <c r="ABV53" s="513"/>
      <c r="ABW53" s="513"/>
      <c r="ABX53" s="513"/>
      <c r="ABY53" s="513"/>
      <c r="ABZ53" s="513"/>
      <c r="ACA53" s="513"/>
      <c r="ACB53" s="513"/>
      <c r="ACC53" s="513"/>
      <c r="ACD53" s="513"/>
      <c r="ACE53" s="513"/>
      <c r="ACF53" s="513"/>
      <c r="ACG53" s="513"/>
      <c r="ACH53" s="513"/>
      <c r="ACI53" s="513"/>
      <c r="ACJ53" s="513"/>
      <c r="ACK53" s="513"/>
      <c r="ACL53" s="513"/>
      <c r="ACM53" s="513"/>
      <c r="ACN53" s="513"/>
      <c r="ACO53" s="513"/>
      <c r="ACP53" s="513"/>
      <c r="ACQ53" s="513"/>
      <c r="ACR53" s="513"/>
      <c r="ACS53" s="513"/>
      <c r="ACT53" s="513"/>
      <c r="ACU53" s="513"/>
      <c r="ACV53" s="513"/>
      <c r="ACW53" s="513"/>
      <c r="ACX53" s="513"/>
      <c r="ACY53" s="513"/>
      <c r="ACZ53" s="513"/>
      <c r="ADA53" s="513"/>
      <c r="ADB53" s="513"/>
      <c r="ADC53" s="513"/>
      <c r="ADD53" s="513"/>
      <c r="ADE53" s="513"/>
      <c r="ADF53" s="513"/>
      <c r="ADG53" s="513"/>
      <c r="ADH53" s="513"/>
      <c r="ADI53" s="513"/>
      <c r="ADJ53" s="513"/>
      <c r="ADK53" s="513"/>
      <c r="ADL53" s="513"/>
      <c r="ADM53" s="513"/>
      <c r="ADN53" s="513"/>
      <c r="ADO53" s="513"/>
      <c r="ADP53" s="513"/>
      <c r="ADQ53" s="513"/>
      <c r="ADR53" s="513"/>
      <c r="ADS53" s="513"/>
      <c r="ADT53" s="513"/>
      <c r="ADU53" s="513"/>
      <c r="ADV53" s="513"/>
      <c r="ADW53" s="513"/>
      <c r="ADX53" s="513"/>
      <c r="ADY53" s="513"/>
      <c r="ADZ53" s="513"/>
      <c r="AEA53" s="513"/>
      <c r="AEB53" s="513"/>
      <c r="AEC53" s="513"/>
      <c r="AED53" s="513"/>
      <c r="AEE53" s="513"/>
      <c r="AEF53" s="513"/>
      <c r="AEG53" s="513"/>
      <c r="AEH53" s="513"/>
      <c r="AEI53" s="513"/>
      <c r="AEJ53" s="513"/>
      <c r="AEK53" s="513"/>
      <c r="AEL53" s="513"/>
      <c r="AEM53" s="513"/>
      <c r="AEN53" s="513"/>
      <c r="AEO53" s="513"/>
      <c r="AEP53" s="513"/>
      <c r="AEQ53" s="513"/>
      <c r="AER53" s="513"/>
      <c r="AES53" s="513"/>
      <c r="AET53" s="513"/>
      <c r="AEU53" s="513"/>
      <c r="AEV53" s="513"/>
      <c r="AEW53" s="513"/>
      <c r="AEX53" s="513"/>
      <c r="AEY53" s="513"/>
      <c r="AEZ53" s="513"/>
      <c r="AFA53" s="513"/>
      <c r="AFB53" s="513"/>
      <c r="AFC53" s="513"/>
      <c r="AFD53" s="513"/>
      <c r="AFE53" s="513"/>
      <c r="AFF53" s="513"/>
      <c r="AFG53" s="513"/>
      <c r="AFH53" s="513"/>
      <c r="AFI53" s="513"/>
      <c r="AFJ53" s="513"/>
      <c r="AFK53" s="513"/>
      <c r="AFL53" s="513"/>
      <c r="AFM53" s="513"/>
      <c r="AFN53" s="513"/>
      <c r="AFO53" s="513"/>
      <c r="AFP53" s="513"/>
      <c r="AFQ53" s="513"/>
      <c r="AFR53" s="513"/>
      <c r="AFS53" s="513"/>
      <c r="AFT53" s="513"/>
      <c r="AFU53" s="513"/>
      <c r="AFV53" s="513"/>
      <c r="AFW53" s="513"/>
      <c r="AFX53" s="513"/>
      <c r="AFY53" s="513"/>
      <c r="AFZ53" s="513"/>
      <c r="AGA53" s="513"/>
      <c r="AGB53" s="513"/>
      <c r="AGC53" s="513"/>
      <c r="AGD53" s="513"/>
      <c r="AGE53" s="513"/>
      <c r="AGF53" s="513"/>
      <c r="AGG53" s="513"/>
      <c r="AGH53" s="513"/>
      <c r="AGI53" s="513"/>
      <c r="AGJ53" s="513"/>
      <c r="AGK53" s="513"/>
      <c r="AGL53" s="513"/>
      <c r="AGM53" s="513"/>
      <c r="AGN53" s="513"/>
      <c r="AGO53" s="513"/>
      <c r="AGP53" s="513"/>
      <c r="AGQ53" s="513"/>
      <c r="AGR53" s="513"/>
      <c r="AGS53" s="513"/>
      <c r="AGT53" s="513"/>
      <c r="AGU53" s="513"/>
      <c r="AGV53" s="513"/>
      <c r="AGW53" s="513"/>
      <c r="AGX53" s="513"/>
      <c r="AGY53" s="513"/>
      <c r="AGZ53" s="513"/>
      <c r="AHA53" s="513"/>
      <c r="AHB53" s="513"/>
      <c r="AHC53" s="513"/>
      <c r="AHD53" s="513"/>
      <c r="AHE53" s="513"/>
      <c r="AHF53" s="513"/>
      <c r="AHG53" s="513"/>
      <c r="AHH53" s="513"/>
      <c r="AHI53" s="513"/>
      <c r="AHJ53" s="513"/>
      <c r="AHK53" s="513"/>
      <c r="AHL53" s="513"/>
      <c r="AHM53" s="513"/>
      <c r="AHN53" s="513"/>
      <c r="AHO53" s="513"/>
      <c r="AHP53" s="513"/>
      <c r="AHQ53" s="513"/>
      <c r="AHR53" s="513"/>
      <c r="AHS53" s="513"/>
      <c r="AHT53" s="513"/>
      <c r="AHU53" s="513"/>
      <c r="AHV53" s="513"/>
      <c r="AHW53" s="513"/>
      <c r="AHX53" s="513"/>
      <c r="AHY53" s="513"/>
      <c r="AHZ53" s="513"/>
      <c r="AIA53" s="513"/>
      <c r="AIB53" s="513"/>
      <c r="AIC53" s="513"/>
      <c r="AID53" s="513"/>
      <c r="AIE53" s="513"/>
      <c r="AIF53" s="513"/>
      <c r="AIG53" s="513"/>
      <c r="AIH53" s="513"/>
      <c r="AII53" s="513"/>
      <c r="AIJ53" s="513"/>
      <c r="AIK53" s="513"/>
      <c r="AIL53" s="513"/>
      <c r="AIM53" s="513"/>
      <c r="AIN53" s="513"/>
      <c r="AIO53" s="513"/>
      <c r="AIP53" s="513"/>
      <c r="AIQ53" s="513"/>
      <c r="AIR53" s="513"/>
      <c r="AIS53" s="513"/>
      <c r="AIT53" s="513"/>
      <c r="AIU53" s="513"/>
      <c r="AIV53" s="513"/>
      <c r="AIW53" s="513"/>
      <c r="AIX53" s="513"/>
      <c r="AIY53" s="513"/>
      <c r="AIZ53" s="513"/>
      <c r="AJA53" s="513"/>
      <c r="AJB53" s="513"/>
      <c r="AJC53" s="513"/>
      <c r="AJD53" s="513"/>
      <c r="AJE53" s="513"/>
      <c r="AJF53" s="513"/>
      <c r="AJG53" s="513"/>
      <c r="AJH53" s="513"/>
      <c r="AJI53" s="513"/>
      <c r="AJJ53" s="513"/>
      <c r="AJK53" s="513"/>
      <c r="AJL53" s="513"/>
      <c r="AJM53" s="513"/>
      <c r="AJN53" s="513"/>
      <c r="AJO53" s="513"/>
      <c r="AJP53" s="513"/>
      <c r="AJQ53" s="513"/>
      <c r="AJR53" s="513"/>
      <c r="AJS53" s="513"/>
      <c r="AJT53" s="513"/>
      <c r="AJU53" s="513"/>
      <c r="AJV53" s="513"/>
      <c r="AJW53" s="513"/>
      <c r="AJX53" s="513"/>
      <c r="AJY53" s="513"/>
      <c r="AJZ53" s="513"/>
      <c r="AKA53" s="513"/>
      <c r="AKB53" s="513"/>
      <c r="AKC53" s="513"/>
      <c r="AKD53" s="513"/>
      <c r="AKE53" s="513"/>
      <c r="AKF53" s="513"/>
      <c r="AKG53" s="513"/>
      <c r="AKH53" s="513"/>
      <c r="AKI53" s="513"/>
      <c r="AKJ53" s="513"/>
      <c r="AKK53" s="513"/>
      <c r="AKL53" s="513"/>
      <c r="AKM53" s="513"/>
      <c r="AKN53" s="513"/>
      <c r="AKO53" s="513"/>
      <c r="AKP53" s="513"/>
      <c r="AKQ53" s="513"/>
      <c r="AKR53" s="513"/>
      <c r="AKS53" s="513"/>
      <c r="AKT53" s="513"/>
      <c r="AKU53" s="513"/>
      <c r="AKV53" s="513"/>
      <c r="AKW53" s="513"/>
      <c r="AKX53" s="513"/>
      <c r="AKY53" s="513"/>
      <c r="AKZ53" s="513"/>
      <c r="ALA53" s="513"/>
      <c r="ALB53" s="513"/>
      <c r="ALC53" s="513"/>
      <c r="ALD53" s="513"/>
      <c r="ALE53" s="513"/>
      <c r="ALF53" s="513"/>
      <c r="ALG53" s="513"/>
      <c r="ALH53" s="513"/>
      <c r="ALI53" s="513"/>
      <c r="ALJ53" s="513"/>
      <c r="ALK53" s="513"/>
      <c r="ALL53" s="513"/>
      <c r="ALM53" s="513"/>
      <c r="ALN53" s="513"/>
      <c r="ALO53" s="513"/>
      <c r="ALP53" s="513"/>
      <c r="ALQ53" s="513"/>
      <c r="ALR53" s="513"/>
      <c r="ALS53" s="513"/>
      <c r="ALT53" s="513"/>
      <c r="ALU53" s="513"/>
      <c r="ALV53" s="513"/>
      <c r="ALW53" s="513"/>
      <c r="ALX53" s="513"/>
      <c r="ALY53" s="513"/>
      <c r="ALZ53" s="513"/>
      <c r="AMA53" s="513"/>
      <c r="AMB53" s="513"/>
      <c r="AMC53" s="513"/>
      <c r="AMD53" s="513"/>
      <c r="AME53" s="513"/>
      <c r="AMF53" s="513"/>
      <c r="AMG53" s="513"/>
      <c r="AMH53" s="513"/>
      <c r="AMI53" s="513"/>
      <c r="AMJ53" s="513"/>
      <c r="AMK53" s="513"/>
      <c r="AML53" s="513"/>
      <c r="AMM53" s="513"/>
      <c r="AMN53" s="513"/>
      <c r="AMO53" s="513"/>
      <c r="AMP53" s="513"/>
      <c r="AMQ53" s="513"/>
      <c r="AMR53" s="513"/>
      <c r="AMS53" s="513"/>
      <c r="AMT53" s="513"/>
      <c r="AMU53" s="513"/>
      <c r="AMV53" s="513"/>
      <c r="AMW53" s="513"/>
      <c r="AMX53" s="513"/>
      <c r="AMY53" s="513"/>
      <c r="AMZ53" s="513"/>
      <c r="ANA53" s="513"/>
      <c r="ANB53" s="513"/>
      <c r="ANC53" s="513"/>
      <c r="AND53" s="513"/>
      <c r="ANE53" s="513"/>
      <c r="ANF53" s="513"/>
      <c r="ANG53" s="513"/>
      <c r="ANH53" s="513"/>
      <c r="ANI53" s="513"/>
      <c r="ANJ53" s="513"/>
      <c r="ANK53" s="513"/>
      <c r="ANL53" s="513"/>
      <c r="ANM53" s="513"/>
      <c r="ANN53" s="513"/>
      <c r="ANO53" s="513"/>
      <c r="ANP53" s="513"/>
      <c r="ANQ53" s="513"/>
      <c r="ANR53" s="513"/>
      <c r="ANS53" s="513"/>
      <c r="ANT53" s="513"/>
      <c r="ANU53" s="513"/>
      <c r="ANV53" s="513"/>
      <c r="ANW53" s="513"/>
      <c r="ANX53" s="513"/>
      <c r="ANY53" s="513"/>
      <c r="ANZ53" s="513"/>
      <c r="AOA53" s="513"/>
      <c r="AOB53" s="513"/>
      <c r="AOC53" s="513"/>
      <c r="AOD53" s="513"/>
      <c r="AOE53" s="513"/>
      <c r="AOF53" s="513"/>
      <c r="AOG53" s="513"/>
      <c r="AOH53" s="513"/>
      <c r="AOI53" s="513"/>
      <c r="AOJ53" s="513"/>
      <c r="AOK53" s="513"/>
      <c r="AOL53" s="513"/>
      <c r="AOM53" s="513"/>
      <c r="AON53" s="513"/>
      <c r="AOO53" s="513"/>
      <c r="AOP53" s="513"/>
      <c r="AOQ53" s="513"/>
      <c r="AOR53" s="513"/>
      <c r="AOS53" s="513"/>
      <c r="AOT53" s="513"/>
      <c r="AOU53" s="513"/>
      <c r="AOV53" s="513"/>
      <c r="AOW53" s="513"/>
      <c r="AOX53" s="513"/>
      <c r="AOY53" s="513"/>
      <c r="AOZ53" s="513"/>
      <c r="APA53" s="513"/>
      <c r="APB53" s="513"/>
      <c r="APC53" s="513"/>
      <c r="APD53" s="513"/>
      <c r="APE53" s="513"/>
      <c r="APF53" s="513"/>
      <c r="APG53" s="513"/>
      <c r="APH53" s="513"/>
      <c r="API53" s="513"/>
      <c r="APJ53" s="513"/>
      <c r="APK53" s="513"/>
      <c r="APL53" s="513"/>
      <c r="APM53" s="513"/>
      <c r="APN53" s="513"/>
      <c r="APO53" s="513"/>
      <c r="APP53" s="513"/>
      <c r="APQ53" s="513"/>
      <c r="APR53" s="513"/>
      <c r="APS53" s="513"/>
      <c r="APT53" s="513"/>
      <c r="APU53" s="513"/>
      <c r="APV53" s="513"/>
      <c r="APW53" s="513"/>
      <c r="APX53" s="513"/>
      <c r="APY53" s="513"/>
      <c r="APZ53" s="513"/>
      <c r="AQA53" s="513"/>
      <c r="AQB53" s="513"/>
      <c r="AQC53" s="513"/>
      <c r="AQD53" s="513"/>
      <c r="AQE53" s="513"/>
      <c r="AQF53" s="513"/>
      <c r="AQG53" s="513"/>
      <c r="AQH53" s="513"/>
      <c r="AQI53" s="513"/>
      <c r="AQJ53" s="513"/>
      <c r="AQK53" s="513"/>
      <c r="AQL53" s="513"/>
      <c r="AQM53" s="513"/>
      <c r="AQN53" s="513"/>
      <c r="AQO53" s="513"/>
      <c r="AQP53" s="513"/>
      <c r="AQQ53" s="513"/>
      <c r="AQR53" s="513"/>
      <c r="AQS53" s="513"/>
      <c r="AQT53" s="513"/>
      <c r="AQU53" s="513"/>
      <c r="AQV53" s="513"/>
      <c r="AQW53" s="513"/>
      <c r="AQX53" s="513"/>
      <c r="AQY53" s="513"/>
      <c r="AQZ53" s="513"/>
      <c r="ARA53" s="513"/>
      <c r="ARB53" s="513"/>
      <c r="ARC53" s="513"/>
      <c r="ARD53" s="513"/>
      <c r="ARE53" s="513"/>
      <c r="ARF53" s="513"/>
      <c r="ARG53" s="513"/>
      <c r="ARH53" s="513"/>
      <c r="ARI53" s="513"/>
      <c r="ARJ53" s="513"/>
      <c r="ARK53" s="513"/>
      <c r="ARL53" s="513"/>
      <c r="ARM53" s="513"/>
      <c r="ARN53" s="513"/>
      <c r="ARO53" s="513"/>
      <c r="ARP53" s="513"/>
      <c r="ARQ53" s="513"/>
      <c r="ARR53" s="513"/>
      <c r="ARS53" s="513"/>
      <c r="ART53" s="513"/>
      <c r="ARU53" s="513"/>
      <c r="ARV53" s="513"/>
      <c r="ARW53" s="513"/>
      <c r="ARX53" s="513"/>
      <c r="ARY53" s="513"/>
      <c r="ARZ53" s="513"/>
      <c r="ASA53" s="513"/>
      <c r="ASB53" s="513"/>
      <c r="ASC53" s="513"/>
      <c r="ASD53" s="513"/>
      <c r="ASE53" s="513"/>
      <c r="ASF53" s="513"/>
      <c r="ASG53" s="513"/>
      <c r="ASH53" s="513"/>
      <c r="ASI53" s="513"/>
      <c r="ASJ53" s="513"/>
      <c r="ASK53" s="513"/>
      <c r="ASL53" s="513"/>
      <c r="ASM53" s="513"/>
      <c r="ASN53" s="513"/>
      <c r="ASO53" s="513"/>
      <c r="ASP53" s="513"/>
      <c r="ASQ53" s="513"/>
      <c r="ASR53" s="513"/>
      <c r="ASS53" s="513"/>
      <c r="AST53" s="513"/>
      <c r="ASU53" s="513"/>
      <c r="ASV53" s="513"/>
      <c r="ASW53" s="513"/>
      <c r="ASX53" s="513"/>
      <c r="ASY53" s="513"/>
      <c r="ASZ53" s="513"/>
      <c r="ATA53" s="513"/>
      <c r="ATB53" s="513"/>
      <c r="ATC53" s="513"/>
      <c r="ATD53" s="513"/>
      <c r="ATE53" s="513"/>
      <c r="ATF53" s="513"/>
      <c r="ATG53" s="513"/>
      <c r="ATH53" s="513"/>
      <c r="ATI53" s="513"/>
      <c r="ATJ53" s="513"/>
      <c r="ATK53" s="513"/>
      <c r="ATL53" s="513"/>
      <c r="ATM53" s="513"/>
      <c r="ATN53" s="513"/>
      <c r="ATO53" s="513"/>
      <c r="ATP53" s="513"/>
      <c r="ATQ53" s="513"/>
      <c r="ATR53" s="513"/>
      <c r="ATS53" s="513"/>
      <c r="ATT53" s="513"/>
      <c r="ATU53" s="513"/>
      <c r="ATV53" s="513"/>
      <c r="ATW53" s="513"/>
      <c r="ATX53" s="513"/>
      <c r="ATY53" s="513"/>
      <c r="ATZ53" s="513"/>
      <c r="AUA53" s="513"/>
      <c r="AUB53" s="513"/>
      <c r="AUC53" s="513"/>
      <c r="AUD53" s="513"/>
      <c r="AUE53" s="513"/>
      <c r="AUF53" s="513"/>
      <c r="AUG53" s="513"/>
      <c r="AUH53" s="513"/>
      <c r="AUI53" s="513"/>
      <c r="AUJ53" s="513"/>
      <c r="AUK53" s="513"/>
      <c r="AUL53" s="513"/>
      <c r="AUM53" s="513"/>
      <c r="AUN53" s="513"/>
      <c r="AUO53" s="513"/>
      <c r="AUP53" s="513"/>
      <c r="AUQ53" s="513"/>
      <c r="AUR53" s="513"/>
      <c r="AUS53" s="513"/>
      <c r="AUT53" s="513"/>
      <c r="AUU53" s="513"/>
      <c r="AUV53" s="513"/>
      <c r="AUW53" s="513"/>
      <c r="AUX53" s="513"/>
      <c r="AUY53" s="513"/>
      <c r="AUZ53" s="513"/>
      <c r="AVA53" s="513"/>
      <c r="AVB53" s="513"/>
      <c r="AVC53" s="513"/>
      <c r="AVD53" s="513"/>
      <c r="AVE53" s="513"/>
      <c r="AVF53" s="513"/>
      <c r="AVG53" s="513"/>
      <c r="AVH53" s="513"/>
      <c r="AVI53" s="513"/>
      <c r="AVJ53" s="513"/>
      <c r="AVK53" s="513"/>
      <c r="AVL53" s="513"/>
      <c r="AVM53" s="513"/>
      <c r="AVN53" s="513"/>
      <c r="AVO53" s="513"/>
      <c r="AVP53" s="513"/>
      <c r="AVQ53" s="513"/>
      <c r="AVR53" s="513"/>
      <c r="AVS53" s="513"/>
      <c r="AVT53" s="513"/>
      <c r="AVU53" s="513"/>
      <c r="AVV53" s="513"/>
      <c r="AVW53" s="513"/>
      <c r="AVX53" s="513"/>
      <c r="AVY53" s="513"/>
      <c r="AVZ53" s="513"/>
      <c r="AWA53" s="513"/>
      <c r="AWB53" s="513"/>
      <c r="AWC53" s="513"/>
      <c r="AWD53" s="513"/>
      <c r="AWE53" s="513"/>
      <c r="AWF53" s="513"/>
      <c r="AWG53" s="513"/>
      <c r="AWH53" s="513"/>
      <c r="AWI53" s="513"/>
      <c r="AWJ53" s="513"/>
      <c r="AWK53" s="513"/>
      <c r="AWL53" s="513"/>
      <c r="AWM53" s="513"/>
      <c r="AWN53" s="513"/>
      <c r="AWO53" s="513"/>
      <c r="AWP53" s="513"/>
      <c r="AWQ53" s="513"/>
      <c r="AWR53" s="513"/>
      <c r="AWS53" s="513"/>
      <c r="AWT53" s="513"/>
      <c r="AWU53" s="513"/>
      <c r="AWV53" s="513"/>
      <c r="AWW53" s="513"/>
      <c r="AWX53" s="513"/>
      <c r="AWY53" s="513"/>
      <c r="AWZ53" s="513"/>
      <c r="AXA53" s="513"/>
      <c r="AXB53" s="513"/>
      <c r="AXC53" s="513"/>
      <c r="AXD53" s="513"/>
      <c r="AXE53" s="513"/>
      <c r="AXF53" s="513"/>
      <c r="AXG53" s="513"/>
      <c r="AXH53" s="513"/>
      <c r="AXI53" s="513"/>
      <c r="AXJ53" s="513"/>
      <c r="AXK53" s="513"/>
      <c r="AXL53" s="513"/>
      <c r="AXM53" s="513"/>
      <c r="AXN53" s="513"/>
      <c r="AXO53" s="513"/>
      <c r="AXP53" s="513"/>
      <c r="AXQ53" s="513"/>
      <c r="AXR53" s="513"/>
      <c r="AXS53" s="513"/>
      <c r="AXT53" s="513"/>
      <c r="AXU53" s="513"/>
      <c r="AXV53" s="513"/>
      <c r="AXW53" s="513"/>
      <c r="AXX53" s="513"/>
      <c r="AXY53" s="513"/>
      <c r="AXZ53" s="513"/>
      <c r="AYA53" s="513"/>
      <c r="AYB53" s="513"/>
      <c r="AYC53" s="513"/>
      <c r="AYD53" s="513"/>
      <c r="AYE53" s="513"/>
      <c r="AYF53" s="513"/>
      <c r="AYG53" s="513"/>
      <c r="AYH53" s="513"/>
      <c r="AYI53" s="513"/>
      <c r="AYJ53" s="513"/>
      <c r="AYK53" s="513"/>
      <c r="AYL53" s="513"/>
      <c r="AYM53" s="513"/>
      <c r="AYN53" s="513"/>
      <c r="AYO53" s="513"/>
      <c r="AYP53" s="513"/>
      <c r="AYQ53" s="513"/>
      <c r="AYR53" s="513"/>
      <c r="AYS53" s="513"/>
      <c r="AYT53" s="513"/>
      <c r="AYU53" s="513"/>
      <c r="AYV53" s="513"/>
      <c r="AYW53" s="513"/>
      <c r="AYX53" s="513"/>
      <c r="AYY53" s="513"/>
      <c r="AYZ53" s="513"/>
      <c r="AZA53" s="513"/>
      <c r="AZB53" s="513"/>
      <c r="AZC53" s="513"/>
      <c r="AZD53" s="513"/>
      <c r="AZE53" s="513"/>
      <c r="AZF53" s="513"/>
      <c r="AZG53" s="513"/>
      <c r="AZH53" s="513"/>
      <c r="AZI53" s="513"/>
      <c r="AZJ53" s="513"/>
      <c r="AZK53" s="513"/>
      <c r="AZL53" s="513"/>
      <c r="AZM53" s="513"/>
      <c r="AZN53" s="513"/>
      <c r="AZO53" s="513"/>
      <c r="AZP53" s="513"/>
      <c r="AZQ53" s="513"/>
      <c r="AZR53" s="513"/>
      <c r="AZS53" s="513"/>
      <c r="AZT53" s="513"/>
      <c r="AZU53" s="513"/>
      <c r="AZV53" s="513"/>
      <c r="AZW53" s="513"/>
      <c r="AZX53" s="513"/>
      <c r="AZY53" s="513"/>
      <c r="AZZ53" s="513"/>
      <c r="BAA53" s="513"/>
      <c r="BAB53" s="513"/>
      <c r="BAC53" s="513"/>
      <c r="BAD53" s="513"/>
      <c r="BAE53" s="513"/>
      <c r="BAF53" s="513"/>
      <c r="BAG53" s="513"/>
      <c r="BAH53" s="513"/>
      <c r="BAI53" s="513"/>
      <c r="BAJ53" s="513"/>
      <c r="BAK53" s="513"/>
      <c r="BAL53" s="513"/>
      <c r="BAM53" s="513"/>
      <c r="BAN53" s="513"/>
      <c r="BAO53" s="513"/>
      <c r="BAP53" s="513"/>
      <c r="BAQ53" s="513"/>
      <c r="BAR53" s="513"/>
      <c r="BAS53" s="513"/>
      <c r="BAT53" s="513"/>
      <c r="BAU53" s="513"/>
      <c r="BAV53" s="513"/>
      <c r="BAW53" s="513"/>
      <c r="BAX53" s="513"/>
      <c r="BAY53" s="513"/>
      <c r="BAZ53" s="513"/>
      <c r="BBA53" s="513"/>
      <c r="BBB53" s="513"/>
      <c r="BBC53" s="513"/>
      <c r="BBD53" s="513"/>
      <c r="BBE53" s="513"/>
      <c r="BBF53" s="513"/>
      <c r="BBG53" s="513"/>
      <c r="BBH53" s="513"/>
      <c r="BBI53" s="513"/>
      <c r="BBJ53" s="513"/>
      <c r="BBK53" s="513"/>
      <c r="BBL53" s="513"/>
      <c r="BBM53" s="513"/>
      <c r="BBN53" s="513"/>
      <c r="BBO53" s="513"/>
      <c r="BBP53" s="513"/>
      <c r="BBQ53" s="513"/>
      <c r="BBR53" s="513"/>
      <c r="BBS53" s="513"/>
      <c r="BBT53" s="513"/>
      <c r="BBU53" s="513"/>
      <c r="BBV53" s="513"/>
      <c r="BBW53" s="513"/>
      <c r="BBX53" s="513"/>
      <c r="BBY53" s="513"/>
      <c r="BBZ53" s="513"/>
      <c r="BCA53" s="513"/>
      <c r="BCB53" s="513"/>
      <c r="BCC53" s="513"/>
      <c r="BCD53" s="513"/>
      <c r="BCE53" s="513"/>
      <c r="BCF53" s="513"/>
      <c r="BCG53" s="513"/>
      <c r="BCH53" s="513"/>
      <c r="BCI53" s="513"/>
      <c r="BCJ53" s="513"/>
      <c r="BCK53" s="513"/>
      <c r="BCL53" s="513"/>
      <c r="BCM53" s="513"/>
      <c r="BCN53" s="513"/>
      <c r="BCO53" s="513"/>
      <c r="BCP53" s="513"/>
      <c r="BCQ53" s="513"/>
      <c r="BCR53" s="513"/>
      <c r="BCS53" s="513"/>
      <c r="BCT53" s="513"/>
      <c r="BCU53" s="513"/>
      <c r="BCV53" s="513"/>
      <c r="BCW53" s="513"/>
      <c r="BCX53" s="513"/>
      <c r="BCY53" s="513"/>
      <c r="BCZ53" s="513"/>
      <c r="BDA53" s="513"/>
      <c r="BDB53" s="513"/>
      <c r="BDC53" s="513"/>
      <c r="BDD53" s="513"/>
      <c r="BDE53" s="513"/>
      <c r="BDF53" s="513"/>
      <c r="BDG53" s="513"/>
      <c r="BDH53" s="513"/>
      <c r="BDI53" s="513"/>
      <c r="BDJ53" s="513"/>
      <c r="BDK53" s="513"/>
      <c r="BDL53" s="513"/>
      <c r="BDM53" s="513"/>
      <c r="BDN53" s="513"/>
      <c r="BDO53" s="513"/>
      <c r="BDP53" s="513"/>
      <c r="BDQ53" s="513"/>
      <c r="BDR53" s="513"/>
      <c r="BDS53" s="513"/>
      <c r="BDT53" s="513"/>
      <c r="BDU53" s="513"/>
      <c r="BDV53" s="513"/>
      <c r="BDW53" s="513"/>
      <c r="BDX53" s="513"/>
      <c r="BDY53" s="513"/>
      <c r="BDZ53" s="513"/>
      <c r="BEA53" s="513"/>
      <c r="BEB53" s="513"/>
      <c r="BEC53" s="513"/>
      <c r="BED53" s="513"/>
      <c r="BEE53" s="513"/>
      <c r="BEF53" s="513"/>
      <c r="BEG53" s="513"/>
      <c r="BEH53" s="513"/>
      <c r="BEI53" s="513"/>
      <c r="BEJ53" s="513"/>
      <c r="BEK53" s="513"/>
      <c r="BEL53" s="513"/>
      <c r="BEM53" s="513"/>
      <c r="BEN53" s="513"/>
      <c r="BEO53" s="513"/>
      <c r="BEP53" s="513"/>
      <c r="BEQ53" s="513"/>
      <c r="BER53" s="513"/>
      <c r="BES53" s="513"/>
      <c r="BET53" s="513"/>
      <c r="BEU53" s="513"/>
      <c r="BEV53" s="513"/>
      <c r="BEW53" s="513"/>
      <c r="BEX53" s="513"/>
      <c r="BEY53" s="513"/>
      <c r="BEZ53" s="513"/>
      <c r="BFA53" s="513"/>
      <c r="BFB53" s="513"/>
      <c r="BFC53" s="513"/>
      <c r="BFD53" s="513"/>
      <c r="BFE53" s="513"/>
      <c r="BFF53" s="513"/>
      <c r="BFG53" s="513"/>
      <c r="BFH53" s="513"/>
      <c r="BFI53" s="513"/>
      <c r="BFJ53" s="513"/>
      <c r="BFK53" s="513"/>
      <c r="BFL53" s="513"/>
      <c r="BFM53" s="513"/>
      <c r="BFN53" s="513"/>
      <c r="BFO53" s="513"/>
      <c r="BFP53" s="513"/>
      <c r="BFQ53" s="513"/>
      <c r="BFR53" s="513"/>
      <c r="BFS53" s="513"/>
      <c r="BFT53" s="513"/>
      <c r="BFU53" s="513"/>
      <c r="BFV53" s="513"/>
      <c r="BFW53" s="513"/>
      <c r="BFX53" s="513"/>
      <c r="BFY53" s="513"/>
      <c r="BFZ53" s="513"/>
      <c r="BGA53" s="513"/>
      <c r="BGB53" s="513"/>
      <c r="BGC53" s="513"/>
      <c r="BGD53" s="513"/>
      <c r="BGE53" s="513"/>
      <c r="BGF53" s="513"/>
      <c r="BGG53" s="513"/>
      <c r="BGH53" s="513"/>
      <c r="BGI53" s="513"/>
      <c r="BGJ53" s="513"/>
      <c r="BGK53" s="513"/>
      <c r="BGL53" s="513"/>
      <c r="BGM53" s="513"/>
      <c r="BGN53" s="513"/>
      <c r="BGO53" s="513"/>
      <c r="BGP53" s="513"/>
      <c r="BGQ53" s="513"/>
      <c r="BGR53" s="513"/>
      <c r="BGS53" s="513"/>
      <c r="BGT53" s="513"/>
      <c r="BGU53" s="513"/>
      <c r="BGV53" s="513"/>
      <c r="BGW53" s="513"/>
      <c r="BGX53" s="513"/>
      <c r="BGY53" s="513"/>
      <c r="BGZ53" s="513"/>
      <c r="BHA53" s="513"/>
      <c r="BHB53" s="513"/>
      <c r="BHC53" s="513"/>
      <c r="BHD53" s="513"/>
      <c r="BHE53" s="513"/>
      <c r="BHF53" s="513"/>
      <c r="BHG53" s="513"/>
      <c r="BHH53" s="513"/>
      <c r="BHI53" s="513"/>
      <c r="BHJ53" s="513"/>
      <c r="BHK53" s="513"/>
      <c r="BHL53" s="513"/>
      <c r="BHM53" s="513"/>
      <c r="BHN53" s="513"/>
      <c r="BHO53" s="513"/>
      <c r="BHP53" s="513"/>
      <c r="BHQ53" s="513"/>
      <c r="BHR53" s="513"/>
      <c r="BHS53" s="513"/>
      <c r="BHT53" s="513"/>
      <c r="BHU53" s="513"/>
      <c r="BHV53" s="513"/>
      <c r="BHW53" s="513"/>
      <c r="BHX53" s="513"/>
      <c r="BHY53" s="513"/>
      <c r="BHZ53" s="513"/>
      <c r="BIA53" s="513"/>
      <c r="BIB53" s="513"/>
      <c r="BIC53" s="513"/>
      <c r="BID53" s="513"/>
      <c r="BIE53" s="513"/>
      <c r="BIF53" s="513"/>
      <c r="BIG53" s="513"/>
      <c r="BIH53" s="513"/>
      <c r="BII53" s="513"/>
      <c r="BIJ53" s="513"/>
      <c r="BIK53" s="513"/>
      <c r="BIL53" s="513"/>
      <c r="BIM53" s="513"/>
      <c r="BIN53" s="513"/>
      <c r="BIO53" s="513"/>
      <c r="BIP53" s="513"/>
      <c r="BIQ53" s="513"/>
      <c r="BIR53" s="513"/>
      <c r="BIS53" s="513"/>
      <c r="BIT53" s="513"/>
      <c r="BIU53" s="513"/>
      <c r="BIV53" s="513"/>
      <c r="BIW53" s="513"/>
      <c r="BIX53" s="513"/>
      <c r="BIY53" s="513"/>
      <c r="BIZ53" s="513"/>
      <c r="BJA53" s="513"/>
      <c r="BJB53" s="513"/>
      <c r="BJC53" s="513"/>
      <c r="BJD53" s="513"/>
      <c r="BJE53" s="513"/>
      <c r="BJF53" s="513"/>
      <c r="BJG53" s="513"/>
      <c r="BJH53" s="513"/>
      <c r="BJI53" s="513"/>
      <c r="BJJ53" s="513"/>
      <c r="BJK53" s="513"/>
      <c r="BJL53" s="513"/>
      <c r="BJM53" s="513"/>
      <c r="BJN53" s="513"/>
      <c r="BJO53" s="513"/>
      <c r="BJP53" s="513"/>
      <c r="BJQ53" s="513"/>
      <c r="BJR53" s="513"/>
      <c r="BJS53" s="513"/>
      <c r="BJT53" s="513"/>
      <c r="BJU53" s="513"/>
      <c r="BJV53" s="513"/>
      <c r="BJW53" s="513"/>
      <c r="BJX53" s="513"/>
      <c r="BJY53" s="513"/>
      <c r="BJZ53" s="513"/>
      <c r="BKA53" s="513"/>
      <c r="BKB53" s="513"/>
      <c r="BKC53" s="513"/>
      <c r="BKD53" s="513"/>
      <c r="BKE53" s="513"/>
      <c r="BKF53" s="513"/>
      <c r="BKG53" s="513"/>
      <c r="BKH53" s="513"/>
      <c r="BKI53" s="513"/>
      <c r="BKJ53" s="513"/>
      <c r="BKK53" s="513"/>
      <c r="BKL53" s="513"/>
      <c r="BKM53" s="513"/>
      <c r="BKN53" s="513"/>
      <c r="BKO53" s="513"/>
      <c r="BKP53" s="513"/>
      <c r="BKQ53" s="513"/>
      <c r="BKR53" s="513"/>
      <c r="BKS53" s="513"/>
      <c r="BKT53" s="513"/>
      <c r="BKU53" s="513"/>
      <c r="BKV53" s="513"/>
      <c r="BKW53" s="513"/>
      <c r="BKX53" s="513"/>
      <c r="BKY53" s="513"/>
      <c r="BKZ53" s="513"/>
      <c r="BLA53" s="513"/>
      <c r="BLB53" s="513"/>
      <c r="BLC53" s="513"/>
      <c r="BLD53" s="513"/>
      <c r="BLE53" s="513"/>
      <c r="BLF53" s="513"/>
      <c r="BLG53" s="513"/>
      <c r="BLH53" s="513"/>
      <c r="BLI53" s="513"/>
      <c r="BLJ53" s="513"/>
      <c r="BLK53" s="513"/>
      <c r="BLL53" s="513"/>
      <c r="BLM53" s="513"/>
      <c r="BLN53" s="513"/>
      <c r="BLO53" s="513"/>
      <c r="BLP53" s="513"/>
      <c r="BLQ53" s="513"/>
      <c r="BLR53" s="513"/>
      <c r="BLS53" s="513"/>
      <c r="BLT53" s="513"/>
      <c r="BLU53" s="513"/>
      <c r="BLV53" s="513"/>
      <c r="BLW53" s="513"/>
      <c r="BLX53" s="513"/>
      <c r="BLY53" s="513"/>
      <c r="BLZ53" s="513"/>
      <c r="BMA53" s="513"/>
      <c r="BMB53" s="513"/>
      <c r="BMC53" s="513"/>
      <c r="BMD53" s="513"/>
      <c r="BME53" s="513"/>
      <c r="BMF53" s="513"/>
      <c r="BMG53" s="513"/>
      <c r="BMH53" s="513"/>
      <c r="BMI53" s="513"/>
      <c r="BMJ53" s="513"/>
      <c r="BMK53" s="513"/>
      <c r="BML53" s="513"/>
      <c r="BMM53" s="513"/>
      <c r="BMN53" s="513"/>
      <c r="BMO53" s="513"/>
      <c r="BMP53" s="513"/>
      <c r="BMQ53" s="513"/>
      <c r="BMR53" s="513"/>
      <c r="BMS53" s="513"/>
      <c r="BMT53" s="513"/>
      <c r="BMU53" s="513"/>
      <c r="BMV53" s="513"/>
      <c r="BMW53" s="513"/>
      <c r="BMX53" s="513"/>
      <c r="BMY53" s="513"/>
      <c r="BMZ53" s="513"/>
      <c r="BNA53" s="513"/>
      <c r="BNB53" s="513"/>
      <c r="BNC53" s="513"/>
      <c r="BND53" s="513"/>
      <c r="BNE53" s="513"/>
      <c r="BNF53" s="513"/>
      <c r="BNG53" s="513"/>
      <c r="BNH53" s="513"/>
      <c r="BNI53" s="513"/>
      <c r="BNJ53" s="513"/>
      <c r="BNK53" s="513"/>
      <c r="BNL53" s="513"/>
      <c r="BNM53" s="513"/>
      <c r="BNN53" s="513"/>
      <c r="BNO53" s="513"/>
      <c r="BNP53" s="513"/>
      <c r="BNQ53" s="513"/>
      <c r="BNR53" s="513"/>
      <c r="BNS53" s="513"/>
      <c r="BNT53" s="513"/>
      <c r="BNU53" s="513"/>
      <c r="BNV53" s="513"/>
      <c r="BNW53" s="513"/>
      <c r="BNX53" s="513"/>
      <c r="BNY53" s="513"/>
      <c r="BNZ53" s="513"/>
      <c r="BOA53" s="513"/>
      <c r="BOB53" s="513"/>
      <c r="BOC53" s="513"/>
      <c r="BOD53" s="513"/>
      <c r="BOE53" s="513"/>
      <c r="BOF53" s="513"/>
      <c r="BOG53" s="513"/>
      <c r="BOH53" s="513"/>
      <c r="BOI53" s="513"/>
      <c r="BOJ53" s="513"/>
      <c r="BOK53" s="513"/>
      <c r="BOL53" s="513"/>
      <c r="BOM53" s="513"/>
      <c r="BON53" s="513"/>
      <c r="BOO53" s="513"/>
      <c r="BOP53" s="513"/>
      <c r="BOQ53" s="513"/>
      <c r="BOR53" s="513"/>
      <c r="BOS53" s="513"/>
      <c r="BOT53" s="513"/>
      <c r="BOU53" s="513"/>
      <c r="BOV53" s="513"/>
      <c r="BOW53" s="513"/>
      <c r="BOX53" s="513"/>
      <c r="BOY53" s="513"/>
      <c r="BOZ53" s="513"/>
      <c r="BPA53" s="513"/>
      <c r="BPB53" s="513"/>
      <c r="BPC53" s="513"/>
      <c r="BPD53" s="513"/>
      <c r="BPE53" s="513"/>
      <c r="BPF53" s="513"/>
      <c r="BPG53" s="513"/>
      <c r="BPH53" s="513"/>
      <c r="BPI53" s="513"/>
      <c r="BPJ53" s="513"/>
      <c r="BPK53" s="513"/>
      <c r="BPL53" s="513"/>
      <c r="BPM53" s="513"/>
      <c r="BPN53" s="513"/>
      <c r="BPO53" s="513"/>
      <c r="BPP53" s="513"/>
      <c r="BPQ53" s="513"/>
      <c r="BPR53" s="513"/>
      <c r="BPS53" s="513"/>
      <c r="BPT53" s="513"/>
      <c r="BPU53" s="513"/>
      <c r="BPV53" s="513"/>
      <c r="BPW53" s="513"/>
      <c r="BPX53" s="513"/>
      <c r="BPY53" s="513"/>
      <c r="BPZ53" s="513"/>
      <c r="BQA53" s="513"/>
      <c r="BQB53" s="513"/>
      <c r="BQC53" s="513"/>
      <c r="BQD53" s="513"/>
      <c r="BQE53" s="513"/>
      <c r="BQF53" s="513"/>
      <c r="BQG53" s="513"/>
      <c r="BQH53" s="513"/>
      <c r="BQI53" s="513"/>
      <c r="BQJ53" s="513"/>
      <c r="BQK53" s="513"/>
      <c r="BQL53" s="513"/>
      <c r="BQM53" s="513"/>
      <c r="BQN53" s="513"/>
      <c r="BQO53" s="513"/>
      <c r="BQP53" s="513"/>
      <c r="BQQ53" s="513"/>
      <c r="BQR53" s="513"/>
      <c r="BQS53" s="513"/>
      <c r="BQT53" s="513"/>
      <c r="BQU53" s="513"/>
      <c r="BQV53" s="513"/>
      <c r="BQW53" s="513"/>
      <c r="BQX53" s="513"/>
      <c r="BQY53" s="513"/>
      <c r="BQZ53" s="513"/>
      <c r="BRA53" s="513"/>
      <c r="BRB53" s="513"/>
      <c r="BRC53" s="513"/>
      <c r="BRD53" s="513"/>
      <c r="BRE53" s="513"/>
      <c r="BRF53" s="513"/>
      <c r="BRG53" s="513"/>
      <c r="BRH53" s="513"/>
      <c r="BRI53" s="513"/>
      <c r="BRJ53" s="513"/>
      <c r="BRK53" s="513"/>
      <c r="BRL53" s="513"/>
      <c r="BRM53" s="513"/>
      <c r="BRN53" s="513"/>
      <c r="BRO53" s="513"/>
      <c r="BRP53" s="513"/>
      <c r="BRQ53" s="513"/>
      <c r="BRR53" s="513"/>
      <c r="BRS53" s="513"/>
      <c r="BRT53" s="513"/>
      <c r="BRU53" s="513"/>
      <c r="BRV53" s="513"/>
      <c r="BRW53" s="513"/>
      <c r="BRX53" s="513"/>
      <c r="BRY53" s="513"/>
      <c r="BRZ53" s="513"/>
      <c r="BSA53" s="513"/>
      <c r="BSB53" s="513"/>
      <c r="BSC53" s="513"/>
      <c r="BSD53" s="513"/>
      <c r="BSE53" s="513"/>
      <c r="BSF53" s="513"/>
      <c r="BSG53" s="513"/>
      <c r="BSH53" s="513"/>
      <c r="BSI53" s="513"/>
      <c r="BSJ53" s="513"/>
      <c r="BSK53" s="513"/>
      <c r="BSL53" s="513"/>
      <c r="BSM53" s="513"/>
      <c r="BSN53" s="513"/>
      <c r="BSO53" s="513"/>
      <c r="BSP53" s="513"/>
      <c r="BSQ53" s="513"/>
      <c r="BSR53" s="513"/>
      <c r="BSS53" s="513"/>
      <c r="BST53" s="513"/>
      <c r="BSU53" s="513"/>
      <c r="BSV53" s="513"/>
      <c r="BSW53" s="513"/>
      <c r="BSX53" s="513"/>
      <c r="BSY53" s="513"/>
      <c r="BSZ53" s="513"/>
      <c r="BTA53" s="513"/>
      <c r="BTB53" s="513"/>
      <c r="BTC53" s="513"/>
      <c r="BTD53" s="513"/>
      <c r="BTE53" s="513"/>
      <c r="BTF53" s="513"/>
      <c r="BTG53" s="513"/>
      <c r="BTH53" s="513"/>
      <c r="BTI53" s="513"/>
      <c r="BTJ53" s="513"/>
      <c r="BTK53" s="513"/>
      <c r="BTL53" s="513"/>
      <c r="BTM53" s="513"/>
      <c r="BTN53" s="513"/>
      <c r="BTO53" s="513"/>
      <c r="BTP53" s="513"/>
      <c r="BTQ53" s="513"/>
      <c r="BTR53" s="513"/>
      <c r="BTS53" s="513"/>
      <c r="BTT53" s="513"/>
      <c r="BTU53" s="513"/>
      <c r="BTV53" s="513"/>
      <c r="BTW53" s="513"/>
      <c r="BTX53" s="513"/>
      <c r="BTY53" s="513"/>
      <c r="BTZ53" s="513"/>
      <c r="BUA53" s="513"/>
      <c r="BUB53" s="513"/>
      <c r="BUC53" s="513"/>
      <c r="BUD53" s="513"/>
      <c r="BUE53" s="513"/>
      <c r="BUF53" s="513"/>
      <c r="BUG53" s="513"/>
      <c r="BUH53" s="513"/>
      <c r="BUI53" s="513"/>
      <c r="BUJ53" s="513"/>
      <c r="BUK53" s="513"/>
      <c r="BUL53" s="513"/>
      <c r="BUM53" s="513"/>
      <c r="BUN53" s="513"/>
      <c r="BUO53" s="513"/>
      <c r="BUP53" s="513"/>
      <c r="BUQ53" s="513"/>
      <c r="BUR53" s="513"/>
      <c r="BUS53" s="513"/>
      <c r="BUT53" s="513"/>
      <c r="BUU53" s="513"/>
      <c r="BUV53" s="513"/>
      <c r="BUW53" s="513"/>
      <c r="BUX53" s="513"/>
      <c r="BUY53" s="513"/>
      <c r="BUZ53" s="513"/>
      <c r="BVA53" s="513"/>
      <c r="BVB53" s="513"/>
      <c r="BVC53" s="513"/>
      <c r="BVD53" s="513"/>
      <c r="BVE53" s="513"/>
      <c r="BVF53" s="513"/>
      <c r="BVG53" s="513"/>
      <c r="BVH53" s="513"/>
      <c r="BVI53" s="513"/>
      <c r="BVJ53" s="513"/>
      <c r="BVK53" s="513"/>
      <c r="BVL53" s="513"/>
      <c r="BVM53" s="513"/>
      <c r="BVN53" s="513"/>
      <c r="BVO53" s="513"/>
      <c r="BVP53" s="513"/>
      <c r="BVQ53" s="513"/>
      <c r="BVR53" s="513"/>
      <c r="BVS53" s="513"/>
      <c r="BVT53" s="513"/>
      <c r="BVU53" s="513"/>
      <c r="BVV53" s="513"/>
      <c r="BVW53" s="513"/>
      <c r="BVX53" s="513"/>
      <c r="BVY53" s="513"/>
      <c r="BVZ53" s="513"/>
      <c r="BWA53" s="513"/>
      <c r="BWB53" s="513"/>
      <c r="BWC53" s="513"/>
      <c r="BWD53" s="513"/>
      <c r="BWE53" s="513"/>
      <c r="BWF53" s="513"/>
      <c r="BWG53" s="513"/>
      <c r="BWH53" s="513"/>
      <c r="BWI53" s="513"/>
      <c r="BWJ53" s="513"/>
      <c r="BWK53" s="513"/>
      <c r="BWL53" s="513"/>
      <c r="BWM53" s="513"/>
      <c r="BWN53" s="513"/>
      <c r="BWO53" s="513"/>
      <c r="BWP53" s="513"/>
      <c r="BWQ53" s="513"/>
    </row>
    <row r="54" spans="1:1967" ht="99" customHeight="1">
      <c r="A54" s="9" t="s">
        <v>6112</v>
      </c>
      <c r="B54" s="3" t="s">
        <v>1318</v>
      </c>
      <c r="C54" s="104" t="s">
        <v>631</v>
      </c>
      <c r="D54" s="3" t="s">
        <v>113</v>
      </c>
      <c r="E54" s="3" t="s">
        <v>1225</v>
      </c>
      <c r="F54" s="3"/>
      <c r="G54" s="9" t="s">
        <v>385</v>
      </c>
      <c r="H54" s="20">
        <v>0.6</v>
      </c>
      <c r="I54" s="43">
        <v>470000000</v>
      </c>
      <c r="J54" s="21" t="s">
        <v>1316</v>
      </c>
      <c r="K54" s="3" t="s">
        <v>1930</v>
      </c>
      <c r="L54" s="137" t="s">
        <v>3404</v>
      </c>
      <c r="M54" s="140" t="s">
        <v>383</v>
      </c>
      <c r="N54" s="357" t="s">
        <v>1928</v>
      </c>
      <c r="O54" s="3" t="s">
        <v>1368</v>
      </c>
      <c r="P54" s="7" t="s">
        <v>1340</v>
      </c>
      <c r="Q54" s="3" t="s">
        <v>1188</v>
      </c>
      <c r="R54" s="9">
        <v>950</v>
      </c>
      <c r="S54" s="75">
        <v>70250</v>
      </c>
      <c r="T54" s="101">
        <f t="shared" si="7"/>
        <v>66737500</v>
      </c>
      <c r="U54" s="102">
        <f t="shared" si="0"/>
        <v>74746000</v>
      </c>
      <c r="V54" s="102" t="s">
        <v>1317</v>
      </c>
      <c r="W54" s="147" t="s">
        <v>1396</v>
      </c>
      <c r="X54" s="9"/>
      <c r="Y54" s="513"/>
      <c r="Z54" s="513"/>
      <c r="AA54" s="513"/>
      <c r="AB54" s="513"/>
      <c r="AC54" s="513"/>
      <c r="AD54" s="513"/>
      <c r="AE54" s="513"/>
      <c r="AF54" s="513"/>
      <c r="AG54" s="513"/>
      <c r="AH54" s="513"/>
      <c r="AI54" s="513"/>
      <c r="AJ54" s="513"/>
      <c r="AK54" s="513"/>
      <c r="AL54" s="513"/>
      <c r="AM54" s="513"/>
      <c r="AN54" s="513"/>
      <c r="AO54" s="513"/>
      <c r="AP54" s="513"/>
      <c r="AQ54" s="513"/>
      <c r="AR54" s="513"/>
      <c r="AS54" s="513"/>
      <c r="AT54" s="513"/>
      <c r="AU54" s="513"/>
      <c r="AV54" s="513"/>
      <c r="AW54" s="513"/>
      <c r="AX54" s="513"/>
      <c r="AY54" s="513"/>
      <c r="AZ54" s="513"/>
      <c r="BA54" s="513"/>
      <c r="BB54" s="513"/>
      <c r="BC54" s="513"/>
      <c r="BD54" s="513"/>
      <c r="BE54" s="513"/>
      <c r="BF54" s="513"/>
      <c r="BG54" s="513"/>
      <c r="BH54" s="513"/>
      <c r="BI54" s="513"/>
      <c r="BJ54" s="513"/>
      <c r="BK54" s="513"/>
      <c r="BL54" s="513"/>
      <c r="BM54" s="513"/>
      <c r="BN54" s="513"/>
      <c r="BO54" s="513"/>
      <c r="BP54" s="513"/>
      <c r="BQ54" s="513"/>
      <c r="BR54" s="513"/>
      <c r="BS54" s="513"/>
      <c r="BT54" s="513"/>
      <c r="BU54" s="513"/>
      <c r="BV54" s="513"/>
      <c r="BW54" s="513"/>
      <c r="BX54" s="513"/>
      <c r="BY54" s="513"/>
      <c r="BZ54" s="513"/>
      <c r="CA54" s="513"/>
      <c r="CB54" s="513"/>
      <c r="CC54" s="513"/>
      <c r="CD54" s="513"/>
      <c r="CE54" s="513"/>
      <c r="CF54" s="513"/>
      <c r="CG54" s="513"/>
      <c r="CH54" s="513"/>
      <c r="CI54" s="513"/>
      <c r="CJ54" s="513"/>
      <c r="CK54" s="513"/>
      <c r="CL54" s="513"/>
      <c r="CM54" s="513"/>
      <c r="CN54" s="513"/>
      <c r="CO54" s="513"/>
      <c r="CP54" s="513"/>
      <c r="CQ54" s="513"/>
      <c r="CR54" s="513"/>
      <c r="CS54" s="513"/>
      <c r="CT54" s="513"/>
      <c r="CU54" s="513"/>
      <c r="CV54" s="513"/>
      <c r="CW54" s="513"/>
      <c r="CX54" s="513"/>
      <c r="CY54" s="513"/>
      <c r="CZ54" s="513"/>
      <c r="DA54" s="513"/>
      <c r="DB54" s="513"/>
      <c r="DC54" s="513"/>
      <c r="DD54" s="513"/>
      <c r="DE54" s="513"/>
      <c r="DF54" s="513"/>
      <c r="DG54" s="513"/>
      <c r="DH54" s="513"/>
      <c r="DI54" s="513"/>
      <c r="DJ54" s="513"/>
      <c r="DK54" s="513"/>
      <c r="DL54" s="513"/>
      <c r="DM54" s="513"/>
      <c r="DN54" s="513"/>
      <c r="DO54" s="513"/>
      <c r="DP54" s="513"/>
      <c r="DQ54" s="513"/>
      <c r="DR54" s="513"/>
      <c r="DS54" s="513"/>
      <c r="DT54" s="513"/>
      <c r="DU54" s="513"/>
      <c r="DV54" s="513"/>
      <c r="DW54" s="513"/>
      <c r="DX54" s="513"/>
      <c r="DY54" s="513"/>
      <c r="DZ54" s="513"/>
      <c r="EA54" s="513"/>
      <c r="EB54" s="513"/>
      <c r="EC54" s="513"/>
      <c r="ED54" s="513"/>
      <c r="EE54" s="513"/>
      <c r="EF54" s="513"/>
      <c r="EG54" s="513"/>
      <c r="EH54" s="513"/>
      <c r="EI54" s="513"/>
      <c r="EJ54" s="513"/>
      <c r="EK54" s="513"/>
      <c r="EL54" s="513"/>
      <c r="EM54" s="513"/>
      <c r="EN54" s="513"/>
      <c r="EO54" s="513"/>
      <c r="EP54" s="513"/>
      <c r="EQ54" s="513"/>
      <c r="ER54" s="513"/>
      <c r="ES54" s="513"/>
      <c r="ET54" s="513"/>
      <c r="EU54" s="513"/>
      <c r="EV54" s="513"/>
      <c r="EW54" s="513"/>
      <c r="EX54" s="513"/>
      <c r="EY54" s="513"/>
      <c r="EZ54" s="513"/>
      <c r="FA54" s="513"/>
      <c r="FB54" s="513"/>
      <c r="FC54" s="513"/>
      <c r="FD54" s="513"/>
      <c r="FE54" s="513"/>
      <c r="FF54" s="513"/>
      <c r="FG54" s="513"/>
      <c r="FH54" s="513"/>
      <c r="FI54" s="513"/>
      <c r="FJ54" s="513"/>
      <c r="FK54" s="513"/>
      <c r="FL54" s="513"/>
      <c r="FM54" s="513"/>
      <c r="FN54" s="513"/>
      <c r="FO54" s="513"/>
      <c r="FP54" s="513"/>
      <c r="FQ54" s="513"/>
      <c r="FR54" s="513"/>
      <c r="FS54" s="513"/>
      <c r="FT54" s="513"/>
      <c r="FU54" s="513"/>
      <c r="FV54" s="513"/>
      <c r="FW54" s="513"/>
      <c r="FX54" s="513"/>
      <c r="FY54" s="513"/>
      <c r="FZ54" s="513"/>
      <c r="GA54" s="513"/>
      <c r="GB54" s="513"/>
      <c r="GC54" s="513"/>
      <c r="GD54" s="513"/>
      <c r="GE54" s="513"/>
      <c r="GF54" s="513"/>
      <c r="GG54" s="513"/>
      <c r="GH54" s="513"/>
      <c r="GI54" s="513"/>
      <c r="GJ54" s="513"/>
      <c r="GK54" s="513"/>
      <c r="GL54" s="513"/>
      <c r="GM54" s="513"/>
      <c r="GN54" s="513"/>
      <c r="GO54" s="513"/>
      <c r="GP54" s="513"/>
      <c r="GQ54" s="513"/>
      <c r="GR54" s="513"/>
      <c r="GS54" s="513"/>
      <c r="GT54" s="513"/>
      <c r="GU54" s="513"/>
      <c r="GV54" s="513"/>
      <c r="GW54" s="513"/>
      <c r="GX54" s="513"/>
      <c r="GY54" s="513"/>
      <c r="GZ54" s="513"/>
      <c r="HA54" s="513"/>
      <c r="HB54" s="513"/>
      <c r="HC54" s="513"/>
      <c r="HD54" s="513"/>
      <c r="HE54" s="513"/>
      <c r="HF54" s="513"/>
      <c r="HG54" s="513"/>
      <c r="HH54" s="513"/>
      <c r="HI54" s="513"/>
      <c r="HJ54" s="513"/>
      <c r="HK54" s="513"/>
      <c r="HL54" s="513"/>
      <c r="HM54" s="513"/>
      <c r="HN54" s="513"/>
      <c r="HO54" s="513"/>
      <c r="HP54" s="513"/>
      <c r="HQ54" s="513"/>
      <c r="HR54" s="513"/>
      <c r="HS54" s="513"/>
      <c r="HT54" s="513"/>
      <c r="HU54" s="513"/>
      <c r="HV54" s="513"/>
      <c r="HW54" s="513"/>
      <c r="HX54" s="513"/>
      <c r="HY54" s="513"/>
      <c r="HZ54" s="513"/>
      <c r="IA54" s="513"/>
      <c r="IB54" s="513"/>
      <c r="IC54" s="513"/>
      <c r="ID54" s="513"/>
      <c r="IE54" s="513"/>
      <c r="IF54" s="513"/>
      <c r="IG54" s="513"/>
      <c r="IH54" s="513"/>
      <c r="II54" s="513"/>
      <c r="IJ54" s="513"/>
      <c r="IK54" s="513"/>
      <c r="IL54" s="513"/>
      <c r="IM54" s="513"/>
      <c r="IN54" s="513"/>
      <c r="IO54" s="513"/>
      <c r="IP54" s="513"/>
      <c r="IQ54" s="513"/>
      <c r="IR54" s="513"/>
      <c r="IS54" s="513"/>
      <c r="IT54" s="513"/>
      <c r="IU54" s="513"/>
      <c r="IV54" s="513"/>
      <c r="IW54" s="513"/>
      <c r="IX54" s="513"/>
      <c r="IY54" s="513"/>
      <c r="IZ54" s="513"/>
      <c r="JA54" s="513"/>
      <c r="JB54" s="513"/>
      <c r="JC54" s="513"/>
      <c r="JD54" s="513"/>
      <c r="JE54" s="513"/>
      <c r="JF54" s="513"/>
      <c r="JG54" s="513"/>
      <c r="JH54" s="513"/>
      <c r="JI54" s="513"/>
      <c r="JJ54" s="513"/>
      <c r="JK54" s="513"/>
      <c r="JL54" s="513"/>
      <c r="JM54" s="513"/>
      <c r="JN54" s="513"/>
      <c r="JO54" s="513"/>
      <c r="JP54" s="513"/>
      <c r="JQ54" s="513"/>
      <c r="JR54" s="513"/>
      <c r="JS54" s="513"/>
      <c r="JT54" s="513"/>
      <c r="JU54" s="513"/>
      <c r="JV54" s="513"/>
      <c r="JW54" s="513"/>
      <c r="JX54" s="513"/>
      <c r="JY54" s="513"/>
      <c r="JZ54" s="513"/>
      <c r="KA54" s="513"/>
      <c r="KB54" s="513"/>
      <c r="KC54" s="513"/>
      <c r="KD54" s="513"/>
      <c r="KE54" s="513"/>
      <c r="KF54" s="513"/>
      <c r="KG54" s="513"/>
      <c r="KH54" s="513"/>
      <c r="KI54" s="513"/>
      <c r="KJ54" s="513"/>
      <c r="KK54" s="513"/>
      <c r="KL54" s="513"/>
      <c r="KM54" s="513"/>
      <c r="KN54" s="513"/>
      <c r="KO54" s="513"/>
      <c r="KP54" s="513"/>
      <c r="KQ54" s="513"/>
      <c r="KR54" s="513"/>
      <c r="KS54" s="513"/>
      <c r="KT54" s="513"/>
      <c r="KU54" s="513"/>
      <c r="KV54" s="513"/>
      <c r="KW54" s="513"/>
      <c r="KX54" s="513"/>
      <c r="KY54" s="513"/>
      <c r="KZ54" s="513"/>
      <c r="LA54" s="513"/>
      <c r="LB54" s="513"/>
      <c r="LC54" s="513"/>
      <c r="LD54" s="513"/>
      <c r="LE54" s="513"/>
      <c r="LF54" s="513"/>
      <c r="LG54" s="513"/>
      <c r="LH54" s="513"/>
      <c r="LI54" s="513"/>
      <c r="LJ54" s="513"/>
      <c r="LK54" s="513"/>
      <c r="LL54" s="513"/>
      <c r="LM54" s="513"/>
      <c r="LN54" s="513"/>
      <c r="LO54" s="513"/>
      <c r="LP54" s="513"/>
      <c r="LQ54" s="513"/>
      <c r="LR54" s="513"/>
      <c r="LS54" s="513"/>
      <c r="LT54" s="513"/>
      <c r="LU54" s="513"/>
      <c r="LV54" s="513"/>
      <c r="LW54" s="513"/>
      <c r="LX54" s="513"/>
      <c r="LY54" s="513"/>
      <c r="LZ54" s="513"/>
      <c r="MA54" s="513"/>
      <c r="MB54" s="513"/>
      <c r="MC54" s="513"/>
      <c r="MD54" s="513"/>
      <c r="ME54" s="513"/>
      <c r="MF54" s="513"/>
      <c r="MG54" s="513"/>
      <c r="MH54" s="513"/>
      <c r="MI54" s="513"/>
      <c r="MJ54" s="513"/>
      <c r="MK54" s="513"/>
      <c r="ML54" s="513"/>
      <c r="MM54" s="513"/>
      <c r="MN54" s="513"/>
      <c r="MO54" s="513"/>
      <c r="MP54" s="513"/>
      <c r="MQ54" s="513"/>
      <c r="MR54" s="513"/>
      <c r="MS54" s="513"/>
      <c r="MT54" s="513"/>
      <c r="MU54" s="513"/>
      <c r="MV54" s="513"/>
      <c r="MW54" s="513"/>
      <c r="MX54" s="513"/>
      <c r="MY54" s="513"/>
      <c r="MZ54" s="513"/>
      <c r="NA54" s="513"/>
      <c r="NB54" s="513"/>
      <c r="NC54" s="513"/>
      <c r="ND54" s="513"/>
      <c r="NE54" s="513"/>
      <c r="NF54" s="513"/>
      <c r="NG54" s="513"/>
      <c r="NH54" s="513"/>
      <c r="NI54" s="513"/>
      <c r="NJ54" s="513"/>
      <c r="NK54" s="513"/>
      <c r="NL54" s="513"/>
      <c r="NM54" s="513"/>
      <c r="NN54" s="513"/>
      <c r="NO54" s="513"/>
      <c r="NP54" s="513"/>
      <c r="NQ54" s="513"/>
      <c r="NR54" s="513"/>
      <c r="NS54" s="513"/>
      <c r="NT54" s="513"/>
      <c r="NU54" s="513"/>
      <c r="NV54" s="513"/>
      <c r="NW54" s="513"/>
      <c r="NX54" s="513"/>
      <c r="NY54" s="513"/>
      <c r="NZ54" s="513"/>
      <c r="OA54" s="513"/>
      <c r="OB54" s="513"/>
      <c r="OC54" s="513"/>
      <c r="OD54" s="513"/>
      <c r="OE54" s="513"/>
      <c r="OF54" s="513"/>
      <c r="OG54" s="513"/>
      <c r="OH54" s="513"/>
      <c r="OI54" s="513"/>
      <c r="OJ54" s="513"/>
      <c r="OK54" s="513"/>
      <c r="OL54" s="513"/>
      <c r="OM54" s="513"/>
      <c r="ON54" s="513"/>
      <c r="OO54" s="513"/>
      <c r="OP54" s="513"/>
      <c r="OQ54" s="513"/>
      <c r="OR54" s="513"/>
      <c r="OS54" s="513"/>
      <c r="OT54" s="513"/>
      <c r="OU54" s="513"/>
      <c r="OV54" s="513"/>
      <c r="OW54" s="513"/>
      <c r="OX54" s="513"/>
      <c r="OY54" s="513"/>
      <c r="OZ54" s="513"/>
      <c r="PA54" s="513"/>
      <c r="PB54" s="513"/>
      <c r="PC54" s="513"/>
      <c r="PD54" s="513"/>
      <c r="PE54" s="513"/>
      <c r="PF54" s="513"/>
      <c r="PG54" s="513"/>
      <c r="PH54" s="513"/>
      <c r="PI54" s="513"/>
      <c r="PJ54" s="513"/>
      <c r="PK54" s="513"/>
      <c r="PL54" s="513"/>
      <c r="PM54" s="513"/>
      <c r="PN54" s="513"/>
      <c r="PO54" s="513"/>
      <c r="PP54" s="513"/>
      <c r="PQ54" s="513"/>
      <c r="PR54" s="513"/>
      <c r="PS54" s="513"/>
      <c r="PT54" s="513"/>
      <c r="PU54" s="513"/>
      <c r="PV54" s="513"/>
      <c r="PW54" s="513"/>
      <c r="PX54" s="513"/>
      <c r="PY54" s="513"/>
      <c r="PZ54" s="513"/>
      <c r="QA54" s="513"/>
      <c r="QB54" s="513"/>
      <c r="QC54" s="513"/>
      <c r="QD54" s="513"/>
      <c r="QE54" s="513"/>
      <c r="QF54" s="513"/>
      <c r="QG54" s="513"/>
      <c r="QH54" s="513"/>
      <c r="QI54" s="513"/>
      <c r="QJ54" s="513"/>
      <c r="QK54" s="513"/>
      <c r="QL54" s="513"/>
      <c r="QM54" s="513"/>
      <c r="QN54" s="513"/>
      <c r="QO54" s="513"/>
      <c r="QP54" s="513"/>
      <c r="QQ54" s="513"/>
      <c r="QR54" s="513"/>
      <c r="QS54" s="513"/>
      <c r="QT54" s="513"/>
      <c r="QU54" s="513"/>
      <c r="QV54" s="513"/>
      <c r="QW54" s="513"/>
      <c r="QX54" s="513"/>
      <c r="QY54" s="513"/>
      <c r="QZ54" s="513"/>
      <c r="RA54" s="513"/>
      <c r="RB54" s="513"/>
      <c r="RC54" s="513"/>
      <c r="RD54" s="513"/>
      <c r="RE54" s="513"/>
      <c r="RF54" s="513"/>
      <c r="RG54" s="513"/>
      <c r="RH54" s="513"/>
      <c r="RI54" s="513"/>
      <c r="RJ54" s="513"/>
      <c r="RK54" s="513"/>
      <c r="RL54" s="513"/>
      <c r="RM54" s="513"/>
      <c r="RN54" s="513"/>
      <c r="RO54" s="513"/>
      <c r="RP54" s="513"/>
      <c r="RQ54" s="513"/>
      <c r="RR54" s="513"/>
      <c r="RS54" s="513"/>
      <c r="RT54" s="513"/>
      <c r="RU54" s="513"/>
      <c r="RV54" s="513"/>
      <c r="RW54" s="513"/>
      <c r="RX54" s="513"/>
      <c r="RY54" s="513"/>
      <c r="RZ54" s="513"/>
      <c r="SA54" s="513"/>
      <c r="SB54" s="513"/>
      <c r="SC54" s="513"/>
      <c r="SD54" s="513"/>
      <c r="SE54" s="513"/>
      <c r="SF54" s="513"/>
      <c r="SG54" s="513"/>
      <c r="SH54" s="513"/>
      <c r="SI54" s="513"/>
      <c r="SJ54" s="513"/>
      <c r="SK54" s="513"/>
      <c r="SL54" s="513"/>
      <c r="SM54" s="513"/>
      <c r="SN54" s="513"/>
      <c r="SO54" s="513"/>
      <c r="SP54" s="513"/>
      <c r="SQ54" s="513"/>
      <c r="SR54" s="513"/>
      <c r="SS54" s="513"/>
      <c r="ST54" s="513"/>
      <c r="SU54" s="513"/>
      <c r="SV54" s="513"/>
      <c r="SW54" s="513"/>
      <c r="SX54" s="513"/>
      <c r="SY54" s="513"/>
      <c r="SZ54" s="513"/>
      <c r="TA54" s="513"/>
      <c r="TB54" s="513"/>
      <c r="TC54" s="513"/>
      <c r="TD54" s="513"/>
      <c r="TE54" s="513"/>
      <c r="TF54" s="513"/>
      <c r="TG54" s="513"/>
      <c r="TH54" s="513"/>
      <c r="TI54" s="513"/>
      <c r="TJ54" s="513"/>
      <c r="TK54" s="513"/>
      <c r="TL54" s="513"/>
      <c r="TM54" s="513"/>
      <c r="TN54" s="513"/>
      <c r="TO54" s="513"/>
      <c r="TP54" s="513"/>
      <c r="TQ54" s="513"/>
      <c r="TR54" s="513"/>
      <c r="TS54" s="513"/>
      <c r="TT54" s="513"/>
      <c r="TU54" s="513"/>
      <c r="TV54" s="513"/>
      <c r="TW54" s="513"/>
      <c r="TX54" s="513"/>
      <c r="TY54" s="513"/>
      <c r="TZ54" s="513"/>
      <c r="UA54" s="513"/>
      <c r="UB54" s="513"/>
      <c r="UC54" s="513"/>
      <c r="UD54" s="513"/>
      <c r="UE54" s="513"/>
      <c r="UF54" s="513"/>
      <c r="UG54" s="513"/>
      <c r="UH54" s="513"/>
      <c r="UI54" s="513"/>
      <c r="UJ54" s="513"/>
      <c r="UK54" s="513"/>
      <c r="UL54" s="513"/>
      <c r="UM54" s="513"/>
      <c r="UN54" s="513"/>
      <c r="UO54" s="513"/>
      <c r="UP54" s="513"/>
      <c r="UQ54" s="513"/>
      <c r="UR54" s="513"/>
      <c r="US54" s="513"/>
      <c r="UT54" s="513"/>
      <c r="UU54" s="513"/>
      <c r="UV54" s="513"/>
      <c r="UW54" s="513"/>
      <c r="UX54" s="513"/>
      <c r="UY54" s="513"/>
      <c r="UZ54" s="513"/>
      <c r="VA54" s="513"/>
      <c r="VB54" s="513"/>
      <c r="VC54" s="513"/>
      <c r="VD54" s="513"/>
      <c r="VE54" s="513"/>
      <c r="VF54" s="513"/>
      <c r="VG54" s="513"/>
      <c r="VH54" s="513"/>
      <c r="VI54" s="513"/>
      <c r="VJ54" s="513"/>
      <c r="VK54" s="513"/>
      <c r="VL54" s="513"/>
      <c r="VM54" s="513"/>
      <c r="VN54" s="513"/>
      <c r="VO54" s="513"/>
      <c r="VP54" s="513"/>
      <c r="VQ54" s="513"/>
      <c r="VR54" s="513"/>
      <c r="VS54" s="513"/>
      <c r="VT54" s="513"/>
      <c r="VU54" s="513"/>
      <c r="VV54" s="513"/>
      <c r="VW54" s="513"/>
      <c r="VX54" s="513"/>
      <c r="VY54" s="513"/>
      <c r="VZ54" s="513"/>
      <c r="WA54" s="513"/>
      <c r="WB54" s="513"/>
      <c r="WC54" s="513"/>
      <c r="WD54" s="513"/>
      <c r="WE54" s="513"/>
      <c r="WF54" s="513"/>
      <c r="WG54" s="513"/>
      <c r="WH54" s="513"/>
      <c r="WI54" s="513"/>
      <c r="WJ54" s="513"/>
      <c r="WK54" s="513"/>
      <c r="WL54" s="513"/>
      <c r="WM54" s="513"/>
      <c r="WN54" s="513"/>
      <c r="WO54" s="513"/>
      <c r="WP54" s="513"/>
      <c r="WQ54" s="513"/>
      <c r="WR54" s="513"/>
      <c r="WS54" s="513"/>
      <c r="WT54" s="513"/>
      <c r="WU54" s="513"/>
      <c r="WV54" s="513"/>
      <c r="WW54" s="513"/>
      <c r="WX54" s="513"/>
      <c r="WY54" s="513"/>
      <c r="WZ54" s="513"/>
      <c r="XA54" s="513"/>
      <c r="XB54" s="513"/>
      <c r="XC54" s="513"/>
      <c r="XD54" s="513"/>
      <c r="XE54" s="513"/>
      <c r="XF54" s="513"/>
      <c r="XG54" s="513"/>
      <c r="XH54" s="513"/>
      <c r="XI54" s="513"/>
      <c r="XJ54" s="513"/>
      <c r="XK54" s="513"/>
      <c r="XL54" s="513"/>
      <c r="XM54" s="513"/>
      <c r="XN54" s="513"/>
      <c r="XO54" s="513"/>
      <c r="XP54" s="513"/>
      <c r="XQ54" s="513"/>
      <c r="XR54" s="513"/>
      <c r="XS54" s="513"/>
      <c r="XT54" s="513"/>
      <c r="XU54" s="513"/>
      <c r="XV54" s="513"/>
      <c r="XW54" s="513"/>
      <c r="XX54" s="513"/>
      <c r="XY54" s="513"/>
      <c r="XZ54" s="513"/>
      <c r="YA54" s="513"/>
      <c r="YB54" s="513"/>
      <c r="YC54" s="513"/>
      <c r="YD54" s="513"/>
      <c r="YE54" s="513"/>
      <c r="YF54" s="513"/>
      <c r="YG54" s="513"/>
      <c r="YH54" s="513"/>
      <c r="YI54" s="513"/>
      <c r="YJ54" s="513"/>
      <c r="YK54" s="513"/>
      <c r="YL54" s="513"/>
      <c r="YM54" s="513"/>
      <c r="YN54" s="513"/>
      <c r="YO54" s="513"/>
      <c r="YP54" s="513"/>
      <c r="YQ54" s="513"/>
      <c r="YR54" s="513"/>
      <c r="YS54" s="513"/>
      <c r="YT54" s="513"/>
      <c r="YU54" s="513"/>
      <c r="YV54" s="513"/>
      <c r="YW54" s="513"/>
      <c r="YX54" s="513"/>
      <c r="YY54" s="513"/>
      <c r="YZ54" s="513"/>
      <c r="ZA54" s="513"/>
      <c r="ZB54" s="513"/>
      <c r="ZC54" s="513"/>
      <c r="ZD54" s="513"/>
      <c r="ZE54" s="513"/>
      <c r="ZF54" s="513"/>
      <c r="ZG54" s="513"/>
      <c r="ZH54" s="513"/>
      <c r="ZI54" s="513"/>
      <c r="ZJ54" s="513"/>
      <c r="ZK54" s="513"/>
      <c r="ZL54" s="513"/>
      <c r="ZM54" s="513"/>
      <c r="ZN54" s="513"/>
      <c r="ZO54" s="513"/>
      <c r="ZP54" s="513"/>
      <c r="ZQ54" s="513"/>
      <c r="ZR54" s="513"/>
      <c r="ZS54" s="513"/>
      <c r="ZT54" s="513"/>
      <c r="ZU54" s="513"/>
      <c r="ZV54" s="513"/>
      <c r="ZW54" s="513"/>
      <c r="ZX54" s="513"/>
      <c r="ZY54" s="513"/>
      <c r="ZZ54" s="513"/>
      <c r="AAA54" s="513"/>
      <c r="AAB54" s="513"/>
      <c r="AAC54" s="513"/>
      <c r="AAD54" s="513"/>
      <c r="AAE54" s="513"/>
      <c r="AAF54" s="513"/>
      <c r="AAG54" s="513"/>
      <c r="AAH54" s="513"/>
      <c r="AAI54" s="513"/>
      <c r="AAJ54" s="513"/>
      <c r="AAK54" s="513"/>
      <c r="AAL54" s="513"/>
      <c r="AAM54" s="513"/>
      <c r="AAN54" s="513"/>
      <c r="AAO54" s="513"/>
      <c r="AAP54" s="513"/>
      <c r="AAQ54" s="513"/>
      <c r="AAR54" s="513"/>
      <c r="AAS54" s="513"/>
      <c r="AAT54" s="513"/>
      <c r="AAU54" s="513"/>
      <c r="AAV54" s="513"/>
      <c r="AAW54" s="513"/>
      <c r="AAX54" s="513"/>
      <c r="AAY54" s="513"/>
      <c r="AAZ54" s="513"/>
      <c r="ABA54" s="513"/>
      <c r="ABB54" s="513"/>
      <c r="ABC54" s="513"/>
      <c r="ABD54" s="513"/>
      <c r="ABE54" s="513"/>
      <c r="ABF54" s="513"/>
      <c r="ABG54" s="513"/>
      <c r="ABH54" s="513"/>
      <c r="ABI54" s="513"/>
      <c r="ABJ54" s="513"/>
      <c r="ABK54" s="513"/>
      <c r="ABL54" s="513"/>
      <c r="ABM54" s="513"/>
      <c r="ABN54" s="513"/>
      <c r="ABO54" s="513"/>
      <c r="ABP54" s="513"/>
      <c r="ABQ54" s="513"/>
      <c r="ABR54" s="513"/>
      <c r="ABS54" s="513"/>
      <c r="ABT54" s="513"/>
      <c r="ABU54" s="513"/>
      <c r="ABV54" s="513"/>
      <c r="ABW54" s="513"/>
      <c r="ABX54" s="513"/>
      <c r="ABY54" s="513"/>
      <c r="ABZ54" s="513"/>
      <c r="ACA54" s="513"/>
      <c r="ACB54" s="513"/>
      <c r="ACC54" s="513"/>
      <c r="ACD54" s="513"/>
      <c r="ACE54" s="513"/>
      <c r="ACF54" s="513"/>
      <c r="ACG54" s="513"/>
      <c r="ACH54" s="513"/>
      <c r="ACI54" s="513"/>
      <c r="ACJ54" s="513"/>
      <c r="ACK54" s="513"/>
      <c r="ACL54" s="513"/>
      <c r="ACM54" s="513"/>
      <c r="ACN54" s="513"/>
      <c r="ACO54" s="513"/>
      <c r="ACP54" s="513"/>
      <c r="ACQ54" s="513"/>
      <c r="ACR54" s="513"/>
      <c r="ACS54" s="513"/>
      <c r="ACT54" s="513"/>
      <c r="ACU54" s="513"/>
      <c r="ACV54" s="513"/>
      <c r="ACW54" s="513"/>
      <c r="ACX54" s="513"/>
      <c r="ACY54" s="513"/>
      <c r="ACZ54" s="513"/>
      <c r="ADA54" s="513"/>
      <c r="ADB54" s="513"/>
      <c r="ADC54" s="513"/>
      <c r="ADD54" s="513"/>
      <c r="ADE54" s="513"/>
      <c r="ADF54" s="513"/>
      <c r="ADG54" s="513"/>
      <c r="ADH54" s="513"/>
      <c r="ADI54" s="513"/>
      <c r="ADJ54" s="513"/>
      <c r="ADK54" s="513"/>
      <c r="ADL54" s="513"/>
      <c r="ADM54" s="513"/>
      <c r="ADN54" s="513"/>
      <c r="ADO54" s="513"/>
      <c r="ADP54" s="513"/>
      <c r="ADQ54" s="513"/>
      <c r="ADR54" s="513"/>
      <c r="ADS54" s="513"/>
      <c r="ADT54" s="513"/>
      <c r="ADU54" s="513"/>
      <c r="ADV54" s="513"/>
      <c r="ADW54" s="513"/>
      <c r="ADX54" s="513"/>
      <c r="ADY54" s="513"/>
      <c r="ADZ54" s="513"/>
      <c r="AEA54" s="513"/>
      <c r="AEB54" s="513"/>
      <c r="AEC54" s="513"/>
      <c r="AED54" s="513"/>
      <c r="AEE54" s="513"/>
      <c r="AEF54" s="513"/>
      <c r="AEG54" s="513"/>
      <c r="AEH54" s="513"/>
      <c r="AEI54" s="513"/>
      <c r="AEJ54" s="513"/>
      <c r="AEK54" s="513"/>
      <c r="AEL54" s="513"/>
      <c r="AEM54" s="513"/>
      <c r="AEN54" s="513"/>
      <c r="AEO54" s="513"/>
      <c r="AEP54" s="513"/>
      <c r="AEQ54" s="513"/>
      <c r="AER54" s="513"/>
      <c r="AES54" s="513"/>
      <c r="AET54" s="513"/>
      <c r="AEU54" s="513"/>
      <c r="AEV54" s="513"/>
      <c r="AEW54" s="513"/>
      <c r="AEX54" s="513"/>
      <c r="AEY54" s="513"/>
      <c r="AEZ54" s="513"/>
      <c r="AFA54" s="513"/>
      <c r="AFB54" s="513"/>
      <c r="AFC54" s="513"/>
      <c r="AFD54" s="513"/>
      <c r="AFE54" s="513"/>
      <c r="AFF54" s="513"/>
      <c r="AFG54" s="513"/>
      <c r="AFH54" s="513"/>
      <c r="AFI54" s="513"/>
      <c r="AFJ54" s="513"/>
      <c r="AFK54" s="513"/>
      <c r="AFL54" s="513"/>
      <c r="AFM54" s="513"/>
      <c r="AFN54" s="513"/>
      <c r="AFO54" s="513"/>
      <c r="AFP54" s="513"/>
      <c r="AFQ54" s="513"/>
      <c r="AFR54" s="513"/>
      <c r="AFS54" s="513"/>
      <c r="AFT54" s="513"/>
      <c r="AFU54" s="513"/>
      <c r="AFV54" s="513"/>
      <c r="AFW54" s="513"/>
      <c r="AFX54" s="513"/>
      <c r="AFY54" s="513"/>
      <c r="AFZ54" s="513"/>
      <c r="AGA54" s="513"/>
      <c r="AGB54" s="513"/>
      <c r="AGC54" s="513"/>
      <c r="AGD54" s="513"/>
      <c r="AGE54" s="513"/>
      <c r="AGF54" s="513"/>
      <c r="AGG54" s="513"/>
      <c r="AGH54" s="513"/>
      <c r="AGI54" s="513"/>
      <c r="AGJ54" s="513"/>
      <c r="AGK54" s="513"/>
      <c r="AGL54" s="513"/>
      <c r="AGM54" s="513"/>
      <c r="AGN54" s="513"/>
      <c r="AGO54" s="513"/>
      <c r="AGP54" s="513"/>
      <c r="AGQ54" s="513"/>
      <c r="AGR54" s="513"/>
      <c r="AGS54" s="513"/>
      <c r="AGT54" s="513"/>
      <c r="AGU54" s="513"/>
      <c r="AGV54" s="513"/>
      <c r="AGW54" s="513"/>
      <c r="AGX54" s="513"/>
      <c r="AGY54" s="513"/>
      <c r="AGZ54" s="513"/>
      <c r="AHA54" s="513"/>
      <c r="AHB54" s="513"/>
      <c r="AHC54" s="513"/>
      <c r="AHD54" s="513"/>
      <c r="AHE54" s="513"/>
      <c r="AHF54" s="513"/>
      <c r="AHG54" s="513"/>
      <c r="AHH54" s="513"/>
      <c r="AHI54" s="513"/>
      <c r="AHJ54" s="513"/>
      <c r="AHK54" s="513"/>
      <c r="AHL54" s="513"/>
      <c r="AHM54" s="513"/>
      <c r="AHN54" s="513"/>
      <c r="AHO54" s="513"/>
      <c r="AHP54" s="513"/>
      <c r="AHQ54" s="513"/>
      <c r="AHR54" s="513"/>
      <c r="AHS54" s="513"/>
      <c r="AHT54" s="513"/>
      <c r="AHU54" s="513"/>
      <c r="AHV54" s="513"/>
      <c r="AHW54" s="513"/>
      <c r="AHX54" s="513"/>
      <c r="AHY54" s="513"/>
      <c r="AHZ54" s="513"/>
      <c r="AIA54" s="513"/>
      <c r="AIB54" s="513"/>
      <c r="AIC54" s="513"/>
      <c r="AID54" s="513"/>
      <c r="AIE54" s="513"/>
      <c r="AIF54" s="513"/>
      <c r="AIG54" s="513"/>
      <c r="AIH54" s="513"/>
      <c r="AII54" s="513"/>
      <c r="AIJ54" s="513"/>
      <c r="AIK54" s="513"/>
      <c r="AIL54" s="513"/>
      <c r="AIM54" s="513"/>
      <c r="AIN54" s="513"/>
      <c r="AIO54" s="513"/>
      <c r="AIP54" s="513"/>
      <c r="AIQ54" s="513"/>
      <c r="AIR54" s="513"/>
      <c r="AIS54" s="513"/>
      <c r="AIT54" s="513"/>
      <c r="AIU54" s="513"/>
      <c r="AIV54" s="513"/>
      <c r="AIW54" s="513"/>
      <c r="AIX54" s="513"/>
      <c r="AIY54" s="513"/>
      <c r="AIZ54" s="513"/>
      <c r="AJA54" s="513"/>
      <c r="AJB54" s="513"/>
      <c r="AJC54" s="513"/>
      <c r="AJD54" s="513"/>
      <c r="AJE54" s="513"/>
      <c r="AJF54" s="513"/>
      <c r="AJG54" s="513"/>
      <c r="AJH54" s="513"/>
      <c r="AJI54" s="513"/>
      <c r="AJJ54" s="513"/>
      <c r="AJK54" s="513"/>
      <c r="AJL54" s="513"/>
      <c r="AJM54" s="513"/>
      <c r="AJN54" s="513"/>
      <c r="AJO54" s="513"/>
      <c r="AJP54" s="513"/>
      <c r="AJQ54" s="513"/>
      <c r="AJR54" s="513"/>
      <c r="AJS54" s="513"/>
      <c r="AJT54" s="513"/>
      <c r="AJU54" s="513"/>
      <c r="AJV54" s="513"/>
      <c r="AJW54" s="513"/>
      <c r="AJX54" s="513"/>
      <c r="AJY54" s="513"/>
      <c r="AJZ54" s="513"/>
      <c r="AKA54" s="513"/>
      <c r="AKB54" s="513"/>
      <c r="AKC54" s="513"/>
      <c r="AKD54" s="513"/>
      <c r="AKE54" s="513"/>
      <c r="AKF54" s="513"/>
      <c r="AKG54" s="513"/>
      <c r="AKH54" s="513"/>
      <c r="AKI54" s="513"/>
      <c r="AKJ54" s="513"/>
      <c r="AKK54" s="513"/>
      <c r="AKL54" s="513"/>
      <c r="AKM54" s="513"/>
      <c r="AKN54" s="513"/>
      <c r="AKO54" s="513"/>
      <c r="AKP54" s="513"/>
      <c r="AKQ54" s="513"/>
      <c r="AKR54" s="513"/>
      <c r="AKS54" s="513"/>
      <c r="AKT54" s="513"/>
      <c r="AKU54" s="513"/>
      <c r="AKV54" s="513"/>
      <c r="AKW54" s="513"/>
      <c r="AKX54" s="513"/>
      <c r="AKY54" s="513"/>
      <c r="AKZ54" s="513"/>
      <c r="ALA54" s="513"/>
      <c r="ALB54" s="513"/>
      <c r="ALC54" s="513"/>
      <c r="ALD54" s="513"/>
      <c r="ALE54" s="513"/>
      <c r="ALF54" s="513"/>
      <c r="ALG54" s="513"/>
      <c r="ALH54" s="513"/>
      <c r="ALI54" s="513"/>
      <c r="ALJ54" s="513"/>
      <c r="ALK54" s="513"/>
      <c r="ALL54" s="513"/>
      <c r="ALM54" s="513"/>
      <c r="ALN54" s="513"/>
      <c r="ALO54" s="513"/>
      <c r="ALP54" s="513"/>
      <c r="ALQ54" s="513"/>
      <c r="ALR54" s="513"/>
      <c r="ALS54" s="513"/>
      <c r="ALT54" s="513"/>
      <c r="ALU54" s="513"/>
      <c r="ALV54" s="513"/>
      <c r="ALW54" s="513"/>
      <c r="ALX54" s="513"/>
      <c r="ALY54" s="513"/>
      <c r="ALZ54" s="513"/>
      <c r="AMA54" s="513"/>
      <c r="AMB54" s="513"/>
      <c r="AMC54" s="513"/>
      <c r="AMD54" s="513"/>
      <c r="AME54" s="513"/>
      <c r="AMF54" s="513"/>
      <c r="AMG54" s="513"/>
      <c r="AMH54" s="513"/>
      <c r="AMI54" s="513"/>
      <c r="AMJ54" s="513"/>
      <c r="AMK54" s="513"/>
      <c r="AML54" s="513"/>
      <c r="AMM54" s="513"/>
      <c r="AMN54" s="513"/>
      <c r="AMO54" s="513"/>
      <c r="AMP54" s="513"/>
      <c r="AMQ54" s="513"/>
      <c r="AMR54" s="513"/>
      <c r="AMS54" s="513"/>
      <c r="AMT54" s="513"/>
      <c r="AMU54" s="513"/>
      <c r="AMV54" s="513"/>
      <c r="AMW54" s="513"/>
      <c r="AMX54" s="513"/>
      <c r="AMY54" s="513"/>
      <c r="AMZ54" s="513"/>
      <c r="ANA54" s="513"/>
      <c r="ANB54" s="513"/>
      <c r="ANC54" s="513"/>
      <c r="AND54" s="513"/>
      <c r="ANE54" s="513"/>
      <c r="ANF54" s="513"/>
      <c r="ANG54" s="513"/>
      <c r="ANH54" s="513"/>
      <c r="ANI54" s="513"/>
      <c r="ANJ54" s="513"/>
      <c r="ANK54" s="513"/>
      <c r="ANL54" s="513"/>
      <c r="ANM54" s="513"/>
      <c r="ANN54" s="513"/>
      <c r="ANO54" s="513"/>
      <c r="ANP54" s="513"/>
      <c r="ANQ54" s="513"/>
      <c r="ANR54" s="513"/>
      <c r="ANS54" s="513"/>
      <c r="ANT54" s="513"/>
      <c r="ANU54" s="513"/>
      <c r="ANV54" s="513"/>
      <c r="ANW54" s="513"/>
      <c r="ANX54" s="513"/>
      <c r="ANY54" s="513"/>
      <c r="ANZ54" s="513"/>
      <c r="AOA54" s="513"/>
      <c r="AOB54" s="513"/>
      <c r="AOC54" s="513"/>
      <c r="AOD54" s="513"/>
      <c r="AOE54" s="513"/>
      <c r="AOF54" s="513"/>
      <c r="AOG54" s="513"/>
      <c r="AOH54" s="513"/>
      <c r="AOI54" s="513"/>
      <c r="AOJ54" s="513"/>
      <c r="AOK54" s="513"/>
      <c r="AOL54" s="513"/>
      <c r="AOM54" s="513"/>
      <c r="AON54" s="513"/>
      <c r="AOO54" s="513"/>
      <c r="AOP54" s="513"/>
      <c r="AOQ54" s="513"/>
      <c r="AOR54" s="513"/>
      <c r="AOS54" s="513"/>
      <c r="AOT54" s="513"/>
      <c r="AOU54" s="513"/>
      <c r="AOV54" s="513"/>
      <c r="AOW54" s="513"/>
      <c r="AOX54" s="513"/>
      <c r="AOY54" s="513"/>
      <c r="AOZ54" s="513"/>
      <c r="APA54" s="513"/>
      <c r="APB54" s="513"/>
      <c r="APC54" s="513"/>
      <c r="APD54" s="513"/>
      <c r="APE54" s="513"/>
      <c r="APF54" s="513"/>
      <c r="APG54" s="513"/>
      <c r="APH54" s="513"/>
      <c r="API54" s="513"/>
      <c r="APJ54" s="513"/>
      <c r="APK54" s="513"/>
      <c r="APL54" s="513"/>
      <c r="APM54" s="513"/>
      <c r="APN54" s="513"/>
      <c r="APO54" s="513"/>
      <c r="APP54" s="513"/>
      <c r="APQ54" s="513"/>
      <c r="APR54" s="513"/>
      <c r="APS54" s="513"/>
      <c r="APT54" s="513"/>
      <c r="APU54" s="513"/>
      <c r="APV54" s="513"/>
      <c r="APW54" s="513"/>
      <c r="APX54" s="513"/>
      <c r="APY54" s="513"/>
      <c r="APZ54" s="513"/>
      <c r="AQA54" s="513"/>
      <c r="AQB54" s="513"/>
      <c r="AQC54" s="513"/>
      <c r="AQD54" s="513"/>
      <c r="AQE54" s="513"/>
      <c r="AQF54" s="513"/>
      <c r="AQG54" s="513"/>
      <c r="AQH54" s="513"/>
      <c r="AQI54" s="513"/>
      <c r="AQJ54" s="513"/>
      <c r="AQK54" s="513"/>
      <c r="AQL54" s="513"/>
      <c r="AQM54" s="513"/>
      <c r="AQN54" s="513"/>
      <c r="AQO54" s="513"/>
      <c r="AQP54" s="513"/>
      <c r="AQQ54" s="513"/>
      <c r="AQR54" s="513"/>
      <c r="AQS54" s="513"/>
      <c r="AQT54" s="513"/>
      <c r="AQU54" s="513"/>
      <c r="AQV54" s="513"/>
      <c r="AQW54" s="513"/>
      <c r="AQX54" s="513"/>
      <c r="AQY54" s="513"/>
      <c r="AQZ54" s="513"/>
      <c r="ARA54" s="513"/>
      <c r="ARB54" s="513"/>
      <c r="ARC54" s="513"/>
      <c r="ARD54" s="513"/>
      <c r="ARE54" s="513"/>
      <c r="ARF54" s="513"/>
      <c r="ARG54" s="513"/>
      <c r="ARH54" s="513"/>
      <c r="ARI54" s="513"/>
      <c r="ARJ54" s="513"/>
      <c r="ARK54" s="513"/>
      <c r="ARL54" s="513"/>
      <c r="ARM54" s="513"/>
      <c r="ARN54" s="513"/>
      <c r="ARO54" s="513"/>
      <c r="ARP54" s="513"/>
      <c r="ARQ54" s="513"/>
      <c r="ARR54" s="513"/>
      <c r="ARS54" s="513"/>
      <c r="ART54" s="513"/>
      <c r="ARU54" s="513"/>
      <c r="ARV54" s="513"/>
      <c r="ARW54" s="513"/>
      <c r="ARX54" s="513"/>
      <c r="ARY54" s="513"/>
      <c r="ARZ54" s="513"/>
      <c r="ASA54" s="513"/>
      <c r="ASB54" s="513"/>
      <c r="ASC54" s="513"/>
      <c r="ASD54" s="513"/>
      <c r="ASE54" s="513"/>
      <c r="ASF54" s="513"/>
      <c r="ASG54" s="513"/>
      <c r="ASH54" s="513"/>
      <c r="ASI54" s="513"/>
      <c r="ASJ54" s="513"/>
      <c r="ASK54" s="513"/>
      <c r="ASL54" s="513"/>
      <c r="ASM54" s="513"/>
      <c r="ASN54" s="513"/>
      <c r="ASO54" s="513"/>
      <c r="ASP54" s="513"/>
      <c r="ASQ54" s="513"/>
      <c r="ASR54" s="513"/>
      <c r="ASS54" s="513"/>
      <c r="AST54" s="513"/>
      <c r="ASU54" s="513"/>
      <c r="ASV54" s="513"/>
      <c r="ASW54" s="513"/>
      <c r="ASX54" s="513"/>
      <c r="ASY54" s="513"/>
      <c r="ASZ54" s="513"/>
      <c r="ATA54" s="513"/>
      <c r="ATB54" s="513"/>
      <c r="ATC54" s="513"/>
      <c r="ATD54" s="513"/>
      <c r="ATE54" s="513"/>
      <c r="ATF54" s="513"/>
      <c r="ATG54" s="513"/>
      <c r="ATH54" s="513"/>
      <c r="ATI54" s="513"/>
      <c r="ATJ54" s="513"/>
      <c r="ATK54" s="513"/>
      <c r="ATL54" s="513"/>
      <c r="ATM54" s="513"/>
      <c r="ATN54" s="513"/>
      <c r="ATO54" s="513"/>
      <c r="ATP54" s="513"/>
      <c r="ATQ54" s="513"/>
      <c r="ATR54" s="513"/>
      <c r="ATS54" s="513"/>
      <c r="ATT54" s="513"/>
      <c r="ATU54" s="513"/>
      <c r="ATV54" s="513"/>
      <c r="ATW54" s="513"/>
      <c r="ATX54" s="513"/>
      <c r="ATY54" s="513"/>
      <c r="ATZ54" s="513"/>
      <c r="AUA54" s="513"/>
      <c r="AUB54" s="513"/>
      <c r="AUC54" s="513"/>
      <c r="AUD54" s="513"/>
      <c r="AUE54" s="513"/>
      <c r="AUF54" s="513"/>
      <c r="AUG54" s="513"/>
      <c r="AUH54" s="513"/>
      <c r="AUI54" s="513"/>
      <c r="AUJ54" s="513"/>
      <c r="AUK54" s="513"/>
      <c r="AUL54" s="513"/>
      <c r="AUM54" s="513"/>
      <c r="AUN54" s="513"/>
      <c r="AUO54" s="513"/>
      <c r="AUP54" s="513"/>
      <c r="AUQ54" s="513"/>
      <c r="AUR54" s="513"/>
      <c r="AUS54" s="513"/>
      <c r="AUT54" s="513"/>
      <c r="AUU54" s="513"/>
      <c r="AUV54" s="513"/>
      <c r="AUW54" s="513"/>
      <c r="AUX54" s="513"/>
      <c r="AUY54" s="513"/>
      <c r="AUZ54" s="513"/>
      <c r="AVA54" s="513"/>
      <c r="AVB54" s="513"/>
      <c r="AVC54" s="513"/>
      <c r="AVD54" s="513"/>
      <c r="AVE54" s="513"/>
      <c r="AVF54" s="513"/>
      <c r="AVG54" s="513"/>
      <c r="AVH54" s="513"/>
      <c r="AVI54" s="513"/>
      <c r="AVJ54" s="513"/>
      <c r="AVK54" s="513"/>
      <c r="AVL54" s="513"/>
      <c r="AVM54" s="513"/>
      <c r="AVN54" s="513"/>
      <c r="AVO54" s="513"/>
      <c r="AVP54" s="513"/>
      <c r="AVQ54" s="513"/>
      <c r="AVR54" s="513"/>
      <c r="AVS54" s="513"/>
      <c r="AVT54" s="513"/>
      <c r="AVU54" s="513"/>
      <c r="AVV54" s="513"/>
      <c r="AVW54" s="513"/>
      <c r="AVX54" s="513"/>
      <c r="AVY54" s="513"/>
      <c r="AVZ54" s="513"/>
      <c r="AWA54" s="513"/>
      <c r="AWB54" s="513"/>
      <c r="AWC54" s="513"/>
      <c r="AWD54" s="513"/>
      <c r="AWE54" s="513"/>
      <c r="AWF54" s="513"/>
      <c r="AWG54" s="513"/>
      <c r="AWH54" s="513"/>
      <c r="AWI54" s="513"/>
      <c r="AWJ54" s="513"/>
      <c r="AWK54" s="513"/>
      <c r="AWL54" s="513"/>
      <c r="AWM54" s="513"/>
      <c r="AWN54" s="513"/>
      <c r="AWO54" s="513"/>
      <c r="AWP54" s="513"/>
      <c r="AWQ54" s="513"/>
      <c r="AWR54" s="513"/>
      <c r="AWS54" s="513"/>
      <c r="AWT54" s="513"/>
      <c r="AWU54" s="513"/>
      <c r="AWV54" s="513"/>
      <c r="AWW54" s="513"/>
      <c r="AWX54" s="513"/>
      <c r="AWY54" s="513"/>
      <c r="AWZ54" s="513"/>
      <c r="AXA54" s="513"/>
      <c r="AXB54" s="513"/>
      <c r="AXC54" s="513"/>
      <c r="AXD54" s="513"/>
      <c r="AXE54" s="513"/>
      <c r="AXF54" s="513"/>
      <c r="AXG54" s="513"/>
      <c r="AXH54" s="513"/>
      <c r="AXI54" s="513"/>
      <c r="AXJ54" s="513"/>
      <c r="AXK54" s="513"/>
      <c r="AXL54" s="513"/>
      <c r="AXM54" s="513"/>
      <c r="AXN54" s="513"/>
      <c r="AXO54" s="513"/>
      <c r="AXP54" s="513"/>
      <c r="AXQ54" s="513"/>
      <c r="AXR54" s="513"/>
      <c r="AXS54" s="513"/>
      <c r="AXT54" s="513"/>
      <c r="AXU54" s="513"/>
      <c r="AXV54" s="513"/>
      <c r="AXW54" s="513"/>
      <c r="AXX54" s="513"/>
      <c r="AXY54" s="513"/>
      <c r="AXZ54" s="513"/>
      <c r="AYA54" s="513"/>
      <c r="AYB54" s="513"/>
      <c r="AYC54" s="513"/>
      <c r="AYD54" s="513"/>
      <c r="AYE54" s="513"/>
      <c r="AYF54" s="513"/>
      <c r="AYG54" s="513"/>
      <c r="AYH54" s="513"/>
      <c r="AYI54" s="513"/>
      <c r="AYJ54" s="513"/>
      <c r="AYK54" s="513"/>
      <c r="AYL54" s="513"/>
      <c r="AYM54" s="513"/>
      <c r="AYN54" s="513"/>
      <c r="AYO54" s="513"/>
      <c r="AYP54" s="513"/>
      <c r="AYQ54" s="513"/>
      <c r="AYR54" s="513"/>
      <c r="AYS54" s="513"/>
      <c r="AYT54" s="513"/>
      <c r="AYU54" s="513"/>
      <c r="AYV54" s="513"/>
      <c r="AYW54" s="513"/>
      <c r="AYX54" s="513"/>
      <c r="AYY54" s="513"/>
      <c r="AYZ54" s="513"/>
      <c r="AZA54" s="513"/>
      <c r="AZB54" s="513"/>
      <c r="AZC54" s="513"/>
      <c r="AZD54" s="513"/>
      <c r="AZE54" s="513"/>
      <c r="AZF54" s="513"/>
      <c r="AZG54" s="513"/>
      <c r="AZH54" s="513"/>
      <c r="AZI54" s="513"/>
      <c r="AZJ54" s="513"/>
      <c r="AZK54" s="513"/>
      <c r="AZL54" s="513"/>
      <c r="AZM54" s="513"/>
      <c r="AZN54" s="513"/>
      <c r="AZO54" s="513"/>
      <c r="AZP54" s="513"/>
      <c r="AZQ54" s="513"/>
      <c r="AZR54" s="513"/>
      <c r="AZS54" s="513"/>
      <c r="AZT54" s="513"/>
      <c r="AZU54" s="513"/>
      <c r="AZV54" s="513"/>
      <c r="AZW54" s="513"/>
      <c r="AZX54" s="513"/>
      <c r="AZY54" s="513"/>
      <c r="AZZ54" s="513"/>
      <c r="BAA54" s="513"/>
      <c r="BAB54" s="513"/>
      <c r="BAC54" s="513"/>
      <c r="BAD54" s="513"/>
      <c r="BAE54" s="513"/>
      <c r="BAF54" s="513"/>
      <c r="BAG54" s="513"/>
      <c r="BAH54" s="513"/>
      <c r="BAI54" s="513"/>
      <c r="BAJ54" s="513"/>
      <c r="BAK54" s="513"/>
      <c r="BAL54" s="513"/>
      <c r="BAM54" s="513"/>
      <c r="BAN54" s="513"/>
      <c r="BAO54" s="513"/>
      <c r="BAP54" s="513"/>
      <c r="BAQ54" s="513"/>
      <c r="BAR54" s="513"/>
      <c r="BAS54" s="513"/>
      <c r="BAT54" s="513"/>
      <c r="BAU54" s="513"/>
      <c r="BAV54" s="513"/>
      <c r="BAW54" s="513"/>
      <c r="BAX54" s="513"/>
      <c r="BAY54" s="513"/>
      <c r="BAZ54" s="513"/>
      <c r="BBA54" s="513"/>
      <c r="BBB54" s="513"/>
      <c r="BBC54" s="513"/>
      <c r="BBD54" s="513"/>
      <c r="BBE54" s="513"/>
      <c r="BBF54" s="513"/>
      <c r="BBG54" s="513"/>
      <c r="BBH54" s="513"/>
      <c r="BBI54" s="513"/>
      <c r="BBJ54" s="513"/>
      <c r="BBK54" s="513"/>
      <c r="BBL54" s="513"/>
      <c r="BBM54" s="513"/>
      <c r="BBN54" s="513"/>
      <c r="BBO54" s="513"/>
      <c r="BBP54" s="513"/>
      <c r="BBQ54" s="513"/>
      <c r="BBR54" s="513"/>
      <c r="BBS54" s="513"/>
      <c r="BBT54" s="513"/>
      <c r="BBU54" s="513"/>
      <c r="BBV54" s="513"/>
      <c r="BBW54" s="513"/>
      <c r="BBX54" s="513"/>
      <c r="BBY54" s="513"/>
      <c r="BBZ54" s="513"/>
      <c r="BCA54" s="513"/>
      <c r="BCB54" s="513"/>
      <c r="BCC54" s="513"/>
      <c r="BCD54" s="513"/>
      <c r="BCE54" s="513"/>
      <c r="BCF54" s="513"/>
      <c r="BCG54" s="513"/>
      <c r="BCH54" s="513"/>
      <c r="BCI54" s="513"/>
      <c r="BCJ54" s="513"/>
      <c r="BCK54" s="513"/>
      <c r="BCL54" s="513"/>
      <c r="BCM54" s="513"/>
      <c r="BCN54" s="513"/>
      <c r="BCO54" s="513"/>
      <c r="BCP54" s="513"/>
      <c r="BCQ54" s="513"/>
      <c r="BCR54" s="513"/>
      <c r="BCS54" s="513"/>
      <c r="BCT54" s="513"/>
      <c r="BCU54" s="513"/>
      <c r="BCV54" s="513"/>
      <c r="BCW54" s="513"/>
      <c r="BCX54" s="513"/>
      <c r="BCY54" s="513"/>
      <c r="BCZ54" s="513"/>
      <c r="BDA54" s="513"/>
      <c r="BDB54" s="513"/>
      <c r="BDC54" s="513"/>
      <c r="BDD54" s="513"/>
      <c r="BDE54" s="513"/>
      <c r="BDF54" s="513"/>
      <c r="BDG54" s="513"/>
      <c r="BDH54" s="513"/>
      <c r="BDI54" s="513"/>
      <c r="BDJ54" s="513"/>
      <c r="BDK54" s="513"/>
      <c r="BDL54" s="513"/>
      <c r="BDM54" s="513"/>
      <c r="BDN54" s="513"/>
      <c r="BDO54" s="513"/>
      <c r="BDP54" s="513"/>
      <c r="BDQ54" s="513"/>
      <c r="BDR54" s="513"/>
      <c r="BDS54" s="513"/>
      <c r="BDT54" s="513"/>
      <c r="BDU54" s="513"/>
      <c r="BDV54" s="513"/>
      <c r="BDW54" s="513"/>
      <c r="BDX54" s="513"/>
      <c r="BDY54" s="513"/>
      <c r="BDZ54" s="513"/>
      <c r="BEA54" s="513"/>
      <c r="BEB54" s="513"/>
      <c r="BEC54" s="513"/>
      <c r="BED54" s="513"/>
      <c r="BEE54" s="513"/>
      <c r="BEF54" s="513"/>
      <c r="BEG54" s="513"/>
      <c r="BEH54" s="513"/>
      <c r="BEI54" s="513"/>
      <c r="BEJ54" s="513"/>
      <c r="BEK54" s="513"/>
      <c r="BEL54" s="513"/>
      <c r="BEM54" s="513"/>
      <c r="BEN54" s="513"/>
      <c r="BEO54" s="513"/>
      <c r="BEP54" s="513"/>
      <c r="BEQ54" s="513"/>
      <c r="BER54" s="513"/>
      <c r="BES54" s="513"/>
      <c r="BET54" s="513"/>
      <c r="BEU54" s="513"/>
      <c r="BEV54" s="513"/>
      <c r="BEW54" s="513"/>
      <c r="BEX54" s="513"/>
      <c r="BEY54" s="513"/>
      <c r="BEZ54" s="513"/>
      <c r="BFA54" s="513"/>
      <c r="BFB54" s="513"/>
      <c r="BFC54" s="513"/>
      <c r="BFD54" s="513"/>
      <c r="BFE54" s="513"/>
      <c r="BFF54" s="513"/>
      <c r="BFG54" s="513"/>
      <c r="BFH54" s="513"/>
      <c r="BFI54" s="513"/>
      <c r="BFJ54" s="513"/>
      <c r="BFK54" s="513"/>
      <c r="BFL54" s="513"/>
      <c r="BFM54" s="513"/>
      <c r="BFN54" s="513"/>
      <c r="BFO54" s="513"/>
      <c r="BFP54" s="513"/>
      <c r="BFQ54" s="513"/>
      <c r="BFR54" s="513"/>
      <c r="BFS54" s="513"/>
      <c r="BFT54" s="513"/>
      <c r="BFU54" s="513"/>
      <c r="BFV54" s="513"/>
      <c r="BFW54" s="513"/>
      <c r="BFX54" s="513"/>
      <c r="BFY54" s="513"/>
      <c r="BFZ54" s="513"/>
      <c r="BGA54" s="513"/>
      <c r="BGB54" s="513"/>
      <c r="BGC54" s="513"/>
      <c r="BGD54" s="513"/>
      <c r="BGE54" s="513"/>
      <c r="BGF54" s="513"/>
      <c r="BGG54" s="513"/>
      <c r="BGH54" s="513"/>
      <c r="BGI54" s="513"/>
      <c r="BGJ54" s="513"/>
      <c r="BGK54" s="513"/>
      <c r="BGL54" s="513"/>
      <c r="BGM54" s="513"/>
      <c r="BGN54" s="513"/>
      <c r="BGO54" s="513"/>
      <c r="BGP54" s="513"/>
      <c r="BGQ54" s="513"/>
      <c r="BGR54" s="513"/>
      <c r="BGS54" s="513"/>
      <c r="BGT54" s="513"/>
      <c r="BGU54" s="513"/>
      <c r="BGV54" s="513"/>
      <c r="BGW54" s="513"/>
      <c r="BGX54" s="513"/>
      <c r="BGY54" s="513"/>
      <c r="BGZ54" s="513"/>
      <c r="BHA54" s="513"/>
      <c r="BHB54" s="513"/>
      <c r="BHC54" s="513"/>
      <c r="BHD54" s="513"/>
      <c r="BHE54" s="513"/>
      <c r="BHF54" s="513"/>
      <c r="BHG54" s="513"/>
      <c r="BHH54" s="513"/>
      <c r="BHI54" s="513"/>
      <c r="BHJ54" s="513"/>
      <c r="BHK54" s="513"/>
      <c r="BHL54" s="513"/>
      <c r="BHM54" s="513"/>
      <c r="BHN54" s="513"/>
      <c r="BHO54" s="513"/>
      <c r="BHP54" s="513"/>
      <c r="BHQ54" s="513"/>
      <c r="BHR54" s="513"/>
      <c r="BHS54" s="513"/>
      <c r="BHT54" s="513"/>
      <c r="BHU54" s="513"/>
      <c r="BHV54" s="513"/>
      <c r="BHW54" s="513"/>
      <c r="BHX54" s="513"/>
      <c r="BHY54" s="513"/>
      <c r="BHZ54" s="513"/>
      <c r="BIA54" s="513"/>
      <c r="BIB54" s="513"/>
      <c r="BIC54" s="513"/>
      <c r="BID54" s="513"/>
      <c r="BIE54" s="513"/>
      <c r="BIF54" s="513"/>
      <c r="BIG54" s="513"/>
      <c r="BIH54" s="513"/>
      <c r="BII54" s="513"/>
      <c r="BIJ54" s="513"/>
      <c r="BIK54" s="513"/>
      <c r="BIL54" s="513"/>
      <c r="BIM54" s="513"/>
      <c r="BIN54" s="513"/>
      <c r="BIO54" s="513"/>
      <c r="BIP54" s="513"/>
      <c r="BIQ54" s="513"/>
      <c r="BIR54" s="513"/>
      <c r="BIS54" s="513"/>
      <c r="BIT54" s="513"/>
      <c r="BIU54" s="513"/>
      <c r="BIV54" s="513"/>
      <c r="BIW54" s="513"/>
      <c r="BIX54" s="513"/>
      <c r="BIY54" s="513"/>
      <c r="BIZ54" s="513"/>
      <c r="BJA54" s="513"/>
      <c r="BJB54" s="513"/>
      <c r="BJC54" s="513"/>
      <c r="BJD54" s="513"/>
      <c r="BJE54" s="513"/>
      <c r="BJF54" s="513"/>
      <c r="BJG54" s="513"/>
      <c r="BJH54" s="513"/>
      <c r="BJI54" s="513"/>
      <c r="BJJ54" s="513"/>
      <c r="BJK54" s="513"/>
      <c r="BJL54" s="513"/>
      <c r="BJM54" s="513"/>
      <c r="BJN54" s="513"/>
      <c r="BJO54" s="513"/>
      <c r="BJP54" s="513"/>
      <c r="BJQ54" s="513"/>
      <c r="BJR54" s="513"/>
      <c r="BJS54" s="513"/>
      <c r="BJT54" s="513"/>
      <c r="BJU54" s="513"/>
      <c r="BJV54" s="513"/>
      <c r="BJW54" s="513"/>
      <c r="BJX54" s="513"/>
      <c r="BJY54" s="513"/>
      <c r="BJZ54" s="513"/>
      <c r="BKA54" s="513"/>
      <c r="BKB54" s="513"/>
      <c r="BKC54" s="513"/>
      <c r="BKD54" s="513"/>
      <c r="BKE54" s="513"/>
      <c r="BKF54" s="513"/>
      <c r="BKG54" s="513"/>
      <c r="BKH54" s="513"/>
      <c r="BKI54" s="513"/>
      <c r="BKJ54" s="513"/>
      <c r="BKK54" s="513"/>
      <c r="BKL54" s="513"/>
      <c r="BKM54" s="513"/>
      <c r="BKN54" s="513"/>
      <c r="BKO54" s="513"/>
      <c r="BKP54" s="513"/>
      <c r="BKQ54" s="513"/>
      <c r="BKR54" s="513"/>
      <c r="BKS54" s="513"/>
      <c r="BKT54" s="513"/>
      <c r="BKU54" s="513"/>
      <c r="BKV54" s="513"/>
      <c r="BKW54" s="513"/>
      <c r="BKX54" s="513"/>
      <c r="BKY54" s="513"/>
      <c r="BKZ54" s="513"/>
      <c r="BLA54" s="513"/>
      <c r="BLB54" s="513"/>
      <c r="BLC54" s="513"/>
      <c r="BLD54" s="513"/>
      <c r="BLE54" s="513"/>
      <c r="BLF54" s="513"/>
      <c r="BLG54" s="513"/>
      <c r="BLH54" s="513"/>
      <c r="BLI54" s="513"/>
      <c r="BLJ54" s="513"/>
      <c r="BLK54" s="513"/>
      <c r="BLL54" s="513"/>
      <c r="BLM54" s="513"/>
      <c r="BLN54" s="513"/>
      <c r="BLO54" s="513"/>
      <c r="BLP54" s="513"/>
      <c r="BLQ54" s="513"/>
      <c r="BLR54" s="513"/>
      <c r="BLS54" s="513"/>
      <c r="BLT54" s="513"/>
      <c r="BLU54" s="513"/>
      <c r="BLV54" s="513"/>
      <c r="BLW54" s="513"/>
      <c r="BLX54" s="513"/>
      <c r="BLY54" s="513"/>
      <c r="BLZ54" s="513"/>
      <c r="BMA54" s="513"/>
      <c r="BMB54" s="513"/>
      <c r="BMC54" s="513"/>
      <c r="BMD54" s="513"/>
      <c r="BME54" s="513"/>
      <c r="BMF54" s="513"/>
      <c r="BMG54" s="513"/>
      <c r="BMH54" s="513"/>
      <c r="BMI54" s="513"/>
      <c r="BMJ54" s="513"/>
      <c r="BMK54" s="513"/>
      <c r="BML54" s="513"/>
      <c r="BMM54" s="513"/>
      <c r="BMN54" s="513"/>
      <c r="BMO54" s="513"/>
      <c r="BMP54" s="513"/>
      <c r="BMQ54" s="513"/>
      <c r="BMR54" s="513"/>
      <c r="BMS54" s="513"/>
      <c r="BMT54" s="513"/>
      <c r="BMU54" s="513"/>
      <c r="BMV54" s="513"/>
      <c r="BMW54" s="513"/>
      <c r="BMX54" s="513"/>
      <c r="BMY54" s="513"/>
      <c r="BMZ54" s="513"/>
      <c r="BNA54" s="513"/>
      <c r="BNB54" s="513"/>
      <c r="BNC54" s="513"/>
      <c r="BND54" s="513"/>
      <c r="BNE54" s="513"/>
      <c r="BNF54" s="513"/>
      <c r="BNG54" s="513"/>
      <c r="BNH54" s="513"/>
      <c r="BNI54" s="513"/>
      <c r="BNJ54" s="513"/>
      <c r="BNK54" s="513"/>
      <c r="BNL54" s="513"/>
      <c r="BNM54" s="513"/>
      <c r="BNN54" s="513"/>
      <c r="BNO54" s="513"/>
      <c r="BNP54" s="513"/>
      <c r="BNQ54" s="513"/>
      <c r="BNR54" s="513"/>
      <c r="BNS54" s="513"/>
      <c r="BNT54" s="513"/>
      <c r="BNU54" s="513"/>
      <c r="BNV54" s="513"/>
      <c r="BNW54" s="513"/>
      <c r="BNX54" s="513"/>
      <c r="BNY54" s="513"/>
      <c r="BNZ54" s="513"/>
      <c r="BOA54" s="513"/>
      <c r="BOB54" s="513"/>
      <c r="BOC54" s="513"/>
      <c r="BOD54" s="513"/>
      <c r="BOE54" s="513"/>
      <c r="BOF54" s="513"/>
      <c r="BOG54" s="513"/>
      <c r="BOH54" s="513"/>
      <c r="BOI54" s="513"/>
      <c r="BOJ54" s="513"/>
      <c r="BOK54" s="513"/>
      <c r="BOL54" s="513"/>
      <c r="BOM54" s="513"/>
      <c r="BON54" s="513"/>
      <c r="BOO54" s="513"/>
      <c r="BOP54" s="513"/>
      <c r="BOQ54" s="513"/>
      <c r="BOR54" s="513"/>
      <c r="BOS54" s="513"/>
      <c r="BOT54" s="513"/>
      <c r="BOU54" s="513"/>
      <c r="BOV54" s="513"/>
      <c r="BOW54" s="513"/>
      <c r="BOX54" s="513"/>
      <c r="BOY54" s="513"/>
      <c r="BOZ54" s="513"/>
      <c r="BPA54" s="513"/>
      <c r="BPB54" s="513"/>
      <c r="BPC54" s="513"/>
      <c r="BPD54" s="513"/>
      <c r="BPE54" s="513"/>
      <c r="BPF54" s="513"/>
      <c r="BPG54" s="513"/>
      <c r="BPH54" s="513"/>
      <c r="BPI54" s="513"/>
      <c r="BPJ54" s="513"/>
      <c r="BPK54" s="513"/>
      <c r="BPL54" s="513"/>
      <c r="BPM54" s="513"/>
      <c r="BPN54" s="513"/>
      <c r="BPO54" s="513"/>
      <c r="BPP54" s="513"/>
      <c r="BPQ54" s="513"/>
      <c r="BPR54" s="513"/>
      <c r="BPS54" s="513"/>
      <c r="BPT54" s="513"/>
      <c r="BPU54" s="513"/>
      <c r="BPV54" s="513"/>
      <c r="BPW54" s="513"/>
      <c r="BPX54" s="513"/>
      <c r="BPY54" s="513"/>
      <c r="BPZ54" s="513"/>
      <c r="BQA54" s="513"/>
      <c r="BQB54" s="513"/>
      <c r="BQC54" s="513"/>
      <c r="BQD54" s="513"/>
      <c r="BQE54" s="513"/>
      <c r="BQF54" s="513"/>
      <c r="BQG54" s="513"/>
      <c r="BQH54" s="513"/>
      <c r="BQI54" s="513"/>
      <c r="BQJ54" s="513"/>
      <c r="BQK54" s="513"/>
      <c r="BQL54" s="513"/>
      <c r="BQM54" s="513"/>
      <c r="BQN54" s="513"/>
      <c r="BQO54" s="513"/>
      <c r="BQP54" s="513"/>
      <c r="BQQ54" s="513"/>
      <c r="BQR54" s="513"/>
      <c r="BQS54" s="513"/>
      <c r="BQT54" s="513"/>
      <c r="BQU54" s="513"/>
      <c r="BQV54" s="513"/>
      <c r="BQW54" s="513"/>
      <c r="BQX54" s="513"/>
      <c r="BQY54" s="513"/>
      <c r="BQZ54" s="513"/>
      <c r="BRA54" s="513"/>
      <c r="BRB54" s="513"/>
      <c r="BRC54" s="513"/>
      <c r="BRD54" s="513"/>
      <c r="BRE54" s="513"/>
      <c r="BRF54" s="513"/>
      <c r="BRG54" s="513"/>
      <c r="BRH54" s="513"/>
      <c r="BRI54" s="513"/>
      <c r="BRJ54" s="513"/>
      <c r="BRK54" s="513"/>
      <c r="BRL54" s="513"/>
      <c r="BRM54" s="513"/>
      <c r="BRN54" s="513"/>
      <c r="BRO54" s="513"/>
      <c r="BRP54" s="513"/>
      <c r="BRQ54" s="513"/>
      <c r="BRR54" s="513"/>
      <c r="BRS54" s="513"/>
      <c r="BRT54" s="513"/>
      <c r="BRU54" s="513"/>
      <c r="BRV54" s="513"/>
      <c r="BRW54" s="513"/>
      <c r="BRX54" s="513"/>
      <c r="BRY54" s="513"/>
      <c r="BRZ54" s="513"/>
      <c r="BSA54" s="513"/>
      <c r="BSB54" s="513"/>
      <c r="BSC54" s="513"/>
      <c r="BSD54" s="513"/>
      <c r="BSE54" s="513"/>
      <c r="BSF54" s="513"/>
      <c r="BSG54" s="513"/>
      <c r="BSH54" s="513"/>
      <c r="BSI54" s="513"/>
      <c r="BSJ54" s="513"/>
      <c r="BSK54" s="513"/>
      <c r="BSL54" s="513"/>
      <c r="BSM54" s="513"/>
      <c r="BSN54" s="513"/>
      <c r="BSO54" s="513"/>
      <c r="BSP54" s="513"/>
      <c r="BSQ54" s="513"/>
      <c r="BSR54" s="513"/>
      <c r="BSS54" s="513"/>
      <c r="BST54" s="513"/>
      <c r="BSU54" s="513"/>
      <c r="BSV54" s="513"/>
      <c r="BSW54" s="513"/>
      <c r="BSX54" s="513"/>
      <c r="BSY54" s="513"/>
      <c r="BSZ54" s="513"/>
      <c r="BTA54" s="513"/>
      <c r="BTB54" s="513"/>
      <c r="BTC54" s="513"/>
      <c r="BTD54" s="513"/>
      <c r="BTE54" s="513"/>
      <c r="BTF54" s="513"/>
      <c r="BTG54" s="513"/>
      <c r="BTH54" s="513"/>
      <c r="BTI54" s="513"/>
      <c r="BTJ54" s="513"/>
      <c r="BTK54" s="513"/>
      <c r="BTL54" s="513"/>
      <c r="BTM54" s="513"/>
      <c r="BTN54" s="513"/>
      <c r="BTO54" s="513"/>
      <c r="BTP54" s="513"/>
      <c r="BTQ54" s="513"/>
      <c r="BTR54" s="513"/>
      <c r="BTS54" s="513"/>
      <c r="BTT54" s="513"/>
      <c r="BTU54" s="513"/>
      <c r="BTV54" s="513"/>
      <c r="BTW54" s="513"/>
      <c r="BTX54" s="513"/>
      <c r="BTY54" s="513"/>
      <c r="BTZ54" s="513"/>
      <c r="BUA54" s="513"/>
      <c r="BUB54" s="513"/>
      <c r="BUC54" s="513"/>
      <c r="BUD54" s="513"/>
      <c r="BUE54" s="513"/>
      <c r="BUF54" s="513"/>
      <c r="BUG54" s="513"/>
      <c r="BUH54" s="513"/>
      <c r="BUI54" s="513"/>
      <c r="BUJ54" s="513"/>
      <c r="BUK54" s="513"/>
      <c r="BUL54" s="513"/>
      <c r="BUM54" s="513"/>
      <c r="BUN54" s="513"/>
      <c r="BUO54" s="513"/>
      <c r="BUP54" s="513"/>
      <c r="BUQ54" s="513"/>
      <c r="BUR54" s="513"/>
      <c r="BUS54" s="513"/>
      <c r="BUT54" s="513"/>
      <c r="BUU54" s="513"/>
      <c r="BUV54" s="513"/>
      <c r="BUW54" s="513"/>
      <c r="BUX54" s="513"/>
      <c r="BUY54" s="513"/>
      <c r="BUZ54" s="513"/>
      <c r="BVA54" s="513"/>
      <c r="BVB54" s="513"/>
      <c r="BVC54" s="513"/>
      <c r="BVD54" s="513"/>
      <c r="BVE54" s="513"/>
      <c r="BVF54" s="513"/>
      <c r="BVG54" s="513"/>
      <c r="BVH54" s="513"/>
      <c r="BVI54" s="513"/>
      <c r="BVJ54" s="513"/>
      <c r="BVK54" s="513"/>
      <c r="BVL54" s="513"/>
      <c r="BVM54" s="513"/>
      <c r="BVN54" s="513"/>
      <c r="BVO54" s="513"/>
      <c r="BVP54" s="513"/>
      <c r="BVQ54" s="513"/>
      <c r="BVR54" s="513"/>
      <c r="BVS54" s="513"/>
      <c r="BVT54" s="513"/>
      <c r="BVU54" s="513"/>
      <c r="BVV54" s="513"/>
      <c r="BVW54" s="513"/>
      <c r="BVX54" s="513"/>
      <c r="BVY54" s="513"/>
      <c r="BVZ54" s="513"/>
      <c r="BWA54" s="513"/>
      <c r="BWB54" s="513"/>
      <c r="BWC54" s="513"/>
      <c r="BWD54" s="513"/>
      <c r="BWE54" s="513"/>
      <c r="BWF54" s="513"/>
      <c r="BWG54" s="513"/>
      <c r="BWH54" s="513"/>
      <c r="BWI54" s="513"/>
      <c r="BWJ54" s="513"/>
      <c r="BWK54" s="513"/>
      <c r="BWL54" s="513"/>
      <c r="BWM54" s="513"/>
      <c r="BWN54" s="513"/>
      <c r="BWO54" s="513"/>
      <c r="BWP54" s="513"/>
      <c r="BWQ54" s="513"/>
    </row>
    <row r="55" spans="1:1967" ht="102" customHeight="1">
      <c r="A55" s="9" t="s">
        <v>6113</v>
      </c>
      <c r="B55" s="100" t="s">
        <v>97</v>
      </c>
      <c r="C55" s="105" t="s">
        <v>632</v>
      </c>
      <c r="D55" s="3" t="s">
        <v>114</v>
      </c>
      <c r="E55" s="3" t="s">
        <v>1226</v>
      </c>
      <c r="F55" s="3"/>
      <c r="G55" s="3" t="s">
        <v>385</v>
      </c>
      <c r="H55" s="20">
        <v>0.6</v>
      </c>
      <c r="I55" s="43">
        <v>470000000</v>
      </c>
      <c r="J55" s="21" t="s">
        <v>1316</v>
      </c>
      <c r="K55" s="3" t="s">
        <v>1929</v>
      </c>
      <c r="L55" s="137" t="s">
        <v>3404</v>
      </c>
      <c r="M55" s="140" t="s">
        <v>383</v>
      </c>
      <c r="N55" s="357" t="s">
        <v>1926</v>
      </c>
      <c r="O55" s="3" t="s">
        <v>1368</v>
      </c>
      <c r="P55" s="7" t="s">
        <v>1340</v>
      </c>
      <c r="Q55" s="3" t="s">
        <v>1188</v>
      </c>
      <c r="R55" s="76">
        <v>7</v>
      </c>
      <c r="S55" s="19">
        <v>149000</v>
      </c>
      <c r="T55" s="83">
        <v>0</v>
      </c>
      <c r="U55" s="83">
        <f t="shared" si="0"/>
        <v>0</v>
      </c>
      <c r="V55" s="9" t="s">
        <v>1317</v>
      </c>
      <c r="W55" s="152" t="s">
        <v>1396</v>
      </c>
      <c r="X55" s="9" t="s">
        <v>9073</v>
      </c>
    </row>
    <row r="56" spans="1:1967" ht="102" customHeight="1">
      <c r="A56" s="9" t="s">
        <v>6114</v>
      </c>
      <c r="B56" s="3" t="s">
        <v>1318</v>
      </c>
      <c r="C56" s="105" t="s">
        <v>632</v>
      </c>
      <c r="D56" s="3" t="s">
        <v>115</v>
      </c>
      <c r="E56" s="3" t="s">
        <v>1226</v>
      </c>
      <c r="F56" s="3"/>
      <c r="G56" s="9" t="s">
        <v>385</v>
      </c>
      <c r="H56" s="20">
        <v>0.6</v>
      </c>
      <c r="I56" s="34">
        <v>470000000</v>
      </c>
      <c r="J56" s="21" t="s">
        <v>1316</v>
      </c>
      <c r="K56" s="3" t="s">
        <v>1320</v>
      </c>
      <c r="L56" s="137" t="s">
        <v>3404</v>
      </c>
      <c r="M56" s="140" t="s">
        <v>383</v>
      </c>
      <c r="N56" s="357" t="s">
        <v>1927</v>
      </c>
      <c r="O56" s="3" t="s">
        <v>1368</v>
      </c>
      <c r="P56" s="7" t="s">
        <v>1340</v>
      </c>
      <c r="Q56" s="3" t="s">
        <v>1188</v>
      </c>
      <c r="R56" s="9">
        <v>12</v>
      </c>
      <c r="S56" s="75">
        <v>122701</v>
      </c>
      <c r="T56" s="101">
        <f>R56*S56</f>
        <v>1472412</v>
      </c>
      <c r="U56" s="102">
        <f t="shared" si="0"/>
        <v>1649101.4400000002</v>
      </c>
      <c r="V56" s="102" t="s">
        <v>1317</v>
      </c>
      <c r="W56" s="147" t="s">
        <v>1396</v>
      </c>
      <c r="X56" s="9"/>
    </row>
    <row r="57" spans="1:1967" s="9" customFormat="1" ht="102" customHeight="1">
      <c r="A57" s="9" t="s">
        <v>6115</v>
      </c>
      <c r="B57" s="100" t="s">
        <v>97</v>
      </c>
      <c r="C57" s="106" t="s">
        <v>632</v>
      </c>
      <c r="D57" s="3" t="s">
        <v>116</v>
      </c>
      <c r="E57" s="3" t="s">
        <v>1227</v>
      </c>
      <c r="F57" s="3"/>
      <c r="G57" s="3" t="s">
        <v>385</v>
      </c>
      <c r="H57" s="20">
        <v>0.6</v>
      </c>
      <c r="I57" s="34">
        <v>470000000</v>
      </c>
      <c r="J57" s="21" t="s">
        <v>1316</v>
      </c>
      <c r="K57" s="3" t="s">
        <v>1930</v>
      </c>
      <c r="L57" s="137" t="s">
        <v>3404</v>
      </c>
      <c r="M57" s="140" t="s">
        <v>383</v>
      </c>
      <c r="N57" s="357" t="s">
        <v>1928</v>
      </c>
      <c r="O57" s="3" t="s">
        <v>1368</v>
      </c>
      <c r="P57" s="7" t="s">
        <v>1340</v>
      </c>
      <c r="Q57" s="3" t="s">
        <v>1188</v>
      </c>
      <c r="R57" s="76">
        <v>52</v>
      </c>
      <c r="S57" s="19">
        <v>66305</v>
      </c>
      <c r="T57" s="101">
        <f>R57*S57</f>
        <v>3447860</v>
      </c>
      <c r="U57" s="102">
        <f t="shared" si="0"/>
        <v>3861603.2</v>
      </c>
      <c r="V57" s="9" t="s">
        <v>1317</v>
      </c>
      <c r="W57" s="152" t="s">
        <v>1396</v>
      </c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</row>
    <row r="58" spans="1:1967" ht="102" customHeight="1">
      <c r="A58" s="9" t="s">
        <v>6116</v>
      </c>
      <c r="B58" s="100" t="s">
        <v>97</v>
      </c>
      <c r="C58" s="107" t="s">
        <v>632</v>
      </c>
      <c r="D58" s="3" t="s">
        <v>117</v>
      </c>
      <c r="E58" s="3" t="s">
        <v>1228</v>
      </c>
      <c r="F58" s="3"/>
      <c r="G58" s="3" t="s">
        <v>385</v>
      </c>
      <c r="H58" s="20">
        <v>0.6</v>
      </c>
      <c r="I58" s="34">
        <v>470000000</v>
      </c>
      <c r="J58" s="21" t="s">
        <v>1316</v>
      </c>
      <c r="K58" s="3" t="s">
        <v>1930</v>
      </c>
      <c r="L58" s="137" t="s">
        <v>3404</v>
      </c>
      <c r="M58" s="140" t="s">
        <v>383</v>
      </c>
      <c r="N58" s="357" t="s">
        <v>1928</v>
      </c>
      <c r="O58" s="3" t="s">
        <v>1368</v>
      </c>
      <c r="P58" s="7" t="s">
        <v>1340</v>
      </c>
      <c r="Q58" s="3" t="s">
        <v>1188</v>
      </c>
      <c r="R58" s="76">
        <v>52</v>
      </c>
      <c r="S58" s="19">
        <v>66305</v>
      </c>
      <c r="T58" s="83">
        <f>R58*S58</f>
        <v>3447860</v>
      </c>
      <c r="U58" s="83">
        <f t="shared" si="0"/>
        <v>3861603.2</v>
      </c>
      <c r="V58" s="102" t="s">
        <v>1317</v>
      </c>
      <c r="W58" s="147" t="s">
        <v>1396</v>
      </c>
      <c r="X58" s="9"/>
    </row>
    <row r="59" spans="1:1967" ht="102" customHeight="1">
      <c r="A59" s="9" t="s">
        <v>6117</v>
      </c>
      <c r="B59" s="100" t="s">
        <v>97</v>
      </c>
      <c r="C59" s="108" t="s">
        <v>632</v>
      </c>
      <c r="D59" s="3" t="s">
        <v>118</v>
      </c>
      <c r="E59" s="3" t="s">
        <v>1229</v>
      </c>
      <c r="F59" s="3"/>
      <c r="G59" s="3" t="s">
        <v>385</v>
      </c>
      <c r="H59" s="20">
        <v>0.6</v>
      </c>
      <c r="I59" s="34">
        <v>470000000</v>
      </c>
      <c r="J59" s="21" t="s">
        <v>1316</v>
      </c>
      <c r="K59" s="3" t="s">
        <v>1930</v>
      </c>
      <c r="L59" s="137" t="s">
        <v>3404</v>
      </c>
      <c r="M59" s="140" t="s">
        <v>383</v>
      </c>
      <c r="N59" s="357" t="s">
        <v>1928</v>
      </c>
      <c r="O59" s="3" t="s">
        <v>1368</v>
      </c>
      <c r="P59" s="7" t="s">
        <v>1340</v>
      </c>
      <c r="Q59" s="3" t="s">
        <v>1188</v>
      </c>
      <c r="R59" s="76">
        <v>510</v>
      </c>
      <c r="S59" s="19">
        <v>63185</v>
      </c>
      <c r="T59" s="83">
        <f>R59*S59</f>
        <v>32224350</v>
      </c>
      <c r="U59" s="83">
        <f t="shared" si="0"/>
        <v>36091272</v>
      </c>
      <c r="V59" s="9" t="s">
        <v>1317</v>
      </c>
      <c r="W59" s="152" t="s">
        <v>1396</v>
      </c>
      <c r="X59" s="9"/>
    </row>
    <row r="60" spans="1:1967" ht="102" customHeight="1">
      <c r="A60" s="9" t="s">
        <v>6118</v>
      </c>
      <c r="B60" s="100" t="s">
        <v>97</v>
      </c>
      <c r="C60" s="108" t="s">
        <v>632</v>
      </c>
      <c r="D60" s="3" t="s">
        <v>119</v>
      </c>
      <c r="E60" s="3" t="s">
        <v>1229</v>
      </c>
      <c r="F60" s="3"/>
      <c r="G60" s="3" t="s">
        <v>385</v>
      </c>
      <c r="H60" s="20">
        <v>0.6</v>
      </c>
      <c r="I60" s="34">
        <v>470000000</v>
      </c>
      <c r="J60" s="21" t="s">
        <v>1316</v>
      </c>
      <c r="K60" s="3" t="s">
        <v>1930</v>
      </c>
      <c r="L60" s="137" t="s">
        <v>3404</v>
      </c>
      <c r="M60" s="140" t="s">
        <v>383</v>
      </c>
      <c r="N60" s="357" t="s">
        <v>1928</v>
      </c>
      <c r="O60" s="3" t="s">
        <v>1368</v>
      </c>
      <c r="P60" s="7" t="s">
        <v>1340</v>
      </c>
      <c r="Q60" s="3" t="s">
        <v>1188</v>
      </c>
      <c r="R60" s="76">
        <v>490</v>
      </c>
      <c r="S60" s="19">
        <v>63185</v>
      </c>
      <c r="T60" s="83">
        <f>R60*S60</f>
        <v>30960650</v>
      </c>
      <c r="U60" s="83">
        <f t="shared" si="0"/>
        <v>34675928</v>
      </c>
      <c r="V60" s="102" t="s">
        <v>1317</v>
      </c>
      <c r="W60" s="147" t="s">
        <v>1396</v>
      </c>
      <c r="X60" s="9"/>
    </row>
    <row r="61" spans="1:1967" ht="102" customHeight="1">
      <c r="A61" s="9" t="s">
        <v>6119</v>
      </c>
      <c r="B61" s="100" t="s">
        <v>97</v>
      </c>
      <c r="C61" s="3" t="s">
        <v>638</v>
      </c>
      <c r="D61" s="3" t="s">
        <v>120</v>
      </c>
      <c r="E61" s="3" t="s">
        <v>1226</v>
      </c>
      <c r="F61" s="3"/>
      <c r="G61" s="3" t="s">
        <v>385</v>
      </c>
      <c r="H61" s="20">
        <v>0.6</v>
      </c>
      <c r="I61" s="34">
        <v>470000000</v>
      </c>
      <c r="J61" s="21" t="s">
        <v>1316</v>
      </c>
      <c r="K61" s="3" t="s">
        <v>1929</v>
      </c>
      <c r="L61" s="137" t="s">
        <v>3404</v>
      </c>
      <c r="M61" s="140" t="s">
        <v>383</v>
      </c>
      <c r="N61" s="357" t="s">
        <v>1926</v>
      </c>
      <c r="O61" s="3" t="s">
        <v>1368</v>
      </c>
      <c r="P61" s="7" t="s">
        <v>1340</v>
      </c>
      <c r="Q61" s="3" t="s">
        <v>1188</v>
      </c>
      <c r="R61" s="76">
        <v>3</v>
      </c>
      <c r="S61" s="19">
        <v>146458</v>
      </c>
      <c r="T61" s="83">
        <v>0</v>
      </c>
      <c r="U61" s="83">
        <f t="shared" si="0"/>
        <v>0</v>
      </c>
      <c r="V61" s="102" t="s">
        <v>1317</v>
      </c>
      <c r="W61" s="152" t="s">
        <v>1396</v>
      </c>
      <c r="X61" s="9" t="s">
        <v>9073</v>
      </c>
    </row>
    <row r="62" spans="1:1967" ht="102" customHeight="1">
      <c r="A62" s="9" t="s">
        <v>6120</v>
      </c>
      <c r="B62" s="100" t="s">
        <v>97</v>
      </c>
      <c r="C62" s="3" t="s">
        <v>638</v>
      </c>
      <c r="D62" s="3" t="s">
        <v>121</v>
      </c>
      <c r="E62" s="3" t="s">
        <v>1226</v>
      </c>
      <c r="F62" s="3"/>
      <c r="G62" s="3" t="s">
        <v>385</v>
      </c>
      <c r="H62" s="20">
        <v>0.6</v>
      </c>
      <c r="I62" s="34">
        <v>470000000</v>
      </c>
      <c r="J62" s="21" t="s">
        <v>1316</v>
      </c>
      <c r="K62" s="3" t="s">
        <v>1320</v>
      </c>
      <c r="L62" s="137" t="s">
        <v>3404</v>
      </c>
      <c r="M62" s="140" t="s">
        <v>383</v>
      </c>
      <c r="N62" s="357" t="s">
        <v>1927</v>
      </c>
      <c r="O62" s="3" t="s">
        <v>1368</v>
      </c>
      <c r="P62" s="7" t="s">
        <v>1340</v>
      </c>
      <c r="Q62" s="3" t="s">
        <v>1188</v>
      </c>
      <c r="R62" s="76">
        <v>6</v>
      </c>
      <c r="S62" s="19">
        <v>136182</v>
      </c>
      <c r="T62" s="83">
        <f>R62*S62</f>
        <v>817092</v>
      </c>
      <c r="U62" s="83">
        <f t="shared" si="0"/>
        <v>915143.04</v>
      </c>
      <c r="V62" s="102" t="s">
        <v>1317</v>
      </c>
      <c r="W62" s="147" t="s">
        <v>1396</v>
      </c>
      <c r="X62" s="9"/>
    </row>
    <row r="63" spans="1:1967" ht="102" customHeight="1">
      <c r="A63" s="9" t="s">
        <v>6121</v>
      </c>
      <c r="B63" s="100" t="s">
        <v>97</v>
      </c>
      <c r="C63" s="3" t="s">
        <v>638</v>
      </c>
      <c r="D63" s="3" t="s">
        <v>122</v>
      </c>
      <c r="E63" s="3" t="s">
        <v>1227</v>
      </c>
      <c r="F63" s="3"/>
      <c r="G63" s="3" t="s">
        <v>385</v>
      </c>
      <c r="H63" s="20">
        <v>0.6</v>
      </c>
      <c r="I63" s="34">
        <v>470000000</v>
      </c>
      <c r="J63" s="21" t="s">
        <v>1316</v>
      </c>
      <c r="K63" s="3" t="s">
        <v>1320</v>
      </c>
      <c r="L63" s="137" t="s">
        <v>3404</v>
      </c>
      <c r="M63" s="140" t="s">
        <v>383</v>
      </c>
      <c r="N63" s="357" t="s">
        <v>1927</v>
      </c>
      <c r="O63" s="3" t="s">
        <v>1368</v>
      </c>
      <c r="P63" s="7" t="s">
        <v>1340</v>
      </c>
      <c r="Q63" s="3" t="s">
        <v>1188</v>
      </c>
      <c r="R63" s="76">
        <v>40</v>
      </c>
      <c r="S63" s="19">
        <v>66725</v>
      </c>
      <c r="T63" s="83">
        <f>R63*S63</f>
        <v>2669000</v>
      </c>
      <c r="U63" s="83">
        <f t="shared" si="0"/>
        <v>2989280.0000000005</v>
      </c>
      <c r="V63" s="102" t="s">
        <v>1317</v>
      </c>
      <c r="W63" s="152" t="s">
        <v>1396</v>
      </c>
      <c r="X63" s="9"/>
    </row>
    <row r="64" spans="1:1967" ht="102" customHeight="1">
      <c r="A64" s="9" t="s">
        <v>6122</v>
      </c>
      <c r="B64" s="100" t="s">
        <v>97</v>
      </c>
      <c r="C64" s="3" t="s">
        <v>638</v>
      </c>
      <c r="D64" s="3" t="s">
        <v>123</v>
      </c>
      <c r="E64" s="3" t="s">
        <v>1228</v>
      </c>
      <c r="F64" s="3"/>
      <c r="G64" s="3" t="s">
        <v>385</v>
      </c>
      <c r="H64" s="20">
        <v>0.6</v>
      </c>
      <c r="I64" s="34">
        <v>470000000</v>
      </c>
      <c r="J64" s="21" t="s">
        <v>1316</v>
      </c>
      <c r="K64" s="3" t="s">
        <v>1320</v>
      </c>
      <c r="L64" s="137" t="s">
        <v>3404</v>
      </c>
      <c r="M64" s="140" t="s">
        <v>383</v>
      </c>
      <c r="N64" s="357" t="s">
        <v>1927</v>
      </c>
      <c r="O64" s="3" t="s">
        <v>1368</v>
      </c>
      <c r="P64" s="7" t="s">
        <v>1340</v>
      </c>
      <c r="Q64" s="3" t="s">
        <v>1188</v>
      </c>
      <c r="R64" s="76">
        <v>12</v>
      </c>
      <c r="S64" s="19">
        <v>66725</v>
      </c>
      <c r="T64" s="83">
        <f>R64*S64</f>
        <v>800700</v>
      </c>
      <c r="U64" s="83">
        <f t="shared" si="0"/>
        <v>896784.00000000012</v>
      </c>
      <c r="V64" s="102" t="s">
        <v>1317</v>
      </c>
      <c r="W64" s="147" t="s">
        <v>1396</v>
      </c>
      <c r="X64" s="9"/>
    </row>
    <row r="65" spans="1:24" ht="102" customHeight="1">
      <c r="A65" s="9" t="s">
        <v>6123</v>
      </c>
      <c r="B65" s="100" t="s">
        <v>97</v>
      </c>
      <c r="C65" s="3" t="s">
        <v>638</v>
      </c>
      <c r="D65" s="3" t="s">
        <v>124</v>
      </c>
      <c r="E65" s="3" t="s">
        <v>1229</v>
      </c>
      <c r="F65" s="3"/>
      <c r="G65" s="3" t="s">
        <v>385</v>
      </c>
      <c r="H65" s="20">
        <v>0.6</v>
      </c>
      <c r="I65" s="34">
        <v>470000000</v>
      </c>
      <c r="J65" s="21" t="s">
        <v>1316</v>
      </c>
      <c r="K65" s="3" t="s">
        <v>1930</v>
      </c>
      <c r="L65" s="137" t="s">
        <v>3404</v>
      </c>
      <c r="M65" s="140" t="s">
        <v>383</v>
      </c>
      <c r="N65" s="357" t="s">
        <v>1928</v>
      </c>
      <c r="O65" s="3" t="s">
        <v>1368</v>
      </c>
      <c r="P65" s="7" t="s">
        <v>1340</v>
      </c>
      <c r="Q65" s="3" t="s">
        <v>1188</v>
      </c>
      <c r="R65" s="76">
        <v>74</v>
      </c>
      <c r="S65" s="19">
        <v>64189</v>
      </c>
      <c r="T65" s="83">
        <f>R65*S65</f>
        <v>4749986</v>
      </c>
      <c r="U65" s="83">
        <f t="shared" si="0"/>
        <v>5319984.32</v>
      </c>
      <c r="V65" s="102" t="s">
        <v>1317</v>
      </c>
      <c r="W65" s="152" t="s">
        <v>1396</v>
      </c>
      <c r="X65" s="9"/>
    </row>
    <row r="66" spans="1:24" ht="102" customHeight="1">
      <c r="A66" s="9" t="s">
        <v>6124</v>
      </c>
      <c r="B66" s="100" t="s">
        <v>97</v>
      </c>
      <c r="C66" s="3" t="s">
        <v>638</v>
      </c>
      <c r="D66" s="3" t="s">
        <v>125</v>
      </c>
      <c r="E66" s="3" t="s">
        <v>1229</v>
      </c>
      <c r="F66" s="3"/>
      <c r="G66" s="3" t="s">
        <v>385</v>
      </c>
      <c r="H66" s="20">
        <v>0.6</v>
      </c>
      <c r="I66" s="34">
        <v>470000000</v>
      </c>
      <c r="J66" s="21" t="s">
        <v>1316</v>
      </c>
      <c r="K66" s="3" t="s">
        <v>1930</v>
      </c>
      <c r="L66" s="137" t="s">
        <v>3404</v>
      </c>
      <c r="M66" s="140" t="s">
        <v>383</v>
      </c>
      <c r="N66" s="357" t="s">
        <v>1928</v>
      </c>
      <c r="O66" s="3" t="s">
        <v>1368</v>
      </c>
      <c r="P66" s="7" t="s">
        <v>1340</v>
      </c>
      <c r="Q66" s="3" t="s">
        <v>1188</v>
      </c>
      <c r="R66" s="76">
        <v>200</v>
      </c>
      <c r="S66" s="19">
        <v>64189</v>
      </c>
      <c r="T66" s="83">
        <f>R66*S66</f>
        <v>12837800</v>
      </c>
      <c r="U66" s="83">
        <f t="shared" si="0"/>
        <v>14378336.000000002</v>
      </c>
      <c r="V66" s="102" t="s">
        <v>1317</v>
      </c>
      <c r="W66" s="147" t="s">
        <v>1396</v>
      </c>
      <c r="X66" s="9"/>
    </row>
    <row r="67" spans="1:24" ht="102" customHeight="1">
      <c r="A67" s="9" t="s">
        <v>6125</v>
      </c>
      <c r="B67" s="100" t="s">
        <v>97</v>
      </c>
      <c r="C67" s="109" t="s">
        <v>630</v>
      </c>
      <c r="D67" s="3" t="s">
        <v>126</v>
      </c>
      <c r="E67" s="3" t="s">
        <v>1226</v>
      </c>
      <c r="F67" s="3"/>
      <c r="G67" s="3" t="s">
        <v>385</v>
      </c>
      <c r="H67" s="20">
        <v>0.6</v>
      </c>
      <c r="I67" s="34">
        <v>470000000</v>
      </c>
      <c r="J67" s="21" t="s">
        <v>1316</v>
      </c>
      <c r="K67" s="3" t="s">
        <v>1929</v>
      </c>
      <c r="L67" s="137" t="s">
        <v>3404</v>
      </c>
      <c r="M67" s="140" t="s">
        <v>383</v>
      </c>
      <c r="N67" s="357" t="s">
        <v>1926</v>
      </c>
      <c r="O67" s="3" t="s">
        <v>1368</v>
      </c>
      <c r="P67" s="7" t="s">
        <v>1340</v>
      </c>
      <c r="Q67" s="3" t="s">
        <v>1188</v>
      </c>
      <c r="R67" s="76">
        <v>4</v>
      </c>
      <c r="S67" s="19">
        <v>284475</v>
      </c>
      <c r="T67" s="83">
        <v>0</v>
      </c>
      <c r="U67" s="83">
        <f t="shared" si="0"/>
        <v>0</v>
      </c>
      <c r="V67" s="102" t="s">
        <v>1317</v>
      </c>
      <c r="W67" s="152" t="s">
        <v>1396</v>
      </c>
      <c r="X67" s="9" t="s">
        <v>9073</v>
      </c>
    </row>
    <row r="68" spans="1:24" ht="102" customHeight="1">
      <c r="A68" s="9" t="s">
        <v>6126</v>
      </c>
      <c r="B68" s="100" t="s">
        <v>97</v>
      </c>
      <c r="C68" s="109" t="s">
        <v>630</v>
      </c>
      <c r="D68" s="3" t="s">
        <v>127</v>
      </c>
      <c r="E68" s="3" t="s">
        <v>1226</v>
      </c>
      <c r="F68" s="233"/>
      <c r="G68" s="3" t="s">
        <v>385</v>
      </c>
      <c r="H68" s="20">
        <v>0.6</v>
      </c>
      <c r="I68" s="34">
        <v>470000000</v>
      </c>
      <c r="J68" s="21" t="s">
        <v>1316</v>
      </c>
      <c r="K68" s="3" t="s">
        <v>1930</v>
      </c>
      <c r="L68" s="137" t="s">
        <v>3404</v>
      </c>
      <c r="M68" s="140" t="s">
        <v>383</v>
      </c>
      <c r="N68" s="357" t="s">
        <v>1928</v>
      </c>
      <c r="O68" s="3" t="s">
        <v>1368</v>
      </c>
      <c r="P68" s="7" t="s">
        <v>1340</v>
      </c>
      <c r="Q68" s="3" t="s">
        <v>1188</v>
      </c>
      <c r="R68" s="76">
        <v>5</v>
      </c>
      <c r="S68" s="19">
        <v>244794</v>
      </c>
      <c r="T68" s="83">
        <f>R68*S68</f>
        <v>1223970</v>
      </c>
      <c r="U68" s="83">
        <f t="shared" si="0"/>
        <v>1370846.4000000001</v>
      </c>
      <c r="V68" s="102" t="s">
        <v>1317</v>
      </c>
      <c r="W68" s="147" t="s">
        <v>1396</v>
      </c>
      <c r="X68" s="9"/>
    </row>
    <row r="69" spans="1:24" ht="102" customHeight="1">
      <c r="A69" s="9" t="s">
        <v>6127</v>
      </c>
      <c r="B69" s="100" t="s">
        <v>97</v>
      </c>
      <c r="C69" s="504" t="s">
        <v>12243</v>
      </c>
      <c r="D69" s="3" t="s">
        <v>128</v>
      </c>
      <c r="E69" s="3" t="s">
        <v>1227</v>
      </c>
      <c r="F69" s="233"/>
      <c r="G69" s="3" t="s">
        <v>385</v>
      </c>
      <c r="H69" s="20">
        <v>0.6</v>
      </c>
      <c r="I69" s="34">
        <v>470000000</v>
      </c>
      <c r="J69" s="21" t="s">
        <v>1316</v>
      </c>
      <c r="K69" s="3" t="s">
        <v>1930</v>
      </c>
      <c r="L69" s="137" t="s">
        <v>3404</v>
      </c>
      <c r="M69" s="140" t="s">
        <v>383</v>
      </c>
      <c r="N69" s="357" t="s">
        <v>1928</v>
      </c>
      <c r="O69" s="3" t="s">
        <v>1368</v>
      </c>
      <c r="P69" s="7" t="s">
        <v>1340</v>
      </c>
      <c r="Q69" s="3" t="s">
        <v>1188</v>
      </c>
      <c r="R69" s="76">
        <v>14</v>
      </c>
      <c r="S69" s="19">
        <v>86807</v>
      </c>
      <c r="T69" s="83">
        <f>R69*S69</f>
        <v>1215298</v>
      </c>
      <c r="U69" s="83">
        <f t="shared" si="0"/>
        <v>1361133.7600000002</v>
      </c>
      <c r="V69" s="102" t="s">
        <v>1317</v>
      </c>
      <c r="W69" s="152" t="s">
        <v>1396</v>
      </c>
      <c r="X69" s="9"/>
    </row>
    <row r="70" spans="1:24" ht="102" customHeight="1">
      <c r="A70" s="9" t="s">
        <v>6128</v>
      </c>
      <c r="B70" s="100" t="s">
        <v>97</v>
      </c>
      <c r="C70" s="504" t="s">
        <v>12244</v>
      </c>
      <c r="D70" s="3" t="s">
        <v>129</v>
      </c>
      <c r="E70" s="3" t="s">
        <v>1228</v>
      </c>
      <c r="F70" s="3"/>
      <c r="G70" s="3" t="s">
        <v>385</v>
      </c>
      <c r="H70" s="20">
        <v>0.6</v>
      </c>
      <c r="I70" s="34">
        <v>470000000</v>
      </c>
      <c r="J70" s="21" t="s">
        <v>1316</v>
      </c>
      <c r="K70" s="3" t="s">
        <v>1930</v>
      </c>
      <c r="L70" s="137" t="s">
        <v>3404</v>
      </c>
      <c r="M70" s="140" t="s">
        <v>383</v>
      </c>
      <c r="N70" s="357" t="s">
        <v>1928</v>
      </c>
      <c r="O70" s="3" t="s">
        <v>1368</v>
      </c>
      <c r="P70" s="7" t="s">
        <v>1340</v>
      </c>
      <c r="Q70" s="3" t="s">
        <v>1188</v>
      </c>
      <c r="R70" s="24">
        <v>15</v>
      </c>
      <c r="S70" s="19">
        <v>86807</v>
      </c>
      <c r="T70" s="83">
        <f>R70*S70</f>
        <v>1302105</v>
      </c>
      <c r="U70" s="83">
        <f t="shared" si="0"/>
        <v>1458357.6</v>
      </c>
      <c r="V70" s="102" t="s">
        <v>1317</v>
      </c>
      <c r="W70" s="147" t="s">
        <v>1396</v>
      </c>
      <c r="X70" s="9"/>
    </row>
    <row r="71" spans="1:24" ht="102" customHeight="1">
      <c r="A71" s="9" t="s">
        <v>6129</v>
      </c>
      <c r="B71" s="100" t="s">
        <v>97</v>
      </c>
      <c r="C71" s="504" t="s">
        <v>756</v>
      </c>
      <c r="D71" s="3" t="s">
        <v>130</v>
      </c>
      <c r="E71" s="3" t="s">
        <v>1229</v>
      </c>
      <c r="F71" s="3"/>
      <c r="G71" s="3" t="s">
        <v>385</v>
      </c>
      <c r="H71" s="20">
        <v>0.6</v>
      </c>
      <c r="I71" s="34">
        <v>470000000</v>
      </c>
      <c r="J71" s="21" t="s">
        <v>1316</v>
      </c>
      <c r="K71" s="3" t="s">
        <v>1930</v>
      </c>
      <c r="L71" s="137" t="s">
        <v>3404</v>
      </c>
      <c r="M71" s="140" t="s">
        <v>383</v>
      </c>
      <c r="N71" s="357" t="s">
        <v>1928</v>
      </c>
      <c r="O71" s="3" t="s">
        <v>1368</v>
      </c>
      <c r="P71" s="7" t="s">
        <v>1340</v>
      </c>
      <c r="Q71" s="3" t="s">
        <v>1188</v>
      </c>
      <c r="R71" s="42">
        <v>149</v>
      </c>
      <c r="S71" s="19">
        <v>80570</v>
      </c>
      <c r="T71" s="83">
        <f>R71*S71</f>
        <v>12004930</v>
      </c>
      <c r="U71" s="83">
        <f t="shared" si="0"/>
        <v>13445521.600000001</v>
      </c>
      <c r="V71" s="102" t="s">
        <v>1317</v>
      </c>
      <c r="W71" s="152" t="s">
        <v>1396</v>
      </c>
      <c r="X71" s="9"/>
    </row>
    <row r="72" spans="1:24" ht="102" customHeight="1">
      <c r="A72" s="9" t="s">
        <v>6130</v>
      </c>
      <c r="B72" s="100" t="s">
        <v>97</v>
      </c>
      <c r="C72" s="504" t="s">
        <v>756</v>
      </c>
      <c r="D72" s="3" t="s">
        <v>131</v>
      </c>
      <c r="E72" s="3" t="s">
        <v>1229</v>
      </c>
      <c r="F72" s="3"/>
      <c r="G72" s="3" t="s">
        <v>385</v>
      </c>
      <c r="H72" s="20">
        <v>0.6</v>
      </c>
      <c r="I72" s="34">
        <v>470000000</v>
      </c>
      <c r="J72" s="21" t="s">
        <v>1316</v>
      </c>
      <c r="K72" s="3" t="s">
        <v>1320</v>
      </c>
      <c r="L72" s="137" t="s">
        <v>3404</v>
      </c>
      <c r="M72" s="140" t="s">
        <v>383</v>
      </c>
      <c r="N72" s="357" t="s">
        <v>1927</v>
      </c>
      <c r="O72" s="3" t="s">
        <v>1368</v>
      </c>
      <c r="P72" s="7" t="s">
        <v>1340</v>
      </c>
      <c r="Q72" s="3" t="s">
        <v>1188</v>
      </c>
      <c r="R72" s="42">
        <v>3</v>
      </c>
      <c r="S72" s="19">
        <v>80570</v>
      </c>
      <c r="T72" s="83">
        <f>R72*S72</f>
        <v>241710</v>
      </c>
      <c r="U72" s="83">
        <f t="shared" si="0"/>
        <v>270715.2</v>
      </c>
      <c r="V72" s="102" t="s">
        <v>1317</v>
      </c>
      <c r="W72" s="147" t="s">
        <v>1396</v>
      </c>
      <c r="X72" s="9"/>
    </row>
    <row r="73" spans="1:24" ht="102" customHeight="1">
      <c r="A73" s="9" t="s">
        <v>6131</v>
      </c>
      <c r="B73" s="100" t="s">
        <v>97</v>
      </c>
      <c r="C73" s="384" t="s">
        <v>633</v>
      </c>
      <c r="D73" s="3" t="s">
        <v>1080</v>
      </c>
      <c r="E73" s="3" t="s">
        <v>3405</v>
      </c>
      <c r="F73" s="3"/>
      <c r="G73" s="3" t="s">
        <v>385</v>
      </c>
      <c r="H73" s="20">
        <v>0.6</v>
      </c>
      <c r="I73" s="34">
        <v>470000000</v>
      </c>
      <c r="J73" s="21" t="s">
        <v>1316</v>
      </c>
      <c r="K73" s="3" t="s">
        <v>1929</v>
      </c>
      <c r="L73" s="137" t="s">
        <v>3404</v>
      </c>
      <c r="M73" s="140" t="s">
        <v>383</v>
      </c>
      <c r="N73" s="357" t="s">
        <v>1926</v>
      </c>
      <c r="O73" s="3" t="s">
        <v>1368</v>
      </c>
      <c r="P73" s="7" t="s">
        <v>1340</v>
      </c>
      <c r="Q73" s="3" t="s">
        <v>1188</v>
      </c>
      <c r="R73" s="77">
        <v>21</v>
      </c>
      <c r="S73" s="19">
        <v>95478</v>
      </c>
      <c r="T73" s="83">
        <v>0</v>
      </c>
      <c r="U73" s="83">
        <f t="shared" si="0"/>
        <v>0</v>
      </c>
      <c r="V73" s="102" t="s">
        <v>1317</v>
      </c>
      <c r="W73" s="152" t="s">
        <v>1396</v>
      </c>
      <c r="X73" s="9" t="s">
        <v>9073</v>
      </c>
    </row>
    <row r="74" spans="1:24" ht="102" customHeight="1">
      <c r="A74" s="9" t="s">
        <v>6132</v>
      </c>
      <c r="B74" s="100" t="s">
        <v>97</v>
      </c>
      <c r="C74" s="110" t="s">
        <v>634</v>
      </c>
      <c r="D74" s="3" t="s">
        <v>132</v>
      </c>
      <c r="E74" s="3" t="s">
        <v>1230</v>
      </c>
      <c r="F74" s="3"/>
      <c r="G74" s="3" t="s">
        <v>385</v>
      </c>
      <c r="H74" s="20">
        <v>0.6</v>
      </c>
      <c r="I74" s="34">
        <v>470000000</v>
      </c>
      <c r="J74" s="21" t="s">
        <v>1316</v>
      </c>
      <c r="K74" s="3" t="s">
        <v>1320</v>
      </c>
      <c r="L74" s="137" t="s">
        <v>3404</v>
      </c>
      <c r="M74" s="140" t="s">
        <v>383</v>
      </c>
      <c r="N74" s="357" t="s">
        <v>1927</v>
      </c>
      <c r="O74" s="3" t="s">
        <v>1368</v>
      </c>
      <c r="P74" s="7" t="s">
        <v>1340</v>
      </c>
      <c r="Q74" s="3" t="s">
        <v>1188</v>
      </c>
      <c r="R74" s="78">
        <v>557</v>
      </c>
      <c r="S74" s="19">
        <v>75105</v>
      </c>
      <c r="T74" s="83">
        <f>R74*S74</f>
        <v>41833485</v>
      </c>
      <c r="U74" s="83">
        <f t="shared" si="0"/>
        <v>46853503.200000003</v>
      </c>
      <c r="V74" s="102" t="s">
        <v>1317</v>
      </c>
      <c r="W74" s="147" t="s">
        <v>1396</v>
      </c>
      <c r="X74" s="9"/>
    </row>
    <row r="75" spans="1:24" ht="102" customHeight="1">
      <c r="A75" s="9" t="s">
        <v>6133</v>
      </c>
      <c r="B75" s="100" t="s">
        <v>97</v>
      </c>
      <c r="C75" s="111" t="s">
        <v>636</v>
      </c>
      <c r="D75" s="3" t="s">
        <v>1231</v>
      </c>
      <c r="E75" s="3" t="s">
        <v>1232</v>
      </c>
      <c r="F75" s="3"/>
      <c r="G75" s="3" t="s">
        <v>385</v>
      </c>
      <c r="H75" s="20">
        <v>0.6</v>
      </c>
      <c r="I75" s="34">
        <v>470000000</v>
      </c>
      <c r="J75" s="21" t="s">
        <v>1316</v>
      </c>
      <c r="K75" s="3" t="s">
        <v>1929</v>
      </c>
      <c r="L75" s="137" t="s">
        <v>3404</v>
      </c>
      <c r="M75" s="140" t="s">
        <v>383</v>
      </c>
      <c r="N75" s="357" t="s">
        <v>1926</v>
      </c>
      <c r="O75" s="3" t="s">
        <v>1368</v>
      </c>
      <c r="P75" s="7" t="s">
        <v>1340</v>
      </c>
      <c r="Q75" s="3" t="s">
        <v>1188</v>
      </c>
      <c r="R75" s="77">
        <v>21</v>
      </c>
      <c r="S75" s="19">
        <v>776.29</v>
      </c>
      <c r="T75" s="83">
        <v>0</v>
      </c>
      <c r="U75" s="83">
        <f t="shared" si="0"/>
        <v>0</v>
      </c>
      <c r="V75" s="102" t="s">
        <v>1317</v>
      </c>
      <c r="W75" s="152" t="s">
        <v>1396</v>
      </c>
      <c r="X75" s="9" t="s">
        <v>9073</v>
      </c>
    </row>
    <row r="76" spans="1:24" ht="102" customHeight="1">
      <c r="A76" s="9" t="s">
        <v>6134</v>
      </c>
      <c r="B76" s="100" t="s">
        <v>97</v>
      </c>
      <c r="C76" s="111" t="s">
        <v>636</v>
      </c>
      <c r="D76" s="3" t="s">
        <v>1231</v>
      </c>
      <c r="E76" s="3" t="s">
        <v>1233</v>
      </c>
      <c r="F76" s="3"/>
      <c r="G76" s="3" t="s">
        <v>385</v>
      </c>
      <c r="H76" s="20">
        <v>0.6</v>
      </c>
      <c r="I76" s="34">
        <v>470000000</v>
      </c>
      <c r="J76" s="21" t="s">
        <v>1316</v>
      </c>
      <c r="K76" s="3" t="s">
        <v>1325</v>
      </c>
      <c r="L76" s="137" t="s">
        <v>3404</v>
      </c>
      <c r="M76" s="140" t="s">
        <v>383</v>
      </c>
      <c r="N76" s="357" t="s">
        <v>1927</v>
      </c>
      <c r="O76" s="3" t="s">
        <v>1368</v>
      </c>
      <c r="P76" s="7" t="s">
        <v>1340</v>
      </c>
      <c r="Q76" s="3" t="s">
        <v>1188</v>
      </c>
      <c r="R76" s="77">
        <v>1114</v>
      </c>
      <c r="S76" s="19">
        <v>483.75</v>
      </c>
      <c r="T76" s="83">
        <f>R76*S76</f>
        <v>538897.5</v>
      </c>
      <c r="U76" s="83">
        <f t="shared" si="0"/>
        <v>603565.20000000007</v>
      </c>
      <c r="V76" s="102" t="s">
        <v>1317</v>
      </c>
      <c r="W76" s="147" t="s">
        <v>1396</v>
      </c>
      <c r="X76" s="9"/>
    </row>
    <row r="77" spans="1:24" ht="102" customHeight="1">
      <c r="A77" s="9" t="s">
        <v>6135</v>
      </c>
      <c r="B77" s="100" t="s">
        <v>97</v>
      </c>
      <c r="C77" s="385" t="s">
        <v>635</v>
      </c>
      <c r="D77" s="3" t="s">
        <v>133</v>
      </c>
      <c r="E77" s="3" t="s">
        <v>134</v>
      </c>
      <c r="F77" s="3"/>
      <c r="G77" s="3" t="s">
        <v>385</v>
      </c>
      <c r="H77" s="20">
        <v>0.6</v>
      </c>
      <c r="I77" s="34">
        <v>470000000</v>
      </c>
      <c r="J77" s="21" t="s">
        <v>1316</v>
      </c>
      <c r="K77" s="3" t="s">
        <v>1929</v>
      </c>
      <c r="L77" s="137" t="s">
        <v>3404</v>
      </c>
      <c r="M77" s="140" t="s">
        <v>383</v>
      </c>
      <c r="N77" s="357" t="s">
        <v>1926</v>
      </c>
      <c r="O77" s="3" t="s">
        <v>1368</v>
      </c>
      <c r="P77" s="7" t="s">
        <v>1340</v>
      </c>
      <c r="Q77" s="3" t="s">
        <v>1188</v>
      </c>
      <c r="R77" s="77">
        <v>400</v>
      </c>
      <c r="S77" s="19">
        <v>15829.97</v>
      </c>
      <c r="T77" s="83">
        <v>0</v>
      </c>
      <c r="U77" s="83">
        <f t="shared" si="0"/>
        <v>0</v>
      </c>
      <c r="V77" s="102" t="s">
        <v>1317</v>
      </c>
      <c r="W77" s="152" t="s">
        <v>1396</v>
      </c>
      <c r="X77" s="9" t="s">
        <v>9073</v>
      </c>
    </row>
    <row r="78" spans="1:24" ht="102" customHeight="1">
      <c r="A78" s="9" t="s">
        <v>6136</v>
      </c>
      <c r="B78" s="100" t="s">
        <v>97</v>
      </c>
      <c r="C78" s="112" t="s">
        <v>635</v>
      </c>
      <c r="D78" s="3" t="s">
        <v>135</v>
      </c>
      <c r="E78" s="3" t="s">
        <v>134</v>
      </c>
      <c r="F78" s="3"/>
      <c r="G78" s="3" t="s">
        <v>385</v>
      </c>
      <c r="H78" s="20">
        <v>0.6</v>
      </c>
      <c r="I78" s="34">
        <v>470000000</v>
      </c>
      <c r="J78" s="21" t="s">
        <v>1316</v>
      </c>
      <c r="K78" s="3" t="s">
        <v>1325</v>
      </c>
      <c r="L78" s="137" t="s">
        <v>3404</v>
      </c>
      <c r="M78" s="140" t="s">
        <v>383</v>
      </c>
      <c r="N78" s="357" t="s">
        <v>1927</v>
      </c>
      <c r="O78" s="3" t="s">
        <v>1368</v>
      </c>
      <c r="P78" s="7" t="s">
        <v>1340</v>
      </c>
      <c r="Q78" s="3" t="s">
        <v>1188</v>
      </c>
      <c r="R78" s="77">
        <v>1114</v>
      </c>
      <c r="S78" s="19">
        <v>7416.68</v>
      </c>
      <c r="T78" s="83">
        <f>R78*S78</f>
        <v>8262181.5200000005</v>
      </c>
      <c r="U78" s="83">
        <f t="shared" si="0"/>
        <v>9253643.3024000023</v>
      </c>
      <c r="V78" s="102" t="s">
        <v>1317</v>
      </c>
      <c r="W78" s="147" t="s">
        <v>1396</v>
      </c>
      <c r="X78" s="9"/>
    </row>
    <row r="79" spans="1:24" ht="102" customHeight="1">
      <c r="A79" s="9" t="s">
        <v>6137</v>
      </c>
      <c r="B79" s="100" t="s">
        <v>97</v>
      </c>
      <c r="C79" s="3" t="s">
        <v>637</v>
      </c>
      <c r="D79" s="3" t="s">
        <v>137</v>
      </c>
      <c r="E79" s="3" t="s">
        <v>136</v>
      </c>
      <c r="F79" s="3"/>
      <c r="G79" s="3" t="s">
        <v>385</v>
      </c>
      <c r="H79" s="20">
        <v>0</v>
      </c>
      <c r="I79" s="34">
        <v>470000000</v>
      </c>
      <c r="J79" s="21" t="s">
        <v>1316</v>
      </c>
      <c r="K79" s="19" t="s">
        <v>1931</v>
      </c>
      <c r="L79" s="137" t="s">
        <v>3404</v>
      </c>
      <c r="M79" s="140" t="s">
        <v>383</v>
      </c>
      <c r="N79" s="358" t="s">
        <v>8845</v>
      </c>
      <c r="O79" s="3" t="s">
        <v>1368</v>
      </c>
      <c r="P79" s="7" t="s">
        <v>1338</v>
      </c>
      <c r="Q79" s="3" t="s">
        <v>1337</v>
      </c>
      <c r="R79" s="132">
        <v>17.8</v>
      </c>
      <c r="S79" s="467">
        <v>192800</v>
      </c>
      <c r="T79" s="317">
        <v>0</v>
      </c>
      <c r="U79" s="317">
        <f t="shared" si="0"/>
        <v>0</v>
      </c>
      <c r="V79" s="9" t="s">
        <v>1327</v>
      </c>
      <c r="W79" s="152" t="s">
        <v>1396</v>
      </c>
      <c r="X79" s="9" t="s">
        <v>10759</v>
      </c>
    </row>
    <row r="80" spans="1:24" ht="102" customHeight="1">
      <c r="A80" s="9" t="s">
        <v>6138</v>
      </c>
      <c r="B80" s="100" t="s">
        <v>97</v>
      </c>
      <c r="C80" s="111" t="s">
        <v>827</v>
      </c>
      <c r="D80" s="3" t="s">
        <v>138</v>
      </c>
      <c r="E80" s="3" t="s">
        <v>136</v>
      </c>
      <c r="F80" s="3"/>
      <c r="G80" s="3" t="s">
        <v>385</v>
      </c>
      <c r="H80" s="20">
        <v>0</v>
      </c>
      <c r="I80" s="34">
        <v>470000000</v>
      </c>
      <c r="J80" s="21" t="s">
        <v>1316</v>
      </c>
      <c r="K80" s="19" t="s">
        <v>1931</v>
      </c>
      <c r="L80" s="137" t="s">
        <v>3404</v>
      </c>
      <c r="M80" s="140" t="s">
        <v>383</v>
      </c>
      <c r="N80" s="358" t="s">
        <v>8845</v>
      </c>
      <c r="O80" s="3" t="s">
        <v>1368</v>
      </c>
      <c r="P80" s="7" t="s">
        <v>1338</v>
      </c>
      <c r="Q80" s="3" t="s">
        <v>1337</v>
      </c>
      <c r="R80" s="132">
        <v>10.4</v>
      </c>
      <c r="S80" s="467">
        <v>192800</v>
      </c>
      <c r="T80" s="317">
        <v>0</v>
      </c>
      <c r="U80" s="317">
        <f t="shared" si="0"/>
        <v>0</v>
      </c>
      <c r="V80" s="9" t="s">
        <v>1327</v>
      </c>
      <c r="W80" s="147" t="s">
        <v>1396</v>
      </c>
      <c r="X80" s="9" t="s">
        <v>9049</v>
      </c>
    </row>
    <row r="81" spans="1:1967" ht="102" customHeight="1">
      <c r="A81" s="9" t="s">
        <v>10760</v>
      </c>
      <c r="B81" s="100" t="s">
        <v>97</v>
      </c>
      <c r="C81" s="111" t="s">
        <v>827</v>
      </c>
      <c r="D81" s="3" t="s">
        <v>138</v>
      </c>
      <c r="E81" s="3" t="s">
        <v>136</v>
      </c>
      <c r="F81" s="3"/>
      <c r="G81" s="3" t="s">
        <v>385</v>
      </c>
      <c r="H81" s="20">
        <v>0</v>
      </c>
      <c r="I81" s="34">
        <v>470000000</v>
      </c>
      <c r="J81" s="21" t="s">
        <v>1316</v>
      </c>
      <c r="K81" s="19" t="s">
        <v>1931</v>
      </c>
      <c r="L81" s="137" t="s">
        <v>3404</v>
      </c>
      <c r="M81" s="140" t="s">
        <v>383</v>
      </c>
      <c r="N81" s="358" t="s">
        <v>8845</v>
      </c>
      <c r="O81" s="3" t="s">
        <v>1368</v>
      </c>
      <c r="P81" s="7" t="s">
        <v>1338</v>
      </c>
      <c r="Q81" s="3" t="s">
        <v>1337</v>
      </c>
      <c r="R81" s="132">
        <v>10.4</v>
      </c>
      <c r="S81" s="319">
        <v>194500</v>
      </c>
      <c r="T81" s="317">
        <f>R81*S81</f>
        <v>2022800</v>
      </c>
      <c r="U81" s="317">
        <f t="shared" si="0"/>
        <v>2265536</v>
      </c>
      <c r="V81" s="9" t="s">
        <v>1327</v>
      </c>
      <c r="W81" s="147" t="s">
        <v>1396</v>
      </c>
      <c r="X81" s="9"/>
    </row>
    <row r="82" spans="1:1967" ht="102" customHeight="1">
      <c r="A82" s="9" t="s">
        <v>6139</v>
      </c>
      <c r="B82" s="100" t="s">
        <v>97</v>
      </c>
      <c r="C82" s="111" t="s">
        <v>828</v>
      </c>
      <c r="D82" s="3" t="s">
        <v>139</v>
      </c>
      <c r="E82" s="3" t="s">
        <v>136</v>
      </c>
      <c r="F82" s="3"/>
      <c r="G82" s="3" t="s">
        <v>385</v>
      </c>
      <c r="H82" s="20">
        <v>0</v>
      </c>
      <c r="I82" s="34">
        <v>470000000</v>
      </c>
      <c r="J82" s="21" t="s">
        <v>1316</v>
      </c>
      <c r="K82" s="19" t="s">
        <v>1931</v>
      </c>
      <c r="L82" s="137" t="s">
        <v>3404</v>
      </c>
      <c r="M82" s="140" t="s">
        <v>383</v>
      </c>
      <c r="N82" s="358" t="s">
        <v>8845</v>
      </c>
      <c r="O82" s="3" t="s">
        <v>1368</v>
      </c>
      <c r="P82" s="7" t="s">
        <v>1338</v>
      </c>
      <c r="Q82" s="3" t="s">
        <v>1337</v>
      </c>
      <c r="R82" s="132">
        <v>10.195</v>
      </c>
      <c r="S82" s="18">
        <v>192800</v>
      </c>
      <c r="T82" s="83">
        <v>0</v>
      </c>
      <c r="U82" s="83">
        <f t="shared" si="0"/>
        <v>0</v>
      </c>
      <c r="V82" s="9" t="s">
        <v>1327</v>
      </c>
      <c r="W82" s="152" t="s">
        <v>1396</v>
      </c>
      <c r="X82" s="9" t="s">
        <v>9049</v>
      </c>
    </row>
    <row r="83" spans="1:1967" ht="102" customHeight="1">
      <c r="A83" s="9" t="s">
        <v>12402</v>
      </c>
      <c r="B83" s="100" t="s">
        <v>97</v>
      </c>
      <c r="C83" s="111" t="s">
        <v>828</v>
      </c>
      <c r="D83" s="3" t="s">
        <v>139</v>
      </c>
      <c r="E83" s="3" t="s">
        <v>136</v>
      </c>
      <c r="F83" s="3"/>
      <c r="G83" s="3" t="s">
        <v>385</v>
      </c>
      <c r="H83" s="20">
        <v>0</v>
      </c>
      <c r="I83" s="34">
        <v>470000000</v>
      </c>
      <c r="J83" s="21" t="s">
        <v>1316</v>
      </c>
      <c r="K83" s="19" t="s">
        <v>1931</v>
      </c>
      <c r="L83" s="137" t="s">
        <v>3404</v>
      </c>
      <c r="M83" s="140" t="s">
        <v>383</v>
      </c>
      <c r="N83" s="358" t="s">
        <v>8845</v>
      </c>
      <c r="O83" s="3" t="s">
        <v>1368</v>
      </c>
      <c r="P83" s="7" t="s">
        <v>1338</v>
      </c>
      <c r="Q83" s="3" t="s">
        <v>1337</v>
      </c>
      <c r="R83" s="132">
        <v>10.195</v>
      </c>
      <c r="S83" s="18">
        <v>192500</v>
      </c>
      <c r="T83" s="83">
        <f>R83*S83</f>
        <v>1962537.5</v>
      </c>
      <c r="U83" s="83">
        <f t="shared" ref="U83" si="8">T83*1.12</f>
        <v>2198042</v>
      </c>
      <c r="V83" s="9" t="s">
        <v>1327</v>
      </c>
      <c r="W83" s="152" t="s">
        <v>1396</v>
      </c>
      <c r="X83" s="9"/>
    </row>
    <row r="84" spans="1:1967" ht="102" customHeight="1">
      <c r="A84" s="9" t="s">
        <v>6140</v>
      </c>
      <c r="B84" s="100" t="s">
        <v>97</v>
      </c>
      <c r="C84" s="3" t="s">
        <v>639</v>
      </c>
      <c r="D84" s="3" t="s">
        <v>140</v>
      </c>
      <c r="E84" s="3" t="s">
        <v>136</v>
      </c>
      <c r="F84" s="3"/>
      <c r="G84" s="3" t="s">
        <v>385</v>
      </c>
      <c r="H84" s="20">
        <v>0</v>
      </c>
      <c r="I84" s="34">
        <v>470000000</v>
      </c>
      <c r="J84" s="21" t="s">
        <v>1316</v>
      </c>
      <c r="K84" s="19" t="s">
        <v>1931</v>
      </c>
      <c r="L84" s="137" t="s">
        <v>3404</v>
      </c>
      <c r="M84" s="140" t="s">
        <v>383</v>
      </c>
      <c r="N84" s="358" t="s">
        <v>8845</v>
      </c>
      <c r="O84" s="3" t="s">
        <v>1368</v>
      </c>
      <c r="P84" s="7" t="s">
        <v>1338</v>
      </c>
      <c r="Q84" s="3" t="s">
        <v>1337</v>
      </c>
      <c r="R84" s="132">
        <v>8.6</v>
      </c>
      <c r="S84" s="18">
        <v>192800</v>
      </c>
      <c r="T84" s="83">
        <v>0</v>
      </c>
      <c r="U84" s="83">
        <f>T84*1.12</f>
        <v>0</v>
      </c>
      <c r="V84" s="9" t="s">
        <v>1327</v>
      </c>
      <c r="W84" s="147" t="s">
        <v>1396</v>
      </c>
      <c r="X84" s="9" t="s">
        <v>9353</v>
      </c>
    </row>
    <row r="85" spans="1:1967" ht="102" customHeight="1">
      <c r="A85" s="9" t="s">
        <v>11095</v>
      </c>
      <c r="B85" s="100" t="s">
        <v>97</v>
      </c>
      <c r="C85" s="3" t="s">
        <v>639</v>
      </c>
      <c r="D85" s="3" t="s">
        <v>140</v>
      </c>
      <c r="E85" s="3" t="s">
        <v>136</v>
      </c>
      <c r="F85" s="3"/>
      <c r="G85" s="3" t="s">
        <v>385</v>
      </c>
      <c r="H85" s="20">
        <v>0</v>
      </c>
      <c r="I85" s="34">
        <v>470000000</v>
      </c>
      <c r="J85" s="21" t="s">
        <v>1316</v>
      </c>
      <c r="K85" s="19" t="s">
        <v>1931</v>
      </c>
      <c r="L85" s="137" t="s">
        <v>3404</v>
      </c>
      <c r="M85" s="140" t="s">
        <v>383</v>
      </c>
      <c r="N85" s="358" t="s">
        <v>8845</v>
      </c>
      <c r="O85" s="3" t="s">
        <v>1368</v>
      </c>
      <c r="P85" s="7" t="s">
        <v>1338</v>
      </c>
      <c r="Q85" s="3" t="s">
        <v>1337</v>
      </c>
      <c r="R85" s="132">
        <v>29.84</v>
      </c>
      <c r="S85" s="18">
        <v>192800</v>
      </c>
      <c r="T85" s="83">
        <v>0</v>
      </c>
      <c r="U85" s="83">
        <f>T85*1.12</f>
        <v>0</v>
      </c>
      <c r="V85" s="9" t="s">
        <v>1327</v>
      </c>
      <c r="W85" s="147" t="s">
        <v>1396</v>
      </c>
      <c r="X85" s="9" t="s">
        <v>12395</v>
      </c>
    </row>
    <row r="86" spans="1:1967" ht="102" customHeight="1">
      <c r="A86" s="9" t="s">
        <v>11837</v>
      </c>
      <c r="B86" s="100" t="s">
        <v>97</v>
      </c>
      <c r="C86" s="3" t="s">
        <v>639</v>
      </c>
      <c r="D86" s="3" t="s">
        <v>1259</v>
      </c>
      <c r="E86" s="3" t="s">
        <v>11838</v>
      </c>
      <c r="F86" s="3"/>
      <c r="G86" s="3" t="s">
        <v>385</v>
      </c>
      <c r="H86" s="20">
        <v>0</v>
      </c>
      <c r="I86" s="34">
        <v>470000000</v>
      </c>
      <c r="J86" s="21" t="s">
        <v>1316</v>
      </c>
      <c r="K86" s="19" t="s">
        <v>1931</v>
      </c>
      <c r="L86" s="137" t="s">
        <v>11521</v>
      </c>
      <c r="M86" s="140" t="s">
        <v>383</v>
      </c>
      <c r="N86" s="358" t="s">
        <v>8845</v>
      </c>
      <c r="O86" s="3" t="s">
        <v>1368</v>
      </c>
      <c r="P86" s="7" t="s">
        <v>1338</v>
      </c>
      <c r="Q86" s="3" t="s">
        <v>1337</v>
      </c>
      <c r="R86" s="132">
        <v>8.6</v>
      </c>
      <c r="S86" s="18">
        <v>192500</v>
      </c>
      <c r="T86" s="83">
        <f>R86*S86</f>
        <v>1655500</v>
      </c>
      <c r="U86" s="83">
        <f>T86*1.12</f>
        <v>1854160.0000000002</v>
      </c>
      <c r="V86" s="9" t="s">
        <v>1327</v>
      </c>
      <c r="W86" s="147" t="s">
        <v>1396</v>
      </c>
      <c r="X86" s="9"/>
    </row>
    <row r="87" spans="1:1967" ht="102" customHeight="1">
      <c r="A87" s="9" t="s">
        <v>6141</v>
      </c>
      <c r="B87" s="100" t="s">
        <v>97</v>
      </c>
      <c r="C87" s="3" t="s">
        <v>640</v>
      </c>
      <c r="D87" s="3" t="s">
        <v>141</v>
      </c>
      <c r="E87" s="3" t="s">
        <v>136</v>
      </c>
      <c r="F87" s="3"/>
      <c r="G87" s="3" t="s">
        <v>385</v>
      </c>
      <c r="H87" s="20">
        <v>0</v>
      </c>
      <c r="I87" s="34">
        <v>470000000</v>
      </c>
      <c r="J87" s="21" t="s">
        <v>1316</v>
      </c>
      <c r="K87" s="19" t="s">
        <v>1931</v>
      </c>
      <c r="L87" s="137" t="s">
        <v>3404</v>
      </c>
      <c r="M87" s="140" t="s">
        <v>383</v>
      </c>
      <c r="N87" s="358" t="s">
        <v>8845</v>
      </c>
      <c r="O87" s="3" t="s">
        <v>1368</v>
      </c>
      <c r="P87" s="7" t="s">
        <v>1338</v>
      </c>
      <c r="Q87" s="3" t="s">
        <v>1337</v>
      </c>
      <c r="R87" s="132">
        <v>20.501000000000001</v>
      </c>
      <c r="S87" s="467">
        <v>192800</v>
      </c>
      <c r="T87" s="83">
        <v>0</v>
      </c>
      <c r="U87" s="83">
        <f t="shared" si="0"/>
        <v>0</v>
      </c>
      <c r="V87" s="9" t="s">
        <v>1327</v>
      </c>
      <c r="W87" s="152" t="s">
        <v>1396</v>
      </c>
      <c r="X87" s="9" t="s">
        <v>9049</v>
      </c>
      <c r="Y87" s="513"/>
      <c r="Z87" s="513"/>
      <c r="AA87" s="513"/>
      <c r="AB87" s="513"/>
      <c r="AC87" s="513"/>
      <c r="AD87" s="513"/>
      <c r="AE87" s="513"/>
      <c r="AF87" s="513"/>
      <c r="AG87" s="513"/>
      <c r="AH87" s="513"/>
      <c r="AI87" s="513"/>
      <c r="AJ87" s="513"/>
      <c r="AK87" s="513"/>
      <c r="AL87" s="513"/>
      <c r="AM87" s="513"/>
      <c r="AN87" s="513"/>
      <c r="AO87" s="513"/>
      <c r="AP87" s="513"/>
      <c r="AQ87" s="513"/>
      <c r="AR87" s="513"/>
      <c r="AS87" s="513"/>
      <c r="AT87" s="513"/>
      <c r="AU87" s="513"/>
      <c r="AV87" s="513"/>
      <c r="AW87" s="513"/>
      <c r="AX87" s="513"/>
      <c r="AY87" s="513"/>
      <c r="AZ87" s="513"/>
      <c r="BA87" s="513"/>
      <c r="BB87" s="513"/>
      <c r="BC87" s="513"/>
      <c r="BD87" s="513"/>
      <c r="BE87" s="513"/>
      <c r="BF87" s="513"/>
      <c r="BG87" s="513"/>
      <c r="BH87" s="513"/>
      <c r="BI87" s="513"/>
      <c r="BJ87" s="513"/>
      <c r="BK87" s="513"/>
      <c r="BL87" s="513"/>
      <c r="BM87" s="513"/>
      <c r="BN87" s="513"/>
      <c r="BO87" s="513"/>
      <c r="BP87" s="513"/>
      <c r="BQ87" s="513"/>
      <c r="BR87" s="513"/>
      <c r="BS87" s="513"/>
      <c r="BT87" s="513"/>
      <c r="BU87" s="513"/>
      <c r="BV87" s="513"/>
      <c r="BW87" s="513"/>
      <c r="BX87" s="513"/>
      <c r="BY87" s="513"/>
      <c r="BZ87" s="513"/>
      <c r="CA87" s="513"/>
      <c r="CB87" s="513"/>
      <c r="CC87" s="513"/>
      <c r="CD87" s="513"/>
      <c r="CE87" s="513"/>
      <c r="CF87" s="513"/>
      <c r="CG87" s="513"/>
      <c r="CH87" s="513"/>
      <c r="CI87" s="513"/>
      <c r="CJ87" s="513"/>
      <c r="CK87" s="513"/>
      <c r="CL87" s="513"/>
      <c r="CM87" s="513"/>
      <c r="CN87" s="513"/>
      <c r="CO87" s="513"/>
      <c r="CP87" s="513"/>
      <c r="CQ87" s="513"/>
      <c r="CR87" s="513"/>
      <c r="CS87" s="513"/>
      <c r="CT87" s="513"/>
      <c r="CU87" s="513"/>
      <c r="CV87" s="513"/>
      <c r="CW87" s="513"/>
      <c r="CX87" s="513"/>
      <c r="CY87" s="513"/>
      <c r="CZ87" s="513"/>
      <c r="DA87" s="513"/>
      <c r="DB87" s="513"/>
      <c r="DC87" s="513"/>
      <c r="DD87" s="513"/>
      <c r="DE87" s="513"/>
      <c r="DF87" s="513"/>
      <c r="DG87" s="513"/>
      <c r="DH87" s="513"/>
      <c r="DI87" s="513"/>
      <c r="DJ87" s="513"/>
      <c r="DK87" s="513"/>
      <c r="DL87" s="513"/>
      <c r="DM87" s="513"/>
      <c r="DN87" s="513"/>
      <c r="DO87" s="513"/>
      <c r="DP87" s="513"/>
      <c r="DQ87" s="513"/>
      <c r="DR87" s="513"/>
      <c r="DS87" s="513"/>
      <c r="DT87" s="513"/>
      <c r="DU87" s="513"/>
      <c r="DV87" s="513"/>
      <c r="DW87" s="513"/>
      <c r="DX87" s="513"/>
      <c r="DY87" s="513"/>
      <c r="DZ87" s="513"/>
      <c r="EA87" s="513"/>
      <c r="EB87" s="513"/>
      <c r="EC87" s="513"/>
      <c r="ED87" s="513"/>
      <c r="EE87" s="513"/>
      <c r="EF87" s="513"/>
      <c r="EG87" s="513"/>
      <c r="EH87" s="513"/>
      <c r="EI87" s="513"/>
      <c r="EJ87" s="513"/>
      <c r="EK87" s="513"/>
      <c r="EL87" s="513"/>
      <c r="EM87" s="513"/>
      <c r="EN87" s="513"/>
      <c r="EO87" s="513"/>
      <c r="EP87" s="513"/>
      <c r="EQ87" s="513"/>
      <c r="ER87" s="513"/>
      <c r="ES87" s="513"/>
      <c r="ET87" s="513"/>
      <c r="EU87" s="513"/>
      <c r="EV87" s="513"/>
      <c r="EW87" s="513"/>
      <c r="EX87" s="513"/>
      <c r="EY87" s="513"/>
      <c r="EZ87" s="513"/>
      <c r="FA87" s="513"/>
      <c r="FB87" s="513"/>
      <c r="FC87" s="513"/>
      <c r="FD87" s="513"/>
      <c r="FE87" s="513"/>
      <c r="FF87" s="513"/>
      <c r="FG87" s="513"/>
      <c r="FH87" s="513"/>
      <c r="FI87" s="513"/>
      <c r="FJ87" s="513"/>
      <c r="FK87" s="513"/>
      <c r="FL87" s="513"/>
      <c r="FM87" s="513"/>
      <c r="FN87" s="513"/>
      <c r="FO87" s="513"/>
      <c r="FP87" s="513"/>
      <c r="FQ87" s="513"/>
      <c r="FR87" s="513"/>
      <c r="FS87" s="513"/>
      <c r="FT87" s="513"/>
      <c r="FU87" s="513"/>
      <c r="FV87" s="513"/>
      <c r="FW87" s="513"/>
      <c r="FX87" s="513"/>
      <c r="FY87" s="513"/>
      <c r="FZ87" s="513"/>
      <c r="GA87" s="513"/>
      <c r="GB87" s="513"/>
      <c r="GC87" s="513"/>
      <c r="GD87" s="513"/>
      <c r="GE87" s="513"/>
      <c r="GF87" s="513"/>
      <c r="GG87" s="513"/>
      <c r="GH87" s="513"/>
      <c r="GI87" s="513"/>
      <c r="GJ87" s="513"/>
      <c r="GK87" s="513"/>
      <c r="GL87" s="513"/>
      <c r="GM87" s="513"/>
      <c r="GN87" s="513"/>
      <c r="GO87" s="513"/>
      <c r="GP87" s="513"/>
      <c r="GQ87" s="513"/>
      <c r="GR87" s="513"/>
      <c r="GS87" s="513"/>
      <c r="GT87" s="513"/>
      <c r="GU87" s="513"/>
      <c r="GV87" s="513"/>
      <c r="GW87" s="513"/>
      <c r="GX87" s="513"/>
      <c r="GY87" s="513"/>
      <c r="GZ87" s="513"/>
      <c r="HA87" s="513"/>
      <c r="HB87" s="513"/>
      <c r="HC87" s="513"/>
      <c r="HD87" s="513"/>
      <c r="HE87" s="513"/>
      <c r="HF87" s="513"/>
      <c r="HG87" s="513"/>
      <c r="HH87" s="513"/>
      <c r="HI87" s="513"/>
      <c r="HJ87" s="513"/>
      <c r="HK87" s="513"/>
      <c r="HL87" s="513"/>
      <c r="HM87" s="513"/>
      <c r="HN87" s="513"/>
      <c r="HO87" s="513"/>
      <c r="HP87" s="513"/>
      <c r="HQ87" s="513"/>
      <c r="HR87" s="513"/>
      <c r="HS87" s="513"/>
      <c r="HT87" s="513"/>
      <c r="HU87" s="513"/>
      <c r="HV87" s="513"/>
      <c r="HW87" s="513"/>
      <c r="HX87" s="513"/>
      <c r="HY87" s="513"/>
      <c r="HZ87" s="513"/>
      <c r="IA87" s="513"/>
      <c r="IB87" s="513"/>
      <c r="IC87" s="513"/>
      <c r="ID87" s="513"/>
      <c r="IE87" s="513"/>
      <c r="IF87" s="513"/>
      <c r="IG87" s="513"/>
      <c r="IH87" s="513"/>
      <c r="II87" s="513"/>
      <c r="IJ87" s="513"/>
      <c r="IK87" s="513"/>
      <c r="IL87" s="513"/>
      <c r="IM87" s="513"/>
      <c r="IN87" s="513"/>
      <c r="IO87" s="513"/>
      <c r="IP87" s="513"/>
      <c r="IQ87" s="513"/>
      <c r="IR87" s="513"/>
      <c r="IS87" s="513"/>
      <c r="IT87" s="513"/>
      <c r="IU87" s="513"/>
      <c r="IV87" s="513"/>
      <c r="IW87" s="513"/>
      <c r="IX87" s="513"/>
      <c r="IY87" s="513"/>
      <c r="IZ87" s="513"/>
      <c r="JA87" s="513"/>
      <c r="JB87" s="513"/>
      <c r="JC87" s="513"/>
      <c r="JD87" s="513"/>
      <c r="JE87" s="513"/>
      <c r="JF87" s="513"/>
      <c r="JG87" s="513"/>
      <c r="JH87" s="513"/>
      <c r="JI87" s="513"/>
      <c r="JJ87" s="513"/>
      <c r="JK87" s="513"/>
      <c r="JL87" s="513"/>
      <c r="JM87" s="513"/>
      <c r="JN87" s="513"/>
      <c r="JO87" s="513"/>
      <c r="JP87" s="513"/>
      <c r="JQ87" s="513"/>
      <c r="JR87" s="513"/>
      <c r="JS87" s="513"/>
      <c r="JT87" s="513"/>
      <c r="JU87" s="513"/>
      <c r="JV87" s="513"/>
      <c r="JW87" s="513"/>
      <c r="JX87" s="513"/>
      <c r="JY87" s="513"/>
      <c r="JZ87" s="513"/>
      <c r="KA87" s="513"/>
      <c r="KB87" s="513"/>
      <c r="KC87" s="513"/>
      <c r="KD87" s="513"/>
      <c r="KE87" s="513"/>
      <c r="KF87" s="513"/>
      <c r="KG87" s="513"/>
      <c r="KH87" s="513"/>
      <c r="KI87" s="513"/>
      <c r="KJ87" s="513"/>
      <c r="KK87" s="513"/>
      <c r="KL87" s="513"/>
      <c r="KM87" s="513"/>
      <c r="KN87" s="513"/>
      <c r="KO87" s="513"/>
      <c r="KP87" s="513"/>
      <c r="KQ87" s="513"/>
      <c r="KR87" s="513"/>
      <c r="KS87" s="513"/>
      <c r="KT87" s="513"/>
      <c r="KU87" s="513"/>
      <c r="KV87" s="513"/>
      <c r="KW87" s="513"/>
      <c r="KX87" s="513"/>
      <c r="KY87" s="513"/>
      <c r="KZ87" s="513"/>
      <c r="LA87" s="513"/>
      <c r="LB87" s="513"/>
      <c r="LC87" s="513"/>
      <c r="LD87" s="513"/>
      <c r="LE87" s="513"/>
      <c r="LF87" s="513"/>
      <c r="LG87" s="513"/>
      <c r="LH87" s="513"/>
      <c r="LI87" s="513"/>
      <c r="LJ87" s="513"/>
      <c r="LK87" s="513"/>
      <c r="LL87" s="513"/>
      <c r="LM87" s="513"/>
      <c r="LN87" s="513"/>
      <c r="LO87" s="513"/>
      <c r="LP87" s="513"/>
      <c r="LQ87" s="513"/>
      <c r="LR87" s="513"/>
      <c r="LS87" s="513"/>
      <c r="LT87" s="513"/>
      <c r="LU87" s="513"/>
      <c r="LV87" s="513"/>
      <c r="LW87" s="513"/>
      <c r="LX87" s="513"/>
      <c r="LY87" s="513"/>
      <c r="LZ87" s="513"/>
      <c r="MA87" s="513"/>
      <c r="MB87" s="513"/>
      <c r="MC87" s="513"/>
      <c r="MD87" s="513"/>
      <c r="ME87" s="513"/>
      <c r="MF87" s="513"/>
      <c r="MG87" s="513"/>
      <c r="MH87" s="513"/>
      <c r="MI87" s="513"/>
      <c r="MJ87" s="513"/>
      <c r="MK87" s="513"/>
      <c r="ML87" s="513"/>
      <c r="MM87" s="513"/>
      <c r="MN87" s="513"/>
      <c r="MO87" s="513"/>
      <c r="MP87" s="513"/>
      <c r="MQ87" s="513"/>
      <c r="MR87" s="513"/>
      <c r="MS87" s="513"/>
      <c r="MT87" s="513"/>
      <c r="MU87" s="513"/>
      <c r="MV87" s="513"/>
      <c r="MW87" s="513"/>
      <c r="MX87" s="513"/>
      <c r="MY87" s="513"/>
      <c r="MZ87" s="513"/>
      <c r="NA87" s="513"/>
      <c r="NB87" s="513"/>
      <c r="NC87" s="513"/>
      <c r="ND87" s="513"/>
      <c r="NE87" s="513"/>
      <c r="NF87" s="513"/>
      <c r="NG87" s="513"/>
      <c r="NH87" s="513"/>
      <c r="NI87" s="513"/>
      <c r="NJ87" s="513"/>
      <c r="NK87" s="513"/>
      <c r="NL87" s="513"/>
      <c r="NM87" s="513"/>
      <c r="NN87" s="513"/>
      <c r="NO87" s="513"/>
      <c r="NP87" s="513"/>
      <c r="NQ87" s="513"/>
      <c r="NR87" s="513"/>
      <c r="NS87" s="513"/>
      <c r="NT87" s="513"/>
      <c r="NU87" s="513"/>
      <c r="NV87" s="513"/>
      <c r="NW87" s="513"/>
      <c r="NX87" s="513"/>
      <c r="NY87" s="513"/>
      <c r="NZ87" s="513"/>
      <c r="OA87" s="513"/>
      <c r="OB87" s="513"/>
      <c r="OC87" s="513"/>
      <c r="OD87" s="513"/>
      <c r="OE87" s="513"/>
      <c r="OF87" s="513"/>
      <c r="OG87" s="513"/>
      <c r="OH87" s="513"/>
      <c r="OI87" s="513"/>
      <c r="OJ87" s="513"/>
      <c r="OK87" s="513"/>
      <c r="OL87" s="513"/>
      <c r="OM87" s="513"/>
      <c r="ON87" s="513"/>
      <c r="OO87" s="513"/>
      <c r="OP87" s="513"/>
      <c r="OQ87" s="513"/>
      <c r="OR87" s="513"/>
      <c r="OS87" s="513"/>
      <c r="OT87" s="513"/>
      <c r="OU87" s="513"/>
      <c r="OV87" s="513"/>
      <c r="OW87" s="513"/>
      <c r="OX87" s="513"/>
      <c r="OY87" s="513"/>
      <c r="OZ87" s="513"/>
      <c r="PA87" s="513"/>
      <c r="PB87" s="513"/>
      <c r="PC87" s="513"/>
      <c r="PD87" s="513"/>
      <c r="PE87" s="513"/>
      <c r="PF87" s="513"/>
      <c r="PG87" s="513"/>
      <c r="PH87" s="513"/>
      <c r="PI87" s="513"/>
      <c r="PJ87" s="513"/>
      <c r="PK87" s="513"/>
      <c r="PL87" s="513"/>
      <c r="PM87" s="513"/>
      <c r="PN87" s="513"/>
      <c r="PO87" s="513"/>
      <c r="PP87" s="513"/>
      <c r="PQ87" s="513"/>
      <c r="PR87" s="513"/>
      <c r="PS87" s="513"/>
      <c r="PT87" s="513"/>
      <c r="PU87" s="513"/>
      <c r="PV87" s="513"/>
      <c r="PW87" s="513"/>
      <c r="PX87" s="513"/>
      <c r="PY87" s="513"/>
      <c r="PZ87" s="513"/>
      <c r="QA87" s="513"/>
      <c r="QB87" s="513"/>
      <c r="QC87" s="513"/>
      <c r="QD87" s="513"/>
      <c r="QE87" s="513"/>
      <c r="QF87" s="513"/>
      <c r="QG87" s="513"/>
      <c r="QH87" s="513"/>
      <c r="QI87" s="513"/>
      <c r="QJ87" s="513"/>
      <c r="QK87" s="513"/>
      <c r="QL87" s="513"/>
      <c r="QM87" s="513"/>
      <c r="QN87" s="513"/>
      <c r="QO87" s="513"/>
      <c r="QP87" s="513"/>
      <c r="QQ87" s="513"/>
      <c r="QR87" s="513"/>
      <c r="QS87" s="513"/>
      <c r="QT87" s="513"/>
      <c r="QU87" s="513"/>
      <c r="QV87" s="513"/>
      <c r="QW87" s="513"/>
      <c r="QX87" s="513"/>
      <c r="QY87" s="513"/>
      <c r="QZ87" s="513"/>
      <c r="RA87" s="513"/>
      <c r="RB87" s="513"/>
      <c r="RC87" s="513"/>
      <c r="RD87" s="513"/>
      <c r="RE87" s="513"/>
      <c r="RF87" s="513"/>
      <c r="RG87" s="513"/>
      <c r="RH87" s="513"/>
      <c r="RI87" s="513"/>
      <c r="RJ87" s="513"/>
      <c r="RK87" s="513"/>
      <c r="RL87" s="513"/>
      <c r="RM87" s="513"/>
      <c r="RN87" s="513"/>
      <c r="RO87" s="513"/>
      <c r="RP87" s="513"/>
      <c r="RQ87" s="513"/>
      <c r="RR87" s="513"/>
      <c r="RS87" s="513"/>
      <c r="RT87" s="513"/>
      <c r="RU87" s="513"/>
      <c r="RV87" s="513"/>
      <c r="RW87" s="513"/>
      <c r="RX87" s="513"/>
      <c r="RY87" s="513"/>
      <c r="RZ87" s="513"/>
      <c r="SA87" s="513"/>
      <c r="SB87" s="513"/>
      <c r="SC87" s="513"/>
      <c r="SD87" s="513"/>
      <c r="SE87" s="513"/>
      <c r="SF87" s="513"/>
      <c r="SG87" s="513"/>
      <c r="SH87" s="513"/>
      <c r="SI87" s="513"/>
      <c r="SJ87" s="513"/>
      <c r="SK87" s="513"/>
      <c r="SL87" s="513"/>
      <c r="SM87" s="513"/>
      <c r="SN87" s="513"/>
      <c r="SO87" s="513"/>
      <c r="SP87" s="513"/>
      <c r="SQ87" s="513"/>
      <c r="SR87" s="513"/>
      <c r="SS87" s="513"/>
      <c r="ST87" s="513"/>
      <c r="SU87" s="513"/>
      <c r="SV87" s="513"/>
      <c r="SW87" s="513"/>
      <c r="SX87" s="513"/>
      <c r="SY87" s="513"/>
      <c r="SZ87" s="513"/>
      <c r="TA87" s="513"/>
      <c r="TB87" s="513"/>
      <c r="TC87" s="513"/>
      <c r="TD87" s="513"/>
      <c r="TE87" s="513"/>
      <c r="TF87" s="513"/>
      <c r="TG87" s="513"/>
      <c r="TH87" s="513"/>
      <c r="TI87" s="513"/>
      <c r="TJ87" s="513"/>
      <c r="TK87" s="513"/>
      <c r="TL87" s="513"/>
      <c r="TM87" s="513"/>
      <c r="TN87" s="513"/>
      <c r="TO87" s="513"/>
      <c r="TP87" s="513"/>
      <c r="TQ87" s="513"/>
      <c r="TR87" s="513"/>
      <c r="TS87" s="513"/>
      <c r="TT87" s="513"/>
      <c r="TU87" s="513"/>
      <c r="TV87" s="513"/>
      <c r="TW87" s="513"/>
      <c r="TX87" s="513"/>
      <c r="TY87" s="513"/>
      <c r="TZ87" s="513"/>
      <c r="UA87" s="513"/>
      <c r="UB87" s="513"/>
      <c r="UC87" s="513"/>
      <c r="UD87" s="513"/>
      <c r="UE87" s="513"/>
      <c r="UF87" s="513"/>
      <c r="UG87" s="513"/>
      <c r="UH87" s="513"/>
      <c r="UI87" s="513"/>
      <c r="UJ87" s="513"/>
      <c r="UK87" s="513"/>
      <c r="UL87" s="513"/>
      <c r="UM87" s="513"/>
      <c r="UN87" s="513"/>
      <c r="UO87" s="513"/>
      <c r="UP87" s="513"/>
      <c r="UQ87" s="513"/>
      <c r="UR87" s="513"/>
      <c r="US87" s="513"/>
      <c r="UT87" s="513"/>
      <c r="UU87" s="513"/>
      <c r="UV87" s="513"/>
      <c r="UW87" s="513"/>
      <c r="UX87" s="513"/>
      <c r="UY87" s="513"/>
      <c r="UZ87" s="513"/>
      <c r="VA87" s="513"/>
      <c r="VB87" s="513"/>
      <c r="VC87" s="513"/>
      <c r="VD87" s="513"/>
      <c r="VE87" s="513"/>
      <c r="VF87" s="513"/>
      <c r="VG87" s="513"/>
      <c r="VH87" s="513"/>
      <c r="VI87" s="513"/>
      <c r="VJ87" s="513"/>
      <c r="VK87" s="513"/>
      <c r="VL87" s="513"/>
      <c r="VM87" s="513"/>
      <c r="VN87" s="513"/>
      <c r="VO87" s="513"/>
      <c r="VP87" s="513"/>
      <c r="VQ87" s="513"/>
      <c r="VR87" s="513"/>
      <c r="VS87" s="513"/>
      <c r="VT87" s="513"/>
      <c r="VU87" s="513"/>
      <c r="VV87" s="513"/>
      <c r="VW87" s="513"/>
      <c r="VX87" s="513"/>
      <c r="VY87" s="513"/>
      <c r="VZ87" s="513"/>
      <c r="WA87" s="513"/>
      <c r="WB87" s="513"/>
      <c r="WC87" s="513"/>
      <c r="WD87" s="513"/>
      <c r="WE87" s="513"/>
      <c r="WF87" s="513"/>
      <c r="WG87" s="513"/>
      <c r="WH87" s="513"/>
      <c r="WI87" s="513"/>
      <c r="WJ87" s="513"/>
      <c r="WK87" s="513"/>
      <c r="WL87" s="513"/>
      <c r="WM87" s="513"/>
      <c r="WN87" s="513"/>
      <c r="WO87" s="513"/>
      <c r="WP87" s="513"/>
      <c r="WQ87" s="513"/>
      <c r="WR87" s="513"/>
      <c r="WS87" s="513"/>
      <c r="WT87" s="513"/>
      <c r="WU87" s="513"/>
      <c r="WV87" s="513"/>
      <c r="WW87" s="513"/>
      <c r="WX87" s="513"/>
      <c r="WY87" s="513"/>
      <c r="WZ87" s="513"/>
      <c r="XA87" s="513"/>
      <c r="XB87" s="513"/>
      <c r="XC87" s="513"/>
      <c r="XD87" s="513"/>
      <c r="XE87" s="513"/>
      <c r="XF87" s="513"/>
      <c r="XG87" s="513"/>
      <c r="XH87" s="513"/>
      <c r="XI87" s="513"/>
      <c r="XJ87" s="513"/>
      <c r="XK87" s="513"/>
      <c r="XL87" s="513"/>
      <c r="XM87" s="513"/>
      <c r="XN87" s="513"/>
      <c r="XO87" s="513"/>
      <c r="XP87" s="513"/>
      <c r="XQ87" s="513"/>
      <c r="XR87" s="513"/>
      <c r="XS87" s="513"/>
      <c r="XT87" s="513"/>
      <c r="XU87" s="513"/>
      <c r="XV87" s="513"/>
      <c r="XW87" s="513"/>
      <c r="XX87" s="513"/>
      <c r="XY87" s="513"/>
      <c r="XZ87" s="513"/>
      <c r="YA87" s="513"/>
      <c r="YB87" s="513"/>
      <c r="YC87" s="513"/>
      <c r="YD87" s="513"/>
      <c r="YE87" s="513"/>
      <c r="YF87" s="513"/>
      <c r="YG87" s="513"/>
      <c r="YH87" s="513"/>
      <c r="YI87" s="513"/>
      <c r="YJ87" s="513"/>
      <c r="YK87" s="513"/>
      <c r="YL87" s="513"/>
      <c r="YM87" s="513"/>
      <c r="YN87" s="513"/>
      <c r="YO87" s="513"/>
      <c r="YP87" s="513"/>
      <c r="YQ87" s="513"/>
      <c r="YR87" s="513"/>
      <c r="YS87" s="513"/>
      <c r="YT87" s="513"/>
      <c r="YU87" s="513"/>
      <c r="YV87" s="513"/>
      <c r="YW87" s="513"/>
      <c r="YX87" s="513"/>
      <c r="YY87" s="513"/>
      <c r="YZ87" s="513"/>
      <c r="ZA87" s="513"/>
      <c r="ZB87" s="513"/>
      <c r="ZC87" s="513"/>
      <c r="ZD87" s="513"/>
      <c r="ZE87" s="513"/>
      <c r="ZF87" s="513"/>
      <c r="ZG87" s="513"/>
      <c r="ZH87" s="513"/>
      <c r="ZI87" s="513"/>
      <c r="ZJ87" s="513"/>
      <c r="ZK87" s="513"/>
      <c r="ZL87" s="513"/>
      <c r="ZM87" s="513"/>
      <c r="ZN87" s="513"/>
      <c r="ZO87" s="513"/>
      <c r="ZP87" s="513"/>
      <c r="ZQ87" s="513"/>
      <c r="ZR87" s="513"/>
      <c r="ZS87" s="513"/>
      <c r="ZT87" s="513"/>
      <c r="ZU87" s="513"/>
      <c r="ZV87" s="513"/>
      <c r="ZW87" s="513"/>
      <c r="ZX87" s="513"/>
      <c r="ZY87" s="513"/>
      <c r="ZZ87" s="513"/>
      <c r="AAA87" s="513"/>
      <c r="AAB87" s="513"/>
      <c r="AAC87" s="513"/>
      <c r="AAD87" s="513"/>
      <c r="AAE87" s="513"/>
      <c r="AAF87" s="513"/>
      <c r="AAG87" s="513"/>
      <c r="AAH87" s="513"/>
      <c r="AAI87" s="513"/>
      <c r="AAJ87" s="513"/>
      <c r="AAK87" s="513"/>
      <c r="AAL87" s="513"/>
      <c r="AAM87" s="513"/>
      <c r="AAN87" s="513"/>
      <c r="AAO87" s="513"/>
      <c r="AAP87" s="513"/>
      <c r="AAQ87" s="513"/>
      <c r="AAR87" s="513"/>
      <c r="AAS87" s="513"/>
      <c r="AAT87" s="513"/>
      <c r="AAU87" s="513"/>
      <c r="AAV87" s="513"/>
      <c r="AAW87" s="513"/>
      <c r="AAX87" s="513"/>
      <c r="AAY87" s="513"/>
      <c r="AAZ87" s="513"/>
      <c r="ABA87" s="513"/>
      <c r="ABB87" s="513"/>
      <c r="ABC87" s="513"/>
      <c r="ABD87" s="513"/>
      <c r="ABE87" s="513"/>
      <c r="ABF87" s="513"/>
      <c r="ABG87" s="513"/>
      <c r="ABH87" s="513"/>
      <c r="ABI87" s="513"/>
      <c r="ABJ87" s="513"/>
      <c r="ABK87" s="513"/>
      <c r="ABL87" s="513"/>
      <c r="ABM87" s="513"/>
      <c r="ABN87" s="513"/>
      <c r="ABO87" s="513"/>
      <c r="ABP87" s="513"/>
      <c r="ABQ87" s="513"/>
      <c r="ABR87" s="513"/>
      <c r="ABS87" s="513"/>
      <c r="ABT87" s="513"/>
      <c r="ABU87" s="513"/>
      <c r="ABV87" s="513"/>
      <c r="ABW87" s="513"/>
      <c r="ABX87" s="513"/>
      <c r="ABY87" s="513"/>
      <c r="ABZ87" s="513"/>
      <c r="ACA87" s="513"/>
      <c r="ACB87" s="513"/>
      <c r="ACC87" s="513"/>
      <c r="ACD87" s="513"/>
      <c r="ACE87" s="513"/>
      <c r="ACF87" s="513"/>
      <c r="ACG87" s="513"/>
      <c r="ACH87" s="513"/>
      <c r="ACI87" s="513"/>
      <c r="ACJ87" s="513"/>
      <c r="ACK87" s="513"/>
      <c r="ACL87" s="513"/>
      <c r="ACM87" s="513"/>
      <c r="ACN87" s="513"/>
      <c r="ACO87" s="513"/>
      <c r="ACP87" s="513"/>
      <c r="ACQ87" s="513"/>
      <c r="ACR87" s="513"/>
      <c r="ACS87" s="513"/>
      <c r="ACT87" s="513"/>
      <c r="ACU87" s="513"/>
      <c r="ACV87" s="513"/>
      <c r="ACW87" s="513"/>
      <c r="ACX87" s="513"/>
      <c r="ACY87" s="513"/>
      <c r="ACZ87" s="513"/>
      <c r="ADA87" s="513"/>
      <c r="ADB87" s="513"/>
      <c r="ADC87" s="513"/>
      <c r="ADD87" s="513"/>
      <c r="ADE87" s="513"/>
      <c r="ADF87" s="513"/>
      <c r="ADG87" s="513"/>
      <c r="ADH87" s="513"/>
      <c r="ADI87" s="513"/>
      <c r="ADJ87" s="513"/>
      <c r="ADK87" s="513"/>
      <c r="ADL87" s="513"/>
      <c r="ADM87" s="513"/>
      <c r="ADN87" s="513"/>
      <c r="ADO87" s="513"/>
      <c r="ADP87" s="513"/>
      <c r="ADQ87" s="513"/>
      <c r="ADR87" s="513"/>
      <c r="ADS87" s="513"/>
      <c r="ADT87" s="513"/>
      <c r="ADU87" s="513"/>
      <c r="ADV87" s="513"/>
      <c r="ADW87" s="513"/>
      <c r="ADX87" s="513"/>
      <c r="ADY87" s="513"/>
      <c r="ADZ87" s="513"/>
      <c r="AEA87" s="513"/>
      <c r="AEB87" s="513"/>
      <c r="AEC87" s="513"/>
      <c r="AED87" s="513"/>
      <c r="AEE87" s="513"/>
      <c r="AEF87" s="513"/>
      <c r="AEG87" s="513"/>
      <c r="AEH87" s="513"/>
      <c r="AEI87" s="513"/>
      <c r="AEJ87" s="513"/>
      <c r="AEK87" s="513"/>
      <c r="AEL87" s="513"/>
      <c r="AEM87" s="513"/>
      <c r="AEN87" s="513"/>
      <c r="AEO87" s="513"/>
      <c r="AEP87" s="513"/>
      <c r="AEQ87" s="513"/>
      <c r="AER87" s="513"/>
      <c r="AES87" s="513"/>
      <c r="AET87" s="513"/>
      <c r="AEU87" s="513"/>
      <c r="AEV87" s="513"/>
      <c r="AEW87" s="513"/>
      <c r="AEX87" s="513"/>
      <c r="AEY87" s="513"/>
      <c r="AEZ87" s="513"/>
      <c r="AFA87" s="513"/>
      <c r="AFB87" s="513"/>
      <c r="AFC87" s="513"/>
      <c r="AFD87" s="513"/>
      <c r="AFE87" s="513"/>
      <c r="AFF87" s="513"/>
      <c r="AFG87" s="513"/>
      <c r="AFH87" s="513"/>
      <c r="AFI87" s="513"/>
      <c r="AFJ87" s="513"/>
      <c r="AFK87" s="513"/>
      <c r="AFL87" s="513"/>
      <c r="AFM87" s="513"/>
      <c r="AFN87" s="513"/>
      <c r="AFO87" s="513"/>
      <c r="AFP87" s="513"/>
      <c r="AFQ87" s="513"/>
      <c r="AFR87" s="513"/>
      <c r="AFS87" s="513"/>
      <c r="AFT87" s="513"/>
      <c r="AFU87" s="513"/>
      <c r="AFV87" s="513"/>
      <c r="AFW87" s="513"/>
      <c r="AFX87" s="513"/>
      <c r="AFY87" s="513"/>
      <c r="AFZ87" s="513"/>
      <c r="AGA87" s="513"/>
      <c r="AGB87" s="513"/>
      <c r="AGC87" s="513"/>
      <c r="AGD87" s="513"/>
      <c r="AGE87" s="513"/>
      <c r="AGF87" s="513"/>
      <c r="AGG87" s="513"/>
      <c r="AGH87" s="513"/>
      <c r="AGI87" s="513"/>
      <c r="AGJ87" s="513"/>
      <c r="AGK87" s="513"/>
      <c r="AGL87" s="513"/>
      <c r="AGM87" s="513"/>
      <c r="AGN87" s="513"/>
      <c r="AGO87" s="513"/>
      <c r="AGP87" s="513"/>
      <c r="AGQ87" s="513"/>
      <c r="AGR87" s="513"/>
      <c r="AGS87" s="513"/>
      <c r="AGT87" s="513"/>
      <c r="AGU87" s="513"/>
      <c r="AGV87" s="513"/>
      <c r="AGW87" s="513"/>
      <c r="AGX87" s="513"/>
      <c r="AGY87" s="513"/>
      <c r="AGZ87" s="513"/>
      <c r="AHA87" s="513"/>
      <c r="AHB87" s="513"/>
      <c r="AHC87" s="513"/>
      <c r="AHD87" s="513"/>
      <c r="AHE87" s="513"/>
      <c r="AHF87" s="513"/>
      <c r="AHG87" s="513"/>
      <c r="AHH87" s="513"/>
      <c r="AHI87" s="513"/>
      <c r="AHJ87" s="513"/>
      <c r="AHK87" s="513"/>
      <c r="AHL87" s="513"/>
      <c r="AHM87" s="513"/>
      <c r="AHN87" s="513"/>
      <c r="AHO87" s="513"/>
      <c r="AHP87" s="513"/>
      <c r="AHQ87" s="513"/>
      <c r="AHR87" s="513"/>
      <c r="AHS87" s="513"/>
      <c r="AHT87" s="513"/>
      <c r="AHU87" s="513"/>
      <c r="AHV87" s="513"/>
      <c r="AHW87" s="513"/>
      <c r="AHX87" s="513"/>
      <c r="AHY87" s="513"/>
      <c r="AHZ87" s="513"/>
      <c r="AIA87" s="513"/>
      <c r="AIB87" s="513"/>
      <c r="AIC87" s="513"/>
      <c r="AID87" s="513"/>
      <c r="AIE87" s="513"/>
      <c r="AIF87" s="513"/>
      <c r="AIG87" s="513"/>
      <c r="AIH87" s="513"/>
      <c r="AII87" s="513"/>
      <c r="AIJ87" s="513"/>
      <c r="AIK87" s="513"/>
      <c r="AIL87" s="513"/>
      <c r="AIM87" s="513"/>
      <c r="AIN87" s="513"/>
      <c r="AIO87" s="513"/>
      <c r="AIP87" s="513"/>
      <c r="AIQ87" s="513"/>
      <c r="AIR87" s="513"/>
      <c r="AIS87" s="513"/>
      <c r="AIT87" s="513"/>
      <c r="AIU87" s="513"/>
      <c r="AIV87" s="513"/>
      <c r="AIW87" s="513"/>
      <c r="AIX87" s="513"/>
      <c r="AIY87" s="513"/>
      <c r="AIZ87" s="513"/>
      <c r="AJA87" s="513"/>
      <c r="AJB87" s="513"/>
      <c r="AJC87" s="513"/>
      <c r="AJD87" s="513"/>
      <c r="AJE87" s="513"/>
      <c r="AJF87" s="513"/>
      <c r="AJG87" s="513"/>
      <c r="AJH87" s="513"/>
      <c r="AJI87" s="513"/>
      <c r="AJJ87" s="513"/>
      <c r="AJK87" s="513"/>
      <c r="AJL87" s="513"/>
      <c r="AJM87" s="513"/>
      <c r="AJN87" s="513"/>
      <c r="AJO87" s="513"/>
      <c r="AJP87" s="513"/>
      <c r="AJQ87" s="513"/>
      <c r="AJR87" s="513"/>
      <c r="AJS87" s="513"/>
      <c r="AJT87" s="513"/>
      <c r="AJU87" s="513"/>
      <c r="AJV87" s="513"/>
      <c r="AJW87" s="513"/>
      <c r="AJX87" s="513"/>
      <c r="AJY87" s="513"/>
      <c r="AJZ87" s="513"/>
      <c r="AKA87" s="513"/>
      <c r="AKB87" s="513"/>
      <c r="AKC87" s="513"/>
      <c r="AKD87" s="513"/>
      <c r="AKE87" s="513"/>
      <c r="AKF87" s="513"/>
      <c r="AKG87" s="513"/>
      <c r="AKH87" s="513"/>
      <c r="AKI87" s="513"/>
      <c r="AKJ87" s="513"/>
      <c r="AKK87" s="513"/>
      <c r="AKL87" s="513"/>
      <c r="AKM87" s="513"/>
      <c r="AKN87" s="513"/>
      <c r="AKO87" s="513"/>
      <c r="AKP87" s="513"/>
      <c r="AKQ87" s="513"/>
      <c r="AKR87" s="513"/>
      <c r="AKS87" s="513"/>
      <c r="AKT87" s="513"/>
      <c r="AKU87" s="513"/>
      <c r="AKV87" s="513"/>
      <c r="AKW87" s="513"/>
      <c r="AKX87" s="513"/>
      <c r="AKY87" s="513"/>
      <c r="AKZ87" s="513"/>
      <c r="ALA87" s="513"/>
      <c r="ALB87" s="513"/>
      <c r="ALC87" s="513"/>
      <c r="ALD87" s="513"/>
      <c r="ALE87" s="513"/>
      <c r="ALF87" s="513"/>
      <c r="ALG87" s="513"/>
      <c r="ALH87" s="513"/>
      <c r="ALI87" s="513"/>
      <c r="ALJ87" s="513"/>
      <c r="ALK87" s="513"/>
      <c r="ALL87" s="513"/>
      <c r="ALM87" s="513"/>
      <c r="ALN87" s="513"/>
      <c r="ALO87" s="513"/>
      <c r="ALP87" s="513"/>
      <c r="ALQ87" s="513"/>
      <c r="ALR87" s="513"/>
      <c r="ALS87" s="513"/>
      <c r="ALT87" s="513"/>
      <c r="ALU87" s="513"/>
      <c r="ALV87" s="513"/>
      <c r="ALW87" s="513"/>
      <c r="ALX87" s="513"/>
      <c r="ALY87" s="513"/>
      <c r="ALZ87" s="513"/>
      <c r="AMA87" s="513"/>
      <c r="AMB87" s="513"/>
      <c r="AMC87" s="513"/>
      <c r="AMD87" s="513"/>
      <c r="AME87" s="513"/>
      <c r="AMF87" s="513"/>
      <c r="AMG87" s="513"/>
      <c r="AMH87" s="513"/>
      <c r="AMI87" s="513"/>
      <c r="AMJ87" s="513"/>
      <c r="AMK87" s="513"/>
      <c r="AML87" s="513"/>
      <c r="AMM87" s="513"/>
      <c r="AMN87" s="513"/>
      <c r="AMO87" s="513"/>
      <c r="AMP87" s="513"/>
      <c r="AMQ87" s="513"/>
      <c r="AMR87" s="513"/>
      <c r="AMS87" s="513"/>
      <c r="AMT87" s="513"/>
      <c r="AMU87" s="513"/>
      <c r="AMV87" s="513"/>
      <c r="AMW87" s="513"/>
      <c r="AMX87" s="513"/>
      <c r="AMY87" s="513"/>
      <c r="AMZ87" s="513"/>
      <c r="ANA87" s="513"/>
      <c r="ANB87" s="513"/>
      <c r="ANC87" s="513"/>
      <c r="AND87" s="513"/>
      <c r="ANE87" s="513"/>
      <c r="ANF87" s="513"/>
      <c r="ANG87" s="513"/>
      <c r="ANH87" s="513"/>
      <c r="ANI87" s="513"/>
      <c r="ANJ87" s="513"/>
      <c r="ANK87" s="513"/>
      <c r="ANL87" s="513"/>
      <c r="ANM87" s="513"/>
      <c r="ANN87" s="513"/>
      <c r="ANO87" s="513"/>
      <c r="ANP87" s="513"/>
      <c r="ANQ87" s="513"/>
      <c r="ANR87" s="513"/>
      <c r="ANS87" s="513"/>
      <c r="ANT87" s="513"/>
      <c r="ANU87" s="513"/>
      <c r="ANV87" s="513"/>
      <c r="ANW87" s="513"/>
      <c r="ANX87" s="513"/>
      <c r="ANY87" s="513"/>
      <c r="ANZ87" s="513"/>
      <c r="AOA87" s="513"/>
      <c r="AOB87" s="513"/>
      <c r="AOC87" s="513"/>
      <c r="AOD87" s="513"/>
      <c r="AOE87" s="513"/>
      <c r="AOF87" s="513"/>
      <c r="AOG87" s="513"/>
      <c r="AOH87" s="513"/>
      <c r="AOI87" s="513"/>
      <c r="AOJ87" s="513"/>
      <c r="AOK87" s="513"/>
      <c r="AOL87" s="513"/>
      <c r="AOM87" s="513"/>
      <c r="AON87" s="513"/>
      <c r="AOO87" s="513"/>
      <c r="AOP87" s="513"/>
      <c r="AOQ87" s="513"/>
      <c r="AOR87" s="513"/>
      <c r="AOS87" s="513"/>
      <c r="AOT87" s="513"/>
      <c r="AOU87" s="513"/>
      <c r="AOV87" s="513"/>
      <c r="AOW87" s="513"/>
      <c r="AOX87" s="513"/>
      <c r="AOY87" s="513"/>
      <c r="AOZ87" s="513"/>
      <c r="APA87" s="513"/>
      <c r="APB87" s="513"/>
      <c r="APC87" s="513"/>
      <c r="APD87" s="513"/>
      <c r="APE87" s="513"/>
      <c r="APF87" s="513"/>
      <c r="APG87" s="513"/>
      <c r="APH87" s="513"/>
      <c r="API87" s="513"/>
      <c r="APJ87" s="513"/>
      <c r="APK87" s="513"/>
      <c r="APL87" s="513"/>
      <c r="APM87" s="513"/>
      <c r="APN87" s="513"/>
      <c r="APO87" s="513"/>
      <c r="APP87" s="513"/>
      <c r="APQ87" s="513"/>
      <c r="APR87" s="513"/>
      <c r="APS87" s="513"/>
      <c r="APT87" s="513"/>
      <c r="APU87" s="513"/>
      <c r="APV87" s="513"/>
      <c r="APW87" s="513"/>
      <c r="APX87" s="513"/>
      <c r="APY87" s="513"/>
      <c r="APZ87" s="513"/>
      <c r="AQA87" s="513"/>
      <c r="AQB87" s="513"/>
      <c r="AQC87" s="513"/>
      <c r="AQD87" s="513"/>
      <c r="AQE87" s="513"/>
      <c r="AQF87" s="513"/>
      <c r="AQG87" s="513"/>
      <c r="AQH87" s="513"/>
      <c r="AQI87" s="513"/>
      <c r="AQJ87" s="513"/>
      <c r="AQK87" s="513"/>
      <c r="AQL87" s="513"/>
      <c r="AQM87" s="513"/>
      <c r="AQN87" s="513"/>
      <c r="AQO87" s="513"/>
      <c r="AQP87" s="513"/>
      <c r="AQQ87" s="513"/>
      <c r="AQR87" s="513"/>
      <c r="AQS87" s="513"/>
      <c r="AQT87" s="513"/>
      <c r="AQU87" s="513"/>
      <c r="AQV87" s="513"/>
      <c r="AQW87" s="513"/>
      <c r="AQX87" s="513"/>
      <c r="AQY87" s="513"/>
      <c r="AQZ87" s="513"/>
      <c r="ARA87" s="513"/>
      <c r="ARB87" s="513"/>
      <c r="ARC87" s="513"/>
      <c r="ARD87" s="513"/>
      <c r="ARE87" s="513"/>
      <c r="ARF87" s="513"/>
      <c r="ARG87" s="513"/>
      <c r="ARH87" s="513"/>
      <c r="ARI87" s="513"/>
      <c r="ARJ87" s="513"/>
      <c r="ARK87" s="513"/>
      <c r="ARL87" s="513"/>
      <c r="ARM87" s="513"/>
      <c r="ARN87" s="513"/>
      <c r="ARO87" s="513"/>
      <c r="ARP87" s="513"/>
      <c r="ARQ87" s="513"/>
      <c r="ARR87" s="513"/>
      <c r="ARS87" s="513"/>
      <c r="ART87" s="513"/>
      <c r="ARU87" s="513"/>
      <c r="ARV87" s="513"/>
      <c r="ARW87" s="513"/>
      <c r="ARX87" s="513"/>
      <c r="ARY87" s="513"/>
      <c r="ARZ87" s="513"/>
      <c r="ASA87" s="513"/>
      <c r="ASB87" s="513"/>
      <c r="ASC87" s="513"/>
      <c r="ASD87" s="513"/>
      <c r="ASE87" s="513"/>
      <c r="ASF87" s="513"/>
      <c r="ASG87" s="513"/>
      <c r="ASH87" s="513"/>
      <c r="ASI87" s="513"/>
      <c r="ASJ87" s="513"/>
      <c r="ASK87" s="513"/>
      <c r="ASL87" s="513"/>
      <c r="ASM87" s="513"/>
      <c r="ASN87" s="513"/>
      <c r="ASO87" s="513"/>
      <c r="ASP87" s="513"/>
      <c r="ASQ87" s="513"/>
      <c r="ASR87" s="513"/>
      <c r="ASS87" s="513"/>
      <c r="AST87" s="513"/>
      <c r="ASU87" s="513"/>
      <c r="ASV87" s="513"/>
      <c r="ASW87" s="513"/>
      <c r="ASX87" s="513"/>
      <c r="ASY87" s="513"/>
      <c r="ASZ87" s="513"/>
      <c r="ATA87" s="513"/>
      <c r="ATB87" s="513"/>
      <c r="ATC87" s="513"/>
      <c r="ATD87" s="513"/>
      <c r="ATE87" s="513"/>
      <c r="ATF87" s="513"/>
      <c r="ATG87" s="513"/>
      <c r="ATH87" s="513"/>
      <c r="ATI87" s="513"/>
      <c r="ATJ87" s="513"/>
      <c r="ATK87" s="513"/>
      <c r="ATL87" s="513"/>
      <c r="ATM87" s="513"/>
      <c r="ATN87" s="513"/>
      <c r="ATO87" s="513"/>
      <c r="ATP87" s="513"/>
      <c r="ATQ87" s="513"/>
      <c r="ATR87" s="513"/>
      <c r="ATS87" s="513"/>
      <c r="ATT87" s="513"/>
      <c r="ATU87" s="513"/>
      <c r="ATV87" s="513"/>
      <c r="ATW87" s="513"/>
      <c r="ATX87" s="513"/>
      <c r="ATY87" s="513"/>
      <c r="ATZ87" s="513"/>
      <c r="AUA87" s="513"/>
      <c r="AUB87" s="513"/>
      <c r="AUC87" s="513"/>
      <c r="AUD87" s="513"/>
      <c r="AUE87" s="513"/>
      <c r="AUF87" s="513"/>
      <c r="AUG87" s="513"/>
      <c r="AUH87" s="513"/>
      <c r="AUI87" s="513"/>
      <c r="AUJ87" s="513"/>
      <c r="AUK87" s="513"/>
      <c r="AUL87" s="513"/>
      <c r="AUM87" s="513"/>
      <c r="AUN87" s="513"/>
      <c r="AUO87" s="513"/>
      <c r="AUP87" s="513"/>
      <c r="AUQ87" s="513"/>
      <c r="AUR87" s="513"/>
      <c r="AUS87" s="513"/>
      <c r="AUT87" s="513"/>
      <c r="AUU87" s="513"/>
      <c r="AUV87" s="513"/>
      <c r="AUW87" s="513"/>
      <c r="AUX87" s="513"/>
      <c r="AUY87" s="513"/>
      <c r="AUZ87" s="513"/>
      <c r="AVA87" s="513"/>
      <c r="AVB87" s="513"/>
      <c r="AVC87" s="513"/>
      <c r="AVD87" s="513"/>
      <c r="AVE87" s="513"/>
      <c r="AVF87" s="513"/>
      <c r="AVG87" s="513"/>
      <c r="AVH87" s="513"/>
      <c r="AVI87" s="513"/>
      <c r="AVJ87" s="513"/>
      <c r="AVK87" s="513"/>
      <c r="AVL87" s="513"/>
      <c r="AVM87" s="513"/>
      <c r="AVN87" s="513"/>
      <c r="AVO87" s="513"/>
      <c r="AVP87" s="513"/>
      <c r="AVQ87" s="513"/>
      <c r="AVR87" s="513"/>
      <c r="AVS87" s="513"/>
      <c r="AVT87" s="513"/>
      <c r="AVU87" s="513"/>
      <c r="AVV87" s="513"/>
      <c r="AVW87" s="513"/>
      <c r="AVX87" s="513"/>
      <c r="AVY87" s="513"/>
      <c r="AVZ87" s="513"/>
      <c r="AWA87" s="513"/>
      <c r="AWB87" s="513"/>
      <c r="AWC87" s="513"/>
      <c r="AWD87" s="513"/>
      <c r="AWE87" s="513"/>
      <c r="AWF87" s="513"/>
      <c r="AWG87" s="513"/>
      <c r="AWH87" s="513"/>
      <c r="AWI87" s="513"/>
      <c r="AWJ87" s="513"/>
      <c r="AWK87" s="513"/>
      <c r="AWL87" s="513"/>
      <c r="AWM87" s="513"/>
      <c r="AWN87" s="513"/>
      <c r="AWO87" s="513"/>
      <c r="AWP87" s="513"/>
      <c r="AWQ87" s="513"/>
      <c r="AWR87" s="513"/>
      <c r="AWS87" s="513"/>
      <c r="AWT87" s="513"/>
      <c r="AWU87" s="513"/>
      <c r="AWV87" s="513"/>
      <c r="AWW87" s="513"/>
      <c r="AWX87" s="513"/>
      <c r="AWY87" s="513"/>
      <c r="AWZ87" s="513"/>
      <c r="AXA87" s="513"/>
      <c r="AXB87" s="513"/>
      <c r="AXC87" s="513"/>
      <c r="AXD87" s="513"/>
      <c r="AXE87" s="513"/>
      <c r="AXF87" s="513"/>
      <c r="AXG87" s="513"/>
      <c r="AXH87" s="513"/>
      <c r="AXI87" s="513"/>
      <c r="AXJ87" s="513"/>
      <c r="AXK87" s="513"/>
      <c r="AXL87" s="513"/>
      <c r="AXM87" s="513"/>
      <c r="AXN87" s="513"/>
      <c r="AXO87" s="513"/>
      <c r="AXP87" s="513"/>
      <c r="AXQ87" s="513"/>
      <c r="AXR87" s="513"/>
      <c r="AXS87" s="513"/>
      <c r="AXT87" s="513"/>
      <c r="AXU87" s="513"/>
      <c r="AXV87" s="513"/>
      <c r="AXW87" s="513"/>
      <c r="AXX87" s="513"/>
      <c r="AXY87" s="513"/>
      <c r="AXZ87" s="513"/>
      <c r="AYA87" s="513"/>
      <c r="AYB87" s="513"/>
      <c r="AYC87" s="513"/>
      <c r="AYD87" s="513"/>
      <c r="AYE87" s="513"/>
      <c r="AYF87" s="513"/>
      <c r="AYG87" s="513"/>
      <c r="AYH87" s="513"/>
      <c r="AYI87" s="513"/>
      <c r="AYJ87" s="513"/>
      <c r="AYK87" s="513"/>
      <c r="AYL87" s="513"/>
      <c r="AYM87" s="513"/>
      <c r="AYN87" s="513"/>
      <c r="AYO87" s="513"/>
      <c r="AYP87" s="513"/>
      <c r="AYQ87" s="513"/>
      <c r="AYR87" s="513"/>
      <c r="AYS87" s="513"/>
      <c r="AYT87" s="513"/>
      <c r="AYU87" s="513"/>
      <c r="AYV87" s="513"/>
      <c r="AYW87" s="513"/>
      <c r="AYX87" s="513"/>
      <c r="AYY87" s="513"/>
      <c r="AYZ87" s="513"/>
      <c r="AZA87" s="513"/>
      <c r="AZB87" s="513"/>
      <c r="AZC87" s="513"/>
      <c r="AZD87" s="513"/>
      <c r="AZE87" s="513"/>
      <c r="AZF87" s="513"/>
      <c r="AZG87" s="513"/>
      <c r="AZH87" s="513"/>
      <c r="AZI87" s="513"/>
      <c r="AZJ87" s="513"/>
      <c r="AZK87" s="513"/>
      <c r="AZL87" s="513"/>
      <c r="AZM87" s="513"/>
      <c r="AZN87" s="513"/>
      <c r="AZO87" s="513"/>
      <c r="AZP87" s="513"/>
      <c r="AZQ87" s="513"/>
      <c r="AZR87" s="513"/>
      <c r="AZS87" s="513"/>
      <c r="AZT87" s="513"/>
      <c r="AZU87" s="513"/>
      <c r="AZV87" s="513"/>
      <c r="AZW87" s="513"/>
      <c r="AZX87" s="513"/>
      <c r="AZY87" s="513"/>
      <c r="AZZ87" s="513"/>
      <c r="BAA87" s="513"/>
      <c r="BAB87" s="513"/>
      <c r="BAC87" s="513"/>
      <c r="BAD87" s="513"/>
      <c r="BAE87" s="513"/>
      <c r="BAF87" s="513"/>
      <c r="BAG87" s="513"/>
      <c r="BAH87" s="513"/>
      <c r="BAI87" s="513"/>
      <c r="BAJ87" s="513"/>
      <c r="BAK87" s="513"/>
      <c r="BAL87" s="513"/>
      <c r="BAM87" s="513"/>
      <c r="BAN87" s="513"/>
      <c r="BAO87" s="513"/>
      <c r="BAP87" s="513"/>
      <c r="BAQ87" s="513"/>
      <c r="BAR87" s="513"/>
      <c r="BAS87" s="513"/>
      <c r="BAT87" s="513"/>
      <c r="BAU87" s="513"/>
      <c r="BAV87" s="513"/>
      <c r="BAW87" s="513"/>
      <c r="BAX87" s="513"/>
      <c r="BAY87" s="513"/>
      <c r="BAZ87" s="513"/>
      <c r="BBA87" s="513"/>
      <c r="BBB87" s="513"/>
      <c r="BBC87" s="513"/>
      <c r="BBD87" s="513"/>
      <c r="BBE87" s="513"/>
      <c r="BBF87" s="513"/>
      <c r="BBG87" s="513"/>
      <c r="BBH87" s="513"/>
      <c r="BBI87" s="513"/>
      <c r="BBJ87" s="513"/>
      <c r="BBK87" s="513"/>
      <c r="BBL87" s="513"/>
      <c r="BBM87" s="513"/>
      <c r="BBN87" s="513"/>
      <c r="BBO87" s="513"/>
      <c r="BBP87" s="513"/>
      <c r="BBQ87" s="513"/>
      <c r="BBR87" s="513"/>
      <c r="BBS87" s="513"/>
      <c r="BBT87" s="513"/>
      <c r="BBU87" s="513"/>
      <c r="BBV87" s="513"/>
      <c r="BBW87" s="513"/>
      <c r="BBX87" s="513"/>
      <c r="BBY87" s="513"/>
      <c r="BBZ87" s="513"/>
      <c r="BCA87" s="513"/>
      <c r="BCB87" s="513"/>
      <c r="BCC87" s="513"/>
      <c r="BCD87" s="513"/>
      <c r="BCE87" s="513"/>
      <c r="BCF87" s="513"/>
      <c r="BCG87" s="513"/>
      <c r="BCH87" s="513"/>
      <c r="BCI87" s="513"/>
      <c r="BCJ87" s="513"/>
      <c r="BCK87" s="513"/>
      <c r="BCL87" s="513"/>
      <c r="BCM87" s="513"/>
      <c r="BCN87" s="513"/>
      <c r="BCO87" s="513"/>
      <c r="BCP87" s="513"/>
      <c r="BCQ87" s="513"/>
      <c r="BCR87" s="513"/>
      <c r="BCS87" s="513"/>
      <c r="BCT87" s="513"/>
      <c r="BCU87" s="513"/>
      <c r="BCV87" s="513"/>
      <c r="BCW87" s="513"/>
      <c r="BCX87" s="513"/>
      <c r="BCY87" s="513"/>
      <c r="BCZ87" s="513"/>
      <c r="BDA87" s="513"/>
      <c r="BDB87" s="513"/>
      <c r="BDC87" s="513"/>
      <c r="BDD87" s="513"/>
      <c r="BDE87" s="513"/>
      <c r="BDF87" s="513"/>
      <c r="BDG87" s="513"/>
      <c r="BDH87" s="513"/>
      <c r="BDI87" s="513"/>
      <c r="BDJ87" s="513"/>
      <c r="BDK87" s="513"/>
      <c r="BDL87" s="513"/>
      <c r="BDM87" s="513"/>
      <c r="BDN87" s="513"/>
      <c r="BDO87" s="513"/>
      <c r="BDP87" s="513"/>
      <c r="BDQ87" s="513"/>
      <c r="BDR87" s="513"/>
      <c r="BDS87" s="513"/>
      <c r="BDT87" s="513"/>
      <c r="BDU87" s="513"/>
      <c r="BDV87" s="513"/>
      <c r="BDW87" s="513"/>
      <c r="BDX87" s="513"/>
      <c r="BDY87" s="513"/>
      <c r="BDZ87" s="513"/>
      <c r="BEA87" s="513"/>
      <c r="BEB87" s="513"/>
      <c r="BEC87" s="513"/>
      <c r="BED87" s="513"/>
      <c r="BEE87" s="513"/>
      <c r="BEF87" s="513"/>
      <c r="BEG87" s="513"/>
      <c r="BEH87" s="513"/>
      <c r="BEI87" s="513"/>
      <c r="BEJ87" s="513"/>
      <c r="BEK87" s="513"/>
      <c r="BEL87" s="513"/>
      <c r="BEM87" s="513"/>
      <c r="BEN87" s="513"/>
      <c r="BEO87" s="513"/>
      <c r="BEP87" s="513"/>
      <c r="BEQ87" s="513"/>
      <c r="BER87" s="513"/>
      <c r="BES87" s="513"/>
      <c r="BET87" s="513"/>
      <c r="BEU87" s="513"/>
      <c r="BEV87" s="513"/>
      <c r="BEW87" s="513"/>
      <c r="BEX87" s="513"/>
      <c r="BEY87" s="513"/>
      <c r="BEZ87" s="513"/>
      <c r="BFA87" s="513"/>
      <c r="BFB87" s="513"/>
      <c r="BFC87" s="513"/>
      <c r="BFD87" s="513"/>
      <c r="BFE87" s="513"/>
      <c r="BFF87" s="513"/>
      <c r="BFG87" s="513"/>
      <c r="BFH87" s="513"/>
      <c r="BFI87" s="513"/>
      <c r="BFJ87" s="513"/>
      <c r="BFK87" s="513"/>
      <c r="BFL87" s="513"/>
      <c r="BFM87" s="513"/>
      <c r="BFN87" s="513"/>
      <c r="BFO87" s="513"/>
      <c r="BFP87" s="513"/>
      <c r="BFQ87" s="513"/>
      <c r="BFR87" s="513"/>
      <c r="BFS87" s="513"/>
      <c r="BFT87" s="513"/>
      <c r="BFU87" s="513"/>
      <c r="BFV87" s="513"/>
      <c r="BFW87" s="513"/>
      <c r="BFX87" s="513"/>
      <c r="BFY87" s="513"/>
      <c r="BFZ87" s="513"/>
      <c r="BGA87" s="513"/>
      <c r="BGB87" s="513"/>
      <c r="BGC87" s="513"/>
      <c r="BGD87" s="513"/>
      <c r="BGE87" s="513"/>
      <c r="BGF87" s="513"/>
      <c r="BGG87" s="513"/>
      <c r="BGH87" s="513"/>
      <c r="BGI87" s="513"/>
      <c r="BGJ87" s="513"/>
      <c r="BGK87" s="513"/>
      <c r="BGL87" s="513"/>
      <c r="BGM87" s="513"/>
      <c r="BGN87" s="513"/>
      <c r="BGO87" s="513"/>
      <c r="BGP87" s="513"/>
      <c r="BGQ87" s="513"/>
      <c r="BGR87" s="513"/>
      <c r="BGS87" s="513"/>
      <c r="BGT87" s="513"/>
      <c r="BGU87" s="513"/>
      <c r="BGV87" s="513"/>
      <c r="BGW87" s="513"/>
      <c r="BGX87" s="513"/>
      <c r="BGY87" s="513"/>
      <c r="BGZ87" s="513"/>
      <c r="BHA87" s="513"/>
      <c r="BHB87" s="513"/>
      <c r="BHC87" s="513"/>
      <c r="BHD87" s="513"/>
      <c r="BHE87" s="513"/>
      <c r="BHF87" s="513"/>
      <c r="BHG87" s="513"/>
      <c r="BHH87" s="513"/>
      <c r="BHI87" s="513"/>
      <c r="BHJ87" s="513"/>
      <c r="BHK87" s="513"/>
      <c r="BHL87" s="513"/>
      <c r="BHM87" s="513"/>
      <c r="BHN87" s="513"/>
      <c r="BHO87" s="513"/>
      <c r="BHP87" s="513"/>
      <c r="BHQ87" s="513"/>
      <c r="BHR87" s="513"/>
      <c r="BHS87" s="513"/>
      <c r="BHT87" s="513"/>
      <c r="BHU87" s="513"/>
      <c r="BHV87" s="513"/>
      <c r="BHW87" s="513"/>
      <c r="BHX87" s="513"/>
      <c r="BHY87" s="513"/>
      <c r="BHZ87" s="513"/>
      <c r="BIA87" s="513"/>
      <c r="BIB87" s="513"/>
      <c r="BIC87" s="513"/>
      <c r="BID87" s="513"/>
      <c r="BIE87" s="513"/>
      <c r="BIF87" s="513"/>
      <c r="BIG87" s="513"/>
      <c r="BIH87" s="513"/>
      <c r="BII87" s="513"/>
      <c r="BIJ87" s="513"/>
      <c r="BIK87" s="513"/>
      <c r="BIL87" s="513"/>
      <c r="BIM87" s="513"/>
      <c r="BIN87" s="513"/>
      <c r="BIO87" s="513"/>
      <c r="BIP87" s="513"/>
      <c r="BIQ87" s="513"/>
      <c r="BIR87" s="513"/>
      <c r="BIS87" s="513"/>
      <c r="BIT87" s="513"/>
      <c r="BIU87" s="513"/>
      <c r="BIV87" s="513"/>
      <c r="BIW87" s="513"/>
      <c r="BIX87" s="513"/>
      <c r="BIY87" s="513"/>
      <c r="BIZ87" s="513"/>
      <c r="BJA87" s="513"/>
      <c r="BJB87" s="513"/>
      <c r="BJC87" s="513"/>
      <c r="BJD87" s="513"/>
      <c r="BJE87" s="513"/>
      <c r="BJF87" s="513"/>
      <c r="BJG87" s="513"/>
      <c r="BJH87" s="513"/>
      <c r="BJI87" s="513"/>
      <c r="BJJ87" s="513"/>
      <c r="BJK87" s="513"/>
      <c r="BJL87" s="513"/>
      <c r="BJM87" s="513"/>
      <c r="BJN87" s="513"/>
      <c r="BJO87" s="513"/>
      <c r="BJP87" s="513"/>
      <c r="BJQ87" s="513"/>
      <c r="BJR87" s="513"/>
      <c r="BJS87" s="513"/>
      <c r="BJT87" s="513"/>
      <c r="BJU87" s="513"/>
      <c r="BJV87" s="513"/>
      <c r="BJW87" s="513"/>
      <c r="BJX87" s="513"/>
      <c r="BJY87" s="513"/>
      <c r="BJZ87" s="513"/>
      <c r="BKA87" s="513"/>
      <c r="BKB87" s="513"/>
      <c r="BKC87" s="513"/>
      <c r="BKD87" s="513"/>
      <c r="BKE87" s="513"/>
      <c r="BKF87" s="513"/>
      <c r="BKG87" s="513"/>
      <c r="BKH87" s="513"/>
      <c r="BKI87" s="513"/>
      <c r="BKJ87" s="513"/>
      <c r="BKK87" s="513"/>
      <c r="BKL87" s="513"/>
      <c r="BKM87" s="513"/>
      <c r="BKN87" s="513"/>
      <c r="BKO87" s="513"/>
      <c r="BKP87" s="513"/>
      <c r="BKQ87" s="513"/>
      <c r="BKR87" s="513"/>
      <c r="BKS87" s="513"/>
      <c r="BKT87" s="513"/>
      <c r="BKU87" s="513"/>
      <c r="BKV87" s="513"/>
      <c r="BKW87" s="513"/>
      <c r="BKX87" s="513"/>
      <c r="BKY87" s="513"/>
      <c r="BKZ87" s="513"/>
      <c r="BLA87" s="513"/>
      <c r="BLB87" s="513"/>
      <c r="BLC87" s="513"/>
      <c r="BLD87" s="513"/>
      <c r="BLE87" s="513"/>
      <c r="BLF87" s="513"/>
      <c r="BLG87" s="513"/>
      <c r="BLH87" s="513"/>
      <c r="BLI87" s="513"/>
      <c r="BLJ87" s="513"/>
      <c r="BLK87" s="513"/>
      <c r="BLL87" s="513"/>
      <c r="BLM87" s="513"/>
      <c r="BLN87" s="513"/>
      <c r="BLO87" s="513"/>
      <c r="BLP87" s="513"/>
      <c r="BLQ87" s="513"/>
      <c r="BLR87" s="513"/>
      <c r="BLS87" s="513"/>
      <c r="BLT87" s="513"/>
      <c r="BLU87" s="513"/>
      <c r="BLV87" s="513"/>
      <c r="BLW87" s="513"/>
      <c r="BLX87" s="513"/>
      <c r="BLY87" s="513"/>
      <c r="BLZ87" s="513"/>
      <c r="BMA87" s="513"/>
      <c r="BMB87" s="513"/>
      <c r="BMC87" s="513"/>
      <c r="BMD87" s="513"/>
      <c r="BME87" s="513"/>
      <c r="BMF87" s="513"/>
      <c r="BMG87" s="513"/>
      <c r="BMH87" s="513"/>
      <c r="BMI87" s="513"/>
      <c r="BMJ87" s="513"/>
      <c r="BMK87" s="513"/>
      <c r="BML87" s="513"/>
      <c r="BMM87" s="513"/>
      <c r="BMN87" s="513"/>
      <c r="BMO87" s="513"/>
      <c r="BMP87" s="513"/>
      <c r="BMQ87" s="513"/>
      <c r="BMR87" s="513"/>
      <c r="BMS87" s="513"/>
      <c r="BMT87" s="513"/>
      <c r="BMU87" s="513"/>
      <c r="BMV87" s="513"/>
      <c r="BMW87" s="513"/>
      <c r="BMX87" s="513"/>
      <c r="BMY87" s="513"/>
      <c r="BMZ87" s="513"/>
      <c r="BNA87" s="513"/>
      <c r="BNB87" s="513"/>
      <c r="BNC87" s="513"/>
      <c r="BND87" s="513"/>
      <c r="BNE87" s="513"/>
      <c r="BNF87" s="513"/>
      <c r="BNG87" s="513"/>
      <c r="BNH87" s="513"/>
      <c r="BNI87" s="513"/>
      <c r="BNJ87" s="513"/>
      <c r="BNK87" s="513"/>
      <c r="BNL87" s="513"/>
      <c r="BNM87" s="513"/>
      <c r="BNN87" s="513"/>
      <c r="BNO87" s="513"/>
      <c r="BNP87" s="513"/>
      <c r="BNQ87" s="513"/>
      <c r="BNR87" s="513"/>
      <c r="BNS87" s="513"/>
      <c r="BNT87" s="513"/>
      <c r="BNU87" s="513"/>
      <c r="BNV87" s="513"/>
      <c r="BNW87" s="513"/>
      <c r="BNX87" s="513"/>
      <c r="BNY87" s="513"/>
      <c r="BNZ87" s="513"/>
      <c r="BOA87" s="513"/>
      <c r="BOB87" s="513"/>
      <c r="BOC87" s="513"/>
      <c r="BOD87" s="513"/>
      <c r="BOE87" s="513"/>
      <c r="BOF87" s="513"/>
      <c r="BOG87" s="513"/>
      <c r="BOH87" s="513"/>
      <c r="BOI87" s="513"/>
      <c r="BOJ87" s="513"/>
      <c r="BOK87" s="513"/>
      <c r="BOL87" s="513"/>
      <c r="BOM87" s="513"/>
      <c r="BON87" s="513"/>
      <c r="BOO87" s="513"/>
      <c r="BOP87" s="513"/>
      <c r="BOQ87" s="513"/>
      <c r="BOR87" s="513"/>
      <c r="BOS87" s="513"/>
      <c r="BOT87" s="513"/>
      <c r="BOU87" s="513"/>
      <c r="BOV87" s="513"/>
      <c r="BOW87" s="513"/>
      <c r="BOX87" s="513"/>
      <c r="BOY87" s="513"/>
      <c r="BOZ87" s="513"/>
      <c r="BPA87" s="513"/>
      <c r="BPB87" s="513"/>
      <c r="BPC87" s="513"/>
      <c r="BPD87" s="513"/>
      <c r="BPE87" s="513"/>
      <c r="BPF87" s="513"/>
      <c r="BPG87" s="513"/>
      <c r="BPH87" s="513"/>
      <c r="BPI87" s="513"/>
      <c r="BPJ87" s="513"/>
      <c r="BPK87" s="513"/>
      <c r="BPL87" s="513"/>
      <c r="BPM87" s="513"/>
      <c r="BPN87" s="513"/>
      <c r="BPO87" s="513"/>
      <c r="BPP87" s="513"/>
      <c r="BPQ87" s="513"/>
      <c r="BPR87" s="513"/>
      <c r="BPS87" s="513"/>
      <c r="BPT87" s="513"/>
      <c r="BPU87" s="513"/>
      <c r="BPV87" s="513"/>
      <c r="BPW87" s="513"/>
      <c r="BPX87" s="513"/>
      <c r="BPY87" s="513"/>
      <c r="BPZ87" s="513"/>
      <c r="BQA87" s="513"/>
      <c r="BQB87" s="513"/>
      <c r="BQC87" s="513"/>
      <c r="BQD87" s="513"/>
      <c r="BQE87" s="513"/>
      <c r="BQF87" s="513"/>
      <c r="BQG87" s="513"/>
      <c r="BQH87" s="513"/>
      <c r="BQI87" s="513"/>
      <c r="BQJ87" s="513"/>
      <c r="BQK87" s="513"/>
      <c r="BQL87" s="513"/>
      <c r="BQM87" s="513"/>
      <c r="BQN87" s="513"/>
      <c r="BQO87" s="513"/>
      <c r="BQP87" s="513"/>
      <c r="BQQ87" s="513"/>
      <c r="BQR87" s="513"/>
      <c r="BQS87" s="513"/>
      <c r="BQT87" s="513"/>
      <c r="BQU87" s="513"/>
      <c r="BQV87" s="513"/>
      <c r="BQW87" s="513"/>
      <c r="BQX87" s="513"/>
      <c r="BQY87" s="513"/>
      <c r="BQZ87" s="513"/>
      <c r="BRA87" s="513"/>
      <c r="BRB87" s="513"/>
      <c r="BRC87" s="513"/>
      <c r="BRD87" s="513"/>
      <c r="BRE87" s="513"/>
      <c r="BRF87" s="513"/>
      <c r="BRG87" s="513"/>
      <c r="BRH87" s="513"/>
      <c r="BRI87" s="513"/>
      <c r="BRJ87" s="513"/>
      <c r="BRK87" s="513"/>
      <c r="BRL87" s="513"/>
      <c r="BRM87" s="513"/>
      <c r="BRN87" s="513"/>
      <c r="BRO87" s="513"/>
      <c r="BRP87" s="513"/>
      <c r="BRQ87" s="513"/>
      <c r="BRR87" s="513"/>
      <c r="BRS87" s="513"/>
      <c r="BRT87" s="513"/>
      <c r="BRU87" s="513"/>
      <c r="BRV87" s="513"/>
      <c r="BRW87" s="513"/>
      <c r="BRX87" s="513"/>
      <c r="BRY87" s="513"/>
      <c r="BRZ87" s="513"/>
      <c r="BSA87" s="513"/>
      <c r="BSB87" s="513"/>
      <c r="BSC87" s="513"/>
      <c r="BSD87" s="513"/>
      <c r="BSE87" s="513"/>
      <c r="BSF87" s="513"/>
      <c r="BSG87" s="513"/>
      <c r="BSH87" s="513"/>
      <c r="BSI87" s="513"/>
      <c r="BSJ87" s="513"/>
      <c r="BSK87" s="513"/>
      <c r="BSL87" s="513"/>
      <c r="BSM87" s="513"/>
      <c r="BSN87" s="513"/>
      <c r="BSO87" s="513"/>
      <c r="BSP87" s="513"/>
      <c r="BSQ87" s="513"/>
      <c r="BSR87" s="513"/>
      <c r="BSS87" s="513"/>
      <c r="BST87" s="513"/>
      <c r="BSU87" s="513"/>
      <c r="BSV87" s="513"/>
      <c r="BSW87" s="513"/>
      <c r="BSX87" s="513"/>
      <c r="BSY87" s="513"/>
      <c r="BSZ87" s="513"/>
      <c r="BTA87" s="513"/>
      <c r="BTB87" s="513"/>
      <c r="BTC87" s="513"/>
      <c r="BTD87" s="513"/>
      <c r="BTE87" s="513"/>
      <c r="BTF87" s="513"/>
      <c r="BTG87" s="513"/>
      <c r="BTH87" s="513"/>
      <c r="BTI87" s="513"/>
      <c r="BTJ87" s="513"/>
      <c r="BTK87" s="513"/>
      <c r="BTL87" s="513"/>
      <c r="BTM87" s="513"/>
      <c r="BTN87" s="513"/>
      <c r="BTO87" s="513"/>
      <c r="BTP87" s="513"/>
      <c r="BTQ87" s="513"/>
      <c r="BTR87" s="513"/>
      <c r="BTS87" s="513"/>
      <c r="BTT87" s="513"/>
      <c r="BTU87" s="513"/>
      <c r="BTV87" s="513"/>
      <c r="BTW87" s="513"/>
      <c r="BTX87" s="513"/>
      <c r="BTY87" s="513"/>
      <c r="BTZ87" s="513"/>
      <c r="BUA87" s="513"/>
      <c r="BUB87" s="513"/>
      <c r="BUC87" s="513"/>
      <c r="BUD87" s="513"/>
      <c r="BUE87" s="513"/>
      <c r="BUF87" s="513"/>
      <c r="BUG87" s="513"/>
      <c r="BUH87" s="513"/>
      <c r="BUI87" s="513"/>
      <c r="BUJ87" s="513"/>
      <c r="BUK87" s="513"/>
      <c r="BUL87" s="513"/>
      <c r="BUM87" s="513"/>
      <c r="BUN87" s="513"/>
      <c r="BUO87" s="513"/>
      <c r="BUP87" s="513"/>
      <c r="BUQ87" s="513"/>
      <c r="BUR87" s="513"/>
      <c r="BUS87" s="513"/>
      <c r="BUT87" s="513"/>
      <c r="BUU87" s="513"/>
      <c r="BUV87" s="513"/>
      <c r="BUW87" s="513"/>
      <c r="BUX87" s="513"/>
      <c r="BUY87" s="513"/>
      <c r="BUZ87" s="513"/>
      <c r="BVA87" s="513"/>
      <c r="BVB87" s="513"/>
      <c r="BVC87" s="513"/>
      <c r="BVD87" s="513"/>
      <c r="BVE87" s="513"/>
      <c r="BVF87" s="513"/>
      <c r="BVG87" s="513"/>
      <c r="BVH87" s="513"/>
      <c r="BVI87" s="513"/>
      <c r="BVJ87" s="513"/>
      <c r="BVK87" s="513"/>
      <c r="BVL87" s="513"/>
      <c r="BVM87" s="513"/>
      <c r="BVN87" s="513"/>
      <c r="BVO87" s="513"/>
      <c r="BVP87" s="513"/>
      <c r="BVQ87" s="513"/>
      <c r="BVR87" s="513"/>
      <c r="BVS87" s="513"/>
      <c r="BVT87" s="513"/>
      <c r="BVU87" s="513"/>
      <c r="BVV87" s="513"/>
      <c r="BVW87" s="513"/>
      <c r="BVX87" s="513"/>
      <c r="BVY87" s="513"/>
      <c r="BVZ87" s="513"/>
      <c r="BWA87" s="513"/>
      <c r="BWB87" s="513"/>
      <c r="BWC87" s="513"/>
      <c r="BWD87" s="513"/>
      <c r="BWE87" s="513"/>
      <c r="BWF87" s="513"/>
      <c r="BWG87" s="513"/>
      <c r="BWH87" s="513"/>
      <c r="BWI87" s="513"/>
      <c r="BWJ87" s="513"/>
      <c r="BWK87" s="513"/>
      <c r="BWL87" s="513"/>
      <c r="BWM87" s="513"/>
      <c r="BWN87" s="513"/>
      <c r="BWO87" s="513"/>
      <c r="BWP87" s="513"/>
      <c r="BWQ87" s="513"/>
    </row>
    <row r="88" spans="1:1967" ht="102" customHeight="1">
      <c r="A88" s="9" t="s">
        <v>12403</v>
      </c>
      <c r="B88" s="100" t="s">
        <v>97</v>
      </c>
      <c r="C88" s="3" t="s">
        <v>640</v>
      </c>
      <c r="D88" s="3" t="s">
        <v>141</v>
      </c>
      <c r="E88" s="3" t="s">
        <v>136</v>
      </c>
      <c r="F88" s="3"/>
      <c r="G88" s="3" t="s">
        <v>385</v>
      </c>
      <c r="H88" s="20">
        <v>0</v>
      </c>
      <c r="I88" s="34">
        <v>470000000</v>
      </c>
      <c r="J88" s="21" t="s">
        <v>1316</v>
      </c>
      <c r="K88" s="19" t="s">
        <v>1931</v>
      </c>
      <c r="L88" s="137" t="s">
        <v>3404</v>
      </c>
      <c r="M88" s="140" t="s">
        <v>383</v>
      </c>
      <c r="N88" s="358" t="s">
        <v>8845</v>
      </c>
      <c r="O88" s="3" t="s">
        <v>1368</v>
      </c>
      <c r="P88" s="7" t="s">
        <v>1338</v>
      </c>
      <c r="Q88" s="3" t="s">
        <v>1337</v>
      </c>
      <c r="R88" s="132">
        <v>20.501000000000001</v>
      </c>
      <c r="S88" s="467">
        <v>192500</v>
      </c>
      <c r="T88" s="83">
        <f>R88*S88</f>
        <v>3946442.5000000005</v>
      </c>
      <c r="U88" s="83">
        <f t="shared" ref="U88" si="9">T88*1.12</f>
        <v>4420015.6000000006</v>
      </c>
      <c r="V88" s="9" t="s">
        <v>1327</v>
      </c>
      <c r="W88" s="152" t="s">
        <v>1396</v>
      </c>
      <c r="X88" s="9"/>
      <c r="Y88" s="513"/>
      <c r="Z88" s="513"/>
      <c r="AA88" s="513"/>
      <c r="AB88" s="513"/>
      <c r="AC88" s="513"/>
      <c r="AD88" s="513"/>
      <c r="AE88" s="513"/>
      <c r="AF88" s="513"/>
      <c r="AG88" s="513"/>
      <c r="AH88" s="513"/>
      <c r="AI88" s="513"/>
      <c r="AJ88" s="513"/>
      <c r="AK88" s="513"/>
      <c r="AL88" s="513"/>
      <c r="AM88" s="513"/>
      <c r="AN88" s="513"/>
      <c r="AO88" s="513"/>
      <c r="AP88" s="513"/>
      <c r="AQ88" s="513"/>
      <c r="AR88" s="513"/>
      <c r="AS88" s="513"/>
      <c r="AT88" s="513"/>
      <c r="AU88" s="513"/>
      <c r="AV88" s="513"/>
      <c r="AW88" s="513"/>
      <c r="AX88" s="513"/>
      <c r="AY88" s="513"/>
      <c r="AZ88" s="513"/>
      <c r="BA88" s="513"/>
      <c r="BB88" s="513"/>
      <c r="BC88" s="513"/>
      <c r="BD88" s="513"/>
      <c r="BE88" s="513"/>
      <c r="BF88" s="513"/>
      <c r="BG88" s="513"/>
      <c r="BH88" s="513"/>
      <c r="BI88" s="513"/>
      <c r="BJ88" s="513"/>
      <c r="BK88" s="513"/>
      <c r="BL88" s="513"/>
      <c r="BM88" s="513"/>
      <c r="BN88" s="513"/>
      <c r="BO88" s="513"/>
      <c r="BP88" s="513"/>
      <c r="BQ88" s="513"/>
      <c r="BR88" s="513"/>
      <c r="BS88" s="513"/>
      <c r="BT88" s="513"/>
      <c r="BU88" s="513"/>
      <c r="BV88" s="513"/>
      <c r="BW88" s="513"/>
      <c r="BX88" s="513"/>
      <c r="BY88" s="513"/>
      <c r="BZ88" s="513"/>
      <c r="CA88" s="513"/>
      <c r="CB88" s="513"/>
      <c r="CC88" s="513"/>
      <c r="CD88" s="513"/>
      <c r="CE88" s="513"/>
      <c r="CF88" s="513"/>
      <c r="CG88" s="513"/>
      <c r="CH88" s="513"/>
      <c r="CI88" s="513"/>
      <c r="CJ88" s="513"/>
      <c r="CK88" s="513"/>
      <c r="CL88" s="513"/>
      <c r="CM88" s="513"/>
      <c r="CN88" s="513"/>
      <c r="CO88" s="513"/>
      <c r="CP88" s="513"/>
      <c r="CQ88" s="513"/>
      <c r="CR88" s="513"/>
      <c r="CS88" s="513"/>
      <c r="CT88" s="513"/>
      <c r="CU88" s="513"/>
      <c r="CV88" s="513"/>
      <c r="CW88" s="513"/>
      <c r="CX88" s="513"/>
      <c r="CY88" s="513"/>
      <c r="CZ88" s="513"/>
      <c r="DA88" s="513"/>
      <c r="DB88" s="513"/>
      <c r="DC88" s="513"/>
      <c r="DD88" s="513"/>
      <c r="DE88" s="513"/>
      <c r="DF88" s="513"/>
      <c r="DG88" s="513"/>
      <c r="DH88" s="513"/>
      <c r="DI88" s="513"/>
      <c r="DJ88" s="513"/>
      <c r="DK88" s="513"/>
      <c r="DL88" s="513"/>
      <c r="DM88" s="513"/>
      <c r="DN88" s="513"/>
      <c r="DO88" s="513"/>
      <c r="DP88" s="513"/>
      <c r="DQ88" s="513"/>
      <c r="DR88" s="513"/>
      <c r="DS88" s="513"/>
      <c r="DT88" s="513"/>
      <c r="DU88" s="513"/>
      <c r="DV88" s="513"/>
      <c r="DW88" s="513"/>
      <c r="DX88" s="513"/>
      <c r="DY88" s="513"/>
      <c r="DZ88" s="513"/>
      <c r="EA88" s="513"/>
      <c r="EB88" s="513"/>
      <c r="EC88" s="513"/>
      <c r="ED88" s="513"/>
      <c r="EE88" s="513"/>
      <c r="EF88" s="513"/>
      <c r="EG88" s="513"/>
      <c r="EH88" s="513"/>
      <c r="EI88" s="513"/>
      <c r="EJ88" s="513"/>
      <c r="EK88" s="513"/>
      <c r="EL88" s="513"/>
      <c r="EM88" s="513"/>
      <c r="EN88" s="513"/>
      <c r="EO88" s="513"/>
      <c r="EP88" s="513"/>
      <c r="EQ88" s="513"/>
      <c r="ER88" s="513"/>
      <c r="ES88" s="513"/>
      <c r="ET88" s="513"/>
      <c r="EU88" s="513"/>
      <c r="EV88" s="513"/>
      <c r="EW88" s="513"/>
      <c r="EX88" s="513"/>
      <c r="EY88" s="513"/>
      <c r="EZ88" s="513"/>
      <c r="FA88" s="513"/>
      <c r="FB88" s="513"/>
      <c r="FC88" s="513"/>
      <c r="FD88" s="513"/>
      <c r="FE88" s="513"/>
      <c r="FF88" s="513"/>
      <c r="FG88" s="513"/>
      <c r="FH88" s="513"/>
      <c r="FI88" s="513"/>
      <c r="FJ88" s="513"/>
      <c r="FK88" s="513"/>
      <c r="FL88" s="513"/>
      <c r="FM88" s="513"/>
      <c r="FN88" s="513"/>
      <c r="FO88" s="513"/>
      <c r="FP88" s="513"/>
      <c r="FQ88" s="513"/>
      <c r="FR88" s="513"/>
      <c r="FS88" s="513"/>
      <c r="FT88" s="513"/>
      <c r="FU88" s="513"/>
      <c r="FV88" s="513"/>
      <c r="FW88" s="513"/>
      <c r="FX88" s="513"/>
      <c r="FY88" s="513"/>
      <c r="FZ88" s="513"/>
      <c r="GA88" s="513"/>
      <c r="GB88" s="513"/>
      <c r="GC88" s="513"/>
      <c r="GD88" s="513"/>
      <c r="GE88" s="513"/>
      <c r="GF88" s="513"/>
      <c r="GG88" s="513"/>
      <c r="GH88" s="513"/>
      <c r="GI88" s="513"/>
      <c r="GJ88" s="513"/>
      <c r="GK88" s="513"/>
      <c r="GL88" s="513"/>
      <c r="GM88" s="513"/>
      <c r="GN88" s="513"/>
      <c r="GO88" s="513"/>
      <c r="GP88" s="513"/>
      <c r="GQ88" s="513"/>
      <c r="GR88" s="513"/>
      <c r="GS88" s="513"/>
      <c r="GT88" s="513"/>
      <c r="GU88" s="513"/>
      <c r="GV88" s="513"/>
      <c r="GW88" s="513"/>
      <c r="GX88" s="513"/>
      <c r="GY88" s="513"/>
      <c r="GZ88" s="513"/>
      <c r="HA88" s="513"/>
      <c r="HB88" s="513"/>
      <c r="HC88" s="513"/>
      <c r="HD88" s="513"/>
      <c r="HE88" s="513"/>
      <c r="HF88" s="513"/>
      <c r="HG88" s="513"/>
      <c r="HH88" s="513"/>
      <c r="HI88" s="513"/>
      <c r="HJ88" s="513"/>
      <c r="HK88" s="513"/>
      <c r="HL88" s="513"/>
      <c r="HM88" s="513"/>
      <c r="HN88" s="513"/>
      <c r="HO88" s="513"/>
      <c r="HP88" s="513"/>
      <c r="HQ88" s="513"/>
      <c r="HR88" s="513"/>
      <c r="HS88" s="513"/>
      <c r="HT88" s="513"/>
      <c r="HU88" s="513"/>
      <c r="HV88" s="513"/>
      <c r="HW88" s="513"/>
      <c r="HX88" s="513"/>
      <c r="HY88" s="513"/>
      <c r="HZ88" s="513"/>
      <c r="IA88" s="513"/>
      <c r="IB88" s="513"/>
      <c r="IC88" s="513"/>
      <c r="ID88" s="513"/>
      <c r="IE88" s="513"/>
      <c r="IF88" s="513"/>
      <c r="IG88" s="513"/>
      <c r="IH88" s="513"/>
      <c r="II88" s="513"/>
      <c r="IJ88" s="513"/>
      <c r="IK88" s="513"/>
      <c r="IL88" s="513"/>
      <c r="IM88" s="513"/>
      <c r="IN88" s="513"/>
      <c r="IO88" s="513"/>
      <c r="IP88" s="513"/>
      <c r="IQ88" s="513"/>
      <c r="IR88" s="513"/>
      <c r="IS88" s="513"/>
      <c r="IT88" s="513"/>
      <c r="IU88" s="513"/>
      <c r="IV88" s="513"/>
      <c r="IW88" s="513"/>
      <c r="IX88" s="513"/>
      <c r="IY88" s="513"/>
      <c r="IZ88" s="513"/>
      <c r="JA88" s="513"/>
      <c r="JB88" s="513"/>
      <c r="JC88" s="513"/>
      <c r="JD88" s="513"/>
      <c r="JE88" s="513"/>
      <c r="JF88" s="513"/>
      <c r="JG88" s="513"/>
      <c r="JH88" s="513"/>
      <c r="JI88" s="513"/>
      <c r="JJ88" s="513"/>
      <c r="JK88" s="513"/>
      <c r="JL88" s="513"/>
      <c r="JM88" s="513"/>
      <c r="JN88" s="513"/>
      <c r="JO88" s="513"/>
      <c r="JP88" s="513"/>
      <c r="JQ88" s="513"/>
      <c r="JR88" s="513"/>
      <c r="JS88" s="513"/>
      <c r="JT88" s="513"/>
      <c r="JU88" s="513"/>
      <c r="JV88" s="513"/>
      <c r="JW88" s="513"/>
      <c r="JX88" s="513"/>
      <c r="JY88" s="513"/>
      <c r="JZ88" s="513"/>
      <c r="KA88" s="513"/>
      <c r="KB88" s="513"/>
      <c r="KC88" s="513"/>
      <c r="KD88" s="513"/>
      <c r="KE88" s="513"/>
      <c r="KF88" s="513"/>
      <c r="KG88" s="513"/>
      <c r="KH88" s="513"/>
      <c r="KI88" s="513"/>
      <c r="KJ88" s="513"/>
      <c r="KK88" s="513"/>
      <c r="KL88" s="513"/>
      <c r="KM88" s="513"/>
      <c r="KN88" s="513"/>
      <c r="KO88" s="513"/>
      <c r="KP88" s="513"/>
      <c r="KQ88" s="513"/>
      <c r="KR88" s="513"/>
      <c r="KS88" s="513"/>
      <c r="KT88" s="513"/>
      <c r="KU88" s="513"/>
      <c r="KV88" s="513"/>
      <c r="KW88" s="513"/>
      <c r="KX88" s="513"/>
      <c r="KY88" s="513"/>
      <c r="KZ88" s="513"/>
      <c r="LA88" s="513"/>
      <c r="LB88" s="513"/>
      <c r="LC88" s="513"/>
      <c r="LD88" s="513"/>
      <c r="LE88" s="513"/>
      <c r="LF88" s="513"/>
      <c r="LG88" s="513"/>
      <c r="LH88" s="513"/>
      <c r="LI88" s="513"/>
      <c r="LJ88" s="513"/>
      <c r="LK88" s="513"/>
      <c r="LL88" s="513"/>
      <c r="LM88" s="513"/>
      <c r="LN88" s="513"/>
      <c r="LO88" s="513"/>
      <c r="LP88" s="513"/>
      <c r="LQ88" s="513"/>
      <c r="LR88" s="513"/>
      <c r="LS88" s="513"/>
      <c r="LT88" s="513"/>
      <c r="LU88" s="513"/>
      <c r="LV88" s="513"/>
      <c r="LW88" s="513"/>
      <c r="LX88" s="513"/>
      <c r="LY88" s="513"/>
      <c r="LZ88" s="513"/>
      <c r="MA88" s="513"/>
      <c r="MB88" s="513"/>
      <c r="MC88" s="513"/>
      <c r="MD88" s="513"/>
      <c r="ME88" s="513"/>
      <c r="MF88" s="513"/>
      <c r="MG88" s="513"/>
      <c r="MH88" s="513"/>
      <c r="MI88" s="513"/>
      <c r="MJ88" s="513"/>
      <c r="MK88" s="513"/>
      <c r="ML88" s="513"/>
      <c r="MM88" s="513"/>
      <c r="MN88" s="513"/>
      <c r="MO88" s="513"/>
      <c r="MP88" s="513"/>
      <c r="MQ88" s="513"/>
      <c r="MR88" s="513"/>
      <c r="MS88" s="513"/>
      <c r="MT88" s="513"/>
      <c r="MU88" s="513"/>
      <c r="MV88" s="513"/>
      <c r="MW88" s="513"/>
      <c r="MX88" s="513"/>
      <c r="MY88" s="513"/>
      <c r="MZ88" s="513"/>
      <c r="NA88" s="513"/>
      <c r="NB88" s="513"/>
      <c r="NC88" s="513"/>
      <c r="ND88" s="513"/>
      <c r="NE88" s="513"/>
      <c r="NF88" s="513"/>
      <c r="NG88" s="513"/>
      <c r="NH88" s="513"/>
      <c r="NI88" s="513"/>
      <c r="NJ88" s="513"/>
      <c r="NK88" s="513"/>
      <c r="NL88" s="513"/>
      <c r="NM88" s="513"/>
      <c r="NN88" s="513"/>
      <c r="NO88" s="513"/>
      <c r="NP88" s="513"/>
      <c r="NQ88" s="513"/>
      <c r="NR88" s="513"/>
      <c r="NS88" s="513"/>
      <c r="NT88" s="513"/>
      <c r="NU88" s="513"/>
      <c r="NV88" s="513"/>
      <c r="NW88" s="513"/>
      <c r="NX88" s="513"/>
      <c r="NY88" s="513"/>
      <c r="NZ88" s="513"/>
      <c r="OA88" s="513"/>
      <c r="OB88" s="513"/>
      <c r="OC88" s="513"/>
      <c r="OD88" s="513"/>
      <c r="OE88" s="513"/>
      <c r="OF88" s="513"/>
      <c r="OG88" s="513"/>
      <c r="OH88" s="513"/>
      <c r="OI88" s="513"/>
      <c r="OJ88" s="513"/>
      <c r="OK88" s="513"/>
      <c r="OL88" s="513"/>
      <c r="OM88" s="513"/>
      <c r="ON88" s="513"/>
      <c r="OO88" s="513"/>
      <c r="OP88" s="513"/>
      <c r="OQ88" s="513"/>
      <c r="OR88" s="513"/>
      <c r="OS88" s="513"/>
      <c r="OT88" s="513"/>
      <c r="OU88" s="513"/>
      <c r="OV88" s="513"/>
      <c r="OW88" s="513"/>
      <c r="OX88" s="513"/>
      <c r="OY88" s="513"/>
      <c r="OZ88" s="513"/>
      <c r="PA88" s="513"/>
      <c r="PB88" s="513"/>
      <c r="PC88" s="513"/>
      <c r="PD88" s="513"/>
      <c r="PE88" s="513"/>
      <c r="PF88" s="513"/>
      <c r="PG88" s="513"/>
      <c r="PH88" s="513"/>
      <c r="PI88" s="513"/>
      <c r="PJ88" s="513"/>
      <c r="PK88" s="513"/>
      <c r="PL88" s="513"/>
      <c r="PM88" s="513"/>
      <c r="PN88" s="513"/>
      <c r="PO88" s="513"/>
      <c r="PP88" s="513"/>
      <c r="PQ88" s="513"/>
      <c r="PR88" s="513"/>
      <c r="PS88" s="513"/>
      <c r="PT88" s="513"/>
      <c r="PU88" s="513"/>
      <c r="PV88" s="513"/>
      <c r="PW88" s="513"/>
      <c r="PX88" s="513"/>
      <c r="PY88" s="513"/>
      <c r="PZ88" s="513"/>
      <c r="QA88" s="513"/>
      <c r="QB88" s="513"/>
      <c r="QC88" s="513"/>
      <c r="QD88" s="513"/>
      <c r="QE88" s="513"/>
      <c r="QF88" s="513"/>
      <c r="QG88" s="513"/>
      <c r="QH88" s="513"/>
      <c r="QI88" s="513"/>
      <c r="QJ88" s="513"/>
      <c r="QK88" s="513"/>
      <c r="QL88" s="513"/>
      <c r="QM88" s="513"/>
      <c r="QN88" s="513"/>
      <c r="QO88" s="513"/>
      <c r="QP88" s="513"/>
      <c r="QQ88" s="513"/>
      <c r="QR88" s="513"/>
      <c r="QS88" s="513"/>
      <c r="QT88" s="513"/>
      <c r="QU88" s="513"/>
      <c r="QV88" s="513"/>
      <c r="QW88" s="513"/>
      <c r="QX88" s="513"/>
      <c r="QY88" s="513"/>
      <c r="QZ88" s="513"/>
      <c r="RA88" s="513"/>
      <c r="RB88" s="513"/>
      <c r="RC88" s="513"/>
      <c r="RD88" s="513"/>
      <c r="RE88" s="513"/>
      <c r="RF88" s="513"/>
      <c r="RG88" s="513"/>
      <c r="RH88" s="513"/>
      <c r="RI88" s="513"/>
      <c r="RJ88" s="513"/>
      <c r="RK88" s="513"/>
      <c r="RL88" s="513"/>
      <c r="RM88" s="513"/>
      <c r="RN88" s="513"/>
      <c r="RO88" s="513"/>
      <c r="RP88" s="513"/>
      <c r="RQ88" s="513"/>
      <c r="RR88" s="513"/>
      <c r="RS88" s="513"/>
      <c r="RT88" s="513"/>
      <c r="RU88" s="513"/>
      <c r="RV88" s="513"/>
      <c r="RW88" s="513"/>
      <c r="RX88" s="513"/>
      <c r="RY88" s="513"/>
      <c r="RZ88" s="513"/>
      <c r="SA88" s="513"/>
      <c r="SB88" s="513"/>
      <c r="SC88" s="513"/>
      <c r="SD88" s="513"/>
      <c r="SE88" s="513"/>
      <c r="SF88" s="513"/>
      <c r="SG88" s="513"/>
      <c r="SH88" s="513"/>
      <c r="SI88" s="513"/>
      <c r="SJ88" s="513"/>
      <c r="SK88" s="513"/>
      <c r="SL88" s="513"/>
      <c r="SM88" s="513"/>
      <c r="SN88" s="513"/>
      <c r="SO88" s="513"/>
      <c r="SP88" s="513"/>
      <c r="SQ88" s="513"/>
      <c r="SR88" s="513"/>
      <c r="SS88" s="513"/>
      <c r="ST88" s="513"/>
      <c r="SU88" s="513"/>
      <c r="SV88" s="513"/>
      <c r="SW88" s="513"/>
      <c r="SX88" s="513"/>
      <c r="SY88" s="513"/>
      <c r="SZ88" s="513"/>
      <c r="TA88" s="513"/>
      <c r="TB88" s="513"/>
      <c r="TC88" s="513"/>
      <c r="TD88" s="513"/>
      <c r="TE88" s="513"/>
      <c r="TF88" s="513"/>
      <c r="TG88" s="513"/>
      <c r="TH88" s="513"/>
      <c r="TI88" s="513"/>
      <c r="TJ88" s="513"/>
      <c r="TK88" s="513"/>
      <c r="TL88" s="513"/>
      <c r="TM88" s="513"/>
      <c r="TN88" s="513"/>
      <c r="TO88" s="513"/>
      <c r="TP88" s="513"/>
      <c r="TQ88" s="513"/>
      <c r="TR88" s="513"/>
      <c r="TS88" s="513"/>
      <c r="TT88" s="513"/>
      <c r="TU88" s="513"/>
      <c r="TV88" s="513"/>
      <c r="TW88" s="513"/>
      <c r="TX88" s="513"/>
      <c r="TY88" s="513"/>
      <c r="TZ88" s="513"/>
      <c r="UA88" s="513"/>
      <c r="UB88" s="513"/>
      <c r="UC88" s="513"/>
      <c r="UD88" s="513"/>
      <c r="UE88" s="513"/>
      <c r="UF88" s="513"/>
      <c r="UG88" s="513"/>
      <c r="UH88" s="513"/>
      <c r="UI88" s="513"/>
      <c r="UJ88" s="513"/>
      <c r="UK88" s="513"/>
      <c r="UL88" s="513"/>
      <c r="UM88" s="513"/>
      <c r="UN88" s="513"/>
      <c r="UO88" s="513"/>
      <c r="UP88" s="513"/>
      <c r="UQ88" s="513"/>
      <c r="UR88" s="513"/>
      <c r="US88" s="513"/>
      <c r="UT88" s="513"/>
      <c r="UU88" s="513"/>
      <c r="UV88" s="513"/>
      <c r="UW88" s="513"/>
      <c r="UX88" s="513"/>
      <c r="UY88" s="513"/>
      <c r="UZ88" s="513"/>
      <c r="VA88" s="513"/>
      <c r="VB88" s="513"/>
      <c r="VC88" s="513"/>
      <c r="VD88" s="513"/>
      <c r="VE88" s="513"/>
      <c r="VF88" s="513"/>
      <c r="VG88" s="513"/>
      <c r="VH88" s="513"/>
      <c r="VI88" s="513"/>
      <c r="VJ88" s="513"/>
      <c r="VK88" s="513"/>
      <c r="VL88" s="513"/>
      <c r="VM88" s="513"/>
      <c r="VN88" s="513"/>
      <c r="VO88" s="513"/>
      <c r="VP88" s="513"/>
      <c r="VQ88" s="513"/>
      <c r="VR88" s="513"/>
      <c r="VS88" s="513"/>
      <c r="VT88" s="513"/>
      <c r="VU88" s="513"/>
      <c r="VV88" s="513"/>
      <c r="VW88" s="513"/>
      <c r="VX88" s="513"/>
      <c r="VY88" s="513"/>
      <c r="VZ88" s="513"/>
      <c r="WA88" s="513"/>
      <c r="WB88" s="513"/>
      <c r="WC88" s="513"/>
      <c r="WD88" s="513"/>
      <c r="WE88" s="513"/>
      <c r="WF88" s="513"/>
      <c r="WG88" s="513"/>
      <c r="WH88" s="513"/>
      <c r="WI88" s="513"/>
      <c r="WJ88" s="513"/>
      <c r="WK88" s="513"/>
      <c r="WL88" s="513"/>
      <c r="WM88" s="513"/>
      <c r="WN88" s="513"/>
      <c r="WO88" s="513"/>
      <c r="WP88" s="513"/>
      <c r="WQ88" s="513"/>
      <c r="WR88" s="513"/>
      <c r="WS88" s="513"/>
      <c r="WT88" s="513"/>
      <c r="WU88" s="513"/>
      <c r="WV88" s="513"/>
      <c r="WW88" s="513"/>
      <c r="WX88" s="513"/>
      <c r="WY88" s="513"/>
      <c r="WZ88" s="513"/>
      <c r="XA88" s="513"/>
      <c r="XB88" s="513"/>
      <c r="XC88" s="513"/>
      <c r="XD88" s="513"/>
      <c r="XE88" s="513"/>
      <c r="XF88" s="513"/>
      <c r="XG88" s="513"/>
      <c r="XH88" s="513"/>
      <c r="XI88" s="513"/>
      <c r="XJ88" s="513"/>
      <c r="XK88" s="513"/>
      <c r="XL88" s="513"/>
      <c r="XM88" s="513"/>
      <c r="XN88" s="513"/>
      <c r="XO88" s="513"/>
      <c r="XP88" s="513"/>
      <c r="XQ88" s="513"/>
      <c r="XR88" s="513"/>
      <c r="XS88" s="513"/>
      <c r="XT88" s="513"/>
      <c r="XU88" s="513"/>
      <c r="XV88" s="513"/>
      <c r="XW88" s="513"/>
      <c r="XX88" s="513"/>
      <c r="XY88" s="513"/>
      <c r="XZ88" s="513"/>
      <c r="YA88" s="513"/>
      <c r="YB88" s="513"/>
      <c r="YC88" s="513"/>
      <c r="YD88" s="513"/>
      <c r="YE88" s="513"/>
      <c r="YF88" s="513"/>
      <c r="YG88" s="513"/>
      <c r="YH88" s="513"/>
      <c r="YI88" s="513"/>
      <c r="YJ88" s="513"/>
      <c r="YK88" s="513"/>
      <c r="YL88" s="513"/>
      <c r="YM88" s="513"/>
      <c r="YN88" s="513"/>
      <c r="YO88" s="513"/>
      <c r="YP88" s="513"/>
      <c r="YQ88" s="513"/>
      <c r="YR88" s="513"/>
      <c r="YS88" s="513"/>
      <c r="YT88" s="513"/>
      <c r="YU88" s="513"/>
      <c r="YV88" s="513"/>
      <c r="YW88" s="513"/>
      <c r="YX88" s="513"/>
      <c r="YY88" s="513"/>
      <c r="YZ88" s="513"/>
      <c r="ZA88" s="513"/>
      <c r="ZB88" s="513"/>
      <c r="ZC88" s="513"/>
      <c r="ZD88" s="513"/>
      <c r="ZE88" s="513"/>
      <c r="ZF88" s="513"/>
      <c r="ZG88" s="513"/>
      <c r="ZH88" s="513"/>
      <c r="ZI88" s="513"/>
      <c r="ZJ88" s="513"/>
      <c r="ZK88" s="513"/>
      <c r="ZL88" s="513"/>
      <c r="ZM88" s="513"/>
      <c r="ZN88" s="513"/>
      <c r="ZO88" s="513"/>
      <c r="ZP88" s="513"/>
      <c r="ZQ88" s="513"/>
      <c r="ZR88" s="513"/>
      <c r="ZS88" s="513"/>
      <c r="ZT88" s="513"/>
      <c r="ZU88" s="513"/>
      <c r="ZV88" s="513"/>
      <c r="ZW88" s="513"/>
      <c r="ZX88" s="513"/>
      <c r="ZY88" s="513"/>
      <c r="ZZ88" s="513"/>
      <c r="AAA88" s="513"/>
      <c r="AAB88" s="513"/>
      <c r="AAC88" s="513"/>
      <c r="AAD88" s="513"/>
      <c r="AAE88" s="513"/>
      <c r="AAF88" s="513"/>
      <c r="AAG88" s="513"/>
      <c r="AAH88" s="513"/>
      <c r="AAI88" s="513"/>
      <c r="AAJ88" s="513"/>
      <c r="AAK88" s="513"/>
      <c r="AAL88" s="513"/>
      <c r="AAM88" s="513"/>
      <c r="AAN88" s="513"/>
      <c r="AAO88" s="513"/>
      <c r="AAP88" s="513"/>
      <c r="AAQ88" s="513"/>
      <c r="AAR88" s="513"/>
      <c r="AAS88" s="513"/>
      <c r="AAT88" s="513"/>
      <c r="AAU88" s="513"/>
      <c r="AAV88" s="513"/>
      <c r="AAW88" s="513"/>
      <c r="AAX88" s="513"/>
      <c r="AAY88" s="513"/>
      <c r="AAZ88" s="513"/>
      <c r="ABA88" s="513"/>
      <c r="ABB88" s="513"/>
      <c r="ABC88" s="513"/>
      <c r="ABD88" s="513"/>
      <c r="ABE88" s="513"/>
      <c r="ABF88" s="513"/>
      <c r="ABG88" s="513"/>
      <c r="ABH88" s="513"/>
      <c r="ABI88" s="513"/>
      <c r="ABJ88" s="513"/>
      <c r="ABK88" s="513"/>
      <c r="ABL88" s="513"/>
      <c r="ABM88" s="513"/>
      <c r="ABN88" s="513"/>
      <c r="ABO88" s="513"/>
      <c r="ABP88" s="513"/>
      <c r="ABQ88" s="513"/>
      <c r="ABR88" s="513"/>
      <c r="ABS88" s="513"/>
      <c r="ABT88" s="513"/>
      <c r="ABU88" s="513"/>
      <c r="ABV88" s="513"/>
      <c r="ABW88" s="513"/>
      <c r="ABX88" s="513"/>
      <c r="ABY88" s="513"/>
      <c r="ABZ88" s="513"/>
      <c r="ACA88" s="513"/>
      <c r="ACB88" s="513"/>
      <c r="ACC88" s="513"/>
      <c r="ACD88" s="513"/>
      <c r="ACE88" s="513"/>
      <c r="ACF88" s="513"/>
      <c r="ACG88" s="513"/>
      <c r="ACH88" s="513"/>
      <c r="ACI88" s="513"/>
      <c r="ACJ88" s="513"/>
      <c r="ACK88" s="513"/>
      <c r="ACL88" s="513"/>
      <c r="ACM88" s="513"/>
      <c r="ACN88" s="513"/>
      <c r="ACO88" s="513"/>
      <c r="ACP88" s="513"/>
      <c r="ACQ88" s="513"/>
      <c r="ACR88" s="513"/>
      <c r="ACS88" s="513"/>
      <c r="ACT88" s="513"/>
      <c r="ACU88" s="513"/>
      <c r="ACV88" s="513"/>
      <c r="ACW88" s="513"/>
      <c r="ACX88" s="513"/>
      <c r="ACY88" s="513"/>
      <c r="ACZ88" s="513"/>
      <c r="ADA88" s="513"/>
      <c r="ADB88" s="513"/>
      <c r="ADC88" s="513"/>
      <c r="ADD88" s="513"/>
      <c r="ADE88" s="513"/>
      <c r="ADF88" s="513"/>
      <c r="ADG88" s="513"/>
      <c r="ADH88" s="513"/>
      <c r="ADI88" s="513"/>
      <c r="ADJ88" s="513"/>
      <c r="ADK88" s="513"/>
      <c r="ADL88" s="513"/>
      <c r="ADM88" s="513"/>
      <c r="ADN88" s="513"/>
      <c r="ADO88" s="513"/>
      <c r="ADP88" s="513"/>
      <c r="ADQ88" s="513"/>
      <c r="ADR88" s="513"/>
      <c r="ADS88" s="513"/>
      <c r="ADT88" s="513"/>
      <c r="ADU88" s="513"/>
      <c r="ADV88" s="513"/>
      <c r="ADW88" s="513"/>
      <c r="ADX88" s="513"/>
      <c r="ADY88" s="513"/>
      <c r="ADZ88" s="513"/>
      <c r="AEA88" s="513"/>
      <c r="AEB88" s="513"/>
      <c r="AEC88" s="513"/>
      <c r="AED88" s="513"/>
      <c r="AEE88" s="513"/>
      <c r="AEF88" s="513"/>
      <c r="AEG88" s="513"/>
      <c r="AEH88" s="513"/>
      <c r="AEI88" s="513"/>
      <c r="AEJ88" s="513"/>
      <c r="AEK88" s="513"/>
      <c r="AEL88" s="513"/>
      <c r="AEM88" s="513"/>
      <c r="AEN88" s="513"/>
      <c r="AEO88" s="513"/>
      <c r="AEP88" s="513"/>
      <c r="AEQ88" s="513"/>
      <c r="AER88" s="513"/>
      <c r="AES88" s="513"/>
      <c r="AET88" s="513"/>
      <c r="AEU88" s="513"/>
      <c r="AEV88" s="513"/>
      <c r="AEW88" s="513"/>
      <c r="AEX88" s="513"/>
      <c r="AEY88" s="513"/>
      <c r="AEZ88" s="513"/>
      <c r="AFA88" s="513"/>
      <c r="AFB88" s="513"/>
      <c r="AFC88" s="513"/>
      <c r="AFD88" s="513"/>
      <c r="AFE88" s="513"/>
      <c r="AFF88" s="513"/>
      <c r="AFG88" s="513"/>
      <c r="AFH88" s="513"/>
      <c r="AFI88" s="513"/>
      <c r="AFJ88" s="513"/>
      <c r="AFK88" s="513"/>
      <c r="AFL88" s="513"/>
      <c r="AFM88" s="513"/>
      <c r="AFN88" s="513"/>
      <c r="AFO88" s="513"/>
      <c r="AFP88" s="513"/>
      <c r="AFQ88" s="513"/>
      <c r="AFR88" s="513"/>
      <c r="AFS88" s="513"/>
      <c r="AFT88" s="513"/>
      <c r="AFU88" s="513"/>
      <c r="AFV88" s="513"/>
      <c r="AFW88" s="513"/>
      <c r="AFX88" s="513"/>
      <c r="AFY88" s="513"/>
      <c r="AFZ88" s="513"/>
      <c r="AGA88" s="513"/>
      <c r="AGB88" s="513"/>
      <c r="AGC88" s="513"/>
      <c r="AGD88" s="513"/>
      <c r="AGE88" s="513"/>
      <c r="AGF88" s="513"/>
      <c r="AGG88" s="513"/>
      <c r="AGH88" s="513"/>
      <c r="AGI88" s="513"/>
      <c r="AGJ88" s="513"/>
      <c r="AGK88" s="513"/>
      <c r="AGL88" s="513"/>
      <c r="AGM88" s="513"/>
      <c r="AGN88" s="513"/>
      <c r="AGO88" s="513"/>
      <c r="AGP88" s="513"/>
      <c r="AGQ88" s="513"/>
      <c r="AGR88" s="513"/>
      <c r="AGS88" s="513"/>
      <c r="AGT88" s="513"/>
      <c r="AGU88" s="513"/>
      <c r="AGV88" s="513"/>
      <c r="AGW88" s="513"/>
      <c r="AGX88" s="513"/>
      <c r="AGY88" s="513"/>
      <c r="AGZ88" s="513"/>
      <c r="AHA88" s="513"/>
      <c r="AHB88" s="513"/>
      <c r="AHC88" s="513"/>
      <c r="AHD88" s="513"/>
      <c r="AHE88" s="513"/>
      <c r="AHF88" s="513"/>
      <c r="AHG88" s="513"/>
      <c r="AHH88" s="513"/>
      <c r="AHI88" s="513"/>
      <c r="AHJ88" s="513"/>
      <c r="AHK88" s="513"/>
      <c r="AHL88" s="513"/>
      <c r="AHM88" s="513"/>
      <c r="AHN88" s="513"/>
      <c r="AHO88" s="513"/>
      <c r="AHP88" s="513"/>
      <c r="AHQ88" s="513"/>
      <c r="AHR88" s="513"/>
      <c r="AHS88" s="513"/>
      <c r="AHT88" s="513"/>
      <c r="AHU88" s="513"/>
      <c r="AHV88" s="513"/>
      <c r="AHW88" s="513"/>
      <c r="AHX88" s="513"/>
      <c r="AHY88" s="513"/>
      <c r="AHZ88" s="513"/>
      <c r="AIA88" s="513"/>
      <c r="AIB88" s="513"/>
      <c r="AIC88" s="513"/>
      <c r="AID88" s="513"/>
      <c r="AIE88" s="513"/>
      <c r="AIF88" s="513"/>
      <c r="AIG88" s="513"/>
      <c r="AIH88" s="513"/>
      <c r="AII88" s="513"/>
      <c r="AIJ88" s="513"/>
      <c r="AIK88" s="513"/>
      <c r="AIL88" s="513"/>
      <c r="AIM88" s="513"/>
      <c r="AIN88" s="513"/>
      <c r="AIO88" s="513"/>
      <c r="AIP88" s="513"/>
      <c r="AIQ88" s="513"/>
      <c r="AIR88" s="513"/>
      <c r="AIS88" s="513"/>
      <c r="AIT88" s="513"/>
      <c r="AIU88" s="513"/>
      <c r="AIV88" s="513"/>
      <c r="AIW88" s="513"/>
      <c r="AIX88" s="513"/>
      <c r="AIY88" s="513"/>
      <c r="AIZ88" s="513"/>
      <c r="AJA88" s="513"/>
      <c r="AJB88" s="513"/>
      <c r="AJC88" s="513"/>
      <c r="AJD88" s="513"/>
      <c r="AJE88" s="513"/>
      <c r="AJF88" s="513"/>
      <c r="AJG88" s="513"/>
      <c r="AJH88" s="513"/>
      <c r="AJI88" s="513"/>
      <c r="AJJ88" s="513"/>
      <c r="AJK88" s="513"/>
      <c r="AJL88" s="513"/>
      <c r="AJM88" s="513"/>
      <c r="AJN88" s="513"/>
      <c r="AJO88" s="513"/>
      <c r="AJP88" s="513"/>
      <c r="AJQ88" s="513"/>
      <c r="AJR88" s="513"/>
      <c r="AJS88" s="513"/>
      <c r="AJT88" s="513"/>
      <c r="AJU88" s="513"/>
      <c r="AJV88" s="513"/>
      <c r="AJW88" s="513"/>
      <c r="AJX88" s="513"/>
      <c r="AJY88" s="513"/>
      <c r="AJZ88" s="513"/>
      <c r="AKA88" s="513"/>
      <c r="AKB88" s="513"/>
      <c r="AKC88" s="513"/>
      <c r="AKD88" s="513"/>
      <c r="AKE88" s="513"/>
      <c r="AKF88" s="513"/>
      <c r="AKG88" s="513"/>
      <c r="AKH88" s="513"/>
      <c r="AKI88" s="513"/>
      <c r="AKJ88" s="513"/>
      <c r="AKK88" s="513"/>
      <c r="AKL88" s="513"/>
      <c r="AKM88" s="513"/>
      <c r="AKN88" s="513"/>
      <c r="AKO88" s="513"/>
      <c r="AKP88" s="513"/>
      <c r="AKQ88" s="513"/>
      <c r="AKR88" s="513"/>
      <c r="AKS88" s="513"/>
      <c r="AKT88" s="513"/>
      <c r="AKU88" s="513"/>
      <c r="AKV88" s="513"/>
      <c r="AKW88" s="513"/>
      <c r="AKX88" s="513"/>
      <c r="AKY88" s="513"/>
      <c r="AKZ88" s="513"/>
      <c r="ALA88" s="513"/>
      <c r="ALB88" s="513"/>
      <c r="ALC88" s="513"/>
      <c r="ALD88" s="513"/>
      <c r="ALE88" s="513"/>
      <c r="ALF88" s="513"/>
      <c r="ALG88" s="513"/>
      <c r="ALH88" s="513"/>
      <c r="ALI88" s="513"/>
      <c r="ALJ88" s="513"/>
      <c r="ALK88" s="513"/>
      <c r="ALL88" s="513"/>
      <c r="ALM88" s="513"/>
      <c r="ALN88" s="513"/>
      <c r="ALO88" s="513"/>
      <c r="ALP88" s="513"/>
      <c r="ALQ88" s="513"/>
      <c r="ALR88" s="513"/>
      <c r="ALS88" s="513"/>
      <c r="ALT88" s="513"/>
      <c r="ALU88" s="513"/>
      <c r="ALV88" s="513"/>
      <c r="ALW88" s="513"/>
      <c r="ALX88" s="513"/>
      <c r="ALY88" s="513"/>
      <c r="ALZ88" s="513"/>
      <c r="AMA88" s="513"/>
      <c r="AMB88" s="513"/>
      <c r="AMC88" s="513"/>
      <c r="AMD88" s="513"/>
      <c r="AME88" s="513"/>
      <c r="AMF88" s="513"/>
      <c r="AMG88" s="513"/>
      <c r="AMH88" s="513"/>
      <c r="AMI88" s="513"/>
      <c r="AMJ88" s="513"/>
      <c r="AMK88" s="513"/>
      <c r="AML88" s="513"/>
      <c r="AMM88" s="513"/>
      <c r="AMN88" s="513"/>
      <c r="AMO88" s="513"/>
      <c r="AMP88" s="513"/>
      <c r="AMQ88" s="513"/>
      <c r="AMR88" s="513"/>
      <c r="AMS88" s="513"/>
      <c r="AMT88" s="513"/>
      <c r="AMU88" s="513"/>
      <c r="AMV88" s="513"/>
      <c r="AMW88" s="513"/>
      <c r="AMX88" s="513"/>
      <c r="AMY88" s="513"/>
      <c r="AMZ88" s="513"/>
      <c r="ANA88" s="513"/>
      <c r="ANB88" s="513"/>
      <c r="ANC88" s="513"/>
      <c r="AND88" s="513"/>
      <c r="ANE88" s="513"/>
      <c r="ANF88" s="513"/>
      <c r="ANG88" s="513"/>
      <c r="ANH88" s="513"/>
      <c r="ANI88" s="513"/>
      <c r="ANJ88" s="513"/>
      <c r="ANK88" s="513"/>
      <c r="ANL88" s="513"/>
      <c r="ANM88" s="513"/>
      <c r="ANN88" s="513"/>
      <c r="ANO88" s="513"/>
      <c r="ANP88" s="513"/>
      <c r="ANQ88" s="513"/>
      <c r="ANR88" s="513"/>
      <c r="ANS88" s="513"/>
      <c r="ANT88" s="513"/>
      <c r="ANU88" s="513"/>
      <c r="ANV88" s="513"/>
      <c r="ANW88" s="513"/>
      <c r="ANX88" s="513"/>
      <c r="ANY88" s="513"/>
      <c r="ANZ88" s="513"/>
      <c r="AOA88" s="513"/>
      <c r="AOB88" s="513"/>
      <c r="AOC88" s="513"/>
      <c r="AOD88" s="513"/>
      <c r="AOE88" s="513"/>
      <c r="AOF88" s="513"/>
      <c r="AOG88" s="513"/>
      <c r="AOH88" s="513"/>
      <c r="AOI88" s="513"/>
      <c r="AOJ88" s="513"/>
      <c r="AOK88" s="513"/>
      <c r="AOL88" s="513"/>
      <c r="AOM88" s="513"/>
      <c r="AON88" s="513"/>
      <c r="AOO88" s="513"/>
      <c r="AOP88" s="513"/>
      <c r="AOQ88" s="513"/>
      <c r="AOR88" s="513"/>
      <c r="AOS88" s="513"/>
      <c r="AOT88" s="513"/>
      <c r="AOU88" s="513"/>
      <c r="AOV88" s="513"/>
      <c r="AOW88" s="513"/>
      <c r="AOX88" s="513"/>
      <c r="AOY88" s="513"/>
      <c r="AOZ88" s="513"/>
      <c r="APA88" s="513"/>
      <c r="APB88" s="513"/>
      <c r="APC88" s="513"/>
      <c r="APD88" s="513"/>
      <c r="APE88" s="513"/>
      <c r="APF88" s="513"/>
      <c r="APG88" s="513"/>
      <c r="APH88" s="513"/>
      <c r="API88" s="513"/>
      <c r="APJ88" s="513"/>
      <c r="APK88" s="513"/>
      <c r="APL88" s="513"/>
      <c r="APM88" s="513"/>
      <c r="APN88" s="513"/>
      <c r="APO88" s="513"/>
      <c r="APP88" s="513"/>
      <c r="APQ88" s="513"/>
      <c r="APR88" s="513"/>
      <c r="APS88" s="513"/>
      <c r="APT88" s="513"/>
      <c r="APU88" s="513"/>
      <c r="APV88" s="513"/>
      <c r="APW88" s="513"/>
      <c r="APX88" s="513"/>
      <c r="APY88" s="513"/>
      <c r="APZ88" s="513"/>
      <c r="AQA88" s="513"/>
      <c r="AQB88" s="513"/>
      <c r="AQC88" s="513"/>
      <c r="AQD88" s="513"/>
      <c r="AQE88" s="513"/>
      <c r="AQF88" s="513"/>
      <c r="AQG88" s="513"/>
      <c r="AQH88" s="513"/>
      <c r="AQI88" s="513"/>
      <c r="AQJ88" s="513"/>
      <c r="AQK88" s="513"/>
      <c r="AQL88" s="513"/>
      <c r="AQM88" s="513"/>
      <c r="AQN88" s="513"/>
      <c r="AQO88" s="513"/>
      <c r="AQP88" s="513"/>
      <c r="AQQ88" s="513"/>
      <c r="AQR88" s="513"/>
      <c r="AQS88" s="513"/>
      <c r="AQT88" s="513"/>
      <c r="AQU88" s="513"/>
      <c r="AQV88" s="513"/>
      <c r="AQW88" s="513"/>
      <c r="AQX88" s="513"/>
      <c r="AQY88" s="513"/>
      <c r="AQZ88" s="513"/>
      <c r="ARA88" s="513"/>
      <c r="ARB88" s="513"/>
      <c r="ARC88" s="513"/>
      <c r="ARD88" s="513"/>
      <c r="ARE88" s="513"/>
      <c r="ARF88" s="513"/>
      <c r="ARG88" s="513"/>
      <c r="ARH88" s="513"/>
      <c r="ARI88" s="513"/>
      <c r="ARJ88" s="513"/>
      <c r="ARK88" s="513"/>
      <c r="ARL88" s="513"/>
      <c r="ARM88" s="513"/>
      <c r="ARN88" s="513"/>
      <c r="ARO88" s="513"/>
      <c r="ARP88" s="513"/>
      <c r="ARQ88" s="513"/>
      <c r="ARR88" s="513"/>
      <c r="ARS88" s="513"/>
      <c r="ART88" s="513"/>
      <c r="ARU88" s="513"/>
      <c r="ARV88" s="513"/>
      <c r="ARW88" s="513"/>
      <c r="ARX88" s="513"/>
      <c r="ARY88" s="513"/>
      <c r="ARZ88" s="513"/>
      <c r="ASA88" s="513"/>
      <c r="ASB88" s="513"/>
      <c r="ASC88" s="513"/>
      <c r="ASD88" s="513"/>
      <c r="ASE88" s="513"/>
      <c r="ASF88" s="513"/>
      <c r="ASG88" s="513"/>
      <c r="ASH88" s="513"/>
      <c r="ASI88" s="513"/>
      <c r="ASJ88" s="513"/>
      <c r="ASK88" s="513"/>
      <c r="ASL88" s="513"/>
      <c r="ASM88" s="513"/>
      <c r="ASN88" s="513"/>
      <c r="ASO88" s="513"/>
      <c r="ASP88" s="513"/>
      <c r="ASQ88" s="513"/>
      <c r="ASR88" s="513"/>
      <c r="ASS88" s="513"/>
      <c r="AST88" s="513"/>
      <c r="ASU88" s="513"/>
      <c r="ASV88" s="513"/>
      <c r="ASW88" s="513"/>
      <c r="ASX88" s="513"/>
      <c r="ASY88" s="513"/>
      <c r="ASZ88" s="513"/>
      <c r="ATA88" s="513"/>
      <c r="ATB88" s="513"/>
      <c r="ATC88" s="513"/>
      <c r="ATD88" s="513"/>
      <c r="ATE88" s="513"/>
      <c r="ATF88" s="513"/>
      <c r="ATG88" s="513"/>
      <c r="ATH88" s="513"/>
      <c r="ATI88" s="513"/>
      <c r="ATJ88" s="513"/>
      <c r="ATK88" s="513"/>
      <c r="ATL88" s="513"/>
      <c r="ATM88" s="513"/>
      <c r="ATN88" s="513"/>
      <c r="ATO88" s="513"/>
      <c r="ATP88" s="513"/>
      <c r="ATQ88" s="513"/>
      <c r="ATR88" s="513"/>
      <c r="ATS88" s="513"/>
      <c r="ATT88" s="513"/>
      <c r="ATU88" s="513"/>
      <c r="ATV88" s="513"/>
      <c r="ATW88" s="513"/>
      <c r="ATX88" s="513"/>
      <c r="ATY88" s="513"/>
      <c r="ATZ88" s="513"/>
      <c r="AUA88" s="513"/>
      <c r="AUB88" s="513"/>
      <c r="AUC88" s="513"/>
      <c r="AUD88" s="513"/>
      <c r="AUE88" s="513"/>
      <c r="AUF88" s="513"/>
      <c r="AUG88" s="513"/>
      <c r="AUH88" s="513"/>
      <c r="AUI88" s="513"/>
      <c r="AUJ88" s="513"/>
      <c r="AUK88" s="513"/>
      <c r="AUL88" s="513"/>
      <c r="AUM88" s="513"/>
      <c r="AUN88" s="513"/>
      <c r="AUO88" s="513"/>
      <c r="AUP88" s="513"/>
      <c r="AUQ88" s="513"/>
      <c r="AUR88" s="513"/>
      <c r="AUS88" s="513"/>
      <c r="AUT88" s="513"/>
      <c r="AUU88" s="513"/>
      <c r="AUV88" s="513"/>
      <c r="AUW88" s="513"/>
      <c r="AUX88" s="513"/>
      <c r="AUY88" s="513"/>
      <c r="AUZ88" s="513"/>
      <c r="AVA88" s="513"/>
      <c r="AVB88" s="513"/>
      <c r="AVC88" s="513"/>
      <c r="AVD88" s="513"/>
      <c r="AVE88" s="513"/>
      <c r="AVF88" s="513"/>
      <c r="AVG88" s="513"/>
      <c r="AVH88" s="513"/>
      <c r="AVI88" s="513"/>
      <c r="AVJ88" s="513"/>
      <c r="AVK88" s="513"/>
      <c r="AVL88" s="513"/>
      <c r="AVM88" s="513"/>
      <c r="AVN88" s="513"/>
      <c r="AVO88" s="513"/>
      <c r="AVP88" s="513"/>
      <c r="AVQ88" s="513"/>
      <c r="AVR88" s="513"/>
      <c r="AVS88" s="513"/>
      <c r="AVT88" s="513"/>
      <c r="AVU88" s="513"/>
      <c r="AVV88" s="513"/>
      <c r="AVW88" s="513"/>
      <c r="AVX88" s="513"/>
      <c r="AVY88" s="513"/>
      <c r="AVZ88" s="513"/>
      <c r="AWA88" s="513"/>
      <c r="AWB88" s="513"/>
      <c r="AWC88" s="513"/>
      <c r="AWD88" s="513"/>
      <c r="AWE88" s="513"/>
      <c r="AWF88" s="513"/>
      <c r="AWG88" s="513"/>
      <c r="AWH88" s="513"/>
      <c r="AWI88" s="513"/>
      <c r="AWJ88" s="513"/>
      <c r="AWK88" s="513"/>
      <c r="AWL88" s="513"/>
      <c r="AWM88" s="513"/>
      <c r="AWN88" s="513"/>
      <c r="AWO88" s="513"/>
      <c r="AWP88" s="513"/>
      <c r="AWQ88" s="513"/>
      <c r="AWR88" s="513"/>
      <c r="AWS88" s="513"/>
      <c r="AWT88" s="513"/>
      <c r="AWU88" s="513"/>
      <c r="AWV88" s="513"/>
      <c r="AWW88" s="513"/>
      <c r="AWX88" s="513"/>
      <c r="AWY88" s="513"/>
      <c r="AWZ88" s="513"/>
      <c r="AXA88" s="513"/>
      <c r="AXB88" s="513"/>
      <c r="AXC88" s="513"/>
      <c r="AXD88" s="513"/>
      <c r="AXE88" s="513"/>
      <c r="AXF88" s="513"/>
      <c r="AXG88" s="513"/>
      <c r="AXH88" s="513"/>
      <c r="AXI88" s="513"/>
      <c r="AXJ88" s="513"/>
      <c r="AXK88" s="513"/>
      <c r="AXL88" s="513"/>
      <c r="AXM88" s="513"/>
      <c r="AXN88" s="513"/>
      <c r="AXO88" s="513"/>
      <c r="AXP88" s="513"/>
      <c r="AXQ88" s="513"/>
      <c r="AXR88" s="513"/>
      <c r="AXS88" s="513"/>
      <c r="AXT88" s="513"/>
      <c r="AXU88" s="513"/>
      <c r="AXV88" s="513"/>
      <c r="AXW88" s="513"/>
      <c r="AXX88" s="513"/>
      <c r="AXY88" s="513"/>
      <c r="AXZ88" s="513"/>
      <c r="AYA88" s="513"/>
      <c r="AYB88" s="513"/>
      <c r="AYC88" s="513"/>
      <c r="AYD88" s="513"/>
      <c r="AYE88" s="513"/>
      <c r="AYF88" s="513"/>
      <c r="AYG88" s="513"/>
      <c r="AYH88" s="513"/>
      <c r="AYI88" s="513"/>
      <c r="AYJ88" s="513"/>
      <c r="AYK88" s="513"/>
      <c r="AYL88" s="513"/>
      <c r="AYM88" s="513"/>
      <c r="AYN88" s="513"/>
      <c r="AYO88" s="513"/>
      <c r="AYP88" s="513"/>
      <c r="AYQ88" s="513"/>
      <c r="AYR88" s="513"/>
      <c r="AYS88" s="513"/>
      <c r="AYT88" s="513"/>
      <c r="AYU88" s="513"/>
      <c r="AYV88" s="513"/>
      <c r="AYW88" s="513"/>
      <c r="AYX88" s="513"/>
      <c r="AYY88" s="513"/>
      <c r="AYZ88" s="513"/>
      <c r="AZA88" s="513"/>
      <c r="AZB88" s="513"/>
      <c r="AZC88" s="513"/>
      <c r="AZD88" s="513"/>
      <c r="AZE88" s="513"/>
      <c r="AZF88" s="513"/>
      <c r="AZG88" s="513"/>
      <c r="AZH88" s="513"/>
      <c r="AZI88" s="513"/>
      <c r="AZJ88" s="513"/>
      <c r="AZK88" s="513"/>
      <c r="AZL88" s="513"/>
      <c r="AZM88" s="513"/>
      <c r="AZN88" s="513"/>
      <c r="AZO88" s="513"/>
      <c r="AZP88" s="513"/>
      <c r="AZQ88" s="513"/>
      <c r="AZR88" s="513"/>
      <c r="AZS88" s="513"/>
      <c r="AZT88" s="513"/>
      <c r="AZU88" s="513"/>
      <c r="AZV88" s="513"/>
      <c r="AZW88" s="513"/>
      <c r="AZX88" s="513"/>
      <c r="AZY88" s="513"/>
      <c r="AZZ88" s="513"/>
      <c r="BAA88" s="513"/>
      <c r="BAB88" s="513"/>
      <c r="BAC88" s="513"/>
      <c r="BAD88" s="513"/>
      <c r="BAE88" s="513"/>
      <c r="BAF88" s="513"/>
      <c r="BAG88" s="513"/>
      <c r="BAH88" s="513"/>
      <c r="BAI88" s="513"/>
      <c r="BAJ88" s="513"/>
      <c r="BAK88" s="513"/>
      <c r="BAL88" s="513"/>
      <c r="BAM88" s="513"/>
      <c r="BAN88" s="513"/>
      <c r="BAO88" s="513"/>
      <c r="BAP88" s="513"/>
      <c r="BAQ88" s="513"/>
      <c r="BAR88" s="513"/>
      <c r="BAS88" s="513"/>
      <c r="BAT88" s="513"/>
      <c r="BAU88" s="513"/>
      <c r="BAV88" s="513"/>
      <c r="BAW88" s="513"/>
      <c r="BAX88" s="513"/>
      <c r="BAY88" s="513"/>
      <c r="BAZ88" s="513"/>
      <c r="BBA88" s="513"/>
      <c r="BBB88" s="513"/>
      <c r="BBC88" s="513"/>
      <c r="BBD88" s="513"/>
      <c r="BBE88" s="513"/>
      <c r="BBF88" s="513"/>
      <c r="BBG88" s="513"/>
      <c r="BBH88" s="513"/>
      <c r="BBI88" s="513"/>
      <c r="BBJ88" s="513"/>
      <c r="BBK88" s="513"/>
      <c r="BBL88" s="513"/>
      <c r="BBM88" s="513"/>
      <c r="BBN88" s="513"/>
      <c r="BBO88" s="513"/>
      <c r="BBP88" s="513"/>
      <c r="BBQ88" s="513"/>
      <c r="BBR88" s="513"/>
      <c r="BBS88" s="513"/>
      <c r="BBT88" s="513"/>
      <c r="BBU88" s="513"/>
      <c r="BBV88" s="513"/>
      <c r="BBW88" s="513"/>
      <c r="BBX88" s="513"/>
      <c r="BBY88" s="513"/>
      <c r="BBZ88" s="513"/>
      <c r="BCA88" s="513"/>
      <c r="BCB88" s="513"/>
      <c r="BCC88" s="513"/>
      <c r="BCD88" s="513"/>
      <c r="BCE88" s="513"/>
      <c r="BCF88" s="513"/>
      <c r="BCG88" s="513"/>
      <c r="BCH88" s="513"/>
      <c r="BCI88" s="513"/>
      <c r="BCJ88" s="513"/>
      <c r="BCK88" s="513"/>
      <c r="BCL88" s="513"/>
      <c r="BCM88" s="513"/>
      <c r="BCN88" s="513"/>
      <c r="BCO88" s="513"/>
      <c r="BCP88" s="513"/>
      <c r="BCQ88" s="513"/>
      <c r="BCR88" s="513"/>
      <c r="BCS88" s="513"/>
      <c r="BCT88" s="513"/>
      <c r="BCU88" s="513"/>
      <c r="BCV88" s="513"/>
      <c r="BCW88" s="513"/>
      <c r="BCX88" s="513"/>
      <c r="BCY88" s="513"/>
      <c r="BCZ88" s="513"/>
      <c r="BDA88" s="513"/>
      <c r="BDB88" s="513"/>
      <c r="BDC88" s="513"/>
      <c r="BDD88" s="513"/>
      <c r="BDE88" s="513"/>
      <c r="BDF88" s="513"/>
      <c r="BDG88" s="513"/>
      <c r="BDH88" s="513"/>
      <c r="BDI88" s="513"/>
      <c r="BDJ88" s="513"/>
      <c r="BDK88" s="513"/>
      <c r="BDL88" s="513"/>
      <c r="BDM88" s="513"/>
      <c r="BDN88" s="513"/>
      <c r="BDO88" s="513"/>
      <c r="BDP88" s="513"/>
      <c r="BDQ88" s="513"/>
      <c r="BDR88" s="513"/>
      <c r="BDS88" s="513"/>
      <c r="BDT88" s="513"/>
      <c r="BDU88" s="513"/>
      <c r="BDV88" s="513"/>
      <c r="BDW88" s="513"/>
      <c r="BDX88" s="513"/>
      <c r="BDY88" s="513"/>
      <c r="BDZ88" s="513"/>
      <c r="BEA88" s="513"/>
      <c r="BEB88" s="513"/>
      <c r="BEC88" s="513"/>
      <c r="BED88" s="513"/>
      <c r="BEE88" s="513"/>
      <c r="BEF88" s="513"/>
      <c r="BEG88" s="513"/>
      <c r="BEH88" s="513"/>
      <c r="BEI88" s="513"/>
      <c r="BEJ88" s="513"/>
      <c r="BEK88" s="513"/>
      <c r="BEL88" s="513"/>
      <c r="BEM88" s="513"/>
      <c r="BEN88" s="513"/>
      <c r="BEO88" s="513"/>
      <c r="BEP88" s="513"/>
      <c r="BEQ88" s="513"/>
      <c r="BER88" s="513"/>
      <c r="BES88" s="513"/>
      <c r="BET88" s="513"/>
      <c r="BEU88" s="513"/>
      <c r="BEV88" s="513"/>
      <c r="BEW88" s="513"/>
      <c r="BEX88" s="513"/>
      <c r="BEY88" s="513"/>
      <c r="BEZ88" s="513"/>
      <c r="BFA88" s="513"/>
      <c r="BFB88" s="513"/>
      <c r="BFC88" s="513"/>
      <c r="BFD88" s="513"/>
      <c r="BFE88" s="513"/>
      <c r="BFF88" s="513"/>
      <c r="BFG88" s="513"/>
      <c r="BFH88" s="513"/>
      <c r="BFI88" s="513"/>
      <c r="BFJ88" s="513"/>
      <c r="BFK88" s="513"/>
      <c r="BFL88" s="513"/>
      <c r="BFM88" s="513"/>
      <c r="BFN88" s="513"/>
      <c r="BFO88" s="513"/>
      <c r="BFP88" s="513"/>
      <c r="BFQ88" s="513"/>
      <c r="BFR88" s="513"/>
      <c r="BFS88" s="513"/>
      <c r="BFT88" s="513"/>
      <c r="BFU88" s="513"/>
      <c r="BFV88" s="513"/>
      <c r="BFW88" s="513"/>
      <c r="BFX88" s="513"/>
      <c r="BFY88" s="513"/>
      <c r="BFZ88" s="513"/>
      <c r="BGA88" s="513"/>
      <c r="BGB88" s="513"/>
      <c r="BGC88" s="513"/>
      <c r="BGD88" s="513"/>
      <c r="BGE88" s="513"/>
      <c r="BGF88" s="513"/>
      <c r="BGG88" s="513"/>
      <c r="BGH88" s="513"/>
      <c r="BGI88" s="513"/>
      <c r="BGJ88" s="513"/>
      <c r="BGK88" s="513"/>
      <c r="BGL88" s="513"/>
      <c r="BGM88" s="513"/>
      <c r="BGN88" s="513"/>
      <c r="BGO88" s="513"/>
      <c r="BGP88" s="513"/>
      <c r="BGQ88" s="513"/>
      <c r="BGR88" s="513"/>
      <c r="BGS88" s="513"/>
      <c r="BGT88" s="513"/>
      <c r="BGU88" s="513"/>
      <c r="BGV88" s="513"/>
      <c r="BGW88" s="513"/>
      <c r="BGX88" s="513"/>
      <c r="BGY88" s="513"/>
      <c r="BGZ88" s="513"/>
      <c r="BHA88" s="513"/>
      <c r="BHB88" s="513"/>
      <c r="BHC88" s="513"/>
      <c r="BHD88" s="513"/>
      <c r="BHE88" s="513"/>
      <c r="BHF88" s="513"/>
      <c r="BHG88" s="513"/>
      <c r="BHH88" s="513"/>
      <c r="BHI88" s="513"/>
      <c r="BHJ88" s="513"/>
      <c r="BHK88" s="513"/>
      <c r="BHL88" s="513"/>
      <c r="BHM88" s="513"/>
      <c r="BHN88" s="513"/>
      <c r="BHO88" s="513"/>
      <c r="BHP88" s="513"/>
      <c r="BHQ88" s="513"/>
      <c r="BHR88" s="513"/>
      <c r="BHS88" s="513"/>
      <c r="BHT88" s="513"/>
      <c r="BHU88" s="513"/>
      <c r="BHV88" s="513"/>
      <c r="BHW88" s="513"/>
      <c r="BHX88" s="513"/>
      <c r="BHY88" s="513"/>
      <c r="BHZ88" s="513"/>
      <c r="BIA88" s="513"/>
      <c r="BIB88" s="513"/>
      <c r="BIC88" s="513"/>
      <c r="BID88" s="513"/>
      <c r="BIE88" s="513"/>
      <c r="BIF88" s="513"/>
      <c r="BIG88" s="513"/>
      <c r="BIH88" s="513"/>
      <c r="BII88" s="513"/>
      <c r="BIJ88" s="513"/>
      <c r="BIK88" s="513"/>
      <c r="BIL88" s="513"/>
      <c r="BIM88" s="513"/>
      <c r="BIN88" s="513"/>
      <c r="BIO88" s="513"/>
      <c r="BIP88" s="513"/>
      <c r="BIQ88" s="513"/>
      <c r="BIR88" s="513"/>
      <c r="BIS88" s="513"/>
      <c r="BIT88" s="513"/>
      <c r="BIU88" s="513"/>
      <c r="BIV88" s="513"/>
      <c r="BIW88" s="513"/>
      <c r="BIX88" s="513"/>
      <c r="BIY88" s="513"/>
      <c r="BIZ88" s="513"/>
      <c r="BJA88" s="513"/>
      <c r="BJB88" s="513"/>
      <c r="BJC88" s="513"/>
      <c r="BJD88" s="513"/>
      <c r="BJE88" s="513"/>
      <c r="BJF88" s="513"/>
      <c r="BJG88" s="513"/>
      <c r="BJH88" s="513"/>
      <c r="BJI88" s="513"/>
      <c r="BJJ88" s="513"/>
      <c r="BJK88" s="513"/>
      <c r="BJL88" s="513"/>
      <c r="BJM88" s="513"/>
      <c r="BJN88" s="513"/>
      <c r="BJO88" s="513"/>
      <c r="BJP88" s="513"/>
      <c r="BJQ88" s="513"/>
      <c r="BJR88" s="513"/>
      <c r="BJS88" s="513"/>
      <c r="BJT88" s="513"/>
      <c r="BJU88" s="513"/>
      <c r="BJV88" s="513"/>
      <c r="BJW88" s="513"/>
      <c r="BJX88" s="513"/>
      <c r="BJY88" s="513"/>
      <c r="BJZ88" s="513"/>
      <c r="BKA88" s="513"/>
      <c r="BKB88" s="513"/>
      <c r="BKC88" s="513"/>
      <c r="BKD88" s="513"/>
      <c r="BKE88" s="513"/>
      <c r="BKF88" s="513"/>
      <c r="BKG88" s="513"/>
      <c r="BKH88" s="513"/>
      <c r="BKI88" s="513"/>
      <c r="BKJ88" s="513"/>
      <c r="BKK88" s="513"/>
      <c r="BKL88" s="513"/>
      <c r="BKM88" s="513"/>
      <c r="BKN88" s="513"/>
      <c r="BKO88" s="513"/>
      <c r="BKP88" s="513"/>
      <c r="BKQ88" s="513"/>
      <c r="BKR88" s="513"/>
      <c r="BKS88" s="513"/>
      <c r="BKT88" s="513"/>
      <c r="BKU88" s="513"/>
      <c r="BKV88" s="513"/>
      <c r="BKW88" s="513"/>
      <c r="BKX88" s="513"/>
      <c r="BKY88" s="513"/>
      <c r="BKZ88" s="513"/>
      <c r="BLA88" s="513"/>
      <c r="BLB88" s="513"/>
      <c r="BLC88" s="513"/>
      <c r="BLD88" s="513"/>
      <c r="BLE88" s="513"/>
      <c r="BLF88" s="513"/>
      <c r="BLG88" s="513"/>
      <c r="BLH88" s="513"/>
      <c r="BLI88" s="513"/>
      <c r="BLJ88" s="513"/>
      <c r="BLK88" s="513"/>
      <c r="BLL88" s="513"/>
      <c r="BLM88" s="513"/>
      <c r="BLN88" s="513"/>
      <c r="BLO88" s="513"/>
      <c r="BLP88" s="513"/>
      <c r="BLQ88" s="513"/>
      <c r="BLR88" s="513"/>
      <c r="BLS88" s="513"/>
      <c r="BLT88" s="513"/>
      <c r="BLU88" s="513"/>
      <c r="BLV88" s="513"/>
      <c r="BLW88" s="513"/>
      <c r="BLX88" s="513"/>
      <c r="BLY88" s="513"/>
      <c r="BLZ88" s="513"/>
      <c r="BMA88" s="513"/>
      <c r="BMB88" s="513"/>
      <c r="BMC88" s="513"/>
      <c r="BMD88" s="513"/>
      <c r="BME88" s="513"/>
      <c r="BMF88" s="513"/>
      <c r="BMG88" s="513"/>
      <c r="BMH88" s="513"/>
      <c r="BMI88" s="513"/>
      <c r="BMJ88" s="513"/>
      <c r="BMK88" s="513"/>
      <c r="BML88" s="513"/>
      <c r="BMM88" s="513"/>
      <c r="BMN88" s="513"/>
      <c r="BMO88" s="513"/>
      <c r="BMP88" s="513"/>
      <c r="BMQ88" s="513"/>
      <c r="BMR88" s="513"/>
      <c r="BMS88" s="513"/>
      <c r="BMT88" s="513"/>
      <c r="BMU88" s="513"/>
      <c r="BMV88" s="513"/>
      <c r="BMW88" s="513"/>
      <c r="BMX88" s="513"/>
      <c r="BMY88" s="513"/>
      <c r="BMZ88" s="513"/>
      <c r="BNA88" s="513"/>
      <c r="BNB88" s="513"/>
      <c r="BNC88" s="513"/>
      <c r="BND88" s="513"/>
      <c r="BNE88" s="513"/>
      <c r="BNF88" s="513"/>
      <c r="BNG88" s="513"/>
      <c r="BNH88" s="513"/>
      <c r="BNI88" s="513"/>
      <c r="BNJ88" s="513"/>
      <c r="BNK88" s="513"/>
      <c r="BNL88" s="513"/>
      <c r="BNM88" s="513"/>
      <c r="BNN88" s="513"/>
      <c r="BNO88" s="513"/>
      <c r="BNP88" s="513"/>
      <c r="BNQ88" s="513"/>
      <c r="BNR88" s="513"/>
      <c r="BNS88" s="513"/>
      <c r="BNT88" s="513"/>
      <c r="BNU88" s="513"/>
      <c r="BNV88" s="513"/>
      <c r="BNW88" s="513"/>
      <c r="BNX88" s="513"/>
      <c r="BNY88" s="513"/>
      <c r="BNZ88" s="513"/>
      <c r="BOA88" s="513"/>
      <c r="BOB88" s="513"/>
      <c r="BOC88" s="513"/>
      <c r="BOD88" s="513"/>
      <c r="BOE88" s="513"/>
      <c r="BOF88" s="513"/>
      <c r="BOG88" s="513"/>
      <c r="BOH88" s="513"/>
      <c r="BOI88" s="513"/>
      <c r="BOJ88" s="513"/>
      <c r="BOK88" s="513"/>
      <c r="BOL88" s="513"/>
      <c r="BOM88" s="513"/>
      <c r="BON88" s="513"/>
      <c r="BOO88" s="513"/>
      <c r="BOP88" s="513"/>
      <c r="BOQ88" s="513"/>
      <c r="BOR88" s="513"/>
      <c r="BOS88" s="513"/>
      <c r="BOT88" s="513"/>
      <c r="BOU88" s="513"/>
      <c r="BOV88" s="513"/>
      <c r="BOW88" s="513"/>
      <c r="BOX88" s="513"/>
      <c r="BOY88" s="513"/>
      <c r="BOZ88" s="513"/>
      <c r="BPA88" s="513"/>
      <c r="BPB88" s="513"/>
      <c r="BPC88" s="513"/>
      <c r="BPD88" s="513"/>
      <c r="BPE88" s="513"/>
      <c r="BPF88" s="513"/>
      <c r="BPG88" s="513"/>
      <c r="BPH88" s="513"/>
      <c r="BPI88" s="513"/>
      <c r="BPJ88" s="513"/>
      <c r="BPK88" s="513"/>
      <c r="BPL88" s="513"/>
      <c r="BPM88" s="513"/>
      <c r="BPN88" s="513"/>
      <c r="BPO88" s="513"/>
      <c r="BPP88" s="513"/>
      <c r="BPQ88" s="513"/>
      <c r="BPR88" s="513"/>
      <c r="BPS88" s="513"/>
      <c r="BPT88" s="513"/>
      <c r="BPU88" s="513"/>
      <c r="BPV88" s="513"/>
      <c r="BPW88" s="513"/>
      <c r="BPX88" s="513"/>
      <c r="BPY88" s="513"/>
      <c r="BPZ88" s="513"/>
      <c r="BQA88" s="513"/>
      <c r="BQB88" s="513"/>
      <c r="BQC88" s="513"/>
      <c r="BQD88" s="513"/>
      <c r="BQE88" s="513"/>
      <c r="BQF88" s="513"/>
      <c r="BQG88" s="513"/>
      <c r="BQH88" s="513"/>
      <c r="BQI88" s="513"/>
      <c r="BQJ88" s="513"/>
      <c r="BQK88" s="513"/>
      <c r="BQL88" s="513"/>
      <c r="BQM88" s="513"/>
      <c r="BQN88" s="513"/>
      <c r="BQO88" s="513"/>
      <c r="BQP88" s="513"/>
      <c r="BQQ88" s="513"/>
      <c r="BQR88" s="513"/>
      <c r="BQS88" s="513"/>
      <c r="BQT88" s="513"/>
      <c r="BQU88" s="513"/>
      <c r="BQV88" s="513"/>
      <c r="BQW88" s="513"/>
      <c r="BQX88" s="513"/>
      <c r="BQY88" s="513"/>
      <c r="BQZ88" s="513"/>
      <c r="BRA88" s="513"/>
      <c r="BRB88" s="513"/>
      <c r="BRC88" s="513"/>
      <c r="BRD88" s="513"/>
      <c r="BRE88" s="513"/>
      <c r="BRF88" s="513"/>
      <c r="BRG88" s="513"/>
      <c r="BRH88" s="513"/>
      <c r="BRI88" s="513"/>
      <c r="BRJ88" s="513"/>
      <c r="BRK88" s="513"/>
      <c r="BRL88" s="513"/>
      <c r="BRM88" s="513"/>
      <c r="BRN88" s="513"/>
      <c r="BRO88" s="513"/>
      <c r="BRP88" s="513"/>
      <c r="BRQ88" s="513"/>
      <c r="BRR88" s="513"/>
      <c r="BRS88" s="513"/>
      <c r="BRT88" s="513"/>
      <c r="BRU88" s="513"/>
      <c r="BRV88" s="513"/>
      <c r="BRW88" s="513"/>
      <c r="BRX88" s="513"/>
      <c r="BRY88" s="513"/>
      <c r="BRZ88" s="513"/>
      <c r="BSA88" s="513"/>
      <c r="BSB88" s="513"/>
      <c r="BSC88" s="513"/>
      <c r="BSD88" s="513"/>
      <c r="BSE88" s="513"/>
      <c r="BSF88" s="513"/>
      <c r="BSG88" s="513"/>
      <c r="BSH88" s="513"/>
      <c r="BSI88" s="513"/>
      <c r="BSJ88" s="513"/>
      <c r="BSK88" s="513"/>
      <c r="BSL88" s="513"/>
      <c r="BSM88" s="513"/>
      <c r="BSN88" s="513"/>
      <c r="BSO88" s="513"/>
      <c r="BSP88" s="513"/>
      <c r="BSQ88" s="513"/>
      <c r="BSR88" s="513"/>
      <c r="BSS88" s="513"/>
      <c r="BST88" s="513"/>
      <c r="BSU88" s="513"/>
      <c r="BSV88" s="513"/>
      <c r="BSW88" s="513"/>
      <c r="BSX88" s="513"/>
      <c r="BSY88" s="513"/>
      <c r="BSZ88" s="513"/>
      <c r="BTA88" s="513"/>
      <c r="BTB88" s="513"/>
      <c r="BTC88" s="513"/>
      <c r="BTD88" s="513"/>
      <c r="BTE88" s="513"/>
      <c r="BTF88" s="513"/>
      <c r="BTG88" s="513"/>
      <c r="BTH88" s="513"/>
      <c r="BTI88" s="513"/>
      <c r="BTJ88" s="513"/>
      <c r="BTK88" s="513"/>
      <c r="BTL88" s="513"/>
      <c r="BTM88" s="513"/>
      <c r="BTN88" s="513"/>
      <c r="BTO88" s="513"/>
      <c r="BTP88" s="513"/>
      <c r="BTQ88" s="513"/>
      <c r="BTR88" s="513"/>
      <c r="BTS88" s="513"/>
      <c r="BTT88" s="513"/>
      <c r="BTU88" s="513"/>
      <c r="BTV88" s="513"/>
      <c r="BTW88" s="513"/>
      <c r="BTX88" s="513"/>
      <c r="BTY88" s="513"/>
      <c r="BTZ88" s="513"/>
      <c r="BUA88" s="513"/>
      <c r="BUB88" s="513"/>
      <c r="BUC88" s="513"/>
      <c r="BUD88" s="513"/>
      <c r="BUE88" s="513"/>
      <c r="BUF88" s="513"/>
      <c r="BUG88" s="513"/>
      <c r="BUH88" s="513"/>
      <c r="BUI88" s="513"/>
      <c r="BUJ88" s="513"/>
      <c r="BUK88" s="513"/>
      <c r="BUL88" s="513"/>
      <c r="BUM88" s="513"/>
      <c r="BUN88" s="513"/>
      <c r="BUO88" s="513"/>
      <c r="BUP88" s="513"/>
      <c r="BUQ88" s="513"/>
      <c r="BUR88" s="513"/>
      <c r="BUS88" s="513"/>
      <c r="BUT88" s="513"/>
      <c r="BUU88" s="513"/>
      <c r="BUV88" s="513"/>
      <c r="BUW88" s="513"/>
      <c r="BUX88" s="513"/>
      <c r="BUY88" s="513"/>
      <c r="BUZ88" s="513"/>
      <c r="BVA88" s="513"/>
      <c r="BVB88" s="513"/>
      <c r="BVC88" s="513"/>
      <c r="BVD88" s="513"/>
      <c r="BVE88" s="513"/>
      <c r="BVF88" s="513"/>
      <c r="BVG88" s="513"/>
      <c r="BVH88" s="513"/>
      <c r="BVI88" s="513"/>
      <c r="BVJ88" s="513"/>
      <c r="BVK88" s="513"/>
      <c r="BVL88" s="513"/>
      <c r="BVM88" s="513"/>
      <c r="BVN88" s="513"/>
      <c r="BVO88" s="513"/>
      <c r="BVP88" s="513"/>
      <c r="BVQ88" s="513"/>
      <c r="BVR88" s="513"/>
      <c r="BVS88" s="513"/>
      <c r="BVT88" s="513"/>
      <c r="BVU88" s="513"/>
      <c r="BVV88" s="513"/>
      <c r="BVW88" s="513"/>
      <c r="BVX88" s="513"/>
      <c r="BVY88" s="513"/>
      <c r="BVZ88" s="513"/>
      <c r="BWA88" s="513"/>
      <c r="BWB88" s="513"/>
      <c r="BWC88" s="513"/>
      <c r="BWD88" s="513"/>
      <c r="BWE88" s="513"/>
      <c r="BWF88" s="513"/>
      <c r="BWG88" s="513"/>
      <c r="BWH88" s="513"/>
      <c r="BWI88" s="513"/>
      <c r="BWJ88" s="513"/>
      <c r="BWK88" s="513"/>
      <c r="BWL88" s="513"/>
      <c r="BWM88" s="513"/>
      <c r="BWN88" s="513"/>
      <c r="BWO88" s="513"/>
      <c r="BWP88" s="513"/>
      <c r="BWQ88" s="513"/>
    </row>
    <row r="89" spans="1:1967" ht="102" customHeight="1">
      <c r="A89" s="9" t="s">
        <v>6142</v>
      </c>
      <c r="B89" s="100" t="s">
        <v>97</v>
      </c>
      <c r="C89" s="3" t="s">
        <v>641</v>
      </c>
      <c r="D89" s="3" t="s">
        <v>142</v>
      </c>
      <c r="E89" s="3" t="s">
        <v>136</v>
      </c>
      <c r="F89" s="3"/>
      <c r="G89" s="3" t="s">
        <v>385</v>
      </c>
      <c r="H89" s="20">
        <v>0</v>
      </c>
      <c r="I89" s="34">
        <v>470000000</v>
      </c>
      <c r="J89" s="21" t="s">
        <v>1316</v>
      </c>
      <c r="K89" s="19" t="s">
        <v>1931</v>
      </c>
      <c r="L89" s="137" t="s">
        <v>3404</v>
      </c>
      <c r="M89" s="140" t="s">
        <v>383</v>
      </c>
      <c r="N89" s="358" t="s">
        <v>8845</v>
      </c>
      <c r="O89" s="3" t="s">
        <v>1368</v>
      </c>
      <c r="P89" s="7" t="s">
        <v>1338</v>
      </c>
      <c r="Q89" s="3" t="s">
        <v>1337</v>
      </c>
      <c r="R89" s="132">
        <v>7.78</v>
      </c>
      <c r="S89" s="18">
        <v>192800</v>
      </c>
      <c r="T89" s="83">
        <v>0</v>
      </c>
      <c r="U89" s="83">
        <f t="shared" si="0"/>
        <v>0</v>
      </c>
      <c r="V89" s="9" t="s">
        <v>1327</v>
      </c>
      <c r="W89" s="147" t="s">
        <v>1396</v>
      </c>
      <c r="X89" s="9" t="s">
        <v>9049</v>
      </c>
      <c r="Y89" s="513"/>
      <c r="Z89" s="513"/>
      <c r="AA89" s="513"/>
      <c r="AB89" s="513"/>
      <c r="AC89" s="513"/>
      <c r="AD89" s="513"/>
      <c r="AE89" s="513"/>
      <c r="AF89" s="513"/>
      <c r="AG89" s="513"/>
      <c r="AH89" s="513"/>
      <c r="AI89" s="513"/>
      <c r="AJ89" s="513"/>
      <c r="AK89" s="513"/>
      <c r="AL89" s="513"/>
      <c r="AM89" s="513"/>
      <c r="AN89" s="513"/>
      <c r="AO89" s="513"/>
      <c r="AP89" s="513"/>
      <c r="AQ89" s="513"/>
      <c r="AR89" s="513"/>
      <c r="AS89" s="513"/>
      <c r="AT89" s="513"/>
      <c r="AU89" s="513"/>
      <c r="AV89" s="513"/>
      <c r="AW89" s="513"/>
      <c r="AX89" s="513"/>
      <c r="AY89" s="513"/>
      <c r="AZ89" s="513"/>
      <c r="BA89" s="513"/>
      <c r="BB89" s="513"/>
      <c r="BC89" s="513"/>
      <c r="BD89" s="513"/>
      <c r="BE89" s="513"/>
      <c r="BF89" s="513"/>
      <c r="BG89" s="513"/>
      <c r="BH89" s="513"/>
      <c r="BI89" s="513"/>
      <c r="BJ89" s="513"/>
      <c r="BK89" s="513"/>
      <c r="BL89" s="513"/>
      <c r="BM89" s="513"/>
      <c r="BN89" s="513"/>
      <c r="BO89" s="513"/>
      <c r="BP89" s="513"/>
      <c r="BQ89" s="513"/>
      <c r="BR89" s="513"/>
      <c r="BS89" s="513"/>
      <c r="BT89" s="513"/>
      <c r="BU89" s="513"/>
      <c r="BV89" s="513"/>
      <c r="BW89" s="513"/>
      <c r="BX89" s="513"/>
      <c r="BY89" s="513"/>
      <c r="BZ89" s="513"/>
      <c r="CA89" s="513"/>
      <c r="CB89" s="513"/>
      <c r="CC89" s="513"/>
      <c r="CD89" s="513"/>
      <c r="CE89" s="513"/>
      <c r="CF89" s="513"/>
      <c r="CG89" s="513"/>
      <c r="CH89" s="513"/>
      <c r="CI89" s="513"/>
      <c r="CJ89" s="513"/>
      <c r="CK89" s="513"/>
      <c r="CL89" s="513"/>
      <c r="CM89" s="513"/>
      <c r="CN89" s="513"/>
      <c r="CO89" s="513"/>
      <c r="CP89" s="513"/>
      <c r="CQ89" s="513"/>
      <c r="CR89" s="513"/>
      <c r="CS89" s="513"/>
      <c r="CT89" s="513"/>
      <c r="CU89" s="513"/>
      <c r="CV89" s="513"/>
      <c r="CW89" s="513"/>
      <c r="CX89" s="513"/>
      <c r="CY89" s="513"/>
      <c r="CZ89" s="513"/>
      <c r="DA89" s="513"/>
      <c r="DB89" s="513"/>
      <c r="DC89" s="513"/>
      <c r="DD89" s="513"/>
      <c r="DE89" s="513"/>
      <c r="DF89" s="513"/>
      <c r="DG89" s="513"/>
      <c r="DH89" s="513"/>
      <c r="DI89" s="513"/>
      <c r="DJ89" s="513"/>
      <c r="DK89" s="513"/>
      <c r="DL89" s="513"/>
      <c r="DM89" s="513"/>
      <c r="DN89" s="513"/>
      <c r="DO89" s="513"/>
      <c r="DP89" s="513"/>
      <c r="DQ89" s="513"/>
      <c r="DR89" s="513"/>
      <c r="DS89" s="513"/>
      <c r="DT89" s="513"/>
      <c r="DU89" s="513"/>
      <c r="DV89" s="513"/>
      <c r="DW89" s="513"/>
      <c r="DX89" s="513"/>
      <c r="DY89" s="513"/>
      <c r="DZ89" s="513"/>
      <c r="EA89" s="513"/>
      <c r="EB89" s="513"/>
      <c r="EC89" s="513"/>
      <c r="ED89" s="513"/>
      <c r="EE89" s="513"/>
      <c r="EF89" s="513"/>
      <c r="EG89" s="513"/>
      <c r="EH89" s="513"/>
      <c r="EI89" s="513"/>
      <c r="EJ89" s="513"/>
      <c r="EK89" s="513"/>
      <c r="EL89" s="513"/>
      <c r="EM89" s="513"/>
      <c r="EN89" s="513"/>
      <c r="EO89" s="513"/>
      <c r="EP89" s="513"/>
      <c r="EQ89" s="513"/>
      <c r="ER89" s="513"/>
      <c r="ES89" s="513"/>
      <c r="ET89" s="513"/>
      <c r="EU89" s="513"/>
      <c r="EV89" s="513"/>
      <c r="EW89" s="513"/>
      <c r="EX89" s="513"/>
      <c r="EY89" s="513"/>
      <c r="EZ89" s="513"/>
      <c r="FA89" s="513"/>
      <c r="FB89" s="513"/>
      <c r="FC89" s="513"/>
      <c r="FD89" s="513"/>
      <c r="FE89" s="513"/>
      <c r="FF89" s="513"/>
      <c r="FG89" s="513"/>
      <c r="FH89" s="513"/>
      <c r="FI89" s="513"/>
      <c r="FJ89" s="513"/>
      <c r="FK89" s="513"/>
      <c r="FL89" s="513"/>
      <c r="FM89" s="513"/>
      <c r="FN89" s="513"/>
      <c r="FO89" s="513"/>
      <c r="FP89" s="513"/>
      <c r="FQ89" s="513"/>
      <c r="FR89" s="513"/>
      <c r="FS89" s="513"/>
      <c r="FT89" s="513"/>
      <c r="FU89" s="513"/>
      <c r="FV89" s="513"/>
      <c r="FW89" s="513"/>
      <c r="FX89" s="513"/>
      <c r="FY89" s="513"/>
      <c r="FZ89" s="513"/>
      <c r="GA89" s="513"/>
      <c r="GB89" s="513"/>
      <c r="GC89" s="513"/>
      <c r="GD89" s="513"/>
      <c r="GE89" s="513"/>
      <c r="GF89" s="513"/>
      <c r="GG89" s="513"/>
      <c r="GH89" s="513"/>
      <c r="GI89" s="513"/>
      <c r="GJ89" s="513"/>
      <c r="GK89" s="513"/>
      <c r="GL89" s="513"/>
      <c r="GM89" s="513"/>
      <c r="GN89" s="513"/>
      <c r="GO89" s="513"/>
      <c r="GP89" s="513"/>
      <c r="GQ89" s="513"/>
      <c r="GR89" s="513"/>
      <c r="GS89" s="513"/>
      <c r="GT89" s="513"/>
      <c r="GU89" s="513"/>
      <c r="GV89" s="513"/>
      <c r="GW89" s="513"/>
      <c r="GX89" s="513"/>
      <c r="GY89" s="513"/>
      <c r="GZ89" s="513"/>
      <c r="HA89" s="513"/>
      <c r="HB89" s="513"/>
      <c r="HC89" s="513"/>
      <c r="HD89" s="513"/>
      <c r="HE89" s="513"/>
      <c r="HF89" s="513"/>
      <c r="HG89" s="513"/>
      <c r="HH89" s="513"/>
      <c r="HI89" s="513"/>
      <c r="HJ89" s="513"/>
      <c r="HK89" s="513"/>
      <c r="HL89" s="513"/>
      <c r="HM89" s="513"/>
      <c r="HN89" s="513"/>
      <c r="HO89" s="513"/>
      <c r="HP89" s="513"/>
      <c r="HQ89" s="513"/>
      <c r="HR89" s="513"/>
      <c r="HS89" s="513"/>
      <c r="HT89" s="513"/>
      <c r="HU89" s="513"/>
      <c r="HV89" s="513"/>
      <c r="HW89" s="513"/>
      <c r="HX89" s="513"/>
      <c r="HY89" s="513"/>
      <c r="HZ89" s="513"/>
      <c r="IA89" s="513"/>
      <c r="IB89" s="513"/>
      <c r="IC89" s="513"/>
      <c r="ID89" s="513"/>
      <c r="IE89" s="513"/>
      <c r="IF89" s="513"/>
      <c r="IG89" s="513"/>
      <c r="IH89" s="513"/>
      <c r="II89" s="513"/>
      <c r="IJ89" s="513"/>
      <c r="IK89" s="513"/>
      <c r="IL89" s="513"/>
      <c r="IM89" s="513"/>
      <c r="IN89" s="513"/>
      <c r="IO89" s="513"/>
      <c r="IP89" s="513"/>
      <c r="IQ89" s="513"/>
      <c r="IR89" s="513"/>
      <c r="IS89" s="513"/>
      <c r="IT89" s="513"/>
      <c r="IU89" s="513"/>
      <c r="IV89" s="513"/>
      <c r="IW89" s="513"/>
      <c r="IX89" s="513"/>
      <c r="IY89" s="513"/>
      <c r="IZ89" s="513"/>
      <c r="JA89" s="513"/>
      <c r="JB89" s="513"/>
      <c r="JC89" s="513"/>
      <c r="JD89" s="513"/>
      <c r="JE89" s="513"/>
      <c r="JF89" s="513"/>
      <c r="JG89" s="513"/>
      <c r="JH89" s="513"/>
      <c r="JI89" s="513"/>
      <c r="JJ89" s="513"/>
      <c r="JK89" s="513"/>
      <c r="JL89" s="513"/>
      <c r="JM89" s="513"/>
      <c r="JN89" s="513"/>
      <c r="JO89" s="513"/>
      <c r="JP89" s="513"/>
      <c r="JQ89" s="513"/>
      <c r="JR89" s="513"/>
      <c r="JS89" s="513"/>
      <c r="JT89" s="513"/>
      <c r="JU89" s="513"/>
      <c r="JV89" s="513"/>
      <c r="JW89" s="513"/>
      <c r="JX89" s="513"/>
      <c r="JY89" s="513"/>
      <c r="JZ89" s="513"/>
      <c r="KA89" s="513"/>
      <c r="KB89" s="513"/>
      <c r="KC89" s="513"/>
      <c r="KD89" s="513"/>
      <c r="KE89" s="513"/>
      <c r="KF89" s="513"/>
      <c r="KG89" s="513"/>
      <c r="KH89" s="513"/>
      <c r="KI89" s="513"/>
      <c r="KJ89" s="513"/>
      <c r="KK89" s="513"/>
      <c r="KL89" s="513"/>
      <c r="KM89" s="513"/>
      <c r="KN89" s="513"/>
      <c r="KO89" s="513"/>
      <c r="KP89" s="513"/>
      <c r="KQ89" s="513"/>
      <c r="KR89" s="513"/>
      <c r="KS89" s="513"/>
      <c r="KT89" s="513"/>
      <c r="KU89" s="513"/>
      <c r="KV89" s="513"/>
      <c r="KW89" s="513"/>
      <c r="KX89" s="513"/>
      <c r="KY89" s="513"/>
      <c r="KZ89" s="513"/>
      <c r="LA89" s="513"/>
      <c r="LB89" s="513"/>
      <c r="LC89" s="513"/>
      <c r="LD89" s="513"/>
      <c r="LE89" s="513"/>
      <c r="LF89" s="513"/>
      <c r="LG89" s="513"/>
      <c r="LH89" s="513"/>
      <c r="LI89" s="513"/>
      <c r="LJ89" s="513"/>
      <c r="LK89" s="513"/>
      <c r="LL89" s="513"/>
      <c r="LM89" s="513"/>
      <c r="LN89" s="513"/>
      <c r="LO89" s="513"/>
      <c r="LP89" s="513"/>
      <c r="LQ89" s="513"/>
      <c r="LR89" s="513"/>
      <c r="LS89" s="513"/>
      <c r="LT89" s="513"/>
      <c r="LU89" s="513"/>
      <c r="LV89" s="513"/>
      <c r="LW89" s="513"/>
      <c r="LX89" s="513"/>
      <c r="LY89" s="513"/>
      <c r="LZ89" s="513"/>
      <c r="MA89" s="513"/>
      <c r="MB89" s="513"/>
      <c r="MC89" s="513"/>
      <c r="MD89" s="513"/>
      <c r="ME89" s="513"/>
      <c r="MF89" s="513"/>
      <c r="MG89" s="513"/>
      <c r="MH89" s="513"/>
      <c r="MI89" s="513"/>
      <c r="MJ89" s="513"/>
      <c r="MK89" s="513"/>
      <c r="ML89" s="513"/>
      <c r="MM89" s="513"/>
      <c r="MN89" s="513"/>
      <c r="MO89" s="513"/>
      <c r="MP89" s="513"/>
      <c r="MQ89" s="513"/>
      <c r="MR89" s="513"/>
      <c r="MS89" s="513"/>
      <c r="MT89" s="513"/>
      <c r="MU89" s="513"/>
      <c r="MV89" s="513"/>
      <c r="MW89" s="513"/>
      <c r="MX89" s="513"/>
      <c r="MY89" s="513"/>
      <c r="MZ89" s="513"/>
      <c r="NA89" s="513"/>
      <c r="NB89" s="513"/>
      <c r="NC89" s="513"/>
      <c r="ND89" s="513"/>
      <c r="NE89" s="513"/>
      <c r="NF89" s="513"/>
      <c r="NG89" s="513"/>
      <c r="NH89" s="513"/>
      <c r="NI89" s="513"/>
      <c r="NJ89" s="513"/>
      <c r="NK89" s="513"/>
      <c r="NL89" s="513"/>
      <c r="NM89" s="513"/>
      <c r="NN89" s="513"/>
      <c r="NO89" s="513"/>
      <c r="NP89" s="513"/>
      <c r="NQ89" s="513"/>
      <c r="NR89" s="513"/>
      <c r="NS89" s="513"/>
      <c r="NT89" s="513"/>
      <c r="NU89" s="513"/>
      <c r="NV89" s="513"/>
      <c r="NW89" s="513"/>
      <c r="NX89" s="513"/>
      <c r="NY89" s="513"/>
      <c r="NZ89" s="513"/>
      <c r="OA89" s="513"/>
      <c r="OB89" s="513"/>
      <c r="OC89" s="513"/>
      <c r="OD89" s="513"/>
      <c r="OE89" s="513"/>
      <c r="OF89" s="513"/>
      <c r="OG89" s="513"/>
      <c r="OH89" s="513"/>
      <c r="OI89" s="513"/>
      <c r="OJ89" s="513"/>
      <c r="OK89" s="513"/>
      <c r="OL89" s="513"/>
      <c r="OM89" s="513"/>
      <c r="ON89" s="513"/>
      <c r="OO89" s="513"/>
      <c r="OP89" s="513"/>
      <c r="OQ89" s="513"/>
      <c r="OR89" s="513"/>
      <c r="OS89" s="513"/>
      <c r="OT89" s="513"/>
      <c r="OU89" s="513"/>
      <c r="OV89" s="513"/>
      <c r="OW89" s="513"/>
      <c r="OX89" s="513"/>
      <c r="OY89" s="513"/>
      <c r="OZ89" s="513"/>
      <c r="PA89" s="513"/>
      <c r="PB89" s="513"/>
      <c r="PC89" s="513"/>
      <c r="PD89" s="513"/>
      <c r="PE89" s="513"/>
      <c r="PF89" s="513"/>
      <c r="PG89" s="513"/>
      <c r="PH89" s="513"/>
      <c r="PI89" s="513"/>
      <c r="PJ89" s="513"/>
      <c r="PK89" s="513"/>
      <c r="PL89" s="513"/>
      <c r="PM89" s="513"/>
      <c r="PN89" s="513"/>
      <c r="PO89" s="513"/>
      <c r="PP89" s="513"/>
      <c r="PQ89" s="513"/>
      <c r="PR89" s="513"/>
      <c r="PS89" s="513"/>
      <c r="PT89" s="513"/>
      <c r="PU89" s="513"/>
      <c r="PV89" s="513"/>
      <c r="PW89" s="513"/>
      <c r="PX89" s="513"/>
      <c r="PY89" s="513"/>
      <c r="PZ89" s="513"/>
      <c r="QA89" s="513"/>
      <c r="QB89" s="513"/>
      <c r="QC89" s="513"/>
      <c r="QD89" s="513"/>
      <c r="QE89" s="513"/>
      <c r="QF89" s="513"/>
      <c r="QG89" s="513"/>
      <c r="QH89" s="513"/>
      <c r="QI89" s="513"/>
      <c r="QJ89" s="513"/>
      <c r="QK89" s="513"/>
      <c r="QL89" s="513"/>
      <c r="QM89" s="513"/>
      <c r="QN89" s="513"/>
      <c r="QO89" s="513"/>
      <c r="QP89" s="513"/>
      <c r="QQ89" s="513"/>
      <c r="QR89" s="513"/>
      <c r="QS89" s="513"/>
      <c r="QT89" s="513"/>
      <c r="QU89" s="513"/>
      <c r="QV89" s="513"/>
      <c r="QW89" s="513"/>
      <c r="QX89" s="513"/>
      <c r="QY89" s="513"/>
      <c r="QZ89" s="513"/>
      <c r="RA89" s="513"/>
      <c r="RB89" s="513"/>
      <c r="RC89" s="513"/>
      <c r="RD89" s="513"/>
      <c r="RE89" s="513"/>
      <c r="RF89" s="513"/>
      <c r="RG89" s="513"/>
      <c r="RH89" s="513"/>
      <c r="RI89" s="513"/>
      <c r="RJ89" s="513"/>
      <c r="RK89" s="513"/>
      <c r="RL89" s="513"/>
      <c r="RM89" s="513"/>
      <c r="RN89" s="513"/>
      <c r="RO89" s="513"/>
      <c r="RP89" s="513"/>
      <c r="RQ89" s="513"/>
      <c r="RR89" s="513"/>
      <c r="RS89" s="513"/>
      <c r="RT89" s="513"/>
      <c r="RU89" s="513"/>
      <c r="RV89" s="513"/>
      <c r="RW89" s="513"/>
      <c r="RX89" s="513"/>
      <c r="RY89" s="513"/>
      <c r="RZ89" s="513"/>
      <c r="SA89" s="513"/>
      <c r="SB89" s="513"/>
      <c r="SC89" s="513"/>
      <c r="SD89" s="513"/>
      <c r="SE89" s="513"/>
      <c r="SF89" s="513"/>
      <c r="SG89" s="513"/>
      <c r="SH89" s="513"/>
      <c r="SI89" s="513"/>
      <c r="SJ89" s="513"/>
      <c r="SK89" s="513"/>
      <c r="SL89" s="513"/>
      <c r="SM89" s="513"/>
      <c r="SN89" s="513"/>
      <c r="SO89" s="513"/>
      <c r="SP89" s="513"/>
      <c r="SQ89" s="513"/>
      <c r="SR89" s="513"/>
      <c r="SS89" s="513"/>
      <c r="ST89" s="513"/>
      <c r="SU89" s="513"/>
      <c r="SV89" s="513"/>
      <c r="SW89" s="513"/>
      <c r="SX89" s="513"/>
      <c r="SY89" s="513"/>
      <c r="SZ89" s="513"/>
      <c r="TA89" s="513"/>
      <c r="TB89" s="513"/>
      <c r="TC89" s="513"/>
      <c r="TD89" s="513"/>
      <c r="TE89" s="513"/>
      <c r="TF89" s="513"/>
      <c r="TG89" s="513"/>
      <c r="TH89" s="513"/>
      <c r="TI89" s="513"/>
      <c r="TJ89" s="513"/>
      <c r="TK89" s="513"/>
      <c r="TL89" s="513"/>
      <c r="TM89" s="513"/>
      <c r="TN89" s="513"/>
      <c r="TO89" s="513"/>
      <c r="TP89" s="513"/>
      <c r="TQ89" s="513"/>
      <c r="TR89" s="513"/>
      <c r="TS89" s="513"/>
      <c r="TT89" s="513"/>
      <c r="TU89" s="513"/>
      <c r="TV89" s="513"/>
      <c r="TW89" s="513"/>
      <c r="TX89" s="513"/>
      <c r="TY89" s="513"/>
      <c r="TZ89" s="513"/>
      <c r="UA89" s="513"/>
      <c r="UB89" s="513"/>
      <c r="UC89" s="513"/>
      <c r="UD89" s="513"/>
      <c r="UE89" s="513"/>
      <c r="UF89" s="513"/>
      <c r="UG89" s="513"/>
      <c r="UH89" s="513"/>
      <c r="UI89" s="513"/>
      <c r="UJ89" s="513"/>
      <c r="UK89" s="513"/>
      <c r="UL89" s="513"/>
      <c r="UM89" s="513"/>
      <c r="UN89" s="513"/>
      <c r="UO89" s="513"/>
      <c r="UP89" s="513"/>
      <c r="UQ89" s="513"/>
      <c r="UR89" s="513"/>
      <c r="US89" s="513"/>
      <c r="UT89" s="513"/>
      <c r="UU89" s="513"/>
      <c r="UV89" s="513"/>
      <c r="UW89" s="513"/>
      <c r="UX89" s="513"/>
      <c r="UY89" s="513"/>
      <c r="UZ89" s="513"/>
      <c r="VA89" s="513"/>
      <c r="VB89" s="513"/>
      <c r="VC89" s="513"/>
      <c r="VD89" s="513"/>
      <c r="VE89" s="513"/>
      <c r="VF89" s="513"/>
      <c r="VG89" s="513"/>
      <c r="VH89" s="513"/>
      <c r="VI89" s="513"/>
      <c r="VJ89" s="513"/>
      <c r="VK89" s="513"/>
      <c r="VL89" s="513"/>
      <c r="VM89" s="513"/>
      <c r="VN89" s="513"/>
      <c r="VO89" s="513"/>
      <c r="VP89" s="513"/>
      <c r="VQ89" s="513"/>
      <c r="VR89" s="513"/>
      <c r="VS89" s="513"/>
      <c r="VT89" s="513"/>
      <c r="VU89" s="513"/>
      <c r="VV89" s="513"/>
      <c r="VW89" s="513"/>
      <c r="VX89" s="513"/>
      <c r="VY89" s="513"/>
      <c r="VZ89" s="513"/>
      <c r="WA89" s="513"/>
      <c r="WB89" s="513"/>
      <c r="WC89" s="513"/>
      <c r="WD89" s="513"/>
      <c r="WE89" s="513"/>
      <c r="WF89" s="513"/>
      <c r="WG89" s="513"/>
      <c r="WH89" s="513"/>
      <c r="WI89" s="513"/>
      <c r="WJ89" s="513"/>
      <c r="WK89" s="513"/>
      <c r="WL89" s="513"/>
      <c r="WM89" s="513"/>
      <c r="WN89" s="513"/>
      <c r="WO89" s="513"/>
      <c r="WP89" s="513"/>
      <c r="WQ89" s="513"/>
      <c r="WR89" s="513"/>
      <c r="WS89" s="513"/>
      <c r="WT89" s="513"/>
      <c r="WU89" s="513"/>
      <c r="WV89" s="513"/>
      <c r="WW89" s="513"/>
      <c r="WX89" s="513"/>
      <c r="WY89" s="513"/>
      <c r="WZ89" s="513"/>
      <c r="XA89" s="513"/>
      <c r="XB89" s="513"/>
      <c r="XC89" s="513"/>
      <c r="XD89" s="513"/>
      <c r="XE89" s="513"/>
      <c r="XF89" s="513"/>
      <c r="XG89" s="513"/>
      <c r="XH89" s="513"/>
      <c r="XI89" s="513"/>
      <c r="XJ89" s="513"/>
      <c r="XK89" s="513"/>
      <c r="XL89" s="513"/>
      <c r="XM89" s="513"/>
      <c r="XN89" s="513"/>
      <c r="XO89" s="513"/>
      <c r="XP89" s="513"/>
      <c r="XQ89" s="513"/>
      <c r="XR89" s="513"/>
      <c r="XS89" s="513"/>
      <c r="XT89" s="513"/>
      <c r="XU89" s="513"/>
      <c r="XV89" s="513"/>
      <c r="XW89" s="513"/>
      <c r="XX89" s="513"/>
      <c r="XY89" s="513"/>
      <c r="XZ89" s="513"/>
      <c r="YA89" s="513"/>
      <c r="YB89" s="513"/>
      <c r="YC89" s="513"/>
      <c r="YD89" s="513"/>
      <c r="YE89" s="513"/>
      <c r="YF89" s="513"/>
      <c r="YG89" s="513"/>
      <c r="YH89" s="513"/>
      <c r="YI89" s="513"/>
      <c r="YJ89" s="513"/>
      <c r="YK89" s="513"/>
      <c r="YL89" s="513"/>
      <c r="YM89" s="513"/>
      <c r="YN89" s="513"/>
      <c r="YO89" s="513"/>
      <c r="YP89" s="513"/>
      <c r="YQ89" s="513"/>
      <c r="YR89" s="513"/>
      <c r="YS89" s="513"/>
      <c r="YT89" s="513"/>
      <c r="YU89" s="513"/>
      <c r="YV89" s="513"/>
      <c r="YW89" s="513"/>
      <c r="YX89" s="513"/>
      <c r="YY89" s="513"/>
      <c r="YZ89" s="513"/>
      <c r="ZA89" s="513"/>
      <c r="ZB89" s="513"/>
      <c r="ZC89" s="513"/>
      <c r="ZD89" s="513"/>
      <c r="ZE89" s="513"/>
      <c r="ZF89" s="513"/>
      <c r="ZG89" s="513"/>
      <c r="ZH89" s="513"/>
      <c r="ZI89" s="513"/>
      <c r="ZJ89" s="513"/>
      <c r="ZK89" s="513"/>
      <c r="ZL89" s="513"/>
      <c r="ZM89" s="513"/>
      <c r="ZN89" s="513"/>
      <c r="ZO89" s="513"/>
      <c r="ZP89" s="513"/>
      <c r="ZQ89" s="513"/>
      <c r="ZR89" s="513"/>
      <c r="ZS89" s="513"/>
      <c r="ZT89" s="513"/>
      <c r="ZU89" s="513"/>
      <c r="ZV89" s="513"/>
      <c r="ZW89" s="513"/>
      <c r="ZX89" s="513"/>
      <c r="ZY89" s="513"/>
      <c r="ZZ89" s="513"/>
      <c r="AAA89" s="513"/>
      <c r="AAB89" s="513"/>
      <c r="AAC89" s="513"/>
      <c r="AAD89" s="513"/>
      <c r="AAE89" s="513"/>
      <c r="AAF89" s="513"/>
      <c r="AAG89" s="513"/>
      <c r="AAH89" s="513"/>
      <c r="AAI89" s="513"/>
      <c r="AAJ89" s="513"/>
      <c r="AAK89" s="513"/>
      <c r="AAL89" s="513"/>
      <c r="AAM89" s="513"/>
      <c r="AAN89" s="513"/>
      <c r="AAO89" s="513"/>
      <c r="AAP89" s="513"/>
      <c r="AAQ89" s="513"/>
      <c r="AAR89" s="513"/>
      <c r="AAS89" s="513"/>
      <c r="AAT89" s="513"/>
      <c r="AAU89" s="513"/>
      <c r="AAV89" s="513"/>
      <c r="AAW89" s="513"/>
      <c r="AAX89" s="513"/>
      <c r="AAY89" s="513"/>
      <c r="AAZ89" s="513"/>
      <c r="ABA89" s="513"/>
      <c r="ABB89" s="513"/>
      <c r="ABC89" s="513"/>
      <c r="ABD89" s="513"/>
      <c r="ABE89" s="513"/>
      <c r="ABF89" s="513"/>
      <c r="ABG89" s="513"/>
      <c r="ABH89" s="513"/>
      <c r="ABI89" s="513"/>
      <c r="ABJ89" s="513"/>
      <c r="ABK89" s="513"/>
      <c r="ABL89" s="513"/>
      <c r="ABM89" s="513"/>
      <c r="ABN89" s="513"/>
      <c r="ABO89" s="513"/>
      <c r="ABP89" s="513"/>
      <c r="ABQ89" s="513"/>
      <c r="ABR89" s="513"/>
      <c r="ABS89" s="513"/>
      <c r="ABT89" s="513"/>
      <c r="ABU89" s="513"/>
      <c r="ABV89" s="513"/>
      <c r="ABW89" s="513"/>
      <c r="ABX89" s="513"/>
      <c r="ABY89" s="513"/>
      <c r="ABZ89" s="513"/>
      <c r="ACA89" s="513"/>
      <c r="ACB89" s="513"/>
      <c r="ACC89" s="513"/>
      <c r="ACD89" s="513"/>
      <c r="ACE89" s="513"/>
      <c r="ACF89" s="513"/>
      <c r="ACG89" s="513"/>
      <c r="ACH89" s="513"/>
      <c r="ACI89" s="513"/>
      <c r="ACJ89" s="513"/>
      <c r="ACK89" s="513"/>
      <c r="ACL89" s="513"/>
      <c r="ACM89" s="513"/>
      <c r="ACN89" s="513"/>
      <c r="ACO89" s="513"/>
      <c r="ACP89" s="513"/>
      <c r="ACQ89" s="513"/>
      <c r="ACR89" s="513"/>
      <c r="ACS89" s="513"/>
      <c r="ACT89" s="513"/>
      <c r="ACU89" s="513"/>
      <c r="ACV89" s="513"/>
      <c r="ACW89" s="513"/>
      <c r="ACX89" s="513"/>
      <c r="ACY89" s="513"/>
      <c r="ACZ89" s="513"/>
      <c r="ADA89" s="513"/>
      <c r="ADB89" s="513"/>
      <c r="ADC89" s="513"/>
      <c r="ADD89" s="513"/>
      <c r="ADE89" s="513"/>
      <c r="ADF89" s="513"/>
      <c r="ADG89" s="513"/>
      <c r="ADH89" s="513"/>
      <c r="ADI89" s="513"/>
      <c r="ADJ89" s="513"/>
      <c r="ADK89" s="513"/>
      <c r="ADL89" s="513"/>
      <c r="ADM89" s="513"/>
      <c r="ADN89" s="513"/>
      <c r="ADO89" s="513"/>
      <c r="ADP89" s="513"/>
      <c r="ADQ89" s="513"/>
      <c r="ADR89" s="513"/>
      <c r="ADS89" s="513"/>
      <c r="ADT89" s="513"/>
      <c r="ADU89" s="513"/>
      <c r="ADV89" s="513"/>
      <c r="ADW89" s="513"/>
      <c r="ADX89" s="513"/>
      <c r="ADY89" s="513"/>
      <c r="ADZ89" s="513"/>
      <c r="AEA89" s="513"/>
      <c r="AEB89" s="513"/>
      <c r="AEC89" s="513"/>
      <c r="AED89" s="513"/>
      <c r="AEE89" s="513"/>
      <c r="AEF89" s="513"/>
      <c r="AEG89" s="513"/>
      <c r="AEH89" s="513"/>
      <c r="AEI89" s="513"/>
      <c r="AEJ89" s="513"/>
      <c r="AEK89" s="513"/>
      <c r="AEL89" s="513"/>
      <c r="AEM89" s="513"/>
      <c r="AEN89" s="513"/>
      <c r="AEO89" s="513"/>
      <c r="AEP89" s="513"/>
      <c r="AEQ89" s="513"/>
      <c r="AER89" s="513"/>
      <c r="AES89" s="513"/>
      <c r="AET89" s="513"/>
      <c r="AEU89" s="513"/>
      <c r="AEV89" s="513"/>
      <c r="AEW89" s="513"/>
      <c r="AEX89" s="513"/>
      <c r="AEY89" s="513"/>
      <c r="AEZ89" s="513"/>
      <c r="AFA89" s="513"/>
      <c r="AFB89" s="513"/>
      <c r="AFC89" s="513"/>
      <c r="AFD89" s="513"/>
      <c r="AFE89" s="513"/>
      <c r="AFF89" s="513"/>
      <c r="AFG89" s="513"/>
      <c r="AFH89" s="513"/>
      <c r="AFI89" s="513"/>
      <c r="AFJ89" s="513"/>
      <c r="AFK89" s="513"/>
      <c r="AFL89" s="513"/>
      <c r="AFM89" s="513"/>
      <c r="AFN89" s="513"/>
      <c r="AFO89" s="513"/>
      <c r="AFP89" s="513"/>
      <c r="AFQ89" s="513"/>
      <c r="AFR89" s="513"/>
      <c r="AFS89" s="513"/>
      <c r="AFT89" s="513"/>
      <c r="AFU89" s="513"/>
      <c r="AFV89" s="513"/>
      <c r="AFW89" s="513"/>
      <c r="AFX89" s="513"/>
      <c r="AFY89" s="513"/>
      <c r="AFZ89" s="513"/>
      <c r="AGA89" s="513"/>
      <c r="AGB89" s="513"/>
      <c r="AGC89" s="513"/>
      <c r="AGD89" s="513"/>
      <c r="AGE89" s="513"/>
      <c r="AGF89" s="513"/>
      <c r="AGG89" s="513"/>
      <c r="AGH89" s="513"/>
      <c r="AGI89" s="513"/>
      <c r="AGJ89" s="513"/>
      <c r="AGK89" s="513"/>
      <c r="AGL89" s="513"/>
      <c r="AGM89" s="513"/>
      <c r="AGN89" s="513"/>
      <c r="AGO89" s="513"/>
      <c r="AGP89" s="513"/>
      <c r="AGQ89" s="513"/>
      <c r="AGR89" s="513"/>
      <c r="AGS89" s="513"/>
      <c r="AGT89" s="513"/>
      <c r="AGU89" s="513"/>
      <c r="AGV89" s="513"/>
      <c r="AGW89" s="513"/>
      <c r="AGX89" s="513"/>
      <c r="AGY89" s="513"/>
      <c r="AGZ89" s="513"/>
      <c r="AHA89" s="513"/>
      <c r="AHB89" s="513"/>
      <c r="AHC89" s="513"/>
      <c r="AHD89" s="513"/>
      <c r="AHE89" s="513"/>
      <c r="AHF89" s="513"/>
      <c r="AHG89" s="513"/>
      <c r="AHH89" s="513"/>
      <c r="AHI89" s="513"/>
      <c r="AHJ89" s="513"/>
      <c r="AHK89" s="513"/>
      <c r="AHL89" s="513"/>
      <c r="AHM89" s="513"/>
      <c r="AHN89" s="513"/>
      <c r="AHO89" s="513"/>
      <c r="AHP89" s="513"/>
      <c r="AHQ89" s="513"/>
      <c r="AHR89" s="513"/>
      <c r="AHS89" s="513"/>
      <c r="AHT89" s="513"/>
      <c r="AHU89" s="513"/>
      <c r="AHV89" s="513"/>
      <c r="AHW89" s="513"/>
      <c r="AHX89" s="513"/>
      <c r="AHY89" s="513"/>
      <c r="AHZ89" s="513"/>
      <c r="AIA89" s="513"/>
      <c r="AIB89" s="513"/>
      <c r="AIC89" s="513"/>
      <c r="AID89" s="513"/>
      <c r="AIE89" s="513"/>
      <c r="AIF89" s="513"/>
      <c r="AIG89" s="513"/>
      <c r="AIH89" s="513"/>
      <c r="AII89" s="513"/>
      <c r="AIJ89" s="513"/>
      <c r="AIK89" s="513"/>
      <c r="AIL89" s="513"/>
      <c r="AIM89" s="513"/>
      <c r="AIN89" s="513"/>
      <c r="AIO89" s="513"/>
      <c r="AIP89" s="513"/>
      <c r="AIQ89" s="513"/>
      <c r="AIR89" s="513"/>
      <c r="AIS89" s="513"/>
      <c r="AIT89" s="513"/>
      <c r="AIU89" s="513"/>
      <c r="AIV89" s="513"/>
      <c r="AIW89" s="513"/>
      <c r="AIX89" s="513"/>
      <c r="AIY89" s="513"/>
      <c r="AIZ89" s="513"/>
      <c r="AJA89" s="513"/>
      <c r="AJB89" s="513"/>
      <c r="AJC89" s="513"/>
      <c r="AJD89" s="513"/>
      <c r="AJE89" s="513"/>
      <c r="AJF89" s="513"/>
      <c r="AJG89" s="513"/>
      <c r="AJH89" s="513"/>
      <c r="AJI89" s="513"/>
      <c r="AJJ89" s="513"/>
      <c r="AJK89" s="513"/>
      <c r="AJL89" s="513"/>
      <c r="AJM89" s="513"/>
      <c r="AJN89" s="513"/>
      <c r="AJO89" s="513"/>
      <c r="AJP89" s="513"/>
      <c r="AJQ89" s="513"/>
      <c r="AJR89" s="513"/>
      <c r="AJS89" s="513"/>
      <c r="AJT89" s="513"/>
      <c r="AJU89" s="513"/>
      <c r="AJV89" s="513"/>
      <c r="AJW89" s="513"/>
      <c r="AJX89" s="513"/>
      <c r="AJY89" s="513"/>
      <c r="AJZ89" s="513"/>
      <c r="AKA89" s="513"/>
      <c r="AKB89" s="513"/>
      <c r="AKC89" s="513"/>
      <c r="AKD89" s="513"/>
      <c r="AKE89" s="513"/>
      <c r="AKF89" s="513"/>
      <c r="AKG89" s="513"/>
      <c r="AKH89" s="513"/>
      <c r="AKI89" s="513"/>
      <c r="AKJ89" s="513"/>
      <c r="AKK89" s="513"/>
      <c r="AKL89" s="513"/>
      <c r="AKM89" s="513"/>
      <c r="AKN89" s="513"/>
      <c r="AKO89" s="513"/>
      <c r="AKP89" s="513"/>
      <c r="AKQ89" s="513"/>
      <c r="AKR89" s="513"/>
      <c r="AKS89" s="513"/>
      <c r="AKT89" s="513"/>
      <c r="AKU89" s="513"/>
      <c r="AKV89" s="513"/>
      <c r="AKW89" s="513"/>
      <c r="AKX89" s="513"/>
      <c r="AKY89" s="513"/>
      <c r="AKZ89" s="513"/>
      <c r="ALA89" s="513"/>
      <c r="ALB89" s="513"/>
      <c r="ALC89" s="513"/>
      <c r="ALD89" s="513"/>
      <c r="ALE89" s="513"/>
      <c r="ALF89" s="513"/>
      <c r="ALG89" s="513"/>
      <c r="ALH89" s="513"/>
      <c r="ALI89" s="513"/>
      <c r="ALJ89" s="513"/>
      <c r="ALK89" s="513"/>
      <c r="ALL89" s="513"/>
      <c r="ALM89" s="513"/>
      <c r="ALN89" s="513"/>
      <c r="ALO89" s="513"/>
      <c r="ALP89" s="513"/>
      <c r="ALQ89" s="513"/>
      <c r="ALR89" s="513"/>
      <c r="ALS89" s="513"/>
      <c r="ALT89" s="513"/>
      <c r="ALU89" s="513"/>
      <c r="ALV89" s="513"/>
      <c r="ALW89" s="513"/>
      <c r="ALX89" s="513"/>
      <c r="ALY89" s="513"/>
      <c r="ALZ89" s="513"/>
      <c r="AMA89" s="513"/>
      <c r="AMB89" s="513"/>
      <c r="AMC89" s="513"/>
      <c r="AMD89" s="513"/>
      <c r="AME89" s="513"/>
      <c r="AMF89" s="513"/>
      <c r="AMG89" s="513"/>
      <c r="AMH89" s="513"/>
      <c r="AMI89" s="513"/>
      <c r="AMJ89" s="513"/>
      <c r="AMK89" s="513"/>
      <c r="AML89" s="513"/>
      <c r="AMM89" s="513"/>
      <c r="AMN89" s="513"/>
      <c r="AMO89" s="513"/>
      <c r="AMP89" s="513"/>
      <c r="AMQ89" s="513"/>
      <c r="AMR89" s="513"/>
      <c r="AMS89" s="513"/>
      <c r="AMT89" s="513"/>
      <c r="AMU89" s="513"/>
      <c r="AMV89" s="513"/>
      <c r="AMW89" s="513"/>
      <c r="AMX89" s="513"/>
      <c r="AMY89" s="513"/>
      <c r="AMZ89" s="513"/>
      <c r="ANA89" s="513"/>
      <c r="ANB89" s="513"/>
      <c r="ANC89" s="513"/>
      <c r="AND89" s="513"/>
      <c r="ANE89" s="513"/>
      <c r="ANF89" s="513"/>
      <c r="ANG89" s="513"/>
      <c r="ANH89" s="513"/>
      <c r="ANI89" s="513"/>
      <c r="ANJ89" s="513"/>
      <c r="ANK89" s="513"/>
      <c r="ANL89" s="513"/>
      <c r="ANM89" s="513"/>
      <c r="ANN89" s="513"/>
      <c r="ANO89" s="513"/>
      <c r="ANP89" s="513"/>
      <c r="ANQ89" s="513"/>
      <c r="ANR89" s="513"/>
      <c r="ANS89" s="513"/>
      <c r="ANT89" s="513"/>
      <c r="ANU89" s="513"/>
      <c r="ANV89" s="513"/>
      <c r="ANW89" s="513"/>
      <c r="ANX89" s="513"/>
      <c r="ANY89" s="513"/>
      <c r="ANZ89" s="513"/>
      <c r="AOA89" s="513"/>
      <c r="AOB89" s="513"/>
      <c r="AOC89" s="513"/>
      <c r="AOD89" s="513"/>
      <c r="AOE89" s="513"/>
      <c r="AOF89" s="513"/>
      <c r="AOG89" s="513"/>
      <c r="AOH89" s="513"/>
      <c r="AOI89" s="513"/>
      <c r="AOJ89" s="513"/>
      <c r="AOK89" s="513"/>
      <c r="AOL89" s="513"/>
      <c r="AOM89" s="513"/>
      <c r="AON89" s="513"/>
      <c r="AOO89" s="513"/>
      <c r="AOP89" s="513"/>
      <c r="AOQ89" s="513"/>
      <c r="AOR89" s="513"/>
      <c r="AOS89" s="513"/>
      <c r="AOT89" s="513"/>
      <c r="AOU89" s="513"/>
      <c r="AOV89" s="513"/>
      <c r="AOW89" s="513"/>
      <c r="AOX89" s="513"/>
      <c r="AOY89" s="513"/>
      <c r="AOZ89" s="513"/>
      <c r="APA89" s="513"/>
      <c r="APB89" s="513"/>
      <c r="APC89" s="513"/>
      <c r="APD89" s="513"/>
      <c r="APE89" s="513"/>
      <c r="APF89" s="513"/>
      <c r="APG89" s="513"/>
      <c r="APH89" s="513"/>
      <c r="API89" s="513"/>
      <c r="APJ89" s="513"/>
      <c r="APK89" s="513"/>
      <c r="APL89" s="513"/>
      <c r="APM89" s="513"/>
      <c r="APN89" s="513"/>
      <c r="APO89" s="513"/>
      <c r="APP89" s="513"/>
      <c r="APQ89" s="513"/>
      <c r="APR89" s="513"/>
      <c r="APS89" s="513"/>
      <c r="APT89" s="513"/>
      <c r="APU89" s="513"/>
      <c r="APV89" s="513"/>
      <c r="APW89" s="513"/>
      <c r="APX89" s="513"/>
      <c r="APY89" s="513"/>
      <c r="APZ89" s="513"/>
      <c r="AQA89" s="513"/>
      <c r="AQB89" s="513"/>
      <c r="AQC89" s="513"/>
      <c r="AQD89" s="513"/>
      <c r="AQE89" s="513"/>
      <c r="AQF89" s="513"/>
      <c r="AQG89" s="513"/>
      <c r="AQH89" s="513"/>
      <c r="AQI89" s="513"/>
      <c r="AQJ89" s="513"/>
      <c r="AQK89" s="513"/>
      <c r="AQL89" s="513"/>
      <c r="AQM89" s="513"/>
      <c r="AQN89" s="513"/>
      <c r="AQO89" s="513"/>
      <c r="AQP89" s="513"/>
      <c r="AQQ89" s="513"/>
      <c r="AQR89" s="513"/>
      <c r="AQS89" s="513"/>
      <c r="AQT89" s="513"/>
      <c r="AQU89" s="513"/>
      <c r="AQV89" s="513"/>
      <c r="AQW89" s="513"/>
      <c r="AQX89" s="513"/>
      <c r="AQY89" s="513"/>
      <c r="AQZ89" s="513"/>
      <c r="ARA89" s="513"/>
      <c r="ARB89" s="513"/>
      <c r="ARC89" s="513"/>
      <c r="ARD89" s="513"/>
      <c r="ARE89" s="513"/>
      <c r="ARF89" s="513"/>
      <c r="ARG89" s="513"/>
      <c r="ARH89" s="513"/>
      <c r="ARI89" s="513"/>
      <c r="ARJ89" s="513"/>
      <c r="ARK89" s="513"/>
      <c r="ARL89" s="513"/>
      <c r="ARM89" s="513"/>
      <c r="ARN89" s="513"/>
      <c r="ARO89" s="513"/>
      <c r="ARP89" s="513"/>
      <c r="ARQ89" s="513"/>
      <c r="ARR89" s="513"/>
      <c r="ARS89" s="513"/>
      <c r="ART89" s="513"/>
      <c r="ARU89" s="513"/>
      <c r="ARV89" s="513"/>
      <c r="ARW89" s="513"/>
      <c r="ARX89" s="513"/>
      <c r="ARY89" s="513"/>
      <c r="ARZ89" s="513"/>
      <c r="ASA89" s="513"/>
      <c r="ASB89" s="513"/>
      <c r="ASC89" s="513"/>
      <c r="ASD89" s="513"/>
      <c r="ASE89" s="513"/>
      <c r="ASF89" s="513"/>
      <c r="ASG89" s="513"/>
      <c r="ASH89" s="513"/>
      <c r="ASI89" s="513"/>
      <c r="ASJ89" s="513"/>
      <c r="ASK89" s="513"/>
      <c r="ASL89" s="513"/>
      <c r="ASM89" s="513"/>
      <c r="ASN89" s="513"/>
      <c r="ASO89" s="513"/>
      <c r="ASP89" s="513"/>
      <c r="ASQ89" s="513"/>
      <c r="ASR89" s="513"/>
      <c r="ASS89" s="513"/>
      <c r="AST89" s="513"/>
      <c r="ASU89" s="513"/>
      <c r="ASV89" s="513"/>
      <c r="ASW89" s="513"/>
      <c r="ASX89" s="513"/>
      <c r="ASY89" s="513"/>
      <c r="ASZ89" s="513"/>
      <c r="ATA89" s="513"/>
      <c r="ATB89" s="513"/>
      <c r="ATC89" s="513"/>
      <c r="ATD89" s="513"/>
      <c r="ATE89" s="513"/>
      <c r="ATF89" s="513"/>
      <c r="ATG89" s="513"/>
      <c r="ATH89" s="513"/>
      <c r="ATI89" s="513"/>
      <c r="ATJ89" s="513"/>
      <c r="ATK89" s="513"/>
      <c r="ATL89" s="513"/>
      <c r="ATM89" s="513"/>
      <c r="ATN89" s="513"/>
      <c r="ATO89" s="513"/>
      <c r="ATP89" s="513"/>
      <c r="ATQ89" s="513"/>
      <c r="ATR89" s="513"/>
      <c r="ATS89" s="513"/>
      <c r="ATT89" s="513"/>
      <c r="ATU89" s="513"/>
      <c r="ATV89" s="513"/>
      <c r="ATW89" s="513"/>
      <c r="ATX89" s="513"/>
      <c r="ATY89" s="513"/>
      <c r="ATZ89" s="513"/>
      <c r="AUA89" s="513"/>
      <c r="AUB89" s="513"/>
      <c r="AUC89" s="513"/>
      <c r="AUD89" s="513"/>
      <c r="AUE89" s="513"/>
      <c r="AUF89" s="513"/>
      <c r="AUG89" s="513"/>
      <c r="AUH89" s="513"/>
      <c r="AUI89" s="513"/>
      <c r="AUJ89" s="513"/>
      <c r="AUK89" s="513"/>
      <c r="AUL89" s="513"/>
      <c r="AUM89" s="513"/>
      <c r="AUN89" s="513"/>
      <c r="AUO89" s="513"/>
      <c r="AUP89" s="513"/>
      <c r="AUQ89" s="513"/>
      <c r="AUR89" s="513"/>
      <c r="AUS89" s="513"/>
      <c r="AUT89" s="513"/>
      <c r="AUU89" s="513"/>
      <c r="AUV89" s="513"/>
      <c r="AUW89" s="513"/>
      <c r="AUX89" s="513"/>
      <c r="AUY89" s="513"/>
      <c r="AUZ89" s="513"/>
      <c r="AVA89" s="513"/>
      <c r="AVB89" s="513"/>
      <c r="AVC89" s="513"/>
      <c r="AVD89" s="513"/>
      <c r="AVE89" s="513"/>
      <c r="AVF89" s="513"/>
      <c r="AVG89" s="513"/>
      <c r="AVH89" s="513"/>
      <c r="AVI89" s="513"/>
      <c r="AVJ89" s="513"/>
      <c r="AVK89" s="513"/>
      <c r="AVL89" s="513"/>
      <c r="AVM89" s="513"/>
      <c r="AVN89" s="513"/>
      <c r="AVO89" s="513"/>
      <c r="AVP89" s="513"/>
      <c r="AVQ89" s="513"/>
      <c r="AVR89" s="513"/>
      <c r="AVS89" s="513"/>
      <c r="AVT89" s="513"/>
      <c r="AVU89" s="513"/>
      <c r="AVV89" s="513"/>
      <c r="AVW89" s="513"/>
      <c r="AVX89" s="513"/>
      <c r="AVY89" s="513"/>
      <c r="AVZ89" s="513"/>
      <c r="AWA89" s="513"/>
      <c r="AWB89" s="513"/>
      <c r="AWC89" s="513"/>
      <c r="AWD89" s="513"/>
      <c r="AWE89" s="513"/>
      <c r="AWF89" s="513"/>
      <c r="AWG89" s="513"/>
      <c r="AWH89" s="513"/>
      <c r="AWI89" s="513"/>
      <c r="AWJ89" s="513"/>
      <c r="AWK89" s="513"/>
      <c r="AWL89" s="513"/>
      <c r="AWM89" s="513"/>
      <c r="AWN89" s="513"/>
      <c r="AWO89" s="513"/>
      <c r="AWP89" s="513"/>
      <c r="AWQ89" s="513"/>
      <c r="AWR89" s="513"/>
      <c r="AWS89" s="513"/>
      <c r="AWT89" s="513"/>
      <c r="AWU89" s="513"/>
      <c r="AWV89" s="513"/>
      <c r="AWW89" s="513"/>
      <c r="AWX89" s="513"/>
      <c r="AWY89" s="513"/>
      <c r="AWZ89" s="513"/>
      <c r="AXA89" s="513"/>
      <c r="AXB89" s="513"/>
      <c r="AXC89" s="513"/>
      <c r="AXD89" s="513"/>
      <c r="AXE89" s="513"/>
      <c r="AXF89" s="513"/>
      <c r="AXG89" s="513"/>
      <c r="AXH89" s="513"/>
      <c r="AXI89" s="513"/>
      <c r="AXJ89" s="513"/>
      <c r="AXK89" s="513"/>
      <c r="AXL89" s="513"/>
      <c r="AXM89" s="513"/>
      <c r="AXN89" s="513"/>
      <c r="AXO89" s="513"/>
      <c r="AXP89" s="513"/>
      <c r="AXQ89" s="513"/>
      <c r="AXR89" s="513"/>
      <c r="AXS89" s="513"/>
      <c r="AXT89" s="513"/>
      <c r="AXU89" s="513"/>
      <c r="AXV89" s="513"/>
      <c r="AXW89" s="513"/>
      <c r="AXX89" s="513"/>
      <c r="AXY89" s="513"/>
      <c r="AXZ89" s="513"/>
      <c r="AYA89" s="513"/>
      <c r="AYB89" s="513"/>
      <c r="AYC89" s="513"/>
      <c r="AYD89" s="513"/>
      <c r="AYE89" s="513"/>
      <c r="AYF89" s="513"/>
      <c r="AYG89" s="513"/>
      <c r="AYH89" s="513"/>
      <c r="AYI89" s="513"/>
      <c r="AYJ89" s="513"/>
      <c r="AYK89" s="513"/>
      <c r="AYL89" s="513"/>
      <c r="AYM89" s="513"/>
      <c r="AYN89" s="513"/>
      <c r="AYO89" s="513"/>
      <c r="AYP89" s="513"/>
      <c r="AYQ89" s="513"/>
      <c r="AYR89" s="513"/>
      <c r="AYS89" s="513"/>
      <c r="AYT89" s="513"/>
      <c r="AYU89" s="513"/>
      <c r="AYV89" s="513"/>
      <c r="AYW89" s="513"/>
      <c r="AYX89" s="513"/>
      <c r="AYY89" s="513"/>
      <c r="AYZ89" s="513"/>
      <c r="AZA89" s="513"/>
      <c r="AZB89" s="513"/>
      <c r="AZC89" s="513"/>
      <c r="AZD89" s="513"/>
      <c r="AZE89" s="513"/>
      <c r="AZF89" s="513"/>
      <c r="AZG89" s="513"/>
      <c r="AZH89" s="513"/>
      <c r="AZI89" s="513"/>
      <c r="AZJ89" s="513"/>
      <c r="AZK89" s="513"/>
      <c r="AZL89" s="513"/>
      <c r="AZM89" s="513"/>
      <c r="AZN89" s="513"/>
      <c r="AZO89" s="513"/>
      <c r="AZP89" s="513"/>
      <c r="AZQ89" s="513"/>
      <c r="AZR89" s="513"/>
      <c r="AZS89" s="513"/>
      <c r="AZT89" s="513"/>
      <c r="AZU89" s="513"/>
      <c r="AZV89" s="513"/>
      <c r="AZW89" s="513"/>
      <c r="AZX89" s="513"/>
      <c r="AZY89" s="513"/>
      <c r="AZZ89" s="513"/>
      <c r="BAA89" s="513"/>
      <c r="BAB89" s="513"/>
      <c r="BAC89" s="513"/>
      <c r="BAD89" s="513"/>
      <c r="BAE89" s="513"/>
      <c r="BAF89" s="513"/>
      <c r="BAG89" s="513"/>
      <c r="BAH89" s="513"/>
      <c r="BAI89" s="513"/>
      <c r="BAJ89" s="513"/>
      <c r="BAK89" s="513"/>
      <c r="BAL89" s="513"/>
      <c r="BAM89" s="513"/>
      <c r="BAN89" s="513"/>
      <c r="BAO89" s="513"/>
      <c r="BAP89" s="513"/>
      <c r="BAQ89" s="513"/>
      <c r="BAR89" s="513"/>
      <c r="BAS89" s="513"/>
      <c r="BAT89" s="513"/>
      <c r="BAU89" s="513"/>
      <c r="BAV89" s="513"/>
      <c r="BAW89" s="513"/>
      <c r="BAX89" s="513"/>
      <c r="BAY89" s="513"/>
      <c r="BAZ89" s="513"/>
      <c r="BBA89" s="513"/>
      <c r="BBB89" s="513"/>
      <c r="BBC89" s="513"/>
      <c r="BBD89" s="513"/>
      <c r="BBE89" s="513"/>
      <c r="BBF89" s="513"/>
      <c r="BBG89" s="513"/>
      <c r="BBH89" s="513"/>
      <c r="BBI89" s="513"/>
      <c r="BBJ89" s="513"/>
      <c r="BBK89" s="513"/>
      <c r="BBL89" s="513"/>
      <c r="BBM89" s="513"/>
      <c r="BBN89" s="513"/>
      <c r="BBO89" s="513"/>
      <c r="BBP89" s="513"/>
      <c r="BBQ89" s="513"/>
      <c r="BBR89" s="513"/>
      <c r="BBS89" s="513"/>
      <c r="BBT89" s="513"/>
      <c r="BBU89" s="513"/>
      <c r="BBV89" s="513"/>
      <c r="BBW89" s="513"/>
      <c r="BBX89" s="513"/>
      <c r="BBY89" s="513"/>
      <c r="BBZ89" s="513"/>
      <c r="BCA89" s="513"/>
      <c r="BCB89" s="513"/>
      <c r="BCC89" s="513"/>
      <c r="BCD89" s="513"/>
      <c r="BCE89" s="513"/>
      <c r="BCF89" s="513"/>
      <c r="BCG89" s="513"/>
      <c r="BCH89" s="513"/>
      <c r="BCI89" s="513"/>
      <c r="BCJ89" s="513"/>
      <c r="BCK89" s="513"/>
      <c r="BCL89" s="513"/>
      <c r="BCM89" s="513"/>
      <c r="BCN89" s="513"/>
      <c r="BCO89" s="513"/>
      <c r="BCP89" s="513"/>
      <c r="BCQ89" s="513"/>
      <c r="BCR89" s="513"/>
      <c r="BCS89" s="513"/>
      <c r="BCT89" s="513"/>
      <c r="BCU89" s="513"/>
      <c r="BCV89" s="513"/>
      <c r="BCW89" s="513"/>
      <c r="BCX89" s="513"/>
      <c r="BCY89" s="513"/>
      <c r="BCZ89" s="513"/>
      <c r="BDA89" s="513"/>
      <c r="BDB89" s="513"/>
      <c r="BDC89" s="513"/>
      <c r="BDD89" s="513"/>
      <c r="BDE89" s="513"/>
      <c r="BDF89" s="513"/>
      <c r="BDG89" s="513"/>
      <c r="BDH89" s="513"/>
      <c r="BDI89" s="513"/>
      <c r="BDJ89" s="513"/>
      <c r="BDK89" s="513"/>
      <c r="BDL89" s="513"/>
      <c r="BDM89" s="513"/>
      <c r="BDN89" s="513"/>
      <c r="BDO89" s="513"/>
      <c r="BDP89" s="513"/>
      <c r="BDQ89" s="513"/>
      <c r="BDR89" s="513"/>
      <c r="BDS89" s="513"/>
      <c r="BDT89" s="513"/>
      <c r="BDU89" s="513"/>
      <c r="BDV89" s="513"/>
      <c r="BDW89" s="513"/>
      <c r="BDX89" s="513"/>
      <c r="BDY89" s="513"/>
      <c r="BDZ89" s="513"/>
      <c r="BEA89" s="513"/>
      <c r="BEB89" s="513"/>
      <c r="BEC89" s="513"/>
      <c r="BED89" s="513"/>
      <c r="BEE89" s="513"/>
      <c r="BEF89" s="513"/>
      <c r="BEG89" s="513"/>
      <c r="BEH89" s="513"/>
      <c r="BEI89" s="513"/>
      <c r="BEJ89" s="513"/>
      <c r="BEK89" s="513"/>
      <c r="BEL89" s="513"/>
      <c r="BEM89" s="513"/>
      <c r="BEN89" s="513"/>
      <c r="BEO89" s="513"/>
      <c r="BEP89" s="513"/>
      <c r="BEQ89" s="513"/>
      <c r="BER89" s="513"/>
      <c r="BES89" s="513"/>
      <c r="BET89" s="513"/>
      <c r="BEU89" s="513"/>
      <c r="BEV89" s="513"/>
      <c r="BEW89" s="513"/>
      <c r="BEX89" s="513"/>
      <c r="BEY89" s="513"/>
      <c r="BEZ89" s="513"/>
      <c r="BFA89" s="513"/>
      <c r="BFB89" s="513"/>
      <c r="BFC89" s="513"/>
      <c r="BFD89" s="513"/>
      <c r="BFE89" s="513"/>
      <c r="BFF89" s="513"/>
      <c r="BFG89" s="513"/>
      <c r="BFH89" s="513"/>
      <c r="BFI89" s="513"/>
      <c r="BFJ89" s="513"/>
      <c r="BFK89" s="513"/>
      <c r="BFL89" s="513"/>
      <c r="BFM89" s="513"/>
      <c r="BFN89" s="513"/>
      <c r="BFO89" s="513"/>
      <c r="BFP89" s="513"/>
      <c r="BFQ89" s="513"/>
      <c r="BFR89" s="513"/>
      <c r="BFS89" s="513"/>
      <c r="BFT89" s="513"/>
      <c r="BFU89" s="513"/>
      <c r="BFV89" s="513"/>
      <c r="BFW89" s="513"/>
      <c r="BFX89" s="513"/>
      <c r="BFY89" s="513"/>
      <c r="BFZ89" s="513"/>
      <c r="BGA89" s="513"/>
      <c r="BGB89" s="513"/>
      <c r="BGC89" s="513"/>
      <c r="BGD89" s="513"/>
      <c r="BGE89" s="513"/>
      <c r="BGF89" s="513"/>
      <c r="BGG89" s="513"/>
      <c r="BGH89" s="513"/>
      <c r="BGI89" s="513"/>
      <c r="BGJ89" s="513"/>
      <c r="BGK89" s="513"/>
      <c r="BGL89" s="513"/>
      <c r="BGM89" s="513"/>
      <c r="BGN89" s="513"/>
      <c r="BGO89" s="513"/>
      <c r="BGP89" s="513"/>
      <c r="BGQ89" s="513"/>
      <c r="BGR89" s="513"/>
      <c r="BGS89" s="513"/>
      <c r="BGT89" s="513"/>
      <c r="BGU89" s="513"/>
      <c r="BGV89" s="513"/>
      <c r="BGW89" s="513"/>
      <c r="BGX89" s="513"/>
      <c r="BGY89" s="513"/>
      <c r="BGZ89" s="513"/>
      <c r="BHA89" s="513"/>
      <c r="BHB89" s="513"/>
      <c r="BHC89" s="513"/>
      <c r="BHD89" s="513"/>
      <c r="BHE89" s="513"/>
      <c r="BHF89" s="513"/>
      <c r="BHG89" s="513"/>
      <c r="BHH89" s="513"/>
      <c r="BHI89" s="513"/>
      <c r="BHJ89" s="513"/>
      <c r="BHK89" s="513"/>
      <c r="BHL89" s="513"/>
      <c r="BHM89" s="513"/>
      <c r="BHN89" s="513"/>
      <c r="BHO89" s="513"/>
      <c r="BHP89" s="513"/>
      <c r="BHQ89" s="513"/>
      <c r="BHR89" s="513"/>
      <c r="BHS89" s="513"/>
      <c r="BHT89" s="513"/>
      <c r="BHU89" s="513"/>
      <c r="BHV89" s="513"/>
      <c r="BHW89" s="513"/>
      <c r="BHX89" s="513"/>
      <c r="BHY89" s="513"/>
      <c r="BHZ89" s="513"/>
      <c r="BIA89" s="513"/>
      <c r="BIB89" s="513"/>
      <c r="BIC89" s="513"/>
      <c r="BID89" s="513"/>
      <c r="BIE89" s="513"/>
      <c r="BIF89" s="513"/>
      <c r="BIG89" s="513"/>
      <c r="BIH89" s="513"/>
      <c r="BII89" s="513"/>
      <c r="BIJ89" s="513"/>
      <c r="BIK89" s="513"/>
      <c r="BIL89" s="513"/>
      <c r="BIM89" s="513"/>
      <c r="BIN89" s="513"/>
      <c r="BIO89" s="513"/>
      <c r="BIP89" s="513"/>
      <c r="BIQ89" s="513"/>
      <c r="BIR89" s="513"/>
      <c r="BIS89" s="513"/>
      <c r="BIT89" s="513"/>
      <c r="BIU89" s="513"/>
      <c r="BIV89" s="513"/>
      <c r="BIW89" s="513"/>
      <c r="BIX89" s="513"/>
      <c r="BIY89" s="513"/>
      <c r="BIZ89" s="513"/>
      <c r="BJA89" s="513"/>
      <c r="BJB89" s="513"/>
      <c r="BJC89" s="513"/>
      <c r="BJD89" s="513"/>
      <c r="BJE89" s="513"/>
      <c r="BJF89" s="513"/>
      <c r="BJG89" s="513"/>
      <c r="BJH89" s="513"/>
      <c r="BJI89" s="513"/>
      <c r="BJJ89" s="513"/>
      <c r="BJK89" s="513"/>
      <c r="BJL89" s="513"/>
      <c r="BJM89" s="513"/>
      <c r="BJN89" s="513"/>
      <c r="BJO89" s="513"/>
      <c r="BJP89" s="513"/>
      <c r="BJQ89" s="513"/>
      <c r="BJR89" s="513"/>
      <c r="BJS89" s="513"/>
      <c r="BJT89" s="513"/>
      <c r="BJU89" s="513"/>
      <c r="BJV89" s="513"/>
      <c r="BJW89" s="513"/>
      <c r="BJX89" s="513"/>
      <c r="BJY89" s="513"/>
      <c r="BJZ89" s="513"/>
      <c r="BKA89" s="513"/>
      <c r="BKB89" s="513"/>
      <c r="BKC89" s="513"/>
      <c r="BKD89" s="513"/>
      <c r="BKE89" s="513"/>
      <c r="BKF89" s="513"/>
      <c r="BKG89" s="513"/>
      <c r="BKH89" s="513"/>
      <c r="BKI89" s="513"/>
      <c r="BKJ89" s="513"/>
      <c r="BKK89" s="513"/>
      <c r="BKL89" s="513"/>
      <c r="BKM89" s="513"/>
      <c r="BKN89" s="513"/>
      <c r="BKO89" s="513"/>
      <c r="BKP89" s="513"/>
      <c r="BKQ89" s="513"/>
      <c r="BKR89" s="513"/>
      <c r="BKS89" s="513"/>
      <c r="BKT89" s="513"/>
      <c r="BKU89" s="513"/>
      <c r="BKV89" s="513"/>
      <c r="BKW89" s="513"/>
      <c r="BKX89" s="513"/>
      <c r="BKY89" s="513"/>
      <c r="BKZ89" s="513"/>
      <c r="BLA89" s="513"/>
      <c r="BLB89" s="513"/>
      <c r="BLC89" s="513"/>
      <c r="BLD89" s="513"/>
      <c r="BLE89" s="513"/>
      <c r="BLF89" s="513"/>
      <c r="BLG89" s="513"/>
      <c r="BLH89" s="513"/>
      <c r="BLI89" s="513"/>
      <c r="BLJ89" s="513"/>
      <c r="BLK89" s="513"/>
      <c r="BLL89" s="513"/>
      <c r="BLM89" s="513"/>
      <c r="BLN89" s="513"/>
      <c r="BLO89" s="513"/>
      <c r="BLP89" s="513"/>
      <c r="BLQ89" s="513"/>
      <c r="BLR89" s="513"/>
      <c r="BLS89" s="513"/>
      <c r="BLT89" s="513"/>
      <c r="BLU89" s="513"/>
      <c r="BLV89" s="513"/>
      <c r="BLW89" s="513"/>
      <c r="BLX89" s="513"/>
      <c r="BLY89" s="513"/>
      <c r="BLZ89" s="513"/>
      <c r="BMA89" s="513"/>
      <c r="BMB89" s="513"/>
      <c r="BMC89" s="513"/>
      <c r="BMD89" s="513"/>
      <c r="BME89" s="513"/>
      <c r="BMF89" s="513"/>
      <c r="BMG89" s="513"/>
      <c r="BMH89" s="513"/>
      <c r="BMI89" s="513"/>
      <c r="BMJ89" s="513"/>
      <c r="BMK89" s="513"/>
      <c r="BML89" s="513"/>
      <c r="BMM89" s="513"/>
      <c r="BMN89" s="513"/>
      <c r="BMO89" s="513"/>
      <c r="BMP89" s="513"/>
      <c r="BMQ89" s="513"/>
      <c r="BMR89" s="513"/>
      <c r="BMS89" s="513"/>
      <c r="BMT89" s="513"/>
      <c r="BMU89" s="513"/>
      <c r="BMV89" s="513"/>
      <c r="BMW89" s="513"/>
      <c r="BMX89" s="513"/>
      <c r="BMY89" s="513"/>
      <c r="BMZ89" s="513"/>
      <c r="BNA89" s="513"/>
      <c r="BNB89" s="513"/>
      <c r="BNC89" s="513"/>
      <c r="BND89" s="513"/>
      <c r="BNE89" s="513"/>
      <c r="BNF89" s="513"/>
      <c r="BNG89" s="513"/>
      <c r="BNH89" s="513"/>
      <c r="BNI89" s="513"/>
      <c r="BNJ89" s="513"/>
      <c r="BNK89" s="513"/>
      <c r="BNL89" s="513"/>
      <c r="BNM89" s="513"/>
      <c r="BNN89" s="513"/>
      <c r="BNO89" s="513"/>
      <c r="BNP89" s="513"/>
      <c r="BNQ89" s="513"/>
      <c r="BNR89" s="513"/>
      <c r="BNS89" s="513"/>
      <c r="BNT89" s="513"/>
      <c r="BNU89" s="513"/>
      <c r="BNV89" s="513"/>
      <c r="BNW89" s="513"/>
      <c r="BNX89" s="513"/>
      <c r="BNY89" s="513"/>
      <c r="BNZ89" s="513"/>
      <c r="BOA89" s="513"/>
      <c r="BOB89" s="513"/>
      <c r="BOC89" s="513"/>
      <c r="BOD89" s="513"/>
      <c r="BOE89" s="513"/>
      <c r="BOF89" s="513"/>
      <c r="BOG89" s="513"/>
      <c r="BOH89" s="513"/>
      <c r="BOI89" s="513"/>
      <c r="BOJ89" s="513"/>
      <c r="BOK89" s="513"/>
      <c r="BOL89" s="513"/>
      <c r="BOM89" s="513"/>
      <c r="BON89" s="513"/>
      <c r="BOO89" s="513"/>
      <c r="BOP89" s="513"/>
      <c r="BOQ89" s="513"/>
      <c r="BOR89" s="513"/>
      <c r="BOS89" s="513"/>
      <c r="BOT89" s="513"/>
      <c r="BOU89" s="513"/>
      <c r="BOV89" s="513"/>
      <c r="BOW89" s="513"/>
      <c r="BOX89" s="513"/>
      <c r="BOY89" s="513"/>
      <c r="BOZ89" s="513"/>
      <c r="BPA89" s="513"/>
      <c r="BPB89" s="513"/>
      <c r="BPC89" s="513"/>
      <c r="BPD89" s="513"/>
      <c r="BPE89" s="513"/>
      <c r="BPF89" s="513"/>
      <c r="BPG89" s="513"/>
      <c r="BPH89" s="513"/>
      <c r="BPI89" s="513"/>
      <c r="BPJ89" s="513"/>
      <c r="BPK89" s="513"/>
      <c r="BPL89" s="513"/>
      <c r="BPM89" s="513"/>
      <c r="BPN89" s="513"/>
      <c r="BPO89" s="513"/>
      <c r="BPP89" s="513"/>
      <c r="BPQ89" s="513"/>
      <c r="BPR89" s="513"/>
      <c r="BPS89" s="513"/>
      <c r="BPT89" s="513"/>
      <c r="BPU89" s="513"/>
      <c r="BPV89" s="513"/>
      <c r="BPW89" s="513"/>
      <c r="BPX89" s="513"/>
      <c r="BPY89" s="513"/>
      <c r="BPZ89" s="513"/>
      <c r="BQA89" s="513"/>
      <c r="BQB89" s="513"/>
      <c r="BQC89" s="513"/>
      <c r="BQD89" s="513"/>
      <c r="BQE89" s="513"/>
      <c r="BQF89" s="513"/>
      <c r="BQG89" s="513"/>
      <c r="BQH89" s="513"/>
      <c r="BQI89" s="513"/>
      <c r="BQJ89" s="513"/>
      <c r="BQK89" s="513"/>
      <c r="BQL89" s="513"/>
      <c r="BQM89" s="513"/>
      <c r="BQN89" s="513"/>
      <c r="BQO89" s="513"/>
      <c r="BQP89" s="513"/>
      <c r="BQQ89" s="513"/>
      <c r="BQR89" s="513"/>
      <c r="BQS89" s="513"/>
      <c r="BQT89" s="513"/>
      <c r="BQU89" s="513"/>
      <c r="BQV89" s="513"/>
      <c r="BQW89" s="513"/>
      <c r="BQX89" s="513"/>
      <c r="BQY89" s="513"/>
      <c r="BQZ89" s="513"/>
      <c r="BRA89" s="513"/>
      <c r="BRB89" s="513"/>
      <c r="BRC89" s="513"/>
      <c r="BRD89" s="513"/>
      <c r="BRE89" s="513"/>
      <c r="BRF89" s="513"/>
      <c r="BRG89" s="513"/>
      <c r="BRH89" s="513"/>
      <c r="BRI89" s="513"/>
      <c r="BRJ89" s="513"/>
      <c r="BRK89" s="513"/>
      <c r="BRL89" s="513"/>
      <c r="BRM89" s="513"/>
      <c r="BRN89" s="513"/>
      <c r="BRO89" s="513"/>
      <c r="BRP89" s="513"/>
      <c r="BRQ89" s="513"/>
      <c r="BRR89" s="513"/>
      <c r="BRS89" s="513"/>
      <c r="BRT89" s="513"/>
      <c r="BRU89" s="513"/>
      <c r="BRV89" s="513"/>
      <c r="BRW89" s="513"/>
      <c r="BRX89" s="513"/>
      <c r="BRY89" s="513"/>
      <c r="BRZ89" s="513"/>
      <c r="BSA89" s="513"/>
      <c r="BSB89" s="513"/>
      <c r="BSC89" s="513"/>
      <c r="BSD89" s="513"/>
      <c r="BSE89" s="513"/>
      <c r="BSF89" s="513"/>
      <c r="BSG89" s="513"/>
      <c r="BSH89" s="513"/>
      <c r="BSI89" s="513"/>
      <c r="BSJ89" s="513"/>
      <c r="BSK89" s="513"/>
      <c r="BSL89" s="513"/>
      <c r="BSM89" s="513"/>
      <c r="BSN89" s="513"/>
      <c r="BSO89" s="513"/>
      <c r="BSP89" s="513"/>
      <c r="BSQ89" s="513"/>
      <c r="BSR89" s="513"/>
      <c r="BSS89" s="513"/>
      <c r="BST89" s="513"/>
      <c r="BSU89" s="513"/>
      <c r="BSV89" s="513"/>
      <c r="BSW89" s="513"/>
      <c r="BSX89" s="513"/>
      <c r="BSY89" s="513"/>
      <c r="BSZ89" s="513"/>
      <c r="BTA89" s="513"/>
      <c r="BTB89" s="513"/>
      <c r="BTC89" s="513"/>
      <c r="BTD89" s="513"/>
      <c r="BTE89" s="513"/>
      <c r="BTF89" s="513"/>
      <c r="BTG89" s="513"/>
      <c r="BTH89" s="513"/>
      <c r="BTI89" s="513"/>
      <c r="BTJ89" s="513"/>
      <c r="BTK89" s="513"/>
      <c r="BTL89" s="513"/>
      <c r="BTM89" s="513"/>
      <c r="BTN89" s="513"/>
      <c r="BTO89" s="513"/>
      <c r="BTP89" s="513"/>
      <c r="BTQ89" s="513"/>
      <c r="BTR89" s="513"/>
      <c r="BTS89" s="513"/>
      <c r="BTT89" s="513"/>
      <c r="BTU89" s="513"/>
      <c r="BTV89" s="513"/>
      <c r="BTW89" s="513"/>
      <c r="BTX89" s="513"/>
      <c r="BTY89" s="513"/>
      <c r="BTZ89" s="513"/>
      <c r="BUA89" s="513"/>
      <c r="BUB89" s="513"/>
      <c r="BUC89" s="513"/>
      <c r="BUD89" s="513"/>
      <c r="BUE89" s="513"/>
      <c r="BUF89" s="513"/>
      <c r="BUG89" s="513"/>
      <c r="BUH89" s="513"/>
      <c r="BUI89" s="513"/>
      <c r="BUJ89" s="513"/>
      <c r="BUK89" s="513"/>
      <c r="BUL89" s="513"/>
      <c r="BUM89" s="513"/>
      <c r="BUN89" s="513"/>
      <c r="BUO89" s="513"/>
      <c r="BUP89" s="513"/>
      <c r="BUQ89" s="513"/>
      <c r="BUR89" s="513"/>
      <c r="BUS89" s="513"/>
      <c r="BUT89" s="513"/>
      <c r="BUU89" s="513"/>
      <c r="BUV89" s="513"/>
      <c r="BUW89" s="513"/>
      <c r="BUX89" s="513"/>
      <c r="BUY89" s="513"/>
      <c r="BUZ89" s="513"/>
      <c r="BVA89" s="513"/>
      <c r="BVB89" s="513"/>
      <c r="BVC89" s="513"/>
      <c r="BVD89" s="513"/>
      <c r="BVE89" s="513"/>
      <c r="BVF89" s="513"/>
      <c r="BVG89" s="513"/>
      <c r="BVH89" s="513"/>
      <c r="BVI89" s="513"/>
      <c r="BVJ89" s="513"/>
      <c r="BVK89" s="513"/>
      <c r="BVL89" s="513"/>
      <c r="BVM89" s="513"/>
      <c r="BVN89" s="513"/>
      <c r="BVO89" s="513"/>
      <c r="BVP89" s="513"/>
      <c r="BVQ89" s="513"/>
      <c r="BVR89" s="513"/>
      <c r="BVS89" s="513"/>
      <c r="BVT89" s="513"/>
      <c r="BVU89" s="513"/>
      <c r="BVV89" s="513"/>
      <c r="BVW89" s="513"/>
      <c r="BVX89" s="513"/>
      <c r="BVY89" s="513"/>
      <c r="BVZ89" s="513"/>
      <c r="BWA89" s="513"/>
      <c r="BWB89" s="513"/>
      <c r="BWC89" s="513"/>
      <c r="BWD89" s="513"/>
      <c r="BWE89" s="513"/>
      <c r="BWF89" s="513"/>
      <c r="BWG89" s="513"/>
      <c r="BWH89" s="513"/>
      <c r="BWI89" s="513"/>
      <c r="BWJ89" s="513"/>
      <c r="BWK89" s="513"/>
      <c r="BWL89" s="513"/>
      <c r="BWM89" s="513"/>
      <c r="BWN89" s="513"/>
      <c r="BWO89" s="513"/>
      <c r="BWP89" s="513"/>
      <c r="BWQ89" s="513"/>
    </row>
    <row r="90" spans="1:1967" ht="102" customHeight="1">
      <c r="A90" s="9" t="s">
        <v>12404</v>
      </c>
      <c r="B90" s="100" t="s">
        <v>97</v>
      </c>
      <c r="C90" s="3" t="s">
        <v>641</v>
      </c>
      <c r="D90" s="3" t="s">
        <v>142</v>
      </c>
      <c r="E90" s="3" t="s">
        <v>136</v>
      </c>
      <c r="F90" s="3"/>
      <c r="G90" s="3" t="s">
        <v>385</v>
      </c>
      <c r="H90" s="20">
        <v>0</v>
      </c>
      <c r="I90" s="34">
        <v>470000000</v>
      </c>
      <c r="J90" s="21" t="s">
        <v>1316</v>
      </c>
      <c r="K90" s="19" t="s">
        <v>1931</v>
      </c>
      <c r="L90" s="137" t="s">
        <v>3404</v>
      </c>
      <c r="M90" s="140" t="s">
        <v>383</v>
      </c>
      <c r="N90" s="358" t="s">
        <v>8845</v>
      </c>
      <c r="O90" s="3" t="s">
        <v>1368</v>
      </c>
      <c r="P90" s="7" t="s">
        <v>1338</v>
      </c>
      <c r="Q90" s="3" t="s">
        <v>1337</v>
      </c>
      <c r="R90" s="132">
        <v>7.78</v>
      </c>
      <c r="S90" s="18">
        <v>177000</v>
      </c>
      <c r="T90" s="83">
        <f>R90*S90</f>
        <v>1377060</v>
      </c>
      <c r="U90" s="83">
        <f t="shared" ref="U90" si="10">T90*1.12</f>
        <v>1542307.2000000002</v>
      </c>
      <c r="V90" s="9" t="s">
        <v>1327</v>
      </c>
      <c r="W90" s="147" t="s">
        <v>1396</v>
      </c>
      <c r="X90" s="9"/>
      <c r="Y90" s="513"/>
      <c r="Z90" s="513"/>
      <c r="AA90" s="513"/>
      <c r="AB90" s="513"/>
      <c r="AC90" s="513"/>
      <c r="AD90" s="513"/>
      <c r="AE90" s="513"/>
      <c r="AF90" s="513"/>
      <c r="AG90" s="513"/>
      <c r="AH90" s="513"/>
      <c r="AI90" s="513"/>
      <c r="AJ90" s="513"/>
      <c r="AK90" s="513"/>
      <c r="AL90" s="513"/>
      <c r="AM90" s="513"/>
      <c r="AN90" s="513"/>
      <c r="AO90" s="513"/>
      <c r="AP90" s="513"/>
      <c r="AQ90" s="513"/>
      <c r="AR90" s="513"/>
      <c r="AS90" s="513"/>
      <c r="AT90" s="513"/>
      <c r="AU90" s="513"/>
      <c r="AV90" s="513"/>
      <c r="AW90" s="513"/>
      <c r="AX90" s="513"/>
      <c r="AY90" s="513"/>
      <c r="AZ90" s="513"/>
      <c r="BA90" s="513"/>
      <c r="BB90" s="513"/>
      <c r="BC90" s="513"/>
      <c r="BD90" s="513"/>
      <c r="BE90" s="513"/>
      <c r="BF90" s="513"/>
      <c r="BG90" s="513"/>
      <c r="BH90" s="513"/>
      <c r="BI90" s="513"/>
      <c r="BJ90" s="513"/>
      <c r="BK90" s="513"/>
      <c r="BL90" s="513"/>
      <c r="BM90" s="513"/>
      <c r="BN90" s="513"/>
      <c r="BO90" s="513"/>
      <c r="BP90" s="513"/>
      <c r="BQ90" s="513"/>
      <c r="BR90" s="513"/>
      <c r="BS90" s="513"/>
      <c r="BT90" s="513"/>
      <c r="BU90" s="513"/>
      <c r="BV90" s="513"/>
      <c r="BW90" s="513"/>
      <c r="BX90" s="513"/>
      <c r="BY90" s="513"/>
      <c r="BZ90" s="513"/>
      <c r="CA90" s="513"/>
      <c r="CB90" s="513"/>
      <c r="CC90" s="513"/>
      <c r="CD90" s="513"/>
      <c r="CE90" s="513"/>
      <c r="CF90" s="513"/>
      <c r="CG90" s="513"/>
      <c r="CH90" s="513"/>
      <c r="CI90" s="513"/>
      <c r="CJ90" s="513"/>
      <c r="CK90" s="513"/>
      <c r="CL90" s="513"/>
      <c r="CM90" s="513"/>
      <c r="CN90" s="513"/>
      <c r="CO90" s="513"/>
      <c r="CP90" s="513"/>
      <c r="CQ90" s="513"/>
      <c r="CR90" s="513"/>
      <c r="CS90" s="513"/>
      <c r="CT90" s="513"/>
      <c r="CU90" s="513"/>
      <c r="CV90" s="513"/>
      <c r="CW90" s="513"/>
      <c r="CX90" s="513"/>
      <c r="CY90" s="513"/>
      <c r="CZ90" s="513"/>
      <c r="DA90" s="513"/>
      <c r="DB90" s="513"/>
      <c r="DC90" s="513"/>
      <c r="DD90" s="513"/>
      <c r="DE90" s="513"/>
      <c r="DF90" s="513"/>
      <c r="DG90" s="513"/>
      <c r="DH90" s="513"/>
      <c r="DI90" s="513"/>
      <c r="DJ90" s="513"/>
      <c r="DK90" s="513"/>
      <c r="DL90" s="513"/>
      <c r="DM90" s="513"/>
      <c r="DN90" s="513"/>
      <c r="DO90" s="513"/>
      <c r="DP90" s="513"/>
      <c r="DQ90" s="513"/>
      <c r="DR90" s="513"/>
      <c r="DS90" s="513"/>
      <c r="DT90" s="513"/>
      <c r="DU90" s="513"/>
      <c r="DV90" s="513"/>
      <c r="DW90" s="513"/>
      <c r="DX90" s="513"/>
      <c r="DY90" s="513"/>
      <c r="DZ90" s="513"/>
      <c r="EA90" s="513"/>
      <c r="EB90" s="513"/>
      <c r="EC90" s="513"/>
      <c r="ED90" s="513"/>
      <c r="EE90" s="513"/>
      <c r="EF90" s="513"/>
      <c r="EG90" s="513"/>
      <c r="EH90" s="513"/>
      <c r="EI90" s="513"/>
      <c r="EJ90" s="513"/>
      <c r="EK90" s="513"/>
      <c r="EL90" s="513"/>
      <c r="EM90" s="513"/>
      <c r="EN90" s="513"/>
      <c r="EO90" s="513"/>
      <c r="EP90" s="513"/>
      <c r="EQ90" s="513"/>
      <c r="ER90" s="513"/>
      <c r="ES90" s="513"/>
      <c r="ET90" s="513"/>
      <c r="EU90" s="513"/>
      <c r="EV90" s="513"/>
      <c r="EW90" s="513"/>
      <c r="EX90" s="513"/>
      <c r="EY90" s="513"/>
      <c r="EZ90" s="513"/>
      <c r="FA90" s="513"/>
      <c r="FB90" s="513"/>
      <c r="FC90" s="513"/>
      <c r="FD90" s="513"/>
      <c r="FE90" s="513"/>
      <c r="FF90" s="513"/>
      <c r="FG90" s="513"/>
      <c r="FH90" s="513"/>
      <c r="FI90" s="513"/>
      <c r="FJ90" s="513"/>
      <c r="FK90" s="513"/>
      <c r="FL90" s="513"/>
      <c r="FM90" s="513"/>
      <c r="FN90" s="513"/>
      <c r="FO90" s="513"/>
      <c r="FP90" s="513"/>
      <c r="FQ90" s="513"/>
      <c r="FR90" s="513"/>
      <c r="FS90" s="513"/>
      <c r="FT90" s="513"/>
      <c r="FU90" s="513"/>
      <c r="FV90" s="513"/>
      <c r="FW90" s="513"/>
      <c r="FX90" s="513"/>
      <c r="FY90" s="513"/>
      <c r="FZ90" s="513"/>
      <c r="GA90" s="513"/>
      <c r="GB90" s="513"/>
      <c r="GC90" s="513"/>
      <c r="GD90" s="513"/>
      <c r="GE90" s="513"/>
      <c r="GF90" s="513"/>
      <c r="GG90" s="513"/>
      <c r="GH90" s="513"/>
      <c r="GI90" s="513"/>
      <c r="GJ90" s="513"/>
      <c r="GK90" s="513"/>
      <c r="GL90" s="513"/>
      <c r="GM90" s="513"/>
      <c r="GN90" s="513"/>
      <c r="GO90" s="513"/>
      <c r="GP90" s="513"/>
      <c r="GQ90" s="513"/>
      <c r="GR90" s="513"/>
      <c r="GS90" s="513"/>
      <c r="GT90" s="513"/>
      <c r="GU90" s="513"/>
      <c r="GV90" s="513"/>
      <c r="GW90" s="513"/>
      <c r="GX90" s="513"/>
      <c r="GY90" s="513"/>
      <c r="GZ90" s="513"/>
      <c r="HA90" s="513"/>
      <c r="HB90" s="513"/>
      <c r="HC90" s="513"/>
      <c r="HD90" s="513"/>
      <c r="HE90" s="513"/>
      <c r="HF90" s="513"/>
      <c r="HG90" s="513"/>
      <c r="HH90" s="513"/>
      <c r="HI90" s="513"/>
      <c r="HJ90" s="513"/>
      <c r="HK90" s="513"/>
      <c r="HL90" s="513"/>
      <c r="HM90" s="513"/>
      <c r="HN90" s="513"/>
      <c r="HO90" s="513"/>
      <c r="HP90" s="513"/>
      <c r="HQ90" s="513"/>
      <c r="HR90" s="513"/>
      <c r="HS90" s="513"/>
      <c r="HT90" s="513"/>
      <c r="HU90" s="513"/>
      <c r="HV90" s="513"/>
      <c r="HW90" s="513"/>
      <c r="HX90" s="513"/>
      <c r="HY90" s="513"/>
      <c r="HZ90" s="513"/>
      <c r="IA90" s="513"/>
      <c r="IB90" s="513"/>
      <c r="IC90" s="513"/>
      <c r="ID90" s="513"/>
      <c r="IE90" s="513"/>
      <c r="IF90" s="513"/>
      <c r="IG90" s="513"/>
      <c r="IH90" s="513"/>
      <c r="II90" s="513"/>
      <c r="IJ90" s="513"/>
      <c r="IK90" s="513"/>
      <c r="IL90" s="513"/>
      <c r="IM90" s="513"/>
      <c r="IN90" s="513"/>
      <c r="IO90" s="513"/>
      <c r="IP90" s="513"/>
      <c r="IQ90" s="513"/>
      <c r="IR90" s="513"/>
      <c r="IS90" s="513"/>
      <c r="IT90" s="513"/>
      <c r="IU90" s="513"/>
      <c r="IV90" s="513"/>
      <c r="IW90" s="513"/>
      <c r="IX90" s="513"/>
      <c r="IY90" s="513"/>
      <c r="IZ90" s="513"/>
      <c r="JA90" s="513"/>
      <c r="JB90" s="513"/>
      <c r="JC90" s="513"/>
      <c r="JD90" s="513"/>
      <c r="JE90" s="513"/>
      <c r="JF90" s="513"/>
      <c r="JG90" s="513"/>
      <c r="JH90" s="513"/>
      <c r="JI90" s="513"/>
      <c r="JJ90" s="513"/>
      <c r="JK90" s="513"/>
      <c r="JL90" s="513"/>
      <c r="JM90" s="513"/>
      <c r="JN90" s="513"/>
      <c r="JO90" s="513"/>
      <c r="JP90" s="513"/>
      <c r="JQ90" s="513"/>
      <c r="JR90" s="513"/>
      <c r="JS90" s="513"/>
      <c r="JT90" s="513"/>
      <c r="JU90" s="513"/>
      <c r="JV90" s="513"/>
      <c r="JW90" s="513"/>
      <c r="JX90" s="513"/>
      <c r="JY90" s="513"/>
      <c r="JZ90" s="513"/>
      <c r="KA90" s="513"/>
      <c r="KB90" s="513"/>
      <c r="KC90" s="513"/>
      <c r="KD90" s="513"/>
      <c r="KE90" s="513"/>
      <c r="KF90" s="513"/>
      <c r="KG90" s="513"/>
      <c r="KH90" s="513"/>
      <c r="KI90" s="513"/>
      <c r="KJ90" s="513"/>
      <c r="KK90" s="513"/>
      <c r="KL90" s="513"/>
      <c r="KM90" s="513"/>
      <c r="KN90" s="513"/>
      <c r="KO90" s="513"/>
      <c r="KP90" s="513"/>
      <c r="KQ90" s="513"/>
      <c r="KR90" s="513"/>
      <c r="KS90" s="513"/>
      <c r="KT90" s="513"/>
      <c r="KU90" s="513"/>
      <c r="KV90" s="513"/>
      <c r="KW90" s="513"/>
      <c r="KX90" s="513"/>
      <c r="KY90" s="513"/>
      <c r="KZ90" s="513"/>
      <c r="LA90" s="513"/>
      <c r="LB90" s="513"/>
      <c r="LC90" s="513"/>
      <c r="LD90" s="513"/>
      <c r="LE90" s="513"/>
      <c r="LF90" s="513"/>
      <c r="LG90" s="513"/>
      <c r="LH90" s="513"/>
      <c r="LI90" s="513"/>
      <c r="LJ90" s="513"/>
      <c r="LK90" s="513"/>
      <c r="LL90" s="513"/>
      <c r="LM90" s="513"/>
      <c r="LN90" s="513"/>
      <c r="LO90" s="513"/>
      <c r="LP90" s="513"/>
      <c r="LQ90" s="513"/>
      <c r="LR90" s="513"/>
      <c r="LS90" s="513"/>
      <c r="LT90" s="513"/>
      <c r="LU90" s="513"/>
      <c r="LV90" s="513"/>
      <c r="LW90" s="513"/>
      <c r="LX90" s="513"/>
      <c r="LY90" s="513"/>
      <c r="LZ90" s="513"/>
      <c r="MA90" s="513"/>
      <c r="MB90" s="513"/>
      <c r="MC90" s="513"/>
      <c r="MD90" s="513"/>
      <c r="ME90" s="513"/>
      <c r="MF90" s="513"/>
      <c r="MG90" s="513"/>
      <c r="MH90" s="513"/>
      <c r="MI90" s="513"/>
      <c r="MJ90" s="513"/>
      <c r="MK90" s="513"/>
      <c r="ML90" s="513"/>
      <c r="MM90" s="513"/>
      <c r="MN90" s="513"/>
      <c r="MO90" s="513"/>
      <c r="MP90" s="513"/>
      <c r="MQ90" s="513"/>
      <c r="MR90" s="513"/>
      <c r="MS90" s="513"/>
      <c r="MT90" s="513"/>
      <c r="MU90" s="513"/>
      <c r="MV90" s="513"/>
      <c r="MW90" s="513"/>
      <c r="MX90" s="513"/>
      <c r="MY90" s="513"/>
      <c r="MZ90" s="513"/>
      <c r="NA90" s="513"/>
      <c r="NB90" s="513"/>
      <c r="NC90" s="513"/>
      <c r="ND90" s="513"/>
      <c r="NE90" s="513"/>
      <c r="NF90" s="513"/>
      <c r="NG90" s="513"/>
      <c r="NH90" s="513"/>
      <c r="NI90" s="513"/>
      <c r="NJ90" s="513"/>
      <c r="NK90" s="513"/>
      <c r="NL90" s="513"/>
      <c r="NM90" s="513"/>
      <c r="NN90" s="513"/>
      <c r="NO90" s="513"/>
      <c r="NP90" s="513"/>
      <c r="NQ90" s="513"/>
      <c r="NR90" s="513"/>
      <c r="NS90" s="513"/>
      <c r="NT90" s="513"/>
      <c r="NU90" s="513"/>
      <c r="NV90" s="513"/>
      <c r="NW90" s="513"/>
      <c r="NX90" s="513"/>
      <c r="NY90" s="513"/>
      <c r="NZ90" s="513"/>
      <c r="OA90" s="513"/>
      <c r="OB90" s="513"/>
      <c r="OC90" s="513"/>
      <c r="OD90" s="513"/>
      <c r="OE90" s="513"/>
      <c r="OF90" s="513"/>
      <c r="OG90" s="513"/>
      <c r="OH90" s="513"/>
      <c r="OI90" s="513"/>
      <c r="OJ90" s="513"/>
      <c r="OK90" s="513"/>
      <c r="OL90" s="513"/>
      <c r="OM90" s="513"/>
      <c r="ON90" s="513"/>
      <c r="OO90" s="513"/>
      <c r="OP90" s="513"/>
      <c r="OQ90" s="513"/>
      <c r="OR90" s="513"/>
      <c r="OS90" s="513"/>
      <c r="OT90" s="513"/>
      <c r="OU90" s="513"/>
      <c r="OV90" s="513"/>
      <c r="OW90" s="513"/>
      <c r="OX90" s="513"/>
      <c r="OY90" s="513"/>
      <c r="OZ90" s="513"/>
      <c r="PA90" s="513"/>
      <c r="PB90" s="513"/>
      <c r="PC90" s="513"/>
      <c r="PD90" s="513"/>
      <c r="PE90" s="513"/>
      <c r="PF90" s="513"/>
      <c r="PG90" s="513"/>
      <c r="PH90" s="513"/>
      <c r="PI90" s="513"/>
      <c r="PJ90" s="513"/>
      <c r="PK90" s="513"/>
      <c r="PL90" s="513"/>
      <c r="PM90" s="513"/>
      <c r="PN90" s="513"/>
      <c r="PO90" s="513"/>
      <c r="PP90" s="513"/>
      <c r="PQ90" s="513"/>
      <c r="PR90" s="513"/>
      <c r="PS90" s="513"/>
      <c r="PT90" s="513"/>
      <c r="PU90" s="513"/>
      <c r="PV90" s="513"/>
      <c r="PW90" s="513"/>
      <c r="PX90" s="513"/>
      <c r="PY90" s="513"/>
      <c r="PZ90" s="513"/>
      <c r="QA90" s="513"/>
      <c r="QB90" s="513"/>
      <c r="QC90" s="513"/>
      <c r="QD90" s="513"/>
      <c r="QE90" s="513"/>
      <c r="QF90" s="513"/>
      <c r="QG90" s="513"/>
      <c r="QH90" s="513"/>
      <c r="QI90" s="513"/>
      <c r="QJ90" s="513"/>
      <c r="QK90" s="513"/>
      <c r="QL90" s="513"/>
      <c r="QM90" s="513"/>
      <c r="QN90" s="513"/>
      <c r="QO90" s="513"/>
      <c r="QP90" s="513"/>
      <c r="QQ90" s="513"/>
      <c r="QR90" s="513"/>
      <c r="QS90" s="513"/>
      <c r="QT90" s="513"/>
      <c r="QU90" s="513"/>
      <c r="QV90" s="513"/>
      <c r="QW90" s="513"/>
      <c r="QX90" s="513"/>
      <c r="QY90" s="513"/>
      <c r="QZ90" s="513"/>
      <c r="RA90" s="513"/>
      <c r="RB90" s="513"/>
      <c r="RC90" s="513"/>
      <c r="RD90" s="513"/>
      <c r="RE90" s="513"/>
      <c r="RF90" s="513"/>
      <c r="RG90" s="513"/>
      <c r="RH90" s="513"/>
      <c r="RI90" s="513"/>
      <c r="RJ90" s="513"/>
      <c r="RK90" s="513"/>
      <c r="RL90" s="513"/>
      <c r="RM90" s="513"/>
      <c r="RN90" s="513"/>
      <c r="RO90" s="513"/>
      <c r="RP90" s="513"/>
      <c r="RQ90" s="513"/>
      <c r="RR90" s="513"/>
      <c r="RS90" s="513"/>
      <c r="RT90" s="513"/>
      <c r="RU90" s="513"/>
      <c r="RV90" s="513"/>
      <c r="RW90" s="513"/>
      <c r="RX90" s="513"/>
      <c r="RY90" s="513"/>
      <c r="RZ90" s="513"/>
      <c r="SA90" s="513"/>
      <c r="SB90" s="513"/>
      <c r="SC90" s="513"/>
      <c r="SD90" s="513"/>
      <c r="SE90" s="513"/>
      <c r="SF90" s="513"/>
      <c r="SG90" s="513"/>
      <c r="SH90" s="513"/>
      <c r="SI90" s="513"/>
      <c r="SJ90" s="513"/>
      <c r="SK90" s="513"/>
      <c r="SL90" s="513"/>
      <c r="SM90" s="513"/>
      <c r="SN90" s="513"/>
      <c r="SO90" s="513"/>
      <c r="SP90" s="513"/>
      <c r="SQ90" s="513"/>
      <c r="SR90" s="513"/>
      <c r="SS90" s="513"/>
      <c r="ST90" s="513"/>
      <c r="SU90" s="513"/>
      <c r="SV90" s="513"/>
      <c r="SW90" s="513"/>
      <c r="SX90" s="513"/>
      <c r="SY90" s="513"/>
      <c r="SZ90" s="513"/>
      <c r="TA90" s="513"/>
      <c r="TB90" s="513"/>
      <c r="TC90" s="513"/>
      <c r="TD90" s="513"/>
      <c r="TE90" s="513"/>
      <c r="TF90" s="513"/>
      <c r="TG90" s="513"/>
      <c r="TH90" s="513"/>
      <c r="TI90" s="513"/>
      <c r="TJ90" s="513"/>
      <c r="TK90" s="513"/>
      <c r="TL90" s="513"/>
      <c r="TM90" s="513"/>
      <c r="TN90" s="513"/>
      <c r="TO90" s="513"/>
      <c r="TP90" s="513"/>
      <c r="TQ90" s="513"/>
      <c r="TR90" s="513"/>
      <c r="TS90" s="513"/>
      <c r="TT90" s="513"/>
      <c r="TU90" s="513"/>
      <c r="TV90" s="513"/>
      <c r="TW90" s="513"/>
      <c r="TX90" s="513"/>
      <c r="TY90" s="513"/>
      <c r="TZ90" s="513"/>
      <c r="UA90" s="513"/>
      <c r="UB90" s="513"/>
      <c r="UC90" s="513"/>
      <c r="UD90" s="513"/>
      <c r="UE90" s="513"/>
      <c r="UF90" s="513"/>
      <c r="UG90" s="513"/>
      <c r="UH90" s="513"/>
      <c r="UI90" s="513"/>
      <c r="UJ90" s="513"/>
      <c r="UK90" s="513"/>
      <c r="UL90" s="513"/>
      <c r="UM90" s="513"/>
      <c r="UN90" s="513"/>
      <c r="UO90" s="513"/>
      <c r="UP90" s="513"/>
      <c r="UQ90" s="513"/>
      <c r="UR90" s="513"/>
      <c r="US90" s="513"/>
      <c r="UT90" s="513"/>
      <c r="UU90" s="513"/>
      <c r="UV90" s="513"/>
      <c r="UW90" s="513"/>
      <c r="UX90" s="513"/>
      <c r="UY90" s="513"/>
      <c r="UZ90" s="513"/>
      <c r="VA90" s="513"/>
      <c r="VB90" s="513"/>
      <c r="VC90" s="513"/>
      <c r="VD90" s="513"/>
      <c r="VE90" s="513"/>
      <c r="VF90" s="513"/>
      <c r="VG90" s="513"/>
      <c r="VH90" s="513"/>
      <c r="VI90" s="513"/>
      <c r="VJ90" s="513"/>
      <c r="VK90" s="513"/>
      <c r="VL90" s="513"/>
      <c r="VM90" s="513"/>
      <c r="VN90" s="513"/>
      <c r="VO90" s="513"/>
      <c r="VP90" s="513"/>
      <c r="VQ90" s="513"/>
      <c r="VR90" s="513"/>
      <c r="VS90" s="513"/>
      <c r="VT90" s="513"/>
      <c r="VU90" s="513"/>
      <c r="VV90" s="513"/>
      <c r="VW90" s="513"/>
      <c r="VX90" s="513"/>
      <c r="VY90" s="513"/>
      <c r="VZ90" s="513"/>
      <c r="WA90" s="513"/>
      <c r="WB90" s="513"/>
      <c r="WC90" s="513"/>
      <c r="WD90" s="513"/>
      <c r="WE90" s="513"/>
      <c r="WF90" s="513"/>
      <c r="WG90" s="513"/>
      <c r="WH90" s="513"/>
      <c r="WI90" s="513"/>
      <c r="WJ90" s="513"/>
      <c r="WK90" s="513"/>
      <c r="WL90" s="513"/>
      <c r="WM90" s="513"/>
      <c r="WN90" s="513"/>
      <c r="WO90" s="513"/>
      <c r="WP90" s="513"/>
      <c r="WQ90" s="513"/>
      <c r="WR90" s="513"/>
      <c r="WS90" s="513"/>
      <c r="WT90" s="513"/>
      <c r="WU90" s="513"/>
      <c r="WV90" s="513"/>
      <c r="WW90" s="513"/>
      <c r="WX90" s="513"/>
      <c r="WY90" s="513"/>
      <c r="WZ90" s="513"/>
      <c r="XA90" s="513"/>
      <c r="XB90" s="513"/>
      <c r="XC90" s="513"/>
      <c r="XD90" s="513"/>
      <c r="XE90" s="513"/>
      <c r="XF90" s="513"/>
      <c r="XG90" s="513"/>
      <c r="XH90" s="513"/>
      <c r="XI90" s="513"/>
      <c r="XJ90" s="513"/>
      <c r="XK90" s="513"/>
      <c r="XL90" s="513"/>
      <c r="XM90" s="513"/>
      <c r="XN90" s="513"/>
      <c r="XO90" s="513"/>
      <c r="XP90" s="513"/>
      <c r="XQ90" s="513"/>
      <c r="XR90" s="513"/>
      <c r="XS90" s="513"/>
      <c r="XT90" s="513"/>
      <c r="XU90" s="513"/>
      <c r="XV90" s="513"/>
      <c r="XW90" s="513"/>
      <c r="XX90" s="513"/>
      <c r="XY90" s="513"/>
      <c r="XZ90" s="513"/>
      <c r="YA90" s="513"/>
      <c r="YB90" s="513"/>
      <c r="YC90" s="513"/>
      <c r="YD90" s="513"/>
      <c r="YE90" s="513"/>
      <c r="YF90" s="513"/>
      <c r="YG90" s="513"/>
      <c r="YH90" s="513"/>
      <c r="YI90" s="513"/>
      <c r="YJ90" s="513"/>
      <c r="YK90" s="513"/>
      <c r="YL90" s="513"/>
      <c r="YM90" s="513"/>
      <c r="YN90" s="513"/>
      <c r="YO90" s="513"/>
      <c r="YP90" s="513"/>
      <c r="YQ90" s="513"/>
      <c r="YR90" s="513"/>
      <c r="YS90" s="513"/>
      <c r="YT90" s="513"/>
      <c r="YU90" s="513"/>
      <c r="YV90" s="513"/>
      <c r="YW90" s="513"/>
      <c r="YX90" s="513"/>
      <c r="YY90" s="513"/>
      <c r="YZ90" s="513"/>
      <c r="ZA90" s="513"/>
      <c r="ZB90" s="513"/>
      <c r="ZC90" s="513"/>
      <c r="ZD90" s="513"/>
      <c r="ZE90" s="513"/>
      <c r="ZF90" s="513"/>
      <c r="ZG90" s="513"/>
      <c r="ZH90" s="513"/>
      <c r="ZI90" s="513"/>
      <c r="ZJ90" s="513"/>
      <c r="ZK90" s="513"/>
      <c r="ZL90" s="513"/>
      <c r="ZM90" s="513"/>
      <c r="ZN90" s="513"/>
      <c r="ZO90" s="513"/>
      <c r="ZP90" s="513"/>
      <c r="ZQ90" s="513"/>
      <c r="ZR90" s="513"/>
      <c r="ZS90" s="513"/>
      <c r="ZT90" s="513"/>
      <c r="ZU90" s="513"/>
      <c r="ZV90" s="513"/>
      <c r="ZW90" s="513"/>
      <c r="ZX90" s="513"/>
      <c r="ZY90" s="513"/>
      <c r="ZZ90" s="513"/>
      <c r="AAA90" s="513"/>
      <c r="AAB90" s="513"/>
      <c r="AAC90" s="513"/>
      <c r="AAD90" s="513"/>
      <c r="AAE90" s="513"/>
      <c r="AAF90" s="513"/>
      <c r="AAG90" s="513"/>
      <c r="AAH90" s="513"/>
      <c r="AAI90" s="513"/>
      <c r="AAJ90" s="513"/>
      <c r="AAK90" s="513"/>
      <c r="AAL90" s="513"/>
      <c r="AAM90" s="513"/>
      <c r="AAN90" s="513"/>
      <c r="AAO90" s="513"/>
      <c r="AAP90" s="513"/>
      <c r="AAQ90" s="513"/>
      <c r="AAR90" s="513"/>
      <c r="AAS90" s="513"/>
      <c r="AAT90" s="513"/>
      <c r="AAU90" s="513"/>
      <c r="AAV90" s="513"/>
      <c r="AAW90" s="513"/>
      <c r="AAX90" s="513"/>
      <c r="AAY90" s="513"/>
      <c r="AAZ90" s="513"/>
      <c r="ABA90" s="513"/>
      <c r="ABB90" s="513"/>
      <c r="ABC90" s="513"/>
      <c r="ABD90" s="513"/>
      <c r="ABE90" s="513"/>
      <c r="ABF90" s="513"/>
      <c r="ABG90" s="513"/>
      <c r="ABH90" s="513"/>
      <c r="ABI90" s="513"/>
      <c r="ABJ90" s="513"/>
      <c r="ABK90" s="513"/>
      <c r="ABL90" s="513"/>
      <c r="ABM90" s="513"/>
      <c r="ABN90" s="513"/>
      <c r="ABO90" s="513"/>
      <c r="ABP90" s="513"/>
      <c r="ABQ90" s="513"/>
      <c r="ABR90" s="513"/>
      <c r="ABS90" s="513"/>
      <c r="ABT90" s="513"/>
      <c r="ABU90" s="513"/>
      <c r="ABV90" s="513"/>
      <c r="ABW90" s="513"/>
      <c r="ABX90" s="513"/>
      <c r="ABY90" s="513"/>
      <c r="ABZ90" s="513"/>
      <c r="ACA90" s="513"/>
      <c r="ACB90" s="513"/>
      <c r="ACC90" s="513"/>
      <c r="ACD90" s="513"/>
      <c r="ACE90" s="513"/>
      <c r="ACF90" s="513"/>
      <c r="ACG90" s="513"/>
      <c r="ACH90" s="513"/>
      <c r="ACI90" s="513"/>
      <c r="ACJ90" s="513"/>
      <c r="ACK90" s="513"/>
      <c r="ACL90" s="513"/>
      <c r="ACM90" s="513"/>
      <c r="ACN90" s="513"/>
      <c r="ACO90" s="513"/>
      <c r="ACP90" s="513"/>
      <c r="ACQ90" s="513"/>
      <c r="ACR90" s="513"/>
      <c r="ACS90" s="513"/>
      <c r="ACT90" s="513"/>
      <c r="ACU90" s="513"/>
      <c r="ACV90" s="513"/>
      <c r="ACW90" s="513"/>
      <c r="ACX90" s="513"/>
      <c r="ACY90" s="513"/>
      <c r="ACZ90" s="513"/>
      <c r="ADA90" s="513"/>
      <c r="ADB90" s="513"/>
      <c r="ADC90" s="513"/>
      <c r="ADD90" s="513"/>
      <c r="ADE90" s="513"/>
      <c r="ADF90" s="513"/>
      <c r="ADG90" s="513"/>
      <c r="ADH90" s="513"/>
      <c r="ADI90" s="513"/>
      <c r="ADJ90" s="513"/>
      <c r="ADK90" s="513"/>
      <c r="ADL90" s="513"/>
      <c r="ADM90" s="513"/>
      <c r="ADN90" s="513"/>
      <c r="ADO90" s="513"/>
      <c r="ADP90" s="513"/>
      <c r="ADQ90" s="513"/>
      <c r="ADR90" s="513"/>
      <c r="ADS90" s="513"/>
      <c r="ADT90" s="513"/>
      <c r="ADU90" s="513"/>
      <c r="ADV90" s="513"/>
      <c r="ADW90" s="513"/>
      <c r="ADX90" s="513"/>
      <c r="ADY90" s="513"/>
      <c r="ADZ90" s="513"/>
      <c r="AEA90" s="513"/>
      <c r="AEB90" s="513"/>
      <c r="AEC90" s="513"/>
      <c r="AED90" s="513"/>
      <c r="AEE90" s="513"/>
      <c r="AEF90" s="513"/>
      <c r="AEG90" s="513"/>
      <c r="AEH90" s="513"/>
      <c r="AEI90" s="513"/>
      <c r="AEJ90" s="513"/>
      <c r="AEK90" s="513"/>
      <c r="AEL90" s="513"/>
      <c r="AEM90" s="513"/>
      <c r="AEN90" s="513"/>
      <c r="AEO90" s="513"/>
      <c r="AEP90" s="513"/>
      <c r="AEQ90" s="513"/>
      <c r="AER90" s="513"/>
      <c r="AES90" s="513"/>
      <c r="AET90" s="513"/>
      <c r="AEU90" s="513"/>
      <c r="AEV90" s="513"/>
      <c r="AEW90" s="513"/>
      <c r="AEX90" s="513"/>
      <c r="AEY90" s="513"/>
      <c r="AEZ90" s="513"/>
      <c r="AFA90" s="513"/>
      <c r="AFB90" s="513"/>
      <c r="AFC90" s="513"/>
      <c r="AFD90" s="513"/>
      <c r="AFE90" s="513"/>
      <c r="AFF90" s="513"/>
      <c r="AFG90" s="513"/>
      <c r="AFH90" s="513"/>
      <c r="AFI90" s="513"/>
      <c r="AFJ90" s="513"/>
      <c r="AFK90" s="513"/>
      <c r="AFL90" s="513"/>
      <c r="AFM90" s="513"/>
      <c r="AFN90" s="513"/>
      <c r="AFO90" s="513"/>
      <c r="AFP90" s="513"/>
      <c r="AFQ90" s="513"/>
      <c r="AFR90" s="513"/>
      <c r="AFS90" s="513"/>
      <c r="AFT90" s="513"/>
      <c r="AFU90" s="513"/>
      <c r="AFV90" s="513"/>
      <c r="AFW90" s="513"/>
      <c r="AFX90" s="513"/>
      <c r="AFY90" s="513"/>
      <c r="AFZ90" s="513"/>
      <c r="AGA90" s="513"/>
      <c r="AGB90" s="513"/>
      <c r="AGC90" s="513"/>
      <c r="AGD90" s="513"/>
      <c r="AGE90" s="513"/>
      <c r="AGF90" s="513"/>
      <c r="AGG90" s="513"/>
      <c r="AGH90" s="513"/>
      <c r="AGI90" s="513"/>
      <c r="AGJ90" s="513"/>
      <c r="AGK90" s="513"/>
      <c r="AGL90" s="513"/>
      <c r="AGM90" s="513"/>
      <c r="AGN90" s="513"/>
      <c r="AGO90" s="513"/>
      <c r="AGP90" s="513"/>
      <c r="AGQ90" s="513"/>
      <c r="AGR90" s="513"/>
      <c r="AGS90" s="513"/>
      <c r="AGT90" s="513"/>
      <c r="AGU90" s="513"/>
      <c r="AGV90" s="513"/>
      <c r="AGW90" s="513"/>
      <c r="AGX90" s="513"/>
      <c r="AGY90" s="513"/>
      <c r="AGZ90" s="513"/>
      <c r="AHA90" s="513"/>
      <c r="AHB90" s="513"/>
      <c r="AHC90" s="513"/>
      <c r="AHD90" s="513"/>
      <c r="AHE90" s="513"/>
      <c r="AHF90" s="513"/>
      <c r="AHG90" s="513"/>
      <c r="AHH90" s="513"/>
      <c r="AHI90" s="513"/>
      <c r="AHJ90" s="513"/>
      <c r="AHK90" s="513"/>
      <c r="AHL90" s="513"/>
      <c r="AHM90" s="513"/>
      <c r="AHN90" s="513"/>
      <c r="AHO90" s="513"/>
      <c r="AHP90" s="513"/>
      <c r="AHQ90" s="513"/>
      <c r="AHR90" s="513"/>
      <c r="AHS90" s="513"/>
      <c r="AHT90" s="513"/>
      <c r="AHU90" s="513"/>
      <c r="AHV90" s="513"/>
      <c r="AHW90" s="513"/>
      <c r="AHX90" s="513"/>
      <c r="AHY90" s="513"/>
      <c r="AHZ90" s="513"/>
      <c r="AIA90" s="513"/>
      <c r="AIB90" s="513"/>
      <c r="AIC90" s="513"/>
      <c r="AID90" s="513"/>
      <c r="AIE90" s="513"/>
      <c r="AIF90" s="513"/>
      <c r="AIG90" s="513"/>
      <c r="AIH90" s="513"/>
      <c r="AII90" s="513"/>
      <c r="AIJ90" s="513"/>
      <c r="AIK90" s="513"/>
      <c r="AIL90" s="513"/>
      <c r="AIM90" s="513"/>
      <c r="AIN90" s="513"/>
      <c r="AIO90" s="513"/>
      <c r="AIP90" s="513"/>
      <c r="AIQ90" s="513"/>
      <c r="AIR90" s="513"/>
      <c r="AIS90" s="513"/>
      <c r="AIT90" s="513"/>
      <c r="AIU90" s="513"/>
      <c r="AIV90" s="513"/>
      <c r="AIW90" s="513"/>
      <c r="AIX90" s="513"/>
      <c r="AIY90" s="513"/>
      <c r="AIZ90" s="513"/>
      <c r="AJA90" s="513"/>
      <c r="AJB90" s="513"/>
      <c r="AJC90" s="513"/>
      <c r="AJD90" s="513"/>
      <c r="AJE90" s="513"/>
      <c r="AJF90" s="513"/>
      <c r="AJG90" s="513"/>
      <c r="AJH90" s="513"/>
      <c r="AJI90" s="513"/>
      <c r="AJJ90" s="513"/>
      <c r="AJK90" s="513"/>
      <c r="AJL90" s="513"/>
      <c r="AJM90" s="513"/>
      <c r="AJN90" s="513"/>
      <c r="AJO90" s="513"/>
      <c r="AJP90" s="513"/>
      <c r="AJQ90" s="513"/>
      <c r="AJR90" s="513"/>
      <c r="AJS90" s="513"/>
      <c r="AJT90" s="513"/>
      <c r="AJU90" s="513"/>
      <c r="AJV90" s="513"/>
      <c r="AJW90" s="513"/>
      <c r="AJX90" s="513"/>
      <c r="AJY90" s="513"/>
      <c r="AJZ90" s="513"/>
      <c r="AKA90" s="513"/>
      <c r="AKB90" s="513"/>
      <c r="AKC90" s="513"/>
      <c r="AKD90" s="513"/>
      <c r="AKE90" s="513"/>
      <c r="AKF90" s="513"/>
      <c r="AKG90" s="513"/>
      <c r="AKH90" s="513"/>
      <c r="AKI90" s="513"/>
      <c r="AKJ90" s="513"/>
      <c r="AKK90" s="513"/>
      <c r="AKL90" s="513"/>
      <c r="AKM90" s="513"/>
      <c r="AKN90" s="513"/>
      <c r="AKO90" s="513"/>
      <c r="AKP90" s="513"/>
      <c r="AKQ90" s="513"/>
      <c r="AKR90" s="513"/>
      <c r="AKS90" s="513"/>
      <c r="AKT90" s="513"/>
      <c r="AKU90" s="513"/>
      <c r="AKV90" s="513"/>
      <c r="AKW90" s="513"/>
      <c r="AKX90" s="513"/>
      <c r="AKY90" s="513"/>
      <c r="AKZ90" s="513"/>
      <c r="ALA90" s="513"/>
      <c r="ALB90" s="513"/>
      <c r="ALC90" s="513"/>
      <c r="ALD90" s="513"/>
      <c r="ALE90" s="513"/>
      <c r="ALF90" s="513"/>
      <c r="ALG90" s="513"/>
      <c r="ALH90" s="513"/>
      <c r="ALI90" s="513"/>
      <c r="ALJ90" s="513"/>
      <c r="ALK90" s="513"/>
      <c r="ALL90" s="513"/>
      <c r="ALM90" s="513"/>
      <c r="ALN90" s="513"/>
      <c r="ALO90" s="513"/>
      <c r="ALP90" s="513"/>
      <c r="ALQ90" s="513"/>
      <c r="ALR90" s="513"/>
      <c r="ALS90" s="513"/>
      <c r="ALT90" s="513"/>
      <c r="ALU90" s="513"/>
      <c r="ALV90" s="513"/>
      <c r="ALW90" s="513"/>
      <c r="ALX90" s="513"/>
      <c r="ALY90" s="513"/>
      <c r="ALZ90" s="513"/>
      <c r="AMA90" s="513"/>
      <c r="AMB90" s="513"/>
      <c r="AMC90" s="513"/>
      <c r="AMD90" s="513"/>
      <c r="AME90" s="513"/>
      <c r="AMF90" s="513"/>
      <c r="AMG90" s="513"/>
      <c r="AMH90" s="513"/>
      <c r="AMI90" s="513"/>
      <c r="AMJ90" s="513"/>
      <c r="AMK90" s="513"/>
      <c r="AML90" s="513"/>
      <c r="AMM90" s="513"/>
      <c r="AMN90" s="513"/>
      <c r="AMO90" s="513"/>
      <c r="AMP90" s="513"/>
      <c r="AMQ90" s="513"/>
      <c r="AMR90" s="513"/>
      <c r="AMS90" s="513"/>
      <c r="AMT90" s="513"/>
      <c r="AMU90" s="513"/>
      <c r="AMV90" s="513"/>
      <c r="AMW90" s="513"/>
      <c r="AMX90" s="513"/>
      <c r="AMY90" s="513"/>
      <c r="AMZ90" s="513"/>
      <c r="ANA90" s="513"/>
      <c r="ANB90" s="513"/>
      <c r="ANC90" s="513"/>
      <c r="AND90" s="513"/>
      <c r="ANE90" s="513"/>
      <c r="ANF90" s="513"/>
      <c r="ANG90" s="513"/>
      <c r="ANH90" s="513"/>
      <c r="ANI90" s="513"/>
      <c r="ANJ90" s="513"/>
      <c r="ANK90" s="513"/>
      <c r="ANL90" s="513"/>
      <c r="ANM90" s="513"/>
      <c r="ANN90" s="513"/>
      <c r="ANO90" s="513"/>
      <c r="ANP90" s="513"/>
      <c r="ANQ90" s="513"/>
      <c r="ANR90" s="513"/>
      <c r="ANS90" s="513"/>
      <c r="ANT90" s="513"/>
      <c r="ANU90" s="513"/>
      <c r="ANV90" s="513"/>
      <c r="ANW90" s="513"/>
      <c r="ANX90" s="513"/>
      <c r="ANY90" s="513"/>
      <c r="ANZ90" s="513"/>
      <c r="AOA90" s="513"/>
      <c r="AOB90" s="513"/>
      <c r="AOC90" s="513"/>
      <c r="AOD90" s="513"/>
      <c r="AOE90" s="513"/>
      <c r="AOF90" s="513"/>
      <c r="AOG90" s="513"/>
      <c r="AOH90" s="513"/>
      <c r="AOI90" s="513"/>
      <c r="AOJ90" s="513"/>
      <c r="AOK90" s="513"/>
      <c r="AOL90" s="513"/>
      <c r="AOM90" s="513"/>
      <c r="AON90" s="513"/>
      <c r="AOO90" s="513"/>
      <c r="AOP90" s="513"/>
      <c r="AOQ90" s="513"/>
      <c r="AOR90" s="513"/>
      <c r="AOS90" s="513"/>
      <c r="AOT90" s="513"/>
      <c r="AOU90" s="513"/>
      <c r="AOV90" s="513"/>
      <c r="AOW90" s="513"/>
      <c r="AOX90" s="513"/>
      <c r="AOY90" s="513"/>
      <c r="AOZ90" s="513"/>
      <c r="APA90" s="513"/>
      <c r="APB90" s="513"/>
      <c r="APC90" s="513"/>
      <c r="APD90" s="513"/>
      <c r="APE90" s="513"/>
      <c r="APF90" s="513"/>
      <c r="APG90" s="513"/>
      <c r="APH90" s="513"/>
      <c r="API90" s="513"/>
      <c r="APJ90" s="513"/>
      <c r="APK90" s="513"/>
      <c r="APL90" s="513"/>
      <c r="APM90" s="513"/>
      <c r="APN90" s="513"/>
      <c r="APO90" s="513"/>
      <c r="APP90" s="513"/>
      <c r="APQ90" s="513"/>
      <c r="APR90" s="513"/>
      <c r="APS90" s="513"/>
      <c r="APT90" s="513"/>
      <c r="APU90" s="513"/>
      <c r="APV90" s="513"/>
      <c r="APW90" s="513"/>
      <c r="APX90" s="513"/>
      <c r="APY90" s="513"/>
      <c r="APZ90" s="513"/>
      <c r="AQA90" s="513"/>
      <c r="AQB90" s="513"/>
      <c r="AQC90" s="513"/>
      <c r="AQD90" s="513"/>
      <c r="AQE90" s="513"/>
      <c r="AQF90" s="513"/>
      <c r="AQG90" s="513"/>
      <c r="AQH90" s="513"/>
      <c r="AQI90" s="513"/>
      <c r="AQJ90" s="513"/>
      <c r="AQK90" s="513"/>
      <c r="AQL90" s="513"/>
      <c r="AQM90" s="513"/>
      <c r="AQN90" s="513"/>
      <c r="AQO90" s="513"/>
      <c r="AQP90" s="513"/>
      <c r="AQQ90" s="513"/>
      <c r="AQR90" s="513"/>
      <c r="AQS90" s="513"/>
      <c r="AQT90" s="513"/>
      <c r="AQU90" s="513"/>
      <c r="AQV90" s="513"/>
      <c r="AQW90" s="513"/>
      <c r="AQX90" s="513"/>
      <c r="AQY90" s="513"/>
      <c r="AQZ90" s="513"/>
      <c r="ARA90" s="513"/>
      <c r="ARB90" s="513"/>
      <c r="ARC90" s="513"/>
      <c r="ARD90" s="513"/>
      <c r="ARE90" s="513"/>
      <c r="ARF90" s="513"/>
      <c r="ARG90" s="513"/>
      <c r="ARH90" s="513"/>
      <c r="ARI90" s="513"/>
      <c r="ARJ90" s="513"/>
      <c r="ARK90" s="513"/>
      <c r="ARL90" s="513"/>
      <c r="ARM90" s="513"/>
      <c r="ARN90" s="513"/>
      <c r="ARO90" s="513"/>
      <c r="ARP90" s="513"/>
      <c r="ARQ90" s="513"/>
      <c r="ARR90" s="513"/>
      <c r="ARS90" s="513"/>
      <c r="ART90" s="513"/>
      <c r="ARU90" s="513"/>
      <c r="ARV90" s="513"/>
      <c r="ARW90" s="513"/>
      <c r="ARX90" s="513"/>
      <c r="ARY90" s="513"/>
      <c r="ARZ90" s="513"/>
      <c r="ASA90" s="513"/>
      <c r="ASB90" s="513"/>
      <c r="ASC90" s="513"/>
      <c r="ASD90" s="513"/>
      <c r="ASE90" s="513"/>
      <c r="ASF90" s="513"/>
      <c r="ASG90" s="513"/>
      <c r="ASH90" s="513"/>
      <c r="ASI90" s="513"/>
      <c r="ASJ90" s="513"/>
      <c r="ASK90" s="513"/>
      <c r="ASL90" s="513"/>
      <c r="ASM90" s="513"/>
      <c r="ASN90" s="513"/>
      <c r="ASO90" s="513"/>
      <c r="ASP90" s="513"/>
      <c r="ASQ90" s="513"/>
      <c r="ASR90" s="513"/>
      <c r="ASS90" s="513"/>
      <c r="AST90" s="513"/>
      <c r="ASU90" s="513"/>
      <c r="ASV90" s="513"/>
      <c r="ASW90" s="513"/>
      <c r="ASX90" s="513"/>
      <c r="ASY90" s="513"/>
      <c r="ASZ90" s="513"/>
      <c r="ATA90" s="513"/>
      <c r="ATB90" s="513"/>
      <c r="ATC90" s="513"/>
      <c r="ATD90" s="513"/>
      <c r="ATE90" s="513"/>
      <c r="ATF90" s="513"/>
      <c r="ATG90" s="513"/>
      <c r="ATH90" s="513"/>
      <c r="ATI90" s="513"/>
      <c r="ATJ90" s="513"/>
      <c r="ATK90" s="513"/>
      <c r="ATL90" s="513"/>
      <c r="ATM90" s="513"/>
      <c r="ATN90" s="513"/>
      <c r="ATO90" s="513"/>
      <c r="ATP90" s="513"/>
      <c r="ATQ90" s="513"/>
      <c r="ATR90" s="513"/>
      <c r="ATS90" s="513"/>
      <c r="ATT90" s="513"/>
      <c r="ATU90" s="513"/>
      <c r="ATV90" s="513"/>
      <c r="ATW90" s="513"/>
      <c r="ATX90" s="513"/>
      <c r="ATY90" s="513"/>
      <c r="ATZ90" s="513"/>
      <c r="AUA90" s="513"/>
      <c r="AUB90" s="513"/>
      <c r="AUC90" s="513"/>
      <c r="AUD90" s="513"/>
      <c r="AUE90" s="513"/>
      <c r="AUF90" s="513"/>
      <c r="AUG90" s="513"/>
      <c r="AUH90" s="513"/>
      <c r="AUI90" s="513"/>
      <c r="AUJ90" s="513"/>
      <c r="AUK90" s="513"/>
      <c r="AUL90" s="513"/>
      <c r="AUM90" s="513"/>
      <c r="AUN90" s="513"/>
      <c r="AUO90" s="513"/>
      <c r="AUP90" s="513"/>
      <c r="AUQ90" s="513"/>
      <c r="AUR90" s="513"/>
      <c r="AUS90" s="513"/>
      <c r="AUT90" s="513"/>
      <c r="AUU90" s="513"/>
      <c r="AUV90" s="513"/>
      <c r="AUW90" s="513"/>
      <c r="AUX90" s="513"/>
      <c r="AUY90" s="513"/>
      <c r="AUZ90" s="513"/>
      <c r="AVA90" s="513"/>
      <c r="AVB90" s="513"/>
      <c r="AVC90" s="513"/>
      <c r="AVD90" s="513"/>
      <c r="AVE90" s="513"/>
      <c r="AVF90" s="513"/>
      <c r="AVG90" s="513"/>
      <c r="AVH90" s="513"/>
      <c r="AVI90" s="513"/>
      <c r="AVJ90" s="513"/>
      <c r="AVK90" s="513"/>
      <c r="AVL90" s="513"/>
      <c r="AVM90" s="513"/>
      <c r="AVN90" s="513"/>
      <c r="AVO90" s="513"/>
      <c r="AVP90" s="513"/>
      <c r="AVQ90" s="513"/>
      <c r="AVR90" s="513"/>
      <c r="AVS90" s="513"/>
      <c r="AVT90" s="513"/>
      <c r="AVU90" s="513"/>
      <c r="AVV90" s="513"/>
      <c r="AVW90" s="513"/>
      <c r="AVX90" s="513"/>
      <c r="AVY90" s="513"/>
      <c r="AVZ90" s="513"/>
      <c r="AWA90" s="513"/>
      <c r="AWB90" s="513"/>
      <c r="AWC90" s="513"/>
      <c r="AWD90" s="513"/>
      <c r="AWE90" s="513"/>
      <c r="AWF90" s="513"/>
      <c r="AWG90" s="513"/>
      <c r="AWH90" s="513"/>
      <c r="AWI90" s="513"/>
      <c r="AWJ90" s="513"/>
      <c r="AWK90" s="513"/>
      <c r="AWL90" s="513"/>
      <c r="AWM90" s="513"/>
      <c r="AWN90" s="513"/>
      <c r="AWO90" s="513"/>
      <c r="AWP90" s="513"/>
      <c r="AWQ90" s="513"/>
      <c r="AWR90" s="513"/>
      <c r="AWS90" s="513"/>
      <c r="AWT90" s="513"/>
      <c r="AWU90" s="513"/>
      <c r="AWV90" s="513"/>
      <c r="AWW90" s="513"/>
      <c r="AWX90" s="513"/>
      <c r="AWY90" s="513"/>
      <c r="AWZ90" s="513"/>
      <c r="AXA90" s="513"/>
      <c r="AXB90" s="513"/>
      <c r="AXC90" s="513"/>
      <c r="AXD90" s="513"/>
      <c r="AXE90" s="513"/>
      <c r="AXF90" s="513"/>
      <c r="AXG90" s="513"/>
      <c r="AXH90" s="513"/>
      <c r="AXI90" s="513"/>
      <c r="AXJ90" s="513"/>
      <c r="AXK90" s="513"/>
      <c r="AXL90" s="513"/>
      <c r="AXM90" s="513"/>
      <c r="AXN90" s="513"/>
      <c r="AXO90" s="513"/>
      <c r="AXP90" s="513"/>
      <c r="AXQ90" s="513"/>
      <c r="AXR90" s="513"/>
      <c r="AXS90" s="513"/>
      <c r="AXT90" s="513"/>
      <c r="AXU90" s="513"/>
      <c r="AXV90" s="513"/>
      <c r="AXW90" s="513"/>
      <c r="AXX90" s="513"/>
      <c r="AXY90" s="513"/>
      <c r="AXZ90" s="513"/>
      <c r="AYA90" s="513"/>
      <c r="AYB90" s="513"/>
      <c r="AYC90" s="513"/>
      <c r="AYD90" s="513"/>
      <c r="AYE90" s="513"/>
      <c r="AYF90" s="513"/>
      <c r="AYG90" s="513"/>
      <c r="AYH90" s="513"/>
      <c r="AYI90" s="513"/>
      <c r="AYJ90" s="513"/>
      <c r="AYK90" s="513"/>
      <c r="AYL90" s="513"/>
      <c r="AYM90" s="513"/>
      <c r="AYN90" s="513"/>
      <c r="AYO90" s="513"/>
      <c r="AYP90" s="513"/>
      <c r="AYQ90" s="513"/>
      <c r="AYR90" s="513"/>
      <c r="AYS90" s="513"/>
      <c r="AYT90" s="513"/>
      <c r="AYU90" s="513"/>
      <c r="AYV90" s="513"/>
      <c r="AYW90" s="513"/>
      <c r="AYX90" s="513"/>
      <c r="AYY90" s="513"/>
      <c r="AYZ90" s="513"/>
      <c r="AZA90" s="513"/>
      <c r="AZB90" s="513"/>
      <c r="AZC90" s="513"/>
      <c r="AZD90" s="513"/>
      <c r="AZE90" s="513"/>
      <c r="AZF90" s="513"/>
      <c r="AZG90" s="513"/>
      <c r="AZH90" s="513"/>
      <c r="AZI90" s="513"/>
      <c r="AZJ90" s="513"/>
      <c r="AZK90" s="513"/>
      <c r="AZL90" s="513"/>
      <c r="AZM90" s="513"/>
      <c r="AZN90" s="513"/>
      <c r="AZO90" s="513"/>
      <c r="AZP90" s="513"/>
      <c r="AZQ90" s="513"/>
      <c r="AZR90" s="513"/>
      <c r="AZS90" s="513"/>
      <c r="AZT90" s="513"/>
      <c r="AZU90" s="513"/>
      <c r="AZV90" s="513"/>
      <c r="AZW90" s="513"/>
      <c r="AZX90" s="513"/>
      <c r="AZY90" s="513"/>
      <c r="AZZ90" s="513"/>
      <c r="BAA90" s="513"/>
      <c r="BAB90" s="513"/>
      <c r="BAC90" s="513"/>
      <c r="BAD90" s="513"/>
      <c r="BAE90" s="513"/>
      <c r="BAF90" s="513"/>
      <c r="BAG90" s="513"/>
      <c r="BAH90" s="513"/>
      <c r="BAI90" s="513"/>
      <c r="BAJ90" s="513"/>
      <c r="BAK90" s="513"/>
      <c r="BAL90" s="513"/>
      <c r="BAM90" s="513"/>
      <c r="BAN90" s="513"/>
      <c r="BAO90" s="513"/>
      <c r="BAP90" s="513"/>
      <c r="BAQ90" s="513"/>
      <c r="BAR90" s="513"/>
      <c r="BAS90" s="513"/>
      <c r="BAT90" s="513"/>
      <c r="BAU90" s="513"/>
      <c r="BAV90" s="513"/>
      <c r="BAW90" s="513"/>
      <c r="BAX90" s="513"/>
      <c r="BAY90" s="513"/>
      <c r="BAZ90" s="513"/>
      <c r="BBA90" s="513"/>
      <c r="BBB90" s="513"/>
      <c r="BBC90" s="513"/>
      <c r="BBD90" s="513"/>
      <c r="BBE90" s="513"/>
      <c r="BBF90" s="513"/>
      <c r="BBG90" s="513"/>
      <c r="BBH90" s="513"/>
      <c r="BBI90" s="513"/>
      <c r="BBJ90" s="513"/>
      <c r="BBK90" s="513"/>
      <c r="BBL90" s="513"/>
      <c r="BBM90" s="513"/>
      <c r="BBN90" s="513"/>
      <c r="BBO90" s="513"/>
      <c r="BBP90" s="513"/>
      <c r="BBQ90" s="513"/>
      <c r="BBR90" s="513"/>
      <c r="BBS90" s="513"/>
      <c r="BBT90" s="513"/>
      <c r="BBU90" s="513"/>
      <c r="BBV90" s="513"/>
      <c r="BBW90" s="513"/>
      <c r="BBX90" s="513"/>
      <c r="BBY90" s="513"/>
      <c r="BBZ90" s="513"/>
      <c r="BCA90" s="513"/>
      <c r="BCB90" s="513"/>
      <c r="BCC90" s="513"/>
      <c r="BCD90" s="513"/>
      <c r="BCE90" s="513"/>
      <c r="BCF90" s="513"/>
      <c r="BCG90" s="513"/>
      <c r="BCH90" s="513"/>
      <c r="BCI90" s="513"/>
      <c r="BCJ90" s="513"/>
      <c r="BCK90" s="513"/>
      <c r="BCL90" s="513"/>
      <c r="BCM90" s="513"/>
      <c r="BCN90" s="513"/>
      <c r="BCO90" s="513"/>
      <c r="BCP90" s="513"/>
      <c r="BCQ90" s="513"/>
      <c r="BCR90" s="513"/>
      <c r="BCS90" s="513"/>
      <c r="BCT90" s="513"/>
      <c r="BCU90" s="513"/>
      <c r="BCV90" s="513"/>
      <c r="BCW90" s="513"/>
      <c r="BCX90" s="513"/>
      <c r="BCY90" s="513"/>
      <c r="BCZ90" s="513"/>
      <c r="BDA90" s="513"/>
      <c r="BDB90" s="513"/>
      <c r="BDC90" s="513"/>
      <c r="BDD90" s="513"/>
      <c r="BDE90" s="513"/>
      <c r="BDF90" s="513"/>
      <c r="BDG90" s="513"/>
      <c r="BDH90" s="513"/>
      <c r="BDI90" s="513"/>
      <c r="BDJ90" s="513"/>
      <c r="BDK90" s="513"/>
      <c r="BDL90" s="513"/>
      <c r="BDM90" s="513"/>
      <c r="BDN90" s="513"/>
      <c r="BDO90" s="513"/>
      <c r="BDP90" s="513"/>
      <c r="BDQ90" s="513"/>
      <c r="BDR90" s="513"/>
      <c r="BDS90" s="513"/>
      <c r="BDT90" s="513"/>
      <c r="BDU90" s="513"/>
      <c r="BDV90" s="513"/>
      <c r="BDW90" s="513"/>
      <c r="BDX90" s="513"/>
      <c r="BDY90" s="513"/>
      <c r="BDZ90" s="513"/>
      <c r="BEA90" s="513"/>
      <c r="BEB90" s="513"/>
      <c r="BEC90" s="513"/>
      <c r="BED90" s="513"/>
      <c r="BEE90" s="513"/>
      <c r="BEF90" s="513"/>
      <c r="BEG90" s="513"/>
      <c r="BEH90" s="513"/>
      <c r="BEI90" s="513"/>
      <c r="BEJ90" s="513"/>
      <c r="BEK90" s="513"/>
      <c r="BEL90" s="513"/>
      <c r="BEM90" s="513"/>
      <c r="BEN90" s="513"/>
      <c r="BEO90" s="513"/>
      <c r="BEP90" s="513"/>
      <c r="BEQ90" s="513"/>
      <c r="BER90" s="513"/>
      <c r="BES90" s="513"/>
      <c r="BET90" s="513"/>
      <c r="BEU90" s="513"/>
      <c r="BEV90" s="513"/>
      <c r="BEW90" s="513"/>
      <c r="BEX90" s="513"/>
      <c r="BEY90" s="513"/>
      <c r="BEZ90" s="513"/>
      <c r="BFA90" s="513"/>
      <c r="BFB90" s="513"/>
      <c r="BFC90" s="513"/>
      <c r="BFD90" s="513"/>
      <c r="BFE90" s="513"/>
      <c r="BFF90" s="513"/>
      <c r="BFG90" s="513"/>
      <c r="BFH90" s="513"/>
      <c r="BFI90" s="513"/>
      <c r="BFJ90" s="513"/>
      <c r="BFK90" s="513"/>
      <c r="BFL90" s="513"/>
      <c r="BFM90" s="513"/>
      <c r="BFN90" s="513"/>
      <c r="BFO90" s="513"/>
      <c r="BFP90" s="513"/>
      <c r="BFQ90" s="513"/>
      <c r="BFR90" s="513"/>
      <c r="BFS90" s="513"/>
      <c r="BFT90" s="513"/>
      <c r="BFU90" s="513"/>
      <c r="BFV90" s="513"/>
      <c r="BFW90" s="513"/>
      <c r="BFX90" s="513"/>
      <c r="BFY90" s="513"/>
      <c r="BFZ90" s="513"/>
      <c r="BGA90" s="513"/>
      <c r="BGB90" s="513"/>
      <c r="BGC90" s="513"/>
      <c r="BGD90" s="513"/>
      <c r="BGE90" s="513"/>
      <c r="BGF90" s="513"/>
      <c r="BGG90" s="513"/>
      <c r="BGH90" s="513"/>
      <c r="BGI90" s="513"/>
      <c r="BGJ90" s="513"/>
      <c r="BGK90" s="513"/>
      <c r="BGL90" s="513"/>
      <c r="BGM90" s="513"/>
      <c r="BGN90" s="513"/>
      <c r="BGO90" s="513"/>
      <c r="BGP90" s="513"/>
      <c r="BGQ90" s="513"/>
      <c r="BGR90" s="513"/>
      <c r="BGS90" s="513"/>
      <c r="BGT90" s="513"/>
      <c r="BGU90" s="513"/>
      <c r="BGV90" s="513"/>
      <c r="BGW90" s="513"/>
      <c r="BGX90" s="513"/>
      <c r="BGY90" s="513"/>
      <c r="BGZ90" s="513"/>
      <c r="BHA90" s="513"/>
      <c r="BHB90" s="513"/>
      <c r="BHC90" s="513"/>
      <c r="BHD90" s="513"/>
      <c r="BHE90" s="513"/>
      <c r="BHF90" s="513"/>
      <c r="BHG90" s="513"/>
      <c r="BHH90" s="513"/>
      <c r="BHI90" s="513"/>
      <c r="BHJ90" s="513"/>
      <c r="BHK90" s="513"/>
      <c r="BHL90" s="513"/>
      <c r="BHM90" s="513"/>
      <c r="BHN90" s="513"/>
      <c r="BHO90" s="513"/>
      <c r="BHP90" s="513"/>
      <c r="BHQ90" s="513"/>
      <c r="BHR90" s="513"/>
      <c r="BHS90" s="513"/>
      <c r="BHT90" s="513"/>
      <c r="BHU90" s="513"/>
      <c r="BHV90" s="513"/>
      <c r="BHW90" s="513"/>
      <c r="BHX90" s="513"/>
      <c r="BHY90" s="513"/>
      <c r="BHZ90" s="513"/>
      <c r="BIA90" s="513"/>
      <c r="BIB90" s="513"/>
      <c r="BIC90" s="513"/>
      <c r="BID90" s="513"/>
      <c r="BIE90" s="513"/>
      <c r="BIF90" s="513"/>
      <c r="BIG90" s="513"/>
      <c r="BIH90" s="513"/>
      <c r="BII90" s="513"/>
      <c r="BIJ90" s="513"/>
      <c r="BIK90" s="513"/>
      <c r="BIL90" s="513"/>
      <c r="BIM90" s="513"/>
      <c r="BIN90" s="513"/>
      <c r="BIO90" s="513"/>
      <c r="BIP90" s="513"/>
      <c r="BIQ90" s="513"/>
      <c r="BIR90" s="513"/>
      <c r="BIS90" s="513"/>
      <c r="BIT90" s="513"/>
      <c r="BIU90" s="513"/>
      <c r="BIV90" s="513"/>
      <c r="BIW90" s="513"/>
      <c r="BIX90" s="513"/>
      <c r="BIY90" s="513"/>
      <c r="BIZ90" s="513"/>
      <c r="BJA90" s="513"/>
      <c r="BJB90" s="513"/>
      <c r="BJC90" s="513"/>
      <c r="BJD90" s="513"/>
      <c r="BJE90" s="513"/>
      <c r="BJF90" s="513"/>
      <c r="BJG90" s="513"/>
      <c r="BJH90" s="513"/>
      <c r="BJI90" s="513"/>
      <c r="BJJ90" s="513"/>
      <c r="BJK90" s="513"/>
      <c r="BJL90" s="513"/>
      <c r="BJM90" s="513"/>
      <c r="BJN90" s="513"/>
      <c r="BJO90" s="513"/>
      <c r="BJP90" s="513"/>
      <c r="BJQ90" s="513"/>
      <c r="BJR90" s="513"/>
      <c r="BJS90" s="513"/>
      <c r="BJT90" s="513"/>
      <c r="BJU90" s="513"/>
      <c r="BJV90" s="513"/>
      <c r="BJW90" s="513"/>
      <c r="BJX90" s="513"/>
      <c r="BJY90" s="513"/>
      <c r="BJZ90" s="513"/>
      <c r="BKA90" s="513"/>
      <c r="BKB90" s="513"/>
      <c r="BKC90" s="513"/>
      <c r="BKD90" s="513"/>
      <c r="BKE90" s="513"/>
      <c r="BKF90" s="513"/>
      <c r="BKG90" s="513"/>
      <c r="BKH90" s="513"/>
      <c r="BKI90" s="513"/>
      <c r="BKJ90" s="513"/>
      <c r="BKK90" s="513"/>
      <c r="BKL90" s="513"/>
      <c r="BKM90" s="513"/>
      <c r="BKN90" s="513"/>
      <c r="BKO90" s="513"/>
      <c r="BKP90" s="513"/>
      <c r="BKQ90" s="513"/>
      <c r="BKR90" s="513"/>
      <c r="BKS90" s="513"/>
      <c r="BKT90" s="513"/>
      <c r="BKU90" s="513"/>
      <c r="BKV90" s="513"/>
      <c r="BKW90" s="513"/>
      <c r="BKX90" s="513"/>
      <c r="BKY90" s="513"/>
      <c r="BKZ90" s="513"/>
      <c r="BLA90" s="513"/>
      <c r="BLB90" s="513"/>
      <c r="BLC90" s="513"/>
      <c r="BLD90" s="513"/>
      <c r="BLE90" s="513"/>
      <c r="BLF90" s="513"/>
      <c r="BLG90" s="513"/>
      <c r="BLH90" s="513"/>
      <c r="BLI90" s="513"/>
      <c r="BLJ90" s="513"/>
      <c r="BLK90" s="513"/>
      <c r="BLL90" s="513"/>
      <c r="BLM90" s="513"/>
      <c r="BLN90" s="513"/>
      <c r="BLO90" s="513"/>
      <c r="BLP90" s="513"/>
      <c r="BLQ90" s="513"/>
      <c r="BLR90" s="513"/>
      <c r="BLS90" s="513"/>
      <c r="BLT90" s="513"/>
      <c r="BLU90" s="513"/>
      <c r="BLV90" s="513"/>
      <c r="BLW90" s="513"/>
      <c r="BLX90" s="513"/>
      <c r="BLY90" s="513"/>
      <c r="BLZ90" s="513"/>
      <c r="BMA90" s="513"/>
      <c r="BMB90" s="513"/>
      <c r="BMC90" s="513"/>
      <c r="BMD90" s="513"/>
      <c r="BME90" s="513"/>
      <c r="BMF90" s="513"/>
      <c r="BMG90" s="513"/>
      <c r="BMH90" s="513"/>
      <c r="BMI90" s="513"/>
      <c r="BMJ90" s="513"/>
      <c r="BMK90" s="513"/>
      <c r="BML90" s="513"/>
      <c r="BMM90" s="513"/>
      <c r="BMN90" s="513"/>
      <c r="BMO90" s="513"/>
      <c r="BMP90" s="513"/>
      <c r="BMQ90" s="513"/>
      <c r="BMR90" s="513"/>
      <c r="BMS90" s="513"/>
      <c r="BMT90" s="513"/>
      <c r="BMU90" s="513"/>
      <c r="BMV90" s="513"/>
      <c r="BMW90" s="513"/>
      <c r="BMX90" s="513"/>
      <c r="BMY90" s="513"/>
      <c r="BMZ90" s="513"/>
      <c r="BNA90" s="513"/>
      <c r="BNB90" s="513"/>
      <c r="BNC90" s="513"/>
      <c r="BND90" s="513"/>
      <c r="BNE90" s="513"/>
      <c r="BNF90" s="513"/>
      <c r="BNG90" s="513"/>
      <c r="BNH90" s="513"/>
      <c r="BNI90" s="513"/>
      <c r="BNJ90" s="513"/>
      <c r="BNK90" s="513"/>
      <c r="BNL90" s="513"/>
      <c r="BNM90" s="513"/>
      <c r="BNN90" s="513"/>
      <c r="BNO90" s="513"/>
      <c r="BNP90" s="513"/>
      <c r="BNQ90" s="513"/>
      <c r="BNR90" s="513"/>
      <c r="BNS90" s="513"/>
      <c r="BNT90" s="513"/>
      <c r="BNU90" s="513"/>
      <c r="BNV90" s="513"/>
      <c r="BNW90" s="513"/>
      <c r="BNX90" s="513"/>
      <c r="BNY90" s="513"/>
      <c r="BNZ90" s="513"/>
      <c r="BOA90" s="513"/>
      <c r="BOB90" s="513"/>
      <c r="BOC90" s="513"/>
      <c r="BOD90" s="513"/>
      <c r="BOE90" s="513"/>
      <c r="BOF90" s="513"/>
      <c r="BOG90" s="513"/>
      <c r="BOH90" s="513"/>
      <c r="BOI90" s="513"/>
      <c r="BOJ90" s="513"/>
      <c r="BOK90" s="513"/>
      <c r="BOL90" s="513"/>
      <c r="BOM90" s="513"/>
      <c r="BON90" s="513"/>
      <c r="BOO90" s="513"/>
      <c r="BOP90" s="513"/>
      <c r="BOQ90" s="513"/>
      <c r="BOR90" s="513"/>
      <c r="BOS90" s="513"/>
      <c r="BOT90" s="513"/>
      <c r="BOU90" s="513"/>
      <c r="BOV90" s="513"/>
      <c r="BOW90" s="513"/>
      <c r="BOX90" s="513"/>
      <c r="BOY90" s="513"/>
      <c r="BOZ90" s="513"/>
      <c r="BPA90" s="513"/>
      <c r="BPB90" s="513"/>
      <c r="BPC90" s="513"/>
      <c r="BPD90" s="513"/>
      <c r="BPE90" s="513"/>
      <c r="BPF90" s="513"/>
      <c r="BPG90" s="513"/>
      <c r="BPH90" s="513"/>
      <c r="BPI90" s="513"/>
      <c r="BPJ90" s="513"/>
      <c r="BPK90" s="513"/>
      <c r="BPL90" s="513"/>
      <c r="BPM90" s="513"/>
      <c r="BPN90" s="513"/>
      <c r="BPO90" s="513"/>
      <c r="BPP90" s="513"/>
      <c r="BPQ90" s="513"/>
      <c r="BPR90" s="513"/>
      <c r="BPS90" s="513"/>
      <c r="BPT90" s="513"/>
      <c r="BPU90" s="513"/>
      <c r="BPV90" s="513"/>
      <c r="BPW90" s="513"/>
      <c r="BPX90" s="513"/>
      <c r="BPY90" s="513"/>
      <c r="BPZ90" s="513"/>
      <c r="BQA90" s="513"/>
      <c r="BQB90" s="513"/>
      <c r="BQC90" s="513"/>
      <c r="BQD90" s="513"/>
      <c r="BQE90" s="513"/>
      <c r="BQF90" s="513"/>
      <c r="BQG90" s="513"/>
      <c r="BQH90" s="513"/>
      <c r="BQI90" s="513"/>
      <c r="BQJ90" s="513"/>
      <c r="BQK90" s="513"/>
      <c r="BQL90" s="513"/>
      <c r="BQM90" s="513"/>
      <c r="BQN90" s="513"/>
      <c r="BQO90" s="513"/>
      <c r="BQP90" s="513"/>
      <c r="BQQ90" s="513"/>
      <c r="BQR90" s="513"/>
      <c r="BQS90" s="513"/>
      <c r="BQT90" s="513"/>
      <c r="BQU90" s="513"/>
      <c r="BQV90" s="513"/>
      <c r="BQW90" s="513"/>
      <c r="BQX90" s="513"/>
      <c r="BQY90" s="513"/>
      <c r="BQZ90" s="513"/>
      <c r="BRA90" s="513"/>
      <c r="BRB90" s="513"/>
      <c r="BRC90" s="513"/>
      <c r="BRD90" s="513"/>
      <c r="BRE90" s="513"/>
      <c r="BRF90" s="513"/>
      <c r="BRG90" s="513"/>
      <c r="BRH90" s="513"/>
      <c r="BRI90" s="513"/>
      <c r="BRJ90" s="513"/>
      <c r="BRK90" s="513"/>
      <c r="BRL90" s="513"/>
      <c r="BRM90" s="513"/>
      <c r="BRN90" s="513"/>
      <c r="BRO90" s="513"/>
      <c r="BRP90" s="513"/>
      <c r="BRQ90" s="513"/>
      <c r="BRR90" s="513"/>
      <c r="BRS90" s="513"/>
      <c r="BRT90" s="513"/>
      <c r="BRU90" s="513"/>
      <c r="BRV90" s="513"/>
      <c r="BRW90" s="513"/>
      <c r="BRX90" s="513"/>
      <c r="BRY90" s="513"/>
      <c r="BRZ90" s="513"/>
      <c r="BSA90" s="513"/>
      <c r="BSB90" s="513"/>
      <c r="BSC90" s="513"/>
      <c r="BSD90" s="513"/>
      <c r="BSE90" s="513"/>
      <c r="BSF90" s="513"/>
      <c r="BSG90" s="513"/>
      <c r="BSH90" s="513"/>
      <c r="BSI90" s="513"/>
      <c r="BSJ90" s="513"/>
      <c r="BSK90" s="513"/>
      <c r="BSL90" s="513"/>
      <c r="BSM90" s="513"/>
      <c r="BSN90" s="513"/>
      <c r="BSO90" s="513"/>
      <c r="BSP90" s="513"/>
      <c r="BSQ90" s="513"/>
      <c r="BSR90" s="513"/>
      <c r="BSS90" s="513"/>
      <c r="BST90" s="513"/>
      <c r="BSU90" s="513"/>
      <c r="BSV90" s="513"/>
      <c r="BSW90" s="513"/>
      <c r="BSX90" s="513"/>
      <c r="BSY90" s="513"/>
      <c r="BSZ90" s="513"/>
      <c r="BTA90" s="513"/>
      <c r="BTB90" s="513"/>
      <c r="BTC90" s="513"/>
      <c r="BTD90" s="513"/>
      <c r="BTE90" s="513"/>
      <c r="BTF90" s="513"/>
      <c r="BTG90" s="513"/>
      <c r="BTH90" s="513"/>
      <c r="BTI90" s="513"/>
      <c r="BTJ90" s="513"/>
      <c r="BTK90" s="513"/>
      <c r="BTL90" s="513"/>
      <c r="BTM90" s="513"/>
      <c r="BTN90" s="513"/>
      <c r="BTO90" s="513"/>
      <c r="BTP90" s="513"/>
      <c r="BTQ90" s="513"/>
      <c r="BTR90" s="513"/>
      <c r="BTS90" s="513"/>
      <c r="BTT90" s="513"/>
      <c r="BTU90" s="513"/>
      <c r="BTV90" s="513"/>
      <c r="BTW90" s="513"/>
      <c r="BTX90" s="513"/>
      <c r="BTY90" s="513"/>
      <c r="BTZ90" s="513"/>
      <c r="BUA90" s="513"/>
      <c r="BUB90" s="513"/>
      <c r="BUC90" s="513"/>
      <c r="BUD90" s="513"/>
      <c r="BUE90" s="513"/>
      <c r="BUF90" s="513"/>
      <c r="BUG90" s="513"/>
      <c r="BUH90" s="513"/>
      <c r="BUI90" s="513"/>
      <c r="BUJ90" s="513"/>
      <c r="BUK90" s="513"/>
      <c r="BUL90" s="513"/>
      <c r="BUM90" s="513"/>
      <c r="BUN90" s="513"/>
      <c r="BUO90" s="513"/>
      <c r="BUP90" s="513"/>
      <c r="BUQ90" s="513"/>
      <c r="BUR90" s="513"/>
      <c r="BUS90" s="513"/>
      <c r="BUT90" s="513"/>
      <c r="BUU90" s="513"/>
      <c r="BUV90" s="513"/>
      <c r="BUW90" s="513"/>
      <c r="BUX90" s="513"/>
      <c r="BUY90" s="513"/>
      <c r="BUZ90" s="513"/>
      <c r="BVA90" s="513"/>
      <c r="BVB90" s="513"/>
      <c r="BVC90" s="513"/>
      <c r="BVD90" s="513"/>
      <c r="BVE90" s="513"/>
      <c r="BVF90" s="513"/>
      <c r="BVG90" s="513"/>
      <c r="BVH90" s="513"/>
      <c r="BVI90" s="513"/>
      <c r="BVJ90" s="513"/>
      <c r="BVK90" s="513"/>
      <c r="BVL90" s="513"/>
      <c r="BVM90" s="513"/>
      <c r="BVN90" s="513"/>
      <c r="BVO90" s="513"/>
      <c r="BVP90" s="513"/>
      <c r="BVQ90" s="513"/>
      <c r="BVR90" s="513"/>
      <c r="BVS90" s="513"/>
      <c r="BVT90" s="513"/>
      <c r="BVU90" s="513"/>
      <c r="BVV90" s="513"/>
      <c r="BVW90" s="513"/>
      <c r="BVX90" s="513"/>
      <c r="BVY90" s="513"/>
      <c r="BVZ90" s="513"/>
      <c r="BWA90" s="513"/>
      <c r="BWB90" s="513"/>
      <c r="BWC90" s="513"/>
      <c r="BWD90" s="513"/>
      <c r="BWE90" s="513"/>
      <c r="BWF90" s="513"/>
      <c r="BWG90" s="513"/>
      <c r="BWH90" s="513"/>
      <c r="BWI90" s="513"/>
      <c r="BWJ90" s="513"/>
      <c r="BWK90" s="513"/>
      <c r="BWL90" s="513"/>
      <c r="BWM90" s="513"/>
      <c r="BWN90" s="513"/>
      <c r="BWO90" s="513"/>
      <c r="BWP90" s="513"/>
      <c r="BWQ90" s="513"/>
    </row>
    <row r="91" spans="1:1967" ht="102" customHeight="1">
      <c r="A91" s="9" t="s">
        <v>6143</v>
      </c>
      <c r="B91" s="100" t="s">
        <v>97</v>
      </c>
      <c r="C91" s="9" t="s">
        <v>829</v>
      </c>
      <c r="D91" s="3" t="s">
        <v>143</v>
      </c>
      <c r="E91" s="3" t="s">
        <v>136</v>
      </c>
      <c r="F91" s="3"/>
      <c r="G91" s="3" t="s">
        <v>385</v>
      </c>
      <c r="H91" s="20">
        <v>0</v>
      </c>
      <c r="I91" s="34">
        <v>470000000</v>
      </c>
      <c r="J91" s="21" t="s">
        <v>1316</v>
      </c>
      <c r="K91" s="19" t="s">
        <v>1931</v>
      </c>
      <c r="L91" s="137" t="s">
        <v>3404</v>
      </c>
      <c r="M91" s="140" t="s">
        <v>383</v>
      </c>
      <c r="N91" s="358" t="s">
        <v>8845</v>
      </c>
      <c r="O91" s="3" t="s">
        <v>1368</v>
      </c>
      <c r="P91" s="7" t="s">
        <v>1338</v>
      </c>
      <c r="Q91" s="3" t="s">
        <v>1337</v>
      </c>
      <c r="R91" s="132">
        <v>20.591000000000001</v>
      </c>
      <c r="S91" s="18">
        <v>193100</v>
      </c>
      <c r="T91" s="83">
        <v>0</v>
      </c>
      <c r="U91" s="83">
        <f t="shared" si="0"/>
        <v>0</v>
      </c>
      <c r="V91" s="9" t="s">
        <v>1327</v>
      </c>
      <c r="W91" s="152" t="s">
        <v>1396</v>
      </c>
      <c r="X91" s="9" t="s">
        <v>9049</v>
      </c>
      <c r="Y91" s="513"/>
      <c r="Z91" s="513"/>
      <c r="AA91" s="513"/>
      <c r="AB91" s="513"/>
      <c r="AC91" s="513"/>
      <c r="AD91" s="513"/>
      <c r="AE91" s="513"/>
      <c r="AF91" s="513"/>
      <c r="AG91" s="513"/>
      <c r="AH91" s="513"/>
      <c r="AI91" s="513"/>
      <c r="AJ91" s="513"/>
      <c r="AK91" s="513"/>
      <c r="AL91" s="513"/>
      <c r="AM91" s="513"/>
      <c r="AN91" s="513"/>
      <c r="AO91" s="513"/>
      <c r="AP91" s="513"/>
      <c r="AQ91" s="513"/>
      <c r="AR91" s="513"/>
      <c r="AS91" s="513"/>
      <c r="AT91" s="513"/>
      <c r="AU91" s="513"/>
      <c r="AV91" s="513"/>
      <c r="AW91" s="513"/>
      <c r="AX91" s="513"/>
      <c r="AY91" s="513"/>
      <c r="AZ91" s="513"/>
      <c r="BA91" s="513"/>
      <c r="BB91" s="513"/>
      <c r="BC91" s="513"/>
      <c r="BD91" s="513"/>
      <c r="BE91" s="513"/>
      <c r="BF91" s="513"/>
      <c r="BG91" s="513"/>
      <c r="BH91" s="513"/>
      <c r="BI91" s="513"/>
      <c r="BJ91" s="513"/>
      <c r="BK91" s="513"/>
      <c r="BL91" s="513"/>
      <c r="BM91" s="513"/>
      <c r="BN91" s="513"/>
      <c r="BO91" s="513"/>
      <c r="BP91" s="513"/>
      <c r="BQ91" s="513"/>
      <c r="BR91" s="513"/>
      <c r="BS91" s="513"/>
      <c r="BT91" s="513"/>
      <c r="BU91" s="513"/>
      <c r="BV91" s="513"/>
      <c r="BW91" s="513"/>
      <c r="BX91" s="513"/>
      <c r="BY91" s="513"/>
      <c r="BZ91" s="513"/>
      <c r="CA91" s="513"/>
      <c r="CB91" s="513"/>
      <c r="CC91" s="513"/>
      <c r="CD91" s="513"/>
      <c r="CE91" s="513"/>
      <c r="CF91" s="513"/>
      <c r="CG91" s="513"/>
      <c r="CH91" s="513"/>
      <c r="CI91" s="513"/>
      <c r="CJ91" s="513"/>
      <c r="CK91" s="513"/>
      <c r="CL91" s="513"/>
      <c r="CM91" s="513"/>
      <c r="CN91" s="513"/>
      <c r="CO91" s="513"/>
      <c r="CP91" s="513"/>
      <c r="CQ91" s="513"/>
      <c r="CR91" s="513"/>
      <c r="CS91" s="513"/>
      <c r="CT91" s="513"/>
      <c r="CU91" s="513"/>
      <c r="CV91" s="513"/>
      <c r="CW91" s="513"/>
      <c r="CX91" s="513"/>
      <c r="CY91" s="513"/>
      <c r="CZ91" s="513"/>
      <c r="DA91" s="513"/>
      <c r="DB91" s="513"/>
      <c r="DC91" s="513"/>
      <c r="DD91" s="513"/>
      <c r="DE91" s="513"/>
      <c r="DF91" s="513"/>
      <c r="DG91" s="513"/>
      <c r="DH91" s="513"/>
      <c r="DI91" s="513"/>
      <c r="DJ91" s="513"/>
      <c r="DK91" s="513"/>
      <c r="DL91" s="513"/>
      <c r="DM91" s="513"/>
      <c r="DN91" s="513"/>
      <c r="DO91" s="513"/>
      <c r="DP91" s="513"/>
      <c r="DQ91" s="513"/>
      <c r="DR91" s="513"/>
      <c r="DS91" s="513"/>
      <c r="DT91" s="513"/>
      <c r="DU91" s="513"/>
      <c r="DV91" s="513"/>
      <c r="DW91" s="513"/>
      <c r="DX91" s="513"/>
      <c r="DY91" s="513"/>
      <c r="DZ91" s="513"/>
      <c r="EA91" s="513"/>
      <c r="EB91" s="513"/>
      <c r="EC91" s="513"/>
      <c r="ED91" s="513"/>
      <c r="EE91" s="513"/>
      <c r="EF91" s="513"/>
      <c r="EG91" s="513"/>
      <c r="EH91" s="513"/>
      <c r="EI91" s="513"/>
      <c r="EJ91" s="513"/>
      <c r="EK91" s="513"/>
      <c r="EL91" s="513"/>
      <c r="EM91" s="513"/>
      <c r="EN91" s="513"/>
      <c r="EO91" s="513"/>
      <c r="EP91" s="513"/>
      <c r="EQ91" s="513"/>
      <c r="ER91" s="513"/>
      <c r="ES91" s="513"/>
      <c r="ET91" s="513"/>
      <c r="EU91" s="513"/>
      <c r="EV91" s="513"/>
      <c r="EW91" s="513"/>
      <c r="EX91" s="513"/>
      <c r="EY91" s="513"/>
      <c r="EZ91" s="513"/>
      <c r="FA91" s="513"/>
      <c r="FB91" s="513"/>
      <c r="FC91" s="513"/>
      <c r="FD91" s="513"/>
      <c r="FE91" s="513"/>
      <c r="FF91" s="513"/>
      <c r="FG91" s="513"/>
      <c r="FH91" s="513"/>
      <c r="FI91" s="513"/>
      <c r="FJ91" s="513"/>
      <c r="FK91" s="513"/>
      <c r="FL91" s="513"/>
      <c r="FM91" s="513"/>
      <c r="FN91" s="513"/>
      <c r="FO91" s="513"/>
      <c r="FP91" s="513"/>
      <c r="FQ91" s="513"/>
      <c r="FR91" s="513"/>
      <c r="FS91" s="513"/>
      <c r="FT91" s="513"/>
      <c r="FU91" s="513"/>
      <c r="FV91" s="513"/>
      <c r="FW91" s="513"/>
      <c r="FX91" s="513"/>
      <c r="FY91" s="513"/>
      <c r="FZ91" s="513"/>
      <c r="GA91" s="513"/>
      <c r="GB91" s="513"/>
      <c r="GC91" s="513"/>
      <c r="GD91" s="513"/>
      <c r="GE91" s="513"/>
      <c r="GF91" s="513"/>
      <c r="GG91" s="513"/>
      <c r="GH91" s="513"/>
      <c r="GI91" s="513"/>
      <c r="GJ91" s="513"/>
      <c r="GK91" s="513"/>
      <c r="GL91" s="513"/>
      <c r="GM91" s="513"/>
      <c r="GN91" s="513"/>
      <c r="GO91" s="513"/>
      <c r="GP91" s="513"/>
      <c r="GQ91" s="513"/>
      <c r="GR91" s="513"/>
      <c r="GS91" s="513"/>
      <c r="GT91" s="513"/>
      <c r="GU91" s="513"/>
      <c r="GV91" s="513"/>
      <c r="GW91" s="513"/>
      <c r="GX91" s="513"/>
      <c r="GY91" s="513"/>
      <c r="GZ91" s="513"/>
      <c r="HA91" s="513"/>
      <c r="HB91" s="513"/>
      <c r="HC91" s="513"/>
      <c r="HD91" s="513"/>
      <c r="HE91" s="513"/>
      <c r="HF91" s="513"/>
      <c r="HG91" s="513"/>
      <c r="HH91" s="513"/>
      <c r="HI91" s="513"/>
      <c r="HJ91" s="513"/>
      <c r="HK91" s="513"/>
      <c r="HL91" s="513"/>
      <c r="HM91" s="513"/>
      <c r="HN91" s="513"/>
      <c r="HO91" s="513"/>
      <c r="HP91" s="513"/>
      <c r="HQ91" s="513"/>
      <c r="HR91" s="513"/>
      <c r="HS91" s="513"/>
      <c r="HT91" s="513"/>
      <c r="HU91" s="513"/>
      <c r="HV91" s="513"/>
      <c r="HW91" s="513"/>
      <c r="HX91" s="513"/>
      <c r="HY91" s="513"/>
      <c r="HZ91" s="513"/>
      <c r="IA91" s="513"/>
      <c r="IB91" s="513"/>
      <c r="IC91" s="513"/>
      <c r="ID91" s="513"/>
      <c r="IE91" s="513"/>
      <c r="IF91" s="513"/>
      <c r="IG91" s="513"/>
      <c r="IH91" s="513"/>
      <c r="II91" s="513"/>
      <c r="IJ91" s="513"/>
      <c r="IK91" s="513"/>
      <c r="IL91" s="513"/>
      <c r="IM91" s="513"/>
      <c r="IN91" s="513"/>
      <c r="IO91" s="513"/>
      <c r="IP91" s="513"/>
      <c r="IQ91" s="513"/>
      <c r="IR91" s="513"/>
      <c r="IS91" s="513"/>
      <c r="IT91" s="513"/>
      <c r="IU91" s="513"/>
      <c r="IV91" s="513"/>
      <c r="IW91" s="513"/>
      <c r="IX91" s="513"/>
      <c r="IY91" s="513"/>
      <c r="IZ91" s="513"/>
      <c r="JA91" s="513"/>
      <c r="JB91" s="513"/>
      <c r="JC91" s="513"/>
      <c r="JD91" s="513"/>
      <c r="JE91" s="513"/>
      <c r="JF91" s="513"/>
      <c r="JG91" s="513"/>
      <c r="JH91" s="513"/>
      <c r="JI91" s="513"/>
      <c r="JJ91" s="513"/>
      <c r="JK91" s="513"/>
      <c r="JL91" s="513"/>
      <c r="JM91" s="513"/>
      <c r="JN91" s="513"/>
      <c r="JO91" s="513"/>
      <c r="JP91" s="513"/>
      <c r="JQ91" s="513"/>
      <c r="JR91" s="513"/>
      <c r="JS91" s="513"/>
      <c r="JT91" s="513"/>
      <c r="JU91" s="513"/>
      <c r="JV91" s="513"/>
      <c r="JW91" s="513"/>
      <c r="JX91" s="513"/>
      <c r="JY91" s="513"/>
      <c r="JZ91" s="513"/>
      <c r="KA91" s="513"/>
      <c r="KB91" s="513"/>
      <c r="KC91" s="513"/>
      <c r="KD91" s="513"/>
      <c r="KE91" s="513"/>
      <c r="KF91" s="513"/>
      <c r="KG91" s="513"/>
      <c r="KH91" s="513"/>
      <c r="KI91" s="513"/>
      <c r="KJ91" s="513"/>
      <c r="KK91" s="513"/>
      <c r="KL91" s="513"/>
      <c r="KM91" s="513"/>
      <c r="KN91" s="513"/>
      <c r="KO91" s="513"/>
      <c r="KP91" s="513"/>
      <c r="KQ91" s="513"/>
      <c r="KR91" s="513"/>
      <c r="KS91" s="513"/>
      <c r="KT91" s="513"/>
      <c r="KU91" s="513"/>
      <c r="KV91" s="513"/>
      <c r="KW91" s="513"/>
      <c r="KX91" s="513"/>
      <c r="KY91" s="513"/>
      <c r="KZ91" s="513"/>
      <c r="LA91" s="513"/>
      <c r="LB91" s="513"/>
      <c r="LC91" s="513"/>
      <c r="LD91" s="513"/>
      <c r="LE91" s="513"/>
      <c r="LF91" s="513"/>
      <c r="LG91" s="513"/>
      <c r="LH91" s="513"/>
      <c r="LI91" s="513"/>
      <c r="LJ91" s="513"/>
      <c r="LK91" s="513"/>
      <c r="LL91" s="513"/>
      <c r="LM91" s="513"/>
      <c r="LN91" s="513"/>
      <c r="LO91" s="513"/>
      <c r="LP91" s="513"/>
      <c r="LQ91" s="513"/>
      <c r="LR91" s="513"/>
      <c r="LS91" s="513"/>
      <c r="LT91" s="513"/>
      <c r="LU91" s="513"/>
      <c r="LV91" s="513"/>
      <c r="LW91" s="513"/>
      <c r="LX91" s="513"/>
      <c r="LY91" s="513"/>
      <c r="LZ91" s="513"/>
      <c r="MA91" s="513"/>
      <c r="MB91" s="513"/>
      <c r="MC91" s="513"/>
      <c r="MD91" s="513"/>
      <c r="ME91" s="513"/>
      <c r="MF91" s="513"/>
      <c r="MG91" s="513"/>
      <c r="MH91" s="513"/>
      <c r="MI91" s="513"/>
      <c r="MJ91" s="513"/>
      <c r="MK91" s="513"/>
      <c r="ML91" s="513"/>
      <c r="MM91" s="513"/>
      <c r="MN91" s="513"/>
      <c r="MO91" s="513"/>
      <c r="MP91" s="513"/>
      <c r="MQ91" s="513"/>
      <c r="MR91" s="513"/>
      <c r="MS91" s="513"/>
      <c r="MT91" s="513"/>
      <c r="MU91" s="513"/>
      <c r="MV91" s="513"/>
      <c r="MW91" s="513"/>
      <c r="MX91" s="513"/>
      <c r="MY91" s="513"/>
      <c r="MZ91" s="513"/>
      <c r="NA91" s="513"/>
      <c r="NB91" s="513"/>
      <c r="NC91" s="513"/>
      <c r="ND91" s="513"/>
      <c r="NE91" s="513"/>
      <c r="NF91" s="513"/>
      <c r="NG91" s="513"/>
      <c r="NH91" s="513"/>
      <c r="NI91" s="513"/>
      <c r="NJ91" s="513"/>
      <c r="NK91" s="513"/>
      <c r="NL91" s="513"/>
      <c r="NM91" s="513"/>
      <c r="NN91" s="513"/>
      <c r="NO91" s="513"/>
      <c r="NP91" s="513"/>
      <c r="NQ91" s="513"/>
      <c r="NR91" s="513"/>
      <c r="NS91" s="513"/>
      <c r="NT91" s="513"/>
      <c r="NU91" s="513"/>
      <c r="NV91" s="513"/>
      <c r="NW91" s="513"/>
      <c r="NX91" s="513"/>
      <c r="NY91" s="513"/>
      <c r="NZ91" s="513"/>
      <c r="OA91" s="513"/>
      <c r="OB91" s="513"/>
      <c r="OC91" s="513"/>
      <c r="OD91" s="513"/>
      <c r="OE91" s="513"/>
      <c r="OF91" s="513"/>
      <c r="OG91" s="513"/>
      <c r="OH91" s="513"/>
      <c r="OI91" s="513"/>
      <c r="OJ91" s="513"/>
      <c r="OK91" s="513"/>
      <c r="OL91" s="513"/>
      <c r="OM91" s="513"/>
      <c r="ON91" s="513"/>
      <c r="OO91" s="513"/>
      <c r="OP91" s="513"/>
      <c r="OQ91" s="513"/>
      <c r="OR91" s="513"/>
      <c r="OS91" s="513"/>
      <c r="OT91" s="513"/>
      <c r="OU91" s="513"/>
      <c r="OV91" s="513"/>
      <c r="OW91" s="513"/>
      <c r="OX91" s="513"/>
      <c r="OY91" s="513"/>
      <c r="OZ91" s="513"/>
      <c r="PA91" s="513"/>
      <c r="PB91" s="513"/>
      <c r="PC91" s="513"/>
      <c r="PD91" s="513"/>
      <c r="PE91" s="513"/>
      <c r="PF91" s="513"/>
      <c r="PG91" s="513"/>
      <c r="PH91" s="513"/>
      <c r="PI91" s="513"/>
      <c r="PJ91" s="513"/>
      <c r="PK91" s="513"/>
      <c r="PL91" s="513"/>
      <c r="PM91" s="513"/>
      <c r="PN91" s="513"/>
      <c r="PO91" s="513"/>
      <c r="PP91" s="513"/>
      <c r="PQ91" s="513"/>
      <c r="PR91" s="513"/>
      <c r="PS91" s="513"/>
      <c r="PT91" s="513"/>
      <c r="PU91" s="513"/>
      <c r="PV91" s="513"/>
      <c r="PW91" s="513"/>
      <c r="PX91" s="513"/>
      <c r="PY91" s="513"/>
      <c r="PZ91" s="513"/>
      <c r="QA91" s="513"/>
      <c r="QB91" s="513"/>
      <c r="QC91" s="513"/>
      <c r="QD91" s="513"/>
      <c r="QE91" s="513"/>
      <c r="QF91" s="513"/>
      <c r="QG91" s="513"/>
      <c r="QH91" s="513"/>
      <c r="QI91" s="513"/>
      <c r="QJ91" s="513"/>
      <c r="QK91" s="513"/>
      <c r="QL91" s="513"/>
      <c r="QM91" s="513"/>
      <c r="QN91" s="513"/>
      <c r="QO91" s="513"/>
      <c r="QP91" s="513"/>
      <c r="QQ91" s="513"/>
      <c r="QR91" s="513"/>
      <c r="QS91" s="513"/>
      <c r="QT91" s="513"/>
      <c r="QU91" s="513"/>
      <c r="QV91" s="513"/>
      <c r="QW91" s="513"/>
      <c r="QX91" s="513"/>
      <c r="QY91" s="513"/>
      <c r="QZ91" s="513"/>
      <c r="RA91" s="513"/>
      <c r="RB91" s="513"/>
      <c r="RC91" s="513"/>
      <c r="RD91" s="513"/>
      <c r="RE91" s="513"/>
      <c r="RF91" s="513"/>
      <c r="RG91" s="513"/>
      <c r="RH91" s="513"/>
      <c r="RI91" s="513"/>
      <c r="RJ91" s="513"/>
      <c r="RK91" s="513"/>
      <c r="RL91" s="513"/>
      <c r="RM91" s="513"/>
      <c r="RN91" s="513"/>
      <c r="RO91" s="513"/>
      <c r="RP91" s="513"/>
      <c r="RQ91" s="513"/>
      <c r="RR91" s="513"/>
      <c r="RS91" s="513"/>
      <c r="RT91" s="513"/>
      <c r="RU91" s="513"/>
      <c r="RV91" s="513"/>
      <c r="RW91" s="513"/>
      <c r="RX91" s="513"/>
      <c r="RY91" s="513"/>
      <c r="RZ91" s="513"/>
      <c r="SA91" s="513"/>
      <c r="SB91" s="513"/>
      <c r="SC91" s="513"/>
      <c r="SD91" s="513"/>
      <c r="SE91" s="513"/>
      <c r="SF91" s="513"/>
      <c r="SG91" s="513"/>
      <c r="SH91" s="513"/>
      <c r="SI91" s="513"/>
      <c r="SJ91" s="513"/>
      <c r="SK91" s="513"/>
      <c r="SL91" s="513"/>
      <c r="SM91" s="513"/>
      <c r="SN91" s="513"/>
      <c r="SO91" s="513"/>
      <c r="SP91" s="513"/>
      <c r="SQ91" s="513"/>
      <c r="SR91" s="513"/>
      <c r="SS91" s="513"/>
      <c r="ST91" s="513"/>
      <c r="SU91" s="513"/>
      <c r="SV91" s="513"/>
      <c r="SW91" s="513"/>
      <c r="SX91" s="513"/>
      <c r="SY91" s="513"/>
      <c r="SZ91" s="513"/>
      <c r="TA91" s="513"/>
      <c r="TB91" s="513"/>
      <c r="TC91" s="513"/>
      <c r="TD91" s="513"/>
      <c r="TE91" s="513"/>
      <c r="TF91" s="513"/>
      <c r="TG91" s="513"/>
      <c r="TH91" s="513"/>
      <c r="TI91" s="513"/>
      <c r="TJ91" s="513"/>
      <c r="TK91" s="513"/>
      <c r="TL91" s="513"/>
      <c r="TM91" s="513"/>
      <c r="TN91" s="513"/>
      <c r="TO91" s="513"/>
      <c r="TP91" s="513"/>
      <c r="TQ91" s="513"/>
      <c r="TR91" s="513"/>
      <c r="TS91" s="513"/>
      <c r="TT91" s="513"/>
      <c r="TU91" s="513"/>
      <c r="TV91" s="513"/>
      <c r="TW91" s="513"/>
      <c r="TX91" s="513"/>
      <c r="TY91" s="513"/>
      <c r="TZ91" s="513"/>
      <c r="UA91" s="513"/>
      <c r="UB91" s="513"/>
      <c r="UC91" s="513"/>
      <c r="UD91" s="513"/>
      <c r="UE91" s="513"/>
      <c r="UF91" s="513"/>
      <c r="UG91" s="513"/>
      <c r="UH91" s="513"/>
      <c r="UI91" s="513"/>
      <c r="UJ91" s="513"/>
      <c r="UK91" s="513"/>
      <c r="UL91" s="513"/>
      <c r="UM91" s="513"/>
      <c r="UN91" s="513"/>
      <c r="UO91" s="513"/>
      <c r="UP91" s="513"/>
      <c r="UQ91" s="513"/>
      <c r="UR91" s="513"/>
      <c r="US91" s="513"/>
      <c r="UT91" s="513"/>
      <c r="UU91" s="513"/>
      <c r="UV91" s="513"/>
      <c r="UW91" s="513"/>
      <c r="UX91" s="513"/>
      <c r="UY91" s="513"/>
      <c r="UZ91" s="513"/>
      <c r="VA91" s="513"/>
      <c r="VB91" s="513"/>
      <c r="VC91" s="513"/>
      <c r="VD91" s="513"/>
      <c r="VE91" s="513"/>
      <c r="VF91" s="513"/>
      <c r="VG91" s="513"/>
      <c r="VH91" s="513"/>
      <c r="VI91" s="513"/>
      <c r="VJ91" s="513"/>
      <c r="VK91" s="513"/>
      <c r="VL91" s="513"/>
      <c r="VM91" s="513"/>
      <c r="VN91" s="513"/>
      <c r="VO91" s="513"/>
      <c r="VP91" s="513"/>
      <c r="VQ91" s="513"/>
      <c r="VR91" s="513"/>
      <c r="VS91" s="513"/>
      <c r="VT91" s="513"/>
      <c r="VU91" s="513"/>
      <c r="VV91" s="513"/>
      <c r="VW91" s="513"/>
      <c r="VX91" s="513"/>
      <c r="VY91" s="513"/>
      <c r="VZ91" s="513"/>
      <c r="WA91" s="513"/>
      <c r="WB91" s="513"/>
      <c r="WC91" s="513"/>
      <c r="WD91" s="513"/>
      <c r="WE91" s="513"/>
      <c r="WF91" s="513"/>
      <c r="WG91" s="513"/>
      <c r="WH91" s="513"/>
      <c r="WI91" s="513"/>
      <c r="WJ91" s="513"/>
      <c r="WK91" s="513"/>
      <c r="WL91" s="513"/>
      <c r="WM91" s="513"/>
      <c r="WN91" s="513"/>
      <c r="WO91" s="513"/>
      <c r="WP91" s="513"/>
      <c r="WQ91" s="513"/>
      <c r="WR91" s="513"/>
      <c r="WS91" s="513"/>
      <c r="WT91" s="513"/>
      <c r="WU91" s="513"/>
      <c r="WV91" s="513"/>
      <c r="WW91" s="513"/>
      <c r="WX91" s="513"/>
      <c r="WY91" s="513"/>
      <c r="WZ91" s="513"/>
      <c r="XA91" s="513"/>
      <c r="XB91" s="513"/>
      <c r="XC91" s="513"/>
      <c r="XD91" s="513"/>
      <c r="XE91" s="513"/>
      <c r="XF91" s="513"/>
      <c r="XG91" s="513"/>
      <c r="XH91" s="513"/>
      <c r="XI91" s="513"/>
      <c r="XJ91" s="513"/>
      <c r="XK91" s="513"/>
      <c r="XL91" s="513"/>
      <c r="XM91" s="513"/>
      <c r="XN91" s="513"/>
      <c r="XO91" s="513"/>
      <c r="XP91" s="513"/>
      <c r="XQ91" s="513"/>
      <c r="XR91" s="513"/>
      <c r="XS91" s="513"/>
      <c r="XT91" s="513"/>
      <c r="XU91" s="513"/>
      <c r="XV91" s="513"/>
      <c r="XW91" s="513"/>
      <c r="XX91" s="513"/>
      <c r="XY91" s="513"/>
      <c r="XZ91" s="513"/>
      <c r="YA91" s="513"/>
      <c r="YB91" s="513"/>
      <c r="YC91" s="513"/>
      <c r="YD91" s="513"/>
      <c r="YE91" s="513"/>
      <c r="YF91" s="513"/>
      <c r="YG91" s="513"/>
      <c r="YH91" s="513"/>
      <c r="YI91" s="513"/>
      <c r="YJ91" s="513"/>
      <c r="YK91" s="513"/>
      <c r="YL91" s="513"/>
      <c r="YM91" s="513"/>
      <c r="YN91" s="513"/>
      <c r="YO91" s="513"/>
      <c r="YP91" s="513"/>
      <c r="YQ91" s="513"/>
      <c r="YR91" s="513"/>
      <c r="YS91" s="513"/>
      <c r="YT91" s="513"/>
      <c r="YU91" s="513"/>
      <c r="YV91" s="513"/>
      <c r="YW91" s="513"/>
      <c r="YX91" s="513"/>
      <c r="YY91" s="513"/>
      <c r="YZ91" s="513"/>
      <c r="ZA91" s="513"/>
      <c r="ZB91" s="513"/>
      <c r="ZC91" s="513"/>
      <c r="ZD91" s="513"/>
      <c r="ZE91" s="513"/>
      <c r="ZF91" s="513"/>
      <c r="ZG91" s="513"/>
      <c r="ZH91" s="513"/>
      <c r="ZI91" s="513"/>
      <c r="ZJ91" s="513"/>
      <c r="ZK91" s="513"/>
      <c r="ZL91" s="513"/>
      <c r="ZM91" s="513"/>
      <c r="ZN91" s="513"/>
      <c r="ZO91" s="513"/>
      <c r="ZP91" s="513"/>
      <c r="ZQ91" s="513"/>
      <c r="ZR91" s="513"/>
      <c r="ZS91" s="513"/>
      <c r="ZT91" s="513"/>
      <c r="ZU91" s="513"/>
      <c r="ZV91" s="513"/>
      <c r="ZW91" s="513"/>
      <c r="ZX91" s="513"/>
      <c r="ZY91" s="513"/>
      <c r="ZZ91" s="513"/>
      <c r="AAA91" s="513"/>
      <c r="AAB91" s="513"/>
      <c r="AAC91" s="513"/>
      <c r="AAD91" s="513"/>
      <c r="AAE91" s="513"/>
      <c r="AAF91" s="513"/>
      <c r="AAG91" s="513"/>
      <c r="AAH91" s="513"/>
      <c r="AAI91" s="513"/>
      <c r="AAJ91" s="513"/>
      <c r="AAK91" s="513"/>
      <c r="AAL91" s="513"/>
      <c r="AAM91" s="513"/>
      <c r="AAN91" s="513"/>
      <c r="AAO91" s="513"/>
      <c r="AAP91" s="513"/>
      <c r="AAQ91" s="513"/>
      <c r="AAR91" s="513"/>
      <c r="AAS91" s="513"/>
      <c r="AAT91" s="513"/>
      <c r="AAU91" s="513"/>
      <c r="AAV91" s="513"/>
      <c r="AAW91" s="513"/>
      <c r="AAX91" s="513"/>
      <c r="AAY91" s="513"/>
      <c r="AAZ91" s="513"/>
      <c r="ABA91" s="513"/>
      <c r="ABB91" s="513"/>
      <c r="ABC91" s="513"/>
      <c r="ABD91" s="513"/>
      <c r="ABE91" s="513"/>
      <c r="ABF91" s="513"/>
      <c r="ABG91" s="513"/>
      <c r="ABH91" s="513"/>
      <c r="ABI91" s="513"/>
      <c r="ABJ91" s="513"/>
      <c r="ABK91" s="513"/>
      <c r="ABL91" s="513"/>
      <c r="ABM91" s="513"/>
      <c r="ABN91" s="513"/>
      <c r="ABO91" s="513"/>
      <c r="ABP91" s="513"/>
      <c r="ABQ91" s="513"/>
      <c r="ABR91" s="513"/>
      <c r="ABS91" s="513"/>
      <c r="ABT91" s="513"/>
      <c r="ABU91" s="513"/>
      <c r="ABV91" s="513"/>
      <c r="ABW91" s="513"/>
      <c r="ABX91" s="513"/>
      <c r="ABY91" s="513"/>
      <c r="ABZ91" s="513"/>
      <c r="ACA91" s="513"/>
      <c r="ACB91" s="513"/>
      <c r="ACC91" s="513"/>
      <c r="ACD91" s="513"/>
      <c r="ACE91" s="513"/>
      <c r="ACF91" s="513"/>
      <c r="ACG91" s="513"/>
      <c r="ACH91" s="513"/>
      <c r="ACI91" s="513"/>
      <c r="ACJ91" s="513"/>
      <c r="ACK91" s="513"/>
      <c r="ACL91" s="513"/>
      <c r="ACM91" s="513"/>
      <c r="ACN91" s="513"/>
      <c r="ACO91" s="513"/>
      <c r="ACP91" s="513"/>
      <c r="ACQ91" s="513"/>
      <c r="ACR91" s="513"/>
      <c r="ACS91" s="513"/>
      <c r="ACT91" s="513"/>
      <c r="ACU91" s="513"/>
      <c r="ACV91" s="513"/>
      <c r="ACW91" s="513"/>
      <c r="ACX91" s="513"/>
      <c r="ACY91" s="513"/>
      <c r="ACZ91" s="513"/>
      <c r="ADA91" s="513"/>
      <c r="ADB91" s="513"/>
      <c r="ADC91" s="513"/>
      <c r="ADD91" s="513"/>
      <c r="ADE91" s="513"/>
      <c r="ADF91" s="513"/>
      <c r="ADG91" s="513"/>
      <c r="ADH91" s="513"/>
      <c r="ADI91" s="513"/>
      <c r="ADJ91" s="513"/>
      <c r="ADK91" s="513"/>
      <c r="ADL91" s="513"/>
      <c r="ADM91" s="513"/>
      <c r="ADN91" s="513"/>
      <c r="ADO91" s="513"/>
      <c r="ADP91" s="513"/>
      <c r="ADQ91" s="513"/>
      <c r="ADR91" s="513"/>
      <c r="ADS91" s="513"/>
      <c r="ADT91" s="513"/>
      <c r="ADU91" s="513"/>
      <c r="ADV91" s="513"/>
      <c r="ADW91" s="513"/>
      <c r="ADX91" s="513"/>
      <c r="ADY91" s="513"/>
      <c r="ADZ91" s="513"/>
      <c r="AEA91" s="513"/>
      <c r="AEB91" s="513"/>
      <c r="AEC91" s="513"/>
      <c r="AED91" s="513"/>
      <c r="AEE91" s="513"/>
      <c r="AEF91" s="513"/>
      <c r="AEG91" s="513"/>
      <c r="AEH91" s="513"/>
      <c r="AEI91" s="513"/>
      <c r="AEJ91" s="513"/>
      <c r="AEK91" s="513"/>
      <c r="AEL91" s="513"/>
      <c r="AEM91" s="513"/>
      <c r="AEN91" s="513"/>
      <c r="AEO91" s="513"/>
      <c r="AEP91" s="513"/>
      <c r="AEQ91" s="513"/>
      <c r="AER91" s="513"/>
      <c r="AES91" s="513"/>
      <c r="AET91" s="513"/>
      <c r="AEU91" s="513"/>
      <c r="AEV91" s="513"/>
      <c r="AEW91" s="513"/>
      <c r="AEX91" s="513"/>
      <c r="AEY91" s="513"/>
      <c r="AEZ91" s="513"/>
      <c r="AFA91" s="513"/>
      <c r="AFB91" s="513"/>
      <c r="AFC91" s="513"/>
      <c r="AFD91" s="513"/>
      <c r="AFE91" s="513"/>
      <c r="AFF91" s="513"/>
      <c r="AFG91" s="513"/>
      <c r="AFH91" s="513"/>
      <c r="AFI91" s="513"/>
      <c r="AFJ91" s="513"/>
      <c r="AFK91" s="513"/>
      <c r="AFL91" s="513"/>
      <c r="AFM91" s="513"/>
      <c r="AFN91" s="513"/>
      <c r="AFO91" s="513"/>
      <c r="AFP91" s="513"/>
      <c r="AFQ91" s="513"/>
      <c r="AFR91" s="513"/>
      <c r="AFS91" s="513"/>
      <c r="AFT91" s="513"/>
      <c r="AFU91" s="513"/>
      <c r="AFV91" s="513"/>
      <c r="AFW91" s="513"/>
      <c r="AFX91" s="513"/>
      <c r="AFY91" s="513"/>
      <c r="AFZ91" s="513"/>
      <c r="AGA91" s="513"/>
      <c r="AGB91" s="513"/>
      <c r="AGC91" s="513"/>
      <c r="AGD91" s="513"/>
      <c r="AGE91" s="513"/>
      <c r="AGF91" s="513"/>
      <c r="AGG91" s="513"/>
      <c r="AGH91" s="513"/>
      <c r="AGI91" s="513"/>
      <c r="AGJ91" s="513"/>
      <c r="AGK91" s="513"/>
      <c r="AGL91" s="513"/>
      <c r="AGM91" s="513"/>
      <c r="AGN91" s="513"/>
      <c r="AGO91" s="513"/>
      <c r="AGP91" s="513"/>
      <c r="AGQ91" s="513"/>
      <c r="AGR91" s="513"/>
      <c r="AGS91" s="513"/>
      <c r="AGT91" s="513"/>
      <c r="AGU91" s="513"/>
      <c r="AGV91" s="513"/>
      <c r="AGW91" s="513"/>
      <c r="AGX91" s="513"/>
      <c r="AGY91" s="513"/>
      <c r="AGZ91" s="513"/>
      <c r="AHA91" s="513"/>
      <c r="AHB91" s="513"/>
      <c r="AHC91" s="513"/>
      <c r="AHD91" s="513"/>
      <c r="AHE91" s="513"/>
      <c r="AHF91" s="513"/>
      <c r="AHG91" s="513"/>
      <c r="AHH91" s="513"/>
      <c r="AHI91" s="513"/>
      <c r="AHJ91" s="513"/>
      <c r="AHK91" s="513"/>
      <c r="AHL91" s="513"/>
      <c r="AHM91" s="513"/>
      <c r="AHN91" s="513"/>
      <c r="AHO91" s="513"/>
      <c r="AHP91" s="513"/>
      <c r="AHQ91" s="513"/>
      <c r="AHR91" s="513"/>
      <c r="AHS91" s="513"/>
      <c r="AHT91" s="513"/>
      <c r="AHU91" s="513"/>
      <c r="AHV91" s="513"/>
      <c r="AHW91" s="513"/>
      <c r="AHX91" s="513"/>
      <c r="AHY91" s="513"/>
      <c r="AHZ91" s="513"/>
      <c r="AIA91" s="513"/>
      <c r="AIB91" s="513"/>
      <c r="AIC91" s="513"/>
      <c r="AID91" s="513"/>
      <c r="AIE91" s="513"/>
      <c r="AIF91" s="513"/>
      <c r="AIG91" s="513"/>
      <c r="AIH91" s="513"/>
      <c r="AII91" s="513"/>
      <c r="AIJ91" s="513"/>
      <c r="AIK91" s="513"/>
      <c r="AIL91" s="513"/>
      <c r="AIM91" s="513"/>
      <c r="AIN91" s="513"/>
      <c r="AIO91" s="513"/>
      <c r="AIP91" s="513"/>
      <c r="AIQ91" s="513"/>
      <c r="AIR91" s="513"/>
      <c r="AIS91" s="513"/>
      <c r="AIT91" s="513"/>
      <c r="AIU91" s="513"/>
      <c r="AIV91" s="513"/>
      <c r="AIW91" s="513"/>
      <c r="AIX91" s="513"/>
      <c r="AIY91" s="513"/>
      <c r="AIZ91" s="513"/>
      <c r="AJA91" s="513"/>
      <c r="AJB91" s="513"/>
      <c r="AJC91" s="513"/>
      <c r="AJD91" s="513"/>
      <c r="AJE91" s="513"/>
      <c r="AJF91" s="513"/>
      <c r="AJG91" s="513"/>
      <c r="AJH91" s="513"/>
      <c r="AJI91" s="513"/>
      <c r="AJJ91" s="513"/>
      <c r="AJK91" s="513"/>
      <c r="AJL91" s="513"/>
      <c r="AJM91" s="513"/>
      <c r="AJN91" s="513"/>
      <c r="AJO91" s="513"/>
      <c r="AJP91" s="513"/>
      <c r="AJQ91" s="513"/>
      <c r="AJR91" s="513"/>
      <c r="AJS91" s="513"/>
      <c r="AJT91" s="513"/>
      <c r="AJU91" s="513"/>
      <c r="AJV91" s="513"/>
      <c r="AJW91" s="513"/>
      <c r="AJX91" s="513"/>
      <c r="AJY91" s="513"/>
      <c r="AJZ91" s="513"/>
      <c r="AKA91" s="513"/>
      <c r="AKB91" s="513"/>
      <c r="AKC91" s="513"/>
      <c r="AKD91" s="513"/>
      <c r="AKE91" s="513"/>
      <c r="AKF91" s="513"/>
      <c r="AKG91" s="513"/>
      <c r="AKH91" s="513"/>
      <c r="AKI91" s="513"/>
      <c r="AKJ91" s="513"/>
      <c r="AKK91" s="513"/>
      <c r="AKL91" s="513"/>
      <c r="AKM91" s="513"/>
      <c r="AKN91" s="513"/>
      <c r="AKO91" s="513"/>
      <c r="AKP91" s="513"/>
      <c r="AKQ91" s="513"/>
      <c r="AKR91" s="513"/>
      <c r="AKS91" s="513"/>
      <c r="AKT91" s="513"/>
      <c r="AKU91" s="513"/>
      <c r="AKV91" s="513"/>
      <c r="AKW91" s="513"/>
      <c r="AKX91" s="513"/>
      <c r="AKY91" s="513"/>
      <c r="AKZ91" s="513"/>
      <c r="ALA91" s="513"/>
      <c r="ALB91" s="513"/>
      <c r="ALC91" s="513"/>
      <c r="ALD91" s="513"/>
      <c r="ALE91" s="513"/>
      <c r="ALF91" s="513"/>
      <c r="ALG91" s="513"/>
      <c r="ALH91" s="513"/>
      <c r="ALI91" s="513"/>
      <c r="ALJ91" s="513"/>
      <c r="ALK91" s="513"/>
      <c r="ALL91" s="513"/>
      <c r="ALM91" s="513"/>
      <c r="ALN91" s="513"/>
      <c r="ALO91" s="513"/>
      <c r="ALP91" s="513"/>
      <c r="ALQ91" s="513"/>
      <c r="ALR91" s="513"/>
      <c r="ALS91" s="513"/>
      <c r="ALT91" s="513"/>
      <c r="ALU91" s="513"/>
      <c r="ALV91" s="513"/>
      <c r="ALW91" s="513"/>
      <c r="ALX91" s="513"/>
      <c r="ALY91" s="513"/>
      <c r="ALZ91" s="513"/>
      <c r="AMA91" s="513"/>
      <c r="AMB91" s="513"/>
      <c r="AMC91" s="513"/>
      <c r="AMD91" s="513"/>
      <c r="AME91" s="513"/>
      <c r="AMF91" s="513"/>
      <c r="AMG91" s="513"/>
      <c r="AMH91" s="513"/>
      <c r="AMI91" s="513"/>
      <c r="AMJ91" s="513"/>
      <c r="AMK91" s="513"/>
      <c r="AML91" s="513"/>
      <c r="AMM91" s="513"/>
      <c r="AMN91" s="513"/>
      <c r="AMO91" s="513"/>
      <c r="AMP91" s="513"/>
      <c r="AMQ91" s="513"/>
      <c r="AMR91" s="513"/>
      <c r="AMS91" s="513"/>
      <c r="AMT91" s="513"/>
      <c r="AMU91" s="513"/>
      <c r="AMV91" s="513"/>
      <c r="AMW91" s="513"/>
      <c r="AMX91" s="513"/>
      <c r="AMY91" s="513"/>
      <c r="AMZ91" s="513"/>
      <c r="ANA91" s="513"/>
      <c r="ANB91" s="513"/>
      <c r="ANC91" s="513"/>
      <c r="AND91" s="513"/>
      <c r="ANE91" s="513"/>
      <c r="ANF91" s="513"/>
      <c r="ANG91" s="513"/>
      <c r="ANH91" s="513"/>
      <c r="ANI91" s="513"/>
      <c r="ANJ91" s="513"/>
      <c r="ANK91" s="513"/>
      <c r="ANL91" s="513"/>
      <c r="ANM91" s="513"/>
      <c r="ANN91" s="513"/>
      <c r="ANO91" s="513"/>
      <c r="ANP91" s="513"/>
      <c r="ANQ91" s="513"/>
      <c r="ANR91" s="513"/>
      <c r="ANS91" s="513"/>
      <c r="ANT91" s="513"/>
      <c r="ANU91" s="513"/>
      <c r="ANV91" s="513"/>
      <c r="ANW91" s="513"/>
      <c r="ANX91" s="513"/>
      <c r="ANY91" s="513"/>
      <c r="ANZ91" s="513"/>
      <c r="AOA91" s="513"/>
      <c r="AOB91" s="513"/>
      <c r="AOC91" s="513"/>
      <c r="AOD91" s="513"/>
      <c r="AOE91" s="513"/>
      <c r="AOF91" s="513"/>
      <c r="AOG91" s="513"/>
      <c r="AOH91" s="513"/>
      <c r="AOI91" s="513"/>
      <c r="AOJ91" s="513"/>
      <c r="AOK91" s="513"/>
      <c r="AOL91" s="513"/>
      <c r="AOM91" s="513"/>
      <c r="AON91" s="513"/>
      <c r="AOO91" s="513"/>
      <c r="AOP91" s="513"/>
      <c r="AOQ91" s="513"/>
      <c r="AOR91" s="513"/>
      <c r="AOS91" s="513"/>
      <c r="AOT91" s="513"/>
      <c r="AOU91" s="513"/>
      <c r="AOV91" s="513"/>
      <c r="AOW91" s="513"/>
      <c r="AOX91" s="513"/>
      <c r="AOY91" s="513"/>
      <c r="AOZ91" s="513"/>
      <c r="APA91" s="513"/>
      <c r="APB91" s="513"/>
      <c r="APC91" s="513"/>
      <c r="APD91" s="513"/>
      <c r="APE91" s="513"/>
      <c r="APF91" s="513"/>
      <c r="APG91" s="513"/>
      <c r="APH91" s="513"/>
      <c r="API91" s="513"/>
      <c r="APJ91" s="513"/>
      <c r="APK91" s="513"/>
      <c r="APL91" s="513"/>
      <c r="APM91" s="513"/>
      <c r="APN91" s="513"/>
      <c r="APO91" s="513"/>
      <c r="APP91" s="513"/>
      <c r="APQ91" s="513"/>
      <c r="APR91" s="513"/>
      <c r="APS91" s="513"/>
      <c r="APT91" s="513"/>
      <c r="APU91" s="513"/>
      <c r="APV91" s="513"/>
      <c r="APW91" s="513"/>
      <c r="APX91" s="513"/>
      <c r="APY91" s="513"/>
      <c r="APZ91" s="513"/>
      <c r="AQA91" s="513"/>
      <c r="AQB91" s="513"/>
      <c r="AQC91" s="513"/>
      <c r="AQD91" s="513"/>
      <c r="AQE91" s="513"/>
      <c r="AQF91" s="513"/>
      <c r="AQG91" s="513"/>
      <c r="AQH91" s="513"/>
      <c r="AQI91" s="513"/>
      <c r="AQJ91" s="513"/>
      <c r="AQK91" s="513"/>
      <c r="AQL91" s="513"/>
      <c r="AQM91" s="513"/>
      <c r="AQN91" s="513"/>
      <c r="AQO91" s="513"/>
      <c r="AQP91" s="513"/>
      <c r="AQQ91" s="513"/>
      <c r="AQR91" s="513"/>
      <c r="AQS91" s="513"/>
      <c r="AQT91" s="513"/>
      <c r="AQU91" s="513"/>
      <c r="AQV91" s="513"/>
      <c r="AQW91" s="513"/>
      <c r="AQX91" s="513"/>
      <c r="AQY91" s="513"/>
      <c r="AQZ91" s="513"/>
      <c r="ARA91" s="513"/>
      <c r="ARB91" s="513"/>
      <c r="ARC91" s="513"/>
      <c r="ARD91" s="513"/>
      <c r="ARE91" s="513"/>
      <c r="ARF91" s="513"/>
      <c r="ARG91" s="513"/>
      <c r="ARH91" s="513"/>
      <c r="ARI91" s="513"/>
      <c r="ARJ91" s="513"/>
      <c r="ARK91" s="513"/>
      <c r="ARL91" s="513"/>
      <c r="ARM91" s="513"/>
      <c r="ARN91" s="513"/>
      <c r="ARO91" s="513"/>
      <c r="ARP91" s="513"/>
      <c r="ARQ91" s="513"/>
      <c r="ARR91" s="513"/>
      <c r="ARS91" s="513"/>
      <c r="ART91" s="513"/>
      <c r="ARU91" s="513"/>
      <c r="ARV91" s="513"/>
      <c r="ARW91" s="513"/>
      <c r="ARX91" s="513"/>
      <c r="ARY91" s="513"/>
      <c r="ARZ91" s="513"/>
      <c r="ASA91" s="513"/>
      <c r="ASB91" s="513"/>
      <c r="ASC91" s="513"/>
      <c r="ASD91" s="513"/>
      <c r="ASE91" s="513"/>
      <c r="ASF91" s="513"/>
      <c r="ASG91" s="513"/>
      <c r="ASH91" s="513"/>
      <c r="ASI91" s="513"/>
      <c r="ASJ91" s="513"/>
      <c r="ASK91" s="513"/>
      <c r="ASL91" s="513"/>
      <c r="ASM91" s="513"/>
      <c r="ASN91" s="513"/>
      <c r="ASO91" s="513"/>
      <c r="ASP91" s="513"/>
      <c r="ASQ91" s="513"/>
      <c r="ASR91" s="513"/>
      <c r="ASS91" s="513"/>
      <c r="AST91" s="513"/>
      <c r="ASU91" s="513"/>
      <c r="ASV91" s="513"/>
      <c r="ASW91" s="513"/>
      <c r="ASX91" s="513"/>
      <c r="ASY91" s="513"/>
      <c r="ASZ91" s="513"/>
      <c r="ATA91" s="513"/>
      <c r="ATB91" s="513"/>
      <c r="ATC91" s="513"/>
      <c r="ATD91" s="513"/>
      <c r="ATE91" s="513"/>
      <c r="ATF91" s="513"/>
      <c r="ATG91" s="513"/>
      <c r="ATH91" s="513"/>
      <c r="ATI91" s="513"/>
      <c r="ATJ91" s="513"/>
      <c r="ATK91" s="513"/>
      <c r="ATL91" s="513"/>
      <c r="ATM91" s="513"/>
      <c r="ATN91" s="513"/>
      <c r="ATO91" s="513"/>
      <c r="ATP91" s="513"/>
      <c r="ATQ91" s="513"/>
      <c r="ATR91" s="513"/>
      <c r="ATS91" s="513"/>
      <c r="ATT91" s="513"/>
      <c r="ATU91" s="513"/>
      <c r="ATV91" s="513"/>
      <c r="ATW91" s="513"/>
      <c r="ATX91" s="513"/>
      <c r="ATY91" s="513"/>
      <c r="ATZ91" s="513"/>
      <c r="AUA91" s="513"/>
      <c r="AUB91" s="513"/>
      <c r="AUC91" s="513"/>
      <c r="AUD91" s="513"/>
      <c r="AUE91" s="513"/>
      <c r="AUF91" s="513"/>
      <c r="AUG91" s="513"/>
      <c r="AUH91" s="513"/>
      <c r="AUI91" s="513"/>
      <c r="AUJ91" s="513"/>
      <c r="AUK91" s="513"/>
      <c r="AUL91" s="513"/>
      <c r="AUM91" s="513"/>
      <c r="AUN91" s="513"/>
      <c r="AUO91" s="513"/>
      <c r="AUP91" s="513"/>
      <c r="AUQ91" s="513"/>
      <c r="AUR91" s="513"/>
      <c r="AUS91" s="513"/>
      <c r="AUT91" s="513"/>
      <c r="AUU91" s="513"/>
      <c r="AUV91" s="513"/>
      <c r="AUW91" s="513"/>
      <c r="AUX91" s="513"/>
      <c r="AUY91" s="513"/>
      <c r="AUZ91" s="513"/>
      <c r="AVA91" s="513"/>
      <c r="AVB91" s="513"/>
      <c r="AVC91" s="513"/>
      <c r="AVD91" s="513"/>
      <c r="AVE91" s="513"/>
      <c r="AVF91" s="513"/>
      <c r="AVG91" s="513"/>
      <c r="AVH91" s="513"/>
      <c r="AVI91" s="513"/>
      <c r="AVJ91" s="513"/>
      <c r="AVK91" s="513"/>
      <c r="AVL91" s="513"/>
      <c r="AVM91" s="513"/>
      <c r="AVN91" s="513"/>
      <c r="AVO91" s="513"/>
      <c r="AVP91" s="513"/>
      <c r="AVQ91" s="513"/>
      <c r="AVR91" s="513"/>
      <c r="AVS91" s="513"/>
      <c r="AVT91" s="513"/>
      <c r="AVU91" s="513"/>
      <c r="AVV91" s="513"/>
      <c r="AVW91" s="513"/>
      <c r="AVX91" s="513"/>
      <c r="AVY91" s="513"/>
      <c r="AVZ91" s="513"/>
      <c r="AWA91" s="513"/>
      <c r="AWB91" s="513"/>
      <c r="AWC91" s="513"/>
      <c r="AWD91" s="513"/>
      <c r="AWE91" s="513"/>
      <c r="AWF91" s="513"/>
      <c r="AWG91" s="513"/>
      <c r="AWH91" s="513"/>
      <c r="AWI91" s="513"/>
      <c r="AWJ91" s="513"/>
      <c r="AWK91" s="513"/>
      <c r="AWL91" s="513"/>
      <c r="AWM91" s="513"/>
      <c r="AWN91" s="513"/>
      <c r="AWO91" s="513"/>
      <c r="AWP91" s="513"/>
      <c r="AWQ91" s="513"/>
      <c r="AWR91" s="513"/>
      <c r="AWS91" s="513"/>
      <c r="AWT91" s="513"/>
      <c r="AWU91" s="513"/>
      <c r="AWV91" s="513"/>
      <c r="AWW91" s="513"/>
      <c r="AWX91" s="513"/>
      <c r="AWY91" s="513"/>
      <c r="AWZ91" s="513"/>
      <c r="AXA91" s="513"/>
      <c r="AXB91" s="513"/>
      <c r="AXC91" s="513"/>
      <c r="AXD91" s="513"/>
      <c r="AXE91" s="513"/>
      <c r="AXF91" s="513"/>
      <c r="AXG91" s="513"/>
      <c r="AXH91" s="513"/>
      <c r="AXI91" s="513"/>
      <c r="AXJ91" s="513"/>
      <c r="AXK91" s="513"/>
      <c r="AXL91" s="513"/>
      <c r="AXM91" s="513"/>
      <c r="AXN91" s="513"/>
      <c r="AXO91" s="513"/>
      <c r="AXP91" s="513"/>
      <c r="AXQ91" s="513"/>
      <c r="AXR91" s="513"/>
      <c r="AXS91" s="513"/>
      <c r="AXT91" s="513"/>
      <c r="AXU91" s="513"/>
      <c r="AXV91" s="513"/>
      <c r="AXW91" s="513"/>
      <c r="AXX91" s="513"/>
      <c r="AXY91" s="513"/>
      <c r="AXZ91" s="513"/>
      <c r="AYA91" s="513"/>
      <c r="AYB91" s="513"/>
      <c r="AYC91" s="513"/>
      <c r="AYD91" s="513"/>
      <c r="AYE91" s="513"/>
      <c r="AYF91" s="513"/>
      <c r="AYG91" s="513"/>
      <c r="AYH91" s="513"/>
      <c r="AYI91" s="513"/>
      <c r="AYJ91" s="513"/>
      <c r="AYK91" s="513"/>
      <c r="AYL91" s="513"/>
      <c r="AYM91" s="513"/>
      <c r="AYN91" s="513"/>
      <c r="AYO91" s="513"/>
      <c r="AYP91" s="513"/>
      <c r="AYQ91" s="513"/>
      <c r="AYR91" s="513"/>
      <c r="AYS91" s="513"/>
      <c r="AYT91" s="513"/>
      <c r="AYU91" s="513"/>
      <c r="AYV91" s="513"/>
      <c r="AYW91" s="513"/>
      <c r="AYX91" s="513"/>
      <c r="AYY91" s="513"/>
      <c r="AYZ91" s="513"/>
      <c r="AZA91" s="513"/>
      <c r="AZB91" s="513"/>
      <c r="AZC91" s="513"/>
      <c r="AZD91" s="513"/>
      <c r="AZE91" s="513"/>
      <c r="AZF91" s="513"/>
      <c r="AZG91" s="513"/>
      <c r="AZH91" s="513"/>
      <c r="AZI91" s="513"/>
      <c r="AZJ91" s="513"/>
      <c r="AZK91" s="513"/>
      <c r="AZL91" s="513"/>
      <c r="AZM91" s="513"/>
      <c r="AZN91" s="513"/>
      <c r="AZO91" s="513"/>
      <c r="AZP91" s="513"/>
      <c r="AZQ91" s="513"/>
      <c r="AZR91" s="513"/>
      <c r="AZS91" s="513"/>
      <c r="AZT91" s="513"/>
      <c r="AZU91" s="513"/>
      <c r="AZV91" s="513"/>
      <c r="AZW91" s="513"/>
      <c r="AZX91" s="513"/>
      <c r="AZY91" s="513"/>
      <c r="AZZ91" s="513"/>
      <c r="BAA91" s="513"/>
      <c r="BAB91" s="513"/>
      <c r="BAC91" s="513"/>
      <c r="BAD91" s="513"/>
      <c r="BAE91" s="513"/>
      <c r="BAF91" s="513"/>
      <c r="BAG91" s="513"/>
      <c r="BAH91" s="513"/>
      <c r="BAI91" s="513"/>
      <c r="BAJ91" s="513"/>
      <c r="BAK91" s="513"/>
      <c r="BAL91" s="513"/>
      <c r="BAM91" s="513"/>
      <c r="BAN91" s="513"/>
      <c r="BAO91" s="513"/>
      <c r="BAP91" s="513"/>
      <c r="BAQ91" s="513"/>
      <c r="BAR91" s="513"/>
      <c r="BAS91" s="513"/>
      <c r="BAT91" s="513"/>
      <c r="BAU91" s="513"/>
      <c r="BAV91" s="513"/>
      <c r="BAW91" s="513"/>
      <c r="BAX91" s="513"/>
      <c r="BAY91" s="513"/>
      <c r="BAZ91" s="513"/>
      <c r="BBA91" s="513"/>
      <c r="BBB91" s="513"/>
      <c r="BBC91" s="513"/>
      <c r="BBD91" s="513"/>
      <c r="BBE91" s="513"/>
      <c r="BBF91" s="513"/>
      <c r="BBG91" s="513"/>
      <c r="BBH91" s="513"/>
      <c r="BBI91" s="513"/>
      <c r="BBJ91" s="513"/>
      <c r="BBK91" s="513"/>
      <c r="BBL91" s="513"/>
      <c r="BBM91" s="513"/>
      <c r="BBN91" s="513"/>
      <c r="BBO91" s="513"/>
      <c r="BBP91" s="513"/>
      <c r="BBQ91" s="513"/>
      <c r="BBR91" s="513"/>
      <c r="BBS91" s="513"/>
      <c r="BBT91" s="513"/>
      <c r="BBU91" s="513"/>
      <c r="BBV91" s="513"/>
      <c r="BBW91" s="513"/>
      <c r="BBX91" s="513"/>
      <c r="BBY91" s="513"/>
      <c r="BBZ91" s="513"/>
      <c r="BCA91" s="513"/>
      <c r="BCB91" s="513"/>
      <c r="BCC91" s="513"/>
      <c r="BCD91" s="513"/>
      <c r="BCE91" s="513"/>
      <c r="BCF91" s="513"/>
      <c r="BCG91" s="513"/>
      <c r="BCH91" s="513"/>
      <c r="BCI91" s="513"/>
      <c r="BCJ91" s="513"/>
      <c r="BCK91" s="513"/>
      <c r="BCL91" s="513"/>
      <c r="BCM91" s="513"/>
      <c r="BCN91" s="513"/>
      <c r="BCO91" s="513"/>
      <c r="BCP91" s="513"/>
      <c r="BCQ91" s="513"/>
      <c r="BCR91" s="513"/>
      <c r="BCS91" s="513"/>
      <c r="BCT91" s="513"/>
      <c r="BCU91" s="513"/>
      <c r="BCV91" s="513"/>
      <c r="BCW91" s="513"/>
      <c r="BCX91" s="513"/>
      <c r="BCY91" s="513"/>
      <c r="BCZ91" s="513"/>
      <c r="BDA91" s="513"/>
      <c r="BDB91" s="513"/>
      <c r="BDC91" s="513"/>
      <c r="BDD91" s="513"/>
      <c r="BDE91" s="513"/>
      <c r="BDF91" s="513"/>
      <c r="BDG91" s="513"/>
      <c r="BDH91" s="513"/>
      <c r="BDI91" s="513"/>
      <c r="BDJ91" s="513"/>
      <c r="BDK91" s="513"/>
      <c r="BDL91" s="513"/>
      <c r="BDM91" s="513"/>
      <c r="BDN91" s="513"/>
      <c r="BDO91" s="513"/>
      <c r="BDP91" s="513"/>
      <c r="BDQ91" s="513"/>
      <c r="BDR91" s="513"/>
      <c r="BDS91" s="513"/>
      <c r="BDT91" s="513"/>
      <c r="BDU91" s="513"/>
      <c r="BDV91" s="513"/>
      <c r="BDW91" s="513"/>
      <c r="BDX91" s="513"/>
      <c r="BDY91" s="513"/>
      <c r="BDZ91" s="513"/>
      <c r="BEA91" s="513"/>
      <c r="BEB91" s="513"/>
      <c r="BEC91" s="513"/>
      <c r="BED91" s="513"/>
      <c r="BEE91" s="513"/>
      <c r="BEF91" s="513"/>
      <c r="BEG91" s="513"/>
      <c r="BEH91" s="513"/>
      <c r="BEI91" s="513"/>
      <c r="BEJ91" s="513"/>
      <c r="BEK91" s="513"/>
      <c r="BEL91" s="513"/>
      <c r="BEM91" s="513"/>
      <c r="BEN91" s="513"/>
      <c r="BEO91" s="513"/>
      <c r="BEP91" s="513"/>
      <c r="BEQ91" s="513"/>
      <c r="BER91" s="513"/>
      <c r="BES91" s="513"/>
      <c r="BET91" s="513"/>
      <c r="BEU91" s="513"/>
      <c r="BEV91" s="513"/>
      <c r="BEW91" s="513"/>
      <c r="BEX91" s="513"/>
      <c r="BEY91" s="513"/>
      <c r="BEZ91" s="513"/>
      <c r="BFA91" s="513"/>
      <c r="BFB91" s="513"/>
      <c r="BFC91" s="513"/>
      <c r="BFD91" s="513"/>
      <c r="BFE91" s="513"/>
      <c r="BFF91" s="513"/>
      <c r="BFG91" s="513"/>
      <c r="BFH91" s="513"/>
      <c r="BFI91" s="513"/>
      <c r="BFJ91" s="513"/>
      <c r="BFK91" s="513"/>
      <c r="BFL91" s="513"/>
      <c r="BFM91" s="513"/>
      <c r="BFN91" s="513"/>
      <c r="BFO91" s="513"/>
      <c r="BFP91" s="513"/>
      <c r="BFQ91" s="513"/>
      <c r="BFR91" s="513"/>
      <c r="BFS91" s="513"/>
      <c r="BFT91" s="513"/>
      <c r="BFU91" s="513"/>
      <c r="BFV91" s="513"/>
      <c r="BFW91" s="513"/>
      <c r="BFX91" s="513"/>
      <c r="BFY91" s="513"/>
      <c r="BFZ91" s="513"/>
      <c r="BGA91" s="513"/>
      <c r="BGB91" s="513"/>
      <c r="BGC91" s="513"/>
      <c r="BGD91" s="513"/>
      <c r="BGE91" s="513"/>
      <c r="BGF91" s="513"/>
      <c r="BGG91" s="513"/>
      <c r="BGH91" s="513"/>
      <c r="BGI91" s="513"/>
      <c r="BGJ91" s="513"/>
      <c r="BGK91" s="513"/>
      <c r="BGL91" s="513"/>
      <c r="BGM91" s="513"/>
      <c r="BGN91" s="513"/>
      <c r="BGO91" s="513"/>
      <c r="BGP91" s="513"/>
      <c r="BGQ91" s="513"/>
      <c r="BGR91" s="513"/>
      <c r="BGS91" s="513"/>
      <c r="BGT91" s="513"/>
      <c r="BGU91" s="513"/>
      <c r="BGV91" s="513"/>
      <c r="BGW91" s="513"/>
      <c r="BGX91" s="513"/>
      <c r="BGY91" s="513"/>
      <c r="BGZ91" s="513"/>
      <c r="BHA91" s="513"/>
      <c r="BHB91" s="513"/>
      <c r="BHC91" s="513"/>
      <c r="BHD91" s="513"/>
      <c r="BHE91" s="513"/>
      <c r="BHF91" s="513"/>
      <c r="BHG91" s="513"/>
      <c r="BHH91" s="513"/>
      <c r="BHI91" s="513"/>
      <c r="BHJ91" s="513"/>
      <c r="BHK91" s="513"/>
      <c r="BHL91" s="513"/>
      <c r="BHM91" s="513"/>
      <c r="BHN91" s="513"/>
      <c r="BHO91" s="513"/>
      <c r="BHP91" s="513"/>
      <c r="BHQ91" s="513"/>
      <c r="BHR91" s="513"/>
      <c r="BHS91" s="513"/>
      <c r="BHT91" s="513"/>
      <c r="BHU91" s="513"/>
      <c r="BHV91" s="513"/>
      <c r="BHW91" s="513"/>
      <c r="BHX91" s="513"/>
      <c r="BHY91" s="513"/>
      <c r="BHZ91" s="513"/>
      <c r="BIA91" s="513"/>
      <c r="BIB91" s="513"/>
      <c r="BIC91" s="513"/>
      <c r="BID91" s="513"/>
      <c r="BIE91" s="513"/>
      <c r="BIF91" s="513"/>
      <c r="BIG91" s="513"/>
      <c r="BIH91" s="513"/>
      <c r="BII91" s="513"/>
      <c r="BIJ91" s="513"/>
      <c r="BIK91" s="513"/>
      <c r="BIL91" s="513"/>
      <c r="BIM91" s="513"/>
      <c r="BIN91" s="513"/>
      <c r="BIO91" s="513"/>
      <c r="BIP91" s="513"/>
      <c r="BIQ91" s="513"/>
      <c r="BIR91" s="513"/>
      <c r="BIS91" s="513"/>
      <c r="BIT91" s="513"/>
      <c r="BIU91" s="513"/>
      <c r="BIV91" s="513"/>
      <c r="BIW91" s="513"/>
      <c r="BIX91" s="513"/>
      <c r="BIY91" s="513"/>
      <c r="BIZ91" s="513"/>
      <c r="BJA91" s="513"/>
      <c r="BJB91" s="513"/>
      <c r="BJC91" s="513"/>
      <c r="BJD91" s="513"/>
      <c r="BJE91" s="513"/>
      <c r="BJF91" s="513"/>
      <c r="BJG91" s="513"/>
      <c r="BJH91" s="513"/>
      <c r="BJI91" s="513"/>
      <c r="BJJ91" s="513"/>
      <c r="BJK91" s="513"/>
      <c r="BJL91" s="513"/>
      <c r="BJM91" s="513"/>
      <c r="BJN91" s="513"/>
      <c r="BJO91" s="513"/>
      <c r="BJP91" s="513"/>
      <c r="BJQ91" s="513"/>
      <c r="BJR91" s="513"/>
      <c r="BJS91" s="513"/>
      <c r="BJT91" s="513"/>
      <c r="BJU91" s="513"/>
      <c r="BJV91" s="513"/>
      <c r="BJW91" s="513"/>
      <c r="BJX91" s="513"/>
      <c r="BJY91" s="513"/>
      <c r="BJZ91" s="513"/>
      <c r="BKA91" s="513"/>
      <c r="BKB91" s="513"/>
      <c r="BKC91" s="513"/>
      <c r="BKD91" s="513"/>
      <c r="BKE91" s="513"/>
      <c r="BKF91" s="513"/>
      <c r="BKG91" s="513"/>
      <c r="BKH91" s="513"/>
      <c r="BKI91" s="513"/>
      <c r="BKJ91" s="513"/>
      <c r="BKK91" s="513"/>
      <c r="BKL91" s="513"/>
      <c r="BKM91" s="513"/>
      <c r="BKN91" s="513"/>
      <c r="BKO91" s="513"/>
      <c r="BKP91" s="513"/>
      <c r="BKQ91" s="513"/>
      <c r="BKR91" s="513"/>
      <c r="BKS91" s="513"/>
      <c r="BKT91" s="513"/>
      <c r="BKU91" s="513"/>
      <c r="BKV91" s="513"/>
      <c r="BKW91" s="513"/>
      <c r="BKX91" s="513"/>
      <c r="BKY91" s="513"/>
      <c r="BKZ91" s="513"/>
      <c r="BLA91" s="513"/>
      <c r="BLB91" s="513"/>
      <c r="BLC91" s="513"/>
      <c r="BLD91" s="513"/>
      <c r="BLE91" s="513"/>
      <c r="BLF91" s="513"/>
      <c r="BLG91" s="513"/>
      <c r="BLH91" s="513"/>
      <c r="BLI91" s="513"/>
      <c r="BLJ91" s="513"/>
      <c r="BLK91" s="513"/>
      <c r="BLL91" s="513"/>
      <c r="BLM91" s="513"/>
      <c r="BLN91" s="513"/>
      <c r="BLO91" s="513"/>
      <c r="BLP91" s="513"/>
      <c r="BLQ91" s="513"/>
      <c r="BLR91" s="513"/>
      <c r="BLS91" s="513"/>
      <c r="BLT91" s="513"/>
      <c r="BLU91" s="513"/>
      <c r="BLV91" s="513"/>
      <c r="BLW91" s="513"/>
      <c r="BLX91" s="513"/>
      <c r="BLY91" s="513"/>
      <c r="BLZ91" s="513"/>
      <c r="BMA91" s="513"/>
      <c r="BMB91" s="513"/>
      <c r="BMC91" s="513"/>
      <c r="BMD91" s="513"/>
      <c r="BME91" s="513"/>
      <c r="BMF91" s="513"/>
      <c r="BMG91" s="513"/>
      <c r="BMH91" s="513"/>
      <c r="BMI91" s="513"/>
      <c r="BMJ91" s="513"/>
      <c r="BMK91" s="513"/>
      <c r="BML91" s="513"/>
      <c r="BMM91" s="513"/>
      <c r="BMN91" s="513"/>
      <c r="BMO91" s="513"/>
      <c r="BMP91" s="513"/>
      <c r="BMQ91" s="513"/>
      <c r="BMR91" s="513"/>
      <c r="BMS91" s="513"/>
      <c r="BMT91" s="513"/>
      <c r="BMU91" s="513"/>
      <c r="BMV91" s="513"/>
      <c r="BMW91" s="513"/>
      <c r="BMX91" s="513"/>
      <c r="BMY91" s="513"/>
      <c r="BMZ91" s="513"/>
      <c r="BNA91" s="513"/>
      <c r="BNB91" s="513"/>
      <c r="BNC91" s="513"/>
      <c r="BND91" s="513"/>
      <c r="BNE91" s="513"/>
      <c r="BNF91" s="513"/>
      <c r="BNG91" s="513"/>
      <c r="BNH91" s="513"/>
      <c r="BNI91" s="513"/>
      <c r="BNJ91" s="513"/>
      <c r="BNK91" s="513"/>
      <c r="BNL91" s="513"/>
      <c r="BNM91" s="513"/>
      <c r="BNN91" s="513"/>
      <c r="BNO91" s="513"/>
      <c r="BNP91" s="513"/>
      <c r="BNQ91" s="513"/>
      <c r="BNR91" s="513"/>
      <c r="BNS91" s="513"/>
      <c r="BNT91" s="513"/>
      <c r="BNU91" s="513"/>
      <c r="BNV91" s="513"/>
      <c r="BNW91" s="513"/>
      <c r="BNX91" s="513"/>
      <c r="BNY91" s="513"/>
      <c r="BNZ91" s="513"/>
      <c r="BOA91" s="513"/>
      <c r="BOB91" s="513"/>
      <c r="BOC91" s="513"/>
      <c r="BOD91" s="513"/>
      <c r="BOE91" s="513"/>
      <c r="BOF91" s="513"/>
      <c r="BOG91" s="513"/>
      <c r="BOH91" s="513"/>
      <c r="BOI91" s="513"/>
      <c r="BOJ91" s="513"/>
      <c r="BOK91" s="513"/>
      <c r="BOL91" s="513"/>
      <c r="BOM91" s="513"/>
      <c r="BON91" s="513"/>
      <c r="BOO91" s="513"/>
      <c r="BOP91" s="513"/>
      <c r="BOQ91" s="513"/>
      <c r="BOR91" s="513"/>
      <c r="BOS91" s="513"/>
      <c r="BOT91" s="513"/>
      <c r="BOU91" s="513"/>
      <c r="BOV91" s="513"/>
      <c r="BOW91" s="513"/>
      <c r="BOX91" s="513"/>
      <c r="BOY91" s="513"/>
      <c r="BOZ91" s="513"/>
      <c r="BPA91" s="513"/>
      <c r="BPB91" s="513"/>
      <c r="BPC91" s="513"/>
      <c r="BPD91" s="513"/>
      <c r="BPE91" s="513"/>
      <c r="BPF91" s="513"/>
      <c r="BPG91" s="513"/>
      <c r="BPH91" s="513"/>
      <c r="BPI91" s="513"/>
      <c r="BPJ91" s="513"/>
      <c r="BPK91" s="513"/>
      <c r="BPL91" s="513"/>
      <c r="BPM91" s="513"/>
      <c r="BPN91" s="513"/>
      <c r="BPO91" s="513"/>
      <c r="BPP91" s="513"/>
      <c r="BPQ91" s="513"/>
      <c r="BPR91" s="513"/>
      <c r="BPS91" s="513"/>
      <c r="BPT91" s="513"/>
      <c r="BPU91" s="513"/>
      <c r="BPV91" s="513"/>
      <c r="BPW91" s="513"/>
      <c r="BPX91" s="513"/>
      <c r="BPY91" s="513"/>
      <c r="BPZ91" s="513"/>
      <c r="BQA91" s="513"/>
      <c r="BQB91" s="513"/>
      <c r="BQC91" s="513"/>
      <c r="BQD91" s="513"/>
      <c r="BQE91" s="513"/>
      <c r="BQF91" s="513"/>
      <c r="BQG91" s="513"/>
      <c r="BQH91" s="513"/>
      <c r="BQI91" s="513"/>
      <c r="BQJ91" s="513"/>
      <c r="BQK91" s="513"/>
      <c r="BQL91" s="513"/>
      <c r="BQM91" s="513"/>
      <c r="BQN91" s="513"/>
      <c r="BQO91" s="513"/>
      <c r="BQP91" s="513"/>
      <c r="BQQ91" s="513"/>
      <c r="BQR91" s="513"/>
      <c r="BQS91" s="513"/>
      <c r="BQT91" s="513"/>
      <c r="BQU91" s="513"/>
      <c r="BQV91" s="513"/>
      <c r="BQW91" s="513"/>
      <c r="BQX91" s="513"/>
      <c r="BQY91" s="513"/>
      <c r="BQZ91" s="513"/>
      <c r="BRA91" s="513"/>
      <c r="BRB91" s="513"/>
      <c r="BRC91" s="513"/>
      <c r="BRD91" s="513"/>
      <c r="BRE91" s="513"/>
      <c r="BRF91" s="513"/>
      <c r="BRG91" s="513"/>
      <c r="BRH91" s="513"/>
      <c r="BRI91" s="513"/>
      <c r="BRJ91" s="513"/>
      <c r="BRK91" s="513"/>
      <c r="BRL91" s="513"/>
      <c r="BRM91" s="513"/>
      <c r="BRN91" s="513"/>
      <c r="BRO91" s="513"/>
      <c r="BRP91" s="513"/>
      <c r="BRQ91" s="513"/>
      <c r="BRR91" s="513"/>
      <c r="BRS91" s="513"/>
      <c r="BRT91" s="513"/>
      <c r="BRU91" s="513"/>
      <c r="BRV91" s="513"/>
      <c r="BRW91" s="513"/>
      <c r="BRX91" s="513"/>
      <c r="BRY91" s="513"/>
      <c r="BRZ91" s="513"/>
      <c r="BSA91" s="513"/>
      <c r="BSB91" s="513"/>
      <c r="BSC91" s="513"/>
      <c r="BSD91" s="513"/>
      <c r="BSE91" s="513"/>
      <c r="BSF91" s="513"/>
      <c r="BSG91" s="513"/>
      <c r="BSH91" s="513"/>
      <c r="BSI91" s="513"/>
      <c r="BSJ91" s="513"/>
      <c r="BSK91" s="513"/>
      <c r="BSL91" s="513"/>
      <c r="BSM91" s="513"/>
      <c r="BSN91" s="513"/>
      <c r="BSO91" s="513"/>
      <c r="BSP91" s="513"/>
      <c r="BSQ91" s="513"/>
      <c r="BSR91" s="513"/>
      <c r="BSS91" s="513"/>
      <c r="BST91" s="513"/>
      <c r="BSU91" s="513"/>
      <c r="BSV91" s="513"/>
      <c r="BSW91" s="513"/>
      <c r="BSX91" s="513"/>
      <c r="BSY91" s="513"/>
      <c r="BSZ91" s="513"/>
      <c r="BTA91" s="513"/>
      <c r="BTB91" s="513"/>
      <c r="BTC91" s="513"/>
      <c r="BTD91" s="513"/>
      <c r="BTE91" s="513"/>
      <c r="BTF91" s="513"/>
      <c r="BTG91" s="513"/>
      <c r="BTH91" s="513"/>
      <c r="BTI91" s="513"/>
      <c r="BTJ91" s="513"/>
      <c r="BTK91" s="513"/>
      <c r="BTL91" s="513"/>
      <c r="BTM91" s="513"/>
      <c r="BTN91" s="513"/>
      <c r="BTO91" s="513"/>
      <c r="BTP91" s="513"/>
      <c r="BTQ91" s="513"/>
      <c r="BTR91" s="513"/>
      <c r="BTS91" s="513"/>
      <c r="BTT91" s="513"/>
      <c r="BTU91" s="513"/>
      <c r="BTV91" s="513"/>
      <c r="BTW91" s="513"/>
      <c r="BTX91" s="513"/>
      <c r="BTY91" s="513"/>
      <c r="BTZ91" s="513"/>
      <c r="BUA91" s="513"/>
      <c r="BUB91" s="513"/>
      <c r="BUC91" s="513"/>
      <c r="BUD91" s="513"/>
      <c r="BUE91" s="513"/>
      <c r="BUF91" s="513"/>
      <c r="BUG91" s="513"/>
      <c r="BUH91" s="513"/>
      <c r="BUI91" s="513"/>
      <c r="BUJ91" s="513"/>
      <c r="BUK91" s="513"/>
      <c r="BUL91" s="513"/>
      <c r="BUM91" s="513"/>
      <c r="BUN91" s="513"/>
      <c r="BUO91" s="513"/>
      <c r="BUP91" s="513"/>
      <c r="BUQ91" s="513"/>
      <c r="BUR91" s="513"/>
      <c r="BUS91" s="513"/>
      <c r="BUT91" s="513"/>
      <c r="BUU91" s="513"/>
      <c r="BUV91" s="513"/>
      <c r="BUW91" s="513"/>
      <c r="BUX91" s="513"/>
      <c r="BUY91" s="513"/>
      <c r="BUZ91" s="513"/>
      <c r="BVA91" s="513"/>
      <c r="BVB91" s="513"/>
      <c r="BVC91" s="513"/>
      <c r="BVD91" s="513"/>
      <c r="BVE91" s="513"/>
      <c r="BVF91" s="513"/>
      <c r="BVG91" s="513"/>
      <c r="BVH91" s="513"/>
      <c r="BVI91" s="513"/>
      <c r="BVJ91" s="513"/>
      <c r="BVK91" s="513"/>
      <c r="BVL91" s="513"/>
      <c r="BVM91" s="513"/>
      <c r="BVN91" s="513"/>
      <c r="BVO91" s="513"/>
      <c r="BVP91" s="513"/>
      <c r="BVQ91" s="513"/>
      <c r="BVR91" s="513"/>
      <c r="BVS91" s="513"/>
      <c r="BVT91" s="513"/>
      <c r="BVU91" s="513"/>
      <c r="BVV91" s="513"/>
      <c r="BVW91" s="513"/>
      <c r="BVX91" s="513"/>
      <c r="BVY91" s="513"/>
      <c r="BVZ91" s="513"/>
      <c r="BWA91" s="513"/>
      <c r="BWB91" s="513"/>
      <c r="BWC91" s="513"/>
      <c r="BWD91" s="513"/>
      <c r="BWE91" s="513"/>
      <c r="BWF91" s="513"/>
      <c r="BWG91" s="513"/>
      <c r="BWH91" s="513"/>
      <c r="BWI91" s="513"/>
      <c r="BWJ91" s="513"/>
      <c r="BWK91" s="513"/>
      <c r="BWL91" s="513"/>
      <c r="BWM91" s="513"/>
      <c r="BWN91" s="513"/>
      <c r="BWO91" s="513"/>
      <c r="BWP91" s="513"/>
      <c r="BWQ91" s="513"/>
    </row>
    <row r="92" spans="1:1967" ht="102" customHeight="1">
      <c r="A92" s="9" t="s">
        <v>12407</v>
      </c>
      <c r="B92" s="100" t="s">
        <v>97</v>
      </c>
      <c r="C92" s="9" t="s">
        <v>829</v>
      </c>
      <c r="D92" s="3" t="s">
        <v>143</v>
      </c>
      <c r="E92" s="3" t="s">
        <v>136</v>
      </c>
      <c r="F92" s="3"/>
      <c r="G92" s="3" t="s">
        <v>385</v>
      </c>
      <c r="H92" s="20">
        <v>0</v>
      </c>
      <c r="I92" s="34">
        <v>470000000</v>
      </c>
      <c r="J92" s="21" t="s">
        <v>1316</v>
      </c>
      <c r="K92" s="19" t="s">
        <v>1931</v>
      </c>
      <c r="L92" s="137" t="s">
        <v>3404</v>
      </c>
      <c r="M92" s="140" t="s">
        <v>383</v>
      </c>
      <c r="N92" s="358" t="s">
        <v>8845</v>
      </c>
      <c r="O92" s="3" t="s">
        <v>1368</v>
      </c>
      <c r="P92" s="7" t="s">
        <v>1338</v>
      </c>
      <c r="Q92" s="3" t="s">
        <v>1337</v>
      </c>
      <c r="R92" s="132">
        <v>20.591000000000001</v>
      </c>
      <c r="S92" s="18">
        <v>190000</v>
      </c>
      <c r="T92" s="83">
        <f>R92*S92</f>
        <v>3912290</v>
      </c>
      <c r="U92" s="83">
        <f t="shared" ref="U92" si="11">T92*1.12</f>
        <v>4381764.8000000007</v>
      </c>
      <c r="V92" s="9" t="s">
        <v>1327</v>
      </c>
      <c r="W92" s="152" t="s">
        <v>1396</v>
      </c>
      <c r="X92" s="9"/>
      <c r="Y92" s="513"/>
      <c r="Z92" s="513"/>
      <c r="AA92" s="513"/>
      <c r="AB92" s="513"/>
      <c r="AC92" s="513"/>
      <c r="AD92" s="513"/>
      <c r="AE92" s="513"/>
      <c r="AF92" s="513"/>
      <c r="AG92" s="513"/>
      <c r="AH92" s="513"/>
      <c r="AI92" s="513"/>
      <c r="AJ92" s="513"/>
      <c r="AK92" s="513"/>
      <c r="AL92" s="513"/>
      <c r="AM92" s="513"/>
      <c r="AN92" s="513"/>
      <c r="AO92" s="513"/>
      <c r="AP92" s="513"/>
      <c r="AQ92" s="513"/>
      <c r="AR92" s="513"/>
      <c r="AS92" s="513"/>
      <c r="AT92" s="513"/>
      <c r="AU92" s="513"/>
      <c r="AV92" s="513"/>
      <c r="AW92" s="513"/>
      <c r="AX92" s="513"/>
      <c r="AY92" s="513"/>
      <c r="AZ92" s="513"/>
      <c r="BA92" s="513"/>
      <c r="BB92" s="513"/>
      <c r="BC92" s="513"/>
      <c r="BD92" s="513"/>
      <c r="BE92" s="513"/>
      <c r="BF92" s="513"/>
      <c r="BG92" s="513"/>
      <c r="BH92" s="513"/>
      <c r="BI92" s="513"/>
      <c r="BJ92" s="513"/>
      <c r="BK92" s="513"/>
      <c r="BL92" s="513"/>
      <c r="BM92" s="513"/>
      <c r="BN92" s="513"/>
      <c r="BO92" s="513"/>
      <c r="BP92" s="513"/>
      <c r="BQ92" s="513"/>
      <c r="BR92" s="513"/>
      <c r="BS92" s="513"/>
      <c r="BT92" s="513"/>
      <c r="BU92" s="513"/>
      <c r="BV92" s="513"/>
      <c r="BW92" s="513"/>
      <c r="BX92" s="513"/>
      <c r="BY92" s="513"/>
      <c r="BZ92" s="513"/>
      <c r="CA92" s="513"/>
      <c r="CB92" s="513"/>
      <c r="CC92" s="513"/>
      <c r="CD92" s="513"/>
      <c r="CE92" s="513"/>
      <c r="CF92" s="513"/>
      <c r="CG92" s="513"/>
      <c r="CH92" s="513"/>
      <c r="CI92" s="513"/>
      <c r="CJ92" s="513"/>
      <c r="CK92" s="513"/>
      <c r="CL92" s="513"/>
      <c r="CM92" s="513"/>
      <c r="CN92" s="513"/>
      <c r="CO92" s="513"/>
      <c r="CP92" s="513"/>
      <c r="CQ92" s="513"/>
      <c r="CR92" s="513"/>
      <c r="CS92" s="513"/>
      <c r="CT92" s="513"/>
      <c r="CU92" s="513"/>
      <c r="CV92" s="513"/>
      <c r="CW92" s="513"/>
      <c r="CX92" s="513"/>
      <c r="CY92" s="513"/>
      <c r="CZ92" s="513"/>
      <c r="DA92" s="513"/>
      <c r="DB92" s="513"/>
      <c r="DC92" s="513"/>
      <c r="DD92" s="513"/>
      <c r="DE92" s="513"/>
      <c r="DF92" s="513"/>
      <c r="DG92" s="513"/>
      <c r="DH92" s="513"/>
      <c r="DI92" s="513"/>
      <c r="DJ92" s="513"/>
      <c r="DK92" s="513"/>
      <c r="DL92" s="513"/>
      <c r="DM92" s="513"/>
      <c r="DN92" s="513"/>
      <c r="DO92" s="513"/>
      <c r="DP92" s="513"/>
      <c r="DQ92" s="513"/>
      <c r="DR92" s="513"/>
      <c r="DS92" s="513"/>
      <c r="DT92" s="513"/>
      <c r="DU92" s="513"/>
      <c r="DV92" s="513"/>
      <c r="DW92" s="513"/>
      <c r="DX92" s="513"/>
      <c r="DY92" s="513"/>
      <c r="DZ92" s="513"/>
      <c r="EA92" s="513"/>
      <c r="EB92" s="513"/>
      <c r="EC92" s="513"/>
      <c r="ED92" s="513"/>
      <c r="EE92" s="513"/>
      <c r="EF92" s="513"/>
      <c r="EG92" s="513"/>
      <c r="EH92" s="513"/>
      <c r="EI92" s="513"/>
      <c r="EJ92" s="513"/>
      <c r="EK92" s="513"/>
      <c r="EL92" s="513"/>
      <c r="EM92" s="513"/>
      <c r="EN92" s="513"/>
      <c r="EO92" s="513"/>
      <c r="EP92" s="513"/>
      <c r="EQ92" s="513"/>
      <c r="ER92" s="513"/>
      <c r="ES92" s="513"/>
      <c r="ET92" s="513"/>
      <c r="EU92" s="513"/>
      <c r="EV92" s="513"/>
      <c r="EW92" s="513"/>
      <c r="EX92" s="513"/>
      <c r="EY92" s="513"/>
      <c r="EZ92" s="513"/>
      <c r="FA92" s="513"/>
      <c r="FB92" s="513"/>
      <c r="FC92" s="513"/>
      <c r="FD92" s="513"/>
      <c r="FE92" s="513"/>
      <c r="FF92" s="513"/>
      <c r="FG92" s="513"/>
      <c r="FH92" s="513"/>
      <c r="FI92" s="513"/>
      <c r="FJ92" s="513"/>
      <c r="FK92" s="513"/>
      <c r="FL92" s="513"/>
      <c r="FM92" s="513"/>
      <c r="FN92" s="513"/>
      <c r="FO92" s="513"/>
      <c r="FP92" s="513"/>
      <c r="FQ92" s="513"/>
      <c r="FR92" s="513"/>
      <c r="FS92" s="513"/>
      <c r="FT92" s="513"/>
      <c r="FU92" s="513"/>
      <c r="FV92" s="513"/>
      <c r="FW92" s="513"/>
      <c r="FX92" s="513"/>
      <c r="FY92" s="513"/>
      <c r="FZ92" s="513"/>
      <c r="GA92" s="513"/>
      <c r="GB92" s="513"/>
      <c r="GC92" s="513"/>
      <c r="GD92" s="513"/>
      <c r="GE92" s="513"/>
      <c r="GF92" s="513"/>
      <c r="GG92" s="513"/>
      <c r="GH92" s="513"/>
      <c r="GI92" s="513"/>
      <c r="GJ92" s="513"/>
      <c r="GK92" s="513"/>
      <c r="GL92" s="513"/>
      <c r="GM92" s="513"/>
      <c r="GN92" s="513"/>
      <c r="GO92" s="513"/>
      <c r="GP92" s="513"/>
      <c r="GQ92" s="513"/>
      <c r="GR92" s="513"/>
      <c r="GS92" s="513"/>
      <c r="GT92" s="513"/>
      <c r="GU92" s="513"/>
      <c r="GV92" s="513"/>
      <c r="GW92" s="513"/>
      <c r="GX92" s="513"/>
      <c r="GY92" s="513"/>
      <c r="GZ92" s="513"/>
      <c r="HA92" s="513"/>
      <c r="HB92" s="513"/>
      <c r="HC92" s="513"/>
      <c r="HD92" s="513"/>
      <c r="HE92" s="513"/>
      <c r="HF92" s="513"/>
      <c r="HG92" s="513"/>
      <c r="HH92" s="513"/>
      <c r="HI92" s="513"/>
      <c r="HJ92" s="513"/>
      <c r="HK92" s="513"/>
      <c r="HL92" s="513"/>
      <c r="HM92" s="513"/>
      <c r="HN92" s="513"/>
      <c r="HO92" s="513"/>
      <c r="HP92" s="513"/>
      <c r="HQ92" s="513"/>
      <c r="HR92" s="513"/>
      <c r="HS92" s="513"/>
      <c r="HT92" s="513"/>
      <c r="HU92" s="513"/>
      <c r="HV92" s="513"/>
      <c r="HW92" s="513"/>
      <c r="HX92" s="513"/>
      <c r="HY92" s="513"/>
      <c r="HZ92" s="513"/>
      <c r="IA92" s="513"/>
      <c r="IB92" s="513"/>
      <c r="IC92" s="513"/>
      <c r="ID92" s="513"/>
      <c r="IE92" s="513"/>
      <c r="IF92" s="513"/>
      <c r="IG92" s="513"/>
      <c r="IH92" s="513"/>
      <c r="II92" s="513"/>
      <c r="IJ92" s="513"/>
      <c r="IK92" s="513"/>
      <c r="IL92" s="513"/>
      <c r="IM92" s="513"/>
      <c r="IN92" s="513"/>
      <c r="IO92" s="513"/>
      <c r="IP92" s="513"/>
      <c r="IQ92" s="513"/>
      <c r="IR92" s="513"/>
      <c r="IS92" s="513"/>
      <c r="IT92" s="513"/>
      <c r="IU92" s="513"/>
      <c r="IV92" s="513"/>
      <c r="IW92" s="513"/>
      <c r="IX92" s="513"/>
      <c r="IY92" s="513"/>
      <c r="IZ92" s="513"/>
      <c r="JA92" s="513"/>
      <c r="JB92" s="513"/>
      <c r="JC92" s="513"/>
      <c r="JD92" s="513"/>
      <c r="JE92" s="513"/>
      <c r="JF92" s="513"/>
      <c r="JG92" s="513"/>
      <c r="JH92" s="513"/>
      <c r="JI92" s="513"/>
      <c r="JJ92" s="513"/>
      <c r="JK92" s="513"/>
      <c r="JL92" s="513"/>
      <c r="JM92" s="513"/>
      <c r="JN92" s="513"/>
      <c r="JO92" s="513"/>
      <c r="JP92" s="513"/>
      <c r="JQ92" s="513"/>
      <c r="JR92" s="513"/>
      <c r="JS92" s="513"/>
      <c r="JT92" s="513"/>
      <c r="JU92" s="513"/>
      <c r="JV92" s="513"/>
      <c r="JW92" s="513"/>
      <c r="JX92" s="513"/>
      <c r="JY92" s="513"/>
      <c r="JZ92" s="513"/>
      <c r="KA92" s="513"/>
      <c r="KB92" s="513"/>
      <c r="KC92" s="513"/>
      <c r="KD92" s="513"/>
      <c r="KE92" s="513"/>
      <c r="KF92" s="513"/>
      <c r="KG92" s="513"/>
      <c r="KH92" s="513"/>
      <c r="KI92" s="513"/>
      <c r="KJ92" s="513"/>
      <c r="KK92" s="513"/>
      <c r="KL92" s="513"/>
      <c r="KM92" s="513"/>
      <c r="KN92" s="513"/>
      <c r="KO92" s="513"/>
      <c r="KP92" s="513"/>
      <c r="KQ92" s="513"/>
      <c r="KR92" s="513"/>
      <c r="KS92" s="513"/>
      <c r="KT92" s="513"/>
      <c r="KU92" s="513"/>
      <c r="KV92" s="513"/>
      <c r="KW92" s="513"/>
      <c r="KX92" s="513"/>
      <c r="KY92" s="513"/>
      <c r="KZ92" s="513"/>
      <c r="LA92" s="513"/>
      <c r="LB92" s="513"/>
      <c r="LC92" s="513"/>
      <c r="LD92" s="513"/>
      <c r="LE92" s="513"/>
      <c r="LF92" s="513"/>
      <c r="LG92" s="513"/>
      <c r="LH92" s="513"/>
      <c r="LI92" s="513"/>
      <c r="LJ92" s="513"/>
      <c r="LK92" s="513"/>
      <c r="LL92" s="513"/>
      <c r="LM92" s="513"/>
      <c r="LN92" s="513"/>
      <c r="LO92" s="513"/>
      <c r="LP92" s="513"/>
      <c r="LQ92" s="513"/>
      <c r="LR92" s="513"/>
      <c r="LS92" s="513"/>
      <c r="LT92" s="513"/>
      <c r="LU92" s="513"/>
      <c r="LV92" s="513"/>
      <c r="LW92" s="513"/>
      <c r="LX92" s="513"/>
      <c r="LY92" s="513"/>
      <c r="LZ92" s="513"/>
      <c r="MA92" s="513"/>
      <c r="MB92" s="513"/>
      <c r="MC92" s="513"/>
      <c r="MD92" s="513"/>
      <c r="ME92" s="513"/>
      <c r="MF92" s="513"/>
      <c r="MG92" s="513"/>
      <c r="MH92" s="513"/>
      <c r="MI92" s="513"/>
      <c r="MJ92" s="513"/>
      <c r="MK92" s="513"/>
      <c r="ML92" s="513"/>
      <c r="MM92" s="513"/>
      <c r="MN92" s="513"/>
      <c r="MO92" s="513"/>
      <c r="MP92" s="513"/>
      <c r="MQ92" s="513"/>
      <c r="MR92" s="513"/>
      <c r="MS92" s="513"/>
      <c r="MT92" s="513"/>
      <c r="MU92" s="513"/>
      <c r="MV92" s="513"/>
      <c r="MW92" s="513"/>
      <c r="MX92" s="513"/>
      <c r="MY92" s="513"/>
      <c r="MZ92" s="513"/>
      <c r="NA92" s="513"/>
      <c r="NB92" s="513"/>
      <c r="NC92" s="513"/>
      <c r="ND92" s="513"/>
      <c r="NE92" s="513"/>
      <c r="NF92" s="513"/>
      <c r="NG92" s="513"/>
      <c r="NH92" s="513"/>
      <c r="NI92" s="513"/>
      <c r="NJ92" s="513"/>
      <c r="NK92" s="513"/>
      <c r="NL92" s="513"/>
      <c r="NM92" s="513"/>
      <c r="NN92" s="513"/>
      <c r="NO92" s="513"/>
      <c r="NP92" s="513"/>
      <c r="NQ92" s="513"/>
      <c r="NR92" s="513"/>
      <c r="NS92" s="513"/>
      <c r="NT92" s="513"/>
      <c r="NU92" s="513"/>
      <c r="NV92" s="513"/>
      <c r="NW92" s="513"/>
      <c r="NX92" s="513"/>
      <c r="NY92" s="513"/>
      <c r="NZ92" s="513"/>
      <c r="OA92" s="513"/>
      <c r="OB92" s="513"/>
      <c r="OC92" s="513"/>
      <c r="OD92" s="513"/>
      <c r="OE92" s="513"/>
      <c r="OF92" s="513"/>
      <c r="OG92" s="513"/>
      <c r="OH92" s="513"/>
      <c r="OI92" s="513"/>
      <c r="OJ92" s="513"/>
      <c r="OK92" s="513"/>
      <c r="OL92" s="513"/>
      <c r="OM92" s="513"/>
      <c r="ON92" s="513"/>
      <c r="OO92" s="513"/>
      <c r="OP92" s="513"/>
      <c r="OQ92" s="513"/>
      <c r="OR92" s="513"/>
      <c r="OS92" s="513"/>
      <c r="OT92" s="513"/>
      <c r="OU92" s="513"/>
      <c r="OV92" s="513"/>
      <c r="OW92" s="513"/>
      <c r="OX92" s="513"/>
      <c r="OY92" s="513"/>
      <c r="OZ92" s="513"/>
      <c r="PA92" s="513"/>
      <c r="PB92" s="513"/>
      <c r="PC92" s="513"/>
      <c r="PD92" s="513"/>
      <c r="PE92" s="513"/>
      <c r="PF92" s="513"/>
      <c r="PG92" s="513"/>
      <c r="PH92" s="513"/>
      <c r="PI92" s="513"/>
      <c r="PJ92" s="513"/>
      <c r="PK92" s="513"/>
      <c r="PL92" s="513"/>
      <c r="PM92" s="513"/>
      <c r="PN92" s="513"/>
      <c r="PO92" s="513"/>
      <c r="PP92" s="513"/>
      <c r="PQ92" s="513"/>
      <c r="PR92" s="513"/>
      <c r="PS92" s="513"/>
      <c r="PT92" s="513"/>
      <c r="PU92" s="513"/>
      <c r="PV92" s="513"/>
      <c r="PW92" s="513"/>
      <c r="PX92" s="513"/>
      <c r="PY92" s="513"/>
      <c r="PZ92" s="513"/>
      <c r="QA92" s="513"/>
      <c r="QB92" s="513"/>
      <c r="QC92" s="513"/>
      <c r="QD92" s="513"/>
      <c r="QE92" s="513"/>
      <c r="QF92" s="513"/>
      <c r="QG92" s="513"/>
      <c r="QH92" s="513"/>
      <c r="QI92" s="513"/>
      <c r="QJ92" s="513"/>
      <c r="QK92" s="513"/>
      <c r="QL92" s="513"/>
      <c r="QM92" s="513"/>
      <c r="QN92" s="513"/>
      <c r="QO92" s="513"/>
      <c r="QP92" s="513"/>
      <c r="QQ92" s="513"/>
      <c r="QR92" s="513"/>
      <c r="QS92" s="513"/>
      <c r="QT92" s="513"/>
      <c r="QU92" s="513"/>
      <c r="QV92" s="513"/>
      <c r="QW92" s="513"/>
      <c r="QX92" s="513"/>
      <c r="QY92" s="513"/>
      <c r="QZ92" s="513"/>
      <c r="RA92" s="513"/>
      <c r="RB92" s="513"/>
      <c r="RC92" s="513"/>
      <c r="RD92" s="513"/>
      <c r="RE92" s="513"/>
      <c r="RF92" s="513"/>
      <c r="RG92" s="513"/>
      <c r="RH92" s="513"/>
      <c r="RI92" s="513"/>
      <c r="RJ92" s="513"/>
      <c r="RK92" s="513"/>
      <c r="RL92" s="513"/>
      <c r="RM92" s="513"/>
      <c r="RN92" s="513"/>
      <c r="RO92" s="513"/>
      <c r="RP92" s="513"/>
      <c r="RQ92" s="513"/>
      <c r="RR92" s="513"/>
      <c r="RS92" s="513"/>
      <c r="RT92" s="513"/>
      <c r="RU92" s="513"/>
      <c r="RV92" s="513"/>
      <c r="RW92" s="513"/>
      <c r="RX92" s="513"/>
      <c r="RY92" s="513"/>
      <c r="RZ92" s="513"/>
      <c r="SA92" s="513"/>
      <c r="SB92" s="513"/>
      <c r="SC92" s="513"/>
      <c r="SD92" s="513"/>
      <c r="SE92" s="513"/>
      <c r="SF92" s="513"/>
      <c r="SG92" s="513"/>
      <c r="SH92" s="513"/>
      <c r="SI92" s="513"/>
      <c r="SJ92" s="513"/>
      <c r="SK92" s="513"/>
      <c r="SL92" s="513"/>
      <c r="SM92" s="513"/>
      <c r="SN92" s="513"/>
      <c r="SO92" s="513"/>
      <c r="SP92" s="513"/>
      <c r="SQ92" s="513"/>
      <c r="SR92" s="513"/>
      <c r="SS92" s="513"/>
      <c r="ST92" s="513"/>
      <c r="SU92" s="513"/>
      <c r="SV92" s="513"/>
      <c r="SW92" s="513"/>
      <c r="SX92" s="513"/>
      <c r="SY92" s="513"/>
      <c r="SZ92" s="513"/>
      <c r="TA92" s="513"/>
      <c r="TB92" s="513"/>
      <c r="TC92" s="513"/>
      <c r="TD92" s="513"/>
      <c r="TE92" s="513"/>
      <c r="TF92" s="513"/>
      <c r="TG92" s="513"/>
      <c r="TH92" s="513"/>
      <c r="TI92" s="513"/>
      <c r="TJ92" s="513"/>
      <c r="TK92" s="513"/>
      <c r="TL92" s="513"/>
      <c r="TM92" s="513"/>
      <c r="TN92" s="513"/>
      <c r="TO92" s="513"/>
      <c r="TP92" s="513"/>
      <c r="TQ92" s="513"/>
      <c r="TR92" s="513"/>
      <c r="TS92" s="513"/>
      <c r="TT92" s="513"/>
      <c r="TU92" s="513"/>
      <c r="TV92" s="513"/>
      <c r="TW92" s="513"/>
      <c r="TX92" s="513"/>
      <c r="TY92" s="513"/>
      <c r="TZ92" s="513"/>
      <c r="UA92" s="513"/>
      <c r="UB92" s="513"/>
      <c r="UC92" s="513"/>
      <c r="UD92" s="513"/>
      <c r="UE92" s="513"/>
      <c r="UF92" s="513"/>
      <c r="UG92" s="513"/>
      <c r="UH92" s="513"/>
      <c r="UI92" s="513"/>
      <c r="UJ92" s="513"/>
      <c r="UK92" s="513"/>
      <c r="UL92" s="513"/>
      <c r="UM92" s="513"/>
      <c r="UN92" s="513"/>
      <c r="UO92" s="513"/>
      <c r="UP92" s="513"/>
      <c r="UQ92" s="513"/>
      <c r="UR92" s="513"/>
      <c r="US92" s="513"/>
      <c r="UT92" s="513"/>
      <c r="UU92" s="513"/>
      <c r="UV92" s="513"/>
      <c r="UW92" s="513"/>
      <c r="UX92" s="513"/>
      <c r="UY92" s="513"/>
      <c r="UZ92" s="513"/>
      <c r="VA92" s="513"/>
      <c r="VB92" s="513"/>
      <c r="VC92" s="513"/>
      <c r="VD92" s="513"/>
      <c r="VE92" s="513"/>
      <c r="VF92" s="513"/>
      <c r="VG92" s="513"/>
      <c r="VH92" s="513"/>
      <c r="VI92" s="513"/>
      <c r="VJ92" s="513"/>
      <c r="VK92" s="513"/>
      <c r="VL92" s="513"/>
      <c r="VM92" s="513"/>
      <c r="VN92" s="513"/>
      <c r="VO92" s="513"/>
      <c r="VP92" s="513"/>
      <c r="VQ92" s="513"/>
      <c r="VR92" s="513"/>
      <c r="VS92" s="513"/>
      <c r="VT92" s="513"/>
      <c r="VU92" s="513"/>
      <c r="VV92" s="513"/>
      <c r="VW92" s="513"/>
      <c r="VX92" s="513"/>
      <c r="VY92" s="513"/>
      <c r="VZ92" s="513"/>
      <c r="WA92" s="513"/>
      <c r="WB92" s="513"/>
      <c r="WC92" s="513"/>
      <c r="WD92" s="513"/>
      <c r="WE92" s="513"/>
      <c r="WF92" s="513"/>
      <c r="WG92" s="513"/>
      <c r="WH92" s="513"/>
      <c r="WI92" s="513"/>
      <c r="WJ92" s="513"/>
      <c r="WK92" s="513"/>
      <c r="WL92" s="513"/>
      <c r="WM92" s="513"/>
      <c r="WN92" s="513"/>
      <c r="WO92" s="513"/>
      <c r="WP92" s="513"/>
      <c r="WQ92" s="513"/>
      <c r="WR92" s="513"/>
      <c r="WS92" s="513"/>
      <c r="WT92" s="513"/>
      <c r="WU92" s="513"/>
      <c r="WV92" s="513"/>
      <c r="WW92" s="513"/>
      <c r="WX92" s="513"/>
      <c r="WY92" s="513"/>
      <c r="WZ92" s="513"/>
      <c r="XA92" s="513"/>
      <c r="XB92" s="513"/>
      <c r="XC92" s="513"/>
      <c r="XD92" s="513"/>
      <c r="XE92" s="513"/>
      <c r="XF92" s="513"/>
      <c r="XG92" s="513"/>
      <c r="XH92" s="513"/>
      <c r="XI92" s="513"/>
      <c r="XJ92" s="513"/>
      <c r="XK92" s="513"/>
      <c r="XL92" s="513"/>
      <c r="XM92" s="513"/>
      <c r="XN92" s="513"/>
      <c r="XO92" s="513"/>
      <c r="XP92" s="513"/>
      <c r="XQ92" s="513"/>
      <c r="XR92" s="513"/>
      <c r="XS92" s="513"/>
      <c r="XT92" s="513"/>
      <c r="XU92" s="513"/>
      <c r="XV92" s="513"/>
      <c r="XW92" s="513"/>
      <c r="XX92" s="513"/>
      <c r="XY92" s="513"/>
      <c r="XZ92" s="513"/>
      <c r="YA92" s="513"/>
      <c r="YB92" s="513"/>
      <c r="YC92" s="513"/>
      <c r="YD92" s="513"/>
      <c r="YE92" s="513"/>
      <c r="YF92" s="513"/>
      <c r="YG92" s="513"/>
      <c r="YH92" s="513"/>
      <c r="YI92" s="513"/>
      <c r="YJ92" s="513"/>
      <c r="YK92" s="513"/>
      <c r="YL92" s="513"/>
      <c r="YM92" s="513"/>
      <c r="YN92" s="513"/>
      <c r="YO92" s="513"/>
      <c r="YP92" s="513"/>
      <c r="YQ92" s="513"/>
      <c r="YR92" s="513"/>
      <c r="YS92" s="513"/>
      <c r="YT92" s="513"/>
      <c r="YU92" s="513"/>
      <c r="YV92" s="513"/>
      <c r="YW92" s="513"/>
      <c r="YX92" s="513"/>
      <c r="YY92" s="513"/>
      <c r="YZ92" s="513"/>
      <c r="ZA92" s="513"/>
      <c r="ZB92" s="513"/>
      <c r="ZC92" s="513"/>
      <c r="ZD92" s="513"/>
      <c r="ZE92" s="513"/>
      <c r="ZF92" s="513"/>
      <c r="ZG92" s="513"/>
      <c r="ZH92" s="513"/>
      <c r="ZI92" s="513"/>
      <c r="ZJ92" s="513"/>
      <c r="ZK92" s="513"/>
      <c r="ZL92" s="513"/>
      <c r="ZM92" s="513"/>
      <c r="ZN92" s="513"/>
      <c r="ZO92" s="513"/>
      <c r="ZP92" s="513"/>
      <c r="ZQ92" s="513"/>
      <c r="ZR92" s="513"/>
      <c r="ZS92" s="513"/>
      <c r="ZT92" s="513"/>
      <c r="ZU92" s="513"/>
      <c r="ZV92" s="513"/>
      <c r="ZW92" s="513"/>
      <c r="ZX92" s="513"/>
      <c r="ZY92" s="513"/>
      <c r="ZZ92" s="513"/>
      <c r="AAA92" s="513"/>
      <c r="AAB92" s="513"/>
      <c r="AAC92" s="513"/>
      <c r="AAD92" s="513"/>
      <c r="AAE92" s="513"/>
      <c r="AAF92" s="513"/>
      <c r="AAG92" s="513"/>
      <c r="AAH92" s="513"/>
      <c r="AAI92" s="513"/>
      <c r="AAJ92" s="513"/>
      <c r="AAK92" s="513"/>
      <c r="AAL92" s="513"/>
      <c r="AAM92" s="513"/>
      <c r="AAN92" s="513"/>
      <c r="AAO92" s="513"/>
      <c r="AAP92" s="513"/>
      <c r="AAQ92" s="513"/>
      <c r="AAR92" s="513"/>
      <c r="AAS92" s="513"/>
      <c r="AAT92" s="513"/>
      <c r="AAU92" s="513"/>
      <c r="AAV92" s="513"/>
      <c r="AAW92" s="513"/>
      <c r="AAX92" s="513"/>
      <c r="AAY92" s="513"/>
      <c r="AAZ92" s="513"/>
      <c r="ABA92" s="513"/>
      <c r="ABB92" s="513"/>
      <c r="ABC92" s="513"/>
      <c r="ABD92" s="513"/>
      <c r="ABE92" s="513"/>
      <c r="ABF92" s="513"/>
      <c r="ABG92" s="513"/>
      <c r="ABH92" s="513"/>
      <c r="ABI92" s="513"/>
      <c r="ABJ92" s="513"/>
      <c r="ABK92" s="513"/>
      <c r="ABL92" s="513"/>
      <c r="ABM92" s="513"/>
      <c r="ABN92" s="513"/>
      <c r="ABO92" s="513"/>
      <c r="ABP92" s="513"/>
      <c r="ABQ92" s="513"/>
      <c r="ABR92" s="513"/>
      <c r="ABS92" s="513"/>
      <c r="ABT92" s="513"/>
      <c r="ABU92" s="513"/>
      <c r="ABV92" s="513"/>
      <c r="ABW92" s="513"/>
      <c r="ABX92" s="513"/>
      <c r="ABY92" s="513"/>
      <c r="ABZ92" s="513"/>
      <c r="ACA92" s="513"/>
      <c r="ACB92" s="513"/>
      <c r="ACC92" s="513"/>
      <c r="ACD92" s="513"/>
      <c r="ACE92" s="513"/>
      <c r="ACF92" s="513"/>
      <c r="ACG92" s="513"/>
      <c r="ACH92" s="513"/>
      <c r="ACI92" s="513"/>
      <c r="ACJ92" s="513"/>
      <c r="ACK92" s="513"/>
      <c r="ACL92" s="513"/>
      <c r="ACM92" s="513"/>
      <c r="ACN92" s="513"/>
      <c r="ACO92" s="513"/>
      <c r="ACP92" s="513"/>
      <c r="ACQ92" s="513"/>
      <c r="ACR92" s="513"/>
      <c r="ACS92" s="513"/>
      <c r="ACT92" s="513"/>
      <c r="ACU92" s="513"/>
      <c r="ACV92" s="513"/>
      <c r="ACW92" s="513"/>
      <c r="ACX92" s="513"/>
      <c r="ACY92" s="513"/>
      <c r="ACZ92" s="513"/>
      <c r="ADA92" s="513"/>
      <c r="ADB92" s="513"/>
      <c r="ADC92" s="513"/>
      <c r="ADD92" s="513"/>
      <c r="ADE92" s="513"/>
      <c r="ADF92" s="513"/>
      <c r="ADG92" s="513"/>
      <c r="ADH92" s="513"/>
      <c r="ADI92" s="513"/>
      <c r="ADJ92" s="513"/>
      <c r="ADK92" s="513"/>
      <c r="ADL92" s="513"/>
      <c r="ADM92" s="513"/>
      <c r="ADN92" s="513"/>
      <c r="ADO92" s="513"/>
      <c r="ADP92" s="513"/>
      <c r="ADQ92" s="513"/>
      <c r="ADR92" s="513"/>
      <c r="ADS92" s="513"/>
      <c r="ADT92" s="513"/>
      <c r="ADU92" s="513"/>
      <c r="ADV92" s="513"/>
      <c r="ADW92" s="513"/>
      <c r="ADX92" s="513"/>
      <c r="ADY92" s="513"/>
      <c r="ADZ92" s="513"/>
      <c r="AEA92" s="513"/>
      <c r="AEB92" s="513"/>
      <c r="AEC92" s="513"/>
      <c r="AED92" s="513"/>
      <c r="AEE92" s="513"/>
      <c r="AEF92" s="513"/>
      <c r="AEG92" s="513"/>
      <c r="AEH92" s="513"/>
      <c r="AEI92" s="513"/>
      <c r="AEJ92" s="513"/>
      <c r="AEK92" s="513"/>
      <c r="AEL92" s="513"/>
      <c r="AEM92" s="513"/>
      <c r="AEN92" s="513"/>
      <c r="AEO92" s="513"/>
      <c r="AEP92" s="513"/>
      <c r="AEQ92" s="513"/>
      <c r="AER92" s="513"/>
      <c r="AES92" s="513"/>
      <c r="AET92" s="513"/>
      <c r="AEU92" s="513"/>
      <c r="AEV92" s="513"/>
      <c r="AEW92" s="513"/>
      <c r="AEX92" s="513"/>
      <c r="AEY92" s="513"/>
      <c r="AEZ92" s="513"/>
      <c r="AFA92" s="513"/>
      <c r="AFB92" s="513"/>
      <c r="AFC92" s="513"/>
      <c r="AFD92" s="513"/>
      <c r="AFE92" s="513"/>
      <c r="AFF92" s="513"/>
      <c r="AFG92" s="513"/>
      <c r="AFH92" s="513"/>
      <c r="AFI92" s="513"/>
      <c r="AFJ92" s="513"/>
      <c r="AFK92" s="513"/>
      <c r="AFL92" s="513"/>
      <c r="AFM92" s="513"/>
      <c r="AFN92" s="513"/>
      <c r="AFO92" s="513"/>
      <c r="AFP92" s="513"/>
      <c r="AFQ92" s="513"/>
      <c r="AFR92" s="513"/>
      <c r="AFS92" s="513"/>
      <c r="AFT92" s="513"/>
      <c r="AFU92" s="513"/>
      <c r="AFV92" s="513"/>
      <c r="AFW92" s="513"/>
      <c r="AFX92" s="513"/>
      <c r="AFY92" s="513"/>
      <c r="AFZ92" s="513"/>
      <c r="AGA92" s="513"/>
      <c r="AGB92" s="513"/>
      <c r="AGC92" s="513"/>
      <c r="AGD92" s="513"/>
      <c r="AGE92" s="513"/>
      <c r="AGF92" s="513"/>
      <c r="AGG92" s="513"/>
      <c r="AGH92" s="513"/>
      <c r="AGI92" s="513"/>
      <c r="AGJ92" s="513"/>
      <c r="AGK92" s="513"/>
      <c r="AGL92" s="513"/>
      <c r="AGM92" s="513"/>
      <c r="AGN92" s="513"/>
      <c r="AGO92" s="513"/>
      <c r="AGP92" s="513"/>
      <c r="AGQ92" s="513"/>
      <c r="AGR92" s="513"/>
      <c r="AGS92" s="513"/>
      <c r="AGT92" s="513"/>
      <c r="AGU92" s="513"/>
      <c r="AGV92" s="513"/>
      <c r="AGW92" s="513"/>
      <c r="AGX92" s="513"/>
      <c r="AGY92" s="513"/>
      <c r="AGZ92" s="513"/>
      <c r="AHA92" s="513"/>
      <c r="AHB92" s="513"/>
      <c r="AHC92" s="513"/>
      <c r="AHD92" s="513"/>
      <c r="AHE92" s="513"/>
      <c r="AHF92" s="513"/>
      <c r="AHG92" s="513"/>
      <c r="AHH92" s="513"/>
      <c r="AHI92" s="513"/>
      <c r="AHJ92" s="513"/>
      <c r="AHK92" s="513"/>
      <c r="AHL92" s="513"/>
      <c r="AHM92" s="513"/>
      <c r="AHN92" s="513"/>
      <c r="AHO92" s="513"/>
      <c r="AHP92" s="513"/>
      <c r="AHQ92" s="513"/>
      <c r="AHR92" s="513"/>
      <c r="AHS92" s="513"/>
      <c r="AHT92" s="513"/>
      <c r="AHU92" s="513"/>
      <c r="AHV92" s="513"/>
      <c r="AHW92" s="513"/>
      <c r="AHX92" s="513"/>
      <c r="AHY92" s="513"/>
      <c r="AHZ92" s="513"/>
      <c r="AIA92" s="513"/>
      <c r="AIB92" s="513"/>
      <c r="AIC92" s="513"/>
      <c r="AID92" s="513"/>
      <c r="AIE92" s="513"/>
      <c r="AIF92" s="513"/>
      <c r="AIG92" s="513"/>
      <c r="AIH92" s="513"/>
      <c r="AII92" s="513"/>
      <c r="AIJ92" s="513"/>
      <c r="AIK92" s="513"/>
      <c r="AIL92" s="513"/>
      <c r="AIM92" s="513"/>
      <c r="AIN92" s="513"/>
      <c r="AIO92" s="513"/>
      <c r="AIP92" s="513"/>
      <c r="AIQ92" s="513"/>
      <c r="AIR92" s="513"/>
      <c r="AIS92" s="513"/>
      <c r="AIT92" s="513"/>
      <c r="AIU92" s="513"/>
      <c r="AIV92" s="513"/>
      <c r="AIW92" s="513"/>
      <c r="AIX92" s="513"/>
      <c r="AIY92" s="513"/>
      <c r="AIZ92" s="513"/>
      <c r="AJA92" s="513"/>
      <c r="AJB92" s="513"/>
      <c r="AJC92" s="513"/>
      <c r="AJD92" s="513"/>
      <c r="AJE92" s="513"/>
      <c r="AJF92" s="513"/>
      <c r="AJG92" s="513"/>
      <c r="AJH92" s="513"/>
      <c r="AJI92" s="513"/>
      <c r="AJJ92" s="513"/>
      <c r="AJK92" s="513"/>
      <c r="AJL92" s="513"/>
      <c r="AJM92" s="513"/>
      <c r="AJN92" s="513"/>
      <c r="AJO92" s="513"/>
      <c r="AJP92" s="513"/>
      <c r="AJQ92" s="513"/>
      <c r="AJR92" s="513"/>
      <c r="AJS92" s="513"/>
      <c r="AJT92" s="513"/>
      <c r="AJU92" s="513"/>
      <c r="AJV92" s="513"/>
      <c r="AJW92" s="513"/>
      <c r="AJX92" s="513"/>
      <c r="AJY92" s="513"/>
      <c r="AJZ92" s="513"/>
      <c r="AKA92" s="513"/>
      <c r="AKB92" s="513"/>
      <c r="AKC92" s="513"/>
      <c r="AKD92" s="513"/>
      <c r="AKE92" s="513"/>
      <c r="AKF92" s="513"/>
      <c r="AKG92" s="513"/>
      <c r="AKH92" s="513"/>
      <c r="AKI92" s="513"/>
      <c r="AKJ92" s="513"/>
      <c r="AKK92" s="513"/>
      <c r="AKL92" s="513"/>
      <c r="AKM92" s="513"/>
      <c r="AKN92" s="513"/>
      <c r="AKO92" s="513"/>
      <c r="AKP92" s="513"/>
      <c r="AKQ92" s="513"/>
      <c r="AKR92" s="513"/>
      <c r="AKS92" s="513"/>
      <c r="AKT92" s="513"/>
      <c r="AKU92" s="513"/>
      <c r="AKV92" s="513"/>
      <c r="AKW92" s="513"/>
      <c r="AKX92" s="513"/>
      <c r="AKY92" s="513"/>
      <c r="AKZ92" s="513"/>
      <c r="ALA92" s="513"/>
      <c r="ALB92" s="513"/>
      <c r="ALC92" s="513"/>
      <c r="ALD92" s="513"/>
      <c r="ALE92" s="513"/>
      <c r="ALF92" s="513"/>
      <c r="ALG92" s="513"/>
      <c r="ALH92" s="513"/>
      <c r="ALI92" s="513"/>
      <c r="ALJ92" s="513"/>
      <c r="ALK92" s="513"/>
      <c r="ALL92" s="513"/>
      <c r="ALM92" s="513"/>
      <c r="ALN92" s="513"/>
      <c r="ALO92" s="513"/>
      <c r="ALP92" s="513"/>
      <c r="ALQ92" s="513"/>
      <c r="ALR92" s="513"/>
      <c r="ALS92" s="513"/>
      <c r="ALT92" s="513"/>
      <c r="ALU92" s="513"/>
      <c r="ALV92" s="513"/>
      <c r="ALW92" s="513"/>
      <c r="ALX92" s="513"/>
      <c r="ALY92" s="513"/>
      <c r="ALZ92" s="513"/>
      <c r="AMA92" s="513"/>
      <c r="AMB92" s="513"/>
      <c r="AMC92" s="513"/>
      <c r="AMD92" s="513"/>
      <c r="AME92" s="513"/>
      <c r="AMF92" s="513"/>
      <c r="AMG92" s="513"/>
      <c r="AMH92" s="513"/>
      <c r="AMI92" s="513"/>
      <c r="AMJ92" s="513"/>
      <c r="AMK92" s="513"/>
      <c r="AML92" s="513"/>
      <c r="AMM92" s="513"/>
      <c r="AMN92" s="513"/>
      <c r="AMO92" s="513"/>
      <c r="AMP92" s="513"/>
      <c r="AMQ92" s="513"/>
      <c r="AMR92" s="513"/>
      <c r="AMS92" s="513"/>
      <c r="AMT92" s="513"/>
      <c r="AMU92" s="513"/>
      <c r="AMV92" s="513"/>
      <c r="AMW92" s="513"/>
      <c r="AMX92" s="513"/>
      <c r="AMY92" s="513"/>
      <c r="AMZ92" s="513"/>
      <c r="ANA92" s="513"/>
      <c r="ANB92" s="513"/>
      <c r="ANC92" s="513"/>
      <c r="AND92" s="513"/>
      <c r="ANE92" s="513"/>
      <c r="ANF92" s="513"/>
      <c r="ANG92" s="513"/>
      <c r="ANH92" s="513"/>
      <c r="ANI92" s="513"/>
      <c r="ANJ92" s="513"/>
      <c r="ANK92" s="513"/>
      <c r="ANL92" s="513"/>
      <c r="ANM92" s="513"/>
      <c r="ANN92" s="513"/>
      <c r="ANO92" s="513"/>
      <c r="ANP92" s="513"/>
      <c r="ANQ92" s="513"/>
      <c r="ANR92" s="513"/>
      <c r="ANS92" s="513"/>
      <c r="ANT92" s="513"/>
      <c r="ANU92" s="513"/>
      <c r="ANV92" s="513"/>
      <c r="ANW92" s="513"/>
      <c r="ANX92" s="513"/>
      <c r="ANY92" s="513"/>
      <c r="ANZ92" s="513"/>
      <c r="AOA92" s="513"/>
      <c r="AOB92" s="513"/>
      <c r="AOC92" s="513"/>
      <c r="AOD92" s="513"/>
      <c r="AOE92" s="513"/>
      <c r="AOF92" s="513"/>
      <c r="AOG92" s="513"/>
      <c r="AOH92" s="513"/>
      <c r="AOI92" s="513"/>
      <c r="AOJ92" s="513"/>
      <c r="AOK92" s="513"/>
      <c r="AOL92" s="513"/>
      <c r="AOM92" s="513"/>
      <c r="AON92" s="513"/>
      <c r="AOO92" s="513"/>
      <c r="AOP92" s="513"/>
      <c r="AOQ92" s="513"/>
      <c r="AOR92" s="513"/>
      <c r="AOS92" s="513"/>
      <c r="AOT92" s="513"/>
      <c r="AOU92" s="513"/>
      <c r="AOV92" s="513"/>
      <c r="AOW92" s="513"/>
      <c r="AOX92" s="513"/>
      <c r="AOY92" s="513"/>
      <c r="AOZ92" s="513"/>
      <c r="APA92" s="513"/>
      <c r="APB92" s="513"/>
      <c r="APC92" s="513"/>
      <c r="APD92" s="513"/>
      <c r="APE92" s="513"/>
      <c r="APF92" s="513"/>
      <c r="APG92" s="513"/>
      <c r="APH92" s="513"/>
      <c r="API92" s="513"/>
      <c r="APJ92" s="513"/>
      <c r="APK92" s="513"/>
      <c r="APL92" s="513"/>
      <c r="APM92" s="513"/>
      <c r="APN92" s="513"/>
      <c r="APO92" s="513"/>
      <c r="APP92" s="513"/>
      <c r="APQ92" s="513"/>
      <c r="APR92" s="513"/>
      <c r="APS92" s="513"/>
      <c r="APT92" s="513"/>
      <c r="APU92" s="513"/>
      <c r="APV92" s="513"/>
      <c r="APW92" s="513"/>
      <c r="APX92" s="513"/>
      <c r="APY92" s="513"/>
      <c r="APZ92" s="513"/>
      <c r="AQA92" s="513"/>
      <c r="AQB92" s="513"/>
      <c r="AQC92" s="513"/>
      <c r="AQD92" s="513"/>
      <c r="AQE92" s="513"/>
      <c r="AQF92" s="513"/>
      <c r="AQG92" s="513"/>
      <c r="AQH92" s="513"/>
      <c r="AQI92" s="513"/>
      <c r="AQJ92" s="513"/>
      <c r="AQK92" s="513"/>
      <c r="AQL92" s="513"/>
      <c r="AQM92" s="513"/>
      <c r="AQN92" s="513"/>
      <c r="AQO92" s="513"/>
      <c r="AQP92" s="513"/>
      <c r="AQQ92" s="513"/>
      <c r="AQR92" s="513"/>
      <c r="AQS92" s="513"/>
      <c r="AQT92" s="513"/>
      <c r="AQU92" s="513"/>
      <c r="AQV92" s="513"/>
      <c r="AQW92" s="513"/>
      <c r="AQX92" s="513"/>
      <c r="AQY92" s="513"/>
      <c r="AQZ92" s="513"/>
      <c r="ARA92" s="513"/>
      <c r="ARB92" s="513"/>
      <c r="ARC92" s="513"/>
      <c r="ARD92" s="513"/>
      <c r="ARE92" s="513"/>
      <c r="ARF92" s="513"/>
      <c r="ARG92" s="513"/>
      <c r="ARH92" s="513"/>
      <c r="ARI92" s="513"/>
      <c r="ARJ92" s="513"/>
      <c r="ARK92" s="513"/>
      <c r="ARL92" s="513"/>
      <c r="ARM92" s="513"/>
      <c r="ARN92" s="513"/>
      <c r="ARO92" s="513"/>
      <c r="ARP92" s="513"/>
      <c r="ARQ92" s="513"/>
      <c r="ARR92" s="513"/>
      <c r="ARS92" s="513"/>
      <c r="ART92" s="513"/>
      <c r="ARU92" s="513"/>
      <c r="ARV92" s="513"/>
      <c r="ARW92" s="513"/>
      <c r="ARX92" s="513"/>
      <c r="ARY92" s="513"/>
      <c r="ARZ92" s="513"/>
      <c r="ASA92" s="513"/>
      <c r="ASB92" s="513"/>
      <c r="ASC92" s="513"/>
      <c r="ASD92" s="513"/>
      <c r="ASE92" s="513"/>
      <c r="ASF92" s="513"/>
      <c r="ASG92" s="513"/>
      <c r="ASH92" s="513"/>
      <c r="ASI92" s="513"/>
      <c r="ASJ92" s="513"/>
      <c r="ASK92" s="513"/>
      <c r="ASL92" s="513"/>
      <c r="ASM92" s="513"/>
      <c r="ASN92" s="513"/>
      <c r="ASO92" s="513"/>
      <c r="ASP92" s="513"/>
      <c r="ASQ92" s="513"/>
      <c r="ASR92" s="513"/>
      <c r="ASS92" s="513"/>
      <c r="AST92" s="513"/>
      <c r="ASU92" s="513"/>
      <c r="ASV92" s="513"/>
      <c r="ASW92" s="513"/>
      <c r="ASX92" s="513"/>
      <c r="ASY92" s="513"/>
      <c r="ASZ92" s="513"/>
      <c r="ATA92" s="513"/>
      <c r="ATB92" s="513"/>
      <c r="ATC92" s="513"/>
      <c r="ATD92" s="513"/>
      <c r="ATE92" s="513"/>
      <c r="ATF92" s="513"/>
      <c r="ATG92" s="513"/>
      <c r="ATH92" s="513"/>
      <c r="ATI92" s="513"/>
      <c r="ATJ92" s="513"/>
      <c r="ATK92" s="513"/>
      <c r="ATL92" s="513"/>
      <c r="ATM92" s="513"/>
      <c r="ATN92" s="513"/>
      <c r="ATO92" s="513"/>
      <c r="ATP92" s="513"/>
      <c r="ATQ92" s="513"/>
      <c r="ATR92" s="513"/>
      <c r="ATS92" s="513"/>
      <c r="ATT92" s="513"/>
      <c r="ATU92" s="513"/>
      <c r="ATV92" s="513"/>
      <c r="ATW92" s="513"/>
      <c r="ATX92" s="513"/>
      <c r="ATY92" s="513"/>
      <c r="ATZ92" s="513"/>
      <c r="AUA92" s="513"/>
      <c r="AUB92" s="513"/>
      <c r="AUC92" s="513"/>
      <c r="AUD92" s="513"/>
      <c r="AUE92" s="513"/>
      <c r="AUF92" s="513"/>
      <c r="AUG92" s="513"/>
      <c r="AUH92" s="513"/>
      <c r="AUI92" s="513"/>
      <c r="AUJ92" s="513"/>
      <c r="AUK92" s="513"/>
      <c r="AUL92" s="513"/>
      <c r="AUM92" s="513"/>
      <c r="AUN92" s="513"/>
      <c r="AUO92" s="513"/>
      <c r="AUP92" s="513"/>
      <c r="AUQ92" s="513"/>
      <c r="AUR92" s="513"/>
      <c r="AUS92" s="513"/>
      <c r="AUT92" s="513"/>
      <c r="AUU92" s="513"/>
      <c r="AUV92" s="513"/>
      <c r="AUW92" s="513"/>
      <c r="AUX92" s="513"/>
      <c r="AUY92" s="513"/>
      <c r="AUZ92" s="513"/>
      <c r="AVA92" s="513"/>
      <c r="AVB92" s="513"/>
      <c r="AVC92" s="513"/>
      <c r="AVD92" s="513"/>
      <c r="AVE92" s="513"/>
      <c r="AVF92" s="513"/>
      <c r="AVG92" s="513"/>
      <c r="AVH92" s="513"/>
      <c r="AVI92" s="513"/>
      <c r="AVJ92" s="513"/>
      <c r="AVK92" s="513"/>
      <c r="AVL92" s="513"/>
      <c r="AVM92" s="513"/>
      <c r="AVN92" s="513"/>
      <c r="AVO92" s="513"/>
      <c r="AVP92" s="513"/>
      <c r="AVQ92" s="513"/>
      <c r="AVR92" s="513"/>
      <c r="AVS92" s="513"/>
      <c r="AVT92" s="513"/>
      <c r="AVU92" s="513"/>
      <c r="AVV92" s="513"/>
      <c r="AVW92" s="513"/>
      <c r="AVX92" s="513"/>
      <c r="AVY92" s="513"/>
      <c r="AVZ92" s="513"/>
      <c r="AWA92" s="513"/>
      <c r="AWB92" s="513"/>
      <c r="AWC92" s="513"/>
      <c r="AWD92" s="513"/>
      <c r="AWE92" s="513"/>
      <c r="AWF92" s="513"/>
      <c r="AWG92" s="513"/>
      <c r="AWH92" s="513"/>
      <c r="AWI92" s="513"/>
      <c r="AWJ92" s="513"/>
      <c r="AWK92" s="513"/>
      <c r="AWL92" s="513"/>
      <c r="AWM92" s="513"/>
      <c r="AWN92" s="513"/>
      <c r="AWO92" s="513"/>
      <c r="AWP92" s="513"/>
      <c r="AWQ92" s="513"/>
      <c r="AWR92" s="513"/>
      <c r="AWS92" s="513"/>
      <c r="AWT92" s="513"/>
      <c r="AWU92" s="513"/>
      <c r="AWV92" s="513"/>
      <c r="AWW92" s="513"/>
      <c r="AWX92" s="513"/>
      <c r="AWY92" s="513"/>
      <c r="AWZ92" s="513"/>
      <c r="AXA92" s="513"/>
      <c r="AXB92" s="513"/>
      <c r="AXC92" s="513"/>
      <c r="AXD92" s="513"/>
      <c r="AXE92" s="513"/>
      <c r="AXF92" s="513"/>
      <c r="AXG92" s="513"/>
      <c r="AXH92" s="513"/>
      <c r="AXI92" s="513"/>
      <c r="AXJ92" s="513"/>
      <c r="AXK92" s="513"/>
      <c r="AXL92" s="513"/>
      <c r="AXM92" s="513"/>
      <c r="AXN92" s="513"/>
      <c r="AXO92" s="513"/>
      <c r="AXP92" s="513"/>
      <c r="AXQ92" s="513"/>
      <c r="AXR92" s="513"/>
      <c r="AXS92" s="513"/>
      <c r="AXT92" s="513"/>
      <c r="AXU92" s="513"/>
      <c r="AXV92" s="513"/>
      <c r="AXW92" s="513"/>
      <c r="AXX92" s="513"/>
      <c r="AXY92" s="513"/>
      <c r="AXZ92" s="513"/>
      <c r="AYA92" s="513"/>
      <c r="AYB92" s="513"/>
      <c r="AYC92" s="513"/>
      <c r="AYD92" s="513"/>
      <c r="AYE92" s="513"/>
      <c r="AYF92" s="513"/>
      <c r="AYG92" s="513"/>
      <c r="AYH92" s="513"/>
      <c r="AYI92" s="513"/>
      <c r="AYJ92" s="513"/>
      <c r="AYK92" s="513"/>
      <c r="AYL92" s="513"/>
      <c r="AYM92" s="513"/>
      <c r="AYN92" s="513"/>
      <c r="AYO92" s="513"/>
      <c r="AYP92" s="513"/>
      <c r="AYQ92" s="513"/>
      <c r="AYR92" s="513"/>
      <c r="AYS92" s="513"/>
      <c r="AYT92" s="513"/>
      <c r="AYU92" s="513"/>
      <c r="AYV92" s="513"/>
      <c r="AYW92" s="513"/>
      <c r="AYX92" s="513"/>
      <c r="AYY92" s="513"/>
      <c r="AYZ92" s="513"/>
      <c r="AZA92" s="513"/>
      <c r="AZB92" s="513"/>
      <c r="AZC92" s="513"/>
      <c r="AZD92" s="513"/>
      <c r="AZE92" s="513"/>
      <c r="AZF92" s="513"/>
      <c r="AZG92" s="513"/>
      <c r="AZH92" s="513"/>
      <c r="AZI92" s="513"/>
      <c r="AZJ92" s="513"/>
      <c r="AZK92" s="513"/>
      <c r="AZL92" s="513"/>
      <c r="AZM92" s="513"/>
      <c r="AZN92" s="513"/>
      <c r="AZO92" s="513"/>
      <c r="AZP92" s="513"/>
      <c r="AZQ92" s="513"/>
      <c r="AZR92" s="513"/>
      <c r="AZS92" s="513"/>
      <c r="AZT92" s="513"/>
      <c r="AZU92" s="513"/>
      <c r="AZV92" s="513"/>
      <c r="AZW92" s="513"/>
      <c r="AZX92" s="513"/>
      <c r="AZY92" s="513"/>
      <c r="AZZ92" s="513"/>
      <c r="BAA92" s="513"/>
      <c r="BAB92" s="513"/>
      <c r="BAC92" s="513"/>
      <c r="BAD92" s="513"/>
      <c r="BAE92" s="513"/>
      <c r="BAF92" s="513"/>
      <c r="BAG92" s="513"/>
      <c r="BAH92" s="513"/>
      <c r="BAI92" s="513"/>
      <c r="BAJ92" s="513"/>
      <c r="BAK92" s="513"/>
      <c r="BAL92" s="513"/>
      <c r="BAM92" s="513"/>
      <c r="BAN92" s="513"/>
      <c r="BAO92" s="513"/>
      <c r="BAP92" s="513"/>
      <c r="BAQ92" s="513"/>
      <c r="BAR92" s="513"/>
      <c r="BAS92" s="513"/>
      <c r="BAT92" s="513"/>
      <c r="BAU92" s="513"/>
      <c r="BAV92" s="513"/>
      <c r="BAW92" s="513"/>
      <c r="BAX92" s="513"/>
      <c r="BAY92" s="513"/>
      <c r="BAZ92" s="513"/>
      <c r="BBA92" s="513"/>
      <c r="BBB92" s="513"/>
      <c r="BBC92" s="513"/>
      <c r="BBD92" s="513"/>
      <c r="BBE92" s="513"/>
      <c r="BBF92" s="513"/>
      <c r="BBG92" s="513"/>
      <c r="BBH92" s="513"/>
      <c r="BBI92" s="513"/>
      <c r="BBJ92" s="513"/>
      <c r="BBK92" s="513"/>
      <c r="BBL92" s="513"/>
      <c r="BBM92" s="513"/>
      <c r="BBN92" s="513"/>
      <c r="BBO92" s="513"/>
      <c r="BBP92" s="513"/>
      <c r="BBQ92" s="513"/>
      <c r="BBR92" s="513"/>
      <c r="BBS92" s="513"/>
      <c r="BBT92" s="513"/>
      <c r="BBU92" s="513"/>
      <c r="BBV92" s="513"/>
      <c r="BBW92" s="513"/>
      <c r="BBX92" s="513"/>
      <c r="BBY92" s="513"/>
      <c r="BBZ92" s="513"/>
      <c r="BCA92" s="513"/>
      <c r="BCB92" s="513"/>
      <c r="BCC92" s="513"/>
      <c r="BCD92" s="513"/>
      <c r="BCE92" s="513"/>
      <c r="BCF92" s="513"/>
      <c r="BCG92" s="513"/>
      <c r="BCH92" s="513"/>
      <c r="BCI92" s="513"/>
      <c r="BCJ92" s="513"/>
      <c r="BCK92" s="513"/>
      <c r="BCL92" s="513"/>
      <c r="BCM92" s="513"/>
      <c r="BCN92" s="513"/>
      <c r="BCO92" s="513"/>
      <c r="BCP92" s="513"/>
      <c r="BCQ92" s="513"/>
      <c r="BCR92" s="513"/>
      <c r="BCS92" s="513"/>
      <c r="BCT92" s="513"/>
      <c r="BCU92" s="513"/>
      <c r="BCV92" s="513"/>
      <c r="BCW92" s="513"/>
      <c r="BCX92" s="513"/>
      <c r="BCY92" s="513"/>
      <c r="BCZ92" s="513"/>
      <c r="BDA92" s="513"/>
      <c r="BDB92" s="513"/>
      <c r="BDC92" s="513"/>
      <c r="BDD92" s="513"/>
      <c r="BDE92" s="513"/>
      <c r="BDF92" s="513"/>
      <c r="BDG92" s="513"/>
      <c r="BDH92" s="513"/>
      <c r="BDI92" s="513"/>
      <c r="BDJ92" s="513"/>
      <c r="BDK92" s="513"/>
      <c r="BDL92" s="513"/>
      <c r="BDM92" s="513"/>
      <c r="BDN92" s="513"/>
      <c r="BDO92" s="513"/>
      <c r="BDP92" s="513"/>
      <c r="BDQ92" s="513"/>
      <c r="BDR92" s="513"/>
      <c r="BDS92" s="513"/>
      <c r="BDT92" s="513"/>
      <c r="BDU92" s="513"/>
      <c r="BDV92" s="513"/>
      <c r="BDW92" s="513"/>
      <c r="BDX92" s="513"/>
      <c r="BDY92" s="513"/>
      <c r="BDZ92" s="513"/>
      <c r="BEA92" s="513"/>
      <c r="BEB92" s="513"/>
      <c r="BEC92" s="513"/>
      <c r="BED92" s="513"/>
      <c r="BEE92" s="513"/>
      <c r="BEF92" s="513"/>
      <c r="BEG92" s="513"/>
      <c r="BEH92" s="513"/>
      <c r="BEI92" s="513"/>
      <c r="BEJ92" s="513"/>
      <c r="BEK92" s="513"/>
      <c r="BEL92" s="513"/>
      <c r="BEM92" s="513"/>
      <c r="BEN92" s="513"/>
      <c r="BEO92" s="513"/>
      <c r="BEP92" s="513"/>
      <c r="BEQ92" s="513"/>
      <c r="BER92" s="513"/>
      <c r="BES92" s="513"/>
      <c r="BET92" s="513"/>
      <c r="BEU92" s="513"/>
      <c r="BEV92" s="513"/>
      <c r="BEW92" s="513"/>
      <c r="BEX92" s="513"/>
      <c r="BEY92" s="513"/>
      <c r="BEZ92" s="513"/>
      <c r="BFA92" s="513"/>
      <c r="BFB92" s="513"/>
      <c r="BFC92" s="513"/>
      <c r="BFD92" s="513"/>
      <c r="BFE92" s="513"/>
      <c r="BFF92" s="513"/>
      <c r="BFG92" s="513"/>
      <c r="BFH92" s="513"/>
      <c r="BFI92" s="513"/>
      <c r="BFJ92" s="513"/>
      <c r="BFK92" s="513"/>
      <c r="BFL92" s="513"/>
      <c r="BFM92" s="513"/>
      <c r="BFN92" s="513"/>
      <c r="BFO92" s="513"/>
      <c r="BFP92" s="513"/>
      <c r="BFQ92" s="513"/>
      <c r="BFR92" s="513"/>
      <c r="BFS92" s="513"/>
      <c r="BFT92" s="513"/>
      <c r="BFU92" s="513"/>
      <c r="BFV92" s="513"/>
      <c r="BFW92" s="513"/>
      <c r="BFX92" s="513"/>
      <c r="BFY92" s="513"/>
      <c r="BFZ92" s="513"/>
      <c r="BGA92" s="513"/>
      <c r="BGB92" s="513"/>
      <c r="BGC92" s="513"/>
      <c r="BGD92" s="513"/>
      <c r="BGE92" s="513"/>
      <c r="BGF92" s="513"/>
      <c r="BGG92" s="513"/>
      <c r="BGH92" s="513"/>
      <c r="BGI92" s="513"/>
      <c r="BGJ92" s="513"/>
      <c r="BGK92" s="513"/>
      <c r="BGL92" s="513"/>
      <c r="BGM92" s="513"/>
      <c r="BGN92" s="513"/>
      <c r="BGO92" s="513"/>
      <c r="BGP92" s="513"/>
      <c r="BGQ92" s="513"/>
      <c r="BGR92" s="513"/>
      <c r="BGS92" s="513"/>
      <c r="BGT92" s="513"/>
      <c r="BGU92" s="513"/>
      <c r="BGV92" s="513"/>
      <c r="BGW92" s="513"/>
      <c r="BGX92" s="513"/>
      <c r="BGY92" s="513"/>
      <c r="BGZ92" s="513"/>
      <c r="BHA92" s="513"/>
      <c r="BHB92" s="513"/>
      <c r="BHC92" s="513"/>
      <c r="BHD92" s="513"/>
      <c r="BHE92" s="513"/>
      <c r="BHF92" s="513"/>
      <c r="BHG92" s="513"/>
      <c r="BHH92" s="513"/>
      <c r="BHI92" s="513"/>
      <c r="BHJ92" s="513"/>
      <c r="BHK92" s="513"/>
      <c r="BHL92" s="513"/>
      <c r="BHM92" s="513"/>
      <c r="BHN92" s="513"/>
      <c r="BHO92" s="513"/>
      <c r="BHP92" s="513"/>
      <c r="BHQ92" s="513"/>
      <c r="BHR92" s="513"/>
      <c r="BHS92" s="513"/>
      <c r="BHT92" s="513"/>
      <c r="BHU92" s="513"/>
      <c r="BHV92" s="513"/>
      <c r="BHW92" s="513"/>
      <c r="BHX92" s="513"/>
      <c r="BHY92" s="513"/>
      <c r="BHZ92" s="513"/>
      <c r="BIA92" s="513"/>
      <c r="BIB92" s="513"/>
      <c r="BIC92" s="513"/>
      <c r="BID92" s="513"/>
      <c r="BIE92" s="513"/>
      <c r="BIF92" s="513"/>
      <c r="BIG92" s="513"/>
      <c r="BIH92" s="513"/>
      <c r="BII92" s="513"/>
      <c r="BIJ92" s="513"/>
      <c r="BIK92" s="513"/>
      <c r="BIL92" s="513"/>
      <c r="BIM92" s="513"/>
      <c r="BIN92" s="513"/>
      <c r="BIO92" s="513"/>
      <c r="BIP92" s="513"/>
      <c r="BIQ92" s="513"/>
      <c r="BIR92" s="513"/>
      <c r="BIS92" s="513"/>
      <c r="BIT92" s="513"/>
      <c r="BIU92" s="513"/>
      <c r="BIV92" s="513"/>
      <c r="BIW92" s="513"/>
      <c r="BIX92" s="513"/>
      <c r="BIY92" s="513"/>
      <c r="BIZ92" s="513"/>
      <c r="BJA92" s="513"/>
      <c r="BJB92" s="513"/>
      <c r="BJC92" s="513"/>
      <c r="BJD92" s="513"/>
      <c r="BJE92" s="513"/>
      <c r="BJF92" s="513"/>
      <c r="BJG92" s="513"/>
      <c r="BJH92" s="513"/>
      <c r="BJI92" s="513"/>
      <c r="BJJ92" s="513"/>
      <c r="BJK92" s="513"/>
      <c r="BJL92" s="513"/>
      <c r="BJM92" s="513"/>
      <c r="BJN92" s="513"/>
      <c r="BJO92" s="513"/>
      <c r="BJP92" s="513"/>
      <c r="BJQ92" s="513"/>
      <c r="BJR92" s="513"/>
      <c r="BJS92" s="513"/>
      <c r="BJT92" s="513"/>
      <c r="BJU92" s="513"/>
      <c r="BJV92" s="513"/>
      <c r="BJW92" s="513"/>
      <c r="BJX92" s="513"/>
      <c r="BJY92" s="513"/>
      <c r="BJZ92" s="513"/>
      <c r="BKA92" s="513"/>
      <c r="BKB92" s="513"/>
      <c r="BKC92" s="513"/>
      <c r="BKD92" s="513"/>
      <c r="BKE92" s="513"/>
      <c r="BKF92" s="513"/>
      <c r="BKG92" s="513"/>
      <c r="BKH92" s="513"/>
      <c r="BKI92" s="513"/>
      <c r="BKJ92" s="513"/>
      <c r="BKK92" s="513"/>
      <c r="BKL92" s="513"/>
      <c r="BKM92" s="513"/>
      <c r="BKN92" s="513"/>
      <c r="BKO92" s="513"/>
      <c r="BKP92" s="513"/>
      <c r="BKQ92" s="513"/>
      <c r="BKR92" s="513"/>
      <c r="BKS92" s="513"/>
      <c r="BKT92" s="513"/>
      <c r="BKU92" s="513"/>
      <c r="BKV92" s="513"/>
      <c r="BKW92" s="513"/>
      <c r="BKX92" s="513"/>
      <c r="BKY92" s="513"/>
      <c r="BKZ92" s="513"/>
      <c r="BLA92" s="513"/>
      <c r="BLB92" s="513"/>
      <c r="BLC92" s="513"/>
      <c r="BLD92" s="513"/>
      <c r="BLE92" s="513"/>
      <c r="BLF92" s="513"/>
      <c r="BLG92" s="513"/>
      <c r="BLH92" s="513"/>
      <c r="BLI92" s="513"/>
      <c r="BLJ92" s="513"/>
      <c r="BLK92" s="513"/>
      <c r="BLL92" s="513"/>
      <c r="BLM92" s="513"/>
      <c r="BLN92" s="513"/>
      <c r="BLO92" s="513"/>
      <c r="BLP92" s="513"/>
      <c r="BLQ92" s="513"/>
      <c r="BLR92" s="513"/>
      <c r="BLS92" s="513"/>
      <c r="BLT92" s="513"/>
      <c r="BLU92" s="513"/>
      <c r="BLV92" s="513"/>
      <c r="BLW92" s="513"/>
      <c r="BLX92" s="513"/>
      <c r="BLY92" s="513"/>
      <c r="BLZ92" s="513"/>
      <c r="BMA92" s="513"/>
      <c r="BMB92" s="513"/>
      <c r="BMC92" s="513"/>
      <c r="BMD92" s="513"/>
      <c r="BME92" s="513"/>
      <c r="BMF92" s="513"/>
      <c r="BMG92" s="513"/>
      <c r="BMH92" s="513"/>
      <c r="BMI92" s="513"/>
      <c r="BMJ92" s="513"/>
      <c r="BMK92" s="513"/>
      <c r="BML92" s="513"/>
      <c r="BMM92" s="513"/>
      <c r="BMN92" s="513"/>
      <c r="BMO92" s="513"/>
      <c r="BMP92" s="513"/>
      <c r="BMQ92" s="513"/>
      <c r="BMR92" s="513"/>
      <c r="BMS92" s="513"/>
      <c r="BMT92" s="513"/>
      <c r="BMU92" s="513"/>
      <c r="BMV92" s="513"/>
      <c r="BMW92" s="513"/>
      <c r="BMX92" s="513"/>
      <c r="BMY92" s="513"/>
      <c r="BMZ92" s="513"/>
      <c r="BNA92" s="513"/>
      <c r="BNB92" s="513"/>
      <c r="BNC92" s="513"/>
      <c r="BND92" s="513"/>
      <c r="BNE92" s="513"/>
      <c r="BNF92" s="513"/>
      <c r="BNG92" s="513"/>
      <c r="BNH92" s="513"/>
      <c r="BNI92" s="513"/>
      <c r="BNJ92" s="513"/>
      <c r="BNK92" s="513"/>
      <c r="BNL92" s="513"/>
      <c r="BNM92" s="513"/>
      <c r="BNN92" s="513"/>
      <c r="BNO92" s="513"/>
      <c r="BNP92" s="513"/>
      <c r="BNQ92" s="513"/>
      <c r="BNR92" s="513"/>
      <c r="BNS92" s="513"/>
      <c r="BNT92" s="513"/>
      <c r="BNU92" s="513"/>
      <c r="BNV92" s="513"/>
      <c r="BNW92" s="513"/>
      <c r="BNX92" s="513"/>
      <c r="BNY92" s="513"/>
      <c r="BNZ92" s="513"/>
      <c r="BOA92" s="513"/>
      <c r="BOB92" s="513"/>
      <c r="BOC92" s="513"/>
      <c r="BOD92" s="513"/>
      <c r="BOE92" s="513"/>
      <c r="BOF92" s="513"/>
      <c r="BOG92" s="513"/>
      <c r="BOH92" s="513"/>
      <c r="BOI92" s="513"/>
      <c r="BOJ92" s="513"/>
      <c r="BOK92" s="513"/>
      <c r="BOL92" s="513"/>
      <c r="BOM92" s="513"/>
      <c r="BON92" s="513"/>
      <c r="BOO92" s="513"/>
      <c r="BOP92" s="513"/>
      <c r="BOQ92" s="513"/>
      <c r="BOR92" s="513"/>
      <c r="BOS92" s="513"/>
      <c r="BOT92" s="513"/>
      <c r="BOU92" s="513"/>
      <c r="BOV92" s="513"/>
      <c r="BOW92" s="513"/>
      <c r="BOX92" s="513"/>
      <c r="BOY92" s="513"/>
      <c r="BOZ92" s="513"/>
      <c r="BPA92" s="513"/>
      <c r="BPB92" s="513"/>
      <c r="BPC92" s="513"/>
      <c r="BPD92" s="513"/>
      <c r="BPE92" s="513"/>
      <c r="BPF92" s="513"/>
      <c r="BPG92" s="513"/>
      <c r="BPH92" s="513"/>
      <c r="BPI92" s="513"/>
      <c r="BPJ92" s="513"/>
      <c r="BPK92" s="513"/>
      <c r="BPL92" s="513"/>
      <c r="BPM92" s="513"/>
      <c r="BPN92" s="513"/>
      <c r="BPO92" s="513"/>
      <c r="BPP92" s="513"/>
      <c r="BPQ92" s="513"/>
      <c r="BPR92" s="513"/>
      <c r="BPS92" s="513"/>
      <c r="BPT92" s="513"/>
      <c r="BPU92" s="513"/>
      <c r="BPV92" s="513"/>
      <c r="BPW92" s="513"/>
      <c r="BPX92" s="513"/>
      <c r="BPY92" s="513"/>
      <c r="BPZ92" s="513"/>
      <c r="BQA92" s="513"/>
      <c r="BQB92" s="513"/>
      <c r="BQC92" s="513"/>
      <c r="BQD92" s="513"/>
      <c r="BQE92" s="513"/>
      <c r="BQF92" s="513"/>
      <c r="BQG92" s="513"/>
      <c r="BQH92" s="513"/>
      <c r="BQI92" s="513"/>
      <c r="BQJ92" s="513"/>
      <c r="BQK92" s="513"/>
      <c r="BQL92" s="513"/>
      <c r="BQM92" s="513"/>
      <c r="BQN92" s="513"/>
      <c r="BQO92" s="513"/>
      <c r="BQP92" s="513"/>
      <c r="BQQ92" s="513"/>
      <c r="BQR92" s="513"/>
      <c r="BQS92" s="513"/>
      <c r="BQT92" s="513"/>
      <c r="BQU92" s="513"/>
      <c r="BQV92" s="513"/>
      <c r="BQW92" s="513"/>
      <c r="BQX92" s="513"/>
      <c r="BQY92" s="513"/>
      <c r="BQZ92" s="513"/>
      <c r="BRA92" s="513"/>
      <c r="BRB92" s="513"/>
      <c r="BRC92" s="513"/>
      <c r="BRD92" s="513"/>
      <c r="BRE92" s="513"/>
      <c r="BRF92" s="513"/>
      <c r="BRG92" s="513"/>
      <c r="BRH92" s="513"/>
      <c r="BRI92" s="513"/>
      <c r="BRJ92" s="513"/>
      <c r="BRK92" s="513"/>
      <c r="BRL92" s="513"/>
      <c r="BRM92" s="513"/>
      <c r="BRN92" s="513"/>
      <c r="BRO92" s="513"/>
      <c r="BRP92" s="513"/>
      <c r="BRQ92" s="513"/>
      <c r="BRR92" s="513"/>
      <c r="BRS92" s="513"/>
      <c r="BRT92" s="513"/>
      <c r="BRU92" s="513"/>
      <c r="BRV92" s="513"/>
      <c r="BRW92" s="513"/>
      <c r="BRX92" s="513"/>
      <c r="BRY92" s="513"/>
      <c r="BRZ92" s="513"/>
      <c r="BSA92" s="513"/>
      <c r="BSB92" s="513"/>
      <c r="BSC92" s="513"/>
      <c r="BSD92" s="513"/>
      <c r="BSE92" s="513"/>
      <c r="BSF92" s="513"/>
      <c r="BSG92" s="513"/>
      <c r="BSH92" s="513"/>
      <c r="BSI92" s="513"/>
      <c r="BSJ92" s="513"/>
      <c r="BSK92" s="513"/>
      <c r="BSL92" s="513"/>
      <c r="BSM92" s="513"/>
      <c r="BSN92" s="513"/>
      <c r="BSO92" s="513"/>
      <c r="BSP92" s="513"/>
      <c r="BSQ92" s="513"/>
      <c r="BSR92" s="513"/>
      <c r="BSS92" s="513"/>
      <c r="BST92" s="513"/>
      <c r="BSU92" s="513"/>
      <c r="BSV92" s="513"/>
      <c r="BSW92" s="513"/>
      <c r="BSX92" s="513"/>
      <c r="BSY92" s="513"/>
      <c r="BSZ92" s="513"/>
      <c r="BTA92" s="513"/>
      <c r="BTB92" s="513"/>
      <c r="BTC92" s="513"/>
      <c r="BTD92" s="513"/>
      <c r="BTE92" s="513"/>
      <c r="BTF92" s="513"/>
      <c r="BTG92" s="513"/>
      <c r="BTH92" s="513"/>
      <c r="BTI92" s="513"/>
      <c r="BTJ92" s="513"/>
      <c r="BTK92" s="513"/>
      <c r="BTL92" s="513"/>
      <c r="BTM92" s="513"/>
      <c r="BTN92" s="513"/>
      <c r="BTO92" s="513"/>
      <c r="BTP92" s="513"/>
      <c r="BTQ92" s="513"/>
      <c r="BTR92" s="513"/>
      <c r="BTS92" s="513"/>
      <c r="BTT92" s="513"/>
      <c r="BTU92" s="513"/>
      <c r="BTV92" s="513"/>
      <c r="BTW92" s="513"/>
      <c r="BTX92" s="513"/>
      <c r="BTY92" s="513"/>
      <c r="BTZ92" s="513"/>
      <c r="BUA92" s="513"/>
      <c r="BUB92" s="513"/>
      <c r="BUC92" s="513"/>
      <c r="BUD92" s="513"/>
      <c r="BUE92" s="513"/>
      <c r="BUF92" s="513"/>
      <c r="BUG92" s="513"/>
      <c r="BUH92" s="513"/>
      <c r="BUI92" s="513"/>
      <c r="BUJ92" s="513"/>
      <c r="BUK92" s="513"/>
      <c r="BUL92" s="513"/>
      <c r="BUM92" s="513"/>
      <c r="BUN92" s="513"/>
      <c r="BUO92" s="513"/>
      <c r="BUP92" s="513"/>
      <c r="BUQ92" s="513"/>
      <c r="BUR92" s="513"/>
      <c r="BUS92" s="513"/>
      <c r="BUT92" s="513"/>
      <c r="BUU92" s="513"/>
      <c r="BUV92" s="513"/>
      <c r="BUW92" s="513"/>
      <c r="BUX92" s="513"/>
      <c r="BUY92" s="513"/>
      <c r="BUZ92" s="513"/>
      <c r="BVA92" s="513"/>
      <c r="BVB92" s="513"/>
      <c r="BVC92" s="513"/>
      <c r="BVD92" s="513"/>
      <c r="BVE92" s="513"/>
      <c r="BVF92" s="513"/>
      <c r="BVG92" s="513"/>
      <c r="BVH92" s="513"/>
      <c r="BVI92" s="513"/>
      <c r="BVJ92" s="513"/>
      <c r="BVK92" s="513"/>
      <c r="BVL92" s="513"/>
      <c r="BVM92" s="513"/>
      <c r="BVN92" s="513"/>
      <c r="BVO92" s="513"/>
      <c r="BVP92" s="513"/>
      <c r="BVQ92" s="513"/>
      <c r="BVR92" s="513"/>
      <c r="BVS92" s="513"/>
      <c r="BVT92" s="513"/>
      <c r="BVU92" s="513"/>
      <c r="BVV92" s="513"/>
      <c r="BVW92" s="513"/>
      <c r="BVX92" s="513"/>
      <c r="BVY92" s="513"/>
      <c r="BVZ92" s="513"/>
      <c r="BWA92" s="513"/>
      <c r="BWB92" s="513"/>
      <c r="BWC92" s="513"/>
      <c r="BWD92" s="513"/>
      <c r="BWE92" s="513"/>
      <c r="BWF92" s="513"/>
      <c r="BWG92" s="513"/>
      <c r="BWH92" s="513"/>
      <c r="BWI92" s="513"/>
      <c r="BWJ92" s="513"/>
      <c r="BWK92" s="513"/>
      <c r="BWL92" s="513"/>
      <c r="BWM92" s="513"/>
      <c r="BWN92" s="513"/>
      <c r="BWO92" s="513"/>
      <c r="BWP92" s="513"/>
      <c r="BWQ92" s="513"/>
    </row>
    <row r="93" spans="1:1967" ht="102" customHeight="1">
      <c r="A93" s="9" t="s">
        <v>6144</v>
      </c>
      <c r="B93" s="100" t="s">
        <v>97</v>
      </c>
      <c r="C93" s="3" t="s">
        <v>642</v>
      </c>
      <c r="D93" s="3" t="s">
        <v>144</v>
      </c>
      <c r="E93" s="3" t="s">
        <v>136</v>
      </c>
      <c r="F93" s="3"/>
      <c r="G93" s="3" t="s">
        <v>385</v>
      </c>
      <c r="H93" s="20">
        <v>0</v>
      </c>
      <c r="I93" s="34">
        <v>470000000</v>
      </c>
      <c r="J93" s="21" t="s">
        <v>1316</v>
      </c>
      <c r="K93" s="19" t="s">
        <v>1931</v>
      </c>
      <c r="L93" s="137" t="s">
        <v>3404</v>
      </c>
      <c r="M93" s="140" t="s">
        <v>383</v>
      </c>
      <c r="N93" s="358" t="s">
        <v>8845</v>
      </c>
      <c r="O93" s="3" t="s">
        <v>1368</v>
      </c>
      <c r="P93" s="7" t="s">
        <v>1338</v>
      </c>
      <c r="Q93" s="3" t="s">
        <v>1337</v>
      </c>
      <c r="R93" s="132">
        <v>4.9219999999999997</v>
      </c>
      <c r="S93" s="467">
        <v>193100</v>
      </c>
      <c r="T93" s="83">
        <v>0</v>
      </c>
      <c r="U93" s="83">
        <f t="shared" si="0"/>
        <v>0</v>
      </c>
      <c r="V93" s="9" t="s">
        <v>1327</v>
      </c>
      <c r="W93" s="147" t="s">
        <v>1396</v>
      </c>
      <c r="X93" s="9" t="s">
        <v>9423</v>
      </c>
      <c r="Y93" s="513"/>
      <c r="Z93" s="513"/>
      <c r="AA93" s="513"/>
      <c r="AB93" s="513"/>
      <c r="AC93" s="513"/>
      <c r="AD93" s="513"/>
      <c r="AE93" s="513"/>
      <c r="AF93" s="513"/>
      <c r="AG93" s="513"/>
      <c r="AH93" s="513"/>
      <c r="AI93" s="513"/>
      <c r="AJ93" s="513"/>
      <c r="AK93" s="513"/>
      <c r="AL93" s="513"/>
      <c r="AM93" s="513"/>
      <c r="AN93" s="513"/>
      <c r="AO93" s="513"/>
      <c r="AP93" s="513"/>
      <c r="AQ93" s="513"/>
      <c r="AR93" s="513"/>
      <c r="AS93" s="513"/>
      <c r="AT93" s="513"/>
      <c r="AU93" s="513"/>
      <c r="AV93" s="513"/>
      <c r="AW93" s="513"/>
      <c r="AX93" s="513"/>
      <c r="AY93" s="513"/>
      <c r="AZ93" s="513"/>
      <c r="BA93" s="513"/>
      <c r="BB93" s="513"/>
      <c r="BC93" s="513"/>
      <c r="BD93" s="513"/>
      <c r="BE93" s="513"/>
      <c r="BF93" s="513"/>
      <c r="BG93" s="513"/>
      <c r="BH93" s="513"/>
      <c r="BI93" s="513"/>
      <c r="BJ93" s="513"/>
      <c r="BK93" s="513"/>
      <c r="BL93" s="513"/>
      <c r="BM93" s="513"/>
      <c r="BN93" s="513"/>
      <c r="BO93" s="513"/>
      <c r="BP93" s="513"/>
      <c r="BQ93" s="513"/>
      <c r="BR93" s="513"/>
      <c r="BS93" s="513"/>
      <c r="BT93" s="513"/>
      <c r="BU93" s="513"/>
      <c r="BV93" s="513"/>
      <c r="BW93" s="513"/>
      <c r="BX93" s="513"/>
      <c r="BY93" s="513"/>
      <c r="BZ93" s="513"/>
      <c r="CA93" s="513"/>
      <c r="CB93" s="513"/>
      <c r="CC93" s="513"/>
      <c r="CD93" s="513"/>
      <c r="CE93" s="513"/>
      <c r="CF93" s="513"/>
      <c r="CG93" s="513"/>
      <c r="CH93" s="513"/>
      <c r="CI93" s="513"/>
      <c r="CJ93" s="513"/>
      <c r="CK93" s="513"/>
      <c r="CL93" s="513"/>
      <c r="CM93" s="513"/>
      <c r="CN93" s="513"/>
      <c r="CO93" s="513"/>
      <c r="CP93" s="513"/>
      <c r="CQ93" s="513"/>
      <c r="CR93" s="513"/>
      <c r="CS93" s="513"/>
      <c r="CT93" s="513"/>
      <c r="CU93" s="513"/>
      <c r="CV93" s="513"/>
      <c r="CW93" s="513"/>
      <c r="CX93" s="513"/>
      <c r="CY93" s="513"/>
      <c r="CZ93" s="513"/>
      <c r="DA93" s="513"/>
      <c r="DB93" s="513"/>
      <c r="DC93" s="513"/>
      <c r="DD93" s="513"/>
      <c r="DE93" s="513"/>
      <c r="DF93" s="513"/>
      <c r="DG93" s="513"/>
      <c r="DH93" s="513"/>
      <c r="DI93" s="513"/>
      <c r="DJ93" s="513"/>
      <c r="DK93" s="513"/>
      <c r="DL93" s="513"/>
      <c r="DM93" s="513"/>
      <c r="DN93" s="513"/>
      <c r="DO93" s="513"/>
      <c r="DP93" s="513"/>
      <c r="DQ93" s="513"/>
      <c r="DR93" s="513"/>
      <c r="DS93" s="513"/>
      <c r="DT93" s="513"/>
      <c r="DU93" s="513"/>
      <c r="DV93" s="513"/>
      <c r="DW93" s="513"/>
      <c r="DX93" s="513"/>
      <c r="DY93" s="513"/>
      <c r="DZ93" s="513"/>
      <c r="EA93" s="513"/>
      <c r="EB93" s="513"/>
      <c r="EC93" s="513"/>
      <c r="ED93" s="513"/>
      <c r="EE93" s="513"/>
      <c r="EF93" s="513"/>
      <c r="EG93" s="513"/>
      <c r="EH93" s="513"/>
      <c r="EI93" s="513"/>
      <c r="EJ93" s="513"/>
      <c r="EK93" s="513"/>
      <c r="EL93" s="513"/>
      <c r="EM93" s="513"/>
      <c r="EN93" s="513"/>
      <c r="EO93" s="513"/>
      <c r="EP93" s="513"/>
      <c r="EQ93" s="513"/>
      <c r="ER93" s="513"/>
      <c r="ES93" s="513"/>
      <c r="ET93" s="513"/>
      <c r="EU93" s="513"/>
      <c r="EV93" s="513"/>
      <c r="EW93" s="513"/>
      <c r="EX93" s="513"/>
      <c r="EY93" s="513"/>
      <c r="EZ93" s="513"/>
      <c r="FA93" s="513"/>
      <c r="FB93" s="513"/>
      <c r="FC93" s="513"/>
      <c r="FD93" s="513"/>
      <c r="FE93" s="513"/>
      <c r="FF93" s="513"/>
      <c r="FG93" s="513"/>
      <c r="FH93" s="513"/>
      <c r="FI93" s="513"/>
      <c r="FJ93" s="513"/>
      <c r="FK93" s="513"/>
      <c r="FL93" s="513"/>
      <c r="FM93" s="513"/>
      <c r="FN93" s="513"/>
      <c r="FO93" s="513"/>
      <c r="FP93" s="513"/>
      <c r="FQ93" s="513"/>
      <c r="FR93" s="513"/>
      <c r="FS93" s="513"/>
      <c r="FT93" s="513"/>
      <c r="FU93" s="513"/>
      <c r="FV93" s="513"/>
      <c r="FW93" s="513"/>
      <c r="FX93" s="513"/>
      <c r="FY93" s="513"/>
      <c r="FZ93" s="513"/>
      <c r="GA93" s="513"/>
      <c r="GB93" s="513"/>
      <c r="GC93" s="513"/>
      <c r="GD93" s="513"/>
      <c r="GE93" s="513"/>
      <c r="GF93" s="513"/>
      <c r="GG93" s="513"/>
      <c r="GH93" s="513"/>
      <c r="GI93" s="513"/>
      <c r="GJ93" s="513"/>
      <c r="GK93" s="513"/>
      <c r="GL93" s="513"/>
      <c r="GM93" s="513"/>
      <c r="GN93" s="513"/>
      <c r="GO93" s="513"/>
      <c r="GP93" s="513"/>
      <c r="GQ93" s="513"/>
      <c r="GR93" s="513"/>
      <c r="GS93" s="513"/>
      <c r="GT93" s="513"/>
      <c r="GU93" s="513"/>
      <c r="GV93" s="513"/>
      <c r="GW93" s="513"/>
      <c r="GX93" s="513"/>
      <c r="GY93" s="513"/>
      <c r="GZ93" s="513"/>
      <c r="HA93" s="513"/>
      <c r="HB93" s="513"/>
      <c r="HC93" s="513"/>
      <c r="HD93" s="513"/>
      <c r="HE93" s="513"/>
      <c r="HF93" s="513"/>
      <c r="HG93" s="513"/>
      <c r="HH93" s="513"/>
      <c r="HI93" s="513"/>
      <c r="HJ93" s="513"/>
      <c r="HK93" s="513"/>
      <c r="HL93" s="513"/>
      <c r="HM93" s="513"/>
      <c r="HN93" s="513"/>
      <c r="HO93" s="513"/>
      <c r="HP93" s="513"/>
      <c r="HQ93" s="513"/>
      <c r="HR93" s="513"/>
      <c r="HS93" s="513"/>
      <c r="HT93" s="513"/>
      <c r="HU93" s="513"/>
      <c r="HV93" s="513"/>
      <c r="HW93" s="513"/>
      <c r="HX93" s="513"/>
      <c r="HY93" s="513"/>
      <c r="HZ93" s="513"/>
      <c r="IA93" s="513"/>
      <c r="IB93" s="513"/>
      <c r="IC93" s="513"/>
      <c r="ID93" s="513"/>
      <c r="IE93" s="513"/>
      <c r="IF93" s="513"/>
      <c r="IG93" s="513"/>
      <c r="IH93" s="513"/>
      <c r="II93" s="513"/>
      <c r="IJ93" s="513"/>
      <c r="IK93" s="513"/>
      <c r="IL93" s="513"/>
      <c r="IM93" s="513"/>
      <c r="IN93" s="513"/>
      <c r="IO93" s="513"/>
      <c r="IP93" s="513"/>
      <c r="IQ93" s="513"/>
      <c r="IR93" s="513"/>
      <c r="IS93" s="513"/>
      <c r="IT93" s="513"/>
      <c r="IU93" s="513"/>
      <c r="IV93" s="513"/>
      <c r="IW93" s="513"/>
      <c r="IX93" s="513"/>
      <c r="IY93" s="513"/>
      <c r="IZ93" s="513"/>
      <c r="JA93" s="513"/>
      <c r="JB93" s="513"/>
      <c r="JC93" s="513"/>
      <c r="JD93" s="513"/>
      <c r="JE93" s="513"/>
      <c r="JF93" s="513"/>
      <c r="JG93" s="513"/>
      <c r="JH93" s="513"/>
      <c r="JI93" s="513"/>
      <c r="JJ93" s="513"/>
      <c r="JK93" s="513"/>
      <c r="JL93" s="513"/>
      <c r="JM93" s="513"/>
      <c r="JN93" s="513"/>
      <c r="JO93" s="513"/>
      <c r="JP93" s="513"/>
      <c r="JQ93" s="513"/>
      <c r="JR93" s="513"/>
      <c r="JS93" s="513"/>
      <c r="JT93" s="513"/>
      <c r="JU93" s="513"/>
      <c r="JV93" s="513"/>
      <c r="JW93" s="513"/>
      <c r="JX93" s="513"/>
      <c r="JY93" s="513"/>
      <c r="JZ93" s="513"/>
      <c r="KA93" s="513"/>
      <c r="KB93" s="513"/>
      <c r="KC93" s="513"/>
      <c r="KD93" s="513"/>
      <c r="KE93" s="513"/>
      <c r="KF93" s="513"/>
      <c r="KG93" s="513"/>
      <c r="KH93" s="513"/>
      <c r="KI93" s="513"/>
      <c r="KJ93" s="513"/>
      <c r="KK93" s="513"/>
      <c r="KL93" s="513"/>
      <c r="KM93" s="513"/>
      <c r="KN93" s="513"/>
      <c r="KO93" s="513"/>
      <c r="KP93" s="513"/>
      <c r="KQ93" s="513"/>
      <c r="KR93" s="513"/>
      <c r="KS93" s="513"/>
      <c r="KT93" s="513"/>
      <c r="KU93" s="513"/>
      <c r="KV93" s="513"/>
      <c r="KW93" s="513"/>
      <c r="KX93" s="513"/>
      <c r="KY93" s="513"/>
      <c r="KZ93" s="513"/>
      <c r="LA93" s="513"/>
      <c r="LB93" s="513"/>
      <c r="LC93" s="513"/>
      <c r="LD93" s="513"/>
      <c r="LE93" s="513"/>
      <c r="LF93" s="513"/>
      <c r="LG93" s="513"/>
      <c r="LH93" s="513"/>
      <c r="LI93" s="513"/>
      <c r="LJ93" s="513"/>
      <c r="LK93" s="513"/>
      <c r="LL93" s="513"/>
      <c r="LM93" s="513"/>
      <c r="LN93" s="513"/>
      <c r="LO93" s="513"/>
      <c r="LP93" s="513"/>
      <c r="LQ93" s="513"/>
      <c r="LR93" s="513"/>
      <c r="LS93" s="513"/>
      <c r="LT93" s="513"/>
      <c r="LU93" s="513"/>
      <c r="LV93" s="513"/>
      <c r="LW93" s="513"/>
      <c r="LX93" s="513"/>
      <c r="LY93" s="513"/>
      <c r="LZ93" s="513"/>
      <c r="MA93" s="513"/>
      <c r="MB93" s="513"/>
      <c r="MC93" s="513"/>
      <c r="MD93" s="513"/>
      <c r="ME93" s="513"/>
      <c r="MF93" s="513"/>
      <c r="MG93" s="513"/>
      <c r="MH93" s="513"/>
      <c r="MI93" s="513"/>
      <c r="MJ93" s="513"/>
      <c r="MK93" s="513"/>
      <c r="ML93" s="513"/>
      <c r="MM93" s="513"/>
      <c r="MN93" s="513"/>
      <c r="MO93" s="513"/>
      <c r="MP93" s="513"/>
      <c r="MQ93" s="513"/>
      <c r="MR93" s="513"/>
      <c r="MS93" s="513"/>
      <c r="MT93" s="513"/>
      <c r="MU93" s="513"/>
      <c r="MV93" s="513"/>
      <c r="MW93" s="513"/>
      <c r="MX93" s="513"/>
      <c r="MY93" s="513"/>
      <c r="MZ93" s="513"/>
      <c r="NA93" s="513"/>
      <c r="NB93" s="513"/>
      <c r="NC93" s="513"/>
      <c r="ND93" s="513"/>
      <c r="NE93" s="513"/>
      <c r="NF93" s="513"/>
      <c r="NG93" s="513"/>
      <c r="NH93" s="513"/>
      <c r="NI93" s="513"/>
      <c r="NJ93" s="513"/>
      <c r="NK93" s="513"/>
      <c r="NL93" s="513"/>
      <c r="NM93" s="513"/>
      <c r="NN93" s="513"/>
      <c r="NO93" s="513"/>
      <c r="NP93" s="513"/>
      <c r="NQ93" s="513"/>
      <c r="NR93" s="513"/>
      <c r="NS93" s="513"/>
      <c r="NT93" s="513"/>
      <c r="NU93" s="513"/>
      <c r="NV93" s="513"/>
      <c r="NW93" s="513"/>
      <c r="NX93" s="513"/>
      <c r="NY93" s="513"/>
      <c r="NZ93" s="513"/>
      <c r="OA93" s="513"/>
      <c r="OB93" s="513"/>
      <c r="OC93" s="513"/>
      <c r="OD93" s="513"/>
      <c r="OE93" s="513"/>
      <c r="OF93" s="513"/>
      <c r="OG93" s="513"/>
      <c r="OH93" s="513"/>
      <c r="OI93" s="513"/>
      <c r="OJ93" s="513"/>
      <c r="OK93" s="513"/>
      <c r="OL93" s="513"/>
      <c r="OM93" s="513"/>
      <c r="ON93" s="513"/>
      <c r="OO93" s="513"/>
      <c r="OP93" s="513"/>
      <c r="OQ93" s="513"/>
      <c r="OR93" s="513"/>
      <c r="OS93" s="513"/>
      <c r="OT93" s="513"/>
      <c r="OU93" s="513"/>
      <c r="OV93" s="513"/>
      <c r="OW93" s="513"/>
      <c r="OX93" s="513"/>
      <c r="OY93" s="513"/>
      <c r="OZ93" s="513"/>
      <c r="PA93" s="513"/>
      <c r="PB93" s="513"/>
      <c r="PC93" s="513"/>
      <c r="PD93" s="513"/>
      <c r="PE93" s="513"/>
      <c r="PF93" s="513"/>
      <c r="PG93" s="513"/>
      <c r="PH93" s="513"/>
      <c r="PI93" s="513"/>
      <c r="PJ93" s="513"/>
      <c r="PK93" s="513"/>
      <c r="PL93" s="513"/>
      <c r="PM93" s="513"/>
      <c r="PN93" s="513"/>
      <c r="PO93" s="513"/>
      <c r="PP93" s="513"/>
      <c r="PQ93" s="513"/>
      <c r="PR93" s="513"/>
      <c r="PS93" s="513"/>
      <c r="PT93" s="513"/>
      <c r="PU93" s="513"/>
      <c r="PV93" s="513"/>
      <c r="PW93" s="513"/>
      <c r="PX93" s="513"/>
      <c r="PY93" s="513"/>
      <c r="PZ93" s="513"/>
      <c r="QA93" s="513"/>
      <c r="QB93" s="513"/>
      <c r="QC93" s="513"/>
      <c r="QD93" s="513"/>
      <c r="QE93" s="513"/>
      <c r="QF93" s="513"/>
      <c r="QG93" s="513"/>
      <c r="QH93" s="513"/>
      <c r="QI93" s="513"/>
      <c r="QJ93" s="513"/>
      <c r="QK93" s="513"/>
      <c r="QL93" s="513"/>
      <c r="QM93" s="513"/>
      <c r="QN93" s="513"/>
      <c r="QO93" s="513"/>
      <c r="QP93" s="513"/>
      <c r="QQ93" s="513"/>
      <c r="QR93" s="513"/>
      <c r="QS93" s="513"/>
      <c r="QT93" s="513"/>
      <c r="QU93" s="513"/>
      <c r="QV93" s="513"/>
      <c r="QW93" s="513"/>
      <c r="QX93" s="513"/>
      <c r="QY93" s="513"/>
      <c r="QZ93" s="513"/>
      <c r="RA93" s="513"/>
      <c r="RB93" s="513"/>
      <c r="RC93" s="513"/>
      <c r="RD93" s="513"/>
      <c r="RE93" s="513"/>
      <c r="RF93" s="513"/>
      <c r="RG93" s="513"/>
      <c r="RH93" s="513"/>
      <c r="RI93" s="513"/>
      <c r="RJ93" s="513"/>
      <c r="RK93" s="513"/>
      <c r="RL93" s="513"/>
      <c r="RM93" s="513"/>
      <c r="RN93" s="513"/>
      <c r="RO93" s="513"/>
      <c r="RP93" s="513"/>
      <c r="RQ93" s="513"/>
      <c r="RR93" s="513"/>
      <c r="RS93" s="513"/>
      <c r="RT93" s="513"/>
      <c r="RU93" s="513"/>
      <c r="RV93" s="513"/>
      <c r="RW93" s="513"/>
      <c r="RX93" s="513"/>
      <c r="RY93" s="513"/>
      <c r="RZ93" s="513"/>
      <c r="SA93" s="513"/>
      <c r="SB93" s="513"/>
      <c r="SC93" s="513"/>
      <c r="SD93" s="513"/>
      <c r="SE93" s="513"/>
      <c r="SF93" s="513"/>
      <c r="SG93" s="513"/>
      <c r="SH93" s="513"/>
      <c r="SI93" s="513"/>
      <c r="SJ93" s="513"/>
      <c r="SK93" s="513"/>
      <c r="SL93" s="513"/>
      <c r="SM93" s="513"/>
      <c r="SN93" s="513"/>
      <c r="SO93" s="513"/>
      <c r="SP93" s="513"/>
      <c r="SQ93" s="513"/>
      <c r="SR93" s="513"/>
      <c r="SS93" s="513"/>
      <c r="ST93" s="513"/>
      <c r="SU93" s="513"/>
      <c r="SV93" s="513"/>
      <c r="SW93" s="513"/>
      <c r="SX93" s="513"/>
      <c r="SY93" s="513"/>
      <c r="SZ93" s="513"/>
      <c r="TA93" s="513"/>
      <c r="TB93" s="513"/>
      <c r="TC93" s="513"/>
      <c r="TD93" s="513"/>
      <c r="TE93" s="513"/>
      <c r="TF93" s="513"/>
      <c r="TG93" s="513"/>
      <c r="TH93" s="513"/>
      <c r="TI93" s="513"/>
      <c r="TJ93" s="513"/>
      <c r="TK93" s="513"/>
      <c r="TL93" s="513"/>
      <c r="TM93" s="513"/>
      <c r="TN93" s="513"/>
      <c r="TO93" s="513"/>
      <c r="TP93" s="513"/>
      <c r="TQ93" s="513"/>
      <c r="TR93" s="513"/>
      <c r="TS93" s="513"/>
      <c r="TT93" s="513"/>
      <c r="TU93" s="513"/>
      <c r="TV93" s="513"/>
      <c r="TW93" s="513"/>
      <c r="TX93" s="513"/>
      <c r="TY93" s="513"/>
      <c r="TZ93" s="513"/>
      <c r="UA93" s="513"/>
      <c r="UB93" s="513"/>
      <c r="UC93" s="513"/>
      <c r="UD93" s="513"/>
      <c r="UE93" s="513"/>
      <c r="UF93" s="513"/>
      <c r="UG93" s="513"/>
      <c r="UH93" s="513"/>
      <c r="UI93" s="513"/>
      <c r="UJ93" s="513"/>
      <c r="UK93" s="513"/>
      <c r="UL93" s="513"/>
      <c r="UM93" s="513"/>
      <c r="UN93" s="513"/>
      <c r="UO93" s="513"/>
      <c r="UP93" s="513"/>
      <c r="UQ93" s="513"/>
      <c r="UR93" s="513"/>
      <c r="US93" s="513"/>
      <c r="UT93" s="513"/>
      <c r="UU93" s="513"/>
      <c r="UV93" s="513"/>
      <c r="UW93" s="513"/>
      <c r="UX93" s="513"/>
      <c r="UY93" s="513"/>
      <c r="UZ93" s="513"/>
      <c r="VA93" s="513"/>
      <c r="VB93" s="513"/>
      <c r="VC93" s="513"/>
      <c r="VD93" s="513"/>
      <c r="VE93" s="513"/>
      <c r="VF93" s="513"/>
      <c r="VG93" s="513"/>
      <c r="VH93" s="513"/>
      <c r="VI93" s="513"/>
      <c r="VJ93" s="513"/>
      <c r="VK93" s="513"/>
      <c r="VL93" s="513"/>
      <c r="VM93" s="513"/>
      <c r="VN93" s="513"/>
      <c r="VO93" s="513"/>
      <c r="VP93" s="513"/>
      <c r="VQ93" s="513"/>
      <c r="VR93" s="513"/>
      <c r="VS93" s="513"/>
      <c r="VT93" s="513"/>
      <c r="VU93" s="513"/>
      <c r="VV93" s="513"/>
      <c r="VW93" s="513"/>
      <c r="VX93" s="513"/>
      <c r="VY93" s="513"/>
      <c r="VZ93" s="513"/>
      <c r="WA93" s="513"/>
      <c r="WB93" s="513"/>
      <c r="WC93" s="513"/>
      <c r="WD93" s="513"/>
      <c r="WE93" s="513"/>
      <c r="WF93" s="513"/>
      <c r="WG93" s="513"/>
      <c r="WH93" s="513"/>
      <c r="WI93" s="513"/>
      <c r="WJ93" s="513"/>
      <c r="WK93" s="513"/>
      <c r="WL93" s="513"/>
      <c r="WM93" s="513"/>
      <c r="WN93" s="513"/>
      <c r="WO93" s="513"/>
      <c r="WP93" s="513"/>
      <c r="WQ93" s="513"/>
      <c r="WR93" s="513"/>
      <c r="WS93" s="513"/>
      <c r="WT93" s="513"/>
      <c r="WU93" s="513"/>
      <c r="WV93" s="513"/>
      <c r="WW93" s="513"/>
      <c r="WX93" s="513"/>
      <c r="WY93" s="513"/>
      <c r="WZ93" s="513"/>
      <c r="XA93" s="513"/>
      <c r="XB93" s="513"/>
      <c r="XC93" s="513"/>
      <c r="XD93" s="513"/>
      <c r="XE93" s="513"/>
      <c r="XF93" s="513"/>
      <c r="XG93" s="513"/>
      <c r="XH93" s="513"/>
      <c r="XI93" s="513"/>
      <c r="XJ93" s="513"/>
      <c r="XK93" s="513"/>
      <c r="XL93" s="513"/>
      <c r="XM93" s="513"/>
      <c r="XN93" s="513"/>
      <c r="XO93" s="513"/>
      <c r="XP93" s="513"/>
      <c r="XQ93" s="513"/>
      <c r="XR93" s="513"/>
      <c r="XS93" s="513"/>
      <c r="XT93" s="513"/>
      <c r="XU93" s="513"/>
      <c r="XV93" s="513"/>
      <c r="XW93" s="513"/>
      <c r="XX93" s="513"/>
      <c r="XY93" s="513"/>
      <c r="XZ93" s="513"/>
      <c r="YA93" s="513"/>
      <c r="YB93" s="513"/>
      <c r="YC93" s="513"/>
      <c r="YD93" s="513"/>
      <c r="YE93" s="513"/>
      <c r="YF93" s="513"/>
      <c r="YG93" s="513"/>
      <c r="YH93" s="513"/>
      <c r="YI93" s="513"/>
      <c r="YJ93" s="513"/>
      <c r="YK93" s="513"/>
      <c r="YL93" s="513"/>
      <c r="YM93" s="513"/>
      <c r="YN93" s="513"/>
      <c r="YO93" s="513"/>
      <c r="YP93" s="513"/>
      <c r="YQ93" s="513"/>
      <c r="YR93" s="513"/>
      <c r="YS93" s="513"/>
      <c r="YT93" s="513"/>
      <c r="YU93" s="513"/>
      <c r="YV93" s="513"/>
      <c r="YW93" s="513"/>
      <c r="YX93" s="513"/>
      <c r="YY93" s="513"/>
      <c r="YZ93" s="513"/>
      <c r="ZA93" s="513"/>
      <c r="ZB93" s="513"/>
      <c r="ZC93" s="513"/>
      <c r="ZD93" s="513"/>
      <c r="ZE93" s="513"/>
      <c r="ZF93" s="513"/>
      <c r="ZG93" s="513"/>
      <c r="ZH93" s="513"/>
      <c r="ZI93" s="513"/>
      <c r="ZJ93" s="513"/>
      <c r="ZK93" s="513"/>
      <c r="ZL93" s="513"/>
      <c r="ZM93" s="513"/>
      <c r="ZN93" s="513"/>
      <c r="ZO93" s="513"/>
      <c r="ZP93" s="513"/>
      <c r="ZQ93" s="513"/>
      <c r="ZR93" s="513"/>
      <c r="ZS93" s="513"/>
      <c r="ZT93" s="513"/>
      <c r="ZU93" s="513"/>
      <c r="ZV93" s="513"/>
      <c r="ZW93" s="513"/>
      <c r="ZX93" s="513"/>
      <c r="ZY93" s="513"/>
      <c r="ZZ93" s="513"/>
      <c r="AAA93" s="513"/>
      <c r="AAB93" s="513"/>
      <c r="AAC93" s="513"/>
      <c r="AAD93" s="513"/>
      <c r="AAE93" s="513"/>
      <c r="AAF93" s="513"/>
      <c r="AAG93" s="513"/>
      <c r="AAH93" s="513"/>
      <c r="AAI93" s="513"/>
      <c r="AAJ93" s="513"/>
      <c r="AAK93" s="513"/>
      <c r="AAL93" s="513"/>
      <c r="AAM93" s="513"/>
      <c r="AAN93" s="513"/>
      <c r="AAO93" s="513"/>
      <c r="AAP93" s="513"/>
      <c r="AAQ93" s="513"/>
      <c r="AAR93" s="513"/>
      <c r="AAS93" s="513"/>
      <c r="AAT93" s="513"/>
      <c r="AAU93" s="513"/>
      <c r="AAV93" s="513"/>
      <c r="AAW93" s="513"/>
      <c r="AAX93" s="513"/>
      <c r="AAY93" s="513"/>
      <c r="AAZ93" s="513"/>
      <c r="ABA93" s="513"/>
      <c r="ABB93" s="513"/>
      <c r="ABC93" s="513"/>
      <c r="ABD93" s="513"/>
      <c r="ABE93" s="513"/>
      <c r="ABF93" s="513"/>
      <c r="ABG93" s="513"/>
      <c r="ABH93" s="513"/>
      <c r="ABI93" s="513"/>
      <c r="ABJ93" s="513"/>
      <c r="ABK93" s="513"/>
      <c r="ABL93" s="513"/>
      <c r="ABM93" s="513"/>
      <c r="ABN93" s="513"/>
      <c r="ABO93" s="513"/>
      <c r="ABP93" s="513"/>
      <c r="ABQ93" s="513"/>
      <c r="ABR93" s="513"/>
      <c r="ABS93" s="513"/>
      <c r="ABT93" s="513"/>
      <c r="ABU93" s="513"/>
      <c r="ABV93" s="513"/>
      <c r="ABW93" s="513"/>
      <c r="ABX93" s="513"/>
      <c r="ABY93" s="513"/>
      <c r="ABZ93" s="513"/>
      <c r="ACA93" s="513"/>
      <c r="ACB93" s="513"/>
      <c r="ACC93" s="513"/>
      <c r="ACD93" s="513"/>
      <c r="ACE93" s="513"/>
      <c r="ACF93" s="513"/>
      <c r="ACG93" s="513"/>
      <c r="ACH93" s="513"/>
      <c r="ACI93" s="513"/>
      <c r="ACJ93" s="513"/>
      <c r="ACK93" s="513"/>
      <c r="ACL93" s="513"/>
      <c r="ACM93" s="513"/>
      <c r="ACN93" s="513"/>
      <c r="ACO93" s="513"/>
      <c r="ACP93" s="513"/>
      <c r="ACQ93" s="513"/>
      <c r="ACR93" s="513"/>
      <c r="ACS93" s="513"/>
      <c r="ACT93" s="513"/>
      <c r="ACU93" s="513"/>
      <c r="ACV93" s="513"/>
      <c r="ACW93" s="513"/>
      <c r="ACX93" s="513"/>
      <c r="ACY93" s="513"/>
      <c r="ACZ93" s="513"/>
      <c r="ADA93" s="513"/>
      <c r="ADB93" s="513"/>
      <c r="ADC93" s="513"/>
      <c r="ADD93" s="513"/>
      <c r="ADE93" s="513"/>
      <c r="ADF93" s="513"/>
      <c r="ADG93" s="513"/>
      <c r="ADH93" s="513"/>
      <c r="ADI93" s="513"/>
      <c r="ADJ93" s="513"/>
      <c r="ADK93" s="513"/>
      <c r="ADL93" s="513"/>
      <c r="ADM93" s="513"/>
      <c r="ADN93" s="513"/>
      <c r="ADO93" s="513"/>
      <c r="ADP93" s="513"/>
      <c r="ADQ93" s="513"/>
      <c r="ADR93" s="513"/>
      <c r="ADS93" s="513"/>
      <c r="ADT93" s="513"/>
      <c r="ADU93" s="513"/>
      <c r="ADV93" s="513"/>
      <c r="ADW93" s="513"/>
      <c r="ADX93" s="513"/>
      <c r="ADY93" s="513"/>
      <c r="ADZ93" s="513"/>
      <c r="AEA93" s="513"/>
      <c r="AEB93" s="513"/>
      <c r="AEC93" s="513"/>
      <c r="AED93" s="513"/>
      <c r="AEE93" s="513"/>
      <c r="AEF93" s="513"/>
      <c r="AEG93" s="513"/>
      <c r="AEH93" s="513"/>
      <c r="AEI93" s="513"/>
      <c r="AEJ93" s="513"/>
      <c r="AEK93" s="513"/>
      <c r="AEL93" s="513"/>
      <c r="AEM93" s="513"/>
      <c r="AEN93" s="513"/>
      <c r="AEO93" s="513"/>
      <c r="AEP93" s="513"/>
      <c r="AEQ93" s="513"/>
      <c r="AER93" s="513"/>
      <c r="AES93" s="513"/>
      <c r="AET93" s="513"/>
      <c r="AEU93" s="513"/>
      <c r="AEV93" s="513"/>
      <c r="AEW93" s="513"/>
      <c r="AEX93" s="513"/>
      <c r="AEY93" s="513"/>
      <c r="AEZ93" s="513"/>
      <c r="AFA93" s="513"/>
      <c r="AFB93" s="513"/>
      <c r="AFC93" s="513"/>
      <c r="AFD93" s="513"/>
      <c r="AFE93" s="513"/>
      <c r="AFF93" s="513"/>
      <c r="AFG93" s="513"/>
      <c r="AFH93" s="513"/>
      <c r="AFI93" s="513"/>
      <c r="AFJ93" s="513"/>
      <c r="AFK93" s="513"/>
      <c r="AFL93" s="513"/>
      <c r="AFM93" s="513"/>
      <c r="AFN93" s="513"/>
      <c r="AFO93" s="513"/>
      <c r="AFP93" s="513"/>
      <c r="AFQ93" s="513"/>
      <c r="AFR93" s="513"/>
      <c r="AFS93" s="513"/>
      <c r="AFT93" s="513"/>
      <c r="AFU93" s="513"/>
      <c r="AFV93" s="513"/>
      <c r="AFW93" s="513"/>
      <c r="AFX93" s="513"/>
      <c r="AFY93" s="513"/>
      <c r="AFZ93" s="513"/>
      <c r="AGA93" s="513"/>
      <c r="AGB93" s="513"/>
      <c r="AGC93" s="513"/>
      <c r="AGD93" s="513"/>
      <c r="AGE93" s="513"/>
      <c r="AGF93" s="513"/>
      <c r="AGG93" s="513"/>
      <c r="AGH93" s="513"/>
      <c r="AGI93" s="513"/>
      <c r="AGJ93" s="513"/>
      <c r="AGK93" s="513"/>
      <c r="AGL93" s="513"/>
      <c r="AGM93" s="513"/>
      <c r="AGN93" s="513"/>
      <c r="AGO93" s="513"/>
      <c r="AGP93" s="513"/>
      <c r="AGQ93" s="513"/>
      <c r="AGR93" s="513"/>
      <c r="AGS93" s="513"/>
      <c r="AGT93" s="513"/>
      <c r="AGU93" s="513"/>
      <c r="AGV93" s="513"/>
      <c r="AGW93" s="513"/>
      <c r="AGX93" s="513"/>
      <c r="AGY93" s="513"/>
      <c r="AGZ93" s="513"/>
      <c r="AHA93" s="513"/>
      <c r="AHB93" s="513"/>
      <c r="AHC93" s="513"/>
      <c r="AHD93" s="513"/>
      <c r="AHE93" s="513"/>
      <c r="AHF93" s="513"/>
      <c r="AHG93" s="513"/>
      <c r="AHH93" s="513"/>
      <c r="AHI93" s="513"/>
      <c r="AHJ93" s="513"/>
      <c r="AHK93" s="513"/>
      <c r="AHL93" s="513"/>
      <c r="AHM93" s="513"/>
      <c r="AHN93" s="513"/>
      <c r="AHO93" s="513"/>
      <c r="AHP93" s="513"/>
      <c r="AHQ93" s="513"/>
      <c r="AHR93" s="513"/>
      <c r="AHS93" s="513"/>
      <c r="AHT93" s="513"/>
      <c r="AHU93" s="513"/>
      <c r="AHV93" s="513"/>
      <c r="AHW93" s="513"/>
      <c r="AHX93" s="513"/>
      <c r="AHY93" s="513"/>
      <c r="AHZ93" s="513"/>
      <c r="AIA93" s="513"/>
      <c r="AIB93" s="513"/>
      <c r="AIC93" s="513"/>
      <c r="AID93" s="513"/>
      <c r="AIE93" s="513"/>
      <c r="AIF93" s="513"/>
      <c r="AIG93" s="513"/>
      <c r="AIH93" s="513"/>
      <c r="AII93" s="513"/>
      <c r="AIJ93" s="513"/>
      <c r="AIK93" s="513"/>
      <c r="AIL93" s="513"/>
      <c r="AIM93" s="513"/>
      <c r="AIN93" s="513"/>
      <c r="AIO93" s="513"/>
      <c r="AIP93" s="513"/>
      <c r="AIQ93" s="513"/>
      <c r="AIR93" s="513"/>
      <c r="AIS93" s="513"/>
      <c r="AIT93" s="513"/>
      <c r="AIU93" s="513"/>
      <c r="AIV93" s="513"/>
      <c r="AIW93" s="513"/>
      <c r="AIX93" s="513"/>
      <c r="AIY93" s="513"/>
      <c r="AIZ93" s="513"/>
      <c r="AJA93" s="513"/>
      <c r="AJB93" s="513"/>
      <c r="AJC93" s="513"/>
      <c r="AJD93" s="513"/>
      <c r="AJE93" s="513"/>
      <c r="AJF93" s="513"/>
      <c r="AJG93" s="513"/>
      <c r="AJH93" s="513"/>
      <c r="AJI93" s="513"/>
      <c r="AJJ93" s="513"/>
      <c r="AJK93" s="513"/>
      <c r="AJL93" s="513"/>
      <c r="AJM93" s="513"/>
      <c r="AJN93" s="513"/>
      <c r="AJO93" s="513"/>
      <c r="AJP93" s="513"/>
      <c r="AJQ93" s="513"/>
      <c r="AJR93" s="513"/>
      <c r="AJS93" s="513"/>
      <c r="AJT93" s="513"/>
      <c r="AJU93" s="513"/>
      <c r="AJV93" s="513"/>
      <c r="AJW93" s="513"/>
      <c r="AJX93" s="513"/>
      <c r="AJY93" s="513"/>
      <c r="AJZ93" s="513"/>
      <c r="AKA93" s="513"/>
      <c r="AKB93" s="513"/>
      <c r="AKC93" s="513"/>
      <c r="AKD93" s="513"/>
      <c r="AKE93" s="513"/>
      <c r="AKF93" s="513"/>
      <c r="AKG93" s="513"/>
      <c r="AKH93" s="513"/>
      <c r="AKI93" s="513"/>
      <c r="AKJ93" s="513"/>
      <c r="AKK93" s="513"/>
      <c r="AKL93" s="513"/>
      <c r="AKM93" s="513"/>
      <c r="AKN93" s="513"/>
      <c r="AKO93" s="513"/>
      <c r="AKP93" s="513"/>
      <c r="AKQ93" s="513"/>
      <c r="AKR93" s="513"/>
      <c r="AKS93" s="513"/>
      <c r="AKT93" s="513"/>
      <c r="AKU93" s="513"/>
      <c r="AKV93" s="513"/>
      <c r="AKW93" s="513"/>
      <c r="AKX93" s="513"/>
      <c r="AKY93" s="513"/>
      <c r="AKZ93" s="513"/>
      <c r="ALA93" s="513"/>
      <c r="ALB93" s="513"/>
      <c r="ALC93" s="513"/>
      <c r="ALD93" s="513"/>
      <c r="ALE93" s="513"/>
      <c r="ALF93" s="513"/>
      <c r="ALG93" s="513"/>
      <c r="ALH93" s="513"/>
      <c r="ALI93" s="513"/>
      <c r="ALJ93" s="513"/>
      <c r="ALK93" s="513"/>
      <c r="ALL93" s="513"/>
      <c r="ALM93" s="513"/>
      <c r="ALN93" s="513"/>
      <c r="ALO93" s="513"/>
      <c r="ALP93" s="513"/>
      <c r="ALQ93" s="513"/>
      <c r="ALR93" s="513"/>
      <c r="ALS93" s="513"/>
      <c r="ALT93" s="513"/>
      <c r="ALU93" s="513"/>
      <c r="ALV93" s="513"/>
      <c r="ALW93" s="513"/>
      <c r="ALX93" s="513"/>
      <c r="ALY93" s="513"/>
      <c r="ALZ93" s="513"/>
      <c r="AMA93" s="513"/>
      <c r="AMB93" s="513"/>
      <c r="AMC93" s="513"/>
      <c r="AMD93" s="513"/>
      <c r="AME93" s="513"/>
      <c r="AMF93" s="513"/>
      <c r="AMG93" s="513"/>
      <c r="AMH93" s="513"/>
      <c r="AMI93" s="513"/>
      <c r="AMJ93" s="513"/>
      <c r="AMK93" s="513"/>
      <c r="AML93" s="513"/>
      <c r="AMM93" s="513"/>
      <c r="AMN93" s="513"/>
      <c r="AMO93" s="513"/>
      <c r="AMP93" s="513"/>
      <c r="AMQ93" s="513"/>
      <c r="AMR93" s="513"/>
      <c r="AMS93" s="513"/>
      <c r="AMT93" s="513"/>
      <c r="AMU93" s="513"/>
      <c r="AMV93" s="513"/>
      <c r="AMW93" s="513"/>
      <c r="AMX93" s="513"/>
      <c r="AMY93" s="513"/>
      <c r="AMZ93" s="513"/>
      <c r="ANA93" s="513"/>
      <c r="ANB93" s="513"/>
      <c r="ANC93" s="513"/>
      <c r="AND93" s="513"/>
      <c r="ANE93" s="513"/>
      <c r="ANF93" s="513"/>
      <c r="ANG93" s="513"/>
      <c r="ANH93" s="513"/>
      <c r="ANI93" s="513"/>
      <c r="ANJ93" s="513"/>
      <c r="ANK93" s="513"/>
      <c r="ANL93" s="513"/>
      <c r="ANM93" s="513"/>
      <c r="ANN93" s="513"/>
      <c r="ANO93" s="513"/>
      <c r="ANP93" s="513"/>
      <c r="ANQ93" s="513"/>
      <c r="ANR93" s="513"/>
      <c r="ANS93" s="513"/>
      <c r="ANT93" s="513"/>
      <c r="ANU93" s="513"/>
      <c r="ANV93" s="513"/>
      <c r="ANW93" s="513"/>
      <c r="ANX93" s="513"/>
      <c r="ANY93" s="513"/>
      <c r="ANZ93" s="513"/>
      <c r="AOA93" s="513"/>
      <c r="AOB93" s="513"/>
      <c r="AOC93" s="513"/>
      <c r="AOD93" s="513"/>
      <c r="AOE93" s="513"/>
      <c r="AOF93" s="513"/>
      <c r="AOG93" s="513"/>
      <c r="AOH93" s="513"/>
      <c r="AOI93" s="513"/>
      <c r="AOJ93" s="513"/>
      <c r="AOK93" s="513"/>
      <c r="AOL93" s="513"/>
      <c r="AOM93" s="513"/>
      <c r="AON93" s="513"/>
      <c r="AOO93" s="513"/>
      <c r="AOP93" s="513"/>
      <c r="AOQ93" s="513"/>
      <c r="AOR93" s="513"/>
      <c r="AOS93" s="513"/>
      <c r="AOT93" s="513"/>
      <c r="AOU93" s="513"/>
      <c r="AOV93" s="513"/>
      <c r="AOW93" s="513"/>
      <c r="AOX93" s="513"/>
      <c r="AOY93" s="513"/>
      <c r="AOZ93" s="513"/>
      <c r="APA93" s="513"/>
      <c r="APB93" s="513"/>
      <c r="APC93" s="513"/>
      <c r="APD93" s="513"/>
      <c r="APE93" s="513"/>
      <c r="APF93" s="513"/>
      <c r="APG93" s="513"/>
      <c r="APH93" s="513"/>
      <c r="API93" s="513"/>
      <c r="APJ93" s="513"/>
      <c r="APK93" s="513"/>
      <c r="APL93" s="513"/>
      <c r="APM93" s="513"/>
      <c r="APN93" s="513"/>
      <c r="APO93" s="513"/>
      <c r="APP93" s="513"/>
      <c r="APQ93" s="513"/>
      <c r="APR93" s="513"/>
      <c r="APS93" s="513"/>
      <c r="APT93" s="513"/>
      <c r="APU93" s="513"/>
      <c r="APV93" s="513"/>
      <c r="APW93" s="513"/>
      <c r="APX93" s="513"/>
      <c r="APY93" s="513"/>
      <c r="APZ93" s="513"/>
      <c r="AQA93" s="513"/>
      <c r="AQB93" s="513"/>
      <c r="AQC93" s="513"/>
      <c r="AQD93" s="513"/>
      <c r="AQE93" s="513"/>
      <c r="AQF93" s="513"/>
      <c r="AQG93" s="513"/>
      <c r="AQH93" s="513"/>
      <c r="AQI93" s="513"/>
      <c r="AQJ93" s="513"/>
      <c r="AQK93" s="513"/>
      <c r="AQL93" s="513"/>
      <c r="AQM93" s="513"/>
      <c r="AQN93" s="513"/>
      <c r="AQO93" s="513"/>
      <c r="AQP93" s="513"/>
      <c r="AQQ93" s="513"/>
      <c r="AQR93" s="513"/>
      <c r="AQS93" s="513"/>
      <c r="AQT93" s="513"/>
      <c r="AQU93" s="513"/>
      <c r="AQV93" s="513"/>
      <c r="AQW93" s="513"/>
      <c r="AQX93" s="513"/>
      <c r="AQY93" s="513"/>
      <c r="AQZ93" s="513"/>
      <c r="ARA93" s="513"/>
      <c r="ARB93" s="513"/>
      <c r="ARC93" s="513"/>
      <c r="ARD93" s="513"/>
      <c r="ARE93" s="513"/>
      <c r="ARF93" s="513"/>
      <c r="ARG93" s="513"/>
      <c r="ARH93" s="513"/>
      <c r="ARI93" s="513"/>
      <c r="ARJ93" s="513"/>
      <c r="ARK93" s="513"/>
      <c r="ARL93" s="513"/>
      <c r="ARM93" s="513"/>
      <c r="ARN93" s="513"/>
      <c r="ARO93" s="513"/>
      <c r="ARP93" s="513"/>
      <c r="ARQ93" s="513"/>
      <c r="ARR93" s="513"/>
      <c r="ARS93" s="513"/>
      <c r="ART93" s="513"/>
      <c r="ARU93" s="513"/>
      <c r="ARV93" s="513"/>
      <c r="ARW93" s="513"/>
      <c r="ARX93" s="513"/>
      <c r="ARY93" s="513"/>
      <c r="ARZ93" s="513"/>
      <c r="ASA93" s="513"/>
      <c r="ASB93" s="513"/>
      <c r="ASC93" s="513"/>
      <c r="ASD93" s="513"/>
      <c r="ASE93" s="513"/>
      <c r="ASF93" s="513"/>
      <c r="ASG93" s="513"/>
      <c r="ASH93" s="513"/>
      <c r="ASI93" s="513"/>
      <c r="ASJ93" s="513"/>
      <c r="ASK93" s="513"/>
      <c r="ASL93" s="513"/>
      <c r="ASM93" s="513"/>
      <c r="ASN93" s="513"/>
      <c r="ASO93" s="513"/>
      <c r="ASP93" s="513"/>
      <c r="ASQ93" s="513"/>
      <c r="ASR93" s="513"/>
      <c r="ASS93" s="513"/>
      <c r="AST93" s="513"/>
      <c r="ASU93" s="513"/>
      <c r="ASV93" s="513"/>
      <c r="ASW93" s="513"/>
      <c r="ASX93" s="513"/>
      <c r="ASY93" s="513"/>
      <c r="ASZ93" s="513"/>
      <c r="ATA93" s="513"/>
      <c r="ATB93" s="513"/>
      <c r="ATC93" s="513"/>
      <c r="ATD93" s="513"/>
      <c r="ATE93" s="513"/>
      <c r="ATF93" s="513"/>
      <c r="ATG93" s="513"/>
      <c r="ATH93" s="513"/>
      <c r="ATI93" s="513"/>
      <c r="ATJ93" s="513"/>
      <c r="ATK93" s="513"/>
      <c r="ATL93" s="513"/>
      <c r="ATM93" s="513"/>
      <c r="ATN93" s="513"/>
      <c r="ATO93" s="513"/>
      <c r="ATP93" s="513"/>
      <c r="ATQ93" s="513"/>
      <c r="ATR93" s="513"/>
      <c r="ATS93" s="513"/>
      <c r="ATT93" s="513"/>
      <c r="ATU93" s="513"/>
      <c r="ATV93" s="513"/>
      <c r="ATW93" s="513"/>
      <c r="ATX93" s="513"/>
      <c r="ATY93" s="513"/>
      <c r="ATZ93" s="513"/>
      <c r="AUA93" s="513"/>
      <c r="AUB93" s="513"/>
      <c r="AUC93" s="513"/>
      <c r="AUD93" s="513"/>
      <c r="AUE93" s="513"/>
      <c r="AUF93" s="513"/>
      <c r="AUG93" s="513"/>
      <c r="AUH93" s="513"/>
      <c r="AUI93" s="513"/>
      <c r="AUJ93" s="513"/>
      <c r="AUK93" s="513"/>
      <c r="AUL93" s="513"/>
      <c r="AUM93" s="513"/>
      <c r="AUN93" s="513"/>
      <c r="AUO93" s="513"/>
      <c r="AUP93" s="513"/>
      <c r="AUQ93" s="513"/>
      <c r="AUR93" s="513"/>
      <c r="AUS93" s="513"/>
      <c r="AUT93" s="513"/>
      <c r="AUU93" s="513"/>
      <c r="AUV93" s="513"/>
      <c r="AUW93" s="513"/>
      <c r="AUX93" s="513"/>
      <c r="AUY93" s="513"/>
      <c r="AUZ93" s="513"/>
      <c r="AVA93" s="513"/>
      <c r="AVB93" s="513"/>
      <c r="AVC93" s="513"/>
      <c r="AVD93" s="513"/>
      <c r="AVE93" s="513"/>
      <c r="AVF93" s="513"/>
      <c r="AVG93" s="513"/>
      <c r="AVH93" s="513"/>
      <c r="AVI93" s="513"/>
      <c r="AVJ93" s="513"/>
      <c r="AVK93" s="513"/>
      <c r="AVL93" s="513"/>
      <c r="AVM93" s="513"/>
      <c r="AVN93" s="513"/>
      <c r="AVO93" s="513"/>
      <c r="AVP93" s="513"/>
      <c r="AVQ93" s="513"/>
      <c r="AVR93" s="513"/>
      <c r="AVS93" s="513"/>
      <c r="AVT93" s="513"/>
      <c r="AVU93" s="513"/>
      <c r="AVV93" s="513"/>
      <c r="AVW93" s="513"/>
      <c r="AVX93" s="513"/>
      <c r="AVY93" s="513"/>
      <c r="AVZ93" s="513"/>
      <c r="AWA93" s="513"/>
      <c r="AWB93" s="513"/>
      <c r="AWC93" s="513"/>
      <c r="AWD93" s="513"/>
      <c r="AWE93" s="513"/>
      <c r="AWF93" s="513"/>
      <c r="AWG93" s="513"/>
      <c r="AWH93" s="513"/>
      <c r="AWI93" s="513"/>
      <c r="AWJ93" s="513"/>
      <c r="AWK93" s="513"/>
      <c r="AWL93" s="513"/>
      <c r="AWM93" s="513"/>
      <c r="AWN93" s="513"/>
      <c r="AWO93" s="513"/>
      <c r="AWP93" s="513"/>
      <c r="AWQ93" s="513"/>
      <c r="AWR93" s="513"/>
      <c r="AWS93" s="513"/>
      <c r="AWT93" s="513"/>
      <c r="AWU93" s="513"/>
      <c r="AWV93" s="513"/>
      <c r="AWW93" s="513"/>
      <c r="AWX93" s="513"/>
      <c r="AWY93" s="513"/>
      <c r="AWZ93" s="513"/>
      <c r="AXA93" s="513"/>
      <c r="AXB93" s="513"/>
      <c r="AXC93" s="513"/>
      <c r="AXD93" s="513"/>
      <c r="AXE93" s="513"/>
      <c r="AXF93" s="513"/>
      <c r="AXG93" s="513"/>
      <c r="AXH93" s="513"/>
      <c r="AXI93" s="513"/>
      <c r="AXJ93" s="513"/>
      <c r="AXK93" s="513"/>
      <c r="AXL93" s="513"/>
      <c r="AXM93" s="513"/>
      <c r="AXN93" s="513"/>
      <c r="AXO93" s="513"/>
      <c r="AXP93" s="513"/>
      <c r="AXQ93" s="513"/>
      <c r="AXR93" s="513"/>
      <c r="AXS93" s="513"/>
      <c r="AXT93" s="513"/>
      <c r="AXU93" s="513"/>
      <c r="AXV93" s="513"/>
      <c r="AXW93" s="513"/>
      <c r="AXX93" s="513"/>
      <c r="AXY93" s="513"/>
      <c r="AXZ93" s="513"/>
      <c r="AYA93" s="513"/>
      <c r="AYB93" s="513"/>
      <c r="AYC93" s="513"/>
      <c r="AYD93" s="513"/>
      <c r="AYE93" s="513"/>
      <c r="AYF93" s="513"/>
      <c r="AYG93" s="513"/>
      <c r="AYH93" s="513"/>
      <c r="AYI93" s="513"/>
      <c r="AYJ93" s="513"/>
      <c r="AYK93" s="513"/>
      <c r="AYL93" s="513"/>
      <c r="AYM93" s="513"/>
      <c r="AYN93" s="513"/>
      <c r="AYO93" s="513"/>
      <c r="AYP93" s="513"/>
      <c r="AYQ93" s="513"/>
      <c r="AYR93" s="513"/>
      <c r="AYS93" s="513"/>
      <c r="AYT93" s="513"/>
      <c r="AYU93" s="513"/>
      <c r="AYV93" s="513"/>
      <c r="AYW93" s="513"/>
      <c r="AYX93" s="513"/>
      <c r="AYY93" s="513"/>
      <c r="AYZ93" s="513"/>
      <c r="AZA93" s="513"/>
      <c r="AZB93" s="513"/>
      <c r="AZC93" s="513"/>
      <c r="AZD93" s="513"/>
      <c r="AZE93" s="513"/>
      <c r="AZF93" s="513"/>
      <c r="AZG93" s="513"/>
      <c r="AZH93" s="513"/>
      <c r="AZI93" s="513"/>
      <c r="AZJ93" s="513"/>
      <c r="AZK93" s="513"/>
      <c r="AZL93" s="513"/>
      <c r="AZM93" s="513"/>
      <c r="AZN93" s="513"/>
      <c r="AZO93" s="513"/>
      <c r="AZP93" s="513"/>
      <c r="AZQ93" s="513"/>
      <c r="AZR93" s="513"/>
      <c r="AZS93" s="513"/>
      <c r="AZT93" s="513"/>
      <c r="AZU93" s="513"/>
      <c r="AZV93" s="513"/>
      <c r="AZW93" s="513"/>
      <c r="AZX93" s="513"/>
      <c r="AZY93" s="513"/>
      <c r="AZZ93" s="513"/>
      <c r="BAA93" s="513"/>
      <c r="BAB93" s="513"/>
      <c r="BAC93" s="513"/>
      <c r="BAD93" s="513"/>
      <c r="BAE93" s="513"/>
      <c r="BAF93" s="513"/>
      <c r="BAG93" s="513"/>
      <c r="BAH93" s="513"/>
      <c r="BAI93" s="513"/>
      <c r="BAJ93" s="513"/>
      <c r="BAK93" s="513"/>
      <c r="BAL93" s="513"/>
      <c r="BAM93" s="513"/>
      <c r="BAN93" s="513"/>
      <c r="BAO93" s="513"/>
      <c r="BAP93" s="513"/>
      <c r="BAQ93" s="513"/>
      <c r="BAR93" s="513"/>
      <c r="BAS93" s="513"/>
      <c r="BAT93" s="513"/>
      <c r="BAU93" s="513"/>
      <c r="BAV93" s="513"/>
      <c r="BAW93" s="513"/>
      <c r="BAX93" s="513"/>
      <c r="BAY93" s="513"/>
      <c r="BAZ93" s="513"/>
      <c r="BBA93" s="513"/>
      <c r="BBB93" s="513"/>
      <c r="BBC93" s="513"/>
      <c r="BBD93" s="513"/>
      <c r="BBE93" s="513"/>
      <c r="BBF93" s="513"/>
      <c r="BBG93" s="513"/>
      <c r="BBH93" s="513"/>
      <c r="BBI93" s="513"/>
      <c r="BBJ93" s="513"/>
      <c r="BBK93" s="513"/>
      <c r="BBL93" s="513"/>
      <c r="BBM93" s="513"/>
      <c r="BBN93" s="513"/>
      <c r="BBO93" s="513"/>
      <c r="BBP93" s="513"/>
      <c r="BBQ93" s="513"/>
      <c r="BBR93" s="513"/>
      <c r="BBS93" s="513"/>
      <c r="BBT93" s="513"/>
      <c r="BBU93" s="513"/>
      <c r="BBV93" s="513"/>
      <c r="BBW93" s="513"/>
      <c r="BBX93" s="513"/>
      <c r="BBY93" s="513"/>
      <c r="BBZ93" s="513"/>
      <c r="BCA93" s="513"/>
      <c r="BCB93" s="513"/>
      <c r="BCC93" s="513"/>
      <c r="BCD93" s="513"/>
      <c r="BCE93" s="513"/>
      <c r="BCF93" s="513"/>
      <c r="BCG93" s="513"/>
      <c r="BCH93" s="513"/>
      <c r="BCI93" s="513"/>
      <c r="BCJ93" s="513"/>
      <c r="BCK93" s="513"/>
      <c r="BCL93" s="513"/>
      <c r="BCM93" s="513"/>
      <c r="BCN93" s="513"/>
      <c r="BCO93" s="513"/>
      <c r="BCP93" s="513"/>
      <c r="BCQ93" s="513"/>
      <c r="BCR93" s="513"/>
      <c r="BCS93" s="513"/>
      <c r="BCT93" s="513"/>
      <c r="BCU93" s="513"/>
      <c r="BCV93" s="513"/>
      <c r="BCW93" s="513"/>
      <c r="BCX93" s="513"/>
      <c r="BCY93" s="513"/>
      <c r="BCZ93" s="513"/>
      <c r="BDA93" s="513"/>
      <c r="BDB93" s="513"/>
      <c r="BDC93" s="513"/>
      <c r="BDD93" s="513"/>
      <c r="BDE93" s="513"/>
      <c r="BDF93" s="513"/>
      <c r="BDG93" s="513"/>
      <c r="BDH93" s="513"/>
      <c r="BDI93" s="513"/>
      <c r="BDJ93" s="513"/>
      <c r="BDK93" s="513"/>
      <c r="BDL93" s="513"/>
      <c r="BDM93" s="513"/>
      <c r="BDN93" s="513"/>
      <c r="BDO93" s="513"/>
      <c r="BDP93" s="513"/>
      <c r="BDQ93" s="513"/>
      <c r="BDR93" s="513"/>
      <c r="BDS93" s="513"/>
      <c r="BDT93" s="513"/>
      <c r="BDU93" s="513"/>
      <c r="BDV93" s="513"/>
      <c r="BDW93" s="513"/>
      <c r="BDX93" s="513"/>
      <c r="BDY93" s="513"/>
      <c r="BDZ93" s="513"/>
      <c r="BEA93" s="513"/>
      <c r="BEB93" s="513"/>
      <c r="BEC93" s="513"/>
      <c r="BED93" s="513"/>
      <c r="BEE93" s="513"/>
      <c r="BEF93" s="513"/>
      <c r="BEG93" s="513"/>
      <c r="BEH93" s="513"/>
      <c r="BEI93" s="513"/>
      <c r="BEJ93" s="513"/>
      <c r="BEK93" s="513"/>
      <c r="BEL93" s="513"/>
      <c r="BEM93" s="513"/>
      <c r="BEN93" s="513"/>
      <c r="BEO93" s="513"/>
      <c r="BEP93" s="513"/>
      <c r="BEQ93" s="513"/>
      <c r="BER93" s="513"/>
      <c r="BES93" s="513"/>
      <c r="BET93" s="513"/>
      <c r="BEU93" s="513"/>
      <c r="BEV93" s="513"/>
      <c r="BEW93" s="513"/>
      <c r="BEX93" s="513"/>
      <c r="BEY93" s="513"/>
      <c r="BEZ93" s="513"/>
      <c r="BFA93" s="513"/>
      <c r="BFB93" s="513"/>
      <c r="BFC93" s="513"/>
      <c r="BFD93" s="513"/>
      <c r="BFE93" s="513"/>
      <c r="BFF93" s="513"/>
      <c r="BFG93" s="513"/>
      <c r="BFH93" s="513"/>
      <c r="BFI93" s="513"/>
      <c r="BFJ93" s="513"/>
      <c r="BFK93" s="513"/>
      <c r="BFL93" s="513"/>
      <c r="BFM93" s="513"/>
      <c r="BFN93" s="513"/>
      <c r="BFO93" s="513"/>
      <c r="BFP93" s="513"/>
      <c r="BFQ93" s="513"/>
      <c r="BFR93" s="513"/>
      <c r="BFS93" s="513"/>
      <c r="BFT93" s="513"/>
      <c r="BFU93" s="513"/>
      <c r="BFV93" s="513"/>
      <c r="BFW93" s="513"/>
      <c r="BFX93" s="513"/>
      <c r="BFY93" s="513"/>
      <c r="BFZ93" s="513"/>
      <c r="BGA93" s="513"/>
      <c r="BGB93" s="513"/>
      <c r="BGC93" s="513"/>
      <c r="BGD93" s="513"/>
      <c r="BGE93" s="513"/>
      <c r="BGF93" s="513"/>
      <c r="BGG93" s="513"/>
      <c r="BGH93" s="513"/>
      <c r="BGI93" s="513"/>
      <c r="BGJ93" s="513"/>
      <c r="BGK93" s="513"/>
      <c r="BGL93" s="513"/>
      <c r="BGM93" s="513"/>
      <c r="BGN93" s="513"/>
      <c r="BGO93" s="513"/>
      <c r="BGP93" s="513"/>
      <c r="BGQ93" s="513"/>
      <c r="BGR93" s="513"/>
      <c r="BGS93" s="513"/>
      <c r="BGT93" s="513"/>
      <c r="BGU93" s="513"/>
      <c r="BGV93" s="513"/>
      <c r="BGW93" s="513"/>
      <c r="BGX93" s="513"/>
      <c r="BGY93" s="513"/>
      <c r="BGZ93" s="513"/>
      <c r="BHA93" s="513"/>
      <c r="BHB93" s="513"/>
      <c r="BHC93" s="513"/>
      <c r="BHD93" s="513"/>
      <c r="BHE93" s="513"/>
      <c r="BHF93" s="513"/>
      <c r="BHG93" s="513"/>
      <c r="BHH93" s="513"/>
      <c r="BHI93" s="513"/>
      <c r="BHJ93" s="513"/>
      <c r="BHK93" s="513"/>
      <c r="BHL93" s="513"/>
      <c r="BHM93" s="513"/>
      <c r="BHN93" s="513"/>
      <c r="BHO93" s="513"/>
      <c r="BHP93" s="513"/>
      <c r="BHQ93" s="513"/>
      <c r="BHR93" s="513"/>
      <c r="BHS93" s="513"/>
      <c r="BHT93" s="513"/>
      <c r="BHU93" s="513"/>
      <c r="BHV93" s="513"/>
      <c r="BHW93" s="513"/>
      <c r="BHX93" s="513"/>
      <c r="BHY93" s="513"/>
      <c r="BHZ93" s="513"/>
      <c r="BIA93" s="513"/>
      <c r="BIB93" s="513"/>
      <c r="BIC93" s="513"/>
      <c r="BID93" s="513"/>
      <c r="BIE93" s="513"/>
      <c r="BIF93" s="513"/>
      <c r="BIG93" s="513"/>
      <c r="BIH93" s="513"/>
      <c r="BII93" s="513"/>
      <c r="BIJ93" s="513"/>
      <c r="BIK93" s="513"/>
      <c r="BIL93" s="513"/>
      <c r="BIM93" s="513"/>
      <c r="BIN93" s="513"/>
      <c r="BIO93" s="513"/>
      <c r="BIP93" s="513"/>
      <c r="BIQ93" s="513"/>
      <c r="BIR93" s="513"/>
      <c r="BIS93" s="513"/>
      <c r="BIT93" s="513"/>
      <c r="BIU93" s="513"/>
      <c r="BIV93" s="513"/>
      <c r="BIW93" s="513"/>
      <c r="BIX93" s="513"/>
      <c r="BIY93" s="513"/>
      <c r="BIZ93" s="513"/>
      <c r="BJA93" s="513"/>
      <c r="BJB93" s="513"/>
      <c r="BJC93" s="513"/>
      <c r="BJD93" s="513"/>
      <c r="BJE93" s="513"/>
      <c r="BJF93" s="513"/>
      <c r="BJG93" s="513"/>
      <c r="BJH93" s="513"/>
      <c r="BJI93" s="513"/>
      <c r="BJJ93" s="513"/>
      <c r="BJK93" s="513"/>
      <c r="BJL93" s="513"/>
      <c r="BJM93" s="513"/>
      <c r="BJN93" s="513"/>
      <c r="BJO93" s="513"/>
      <c r="BJP93" s="513"/>
      <c r="BJQ93" s="513"/>
      <c r="BJR93" s="513"/>
      <c r="BJS93" s="513"/>
      <c r="BJT93" s="513"/>
      <c r="BJU93" s="513"/>
      <c r="BJV93" s="513"/>
      <c r="BJW93" s="513"/>
      <c r="BJX93" s="513"/>
      <c r="BJY93" s="513"/>
      <c r="BJZ93" s="513"/>
      <c r="BKA93" s="513"/>
      <c r="BKB93" s="513"/>
      <c r="BKC93" s="513"/>
      <c r="BKD93" s="513"/>
      <c r="BKE93" s="513"/>
      <c r="BKF93" s="513"/>
      <c r="BKG93" s="513"/>
      <c r="BKH93" s="513"/>
      <c r="BKI93" s="513"/>
      <c r="BKJ93" s="513"/>
      <c r="BKK93" s="513"/>
      <c r="BKL93" s="513"/>
      <c r="BKM93" s="513"/>
      <c r="BKN93" s="513"/>
      <c r="BKO93" s="513"/>
      <c r="BKP93" s="513"/>
      <c r="BKQ93" s="513"/>
      <c r="BKR93" s="513"/>
      <c r="BKS93" s="513"/>
      <c r="BKT93" s="513"/>
      <c r="BKU93" s="513"/>
      <c r="BKV93" s="513"/>
      <c r="BKW93" s="513"/>
      <c r="BKX93" s="513"/>
      <c r="BKY93" s="513"/>
      <c r="BKZ93" s="513"/>
      <c r="BLA93" s="513"/>
      <c r="BLB93" s="513"/>
      <c r="BLC93" s="513"/>
      <c r="BLD93" s="513"/>
      <c r="BLE93" s="513"/>
      <c r="BLF93" s="513"/>
      <c r="BLG93" s="513"/>
      <c r="BLH93" s="513"/>
      <c r="BLI93" s="513"/>
      <c r="BLJ93" s="513"/>
      <c r="BLK93" s="513"/>
      <c r="BLL93" s="513"/>
      <c r="BLM93" s="513"/>
      <c r="BLN93" s="513"/>
      <c r="BLO93" s="513"/>
      <c r="BLP93" s="513"/>
      <c r="BLQ93" s="513"/>
      <c r="BLR93" s="513"/>
      <c r="BLS93" s="513"/>
      <c r="BLT93" s="513"/>
      <c r="BLU93" s="513"/>
      <c r="BLV93" s="513"/>
      <c r="BLW93" s="513"/>
      <c r="BLX93" s="513"/>
      <c r="BLY93" s="513"/>
      <c r="BLZ93" s="513"/>
      <c r="BMA93" s="513"/>
      <c r="BMB93" s="513"/>
      <c r="BMC93" s="513"/>
      <c r="BMD93" s="513"/>
      <c r="BME93" s="513"/>
      <c r="BMF93" s="513"/>
      <c r="BMG93" s="513"/>
      <c r="BMH93" s="513"/>
      <c r="BMI93" s="513"/>
      <c r="BMJ93" s="513"/>
      <c r="BMK93" s="513"/>
      <c r="BML93" s="513"/>
      <c r="BMM93" s="513"/>
      <c r="BMN93" s="513"/>
      <c r="BMO93" s="513"/>
      <c r="BMP93" s="513"/>
      <c r="BMQ93" s="513"/>
      <c r="BMR93" s="513"/>
      <c r="BMS93" s="513"/>
      <c r="BMT93" s="513"/>
      <c r="BMU93" s="513"/>
      <c r="BMV93" s="513"/>
      <c r="BMW93" s="513"/>
      <c r="BMX93" s="513"/>
      <c r="BMY93" s="513"/>
      <c r="BMZ93" s="513"/>
      <c r="BNA93" s="513"/>
      <c r="BNB93" s="513"/>
      <c r="BNC93" s="513"/>
      <c r="BND93" s="513"/>
      <c r="BNE93" s="513"/>
      <c r="BNF93" s="513"/>
      <c r="BNG93" s="513"/>
      <c r="BNH93" s="513"/>
      <c r="BNI93" s="513"/>
      <c r="BNJ93" s="513"/>
      <c r="BNK93" s="513"/>
      <c r="BNL93" s="513"/>
      <c r="BNM93" s="513"/>
      <c r="BNN93" s="513"/>
      <c r="BNO93" s="513"/>
      <c r="BNP93" s="513"/>
      <c r="BNQ93" s="513"/>
      <c r="BNR93" s="513"/>
      <c r="BNS93" s="513"/>
      <c r="BNT93" s="513"/>
      <c r="BNU93" s="513"/>
      <c r="BNV93" s="513"/>
      <c r="BNW93" s="513"/>
      <c r="BNX93" s="513"/>
      <c r="BNY93" s="513"/>
      <c r="BNZ93" s="513"/>
      <c r="BOA93" s="513"/>
      <c r="BOB93" s="513"/>
      <c r="BOC93" s="513"/>
      <c r="BOD93" s="513"/>
      <c r="BOE93" s="513"/>
      <c r="BOF93" s="513"/>
      <c r="BOG93" s="513"/>
      <c r="BOH93" s="513"/>
      <c r="BOI93" s="513"/>
      <c r="BOJ93" s="513"/>
      <c r="BOK93" s="513"/>
      <c r="BOL93" s="513"/>
      <c r="BOM93" s="513"/>
      <c r="BON93" s="513"/>
      <c r="BOO93" s="513"/>
      <c r="BOP93" s="513"/>
      <c r="BOQ93" s="513"/>
      <c r="BOR93" s="513"/>
      <c r="BOS93" s="513"/>
      <c r="BOT93" s="513"/>
      <c r="BOU93" s="513"/>
      <c r="BOV93" s="513"/>
      <c r="BOW93" s="513"/>
      <c r="BOX93" s="513"/>
      <c r="BOY93" s="513"/>
      <c r="BOZ93" s="513"/>
      <c r="BPA93" s="513"/>
      <c r="BPB93" s="513"/>
      <c r="BPC93" s="513"/>
      <c r="BPD93" s="513"/>
      <c r="BPE93" s="513"/>
      <c r="BPF93" s="513"/>
      <c r="BPG93" s="513"/>
      <c r="BPH93" s="513"/>
      <c r="BPI93" s="513"/>
      <c r="BPJ93" s="513"/>
      <c r="BPK93" s="513"/>
      <c r="BPL93" s="513"/>
      <c r="BPM93" s="513"/>
      <c r="BPN93" s="513"/>
      <c r="BPO93" s="513"/>
      <c r="BPP93" s="513"/>
      <c r="BPQ93" s="513"/>
      <c r="BPR93" s="513"/>
      <c r="BPS93" s="513"/>
      <c r="BPT93" s="513"/>
      <c r="BPU93" s="513"/>
      <c r="BPV93" s="513"/>
      <c r="BPW93" s="513"/>
      <c r="BPX93" s="513"/>
      <c r="BPY93" s="513"/>
      <c r="BPZ93" s="513"/>
      <c r="BQA93" s="513"/>
      <c r="BQB93" s="513"/>
      <c r="BQC93" s="513"/>
      <c r="BQD93" s="513"/>
      <c r="BQE93" s="513"/>
      <c r="BQF93" s="513"/>
      <c r="BQG93" s="513"/>
      <c r="BQH93" s="513"/>
      <c r="BQI93" s="513"/>
      <c r="BQJ93" s="513"/>
      <c r="BQK93" s="513"/>
      <c r="BQL93" s="513"/>
      <c r="BQM93" s="513"/>
      <c r="BQN93" s="513"/>
      <c r="BQO93" s="513"/>
      <c r="BQP93" s="513"/>
      <c r="BQQ93" s="513"/>
      <c r="BQR93" s="513"/>
      <c r="BQS93" s="513"/>
      <c r="BQT93" s="513"/>
      <c r="BQU93" s="513"/>
      <c r="BQV93" s="513"/>
      <c r="BQW93" s="513"/>
      <c r="BQX93" s="513"/>
      <c r="BQY93" s="513"/>
      <c r="BQZ93" s="513"/>
      <c r="BRA93" s="513"/>
      <c r="BRB93" s="513"/>
      <c r="BRC93" s="513"/>
      <c r="BRD93" s="513"/>
      <c r="BRE93" s="513"/>
      <c r="BRF93" s="513"/>
      <c r="BRG93" s="513"/>
      <c r="BRH93" s="513"/>
      <c r="BRI93" s="513"/>
      <c r="BRJ93" s="513"/>
      <c r="BRK93" s="513"/>
      <c r="BRL93" s="513"/>
      <c r="BRM93" s="513"/>
      <c r="BRN93" s="513"/>
      <c r="BRO93" s="513"/>
      <c r="BRP93" s="513"/>
      <c r="BRQ93" s="513"/>
      <c r="BRR93" s="513"/>
      <c r="BRS93" s="513"/>
      <c r="BRT93" s="513"/>
      <c r="BRU93" s="513"/>
      <c r="BRV93" s="513"/>
      <c r="BRW93" s="513"/>
      <c r="BRX93" s="513"/>
      <c r="BRY93" s="513"/>
      <c r="BRZ93" s="513"/>
      <c r="BSA93" s="513"/>
      <c r="BSB93" s="513"/>
      <c r="BSC93" s="513"/>
      <c r="BSD93" s="513"/>
      <c r="BSE93" s="513"/>
      <c r="BSF93" s="513"/>
      <c r="BSG93" s="513"/>
      <c r="BSH93" s="513"/>
      <c r="BSI93" s="513"/>
      <c r="BSJ93" s="513"/>
      <c r="BSK93" s="513"/>
      <c r="BSL93" s="513"/>
      <c r="BSM93" s="513"/>
      <c r="BSN93" s="513"/>
      <c r="BSO93" s="513"/>
      <c r="BSP93" s="513"/>
      <c r="BSQ93" s="513"/>
      <c r="BSR93" s="513"/>
      <c r="BSS93" s="513"/>
      <c r="BST93" s="513"/>
      <c r="BSU93" s="513"/>
      <c r="BSV93" s="513"/>
      <c r="BSW93" s="513"/>
      <c r="BSX93" s="513"/>
      <c r="BSY93" s="513"/>
      <c r="BSZ93" s="513"/>
      <c r="BTA93" s="513"/>
      <c r="BTB93" s="513"/>
      <c r="BTC93" s="513"/>
      <c r="BTD93" s="513"/>
      <c r="BTE93" s="513"/>
      <c r="BTF93" s="513"/>
      <c r="BTG93" s="513"/>
      <c r="BTH93" s="513"/>
      <c r="BTI93" s="513"/>
      <c r="BTJ93" s="513"/>
      <c r="BTK93" s="513"/>
      <c r="BTL93" s="513"/>
      <c r="BTM93" s="513"/>
      <c r="BTN93" s="513"/>
      <c r="BTO93" s="513"/>
      <c r="BTP93" s="513"/>
      <c r="BTQ93" s="513"/>
      <c r="BTR93" s="513"/>
      <c r="BTS93" s="513"/>
      <c r="BTT93" s="513"/>
      <c r="BTU93" s="513"/>
      <c r="BTV93" s="513"/>
      <c r="BTW93" s="513"/>
      <c r="BTX93" s="513"/>
      <c r="BTY93" s="513"/>
      <c r="BTZ93" s="513"/>
      <c r="BUA93" s="513"/>
      <c r="BUB93" s="513"/>
      <c r="BUC93" s="513"/>
      <c r="BUD93" s="513"/>
      <c r="BUE93" s="513"/>
      <c r="BUF93" s="513"/>
      <c r="BUG93" s="513"/>
      <c r="BUH93" s="513"/>
      <c r="BUI93" s="513"/>
      <c r="BUJ93" s="513"/>
      <c r="BUK93" s="513"/>
      <c r="BUL93" s="513"/>
      <c r="BUM93" s="513"/>
      <c r="BUN93" s="513"/>
      <c r="BUO93" s="513"/>
      <c r="BUP93" s="513"/>
      <c r="BUQ93" s="513"/>
      <c r="BUR93" s="513"/>
      <c r="BUS93" s="513"/>
      <c r="BUT93" s="513"/>
      <c r="BUU93" s="513"/>
      <c r="BUV93" s="513"/>
      <c r="BUW93" s="513"/>
      <c r="BUX93" s="513"/>
      <c r="BUY93" s="513"/>
      <c r="BUZ93" s="513"/>
      <c r="BVA93" s="513"/>
      <c r="BVB93" s="513"/>
      <c r="BVC93" s="513"/>
      <c r="BVD93" s="513"/>
      <c r="BVE93" s="513"/>
      <c r="BVF93" s="513"/>
      <c r="BVG93" s="513"/>
      <c r="BVH93" s="513"/>
      <c r="BVI93" s="513"/>
      <c r="BVJ93" s="513"/>
      <c r="BVK93" s="513"/>
      <c r="BVL93" s="513"/>
      <c r="BVM93" s="513"/>
      <c r="BVN93" s="513"/>
      <c r="BVO93" s="513"/>
      <c r="BVP93" s="513"/>
      <c r="BVQ93" s="513"/>
      <c r="BVR93" s="513"/>
      <c r="BVS93" s="513"/>
      <c r="BVT93" s="513"/>
      <c r="BVU93" s="513"/>
      <c r="BVV93" s="513"/>
      <c r="BVW93" s="513"/>
      <c r="BVX93" s="513"/>
      <c r="BVY93" s="513"/>
      <c r="BVZ93" s="513"/>
      <c r="BWA93" s="513"/>
      <c r="BWB93" s="513"/>
      <c r="BWC93" s="513"/>
      <c r="BWD93" s="513"/>
      <c r="BWE93" s="513"/>
      <c r="BWF93" s="513"/>
      <c r="BWG93" s="513"/>
      <c r="BWH93" s="513"/>
      <c r="BWI93" s="513"/>
      <c r="BWJ93" s="513"/>
      <c r="BWK93" s="513"/>
      <c r="BWL93" s="513"/>
      <c r="BWM93" s="513"/>
      <c r="BWN93" s="513"/>
      <c r="BWO93" s="513"/>
      <c r="BWP93" s="513"/>
      <c r="BWQ93" s="513"/>
    </row>
    <row r="94" spans="1:1967" ht="102" customHeight="1">
      <c r="A94" s="9" t="s">
        <v>10761</v>
      </c>
      <c r="B94" s="100" t="s">
        <v>97</v>
      </c>
      <c r="C94" s="3" t="s">
        <v>642</v>
      </c>
      <c r="D94" s="3" t="s">
        <v>144</v>
      </c>
      <c r="E94" s="3" t="s">
        <v>136</v>
      </c>
      <c r="F94" s="3"/>
      <c r="G94" s="3" t="s">
        <v>385</v>
      </c>
      <c r="H94" s="20">
        <v>0</v>
      </c>
      <c r="I94" s="34">
        <v>470000000</v>
      </c>
      <c r="J94" s="21" t="s">
        <v>1316</v>
      </c>
      <c r="K94" s="19" t="s">
        <v>10763</v>
      </c>
      <c r="L94" s="137" t="s">
        <v>3404</v>
      </c>
      <c r="M94" s="140" t="s">
        <v>383</v>
      </c>
      <c r="N94" s="358" t="s">
        <v>8845</v>
      </c>
      <c r="O94" s="3" t="s">
        <v>1368</v>
      </c>
      <c r="P94" s="7" t="s">
        <v>1338</v>
      </c>
      <c r="Q94" s="3" t="s">
        <v>1337</v>
      </c>
      <c r="R94" s="490">
        <v>11.087999999999999</v>
      </c>
      <c r="S94" s="467">
        <v>193100</v>
      </c>
      <c r="T94" s="83">
        <v>0</v>
      </c>
      <c r="U94" s="83">
        <f t="shared" si="0"/>
        <v>0</v>
      </c>
      <c r="V94" s="9" t="s">
        <v>1327</v>
      </c>
      <c r="W94" s="147" t="s">
        <v>1396</v>
      </c>
      <c r="X94" s="9" t="s">
        <v>12395</v>
      </c>
      <c r="Y94" s="513"/>
      <c r="Z94" s="513"/>
      <c r="AA94" s="513"/>
      <c r="AB94" s="513"/>
      <c r="AC94" s="513"/>
      <c r="AD94" s="513"/>
      <c r="AE94" s="513"/>
      <c r="AF94" s="513"/>
      <c r="AG94" s="513"/>
      <c r="AH94" s="513"/>
      <c r="AI94" s="513"/>
      <c r="AJ94" s="513"/>
      <c r="AK94" s="513"/>
      <c r="AL94" s="513"/>
      <c r="AM94" s="513"/>
      <c r="AN94" s="513"/>
      <c r="AO94" s="513"/>
      <c r="AP94" s="513"/>
      <c r="AQ94" s="513"/>
      <c r="AR94" s="513"/>
      <c r="AS94" s="513"/>
      <c r="AT94" s="513"/>
      <c r="AU94" s="513"/>
      <c r="AV94" s="513"/>
      <c r="AW94" s="513"/>
      <c r="AX94" s="513"/>
      <c r="AY94" s="513"/>
      <c r="AZ94" s="513"/>
      <c r="BA94" s="513"/>
      <c r="BB94" s="513"/>
      <c r="BC94" s="513"/>
      <c r="BD94" s="513"/>
      <c r="BE94" s="513"/>
      <c r="BF94" s="513"/>
      <c r="BG94" s="513"/>
      <c r="BH94" s="513"/>
      <c r="BI94" s="513"/>
      <c r="BJ94" s="513"/>
      <c r="BK94" s="513"/>
      <c r="BL94" s="513"/>
      <c r="BM94" s="513"/>
      <c r="BN94" s="513"/>
      <c r="BO94" s="513"/>
      <c r="BP94" s="513"/>
      <c r="BQ94" s="513"/>
      <c r="BR94" s="513"/>
      <c r="BS94" s="513"/>
      <c r="BT94" s="513"/>
      <c r="BU94" s="513"/>
      <c r="BV94" s="513"/>
      <c r="BW94" s="513"/>
      <c r="BX94" s="513"/>
      <c r="BY94" s="513"/>
      <c r="BZ94" s="513"/>
      <c r="CA94" s="513"/>
      <c r="CB94" s="513"/>
      <c r="CC94" s="513"/>
      <c r="CD94" s="513"/>
      <c r="CE94" s="513"/>
      <c r="CF94" s="513"/>
      <c r="CG94" s="513"/>
      <c r="CH94" s="513"/>
      <c r="CI94" s="513"/>
      <c r="CJ94" s="513"/>
      <c r="CK94" s="513"/>
      <c r="CL94" s="513"/>
      <c r="CM94" s="513"/>
      <c r="CN94" s="513"/>
      <c r="CO94" s="513"/>
      <c r="CP94" s="513"/>
      <c r="CQ94" s="513"/>
      <c r="CR94" s="513"/>
      <c r="CS94" s="513"/>
      <c r="CT94" s="513"/>
      <c r="CU94" s="513"/>
      <c r="CV94" s="513"/>
      <c r="CW94" s="513"/>
      <c r="CX94" s="513"/>
      <c r="CY94" s="513"/>
      <c r="CZ94" s="513"/>
      <c r="DA94" s="513"/>
      <c r="DB94" s="513"/>
      <c r="DC94" s="513"/>
      <c r="DD94" s="513"/>
      <c r="DE94" s="513"/>
      <c r="DF94" s="513"/>
      <c r="DG94" s="513"/>
      <c r="DH94" s="513"/>
      <c r="DI94" s="513"/>
      <c r="DJ94" s="513"/>
      <c r="DK94" s="513"/>
      <c r="DL94" s="513"/>
      <c r="DM94" s="513"/>
      <c r="DN94" s="513"/>
      <c r="DO94" s="513"/>
      <c r="DP94" s="513"/>
      <c r="DQ94" s="513"/>
      <c r="DR94" s="513"/>
      <c r="DS94" s="513"/>
      <c r="DT94" s="513"/>
      <c r="DU94" s="513"/>
      <c r="DV94" s="513"/>
      <c r="DW94" s="513"/>
      <c r="DX94" s="513"/>
      <c r="DY94" s="513"/>
      <c r="DZ94" s="513"/>
      <c r="EA94" s="513"/>
      <c r="EB94" s="513"/>
      <c r="EC94" s="513"/>
      <c r="ED94" s="513"/>
      <c r="EE94" s="513"/>
      <c r="EF94" s="513"/>
      <c r="EG94" s="513"/>
      <c r="EH94" s="513"/>
      <c r="EI94" s="513"/>
      <c r="EJ94" s="513"/>
      <c r="EK94" s="513"/>
      <c r="EL94" s="513"/>
      <c r="EM94" s="513"/>
      <c r="EN94" s="513"/>
      <c r="EO94" s="513"/>
      <c r="EP94" s="513"/>
      <c r="EQ94" s="513"/>
      <c r="ER94" s="513"/>
      <c r="ES94" s="513"/>
      <c r="ET94" s="513"/>
      <c r="EU94" s="513"/>
      <c r="EV94" s="513"/>
      <c r="EW94" s="513"/>
      <c r="EX94" s="513"/>
      <c r="EY94" s="513"/>
      <c r="EZ94" s="513"/>
      <c r="FA94" s="513"/>
      <c r="FB94" s="513"/>
      <c r="FC94" s="513"/>
      <c r="FD94" s="513"/>
      <c r="FE94" s="513"/>
      <c r="FF94" s="513"/>
      <c r="FG94" s="513"/>
      <c r="FH94" s="513"/>
      <c r="FI94" s="513"/>
      <c r="FJ94" s="513"/>
      <c r="FK94" s="513"/>
      <c r="FL94" s="513"/>
      <c r="FM94" s="513"/>
      <c r="FN94" s="513"/>
      <c r="FO94" s="513"/>
      <c r="FP94" s="513"/>
      <c r="FQ94" s="513"/>
      <c r="FR94" s="513"/>
      <c r="FS94" s="513"/>
      <c r="FT94" s="513"/>
      <c r="FU94" s="513"/>
      <c r="FV94" s="513"/>
      <c r="FW94" s="513"/>
      <c r="FX94" s="513"/>
      <c r="FY94" s="513"/>
      <c r="FZ94" s="513"/>
      <c r="GA94" s="513"/>
      <c r="GB94" s="513"/>
      <c r="GC94" s="513"/>
      <c r="GD94" s="513"/>
      <c r="GE94" s="513"/>
      <c r="GF94" s="513"/>
      <c r="GG94" s="513"/>
      <c r="GH94" s="513"/>
      <c r="GI94" s="513"/>
      <c r="GJ94" s="513"/>
      <c r="GK94" s="513"/>
      <c r="GL94" s="513"/>
      <c r="GM94" s="513"/>
      <c r="GN94" s="513"/>
      <c r="GO94" s="513"/>
      <c r="GP94" s="513"/>
      <c r="GQ94" s="513"/>
      <c r="GR94" s="513"/>
      <c r="GS94" s="513"/>
      <c r="GT94" s="513"/>
      <c r="GU94" s="513"/>
      <c r="GV94" s="513"/>
      <c r="GW94" s="513"/>
      <c r="GX94" s="513"/>
      <c r="GY94" s="513"/>
      <c r="GZ94" s="513"/>
      <c r="HA94" s="513"/>
      <c r="HB94" s="513"/>
      <c r="HC94" s="513"/>
      <c r="HD94" s="513"/>
      <c r="HE94" s="513"/>
      <c r="HF94" s="513"/>
      <c r="HG94" s="513"/>
      <c r="HH94" s="513"/>
      <c r="HI94" s="513"/>
      <c r="HJ94" s="513"/>
      <c r="HK94" s="513"/>
      <c r="HL94" s="513"/>
      <c r="HM94" s="513"/>
      <c r="HN94" s="513"/>
      <c r="HO94" s="513"/>
      <c r="HP94" s="513"/>
      <c r="HQ94" s="513"/>
      <c r="HR94" s="513"/>
      <c r="HS94" s="513"/>
      <c r="HT94" s="513"/>
      <c r="HU94" s="513"/>
      <c r="HV94" s="513"/>
      <c r="HW94" s="513"/>
      <c r="HX94" s="513"/>
      <c r="HY94" s="513"/>
      <c r="HZ94" s="513"/>
      <c r="IA94" s="513"/>
      <c r="IB94" s="513"/>
      <c r="IC94" s="513"/>
      <c r="ID94" s="513"/>
      <c r="IE94" s="513"/>
      <c r="IF94" s="513"/>
      <c r="IG94" s="513"/>
      <c r="IH94" s="513"/>
      <c r="II94" s="513"/>
      <c r="IJ94" s="513"/>
      <c r="IK94" s="513"/>
      <c r="IL94" s="513"/>
      <c r="IM94" s="513"/>
      <c r="IN94" s="513"/>
      <c r="IO94" s="513"/>
      <c r="IP94" s="513"/>
      <c r="IQ94" s="513"/>
      <c r="IR94" s="513"/>
      <c r="IS94" s="513"/>
      <c r="IT94" s="513"/>
      <c r="IU94" s="513"/>
      <c r="IV94" s="513"/>
      <c r="IW94" s="513"/>
      <c r="IX94" s="513"/>
      <c r="IY94" s="513"/>
      <c r="IZ94" s="513"/>
      <c r="JA94" s="513"/>
      <c r="JB94" s="513"/>
      <c r="JC94" s="513"/>
      <c r="JD94" s="513"/>
      <c r="JE94" s="513"/>
      <c r="JF94" s="513"/>
      <c r="JG94" s="513"/>
      <c r="JH94" s="513"/>
      <c r="JI94" s="513"/>
      <c r="JJ94" s="513"/>
      <c r="JK94" s="513"/>
      <c r="JL94" s="513"/>
      <c r="JM94" s="513"/>
      <c r="JN94" s="513"/>
      <c r="JO94" s="513"/>
      <c r="JP94" s="513"/>
      <c r="JQ94" s="513"/>
      <c r="JR94" s="513"/>
      <c r="JS94" s="513"/>
      <c r="JT94" s="513"/>
      <c r="JU94" s="513"/>
      <c r="JV94" s="513"/>
      <c r="JW94" s="513"/>
      <c r="JX94" s="513"/>
      <c r="JY94" s="513"/>
      <c r="JZ94" s="513"/>
      <c r="KA94" s="513"/>
      <c r="KB94" s="513"/>
      <c r="KC94" s="513"/>
      <c r="KD94" s="513"/>
      <c r="KE94" s="513"/>
      <c r="KF94" s="513"/>
      <c r="KG94" s="513"/>
      <c r="KH94" s="513"/>
      <c r="KI94" s="513"/>
      <c r="KJ94" s="513"/>
      <c r="KK94" s="513"/>
      <c r="KL94" s="513"/>
      <c r="KM94" s="513"/>
      <c r="KN94" s="513"/>
      <c r="KO94" s="513"/>
      <c r="KP94" s="513"/>
      <c r="KQ94" s="513"/>
      <c r="KR94" s="513"/>
      <c r="KS94" s="513"/>
      <c r="KT94" s="513"/>
      <c r="KU94" s="513"/>
      <c r="KV94" s="513"/>
      <c r="KW94" s="513"/>
      <c r="KX94" s="513"/>
      <c r="KY94" s="513"/>
      <c r="KZ94" s="513"/>
      <c r="LA94" s="513"/>
      <c r="LB94" s="513"/>
      <c r="LC94" s="513"/>
      <c r="LD94" s="513"/>
      <c r="LE94" s="513"/>
      <c r="LF94" s="513"/>
      <c r="LG94" s="513"/>
      <c r="LH94" s="513"/>
      <c r="LI94" s="513"/>
      <c r="LJ94" s="513"/>
      <c r="LK94" s="513"/>
      <c r="LL94" s="513"/>
      <c r="LM94" s="513"/>
      <c r="LN94" s="513"/>
      <c r="LO94" s="513"/>
      <c r="LP94" s="513"/>
      <c r="LQ94" s="513"/>
      <c r="LR94" s="513"/>
      <c r="LS94" s="513"/>
      <c r="LT94" s="513"/>
      <c r="LU94" s="513"/>
      <c r="LV94" s="513"/>
      <c r="LW94" s="513"/>
      <c r="LX94" s="513"/>
      <c r="LY94" s="513"/>
      <c r="LZ94" s="513"/>
      <c r="MA94" s="513"/>
      <c r="MB94" s="513"/>
      <c r="MC94" s="513"/>
      <c r="MD94" s="513"/>
      <c r="ME94" s="513"/>
      <c r="MF94" s="513"/>
      <c r="MG94" s="513"/>
      <c r="MH94" s="513"/>
      <c r="MI94" s="513"/>
      <c r="MJ94" s="513"/>
      <c r="MK94" s="513"/>
      <c r="ML94" s="513"/>
      <c r="MM94" s="513"/>
      <c r="MN94" s="513"/>
      <c r="MO94" s="513"/>
      <c r="MP94" s="513"/>
      <c r="MQ94" s="513"/>
      <c r="MR94" s="513"/>
      <c r="MS94" s="513"/>
      <c r="MT94" s="513"/>
      <c r="MU94" s="513"/>
      <c r="MV94" s="513"/>
      <c r="MW94" s="513"/>
      <c r="MX94" s="513"/>
      <c r="MY94" s="513"/>
      <c r="MZ94" s="513"/>
      <c r="NA94" s="513"/>
      <c r="NB94" s="513"/>
      <c r="NC94" s="513"/>
      <c r="ND94" s="513"/>
      <c r="NE94" s="513"/>
      <c r="NF94" s="513"/>
      <c r="NG94" s="513"/>
      <c r="NH94" s="513"/>
      <c r="NI94" s="513"/>
      <c r="NJ94" s="513"/>
      <c r="NK94" s="513"/>
      <c r="NL94" s="513"/>
      <c r="NM94" s="513"/>
      <c r="NN94" s="513"/>
      <c r="NO94" s="513"/>
      <c r="NP94" s="513"/>
      <c r="NQ94" s="513"/>
      <c r="NR94" s="513"/>
      <c r="NS94" s="513"/>
      <c r="NT94" s="513"/>
      <c r="NU94" s="513"/>
      <c r="NV94" s="513"/>
      <c r="NW94" s="513"/>
      <c r="NX94" s="513"/>
      <c r="NY94" s="513"/>
      <c r="NZ94" s="513"/>
      <c r="OA94" s="513"/>
      <c r="OB94" s="513"/>
      <c r="OC94" s="513"/>
      <c r="OD94" s="513"/>
      <c r="OE94" s="513"/>
      <c r="OF94" s="513"/>
      <c r="OG94" s="513"/>
      <c r="OH94" s="513"/>
      <c r="OI94" s="513"/>
      <c r="OJ94" s="513"/>
      <c r="OK94" s="513"/>
      <c r="OL94" s="513"/>
      <c r="OM94" s="513"/>
      <c r="ON94" s="513"/>
      <c r="OO94" s="513"/>
      <c r="OP94" s="513"/>
      <c r="OQ94" s="513"/>
      <c r="OR94" s="513"/>
      <c r="OS94" s="513"/>
      <c r="OT94" s="513"/>
      <c r="OU94" s="513"/>
      <c r="OV94" s="513"/>
      <c r="OW94" s="513"/>
      <c r="OX94" s="513"/>
      <c r="OY94" s="513"/>
      <c r="OZ94" s="513"/>
      <c r="PA94" s="513"/>
      <c r="PB94" s="513"/>
      <c r="PC94" s="513"/>
      <c r="PD94" s="513"/>
      <c r="PE94" s="513"/>
      <c r="PF94" s="513"/>
      <c r="PG94" s="513"/>
      <c r="PH94" s="513"/>
      <c r="PI94" s="513"/>
      <c r="PJ94" s="513"/>
      <c r="PK94" s="513"/>
      <c r="PL94" s="513"/>
      <c r="PM94" s="513"/>
      <c r="PN94" s="513"/>
      <c r="PO94" s="513"/>
      <c r="PP94" s="513"/>
      <c r="PQ94" s="513"/>
      <c r="PR94" s="513"/>
      <c r="PS94" s="513"/>
      <c r="PT94" s="513"/>
      <c r="PU94" s="513"/>
      <c r="PV94" s="513"/>
      <c r="PW94" s="513"/>
      <c r="PX94" s="513"/>
      <c r="PY94" s="513"/>
      <c r="PZ94" s="513"/>
      <c r="QA94" s="513"/>
      <c r="QB94" s="513"/>
      <c r="QC94" s="513"/>
      <c r="QD94" s="513"/>
      <c r="QE94" s="513"/>
      <c r="QF94" s="513"/>
      <c r="QG94" s="513"/>
      <c r="QH94" s="513"/>
      <c r="QI94" s="513"/>
      <c r="QJ94" s="513"/>
      <c r="QK94" s="513"/>
      <c r="QL94" s="513"/>
      <c r="QM94" s="513"/>
      <c r="QN94" s="513"/>
      <c r="QO94" s="513"/>
      <c r="QP94" s="513"/>
      <c r="QQ94" s="513"/>
      <c r="QR94" s="513"/>
      <c r="QS94" s="513"/>
      <c r="QT94" s="513"/>
      <c r="QU94" s="513"/>
      <c r="QV94" s="513"/>
      <c r="QW94" s="513"/>
      <c r="QX94" s="513"/>
      <c r="QY94" s="513"/>
      <c r="QZ94" s="513"/>
      <c r="RA94" s="513"/>
      <c r="RB94" s="513"/>
      <c r="RC94" s="513"/>
      <c r="RD94" s="513"/>
      <c r="RE94" s="513"/>
      <c r="RF94" s="513"/>
      <c r="RG94" s="513"/>
      <c r="RH94" s="513"/>
      <c r="RI94" s="513"/>
      <c r="RJ94" s="513"/>
      <c r="RK94" s="513"/>
      <c r="RL94" s="513"/>
      <c r="RM94" s="513"/>
      <c r="RN94" s="513"/>
      <c r="RO94" s="513"/>
      <c r="RP94" s="513"/>
      <c r="RQ94" s="513"/>
      <c r="RR94" s="513"/>
      <c r="RS94" s="513"/>
      <c r="RT94" s="513"/>
      <c r="RU94" s="513"/>
      <c r="RV94" s="513"/>
      <c r="RW94" s="513"/>
      <c r="RX94" s="513"/>
      <c r="RY94" s="513"/>
      <c r="RZ94" s="513"/>
      <c r="SA94" s="513"/>
      <c r="SB94" s="513"/>
      <c r="SC94" s="513"/>
      <c r="SD94" s="513"/>
      <c r="SE94" s="513"/>
      <c r="SF94" s="513"/>
      <c r="SG94" s="513"/>
      <c r="SH94" s="513"/>
      <c r="SI94" s="513"/>
      <c r="SJ94" s="513"/>
      <c r="SK94" s="513"/>
      <c r="SL94" s="513"/>
      <c r="SM94" s="513"/>
      <c r="SN94" s="513"/>
      <c r="SO94" s="513"/>
      <c r="SP94" s="513"/>
      <c r="SQ94" s="513"/>
      <c r="SR94" s="513"/>
      <c r="SS94" s="513"/>
      <c r="ST94" s="513"/>
      <c r="SU94" s="513"/>
      <c r="SV94" s="513"/>
      <c r="SW94" s="513"/>
      <c r="SX94" s="513"/>
      <c r="SY94" s="513"/>
      <c r="SZ94" s="513"/>
      <c r="TA94" s="513"/>
      <c r="TB94" s="513"/>
      <c r="TC94" s="513"/>
      <c r="TD94" s="513"/>
      <c r="TE94" s="513"/>
      <c r="TF94" s="513"/>
      <c r="TG94" s="513"/>
      <c r="TH94" s="513"/>
      <c r="TI94" s="513"/>
      <c r="TJ94" s="513"/>
      <c r="TK94" s="513"/>
      <c r="TL94" s="513"/>
      <c r="TM94" s="513"/>
      <c r="TN94" s="513"/>
      <c r="TO94" s="513"/>
      <c r="TP94" s="513"/>
      <c r="TQ94" s="513"/>
      <c r="TR94" s="513"/>
      <c r="TS94" s="513"/>
      <c r="TT94" s="513"/>
      <c r="TU94" s="513"/>
      <c r="TV94" s="513"/>
      <c r="TW94" s="513"/>
      <c r="TX94" s="513"/>
      <c r="TY94" s="513"/>
      <c r="TZ94" s="513"/>
      <c r="UA94" s="513"/>
      <c r="UB94" s="513"/>
      <c r="UC94" s="513"/>
      <c r="UD94" s="513"/>
      <c r="UE94" s="513"/>
      <c r="UF94" s="513"/>
      <c r="UG94" s="513"/>
      <c r="UH94" s="513"/>
      <c r="UI94" s="513"/>
      <c r="UJ94" s="513"/>
      <c r="UK94" s="513"/>
      <c r="UL94" s="513"/>
      <c r="UM94" s="513"/>
      <c r="UN94" s="513"/>
      <c r="UO94" s="513"/>
      <c r="UP94" s="513"/>
      <c r="UQ94" s="513"/>
      <c r="UR94" s="513"/>
      <c r="US94" s="513"/>
      <c r="UT94" s="513"/>
      <c r="UU94" s="513"/>
      <c r="UV94" s="513"/>
      <c r="UW94" s="513"/>
      <c r="UX94" s="513"/>
      <c r="UY94" s="513"/>
      <c r="UZ94" s="513"/>
      <c r="VA94" s="513"/>
      <c r="VB94" s="513"/>
      <c r="VC94" s="513"/>
      <c r="VD94" s="513"/>
      <c r="VE94" s="513"/>
      <c r="VF94" s="513"/>
      <c r="VG94" s="513"/>
      <c r="VH94" s="513"/>
      <c r="VI94" s="513"/>
      <c r="VJ94" s="513"/>
      <c r="VK94" s="513"/>
      <c r="VL94" s="513"/>
      <c r="VM94" s="513"/>
      <c r="VN94" s="513"/>
      <c r="VO94" s="513"/>
      <c r="VP94" s="513"/>
      <c r="VQ94" s="513"/>
      <c r="VR94" s="513"/>
      <c r="VS94" s="513"/>
      <c r="VT94" s="513"/>
      <c r="VU94" s="513"/>
      <c r="VV94" s="513"/>
      <c r="VW94" s="513"/>
      <c r="VX94" s="513"/>
      <c r="VY94" s="513"/>
      <c r="VZ94" s="513"/>
      <c r="WA94" s="513"/>
      <c r="WB94" s="513"/>
      <c r="WC94" s="513"/>
      <c r="WD94" s="513"/>
      <c r="WE94" s="513"/>
      <c r="WF94" s="513"/>
      <c r="WG94" s="513"/>
      <c r="WH94" s="513"/>
      <c r="WI94" s="513"/>
      <c r="WJ94" s="513"/>
      <c r="WK94" s="513"/>
      <c r="WL94" s="513"/>
      <c r="WM94" s="513"/>
      <c r="WN94" s="513"/>
      <c r="WO94" s="513"/>
      <c r="WP94" s="513"/>
      <c r="WQ94" s="513"/>
      <c r="WR94" s="513"/>
      <c r="WS94" s="513"/>
      <c r="WT94" s="513"/>
      <c r="WU94" s="513"/>
      <c r="WV94" s="513"/>
      <c r="WW94" s="513"/>
      <c r="WX94" s="513"/>
      <c r="WY94" s="513"/>
      <c r="WZ94" s="513"/>
      <c r="XA94" s="513"/>
      <c r="XB94" s="513"/>
      <c r="XC94" s="513"/>
      <c r="XD94" s="513"/>
      <c r="XE94" s="513"/>
      <c r="XF94" s="513"/>
      <c r="XG94" s="513"/>
      <c r="XH94" s="513"/>
      <c r="XI94" s="513"/>
      <c r="XJ94" s="513"/>
      <c r="XK94" s="513"/>
      <c r="XL94" s="513"/>
      <c r="XM94" s="513"/>
      <c r="XN94" s="513"/>
      <c r="XO94" s="513"/>
      <c r="XP94" s="513"/>
      <c r="XQ94" s="513"/>
      <c r="XR94" s="513"/>
      <c r="XS94" s="513"/>
      <c r="XT94" s="513"/>
      <c r="XU94" s="513"/>
      <c r="XV94" s="513"/>
      <c r="XW94" s="513"/>
      <c r="XX94" s="513"/>
      <c r="XY94" s="513"/>
      <c r="XZ94" s="513"/>
      <c r="YA94" s="513"/>
      <c r="YB94" s="513"/>
      <c r="YC94" s="513"/>
      <c r="YD94" s="513"/>
      <c r="YE94" s="513"/>
      <c r="YF94" s="513"/>
      <c r="YG94" s="513"/>
      <c r="YH94" s="513"/>
      <c r="YI94" s="513"/>
      <c r="YJ94" s="513"/>
      <c r="YK94" s="513"/>
      <c r="YL94" s="513"/>
      <c r="YM94" s="513"/>
      <c r="YN94" s="513"/>
      <c r="YO94" s="513"/>
      <c r="YP94" s="513"/>
      <c r="YQ94" s="513"/>
      <c r="YR94" s="513"/>
      <c r="YS94" s="513"/>
      <c r="YT94" s="513"/>
      <c r="YU94" s="513"/>
      <c r="YV94" s="513"/>
      <c r="YW94" s="513"/>
      <c r="YX94" s="513"/>
      <c r="YY94" s="513"/>
      <c r="YZ94" s="513"/>
      <c r="ZA94" s="513"/>
      <c r="ZB94" s="513"/>
      <c r="ZC94" s="513"/>
      <c r="ZD94" s="513"/>
      <c r="ZE94" s="513"/>
      <c r="ZF94" s="513"/>
      <c r="ZG94" s="513"/>
      <c r="ZH94" s="513"/>
      <c r="ZI94" s="513"/>
      <c r="ZJ94" s="513"/>
      <c r="ZK94" s="513"/>
      <c r="ZL94" s="513"/>
      <c r="ZM94" s="513"/>
      <c r="ZN94" s="513"/>
      <c r="ZO94" s="513"/>
      <c r="ZP94" s="513"/>
      <c r="ZQ94" s="513"/>
      <c r="ZR94" s="513"/>
      <c r="ZS94" s="513"/>
      <c r="ZT94" s="513"/>
      <c r="ZU94" s="513"/>
      <c r="ZV94" s="513"/>
      <c r="ZW94" s="513"/>
      <c r="ZX94" s="513"/>
      <c r="ZY94" s="513"/>
      <c r="ZZ94" s="513"/>
      <c r="AAA94" s="513"/>
      <c r="AAB94" s="513"/>
      <c r="AAC94" s="513"/>
      <c r="AAD94" s="513"/>
      <c r="AAE94" s="513"/>
      <c r="AAF94" s="513"/>
      <c r="AAG94" s="513"/>
      <c r="AAH94" s="513"/>
      <c r="AAI94" s="513"/>
      <c r="AAJ94" s="513"/>
      <c r="AAK94" s="513"/>
      <c r="AAL94" s="513"/>
      <c r="AAM94" s="513"/>
      <c r="AAN94" s="513"/>
      <c r="AAO94" s="513"/>
      <c r="AAP94" s="513"/>
      <c r="AAQ94" s="513"/>
      <c r="AAR94" s="513"/>
      <c r="AAS94" s="513"/>
      <c r="AAT94" s="513"/>
      <c r="AAU94" s="513"/>
      <c r="AAV94" s="513"/>
      <c r="AAW94" s="513"/>
      <c r="AAX94" s="513"/>
      <c r="AAY94" s="513"/>
      <c r="AAZ94" s="513"/>
      <c r="ABA94" s="513"/>
      <c r="ABB94" s="513"/>
      <c r="ABC94" s="513"/>
      <c r="ABD94" s="513"/>
      <c r="ABE94" s="513"/>
      <c r="ABF94" s="513"/>
      <c r="ABG94" s="513"/>
      <c r="ABH94" s="513"/>
      <c r="ABI94" s="513"/>
      <c r="ABJ94" s="513"/>
      <c r="ABK94" s="513"/>
      <c r="ABL94" s="513"/>
      <c r="ABM94" s="513"/>
      <c r="ABN94" s="513"/>
      <c r="ABO94" s="513"/>
      <c r="ABP94" s="513"/>
      <c r="ABQ94" s="513"/>
      <c r="ABR94" s="513"/>
      <c r="ABS94" s="513"/>
      <c r="ABT94" s="513"/>
      <c r="ABU94" s="513"/>
      <c r="ABV94" s="513"/>
      <c r="ABW94" s="513"/>
      <c r="ABX94" s="513"/>
      <c r="ABY94" s="513"/>
      <c r="ABZ94" s="513"/>
      <c r="ACA94" s="513"/>
      <c r="ACB94" s="513"/>
      <c r="ACC94" s="513"/>
      <c r="ACD94" s="513"/>
      <c r="ACE94" s="513"/>
      <c r="ACF94" s="513"/>
      <c r="ACG94" s="513"/>
      <c r="ACH94" s="513"/>
      <c r="ACI94" s="513"/>
      <c r="ACJ94" s="513"/>
      <c r="ACK94" s="513"/>
      <c r="ACL94" s="513"/>
      <c r="ACM94" s="513"/>
      <c r="ACN94" s="513"/>
      <c r="ACO94" s="513"/>
      <c r="ACP94" s="513"/>
      <c r="ACQ94" s="513"/>
      <c r="ACR94" s="513"/>
      <c r="ACS94" s="513"/>
      <c r="ACT94" s="513"/>
      <c r="ACU94" s="513"/>
      <c r="ACV94" s="513"/>
      <c r="ACW94" s="513"/>
      <c r="ACX94" s="513"/>
      <c r="ACY94" s="513"/>
      <c r="ACZ94" s="513"/>
      <c r="ADA94" s="513"/>
      <c r="ADB94" s="513"/>
      <c r="ADC94" s="513"/>
      <c r="ADD94" s="513"/>
      <c r="ADE94" s="513"/>
      <c r="ADF94" s="513"/>
      <c r="ADG94" s="513"/>
      <c r="ADH94" s="513"/>
      <c r="ADI94" s="513"/>
      <c r="ADJ94" s="513"/>
      <c r="ADK94" s="513"/>
      <c r="ADL94" s="513"/>
      <c r="ADM94" s="513"/>
      <c r="ADN94" s="513"/>
      <c r="ADO94" s="513"/>
      <c r="ADP94" s="513"/>
      <c r="ADQ94" s="513"/>
      <c r="ADR94" s="513"/>
      <c r="ADS94" s="513"/>
      <c r="ADT94" s="513"/>
      <c r="ADU94" s="513"/>
      <c r="ADV94" s="513"/>
      <c r="ADW94" s="513"/>
      <c r="ADX94" s="513"/>
      <c r="ADY94" s="513"/>
      <c r="ADZ94" s="513"/>
      <c r="AEA94" s="513"/>
      <c r="AEB94" s="513"/>
      <c r="AEC94" s="513"/>
      <c r="AED94" s="513"/>
      <c r="AEE94" s="513"/>
      <c r="AEF94" s="513"/>
      <c r="AEG94" s="513"/>
      <c r="AEH94" s="513"/>
      <c r="AEI94" s="513"/>
      <c r="AEJ94" s="513"/>
      <c r="AEK94" s="513"/>
      <c r="AEL94" s="513"/>
      <c r="AEM94" s="513"/>
      <c r="AEN94" s="513"/>
      <c r="AEO94" s="513"/>
      <c r="AEP94" s="513"/>
      <c r="AEQ94" s="513"/>
      <c r="AER94" s="513"/>
      <c r="AES94" s="513"/>
      <c r="AET94" s="513"/>
      <c r="AEU94" s="513"/>
      <c r="AEV94" s="513"/>
      <c r="AEW94" s="513"/>
      <c r="AEX94" s="513"/>
      <c r="AEY94" s="513"/>
      <c r="AEZ94" s="513"/>
      <c r="AFA94" s="513"/>
      <c r="AFB94" s="513"/>
      <c r="AFC94" s="513"/>
      <c r="AFD94" s="513"/>
      <c r="AFE94" s="513"/>
      <c r="AFF94" s="513"/>
      <c r="AFG94" s="513"/>
      <c r="AFH94" s="513"/>
      <c r="AFI94" s="513"/>
      <c r="AFJ94" s="513"/>
      <c r="AFK94" s="513"/>
      <c r="AFL94" s="513"/>
      <c r="AFM94" s="513"/>
      <c r="AFN94" s="513"/>
      <c r="AFO94" s="513"/>
      <c r="AFP94" s="513"/>
      <c r="AFQ94" s="513"/>
      <c r="AFR94" s="513"/>
      <c r="AFS94" s="513"/>
      <c r="AFT94" s="513"/>
      <c r="AFU94" s="513"/>
      <c r="AFV94" s="513"/>
      <c r="AFW94" s="513"/>
      <c r="AFX94" s="513"/>
      <c r="AFY94" s="513"/>
      <c r="AFZ94" s="513"/>
      <c r="AGA94" s="513"/>
      <c r="AGB94" s="513"/>
      <c r="AGC94" s="513"/>
      <c r="AGD94" s="513"/>
      <c r="AGE94" s="513"/>
      <c r="AGF94" s="513"/>
      <c r="AGG94" s="513"/>
      <c r="AGH94" s="513"/>
      <c r="AGI94" s="513"/>
      <c r="AGJ94" s="513"/>
      <c r="AGK94" s="513"/>
      <c r="AGL94" s="513"/>
      <c r="AGM94" s="513"/>
      <c r="AGN94" s="513"/>
      <c r="AGO94" s="513"/>
      <c r="AGP94" s="513"/>
      <c r="AGQ94" s="513"/>
      <c r="AGR94" s="513"/>
      <c r="AGS94" s="513"/>
      <c r="AGT94" s="513"/>
      <c r="AGU94" s="513"/>
      <c r="AGV94" s="513"/>
      <c r="AGW94" s="513"/>
      <c r="AGX94" s="513"/>
      <c r="AGY94" s="513"/>
      <c r="AGZ94" s="513"/>
      <c r="AHA94" s="513"/>
      <c r="AHB94" s="513"/>
      <c r="AHC94" s="513"/>
      <c r="AHD94" s="513"/>
      <c r="AHE94" s="513"/>
      <c r="AHF94" s="513"/>
      <c r="AHG94" s="513"/>
      <c r="AHH94" s="513"/>
      <c r="AHI94" s="513"/>
      <c r="AHJ94" s="513"/>
      <c r="AHK94" s="513"/>
      <c r="AHL94" s="513"/>
      <c r="AHM94" s="513"/>
      <c r="AHN94" s="513"/>
      <c r="AHO94" s="513"/>
      <c r="AHP94" s="513"/>
      <c r="AHQ94" s="513"/>
      <c r="AHR94" s="513"/>
      <c r="AHS94" s="513"/>
      <c r="AHT94" s="513"/>
      <c r="AHU94" s="513"/>
      <c r="AHV94" s="513"/>
      <c r="AHW94" s="513"/>
      <c r="AHX94" s="513"/>
      <c r="AHY94" s="513"/>
      <c r="AHZ94" s="513"/>
      <c r="AIA94" s="513"/>
      <c r="AIB94" s="513"/>
      <c r="AIC94" s="513"/>
      <c r="AID94" s="513"/>
      <c r="AIE94" s="513"/>
      <c r="AIF94" s="513"/>
      <c r="AIG94" s="513"/>
      <c r="AIH94" s="513"/>
      <c r="AII94" s="513"/>
      <c r="AIJ94" s="513"/>
      <c r="AIK94" s="513"/>
      <c r="AIL94" s="513"/>
      <c r="AIM94" s="513"/>
      <c r="AIN94" s="513"/>
      <c r="AIO94" s="513"/>
      <c r="AIP94" s="513"/>
      <c r="AIQ94" s="513"/>
      <c r="AIR94" s="513"/>
      <c r="AIS94" s="513"/>
      <c r="AIT94" s="513"/>
      <c r="AIU94" s="513"/>
      <c r="AIV94" s="513"/>
      <c r="AIW94" s="513"/>
      <c r="AIX94" s="513"/>
      <c r="AIY94" s="513"/>
      <c r="AIZ94" s="513"/>
      <c r="AJA94" s="513"/>
      <c r="AJB94" s="513"/>
      <c r="AJC94" s="513"/>
      <c r="AJD94" s="513"/>
      <c r="AJE94" s="513"/>
      <c r="AJF94" s="513"/>
      <c r="AJG94" s="513"/>
      <c r="AJH94" s="513"/>
      <c r="AJI94" s="513"/>
      <c r="AJJ94" s="513"/>
      <c r="AJK94" s="513"/>
      <c r="AJL94" s="513"/>
      <c r="AJM94" s="513"/>
      <c r="AJN94" s="513"/>
      <c r="AJO94" s="513"/>
      <c r="AJP94" s="513"/>
      <c r="AJQ94" s="513"/>
      <c r="AJR94" s="513"/>
      <c r="AJS94" s="513"/>
      <c r="AJT94" s="513"/>
      <c r="AJU94" s="513"/>
      <c r="AJV94" s="513"/>
      <c r="AJW94" s="513"/>
      <c r="AJX94" s="513"/>
      <c r="AJY94" s="513"/>
      <c r="AJZ94" s="513"/>
      <c r="AKA94" s="513"/>
      <c r="AKB94" s="513"/>
      <c r="AKC94" s="513"/>
      <c r="AKD94" s="513"/>
      <c r="AKE94" s="513"/>
      <c r="AKF94" s="513"/>
      <c r="AKG94" s="513"/>
      <c r="AKH94" s="513"/>
      <c r="AKI94" s="513"/>
      <c r="AKJ94" s="513"/>
      <c r="AKK94" s="513"/>
      <c r="AKL94" s="513"/>
      <c r="AKM94" s="513"/>
      <c r="AKN94" s="513"/>
      <c r="AKO94" s="513"/>
      <c r="AKP94" s="513"/>
      <c r="AKQ94" s="513"/>
      <c r="AKR94" s="513"/>
      <c r="AKS94" s="513"/>
      <c r="AKT94" s="513"/>
      <c r="AKU94" s="513"/>
      <c r="AKV94" s="513"/>
      <c r="AKW94" s="513"/>
      <c r="AKX94" s="513"/>
      <c r="AKY94" s="513"/>
      <c r="AKZ94" s="513"/>
      <c r="ALA94" s="513"/>
      <c r="ALB94" s="513"/>
      <c r="ALC94" s="513"/>
      <c r="ALD94" s="513"/>
      <c r="ALE94" s="513"/>
      <c r="ALF94" s="513"/>
      <c r="ALG94" s="513"/>
      <c r="ALH94" s="513"/>
      <c r="ALI94" s="513"/>
      <c r="ALJ94" s="513"/>
      <c r="ALK94" s="513"/>
      <c r="ALL94" s="513"/>
      <c r="ALM94" s="513"/>
      <c r="ALN94" s="513"/>
      <c r="ALO94" s="513"/>
      <c r="ALP94" s="513"/>
      <c r="ALQ94" s="513"/>
      <c r="ALR94" s="513"/>
      <c r="ALS94" s="513"/>
      <c r="ALT94" s="513"/>
      <c r="ALU94" s="513"/>
      <c r="ALV94" s="513"/>
      <c r="ALW94" s="513"/>
      <c r="ALX94" s="513"/>
      <c r="ALY94" s="513"/>
      <c r="ALZ94" s="513"/>
      <c r="AMA94" s="513"/>
      <c r="AMB94" s="513"/>
      <c r="AMC94" s="513"/>
      <c r="AMD94" s="513"/>
      <c r="AME94" s="513"/>
      <c r="AMF94" s="513"/>
      <c r="AMG94" s="513"/>
      <c r="AMH94" s="513"/>
      <c r="AMI94" s="513"/>
      <c r="AMJ94" s="513"/>
      <c r="AMK94" s="513"/>
      <c r="AML94" s="513"/>
      <c r="AMM94" s="513"/>
      <c r="AMN94" s="513"/>
      <c r="AMO94" s="513"/>
      <c r="AMP94" s="513"/>
      <c r="AMQ94" s="513"/>
      <c r="AMR94" s="513"/>
      <c r="AMS94" s="513"/>
      <c r="AMT94" s="513"/>
      <c r="AMU94" s="513"/>
      <c r="AMV94" s="513"/>
      <c r="AMW94" s="513"/>
      <c r="AMX94" s="513"/>
      <c r="AMY94" s="513"/>
      <c r="AMZ94" s="513"/>
      <c r="ANA94" s="513"/>
      <c r="ANB94" s="513"/>
      <c r="ANC94" s="513"/>
      <c r="AND94" s="513"/>
      <c r="ANE94" s="513"/>
      <c r="ANF94" s="513"/>
      <c r="ANG94" s="513"/>
      <c r="ANH94" s="513"/>
      <c r="ANI94" s="513"/>
      <c r="ANJ94" s="513"/>
      <c r="ANK94" s="513"/>
      <c r="ANL94" s="513"/>
      <c r="ANM94" s="513"/>
      <c r="ANN94" s="513"/>
      <c r="ANO94" s="513"/>
      <c r="ANP94" s="513"/>
      <c r="ANQ94" s="513"/>
      <c r="ANR94" s="513"/>
      <c r="ANS94" s="513"/>
      <c r="ANT94" s="513"/>
      <c r="ANU94" s="513"/>
      <c r="ANV94" s="513"/>
      <c r="ANW94" s="513"/>
      <c r="ANX94" s="513"/>
      <c r="ANY94" s="513"/>
      <c r="ANZ94" s="513"/>
      <c r="AOA94" s="513"/>
      <c r="AOB94" s="513"/>
      <c r="AOC94" s="513"/>
      <c r="AOD94" s="513"/>
      <c r="AOE94" s="513"/>
      <c r="AOF94" s="513"/>
      <c r="AOG94" s="513"/>
      <c r="AOH94" s="513"/>
      <c r="AOI94" s="513"/>
      <c r="AOJ94" s="513"/>
      <c r="AOK94" s="513"/>
      <c r="AOL94" s="513"/>
      <c r="AOM94" s="513"/>
      <c r="AON94" s="513"/>
      <c r="AOO94" s="513"/>
      <c r="AOP94" s="513"/>
      <c r="AOQ94" s="513"/>
      <c r="AOR94" s="513"/>
      <c r="AOS94" s="513"/>
      <c r="AOT94" s="513"/>
      <c r="AOU94" s="513"/>
      <c r="AOV94" s="513"/>
      <c r="AOW94" s="513"/>
      <c r="AOX94" s="513"/>
      <c r="AOY94" s="513"/>
      <c r="AOZ94" s="513"/>
      <c r="APA94" s="513"/>
      <c r="APB94" s="513"/>
      <c r="APC94" s="513"/>
      <c r="APD94" s="513"/>
      <c r="APE94" s="513"/>
      <c r="APF94" s="513"/>
      <c r="APG94" s="513"/>
      <c r="APH94" s="513"/>
      <c r="API94" s="513"/>
      <c r="APJ94" s="513"/>
      <c r="APK94" s="513"/>
      <c r="APL94" s="513"/>
      <c r="APM94" s="513"/>
      <c r="APN94" s="513"/>
      <c r="APO94" s="513"/>
      <c r="APP94" s="513"/>
      <c r="APQ94" s="513"/>
      <c r="APR94" s="513"/>
      <c r="APS94" s="513"/>
      <c r="APT94" s="513"/>
      <c r="APU94" s="513"/>
      <c r="APV94" s="513"/>
      <c r="APW94" s="513"/>
      <c r="APX94" s="513"/>
      <c r="APY94" s="513"/>
      <c r="APZ94" s="513"/>
      <c r="AQA94" s="513"/>
      <c r="AQB94" s="513"/>
      <c r="AQC94" s="513"/>
      <c r="AQD94" s="513"/>
      <c r="AQE94" s="513"/>
      <c r="AQF94" s="513"/>
      <c r="AQG94" s="513"/>
      <c r="AQH94" s="513"/>
      <c r="AQI94" s="513"/>
      <c r="AQJ94" s="513"/>
      <c r="AQK94" s="513"/>
      <c r="AQL94" s="513"/>
      <c r="AQM94" s="513"/>
      <c r="AQN94" s="513"/>
      <c r="AQO94" s="513"/>
      <c r="AQP94" s="513"/>
      <c r="AQQ94" s="513"/>
      <c r="AQR94" s="513"/>
      <c r="AQS94" s="513"/>
      <c r="AQT94" s="513"/>
      <c r="AQU94" s="513"/>
      <c r="AQV94" s="513"/>
      <c r="AQW94" s="513"/>
      <c r="AQX94" s="513"/>
      <c r="AQY94" s="513"/>
      <c r="AQZ94" s="513"/>
      <c r="ARA94" s="513"/>
      <c r="ARB94" s="513"/>
      <c r="ARC94" s="513"/>
      <c r="ARD94" s="513"/>
      <c r="ARE94" s="513"/>
      <c r="ARF94" s="513"/>
      <c r="ARG94" s="513"/>
      <c r="ARH94" s="513"/>
      <c r="ARI94" s="513"/>
      <c r="ARJ94" s="513"/>
      <c r="ARK94" s="513"/>
      <c r="ARL94" s="513"/>
      <c r="ARM94" s="513"/>
      <c r="ARN94" s="513"/>
      <c r="ARO94" s="513"/>
      <c r="ARP94" s="513"/>
      <c r="ARQ94" s="513"/>
      <c r="ARR94" s="513"/>
      <c r="ARS94" s="513"/>
      <c r="ART94" s="513"/>
      <c r="ARU94" s="513"/>
      <c r="ARV94" s="513"/>
      <c r="ARW94" s="513"/>
      <c r="ARX94" s="513"/>
      <c r="ARY94" s="513"/>
      <c r="ARZ94" s="513"/>
      <c r="ASA94" s="513"/>
      <c r="ASB94" s="513"/>
      <c r="ASC94" s="513"/>
      <c r="ASD94" s="513"/>
      <c r="ASE94" s="513"/>
      <c r="ASF94" s="513"/>
      <c r="ASG94" s="513"/>
      <c r="ASH94" s="513"/>
      <c r="ASI94" s="513"/>
      <c r="ASJ94" s="513"/>
      <c r="ASK94" s="513"/>
      <c r="ASL94" s="513"/>
      <c r="ASM94" s="513"/>
      <c r="ASN94" s="513"/>
      <c r="ASO94" s="513"/>
      <c r="ASP94" s="513"/>
      <c r="ASQ94" s="513"/>
      <c r="ASR94" s="513"/>
      <c r="ASS94" s="513"/>
      <c r="AST94" s="513"/>
      <c r="ASU94" s="513"/>
      <c r="ASV94" s="513"/>
      <c r="ASW94" s="513"/>
      <c r="ASX94" s="513"/>
      <c r="ASY94" s="513"/>
      <c r="ASZ94" s="513"/>
      <c r="ATA94" s="513"/>
      <c r="ATB94" s="513"/>
      <c r="ATC94" s="513"/>
      <c r="ATD94" s="513"/>
      <c r="ATE94" s="513"/>
      <c r="ATF94" s="513"/>
      <c r="ATG94" s="513"/>
      <c r="ATH94" s="513"/>
      <c r="ATI94" s="513"/>
      <c r="ATJ94" s="513"/>
      <c r="ATK94" s="513"/>
      <c r="ATL94" s="513"/>
      <c r="ATM94" s="513"/>
      <c r="ATN94" s="513"/>
      <c r="ATO94" s="513"/>
      <c r="ATP94" s="513"/>
      <c r="ATQ94" s="513"/>
      <c r="ATR94" s="513"/>
      <c r="ATS94" s="513"/>
      <c r="ATT94" s="513"/>
      <c r="ATU94" s="513"/>
      <c r="ATV94" s="513"/>
      <c r="ATW94" s="513"/>
      <c r="ATX94" s="513"/>
      <c r="ATY94" s="513"/>
      <c r="ATZ94" s="513"/>
      <c r="AUA94" s="513"/>
      <c r="AUB94" s="513"/>
      <c r="AUC94" s="513"/>
      <c r="AUD94" s="513"/>
      <c r="AUE94" s="513"/>
      <c r="AUF94" s="513"/>
      <c r="AUG94" s="513"/>
      <c r="AUH94" s="513"/>
      <c r="AUI94" s="513"/>
      <c r="AUJ94" s="513"/>
      <c r="AUK94" s="513"/>
      <c r="AUL94" s="513"/>
      <c r="AUM94" s="513"/>
      <c r="AUN94" s="513"/>
      <c r="AUO94" s="513"/>
      <c r="AUP94" s="513"/>
      <c r="AUQ94" s="513"/>
      <c r="AUR94" s="513"/>
      <c r="AUS94" s="513"/>
      <c r="AUT94" s="513"/>
      <c r="AUU94" s="513"/>
      <c r="AUV94" s="513"/>
      <c r="AUW94" s="513"/>
      <c r="AUX94" s="513"/>
      <c r="AUY94" s="513"/>
      <c r="AUZ94" s="513"/>
      <c r="AVA94" s="513"/>
      <c r="AVB94" s="513"/>
      <c r="AVC94" s="513"/>
      <c r="AVD94" s="513"/>
      <c r="AVE94" s="513"/>
      <c r="AVF94" s="513"/>
      <c r="AVG94" s="513"/>
      <c r="AVH94" s="513"/>
      <c r="AVI94" s="513"/>
      <c r="AVJ94" s="513"/>
      <c r="AVK94" s="513"/>
      <c r="AVL94" s="513"/>
      <c r="AVM94" s="513"/>
      <c r="AVN94" s="513"/>
      <c r="AVO94" s="513"/>
      <c r="AVP94" s="513"/>
      <c r="AVQ94" s="513"/>
      <c r="AVR94" s="513"/>
      <c r="AVS94" s="513"/>
      <c r="AVT94" s="513"/>
      <c r="AVU94" s="513"/>
      <c r="AVV94" s="513"/>
      <c r="AVW94" s="513"/>
      <c r="AVX94" s="513"/>
      <c r="AVY94" s="513"/>
      <c r="AVZ94" s="513"/>
      <c r="AWA94" s="513"/>
      <c r="AWB94" s="513"/>
      <c r="AWC94" s="513"/>
      <c r="AWD94" s="513"/>
      <c r="AWE94" s="513"/>
      <c r="AWF94" s="513"/>
      <c r="AWG94" s="513"/>
      <c r="AWH94" s="513"/>
      <c r="AWI94" s="513"/>
      <c r="AWJ94" s="513"/>
      <c r="AWK94" s="513"/>
      <c r="AWL94" s="513"/>
      <c r="AWM94" s="513"/>
      <c r="AWN94" s="513"/>
      <c r="AWO94" s="513"/>
      <c r="AWP94" s="513"/>
      <c r="AWQ94" s="513"/>
      <c r="AWR94" s="513"/>
      <c r="AWS94" s="513"/>
      <c r="AWT94" s="513"/>
      <c r="AWU94" s="513"/>
      <c r="AWV94" s="513"/>
      <c r="AWW94" s="513"/>
      <c r="AWX94" s="513"/>
      <c r="AWY94" s="513"/>
      <c r="AWZ94" s="513"/>
      <c r="AXA94" s="513"/>
      <c r="AXB94" s="513"/>
      <c r="AXC94" s="513"/>
      <c r="AXD94" s="513"/>
      <c r="AXE94" s="513"/>
      <c r="AXF94" s="513"/>
      <c r="AXG94" s="513"/>
      <c r="AXH94" s="513"/>
      <c r="AXI94" s="513"/>
      <c r="AXJ94" s="513"/>
      <c r="AXK94" s="513"/>
      <c r="AXL94" s="513"/>
      <c r="AXM94" s="513"/>
      <c r="AXN94" s="513"/>
      <c r="AXO94" s="513"/>
      <c r="AXP94" s="513"/>
      <c r="AXQ94" s="513"/>
      <c r="AXR94" s="513"/>
      <c r="AXS94" s="513"/>
      <c r="AXT94" s="513"/>
      <c r="AXU94" s="513"/>
      <c r="AXV94" s="513"/>
      <c r="AXW94" s="513"/>
      <c r="AXX94" s="513"/>
      <c r="AXY94" s="513"/>
      <c r="AXZ94" s="513"/>
      <c r="AYA94" s="513"/>
      <c r="AYB94" s="513"/>
      <c r="AYC94" s="513"/>
      <c r="AYD94" s="513"/>
      <c r="AYE94" s="513"/>
      <c r="AYF94" s="513"/>
      <c r="AYG94" s="513"/>
      <c r="AYH94" s="513"/>
      <c r="AYI94" s="513"/>
      <c r="AYJ94" s="513"/>
      <c r="AYK94" s="513"/>
      <c r="AYL94" s="513"/>
      <c r="AYM94" s="513"/>
      <c r="AYN94" s="513"/>
      <c r="AYO94" s="513"/>
      <c r="AYP94" s="513"/>
      <c r="AYQ94" s="513"/>
      <c r="AYR94" s="513"/>
      <c r="AYS94" s="513"/>
      <c r="AYT94" s="513"/>
      <c r="AYU94" s="513"/>
      <c r="AYV94" s="513"/>
      <c r="AYW94" s="513"/>
      <c r="AYX94" s="513"/>
      <c r="AYY94" s="513"/>
      <c r="AYZ94" s="513"/>
      <c r="AZA94" s="513"/>
      <c r="AZB94" s="513"/>
      <c r="AZC94" s="513"/>
      <c r="AZD94" s="513"/>
      <c r="AZE94" s="513"/>
      <c r="AZF94" s="513"/>
      <c r="AZG94" s="513"/>
      <c r="AZH94" s="513"/>
      <c r="AZI94" s="513"/>
      <c r="AZJ94" s="513"/>
      <c r="AZK94" s="513"/>
      <c r="AZL94" s="513"/>
      <c r="AZM94" s="513"/>
      <c r="AZN94" s="513"/>
      <c r="AZO94" s="513"/>
      <c r="AZP94" s="513"/>
      <c r="AZQ94" s="513"/>
      <c r="AZR94" s="513"/>
      <c r="AZS94" s="513"/>
      <c r="AZT94" s="513"/>
      <c r="AZU94" s="513"/>
      <c r="AZV94" s="513"/>
      <c r="AZW94" s="513"/>
      <c r="AZX94" s="513"/>
      <c r="AZY94" s="513"/>
      <c r="AZZ94" s="513"/>
      <c r="BAA94" s="513"/>
      <c r="BAB94" s="513"/>
      <c r="BAC94" s="513"/>
      <c r="BAD94" s="513"/>
      <c r="BAE94" s="513"/>
      <c r="BAF94" s="513"/>
      <c r="BAG94" s="513"/>
      <c r="BAH94" s="513"/>
      <c r="BAI94" s="513"/>
      <c r="BAJ94" s="513"/>
      <c r="BAK94" s="513"/>
      <c r="BAL94" s="513"/>
      <c r="BAM94" s="513"/>
      <c r="BAN94" s="513"/>
      <c r="BAO94" s="513"/>
      <c r="BAP94" s="513"/>
      <c r="BAQ94" s="513"/>
      <c r="BAR94" s="513"/>
      <c r="BAS94" s="513"/>
      <c r="BAT94" s="513"/>
      <c r="BAU94" s="513"/>
      <c r="BAV94" s="513"/>
      <c r="BAW94" s="513"/>
      <c r="BAX94" s="513"/>
      <c r="BAY94" s="513"/>
      <c r="BAZ94" s="513"/>
      <c r="BBA94" s="513"/>
      <c r="BBB94" s="513"/>
      <c r="BBC94" s="513"/>
      <c r="BBD94" s="513"/>
      <c r="BBE94" s="513"/>
      <c r="BBF94" s="513"/>
      <c r="BBG94" s="513"/>
      <c r="BBH94" s="513"/>
      <c r="BBI94" s="513"/>
      <c r="BBJ94" s="513"/>
      <c r="BBK94" s="513"/>
      <c r="BBL94" s="513"/>
      <c r="BBM94" s="513"/>
      <c r="BBN94" s="513"/>
      <c r="BBO94" s="513"/>
      <c r="BBP94" s="513"/>
      <c r="BBQ94" s="513"/>
      <c r="BBR94" s="513"/>
      <c r="BBS94" s="513"/>
      <c r="BBT94" s="513"/>
      <c r="BBU94" s="513"/>
      <c r="BBV94" s="513"/>
      <c r="BBW94" s="513"/>
      <c r="BBX94" s="513"/>
      <c r="BBY94" s="513"/>
      <c r="BBZ94" s="513"/>
      <c r="BCA94" s="513"/>
      <c r="BCB94" s="513"/>
      <c r="BCC94" s="513"/>
      <c r="BCD94" s="513"/>
      <c r="BCE94" s="513"/>
      <c r="BCF94" s="513"/>
      <c r="BCG94" s="513"/>
      <c r="BCH94" s="513"/>
      <c r="BCI94" s="513"/>
      <c r="BCJ94" s="513"/>
      <c r="BCK94" s="513"/>
      <c r="BCL94" s="513"/>
      <c r="BCM94" s="513"/>
      <c r="BCN94" s="513"/>
      <c r="BCO94" s="513"/>
      <c r="BCP94" s="513"/>
      <c r="BCQ94" s="513"/>
      <c r="BCR94" s="513"/>
      <c r="BCS94" s="513"/>
      <c r="BCT94" s="513"/>
      <c r="BCU94" s="513"/>
      <c r="BCV94" s="513"/>
      <c r="BCW94" s="513"/>
      <c r="BCX94" s="513"/>
      <c r="BCY94" s="513"/>
      <c r="BCZ94" s="513"/>
      <c r="BDA94" s="513"/>
      <c r="BDB94" s="513"/>
      <c r="BDC94" s="513"/>
      <c r="BDD94" s="513"/>
      <c r="BDE94" s="513"/>
      <c r="BDF94" s="513"/>
      <c r="BDG94" s="513"/>
      <c r="BDH94" s="513"/>
      <c r="BDI94" s="513"/>
      <c r="BDJ94" s="513"/>
      <c r="BDK94" s="513"/>
      <c r="BDL94" s="513"/>
      <c r="BDM94" s="513"/>
      <c r="BDN94" s="513"/>
      <c r="BDO94" s="513"/>
      <c r="BDP94" s="513"/>
      <c r="BDQ94" s="513"/>
      <c r="BDR94" s="513"/>
      <c r="BDS94" s="513"/>
      <c r="BDT94" s="513"/>
      <c r="BDU94" s="513"/>
      <c r="BDV94" s="513"/>
      <c r="BDW94" s="513"/>
      <c r="BDX94" s="513"/>
      <c r="BDY94" s="513"/>
      <c r="BDZ94" s="513"/>
      <c r="BEA94" s="513"/>
      <c r="BEB94" s="513"/>
      <c r="BEC94" s="513"/>
      <c r="BED94" s="513"/>
      <c r="BEE94" s="513"/>
      <c r="BEF94" s="513"/>
      <c r="BEG94" s="513"/>
      <c r="BEH94" s="513"/>
      <c r="BEI94" s="513"/>
      <c r="BEJ94" s="513"/>
      <c r="BEK94" s="513"/>
      <c r="BEL94" s="513"/>
      <c r="BEM94" s="513"/>
      <c r="BEN94" s="513"/>
      <c r="BEO94" s="513"/>
      <c r="BEP94" s="513"/>
      <c r="BEQ94" s="513"/>
      <c r="BER94" s="513"/>
      <c r="BES94" s="513"/>
      <c r="BET94" s="513"/>
      <c r="BEU94" s="513"/>
      <c r="BEV94" s="513"/>
      <c r="BEW94" s="513"/>
      <c r="BEX94" s="513"/>
      <c r="BEY94" s="513"/>
      <c r="BEZ94" s="513"/>
      <c r="BFA94" s="513"/>
      <c r="BFB94" s="513"/>
      <c r="BFC94" s="513"/>
      <c r="BFD94" s="513"/>
      <c r="BFE94" s="513"/>
      <c r="BFF94" s="513"/>
      <c r="BFG94" s="513"/>
      <c r="BFH94" s="513"/>
      <c r="BFI94" s="513"/>
      <c r="BFJ94" s="513"/>
      <c r="BFK94" s="513"/>
      <c r="BFL94" s="513"/>
      <c r="BFM94" s="513"/>
      <c r="BFN94" s="513"/>
      <c r="BFO94" s="513"/>
      <c r="BFP94" s="513"/>
      <c r="BFQ94" s="513"/>
      <c r="BFR94" s="513"/>
      <c r="BFS94" s="513"/>
      <c r="BFT94" s="513"/>
      <c r="BFU94" s="513"/>
      <c r="BFV94" s="513"/>
      <c r="BFW94" s="513"/>
      <c r="BFX94" s="513"/>
      <c r="BFY94" s="513"/>
      <c r="BFZ94" s="513"/>
      <c r="BGA94" s="513"/>
      <c r="BGB94" s="513"/>
      <c r="BGC94" s="513"/>
      <c r="BGD94" s="513"/>
      <c r="BGE94" s="513"/>
      <c r="BGF94" s="513"/>
      <c r="BGG94" s="513"/>
      <c r="BGH94" s="513"/>
      <c r="BGI94" s="513"/>
      <c r="BGJ94" s="513"/>
      <c r="BGK94" s="513"/>
      <c r="BGL94" s="513"/>
      <c r="BGM94" s="513"/>
      <c r="BGN94" s="513"/>
      <c r="BGO94" s="513"/>
      <c r="BGP94" s="513"/>
      <c r="BGQ94" s="513"/>
      <c r="BGR94" s="513"/>
      <c r="BGS94" s="513"/>
      <c r="BGT94" s="513"/>
      <c r="BGU94" s="513"/>
      <c r="BGV94" s="513"/>
      <c r="BGW94" s="513"/>
      <c r="BGX94" s="513"/>
      <c r="BGY94" s="513"/>
      <c r="BGZ94" s="513"/>
      <c r="BHA94" s="513"/>
      <c r="BHB94" s="513"/>
      <c r="BHC94" s="513"/>
      <c r="BHD94" s="513"/>
      <c r="BHE94" s="513"/>
      <c r="BHF94" s="513"/>
      <c r="BHG94" s="513"/>
      <c r="BHH94" s="513"/>
      <c r="BHI94" s="513"/>
      <c r="BHJ94" s="513"/>
      <c r="BHK94" s="513"/>
      <c r="BHL94" s="513"/>
      <c r="BHM94" s="513"/>
      <c r="BHN94" s="513"/>
      <c r="BHO94" s="513"/>
      <c r="BHP94" s="513"/>
      <c r="BHQ94" s="513"/>
      <c r="BHR94" s="513"/>
      <c r="BHS94" s="513"/>
      <c r="BHT94" s="513"/>
      <c r="BHU94" s="513"/>
      <c r="BHV94" s="513"/>
      <c r="BHW94" s="513"/>
      <c r="BHX94" s="513"/>
      <c r="BHY94" s="513"/>
      <c r="BHZ94" s="513"/>
      <c r="BIA94" s="513"/>
      <c r="BIB94" s="513"/>
      <c r="BIC94" s="513"/>
      <c r="BID94" s="513"/>
      <c r="BIE94" s="513"/>
      <c r="BIF94" s="513"/>
      <c r="BIG94" s="513"/>
      <c r="BIH94" s="513"/>
      <c r="BII94" s="513"/>
      <c r="BIJ94" s="513"/>
      <c r="BIK94" s="513"/>
      <c r="BIL94" s="513"/>
      <c r="BIM94" s="513"/>
      <c r="BIN94" s="513"/>
      <c r="BIO94" s="513"/>
      <c r="BIP94" s="513"/>
      <c r="BIQ94" s="513"/>
      <c r="BIR94" s="513"/>
      <c r="BIS94" s="513"/>
      <c r="BIT94" s="513"/>
      <c r="BIU94" s="513"/>
      <c r="BIV94" s="513"/>
      <c r="BIW94" s="513"/>
      <c r="BIX94" s="513"/>
      <c r="BIY94" s="513"/>
      <c r="BIZ94" s="513"/>
      <c r="BJA94" s="513"/>
      <c r="BJB94" s="513"/>
      <c r="BJC94" s="513"/>
      <c r="BJD94" s="513"/>
      <c r="BJE94" s="513"/>
      <c r="BJF94" s="513"/>
      <c r="BJG94" s="513"/>
      <c r="BJH94" s="513"/>
      <c r="BJI94" s="513"/>
      <c r="BJJ94" s="513"/>
      <c r="BJK94" s="513"/>
      <c r="BJL94" s="513"/>
      <c r="BJM94" s="513"/>
      <c r="BJN94" s="513"/>
      <c r="BJO94" s="513"/>
      <c r="BJP94" s="513"/>
      <c r="BJQ94" s="513"/>
      <c r="BJR94" s="513"/>
      <c r="BJS94" s="513"/>
      <c r="BJT94" s="513"/>
      <c r="BJU94" s="513"/>
      <c r="BJV94" s="513"/>
      <c r="BJW94" s="513"/>
      <c r="BJX94" s="513"/>
      <c r="BJY94" s="513"/>
      <c r="BJZ94" s="513"/>
      <c r="BKA94" s="513"/>
      <c r="BKB94" s="513"/>
      <c r="BKC94" s="513"/>
      <c r="BKD94" s="513"/>
      <c r="BKE94" s="513"/>
      <c r="BKF94" s="513"/>
      <c r="BKG94" s="513"/>
      <c r="BKH94" s="513"/>
      <c r="BKI94" s="513"/>
      <c r="BKJ94" s="513"/>
      <c r="BKK94" s="513"/>
      <c r="BKL94" s="513"/>
      <c r="BKM94" s="513"/>
      <c r="BKN94" s="513"/>
      <c r="BKO94" s="513"/>
      <c r="BKP94" s="513"/>
      <c r="BKQ94" s="513"/>
      <c r="BKR94" s="513"/>
      <c r="BKS94" s="513"/>
      <c r="BKT94" s="513"/>
      <c r="BKU94" s="513"/>
      <c r="BKV94" s="513"/>
      <c r="BKW94" s="513"/>
      <c r="BKX94" s="513"/>
      <c r="BKY94" s="513"/>
      <c r="BKZ94" s="513"/>
      <c r="BLA94" s="513"/>
      <c r="BLB94" s="513"/>
      <c r="BLC94" s="513"/>
      <c r="BLD94" s="513"/>
      <c r="BLE94" s="513"/>
      <c r="BLF94" s="513"/>
      <c r="BLG94" s="513"/>
      <c r="BLH94" s="513"/>
      <c r="BLI94" s="513"/>
      <c r="BLJ94" s="513"/>
      <c r="BLK94" s="513"/>
      <c r="BLL94" s="513"/>
      <c r="BLM94" s="513"/>
      <c r="BLN94" s="513"/>
      <c r="BLO94" s="513"/>
      <c r="BLP94" s="513"/>
      <c r="BLQ94" s="513"/>
      <c r="BLR94" s="513"/>
      <c r="BLS94" s="513"/>
      <c r="BLT94" s="513"/>
      <c r="BLU94" s="513"/>
      <c r="BLV94" s="513"/>
      <c r="BLW94" s="513"/>
      <c r="BLX94" s="513"/>
      <c r="BLY94" s="513"/>
      <c r="BLZ94" s="513"/>
      <c r="BMA94" s="513"/>
      <c r="BMB94" s="513"/>
      <c r="BMC94" s="513"/>
      <c r="BMD94" s="513"/>
      <c r="BME94" s="513"/>
      <c r="BMF94" s="513"/>
      <c r="BMG94" s="513"/>
      <c r="BMH94" s="513"/>
      <c r="BMI94" s="513"/>
      <c r="BMJ94" s="513"/>
      <c r="BMK94" s="513"/>
      <c r="BML94" s="513"/>
      <c r="BMM94" s="513"/>
      <c r="BMN94" s="513"/>
      <c r="BMO94" s="513"/>
      <c r="BMP94" s="513"/>
      <c r="BMQ94" s="513"/>
      <c r="BMR94" s="513"/>
      <c r="BMS94" s="513"/>
      <c r="BMT94" s="513"/>
      <c r="BMU94" s="513"/>
      <c r="BMV94" s="513"/>
      <c r="BMW94" s="513"/>
      <c r="BMX94" s="513"/>
      <c r="BMY94" s="513"/>
      <c r="BMZ94" s="513"/>
      <c r="BNA94" s="513"/>
      <c r="BNB94" s="513"/>
      <c r="BNC94" s="513"/>
      <c r="BND94" s="513"/>
      <c r="BNE94" s="513"/>
      <c r="BNF94" s="513"/>
      <c r="BNG94" s="513"/>
      <c r="BNH94" s="513"/>
      <c r="BNI94" s="513"/>
      <c r="BNJ94" s="513"/>
      <c r="BNK94" s="513"/>
      <c r="BNL94" s="513"/>
      <c r="BNM94" s="513"/>
      <c r="BNN94" s="513"/>
      <c r="BNO94" s="513"/>
      <c r="BNP94" s="513"/>
      <c r="BNQ94" s="513"/>
      <c r="BNR94" s="513"/>
      <c r="BNS94" s="513"/>
      <c r="BNT94" s="513"/>
      <c r="BNU94" s="513"/>
      <c r="BNV94" s="513"/>
      <c r="BNW94" s="513"/>
      <c r="BNX94" s="513"/>
      <c r="BNY94" s="513"/>
      <c r="BNZ94" s="513"/>
      <c r="BOA94" s="513"/>
      <c r="BOB94" s="513"/>
      <c r="BOC94" s="513"/>
      <c r="BOD94" s="513"/>
      <c r="BOE94" s="513"/>
      <c r="BOF94" s="513"/>
      <c r="BOG94" s="513"/>
      <c r="BOH94" s="513"/>
      <c r="BOI94" s="513"/>
      <c r="BOJ94" s="513"/>
      <c r="BOK94" s="513"/>
      <c r="BOL94" s="513"/>
      <c r="BOM94" s="513"/>
      <c r="BON94" s="513"/>
      <c r="BOO94" s="513"/>
      <c r="BOP94" s="513"/>
      <c r="BOQ94" s="513"/>
      <c r="BOR94" s="513"/>
      <c r="BOS94" s="513"/>
      <c r="BOT94" s="513"/>
      <c r="BOU94" s="513"/>
      <c r="BOV94" s="513"/>
      <c r="BOW94" s="513"/>
      <c r="BOX94" s="513"/>
      <c r="BOY94" s="513"/>
      <c r="BOZ94" s="513"/>
      <c r="BPA94" s="513"/>
      <c r="BPB94" s="513"/>
      <c r="BPC94" s="513"/>
      <c r="BPD94" s="513"/>
      <c r="BPE94" s="513"/>
      <c r="BPF94" s="513"/>
      <c r="BPG94" s="513"/>
      <c r="BPH94" s="513"/>
      <c r="BPI94" s="513"/>
      <c r="BPJ94" s="513"/>
      <c r="BPK94" s="513"/>
      <c r="BPL94" s="513"/>
      <c r="BPM94" s="513"/>
      <c r="BPN94" s="513"/>
      <c r="BPO94" s="513"/>
      <c r="BPP94" s="513"/>
      <c r="BPQ94" s="513"/>
      <c r="BPR94" s="513"/>
      <c r="BPS94" s="513"/>
      <c r="BPT94" s="513"/>
      <c r="BPU94" s="513"/>
      <c r="BPV94" s="513"/>
      <c r="BPW94" s="513"/>
      <c r="BPX94" s="513"/>
      <c r="BPY94" s="513"/>
      <c r="BPZ94" s="513"/>
      <c r="BQA94" s="513"/>
      <c r="BQB94" s="513"/>
      <c r="BQC94" s="513"/>
      <c r="BQD94" s="513"/>
      <c r="BQE94" s="513"/>
      <c r="BQF94" s="513"/>
      <c r="BQG94" s="513"/>
      <c r="BQH94" s="513"/>
      <c r="BQI94" s="513"/>
      <c r="BQJ94" s="513"/>
      <c r="BQK94" s="513"/>
      <c r="BQL94" s="513"/>
      <c r="BQM94" s="513"/>
      <c r="BQN94" s="513"/>
      <c r="BQO94" s="513"/>
      <c r="BQP94" s="513"/>
      <c r="BQQ94" s="513"/>
      <c r="BQR94" s="513"/>
      <c r="BQS94" s="513"/>
      <c r="BQT94" s="513"/>
      <c r="BQU94" s="513"/>
      <c r="BQV94" s="513"/>
      <c r="BQW94" s="513"/>
      <c r="BQX94" s="513"/>
      <c r="BQY94" s="513"/>
      <c r="BQZ94" s="513"/>
      <c r="BRA94" s="513"/>
      <c r="BRB94" s="513"/>
      <c r="BRC94" s="513"/>
      <c r="BRD94" s="513"/>
      <c r="BRE94" s="513"/>
      <c r="BRF94" s="513"/>
      <c r="BRG94" s="513"/>
      <c r="BRH94" s="513"/>
      <c r="BRI94" s="513"/>
      <c r="BRJ94" s="513"/>
      <c r="BRK94" s="513"/>
      <c r="BRL94" s="513"/>
      <c r="BRM94" s="513"/>
      <c r="BRN94" s="513"/>
      <c r="BRO94" s="513"/>
      <c r="BRP94" s="513"/>
      <c r="BRQ94" s="513"/>
      <c r="BRR94" s="513"/>
      <c r="BRS94" s="513"/>
      <c r="BRT94" s="513"/>
      <c r="BRU94" s="513"/>
      <c r="BRV94" s="513"/>
      <c r="BRW94" s="513"/>
      <c r="BRX94" s="513"/>
      <c r="BRY94" s="513"/>
      <c r="BRZ94" s="513"/>
      <c r="BSA94" s="513"/>
      <c r="BSB94" s="513"/>
      <c r="BSC94" s="513"/>
      <c r="BSD94" s="513"/>
      <c r="BSE94" s="513"/>
      <c r="BSF94" s="513"/>
      <c r="BSG94" s="513"/>
      <c r="BSH94" s="513"/>
      <c r="BSI94" s="513"/>
      <c r="BSJ94" s="513"/>
      <c r="BSK94" s="513"/>
      <c r="BSL94" s="513"/>
      <c r="BSM94" s="513"/>
      <c r="BSN94" s="513"/>
      <c r="BSO94" s="513"/>
      <c r="BSP94" s="513"/>
      <c r="BSQ94" s="513"/>
      <c r="BSR94" s="513"/>
      <c r="BSS94" s="513"/>
      <c r="BST94" s="513"/>
      <c r="BSU94" s="513"/>
      <c r="BSV94" s="513"/>
      <c r="BSW94" s="513"/>
      <c r="BSX94" s="513"/>
      <c r="BSY94" s="513"/>
      <c r="BSZ94" s="513"/>
      <c r="BTA94" s="513"/>
      <c r="BTB94" s="513"/>
      <c r="BTC94" s="513"/>
      <c r="BTD94" s="513"/>
      <c r="BTE94" s="513"/>
      <c r="BTF94" s="513"/>
      <c r="BTG94" s="513"/>
      <c r="BTH94" s="513"/>
      <c r="BTI94" s="513"/>
      <c r="BTJ94" s="513"/>
      <c r="BTK94" s="513"/>
      <c r="BTL94" s="513"/>
      <c r="BTM94" s="513"/>
      <c r="BTN94" s="513"/>
      <c r="BTO94" s="513"/>
      <c r="BTP94" s="513"/>
      <c r="BTQ94" s="513"/>
      <c r="BTR94" s="513"/>
      <c r="BTS94" s="513"/>
      <c r="BTT94" s="513"/>
      <c r="BTU94" s="513"/>
      <c r="BTV94" s="513"/>
      <c r="BTW94" s="513"/>
      <c r="BTX94" s="513"/>
      <c r="BTY94" s="513"/>
      <c r="BTZ94" s="513"/>
      <c r="BUA94" s="513"/>
      <c r="BUB94" s="513"/>
      <c r="BUC94" s="513"/>
      <c r="BUD94" s="513"/>
      <c r="BUE94" s="513"/>
      <c r="BUF94" s="513"/>
      <c r="BUG94" s="513"/>
      <c r="BUH94" s="513"/>
      <c r="BUI94" s="513"/>
      <c r="BUJ94" s="513"/>
      <c r="BUK94" s="513"/>
      <c r="BUL94" s="513"/>
      <c r="BUM94" s="513"/>
      <c r="BUN94" s="513"/>
      <c r="BUO94" s="513"/>
      <c r="BUP94" s="513"/>
      <c r="BUQ94" s="513"/>
      <c r="BUR94" s="513"/>
      <c r="BUS94" s="513"/>
      <c r="BUT94" s="513"/>
      <c r="BUU94" s="513"/>
      <c r="BUV94" s="513"/>
      <c r="BUW94" s="513"/>
      <c r="BUX94" s="513"/>
      <c r="BUY94" s="513"/>
      <c r="BUZ94" s="513"/>
      <c r="BVA94" s="513"/>
      <c r="BVB94" s="513"/>
      <c r="BVC94" s="513"/>
      <c r="BVD94" s="513"/>
      <c r="BVE94" s="513"/>
      <c r="BVF94" s="513"/>
      <c r="BVG94" s="513"/>
      <c r="BVH94" s="513"/>
      <c r="BVI94" s="513"/>
      <c r="BVJ94" s="513"/>
      <c r="BVK94" s="513"/>
      <c r="BVL94" s="513"/>
      <c r="BVM94" s="513"/>
      <c r="BVN94" s="513"/>
      <c r="BVO94" s="513"/>
      <c r="BVP94" s="513"/>
      <c r="BVQ94" s="513"/>
      <c r="BVR94" s="513"/>
      <c r="BVS94" s="513"/>
      <c r="BVT94" s="513"/>
      <c r="BVU94" s="513"/>
      <c r="BVV94" s="513"/>
      <c r="BVW94" s="513"/>
      <c r="BVX94" s="513"/>
      <c r="BVY94" s="513"/>
      <c r="BVZ94" s="513"/>
      <c r="BWA94" s="513"/>
      <c r="BWB94" s="513"/>
      <c r="BWC94" s="513"/>
      <c r="BWD94" s="513"/>
      <c r="BWE94" s="513"/>
      <c r="BWF94" s="513"/>
      <c r="BWG94" s="513"/>
      <c r="BWH94" s="513"/>
      <c r="BWI94" s="513"/>
      <c r="BWJ94" s="513"/>
      <c r="BWK94" s="513"/>
      <c r="BWL94" s="513"/>
      <c r="BWM94" s="513"/>
      <c r="BWN94" s="513"/>
      <c r="BWO94" s="513"/>
      <c r="BWP94" s="513"/>
      <c r="BWQ94" s="513"/>
    </row>
    <row r="95" spans="1:1967" ht="102" customHeight="1">
      <c r="A95" s="9" t="s">
        <v>11839</v>
      </c>
      <c r="B95" s="432" t="s">
        <v>97</v>
      </c>
      <c r="C95" s="3" t="s">
        <v>642</v>
      </c>
      <c r="D95" s="3" t="s">
        <v>1259</v>
      </c>
      <c r="E95" s="3" t="s">
        <v>11840</v>
      </c>
      <c r="F95" s="433"/>
      <c r="G95" s="3" t="s">
        <v>385</v>
      </c>
      <c r="H95" s="20">
        <v>0</v>
      </c>
      <c r="I95" s="34">
        <v>470000000</v>
      </c>
      <c r="J95" s="21" t="s">
        <v>1316</v>
      </c>
      <c r="K95" s="19" t="s">
        <v>10763</v>
      </c>
      <c r="L95" s="137" t="s">
        <v>11521</v>
      </c>
      <c r="M95" s="140" t="s">
        <v>383</v>
      </c>
      <c r="N95" s="358" t="s">
        <v>8845</v>
      </c>
      <c r="O95" s="3" t="s">
        <v>1368</v>
      </c>
      <c r="P95" s="7" t="s">
        <v>1338</v>
      </c>
      <c r="Q95" s="3" t="s">
        <v>1337</v>
      </c>
      <c r="R95" s="132">
        <v>4.9219999999999997</v>
      </c>
      <c r="S95" s="467">
        <v>177000</v>
      </c>
      <c r="T95" s="317">
        <f>R95*S95</f>
        <v>871194</v>
      </c>
      <c r="U95" s="317">
        <f t="shared" ref="U95" si="12">T95*1.12</f>
        <v>975737.28000000014</v>
      </c>
      <c r="V95" s="9" t="s">
        <v>1327</v>
      </c>
      <c r="W95" s="147" t="s">
        <v>1396</v>
      </c>
      <c r="X95" s="9"/>
      <c r="Y95" s="513"/>
      <c r="Z95" s="513"/>
      <c r="AA95" s="513"/>
      <c r="AB95" s="513"/>
      <c r="AC95" s="513"/>
      <c r="AD95" s="513"/>
      <c r="AE95" s="513"/>
      <c r="AF95" s="513"/>
      <c r="AG95" s="513"/>
      <c r="AH95" s="513"/>
      <c r="AI95" s="513"/>
      <c r="AJ95" s="513"/>
      <c r="AK95" s="513"/>
      <c r="AL95" s="513"/>
      <c r="AM95" s="513"/>
      <c r="AN95" s="513"/>
      <c r="AO95" s="513"/>
      <c r="AP95" s="513"/>
      <c r="AQ95" s="513"/>
      <c r="AR95" s="513"/>
      <c r="AS95" s="513"/>
      <c r="AT95" s="513"/>
      <c r="AU95" s="513"/>
      <c r="AV95" s="513"/>
      <c r="AW95" s="513"/>
      <c r="AX95" s="513"/>
      <c r="AY95" s="513"/>
      <c r="AZ95" s="513"/>
      <c r="BA95" s="513"/>
      <c r="BB95" s="513"/>
      <c r="BC95" s="513"/>
      <c r="BD95" s="513"/>
      <c r="BE95" s="513"/>
      <c r="BF95" s="513"/>
      <c r="BG95" s="513"/>
      <c r="BH95" s="513"/>
      <c r="BI95" s="513"/>
      <c r="BJ95" s="513"/>
      <c r="BK95" s="513"/>
      <c r="BL95" s="513"/>
      <c r="BM95" s="513"/>
      <c r="BN95" s="513"/>
      <c r="BO95" s="513"/>
      <c r="BP95" s="513"/>
      <c r="BQ95" s="513"/>
      <c r="BR95" s="513"/>
      <c r="BS95" s="513"/>
      <c r="BT95" s="513"/>
      <c r="BU95" s="513"/>
      <c r="BV95" s="513"/>
      <c r="BW95" s="513"/>
      <c r="BX95" s="513"/>
      <c r="BY95" s="513"/>
      <c r="BZ95" s="513"/>
      <c r="CA95" s="513"/>
      <c r="CB95" s="513"/>
      <c r="CC95" s="513"/>
      <c r="CD95" s="513"/>
      <c r="CE95" s="513"/>
      <c r="CF95" s="513"/>
      <c r="CG95" s="513"/>
      <c r="CH95" s="513"/>
      <c r="CI95" s="513"/>
      <c r="CJ95" s="513"/>
      <c r="CK95" s="513"/>
      <c r="CL95" s="513"/>
      <c r="CM95" s="513"/>
      <c r="CN95" s="513"/>
      <c r="CO95" s="513"/>
      <c r="CP95" s="513"/>
      <c r="CQ95" s="513"/>
      <c r="CR95" s="513"/>
      <c r="CS95" s="513"/>
      <c r="CT95" s="513"/>
      <c r="CU95" s="513"/>
      <c r="CV95" s="513"/>
      <c r="CW95" s="513"/>
      <c r="CX95" s="513"/>
      <c r="CY95" s="513"/>
      <c r="CZ95" s="513"/>
      <c r="DA95" s="513"/>
      <c r="DB95" s="513"/>
      <c r="DC95" s="513"/>
      <c r="DD95" s="513"/>
      <c r="DE95" s="513"/>
      <c r="DF95" s="513"/>
      <c r="DG95" s="513"/>
      <c r="DH95" s="513"/>
      <c r="DI95" s="513"/>
      <c r="DJ95" s="513"/>
      <c r="DK95" s="513"/>
      <c r="DL95" s="513"/>
      <c r="DM95" s="513"/>
      <c r="DN95" s="513"/>
      <c r="DO95" s="513"/>
      <c r="DP95" s="513"/>
      <c r="DQ95" s="513"/>
      <c r="DR95" s="513"/>
      <c r="DS95" s="513"/>
      <c r="DT95" s="513"/>
      <c r="DU95" s="513"/>
      <c r="DV95" s="513"/>
      <c r="DW95" s="513"/>
      <c r="DX95" s="513"/>
      <c r="DY95" s="513"/>
      <c r="DZ95" s="513"/>
      <c r="EA95" s="513"/>
      <c r="EB95" s="513"/>
      <c r="EC95" s="513"/>
      <c r="ED95" s="513"/>
      <c r="EE95" s="513"/>
      <c r="EF95" s="513"/>
      <c r="EG95" s="513"/>
      <c r="EH95" s="513"/>
      <c r="EI95" s="513"/>
      <c r="EJ95" s="513"/>
      <c r="EK95" s="513"/>
      <c r="EL95" s="513"/>
      <c r="EM95" s="513"/>
      <c r="EN95" s="513"/>
      <c r="EO95" s="513"/>
      <c r="EP95" s="513"/>
      <c r="EQ95" s="513"/>
      <c r="ER95" s="513"/>
      <c r="ES95" s="513"/>
      <c r="ET95" s="513"/>
      <c r="EU95" s="513"/>
      <c r="EV95" s="513"/>
      <c r="EW95" s="513"/>
      <c r="EX95" s="513"/>
      <c r="EY95" s="513"/>
      <c r="EZ95" s="513"/>
      <c r="FA95" s="513"/>
      <c r="FB95" s="513"/>
      <c r="FC95" s="513"/>
      <c r="FD95" s="513"/>
      <c r="FE95" s="513"/>
      <c r="FF95" s="513"/>
      <c r="FG95" s="513"/>
      <c r="FH95" s="513"/>
      <c r="FI95" s="513"/>
      <c r="FJ95" s="513"/>
      <c r="FK95" s="513"/>
      <c r="FL95" s="513"/>
      <c r="FM95" s="513"/>
      <c r="FN95" s="513"/>
      <c r="FO95" s="513"/>
      <c r="FP95" s="513"/>
      <c r="FQ95" s="513"/>
      <c r="FR95" s="513"/>
      <c r="FS95" s="513"/>
      <c r="FT95" s="513"/>
      <c r="FU95" s="513"/>
      <c r="FV95" s="513"/>
      <c r="FW95" s="513"/>
      <c r="FX95" s="513"/>
      <c r="FY95" s="513"/>
      <c r="FZ95" s="513"/>
      <c r="GA95" s="513"/>
      <c r="GB95" s="513"/>
      <c r="GC95" s="513"/>
      <c r="GD95" s="513"/>
      <c r="GE95" s="513"/>
      <c r="GF95" s="513"/>
      <c r="GG95" s="513"/>
      <c r="GH95" s="513"/>
      <c r="GI95" s="513"/>
      <c r="GJ95" s="513"/>
      <c r="GK95" s="513"/>
      <c r="GL95" s="513"/>
      <c r="GM95" s="513"/>
      <c r="GN95" s="513"/>
      <c r="GO95" s="513"/>
      <c r="GP95" s="513"/>
      <c r="GQ95" s="513"/>
      <c r="GR95" s="513"/>
      <c r="GS95" s="513"/>
      <c r="GT95" s="513"/>
      <c r="GU95" s="513"/>
      <c r="GV95" s="513"/>
      <c r="GW95" s="513"/>
      <c r="GX95" s="513"/>
      <c r="GY95" s="513"/>
      <c r="GZ95" s="513"/>
      <c r="HA95" s="513"/>
      <c r="HB95" s="513"/>
      <c r="HC95" s="513"/>
      <c r="HD95" s="513"/>
      <c r="HE95" s="513"/>
      <c r="HF95" s="513"/>
      <c r="HG95" s="513"/>
      <c r="HH95" s="513"/>
      <c r="HI95" s="513"/>
      <c r="HJ95" s="513"/>
      <c r="HK95" s="513"/>
      <c r="HL95" s="513"/>
      <c r="HM95" s="513"/>
      <c r="HN95" s="513"/>
      <c r="HO95" s="513"/>
      <c r="HP95" s="513"/>
      <c r="HQ95" s="513"/>
      <c r="HR95" s="513"/>
      <c r="HS95" s="513"/>
      <c r="HT95" s="513"/>
      <c r="HU95" s="513"/>
      <c r="HV95" s="513"/>
      <c r="HW95" s="513"/>
      <c r="HX95" s="513"/>
      <c r="HY95" s="513"/>
      <c r="HZ95" s="513"/>
      <c r="IA95" s="513"/>
      <c r="IB95" s="513"/>
      <c r="IC95" s="513"/>
      <c r="ID95" s="513"/>
      <c r="IE95" s="513"/>
      <c r="IF95" s="513"/>
      <c r="IG95" s="513"/>
      <c r="IH95" s="513"/>
      <c r="II95" s="513"/>
      <c r="IJ95" s="513"/>
      <c r="IK95" s="513"/>
      <c r="IL95" s="513"/>
      <c r="IM95" s="513"/>
      <c r="IN95" s="513"/>
      <c r="IO95" s="513"/>
      <c r="IP95" s="513"/>
      <c r="IQ95" s="513"/>
      <c r="IR95" s="513"/>
      <c r="IS95" s="513"/>
      <c r="IT95" s="513"/>
      <c r="IU95" s="513"/>
      <c r="IV95" s="513"/>
      <c r="IW95" s="513"/>
      <c r="IX95" s="513"/>
      <c r="IY95" s="513"/>
      <c r="IZ95" s="513"/>
      <c r="JA95" s="513"/>
      <c r="JB95" s="513"/>
      <c r="JC95" s="513"/>
      <c r="JD95" s="513"/>
      <c r="JE95" s="513"/>
      <c r="JF95" s="513"/>
      <c r="JG95" s="513"/>
      <c r="JH95" s="513"/>
      <c r="JI95" s="513"/>
      <c r="JJ95" s="513"/>
      <c r="JK95" s="513"/>
      <c r="JL95" s="513"/>
      <c r="JM95" s="513"/>
      <c r="JN95" s="513"/>
      <c r="JO95" s="513"/>
      <c r="JP95" s="513"/>
      <c r="JQ95" s="513"/>
      <c r="JR95" s="513"/>
      <c r="JS95" s="513"/>
      <c r="JT95" s="513"/>
      <c r="JU95" s="513"/>
      <c r="JV95" s="513"/>
      <c r="JW95" s="513"/>
      <c r="JX95" s="513"/>
      <c r="JY95" s="513"/>
      <c r="JZ95" s="513"/>
      <c r="KA95" s="513"/>
      <c r="KB95" s="513"/>
      <c r="KC95" s="513"/>
      <c r="KD95" s="513"/>
      <c r="KE95" s="513"/>
      <c r="KF95" s="513"/>
      <c r="KG95" s="513"/>
      <c r="KH95" s="513"/>
      <c r="KI95" s="513"/>
      <c r="KJ95" s="513"/>
      <c r="KK95" s="513"/>
      <c r="KL95" s="513"/>
      <c r="KM95" s="513"/>
      <c r="KN95" s="513"/>
      <c r="KO95" s="513"/>
      <c r="KP95" s="513"/>
      <c r="KQ95" s="513"/>
      <c r="KR95" s="513"/>
      <c r="KS95" s="513"/>
      <c r="KT95" s="513"/>
      <c r="KU95" s="513"/>
      <c r="KV95" s="513"/>
      <c r="KW95" s="513"/>
      <c r="KX95" s="513"/>
      <c r="KY95" s="513"/>
      <c r="KZ95" s="513"/>
      <c r="LA95" s="513"/>
      <c r="LB95" s="513"/>
      <c r="LC95" s="513"/>
      <c r="LD95" s="513"/>
      <c r="LE95" s="513"/>
      <c r="LF95" s="513"/>
      <c r="LG95" s="513"/>
      <c r="LH95" s="513"/>
      <c r="LI95" s="513"/>
      <c r="LJ95" s="513"/>
      <c r="LK95" s="513"/>
      <c r="LL95" s="513"/>
      <c r="LM95" s="513"/>
      <c r="LN95" s="513"/>
      <c r="LO95" s="513"/>
      <c r="LP95" s="513"/>
      <c r="LQ95" s="513"/>
      <c r="LR95" s="513"/>
      <c r="LS95" s="513"/>
      <c r="LT95" s="513"/>
      <c r="LU95" s="513"/>
      <c r="LV95" s="513"/>
      <c r="LW95" s="513"/>
      <c r="LX95" s="513"/>
      <c r="LY95" s="513"/>
      <c r="LZ95" s="513"/>
      <c r="MA95" s="513"/>
      <c r="MB95" s="513"/>
      <c r="MC95" s="513"/>
      <c r="MD95" s="513"/>
      <c r="ME95" s="513"/>
      <c r="MF95" s="513"/>
      <c r="MG95" s="513"/>
      <c r="MH95" s="513"/>
      <c r="MI95" s="513"/>
      <c r="MJ95" s="513"/>
      <c r="MK95" s="513"/>
      <c r="ML95" s="513"/>
      <c r="MM95" s="513"/>
      <c r="MN95" s="513"/>
      <c r="MO95" s="513"/>
      <c r="MP95" s="513"/>
      <c r="MQ95" s="513"/>
      <c r="MR95" s="513"/>
      <c r="MS95" s="513"/>
      <c r="MT95" s="513"/>
      <c r="MU95" s="513"/>
      <c r="MV95" s="513"/>
      <c r="MW95" s="513"/>
      <c r="MX95" s="513"/>
      <c r="MY95" s="513"/>
      <c r="MZ95" s="513"/>
      <c r="NA95" s="513"/>
      <c r="NB95" s="513"/>
      <c r="NC95" s="513"/>
      <c r="ND95" s="513"/>
      <c r="NE95" s="513"/>
      <c r="NF95" s="513"/>
      <c r="NG95" s="513"/>
      <c r="NH95" s="513"/>
      <c r="NI95" s="513"/>
      <c r="NJ95" s="513"/>
      <c r="NK95" s="513"/>
      <c r="NL95" s="513"/>
      <c r="NM95" s="513"/>
      <c r="NN95" s="513"/>
      <c r="NO95" s="513"/>
      <c r="NP95" s="513"/>
      <c r="NQ95" s="513"/>
      <c r="NR95" s="513"/>
      <c r="NS95" s="513"/>
      <c r="NT95" s="513"/>
      <c r="NU95" s="513"/>
      <c r="NV95" s="513"/>
      <c r="NW95" s="513"/>
      <c r="NX95" s="513"/>
      <c r="NY95" s="513"/>
      <c r="NZ95" s="513"/>
      <c r="OA95" s="513"/>
      <c r="OB95" s="513"/>
      <c r="OC95" s="513"/>
      <c r="OD95" s="513"/>
      <c r="OE95" s="513"/>
      <c r="OF95" s="513"/>
      <c r="OG95" s="513"/>
      <c r="OH95" s="513"/>
      <c r="OI95" s="513"/>
      <c r="OJ95" s="513"/>
      <c r="OK95" s="513"/>
      <c r="OL95" s="513"/>
      <c r="OM95" s="513"/>
      <c r="ON95" s="513"/>
      <c r="OO95" s="513"/>
      <c r="OP95" s="513"/>
      <c r="OQ95" s="513"/>
      <c r="OR95" s="513"/>
      <c r="OS95" s="513"/>
      <c r="OT95" s="513"/>
      <c r="OU95" s="513"/>
      <c r="OV95" s="513"/>
      <c r="OW95" s="513"/>
      <c r="OX95" s="513"/>
      <c r="OY95" s="513"/>
      <c r="OZ95" s="513"/>
      <c r="PA95" s="513"/>
      <c r="PB95" s="513"/>
      <c r="PC95" s="513"/>
      <c r="PD95" s="513"/>
      <c r="PE95" s="513"/>
      <c r="PF95" s="513"/>
      <c r="PG95" s="513"/>
      <c r="PH95" s="513"/>
      <c r="PI95" s="513"/>
      <c r="PJ95" s="513"/>
      <c r="PK95" s="513"/>
      <c r="PL95" s="513"/>
      <c r="PM95" s="513"/>
      <c r="PN95" s="513"/>
      <c r="PO95" s="513"/>
      <c r="PP95" s="513"/>
      <c r="PQ95" s="513"/>
      <c r="PR95" s="513"/>
      <c r="PS95" s="513"/>
      <c r="PT95" s="513"/>
      <c r="PU95" s="513"/>
      <c r="PV95" s="513"/>
      <c r="PW95" s="513"/>
      <c r="PX95" s="513"/>
      <c r="PY95" s="513"/>
      <c r="PZ95" s="513"/>
      <c r="QA95" s="513"/>
      <c r="QB95" s="513"/>
      <c r="QC95" s="513"/>
      <c r="QD95" s="513"/>
      <c r="QE95" s="513"/>
      <c r="QF95" s="513"/>
      <c r="QG95" s="513"/>
      <c r="QH95" s="513"/>
      <c r="QI95" s="513"/>
      <c r="QJ95" s="513"/>
      <c r="QK95" s="513"/>
      <c r="QL95" s="513"/>
      <c r="QM95" s="513"/>
      <c r="QN95" s="513"/>
      <c r="QO95" s="513"/>
      <c r="QP95" s="513"/>
      <c r="QQ95" s="513"/>
      <c r="QR95" s="513"/>
      <c r="QS95" s="513"/>
      <c r="QT95" s="513"/>
      <c r="QU95" s="513"/>
      <c r="QV95" s="513"/>
      <c r="QW95" s="513"/>
      <c r="QX95" s="513"/>
      <c r="QY95" s="513"/>
      <c r="QZ95" s="513"/>
      <c r="RA95" s="513"/>
      <c r="RB95" s="513"/>
      <c r="RC95" s="513"/>
      <c r="RD95" s="513"/>
      <c r="RE95" s="513"/>
      <c r="RF95" s="513"/>
      <c r="RG95" s="513"/>
      <c r="RH95" s="513"/>
      <c r="RI95" s="513"/>
      <c r="RJ95" s="513"/>
      <c r="RK95" s="513"/>
      <c r="RL95" s="513"/>
      <c r="RM95" s="513"/>
      <c r="RN95" s="513"/>
      <c r="RO95" s="513"/>
      <c r="RP95" s="513"/>
      <c r="RQ95" s="513"/>
      <c r="RR95" s="513"/>
      <c r="RS95" s="513"/>
      <c r="RT95" s="513"/>
      <c r="RU95" s="513"/>
      <c r="RV95" s="513"/>
      <c r="RW95" s="513"/>
      <c r="RX95" s="513"/>
      <c r="RY95" s="513"/>
      <c r="RZ95" s="513"/>
      <c r="SA95" s="513"/>
      <c r="SB95" s="513"/>
      <c r="SC95" s="513"/>
      <c r="SD95" s="513"/>
      <c r="SE95" s="513"/>
      <c r="SF95" s="513"/>
      <c r="SG95" s="513"/>
      <c r="SH95" s="513"/>
      <c r="SI95" s="513"/>
      <c r="SJ95" s="513"/>
      <c r="SK95" s="513"/>
      <c r="SL95" s="513"/>
      <c r="SM95" s="513"/>
      <c r="SN95" s="513"/>
      <c r="SO95" s="513"/>
      <c r="SP95" s="513"/>
      <c r="SQ95" s="513"/>
      <c r="SR95" s="513"/>
      <c r="SS95" s="513"/>
      <c r="ST95" s="513"/>
      <c r="SU95" s="513"/>
      <c r="SV95" s="513"/>
      <c r="SW95" s="513"/>
      <c r="SX95" s="513"/>
      <c r="SY95" s="513"/>
      <c r="SZ95" s="513"/>
      <c r="TA95" s="513"/>
      <c r="TB95" s="513"/>
      <c r="TC95" s="513"/>
      <c r="TD95" s="513"/>
      <c r="TE95" s="513"/>
      <c r="TF95" s="513"/>
      <c r="TG95" s="513"/>
      <c r="TH95" s="513"/>
      <c r="TI95" s="513"/>
      <c r="TJ95" s="513"/>
      <c r="TK95" s="513"/>
      <c r="TL95" s="513"/>
      <c r="TM95" s="513"/>
      <c r="TN95" s="513"/>
      <c r="TO95" s="513"/>
      <c r="TP95" s="513"/>
      <c r="TQ95" s="513"/>
      <c r="TR95" s="513"/>
      <c r="TS95" s="513"/>
      <c r="TT95" s="513"/>
      <c r="TU95" s="513"/>
      <c r="TV95" s="513"/>
      <c r="TW95" s="513"/>
      <c r="TX95" s="513"/>
      <c r="TY95" s="513"/>
      <c r="TZ95" s="513"/>
      <c r="UA95" s="513"/>
      <c r="UB95" s="513"/>
      <c r="UC95" s="513"/>
      <c r="UD95" s="513"/>
      <c r="UE95" s="513"/>
      <c r="UF95" s="513"/>
      <c r="UG95" s="513"/>
      <c r="UH95" s="513"/>
      <c r="UI95" s="513"/>
      <c r="UJ95" s="513"/>
      <c r="UK95" s="513"/>
      <c r="UL95" s="513"/>
      <c r="UM95" s="513"/>
      <c r="UN95" s="513"/>
      <c r="UO95" s="513"/>
      <c r="UP95" s="513"/>
      <c r="UQ95" s="513"/>
      <c r="UR95" s="513"/>
      <c r="US95" s="513"/>
      <c r="UT95" s="513"/>
      <c r="UU95" s="513"/>
      <c r="UV95" s="513"/>
      <c r="UW95" s="513"/>
      <c r="UX95" s="513"/>
      <c r="UY95" s="513"/>
      <c r="UZ95" s="513"/>
      <c r="VA95" s="513"/>
      <c r="VB95" s="513"/>
      <c r="VC95" s="513"/>
      <c r="VD95" s="513"/>
      <c r="VE95" s="513"/>
      <c r="VF95" s="513"/>
      <c r="VG95" s="513"/>
      <c r="VH95" s="513"/>
      <c r="VI95" s="513"/>
      <c r="VJ95" s="513"/>
      <c r="VK95" s="513"/>
      <c r="VL95" s="513"/>
      <c r="VM95" s="513"/>
      <c r="VN95" s="513"/>
      <c r="VO95" s="513"/>
      <c r="VP95" s="513"/>
      <c r="VQ95" s="513"/>
      <c r="VR95" s="513"/>
      <c r="VS95" s="513"/>
      <c r="VT95" s="513"/>
      <c r="VU95" s="513"/>
      <c r="VV95" s="513"/>
      <c r="VW95" s="513"/>
      <c r="VX95" s="513"/>
      <c r="VY95" s="513"/>
      <c r="VZ95" s="513"/>
      <c r="WA95" s="513"/>
      <c r="WB95" s="513"/>
      <c r="WC95" s="513"/>
      <c r="WD95" s="513"/>
      <c r="WE95" s="513"/>
      <c r="WF95" s="513"/>
      <c r="WG95" s="513"/>
      <c r="WH95" s="513"/>
      <c r="WI95" s="513"/>
      <c r="WJ95" s="513"/>
      <c r="WK95" s="513"/>
      <c r="WL95" s="513"/>
      <c r="WM95" s="513"/>
      <c r="WN95" s="513"/>
      <c r="WO95" s="513"/>
      <c r="WP95" s="513"/>
      <c r="WQ95" s="513"/>
      <c r="WR95" s="513"/>
      <c r="WS95" s="513"/>
      <c r="WT95" s="513"/>
      <c r="WU95" s="513"/>
      <c r="WV95" s="513"/>
      <c r="WW95" s="513"/>
      <c r="WX95" s="513"/>
      <c r="WY95" s="513"/>
      <c r="WZ95" s="513"/>
      <c r="XA95" s="513"/>
      <c r="XB95" s="513"/>
      <c r="XC95" s="513"/>
      <c r="XD95" s="513"/>
      <c r="XE95" s="513"/>
      <c r="XF95" s="513"/>
      <c r="XG95" s="513"/>
      <c r="XH95" s="513"/>
      <c r="XI95" s="513"/>
      <c r="XJ95" s="513"/>
      <c r="XK95" s="513"/>
      <c r="XL95" s="513"/>
      <c r="XM95" s="513"/>
      <c r="XN95" s="513"/>
      <c r="XO95" s="513"/>
      <c r="XP95" s="513"/>
      <c r="XQ95" s="513"/>
      <c r="XR95" s="513"/>
      <c r="XS95" s="513"/>
      <c r="XT95" s="513"/>
      <c r="XU95" s="513"/>
      <c r="XV95" s="513"/>
      <c r="XW95" s="513"/>
      <c r="XX95" s="513"/>
      <c r="XY95" s="513"/>
      <c r="XZ95" s="513"/>
      <c r="YA95" s="513"/>
      <c r="YB95" s="513"/>
      <c r="YC95" s="513"/>
      <c r="YD95" s="513"/>
      <c r="YE95" s="513"/>
      <c r="YF95" s="513"/>
      <c r="YG95" s="513"/>
      <c r="YH95" s="513"/>
      <c r="YI95" s="513"/>
      <c r="YJ95" s="513"/>
      <c r="YK95" s="513"/>
      <c r="YL95" s="513"/>
      <c r="YM95" s="513"/>
      <c r="YN95" s="513"/>
      <c r="YO95" s="513"/>
      <c r="YP95" s="513"/>
      <c r="YQ95" s="513"/>
      <c r="YR95" s="513"/>
      <c r="YS95" s="513"/>
      <c r="YT95" s="513"/>
      <c r="YU95" s="513"/>
      <c r="YV95" s="513"/>
      <c r="YW95" s="513"/>
      <c r="YX95" s="513"/>
      <c r="YY95" s="513"/>
      <c r="YZ95" s="513"/>
      <c r="ZA95" s="513"/>
      <c r="ZB95" s="513"/>
      <c r="ZC95" s="513"/>
      <c r="ZD95" s="513"/>
      <c r="ZE95" s="513"/>
      <c r="ZF95" s="513"/>
      <c r="ZG95" s="513"/>
      <c r="ZH95" s="513"/>
      <c r="ZI95" s="513"/>
      <c r="ZJ95" s="513"/>
      <c r="ZK95" s="513"/>
      <c r="ZL95" s="513"/>
      <c r="ZM95" s="513"/>
      <c r="ZN95" s="513"/>
      <c r="ZO95" s="513"/>
      <c r="ZP95" s="513"/>
      <c r="ZQ95" s="513"/>
      <c r="ZR95" s="513"/>
      <c r="ZS95" s="513"/>
      <c r="ZT95" s="513"/>
      <c r="ZU95" s="513"/>
      <c r="ZV95" s="513"/>
      <c r="ZW95" s="513"/>
      <c r="ZX95" s="513"/>
      <c r="ZY95" s="513"/>
      <c r="ZZ95" s="513"/>
      <c r="AAA95" s="513"/>
      <c r="AAB95" s="513"/>
      <c r="AAC95" s="513"/>
      <c r="AAD95" s="513"/>
      <c r="AAE95" s="513"/>
      <c r="AAF95" s="513"/>
      <c r="AAG95" s="513"/>
      <c r="AAH95" s="513"/>
      <c r="AAI95" s="513"/>
      <c r="AAJ95" s="513"/>
      <c r="AAK95" s="513"/>
      <c r="AAL95" s="513"/>
      <c r="AAM95" s="513"/>
      <c r="AAN95" s="513"/>
      <c r="AAO95" s="513"/>
      <c r="AAP95" s="513"/>
      <c r="AAQ95" s="513"/>
      <c r="AAR95" s="513"/>
      <c r="AAS95" s="513"/>
      <c r="AAT95" s="513"/>
      <c r="AAU95" s="513"/>
      <c r="AAV95" s="513"/>
      <c r="AAW95" s="513"/>
      <c r="AAX95" s="513"/>
      <c r="AAY95" s="513"/>
      <c r="AAZ95" s="513"/>
      <c r="ABA95" s="513"/>
      <c r="ABB95" s="513"/>
      <c r="ABC95" s="513"/>
      <c r="ABD95" s="513"/>
      <c r="ABE95" s="513"/>
      <c r="ABF95" s="513"/>
      <c r="ABG95" s="513"/>
      <c r="ABH95" s="513"/>
      <c r="ABI95" s="513"/>
      <c r="ABJ95" s="513"/>
      <c r="ABK95" s="513"/>
      <c r="ABL95" s="513"/>
      <c r="ABM95" s="513"/>
      <c r="ABN95" s="513"/>
      <c r="ABO95" s="513"/>
      <c r="ABP95" s="513"/>
      <c r="ABQ95" s="513"/>
      <c r="ABR95" s="513"/>
      <c r="ABS95" s="513"/>
      <c r="ABT95" s="513"/>
      <c r="ABU95" s="513"/>
      <c r="ABV95" s="513"/>
      <c r="ABW95" s="513"/>
      <c r="ABX95" s="513"/>
      <c r="ABY95" s="513"/>
      <c r="ABZ95" s="513"/>
      <c r="ACA95" s="513"/>
      <c r="ACB95" s="513"/>
      <c r="ACC95" s="513"/>
      <c r="ACD95" s="513"/>
      <c r="ACE95" s="513"/>
      <c r="ACF95" s="513"/>
      <c r="ACG95" s="513"/>
      <c r="ACH95" s="513"/>
      <c r="ACI95" s="513"/>
      <c r="ACJ95" s="513"/>
      <c r="ACK95" s="513"/>
      <c r="ACL95" s="513"/>
      <c r="ACM95" s="513"/>
      <c r="ACN95" s="513"/>
      <c r="ACO95" s="513"/>
      <c r="ACP95" s="513"/>
      <c r="ACQ95" s="513"/>
      <c r="ACR95" s="513"/>
      <c r="ACS95" s="513"/>
      <c r="ACT95" s="513"/>
      <c r="ACU95" s="513"/>
      <c r="ACV95" s="513"/>
      <c r="ACW95" s="513"/>
      <c r="ACX95" s="513"/>
      <c r="ACY95" s="513"/>
      <c r="ACZ95" s="513"/>
      <c r="ADA95" s="513"/>
      <c r="ADB95" s="513"/>
      <c r="ADC95" s="513"/>
      <c r="ADD95" s="513"/>
      <c r="ADE95" s="513"/>
      <c r="ADF95" s="513"/>
      <c r="ADG95" s="513"/>
      <c r="ADH95" s="513"/>
      <c r="ADI95" s="513"/>
      <c r="ADJ95" s="513"/>
      <c r="ADK95" s="513"/>
      <c r="ADL95" s="513"/>
      <c r="ADM95" s="513"/>
      <c r="ADN95" s="513"/>
      <c r="ADO95" s="513"/>
      <c r="ADP95" s="513"/>
      <c r="ADQ95" s="513"/>
      <c r="ADR95" s="513"/>
      <c r="ADS95" s="513"/>
      <c r="ADT95" s="513"/>
      <c r="ADU95" s="513"/>
      <c r="ADV95" s="513"/>
      <c r="ADW95" s="513"/>
      <c r="ADX95" s="513"/>
      <c r="ADY95" s="513"/>
      <c r="ADZ95" s="513"/>
      <c r="AEA95" s="513"/>
      <c r="AEB95" s="513"/>
      <c r="AEC95" s="513"/>
      <c r="AED95" s="513"/>
      <c r="AEE95" s="513"/>
      <c r="AEF95" s="513"/>
      <c r="AEG95" s="513"/>
      <c r="AEH95" s="513"/>
      <c r="AEI95" s="513"/>
      <c r="AEJ95" s="513"/>
      <c r="AEK95" s="513"/>
      <c r="AEL95" s="513"/>
      <c r="AEM95" s="513"/>
      <c r="AEN95" s="513"/>
      <c r="AEO95" s="513"/>
      <c r="AEP95" s="513"/>
      <c r="AEQ95" s="513"/>
      <c r="AER95" s="513"/>
      <c r="AES95" s="513"/>
      <c r="AET95" s="513"/>
      <c r="AEU95" s="513"/>
      <c r="AEV95" s="513"/>
      <c r="AEW95" s="513"/>
      <c r="AEX95" s="513"/>
      <c r="AEY95" s="513"/>
      <c r="AEZ95" s="513"/>
      <c r="AFA95" s="513"/>
      <c r="AFB95" s="513"/>
      <c r="AFC95" s="513"/>
      <c r="AFD95" s="513"/>
      <c r="AFE95" s="513"/>
      <c r="AFF95" s="513"/>
      <c r="AFG95" s="513"/>
      <c r="AFH95" s="513"/>
      <c r="AFI95" s="513"/>
      <c r="AFJ95" s="513"/>
      <c r="AFK95" s="513"/>
      <c r="AFL95" s="513"/>
      <c r="AFM95" s="513"/>
      <c r="AFN95" s="513"/>
      <c r="AFO95" s="513"/>
      <c r="AFP95" s="513"/>
      <c r="AFQ95" s="513"/>
      <c r="AFR95" s="513"/>
      <c r="AFS95" s="513"/>
      <c r="AFT95" s="513"/>
      <c r="AFU95" s="513"/>
      <c r="AFV95" s="513"/>
      <c r="AFW95" s="513"/>
      <c r="AFX95" s="513"/>
      <c r="AFY95" s="513"/>
      <c r="AFZ95" s="513"/>
      <c r="AGA95" s="513"/>
      <c r="AGB95" s="513"/>
      <c r="AGC95" s="513"/>
      <c r="AGD95" s="513"/>
      <c r="AGE95" s="513"/>
      <c r="AGF95" s="513"/>
      <c r="AGG95" s="513"/>
      <c r="AGH95" s="513"/>
      <c r="AGI95" s="513"/>
      <c r="AGJ95" s="513"/>
      <c r="AGK95" s="513"/>
      <c r="AGL95" s="513"/>
      <c r="AGM95" s="513"/>
      <c r="AGN95" s="513"/>
      <c r="AGO95" s="513"/>
      <c r="AGP95" s="513"/>
      <c r="AGQ95" s="513"/>
      <c r="AGR95" s="513"/>
      <c r="AGS95" s="513"/>
      <c r="AGT95" s="513"/>
      <c r="AGU95" s="513"/>
      <c r="AGV95" s="513"/>
      <c r="AGW95" s="513"/>
      <c r="AGX95" s="513"/>
      <c r="AGY95" s="513"/>
      <c r="AGZ95" s="513"/>
      <c r="AHA95" s="513"/>
      <c r="AHB95" s="513"/>
      <c r="AHC95" s="513"/>
      <c r="AHD95" s="513"/>
      <c r="AHE95" s="513"/>
      <c r="AHF95" s="513"/>
      <c r="AHG95" s="513"/>
      <c r="AHH95" s="513"/>
      <c r="AHI95" s="513"/>
      <c r="AHJ95" s="513"/>
      <c r="AHK95" s="513"/>
      <c r="AHL95" s="513"/>
      <c r="AHM95" s="513"/>
      <c r="AHN95" s="513"/>
      <c r="AHO95" s="513"/>
      <c r="AHP95" s="513"/>
      <c r="AHQ95" s="513"/>
      <c r="AHR95" s="513"/>
      <c r="AHS95" s="513"/>
      <c r="AHT95" s="513"/>
      <c r="AHU95" s="513"/>
      <c r="AHV95" s="513"/>
      <c r="AHW95" s="513"/>
      <c r="AHX95" s="513"/>
      <c r="AHY95" s="513"/>
      <c r="AHZ95" s="513"/>
      <c r="AIA95" s="513"/>
      <c r="AIB95" s="513"/>
      <c r="AIC95" s="513"/>
      <c r="AID95" s="513"/>
      <c r="AIE95" s="513"/>
      <c r="AIF95" s="513"/>
      <c r="AIG95" s="513"/>
      <c r="AIH95" s="513"/>
      <c r="AII95" s="513"/>
      <c r="AIJ95" s="513"/>
      <c r="AIK95" s="513"/>
      <c r="AIL95" s="513"/>
      <c r="AIM95" s="513"/>
      <c r="AIN95" s="513"/>
      <c r="AIO95" s="513"/>
      <c r="AIP95" s="513"/>
      <c r="AIQ95" s="513"/>
      <c r="AIR95" s="513"/>
      <c r="AIS95" s="513"/>
      <c r="AIT95" s="513"/>
      <c r="AIU95" s="513"/>
      <c r="AIV95" s="513"/>
      <c r="AIW95" s="513"/>
      <c r="AIX95" s="513"/>
      <c r="AIY95" s="513"/>
      <c r="AIZ95" s="513"/>
      <c r="AJA95" s="513"/>
      <c r="AJB95" s="513"/>
      <c r="AJC95" s="513"/>
      <c r="AJD95" s="513"/>
      <c r="AJE95" s="513"/>
      <c r="AJF95" s="513"/>
      <c r="AJG95" s="513"/>
      <c r="AJH95" s="513"/>
      <c r="AJI95" s="513"/>
      <c r="AJJ95" s="513"/>
      <c r="AJK95" s="513"/>
      <c r="AJL95" s="513"/>
      <c r="AJM95" s="513"/>
      <c r="AJN95" s="513"/>
      <c r="AJO95" s="513"/>
      <c r="AJP95" s="513"/>
      <c r="AJQ95" s="513"/>
      <c r="AJR95" s="513"/>
      <c r="AJS95" s="513"/>
      <c r="AJT95" s="513"/>
      <c r="AJU95" s="513"/>
      <c r="AJV95" s="513"/>
      <c r="AJW95" s="513"/>
      <c r="AJX95" s="513"/>
      <c r="AJY95" s="513"/>
      <c r="AJZ95" s="513"/>
      <c r="AKA95" s="513"/>
      <c r="AKB95" s="513"/>
      <c r="AKC95" s="513"/>
      <c r="AKD95" s="513"/>
      <c r="AKE95" s="513"/>
      <c r="AKF95" s="513"/>
      <c r="AKG95" s="513"/>
      <c r="AKH95" s="513"/>
      <c r="AKI95" s="513"/>
      <c r="AKJ95" s="513"/>
      <c r="AKK95" s="513"/>
      <c r="AKL95" s="513"/>
      <c r="AKM95" s="513"/>
      <c r="AKN95" s="513"/>
      <c r="AKO95" s="513"/>
      <c r="AKP95" s="513"/>
      <c r="AKQ95" s="513"/>
      <c r="AKR95" s="513"/>
      <c r="AKS95" s="513"/>
      <c r="AKT95" s="513"/>
      <c r="AKU95" s="513"/>
      <c r="AKV95" s="513"/>
      <c r="AKW95" s="513"/>
      <c r="AKX95" s="513"/>
      <c r="AKY95" s="513"/>
      <c r="AKZ95" s="513"/>
      <c r="ALA95" s="513"/>
      <c r="ALB95" s="513"/>
      <c r="ALC95" s="513"/>
      <c r="ALD95" s="513"/>
      <c r="ALE95" s="513"/>
      <c r="ALF95" s="513"/>
      <c r="ALG95" s="513"/>
      <c r="ALH95" s="513"/>
      <c r="ALI95" s="513"/>
      <c r="ALJ95" s="513"/>
      <c r="ALK95" s="513"/>
      <c r="ALL95" s="513"/>
      <c r="ALM95" s="513"/>
      <c r="ALN95" s="513"/>
      <c r="ALO95" s="513"/>
      <c r="ALP95" s="513"/>
      <c r="ALQ95" s="513"/>
      <c r="ALR95" s="513"/>
      <c r="ALS95" s="513"/>
      <c r="ALT95" s="513"/>
      <c r="ALU95" s="513"/>
      <c r="ALV95" s="513"/>
      <c r="ALW95" s="513"/>
      <c r="ALX95" s="513"/>
      <c r="ALY95" s="513"/>
      <c r="ALZ95" s="513"/>
      <c r="AMA95" s="513"/>
      <c r="AMB95" s="513"/>
      <c r="AMC95" s="513"/>
      <c r="AMD95" s="513"/>
      <c r="AME95" s="513"/>
      <c r="AMF95" s="513"/>
      <c r="AMG95" s="513"/>
      <c r="AMH95" s="513"/>
      <c r="AMI95" s="513"/>
      <c r="AMJ95" s="513"/>
      <c r="AMK95" s="513"/>
      <c r="AML95" s="513"/>
      <c r="AMM95" s="513"/>
      <c r="AMN95" s="513"/>
      <c r="AMO95" s="513"/>
      <c r="AMP95" s="513"/>
      <c r="AMQ95" s="513"/>
      <c r="AMR95" s="513"/>
      <c r="AMS95" s="513"/>
      <c r="AMT95" s="513"/>
      <c r="AMU95" s="513"/>
      <c r="AMV95" s="513"/>
      <c r="AMW95" s="513"/>
      <c r="AMX95" s="513"/>
      <c r="AMY95" s="513"/>
      <c r="AMZ95" s="513"/>
      <c r="ANA95" s="513"/>
      <c r="ANB95" s="513"/>
      <c r="ANC95" s="513"/>
      <c r="AND95" s="513"/>
      <c r="ANE95" s="513"/>
      <c r="ANF95" s="513"/>
      <c r="ANG95" s="513"/>
      <c r="ANH95" s="513"/>
      <c r="ANI95" s="513"/>
      <c r="ANJ95" s="513"/>
      <c r="ANK95" s="513"/>
      <c r="ANL95" s="513"/>
      <c r="ANM95" s="513"/>
      <c r="ANN95" s="513"/>
      <c r="ANO95" s="513"/>
      <c r="ANP95" s="513"/>
      <c r="ANQ95" s="513"/>
      <c r="ANR95" s="513"/>
      <c r="ANS95" s="513"/>
      <c r="ANT95" s="513"/>
      <c r="ANU95" s="513"/>
      <c r="ANV95" s="513"/>
      <c r="ANW95" s="513"/>
      <c r="ANX95" s="513"/>
      <c r="ANY95" s="513"/>
      <c r="ANZ95" s="513"/>
      <c r="AOA95" s="513"/>
      <c r="AOB95" s="513"/>
      <c r="AOC95" s="513"/>
      <c r="AOD95" s="513"/>
      <c r="AOE95" s="513"/>
      <c r="AOF95" s="513"/>
      <c r="AOG95" s="513"/>
      <c r="AOH95" s="513"/>
      <c r="AOI95" s="513"/>
      <c r="AOJ95" s="513"/>
      <c r="AOK95" s="513"/>
      <c r="AOL95" s="513"/>
      <c r="AOM95" s="513"/>
      <c r="AON95" s="513"/>
      <c r="AOO95" s="513"/>
      <c r="AOP95" s="513"/>
      <c r="AOQ95" s="513"/>
      <c r="AOR95" s="513"/>
      <c r="AOS95" s="513"/>
      <c r="AOT95" s="513"/>
      <c r="AOU95" s="513"/>
      <c r="AOV95" s="513"/>
      <c r="AOW95" s="513"/>
      <c r="AOX95" s="513"/>
      <c r="AOY95" s="513"/>
      <c r="AOZ95" s="513"/>
      <c r="APA95" s="513"/>
      <c r="APB95" s="513"/>
      <c r="APC95" s="513"/>
      <c r="APD95" s="513"/>
      <c r="APE95" s="513"/>
      <c r="APF95" s="513"/>
      <c r="APG95" s="513"/>
      <c r="APH95" s="513"/>
      <c r="API95" s="513"/>
      <c r="APJ95" s="513"/>
      <c r="APK95" s="513"/>
      <c r="APL95" s="513"/>
      <c r="APM95" s="513"/>
      <c r="APN95" s="513"/>
      <c r="APO95" s="513"/>
      <c r="APP95" s="513"/>
      <c r="APQ95" s="513"/>
      <c r="APR95" s="513"/>
      <c r="APS95" s="513"/>
      <c r="APT95" s="513"/>
      <c r="APU95" s="513"/>
      <c r="APV95" s="513"/>
      <c r="APW95" s="513"/>
      <c r="APX95" s="513"/>
      <c r="APY95" s="513"/>
      <c r="APZ95" s="513"/>
      <c r="AQA95" s="513"/>
      <c r="AQB95" s="513"/>
      <c r="AQC95" s="513"/>
      <c r="AQD95" s="513"/>
      <c r="AQE95" s="513"/>
      <c r="AQF95" s="513"/>
      <c r="AQG95" s="513"/>
      <c r="AQH95" s="513"/>
      <c r="AQI95" s="513"/>
      <c r="AQJ95" s="513"/>
      <c r="AQK95" s="513"/>
      <c r="AQL95" s="513"/>
      <c r="AQM95" s="513"/>
      <c r="AQN95" s="513"/>
      <c r="AQO95" s="513"/>
      <c r="AQP95" s="513"/>
      <c r="AQQ95" s="513"/>
      <c r="AQR95" s="513"/>
      <c r="AQS95" s="513"/>
      <c r="AQT95" s="513"/>
      <c r="AQU95" s="513"/>
      <c r="AQV95" s="513"/>
      <c r="AQW95" s="513"/>
      <c r="AQX95" s="513"/>
      <c r="AQY95" s="513"/>
      <c r="AQZ95" s="513"/>
      <c r="ARA95" s="513"/>
      <c r="ARB95" s="513"/>
      <c r="ARC95" s="513"/>
      <c r="ARD95" s="513"/>
      <c r="ARE95" s="513"/>
      <c r="ARF95" s="513"/>
      <c r="ARG95" s="513"/>
      <c r="ARH95" s="513"/>
      <c r="ARI95" s="513"/>
      <c r="ARJ95" s="513"/>
      <c r="ARK95" s="513"/>
      <c r="ARL95" s="513"/>
      <c r="ARM95" s="513"/>
      <c r="ARN95" s="513"/>
      <c r="ARO95" s="513"/>
      <c r="ARP95" s="513"/>
      <c r="ARQ95" s="513"/>
      <c r="ARR95" s="513"/>
      <c r="ARS95" s="513"/>
      <c r="ART95" s="513"/>
      <c r="ARU95" s="513"/>
      <c r="ARV95" s="513"/>
      <c r="ARW95" s="513"/>
      <c r="ARX95" s="513"/>
      <c r="ARY95" s="513"/>
      <c r="ARZ95" s="513"/>
      <c r="ASA95" s="513"/>
      <c r="ASB95" s="513"/>
      <c r="ASC95" s="513"/>
      <c r="ASD95" s="513"/>
      <c r="ASE95" s="513"/>
      <c r="ASF95" s="513"/>
      <c r="ASG95" s="513"/>
      <c r="ASH95" s="513"/>
      <c r="ASI95" s="513"/>
      <c r="ASJ95" s="513"/>
      <c r="ASK95" s="513"/>
      <c r="ASL95" s="513"/>
      <c r="ASM95" s="513"/>
      <c r="ASN95" s="513"/>
      <c r="ASO95" s="513"/>
      <c r="ASP95" s="513"/>
      <c r="ASQ95" s="513"/>
      <c r="ASR95" s="513"/>
      <c r="ASS95" s="513"/>
      <c r="AST95" s="513"/>
      <c r="ASU95" s="513"/>
      <c r="ASV95" s="513"/>
      <c r="ASW95" s="513"/>
      <c r="ASX95" s="513"/>
      <c r="ASY95" s="513"/>
      <c r="ASZ95" s="513"/>
      <c r="ATA95" s="513"/>
      <c r="ATB95" s="513"/>
      <c r="ATC95" s="513"/>
      <c r="ATD95" s="513"/>
      <c r="ATE95" s="513"/>
      <c r="ATF95" s="513"/>
      <c r="ATG95" s="513"/>
      <c r="ATH95" s="513"/>
      <c r="ATI95" s="513"/>
      <c r="ATJ95" s="513"/>
      <c r="ATK95" s="513"/>
      <c r="ATL95" s="513"/>
      <c r="ATM95" s="513"/>
      <c r="ATN95" s="513"/>
      <c r="ATO95" s="513"/>
      <c r="ATP95" s="513"/>
      <c r="ATQ95" s="513"/>
      <c r="ATR95" s="513"/>
      <c r="ATS95" s="513"/>
      <c r="ATT95" s="513"/>
      <c r="ATU95" s="513"/>
      <c r="ATV95" s="513"/>
      <c r="ATW95" s="513"/>
      <c r="ATX95" s="513"/>
      <c r="ATY95" s="513"/>
      <c r="ATZ95" s="513"/>
      <c r="AUA95" s="513"/>
      <c r="AUB95" s="513"/>
      <c r="AUC95" s="513"/>
      <c r="AUD95" s="513"/>
      <c r="AUE95" s="513"/>
      <c r="AUF95" s="513"/>
      <c r="AUG95" s="513"/>
      <c r="AUH95" s="513"/>
      <c r="AUI95" s="513"/>
      <c r="AUJ95" s="513"/>
      <c r="AUK95" s="513"/>
      <c r="AUL95" s="513"/>
      <c r="AUM95" s="513"/>
      <c r="AUN95" s="513"/>
      <c r="AUO95" s="513"/>
      <c r="AUP95" s="513"/>
      <c r="AUQ95" s="513"/>
      <c r="AUR95" s="513"/>
      <c r="AUS95" s="513"/>
      <c r="AUT95" s="513"/>
      <c r="AUU95" s="513"/>
      <c r="AUV95" s="513"/>
      <c r="AUW95" s="513"/>
      <c r="AUX95" s="513"/>
      <c r="AUY95" s="513"/>
      <c r="AUZ95" s="513"/>
      <c r="AVA95" s="513"/>
      <c r="AVB95" s="513"/>
      <c r="AVC95" s="513"/>
      <c r="AVD95" s="513"/>
      <c r="AVE95" s="513"/>
      <c r="AVF95" s="513"/>
      <c r="AVG95" s="513"/>
      <c r="AVH95" s="513"/>
      <c r="AVI95" s="513"/>
      <c r="AVJ95" s="513"/>
      <c r="AVK95" s="513"/>
      <c r="AVL95" s="513"/>
      <c r="AVM95" s="513"/>
      <c r="AVN95" s="513"/>
      <c r="AVO95" s="513"/>
      <c r="AVP95" s="513"/>
      <c r="AVQ95" s="513"/>
      <c r="AVR95" s="513"/>
      <c r="AVS95" s="513"/>
      <c r="AVT95" s="513"/>
      <c r="AVU95" s="513"/>
      <c r="AVV95" s="513"/>
      <c r="AVW95" s="513"/>
      <c r="AVX95" s="513"/>
      <c r="AVY95" s="513"/>
      <c r="AVZ95" s="513"/>
      <c r="AWA95" s="513"/>
      <c r="AWB95" s="513"/>
      <c r="AWC95" s="513"/>
      <c r="AWD95" s="513"/>
      <c r="AWE95" s="513"/>
      <c r="AWF95" s="513"/>
      <c r="AWG95" s="513"/>
      <c r="AWH95" s="513"/>
      <c r="AWI95" s="513"/>
      <c r="AWJ95" s="513"/>
      <c r="AWK95" s="513"/>
      <c r="AWL95" s="513"/>
      <c r="AWM95" s="513"/>
      <c r="AWN95" s="513"/>
      <c r="AWO95" s="513"/>
      <c r="AWP95" s="513"/>
      <c r="AWQ95" s="513"/>
      <c r="AWR95" s="513"/>
      <c r="AWS95" s="513"/>
      <c r="AWT95" s="513"/>
      <c r="AWU95" s="513"/>
      <c r="AWV95" s="513"/>
      <c r="AWW95" s="513"/>
      <c r="AWX95" s="513"/>
      <c r="AWY95" s="513"/>
      <c r="AWZ95" s="513"/>
      <c r="AXA95" s="513"/>
      <c r="AXB95" s="513"/>
      <c r="AXC95" s="513"/>
      <c r="AXD95" s="513"/>
      <c r="AXE95" s="513"/>
      <c r="AXF95" s="513"/>
      <c r="AXG95" s="513"/>
      <c r="AXH95" s="513"/>
      <c r="AXI95" s="513"/>
      <c r="AXJ95" s="513"/>
      <c r="AXK95" s="513"/>
      <c r="AXL95" s="513"/>
      <c r="AXM95" s="513"/>
      <c r="AXN95" s="513"/>
      <c r="AXO95" s="513"/>
      <c r="AXP95" s="513"/>
      <c r="AXQ95" s="513"/>
      <c r="AXR95" s="513"/>
      <c r="AXS95" s="513"/>
      <c r="AXT95" s="513"/>
      <c r="AXU95" s="513"/>
      <c r="AXV95" s="513"/>
      <c r="AXW95" s="513"/>
      <c r="AXX95" s="513"/>
      <c r="AXY95" s="513"/>
      <c r="AXZ95" s="513"/>
      <c r="AYA95" s="513"/>
      <c r="AYB95" s="513"/>
      <c r="AYC95" s="513"/>
      <c r="AYD95" s="513"/>
      <c r="AYE95" s="513"/>
      <c r="AYF95" s="513"/>
      <c r="AYG95" s="513"/>
      <c r="AYH95" s="513"/>
      <c r="AYI95" s="513"/>
      <c r="AYJ95" s="513"/>
      <c r="AYK95" s="513"/>
      <c r="AYL95" s="513"/>
      <c r="AYM95" s="513"/>
      <c r="AYN95" s="513"/>
      <c r="AYO95" s="513"/>
      <c r="AYP95" s="513"/>
      <c r="AYQ95" s="513"/>
      <c r="AYR95" s="513"/>
      <c r="AYS95" s="513"/>
      <c r="AYT95" s="513"/>
      <c r="AYU95" s="513"/>
      <c r="AYV95" s="513"/>
      <c r="AYW95" s="513"/>
      <c r="AYX95" s="513"/>
      <c r="AYY95" s="513"/>
      <c r="AYZ95" s="513"/>
      <c r="AZA95" s="513"/>
      <c r="AZB95" s="513"/>
      <c r="AZC95" s="513"/>
      <c r="AZD95" s="513"/>
      <c r="AZE95" s="513"/>
      <c r="AZF95" s="513"/>
      <c r="AZG95" s="513"/>
      <c r="AZH95" s="513"/>
      <c r="AZI95" s="513"/>
      <c r="AZJ95" s="513"/>
      <c r="AZK95" s="513"/>
      <c r="AZL95" s="513"/>
      <c r="AZM95" s="513"/>
      <c r="AZN95" s="513"/>
      <c r="AZO95" s="513"/>
      <c r="AZP95" s="513"/>
      <c r="AZQ95" s="513"/>
      <c r="AZR95" s="513"/>
      <c r="AZS95" s="513"/>
      <c r="AZT95" s="513"/>
      <c r="AZU95" s="513"/>
      <c r="AZV95" s="513"/>
      <c r="AZW95" s="513"/>
      <c r="AZX95" s="513"/>
      <c r="AZY95" s="513"/>
      <c r="AZZ95" s="513"/>
      <c r="BAA95" s="513"/>
      <c r="BAB95" s="513"/>
      <c r="BAC95" s="513"/>
      <c r="BAD95" s="513"/>
      <c r="BAE95" s="513"/>
      <c r="BAF95" s="513"/>
      <c r="BAG95" s="513"/>
      <c r="BAH95" s="513"/>
      <c r="BAI95" s="513"/>
      <c r="BAJ95" s="513"/>
      <c r="BAK95" s="513"/>
      <c r="BAL95" s="513"/>
      <c r="BAM95" s="513"/>
      <c r="BAN95" s="513"/>
      <c r="BAO95" s="513"/>
      <c r="BAP95" s="513"/>
      <c r="BAQ95" s="513"/>
      <c r="BAR95" s="513"/>
      <c r="BAS95" s="513"/>
      <c r="BAT95" s="513"/>
      <c r="BAU95" s="513"/>
      <c r="BAV95" s="513"/>
      <c r="BAW95" s="513"/>
      <c r="BAX95" s="513"/>
      <c r="BAY95" s="513"/>
      <c r="BAZ95" s="513"/>
      <c r="BBA95" s="513"/>
      <c r="BBB95" s="513"/>
      <c r="BBC95" s="513"/>
      <c r="BBD95" s="513"/>
      <c r="BBE95" s="513"/>
      <c r="BBF95" s="513"/>
      <c r="BBG95" s="513"/>
      <c r="BBH95" s="513"/>
      <c r="BBI95" s="513"/>
      <c r="BBJ95" s="513"/>
      <c r="BBK95" s="513"/>
      <c r="BBL95" s="513"/>
      <c r="BBM95" s="513"/>
      <c r="BBN95" s="513"/>
      <c r="BBO95" s="513"/>
      <c r="BBP95" s="513"/>
      <c r="BBQ95" s="513"/>
      <c r="BBR95" s="513"/>
      <c r="BBS95" s="513"/>
      <c r="BBT95" s="513"/>
      <c r="BBU95" s="513"/>
      <c r="BBV95" s="513"/>
      <c r="BBW95" s="513"/>
      <c r="BBX95" s="513"/>
      <c r="BBY95" s="513"/>
      <c r="BBZ95" s="513"/>
      <c r="BCA95" s="513"/>
      <c r="BCB95" s="513"/>
      <c r="BCC95" s="513"/>
      <c r="BCD95" s="513"/>
      <c r="BCE95" s="513"/>
      <c r="BCF95" s="513"/>
      <c r="BCG95" s="513"/>
      <c r="BCH95" s="513"/>
      <c r="BCI95" s="513"/>
      <c r="BCJ95" s="513"/>
      <c r="BCK95" s="513"/>
      <c r="BCL95" s="513"/>
      <c r="BCM95" s="513"/>
      <c r="BCN95" s="513"/>
      <c r="BCO95" s="513"/>
      <c r="BCP95" s="513"/>
      <c r="BCQ95" s="513"/>
      <c r="BCR95" s="513"/>
      <c r="BCS95" s="513"/>
      <c r="BCT95" s="513"/>
      <c r="BCU95" s="513"/>
      <c r="BCV95" s="513"/>
      <c r="BCW95" s="513"/>
      <c r="BCX95" s="513"/>
      <c r="BCY95" s="513"/>
      <c r="BCZ95" s="513"/>
      <c r="BDA95" s="513"/>
      <c r="BDB95" s="513"/>
      <c r="BDC95" s="513"/>
      <c r="BDD95" s="513"/>
      <c r="BDE95" s="513"/>
      <c r="BDF95" s="513"/>
      <c r="BDG95" s="513"/>
      <c r="BDH95" s="513"/>
      <c r="BDI95" s="513"/>
      <c r="BDJ95" s="513"/>
      <c r="BDK95" s="513"/>
      <c r="BDL95" s="513"/>
      <c r="BDM95" s="513"/>
      <c r="BDN95" s="513"/>
      <c r="BDO95" s="513"/>
      <c r="BDP95" s="513"/>
      <c r="BDQ95" s="513"/>
      <c r="BDR95" s="513"/>
      <c r="BDS95" s="513"/>
      <c r="BDT95" s="513"/>
      <c r="BDU95" s="513"/>
      <c r="BDV95" s="513"/>
      <c r="BDW95" s="513"/>
      <c r="BDX95" s="513"/>
      <c r="BDY95" s="513"/>
      <c r="BDZ95" s="513"/>
      <c r="BEA95" s="513"/>
      <c r="BEB95" s="513"/>
      <c r="BEC95" s="513"/>
      <c r="BED95" s="513"/>
      <c r="BEE95" s="513"/>
      <c r="BEF95" s="513"/>
      <c r="BEG95" s="513"/>
      <c r="BEH95" s="513"/>
      <c r="BEI95" s="513"/>
      <c r="BEJ95" s="513"/>
      <c r="BEK95" s="513"/>
      <c r="BEL95" s="513"/>
      <c r="BEM95" s="513"/>
      <c r="BEN95" s="513"/>
      <c r="BEO95" s="513"/>
      <c r="BEP95" s="513"/>
      <c r="BEQ95" s="513"/>
      <c r="BER95" s="513"/>
      <c r="BES95" s="513"/>
      <c r="BET95" s="513"/>
      <c r="BEU95" s="513"/>
      <c r="BEV95" s="513"/>
      <c r="BEW95" s="513"/>
      <c r="BEX95" s="513"/>
      <c r="BEY95" s="513"/>
      <c r="BEZ95" s="513"/>
      <c r="BFA95" s="513"/>
      <c r="BFB95" s="513"/>
      <c r="BFC95" s="513"/>
      <c r="BFD95" s="513"/>
      <c r="BFE95" s="513"/>
      <c r="BFF95" s="513"/>
      <c r="BFG95" s="513"/>
      <c r="BFH95" s="513"/>
      <c r="BFI95" s="513"/>
      <c r="BFJ95" s="513"/>
      <c r="BFK95" s="513"/>
      <c r="BFL95" s="513"/>
      <c r="BFM95" s="513"/>
      <c r="BFN95" s="513"/>
      <c r="BFO95" s="513"/>
      <c r="BFP95" s="513"/>
      <c r="BFQ95" s="513"/>
      <c r="BFR95" s="513"/>
      <c r="BFS95" s="513"/>
      <c r="BFT95" s="513"/>
      <c r="BFU95" s="513"/>
      <c r="BFV95" s="513"/>
      <c r="BFW95" s="513"/>
      <c r="BFX95" s="513"/>
      <c r="BFY95" s="513"/>
      <c r="BFZ95" s="513"/>
      <c r="BGA95" s="513"/>
      <c r="BGB95" s="513"/>
      <c r="BGC95" s="513"/>
      <c r="BGD95" s="513"/>
      <c r="BGE95" s="513"/>
      <c r="BGF95" s="513"/>
      <c r="BGG95" s="513"/>
      <c r="BGH95" s="513"/>
      <c r="BGI95" s="513"/>
      <c r="BGJ95" s="513"/>
      <c r="BGK95" s="513"/>
      <c r="BGL95" s="513"/>
      <c r="BGM95" s="513"/>
      <c r="BGN95" s="513"/>
      <c r="BGO95" s="513"/>
      <c r="BGP95" s="513"/>
      <c r="BGQ95" s="513"/>
      <c r="BGR95" s="513"/>
      <c r="BGS95" s="513"/>
      <c r="BGT95" s="513"/>
      <c r="BGU95" s="513"/>
      <c r="BGV95" s="513"/>
      <c r="BGW95" s="513"/>
      <c r="BGX95" s="513"/>
      <c r="BGY95" s="513"/>
      <c r="BGZ95" s="513"/>
      <c r="BHA95" s="513"/>
      <c r="BHB95" s="513"/>
      <c r="BHC95" s="513"/>
      <c r="BHD95" s="513"/>
      <c r="BHE95" s="513"/>
      <c r="BHF95" s="513"/>
      <c r="BHG95" s="513"/>
      <c r="BHH95" s="513"/>
      <c r="BHI95" s="513"/>
      <c r="BHJ95" s="513"/>
      <c r="BHK95" s="513"/>
      <c r="BHL95" s="513"/>
      <c r="BHM95" s="513"/>
      <c r="BHN95" s="513"/>
      <c r="BHO95" s="513"/>
      <c r="BHP95" s="513"/>
      <c r="BHQ95" s="513"/>
      <c r="BHR95" s="513"/>
      <c r="BHS95" s="513"/>
      <c r="BHT95" s="513"/>
      <c r="BHU95" s="513"/>
      <c r="BHV95" s="513"/>
      <c r="BHW95" s="513"/>
      <c r="BHX95" s="513"/>
      <c r="BHY95" s="513"/>
      <c r="BHZ95" s="513"/>
      <c r="BIA95" s="513"/>
      <c r="BIB95" s="513"/>
      <c r="BIC95" s="513"/>
      <c r="BID95" s="513"/>
      <c r="BIE95" s="513"/>
      <c r="BIF95" s="513"/>
      <c r="BIG95" s="513"/>
      <c r="BIH95" s="513"/>
      <c r="BII95" s="513"/>
      <c r="BIJ95" s="513"/>
      <c r="BIK95" s="513"/>
      <c r="BIL95" s="513"/>
      <c r="BIM95" s="513"/>
      <c r="BIN95" s="513"/>
      <c r="BIO95" s="513"/>
      <c r="BIP95" s="513"/>
      <c r="BIQ95" s="513"/>
      <c r="BIR95" s="513"/>
      <c r="BIS95" s="513"/>
      <c r="BIT95" s="513"/>
      <c r="BIU95" s="513"/>
      <c r="BIV95" s="513"/>
      <c r="BIW95" s="513"/>
      <c r="BIX95" s="513"/>
      <c r="BIY95" s="513"/>
      <c r="BIZ95" s="513"/>
      <c r="BJA95" s="513"/>
      <c r="BJB95" s="513"/>
      <c r="BJC95" s="513"/>
      <c r="BJD95" s="513"/>
      <c r="BJE95" s="513"/>
      <c r="BJF95" s="513"/>
      <c r="BJG95" s="513"/>
      <c r="BJH95" s="513"/>
      <c r="BJI95" s="513"/>
      <c r="BJJ95" s="513"/>
      <c r="BJK95" s="513"/>
      <c r="BJL95" s="513"/>
      <c r="BJM95" s="513"/>
      <c r="BJN95" s="513"/>
      <c r="BJO95" s="513"/>
      <c r="BJP95" s="513"/>
      <c r="BJQ95" s="513"/>
      <c r="BJR95" s="513"/>
      <c r="BJS95" s="513"/>
      <c r="BJT95" s="513"/>
      <c r="BJU95" s="513"/>
      <c r="BJV95" s="513"/>
      <c r="BJW95" s="513"/>
      <c r="BJX95" s="513"/>
      <c r="BJY95" s="513"/>
      <c r="BJZ95" s="513"/>
      <c r="BKA95" s="513"/>
      <c r="BKB95" s="513"/>
      <c r="BKC95" s="513"/>
      <c r="BKD95" s="513"/>
      <c r="BKE95" s="513"/>
      <c r="BKF95" s="513"/>
      <c r="BKG95" s="513"/>
      <c r="BKH95" s="513"/>
      <c r="BKI95" s="513"/>
      <c r="BKJ95" s="513"/>
      <c r="BKK95" s="513"/>
      <c r="BKL95" s="513"/>
      <c r="BKM95" s="513"/>
      <c r="BKN95" s="513"/>
      <c r="BKO95" s="513"/>
      <c r="BKP95" s="513"/>
      <c r="BKQ95" s="513"/>
      <c r="BKR95" s="513"/>
      <c r="BKS95" s="513"/>
      <c r="BKT95" s="513"/>
      <c r="BKU95" s="513"/>
      <c r="BKV95" s="513"/>
      <c r="BKW95" s="513"/>
      <c r="BKX95" s="513"/>
      <c r="BKY95" s="513"/>
      <c r="BKZ95" s="513"/>
      <c r="BLA95" s="513"/>
      <c r="BLB95" s="513"/>
      <c r="BLC95" s="513"/>
      <c r="BLD95" s="513"/>
      <c r="BLE95" s="513"/>
      <c r="BLF95" s="513"/>
      <c r="BLG95" s="513"/>
      <c r="BLH95" s="513"/>
      <c r="BLI95" s="513"/>
      <c r="BLJ95" s="513"/>
      <c r="BLK95" s="513"/>
      <c r="BLL95" s="513"/>
      <c r="BLM95" s="513"/>
      <c r="BLN95" s="513"/>
      <c r="BLO95" s="513"/>
      <c r="BLP95" s="513"/>
      <c r="BLQ95" s="513"/>
      <c r="BLR95" s="513"/>
      <c r="BLS95" s="513"/>
      <c r="BLT95" s="513"/>
      <c r="BLU95" s="513"/>
      <c r="BLV95" s="513"/>
      <c r="BLW95" s="513"/>
      <c r="BLX95" s="513"/>
      <c r="BLY95" s="513"/>
      <c r="BLZ95" s="513"/>
      <c r="BMA95" s="513"/>
      <c r="BMB95" s="513"/>
      <c r="BMC95" s="513"/>
      <c r="BMD95" s="513"/>
      <c r="BME95" s="513"/>
      <c r="BMF95" s="513"/>
      <c r="BMG95" s="513"/>
      <c r="BMH95" s="513"/>
      <c r="BMI95" s="513"/>
      <c r="BMJ95" s="513"/>
      <c r="BMK95" s="513"/>
      <c r="BML95" s="513"/>
      <c r="BMM95" s="513"/>
      <c r="BMN95" s="513"/>
      <c r="BMO95" s="513"/>
      <c r="BMP95" s="513"/>
      <c r="BMQ95" s="513"/>
      <c r="BMR95" s="513"/>
      <c r="BMS95" s="513"/>
      <c r="BMT95" s="513"/>
      <c r="BMU95" s="513"/>
      <c r="BMV95" s="513"/>
      <c r="BMW95" s="513"/>
      <c r="BMX95" s="513"/>
      <c r="BMY95" s="513"/>
      <c r="BMZ95" s="513"/>
      <c r="BNA95" s="513"/>
      <c r="BNB95" s="513"/>
      <c r="BNC95" s="513"/>
      <c r="BND95" s="513"/>
      <c r="BNE95" s="513"/>
      <c r="BNF95" s="513"/>
      <c r="BNG95" s="513"/>
      <c r="BNH95" s="513"/>
      <c r="BNI95" s="513"/>
      <c r="BNJ95" s="513"/>
      <c r="BNK95" s="513"/>
      <c r="BNL95" s="513"/>
      <c r="BNM95" s="513"/>
      <c r="BNN95" s="513"/>
      <c r="BNO95" s="513"/>
      <c r="BNP95" s="513"/>
      <c r="BNQ95" s="513"/>
      <c r="BNR95" s="513"/>
      <c r="BNS95" s="513"/>
      <c r="BNT95" s="513"/>
      <c r="BNU95" s="513"/>
      <c r="BNV95" s="513"/>
      <c r="BNW95" s="513"/>
      <c r="BNX95" s="513"/>
      <c r="BNY95" s="513"/>
      <c r="BNZ95" s="513"/>
      <c r="BOA95" s="513"/>
      <c r="BOB95" s="513"/>
      <c r="BOC95" s="513"/>
      <c r="BOD95" s="513"/>
      <c r="BOE95" s="513"/>
      <c r="BOF95" s="513"/>
      <c r="BOG95" s="513"/>
      <c r="BOH95" s="513"/>
      <c r="BOI95" s="513"/>
      <c r="BOJ95" s="513"/>
      <c r="BOK95" s="513"/>
      <c r="BOL95" s="513"/>
      <c r="BOM95" s="513"/>
      <c r="BON95" s="513"/>
      <c r="BOO95" s="513"/>
      <c r="BOP95" s="513"/>
      <c r="BOQ95" s="513"/>
      <c r="BOR95" s="513"/>
      <c r="BOS95" s="513"/>
      <c r="BOT95" s="513"/>
      <c r="BOU95" s="513"/>
      <c r="BOV95" s="513"/>
      <c r="BOW95" s="513"/>
      <c r="BOX95" s="513"/>
      <c r="BOY95" s="513"/>
      <c r="BOZ95" s="513"/>
      <c r="BPA95" s="513"/>
      <c r="BPB95" s="513"/>
      <c r="BPC95" s="513"/>
      <c r="BPD95" s="513"/>
      <c r="BPE95" s="513"/>
      <c r="BPF95" s="513"/>
      <c r="BPG95" s="513"/>
      <c r="BPH95" s="513"/>
      <c r="BPI95" s="513"/>
      <c r="BPJ95" s="513"/>
      <c r="BPK95" s="513"/>
      <c r="BPL95" s="513"/>
      <c r="BPM95" s="513"/>
      <c r="BPN95" s="513"/>
      <c r="BPO95" s="513"/>
      <c r="BPP95" s="513"/>
      <c r="BPQ95" s="513"/>
      <c r="BPR95" s="513"/>
      <c r="BPS95" s="513"/>
      <c r="BPT95" s="513"/>
      <c r="BPU95" s="513"/>
      <c r="BPV95" s="513"/>
      <c r="BPW95" s="513"/>
      <c r="BPX95" s="513"/>
      <c r="BPY95" s="513"/>
      <c r="BPZ95" s="513"/>
      <c r="BQA95" s="513"/>
      <c r="BQB95" s="513"/>
      <c r="BQC95" s="513"/>
      <c r="BQD95" s="513"/>
      <c r="BQE95" s="513"/>
      <c r="BQF95" s="513"/>
      <c r="BQG95" s="513"/>
      <c r="BQH95" s="513"/>
      <c r="BQI95" s="513"/>
      <c r="BQJ95" s="513"/>
      <c r="BQK95" s="513"/>
      <c r="BQL95" s="513"/>
      <c r="BQM95" s="513"/>
      <c r="BQN95" s="513"/>
      <c r="BQO95" s="513"/>
      <c r="BQP95" s="513"/>
      <c r="BQQ95" s="513"/>
      <c r="BQR95" s="513"/>
      <c r="BQS95" s="513"/>
      <c r="BQT95" s="513"/>
      <c r="BQU95" s="513"/>
      <c r="BQV95" s="513"/>
      <c r="BQW95" s="513"/>
      <c r="BQX95" s="513"/>
      <c r="BQY95" s="513"/>
      <c r="BQZ95" s="513"/>
      <c r="BRA95" s="513"/>
      <c r="BRB95" s="513"/>
      <c r="BRC95" s="513"/>
      <c r="BRD95" s="513"/>
      <c r="BRE95" s="513"/>
      <c r="BRF95" s="513"/>
      <c r="BRG95" s="513"/>
      <c r="BRH95" s="513"/>
      <c r="BRI95" s="513"/>
      <c r="BRJ95" s="513"/>
      <c r="BRK95" s="513"/>
      <c r="BRL95" s="513"/>
      <c r="BRM95" s="513"/>
      <c r="BRN95" s="513"/>
      <c r="BRO95" s="513"/>
      <c r="BRP95" s="513"/>
      <c r="BRQ95" s="513"/>
      <c r="BRR95" s="513"/>
      <c r="BRS95" s="513"/>
      <c r="BRT95" s="513"/>
      <c r="BRU95" s="513"/>
      <c r="BRV95" s="513"/>
      <c r="BRW95" s="513"/>
      <c r="BRX95" s="513"/>
      <c r="BRY95" s="513"/>
      <c r="BRZ95" s="513"/>
      <c r="BSA95" s="513"/>
      <c r="BSB95" s="513"/>
      <c r="BSC95" s="513"/>
      <c r="BSD95" s="513"/>
      <c r="BSE95" s="513"/>
      <c r="BSF95" s="513"/>
      <c r="BSG95" s="513"/>
      <c r="BSH95" s="513"/>
      <c r="BSI95" s="513"/>
      <c r="BSJ95" s="513"/>
      <c r="BSK95" s="513"/>
      <c r="BSL95" s="513"/>
      <c r="BSM95" s="513"/>
      <c r="BSN95" s="513"/>
      <c r="BSO95" s="513"/>
      <c r="BSP95" s="513"/>
      <c r="BSQ95" s="513"/>
      <c r="BSR95" s="513"/>
      <c r="BSS95" s="513"/>
      <c r="BST95" s="513"/>
      <c r="BSU95" s="513"/>
      <c r="BSV95" s="513"/>
      <c r="BSW95" s="513"/>
      <c r="BSX95" s="513"/>
      <c r="BSY95" s="513"/>
      <c r="BSZ95" s="513"/>
      <c r="BTA95" s="513"/>
      <c r="BTB95" s="513"/>
      <c r="BTC95" s="513"/>
      <c r="BTD95" s="513"/>
      <c r="BTE95" s="513"/>
      <c r="BTF95" s="513"/>
      <c r="BTG95" s="513"/>
      <c r="BTH95" s="513"/>
      <c r="BTI95" s="513"/>
      <c r="BTJ95" s="513"/>
      <c r="BTK95" s="513"/>
      <c r="BTL95" s="513"/>
      <c r="BTM95" s="513"/>
      <c r="BTN95" s="513"/>
      <c r="BTO95" s="513"/>
      <c r="BTP95" s="513"/>
      <c r="BTQ95" s="513"/>
      <c r="BTR95" s="513"/>
      <c r="BTS95" s="513"/>
      <c r="BTT95" s="513"/>
      <c r="BTU95" s="513"/>
      <c r="BTV95" s="513"/>
      <c r="BTW95" s="513"/>
      <c r="BTX95" s="513"/>
      <c r="BTY95" s="513"/>
      <c r="BTZ95" s="513"/>
      <c r="BUA95" s="513"/>
      <c r="BUB95" s="513"/>
      <c r="BUC95" s="513"/>
      <c r="BUD95" s="513"/>
      <c r="BUE95" s="513"/>
      <c r="BUF95" s="513"/>
      <c r="BUG95" s="513"/>
      <c r="BUH95" s="513"/>
      <c r="BUI95" s="513"/>
      <c r="BUJ95" s="513"/>
      <c r="BUK95" s="513"/>
      <c r="BUL95" s="513"/>
      <c r="BUM95" s="513"/>
      <c r="BUN95" s="513"/>
      <c r="BUO95" s="513"/>
      <c r="BUP95" s="513"/>
      <c r="BUQ95" s="513"/>
      <c r="BUR95" s="513"/>
      <c r="BUS95" s="513"/>
      <c r="BUT95" s="513"/>
      <c r="BUU95" s="513"/>
      <c r="BUV95" s="513"/>
      <c r="BUW95" s="513"/>
      <c r="BUX95" s="513"/>
      <c r="BUY95" s="513"/>
      <c r="BUZ95" s="513"/>
      <c r="BVA95" s="513"/>
      <c r="BVB95" s="513"/>
      <c r="BVC95" s="513"/>
      <c r="BVD95" s="513"/>
      <c r="BVE95" s="513"/>
      <c r="BVF95" s="513"/>
      <c r="BVG95" s="513"/>
      <c r="BVH95" s="513"/>
      <c r="BVI95" s="513"/>
      <c r="BVJ95" s="513"/>
      <c r="BVK95" s="513"/>
      <c r="BVL95" s="513"/>
      <c r="BVM95" s="513"/>
      <c r="BVN95" s="513"/>
      <c r="BVO95" s="513"/>
      <c r="BVP95" s="513"/>
      <c r="BVQ95" s="513"/>
      <c r="BVR95" s="513"/>
      <c r="BVS95" s="513"/>
      <c r="BVT95" s="513"/>
      <c r="BVU95" s="513"/>
      <c r="BVV95" s="513"/>
      <c r="BVW95" s="513"/>
      <c r="BVX95" s="513"/>
      <c r="BVY95" s="513"/>
      <c r="BVZ95" s="513"/>
      <c r="BWA95" s="513"/>
      <c r="BWB95" s="513"/>
      <c r="BWC95" s="513"/>
      <c r="BWD95" s="513"/>
      <c r="BWE95" s="513"/>
      <c r="BWF95" s="513"/>
      <c r="BWG95" s="513"/>
      <c r="BWH95" s="513"/>
      <c r="BWI95" s="513"/>
      <c r="BWJ95" s="513"/>
      <c r="BWK95" s="513"/>
      <c r="BWL95" s="513"/>
      <c r="BWM95" s="513"/>
      <c r="BWN95" s="513"/>
      <c r="BWO95" s="513"/>
      <c r="BWP95" s="513"/>
      <c r="BWQ95" s="513"/>
    </row>
    <row r="96" spans="1:1967" ht="102" customHeight="1">
      <c r="A96" s="9" t="s">
        <v>6145</v>
      </c>
      <c r="B96" s="100" t="s">
        <v>97</v>
      </c>
      <c r="C96" s="3" t="s">
        <v>643</v>
      </c>
      <c r="D96" s="3" t="s">
        <v>145</v>
      </c>
      <c r="E96" s="3" t="s">
        <v>136</v>
      </c>
      <c r="F96" s="3"/>
      <c r="G96" s="3" t="s">
        <v>385</v>
      </c>
      <c r="H96" s="20">
        <v>0</v>
      </c>
      <c r="I96" s="34">
        <v>470000000</v>
      </c>
      <c r="J96" s="21" t="s">
        <v>1316</v>
      </c>
      <c r="K96" s="19" t="s">
        <v>1931</v>
      </c>
      <c r="L96" s="137" t="s">
        <v>3404</v>
      </c>
      <c r="M96" s="140" t="s">
        <v>383</v>
      </c>
      <c r="N96" s="358" t="s">
        <v>8845</v>
      </c>
      <c r="O96" s="3" t="s">
        <v>1368</v>
      </c>
      <c r="P96" s="7" t="s">
        <v>1338</v>
      </c>
      <c r="Q96" s="3" t="s">
        <v>1337</v>
      </c>
      <c r="R96" s="132">
        <v>32.716000000000001</v>
      </c>
      <c r="S96" s="18">
        <v>194800</v>
      </c>
      <c r="T96" s="83">
        <v>0</v>
      </c>
      <c r="U96" s="83">
        <f t="shared" si="0"/>
        <v>0</v>
      </c>
      <c r="V96" s="9" t="s">
        <v>1327</v>
      </c>
      <c r="W96" s="152" t="s">
        <v>1396</v>
      </c>
      <c r="X96" s="9" t="s">
        <v>9049</v>
      </c>
      <c r="Y96" s="513"/>
      <c r="Z96" s="513"/>
      <c r="AA96" s="513"/>
      <c r="AB96" s="513"/>
      <c r="AC96" s="513"/>
      <c r="AD96" s="513"/>
      <c r="AE96" s="513"/>
      <c r="AF96" s="513"/>
      <c r="AG96" s="513"/>
      <c r="AH96" s="513"/>
      <c r="AI96" s="513"/>
      <c r="AJ96" s="513"/>
      <c r="AK96" s="513"/>
      <c r="AL96" s="513"/>
      <c r="AM96" s="513"/>
      <c r="AN96" s="513"/>
      <c r="AO96" s="513"/>
      <c r="AP96" s="513"/>
      <c r="AQ96" s="513"/>
      <c r="AR96" s="513"/>
      <c r="AS96" s="513"/>
      <c r="AT96" s="513"/>
      <c r="AU96" s="513"/>
      <c r="AV96" s="513"/>
      <c r="AW96" s="513"/>
      <c r="AX96" s="513"/>
      <c r="AY96" s="513"/>
      <c r="AZ96" s="513"/>
      <c r="BA96" s="513"/>
      <c r="BB96" s="513"/>
      <c r="BC96" s="513"/>
      <c r="BD96" s="513"/>
      <c r="BE96" s="513"/>
      <c r="BF96" s="513"/>
      <c r="BG96" s="513"/>
      <c r="BH96" s="513"/>
      <c r="BI96" s="513"/>
      <c r="BJ96" s="513"/>
      <c r="BK96" s="513"/>
      <c r="BL96" s="513"/>
      <c r="BM96" s="513"/>
      <c r="BN96" s="513"/>
      <c r="BO96" s="513"/>
      <c r="BP96" s="513"/>
      <c r="BQ96" s="513"/>
      <c r="BR96" s="513"/>
      <c r="BS96" s="513"/>
      <c r="BT96" s="513"/>
      <c r="BU96" s="513"/>
      <c r="BV96" s="513"/>
      <c r="BW96" s="513"/>
      <c r="BX96" s="513"/>
      <c r="BY96" s="513"/>
      <c r="BZ96" s="513"/>
      <c r="CA96" s="513"/>
      <c r="CB96" s="513"/>
      <c r="CC96" s="513"/>
      <c r="CD96" s="513"/>
      <c r="CE96" s="513"/>
      <c r="CF96" s="513"/>
      <c r="CG96" s="513"/>
      <c r="CH96" s="513"/>
      <c r="CI96" s="513"/>
      <c r="CJ96" s="513"/>
      <c r="CK96" s="513"/>
      <c r="CL96" s="513"/>
      <c r="CM96" s="513"/>
      <c r="CN96" s="513"/>
      <c r="CO96" s="513"/>
      <c r="CP96" s="513"/>
      <c r="CQ96" s="513"/>
      <c r="CR96" s="513"/>
      <c r="CS96" s="513"/>
      <c r="CT96" s="513"/>
      <c r="CU96" s="513"/>
      <c r="CV96" s="513"/>
      <c r="CW96" s="513"/>
      <c r="CX96" s="513"/>
      <c r="CY96" s="513"/>
      <c r="CZ96" s="513"/>
      <c r="DA96" s="513"/>
      <c r="DB96" s="513"/>
      <c r="DC96" s="513"/>
      <c r="DD96" s="513"/>
      <c r="DE96" s="513"/>
      <c r="DF96" s="513"/>
      <c r="DG96" s="513"/>
      <c r="DH96" s="513"/>
      <c r="DI96" s="513"/>
      <c r="DJ96" s="513"/>
      <c r="DK96" s="513"/>
      <c r="DL96" s="513"/>
      <c r="DM96" s="513"/>
      <c r="DN96" s="513"/>
      <c r="DO96" s="513"/>
      <c r="DP96" s="513"/>
      <c r="DQ96" s="513"/>
      <c r="DR96" s="513"/>
      <c r="DS96" s="513"/>
      <c r="DT96" s="513"/>
      <c r="DU96" s="513"/>
      <c r="DV96" s="513"/>
      <c r="DW96" s="513"/>
      <c r="DX96" s="513"/>
      <c r="DY96" s="513"/>
      <c r="DZ96" s="513"/>
      <c r="EA96" s="513"/>
      <c r="EB96" s="513"/>
      <c r="EC96" s="513"/>
      <c r="ED96" s="513"/>
      <c r="EE96" s="513"/>
      <c r="EF96" s="513"/>
      <c r="EG96" s="513"/>
      <c r="EH96" s="513"/>
      <c r="EI96" s="513"/>
      <c r="EJ96" s="513"/>
      <c r="EK96" s="513"/>
      <c r="EL96" s="513"/>
      <c r="EM96" s="513"/>
      <c r="EN96" s="513"/>
      <c r="EO96" s="513"/>
      <c r="EP96" s="513"/>
      <c r="EQ96" s="513"/>
      <c r="ER96" s="513"/>
      <c r="ES96" s="513"/>
      <c r="ET96" s="513"/>
      <c r="EU96" s="513"/>
      <c r="EV96" s="513"/>
      <c r="EW96" s="513"/>
      <c r="EX96" s="513"/>
      <c r="EY96" s="513"/>
      <c r="EZ96" s="513"/>
      <c r="FA96" s="513"/>
      <c r="FB96" s="513"/>
      <c r="FC96" s="513"/>
      <c r="FD96" s="513"/>
      <c r="FE96" s="513"/>
      <c r="FF96" s="513"/>
      <c r="FG96" s="513"/>
      <c r="FH96" s="513"/>
      <c r="FI96" s="513"/>
      <c r="FJ96" s="513"/>
      <c r="FK96" s="513"/>
      <c r="FL96" s="513"/>
      <c r="FM96" s="513"/>
      <c r="FN96" s="513"/>
      <c r="FO96" s="513"/>
      <c r="FP96" s="513"/>
      <c r="FQ96" s="513"/>
      <c r="FR96" s="513"/>
      <c r="FS96" s="513"/>
      <c r="FT96" s="513"/>
      <c r="FU96" s="513"/>
      <c r="FV96" s="513"/>
      <c r="FW96" s="513"/>
      <c r="FX96" s="513"/>
      <c r="FY96" s="513"/>
      <c r="FZ96" s="513"/>
      <c r="GA96" s="513"/>
      <c r="GB96" s="513"/>
      <c r="GC96" s="513"/>
      <c r="GD96" s="513"/>
      <c r="GE96" s="513"/>
      <c r="GF96" s="513"/>
      <c r="GG96" s="513"/>
      <c r="GH96" s="513"/>
      <c r="GI96" s="513"/>
      <c r="GJ96" s="513"/>
      <c r="GK96" s="513"/>
      <c r="GL96" s="513"/>
      <c r="GM96" s="513"/>
      <c r="GN96" s="513"/>
      <c r="GO96" s="513"/>
      <c r="GP96" s="513"/>
      <c r="GQ96" s="513"/>
      <c r="GR96" s="513"/>
      <c r="GS96" s="513"/>
      <c r="GT96" s="513"/>
      <c r="GU96" s="513"/>
      <c r="GV96" s="513"/>
      <c r="GW96" s="513"/>
      <c r="GX96" s="513"/>
      <c r="GY96" s="513"/>
      <c r="GZ96" s="513"/>
      <c r="HA96" s="513"/>
      <c r="HB96" s="513"/>
      <c r="HC96" s="513"/>
      <c r="HD96" s="513"/>
      <c r="HE96" s="513"/>
      <c r="HF96" s="513"/>
      <c r="HG96" s="513"/>
      <c r="HH96" s="513"/>
      <c r="HI96" s="513"/>
      <c r="HJ96" s="513"/>
      <c r="HK96" s="513"/>
      <c r="HL96" s="513"/>
      <c r="HM96" s="513"/>
      <c r="HN96" s="513"/>
      <c r="HO96" s="513"/>
      <c r="HP96" s="513"/>
      <c r="HQ96" s="513"/>
      <c r="HR96" s="513"/>
      <c r="HS96" s="513"/>
      <c r="HT96" s="513"/>
      <c r="HU96" s="513"/>
      <c r="HV96" s="513"/>
      <c r="HW96" s="513"/>
      <c r="HX96" s="513"/>
      <c r="HY96" s="513"/>
      <c r="HZ96" s="513"/>
      <c r="IA96" s="513"/>
      <c r="IB96" s="513"/>
      <c r="IC96" s="513"/>
      <c r="ID96" s="513"/>
      <c r="IE96" s="513"/>
      <c r="IF96" s="513"/>
      <c r="IG96" s="513"/>
      <c r="IH96" s="513"/>
      <c r="II96" s="513"/>
      <c r="IJ96" s="513"/>
      <c r="IK96" s="513"/>
      <c r="IL96" s="513"/>
      <c r="IM96" s="513"/>
      <c r="IN96" s="513"/>
      <c r="IO96" s="513"/>
      <c r="IP96" s="513"/>
      <c r="IQ96" s="513"/>
      <c r="IR96" s="513"/>
      <c r="IS96" s="513"/>
      <c r="IT96" s="513"/>
      <c r="IU96" s="513"/>
      <c r="IV96" s="513"/>
      <c r="IW96" s="513"/>
      <c r="IX96" s="513"/>
      <c r="IY96" s="513"/>
      <c r="IZ96" s="513"/>
      <c r="JA96" s="513"/>
      <c r="JB96" s="513"/>
      <c r="JC96" s="513"/>
      <c r="JD96" s="513"/>
      <c r="JE96" s="513"/>
      <c r="JF96" s="513"/>
      <c r="JG96" s="513"/>
      <c r="JH96" s="513"/>
      <c r="JI96" s="513"/>
      <c r="JJ96" s="513"/>
      <c r="JK96" s="513"/>
      <c r="JL96" s="513"/>
      <c r="JM96" s="513"/>
      <c r="JN96" s="513"/>
      <c r="JO96" s="513"/>
      <c r="JP96" s="513"/>
      <c r="JQ96" s="513"/>
      <c r="JR96" s="513"/>
      <c r="JS96" s="513"/>
      <c r="JT96" s="513"/>
      <c r="JU96" s="513"/>
      <c r="JV96" s="513"/>
      <c r="JW96" s="513"/>
      <c r="JX96" s="513"/>
      <c r="JY96" s="513"/>
      <c r="JZ96" s="513"/>
      <c r="KA96" s="513"/>
      <c r="KB96" s="513"/>
      <c r="KC96" s="513"/>
      <c r="KD96" s="513"/>
      <c r="KE96" s="513"/>
      <c r="KF96" s="513"/>
      <c r="KG96" s="513"/>
      <c r="KH96" s="513"/>
      <c r="KI96" s="513"/>
      <c r="KJ96" s="513"/>
      <c r="KK96" s="513"/>
      <c r="KL96" s="513"/>
      <c r="KM96" s="513"/>
      <c r="KN96" s="513"/>
      <c r="KO96" s="513"/>
      <c r="KP96" s="513"/>
      <c r="KQ96" s="513"/>
      <c r="KR96" s="513"/>
      <c r="KS96" s="513"/>
      <c r="KT96" s="513"/>
      <c r="KU96" s="513"/>
      <c r="KV96" s="513"/>
      <c r="KW96" s="513"/>
      <c r="KX96" s="513"/>
      <c r="KY96" s="513"/>
      <c r="KZ96" s="513"/>
      <c r="LA96" s="513"/>
      <c r="LB96" s="513"/>
      <c r="LC96" s="513"/>
      <c r="LD96" s="513"/>
      <c r="LE96" s="513"/>
      <c r="LF96" s="513"/>
      <c r="LG96" s="513"/>
      <c r="LH96" s="513"/>
      <c r="LI96" s="513"/>
      <c r="LJ96" s="513"/>
      <c r="LK96" s="513"/>
      <c r="LL96" s="513"/>
      <c r="LM96" s="513"/>
      <c r="LN96" s="513"/>
      <c r="LO96" s="513"/>
      <c r="LP96" s="513"/>
      <c r="LQ96" s="513"/>
      <c r="LR96" s="513"/>
      <c r="LS96" s="513"/>
      <c r="LT96" s="513"/>
      <c r="LU96" s="513"/>
      <c r="LV96" s="513"/>
      <c r="LW96" s="513"/>
      <c r="LX96" s="513"/>
      <c r="LY96" s="513"/>
      <c r="LZ96" s="513"/>
      <c r="MA96" s="513"/>
      <c r="MB96" s="513"/>
      <c r="MC96" s="513"/>
      <c r="MD96" s="513"/>
      <c r="ME96" s="513"/>
      <c r="MF96" s="513"/>
      <c r="MG96" s="513"/>
      <c r="MH96" s="513"/>
      <c r="MI96" s="513"/>
      <c r="MJ96" s="513"/>
      <c r="MK96" s="513"/>
      <c r="ML96" s="513"/>
      <c r="MM96" s="513"/>
      <c r="MN96" s="513"/>
      <c r="MO96" s="513"/>
      <c r="MP96" s="513"/>
      <c r="MQ96" s="513"/>
      <c r="MR96" s="513"/>
      <c r="MS96" s="513"/>
      <c r="MT96" s="513"/>
      <c r="MU96" s="513"/>
      <c r="MV96" s="513"/>
      <c r="MW96" s="513"/>
      <c r="MX96" s="513"/>
      <c r="MY96" s="513"/>
      <c r="MZ96" s="513"/>
      <c r="NA96" s="513"/>
      <c r="NB96" s="513"/>
      <c r="NC96" s="513"/>
      <c r="ND96" s="513"/>
      <c r="NE96" s="513"/>
      <c r="NF96" s="513"/>
      <c r="NG96" s="513"/>
      <c r="NH96" s="513"/>
      <c r="NI96" s="513"/>
      <c r="NJ96" s="513"/>
      <c r="NK96" s="513"/>
      <c r="NL96" s="513"/>
      <c r="NM96" s="513"/>
      <c r="NN96" s="513"/>
      <c r="NO96" s="513"/>
      <c r="NP96" s="513"/>
      <c r="NQ96" s="513"/>
      <c r="NR96" s="513"/>
      <c r="NS96" s="513"/>
      <c r="NT96" s="513"/>
      <c r="NU96" s="513"/>
      <c r="NV96" s="513"/>
      <c r="NW96" s="513"/>
      <c r="NX96" s="513"/>
      <c r="NY96" s="513"/>
      <c r="NZ96" s="513"/>
      <c r="OA96" s="513"/>
      <c r="OB96" s="513"/>
      <c r="OC96" s="513"/>
      <c r="OD96" s="513"/>
      <c r="OE96" s="513"/>
      <c r="OF96" s="513"/>
      <c r="OG96" s="513"/>
      <c r="OH96" s="513"/>
      <c r="OI96" s="513"/>
      <c r="OJ96" s="513"/>
      <c r="OK96" s="513"/>
      <c r="OL96" s="513"/>
      <c r="OM96" s="513"/>
      <c r="ON96" s="513"/>
      <c r="OO96" s="513"/>
      <c r="OP96" s="513"/>
      <c r="OQ96" s="513"/>
      <c r="OR96" s="513"/>
      <c r="OS96" s="513"/>
      <c r="OT96" s="513"/>
      <c r="OU96" s="513"/>
      <c r="OV96" s="513"/>
      <c r="OW96" s="513"/>
      <c r="OX96" s="513"/>
      <c r="OY96" s="513"/>
      <c r="OZ96" s="513"/>
      <c r="PA96" s="513"/>
      <c r="PB96" s="513"/>
      <c r="PC96" s="513"/>
      <c r="PD96" s="513"/>
      <c r="PE96" s="513"/>
      <c r="PF96" s="513"/>
      <c r="PG96" s="513"/>
      <c r="PH96" s="513"/>
      <c r="PI96" s="513"/>
      <c r="PJ96" s="513"/>
      <c r="PK96" s="513"/>
      <c r="PL96" s="513"/>
      <c r="PM96" s="513"/>
      <c r="PN96" s="513"/>
      <c r="PO96" s="513"/>
      <c r="PP96" s="513"/>
      <c r="PQ96" s="513"/>
      <c r="PR96" s="513"/>
      <c r="PS96" s="513"/>
      <c r="PT96" s="513"/>
      <c r="PU96" s="513"/>
      <c r="PV96" s="513"/>
      <c r="PW96" s="513"/>
      <c r="PX96" s="513"/>
      <c r="PY96" s="513"/>
      <c r="PZ96" s="513"/>
      <c r="QA96" s="513"/>
      <c r="QB96" s="513"/>
      <c r="QC96" s="513"/>
      <c r="QD96" s="513"/>
      <c r="QE96" s="513"/>
      <c r="QF96" s="513"/>
      <c r="QG96" s="513"/>
      <c r="QH96" s="513"/>
      <c r="QI96" s="513"/>
      <c r="QJ96" s="513"/>
      <c r="QK96" s="513"/>
      <c r="QL96" s="513"/>
      <c r="QM96" s="513"/>
      <c r="QN96" s="513"/>
      <c r="QO96" s="513"/>
      <c r="QP96" s="513"/>
      <c r="QQ96" s="513"/>
      <c r="QR96" s="513"/>
      <c r="QS96" s="513"/>
      <c r="QT96" s="513"/>
      <c r="QU96" s="513"/>
      <c r="QV96" s="513"/>
      <c r="QW96" s="513"/>
      <c r="QX96" s="513"/>
      <c r="QY96" s="513"/>
      <c r="QZ96" s="513"/>
      <c r="RA96" s="513"/>
      <c r="RB96" s="513"/>
      <c r="RC96" s="513"/>
      <c r="RD96" s="513"/>
      <c r="RE96" s="513"/>
      <c r="RF96" s="513"/>
      <c r="RG96" s="513"/>
      <c r="RH96" s="513"/>
      <c r="RI96" s="513"/>
      <c r="RJ96" s="513"/>
      <c r="RK96" s="513"/>
      <c r="RL96" s="513"/>
      <c r="RM96" s="513"/>
      <c r="RN96" s="513"/>
      <c r="RO96" s="513"/>
      <c r="RP96" s="513"/>
      <c r="RQ96" s="513"/>
      <c r="RR96" s="513"/>
      <c r="RS96" s="513"/>
      <c r="RT96" s="513"/>
      <c r="RU96" s="513"/>
      <c r="RV96" s="513"/>
      <c r="RW96" s="513"/>
      <c r="RX96" s="513"/>
      <c r="RY96" s="513"/>
      <c r="RZ96" s="513"/>
      <c r="SA96" s="513"/>
      <c r="SB96" s="513"/>
      <c r="SC96" s="513"/>
      <c r="SD96" s="513"/>
      <c r="SE96" s="513"/>
      <c r="SF96" s="513"/>
      <c r="SG96" s="513"/>
      <c r="SH96" s="513"/>
      <c r="SI96" s="513"/>
      <c r="SJ96" s="513"/>
      <c r="SK96" s="513"/>
      <c r="SL96" s="513"/>
      <c r="SM96" s="513"/>
      <c r="SN96" s="513"/>
      <c r="SO96" s="513"/>
      <c r="SP96" s="513"/>
      <c r="SQ96" s="513"/>
      <c r="SR96" s="513"/>
      <c r="SS96" s="513"/>
      <c r="ST96" s="513"/>
      <c r="SU96" s="513"/>
      <c r="SV96" s="513"/>
      <c r="SW96" s="513"/>
      <c r="SX96" s="513"/>
      <c r="SY96" s="513"/>
      <c r="SZ96" s="513"/>
      <c r="TA96" s="513"/>
      <c r="TB96" s="513"/>
      <c r="TC96" s="513"/>
      <c r="TD96" s="513"/>
      <c r="TE96" s="513"/>
      <c r="TF96" s="513"/>
      <c r="TG96" s="513"/>
      <c r="TH96" s="513"/>
      <c r="TI96" s="513"/>
      <c r="TJ96" s="513"/>
      <c r="TK96" s="513"/>
      <c r="TL96" s="513"/>
      <c r="TM96" s="513"/>
      <c r="TN96" s="513"/>
      <c r="TO96" s="513"/>
      <c r="TP96" s="513"/>
      <c r="TQ96" s="513"/>
      <c r="TR96" s="513"/>
      <c r="TS96" s="513"/>
      <c r="TT96" s="513"/>
      <c r="TU96" s="513"/>
      <c r="TV96" s="513"/>
      <c r="TW96" s="513"/>
      <c r="TX96" s="513"/>
      <c r="TY96" s="513"/>
      <c r="TZ96" s="513"/>
      <c r="UA96" s="513"/>
      <c r="UB96" s="513"/>
      <c r="UC96" s="513"/>
      <c r="UD96" s="513"/>
      <c r="UE96" s="513"/>
      <c r="UF96" s="513"/>
      <c r="UG96" s="513"/>
      <c r="UH96" s="513"/>
      <c r="UI96" s="513"/>
      <c r="UJ96" s="513"/>
      <c r="UK96" s="513"/>
      <c r="UL96" s="513"/>
      <c r="UM96" s="513"/>
      <c r="UN96" s="513"/>
      <c r="UO96" s="513"/>
      <c r="UP96" s="513"/>
      <c r="UQ96" s="513"/>
      <c r="UR96" s="513"/>
      <c r="US96" s="513"/>
      <c r="UT96" s="513"/>
      <c r="UU96" s="513"/>
      <c r="UV96" s="513"/>
      <c r="UW96" s="513"/>
      <c r="UX96" s="513"/>
      <c r="UY96" s="513"/>
      <c r="UZ96" s="513"/>
      <c r="VA96" s="513"/>
      <c r="VB96" s="513"/>
      <c r="VC96" s="513"/>
      <c r="VD96" s="513"/>
      <c r="VE96" s="513"/>
      <c r="VF96" s="513"/>
      <c r="VG96" s="513"/>
      <c r="VH96" s="513"/>
      <c r="VI96" s="513"/>
      <c r="VJ96" s="513"/>
      <c r="VK96" s="513"/>
      <c r="VL96" s="513"/>
      <c r="VM96" s="513"/>
      <c r="VN96" s="513"/>
      <c r="VO96" s="513"/>
      <c r="VP96" s="513"/>
      <c r="VQ96" s="513"/>
      <c r="VR96" s="513"/>
      <c r="VS96" s="513"/>
      <c r="VT96" s="513"/>
      <c r="VU96" s="513"/>
      <c r="VV96" s="513"/>
      <c r="VW96" s="513"/>
      <c r="VX96" s="513"/>
      <c r="VY96" s="513"/>
      <c r="VZ96" s="513"/>
      <c r="WA96" s="513"/>
      <c r="WB96" s="513"/>
      <c r="WC96" s="513"/>
      <c r="WD96" s="513"/>
      <c r="WE96" s="513"/>
      <c r="WF96" s="513"/>
      <c r="WG96" s="513"/>
      <c r="WH96" s="513"/>
      <c r="WI96" s="513"/>
      <c r="WJ96" s="513"/>
      <c r="WK96" s="513"/>
      <c r="WL96" s="513"/>
      <c r="WM96" s="513"/>
      <c r="WN96" s="513"/>
      <c r="WO96" s="513"/>
      <c r="WP96" s="513"/>
      <c r="WQ96" s="513"/>
      <c r="WR96" s="513"/>
      <c r="WS96" s="513"/>
      <c r="WT96" s="513"/>
      <c r="WU96" s="513"/>
      <c r="WV96" s="513"/>
      <c r="WW96" s="513"/>
      <c r="WX96" s="513"/>
      <c r="WY96" s="513"/>
      <c r="WZ96" s="513"/>
      <c r="XA96" s="513"/>
      <c r="XB96" s="513"/>
      <c r="XC96" s="513"/>
      <c r="XD96" s="513"/>
      <c r="XE96" s="513"/>
      <c r="XF96" s="513"/>
      <c r="XG96" s="513"/>
      <c r="XH96" s="513"/>
      <c r="XI96" s="513"/>
      <c r="XJ96" s="513"/>
      <c r="XK96" s="513"/>
      <c r="XL96" s="513"/>
      <c r="XM96" s="513"/>
      <c r="XN96" s="513"/>
      <c r="XO96" s="513"/>
      <c r="XP96" s="513"/>
      <c r="XQ96" s="513"/>
      <c r="XR96" s="513"/>
      <c r="XS96" s="513"/>
      <c r="XT96" s="513"/>
      <c r="XU96" s="513"/>
      <c r="XV96" s="513"/>
      <c r="XW96" s="513"/>
      <c r="XX96" s="513"/>
      <c r="XY96" s="513"/>
      <c r="XZ96" s="513"/>
      <c r="YA96" s="513"/>
      <c r="YB96" s="513"/>
      <c r="YC96" s="513"/>
      <c r="YD96" s="513"/>
      <c r="YE96" s="513"/>
      <c r="YF96" s="513"/>
      <c r="YG96" s="513"/>
      <c r="YH96" s="513"/>
      <c r="YI96" s="513"/>
      <c r="YJ96" s="513"/>
      <c r="YK96" s="513"/>
      <c r="YL96" s="513"/>
      <c r="YM96" s="513"/>
      <c r="YN96" s="513"/>
      <c r="YO96" s="513"/>
      <c r="YP96" s="513"/>
      <c r="YQ96" s="513"/>
      <c r="YR96" s="513"/>
      <c r="YS96" s="513"/>
      <c r="YT96" s="513"/>
      <c r="YU96" s="513"/>
      <c r="YV96" s="513"/>
      <c r="YW96" s="513"/>
      <c r="YX96" s="513"/>
      <c r="YY96" s="513"/>
      <c r="YZ96" s="513"/>
      <c r="ZA96" s="513"/>
      <c r="ZB96" s="513"/>
      <c r="ZC96" s="513"/>
      <c r="ZD96" s="513"/>
      <c r="ZE96" s="513"/>
      <c r="ZF96" s="513"/>
      <c r="ZG96" s="513"/>
      <c r="ZH96" s="513"/>
      <c r="ZI96" s="513"/>
      <c r="ZJ96" s="513"/>
      <c r="ZK96" s="513"/>
      <c r="ZL96" s="513"/>
      <c r="ZM96" s="513"/>
      <c r="ZN96" s="513"/>
      <c r="ZO96" s="513"/>
      <c r="ZP96" s="513"/>
      <c r="ZQ96" s="513"/>
      <c r="ZR96" s="513"/>
      <c r="ZS96" s="513"/>
      <c r="ZT96" s="513"/>
      <c r="ZU96" s="513"/>
      <c r="ZV96" s="513"/>
      <c r="ZW96" s="513"/>
      <c r="ZX96" s="513"/>
      <c r="ZY96" s="513"/>
      <c r="ZZ96" s="513"/>
      <c r="AAA96" s="513"/>
      <c r="AAB96" s="513"/>
      <c r="AAC96" s="513"/>
      <c r="AAD96" s="513"/>
      <c r="AAE96" s="513"/>
      <c r="AAF96" s="513"/>
      <c r="AAG96" s="513"/>
      <c r="AAH96" s="513"/>
      <c r="AAI96" s="513"/>
      <c r="AAJ96" s="513"/>
      <c r="AAK96" s="513"/>
      <c r="AAL96" s="513"/>
      <c r="AAM96" s="513"/>
      <c r="AAN96" s="513"/>
      <c r="AAO96" s="513"/>
      <c r="AAP96" s="513"/>
      <c r="AAQ96" s="513"/>
      <c r="AAR96" s="513"/>
      <c r="AAS96" s="513"/>
      <c r="AAT96" s="513"/>
      <c r="AAU96" s="513"/>
      <c r="AAV96" s="513"/>
      <c r="AAW96" s="513"/>
      <c r="AAX96" s="513"/>
      <c r="AAY96" s="513"/>
      <c r="AAZ96" s="513"/>
      <c r="ABA96" s="513"/>
      <c r="ABB96" s="513"/>
      <c r="ABC96" s="513"/>
      <c r="ABD96" s="513"/>
      <c r="ABE96" s="513"/>
      <c r="ABF96" s="513"/>
      <c r="ABG96" s="513"/>
      <c r="ABH96" s="513"/>
      <c r="ABI96" s="513"/>
      <c r="ABJ96" s="513"/>
      <c r="ABK96" s="513"/>
      <c r="ABL96" s="513"/>
      <c r="ABM96" s="513"/>
      <c r="ABN96" s="513"/>
      <c r="ABO96" s="513"/>
      <c r="ABP96" s="513"/>
      <c r="ABQ96" s="513"/>
      <c r="ABR96" s="513"/>
      <c r="ABS96" s="513"/>
      <c r="ABT96" s="513"/>
      <c r="ABU96" s="513"/>
      <c r="ABV96" s="513"/>
      <c r="ABW96" s="513"/>
      <c r="ABX96" s="513"/>
      <c r="ABY96" s="513"/>
      <c r="ABZ96" s="513"/>
      <c r="ACA96" s="513"/>
      <c r="ACB96" s="513"/>
      <c r="ACC96" s="513"/>
      <c r="ACD96" s="513"/>
      <c r="ACE96" s="513"/>
      <c r="ACF96" s="513"/>
      <c r="ACG96" s="513"/>
      <c r="ACH96" s="513"/>
      <c r="ACI96" s="513"/>
      <c r="ACJ96" s="513"/>
      <c r="ACK96" s="513"/>
      <c r="ACL96" s="513"/>
      <c r="ACM96" s="513"/>
      <c r="ACN96" s="513"/>
      <c r="ACO96" s="513"/>
      <c r="ACP96" s="513"/>
      <c r="ACQ96" s="513"/>
      <c r="ACR96" s="513"/>
      <c r="ACS96" s="513"/>
      <c r="ACT96" s="513"/>
      <c r="ACU96" s="513"/>
      <c r="ACV96" s="513"/>
      <c r="ACW96" s="513"/>
      <c r="ACX96" s="513"/>
      <c r="ACY96" s="513"/>
      <c r="ACZ96" s="513"/>
      <c r="ADA96" s="513"/>
      <c r="ADB96" s="513"/>
      <c r="ADC96" s="513"/>
      <c r="ADD96" s="513"/>
      <c r="ADE96" s="513"/>
      <c r="ADF96" s="513"/>
      <c r="ADG96" s="513"/>
      <c r="ADH96" s="513"/>
      <c r="ADI96" s="513"/>
      <c r="ADJ96" s="513"/>
      <c r="ADK96" s="513"/>
      <c r="ADL96" s="513"/>
      <c r="ADM96" s="513"/>
      <c r="ADN96" s="513"/>
      <c r="ADO96" s="513"/>
      <c r="ADP96" s="513"/>
      <c r="ADQ96" s="513"/>
      <c r="ADR96" s="513"/>
      <c r="ADS96" s="513"/>
      <c r="ADT96" s="513"/>
      <c r="ADU96" s="513"/>
      <c r="ADV96" s="513"/>
      <c r="ADW96" s="513"/>
      <c r="ADX96" s="513"/>
      <c r="ADY96" s="513"/>
      <c r="ADZ96" s="513"/>
      <c r="AEA96" s="513"/>
      <c r="AEB96" s="513"/>
      <c r="AEC96" s="513"/>
      <c r="AED96" s="513"/>
      <c r="AEE96" s="513"/>
      <c r="AEF96" s="513"/>
      <c r="AEG96" s="513"/>
      <c r="AEH96" s="513"/>
      <c r="AEI96" s="513"/>
      <c r="AEJ96" s="513"/>
      <c r="AEK96" s="513"/>
      <c r="AEL96" s="513"/>
      <c r="AEM96" s="513"/>
      <c r="AEN96" s="513"/>
      <c r="AEO96" s="513"/>
      <c r="AEP96" s="513"/>
      <c r="AEQ96" s="513"/>
      <c r="AER96" s="513"/>
      <c r="AES96" s="513"/>
      <c r="AET96" s="513"/>
      <c r="AEU96" s="513"/>
      <c r="AEV96" s="513"/>
      <c r="AEW96" s="513"/>
      <c r="AEX96" s="513"/>
      <c r="AEY96" s="513"/>
      <c r="AEZ96" s="513"/>
      <c r="AFA96" s="513"/>
      <c r="AFB96" s="513"/>
      <c r="AFC96" s="513"/>
      <c r="AFD96" s="513"/>
      <c r="AFE96" s="513"/>
      <c r="AFF96" s="513"/>
      <c r="AFG96" s="513"/>
      <c r="AFH96" s="513"/>
      <c r="AFI96" s="513"/>
      <c r="AFJ96" s="513"/>
      <c r="AFK96" s="513"/>
      <c r="AFL96" s="513"/>
      <c r="AFM96" s="513"/>
      <c r="AFN96" s="513"/>
      <c r="AFO96" s="513"/>
      <c r="AFP96" s="513"/>
      <c r="AFQ96" s="513"/>
      <c r="AFR96" s="513"/>
      <c r="AFS96" s="513"/>
      <c r="AFT96" s="513"/>
      <c r="AFU96" s="513"/>
      <c r="AFV96" s="513"/>
      <c r="AFW96" s="513"/>
      <c r="AFX96" s="513"/>
      <c r="AFY96" s="513"/>
      <c r="AFZ96" s="513"/>
      <c r="AGA96" s="513"/>
      <c r="AGB96" s="513"/>
      <c r="AGC96" s="513"/>
      <c r="AGD96" s="513"/>
      <c r="AGE96" s="513"/>
      <c r="AGF96" s="513"/>
      <c r="AGG96" s="513"/>
      <c r="AGH96" s="513"/>
      <c r="AGI96" s="513"/>
      <c r="AGJ96" s="513"/>
      <c r="AGK96" s="513"/>
      <c r="AGL96" s="513"/>
      <c r="AGM96" s="513"/>
      <c r="AGN96" s="513"/>
      <c r="AGO96" s="513"/>
      <c r="AGP96" s="513"/>
      <c r="AGQ96" s="513"/>
      <c r="AGR96" s="513"/>
      <c r="AGS96" s="513"/>
      <c r="AGT96" s="513"/>
      <c r="AGU96" s="513"/>
      <c r="AGV96" s="513"/>
      <c r="AGW96" s="513"/>
      <c r="AGX96" s="513"/>
      <c r="AGY96" s="513"/>
      <c r="AGZ96" s="513"/>
      <c r="AHA96" s="513"/>
      <c r="AHB96" s="513"/>
      <c r="AHC96" s="513"/>
      <c r="AHD96" s="513"/>
      <c r="AHE96" s="513"/>
      <c r="AHF96" s="513"/>
      <c r="AHG96" s="513"/>
      <c r="AHH96" s="513"/>
      <c r="AHI96" s="513"/>
      <c r="AHJ96" s="513"/>
      <c r="AHK96" s="513"/>
      <c r="AHL96" s="513"/>
      <c r="AHM96" s="513"/>
      <c r="AHN96" s="513"/>
      <c r="AHO96" s="513"/>
      <c r="AHP96" s="513"/>
      <c r="AHQ96" s="513"/>
      <c r="AHR96" s="513"/>
      <c r="AHS96" s="513"/>
      <c r="AHT96" s="513"/>
      <c r="AHU96" s="513"/>
      <c r="AHV96" s="513"/>
      <c r="AHW96" s="513"/>
      <c r="AHX96" s="513"/>
      <c r="AHY96" s="513"/>
      <c r="AHZ96" s="513"/>
      <c r="AIA96" s="513"/>
      <c r="AIB96" s="513"/>
      <c r="AIC96" s="513"/>
      <c r="AID96" s="513"/>
      <c r="AIE96" s="513"/>
      <c r="AIF96" s="513"/>
      <c r="AIG96" s="513"/>
      <c r="AIH96" s="513"/>
      <c r="AII96" s="513"/>
      <c r="AIJ96" s="513"/>
      <c r="AIK96" s="513"/>
      <c r="AIL96" s="513"/>
      <c r="AIM96" s="513"/>
      <c r="AIN96" s="513"/>
      <c r="AIO96" s="513"/>
      <c r="AIP96" s="513"/>
      <c r="AIQ96" s="513"/>
      <c r="AIR96" s="513"/>
      <c r="AIS96" s="513"/>
      <c r="AIT96" s="513"/>
      <c r="AIU96" s="513"/>
      <c r="AIV96" s="513"/>
      <c r="AIW96" s="513"/>
      <c r="AIX96" s="513"/>
      <c r="AIY96" s="513"/>
      <c r="AIZ96" s="513"/>
      <c r="AJA96" s="513"/>
      <c r="AJB96" s="513"/>
      <c r="AJC96" s="513"/>
      <c r="AJD96" s="513"/>
      <c r="AJE96" s="513"/>
      <c r="AJF96" s="513"/>
      <c r="AJG96" s="513"/>
      <c r="AJH96" s="513"/>
      <c r="AJI96" s="513"/>
      <c r="AJJ96" s="513"/>
      <c r="AJK96" s="513"/>
      <c r="AJL96" s="513"/>
      <c r="AJM96" s="513"/>
      <c r="AJN96" s="513"/>
      <c r="AJO96" s="513"/>
      <c r="AJP96" s="513"/>
      <c r="AJQ96" s="513"/>
      <c r="AJR96" s="513"/>
      <c r="AJS96" s="513"/>
      <c r="AJT96" s="513"/>
      <c r="AJU96" s="513"/>
      <c r="AJV96" s="513"/>
      <c r="AJW96" s="513"/>
      <c r="AJX96" s="513"/>
      <c r="AJY96" s="513"/>
      <c r="AJZ96" s="513"/>
      <c r="AKA96" s="513"/>
      <c r="AKB96" s="513"/>
      <c r="AKC96" s="513"/>
      <c r="AKD96" s="513"/>
      <c r="AKE96" s="513"/>
      <c r="AKF96" s="513"/>
      <c r="AKG96" s="513"/>
      <c r="AKH96" s="513"/>
      <c r="AKI96" s="513"/>
      <c r="AKJ96" s="513"/>
      <c r="AKK96" s="513"/>
      <c r="AKL96" s="513"/>
      <c r="AKM96" s="513"/>
      <c r="AKN96" s="513"/>
      <c r="AKO96" s="513"/>
      <c r="AKP96" s="513"/>
      <c r="AKQ96" s="513"/>
      <c r="AKR96" s="513"/>
      <c r="AKS96" s="513"/>
      <c r="AKT96" s="513"/>
      <c r="AKU96" s="513"/>
      <c r="AKV96" s="513"/>
      <c r="AKW96" s="513"/>
      <c r="AKX96" s="513"/>
      <c r="AKY96" s="513"/>
      <c r="AKZ96" s="513"/>
      <c r="ALA96" s="513"/>
      <c r="ALB96" s="513"/>
      <c r="ALC96" s="513"/>
      <c r="ALD96" s="513"/>
      <c r="ALE96" s="513"/>
      <c r="ALF96" s="513"/>
      <c r="ALG96" s="513"/>
      <c r="ALH96" s="513"/>
      <c r="ALI96" s="513"/>
      <c r="ALJ96" s="513"/>
      <c r="ALK96" s="513"/>
      <c r="ALL96" s="513"/>
      <c r="ALM96" s="513"/>
      <c r="ALN96" s="513"/>
      <c r="ALO96" s="513"/>
      <c r="ALP96" s="513"/>
      <c r="ALQ96" s="513"/>
      <c r="ALR96" s="513"/>
      <c r="ALS96" s="513"/>
      <c r="ALT96" s="513"/>
      <c r="ALU96" s="513"/>
      <c r="ALV96" s="513"/>
      <c r="ALW96" s="513"/>
      <c r="ALX96" s="513"/>
      <c r="ALY96" s="513"/>
      <c r="ALZ96" s="513"/>
      <c r="AMA96" s="513"/>
      <c r="AMB96" s="513"/>
      <c r="AMC96" s="513"/>
      <c r="AMD96" s="513"/>
      <c r="AME96" s="513"/>
      <c r="AMF96" s="513"/>
      <c r="AMG96" s="513"/>
      <c r="AMH96" s="513"/>
      <c r="AMI96" s="513"/>
      <c r="AMJ96" s="513"/>
      <c r="AMK96" s="513"/>
      <c r="AML96" s="513"/>
      <c r="AMM96" s="513"/>
      <c r="AMN96" s="513"/>
      <c r="AMO96" s="513"/>
      <c r="AMP96" s="513"/>
      <c r="AMQ96" s="513"/>
      <c r="AMR96" s="513"/>
      <c r="AMS96" s="513"/>
      <c r="AMT96" s="513"/>
      <c r="AMU96" s="513"/>
      <c r="AMV96" s="513"/>
      <c r="AMW96" s="513"/>
      <c r="AMX96" s="513"/>
      <c r="AMY96" s="513"/>
      <c r="AMZ96" s="513"/>
      <c r="ANA96" s="513"/>
      <c r="ANB96" s="513"/>
      <c r="ANC96" s="513"/>
      <c r="AND96" s="513"/>
      <c r="ANE96" s="513"/>
      <c r="ANF96" s="513"/>
      <c r="ANG96" s="513"/>
      <c r="ANH96" s="513"/>
      <c r="ANI96" s="513"/>
      <c r="ANJ96" s="513"/>
      <c r="ANK96" s="513"/>
      <c r="ANL96" s="513"/>
      <c r="ANM96" s="513"/>
      <c r="ANN96" s="513"/>
      <c r="ANO96" s="513"/>
      <c r="ANP96" s="513"/>
      <c r="ANQ96" s="513"/>
      <c r="ANR96" s="513"/>
      <c r="ANS96" s="513"/>
      <c r="ANT96" s="513"/>
      <c r="ANU96" s="513"/>
      <c r="ANV96" s="513"/>
      <c r="ANW96" s="513"/>
      <c r="ANX96" s="513"/>
      <c r="ANY96" s="513"/>
      <c r="ANZ96" s="513"/>
      <c r="AOA96" s="513"/>
      <c r="AOB96" s="513"/>
      <c r="AOC96" s="513"/>
      <c r="AOD96" s="513"/>
      <c r="AOE96" s="513"/>
      <c r="AOF96" s="513"/>
      <c r="AOG96" s="513"/>
      <c r="AOH96" s="513"/>
      <c r="AOI96" s="513"/>
      <c r="AOJ96" s="513"/>
      <c r="AOK96" s="513"/>
      <c r="AOL96" s="513"/>
      <c r="AOM96" s="513"/>
      <c r="AON96" s="513"/>
      <c r="AOO96" s="513"/>
      <c r="AOP96" s="513"/>
      <c r="AOQ96" s="513"/>
      <c r="AOR96" s="513"/>
      <c r="AOS96" s="513"/>
      <c r="AOT96" s="513"/>
      <c r="AOU96" s="513"/>
      <c r="AOV96" s="513"/>
      <c r="AOW96" s="513"/>
      <c r="AOX96" s="513"/>
      <c r="AOY96" s="513"/>
      <c r="AOZ96" s="513"/>
      <c r="APA96" s="513"/>
      <c r="APB96" s="513"/>
      <c r="APC96" s="513"/>
      <c r="APD96" s="513"/>
      <c r="APE96" s="513"/>
      <c r="APF96" s="513"/>
      <c r="APG96" s="513"/>
      <c r="APH96" s="513"/>
      <c r="API96" s="513"/>
      <c r="APJ96" s="513"/>
      <c r="APK96" s="513"/>
      <c r="APL96" s="513"/>
      <c r="APM96" s="513"/>
      <c r="APN96" s="513"/>
      <c r="APO96" s="513"/>
      <c r="APP96" s="513"/>
      <c r="APQ96" s="513"/>
      <c r="APR96" s="513"/>
      <c r="APS96" s="513"/>
      <c r="APT96" s="513"/>
      <c r="APU96" s="513"/>
      <c r="APV96" s="513"/>
      <c r="APW96" s="513"/>
      <c r="APX96" s="513"/>
      <c r="APY96" s="513"/>
      <c r="APZ96" s="513"/>
      <c r="AQA96" s="513"/>
      <c r="AQB96" s="513"/>
      <c r="AQC96" s="513"/>
      <c r="AQD96" s="513"/>
      <c r="AQE96" s="513"/>
      <c r="AQF96" s="513"/>
      <c r="AQG96" s="513"/>
      <c r="AQH96" s="513"/>
      <c r="AQI96" s="513"/>
      <c r="AQJ96" s="513"/>
      <c r="AQK96" s="513"/>
      <c r="AQL96" s="513"/>
      <c r="AQM96" s="513"/>
      <c r="AQN96" s="513"/>
      <c r="AQO96" s="513"/>
      <c r="AQP96" s="513"/>
      <c r="AQQ96" s="513"/>
      <c r="AQR96" s="513"/>
      <c r="AQS96" s="513"/>
      <c r="AQT96" s="513"/>
      <c r="AQU96" s="513"/>
      <c r="AQV96" s="513"/>
      <c r="AQW96" s="513"/>
      <c r="AQX96" s="513"/>
      <c r="AQY96" s="513"/>
      <c r="AQZ96" s="513"/>
      <c r="ARA96" s="513"/>
      <c r="ARB96" s="513"/>
      <c r="ARC96" s="513"/>
      <c r="ARD96" s="513"/>
      <c r="ARE96" s="513"/>
      <c r="ARF96" s="513"/>
      <c r="ARG96" s="513"/>
      <c r="ARH96" s="513"/>
      <c r="ARI96" s="513"/>
      <c r="ARJ96" s="513"/>
      <c r="ARK96" s="513"/>
      <c r="ARL96" s="513"/>
      <c r="ARM96" s="513"/>
      <c r="ARN96" s="513"/>
      <c r="ARO96" s="513"/>
      <c r="ARP96" s="513"/>
      <c r="ARQ96" s="513"/>
      <c r="ARR96" s="513"/>
      <c r="ARS96" s="513"/>
      <c r="ART96" s="513"/>
      <c r="ARU96" s="513"/>
      <c r="ARV96" s="513"/>
      <c r="ARW96" s="513"/>
      <c r="ARX96" s="513"/>
      <c r="ARY96" s="513"/>
      <c r="ARZ96" s="513"/>
      <c r="ASA96" s="513"/>
      <c r="ASB96" s="513"/>
      <c r="ASC96" s="513"/>
      <c r="ASD96" s="513"/>
      <c r="ASE96" s="513"/>
      <c r="ASF96" s="513"/>
      <c r="ASG96" s="513"/>
      <c r="ASH96" s="513"/>
      <c r="ASI96" s="513"/>
      <c r="ASJ96" s="513"/>
      <c r="ASK96" s="513"/>
      <c r="ASL96" s="513"/>
      <c r="ASM96" s="513"/>
      <c r="ASN96" s="513"/>
      <c r="ASO96" s="513"/>
      <c r="ASP96" s="513"/>
      <c r="ASQ96" s="513"/>
      <c r="ASR96" s="513"/>
      <c r="ASS96" s="513"/>
      <c r="AST96" s="513"/>
      <c r="ASU96" s="513"/>
      <c r="ASV96" s="513"/>
      <c r="ASW96" s="513"/>
      <c r="ASX96" s="513"/>
      <c r="ASY96" s="513"/>
      <c r="ASZ96" s="513"/>
      <c r="ATA96" s="513"/>
      <c r="ATB96" s="513"/>
      <c r="ATC96" s="513"/>
      <c r="ATD96" s="513"/>
      <c r="ATE96" s="513"/>
      <c r="ATF96" s="513"/>
      <c r="ATG96" s="513"/>
      <c r="ATH96" s="513"/>
      <c r="ATI96" s="513"/>
      <c r="ATJ96" s="513"/>
      <c r="ATK96" s="513"/>
      <c r="ATL96" s="513"/>
      <c r="ATM96" s="513"/>
      <c r="ATN96" s="513"/>
      <c r="ATO96" s="513"/>
      <c r="ATP96" s="513"/>
      <c r="ATQ96" s="513"/>
      <c r="ATR96" s="513"/>
      <c r="ATS96" s="513"/>
      <c r="ATT96" s="513"/>
      <c r="ATU96" s="513"/>
      <c r="ATV96" s="513"/>
      <c r="ATW96" s="513"/>
      <c r="ATX96" s="513"/>
      <c r="ATY96" s="513"/>
      <c r="ATZ96" s="513"/>
      <c r="AUA96" s="513"/>
      <c r="AUB96" s="513"/>
      <c r="AUC96" s="513"/>
      <c r="AUD96" s="513"/>
      <c r="AUE96" s="513"/>
      <c r="AUF96" s="513"/>
      <c r="AUG96" s="513"/>
      <c r="AUH96" s="513"/>
      <c r="AUI96" s="513"/>
      <c r="AUJ96" s="513"/>
      <c r="AUK96" s="513"/>
      <c r="AUL96" s="513"/>
      <c r="AUM96" s="513"/>
      <c r="AUN96" s="513"/>
      <c r="AUO96" s="513"/>
      <c r="AUP96" s="513"/>
      <c r="AUQ96" s="513"/>
      <c r="AUR96" s="513"/>
      <c r="AUS96" s="513"/>
      <c r="AUT96" s="513"/>
      <c r="AUU96" s="513"/>
      <c r="AUV96" s="513"/>
      <c r="AUW96" s="513"/>
      <c r="AUX96" s="513"/>
      <c r="AUY96" s="513"/>
      <c r="AUZ96" s="513"/>
      <c r="AVA96" s="513"/>
      <c r="AVB96" s="513"/>
      <c r="AVC96" s="513"/>
      <c r="AVD96" s="513"/>
      <c r="AVE96" s="513"/>
      <c r="AVF96" s="513"/>
      <c r="AVG96" s="513"/>
      <c r="AVH96" s="513"/>
      <c r="AVI96" s="513"/>
      <c r="AVJ96" s="513"/>
      <c r="AVK96" s="513"/>
      <c r="AVL96" s="513"/>
      <c r="AVM96" s="513"/>
      <c r="AVN96" s="513"/>
      <c r="AVO96" s="513"/>
      <c r="AVP96" s="513"/>
      <c r="AVQ96" s="513"/>
      <c r="AVR96" s="513"/>
      <c r="AVS96" s="513"/>
      <c r="AVT96" s="513"/>
      <c r="AVU96" s="513"/>
      <c r="AVV96" s="513"/>
      <c r="AVW96" s="513"/>
      <c r="AVX96" s="513"/>
      <c r="AVY96" s="513"/>
      <c r="AVZ96" s="513"/>
      <c r="AWA96" s="513"/>
      <c r="AWB96" s="513"/>
      <c r="AWC96" s="513"/>
      <c r="AWD96" s="513"/>
      <c r="AWE96" s="513"/>
      <c r="AWF96" s="513"/>
      <c r="AWG96" s="513"/>
      <c r="AWH96" s="513"/>
      <c r="AWI96" s="513"/>
      <c r="AWJ96" s="513"/>
      <c r="AWK96" s="513"/>
      <c r="AWL96" s="513"/>
      <c r="AWM96" s="513"/>
      <c r="AWN96" s="513"/>
      <c r="AWO96" s="513"/>
      <c r="AWP96" s="513"/>
      <c r="AWQ96" s="513"/>
      <c r="AWR96" s="513"/>
      <c r="AWS96" s="513"/>
      <c r="AWT96" s="513"/>
      <c r="AWU96" s="513"/>
      <c r="AWV96" s="513"/>
      <c r="AWW96" s="513"/>
      <c r="AWX96" s="513"/>
      <c r="AWY96" s="513"/>
      <c r="AWZ96" s="513"/>
      <c r="AXA96" s="513"/>
      <c r="AXB96" s="513"/>
      <c r="AXC96" s="513"/>
      <c r="AXD96" s="513"/>
      <c r="AXE96" s="513"/>
      <c r="AXF96" s="513"/>
      <c r="AXG96" s="513"/>
      <c r="AXH96" s="513"/>
      <c r="AXI96" s="513"/>
      <c r="AXJ96" s="513"/>
      <c r="AXK96" s="513"/>
      <c r="AXL96" s="513"/>
      <c r="AXM96" s="513"/>
      <c r="AXN96" s="513"/>
      <c r="AXO96" s="513"/>
      <c r="AXP96" s="513"/>
      <c r="AXQ96" s="513"/>
      <c r="AXR96" s="513"/>
      <c r="AXS96" s="513"/>
      <c r="AXT96" s="513"/>
      <c r="AXU96" s="513"/>
      <c r="AXV96" s="513"/>
      <c r="AXW96" s="513"/>
      <c r="AXX96" s="513"/>
      <c r="AXY96" s="513"/>
      <c r="AXZ96" s="513"/>
      <c r="AYA96" s="513"/>
      <c r="AYB96" s="513"/>
      <c r="AYC96" s="513"/>
      <c r="AYD96" s="513"/>
      <c r="AYE96" s="513"/>
      <c r="AYF96" s="513"/>
      <c r="AYG96" s="513"/>
      <c r="AYH96" s="513"/>
      <c r="AYI96" s="513"/>
      <c r="AYJ96" s="513"/>
      <c r="AYK96" s="513"/>
      <c r="AYL96" s="513"/>
      <c r="AYM96" s="513"/>
      <c r="AYN96" s="513"/>
      <c r="AYO96" s="513"/>
      <c r="AYP96" s="513"/>
      <c r="AYQ96" s="513"/>
      <c r="AYR96" s="513"/>
      <c r="AYS96" s="513"/>
      <c r="AYT96" s="513"/>
      <c r="AYU96" s="513"/>
      <c r="AYV96" s="513"/>
      <c r="AYW96" s="513"/>
      <c r="AYX96" s="513"/>
      <c r="AYY96" s="513"/>
      <c r="AYZ96" s="513"/>
      <c r="AZA96" s="513"/>
      <c r="AZB96" s="513"/>
      <c r="AZC96" s="513"/>
      <c r="AZD96" s="513"/>
      <c r="AZE96" s="513"/>
      <c r="AZF96" s="513"/>
      <c r="AZG96" s="513"/>
      <c r="AZH96" s="513"/>
      <c r="AZI96" s="513"/>
      <c r="AZJ96" s="513"/>
      <c r="AZK96" s="513"/>
      <c r="AZL96" s="513"/>
      <c r="AZM96" s="513"/>
      <c r="AZN96" s="513"/>
      <c r="AZO96" s="513"/>
      <c r="AZP96" s="513"/>
      <c r="AZQ96" s="513"/>
      <c r="AZR96" s="513"/>
      <c r="AZS96" s="513"/>
      <c r="AZT96" s="513"/>
      <c r="AZU96" s="513"/>
      <c r="AZV96" s="513"/>
      <c r="AZW96" s="513"/>
      <c r="AZX96" s="513"/>
      <c r="AZY96" s="513"/>
      <c r="AZZ96" s="513"/>
      <c r="BAA96" s="513"/>
      <c r="BAB96" s="513"/>
      <c r="BAC96" s="513"/>
      <c r="BAD96" s="513"/>
      <c r="BAE96" s="513"/>
      <c r="BAF96" s="513"/>
      <c r="BAG96" s="513"/>
      <c r="BAH96" s="513"/>
      <c r="BAI96" s="513"/>
      <c r="BAJ96" s="513"/>
      <c r="BAK96" s="513"/>
      <c r="BAL96" s="513"/>
      <c r="BAM96" s="513"/>
      <c r="BAN96" s="513"/>
      <c r="BAO96" s="513"/>
      <c r="BAP96" s="513"/>
      <c r="BAQ96" s="513"/>
      <c r="BAR96" s="513"/>
      <c r="BAS96" s="513"/>
      <c r="BAT96" s="513"/>
      <c r="BAU96" s="513"/>
      <c r="BAV96" s="513"/>
      <c r="BAW96" s="513"/>
      <c r="BAX96" s="513"/>
      <c r="BAY96" s="513"/>
      <c r="BAZ96" s="513"/>
      <c r="BBA96" s="513"/>
      <c r="BBB96" s="513"/>
      <c r="BBC96" s="513"/>
      <c r="BBD96" s="513"/>
      <c r="BBE96" s="513"/>
      <c r="BBF96" s="513"/>
      <c r="BBG96" s="513"/>
      <c r="BBH96" s="513"/>
      <c r="BBI96" s="513"/>
      <c r="BBJ96" s="513"/>
      <c r="BBK96" s="513"/>
      <c r="BBL96" s="513"/>
      <c r="BBM96" s="513"/>
      <c r="BBN96" s="513"/>
      <c r="BBO96" s="513"/>
      <c r="BBP96" s="513"/>
      <c r="BBQ96" s="513"/>
      <c r="BBR96" s="513"/>
      <c r="BBS96" s="513"/>
      <c r="BBT96" s="513"/>
      <c r="BBU96" s="513"/>
      <c r="BBV96" s="513"/>
      <c r="BBW96" s="513"/>
      <c r="BBX96" s="513"/>
      <c r="BBY96" s="513"/>
      <c r="BBZ96" s="513"/>
      <c r="BCA96" s="513"/>
      <c r="BCB96" s="513"/>
      <c r="BCC96" s="513"/>
      <c r="BCD96" s="513"/>
      <c r="BCE96" s="513"/>
      <c r="BCF96" s="513"/>
      <c r="BCG96" s="513"/>
      <c r="BCH96" s="513"/>
      <c r="BCI96" s="513"/>
      <c r="BCJ96" s="513"/>
      <c r="BCK96" s="513"/>
      <c r="BCL96" s="513"/>
      <c r="BCM96" s="513"/>
      <c r="BCN96" s="513"/>
      <c r="BCO96" s="513"/>
      <c r="BCP96" s="513"/>
      <c r="BCQ96" s="513"/>
      <c r="BCR96" s="513"/>
      <c r="BCS96" s="513"/>
      <c r="BCT96" s="513"/>
      <c r="BCU96" s="513"/>
      <c r="BCV96" s="513"/>
      <c r="BCW96" s="513"/>
      <c r="BCX96" s="513"/>
      <c r="BCY96" s="513"/>
      <c r="BCZ96" s="513"/>
      <c r="BDA96" s="513"/>
      <c r="BDB96" s="513"/>
      <c r="BDC96" s="513"/>
      <c r="BDD96" s="513"/>
      <c r="BDE96" s="513"/>
      <c r="BDF96" s="513"/>
      <c r="BDG96" s="513"/>
      <c r="BDH96" s="513"/>
      <c r="BDI96" s="513"/>
      <c r="BDJ96" s="513"/>
      <c r="BDK96" s="513"/>
      <c r="BDL96" s="513"/>
      <c r="BDM96" s="513"/>
      <c r="BDN96" s="513"/>
      <c r="BDO96" s="513"/>
      <c r="BDP96" s="513"/>
      <c r="BDQ96" s="513"/>
      <c r="BDR96" s="513"/>
      <c r="BDS96" s="513"/>
      <c r="BDT96" s="513"/>
      <c r="BDU96" s="513"/>
      <c r="BDV96" s="513"/>
      <c r="BDW96" s="513"/>
      <c r="BDX96" s="513"/>
      <c r="BDY96" s="513"/>
      <c r="BDZ96" s="513"/>
      <c r="BEA96" s="513"/>
      <c r="BEB96" s="513"/>
      <c r="BEC96" s="513"/>
      <c r="BED96" s="513"/>
      <c r="BEE96" s="513"/>
      <c r="BEF96" s="513"/>
      <c r="BEG96" s="513"/>
      <c r="BEH96" s="513"/>
      <c r="BEI96" s="513"/>
      <c r="BEJ96" s="513"/>
      <c r="BEK96" s="513"/>
      <c r="BEL96" s="513"/>
      <c r="BEM96" s="513"/>
      <c r="BEN96" s="513"/>
      <c r="BEO96" s="513"/>
      <c r="BEP96" s="513"/>
      <c r="BEQ96" s="513"/>
      <c r="BER96" s="513"/>
      <c r="BES96" s="513"/>
      <c r="BET96" s="513"/>
      <c r="BEU96" s="513"/>
      <c r="BEV96" s="513"/>
      <c r="BEW96" s="513"/>
      <c r="BEX96" s="513"/>
      <c r="BEY96" s="513"/>
      <c r="BEZ96" s="513"/>
      <c r="BFA96" s="513"/>
      <c r="BFB96" s="513"/>
      <c r="BFC96" s="513"/>
      <c r="BFD96" s="513"/>
      <c r="BFE96" s="513"/>
      <c r="BFF96" s="513"/>
      <c r="BFG96" s="513"/>
      <c r="BFH96" s="513"/>
      <c r="BFI96" s="513"/>
      <c r="BFJ96" s="513"/>
      <c r="BFK96" s="513"/>
      <c r="BFL96" s="513"/>
      <c r="BFM96" s="513"/>
      <c r="BFN96" s="513"/>
      <c r="BFO96" s="513"/>
      <c r="BFP96" s="513"/>
      <c r="BFQ96" s="513"/>
      <c r="BFR96" s="513"/>
      <c r="BFS96" s="513"/>
      <c r="BFT96" s="513"/>
      <c r="BFU96" s="513"/>
      <c r="BFV96" s="513"/>
      <c r="BFW96" s="513"/>
      <c r="BFX96" s="513"/>
      <c r="BFY96" s="513"/>
      <c r="BFZ96" s="513"/>
      <c r="BGA96" s="513"/>
      <c r="BGB96" s="513"/>
      <c r="BGC96" s="513"/>
      <c r="BGD96" s="513"/>
      <c r="BGE96" s="513"/>
      <c r="BGF96" s="513"/>
      <c r="BGG96" s="513"/>
      <c r="BGH96" s="513"/>
      <c r="BGI96" s="513"/>
      <c r="BGJ96" s="513"/>
      <c r="BGK96" s="513"/>
      <c r="BGL96" s="513"/>
      <c r="BGM96" s="513"/>
      <c r="BGN96" s="513"/>
      <c r="BGO96" s="513"/>
      <c r="BGP96" s="513"/>
      <c r="BGQ96" s="513"/>
      <c r="BGR96" s="513"/>
      <c r="BGS96" s="513"/>
      <c r="BGT96" s="513"/>
      <c r="BGU96" s="513"/>
      <c r="BGV96" s="513"/>
      <c r="BGW96" s="513"/>
      <c r="BGX96" s="513"/>
      <c r="BGY96" s="513"/>
      <c r="BGZ96" s="513"/>
      <c r="BHA96" s="513"/>
      <c r="BHB96" s="513"/>
      <c r="BHC96" s="513"/>
      <c r="BHD96" s="513"/>
      <c r="BHE96" s="513"/>
      <c r="BHF96" s="513"/>
      <c r="BHG96" s="513"/>
      <c r="BHH96" s="513"/>
      <c r="BHI96" s="513"/>
      <c r="BHJ96" s="513"/>
      <c r="BHK96" s="513"/>
      <c r="BHL96" s="513"/>
      <c r="BHM96" s="513"/>
      <c r="BHN96" s="513"/>
      <c r="BHO96" s="513"/>
      <c r="BHP96" s="513"/>
      <c r="BHQ96" s="513"/>
      <c r="BHR96" s="513"/>
      <c r="BHS96" s="513"/>
      <c r="BHT96" s="513"/>
      <c r="BHU96" s="513"/>
      <c r="BHV96" s="513"/>
      <c r="BHW96" s="513"/>
      <c r="BHX96" s="513"/>
      <c r="BHY96" s="513"/>
      <c r="BHZ96" s="513"/>
      <c r="BIA96" s="513"/>
      <c r="BIB96" s="513"/>
      <c r="BIC96" s="513"/>
      <c r="BID96" s="513"/>
      <c r="BIE96" s="513"/>
      <c r="BIF96" s="513"/>
      <c r="BIG96" s="513"/>
      <c r="BIH96" s="513"/>
      <c r="BII96" s="513"/>
      <c r="BIJ96" s="513"/>
      <c r="BIK96" s="513"/>
      <c r="BIL96" s="513"/>
      <c r="BIM96" s="513"/>
      <c r="BIN96" s="513"/>
      <c r="BIO96" s="513"/>
      <c r="BIP96" s="513"/>
      <c r="BIQ96" s="513"/>
      <c r="BIR96" s="513"/>
      <c r="BIS96" s="513"/>
      <c r="BIT96" s="513"/>
      <c r="BIU96" s="513"/>
      <c r="BIV96" s="513"/>
      <c r="BIW96" s="513"/>
      <c r="BIX96" s="513"/>
      <c r="BIY96" s="513"/>
      <c r="BIZ96" s="513"/>
      <c r="BJA96" s="513"/>
      <c r="BJB96" s="513"/>
      <c r="BJC96" s="513"/>
      <c r="BJD96" s="513"/>
      <c r="BJE96" s="513"/>
      <c r="BJF96" s="513"/>
      <c r="BJG96" s="513"/>
      <c r="BJH96" s="513"/>
      <c r="BJI96" s="513"/>
      <c r="BJJ96" s="513"/>
      <c r="BJK96" s="513"/>
      <c r="BJL96" s="513"/>
      <c r="BJM96" s="513"/>
      <c r="BJN96" s="513"/>
      <c r="BJO96" s="513"/>
      <c r="BJP96" s="513"/>
      <c r="BJQ96" s="513"/>
      <c r="BJR96" s="513"/>
      <c r="BJS96" s="513"/>
      <c r="BJT96" s="513"/>
      <c r="BJU96" s="513"/>
      <c r="BJV96" s="513"/>
      <c r="BJW96" s="513"/>
      <c r="BJX96" s="513"/>
      <c r="BJY96" s="513"/>
      <c r="BJZ96" s="513"/>
      <c r="BKA96" s="513"/>
      <c r="BKB96" s="513"/>
      <c r="BKC96" s="513"/>
      <c r="BKD96" s="513"/>
      <c r="BKE96" s="513"/>
      <c r="BKF96" s="513"/>
      <c r="BKG96" s="513"/>
      <c r="BKH96" s="513"/>
      <c r="BKI96" s="513"/>
      <c r="BKJ96" s="513"/>
      <c r="BKK96" s="513"/>
      <c r="BKL96" s="513"/>
      <c r="BKM96" s="513"/>
      <c r="BKN96" s="513"/>
      <c r="BKO96" s="513"/>
      <c r="BKP96" s="513"/>
      <c r="BKQ96" s="513"/>
      <c r="BKR96" s="513"/>
      <c r="BKS96" s="513"/>
      <c r="BKT96" s="513"/>
      <c r="BKU96" s="513"/>
      <c r="BKV96" s="513"/>
      <c r="BKW96" s="513"/>
      <c r="BKX96" s="513"/>
      <c r="BKY96" s="513"/>
      <c r="BKZ96" s="513"/>
      <c r="BLA96" s="513"/>
      <c r="BLB96" s="513"/>
      <c r="BLC96" s="513"/>
      <c r="BLD96" s="513"/>
      <c r="BLE96" s="513"/>
      <c r="BLF96" s="513"/>
      <c r="BLG96" s="513"/>
      <c r="BLH96" s="513"/>
      <c r="BLI96" s="513"/>
      <c r="BLJ96" s="513"/>
      <c r="BLK96" s="513"/>
      <c r="BLL96" s="513"/>
      <c r="BLM96" s="513"/>
      <c r="BLN96" s="513"/>
      <c r="BLO96" s="513"/>
      <c r="BLP96" s="513"/>
      <c r="BLQ96" s="513"/>
      <c r="BLR96" s="513"/>
      <c r="BLS96" s="513"/>
      <c r="BLT96" s="513"/>
      <c r="BLU96" s="513"/>
      <c r="BLV96" s="513"/>
      <c r="BLW96" s="513"/>
      <c r="BLX96" s="513"/>
      <c r="BLY96" s="513"/>
      <c r="BLZ96" s="513"/>
      <c r="BMA96" s="513"/>
      <c r="BMB96" s="513"/>
      <c r="BMC96" s="513"/>
      <c r="BMD96" s="513"/>
      <c r="BME96" s="513"/>
      <c r="BMF96" s="513"/>
      <c r="BMG96" s="513"/>
      <c r="BMH96" s="513"/>
      <c r="BMI96" s="513"/>
      <c r="BMJ96" s="513"/>
      <c r="BMK96" s="513"/>
      <c r="BML96" s="513"/>
      <c r="BMM96" s="513"/>
      <c r="BMN96" s="513"/>
      <c r="BMO96" s="513"/>
      <c r="BMP96" s="513"/>
      <c r="BMQ96" s="513"/>
      <c r="BMR96" s="513"/>
      <c r="BMS96" s="513"/>
      <c r="BMT96" s="513"/>
      <c r="BMU96" s="513"/>
      <c r="BMV96" s="513"/>
      <c r="BMW96" s="513"/>
      <c r="BMX96" s="513"/>
      <c r="BMY96" s="513"/>
      <c r="BMZ96" s="513"/>
      <c r="BNA96" s="513"/>
      <c r="BNB96" s="513"/>
      <c r="BNC96" s="513"/>
      <c r="BND96" s="513"/>
      <c r="BNE96" s="513"/>
      <c r="BNF96" s="513"/>
      <c r="BNG96" s="513"/>
      <c r="BNH96" s="513"/>
      <c r="BNI96" s="513"/>
      <c r="BNJ96" s="513"/>
      <c r="BNK96" s="513"/>
      <c r="BNL96" s="513"/>
      <c r="BNM96" s="513"/>
      <c r="BNN96" s="513"/>
      <c r="BNO96" s="513"/>
      <c r="BNP96" s="513"/>
      <c r="BNQ96" s="513"/>
      <c r="BNR96" s="513"/>
      <c r="BNS96" s="513"/>
      <c r="BNT96" s="513"/>
      <c r="BNU96" s="513"/>
      <c r="BNV96" s="513"/>
      <c r="BNW96" s="513"/>
      <c r="BNX96" s="513"/>
      <c r="BNY96" s="513"/>
      <c r="BNZ96" s="513"/>
      <c r="BOA96" s="513"/>
      <c r="BOB96" s="513"/>
      <c r="BOC96" s="513"/>
      <c r="BOD96" s="513"/>
      <c r="BOE96" s="513"/>
      <c r="BOF96" s="513"/>
      <c r="BOG96" s="513"/>
      <c r="BOH96" s="513"/>
      <c r="BOI96" s="513"/>
      <c r="BOJ96" s="513"/>
      <c r="BOK96" s="513"/>
      <c r="BOL96" s="513"/>
      <c r="BOM96" s="513"/>
      <c r="BON96" s="513"/>
      <c r="BOO96" s="513"/>
      <c r="BOP96" s="513"/>
      <c r="BOQ96" s="513"/>
      <c r="BOR96" s="513"/>
      <c r="BOS96" s="513"/>
      <c r="BOT96" s="513"/>
      <c r="BOU96" s="513"/>
      <c r="BOV96" s="513"/>
      <c r="BOW96" s="513"/>
      <c r="BOX96" s="513"/>
      <c r="BOY96" s="513"/>
      <c r="BOZ96" s="513"/>
      <c r="BPA96" s="513"/>
      <c r="BPB96" s="513"/>
      <c r="BPC96" s="513"/>
      <c r="BPD96" s="513"/>
      <c r="BPE96" s="513"/>
      <c r="BPF96" s="513"/>
      <c r="BPG96" s="513"/>
      <c r="BPH96" s="513"/>
      <c r="BPI96" s="513"/>
      <c r="BPJ96" s="513"/>
      <c r="BPK96" s="513"/>
      <c r="BPL96" s="513"/>
      <c r="BPM96" s="513"/>
      <c r="BPN96" s="513"/>
      <c r="BPO96" s="513"/>
      <c r="BPP96" s="513"/>
      <c r="BPQ96" s="513"/>
      <c r="BPR96" s="513"/>
      <c r="BPS96" s="513"/>
      <c r="BPT96" s="513"/>
      <c r="BPU96" s="513"/>
      <c r="BPV96" s="513"/>
      <c r="BPW96" s="513"/>
      <c r="BPX96" s="513"/>
      <c r="BPY96" s="513"/>
      <c r="BPZ96" s="513"/>
      <c r="BQA96" s="513"/>
      <c r="BQB96" s="513"/>
      <c r="BQC96" s="513"/>
      <c r="BQD96" s="513"/>
      <c r="BQE96" s="513"/>
      <c r="BQF96" s="513"/>
      <c r="BQG96" s="513"/>
      <c r="BQH96" s="513"/>
      <c r="BQI96" s="513"/>
      <c r="BQJ96" s="513"/>
      <c r="BQK96" s="513"/>
      <c r="BQL96" s="513"/>
      <c r="BQM96" s="513"/>
      <c r="BQN96" s="513"/>
      <c r="BQO96" s="513"/>
      <c r="BQP96" s="513"/>
      <c r="BQQ96" s="513"/>
      <c r="BQR96" s="513"/>
      <c r="BQS96" s="513"/>
      <c r="BQT96" s="513"/>
      <c r="BQU96" s="513"/>
      <c r="BQV96" s="513"/>
      <c r="BQW96" s="513"/>
      <c r="BQX96" s="513"/>
      <c r="BQY96" s="513"/>
      <c r="BQZ96" s="513"/>
      <c r="BRA96" s="513"/>
      <c r="BRB96" s="513"/>
      <c r="BRC96" s="513"/>
      <c r="BRD96" s="513"/>
      <c r="BRE96" s="513"/>
      <c r="BRF96" s="513"/>
      <c r="BRG96" s="513"/>
      <c r="BRH96" s="513"/>
      <c r="BRI96" s="513"/>
      <c r="BRJ96" s="513"/>
      <c r="BRK96" s="513"/>
      <c r="BRL96" s="513"/>
      <c r="BRM96" s="513"/>
      <c r="BRN96" s="513"/>
      <c r="BRO96" s="513"/>
      <c r="BRP96" s="513"/>
      <c r="BRQ96" s="513"/>
      <c r="BRR96" s="513"/>
      <c r="BRS96" s="513"/>
      <c r="BRT96" s="513"/>
      <c r="BRU96" s="513"/>
      <c r="BRV96" s="513"/>
      <c r="BRW96" s="513"/>
      <c r="BRX96" s="513"/>
      <c r="BRY96" s="513"/>
      <c r="BRZ96" s="513"/>
      <c r="BSA96" s="513"/>
      <c r="BSB96" s="513"/>
      <c r="BSC96" s="513"/>
      <c r="BSD96" s="513"/>
      <c r="BSE96" s="513"/>
      <c r="BSF96" s="513"/>
      <c r="BSG96" s="513"/>
      <c r="BSH96" s="513"/>
      <c r="BSI96" s="513"/>
      <c r="BSJ96" s="513"/>
      <c r="BSK96" s="513"/>
      <c r="BSL96" s="513"/>
      <c r="BSM96" s="513"/>
      <c r="BSN96" s="513"/>
      <c r="BSO96" s="513"/>
      <c r="BSP96" s="513"/>
      <c r="BSQ96" s="513"/>
      <c r="BSR96" s="513"/>
      <c r="BSS96" s="513"/>
      <c r="BST96" s="513"/>
      <c r="BSU96" s="513"/>
      <c r="BSV96" s="513"/>
      <c r="BSW96" s="513"/>
      <c r="BSX96" s="513"/>
      <c r="BSY96" s="513"/>
      <c r="BSZ96" s="513"/>
      <c r="BTA96" s="513"/>
      <c r="BTB96" s="513"/>
      <c r="BTC96" s="513"/>
      <c r="BTD96" s="513"/>
      <c r="BTE96" s="513"/>
      <c r="BTF96" s="513"/>
      <c r="BTG96" s="513"/>
      <c r="BTH96" s="513"/>
      <c r="BTI96" s="513"/>
      <c r="BTJ96" s="513"/>
      <c r="BTK96" s="513"/>
      <c r="BTL96" s="513"/>
      <c r="BTM96" s="513"/>
      <c r="BTN96" s="513"/>
      <c r="BTO96" s="513"/>
      <c r="BTP96" s="513"/>
      <c r="BTQ96" s="513"/>
      <c r="BTR96" s="513"/>
      <c r="BTS96" s="513"/>
      <c r="BTT96" s="513"/>
      <c r="BTU96" s="513"/>
      <c r="BTV96" s="513"/>
      <c r="BTW96" s="513"/>
      <c r="BTX96" s="513"/>
      <c r="BTY96" s="513"/>
      <c r="BTZ96" s="513"/>
      <c r="BUA96" s="513"/>
      <c r="BUB96" s="513"/>
      <c r="BUC96" s="513"/>
      <c r="BUD96" s="513"/>
      <c r="BUE96" s="513"/>
      <c r="BUF96" s="513"/>
      <c r="BUG96" s="513"/>
      <c r="BUH96" s="513"/>
      <c r="BUI96" s="513"/>
      <c r="BUJ96" s="513"/>
      <c r="BUK96" s="513"/>
      <c r="BUL96" s="513"/>
      <c r="BUM96" s="513"/>
      <c r="BUN96" s="513"/>
      <c r="BUO96" s="513"/>
      <c r="BUP96" s="513"/>
      <c r="BUQ96" s="513"/>
      <c r="BUR96" s="513"/>
      <c r="BUS96" s="513"/>
      <c r="BUT96" s="513"/>
      <c r="BUU96" s="513"/>
      <c r="BUV96" s="513"/>
      <c r="BUW96" s="513"/>
      <c r="BUX96" s="513"/>
      <c r="BUY96" s="513"/>
      <c r="BUZ96" s="513"/>
      <c r="BVA96" s="513"/>
      <c r="BVB96" s="513"/>
      <c r="BVC96" s="513"/>
      <c r="BVD96" s="513"/>
      <c r="BVE96" s="513"/>
      <c r="BVF96" s="513"/>
      <c r="BVG96" s="513"/>
      <c r="BVH96" s="513"/>
      <c r="BVI96" s="513"/>
      <c r="BVJ96" s="513"/>
      <c r="BVK96" s="513"/>
      <c r="BVL96" s="513"/>
      <c r="BVM96" s="513"/>
      <c r="BVN96" s="513"/>
      <c r="BVO96" s="513"/>
      <c r="BVP96" s="513"/>
      <c r="BVQ96" s="513"/>
      <c r="BVR96" s="513"/>
      <c r="BVS96" s="513"/>
      <c r="BVT96" s="513"/>
      <c r="BVU96" s="513"/>
      <c r="BVV96" s="513"/>
      <c r="BVW96" s="513"/>
      <c r="BVX96" s="513"/>
      <c r="BVY96" s="513"/>
      <c r="BVZ96" s="513"/>
      <c r="BWA96" s="513"/>
      <c r="BWB96" s="513"/>
      <c r="BWC96" s="513"/>
      <c r="BWD96" s="513"/>
      <c r="BWE96" s="513"/>
      <c r="BWF96" s="513"/>
      <c r="BWG96" s="513"/>
      <c r="BWH96" s="513"/>
      <c r="BWI96" s="513"/>
      <c r="BWJ96" s="513"/>
      <c r="BWK96" s="513"/>
      <c r="BWL96" s="513"/>
      <c r="BWM96" s="513"/>
      <c r="BWN96" s="513"/>
      <c r="BWO96" s="513"/>
      <c r="BWP96" s="513"/>
      <c r="BWQ96" s="513"/>
    </row>
    <row r="97" spans="1:24" s="513" customFormat="1" ht="102" customHeight="1">
      <c r="A97" s="9" t="s">
        <v>12406</v>
      </c>
      <c r="B97" s="100" t="s">
        <v>97</v>
      </c>
      <c r="C97" s="3" t="s">
        <v>643</v>
      </c>
      <c r="D97" s="3" t="s">
        <v>145</v>
      </c>
      <c r="E97" s="3" t="s">
        <v>136</v>
      </c>
      <c r="F97" s="3"/>
      <c r="G97" s="3" t="s">
        <v>385</v>
      </c>
      <c r="H97" s="20">
        <v>0</v>
      </c>
      <c r="I97" s="34">
        <v>470000000</v>
      </c>
      <c r="J97" s="21" t="s">
        <v>1316</v>
      </c>
      <c r="K97" s="19" t="s">
        <v>1931</v>
      </c>
      <c r="L97" s="137" t="s">
        <v>3404</v>
      </c>
      <c r="M97" s="140" t="s">
        <v>383</v>
      </c>
      <c r="N97" s="358" t="s">
        <v>8845</v>
      </c>
      <c r="O97" s="3" t="s">
        <v>1368</v>
      </c>
      <c r="P97" s="7" t="s">
        <v>1338</v>
      </c>
      <c r="Q97" s="3" t="s">
        <v>1337</v>
      </c>
      <c r="R97" s="132">
        <v>32.716000000000001</v>
      </c>
      <c r="S97" s="18">
        <v>190000</v>
      </c>
      <c r="T97" s="83">
        <f>R97*S97</f>
        <v>6216040</v>
      </c>
      <c r="U97" s="83">
        <f t="shared" ref="U97" si="13">T97*1.12</f>
        <v>6961964.8000000007</v>
      </c>
      <c r="V97" s="9" t="s">
        <v>1327</v>
      </c>
      <c r="W97" s="152" t="s">
        <v>1396</v>
      </c>
      <c r="X97" s="9"/>
    </row>
    <row r="98" spans="1:24" s="513" customFormat="1" ht="102" customHeight="1">
      <c r="A98" s="9" t="s">
        <v>6146</v>
      </c>
      <c r="B98" s="100" t="s">
        <v>97</v>
      </c>
      <c r="C98" s="3" t="s">
        <v>644</v>
      </c>
      <c r="D98" s="3" t="s">
        <v>146</v>
      </c>
      <c r="E98" s="3" t="s">
        <v>136</v>
      </c>
      <c r="F98" s="3"/>
      <c r="G98" s="3" t="s">
        <v>385</v>
      </c>
      <c r="H98" s="20">
        <v>0</v>
      </c>
      <c r="I98" s="34">
        <v>470000000</v>
      </c>
      <c r="J98" s="21" t="s">
        <v>1316</v>
      </c>
      <c r="K98" s="19" t="s">
        <v>1931</v>
      </c>
      <c r="L98" s="137" t="s">
        <v>3404</v>
      </c>
      <c r="M98" s="140" t="s">
        <v>383</v>
      </c>
      <c r="N98" s="358" t="s">
        <v>8845</v>
      </c>
      <c r="O98" s="3" t="s">
        <v>1368</v>
      </c>
      <c r="P98" s="7" t="s">
        <v>1338</v>
      </c>
      <c r="Q98" s="3" t="s">
        <v>1337</v>
      </c>
      <c r="R98" s="132">
        <v>5.8949999999999996</v>
      </c>
      <c r="S98" s="18">
        <v>199700</v>
      </c>
      <c r="T98" s="83">
        <v>0</v>
      </c>
      <c r="U98" s="83">
        <f t="shared" si="0"/>
        <v>0</v>
      </c>
      <c r="V98" s="9" t="s">
        <v>1327</v>
      </c>
      <c r="W98" s="147" t="s">
        <v>1396</v>
      </c>
      <c r="X98" s="9" t="s">
        <v>9049</v>
      </c>
    </row>
    <row r="99" spans="1:24" s="513" customFormat="1" ht="102" customHeight="1">
      <c r="A99" s="9" t="s">
        <v>12405</v>
      </c>
      <c r="B99" s="100" t="s">
        <v>97</v>
      </c>
      <c r="C99" s="3" t="s">
        <v>644</v>
      </c>
      <c r="D99" s="3" t="s">
        <v>146</v>
      </c>
      <c r="E99" s="3" t="s">
        <v>136</v>
      </c>
      <c r="F99" s="3"/>
      <c r="G99" s="3" t="s">
        <v>385</v>
      </c>
      <c r="H99" s="20">
        <v>0</v>
      </c>
      <c r="I99" s="34">
        <v>470000000</v>
      </c>
      <c r="J99" s="21" t="s">
        <v>1316</v>
      </c>
      <c r="K99" s="19" t="s">
        <v>1931</v>
      </c>
      <c r="L99" s="137" t="s">
        <v>3404</v>
      </c>
      <c r="M99" s="140" t="s">
        <v>383</v>
      </c>
      <c r="N99" s="358" t="s">
        <v>8845</v>
      </c>
      <c r="O99" s="3" t="s">
        <v>1368</v>
      </c>
      <c r="P99" s="7" t="s">
        <v>1338</v>
      </c>
      <c r="Q99" s="3" t="s">
        <v>1337</v>
      </c>
      <c r="R99" s="132">
        <v>5.8949999999999996</v>
      </c>
      <c r="S99" s="18">
        <v>177000</v>
      </c>
      <c r="T99" s="83">
        <f>R99*S99</f>
        <v>1043414.9999999999</v>
      </c>
      <c r="U99" s="83">
        <f t="shared" ref="U99" si="14">T99*1.12</f>
        <v>1168624.8</v>
      </c>
      <c r="V99" s="9" t="s">
        <v>1327</v>
      </c>
      <c r="W99" s="147" t="s">
        <v>1396</v>
      </c>
      <c r="X99" s="9"/>
    </row>
    <row r="100" spans="1:24" s="513" customFormat="1" ht="102" customHeight="1">
      <c r="A100" s="9" t="s">
        <v>6147</v>
      </c>
      <c r="B100" s="100" t="s">
        <v>97</v>
      </c>
      <c r="C100" s="111" t="s">
        <v>830</v>
      </c>
      <c r="D100" s="3" t="s">
        <v>147</v>
      </c>
      <c r="E100" s="3" t="s">
        <v>136</v>
      </c>
      <c r="F100" s="3"/>
      <c r="G100" s="3" t="s">
        <v>385</v>
      </c>
      <c r="H100" s="20">
        <v>0</v>
      </c>
      <c r="I100" s="34">
        <v>470000000</v>
      </c>
      <c r="J100" s="21" t="s">
        <v>1316</v>
      </c>
      <c r="K100" s="19" t="s">
        <v>1931</v>
      </c>
      <c r="L100" s="137" t="s">
        <v>3404</v>
      </c>
      <c r="M100" s="140" t="s">
        <v>383</v>
      </c>
      <c r="N100" s="358" t="s">
        <v>8845</v>
      </c>
      <c r="O100" s="3" t="s">
        <v>1368</v>
      </c>
      <c r="P100" s="7" t="s">
        <v>1338</v>
      </c>
      <c r="Q100" s="3" t="s">
        <v>1337</v>
      </c>
      <c r="R100" s="132">
        <v>21.140999999999998</v>
      </c>
      <c r="S100" s="467">
        <v>188400</v>
      </c>
      <c r="T100" s="83">
        <v>0</v>
      </c>
      <c r="U100" s="83">
        <f t="shared" si="0"/>
        <v>0</v>
      </c>
      <c r="V100" s="9" t="s">
        <v>1327</v>
      </c>
      <c r="W100" s="152" t="s">
        <v>1396</v>
      </c>
      <c r="X100" s="9" t="s">
        <v>9062</v>
      </c>
    </row>
    <row r="101" spans="1:24" s="513" customFormat="1" ht="102" customHeight="1">
      <c r="A101" s="9" t="s">
        <v>10764</v>
      </c>
      <c r="B101" s="100" t="s">
        <v>97</v>
      </c>
      <c r="C101" s="111" t="s">
        <v>830</v>
      </c>
      <c r="D101" s="3" t="s">
        <v>147</v>
      </c>
      <c r="E101" s="3" t="s">
        <v>136</v>
      </c>
      <c r="F101" s="3"/>
      <c r="G101" s="3" t="s">
        <v>385</v>
      </c>
      <c r="H101" s="20">
        <v>0</v>
      </c>
      <c r="I101" s="34">
        <v>470000000</v>
      </c>
      <c r="J101" s="21" t="s">
        <v>1316</v>
      </c>
      <c r="K101" s="19" t="s">
        <v>10762</v>
      </c>
      <c r="L101" s="137" t="s">
        <v>3404</v>
      </c>
      <c r="M101" s="140" t="s">
        <v>383</v>
      </c>
      <c r="N101" s="358" t="s">
        <v>8845</v>
      </c>
      <c r="O101" s="3" t="s">
        <v>1368</v>
      </c>
      <c r="P101" s="7" t="s">
        <v>1338</v>
      </c>
      <c r="Q101" s="3" t="s">
        <v>1337</v>
      </c>
      <c r="R101" s="490">
        <v>90.486000000000004</v>
      </c>
      <c r="S101" s="467">
        <v>190000</v>
      </c>
      <c r="T101" s="83">
        <v>0</v>
      </c>
      <c r="U101" s="83">
        <f t="shared" si="0"/>
        <v>0</v>
      </c>
      <c r="V101" s="9" t="s">
        <v>1327</v>
      </c>
      <c r="W101" s="152" t="s">
        <v>1396</v>
      </c>
      <c r="X101" s="9" t="s">
        <v>12112</v>
      </c>
    </row>
    <row r="102" spans="1:24" s="513" customFormat="1" ht="102" customHeight="1">
      <c r="A102" s="9" t="s">
        <v>11841</v>
      </c>
      <c r="B102" s="100" t="s">
        <v>97</v>
      </c>
      <c r="C102" s="111" t="s">
        <v>12109</v>
      </c>
      <c r="D102" s="3" t="s">
        <v>1259</v>
      </c>
      <c r="E102" s="3" t="s">
        <v>12110</v>
      </c>
      <c r="F102" s="3" t="s">
        <v>12111</v>
      </c>
      <c r="G102" s="3" t="s">
        <v>385</v>
      </c>
      <c r="H102" s="20">
        <v>0</v>
      </c>
      <c r="I102" s="34">
        <v>470000000</v>
      </c>
      <c r="J102" s="21" t="s">
        <v>1316</v>
      </c>
      <c r="K102" s="19" t="s">
        <v>10762</v>
      </c>
      <c r="L102" s="137" t="s">
        <v>11564</v>
      </c>
      <c r="M102" s="140" t="s">
        <v>383</v>
      </c>
      <c r="N102" s="358" t="s">
        <v>8845</v>
      </c>
      <c r="O102" s="3" t="s">
        <v>1368</v>
      </c>
      <c r="P102" s="7" t="s">
        <v>1338</v>
      </c>
      <c r="Q102" s="3" t="s">
        <v>1337</v>
      </c>
      <c r="R102" s="490">
        <v>21.140999999999998</v>
      </c>
      <c r="S102" s="467">
        <v>190000</v>
      </c>
      <c r="T102" s="317">
        <f>R102*S102</f>
        <v>4016789.9999999995</v>
      </c>
      <c r="U102" s="317">
        <f t="shared" ref="U102" si="15">T102*1.12</f>
        <v>4498804.8</v>
      </c>
      <c r="V102" s="9" t="s">
        <v>1327</v>
      </c>
      <c r="W102" s="152" t="s">
        <v>1396</v>
      </c>
      <c r="X102" s="9"/>
    </row>
    <row r="103" spans="1:24" s="513" customFormat="1" ht="102" customHeight="1">
      <c r="A103" s="9" t="s">
        <v>6148</v>
      </c>
      <c r="B103" s="100" t="s">
        <v>97</v>
      </c>
      <c r="C103" s="111" t="s">
        <v>831</v>
      </c>
      <c r="D103" s="3" t="s">
        <v>148</v>
      </c>
      <c r="E103" s="3" t="s">
        <v>136</v>
      </c>
      <c r="F103" s="3"/>
      <c r="G103" s="3" t="s">
        <v>385</v>
      </c>
      <c r="H103" s="20">
        <v>0</v>
      </c>
      <c r="I103" s="34">
        <v>470000000</v>
      </c>
      <c r="J103" s="21" t="s">
        <v>1316</v>
      </c>
      <c r="K103" s="19" t="s">
        <v>1931</v>
      </c>
      <c r="L103" s="137" t="s">
        <v>3404</v>
      </c>
      <c r="M103" s="140" t="s">
        <v>383</v>
      </c>
      <c r="N103" s="358" t="s">
        <v>8845</v>
      </c>
      <c r="O103" s="3" t="s">
        <v>1368</v>
      </c>
      <c r="P103" s="7" t="s">
        <v>1338</v>
      </c>
      <c r="Q103" s="3" t="s">
        <v>1337</v>
      </c>
      <c r="R103" s="132">
        <v>24.096</v>
      </c>
      <c r="S103" s="467">
        <v>188450</v>
      </c>
      <c r="T103" s="317">
        <v>0</v>
      </c>
      <c r="U103" s="317">
        <f t="shared" si="0"/>
        <v>0</v>
      </c>
      <c r="V103" s="9" t="s">
        <v>1327</v>
      </c>
      <c r="W103" s="147" t="s">
        <v>1396</v>
      </c>
      <c r="X103" s="9" t="s">
        <v>9049</v>
      </c>
    </row>
    <row r="104" spans="1:24" s="513" customFormat="1" ht="102" customHeight="1">
      <c r="A104" s="9" t="s">
        <v>10765</v>
      </c>
      <c r="B104" s="100" t="s">
        <v>97</v>
      </c>
      <c r="C104" s="111" t="s">
        <v>831</v>
      </c>
      <c r="D104" s="3" t="s">
        <v>148</v>
      </c>
      <c r="E104" s="3" t="s">
        <v>136</v>
      </c>
      <c r="F104" s="3"/>
      <c r="G104" s="3" t="s">
        <v>385</v>
      </c>
      <c r="H104" s="20">
        <v>0</v>
      </c>
      <c r="I104" s="34">
        <v>470000000</v>
      </c>
      <c r="J104" s="21" t="s">
        <v>1316</v>
      </c>
      <c r="K104" s="19" t="s">
        <v>1931</v>
      </c>
      <c r="L104" s="137" t="s">
        <v>3404</v>
      </c>
      <c r="M104" s="140" t="s">
        <v>383</v>
      </c>
      <c r="N104" s="358" t="s">
        <v>8845</v>
      </c>
      <c r="O104" s="3" t="s">
        <v>1368</v>
      </c>
      <c r="P104" s="7" t="s">
        <v>1338</v>
      </c>
      <c r="Q104" s="3" t="s">
        <v>1337</v>
      </c>
      <c r="R104" s="132">
        <v>24.096</v>
      </c>
      <c r="S104" s="467">
        <v>190000</v>
      </c>
      <c r="T104" s="317">
        <f>R104*S104</f>
        <v>4578240</v>
      </c>
      <c r="U104" s="317">
        <f t="shared" si="0"/>
        <v>5127628.8000000007</v>
      </c>
      <c r="V104" s="9" t="s">
        <v>1327</v>
      </c>
      <c r="W104" s="147" t="s">
        <v>1396</v>
      </c>
      <c r="X104" s="9"/>
    </row>
    <row r="105" spans="1:24" s="513" customFormat="1" ht="102" customHeight="1">
      <c r="A105" s="9" t="s">
        <v>6149</v>
      </c>
      <c r="B105" s="100" t="s">
        <v>97</v>
      </c>
      <c r="C105" s="3" t="s">
        <v>645</v>
      </c>
      <c r="D105" s="3" t="s">
        <v>149</v>
      </c>
      <c r="E105" s="3" t="s">
        <v>136</v>
      </c>
      <c r="F105" s="3"/>
      <c r="G105" s="3" t="s">
        <v>385</v>
      </c>
      <c r="H105" s="20">
        <v>0</v>
      </c>
      <c r="I105" s="34">
        <v>470000000</v>
      </c>
      <c r="J105" s="21" t="s">
        <v>1316</v>
      </c>
      <c r="K105" s="19" t="s">
        <v>1931</v>
      </c>
      <c r="L105" s="137" t="s">
        <v>3404</v>
      </c>
      <c r="M105" s="140" t="s">
        <v>383</v>
      </c>
      <c r="N105" s="358" t="s">
        <v>8845</v>
      </c>
      <c r="O105" s="3" t="s">
        <v>1368</v>
      </c>
      <c r="P105" s="7" t="s">
        <v>1338</v>
      </c>
      <c r="Q105" s="3" t="s">
        <v>1337</v>
      </c>
      <c r="R105" s="132">
        <v>31.379000000000001</v>
      </c>
      <c r="S105" s="467">
        <v>188450</v>
      </c>
      <c r="T105" s="83">
        <v>0</v>
      </c>
      <c r="U105" s="83">
        <f t="shared" si="0"/>
        <v>0</v>
      </c>
      <c r="V105" s="9" t="s">
        <v>1327</v>
      </c>
      <c r="W105" s="152" t="s">
        <v>1396</v>
      </c>
      <c r="X105" s="9" t="s">
        <v>9049</v>
      </c>
    </row>
    <row r="106" spans="1:24" s="513" customFormat="1" ht="102" customHeight="1">
      <c r="A106" s="9" t="s">
        <v>10766</v>
      </c>
      <c r="B106" s="100" t="s">
        <v>97</v>
      </c>
      <c r="C106" s="3" t="s">
        <v>645</v>
      </c>
      <c r="D106" s="3" t="s">
        <v>149</v>
      </c>
      <c r="E106" s="3" t="s">
        <v>136</v>
      </c>
      <c r="F106" s="3"/>
      <c r="G106" s="3" t="s">
        <v>385</v>
      </c>
      <c r="H106" s="20">
        <v>0</v>
      </c>
      <c r="I106" s="34">
        <v>470000000</v>
      </c>
      <c r="J106" s="21" t="s">
        <v>1316</v>
      </c>
      <c r="K106" s="19" t="s">
        <v>1931</v>
      </c>
      <c r="L106" s="137" t="s">
        <v>3404</v>
      </c>
      <c r="M106" s="140" t="s">
        <v>383</v>
      </c>
      <c r="N106" s="358" t="s">
        <v>8845</v>
      </c>
      <c r="O106" s="3" t="s">
        <v>1368</v>
      </c>
      <c r="P106" s="7" t="s">
        <v>1338</v>
      </c>
      <c r="Q106" s="3" t="s">
        <v>1337</v>
      </c>
      <c r="R106" s="132">
        <v>31.379000000000001</v>
      </c>
      <c r="S106" s="467">
        <v>190000</v>
      </c>
      <c r="T106" s="83">
        <v>0</v>
      </c>
      <c r="U106" s="83">
        <f t="shared" si="0"/>
        <v>0</v>
      </c>
      <c r="V106" s="9" t="s">
        <v>1327</v>
      </c>
      <c r="W106" s="152" t="s">
        <v>1396</v>
      </c>
      <c r="X106" s="9" t="s">
        <v>11842</v>
      </c>
    </row>
    <row r="107" spans="1:24" s="513" customFormat="1" ht="102" customHeight="1">
      <c r="A107" s="9" t="s">
        <v>11686</v>
      </c>
      <c r="B107" s="100" t="s">
        <v>97</v>
      </c>
      <c r="C107" s="3" t="s">
        <v>11687</v>
      </c>
      <c r="D107" s="3" t="s">
        <v>1259</v>
      </c>
      <c r="E107" s="3" t="s">
        <v>11688</v>
      </c>
      <c r="F107" s="3"/>
      <c r="G107" s="3" t="s">
        <v>385</v>
      </c>
      <c r="H107" s="20">
        <v>0</v>
      </c>
      <c r="I107" s="34">
        <v>470000000</v>
      </c>
      <c r="J107" s="21" t="s">
        <v>1316</v>
      </c>
      <c r="K107" s="19" t="s">
        <v>11928</v>
      </c>
      <c r="L107" s="137" t="s">
        <v>11564</v>
      </c>
      <c r="M107" s="140" t="s">
        <v>383</v>
      </c>
      <c r="N107" s="358" t="s">
        <v>8851</v>
      </c>
      <c r="O107" s="3" t="s">
        <v>11123</v>
      </c>
      <c r="P107" s="7" t="s">
        <v>1341</v>
      </c>
      <c r="Q107" s="30" t="s">
        <v>1189</v>
      </c>
      <c r="R107" s="132">
        <v>108480</v>
      </c>
      <c r="S107" s="467">
        <v>190</v>
      </c>
      <c r="T107" s="317">
        <f>R107*S107</f>
        <v>20611200</v>
      </c>
      <c r="U107" s="317">
        <f t="shared" ref="U107" si="16">T107*1.12</f>
        <v>23084544.000000004</v>
      </c>
      <c r="V107" s="9" t="s">
        <v>1327</v>
      </c>
      <c r="W107" s="152" t="s">
        <v>1396</v>
      </c>
      <c r="X107" s="9"/>
    </row>
    <row r="108" spans="1:24" s="513" customFormat="1" ht="102" customHeight="1">
      <c r="A108" s="9" t="s">
        <v>6150</v>
      </c>
      <c r="B108" s="100" t="s">
        <v>97</v>
      </c>
      <c r="C108" s="3" t="s">
        <v>646</v>
      </c>
      <c r="D108" s="3" t="s">
        <v>150</v>
      </c>
      <c r="E108" s="3" t="s">
        <v>136</v>
      </c>
      <c r="F108" s="3"/>
      <c r="G108" s="3" t="s">
        <v>385</v>
      </c>
      <c r="H108" s="20">
        <v>0</v>
      </c>
      <c r="I108" s="34">
        <v>470000000</v>
      </c>
      <c r="J108" s="21" t="s">
        <v>1316</v>
      </c>
      <c r="K108" s="19" t="s">
        <v>1931</v>
      </c>
      <c r="L108" s="137" t="s">
        <v>3404</v>
      </c>
      <c r="M108" s="140" t="s">
        <v>383</v>
      </c>
      <c r="N108" s="358" t="s">
        <v>8845</v>
      </c>
      <c r="O108" s="3" t="s">
        <v>1368</v>
      </c>
      <c r="P108" s="7" t="s">
        <v>1338</v>
      </c>
      <c r="Q108" s="3" t="s">
        <v>1337</v>
      </c>
      <c r="R108" s="132">
        <v>5.72</v>
      </c>
      <c r="S108" s="18">
        <v>187700</v>
      </c>
      <c r="T108" s="83">
        <v>0</v>
      </c>
      <c r="U108" s="83">
        <f t="shared" si="0"/>
        <v>0</v>
      </c>
      <c r="V108" s="9" t="s">
        <v>1327</v>
      </c>
      <c r="W108" s="147" t="s">
        <v>1396</v>
      </c>
      <c r="X108" s="9" t="s">
        <v>9423</v>
      </c>
    </row>
    <row r="109" spans="1:24" s="513" customFormat="1" ht="102" customHeight="1">
      <c r="A109" s="9" t="s">
        <v>9461</v>
      </c>
      <c r="B109" s="100" t="s">
        <v>97</v>
      </c>
      <c r="C109" s="3" t="s">
        <v>646</v>
      </c>
      <c r="D109" s="3" t="s">
        <v>150</v>
      </c>
      <c r="E109" s="3" t="s">
        <v>136</v>
      </c>
      <c r="F109" s="3"/>
      <c r="G109" s="3" t="s">
        <v>385</v>
      </c>
      <c r="H109" s="20">
        <v>0</v>
      </c>
      <c r="I109" s="34">
        <v>470000000</v>
      </c>
      <c r="J109" s="21" t="s">
        <v>1316</v>
      </c>
      <c r="K109" s="19" t="s">
        <v>2090</v>
      </c>
      <c r="L109" s="137" t="s">
        <v>3404</v>
      </c>
      <c r="M109" s="140" t="s">
        <v>383</v>
      </c>
      <c r="N109" s="358" t="s">
        <v>8845</v>
      </c>
      <c r="O109" s="3" t="s">
        <v>1368</v>
      </c>
      <c r="P109" s="7" t="s">
        <v>1338</v>
      </c>
      <c r="Q109" s="3" t="s">
        <v>1337</v>
      </c>
      <c r="R109" s="386">
        <v>25.381</v>
      </c>
      <c r="S109" s="18">
        <v>187700</v>
      </c>
      <c r="T109" s="83">
        <v>0</v>
      </c>
      <c r="U109" s="83">
        <f t="shared" si="0"/>
        <v>0</v>
      </c>
      <c r="V109" s="9" t="s">
        <v>1327</v>
      </c>
      <c r="W109" s="147" t="s">
        <v>1396</v>
      </c>
      <c r="X109" s="9" t="s">
        <v>9049</v>
      </c>
    </row>
    <row r="110" spans="1:24" s="513" customFormat="1" ht="102" customHeight="1">
      <c r="A110" s="9" t="s">
        <v>9461</v>
      </c>
      <c r="B110" s="100" t="s">
        <v>97</v>
      </c>
      <c r="C110" s="3" t="s">
        <v>646</v>
      </c>
      <c r="D110" s="3" t="s">
        <v>150</v>
      </c>
      <c r="E110" s="3" t="s">
        <v>136</v>
      </c>
      <c r="F110" s="3"/>
      <c r="G110" s="3" t="s">
        <v>385</v>
      </c>
      <c r="H110" s="20">
        <v>0</v>
      </c>
      <c r="I110" s="34">
        <v>470000000</v>
      </c>
      <c r="J110" s="21" t="s">
        <v>1316</v>
      </c>
      <c r="K110" s="19" t="s">
        <v>2090</v>
      </c>
      <c r="L110" s="137" t="s">
        <v>3404</v>
      </c>
      <c r="M110" s="140" t="s">
        <v>383</v>
      </c>
      <c r="N110" s="358" t="s">
        <v>8845</v>
      </c>
      <c r="O110" s="3" t="s">
        <v>1368</v>
      </c>
      <c r="P110" s="7" t="s">
        <v>1338</v>
      </c>
      <c r="Q110" s="3" t="s">
        <v>1337</v>
      </c>
      <c r="R110" s="386">
        <v>25.381</v>
      </c>
      <c r="S110" s="18">
        <v>177000</v>
      </c>
      <c r="T110" s="83">
        <f>R110*S110</f>
        <v>4492437</v>
      </c>
      <c r="U110" s="83">
        <f t="shared" ref="U110" si="17">T110*1.12</f>
        <v>5031529.4400000004</v>
      </c>
      <c r="V110" s="9" t="s">
        <v>1327</v>
      </c>
      <c r="W110" s="147" t="s">
        <v>1396</v>
      </c>
      <c r="X110" s="9"/>
    </row>
    <row r="111" spans="1:24" s="513" customFormat="1" ht="102" customHeight="1">
      <c r="A111" s="9" t="s">
        <v>6151</v>
      </c>
      <c r="B111" s="100" t="s">
        <v>97</v>
      </c>
      <c r="C111" s="111" t="s">
        <v>832</v>
      </c>
      <c r="D111" s="3" t="s">
        <v>151</v>
      </c>
      <c r="E111" s="3" t="s">
        <v>136</v>
      </c>
      <c r="F111" s="3"/>
      <c r="G111" s="3" t="s">
        <v>385</v>
      </c>
      <c r="H111" s="20">
        <v>0</v>
      </c>
      <c r="I111" s="34">
        <v>470000000</v>
      </c>
      <c r="J111" s="21" t="s">
        <v>1316</v>
      </c>
      <c r="K111" s="19" t="s">
        <v>1935</v>
      </c>
      <c r="L111" s="137" t="s">
        <v>3404</v>
      </c>
      <c r="M111" s="140" t="s">
        <v>383</v>
      </c>
      <c r="N111" s="358" t="s">
        <v>1936</v>
      </c>
      <c r="O111" s="3" t="s">
        <v>1368</v>
      </c>
      <c r="P111" s="7" t="s">
        <v>1338</v>
      </c>
      <c r="Q111" s="3" t="s">
        <v>1337</v>
      </c>
      <c r="R111" s="132">
        <v>281.21899999999999</v>
      </c>
      <c r="S111" s="18">
        <v>187700</v>
      </c>
      <c r="T111" s="83">
        <v>0</v>
      </c>
      <c r="U111" s="83">
        <f t="shared" si="0"/>
        <v>0</v>
      </c>
      <c r="V111" s="9" t="s">
        <v>1327</v>
      </c>
      <c r="W111" s="152" t="s">
        <v>1396</v>
      </c>
      <c r="X111" s="9" t="s">
        <v>9423</v>
      </c>
    </row>
    <row r="112" spans="1:24" s="513" customFormat="1" ht="102" customHeight="1">
      <c r="A112" s="9" t="s">
        <v>9462</v>
      </c>
      <c r="B112" s="100" t="s">
        <v>97</v>
      </c>
      <c r="C112" s="111" t="s">
        <v>832</v>
      </c>
      <c r="D112" s="3" t="s">
        <v>151</v>
      </c>
      <c r="E112" s="3" t="s">
        <v>136</v>
      </c>
      <c r="F112" s="3"/>
      <c r="G112" s="3" t="s">
        <v>385</v>
      </c>
      <c r="H112" s="20">
        <v>0</v>
      </c>
      <c r="I112" s="34">
        <v>470000000</v>
      </c>
      <c r="J112" s="21" t="s">
        <v>1316</v>
      </c>
      <c r="K112" s="19" t="s">
        <v>9465</v>
      </c>
      <c r="L112" s="137" t="s">
        <v>3404</v>
      </c>
      <c r="M112" s="140" t="s">
        <v>383</v>
      </c>
      <c r="N112" s="358" t="s">
        <v>1936</v>
      </c>
      <c r="O112" s="3" t="s">
        <v>1368</v>
      </c>
      <c r="P112" s="7" t="s">
        <v>1338</v>
      </c>
      <c r="Q112" s="3" t="s">
        <v>1337</v>
      </c>
      <c r="R112" s="132">
        <v>391.21899999999999</v>
      </c>
      <c r="S112" s="467">
        <v>187700</v>
      </c>
      <c r="T112" s="83">
        <v>0</v>
      </c>
      <c r="U112" s="83">
        <f>T112*1.12</f>
        <v>0</v>
      </c>
      <c r="V112" s="9" t="s">
        <v>1327</v>
      </c>
      <c r="W112" s="152" t="s">
        <v>1396</v>
      </c>
      <c r="X112" s="9" t="s">
        <v>9049</v>
      </c>
    </row>
    <row r="113" spans="1:24" s="513" customFormat="1" ht="102" customHeight="1">
      <c r="A113" s="9" t="s">
        <v>10767</v>
      </c>
      <c r="B113" s="100" t="s">
        <v>97</v>
      </c>
      <c r="C113" s="111" t="s">
        <v>832</v>
      </c>
      <c r="D113" s="3" t="s">
        <v>151</v>
      </c>
      <c r="E113" s="3" t="s">
        <v>136</v>
      </c>
      <c r="F113" s="3"/>
      <c r="G113" s="3" t="s">
        <v>385</v>
      </c>
      <c r="H113" s="20">
        <v>0</v>
      </c>
      <c r="I113" s="34">
        <v>470000000</v>
      </c>
      <c r="J113" s="21" t="s">
        <v>1316</v>
      </c>
      <c r="K113" s="19" t="s">
        <v>9465</v>
      </c>
      <c r="L113" s="137" t="s">
        <v>3404</v>
      </c>
      <c r="M113" s="140" t="s">
        <v>383</v>
      </c>
      <c r="N113" s="358" t="s">
        <v>1936</v>
      </c>
      <c r="O113" s="3" t="s">
        <v>1368</v>
      </c>
      <c r="P113" s="7" t="s">
        <v>1338</v>
      </c>
      <c r="Q113" s="3" t="s">
        <v>1337</v>
      </c>
      <c r="R113" s="132">
        <v>391.21899999999999</v>
      </c>
      <c r="S113" s="467">
        <v>190000</v>
      </c>
      <c r="T113" s="317">
        <f>R113*S113</f>
        <v>74331610</v>
      </c>
      <c r="U113" s="317">
        <f>T113*1.12</f>
        <v>83251403.200000003</v>
      </c>
      <c r="V113" s="9" t="s">
        <v>1327</v>
      </c>
      <c r="W113" s="152" t="s">
        <v>1396</v>
      </c>
      <c r="X113" s="9"/>
    </row>
    <row r="114" spans="1:24" s="513" customFormat="1" ht="102" customHeight="1">
      <c r="A114" s="9" t="s">
        <v>6152</v>
      </c>
      <c r="B114" s="100" t="s">
        <v>97</v>
      </c>
      <c r="C114" s="111" t="s">
        <v>833</v>
      </c>
      <c r="D114" s="3" t="s">
        <v>152</v>
      </c>
      <c r="E114" s="3" t="s">
        <v>136</v>
      </c>
      <c r="F114" s="3"/>
      <c r="G114" s="3" t="s">
        <v>385</v>
      </c>
      <c r="H114" s="20">
        <v>0</v>
      </c>
      <c r="I114" s="34">
        <v>470000000</v>
      </c>
      <c r="J114" s="21" t="s">
        <v>1316</v>
      </c>
      <c r="K114" s="19" t="s">
        <v>1935</v>
      </c>
      <c r="L114" s="137" t="s">
        <v>3404</v>
      </c>
      <c r="M114" s="140" t="s">
        <v>383</v>
      </c>
      <c r="N114" s="358" t="s">
        <v>1936</v>
      </c>
      <c r="O114" s="3" t="s">
        <v>1368</v>
      </c>
      <c r="P114" s="7" t="s">
        <v>1338</v>
      </c>
      <c r="Q114" s="3" t="s">
        <v>1337</v>
      </c>
      <c r="R114" s="133">
        <v>455.52699999999999</v>
      </c>
      <c r="S114" s="18">
        <v>188000</v>
      </c>
      <c r="T114" s="83">
        <v>0</v>
      </c>
      <c r="U114" s="83">
        <f t="shared" ref="U114:U201" si="18">T114*1.12</f>
        <v>0</v>
      </c>
      <c r="V114" s="9" t="s">
        <v>1327</v>
      </c>
      <c r="W114" s="147" t="s">
        <v>1396</v>
      </c>
      <c r="X114" s="9" t="s">
        <v>9423</v>
      </c>
    </row>
    <row r="115" spans="1:24" s="513" customFormat="1" ht="102" customHeight="1">
      <c r="A115" s="9" t="s">
        <v>9463</v>
      </c>
      <c r="B115" s="100" t="s">
        <v>97</v>
      </c>
      <c r="C115" s="111" t="s">
        <v>833</v>
      </c>
      <c r="D115" s="3" t="s">
        <v>152</v>
      </c>
      <c r="E115" s="3" t="s">
        <v>136</v>
      </c>
      <c r="F115" s="3"/>
      <c r="G115" s="3" t="s">
        <v>385</v>
      </c>
      <c r="H115" s="20">
        <v>0</v>
      </c>
      <c r="I115" s="34">
        <v>470000000</v>
      </c>
      <c r="J115" s="21" t="s">
        <v>1316</v>
      </c>
      <c r="K115" s="19" t="s">
        <v>9465</v>
      </c>
      <c r="L115" s="137" t="s">
        <v>3404</v>
      </c>
      <c r="M115" s="140" t="s">
        <v>383</v>
      </c>
      <c r="N115" s="358" t="s">
        <v>1936</v>
      </c>
      <c r="O115" s="3" t="s">
        <v>1368</v>
      </c>
      <c r="P115" s="7" t="s">
        <v>1338</v>
      </c>
      <c r="Q115" s="3" t="s">
        <v>1337</v>
      </c>
      <c r="R115" s="350">
        <v>363.74571520000001</v>
      </c>
      <c r="S115" s="18">
        <v>188000</v>
      </c>
      <c r="T115" s="83">
        <v>0</v>
      </c>
      <c r="U115" s="83">
        <f t="shared" si="18"/>
        <v>0</v>
      </c>
      <c r="V115" s="9" t="s">
        <v>1327</v>
      </c>
      <c r="W115" s="147" t="s">
        <v>1396</v>
      </c>
      <c r="X115" s="9" t="s">
        <v>12769</v>
      </c>
    </row>
    <row r="116" spans="1:24" s="513" customFormat="1" ht="102" customHeight="1">
      <c r="A116" s="9" t="s">
        <v>11843</v>
      </c>
      <c r="B116" s="100" t="s">
        <v>97</v>
      </c>
      <c r="C116" s="111" t="s">
        <v>12109</v>
      </c>
      <c r="D116" s="3" t="s">
        <v>1259</v>
      </c>
      <c r="E116" s="3" t="s">
        <v>12110</v>
      </c>
      <c r="F116" s="3" t="s">
        <v>12113</v>
      </c>
      <c r="G116" s="3" t="s">
        <v>385</v>
      </c>
      <c r="H116" s="20">
        <v>0</v>
      </c>
      <c r="I116" s="34">
        <v>470000000</v>
      </c>
      <c r="J116" s="21" t="s">
        <v>1316</v>
      </c>
      <c r="K116" s="19" t="s">
        <v>9465</v>
      </c>
      <c r="L116" s="137" t="s">
        <v>11564</v>
      </c>
      <c r="M116" s="140" t="s">
        <v>383</v>
      </c>
      <c r="N116" s="358" t="s">
        <v>1936</v>
      </c>
      <c r="O116" s="3" t="s">
        <v>1368</v>
      </c>
      <c r="P116" s="7" t="s">
        <v>1338</v>
      </c>
      <c r="Q116" s="3" t="s">
        <v>1337</v>
      </c>
      <c r="R116" s="350">
        <v>363.75</v>
      </c>
      <c r="S116" s="18">
        <v>177000</v>
      </c>
      <c r="T116" s="83">
        <f>R116*S116</f>
        <v>64383750</v>
      </c>
      <c r="U116" s="83">
        <f t="shared" ref="U116" si="19">T116*1.12</f>
        <v>72109800</v>
      </c>
      <c r="V116" s="9" t="s">
        <v>1327</v>
      </c>
      <c r="W116" s="147" t="s">
        <v>1396</v>
      </c>
      <c r="X116" s="9"/>
    </row>
    <row r="117" spans="1:24" s="513" customFormat="1" ht="102" customHeight="1">
      <c r="A117" s="9" t="s">
        <v>6153</v>
      </c>
      <c r="B117" s="100" t="s">
        <v>97</v>
      </c>
      <c r="C117" s="111" t="s">
        <v>834</v>
      </c>
      <c r="D117" s="3" t="s">
        <v>153</v>
      </c>
      <c r="E117" s="3" t="s">
        <v>136</v>
      </c>
      <c r="F117" s="3"/>
      <c r="G117" s="3" t="s">
        <v>385</v>
      </c>
      <c r="H117" s="20">
        <v>0</v>
      </c>
      <c r="I117" s="34">
        <v>470000000</v>
      </c>
      <c r="J117" s="21" t="s">
        <v>1316</v>
      </c>
      <c r="K117" s="19" t="s">
        <v>1931</v>
      </c>
      <c r="L117" s="137" t="s">
        <v>3404</v>
      </c>
      <c r="M117" s="140" t="s">
        <v>383</v>
      </c>
      <c r="N117" s="358" t="s">
        <v>8845</v>
      </c>
      <c r="O117" s="3" t="s">
        <v>1368</v>
      </c>
      <c r="P117" s="7" t="s">
        <v>1338</v>
      </c>
      <c r="Q117" s="3" t="s">
        <v>1337</v>
      </c>
      <c r="R117" s="133">
        <v>4.1399999999999997</v>
      </c>
      <c r="S117" s="18">
        <v>187700</v>
      </c>
      <c r="T117" s="83">
        <v>0</v>
      </c>
      <c r="U117" s="83">
        <f t="shared" si="18"/>
        <v>0</v>
      </c>
      <c r="V117" s="9" t="s">
        <v>1327</v>
      </c>
      <c r="W117" s="152" t="s">
        <v>1396</v>
      </c>
      <c r="X117" s="9" t="s">
        <v>9423</v>
      </c>
    </row>
    <row r="118" spans="1:24" s="513" customFormat="1" ht="102" customHeight="1">
      <c r="A118" s="9" t="s">
        <v>9464</v>
      </c>
      <c r="B118" s="100" t="s">
        <v>97</v>
      </c>
      <c r="C118" s="111" t="s">
        <v>834</v>
      </c>
      <c r="D118" s="3" t="s">
        <v>153</v>
      </c>
      <c r="E118" s="3" t="s">
        <v>136</v>
      </c>
      <c r="F118" s="3"/>
      <c r="G118" s="3" t="s">
        <v>385</v>
      </c>
      <c r="H118" s="20">
        <v>0</v>
      </c>
      <c r="I118" s="34">
        <v>470000000</v>
      </c>
      <c r="J118" s="21" t="s">
        <v>1316</v>
      </c>
      <c r="K118" s="19" t="s">
        <v>9466</v>
      </c>
      <c r="L118" s="137" t="s">
        <v>3404</v>
      </c>
      <c r="M118" s="140" t="s">
        <v>383</v>
      </c>
      <c r="N118" s="358" t="s">
        <v>8845</v>
      </c>
      <c r="O118" s="3" t="s">
        <v>1368</v>
      </c>
      <c r="P118" s="7" t="s">
        <v>1338</v>
      </c>
      <c r="Q118" s="3" t="s">
        <v>1337</v>
      </c>
      <c r="R118" s="133">
        <v>172.89</v>
      </c>
      <c r="S118" s="467">
        <v>187700</v>
      </c>
      <c r="T118" s="83">
        <v>0</v>
      </c>
      <c r="U118" s="83">
        <f t="shared" si="18"/>
        <v>0</v>
      </c>
      <c r="V118" s="9" t="s">
        <v>1327</v>
      </c>
      <c r="W118" s="152" t="s">
        <v>1396</v>
      </c>
      <c r="X118" s="9" t="s">
        <v>9353</v>
      </c>
    </row>
    <row r="119" spans="1:24" s="513" customFormat="1" ht="102" customHeight="1">
      <c r="A119" s="9" t="s">
        <v>10768</v>
      </c>
      <c r="B119" s="100" t="s">
        <v>97</v>
      </c>
      <c r="C119" s="111" t="s">
        <v>834</v>
      </c>
      <c r="D119" s="3" t="s">
        <v>153</v>
      </c>
      <c r="E119" s="3" t="s">
        <v>136</v>
      </c>
      <c r="F119" s="3"/>
      <c r="G119" s="3" t="s">
        <v>385</v>
      </c>
      <c r="H119" s="20">
        <v>0</v>
      </c>
      <c r="I119" s="34">
        <v>470000000</v>
      </c>
      <c r="J119" s="21" t="s">
        <v>1316</v>
      </c>
      <c r="K119" s="19" t="s">
        <v>9466</v>
      </c>
      <c r="L119" s="137" t="s">
        <v>3404</v>
      </c>
      <c r="M119" s="140" t="s">
        <v>383</v>
      </c>
      <c r="N119" s="358" t="s">
        <v>8845</v>
      </c>
      <c r="O119" s="3" t="s">
        <v>1368</v>
      </c>
      <c r="P119" s="7" t="s">
        <v>1338</v>
      </c>
      <c r="Q119" s="3" t="s">
        <v>1337</v>
      </c>
      <c r="R119" s="330">
        <v>193.495</v>
      </c>
      <c r="S119" s="467">
        <v>187700</v>
      </c>
      <c r="T119" s="83">
        <v>0</v>
      </c>
      <c r="U119" s="83">
        <f t="shared" si="18"/>
        <v>0</v>
      </c>
      <c r="V119" s="9" t="s">
        <v>1327</v>
      </c>
      <c r="W119" s="152" t="s">
        <v>1396</v>
      </c>
      <c r="X119" s="9" t="s">
        <v>12769</v>
      </c>
    </row>
    <row r="120" spans="1:24" s="513" customFormat="1" ht="102" customHeight="1">
      <c r="A120" s="9" t="s">
        <v>11844</v>
      </c>
      <c r="B120" s="100" t="s">
        <v>97</v>
      </c>
      <c r="C120" s="111" t="s">
        <v>12109</v>
      </c>
      <c r="D120" s="3" t="s">
        <v>1259</v>
      </c>
      <c r="E120" s="3" t="s">
        <v>12110</v>
      </c>
      <c r="F120" s="3" t="s">
        <v>12114</v>
      </c>
      <c r="G120" s="3" t="s">
        <v>385</v>
      </c>
      <c r="H120" s="20">
        <v>0</v>
      </c>
      <c r="I120" s="34">
        <v>470000000</v>
      </c>
      <c r="J120" s="21" t="s">
        <v>1316</v>
      </c>
      <c r="K120" s="19" t="s">
        <v>9466</v>
      </c>
      <c r="L120" s="137" t="s">
        <v>11564</v>
      </c>
      <c r="M120" s="140" t="s">
        <v>383</v>
      </c>
      <c r="N120" s="358" t="s">
        <v>8845</v>
      </c>
      <c r="O120" s="3" t="s">
        <v>1368</v>
      </c>
      <c r="P120" s="7" t="s">
        <v>1338</v>
      </c>
      <c r="Q120" s="3" t="s">
        <v>1337</v>
      </c>
      <c r="R120" s="330">
        <v>172.89</v>
      </c>
      <c r="S120" s="467">
        <v>178000</v>
      </c>
      <c r="T120" s="317">
        <f>R120*S120</f>
        <v>30774419.999999996</v>
      </c>
      <c r="U120" s="317">
        <f t="shared" ref="U120" si="20">T120*1.12</f>
        <v>34467350.399999999</v>
      </c>
      <c r="V120" s="9" t="s">
        <v>1327</v>
      </c>
      <c r="W120" s="152" t="s">
        <v>1396</v>
      </c>
      <c r="X120" s="9"/>
    </row>
    <row r="121" spans="1:24" s="513" customFormat="1" ht="102" customHeight="1">
      <c r="A121" s="9" t="s">
        <v>6154</v>
      </c>
      <c r="B121" s="100" t="s">
        <v>97</v>
      </c>
      <c r="C121" s="9" t="s">
        <v>664</v>
      </c>
      <c r="D121" s="3" t="s">
        <v>154</v>
      </c>
      <c r="E121" s="3" t="s">
        <v>136</v>
      </c>
      <c r="F121" s="3"/>
      <c r="G121" s="3" t="s">
        <v>385</v>
      </c>
      <c r="H121" s="20">
        <v>0</v>
      </c>
      <c r="I121" s="34">
        <v>470000000</v>
      </c>
      <c r="J121" s="21" t="s">
        <v>1316</v>
      </c>
      <c r="K121" s="19" t="s">
        <v>1931</v>
      </c>
      <c r="L121" s="137" t="s">
        <v>3404</v>
      </c>
      <c r="M121" s="140" t="s">
        <v>383</v>
      </c>
      <c r="N121" s="358" t="s">
        <v>8845</v>
      </c>
      <c r="O121" s="3" t="s">
        <v>1368</v>
      </c>
      <c r="P121" s="7" t="s">
        <v>1338</v>
      </c>
      <c r="Q121" s="3" t="s">
        <v>1337</v>
      </c>
      <c r="R121" s="132">
        <v>14.098000000000001</v>
      </c>
      <c r="S121" s="467">
        <v>187300</v>
      </c>
      <c r="T121" s="317">
        <v>0</v>
      </c>
      <c r="U121" s="317">
        <f t="shared" si="18"/>
        <v>0</v>
      </c>
      <c r="V121" s="9" t="s">
        <v>1327</v>
      </c>
      <c r="W121" s="147" t="s">
        <v>1396</v>
      </c>
      <c r="X121" s="9" t="s">
        <v>9049</v>
      </c>
    </row>
    <row r="122" spans="1:24" s="513" customFormat="1" ht="102" customHeight="1">
      <c r="A122" s="9" t="s">
        <v>10769</v>
      </c>
      <c r="B122" s="100" t="s">
        <v>97</v>
      </c>
      <c r="C122" s="9" t="s">
        <v>664</v>
      </c>
      <c r="D122" s="3" t="s">
        <v>154</v>
      </c>
      <c r="E122" s="3" t="s">
        <v>136</v>
      </c>
      <c r="F122" s="3"/>
      <c r="G122" s="3" t="s">
        <v>385</v>
      </c>
      <c r="H122" s="20">
        <v>0</v>
      </c>
      <c r="I122" s="34">
        <v>470000000</v>
      </c>
      <c r="J122" s="21" t="s">
        <v>1316</v>
      </c>
      <c r="K122" s="19" t="s">
        <v>1931</v>
      </c>
      <c r="L122" s="137" t="s">
        <v>3404</v>
      </c>
      <c r="M122" s="140" t="s">
        <v>383</v>
      </c>
      <c r="N122" s="358" t="s">
        <v>8845</v>
      </c>
      <c r="O122" s="3" t="s">
        <v>1368</v>
      </c>
      <c r="P122" s="7" t="s">
        <v>1338</v>
      </c>
      <c r="Q122" s="3" t="s">
        <v>1337</v>
      </c>
      <c r="R122" s="132">
        <v>14.098000000000001</v>
      </c>
      <c r="S122" s="467">
        <v>190000</v>
      </c>
      <c r="T122" s="317">
        <f>R122*S122</f>
        <v>2678620</v>
      </c>
      <c r="U122" s="317">
        <f t="shared" si="18"/>
        <v>3000054.4000000004</v>
      </c>
      <c r="V122" s="9" t="s">
        <v>1327</v>
      </c>
      <c r="W122" s="147" t="s">
        <v>1396</v>
      </c>
      <c r="X122" s="9"/>
    </row>
    <row r="123" spans="1:24" s="513" customFormat="1" ht="102" customHeight="1">
      <c r="A123" s="9" t="s">
        <v>6155</v>
      </c>
      <c r="B123" s="100" t="s">
        <v>97</v>
      </c>
      <c r="C123" s="3" t="s">
        <v>647</v>
      </c>
      <c r="D123" s="3" t="s">
        <v>155</v>
      </c>
      <c r="E123" s="3" t="s">
        <v>136</v>
      </c>
      <c r="F123" s="3"/>
      <c r="G123" s="3" t="s">
        <v>385</v>
      </c>
      <c r="H123" s="20">
        <v>0</v>
      </c>
      <c r="I123" s="34">
        <v>470000000</v>
      </c>
      <c r="J123" s="21" t="s">
        <v>1316</v>
      </c>
      <c r="K123" s="19" t="s">
        <v>1931</v>
      </c>
      <c r="L123" s="137" t="s">
        <v>3404</v>
      </c>
      <c r="M123" s="140" t="s">
        <v>383</v>
      </c>
      <c r="N123" s="358" t="s">
        <v>8845</v>
      </c>
      <c r="O123" s="3" t="s">
        <v>1368</v>
      </c>
      <c r="P123" s="7" t="s">
        <v>1338</v>
      </c>
      <c r="Q123" s="3" t="s">
        <v>1337</v>
      </c>
      <c r="R123" s="134">
        <v>4.4790000000000001</v>
      </c>
      <c r="S123" s="18">
        <v>187700</v>
      </c>
      <c r="T123" s="83">
        <v>0</v>
      </c>
      <c r="U123" s="83">
        <f t="shared" si="18"/>
        <v>0</v>
      </c>
      <c r="V123" s="9" t="s">
        <v>1327</v>
      </c>
      <c r="W123" s="152" t="s">
        <v>1396</v>
      </c>
      <c r="X123" s="9" t="s">
        <v>9073</v>
      </c>
    </row>
    <row r="124" spans="1:24" s="513" customFormat="1" ht="102" customHeight="1">
      <c r="A124" s="9" t="s">
        <v>6156</v>
      </c>
      <c r="B124" s="100" t="s">
        <v>97</v>
      </c>
      <c r="C124" s="9" t="s">
        <v>658</v>
      </c>
      <c r="D124" s="3" t="s">
        <v>156</v>
      </c>
      <c r="E124" s="3" t="s">
        <v>136</v>
      </c>
      <c r="F124" s="3"/>
      <c r="G124" s="3" t="s">
        <v>385</v>
      </c>
      <c r="H124" s="20">
        <v>0</v>
      </c>
      <c r="I124" s="34">
        <v>470000000</v>
      </c>
      <c r="J124" s="21" t="s">
        <v>1316</v>
      </c>
      <c r="K124" s="19" t="s">
        <v>1320</v>
      </c>
      <c r="L124" s="137" t="s">
        <v>3404</v>
      </c>
      <c r="M124" s="140" t="s">
        <v>383</v>
      </c>
      <c r="N124" s="359" t="s">
        <v>1329</v>
      </c>
      <c r="O124" s="3" t="s">
        <v>1368</v>
      </c>
      <c r="P124" s="7" t="s">
        <v>1338</v>
      </c>
      <c r="Q124" s="3" t="s">
        <v>1337</v>
      </c>
      <c r="R124" s="134">
        <v>5.7539999999999996</v>
      </c>
      <c r="S124" s="467">
        <v>187700</v>
      </c>
      <c r="T124" s="83">
        <f t="shared" ref="T124:T129" si="21">R124*S124</f>
        <v>1080025.7999999998</v>
      </c>
      <c r="U124" s="317">
        <f t="shared" si="18"/>
        <v>1209628.8959999999</v>
      </c>
      <c r="V124" s="9" t="s">
        <v>1327</v>
      </c>
      <c r="W124" s="147" t="s">
        <v>1396</v>
      </c>
      <c r="X124" s="9"/>
    </row>
    <row r="125" spans="1:24" s="513" customFormat="1" ht="102" customHeight="1">
      <c r="A125" s="9" t="s">
        <v>6157</v>
      </c>
      <c r="B125" s="100" t="s">
        <v>97</v>
      </c>
      <c r="C125" s="3" t="s">
        <v>648</v>
      </c>
      <c r="D125" s="3" t="s">
        <v>157</v>
      </c>
      <c r="E125" s="3" t="s">
        <v>136</v>
      </c>
      <c r="F125" s="3"/>
      <c r="G125" s="3" t="s">
        <v>385</v>
      </c>
      <c r="H125" s="20">
        <v>0</v>
      </c>
      <c r="I125" s="34">
        <v>470000000</v>
      </c>
      <c r="J125" s="21" t="s">
        <v>1316</v>
      </c>
      <c r="K125" s="19" t="s">
        <v>1931</v>
      </c>
      <c r="L125" s="137" t="s">
        <v>3404</v>
      </c>
      <c r="M125" s="140" t="s">
        <v>383</v>
      </c>
      <c r="N125" s="358" t="s">
        <v>8845</v>
      </c>
      <c r="O125" s="3" t="s">
        <v>1368</v>
      </c>
      <c r="P125" s="7" t="s">
        <v>1338</v>
      </c>
      <c r="Q125" s="3" t="s">
        <v>1337</v>
      </c>
      <c r="R125" s="134">
        <v>6.3630000000000004</v>
      </c>
      <c r="S125" s="467">
        <v>187700</v>
      </c>
      <c r="T125" s="317">
        <v>0</v>
      </c>
      <c r="U125" s="317">
        <f t="shared" si="18"/>
        <v>0</v>
      </c>
      <c r="V125" s="9" t="s">
        <v>1327</v>
      </c>
      <c r="W125" s="152" t="s">
        <v>1396</v>
      </c>
      <c r="X125" s="9" t="s">
        <v>9049</v>
      </c>
    </row>
    <row r="126" spans="1:24" s="513" customFormat="1" ht="102" customHeight="1">
      <c r="A126" s="9" t="s">
        <v>10770</v>
      </c>
      <c r="B126" s="100" t="s">
        <v>97</v>
      </c>
      <c r="C126" s="3" t="s">
        <v>648</v>
      </c>
      <c r="D126" s="3" t="s">
        <v>157</v>
      </c>
      <c r="E126" s="3" t="s">
        <v>136</v>
      </c>
      <c r="F126" s="3"/>
      <c r="G126" s="3" t="s">
        <v>385</v>
      </c>
      <c r="H126" s="20">
        <v>0</v>
      </c>
      <c r="I126" s="34">
        <v>470000000</v>
      </c>
      <c r="J126" s="21" t="s">
        <v>1316</v>
      </c>
      <c r="K126" s="19" t="s">
        <v>1931</v>
      </c>
      <c r="L126" s="137" t="s">
        <v>3404</v>
      </c>
      <c r="M126" s="140" t="s">
        <v>383</v>
      </c>
      <c r="N126" s="358" t="s">
        <v>8845</v>
      </c>
      <c r="O126" s="3" t="s">
        <v>1368</v>
      </c>
      <c r="P126" s="7" t="s">
        <v>1338</v>
      </c>
      <c r="Q126" s="3" t="s">
        <v>1337</v>
      </c>
      <c r="R126" s="134">
        <v>6.3630000000000004</v>
      </c>
      <c r="S126" s="467">
        <v>190000</v>
      </c>
      <c r="T126" s="317">
        <f>R126*S126</f>
        <v>1208970</v>
      </c>
      <c r="U126" s="317">
        <f t="shared" si="18"/>
        <v>1354046.4000000001</v>
      </c>
      <c r="V126" s="9" t="s">
        <v>1327</v>
      </c>
      <c r="W126" s="152" t="s">
        <v>1396</v>
      </c>
      <c r="X126" s="9"/>
    </row>
    <row r="127" spans="1:24" s="513" customFormat="1" ht="102" customHeight="1">
      <c r="A127" s="9" t="s">
        <v>6158</v>
      </c>
      <c r="B127" s="100" t="s">
        <v>97</v>
      </c>
      <c r="C127" s="9" t="s">
        <v>657</v>
      </c>
      <c r="D127" s="3" t="s">
        <v>158</v>
      </c>
      <c r="E127" s="3" t="s">
        <v>136</v>
      </c>
      <c r="F127" s="3"/>
      <c r="G127" s="3" t="s">
        <v>385</v>
      </c>
      <c r="H127" s="20">
        <v>0</v>
      </c>
      <c r="I127" s="34">
        <v>470000000</v>
      </c>
      <c r="J127" s="21" t="s">
        <v>1316</v>
      </c>
      <c r="K127" s="19" t="s">
        <v>1320</v>
      </c>
      <c r="L127" s="137" t="s">
        <v>3404</v>
      </c>
      <c r="M127" s="140" t="s">
        <v>383</v>
      </c>
      <c r="N127" s="359" t="s">
        <v>1329</v>
      </c>
      <c r="O127" s="3" t="s">
        <v>1368</v>
      </c>
      <c r="P127" s="7" t="s">
        <v>1338</v>
      </c>
      <c r="Q127" s="3" t="s">
        <v>1337</v>
      </c>
      <c r="R127" s="134">
        <v>7.6740000000000004</v>
      </c>
      <c r="S127" s="467">
        <v>187700</v>
      </c>
      <c r="T127" s="317">
        <f>R127*S127</f>
        <v>1440409.8</v>
      </c>
      <c r="U127" s="317">
        <f t="shared" si="18"/>
        <v>1613258.9760000003</v>
      </c>
      <c r="V127" s="9" t="s">
        <v>1327</v>
      </c>
      <c r="W127" s="147" t="s">
        <v>1396</v>
      </c>
      <c r="X127" s="9"/>
    </row>
    <row r="128" spans="1:24" s="513" customFormat="1" ht="102" customHeight="1">
      <c r="A128" s="9" t="s">
        <v>6159</v>
      </c>
      <c r="B128" s="100" t="s">
        <v>97</v>
      </c>
      <c r="C128" s="111" t="s">
        <v>835</v>
      </c>
      <c r="D128" s="3" t="s">
        <v>159</v>
      </c>
      <c r="E128" s="3" t="s">
        <v>136</v>
      </c>
      <c r="F128" s="3"/>
      <c r="G128" s="3" t="s">
        <v>385</v>
      </c>
      <c r="H128" s="20">
        <v>0</v>
      </c>
      <c r="I128" s="34">
        <v>470000000</v>
      </c>
      <c r="J128" s="21" t="s">
        <v>1316</v>
      </c>
      <c r="K128" s="19" t="s">
        <v>1931</v>
      </c>
      <c r="L128" s="137" t="s">
        <v>3404</v>
      </c>
      <c r="M128" s="140" t="s">
        <v>383</v>
      </c>
      <c r="N128" s="358" t="s">
        <v>8845</v>
      </c>
      <c r="O128" s="3" t="s">
        <v>1368</v>
      </c>
      <c r="P128" s="7" t="s">
        <v>1338</v>
      </c>
      <c r="Q128" s="3" t="s">
        <v>1337</v>
      </c>
      <c r="R128" s="134">
        <v>1.036</v>
      </c>
      <c r="S128" s="18">
        <v>187700</v>
      </c>
      <c r="T128" s="83">
        <v>0</v>
      </c>
      <c r="U128" s="83">
        <f t="shared" si="18"/>
        <v>0</v>
      </c>
      <c r="V128" s="9" t="s">
        <v>1327</v>
      </c>
      <c r="W128" s="152" t="s">
        <v>1396</v>
      </c>
      <c r="X128" s="9" t="s">
        <v>9073</v>
      </c>
    </row>
    <row r="129" spans="1:24" s="513" customFormat="1" ht="102" customHeight="1">
      <c r="A129" s="9" t="s">
        <v>6160</v>
      </c>
      <c r="B129" s="100" t="s">
        <v>97</v>
      </c>
      <c r="C129" s="111" t="s">
        <v>836</v>
      </c>
      <c r="D129" s="3" t="s">
        <v>160</v>
      </c>
      <c r="E129" s="3" t="s">
        <v>136</v>
      </c>
      <c r="F129" s="3"/>
      <c r="G129" s="3" t="s">
        <v>385</v>
      </c>
      <c r="H129" s="20">
        <v>0</v>
      </c>
      <c r="I129" s="34">
        <v>470000000</v>
      </c>
      <c r="J129" s="21" t="s">
        <v>1316</v>
      </c>
      <c r="K129" s="19" t="s">
        <v>1931</v>
      </c>
      <c r="L129" s="137" t="s">
        <v>3404</v>
      </c>
      <c r="M129" s="140" t="s">
        <v>383</v>
      </c>
      <c r="N129" s="358" t="s">
        <v>8845</v>
      </c>
      <c r="O129" s="3" t="s">
        <v>1368</v>
      </c>
      <c r="P129" s="7" t="s">
        <v>1338</v>
      </c>
      <c r="Q129" s="3" t="s">
        <v>1337</v>
      </c>
      <c r="R129" s="134">
        <v>13.388</v>
      </c>
      <c r="S129" s="18">
        <v>187700</v>
      </c>
      <c r="T129" s="83">
        <f t="shared" si="21"/>
        <v>2512927.6</v>
      </c>
      <c r="U129" s="83">
        <f t="shared" si="18"/>
        <v>2814478.9120000005</v>
      </c>
      <c r="V129" s="9" t="s">
        <v>1327</v>
      </c>
      <c r="W129" s="147" t="s">
        <v>1396</v>
      </c>
      <c r="X129" s="9"/>
    </row>
    <row r="130" spans="1:24" s="513" customFormat="1" ht="102" customHeight="1">
      <c r="A130" s="9" t="s">
        <v>6161</v>
      </c>
      <c r="B130" s="100" t="s">
        <v>97</v>
      </c>
      <c r="C130" s="9" t="s">
        <v>656</v>
      </c>
      <c r="D130" s="3" t="s">
        <v>161</v>
      </c>
      <c r="E130" s="3" t="s">
        <v>136</v>
      </c>
      <c r="F130" s="3"/>
      <c r="G130" s="3" t="s">
        <v>385</v>
      </c>
      <c r="H130" s="20">
        <v>0</v>
      </c>
      <c r="I130" s="34">
        <v>470000000</v>
      </c>
      <c r="J130" s="21" t="s">
        <v>1316</v>
      </c>
      <c r="K130" s="19" t="s">
        <v>1931</v>
      </c>
      <c r="L130" s="137" t="s">
        <v>3404</v>
      </c>
      <c r="M130" s="140" t="s">
        <v>383</v>
      </c>
      <c r="N130" s="358" t="s">
        <v>8845</v>
      </c>
      <c r="O130" s="3" t="s">
        <v>1368</v>
      </c>
      <c r="P130" s="7" t="s">
        <v>1338</v>
      </c>
      <c r="Q130" s="3" t="s">
        <v>1337</v>
      </c>
      <c r="R130" s="134">
        <v>1.647</v>
      </c>
      <c r="S130" s="18">
        <v>187701</v>
      </c>
      <c r="T130" s="83">
        <v>0</v>
      </c>
      <c r="U130" s="83">
        <f t="shared" si="18"/>
        <v>0</v>
      </c>
      <c r="V130" s="9" t="s">
        <v>1327</v>
      </c>
      <c r="W130" s="152" t="s">
        <v>1396</v>
      </c>
      <c r="X130" s="9" t="s">
        <v>9073</v>
      </c>
    </row>
    <row r="131" spans="1:24" s="513" customFormat="1" ht="102" customHeight="1">
      <c r="A131" s="9" t="s">
        <v>6162</v>
      </c>
      <c r="B131" s="100" t="s">
        <v>97</v>
      </c>
      <c r="C131" s="111" t="s">
        <v>837</v>
      </c>
      <c r="D131" s="3" t="s">
        <v>162</v>
      </c>
      <c r="E131" s="3" t="s">
        <v>136</v>
      </c>
      <c r="F131" s="3"/>
      <c r="G131" s="3" t="s">
        <v>385</v>
      </c>
      <c r="H131" s="20">
        <v>0</v>
      </c>
      <c r="I131" s="34">
        <v>470000000</v>
      </c>
      <c r="J131" s="21" t="s">
        <v>1316</v>
      </c>
      <c r="K131" s="19" t="s">
        <v>1931</v>
      </c>
      <c r="L131" s="137" t="s">
        <v>3404</v>
      </c>
      <c r="M131" s="140" t="s">
        <v>383</v>
      </c>
      <c r="N131" s="358" t="s">
        <v>8845</v>
      </c>
      <c r="O131" s="3" t="s">
        <v>1368</v>
      </c>
      <c r="P131" s="7" t="s">
        <v>1338</v>
      </c>
      <c r="Q131" s="3" t="s">
        <v>1337</v>
      </c>
      <c r="R131" s="133">
        <v>14.849</v>
      </c>
      <c r="S131" s="18">
        <v>187700</v>
      </c>
      <c r="T131" s="83">
        <v>0</v>
      </c>
      <c r="U131" s="83">
        <f t="shared" si="18"/>
        <v>0</v>
      </c>
      <c r="V131" s="9" t="s">
        <v>1327</v>
      </c>
      <c r="W131" s="147" t="s">
        <v>1396</v>
      </c>
      <c r="X131" s="9" t="s">
        <v>9049</v>
      </c>
    </row>
    <row r="132" spans="1:24" s="513" customFormat="1" ht="102" customHeight="1">
      <c r="A132" s="9" t="s">
        <v>12408</v>
      </c>
      <c r="B132" s="100" t="s">
        <v>97</v>
      </c>
      <c r="C132" s="111" t="s">
        <v>837</v>
      </c>
      <c r="D132" s="3" t="s">
        <v>162</v>
      </c>
      <c r="E132" s="3" t="s">
        <v>136</v>
      </c>
      <c r="F132" s="3"/>
      <c r="G132" s="3" t="s">
        <v>385</v>
      </c>
      <c r="H132" s="20">
        <v>0</v>
      </c>
      <c r="I132" s="34">
        <v>470000000</v>
      </c>
      <c r="J132" s="21" t="s">
        <v>1316</v>
      </c>
      <c r="K132" s="19" t="s">
        <v>1931</v>
      </c>
      <c r="L132" s="137" t="s">
        <v>3404</v>
      </c>
      <c r="M132" s="140" t="s">
        <v>383</v>
      </c>
      <c r="N132" s="358" t="s">
        <v>8845</v>
      </c>
      <c r="O132" s="3" t="s">
        <v>1368</v>
      </c>
      <c r="P132" s="7" t="s">
        <v>1338</v>
      </c>
      <c r="Q132" s="3" t="s">
        <v>1337</v>
      </c>
      <c r="R132" s="133">
        <v>14.849</v>
      </c>
      <c r="S132" s="18">
        <v>176624</v>
      </c>
      <c r="T132" s="83">
        <f t="shared" ref="T132" si="22">R132*S132</f>
        <v>2622689.7760000001</v>
      </c>
      <c r="U132" s="83">
        <f t="shared" ref="U132" si="23">T132*1.12</f>
        <v>2937412.5491200006</v>
      </c>
      <c r="V132" s="9" t="s">
        <v>1327</v>
      </c>
      <c r="W132" s="147" t="s">
        <v>1396</v>
      </c>
      <c r="X132" s="9"/>
    </row>
    <row r="133" spans="1:24" s="513" customFormat="1" ht="102" customHeight="1">
      <c r="A133" s="9" t="s">
        <v>6163</v>
      </c>
      <c r="B133" s="100" t="s">
        <v>97</v>
      </c>
      <c r="C133" s="111" t="s">
        <v>838</v>
      </c>
      <c r="D133" s="3" t="s">
        <v>163</v>
      </c>
      <c r="E133" s="3" t="s">
        <v>136</v>
      </c>
      <c r="F133" s="3"/>
      <c r="G133" s="3" t="s">
        <v>385</v>
      </c>
      <c r="H133" s="20">
        <v>0</v>
      </c>
      <c r="I133" s="34">
        <v>470000000</v>
      </c>
      <c r="J133" s="21" t="s">
        <v>1316</v>
      </c>
      <c r="K133" s="19" t="s">
        <v>1931</v>
      </c>
      <c r="L133" s="137" t="s">
        <v>3404</v>
      </c>
      <c r="M133" s="140" t="s">
        <v>383</v>
      </c>
      <c r="N133" s="358" t="s">
        <v>8845</v>
      </c>
      <c r="O133" s="3" t="s">
        <v>1368</v>
      </c>
      <c r="P133" s="7" t="s">
        <v>1338</v>
      </c>
      <c r="Q133" s="3" t="s">
        <v>1337</v>
      </c>
      <c r="R133" s="133">
        <v>22.04</v>
      </c>
      <c r="S133" s="18">
        <v>187700</v>
      </c>
      <c r="T133" s="83">
        <v>0</v>
      </c>
      <c r="U133" s="83">
        <f t="shared" si="18"/>
        <v>0</v>
      </c>
      <c r="V133" s="9" t="s">
        <v>1327</v>
      </c>
      <c r="W133" s="152" t="s">
        <v>1396</v>
      </c>
      <c r="X133" s="9" t="s">
        <v>9049</v>
      </c>
    </row>
    <row r="134" spans="1:24" s="513" customFormat="1" ht="102" customHeight="1">
      <c r="A134" s="9" t="s">
        <v>12409</v>
      </c>
      <c r="B134" s="100" t="s">
        <v>97</v>
      </c>
      <c r="C134" s="111" t="s">
        <v>838</v>
      </c>
      <c r="D134" s="3" t="s">
        <v>163</v>
      </c>
      <c r="E134" s="3" t="s">
        <v>136</v>
      </c>
      <c r="F134" s="3"/>
      <c r="G134" s="3" t="s">
        <v>385</v>
      </c>
      <c r="H134" s="20">
        <v>0</v>
      </c>
      <c r="I134" s="34">
        <v>470000000</v>
      </c>
      <c r="J134" s="21" t="s">
        <v>1316</v>
      </c>
      <c r="K134" s="19" t="s">
        <v>1931</v>
      </c>
      <c r="L134" s="137" t="s">
        <v>3404</v>
      </c>
      <c r="M134" s="140" t="s">
        <v>383</v>
      </c>
      <c r="N134" s="358" t="s">
        <v>8845</v>
      </c>
      <c r="O134" s="3" t="s">
        <v>1368</v>
      </c>
      <c r="P134" s="7" t="s">
        <v>1338</v>
      </c>
      <c r="Q134" s="3" t="s">
        <v>1337</v>
      </c>
      <c r="R134" s="133">
        <v>22.04</v>
      </c>
      <c r="S134" s="18">
        <v>176624</v>
      </c>
      <c r="T134" s="83">
        <f t="shared" ref="T134" si="24">R134*S134</f>
        <v>3892792.96</v>
      </c>
      <c r="U134" s="83">
        <f t="shared" ref="U134" si="25">T134*1.12</f>
        <v>4359928.1152000008</v>
      </c>
      <c r="V134" s="9" t="s">
        <v>1327</v>
      </c>
      <c r="W134" s="152" t="s">
        <v>1396</v>
      </c>
      <c r="X134" s="9"/>
    </row>
    <row r="135" spans="1:24" s="513" customFormat="1" ht="102" customHeight="1">
      <c r="A135" s="9" t="s">
        <v>6164</v>
      </c>
      <c r="B135" s="100" t="s">
        <v>97</v>
      </c>
      <c r="C135" s="111" t="s">
        <v>839</v>
      </c>
      <c r="D135" s="3" t="s">
        <v>164</v>
      </c>
      <c r="E135" s="3" t="s">
        <v>136</v>
      </c>
      <c r="F135" s="3"/>
      <c r="G135" s="3" t="s">
        <v>385</v>
      </c>
      <c r="H135" s="20">
        <v>0</v>
      </c>
      <c r="I135" s="34">
        <v>470000000</v>
      </c>
      <c r="J135" s="21" t="s">
        <v>1316</v>
      </c>
      <c r="K135" s="19" t="s">
        <v>1931</v>
      </c>
      <c r="L135" s="137" t="s">
        <v>3404</v>
      </c>
      <c r="M135" s="140" t="s">
        <v>383</v>
      </c>
      <c r="N135" s="358" t="s">
        <v>8845</v>
      </c>
      <c r="O135" s="3" t="s">
        <v>1368</v>
      </c>
      <c r="P135" s="7" t="s">
        <v>1338</v>
      </c>
      <c r="Q135" s="3" t="s">
        <v>1337</v>
      </c>
      <c r="R135" s="133">
        <v>0.48399999999999999</v>
      </c>
      <c r="S135" s="18">
        <v>187700</v>
      </c>
      <c r="T135" s="83">
        <v>0</v>
      </c>
      <c r="U135" s="83">
        <f t="shared" si="18"/>
        <v>0</v>
      </c>
      <c r="V135" s="9" t="s">
        <v>1327</v>
      </c>
      <c r="W135" s="147" t="s">
        <v>1396</v>
      </c>
      <c r="X135" s="9" t="s">
        <v>9049</v>
      </c>
    </row>
    <row r="136" spans="1:24" s="513" customFormat="1" ht="102" customHeight="1">
      <c r="A136" s="9" t="s">
        <v>12410</v>
      </c>
      <c r="B136" s="100" t="s">
        <v>97</v>
      </c>
      <c r="C136" s="111" t="s">
        <v>839</v>
      </c>
      <c r="D136" s="3" t="s">
        <v>164</v>
      </c>
      <c r="E136" s="3" t="s">
        <v>136</v>
      </c>
      <c r="F136" s="3"/>
      <c r="G136" s="3" t="s">
        <v>385</v>
      </c>
      <c r="H136" s="20">
        <v>0</v>
      </c>
      <c r="I136" s="34">
        <v>470000000</v>
      </c>
      <c r="J136" s="21" t="s">
        <v>1316</v>
      </c>
      <c r="K136" s="19" t="s">
        <v>1931</v>
      </c>
      <c r="L136" s="137" t="s">
        <v>3404</v>
      </c>
      <c r="M136" s="140" t="s">
        <v>383</v>
      </c>
      <c r="N136" s="358" t="s">
        <v>8845</v>
      </c>
      <c r="O136" s="3" t="s">
        <v>1368</v>
      </c>
      <c r="P136" s="7" t="s">
        <v>1338</v>
      </c>
      <c r="Q136" s="3" t="s">
        <v>1337</v>
      </c>
      <c r="R136" s="133">
        <v>0.48399999999999999</v>
      </c>
      <c r="S136" s="18">
        <v>176624</v>
      </c>
      <c r="T136" s="83">
        <f t="shared" ref="T136" si="26">R136*S136</f>
        <v>85486.016000000003</v>
      </c>
      <c r="U136" s="83">
        <f t="shared" ref="U136" si="27">T136*1.12</f>
        <v>95744.33792000002</v>
      </c>
      <c r="V136" s="9" t="s">
        <v>1327</v>
      </c>
      <c r="W136" s="147" t="s">
        <v>1396</v>
      </c>
      <c r="X136" s="9"/>
    </row>
    <row r="137" spans="1:24" s="513" customFormat="1" ht="102" customHeight="1">
      <c r="A137" s="9" t="s">
        <v>6165</v>
      </c>
      <c r="B137" s="100" t="s">
        <v>97</v>
      </c>
      <c r="C137" s="111" t="s">
        <v>840</v>
      </c>
      <c r="D137" s="3" t="s">
        <v>165</v>
      </c>
      <c r="E137" s="3" t="s">
        <v>136</v>
      </c>
      <c r="F137" s="3"/>
      <c r="G137" s="3" t="s">
        <v>385</v>
      </c>
      <c r="H137" s="20">
        <v>0</v>
      </c>
      <c r="I137" s="34">
        <v>470000000</v>
      </c>
      <c r="J137" s="21" t="s">
        <v>1316</v>
      </c>
      <c r="K137" s="19" t="s">
        <v>1931</v>
      </c>
      <c r="L137" s="137" t="s">
        <v>3404</v>
      </c>
      <c r="M137" s="140" t="s">
        <v>383</v>
      </c>
      <c r="N137" s="358" t="s">
        <v>8845</v>
      </c>
      <c r="O137" s="3" t="s">
        <v>1368</v>
      </c>
      <c r="P137" s="7" t="s">
        <v>1338</v>
      </c>
      <c r="Q137" s="3" t="s">
        <v>1337</v>
      </c>
      <c r="R137" s="133">
        <v>1.8720000000000001</v>
      </c>
      <c r="S137" s="18">
        <v>187700</v>
      </c>
      <c r="T137" s="83">
        <v>0</v>
      </c>
      <c r="U137" s="83">
        <f t="shared" si="18"/>
        <v>0</v>
      </c>
      <c r="V137" s="9" t="s">
        <v>1327</v>
      </c>
      <c r="W137" s="152" t="s">
        <v>1396</v>
      </c>
      <c r="X137" s="9" t="s">
        <v>9049</v>
      </c>
    </row>
    <row r="138" spans="1:24" s="513" customFormat="1" ht="102" customHeight="1">
      <c r="A138" s="9" t="s">
        <v>12411</v>
      </c>
      <c r="B138" s="100" t="s">
        <v>97</v>
      </c>
      <c r="C138" s="111" t="s">
        <v>840</v>
      </c>
      <c r="D138" s="3" t="s">
        <v>165</v>
      </c>
      <c r="E138" s="3" t="s">
        <v>136</v>
      </c>
      <c r="F138" s="3"/>
      <c r="G138" s="3" t="s">
        <v>385</v>
      </c>
      <c r="H138" s="20">
        <v>0</v>
      </c>
      <c r="I138" s="34">
        <v>470000000</v>
      </c>
      <c r="J138" s="21" t="s">
        <v>1316</v>
      </c>
      <c r="K138" s="19" t="s">
        <v>1931</v>
      </c>
      <c r="L138" s="137" t="s">
        <v>3404</v>
      </c>
      <c r="M138" s="140" t="s">
        <v>383</v>
      </c>
      <c r="N138" s="358" t="s">
        <v>8845</v>
      </c>
      <c r="O138" s="3" t="s">
        <v>1368</v>
      </c>
      <c r="P138" s="7" t="s">
        <v>1338</v>
      </c>
      <c r="Q138" s="3" t="s">
        <v>1337</v>
      </c>
      <c r="R138" s="133">
        <v>1.8720000000000001</v>
      </c>
      <c r="S138" s="18">
        <v>176624</v>
      </c>
      <c r="T138" s="83">
        <f t="shared" ref="T138" si="28">R138*S138</f>
        <v>330640.12800000003</v>
      </c>
      <c r="U138" s="83">
        <f t="shared" ref="U138" si="29">T138*1.12</f>
        <v>370316.94336000009</v>
      </c>
      <c r="V138" s="9" t="s">
        <v>1327</v>
      </c>
      <c r="W138" s="152" t="s">
        <v>1396</v>
      </c>
      <c r="X138" s="9"/>
    </row>
    <row r="139" spans="1:24" s="513" customFormat="1" ht="102" customHeight="1">
      <c r="A139" s="9" t="s">
        <v>6166</v>
      </c>
      <c r="B139" s="100" t="s">
        <v>97</v>
      </c>
      <c r="C139" s="3" t="s">
        <v>651</v>
      </c>
      <c r="D139" s="3" t="s">
        <v>166</v>
      </c>
      <c r="E139" s="3" t="s">
        <v>136</v>
      </c>
      <c r="F139" s="3"/>
      <c r="G139" s="3" t="s">
        <v>385</v>
      </c>
      <c r="H139" s="20">
        <v>0</v>
      </c>
      <c r="I139" s="34">
        <v>470000000</v>
      </c>
      <c r="J139" s="21" t="s">
        <v>1316</v>
      </c>
      <c r="K139" s="19" t="s">
        <v>1931</v>
      </c>
      <c r="L139" s="137" t="s">
        <v>3404</v>
      </c>
      <c r="M139" s="140" t="s">
        <v>383</v>
      </c>
      <c r="N139" s="358" t="s">
        <v>8845</v>
      </c>
      <c r="O139" s="3" t="s">
        <v>1368</v>
      </c>
      <c r="P139" s="7" t="s">
        <v>1338</v>
      </c>
      <c r="Q139" s="3" t="s">
        <v>1337</v>
      </c>
      <c r="R139" s="132">
        <v>4.399</v>
      </c>
      <c r="S139" s="467">
        <v>206250</v>
      </c>
      <c r="T139" s="83">
        <v>0</v>
      </c>
      <c r="U139" s="317">
        <f t="shared" si="18"/>
        <v>0</v>
      </c>
      <c r="V139" s="9" t="s">
        <v>1327</v>
      </c>
      <c r="W139" s="147" t="s">
        <v>1396</v>
      </c>
      <c r="X139" s="9" t="s">
        <v>9049</v>
      </c>
    </row>
    <row r="140" spans="1:24" s="513" customFormat="1" ht="102" customHeight="1">
      <c r="A140" s="9" t="s">
        <v>12412</v>
      </c>
      <c r="B140" s="100" t="s">
        <v>97</v>
      </c>
      <c r="C140" s="3" t="s">
        <v>651</v>
      </c>
      <c r="D140" s="3" t="s">
        <v>166</v>
      </c>
      <c r="E140" s="3" t="s">
        <v>136</v>
      </c>
      <c r="F140" s="3"/>
      <c r="G140" s="3" t="s">
        <v>385</v>
      </c>
      <c r="H140" s="20">
        <v>0</v>
      </c>
      <c r="I140" s="34">
        <v>470000000</v>
      </c>
      <c r="J140" s="21" t="s">
        <v>1316</v>
      </c>
      <c r="K140" s="19" t="s">
        <v>1931</v>
      </c>
      <c r="L140" s="137" t="s">
        <v>3404</v>
      </c>
      <c r="M140" s="140" t="s">
        <v>383</v>
      </c>
      <c r="N140" s="358" t="s">
        <v>8845</v>
      </c>
      <c r="O140" s="3" t="s">
        <v>1368</v>
      </c>
      <c r="P140" s="7" t="s">
        <v>1338</v>
      </c>
      <c r="Q140" s="3" t="s">
        <v>1337</v>
      </c>
      <c r="R140" s="132">
        <v>4.399</v>
      </c>
      <c r="S140" s="467">
        <v>176624</v>
      </c>
      <c r="T140" s="83">
        <f t="shared" ref="T140" si="30">R140*S140</f>
        <v>776968.97600000002</v>
      </c>
      <c r="U140" s="317">
        <f t="shared" ref="U140" si="31">T140*1.12</f>
        <v>870205.25312000012</v>
      </c>
      <c r="V140" s="9" t="s">
        <v>1327</v>
      </c>
      <c r="W140" s="147" t="s">
        <v>1396</v>
      </c>
      <c r="X140" s="9"/>
    </row>
    <row r="141" spans="1:24" s="513" customFormat="1" ht="102" customHeight="1">
      <c r="A141" s="9" t="s">
        <v>6167</v>
      </c>
      <c r="B141" s="100" t="s">
        <v>97</v>
      </c>
      <c r="C141" s="3" t="s">
        <v>650</v>
      </c>
      <c r="D141" s="3" t="s">
        <v>167</v>
      </c>
      <c r="E141" s="3" t="s">
        <v>136</v>
      </c>
      <c r="F141" s="3"/>
      <c r="G141" s="3" t="s">
        <v>385</v>
      </c>
      <c r="H141" s="20">
        <v>0</v>
      </c>
      <c r="I141" s="34">
        <v>470000000</v>
      </c>
      <c r="J141" s="21" t="s">
        <v>1316</v>
      </c>
      <c r="K141" s="19" t="s">
        <v>1933</v>
      </c>
      <c r="L141" s="137" t="s">
        <v>3404</v>
      </c>
      <c r="M141" s="140" t="s">
        <v>383</v>
      </c>
      <c r="N141" s="358" t="s">
        <v>1934</v>
      </c>
      <c r="O141" s="3" t="s">
        <v>1368</v>
      </c>
      <c r="P141" s="7" t="s">
        <v>1338</v>
      </c>
      <c r="Q141" s="3" t="s">
        <v>1337</v>
      </c>
      <c r="R141" s="132">
        <v>133.53100000000001</v>
      </c>
      <c r="S141" s="467">
        <v>206250</v>
      </c>
      <c r="T141" s="83">
        <v>0</v>
      </c>
      <c r="U141" s="83">
        <f t="shared" si="18"/>
        <v>0</v>
      </c>
      <c r="V141" s="9" t="s">
        <v>1327</v>
      </c>
      <c r="W141" s="152" t="s">
        <v>1396</v>
      </c>
      <c r="X141" s="9" t="s">
        <v>9355</v>
      </c>
    </row>
    <row r="142" spans="1:24" s="513" customFormat="1" ht="102" customHeight="1">
      <c r="A142" s="9" t="s">
        <v>10771</v>
      </c>
      <c r="B142" s="100" t="s">
        <v>97</v>
      </c>
      <c r="C142" s="3" t="s">
        <v>650</v>
      </c>
      <c r="D142" s="3" t="s">
        <v>167</v>
      </c>
      <c r="E142" s="3" t="s">
        <v>136</v>
      </c>
      <c r="F142" s="3"/>
      <c r="G142" s="3" t="s">
        <v>385</v>
      </c>
      <c r="H142" s="20">
        <v>0</v>
      </c>
      <c r="I142" s="34">
        <v>470000000</v>
      </c>
      <c r="J142" s="21" t="s">
        <v>1316</v>
      </c>
      <c r="K142" s="19" t="s">
        <v>1933</v>
      </c>
      <c r="L142" s="137" t="s">
        <v>3404</v>
      </c>
      <c r="M142" s="140" t="s">
        <v>383</v>
      </c>
      <c r="N142" s="358" t="s">
        <v>1934</v>
      </c>
      <c r="O142" s="3" t="s">
        <v>1368</v>
      </c>
      <c r="P142" s="7" t="s">
        <v>1338</v>
      </c>
      <c r="Q142" s="3" t="s">
        <v>1337</v>
      </c>
      <c r="R142" s="132">
        <v>134.52000000000001</v>
      </c>
      <c r="S142" s="467">
        <v>195000</v>
      </c>
      <c r="T142" s="83">
        <v>0</v>
      </c>
      <c r="U142" s="83">
        <f t="shared" si="18"/>
        <v>0</v>
      </c>
      <c r="V142" s="9" t="s">
        <v>1327</v>
      </c>
      <c r="W142" s="152" t="s">
        <v>1396</v>
      </c>
      <c r="X142" s="9" t="s">
        <v>12395</v>
      </c>
    </row>
    <row r="143" spans="1:24" s="513" customFormat="1" ht="102" customHeight="1">
      <c r="A143" s="9" t="s">
        <v>11845</v>
      </c>
      <c r="B143" s="432" t="s">
        <v>97</v>
      </c>
      <c r="C143" s="3" t="s">
        <v>650</v>
      </c>
      <c r="D143" s="3" t="s">
        <v>1259</v>
      </c>
      <c r="E143" s="3" t="s">
        <v>11846</v>
      </c>
      <c r="F143" s="433"/>
      <c r="G143" s="3" t="s">
        <v>385</v>
      </c>
      <c r="H143" s="20">
        <v>0</v>
      </c>
      <c r="I143" s="34">
        <v>470000000</v>
      </c>
      <c r="J143" s="21" t="s">
        <v>1316</v>
      </c>
      <c r="K143" s="19" t="s">
        <v>1933</v>
      </c>
      <c r="L143" s="137" t="s">
        <v>11564</v>
      </c>
      <c r="M143" s="140" t="s">
        <v>383</v>
      </c>
      <c r="N143" s="358" t="s">
        <v>1934</v>
      </c>
      <c r="O143" s="3" t="s">
        <v>1368</v>
      </c>
      <c r="P143" s="7" t="s">
        <v>1338</v>
      </c>
      <c r="Q143" s="3" t="s">
        <v>1337</v>
      </c>
      <c r="R143" s="490">
        <v>133.53100000000001</v>
      </c>
      <c r="S143" s="467">
        <v>190000</v>
      </c>
      <c r="T143" s="317">
        <f>R143*S143</f>
        <v>25370890</v>
      </c>
      <c r="U143" s="317">
        <f t="shared" ref="U143" si="32">T143*1.12</f>
        <v>28415396.800000004</v>
      </c>
      <c r="V143" s="9" t="s">
        <v>1327</v>
      </c>
      <c r="W143" s="152" t="s">
        <v>1396</v>
      </c>
      <c r="X143" s="9"/>
    </row>
    <row r="144" spans="1:24" s="513" customFormat="1" ht="102" customHeight="1">
      <c r="A144" s="9" t="s">
        <v>6168</v>
      </c>
      <c r="B144" s="432" t="s">
        <v>97</v>
      </c>
      <c r="C144" s="433" t="s">
        <v>649</v>
      </c>
      <c r="D144" s="3" t="s">
        <v>168</v>
      </c>
      <c r="E144" s="3" t="s">
        <v>136</v>
      </c>
      <c r="F144" s="3"/>
      <c r="G144" s="3" t="s">
        <v>385</v>
      </c>
      <c r="H144" s="20">
        <v>0</v>
      </c>
      <c r="I144" s="34">
        <v>470000000</v>
      </c>
      <c r="J144" s="21" t="s">
        <v>1316</v>
      </c>
      <c r="K144" s="19" t="s">
        <v>1931</v>
      </c>
      <c r="L144" s="137" t="s">
        <v>3404</v>
      </c>
      <c r="M144" s="140" t="s">
        <v>383</v>
      </c>
      <c r="N144" s="358" t="s">
        <v>8845</v>
      </c>
      <c r="O144" s="3" t="s">
        <v>1368</v>
      </c>
      <c r="P144" s="7" t="s">
        <v>1338</v>
      </c>
      <c r="Q144" s="3" t="s">
        <v>1337</v>
      </c>
      <c r="R144" s="132">
        <v>21.931000000000001</v>
      </c>
      <c r="S144" s="467">
        <v>206250</v>
      </c>
      <c r="T144" s="83">
        <v>0</v>
      </c>
      <c r="U144" s="83">
        <f t="shared" si="18"/>
        <v>0</v>
      </c>
      <c r="V144" s="9" t="s">
        <v>1327</v>
      </c>
      <c r="W144" s="147" t="s">
        <v>1396</v>
      </c>
      <c r="X144" s="9" t="s">
        <v>9073</v>
      </c>
    </row>
    <row r="145" spans="1:24" s="513" customFormat="1" ht="102" customHeight="1">
      <c r="A145" s="9" t="s">
        <v>6169</v>
      </c>
      <c r="B145" s="100" t="s">
        <v>97</v>
      </c>
      <c r="C145" s="9" t="s">
        <v>655</v>
      </c>
      <c r="D145" s="3" t="s">
        <v>169</v>
      </c>
      <c r="E145" s="3" t="s">
        <v>136</v>
      </c>
      <c r="F145" s="3"/>
      <c r="G145" s="3" t="s">
        <v>385</v>
      </c>
      <c r="H145" s="20">
        <v>0</v>
      </c>
      <c r="I145" s="34">
        <v>470000000</v>
      </c>
      <c r="J145" s="21" t="s">
        <v>1316</v>
      </c>
      <c r="K145" s="19" t="s">
        <v>1931</v>
      </c>
      <c r="L145" s="137" t="s">
        <v>3404</v>
      </c>
      <c r="M145" s="140" t="s">
        <v>383</v>
      </c>
      <c r="N145" s="358" t="s">
        <v>8845</v>
      </c>
      <c r="O145" s="3" t="s">
        <v>1368</v>
      </c>
      <c r="P145" s="7" t="s">
        <v>1338</v>
      </c>
      <c r="Q145" s="3" t="s">
        <v>1337</v>
      </c>
      <c r="R145" s="132">
        <v>0.51</v>
      </c>
      <c r="S145" s="467">
        <v>206250</v>
      </c>
      <c r="T145" s="83">
        <v>0</v>
      </c>
      <c r="U145" s="83">
        <f t="shared" si="18"/>
        <v>0</v>
      </c>
      <c r="V145" s="9" t="s">
        <v>1327</v>
      </c>
      <c r="W145" s="152" t="s">
        <v>1396</v>
      </c>
      <c r="X145" s="9" t="s">
        <v>9073</v>
      </c>
    </row>
    <row r="146" spans="1:24" s="513" customFormat="1" ht="102" customHeight="1">
      <c r="A146" s="9" t="s">
        <v>6170</v>
      </c>
      <c r="B146" s="100" t="s">
        <v>97</v>
      </c>
      <c r="C146" s="9" t="s">
        <v>654</v>
      </c>
      <c r="D146" s="3" t="s">
        <v>170</v>
      </c>
      <c r="E146" s="3" t="s">
        <v>136</v>
      </c>
      <c r="F146" s="3"/>
      <c r="G146" s="3" t="s">
        <v>385</v>
      </c>
      <c r="H146" s="20">
        <v>0</v>
      </c>
      <c r="I146" s="34">
        <v>470000000</v>
      </c>
      <c r="J146" s="21" t="s">
        <v>1316</v>
      </c>
      <c r="K146" s="19" t="s">
        <v>1931</v>
      </c>
      <c r="L146" s="137" t="s">
        <v>3404</v>
      </c>
      <c r="M146" s="140" t="s">
        <v>383</v>
      </c>
      <c r="N146" s="358" t="s">
        <v>8845</v>
      </c>
      <c r="O146" s="3" t="s">
        <v>1368</v>
      </c>
      <c r="P146" s="7" t="s">
        <v>1338</v>
      </c>
      <c r="Q146" s="3" t="s">
        <v>1337</v>
      </c>
      <c r="R146" s="522">
        <v>8.4000000000000005E-2</v>
      </c>
      <c r="S146" s="467">
        <v>206250</v>
      </c>
      <c r="T146" s="83">
        <v>0</v>
      </c>
      <c r="U146" s="83">
        <f t="shared" si="18"/>
        <v>0</v>
      </c>
      <c r="V146" s="9" t="s">
        <v>1327</v>
      </c>
      <c r="W146" s="147" t="s">
        <v>1396</v>
      </c>
      <c r="X146" s="9" t="s">
        <v>9073</v>
      </c>
    </row>
    <row r="147" spans="1:24" s="513" customFormat="1" ht="102" customHeight="1">
      <c r="A147" s="9" t="s">
        <v>6171</v>
      </c>
      <c r="B147" s="100" t="s">
        <v>97</v>
      </c>
      <c r="C147" s="3" t="s">
        <v>652</v>
      </c>
      <c r="D147" s="3" t="s">
        <v>172</v>
      </c>
      <c r="E147" s="3" t="s">
        <v>171</v>
      </c>
      <c r="F147" s="3"/>
      <c r="G147" s="3" t="s">
        <v>385</v>
      </c>
      <c r="H147" s="20">
        <v>0</v>
      </c>
      <c r="I147" s="34">
        <v>470000000</v>
      </c>
      <c r="J147" s="21" t="s">
        <v>1316</v>
      </c>
      <c r="K147" s="19" t="s">
        <v>1350</v>
      </c>
      <c r="L147" s="137" t="s">
        <v>3404</v>
      </c>
      <c r="M147" s="140" t="s">
        <v>383</v>
      </c>
      <c r="N147" s="358" t="s">
        <v>8845</v>
      </c>
      <c r="O147" s="3" t="s">
        <v>1368</v>
      </c>
      <c r="P147" s="7" t="s">
        <v>1338</v>
      </c>
      <c r="Q147" s="3" t="s">
        <v>1337</v>
      </c>
      <c r="R147" s="133">
        <v>15.821999999999999</v>
      </c>
      <c r="S147" s="19">
        <v>192800</v>
      </c>
      <c r="T147" s="83">
        <v>0</v>
      </c>
      <c r="U147" s="83">
        <f t="shared" si="18"/>
        <v>0</v>
      </c>
      <c r="V147" s="9" t="s">
        <v>1327</v>
      </c>
      <c r="W147" s="152" t="s">
        <v>1396</v>
      </c>
      <c r="X147" s="9" t="s">
        <v>9049</v>
      </c>
    </row>
    <row r="148" spans="1:24" s="513" customFormat="1" ht="102" customHeight="1">
      <c r="A148" s="9" t="s">
        <v>12413</v>
      </c>
      <c r="B148" s="100" t="s">
        <v>97</v>
      </c>
      <c r="C148" s="3" t="s">
        <v>652</v>
      </c>
      <c r="D148" s="3" t="s">
        <v>172</v>
      </c>
      <c r="E148" s="3" t="s">
        <v>171</v>
      </c>
      <c r="F148" s="3"/>
      <c r="G148" s="3" t="s">
        <v>385</v>
      </c>
      <c r="H148" s="20">
        <v>0</v>
      </c>
      <c r="I148" s="34">
        <v>470000000</v>
      </c>
      <c r="J148" s="21" t="s">
        <v>1316</v>
      </c>
      <c r="K148" s="19" t="s">
        <v>1350</v>
      </c>
      <c r="L148" s="137" t="s">
        <v>3404</v>
      </c>
      <c r="M148" s="140" t="s">
        <v>383</v>
      </c>
      <c r="N148" s="358" t="s">
        <v>8845</v>
      </c>
      <c r="O148" s="3" t="s">
        <v>1368</v>
      </c>
      <c r="P148" s="7" t="s">
        <v>1338</v>
      </c>
      <c r="Q148" s="3" t="s">
        <v>1337</v>
      </c>
      <c r="R148" s="133">
        <v>15.821999999999999</v>
      </c>
      <c r="S148" s="19">
        <v>178000</v>
      </c>
      <c r="T148" s="83">
        <f t="shared" ref="T148" si="33">R148*S148</f>
        <v>2816316</v>
      </c>
      <c r="U148" s="83">
        <f t="shared" ref="U148" si="34">T148*1.12</f>
        <v>3154273.9200000004</v>
      </c>
      <c r="V148" s="9" t="s">
        <v>1327</v>
      </c>
      <c r="W148" s="152" t="s">
        <v>1396</v>
      </c>
      <c r="X148" s="9"/>
    </row>
    <row r="149" spans="1:24" s="513" customFormat="1" ht="102" customHeight="1">
      <c r="A149" s="9" t="s">
        <v>6172</v>
      </c>
      <c r="B149" s="100" t="s">
        <v>97</v>
      </c>
      <c r="C149" s="3" t="s">
        <v>653</v>
      </c>
      <c r="D149" s="3" t="s">
        <v>173</v>
      </c>
      <c r="E149" s="3" t="s">
        <v>171</v>
      </c>
      <c r="F149" s="3"/>
      <c r="G149" s="3" t="s">
        <v>385</v>
      </c>
      <c r="H149" s="20">
        <v>0</v>
      </c>
      <c r="I149" s="34">
        <v>470000000</v>
      </c>
      <c r="J149" s="21" t="s">
        <v>1316</v>
      </c>
      <c r="K149" s="19" t="s">
        <v>1350</v>
      </c>
      <c r="L149" s="137" t="s">
        <v>3404</v>
      </c>
      <c r="M149" s="140" t="s">
        <v>383</v>
      </c>
      <c r="N149" s="358" t="s">
        <v>8845</v>
      </c>
      <c r="O149" s="3" t="s">
        <v>1368</v>
      </c>
      <c r="P149" s="7" t="s">
        <v>1338</v>
      </c>
      <c r="Q149" s="3" t="s">
        <v>1337</v>
      </c>
      <c r="R149" s="133">
        <v>32.585000000000001</v>
      </c>
      <c r="S149" s="92">
        <v>192700</v>
      </c>
      <c r="T149" s="83">
        <v>0</v>
      </c>
      <c r="U149" s="83">
        <f t="shared" si="18"/>
        <v>0</v>
      </c>
      <c r="V149" s="9" t="s">
        <v>1327</v>
      </c>
      <c r="W149" s="147" t="s">
        <v>1396</v>
      </c>
      <c r="X149" s="9" t="s">
        <v>9429</v>
      </c>
    </row>
    <row r="150" spans="1:24" s="513" customFormat="1" ht="102" customHeight="1">
      <c r="A150" s="9" t="s">
        <v>10772</v>
      </c>
      <c r="B150" s="100" t="s">
        <v>97</v>
      </c>
      <c r="C150" s="3" t="s">
        <v>653</v>
      </c>
      <c r="D150" s="3" t="s">
        <v>173</v>
      </c>
      <c r="E150" s="3" t="s">
        <v>171</v>
      </c>
      <c r="F150" s="3"/>
      <c r="G150" s="3" t="s">
        <v>385</v>
      </c>
      <c r="H150" s="20">
        <v>0</v>
      </c>
      <c r="I150" s="34">
        <v>470000000</v>
      </c>
      <c r="J150" s="21" t="s">
        <v>1316</v>
      </c>
      <c r="K150" s="19" t="s">
        <v>10773</v>
      </c>
      <c r="L150" s="137" t="s">
        <v>3404</v>
      </c>
      <c r="M150" s="140" t="s">
        <v>383</v>
      </c>
      <c r="N150" s="358" t="s">
        <v>8845</v>
      </c>
      <c r="O150" s="3" t="s">
        <v>1368</v>
      </c>
      <c r="P150" s="7" t="s">
        <v>1338</v>
      </c>
      <c r="Q150" s="3" t="s">
        <v>1337</v>
      </c>
      <c r="R150" s="133">
        <v>115.46</v>
      </c>
      <c r="S150" s="92">
        <v>204000</v>
      </c>
      <c r="T150" s="83">
        <v>0</v>
      </c>
      <c r="U150" s="83">
        <f t="shared" si="18"/>
        <v>0</v>
      </c>
      <c r="V150" s="9" t="s">
        <v>1327</v>
      </c>
      <c r="W150" s="147" t="s">
        <v>1396</v>
      </c>
      <c r="X150" s="9" t="s">
        <v>12115</v>
      </c>
    </row>
    <row r="151" spans="1:24" s="513" customFormat="1" ht="102" customHeight="1">
      <c r="A151" s="9" t="s">
        <v>11847</v>
      </c>
      <c r="B151" s="100" t="s">
        <v>97</v>
      </c>
      <c r="C151" s="3" t="s">
        <v>653</v>
      </c>
      <c r="D151" s="3" t="s">
        <v>1259</v>
      </c>
      <c r="E151" s="3" t="s">
        <v>11848</v>
      </c>
      <c r="F151" s="3"/>
      <c r="G151" s="3" t="s">
        <v>385</v>
      </c>
      <c r="H151" s="20">
        <v>0</v>
      </c>
      <c r="I151" s="34">
        <v>470000000</v>
      </c>
      <c r="J151" s="21" t="s">
        <v>1316</v>
      </c>
      <c r="K151" s="19" t="s">
        <v>11954</v>
      </c>
      <c r="L151" s="137" t="s">
        <v>11564</v>
      </c>
      <c r="M151" s="140" t="s">
        <v>383</v>
      </c>
      <c r="N151" s="358" t="s">
        <v>8845</v>
      </c>
      <c r="O151" s="3" t="s">
        <v>1368</v>
      </c>
      <c r="P151" s="7" t="s">
        <v>1338</v>
      </c>
      <c r="Q151" s="3" t="s">
        <v>1337</v>
      </c>
      <c r="R151" s="522">
        <v>50.401000000000003</v>
      </c>
      <c r="S151" s="92">
        <v>204000</v>
      </c>
      <c r="T151" s="317">
        <f>R151*S151</f>
        <v>10281804</v>
      </c>
      <c r="U151" s="317">
        <f t="shared" ref="U151" si="35">T151*1.12</f>
        <v>11515620.48</v>
      </c>
      <c r="V151" s="9" t="s">
        <v>1327</v>
      </c>
      <c r="W151" s="147" t="s">
        <v>1396</v>
      </c>
      <c r="X151" s="9"/>
    </row>
    <row r="152" spans="1:24" s="513" customFormat="1" ht="102" customHeight="1">
      <c r="A152" s="9" t="s">
        <v>6173</v>
      </c>
      <c r="B152" s="100" t="s">
        <v>97</v>
      </c>
      <c r="C152" s="3" t="s">
        <v>659</v>
      </c>
      <c r="D152" s="3" t="s">
        <v>174</v>
      </c>
      <c r="E152" s="3" t="s">
        <v>171</v>
      </c>
      <c r="F152" s="3"/>
      <c r="G152" s="3" t="s">
        <v>385</v>
      </c>
      <c r="H152" s="20">
        <v>0</v>
      </c>
      <c r="I152" s="34">
        <v>470000000</v>
      </c>
      <c r="J152" s="21" t="s">
        <v>1316</v>
      </c>
      <c r="K152" s="19" t="s">
        <v>1350</v>
      </c>
      <c r="L152" s="137" t="s">
        <v>3404</v>
      </c>
      <c r="M152" s="140" t="s">
        <v>383</v>
      </c>
      <c r="N152" s="358" t="s">
        <v>8845</v>
      </c>
      <c r="O152" s="3" t="s">
        <v>1368</v>
      </c>
      <c r="P152" s="7" t="s">
        <v>1338</v>
      </c>
      <c r="Q152" s="3" t="s">
        <v>1337</v>
      </c>
      <c r="R152" s="133">
        <v>9.0009999999999994</v>
      </c>
      <c r="S152" s="92">
        <v>192700</v>
      </c>
      <c r="T152" s="83">
        <v>0</v>
      </c>
      <c r="U152" s="83">
        <f t="shared" si="18"/>
        <v>0</v>
      </c>
      <c r="V152" s="9" t="s">
        <v>1327</v>
      </c>
      <c r="W152" s="152" t="s">
        <v>1396</v>
      </c>
      <c r="X152" s="9" t="s">
        <v>10775</v>
      </c>
    </row>
    <row r="153" spans="1:24" s="513" customFormat="1" ht="102" customHeight="1">
      <c r="A153" s="9" t="s">
        <v>10774</v>
      </c>
      <c r="B153" s="100" t="s">
        <v>97</v>
      </c>
      <c r="C153" s="3" t="s">
        <v>659</v>
      </c>
      <c r="D153" s="3" t="s">
        <v>174</v>
      </c>
      <c r="E153" s="3" t="s">
        <v>171</v>
      </c>
      <c r="F153" s="3"/>
      <c r="G153" s="3" t="s">
        <v>385</v>
      </c>
      <c r="H153" s="20">
        <v>0</v>
      </c>
      <c r="I153" s="34">
        <v>470000000</v>
      </c>
      <c r="J153" s="21" t="s">
        <v>1316</v>
      </c>
      <c r="K153" s="19" t="s">
        <v>10773</v>
      </c>
      <c r="L153" s="137" t="s">
        <v>3404</v>
      </c>
      <c r="M153" s="140" t="s">
        <v>383</v>
      </c>
      <c r="N153" s="358" t="s">
        <v>8845</v>
      </c>
      <c r="O153" s="3" t="s">
        <v>1368</v>
      </c>
      <c r="P153" s="7" t="s">
        <v>1338</v>
      </c>
      <c r="Q153" s="3" t="s">
        <v>1337</v>
      </c>
      <c r="R153" s="133">
        <v>9.0009999999999994</v>
      </c>
      <c r="S153" s="92">
        <v>193000</v>
      </c>
      <c r="T153" s="317">
        <f>R153*S153</f>
        <v>1737193</v>
      </c>
      <c r="U153" s="317">
        <f t="shared" si="18"/>
        <v>1945656.1600000001</v>
      </c>
      <c r="V153" s="9" t="s">
        <v>1327</v>
      </c>
      <c r="W153" s="152" t="s">
        <v>1396</v>
      </c>
      <c r="X153" s="9"/>
    </row>
    <row r="154" spans="1:24" s="513" customFormat="1" ht="102" customHeight="1">
      <c r="A154" s="9" t="s">
        <v>6174</v>
      </c>
      <c r="B154" s="100" t="s">
        <v>97</v>
      </c>
      <c r="C154" s="9" t="s">
        <v>660</v>
      </c>
      <c r="D154" s="3" t="s">
        <v>175</v>
      </c>
      <c r="E154" s="3" t="s">
        <v>171</v>
      </c>
      <c r="F154" s="3"/>
      <c r="G154" s="3" t="s">
        <v>385</v>
      </c>
      <c r="H154" s="20">
        <v>0</v>
      </c>
      <c r="I154" s="34">
        <v>470000000</v>
      </c>
      <c r="J154" s="21" t="s">
        <v>1316</v>
      </c>
      <c r="K154" s="19" t="s">
        <v>1350</v>
      </c>
      <c r="L154" s="137" t="s">
        <v>3404</v>
      </c>
      <c r="M154" s="140" t="s">
        <v>383</v>
      </c>
      <c r="N154" s="358" t="s">
        <v>8845</v>
      </c>
      <c r="O154" s="3" t="s">
        <v>1368</v>
      </c>
      <c r="P154" s="7" t="s">
        <v>1338</v>
      </c>
      <c r="Q154" s="3" t="s">
        <v>1337</v>
      </c>
      <c r="R154" s="133">
        <v>9.141</v>
      </c>
      <c r="S154" s="19">
        <v>192700</v>
      </c>
      <c r="T154" s="83">
        <v>0</v>
      </c>
      <c r="U154" s="83">
        <f t="shared" si="18"/>
        <v>0</v>
      </c>
      <c r="V154" s="9" t="s">
        <v>1327</v>
      </c>
      <c r="W154" s="147" t="s">
        <v>1396</v>
      </c>
      <c r="X154" s="9" t="s">
        <v>9353</v>
      </c>
    </row>
    <row r="155" spans="1:24" s="513" customFormat="1" ht="102" customHeight="1">
      <c r="A155" s="9" t="s">
        <v>9467</v>
      </c>
      <c r="B155" s="100" t="s">
        <v>97</v>
      </c>
      <c r="C155" s="9" t="s">
        <v>660</v>
      </c>
      <c r="D155" s="3" t="s">
        <v>175</v>
      </c>
      <c r="E155" s="3" t="s">
        <v>171</v>
      </c>
      <c r="F155" s="3"/>
      <c r="G155" s="3" t="s">
        <v>385</v>
      </c>
      <c r="H155" s="20">
        <v>0</v>
      </c>
      <c r="I155" s="34">
        <v>470000000</v>
      </c>
      <c r="J155" s="21" t="s">
        <v>1316</v>
      </c>
      <c r="K155" s="19" t="s">
        <v>1350</v>
      </c>
      <c r="L155" s="137" t="s">
        <v>3404</v>
      </c>
      <c r="M155" s="140" t="s">
        <v>383</v>
      </c>
      <c r="N155" s="358" t="s">
        <v>8845</v>
      </c>
      <c r="O155" s="3" t="s">
        <v>1368</v>
      </c>
      <c r="P155" s="7" t="s">
        <v>1338</v>
      </c>
      <c r="Q155" s="3" t="s">
        <v>1337</v>
      </c>
      <c r="R155" s="133">
        <v>100</v>
      </c>
      <c r="S155" s="19">
        <v>192700</v>
      </c>
      <c r="T155" s="83">
        <v>0</v>
      </c>
      <c r="U155" s="83">
        <f t="shared" si="18"/>
        <v>0</v>
      </c>
      <c r="V155" s="9" t="s">
        <v>1327</v>
      </c>
      <c r="W155" s="147" t="s">
        <v>1396</v>
      </c>
      <c r="X155" s="9" t="s">
        <v>9049</v>
      </c>
    </row>
    <row r="156" spans="1:24" s="513" customFormat="1" ht="102" customHeight="1">
      <c r="A156" s="9" t="s">
        <v>12414</v>
      </c>
      <c r="B156" s="100" t="s">
        <v>97</v>
      </c>
      <c r="C156" s="9" t="s">
        <v>660</v>
      </c>
      <c r="D156" s="3" t="s">
        <v>175</v>
      </c>
      <c r="E156" s="3" t="s">
        <v>171</v>
      </c>
      <c r="F156" s="3"/>
      <c r="G156" s="3" t="s">
        <v>385</v>
      </c>
      <c r="H156" s="20">
        <v>0</v>
      </c>
      <c r="I156" s="34">
        <v>470000000</v>
      </c>
      <c r="J156" s="21" t="s">
        <v>1316</v>
      </c>
      <c r="K156" s="19" t="s">
        <v>1350</v>
      </c>
      <c r="L156" s="137" t="s">
        <v>3404</v>
      </c>
      <c r="M156" s="140" t="s">
        <v>383</v>
      </c>
      <c r="N156" s="358" t="s">
        <v>8845</v>
      </c>
      <c r="O156" s="3" t="s">
        <v>1368</v>
      </c>
      <c r="P156" s="7" t="s">
        <v>1338</v>
      </c>
      <c r="Q156" s="3" t="s">
        <v>1337</v>
      </c>
      <c r="R156" s="133">
        <v>100</v>
      </c>
      <c r="S156" s="19">
        <v>180000</v>
      </c>
      <c r="T156" s="83">
        <f t="shared" ref="T156" si="36">R156*S156</f>
        <v>18000000</v>
      </c>
      <c r="U156" s="83">
        <f t="shared" ref="U156" si="37">T156*1.12</f>
        <v>20160000.000000004</v>
      </c>
      <c r="V156" s="9" t="s">
        <v>1327</v>
      </c>
      <c r="W156" s="147" t="s">
        <v>1396</v>
      </c>
      <c r="X156" s="9"/>
    </row>
    <row r="157" spans="1:24" s="513" customFormat="1" ht="102" customHeight="1">
      <c r="A157" s="431" t="s">
        <v>6175</v>
      </c>
      <c r="B157" s="432" t="s">
        <v>97</v>
      </c>
      <c r="C157" s="431" t="s">
        <v>661</v>
      </c>
      <c r="D157" s="433" t="s">
        <v>176</v>
      </c>
      <c r="E157" s="433" t="s">
        <v>171</v>
      </c>
      <c r="F157" s="433"/>
      <c r="G157" s="433" t="s">
        <v>385</v>
      </c>
      <c r="H157" s="435">
        <v>0</v>
      </c>
      <c r="I157" s="444">
        <v>470000000</v>
      </c>
      <c r="J157" s="436" t="s">
        <v>1316</v>
      </c>
      <c r="K157" s="445" t="s">
        <v>1350</v>
      </c>
      <c r="L157" s="437" t="s">
        <v>3404</v>
      </c>
      <c r="M157" s="438" t="s">
        <v>383</v>
      </c>
      <c r="N157" s="446" t="s">
        <v>8845</v>
      </c>
      <c r="O157" s="433" t="s">
        <v>1368</v>
      </c>
      <c r="P157" s="439" t="s">
        <v>1338</v>
      </c>
      <c r="Q157" s="433" t="s">
        <v>1337</v>
      </c>
      <c r="R157" s="449">
        <v>6.1660000000000004</v>
      </c>
      <c r="S157" s="440">
        <v>192700</v>
      </c>
      <c r="T157" s="83">
        <v>0</v>
      </c>
      <c r="U157" s="83">
        <f t="shared" si="18"/>
        <v>0</v>
      </c>
      <c r="V157" s="431" t="s">
        <v>1327</v>
      </c>
      <c r="W157" s="442" t="s">
        <v>1396</v>
      </c>
      <c r="X157" s="431" t="s">
        <v>10759</v>
      </c>
    </row>
    <row r="158" spans="1:24" s="513" customFormat="1" ht="102" customHeight="1">
      <c r="A158" s="9" t="s">
        <v>6176</v>
      </c>
      <c r="B158" s="100" t="s">
        <v>97</v>
      </c>
      <c r="C158" s="9" t="s">
        <v>661</v>
      </c>
      <c r="D158" s="3" t="s">
        <v>177</v>
      </c>
      <c r="E158" s="3" t="s">
        <v>171</v>
      </c>
      <c r="F158" s="3"/>
      <c r="G158" s="3" t="s">
        <v>385</v>
      </c>
      <c r="H158" s="20">
        <v>0</v>
      </c>
      <c r="I158" s="34">
        <v>470000000</v>
      </c>
      <c r="J158" s="21" t="s">
        <v>1316</v>
      </c>
      <c r="K158" s="19" t="s">
        <v>1350</v>
      </c>
      <c r="L158" s="137" t="s">
        <v>3404</v>
      </c>
      <c r="M158" s="140" t="s">
        <v>383</v>
      </c>
      <c r="N158" s="358" t="s">
        <v>8845</v>
      </c>
      <c r="O158" s="3" t="s">
        <v>1368</v>
      </c>
      <c r="P158" s="7" t="s">
        <v>1338</v>
      </c>
      <c r="Q158" s="3" t="s">
        <v>1337</v>
      </c>
      <c r="R158" s="135">
        <v>30.027000000000001</v>
      </c>
      <c r="S158" s="19">
        <v>192700</v>
      </c>
      <c r="T158" s="83">
        <v>0</v>
      </c>
      <c r="U158" s="83">
        <f t="shared" si="18"/>
        <v>0</v>
      </c>
      <c r="V158" s="9" t="s">
        <v>1327</v>
      </c>
      <c r="W158" s="147" t="s">
        <v>1396</v>
      </c>
      <c r="X158" s="9" t="s">
        <v>9049</v>
      </c>
    </row>
    <row r="159" spans="1:24" s="513" customFormat="1" ht="102" customHeight="1">
      <c r="A159" s="9" t="s">
        <v>12415</v>
      </c>
      <c r="B159" s="100" t="s">
        <v>97</v>
      </c>
      <c r="C159" s="9" t="s">
        <v>661</v>
      </c>
      <c r="D159" s="3" t="s">
        <v>177</v>
      </c>
      <c r="E159" s="3" t="s">
        <v>171</v>
      </c>
      <c r="F159" s="3"/>
      <c r="G159" s="3" t="s">
        <v>385</v>
      </c>
      <c r="H159" s="20">
        <v>0</v>
      </c>
      <c r="I159" s="34">
        <v>470000000</v>
      </c>
      <c r="J159" s="21" t="s">
        <v>1316</v>
      </c>
      <c r="K159" s="19" t="s">
        <v>1350</v>
      </c>
      <c r="L159" s="137" t="s">
        <v>3404</v>
      </c>
      <c r="M159" s="140" t="s">
        <v>383</v>
      </c>
      <c r="N159" s="358" t="s">
        <v>8845</v>
      </c>
      <c r="O159" s="3" t="s">
        <v>1368</v>
      </c>
      <c r="P159" s="7" t="s">
        <v>1338</v>
      </c>
      <c r="Q159" s="3" t="s">
        <v>1337</v>
      </c>
      <c r="R159" s="135">
        <v>30.027000000000001</v>
      </c>
      <c r="S159" s="19">
        <v>140400</v>
      </c>
      <c r="T159" s="83">
        <f t="shared" ref="T159" si="38">R159*S159</f>
        <v>4215790.8</v>
      </c>
      <c r="U159" s="83">
        <f t="shared" ref="U159" si="39">T159*1.12</f>
        <v>4721685.6960000005</v>
      </c>
      <c r="V159" s="9" t="s">
        <v>1327</v>
      </c>
      <c r="W159" s="147" t="s">
        <v>1396</v>
      </c>
      <c r="X159" s="9"/>
    </row>
    <row r="160" spans="1:24" s="513" customFormat="1" ht="102" customHeight="1">
      <c r="A160" s="9" t="s">
        <v>6177</v>
      </c>
      <c r="B160" s="100" t="s">
        <v>97</v>
      </c>
      <c r="C160" s="9" t="s">
        <v>662</v>
      </c>
      <c r="D160" s="3" t="s">
        <v>178</v>
      </c>
      <c r="E160" s="3" t="s">
        <v>171</v>
      </c>
      <c r="F160" s="3"/>
      <c r="G160" s="3" t="s">
        <v>385</v>
      </c>
      <c r="H160" s="20">
        <v>0</v>
      </c>
      <c r="I160" s="34">
        <v>470000000</v>
      </c>
      <c r="J160" s="21" t="s">
        <v>1316</v>
      </c>
      <c r="K160" s="19" t="s">
        <v>1350</v>
      </c>
      <c r="L160" s="137" t="s">
        <v>3404</v>
      </c>
      <c r="M160" s="140" t="s">
        <v>383</v>
      </c>
      <c r="N160" s="358" t="s">
        <v>8845</v>
      </c>
      <c r="O160" s="3" t="s">
        <v>1368</v>
      </c>
      <c r="P160" s="7" t="s">
        <v>1338</v>
      </c>
      <c r="Q160" s="3" t="s">
        <v>1337</v>
      </c>
      <c r="R160" s="135">
        <v>30.617999999999999</v>
      </c>
      <c r="S160" s="19">
        <v>192700</v>
      </c>
      <c r="T160" s="83">
        <v>0</v>
      </c>
      <c r="U160" s="83">
        <f t="shared" si="18"/>
        <v>0</v>
      </c>
      <c r="V160" s="9" t="s">
        <v>1327</v>
      </c>
      <c r="W160" s="152" t="s">
        <v>1396</v>
      </c>
      <c r="X160" s="9" t="s">
        <v>9049</v>
      </c>
    </row>
    <row r="161" spans="1:1967" ht="102" customHeight="1">
      <c r="A161" s="9" t="s">
        <v>12416</v>
      </c>
      <c r="B161" s="100" t="s">
        <v>97</v>
      </c>
      <c r="C161" s="9" t="s">
        <v>662</v>
      </c>
      <c r="D161" s="3" t="s">
        <v>178</v>
      </c>
      <c r="E161" s="3" t="s">
        <v>171</v>
      </c>
      <c r="F161" s="3"/>
      <c r="G161" s="3" t="s">
        <v>385</v>
      </c>
      <c r="H161" s="20">
        <v>0</v>
      </c>
      <c r="I161" s="34">
        <v>470000000</v>
      </c>
      <c r="J161" s="21" t="s">
        <v>1316</v>
      </c>
      <c r="K161" s="19" t="s">
        <v>1350</v>
      </c>
      <c r="L161" s="137" t="s">
        <v>3404</v>
      </c>
      <c r="M161" s="140" t="s">
        <v>383</v>
      </c>
      <c r="N161" s="358" t="s">
        <v>8845</v>
      </c>
      <c r="O161" s="3" t="s">
        <v>1368</v>
      </c>
      <c r="P161" s="7" t="s">
        <v>1338</v>
      </c>
      <c r="Q161" s="3" t="s">
        <v>1337</v>
      </c>
      <c r="R161" s="135">
        <v>30.617999999999999</v>
      </c>
      <c r="S161" s="19">
        <v>165000</v>
      </c>
      <c r="T161" s="83">
        <f t="shared" ref="T161" si="40">R161*S161</f>
        <v>5051970</v>
      </c>
      <c r="U161" s="83">
        <f t="shared" ref="U161" si="41">T161*1.12</f>
        <v>5658206.4000000004</v>
      </c>
      <c r="V161" s="9" t="s">
        <v>1327</v>
      </c>
      <c r="W161" s="152" t="s">
        <v>1396</v>
      </c>
      <c r="X161" s="9"/>
      <c r="Y161" s="513"/>
      <c r="Z161" s="513"/>
      <c r="AA161" s="513"/>
      <c r="AB161" s="513"/>
      <c r="AC161" s="513"/>
      <c r="AD161" s="513"/>
      <c r="AE161" s="513"/>
      <c r="AF161" s="513"/>
      <c r="AG161" s="513"/>
      <c r="AH161" s="513"/>
      <c r="AI161" s="513"/>
      <c r="AJ161" s="513"/>
      <c r="AK161" s="513"/>
      <c r="AL161" s="513"/>
      <c r="AM161" s="513"/>
      <c r="AN161" s="513"/>
      <c r="AO161" s="513"/>
      <c r="AP161" s="513"/>
      <c r="AQ161" s="513"/>
      <c r="AR161" s="513"/>
      <c r="AS161" s="513"/>
      <c r="AT161" s="513"/>
      <c r="AU161" s="513"/>
      <c r="AV161" s="513"/>
      <c r="AW161" s="513"/>
      <c r="AX161" s="513"/>
      <c r="AY161" s="513"/>
      <c r="AZ161" s="513"/>
      <c r="BA161" s="513"/>
      <c r="BB161" s="513"/>
      <c r="BC161" s="513"/>
      <c r="BD161" s="513"/>
      <c r="BE161" s="513"/>
      <c r="BF161" s="513"/>
      <c r="BG161" s="513"/>
      <c r="BH161" s="513"/>
      <c r="BI161" s="513"/>
      <c r="BJ161" s="513"/>
      <c r="BK161" s="513"/>
      <c r="BL161" s="513"/>
      <c r="BM161" s="513"/>
      <c r="BN161" s="513"/>
      <c r="BO161" s="513"/>
      <c r="BP161" s="513"/>
      <c r="BQ161" s="513"/>
      <c r="BR161" s="513"/>
      <c r="BS161" s="513"/>
      <c r="BT161" s="513"/>
      <c r="BU161" s="513"/>
      <c r="BV161" s="513"/>
      <c r="BW161" s="513"/>
      <c r="BX161" s="513"/>
      <c r="BY161" s="513"/>
      <c r="BZ161" s="513"/>
      <c r="CA161" s="513"/>
      <c r="CB161" s="513"/>
      <c r="CC161" s="513"/>
      <c r="CD161" s="513"/>
      <c r="CE161" s="513"/>
      <c r="CF161" s="513"/>
      <c r="CG161" s="513"/>
      <c r="CH161" s="513"/>
      <c r="CI161" s="513"/>
      <c r="CJ161" s="513"/>
      <c r="CK161" s="513"/>
      <c r="CL161" s="513"/>
      <c r="CM161" s="513"/>
      <c r="CN161" s="513"/>
      <c r="CO161" s="513"/>
      <c r="CP161" s="513"/>
      <c r="CQ161" s="513"/>
      <c r="CR161" s="513"/>
      <c r="CS161" s="513"/>
      <c r="CT161" s="513"/>
      <c r="CU161" s="513"/>
      <c r="CV161" s="513"/>
      <c r="CW161" s="513"/>
      <c r="CX161" s="513"/>
      <c r="CY161" s="513"/>
      <c r="CZ161" s="513"/>
      <c r="DA161" s="513"/>
      <c r="DB161" s="513"/>
      <c r="DC161" s="513"/>
      <c r="DD161" s="513"/>
      <c r="DE161" s="513"/>
      <c r="DF161" s="513"/>
      <c r="DG161" s="513"/>
      <c r="DH161" s="513"/>
      <c r="DI161" s="513"/>
      <c r="DJ161" s="513"/>
      <c r="DK161" s="513"/>
      <c r="DL161" s="513"/>
      <c r="DM161" s="513"/>
      <c r="DN161" s="513"/>
      <c r="DO161" s="513"/>
      <c r="DP161" s="513"/>
      <c r="DQ161" s="513"/>
      <c r="DR161" s="513"/>
      <c r="DS161" s="513"/>
      <c r="DT161" s="513"/>
      <c r="DU161" s="513"/>
      <c r="DV161" s="513"/>
      <c r="DW161" s="513"/>
      <c r="DX161" s="513"/>
      <c r="DY161" s="513"/>
      <c r="DZ161" s="513"/>
      <c r="EA161" s="513"/>
      <c r="EB161" s="513"/>
      <c r="EC161" s="513"/>
      <c r="ED161" s="513"/>
      <c r="EE161" s="513"/>
      <c r="EF161" s="513"/>
      <c r="EG161" s="513"/>
      <c r="EH161" s="513"/>
      <c r="EI161" s="513"/>
      <c r="EJ161" s="513"/>
      <c r="EK161" s="513"/>
      <c r="EL161" s="513"/>
      <c r="EM161" s="513"/>
      <c r="EN161" s="513"/>
      <c r="EO161" s="513"/>
      <c r="EP161" s="513"/>
      <c r="EQ161" s="513"/>
      <c r="ER161" s="513"/>
      <c r="ES161" s="513"/>
      <c r="ET161" s="513"/>
      <c r="EU161" s="513"/>
      <c r="EV161" s="513"/>
      <c r="EW161" s="513"/>
      <c r="EX161" s="513"/>
      <c r="EY161" s="513"/>
      <c r="EZ161" s="513"/>
      <c r="FA161" s="513"/>
      <c r="FB161" s="513"/>
      <c r="FC161" s="513"/>
      <c r="FD161" s="513"/>
      <c r="FE161" s="513"/>
      <c r="FF161" s="513"/>
      <c r="FG161" s="513"/>
      <c r="FH161" s="513"/>
      <c r="FI161" s="513"/>
      <c r="FJ161" s="513"/>
      <c r="FK161" s="513"/>
      <c r="FL161" s="513"/>
      <c r="FM161" s="513"/>
      <c r="FN161" s="513"/>
      <c r="FO161" s="513"/>
      <c r="FP161" s="513"/>
      <c r="FQ161" s="513"/>
      <c r="FR161" s="513"/>
      <c r="FS161" s="513"/>
      <c r="FT161" s="513"/>
      <c r="FU161" s="513"/>
      <c r="FV161" s="513"/>
      <c r="FW161" s="513"/>
      <c r="FX161" s="513"/>
      <c r="FY161" s="513"/>
      <c r="FZ161" s="513"/>
      <c r="GA161" s="513"/>
      <c r="GB161" s="513"/>
      <c r="GC161" s="513"/>
      <c r="GD161" s="513"/>
      <c r="GE161" s="513"/>
      <c r="GF161" s="513"/>
      <c r="GG161" s="513"/>
      <c r="GH161" s="513"/>
      <c r="GI161" s="513"/>
      <c r="GJ161" s="513"/>
      <c r="GK161" s="513"/>
      <c r="GL161" s="513"/>
      <c r="GM161" s="513"/>
      <c r="GN161" s="513"/>
      <c r="GO161" s="513"/>
      <c r="GP161" s="513"/>
      <c r="GQ161" s="513"/>
      <c r="GR161" s="513"/>
      <c r="GS161" s="513"/>
      <c r="GT161" s="513"/>
      <c r="GU161" s="513"/>
      <c r="GV161" s="513"/>
      <c r="GW161" s="513"/>
      <c r="GX161" s="513"/>
      <c r="GY161" s="513"/>
      <c r="GZ161" s="513"/>
      <c r="HA161" s="513"/>
      <c r="HB161" s="513"/>
      <c r="HC161" s="513"/>
      <c r="HD161" s="513"/>
      <c r="HE161" s="513"/>
      <c r="HF161" s="513"/>
      <c r="HG161" s="513"/>
      <c r="HH161" s="513"/>
      <c r="HI161" s="513"/>
      <c r="HJ161" s="513"/>
      <c r="HK161" s="513"/>
      <c r="HL161" s="513"/>
      <c r="HM161" s="513"/>
      <c r="HN161" s="513"/>
      <c r="HO161" s="513"/>
      <c r="HP161" s="513"/>
      <c r="HQ161" s="513"/>
      <c r="HR161" s="513"/>
      <c r="HS161" s="513"/>
      <c r="HT161" s="513"/>
      <c r="HU161" s="513"/>
      <c r="HV161" s="513"/>
      <c r="HW161" s="513"/>
      <c r="HX161" s="513"/>
      <c r="HY161" s="513"/>
      <c r="HZ161" s="513"/>
      <c r="IA161" s="513"/>
      <c r="IB161" s="513"/>
      <c r="IC161" s="513"/>
      <c r="ID161" s="513"/>
      <c r="IE161" s="513"/>
      <c r="IF161" s="513"/>
      <c r="IG161" s="513"/>
      <c r="IH161" s="513"/>
      <c r="II161" s="513"/>
      <c r="IJ161" s="513"/>
      <c r="IK161" s="513"/>
      <c r="IL161" s="513"/>
      <c r="IM161" s="513"/>
      <c r="IN161" s="513"/>
      <c r="IO161" s="513"/>
      <c r="IP161" s="513"/>
      <c r="IQ161" s="513"/>
      <c r="IR161" s="513"/>
      <c r="IS161" s="513"/>
      <c r="IT161" s="513"/>
      <c r="IU161" s="513"/>
      <c r="IV161" s="513"/>
      <c r="IW161" s="513"/>
      <c r="IX161" s="513"/>
      <c r="IY161" s="513"/>
      <c r="IZ161" s="513"/>
      <c r="JA161" s="513"/>
      <c r="JB161" s="513"/>
      <c r="JC161" s="513"/>
      <c r="JD161" s="513"/>
      <c r="JE161" s="513"/>
      <c r="JF161" s="513"/>
      <c r="JG161" s="513"/>
      <c r="JH161" s="513"/>
      <c r="JI161" s="513"/>
      <c r="JJ161" s="513"/>
      <c r="JK161" s="513"/>
      <c r="JL161" s="513"/>
      <c r="JM161" s="513"/>
      <c r="JN161" s="513"/>
      <c r="JO161" s="513"/>
      <c r="JP161" s="513"/>
      <c r="JQ161" s="513"/>
      <c r="JR161" s="513"/>
      <c r="JS161" s="513"/>
      <c r="JT161" s="513"/>
      <c r="JU161" s="513"/>
      <c r="JV161" s="513"/>
      <c r="JW161" s="513"/>
      <c r="JX161" s="513"/>
      <c r="JY161" s="513"/>
      <c r="JZ161" s="513"/>
      <c r="KA161" s="513"/>
      <c r="KB161" s="513"/>
      <c r="KC161" s="513"/>
      <c r="KD161" s="513"/>
      <c r="KE161" s="513"/>
      <c r="KF161" s="513"/>
      <c r="KG161" s="513"/>
      <c r="KH161" s="513"/>
      <c r="KI161" s="513"/>
      <c r="KJ161" s="513"/>
      <c r="KK161" s="513"/>
      <c r="KL161" s="513"/>
      <c r="KM161" s="513"/>
      <c r="KN161" s="513"/>
      <c r="KO161" s="513"/>
      <c r="KP161" s="513"/>
      <c r="KQ161" s="513"/>
      <c r="KR161" s="513"/>
      <c r="KS161" s="513"/>
      <c r="KT161" s="513"/>
      <c r="KU161" s="513"/>
      <c r="KV161" s="513"/>
      <c r="KW161" s="513"/>
      <c r="KX161" s="513"/>
      <c r="KY161" s="513"/>
      <c r="KZ161" s="513"/>
      <c r="LA161" s="513"/>
      <c r="LB161" s="513"/>
      <c r="LC161" s="513"/>
      <c r="LD161" s="513"/>
      <c r="LE161" s="513"/>
      <c r="LF161" s="513"/>
      <c r="LG161" s="513"/>
      <c r="LH161" s="513"/>
      <c r="LI161" s="513"/>
      <c r="LJ161" s="513"/>
      <c r="LK161" s="513"/>
      <c r="LL161" s="513"/>
      <c r="LM161" s="513"/>
      <c r="LN161" s="513"/>
      <c r="LO161" s="513"/>
      <c r="LP161" s="513"/>
      <c r="LQ161" s="513"/>
      <c r="LR161" s="513"/>
      <c r="LS161" s="513"/>
      <c r="LT161" s="513"/>
      <c r="LU161" s="513"/>
      <c r="LV161" s="513"/>
      <c r="LW161" s="513"/>
      <c r="LX161" s="513"/>
      <c r="LY161" s="513"/>
      <c r="LZ161" s="513"/>
      <c r="MA161" s="513"/>
      <c r="MB161" s="513"/>
      <c r="MC161" s="513"/>
      <c r="MD161" s="513"/>
      <c r="ME161" s="513"/>
      <c r="MF161" s="513"/>
      <c r="MG161" s="513"/>
      <c r="MH161" s="513"/>
      <c r="MI161" s="513"/>
      <c r="MJ161" s="513"/>
      <c r="MK161" s="513"/>
      <c r="ML161" s="513"/>
      <c r="MM161" s="513"/>
      <c r="MN161" s="513"/>
      <c r="MO161" s="513"/>
      <c r="MP161" s="513"/>
      <c r="MQ161" s="513"/>
      <c r="MR161" s="513"/>
      <c r="MS161" s="513"/>
      <c r="MT161" s="513"/>
      <c r="MU161" s="513"/>
      <c r="MV161" s="513"/>
      <c r="MW161" s="513"/>
      <c r="MX161" s="513"/>
      <c r="MY161" s="513"/>
      <c r="MZ161" s="513"/>
      <c r="NA161" s="513"/>
      <c r="NB161" s="513"/>
      <c r="NC161" s="513"/>
      <c r="ND161" s="513"/>
      <c r="NE161" s="513"/>
      <c r="NF161" s="513"/>
      <c r="NG161" s="513"/>
      <c r="NH161" s="513"/>
      <c r="NI161" s="513"/>
      <c r="NJ161" s="513"/>
      <c r="NK161" s="513"/>
      <c r="NL161" s="513"/>
      <c r="NM161" s="513"/>
      <c r="NN161" s="513"/>
      <c r="NO161" s="513"/>
      <c r="NP161" s="513"/>
      <c r="NQ161" s="513"/>
      <c r="NR161" s="513"/>
      <c r="NS161" s="513"/>
      <c r="NT161" s="513"/>
      <c r="NU161" s="513"/>
      <c r="NV161" s="513"/>
      <c r="NW161" s="513"/>
      <c r="NX161" s="513"/>
      <c r="NY161" s="513"/>
      <c r="NZ161" s="513"/>
      <c r="OA161" s="513"/>
      <c r="OB161" s="513"/>
      <c r="OC161" s="513"/>
      <c r="OD161" s="513"/>
      <c r="OE161" s="513"/>
      <c r="OF161" s="513"/>
      <c r="OG161" s="513"/>
      <c r="OH161" s="513"/>
      <c r="OI161" s="513"/>
      <c r="OJ161" s="513"/>
      <c r="OK161" s="513"/>
      <c r="OL161" s="513"/>
      <c r="OM161" s="513"/>
      <c r="ON161" s="513"/>
      <c r="OO161" s="513"/>
      <c r="OP161" s="513"/>
      <c r="OQ161" s="513"/>
      <c r="OR161" s="513"/>
      <c r="OS161" s="513"/>
      <c r="OT161" s="513"/>
      <c r="OU161" s="513"/>
      <c r="OV161" s="513"/>
      <c r="OW161" s="513"/>
      <c r="OX161" s="513"/>
      <c r="OY161" s="513"/>
      <c r="OZ161" s="513"/>
      <c r="PA161" s="513"/>
      <c r="PB161" s="513"/>
      <c r="PC161" s="513"/>
      <c r="PD161" s="513"/>
      <c r="PE161" s="513"/>
      <c r="PF161" s="513"/>
      <c r="PG161" s="513"/>
      <c r="PH161" s="513"/>
      <c r="PI161" s="513"/>
      <c r="PJ161" s="513"/>
      <c r="PK161" s="513"/>
      <c r="PL161" s="513"/>
      <c r="PM161" s="513"/>
      <c r="PN161" s="513"/>
      <c r="PO161" s="513"/>
      <c r="PP161" s="513"/>
      <c r="PQ161" s="513"/>
      <c r="PR161" s="513"/>
      <c r="PS161" s="513"/>
      <c r="PT161" s="513"/>
      <c r="PU161" s="513"/>
      <c r="PV161" s="513"/>
      <c r="PW161" s="513"/>
      <c r="PX161" s="513"/>
      <c r="PY161" s="513"/>
      <c r="PZ161" s="513"/>
      <c r="QA161" s="513"/>
      <c r="QB161" s="513"/>
      <c r="QC161" s="513"/>
      <c r="QD161" s="513"/>
      <c r="QE161" s="513"/>
      <c r="QF161" s="513"/>
      <c r="QG161" s="513"/>
      <c r="QH161" s="513"/>
      <c r="QI161" s="513"/>
      <c r="QJ161" s="513"/>
      <c r="QK161" s="513"/>
      <c r="QL161" s="513"/>
      <c r="QM161" s="513"/>
      <c r="QN161" s="513"/>
      <c r="QO161" s="513"/>
      <c r="QP161" s="513"/>
      <c r="QQ161" s="513"/>
      <c r="QR161" s="513"/>
      <c r="QS161" s="513"/>
      <c r="QT161" s="513"/>
      <c r="QU161" s="513"/>
      <c r="QV161" s="513"/>
      <c r="QW161" s="513"/>
      <c r="QX161" s="513"/>
      <c r="QY161" s="513"/>
      <c r="QZ161" s="513"/>
      <c r="RA161" s="513"/>
      <c r="RB161" s="513"/>
      <c r="RC161" s="513"/>
      <c r="RD161" s="513"/>
      <c r="RE161" s="513"/>
      <c r="RF161" s="513"/>
      <c r="RG161" s="513"/>
      <c r="RH161" s="513"/>
      <c r="RI161" s="513"/>
      <c r="RJ161" s="513"/>
      <c r="RK161" s="513"/>
      <c r="RL161" s="513"/>
      <c r="RM161" s="513"/>
      <c r="RN161" s="513"/>
      <c r="RO161" s="513"/>
      <c r="RP161" s="513"/>
      <c r="RQ161" s="513"/>
      <c r="RR161" s="513"/>
      <c r="RS161" s="513"/>
      <c r="RT161" s="513"/>
      <c r="RU161" s="513"/>
      <c r="RV161" s="513"/>
      <c r="RW161" s="513"/>
      <c r="RX161" s="513"/>
      <c r="RY161" s="513"/>
      <c r="RZ161" s="513"/>
      <c r="SA161" s="513"/>
      <c r="SB161" s="513"/>
      <c r="SC161" s="513"/>
      <c r="SD161" s="513"/>
      <c r="SE161" s="513"/>
      <c r="SF161" s="513"/>
      <c r="SG161" s="513"/>
      <c r="SH161" s="513"/>
      <c r="SI161" s="513"/>
      <c r="SJ161" s="513"/>
      <c r="SK161" s="513"/>
      <c r="SL161" s="513"/>
      <c r="SM161" s="513"/>
      <c r="SN161" s="513"/>
      <c r="SO161" s="513"/>
      <c r="SP161" s="513"/>
      <c r="SQ161" s="513"/>
      <c r="SR161" s="513"/>
      <c r="SS161" s="513"/>
      <c r="ST161" s="513"/>
      <c r="SU161" s="513"/>
      <c r="SV161" s="513"/>
      <c r="SW161" s="513"/>
      <c r="SX161" s="513"/>
      <c r="SY161" s="513"/>
      <c r="SZ161" s="513"/>
      <c r="TA161" s="513"/>
      <c r="TB161" s="513"/>
      <c r="TC161" s="513"/>
      <c r="TD161" s="513"/>
      <c r="TE161" s="513"/>
      <c r="TF161" s="513"/>
      <c r="TG161" s="513"/>
      <c r="TH161" s="513"/>
      <c r="TI161" s="513"/>
      <c r="TJ161" s="513"/>
      <c r="TK161" s="513"/>
      <c r="TL161" s="513"/>
      <c r="TM161" s="513"/>
      <c r="TN161" s="513"/>
      <c r="TO161" s="513"/>
      <c r="TP161" s="513"/>
      <c r="TQ161" s="513"/>
      <c r="TR161" s="513"/>
      <c r="TS161" s="513"/>
      <c r="TT161" s="513"/>
      <c r="TU161" s="513"/>
      <c r="TV161" s="513"/>
      <c r="TW161" s="513"/>
      <c r="TX161" s="513"/>
      <c r="TY161" s="513"/>
      <c r="TZ161" s="513"/>
      <c r="UA161" s="513"/>
      <c r="UB161" s="513"/>
      <c r="UC161" s="513"/>
      <c r="UD161" s="513"/>
      <c r="UE161" s="513"/>
      <c r="UF161" s="513"/>
      <c r="UG161" s="513"/>
      <c r="UH161" s="513"/>
      <c r="UI161" s="513"/>
      <c r="UJ161" s="513"/>
      <c r="UK161" s="513"/>
      <c r="UL161" s="513"/>
      <c r="UM161" s="513"/>
      <c r="UN161" s="513"/>
      <c r="UO161" s="513"/>
      <c r="UP161" s="513"/>
      <c r="UQ161" s="513"/>
      <c r="UR161" s="513"/>
      <c r="US161" s="513"/>
      <c r="UT161" s="513"/>
      <c r="UU161" s="513"/>
      <c r="UV161" s="513"/>
      <c r="UW161" s="513"/>
      <c r="UX161" s="513"/>
      <c r="UY161" s="513"/>
      <c r="UZ161" s="513"/>
      <c r="VA161" s="513"/>
      <c r="VB161" s="513"/>
      <c r="VC161" s="513"/>
      <c r="VD161" s="513"/>
      <c r="VE161" s="513"/>
      <c r="VF161" s="513"/>
      <c r="VG161" s="513"/>
      <c r="VH161" s="513"/>
      <c r="VI161" s="513"/>
      <c r="VJ161" s="513"/>
      <c r="VK161" s="513"/>
      <c r="VL161" s="513"/>
      <c r="VM161" s="513"/>
      <c r="VN161" s="513"/>
      <c r="VO161" s="513"/>
      <c r="VP161" s="513"/>
      <c r="VQ161" s="513"/>
      <c r="VR161" s="513"/>
      <c r="VS161" s="513"/>
      <c r="VT161" s="513"/>
      <c r="VU161" s="513"/>
      <c r="VV161" s="513"/>
      <c r="VW161" s="513"/>
      <c r="VX161" s="513"/>
      <c r="VY161" s="513"/>
      <c r="VZ161" s="513"/>
      <c r="WA161" s="513"/>
      <c r="WB161" s="513"/>
      <c r="WC161" s="513"/>
      <c r="WD161" s="513"/>
      <c r="WE161" s="513"/>
      <c r="WF161" s="513"/>
      <c r="WG161" s="513"/>
      <c r="WH161" s="513"/>
      <c r="WI161" s="513"/>
      <c r="WJ161" s="513"/>
      <c r="WK161" s="513"/>
      <c r="WL161" s="513"/>
      <c r="WM161" s="513"/>
      <c r="WN161" s="513"/>
      <c r="WO161" s="513"/>
      <c r="WP161" s="513"/>
      <c r="WQ161" s="513"/>
      <c r="WR161" s="513"/>
      <c r="WS161" s="513"/>
      <c r="WT161" s="513"/>
      <c r="WU161" s="513"/>
      <c r="WV161" s="513"/>
      <c r="WW161" s="513"/>
      <c r="WX161" s="513"/>
      <c r="WY161" s="513"/>
      <c r="WZ161" s="513"/>
      <c r="XA161" s="513"/>
      <c r="XB161" s="513"/>
      <c r="XC161" s="513"/>
      <c r="XD161" s="513"/>
      <c r="XE161" s="513"/>
      <c r="XF161" s="513"/>
      <c r="XG161" s="513"/>
      <c r="XH161" s="513"/>
      <c r="XI161" s="513"/>
      <c r="XJ161" s="513"/>
      <c r="XK161" s="513"/>
      <c r="XL161" s="513"/>
      <c r="XM161" s="513"/>
      <c r="XN161" s="513"/>
      <c r="XO161" s="513"/>
      <c r="XP161" s="513"/>
      <c r="XQ161" s="513"/>
      <c r="XR161" s="513"/>
      <c r="XS161" s="513"/>
      <c r="XT161" s="513"/>
      <c r="XU161" s="513"/>
      <c r="XV161" s="513"/>
      <c r="XW161" s="513"/>
      <c r="XX161" s="513"/>
      <c r="XY161" s="513"/>
      <c r="XZ161" s="513"/>
      <c r="YA161" s="513"/>
      <c r="YB161" s="513"/>
      <c r="YC161" s="513"/>
      <c r="YD161" s="513"/>
      <c r="YE161" s="513"/>
      <c r="YF161" s="513"/>
      <c r="YG161" s="513"/>
      <c r="YH161" s="513"/>
      <c r="YI161" s="513"/>
      <c r="YJ161" s="513"/>
      <c r="YK161" s="513"/>
      <c r="YL161" s="513"/>
      <c r="YM161" s="513"/>
      <c r="YN161" s="513"/>
      <c r="YO161" s="513"/>
      <c r="YP161" s="513"/>
      <c r="YQ161" s="513"/>
      <c r="YR161" s="513"/>
      <c r="YS161" s="513"/>
      <c r="YT161" s="513"/>
      <c r="YU161" s="513"/>
      <c r="YV161" s="513"/>
      <c r="YW161" s="513"/>
      <c r="YX161" s="513"/>
      <c r="YY161" s="513"/>
      <c r="YZ161" s="513"/>
      <c r="ZA161" s="513"/>
      <c r="ZB161" s="513"/>
      <c r="ZC161" s="513"/>
      <c r="ZD161" s="513"/>
      <c r="ZE161" s="513"/>
      <c r="ZF161" s="513"/>
      <c r="ZG161" s="513"/>
      <c r="ZH161" s="513"/>
      <c r="ZI161" s="513"/>
      <c r="ZJ161" s="513"/>
      <c r="ZK161" s="513"/>
      <c r="ZL161" s="513"/>
      <c r="ZM161" s="513"/>
      <c r="ZN161" s="513"/>
      <c r="ZO161" s="513"/>
      <c r="ZP161" s="513"/>
      <c r="ZQ161" s="513"/>
      <c r="ZR161" s="513"/>
      <c r="ZS161" s="513"/>
      <c r="ZT161" s="513"/>
      <c r="ZU161" s="513"/>
      <c r="ZV161" s="513"/>
      <c r="ZW161" s="513"/>
      <c r="ZX161" s="513"/>
      <c r="ZY161" s="513"/>
      <c r="ZZ161" s="513"/>
      <c r="AAA161" s="513"/>
      <c r="AAB161" s="513"/>
      <c r="AAC161" s="513"/>
      <c r="AAD161" s="513"/>
      <c r="AAE161" s="513"/>
      <c r="AAF161" s="513"/>
      <c r="AAG161" s="513"/>
      <c r="AAH161" s="513"/>
      <c r="AAI161" s="513"/>
      <c r="AAJ161" s="513"/>
      <c r="AAK161" s="513"/>
      <c r="AAL161" s="513"/>
      <c r="AAM161" s="513"/>
      <c r="AAN161" s="513"/>
      <c r="AAO161" s="513"/>
      <c r="AAP161" s="513"/>
      <c r="AAQ161" s="513"/>
      <c r="AAR161" s="513"/>
      <c r="AAS161" s="513"/>
      <c r="AAT161" s="513"/>
      <c r="AAU161" s="513"/>
      <c r="AAV161" s="513"/>
      <c r="AAW161" s="513"/>
      <c r="AAX161" s="513"/>
      <c r="AAY161" s="513"/>
      <c r="AAZ161" s="513"/>
      <c r="ABA161" s="513"/>
      <c r="ABB161" s="513"/>
      <c r="ABC161" s="513"/>
      <c r="ABD161" s="513"/>
      <c r="ABE161" s="513"/>
      <c r="ABF161" s="513"/>
      <c r="ABG161" s="513"/>
      <c r="ABH161" s="513"/>
      <c r="ABI161" s="513"/>
      <c r="ABJ161" s="513"/>
      <c r="ABK161" s="513"/>
      <c r="ABL161" s="513"/>
      <c r="ABM161" s="513"/>
      <c r="ABN161" s="513"/>
      <c r="ABO161" s="513"/>
      <c r="ABP161" s="513"/>
      <c r="ABQ161" s="513"/>
      <c r="ABR161" s="513"/>
      <c r="ABS161" s="513"/>
      <c r="ABT161" s="513"/>
      <c r="ABU161" s="513"/>
      <c r="ABV161" s="513"/>
      <c r="ABW161" s="513"/>
      <c r="ABX161" s="513"/>
      <c r="ABY161" s="513"/>
      <c r="ABZ161" s="513"/>
      <c r="ACA161" s="513"/>
      <c r="ACB161" s="513"/>
      <c r="ACC161" s="513"/>
      <c r="ACD161" s="513"/>
      <c r="ACE161" s="513"/>
      <c r="ACF161" s="513"/>
      <c r="ACG161" s="513"/>
      <c r="ACH161" s="513"/>
      <c r="ACI161" s="513"/>
      <c r="ACJ161" s="513"/>
      <c r="ACK161" s="513"/>
      <c r="ACL161" s="513"/>
      <c r="ACM161" s="513"/>
      <c r="ACN161" s="513"/>
      <c r="ACO161" s="513"/>
      <c r="ACP161" s="513"/>
      <c r="ACQ161" s="513"/>
      <c r="ACR161" s="513"/>
      <c r="ACS161" s="513"/>
      <c r="ACT161" s="513"/>
      <c r="ACU161" s="513"/>
      <c r="ACV161" s="513"/>
      <c r="ACW161" s="513"/>
      <c r="ACX161" s="513"/>
      <c r="ACY161" s="513"/>
      <c r="ACZ161" s="513"/>
      <c r="ADA161" s="513"/>
      <c r="ADB161" s="513"/>
      <c r="ADC161" s="513"/>
      <c r="ADD161" s="513"/>
      <c r="ADE161" s="513"/>
      <c r="ADF161" s="513"/>
      <c r="ADG161" s="513"/>
      <c r="ADH161" s="513"/>
      <c r="ADI161" s="513"/>
      <c r="ADJ161" s="513"/>
      <c r="ADK161" s="513"/>
      <c r="ADL161" s="513"/>
      <c r="ADM161" s="513"/>
      <c r="ADN161" s="513"/>
      <c r="ADO161" s="513"/>
      <c r="ADP161" s="513"/>
      <c r="ADQ161" s="513"/>
      <c r="ADR161" s="513"/>
      <c r="ADS161" s="513"/>
      <c r="ADT161" s="513"/>
      <c r="ADU161" s="513"/>
      <c r="ADV161" s="513"/>
      <c r="ADW161" s="513"/>
      <c r="ADX161" s="513"/>
      <c r="ADY161" s="513"/>
      <c r="ADZ161" s="513"/>
      <c r="AEA161" s="513"/>
      <c r="AEB161" s="513"/>
      <c r="AEC161" s="513"/>
      <c r="AED161" s="513"/>
      <c r="AEE161" s="513"/>
      <c r="AEF161" s="513"/>
      <c r="AEG161" s="513"/>
      <c r="AEH161" s="513"/>
      <c r="AEI161" s="513"/>
      <c r="AEJ161" s="513"/>
      <c r="AEK161" s="513"/>
      <c r="AEL161" s="513"/>
      <c r="AEM161" s="513"/>
      <c r="AEN161" s="513"/>
      <c r="AEO161" s="513"/>
      <c r="AEP161" s="513"/>
      <c r="AEQ161" s="513"/>
      <c r="AER161" s="513"/>
      <c r="AES161" s="513"/>
      <c r="AET161" s="513"/>
      <c r="AEU161" s="513"/>
      <c r="AEV161" s="513"/>
      <c r="AEW161" s="513"/>
      <c r="AEX161" s="513"/>
      <c r="AEY161" s="513"/>
      <c r="AEZ161" s="513"/>
      <c r="AFA161" s="513"/>
      <c r="AFB161" s="513"/>
      <c r="AFC161" s="513"/>
      <c r="AFD161" s="513"/>
      <c r="AFE161" s="513"/>
      <c r="AFF161" s="513"/>
      <c r="AFG161" s="513"/>
      <c r="AFH161" s="513"/>
      <c r="AFI161" s="513"/>
      <c r="AFJ161" s="513"/>
      <c r="AFK161" s="513"/>
      <c r="AFL161" s="513"/>
      <c r="AFM161" s="513"/>
      <c r="AFN161" s="513"/>
      <c r="AFO161" s="513"/>
      <c r="AFP161" s="513"/>
      <c r="AFQ161" s="513"/>
      <c r="AFR161" s="513"/>
      <c r="AFS161" s="513"/>
      <c r="AFT161" s="513"/>
      <c r="AFU161" s="513"/>
      <c r="AFV161" s="513"/>
      <c r="AFW161" s="513"/>
      <c r="AFX161" s="513"/>
      <c r="AFY161" s="513"/>
      <c r="AFZ161" s="513"/>
      <c r="AGA161" s="513"/>
      <c r="AGB161" s="513"/>
      <c r="AGC161" s="513"/>
      <c r="AGD161" s="513"/>
      <c r="AGE161" s="513"/>
      <c r="AGF161" s="513"/>
      <c r="AGG161" s="513"/>
      <c r="AGH161" s="513"/>
      <c r="AGI161" s="513"/>
      <c r="AGJ161" s="513"/>
      <c r="AGK161" s="513"/>
      <c r="AGL161" s="513"/>
      <c r="AGM161" s="513"/>
      <c r="AGN161" s="513"/>
      <c r="AGO161" s="513"/>
      <c r="AGP161" s="513"/>
      <c r="AGQ161" s="513"/>
      <c r="AGR161" s="513"/>
      <c r="AGS161" s="513"/>
      <c r="AGT161" s="513"/>
      <c r="AGU161" s="513"/>
      <c r="AGV161" s="513"/>
      <c r="AGW161" s="513"/>
      <c r="AGX161" s="513"/>
      <c r="AGY161" s="513"/>
      <c r="AGZ161" s="513"/>
      <c r="AHA161" s="513"/>
      <c r="AHB161" s="513"/>
      <c r="AHC161" s="513"/>
      <c r="AHD161" s="513"/>
      <c r="AHE161" s="513"/>
      <c r="AHF161" s="513"/>
      <c r="AHG161" s="513"/>
      <c r="AHH161" s="513"/>
      <c r="AHI161" s="513"/>
      <c r="AHJ161" s="513"/>
      <c r="AHK161" s="513"/>
      <c r="AHL161" s="513"/>
      <c r="AHM161" s="513"/>
      <c r="AHN161" s="513"/>
      <c r="AHO161" s="513"/>
      <c r="AHP161" s="513"/>
      <c r="AHQ161" s="513"/>
      <c r="AHR161" s="513"/>
      <c r="AHS161" s="513"/>
      <c r="AHT161" s="513"/>
      <c r="AHU161" s="513"/>
      <c r="AHV161" s="513"/>
      <c r="AHW161" s="513"/>
      <c r="AHX161" s="513"/>
      <c r="AHY161" s="513"/>
      <c r="AHZ161" s="513"/>
      <c r="AIA161" s="513"/>
      <c r="AIB161" s="513"/>
      <c r="AIC161" s="513"/>
      <c r="AID161" s="513"/>
      <c r="AIE161" s="513"/>
      <c r="AIF161" s="513"/>
      <c r="AIG161" s="513"/>
      <c r="AIH161" s="513"/>
      <c r="AII161" s="513"/>
      <c r="AIJ161" s="513"/>
      <c r="AIK161" s="513"/>
      <c r="AIL161" s="513"/>
      <c r="AIM161" s="513"/>
      <c r="AIN161" s="513"/>
      <c r="AIO161" s="513"/>
      <c r="AIP161" s="513"/>
      <c r="AIQ161" s="513"/>
      <c r="AIR161" s="513"/>
      <c r="AIS161" s="513"/>
      <c r="AIT161" s="513"/>
      <c r="AIU161" s="513"/>
      <c r="AIV161" s="513"/>
      <c r="AIW161" s="513"/>
      <c r="AIX161" s="513"/>
      <c r="AIY161" s="513"/>
      <c r="AIZ161" s="513"/>
      <c r="AJA161" s="513"/>
      <c r="AJB161" s="513"/>
      <c r="AJC161" s="513"/>
      <c r="AJD161" s="513"/>
      <c r="AJE161" s="513"/>
      <c r="AJF161" s="513"/>
      <c r="AJG161" s="513"/>
      <c r="AJH161" s="513"/>
      <c r="AJI161" s="513"/>
      <c r="AJJ161" s="513"/>
      <c r="AJK161" s="513"/>
      <c r="AJL161" s="513"/>
      <c r="AJM161" s="513"/>
      <c r="AJN161" s="513"/>
      <c r="AJO161" s="513"/>
      <c r="AJP161" s="513"/>
      <c r="AJQ161" s="513"/>
      <c r="AJR161" s="513"/>
      <c r="AJS161" s="513"/>
      <c r="AJT161" s="513"/>
      <c r="AJU161" s="513"/>
      <c r="AJV161" s="513"/>
      <c r="AJW161" s="513"/>
      <c r="AJX161" s="513"/>
      <c r="AJY161" s="513"/>
      <c r="AJZ161" s="513"/>
      <c r="AKA161" s="513"/>
      <c r="AKB161" s="513"/>
      <c r="AKC161" s="513"/>
      <c r="AKD161" s="513"/>
      <c r="AKE161" s="513"/>
      <c r="AKF161" s="513"/>
      <c r="AKG161" s="513"/>
      <c r="AKH161" s="513"/>
      <c r="AKI161" s="513"/>
      <c r="AKJ161" s="513"/>
      <c r="AKK161" s="513"/>
      <c r="AKL161" s="513"/>
      <c r="AKM161" s="513"/>
      <c r="AKN161" s="513"/>
      <c r="AKO161" s="513"/>
      <c r="AKP161" s="513"/>
      <c r="AKQ161" s="513"/>
      <c r="AKR161" s="513"/>
      <c r="AKS161" s="513"/>
      <c r="AKT161" s="513"/>
      <c r="AKU161" s="513"/>
      <c r="AKV161" s="513"/>
      <c r="AKW161" s="513"/>
      <c r="AKX161" s="513"/>
      <c r="AKY161" s="513"/>
      <c r="AKZ161" s="513"/>
      <c r="ALA161" s="513"/>
      <c r="ALB161" s="513"/>
      <c r="ALC161" s="513"/>
      <c r="ALD161" s="513"/>
      <c r="ALE161" s="513"/>
      <c r="ALF161" s="513"/>
      <c r="ALG161" s="513"/>
      <c r="ALH161" s="513"/>
      <c r="ALI161" s="513"/>
      <c r="ALJ161" s="513"/>
      <c r="ALK161" s="513"/>
      <c r="ALL161" s="513"/>
      <c r="ALM161" s="513"/>
      <c r="ALN161" s="513"/>
      <c r="ALO161" s="513"/>
      <c r="ALP161" s="513"/>
      <c r="ALQ161" s="513"/>
      <c r="ALR161" s="513"/>
      <c r="ALS161" s="513"/>
      <c r="ALT161" s="513"/>
      <c r="ALU161" s="513"/>
      <c r="ALV161" s="513"/>
      <c r="ALW161" s="513"/>
      <c r="ALX161" s="513"/>
      <c r="ALY161" s="513"/>
      <c r="ALZ161" s="513"/>
      <c r="AMA161" s="513"/>
      <c r="AMB161" s="513"/>
      <c r="AMC161" s="513"/>
      <c r="AMD161" s="513"/>
      <c r="AME161" s="513"/>
      <c r="AMF161" s="513"/>
      <c r="AMG161" s="513"/>
      <c r="AMH161" s="513"/>
      <c r="AMI161" s="513"/>
      <c r="AMJ161" s="513"/>
      <c r="AMK161" s="513"/>
      <c r="AML161" s="513"/>
      <c r="AMM161" s="513"/>
      <c r="AMN161" s="513"/>
      <c r="AMO161" s="513"/>
      <c r="AMP161" s="513"/>
      <c r="AMQ161" s="513"/>
      <c r="AMR161" s="513"/>
      <c r="AMS161" s="513"/>
      <c r="AMT161" s="513"/>
      <c r="AMU161" s="513"/>
      <c r="AMV161" s="513"/>
      <c r="AMW161" s="513"/>
      <c r="AMX161" s="513"/>
      <c r="AMY161" s="513"/>
      <c r="AMZ161" s="513"/>
      <c r="ANA161" s="513"/>
      <c r="ANB161" s="513"/>
      <c r="ANC161" s="513"/>
      <c r="AND161" s="513"/>
      <c r="ANE161" s="513"/>
      <c r="ANF161" s="513"/>
      <c r="ANG161" s="513"/>
      <c r="ANH161" s="513"/>
      <c r="ANI161" s="513"/>
      <c r="ANJ161" s="513"/>
      <c r="ANK161" s="513"/>
      <c r="ANL161" s="513"/>
      <c r="ANM161" s="513"/>
      <c r="ANN161" s="513"/>
      <c r="ANO161" s="513"/>
      <c r="ANP161" s="513"/>
      <c r="ANQ161" s="513"/>
      <c r="ANR161" s="513"/>
      <c r="ANS161" s="513"/>
      <c r="ANT161" s="513"/>
      <c r="ANU161" s="513"/>
      <c r="ANV161" s="513"/>
      <c r="ANW161" s="513"/>
      <c r="ANX161" s="513"/>
      <c r="ANY161" s="513"/>
      <c r="ANZ161" s="513"/>
      <c r="AOA161" s="513"/>
      <c r="AOB161" s="513"/>
      <c r="AOC161" s="513"/>
      <c r="AOD161" s="513"/>
      <c r="AOE161" s="513"/>
      <c r="AOF161" s="513"/>
      <c r="AOG161" s="513"/>
      <c r="AOH161" s="513"/>
      <c r="AOI161" s="513"/>
      <c r="AOJ161" s="513"/>
      <c r="AOK161" s="513"/>
      <c r="AOL161" s="513"/>
      <c r="AOM161" s="513"/>
      <c r="AON161" s="513"/>
      <c r="AOO161" s="513"/>
      <c r="AOP161" s="513"/>
      <c r="AOQ161" s="513"/>
      <c r="AOR161" s="513"/>
      <c r="AOS161" s="513"/>
      <c r="AOT161" s="513"/>
      <c r="AOU161" s="513"/>
      <c r="AOV161" s="513"/>
      <c r="AOW161" s="513"/>
      <c r="AOX161" s="513"/>
      <c r="AOY161" s="513"/>
      <c r="AOZ161" s="513"/>
      <c r="APA161" s="513"/>
      <c r="APB161" s="513"/>
      <c r="APC161" s="513"/>
      <c r="APD161" s="513"/>
      <c r="APE161" s="513"/>
      <c r="APF161" s="513"/>
      <c r="APG161" s="513"/>
      <c r="APH161" s="513"/>
      <c r="API161" s="513"/>
      <c r="APJ161" s="513"/>
      <c r="APK161" s="513"/>
      <c r="APL161" s="513"/>
      <c r="APM161" s="513"/>
      <c r="APN161" s="513"/>
      <c r="APO161" s="513"/>
      <c r="APP161" s="513"/>
      <c r="APQ161" s="513"/>
      <c r="APR161" s="513"/>
      <c r="APS161" s="513"/>
      <c r="APT161" s="513"/>
      <c r="APU161" s="513"/>
      <c r="APV161" s="513"/>
      <c r="APW161" s="513"/>
      <c r="APX161" s="513"/>
      <c r="APY161" s="513"/>
      <c r="APZ161" s="513"/>
      <c r="AQA161" s="513"/>
      <c r="AQB161" s="513"/>
      <c r="AQC161" s="513"/>
      <c r="AQD161" s="513"/>
      <c r="AQE161" s="513"/>
      <c r="AQF161" s="513"/>
      <c r="AQG161" s="513"/>
      <c r="AQH161" s="513"/>
      <c r="AQI161" s="513"/>
      <c r="AQJ161" s="513"/>
      <c r="AQK161" s="513"/>
      <c r="AQL161" s="513"/>
      <c r="AQM161" s="513"/>
      <c r="AQN161" s="513"/>
      <c r="AQO161" s="513"/>
      <c r="AQP161" s="513"/>
      <c r="AQQ161" s="513"/>
      <c r="AQR161" s="513"/>
      <c r="AQS161" s="513"/>
      <c r="AQT161" s="513"/>
      <c r="AQU161" s="513"/>
      <c r="AQV161" s="513"/>
      <c r="AQW161" s="513"/>
      <c r="AQX161" s="513"/>
      <c r="AQY161" s="513"/>
      <c r="AQZ161" s="513"/>
      <c r="ARA161" s="513"/>
      <c r="ARB161" s="513"/>
      <c r="ARC161" s="513"/>
      <c r="ARD161" s="513"/>
      <c r="ARE161" s="513"/>
      <c r="ARF161" s="513"/>
      <c r="ARG161" s="513"/>
      <c r="ARH161" s="513"/>
      <c r="ARI161" s="513"/>
      <c r="ARJ161" s="513"/>
      <c r="ARK161" s="513"/>
      <c r="ARL161" s="513"/>
      <c r="ARM161" s="513"/>
      <c r="ARN161" s="513"/>
      <c r="ARO161" s="513"/>
      <c r="ARP161" s="513"/>
      <c r="ARQ161" s="513"/>
      <c r="ARR161" s="513"/>
      <c r="ARS161" s="513"/>
      <c r="ART161" s="513"/>
      <c r="ARU161" s="513"/>
      <c r="ARV161" s="513"/>
      <c r="ARW161" s="513"/>
      <c r="ARX161" s="513"/>
      <c r="ARY161" s="513"/>
      <c r="ARZ161" s="513"/>
      <c r="ASA161" s="513"/>
      <c r="ASB161" s="513"/>
      <c r="ASC161" s="513"/>
      <c r="ASD161" s="513"/>
      <c r="ASE161" s="513"/>
      <c r="ASF161" s="513"/>
      <c r="ASG161" s="513"/>
      <c r="ASH161" s="513"/>
      <c r="ASI161" s="513"/>
      <c r="ASJ161" s="513"/>
      <c r="ASK161" s="513"/>
      <c r="ASL161" s="513"/>
      <c r="ASM161" s="513"/>
      <c r="ASN161" s="513"/>
      <c r="ASO161" s="513"/>
      <c r="ASP161" s="513"/>
      <c r="ASQ161" s="513"/>
      <c r="ASR161" s="513"/>
      <c r="ASS161" s="513"/>
      <c r="AST161" s="513"/>
      <c r="ASU161" s="513"/>
      <c r="ASV161" s="513"/>
      <c r="ASW161" s="513"/>
      <c r="ASX161" s="513"/>
      <c r="ASY161" s="513"/>
      <c r="ASZ161" s="513"/>
      <c r="ATA161" s="513"/>
      <c r="ATB161" s="513"/>
      <c r="ATC161" s="513"/>
      <c r="ATD161" s="513"/>
      <c r="ATE161" s="513"/>
      <c r="ATF161" s="513"/>
      <c r="ATG161" s="513"/>
      <c r="ATH161" s="513"/>
      <c r="ATI161" s="513"/>
      <c r="ATJ161" s="513"/>
      <c r="ATK161" s="513"/>
      <c r="ATL161" s="513"/>
      <c r="ATM161" s="513"/>
      <c r="ATN161" s="513"/>
      <c r="ATO161" s="513"/>
      <c r="ATP161" s="513"/>
      <c r="ATQ161" s="513"/>
      <c r="ATR161" s="513"/>
      <c r="ATS161" s="513"/>
      <c r="ATT161" s="513"/>
      <c r="ATU161" s="513"/>
      <c r="ATV161" s="513"/>
      <c r="ATW161" s="513"/>
      <c r="ATX161" s="513"/>
      <c r="ATY161" s="513"/>
      <c r="ATZ161" s="513"/>
      <c r="AUA161" s="513"/>
      <c r="AUB161" s="513"/>
      <c r="AUC161" s="513"/>
      <c r="AUD161" s="513"/>
      <c r="AUE161" s="513"/>
      <c r="AUF161" s="513"/>
      <c r="AUG161" s="513"/>
      <c r="AUH161" s="513"/>
      <c r="AUI161" s="513"/>
      <c r="AUJ161" s="513"/>
      <c r="AUK161" s="513"/>
      <c r="AUL161" s="513"/>
      <c r="AUM161" s="513"/>
      <c r="AUN161" s="513"/>
      <c r="AUO161" s="513"/>
      <c r="AUP161" s="513"/>
      <c r="AUQ161" s="513"/>
      <c r="AUR161" s="513"/>
      <c r="AUS161" s="513"/>
      <c r="AUT161" s="513"/>
      <c r="AUU161" s="513"/>
      <c r="AUV161" s="513"/>
      <c r="AUW161" s="513"/>
      <c r="AUX161" s="513"/>
      <c r="AUY161" s="513"/>
      <c r="AUZ161" s="513"/>
      <c r="AVA161" s="513"/>
      <c r="AVB161" s="513"/>
      <c r="AVC161" s="513"/>
      <c r="AVD161" s="513"/>
      <c r="AVE161" s="513"/>
      <c r="AVF161" s="513"/>
      <c r="AVG161" s="513"/>
      <c r="AVH161" s="513"/>
      <c r="AVI161" s="513"/>
      <c r="AVJ161" s="513"/>
      <c r="AVK161" s="513"/>
      <c r="AVL161" s="513"/>
      <c r="AVM161" s="513"/>
      <c r="AVN161" s="513"/>
      <c r="AVO161" s="513"/>
      <c r="AVP161" s="513"/>
      <c r="AVQ161" s="513"/>
      <c r="AVR161" s="513"/>
      <c r="AVS161" s="513"/>
      <c r="AVT161" s="513"/>
      <c r="AVU161" s="513"/>
      <c r="AVV161" s="513"/>
      <c r="AVW161" s="513"/>
      <c r="AVX161" s="513"/>
      <c r="AVY161" s="513"/>
      <c r="AVZ161" s="513"/>
      <c r="AWA161" s="513"/>
      <c r="AWB161" s="513"/>
      <c r="AWC161" s="513"/>
      <c r="AWD161" s="513"/>
      <c r="AWE161" s="513"/>
      <c r="AWF161" s="513"/>
      <c r="AWG161" s="513"/>
      <c r="AWH161" s="513"/>
      <c r="AWI161" s="513"/>
      <c r="AWJ161" s="513"/>
      <c r="AWK161" s="513"/>
      <c r="AWL161" s="513"/>
      <c r="AWM161" s="513"/>
      <c r="AWN161" s="513"/>
      <c r="AWO161" s="513"/>
      <c r="AWP161" s="513"/>
      <c r="AWQ161" s="513"/>
      <c r="AWR161" s="513"/>
      <c r="AWS161" s="513"/>
      <c r="AWT161" s="513"/>
      <c r="AWU161" s="513"/>
      <c r="AWV161" s="513"/>
      <c r="AWW161" s="513"/>
      <c r="AWX161" s="513"/>
      <c r="AWY161" s="513"/>
      <c r="AWZ161" s="513"/>
      <c r="AXA161" s="513"/>
      <c r="AXB161" s="513"/>
      <c r="AXC161" s="513"/>
      <c r="AXD161" s="513"/>
      <c r="AXE161" s="513"/>
      <c r="AXF161" s="513"/>
      <c r="AXG161" s="513"/>
      <c r="AXH161" s="513"/>
      <c r="AXI161" s="513"/>
      <c r="AXJ161" s="513"/>
      <c r="AXK161" s="513"/>
      <c r="AXL161" s="513"/>
      <c r="AXM161" s="513"/>
      <c r="AXN161" s="513"/>
      <c r="AXO161" s="513"/>
      <c r="AXP161" s="513"/>
      <c r="AXQ161" s="513"/>
      <c r="AXR161" s="513"/>
      <c r="AXS161" s="513"/>
      <c r="AXT161" s="513"/>
      <c r="AXU161" s="513"/>
      <c r="AXV161" s="513"/>
      <c r="AXW161" s="513"/>
      <c r="AXX161" s="513"/>
      <c r="AXY161" s="513"/>
      <c r="AXZ161" s="513"/>
      <c r="AYA161" s="513"/>
      <c r="AYB161" s="513"/>
      <c r="AYC161" s="513"/>
      <c r="AYD161" s="513"/>
      <c r="AYE161" s="513"/>
      <c r="AYF161" s="513"/>
      <c r="AYG161" s="513"/>
      <c r="AYH161" s="513"/>
      <c r="AYI161" s="513"/>
      <c r="AYJ161" s="513"/>
      <c r="AYK161" s="513"/>
      <c r="AYL161" s="513"/>
      <c r="AYM161" s="513"/>
      <c r="AYN161" s="513"/>
      <c r="AYO161" s="513"/>
      <c r="AYP161" s="513"/>
      <c r="AYQ161" s="513"/>
      <c r="AYR161" s="513"/>
      <c r="AYS161" s="513"/>
      <c r="AYT161" s="513"/>
      <c r="AYU161" s="513"/>
      <c r="AYV161" s="513"/>
      <c r="AYW161" s="513"/>
      <c r="AYX161" s="513"/>
      <c r="AYY161" s="513"/>
      <c r="AYZ161" s="513"/>
      <c r="AZA161" s="513"/>
      <c r="AZB161" s="513"/>
      <c r="AZC161" s="513"/>
      <c r="AZD161" s="513"/>
      <c r="AZE161" s="513"/>
      <c r="AZF161" s="513"/>
      <c r="AZG161" s="513"/>
      <c r="AZH161" s="513"/>
      <c r="AZI161" s="513"/>
      <c r="AZJ161" s="513"/>
      <c r="AZK161" s="513"/>
      <c r="AZL161" s="513"/>
      <c r="AZM161" s="513"/>
      <c r="AZN161" s="513"/>
      <c r="AZO161" s="513"/>
      <c r="AZP161" s="513"/>
      <c r="AZQ161" s="513"/>
      <c r="AZR161" s="513"/>
      <c r="AZS161" s="513"/>
      <c r="AZT161" s="513"/>
      <c r="AZU161" s="513"/>
      <c r="AZV161" s="513"/>
      <c r="AZW161" s="513"/>
      <c r="AZX161" s="513"/>
      <c r="AZY161" s="513"/>
      <c r="AZZ161" s="513"/>
      <c r="BAA161" s="513"/>
      <c r="BAB161" s="513"/>
      <c r="BAC161" s="513"/>
      <c r="BAD161" s="513"/>
      <c r="BAE161" s="513"/>
      <c r="BAF161" s="513"/>
      <c r="BAG161" s="513"/>
      <c r="BAH161" s="513"/>
      <c r="BAI161" s="513"/>
      <c r="BAJ161" s="513"/>
      <c r="BAK161" s="513"/>
      <c r="BAL161" s="513"/>
      <c r="BAM161" s="513"/>
      <c r="BAN161" s="513"/>
      <c r="BAO161" s="513"/>
      <c r="BAP161" s="513"/>
      <c r="BAQ161" s="513"/>
      <c r="BAR161" s="513"/>
      <c r="BAS161" s="513"/>
      <c r="BAT161" s="513"/>
      <c r="BAU161" s="513"/>
      <c r="BAV161" s="513"/>
      <c r="BAW161" s="513"/>
      <c r="BAX161" s="513"/>
      <c r="BAY161" s="513"/>
      <c r="BAZ161" s="513"/>
      <c r="BBA161" s="513"/>
      <c r="BBB161" s="513"/>
      <c r="BBC161" s="513"/>
      <c r="BBD161" s="513"/>
      <c r="BBE161" s="513"/>
      <c r="BBF161" s="513"/>
      <c r="BBG161" s="513"/>
      <c r="BBH161" s="513"/>
      <c r="BBI161" s="513"/>
      <c r="BBJ161" s="513"/>
      <c r="BBK161" s="513"/>
      <c r="BBL161" s="513"/>
      <c r="BBM161" s="513"/>
      <c r="BBN161" s="513"/>
      <c r="BBO161" s="513"/>
      <c r="BBP161" s="513"/>
      <c r="BBQ161" s="513"/>
      <c r="BBR161" s="513"/>
      <c r="BBS161" s="513"/>
      <c r="BBT161" s="513"/>
      <c r="BBU161" s="513"/>
      <c r="BBV161" s="513"/>
      <c r="BBW161" s="513"/>
      <c r="BBX161" s="513"/>
      <c r="BBY161" s="513"/>
      <c r="BBZ161" s="513"/>
      <c r="BCA161" s="513"/>
      <c r="BCB161" s="513"/>
      <c r="BCC161" s="513"/>
      <c r="BCD161" s="513"/>
      <c r="BCE161" s="513"/>
      <c r="BCF161" s="513"/>
      <c r="BCG161" s="513"/>
      <c r="BCH161" s="513"/>
      <c r="BCI161" s="513"/>
      <c r="BCJ161" s="513"/>
      <c r="BCK161" s="513"/>
      <c r="BCL161" s="513"/>
      <c r="BCM161" s="513"/>
      <c r="BCN161" s="513"/>
      <c r="BCO161" s="513"/>
      <c r="BCP161" s="513"/>
      <c r="BCQ161" s="513"/>
      <c r="BCR161" s="513"/>
      <c r="BCS161" s="513"/>
      <c r="BCT161" s="513"/>
      <c r="BCU161" s="513"/>
      <c r="BCV161" s="513"/>
      <c r="BCW161" s="513"/>
      <c r="BCX161" s="513"/>
      <c r="BCY161" s="513"/>
      <c r="BCZ161" s="513"/>
      <c r="BDA161" s="513"/>
      <c r="BDB161" s="513"/>
      <c r="BDC161" s="513"/>
      <c r="BDD161" s="513"/>
      <c r="BDE161" s="513"/>
      <c r="BDF161" s="513"/>
      <c r="BDG161" s="513"/>
      <c r="BDH161" s="513"/>
      <c r="BDI161" s="513"/>
      <c r="BDJ161" s="513"/>
      <c r="BDK161" s="513"/>
      <c r="BDL161" s="513"/>
      <c r="BDM161" s="513"/>
      <c r="BDN161" s="513"/>
      <c r="BDO161" s="513"/>
      <c r="BDP161" s="513"/>
      <c r="BDQ161" s="513"/>
      <c r="BDR161" s="513"/>
      <c r="BDS161" s="513"/>
      <c r="BDT161" s="513"/>
      <c r="BDU161" s="513"/>
      <c r="BDV161" s="513"/>
      <c r="BDW161" s="513"/>
      <c r="BDX161" s="513"/>
      <c r="BDY161" s="513"/>
      <c r="BDZ161" s="513"/>
      <c r="BEA161" s="513"/>
      <c r="BEB161" s="513"/>
      <c r="BEC161" s="513"/>
      <c r="BED161" s="513"/>
      <c r="BEE161" s="513"/>
      <c r="BEF161" s="513"/>
      <c r="BEG161" s="513"/>
      <c r="BEH161" s="513"/>
      <c r="BEI161" s="513"/>
      <c r="BEJ161" s="513"/>
      <c r="BEK161" s="513"/>
      <c r="BEL161" s="513"/>
      <c r="BEM161" s="513"/>
      <c r="BEN161" s="513"/>
      <c r="BEO161" s="513"/>
      <c r="BEP161" s="513"/>
      <c r="BEQ161" s="513"/>
      <c r="BER161" s="513"/>
      <c r="BES161" s="513"/>
      <c r="BET161" s="513"/>
      <c r="BEU161" s="513"/>
      <c r="BEV161" s="513"/>
      <c r="BEW161" s="513"/>
      <c r="BEX161" s="513"/>
      <c r="BEY161" s="513"/>
      <c r="BEZ161" s="513"/>
      <c r="BFA161" s="513"/>
      <c r="BFB161" s="513"/>
      <c r="BFC161" s="513"/>
      <c r="BFD161" s="513"/>
      <c r="BFE161" s="513"/>
      <c r="BFF161" s="513"/>
      <c r="BFG161" s="513"/>
      <c r="BFH161" s="513"/>
      <c r="BFI161" s="513"/>
      <c r="BFJ161" s="513"/>
      <c r="BFK161" s="513"/>
      <c r="BFL161" s="513"/>
      <c r="BFM161" s="513"/>
      <c r="BFN161" s="513"/>
      <c r="BFO161" s="513"/>
      <c r="BFP161" s="513"/>
      <c r="BFQ161" s="513"/>
      <c r="BFR161" s="513"/>
      <c r="BFS161" s="513"/>
      <c r="BFT161" s="513"/>
      <c r="BFU161" s="513"/>
      <c r="BFV161" s="513"/>
      <c r="BFW161" s="513"/>
      <c r="BFX161" s="513"/>
      <c r="BFY161" s="513"/>
      <c r="BFZ161" s="513"/>
      <c r="BGA161" s="513"/>
      <c r="BGB161" s="513"/>
      <c r="BGC161" s="513"/>
      <c r="BGD161" s="513"/>
      <c r="BGE161" s="513"/>
      <c r="BGF161" s="513"/>
      <c r="BGG161" s="513"/>
      <c r="BGH161" s="513"/>
      <c r="BGI161" s="513"/>
      <c r="BGJ161" s="513"/>
      <c r="BGK161" s="513"/>
      <c r="BGL161" s="513"/>
      <c r="BGM161" s="513"/>
      <c r="BGN161" s="513"/>
      <c r="BGO161" s="513"/>
      <c r="BGP161" s="513"/>
      <c r="BGQ161" s="513"/>
      <c r="BGR161" s="513"/>
      <c r="BGS161" s="513"/>
      <c r="BGT161" s="513"/>
      <c r="BGU161" s="513"/>
      <c r="BGV161" s="513"/>
      <c r="BGW161" s="513"/>
      <c r="BGX161" s="513"/>
      <c r="BGY161" s="513"/>
      <c r="BGZ161" s="513"/>
      <c r="BHA161" s="513"/>
      <c r="BHB161" s="513"/>
      <c r="BHC161" s="513"/>
      <c r="BHD161" s="513"/>
      <c r="BHE161" s="513"/>
      <c r="BHF161" s="513"/>
      <c r="BHG161" s="513"/>
      <c r="BHH161" s="513"/>
      <c r="BHI161" s="513"/>
      <c r="BHJ161" s="513"/>
      <c r="BHK161" s="513"/>
      <c r="BHL161" s="513"/>
      <c r="BHM161" s="513"/>
      <c r="BHN161" s="513"/>
      <c r="BHO161" s="513"/>
      <c r="BHP161" s="513"/>
      <c r="BHQ161" s="513"/>
      <c r="BHR161" s="513"/>
      <c r="BHS161" s="513"/>
      <c r="BHT161" s="513"/>
      <c r="BHU161" s="513"/>
      <c r="BHV161" s="513"/>
      <c r="BHW161" s="513"/>
      <c r="BHX161" s="513"/>
      <c r="BHY161" s="513"/>
      <c r="BHZ161" s="513"/>
      <c r="BIA161" s="513"/>
      <c r="BIB161" s="513"/>
      <c r="BIC161" s="513"/>
      <c r="BID161" s="513"/>
      <c r="BIE161" s="513"/>
      <c r="BIF161" s="513"/>
      <c r="BIG161" s="513"/>
      <c r="BIH161" s="513"/>
      <c r="BII161" s="513"/>
      <c r="BIJ161" s="513"/>
      <c r="BIK161" s="513"/>
      <c r="BIL161" s="513"/>
      <c r="BIM161" s="513"/>
      <c r="BIN161" s="513"/>
      <c r="BIO161" s="513"/>
      <c r="BIP161" s="513"/>
      <c r="BIQ161" s="513"/>
      <c r="BIR161" s="513"/>
      <c r="BIS161" s="513"/>
      <c r="BIT161" s="513"/>
      <c r="BIU161" s="513"/>
      <c r="BIV161" s="513"/>
      <c r="BIW161" s="513"/>
      <c r="BIX161" s="513"/>
      <c r="BIY161" s="513"/>
      <c r="BIZ161" s="513"/>
      <c r="BJA161" s="513"/>
      <c r="BJB161" s="513"/>
      <c r="BJC161" s="513"/>
      <c r="BJD161" s="513"/>
      <c r="BJE161" s="513"/>
      <c r="BJF161" s="513"/>
      <c r="BJG161" s="513"/>
      <c r="BJH161" s="513"/>
      <c r="BJI161" s="513"/>
      <c r="BJJ161" s="513"/>
      <c r="BJK161" s="513"/>
      <c r="BJL161" s="513"/>
      <c r="BJM161" s="513"/>
      <c r="BJN161" s="513"/>
      <c r="BJO161" s="513"/>
      <c r="BJP161" s="513"/>
      <c r="BJQ161" s="513"/>
      <c r="BJR161" s="513"/>
      <c r="BJS161" s="513"/>
      <c r="BJT161" s="513"/>
      <c r="BJU161" s="513"/>
      <c r="BJV161" s="513"/>
      <c r="BJW161" s="513"/>
      <c r="BJX161" s="513"/>
      <c r="BJY161" s="513"/>
      <c r="BJZ161" s="513"/>
      <c r="BKA161" s="513"/>
      <c r="BKB161" s="513"/>
      <c r="BKC161" s="513"/>
      <c r="BKD161" s="513"/>
      <c r="BKE161" s="513"/>
      <c r="BKF161" s="513"/>
      <c r="BKG161" s="513"/>
      <c r="BKH161" s="513"/>
      <c r="BKI161" s="513"/>
      <c r="BKJ161" s="513"/>
      <c r="BKK161" s="513"/>
      <c r="BKL161" s="513"/>
      <c r="BKM161" s="513"/>
      <c r="BKN161" s="513"/>
      <c r="BKO161" s="513"/>
      <c r="BKP161" s="513"/>
      <c r="BKQ161" s="513"/>
      <c r="BKR161" s="513"/>
      <c r="BKS161" s="513"/>
      <c r="BKT161" s="513"/>
      <c r="BKU161" s="513"/>
      <c r="BKV161" s="513"/>
      <c r="BKW161" s="513"/>
      <c r="BKX161" s="513"/>
      <c r="BKY161" s="513"/>
      <c r="BKZ161" s="513"/>
      <c r="BLA161" s="513"/>
      <c r="BLB161" s="513"/>
      <c r="BLC161" s="513"/>
      <c r="BLD161" s="513"/>
      <c r="BLE161" s="513"/>
      <c r="BLF161" s="513"/>
      <c r="BLG161" s="513"/>
      <c r="BLH161" s="513"/>
      <c r="BLI161" s="513"/>
      <c r="BLJ161" s="513"/>
      <c r="BLK161" s="513"/>
      <c r="BLL161" s="513"/>
      <c r="BLM161" s="513"/>
      <c r="BLN161" s="513"/>
      <c r="BLO161" s="513"/>
      <c r="BLP161" s="513"/>
      <c r="BLQ161" s="513"/>
      <c r="BLR161" s="513"/>
      <c r="BLS161" s="513"/>
      <c r="BLT161" s="513"/>
      <c r="BLU161" s="513"/>
      <c r="BLV161" s="513"/>
      <c r="BLW161" s="513"/>
      <c r="BLX161" s="513"/>
      <c r="BLY161" s="513"/>
      <c r="BLZ161" s="513"/>
      <c r="BMA161" s="513"/>
      <c r="BMB161" s="513"/>
      <c r="BMC161" s="513"/>
      <c r="BMD161" s="513"/>
      <c r="BME161" s="513"/>
      <c r="BMF161" s="513"/>
      <c r="BMG161" s="513"/>
      <c r="BMH161" s="513"/>
      <c r="BMI161" s="513"/>
      <c r="BMJ161" s="513"/>
      <c r="BMK161" s="513"/>
      <c r="BML161" s="513"/>
      <c r="BMM161" s="513"/>
      <c r="BMN161" s="513"/>
      <c r="BMO161" s="513"/>
      <c r="BMP161" s="513"/>
      <c r="BMQ161" s="513"/>
      <c r="BMR161" s="513"/>
      <c r="BMS161" s="513"/>
      <c r="BMT161" s="513"/>
      <c r="BMU161" s="513"/>
      <c r="BMV161" s="513"/>
      <c r="BMW161" s="513"/>
      <c r="BMX161" s="513"/>
      <c r="BMY161" s="513"/>
      <c r="BMZ161" s="513"/>
      <c r="BNA161" s="513"/>
      <c r="BNB161" s="513"/>
      <c r="BNC161" s="513"/>
      <c r="BND161" s="513"/>
      <c r="BNE161" s="513"/>
      <c r="BNF161" s="513"/>
      <c r="BNG161" s="513"/>
      <c r="BNH161" s="513"/>
      <c r="BNI161" s="513"/>
      <c r="BNJ161" s="513"/>
      <c r="BNK161" s="513"/>
      <c r="BNL161" s="513"/>
      <c r="BNM161" s="513"/>
      <c r="BNN161" s="513"/>
      <c r="BNO161" s="513"/>
      <c r="BNP161" s="513"/>
      <c r="BNQ161" s="513"/>
      <c r="BNR161" s="513"/>
      <c r="BNS161" s="513"/>
      <c r="BNT161" s="513"/>
      <c r="BNU161" s="513"/>
      <c r="BNV161" s="513"/>
      <c r="BNW161" s="513"/>
      <c r="BNX161" s="513"/>
      <c r="BNY161" s="513"/>
      <c r="BNZ161" s="513"/>
      <c r="BOA161" s="513"/>
      <c r="BOB161" s="513"/>
      <c r="BOC161" s="513"/>
      <c r="BOD161" s="513"/>
      <c r="BOE161" s="513"/>
      <c r="BOF161" s="513"/>
      <c r="BOG161" s="513"/>
      <c r="BOH161" s="513"/>
      <c r="BOI161" s="513"/>
      <c r="BOJ161" s="513"/>
      <c r="BOK161" s="513"/>
      <c r="BOL161" s="513"/>
      <c r="BOM161" s="513"/>
      <c r="BON161" s="513"/>
      <c r="BOO161" s="513"/>
      <c r="BOP161" s="513"/>
      <c r="BOQ161" s="513"/>
      <c r="BOR161" s="513"/>
      <c r="BOS161" s="513"/>
      <c r="BOT161" s="513"/>
      <c r="BOU161" s="513"/>
      <c r="BOV161" s="513"/>
      <c r="BOW161" s="513"/>
      <c r="BOX161" s="513"/>
      <c r="BOY161" s="513"/>
      <c r="BOZ161" s="513"/>
      <c r="BPA161" s="513"/>
      <c r="BPB161" s="513"/>
      <c r="BPC161" s="513"/>
      <c r="BPD161" s="513"/>
      <c r="BPE161" s="513"/>
      <c r="BPF161" s="513"/>
      <c r="BPG161" s="513"/>
      <c r="BPH161" s="513"/>
      <c r="BPI161" s="513"/>
      <c r="BPJ161" s="513"/>
      <c r="BPK161" s="513"/>
      <c r="BPL161" s="513"/>
      <c r="BPM161" s="513"/>
      <c r="BPN161" s="513"/>
      <c r="BPO161" s="513"/>
      <c r="BPP161" s="513"/>
      <c r="BPQ161" s="513"/>
      <c r="BPR161" s="513"/>
      <c r="BPS161" s="513"/>
      <c r="BPT161" s="513"/>
      <c r="BPU161" s="513"/>
      <c r="BPV161" s="513"/>
      <c r="BPW161" s="513"/>
      <c r="BPX161" s="513"/>
      <c r="BPY161" s="513"/>
      <c r="BPZ161" s="513"/>
      <c r="BQA161" s="513"/>
      <c r="BQB161" s="513"/>
      <c r="BQC161" s="513"/>
      <c r="BQD161" s="513"/>
      <c r="BQE161" s="513"/>
      <c r="BQF161" s="513"/>
      <c r="BQG161" s="513"/>
      <c r="BQH161" s="513"/>
      <c r="BQI161" s="513"/>
      <c r="BQJ161" s="513"/>
      <c r="BQK161" s="513"/>
      <c r="BQL161" s="513"/>
      <c r="BQM161" s="513"/>
      <c r="BQN161" s="513"/>
      <c r="BQO161" s="513"/>
      <c r="BQP161" s="513"/>
      <c r="BQQ161" s="513"/>
      <c r="BQR161" s="513"/>
      <c r="BQS161" s="513"/>
      <c r="BQT161" s="513"/>
      <c r="BQU161" s="513"/>
      <c r="BQV161" s="513"/>
      <c r="BQW161" s="513"/>
      <c r="BQX161" s="513"/>
      <c r="BQY161" s="513"/>
      <c r="BQZ161" s="513"/>
      <c r="BRA161" s="513"/>
      <c r="BRB161" s="513"/>
      <c r="BRC161" s="513"/>
      <c r="BRD161" s="513"/>
      <c r="BRE161" s="513"/>
      <c r="BRF161" s="513"/>
      <c r="BRG161" s="513"/>
      <c r="BRH161" s="513"/>
      <c r="BRI161" s="513"/>
      <c r="BRJ161" s="513"/>
      <c r="BRK161" s="513"/>
      <c r="BRL161" s="513"/>
      <c r="BRM161" s="513"/>
      <c r="BRN161" s="513"/>
      <c r="BRO161" s="513"/>
      <c r="BRP161" s="513"/>
      <c r="BRQ161" s="513"/>
      <c r="BRR161" s="513"/>
      <c r="BRS161" s="513"/>
      <c r="BRT161" s="513"/>
      <c r="BRU161" s="513"/>
      <c r="BRV161" s="513"/>
      <c r="BRW161" s="513"/>
      <c r="BRX161" s="513"/>
      <c r="BRY161" s="513"/>
      <c r="BRZ161" s="513"/>
      <c r="BSA161" s="513"/>
      <c r="BSB161" s="513"/>
      <c r="BSC161" s="513"/>
      <c r="BSD161" s="513"/>
      <c r="BSE161" s="513"/>
      <c r="BSF161" s="513"/>
      <c r="BSG161" s="513"/>
      <c r="BSH161" s="513"/>
      <c r="BSI161" s="513"/>
      <c r="BSJ161" s="513"/>
      <c r="BSK161" s="513"/>
      <c r="BSL161" s="513"/>
      <c r="BSM161" s="513"/>
      <c r="BSN161" s="513"/>
      <c r="BSO161" s="513"/>
      <c r="BSP161" s="513"/>
      <c r="BSQ161" s="513"/>
      <c r="BSR161" s="513"/>
      <c r="BSS161" s="513"/>
      <c r="BST161" s="513"/>
      <c r="BSU161" s="513"/>
      <c r="BSV161" s="513"/>
      <c r="BSW161" s="513"/>
      <c r="BSX161" s="513"/>
      <c r="BSY161" s="513"/>
      <c r="BSZ161" s="513"/>
      <c r="BTA161" s="513"/>
      <c r="BTB161" s="513"/>
      <c r="BTC161" s="513"/>
      <c r="BTD161" s="513"/>
      <c r="BTE161" s="513"/>
      <c r="BTF161" s="513"/>
      <c r="BTG161" s="513"/>
      <c r="BTH161" s="513"/>
      <c r="BTI161" s="513"/>
      <c r="BTJ161" s="513"/>
      <c r="BTK161" s="513"/>
      <c r="BTL161" s="513"/>
      <c r="BTM161" s="513"/>
      <c r="BTN161" s="513"/>
      <c r="BTO161" s="513"/>
      <c r="BTP161" s="513"/>
      <c r="BTQ161" s="513"/>
      <c r="BTR161" s="513"/>
      <c r="BTS161" s="513"/>
      <c r="BTT161" s="513"/>
      <c r="BTU161" s="513"/>
      <c r="BTV161" s="513"/>
      <c r="BTW161" s="513"/>
      <c r="BTX161" s="513"/>
      <c r="BTY161" s="513"/>
      <c r="BTZ161" s="513"/>
      <c r="BUA161" s="513"/>
      <c r="BUB161" s="513"/>
      <c r="BUC161" s="513"/>
      <c r="BUD161" s="513"/>
      <c r="BUE161" s="513"/>
      <c r="BUF161" s="513"/>
      <c r="BUG161" s="513"/>
      <c r="BUH161" s="513"/>
      <c r="BUI161" s="513"/>
      <c r="BUJ161" s="513"/>
      <c r="BUK161" s="513"/>
      <c r="BUL161" s="513"/>
      <c r="BUM161" s="513"/>
      <c r="BUN161" s="513"/>
      <c r="BUO161" s="513"/>
      <c r="BUP161" s="513"/>
      <c r="BUQ161" s="513"/>
      <c r="BUR161" s="513"/>
      <c r="BUS161" s="513"/>
      <c r="BUT161" s="513"/>
      <c r="BUU161" s="513"/>
      <c r="BUV161" s="513"/>
      <c r="BUW161" s="513"/>
      <c r="BUX161" s="513"/>
      <c r="BUY161" s="513"/>
      <c r="BUZ161" s="513"/>
      <c r="BVA161" s="513"/>
      <c r="BVB161" s="513"/>
      <c r="BVC161" s="513"/>
      <c r="BVD161" s="513"/>
      <c r="BVE161" s="513"/>
      <c r="BVF161" s="513"/>
      <c r="BVG161" s="513"/>
      <c r="BVH161" s="513"/>
      <c r="BVI161" s="513"/>
      <c r="BVJ161" s="513"/>
      <c r="BVK161" s="513"/>
      <c r="BVL161" s="513"/>
      <c r="BVM161" s="513"/>
      <c r="BVN161" s="513"/>
      <c r="BVO161" s="513"/>
      <c r="BVP161" s="513"/>
      <c r="BVQ161" s="513"/>
      <c r="BVR161" s="513"/>
      <c r="BVS161" s="513"/>
      <c r="BVT161" s="513"/>
      <c r="BVU161" s="513"/>
      <c r="BVV161" s="513"/>
      <c r="BVW161" s="513"/>
      <c r="BVX161" s="513"/>
      <c r="BVY161" s="513"/>
      <c r="BVZ161" s="513"/>
      <c r="BWA161" s="513"/>
      <c r="BWB161" s="513"/>
      <c r="BWC161" s="513"/>
      <c r="BWD161" s="513"/>
      <c r="BWE161" s="513"/>
      <c r="BWF161" s="513"/>
      <c r="BWG161" s="513"/>
      <c r="BWH161" s="513"/>
      <c r="BWI161" s="513"/>
      <c r="BWJ161" s="513"/>
      <c r="BWK161" s="513"/>
      <c r="BWL161" s="513"/>
      <c r="BWM161" s="513"/>
      <c r="BWN161" s="513"/>
      <c r="BWO161" s="513"/>
      <c r="BWP161" s="513"/>
      <c r="BWQ161" s="513"/>
    </row>
    <row r="162" spans="1:1967" ht="102" customHeight="1">
      <c r="A162" s="9" t="s">
        <v>6178</v>
      </c>
      <c r="B162" s="100" t="s">
        <v>97</v>
      </c>
      <c r="C162" s="9" t="s">
        <v>663</v>
      </c>
      <c r="D162" s="3" t="s">
        <v>179</v>
      </c>
      <c r="E162" s="3" t="s">
        <v>171</v>
      </c>
      <c r="F162" s="3"/>
      <c r="G162" s="3" t="s">
        <v>385</v>
      </c>
      <c r="H162" s="20">
        <v>0</v>
      </c>
      <c r="I162" s="34">
        <v>470000000</v>
      </c>
      <c r="J162" s="21" t="s">
        <v>1316</v>
      </c>
      <c r="K162" s="19" t="s">
        <v>1350</v>
      </c>
      <c r="L162" s="137" t="s">
        <v>3404</v>
      </c>
      <c r="M162" s="140" t="s">
        <v>383</v>
      </c>
      <c r="N162" s="358" t="s">
        <v>8845</v>
      </c>
      <c r="O162" s="3" t="s">
        <v>1368</v>
      </c>
      <c r="P162" s="7" t="s">
        <v>1338</v>
      </c>
      <c r="Q162" s="3" t="s">
        <v>1337</v>
      </c>
      <c r="R162" s="135">
        <v>0.14899999999999999</v>
      </c>
      <c r="S162" s="19">
        <v>192700</v>
      </c>
      <c r="T162" s="83">
        <v>0</v>
      </c>
      <c r="U162" s="83">
        <f t="shared" si="18"/>
        <v>0</v>
      </c>
      <c r="V162" s="9" t="s">
        <v>1327</v>
      </c>
      <c r="W162" s="147" t="s">
        <v>1396</v>
      </c>
      <c r="X162" s="9" t="s">
        <v>10759</v>
      </c>
      <c r="Y162" s="513"/>
      <c r="Z162" s="513"/>
      <c r="AA162" s="513"/>
      <c r="AB162" s="513"/>
      <c r="AC162" s="513"/>
      <c r="AD162" s="513"/>
      <c r="AE162" s="513"/>
      <c r="AF162" s="513"/>
      <c r="AG162" s="513"/>
      <c r="AH162" s="513"/>
      <c r="AI162" s="513"/>
      <c r="AJ162" s="513"/>
      <c r="AK162" s="513"/>
      <c r="AL162" s="513"/>
      <c r="AM162" s="513"/>
      <c r="AN162" s="513"/>
      <c r="AO162" s="513"/>
      <c r="AP162" s="513"/>
      <c r="AQ162" s="513"/>
      <c r="AR162" s="513"/>
      <c r="AS162" s="513"/>
      <c r="AT162" s="513"/>
      <c r="AU162" s="513"/>
      <c r="AV162" s="513"/>
      <c r="AW162" s="513"/>
      <c r="AX162" s="513"/>
      <c r="AY162" s="513"/>
      <c r="AZ162" s="513"/>
      <c r="BA162" s="513"/>
      <c r="BB162" s="513"/>
      <c r="BC162" s="513"/>
      <c r="BD162" s="513"/>
      <c r="BE162" s="513"/>
      <c r="BF162" s="513"/>
      <c r="BG162" s="513"/>
      <c r="BH162" s="513"/>
      <c r="BI162" s="513"/>
      <c r="BJ162" s="513"/>
      <c r="BK162" s="513"/>
      <c r="BL162" s="513"/>
      <c r="BM162" s="513"/>
      <c r="BN162" s="513"/>
      <c r="BO162" s="513"/>
      <c r="BP162" s="513"/>
      <c r="BQ162" s="513"/>
      <c r="BR162" s="513"/>
      <c r="BS162" s="513"/>
      <c r="BT162" s="513"/>
      <c r="BU162" s="513"/>
      <c r="BV162" s="513"/>
      <c r="BW162" s="513"/>
      <c r="BX162" s="513"/>
      <c r="BY162" s="513"/>
      <c r="BZ162" s="513"/>
      <c r="CA162" s="513"/>
      <c r="CB162" s="513"/>
      <c r="CC162" s="513"/>
      <c r="CD162" s="513"/>
      <c r="CE162" s="513"/>
      <c r="CF162" s="513"/>
      <c r="CG162" s="513"/>
      <c r="CH162" s="513"/>
      <c r="CI162" s="513"/>
      <c r="CJ162" s="513"/>
      <c r="CK162" s="513"/>
      <c r="CL162" s="513"/>
      <c r="CM162" s="513"/>
      <c r="CN162" s="513"/>
      <c r="CO162" s="513"/>
      <c r="CP162" s="513"/>
      <c r="CQ162" s="513"/>
      <c r="CR162" s="513"/>
      <c r="CS162" s="513"/>
      <c r="CT162" s="513"/>
      <c r="CU162" s="513"/>
      <c r="CV162" s="513"/>
      <c r="CW162" s="513"/>
      <c r="CX162" s="513"/>
      <c r="CY162" s="513"/>
      <c r="CZ162" s="513"/>
      <c r="DA162" s="513"/>
      <c r="DB162" s="513"/>
      <c r="DC162" s="513"/>
      <c r="DD162" s="513"/>
      <c r="DE162" s="513"/>
      <c r="DF162" s="513"/>
      <c r="DG162" s="513"/>
      <c r="DH162" s="513"/>
      <c r="DI162" s="513"/>
      <c r="DJ162" s="513"/>
      <c r="DK162" s="513"/>
      <c r="DL162" s="513"/>
      <c r="DM162" s="513"/>
      <c r="DN162" s="513"/>
      <c r="DO162" s="513"/>
      <c r="DP162" s="513"/>
      <c r="DQ162" s="513"/>
      <c r="DR162" s="513"/>
      <c r="DS162" s="513"/>
      <c r="DT162" s="513"/>
      <c r="DU162" s="513"/>
      <c r="DV162" s="513"/>
      <c r="DW162" s="513"/>
      <c r="DX162" s="513"/>
      <c r="DY162" s="513"/>
      <c r="DZ162" s="513"/>
      <c r="EA162" s="513"/>
      <c r="EB162" s="513"/>
      <c r="EC162" s="513"/>
      <c r="ED162" s="513"/>
      <c r="EE162" s="513"/>
      <c r="EF162" s="513"/>
      <c r="EG162" s="513"/>
      <c r="EH162" s="513"/>
      <c r="EI162" s="513"/>
      <c r="EJ162" s="513"/>
      <c r="EK162" s="513"/>
      <c r="EL162" s="513"/>
      <c r="EM162" s="513"/>
      <c r="EN162" s="513"/>
      <c r="EO162" s="513"/>
      <c r="EP162" s="513"/>
      <c r="EQ162" s="513"/>
      <c r="ER162" s="513"/>
      <c r="ES162" s="513"/>
      <c r="ET162" s="513"/>
      <c r="EU162" s="513"/>
      <c r="EV162" s="513"/>
      <c r="EW162" s="513"/>
      <c r="EX162" s="513"/>
      <c r="EY162" s="513"/>
      <c r="EZ162" s="513"/>
      <c r="FA162" s="513"/>
      <c r="FB162" s="513"/>
      <c r="FC162" s="513"/>
      <c r="FD162" s="513"/>
      <c r="FE162" s="513"/>
      <c r="FF162" s="513"/>
      <c r="FG162" s="513"/>
      <c r="FH162" s="513"/>
      <c r="FI162" s="513"/>
      <c r="FJ162" s="513"/>
      <c r="FK162" s="513"/>
      <c r="FL162" s="513"/>
      <c r="FM162" s="513"/>
      <c r="FN162" s="513"/>
      <c r="FO162" s="513"/>
      <c r="FP162" s="513"/>
      <c r="FQ162" s="513"/>
      <c r="FR162" s="513"/>
      <c r="FS162" s="513"/>
      <c r="FT162" s="513"/>
      <c r="FU162" s="513"/>
      <c r="FV162" s="513"/>
      <c r="FW162" s="513"/>
      <c r="FX162" s="513"/>
      <c r="FY162" s="513"/>
      <c r="FZ162" s="513"/>
      <c r="GA162" s="513"/>
      <c r="GB162" s="513"/>
      <c r="GC162" s="513"/>
      <c r="GD162" s="513"/>
      <c r="GE162" s="513"/>
      <c r="GF162" s="513"/>
      <c r="GG162" s="513"/>
      <c r="GH162" s="513"/>
      <c r="GI162" s="513"/>
      <c r="GJ162" s="513"/>
      <c r="GK162" s="513"/>
      <c r="GL162" s="513"/>
      <c r="GM162" s="513"/>
      <c r="GN162" s="513"/>
      <c r="GO162" s="513"/>
      <c r="GP162" s="513"/>
      <c r="GQ162" s="513"/>
      <c r="GR162" s="513"/>
      <c r="GS162" s="513"/>
      <c r="GT162" s="513"/>
      <c r="GU162" s="513"/>
      <c r="GV162" s="513"/>
      <c r="GW162" s="513"/>
      <c r="GX162" s="513"/>
      <c r="GY162" s="513"/>
      <c r="GZ162" s="513"/>
      <c r="HA162" s="513"/>
      <c r="HB162" s="513"/>
      <c r="HC162" s="513"/>
      <c r="HD162" s="513"/>
      <c r="HE162" s="513"/>
      <c r="HF162" s="513"/>
      <c r="HG162" s="513"/>
      <c r="HH162" s="513"/>
      <c r="HI162" s="513"/>
      <c r="HJ162" s="513"/>
      <c r="HK162" s="513"/>
      <c r="HL162" s="513"/>
      <c r="HM162" s="513"/>
      <c r="HN162" s="513"/>
      <c r="HO162" s="513"/>
      <c r="HP162" s="513"/>
      <c r="HQ162" s="513"/>
      <c r="HR162" s="513"/>
      <c r="HS162" s="513"/>
      <c r="HT162" s="513"/>
      <c r="HU162" s="513"/>
      <c r="HV162" s="513"/>
      <c r="HW162" s="513"/>
      <c r="HX162" s="513"/>
      <c r="HY162" s="513"/>
      <c r="HZ162" s="513"/>
      <c r="IA162" s="513"/>
      <c r="IB162" s="513"/>
      <c r="IC162" s="513"/>
      <c r="ID162" s="513"/>
      <c r="IE162" s="513"/>
      <c r="IF162" s="513"/>
      <c r="IG162" s="513"/>
      <c r="IH162" s="513"/>
      <c r="II162" s="513"/>
      <c r="IJ162" s="513"/>
      <c r="IK162" s="513"/>
      <c r="IL162" s="513"/>
      <c r="IM162" s="513"/>
      <c r="IN162" s="513"/>
      <c r="IO162" s="513"/>
      <c r="IP162" s="513"/>
      <c r="IQ162" s="513"/>
      <c r="IR162" s="513"/>
      <c r="IS162" s="513"/>
      <c r="IT162" s="513"/>
      <c r="IU162" s="513"/>
      <c r="IV162" s="513"/>
      <c r="IW162" s="513"/>
      <c r="IX162" s="513"/>
      <c r="IY162" s="513"/>
      <c r="IZ162" s="513"/>
      <c r="JA162" s="513"/>
      <c r="JB162" s="513"/>
      <c r="JC162" s="513"/>
      <c r="JD162" s="513"/>
      <c r="JE162" s="513"/>
      <c r="JF162" s="513"/>
      <c r="JG162" s="513"/>
      <c r="JH162" s="513"/>
      <c r="JI162" s="513"/>
      <c r="JJ162" s="513"/>
      <c r="JK162" s="513"/>
      <c r="JL162" s="513"/>
      <c r="JM162" s="513"/>
      <c r="JN162" s="513"/>
      <c r="JO162" s="513"/>
      <c r="JP162" s="513"/>
      <c r="JQ162" s="513"/>
      <c r="JR162" s="513"/>
      <c r="JS162" s="513"/>
      <c r="JT162" s="513"/>
      <c r="JU162" s="513"/>
      <c r="JV162" s="513"/>
      <c r="JW162" s="513"/>
      <c r="JX162" s="513"/>
      <c r="JY162" s="513"/>
      <c r="JZ162" s="513"/>
      <c r="KA162" s="513"/>
      <c r="KB162" s="513"/>
      <c r="KC162" s="513"/>
      <c r="KD162" s="513"/>
      <c r="KE162" s="513"/>
      <c r="KF162" s="513"/>
      <c r="KG162" s="513"/>
      <c r="KH162" s="513"/>
      <c r="KI162" s="513"/>
      <c r="KJ162" s="513"/>
      <c r="KK162" s="513"/>
      <c r="KL162" s="513"/>
      <c r="KM162" s="513"/>
      <c r="KN162" s="513"/>
      <c r="KO162" s="513"/>
      <c r="KP162" s="513"/>
      <c r="KQ162" s="513"/>
      <c r="KR162" s="513"/>
      <c r="KS162" s="513"/>
      <c r="KT162" s="513"/>
      <c r="KU162" s="513"/>
      <c r="KV162" s="513"/>
      <c r="KW162" s="513"/>
      <c r="KX162" s="513"/>
      <c r="KY162" s="513"/>
      <c r="KZ162" s="513"/>
      <c r="LA162" s="513"/>
      <c r="LB162" s="513"/>
      <c r="LC162" s="513"/>
      <c r="LD162" s="513"/>
      <c r="LE162" s="513"/>
      <c r="LF162" s="513"/>
      <c r="LG162" s="513"/>
      <c r="LH162" s="513"/>
      <c r="LI162" s="513"/>
      <c r="LJ162" s="513"/>
      <c r="LK162" s="513"/>
      <c r="LL162" s="513"/>
      <c r="LM162" s="513"/>
      <c r="LN162" s="513"/>
      <c r="LO162" s="513"/>
      <c r="LP162" s="513"/>
      <c r="LQ162" s="513"/>
      <c r="LR162" s="513"/>
      <c r="LS162" s="513"/>
      <c r="LT162" s="513"/>
      <c r="LU162" s="513"/>
      <c r="LV162" s="513"/>
      <c r="LW162" s="513"/>
      <c r="LX162" s="513"/>
      <c r="LY162" s="513"/>
      <c r="LZ162" s="513"/>
      <c r="MA162" s="513"/>
      <c r="MB162" s="513"/>
      <c r="MC162" s="513"/>
      <c r="MD162" s="513"/>
      <c r="ME162" s="513"/>
      <c r="MF162" s="513"/>
      <c r="MG162" s="513"/>
      <c r="MH162" s="513"/>
      <c r="MI162" s="513"/>
      <c r="MJ162" s="513"/>
      <c r="MK162" s="513"/>
      <c r="ML162" s="513"/>
      <c r="MM162" s="513"/>
      <c r="MN162" s="513"/>
      <c r="MO162" s="513"/>
      <c r="MP162" s="513"/>
      <c r="MQ162" s="513"/>
      <c r="MR162" s="513"/>
      <c r="MS162" s="513"/>
      <c r="MT162" s="513"/>
      <c r="MU162" s="513"/>
      <c r="MV162" s="513"/>
      <c r="MW162" s="513"/>
      <c r="MX162" s="513"/>
      <c r="MY162" s="513"/>
      <c r="MZ162" s="513"/>
      <c r="NA162" s="513"/>
      <c r="NB162" s="513"/>
      <c r="NC162" s="513"/>
      <c r="ND162" s="513"/>
      <c r="NE162" s="513"/>
      <c r="NF162" s="513"/>
      <c r="NG162" s="513"/>
      <c r="NH162" s="513"/>
      <c r="NI162" s="513"/>
      <c r="NJ162" s="513"/>
      <c r="NK162" s="513"/>
      <c r="NL162" s="513"/>
      <c r="NM162" s="513"/>
      <c r="NN162" s="513"/>
      <c r="NO162" s="513"/>
      <c r="NP162" s="513"/>
      <c r="NQ162" s="513"/>
      <c r="NR162" s="513"/>
      <c r="NS162" s="513"/>
      <c r="NT162" s="513"/>
      <c r="NU162" s="513"/>
      <c r="NV162" s="513"/>
      <c r="NW162" s="513"/>
      <c r="NX162" s="513"/>
      <c r="NY162" s="513"/>
      <c r="NZ162" s="513"/>
      <c r="OA162" s="513"/>
      <c r="OB162" s="513"/>
      <c r="OC162" s="513"/>
      <c r="OD162" s="513"/>
      <c r="OE162" s="513"/>
      <c r="OF162" s="513"/>
      <c r="OG162" s="513"/>
      <c r="OH162" s="513"/>
      <c r="OI162" s="513"/>
      <c r="OJ162" s="513"/>
      <c r="OK162" s="513"/>
      <c r="OL162" s="513"/>
      <c r="OM162" s="513"/>
      <c r="ON162" s="513"/>
      <c r="OO162" s="513"/>
      <c r="OP162" s="513"/>
      <c r="OQ162" s="513"/>
      <c r="OR162" s="513"/>
      <c r="OS162" s="513"/>
      <c r="OT162" s="513"/>
      <c r="OU162" s="513"/>
      <c r="OV162" s="513"/>
      <c r="OW162" s="513"/>
      <c r="OX162" s="513"/>
      <c r="OY162" s="513"/>
      <c r="OZ162" s="513"/>
      <c r="PA162" s="513"/>
      <c r="PB162" s="513"/>
      <c r="PC162" s="513"/>
      <c r="PD162" s="513"/>
      <c r="PE162" s="513"/>
      <c r="PF162" s="513"/>
      <c r="PG162" s="513"/>
      <c r="PH162" s="513"/>
      <c r="PI162" s="513"/>
      <c r="PJ162" s="513"/>
      <c r="PK162" s="513"/>
      <c r="PL162" s="513"/>
      <c r="PM162" s="513"/>
      <c r="PN162" s="513"/>
      <c r="PO162" s="513"/>
      <c r="PP162" s="513"/>
      <c r="PQ162" s="513"/>
      <c r="PR162" s="513"/>
      <c r="PS162" s="513"/>
      <c r="PT162" s="513"/>
      <c r="PU162" s="513"/>
      <c r="PV162" s="513"/>
      <c r="PW162" s="513"/>
      <c r="PX162" s="513"/>
      <c r="PY162" s="513"/>
      <c r="PZ162" s="513"/>
      <c r="QA162" s="513"/>
      <c r="QB162" s="513"/>
      <c r="QC162" s="513"/>
      <c r="QD162" s="513"/>
      <c r="QE162" s="513"/>
      <c r="QF162" s="513"/>
      <c r="QG162" s="513"/>
      <c r="QH162" s="513"/>
      <c r="QI162" s="513"/>
      <c r="QJ162" s="513"/>
      <c r="QK162" s="513"/>
      <c r="QL162" s="513"/>
      <c r="QM162" s="513"/>
      <c r="QN162" s="513"/>
      <c r="QO162" s="513"/>
      <c r="QP162" s="513"/>
      <c r="QQ162" s="513"/>
      <c r="QR162" s="513"/>
      <c r="QS162" s="513"/>
      <c r="QT162" s="513"/>
      <c r="QU162" s="513"/>
      <c r="QV162" s="513"/>
      <c r="QW162" s="513"/>
      <c r="QX162" s="513"/>
      <c r="QY162" s="513"/>
      <c r="QZ162" s="513"/>
      <c r="RA162" s="513"/>
      <c r="RB162" s="513"/>
      <c r="RC162" s="513"/>
      <c r="RD162" s="513"/>
      <c r="RE162" s="513"/>
      <c r="RF162" s="513"/>
      <c r="RG162" s="513"/>
      <c r="RH162" s="513"/>
      <c r="RI162" s="513"/>
      <c r="RJ162" s="513"/>
      <c r="RK162" s="513"/>
      <c r="RL162" s="513"/>
      <c r="RM162" s="513"/>
      <c r="RN162" s="513"/>
      <c r="RO162" s="513"/>
      <c r="RP162" s="513"/>
      <c r="RQ162" s="513"/>
      <c r="RR162" s="513"/>
      <c r="RS162" s="513"/>
      <c r="RT162" s="513"/>
      <c r="RU162" s="513"/>
      <c r="RV162" s="513"/>
      <c r="RW162" s="513"/>
      <c r="RX162" s="513"/>
      <c r="RY162" s="513"/>
      <c r="RZ162" s="513"/>
      <c r="SA162" s="513"/>
      <c r="SB162" s="513"/>
      <c r="SC162" s="513"/>
      <c r="SD162" s="513"/>
      <c r="SE162" s="513"/>
      <c r="SF162" s="513"/>
      <c r="SG162" s="513"/>
      <c r="SH162" s="513"/>
      <c r="SI162" s="513"/>
      <c r="SJ162" s="513"/>
      <c r="SK162" s="513"/>
      <c r="SL162" s="513"/>
      <c r="SM162" s="513"/>
      <c r="SN162" s="513"/>
      <c r="SO162" s="513"/>
      <c r="SP162" s="513"/>
      <c r="SQ162" s="513"/>
      <c r="SR162" s="513"/>
      <c r="SS162" s="513"/>
      <c r="ST162" s="513"/>
      <c r="SU162" s="513"/>
      <c r="SV162" s="513"/>
      <c r="SW162" s="513"/>
      <c r="SX162" s="513"/>
      <c r="SY162" s="513"/>
      <c r="SZ162" s="513"/>
      <c r="TA162" s="513"/>
      <c r="TB162" s="513"/>
      <c r="TC162" s="513"/>
      <c r="TD162" s="513"/>
      <c r="TE162" s="513"/>
      <c r="TF162" s="513"/>
      <c r="TG162" s="513"/>
      <c r="TH162" s="513"/>
      <c r="TI162" s="513"/>
      <c r="TJ162" s="513"/>
      <c r="TK162" s="513"/>
      <c r="TL162" s="513"/>
      <c r="TM162" s="513"/>
      <c r="TN162" s="513"/>
      <c r="TO162" s="513"/>
      <c r="TP162" s="513"/>
      <c r="TQ162" s="513"/>
      <c r="TR162" s="513"/>
      <c r="TS162" s="513"/>
      <c r="TT162" s="513"/>
      <c r="TU162" s="513"/>
      <c r="TV162" s="513"/>
      <c r="TW162" s="513"/>
      <c r="TX162" s="513"/>
      <c r="TY162" s="513"/>
      <c r="TZ162" s="513"/>
      <c r="UA162" s="513"/>
      <c r="UB162" s="513"/>
      <c r="UC162" s="513"/>
      <c r="UD162" s="513"/>
      <c r="UE162" s="513"/>
      <c r="UF162" s="513"/>
      <c r="UG162" s="513"/>
      <c r="UH162" s="513"/>
      <c r="UI162" s="513"/>
      <c r="UJ162" s="513"/>
      <c r="UK162" s="513"/>
      <c r="UL162" s="513"/>
      <c r="UM162" s="513"/>
      <c r="UN162" s="513"/>
      <c r="UO162" s="513"/>
      <c r="UP162" s="513"/>
      <c r="UQ162" s="513"/>
      <c r="UR162" s="513"/>
      <c r="US162" s="513"/>
      <c r="UT162" s="513"/>
      <c r="UU162" s="513"/>
      <c r="UV162" s="513"/>
      <c r="UW162" s="513"/>
      <c r="UX162" s="513"/>
      <c r="UY162" s="513"/>
      <c r="UZ162" s="513"/>
      <c r="VA162" s="513"/>
      <c r="VB162" s="513"/>
      <c r="VC162" s="513"/>
      <c r="VD162" s="513"/>
      <c r="VE162" s="513"/>
      <c r="VF162" s="513"/>
      <c r="VG162" s="513"/>
      <c r="VH162" s="513"/>
      <c r="VI162" s="513"/>
      <c r="VJ162" s="513"/>
      <c r="VK162" s="513"/>
      <c r="VL162" s="513"/>
      <c r="VM162" s="513"/>
      <c r="VN162" s="513"/>
      <c r="VO162" s="513"/>
      <c r="VP162" s="513"/>
      <c r="VQ162" s="513"/>
      <c r="VR162" s="513"/>
      <c r="VS162" s="513"/>
      <c r="VT162" s="513"/>
      <c r="VU162" s="513"/>
      <c r="VV162" s="513"/>
      <c r="VW162" s="513"/>
      <c r="VX162" s="513"/>
      <c r="VY162" s="513"/>
      <c r="VZ162" s="513"/>
      <c r="WA162" s="513"/>
      <c r="WB162" s="513"/>
      <c r="WC162" s="513"/>
      <c r="WD162" s="513"/>
      <c r="WE162" s="513"/>
      <c r="WF162" s="513"/>
      <c r="WG162" s="513"/>
      <c r="WH162" s="513"/>
      <c r="WI162" s="513"/>
      <c r="WJ162" s="513"/>
      <c r="WK162" s="513"/>
      <c r="WL162" s="513"/>
      <c r="WM162" s="513"/>
      <c r="WN162" s="513"/>
      <c r="WO162" s="513"/>
      <c r="WP162" s="513"/>
      <c r="WQ162" s="513"/>
      <c r="WR162" s="513"/>
      <c r="WS162" s="513"/>
      <c r="WT162" s="513"/>
      <c r="WU162" s="513"/>
      <c r="WV162" s="513"/>
      <c r="WW162" s="513"/>
      <c r="WX162" s="513"/>
      <c r="WY162" s="513"/>
      <c r="WZ162" s="513"/>
      <c r="XA162" s="513"/>
      <c r="XB162" s="513"/>
      <c r="XC162" s="513"/>
      <c r="XD162" s="513"/>
      <c r="XE162" s="513"/>
      <c r="XF162" s="513"/>
      <c r="XG162" s="513"/>
      <c r="XH162" s="513"/>
      <c r="XI162" s="513"/>
      <c r="XJ162" s="513"/>
      <c r="XK162" s="513"/>
      <c r="XL162" s="513"/>
      <c r="XM162" s="513"/>
      <c r="XN162" s="513"/>
      <c r="XO162" s="513"/>
      <c r="XP162" s="513"/>
      <c r="XQ162" s="513"/>
      <c r="XR162" s="513"/>
      <c r="XS162" s="513"/>
      <c r="XT162" s="513"/>
      <c r="XU162" s="513"/>
      <c r="XV162" s="513"/>
      <c r="XW162" s="513"/>
      <c r="XX162" s="513"/>
      <c r="XY162" s="513"/>
      <c r="XZ162" s="513"/>
      <c r="YA162" s="513"/>
      <c r="YB162" s="513"/>
      <c r="YC162" s="513"/>
      <c r="YD162" s="513"/>
      <c r="YE162" s="513"/>
      <c r="YF162" s="513"/>
      <c r="YG162" s="513"/>
      <c r="YH162" s="513"/>
      <c r="YI162" s="513"/>
      <c r="YJ162" s="513"/>
      <c r="YK162" s="513"/>
      <c r="YL162" s="513"/>
      <c r="YM162" s="513"/>
      <c r="YN162" s="513"/>
      <c r="YO162" s="513"/>
      <c r="YP162" s="513"/>
      <c r="YQ162" s="513"/>
      <c r="YR162" s="513"/>
      <c r="YS162" s="513"/>
      <c r="YT162" s="513"/>
      <c r="YU162" s="513"/>
      <c r="YV162" s="513"/>
      <c r="YW162" s="513"/>
      <c r="YX162" s="513"/>
      <c r="YY162" s="513"/>
      <c r="YZ162" s="513"/>
      <c r="ZA162" s="513"/>
      <c r="ZB162" s="513"/>
      <c r="ZC162" s="513"/>
      <c r="ZD162" s="513"/>
      <c r="ZE162" s="513"/>
      <c r="ZF162" s="513"/>
      <c r="ZG162" s="513"/>
      <c r="ZH162" s="513"/>
      <c r="ZI162" s="513"/>
      <c r="ZJ162" s="513"/>
      <c r="ZK162" s="513"/>
      <c r="ZL162" s="513"/>
      <c r="ZM162" s="513"/>
      <c r="ZN162" s="513"/>
      <c r="ZO162" s="513"/>
      <c r="ZP162" s="513"/>
      <c r="ZQ162" s="513"/>
      <c r="ZR162" s="513"/>
      <c r="ZS162" s="513"/>
      <c r="ZT162" s="513"/>
      <c r="ZU162" s="513"/>
      <c r="ZV162" s="513"/>
      <c r="ZW162" s="513"/>
      <c r="ZX162" s="513"/>
      <c r="ZY162" s="513"/>
      <c r="ZZ162" s="513"/>
      <c r="AAA162" s="513"/>
      <c r="AAB162" s="513"/>
      <c r="AAC162" s="513"/>
      <c r="AAD162" s="513"/>
      <c r="AAE162" s="513"/>
      <c r="AAF162" s="513"/>
      <c r="AAG162" s="513"/>
      <c r="AAH162" s="513"/>
      <c r="AAI162" s="513"/>
      <c r="AAJ162" s="513"/>
      <c r="AAK162" s="513"/>
      <c r="AAL162" s="513"/>
      <c r="AAM162" s="513"/>
      <c r="AAN162" s="513"/>
      <c r="AAO162" s="513"/>
      <c r="AAP162" s="513"/>
      <c r="AAQ162" s="513"/>
      <c r="AAR162" s="513"/>
      <c r="AAS162" s="513"/>
      <c r="AAT162" s="513"/>
      <c r="AAU162" s="513"/>
      <c r="AAV162" s="513"/>
      <c r="AAW162" s="513"/>
      <c r="AAX162" s="513"/>
      <c r="AAY162" s="513"/>
      <c r="AAZ162" s="513"/>
      <c r="ABA162" s="513"/>
      <c r="ABB162" s="513"/>
      <c r="ABC162" s="513"/>
      <c r="ABD162" s="513"/>
      <c r="ABE162" s="513"/>
      <c r="ABF162" s="513"/>
      <c r="ABG162" s="513"/>
      <c r="ABH162" s="513"/>
      <c r="ABI162" s="513"/>
      <c r="ABJ162" s="513"/>
      <c r="ABK162" s="513"/>
      <c r="ABL162" s="513"/>
      <c r="ABM162" s="513"/>
      <c r="ABN162" s="513"/>
      <c r="ABO162" s="513"/>
      <c r="ABP162" s="513"/>
      <c r="ABQ162" s="513"/>
      <c r="ABR162" s="513"/>
      <c r="ABS162" s="513"/>
      <c r="ABT162" s="513"/>
      <c r="ABU162" s="513"/>
      <c r="ABV162" s="513"/>
      <c r="ABW162" s="513"/>
      <c r="ABX162" s="513"/>
      <c r="ABY162" s="513"/>
      <c r="ABZ162" s="513"/>
      <c r="ACA162" s="513"/>
      <c r="ACB162" s="513"/>
      <c r="ACC162" s="513"/>
      <c r="ACD162" s="513"/>
      <c r="ACE162" s="513"/>
      <c r="ACF162" s="513"/>
      <c r="ACG162" s="513"/>
      <c r="ACH162" s="513"/>
      <c r="ACI162" s="513"/>
      <c r="ACJ162" s="513"/>
      <c r="ACK162" s="513"/>
      <c r="ACL162" s="513"/>
      <c r="ACM162" s="513"/>
      <c r="ACN162" s="513"/>
      <c r="ACO162" s="513"/>
      <c r="ACP162" s="513"/>
      <c r="ACQ162" s="513"/>
      <c r="ACR162" s="513"/>
      <c r="ACS162" s="513"/>
      <c r="ACT162" s="513"/>
      <c r="ACU162" s="513"/>
      <c r="ACV162" s="513"/>
      <c r="ACW162" s="513"/>
      <c r="ACX162" s="513"/>
      <c r="ACY162" s="513"/>
      <c r="ACZ162" s="513"/>
      <c r="ADA162" s="513"/>
      <c r="ADB162" s="513"/>
      <c r="ADC162" s="513"/>
      <c r="ADD162" s="513"/>
      <c r="ADE162" s="513"/>
      <c r="ADF162" s="513"/>
      <c r="ADG162" s="513"/>
      <c r="ADH162" s="513"/>
      <c r="ADI162" s="513"/>
      <c r="ADJ162" s="513"/>
      <c r="ADK162" s="513"/>
      <c r="ADL162" s="513"/>
      <c r="ADM162" s="513"/>
      <c r="ADN162" s="513"/>
      <c r="ADO162" s="513"/>
      <c r="ADP162" s="513"/>
      <c r="ADQ162" s="513"/>
      <c r="ADR162" s="513"/>
      <c r="ADS162" s="513"/>
      <c r="ADT162" s="513"/>
      <c r="ADU162" s="513"/>
      <c r="ADV162" s="513"/>
      <c r="ADW162" s="513"/>
      <c r="ADX162" s="513"/>
      <c r="ADY162" s="513"/>
      <c r="ADZ162" s="513"/>
      <c r="AEA162" s="513"/>
      <c r="AEB162" s="513"/>
      <c r="AEC162" s="513"/>
      <c r="AED162" s="513"/>
      <c r="AEE162" s="513"/>
      <c r="AEF162" s="513"/>
      <c r="AEG162" s="513"/>
      <c r="AEH162" s="513"/>
      <c r="AEI162" s="513"/>
      <c r="AEJ162" s="513"/>
      <c r="AEK162" s="513"/>
      <c r="AEL162" s="513"/>
      <c r="AEM162" s="513"/>
      <c r="AEN162" s="513"/>
      <c r="AEO162" s="513"/>
      <c r="AEP162" s="513"/>
      <c r="AEQ162" s="513"/>
      <c r="AER162" s="513"/>
      <c r="AES162" s="513"/>
      <c r="AET162" s="513"/>
      <c r="AEU162" s="513"/>
      <c r="AEV162" s="513"/>
      <c r="AEW162" s="513"/>
      <c r="AEX162" s="513"/>
      <c r="AEY162" s="513"/>
      <c r="AEZ162" s="513"/>
      <c r="AFA162" s="513"/>
      <c r="AFB162" s="513"/>
      <c r="AFC162" s="513"/>
      <c r="AFD162" s="513"/>
      <c r="AFE162" s="513"/>
      <c r="AFF162" s="513"/>
      <c r="AFG162" s="513"/>
      <c r="AFH162" s="513"/>
      <c r="AFI162" s="513"/>
      <c r="AFJ162" s="513"/>
      <c r="AFK162" s="513"/>
      <c r="AFL162" s="513"/>
      <c r="AFM162" s="513"/>
      <c r="AFN162" s="513"/>
      <c r="AFO162" s="513"/>
      <c r="AFP162" s="513"/>
      <c r="AFQ162" s="513"/>
      <c r="AFR162" s="513"/>
      <c r="AFS162" s="513"/>
      <c r="AFT162" s="513"/>
      <c r="AFU162" s="513"/>
      <c r="AFV162" s="513"/>
      <c r="AFW162" s="513"/>
      <c r="AFX162" s="513"/>
      <c r="AFY162" s="513"/>
      <c r="AFZ162" s="513"/>
      <c r="AGA162" s="513"/>
      <c r="AGB162" s="513"/>
      <c r="AGC162" s="513"/>
      <c r="AGD162" s="513"/>
      <c r="AGE162" s="513"/>
      <c r="AGF162" s="513"/>
      <c r="AGG162" s="513"/>
      <c r="AGH162" s="513"/>
      <c r="AGI162" s="513"/>
      <c r="AGJ162" s="513"/>
      <c r="AGK162" s="513"/>
      <c r="AGL162" s="513"/>
      <c r="AGM162" s="513"/>
      <c r="AGN162" s="513"/>
      <c r="AGO162" s="513"/>
      <c r="AGP162" s="513"/>
      <c r="AGQ162" s="513"/>
      <c r="AGR162" s="513"/>
      <c r="AGS162" s="513"/>
      <c r="AGT162" s="513"/>
      <c r="AGU162" s="513"/>
      <c r="AGV162" s="513"/>
      <c r="AGW162" s="513"/>
      <c r="AGX162" s="513"/>
      <c r="AGY162" s="513"/>
      <c r="AGZ162" s="513"/>
      <c r="AHA162" s="513"/>
      <c r="AHB162" s="513"/>
      <c r="AHC162" s="513"/>
      <c r="AHD162" s="513"/>
      <c r="AHE162" s="513"/>
      <c r="AHF162" s="513"/>
      <c r="AHG162" s="513"/>
      <c r="AHH162" s="513"/>
      <c r="AHI162" s="513"/>
      <c r="AHJ162" s="513"/>
      <c r="AHK162" s="513"/>
      <c r="AHL162" s="513"/>
      <c r="AHM162" s="513"/>
      <c r="AHN162" s="513"/>
      <c r="AHO162" s="513"/>
      <c r="AHP162" s="513"/>
      <c r="AHQ162" s="513"/>
      <c r="AHR162" s="513"/>
      <c r="AHS162" s="513"/>
      <c r="AHT162" s="513"/>
      <c r="AHU162" s="513"/>
      <c r="AHV162" s="513"/>
      <c r="AHW162" s="513"/>
      <c r="AHX162" s="513"/>
      <c r="AHY162" s="513"/>
      <c r="AHZ162" s="513"/>
      <c r="AIA162" s="513"/>
      <c r="AIB162" s="513"/>
      <c r="AIC162" s="513"/>
      <c r="AID162" s="513"/>
      <c r="AIE162" s="513"/>
      <c r="AIF162" s="513"/>
      <c r="AIG162" s="513"/>
      <c r="AIH162" s="513"/>
      <c r="AII162" s="513"/>
      <c r="AIJ162" s="513"/>
      <c r="AIK162" s="513"/>
      <c r="AIL162" s="513"/>
      <c r="AIM162" s="513"/>
      <c r="AIN162" s="513"/>
      <c r="AIO162" s="513"/>
      <c r="AIP162" s="513"/>
      <c r="AIQ162" s="513"/>
      <c r="AIR162" s="513"/>
      <c r="AIS162" s="513"/>
      <c r="AIT162" s="513"/>
      <c r="AIU162" s="513"/>
      <c r="AIV162" s="513"/>
      <c r="AIW162" s="513"/>
      <c r="AIX162" s="513"/>
      <c r="AIY162" s="513"/>
      <c r="AIZ162" s="513"/>
      <c r="AJA162" s="513"/>
      <c r="AJB162" s="513"/>
      <c r="AJC162" s="513"/>
      <c r="AJD162" s="513"/>
      <c r="AJE162" s="513"/>
      <c r="AJF162" s="513"/>
      <c r="AJG162" s="513"/>
      <c r="AJH162" s="513"/>
      <c r="AJI162" s="513"/>
      <c r="AJJ162" s="513"/>
      <c r="AJK162" s="513"/>
      <c r="AJL162" s="513"/>
      <c r="AJM162" s="513"/>
      <c r="AJN162" s="513"/>
      <c r="AJO162" s="513"/>
      <c r="AJP162" s="513"/>
      <c r="AJQ162" s="513"/>
      <c r="AJR162" s="513"/>
      <c r="AJS162" s="513"/>
      <c r="AJT162" s="513"/>
      <c r="AJU162" s="513"/>
      <c r="AJV162" s="513"/>
      <c r="AJW162" s="513"/>
      <c r="AJX162" s="513"/>
      <c r="AJY162" s="513"/>
      <c r="AJZ162" s="513"/>
      <c r="AKA162" s="513"/>
      <c r="AKB162" s="513"/>
      <c r="AKC162" s="513"/>
      <c r="AKD162" s="513"/>
      <c r="AKE162" s="513"/>
      <c r="AKF162" s="513"/>
      <c r="AKG162" s="513"/>
      <c r="AKH162" s="513"/>
      <c r="AKI162" s="513"/>
      <c r="AKJ162" s="513"/>
      <c r="AKK162" s="513"/>
      <c r="AKL162" s="513"/>
      <c r="AKM162" s="513"/>
      <c r="AKN162" s="513"/>
      <c r="AKO162" s="513"/>
      <c r="AKP162" s="513"/>
      <c r="AKQ162" s="513"/>
      <c r="AKR162" s="513"/>
      <c r="AKS162" s="513"/>
      <c r="AKT162" s="513"/>
      <c r="AKU162" s="513"/>
      <c r="AKV162" s="513"/>
      <c r="AKW162" s="513"/>
      <c r="AKX162" s="513"/>
      <c r="AKY162" s="513"/>
      <c r="AKZ162" s="513"/>
      <c r="ALA162" s="513"/>
      <c r="ALB162" s="513"/>
      <c r="ALC162" s="513"/>
      <c r="ALD162" s="513"/>
      <c r="ALE162" s="513"/>
      <c r="ALF162" s="513"/>
      <c r="ALG162" s="513"/>
      <c r="ALH162" s="513"/>
      <c r="ALI162" s="513"/>
      <c r="ALJ162" s="513"/>
      <c r="ALK162" s="513"/>
      <c r="ALL162" s="513"/>
      <c r="ALM162" s="513"/>
      <c r="ALN162" s="513"/>
      <c r="ALO162" s="513"/>
      <c r="ALP162" s="513"/>
      <c r="ALQ162" s="513"/>
      <c r="ALR162" s="513"/>
      <c r="ALS162" s="513"/>
      <c r="ALT162" s="513"/>
      <c r="ALU162" s="513"/>
      <c r="ALV162" s="513"/>
      <c r="ALW162" s="513"/>
      <c r="ALX162" s="513"/>
      <c r="ALY162" s="513"/>
      <c r="ALZ162" s="513"/>
      <c r="AMA162" s="513"/>
      <c r="AMB162" s="513"/>
      <c r="AMC162" s="513"/>
      <c r="AMD162" s="513"/>
      <c r="AME162" s="513"/>
      <c r="AMF162" s="513"/>
      <c r="AMG162" s="513"/>
      <c r="AMH162" s="513"/>
      <c r="AMI162" s="513"/>
      <c r="AMJ162" s="513"/>
      <c r="AMK162" s="513"/>
      <c r="AML162" s="513"/>
      <c r="AMM162" s="513"/>
      <c r="AMN162" s="513"/>
      <c r="AMO162" s="513"/>
      <c r="AMP162" s="513"/>
      <c r="AMQ162" s="513"/>
      <c r="AMR162" s="513"/>
      <c r="AMS162" s="513"/>
      <c r="AMT162" s="513"/>
      <c r="AMU162" s="513"/>
      <c r="AMV162" s="513"/>
      <c r="AMW162" s="513"/>
      <c r="AMX162" s="513"/>
      <c r="AMY162" s="513"/>
      <c r="AMZ162" s="513"/>
      <c r="ANA162" s="513"/>
      <c r="ANB162" s="513"/>
      <c r="ANC162" s="513"/>
      <c r="AND162" s="513"/>
      <c r="ANE162" s="513"/>
      <c r="ANF162" s="513"/>
      <c r="ANG162" s="513"/>
      <c r="ANH162" s="513"/>
      <c r="ANI162" s="513"/>
      <c r="ANJ162" s="513"/>
      <c r="ANK162" s="513"/>
      <c r="ANL162" s="513"/>
      <c r="ANM162" s="513"/>
      <c r="ANN162" s="513"/>
      <c r="ANO162" s="513"/>
      <c r="ANP162" s="513"/>
      <c r="ANQ162" s="513"/>
      <c r="ANR162" s="513"/>
      <c r="ANS162" s="513"/>
      <c r="ANT162" s="513"/>
      <c r="ANU162" s="513"/>
      <c r="ANV162" s="513"/>
      <c r="ANW162" s="513"/>
      <c r="ANX162" s="513"/>
      <c r="ANY162" s="513"/>
      <c r="ANZ162" s="513"/>
      <c r="AOA162" s="513"/>
      <c r="AOB162" s="513"/>
      <c r="AOC162" s="513"/>
      <c r="AOD162" s="513"/>
      <c r="AOE162" s="513"/>
      <c r="AOF162" s="513"/>
      <c r="AOG162" s="513"/>
      <c r="AOH162" s="513"/>
      <c r="AOI162" s="513"/>
      <c r="AOJ162" s="513"/>
      <c r="AOK162" s="513"/>
      <c r="AOL162" s="513"/>
      <c r="AOM162" s="513"/>
      <c r="AON162" s="513"/>
      <c r="AOO162" s="513"/>
      <c r="AOP162" s="513"/>
      <c r="AOQ162" s="513"/>
      <c r="AOR162" s="513"/>
      <c r="AOS162" s="513"/>
      <c r="AOT162" s="513"/>
      <c r="AOU162" s="513"/>
      <c r="AOV162" s="513"/>
      <c r="AOW162" s="513"/>
      <c r="AOX162" s="513"/>
      <c r="AOY162" s="513"/>
      <c r="AOZ162" s="513"/>
      <c r="APA162" s="513"/>
      <c r="APB162" s="513"/>
      <c r="APC162" s="513"/>
      <c r="APD162" s="513"/>
      <c r="APE162" s="513"/>
      <c r="APF162" s="513"/>
      <c r="APG162" s="513"/>
      <c r="APH162" s="513"/>
      <c r="API162" s="513"/>
      <c r="APJ162" s="513"/>
      <c r="APK162" s="513"/>
      <c r="APL162" s="513"/>
      <c r="APM162" s="513"/>
      <c r="APN162" s="513"/>
      <c r="APO162" s="513"/>
      <c r="APP162" s="513"/>
      <c r="APQ162" s="513"/>
      <c r="APR162" s="513"/>
      <c r="APS162" s="513"/>
      <c r="APT162" s="513"/>
      <c r="APU162" s="513"/>
      <c r="APV162" s="513"/>
      <c r="APW162" s="513"/>
      <c r="APX162" s="513"/>
      <c r="APY162" s="513"/>
      <c r="APZ162" s="513"/>
      <c r="AQA162" s="513"/>
      <c r="AQB162" s="513"/>
      <c r="AQC162" s="513"/>
      <c r="AQD162" s="513"/>
      <c r="AQE162" s="513"/>
      <c r="AQF162" s="513"/>
      <c r="AQG162" s="513"/>
      <c r="AQH162" s="513"/>
      <c r="AQI162" s="513"/>
      <c r="AQJ162" s="513"/>
      <c r="AQK162" s="513"/>
      <c r="AQL162" s="513"/>
      <c r="AQM162" s="513"/>
      <c r="AQN162" s="513"/>
      <c r="AQO162" s="513"/>
      <c r="AQP162" s="513"/>
      <c r="AQQ162" s="513"/>
      <c r="AQR162" s="513"/>
      <c r="AQS162" s="513"/>
      <c r="AQT162" s="513"/>
      <c r="AQU162" s="513"/>
      <c r="AQV162" s="513"/>
      <c r="AQW162" s="513"/>
      <c r="AQX162" s="513"/>
      <c r="AQY162" s="513"/>
      <c r="AQZ162" s="513"/>
      <c r="ARA162" s="513"/>
      <c r="ARB162" s="513"/>
      <c r="ARC162" s="513"/>
      <c r="ARD162" s="513"/>
      <c r="ARE162" s="513"/>
      <c r="ARF162" s="513"/>
      <c r="ARG162" s="513"/>
      <c r="ARH162" s="513"/>
      <c r="ARI162" s="513"/>
      <c r="ARJ162" s="513"/>
      <c r="ARK162" s="513"/>
      <c r="ARL162" s="513"/>
      <c r="ARM162" s="513"/>
      <c r="ARN162" s="513"/>
      <c r="ARO162" s="513"/>
      <c r="ARP162" s="513"/>
      <c r="ARQ162" s="513"/>
      <c r="ARR162" s="513"/>
      <c r="ARS162" s="513"/>
      <c r="ART162" s="513"/>
      <c r="ARU162" s="513"/>
      <c r="ARV162" s="513"/>
      <c r="ARW162" s="513"/>
      <c r="ARX162" s="513"/>
      <c r="ARY162" s="513"/>
      <c r="ARZ162" s="513"/>
      <c r="ASA162" s="513"/>
      <c r="ASB162" s="513"/>
      <c r="ASC162" s="513"/>
      <c r="ASD162" s="513"/>
      <c r="ASE162" s="513"/>
      <c r="ASF162" s="513"/>
      <c r="ASG162" s="513"/>
      <c r="ASH162" s="513"/>
      <c r="ASI162" s="513"/>
      <c r="ASJ162" s="513"/>
      <c r="ASK162" s="513"/>
      <c r="ASL162" s="513"/>
      <c r="ASM162" s="513"/>
      <c r="ASN162" s="513"/>
      <c r="ASO162" s="513"/>
      <c r="ASP162" s="513"/>
      <c r="ASQ162" s="513"/>
      <c r="ASR162" s="513"/>
      <c r="ASS162" s="513"/>
      <c r="AST162" s="513"/>
      <c r="ASU162" s="513"/>
      <c r="ASV162" s="513"/>
      <c r="ASW162" s="513"/>
      <c r="ASX162" s="513"/>
      <c r="ASY162" s="513"/>
      <c r="ASZ162" s="513"/>
      <c r="ATA162" s="513"/>
      <c r="ATB162" s="513"/>
      <c r="ATC162" s="513"/>
      <c r="ATD162" s="513"/>
      <c r="ATE162" s="513"/>
      <c r="ATF162" s="513"/>
      <c r="ATG162" s="513"/>
      <c r="ATH162" s="513"/>
      <c r="ATI162" s="513"/>
      <c r="ATJ162" s="513"/>
      <c r="ATK162" s="513"/>
      <c r="ATL162" s="513"/>
      <c r="ATM162" s="513"/>
      <c r="ATN162" s="513"/>
      <c r="ATO162" s="513"/>
      <c r="ATP162" s="513"/>
      <c r="ATQ162" s="513"/>
      <c r="ATR162" s="513"/>
      <c r="ATS162" s="513"/>
      <c r="ATT162" s="513"/>
      <c r="ATU162" s="513"/>
      <c r="ATV162" s="513"/>
      <c r="ATW162" s="513"/>
      <c r="ATX162" s="513"/>
      <c r="ATY162" s="513"/>
      <c r="ATZ162" s="513"/>
      <c r="AUA162" s="513"/>
      <c r="AUB162" s="513"/>
      <c r="AUC162" s="513"/>
      <c r="AUD162" s="513"/>
      <c r="AUE162" s="513"/>
      <c r="AUF162" s="513"/>
      <c r="AUG162" s="513"/>
      <c r="AUH162" s="513"/>
      <c r="AUI162" s="513"/>
      <c r="AUJ162" s="513"/>
      <c r="AUK162" s="513"/>
      <c r="AUL162" s="513"/>
      <c r="AUM162" s="513"/>
      <c r="AUN162" s="513"/>
      <c r="AUO162" s="513"/>
      <c r="AUP162" s="513"/>
      <c r="AUQ162" s="513"/>
      <c r="AUR162" s="513"/>
      <c r="AUS162" s="513"/>
      <c r="AUT162" s="513"/>
      <c r="AUU162" s="513"/>
      <c r="AUV162" s="513"/>
      <c r="AUW162" s="513"/>
      <c r="AUX162" s="513"/>
      <c r="AUY162" s="513"/>
      <c r="AUZ162" s="513"/>
      <c r="AVA162" s="513"/>
      <c r="AVB162" s="513"/>
      <c r="AVC162" s="513"/>
      <c r="AVD162" s="513"/>
      <c r="AVE162" s="513"/>
      <c r="AVF162" s="513"/>
      <c r="AVG162" s="513"/>
      <c r="AVH162" s="513"/>
      <c r="AVI162" s="513"/>
      <c r="AVJ162" s="513"/>
      <c r="AVK162" s="513"/>
      <c r="AVL162" s="513"/>
      <c r="AVM162" s="513"/>
      <c r="AVN162" s="513"/>
      <c r="AVO162" s="513"/>
      <c r="AVP162" s="513"/>
      <c r="AVQ162" s="513"/>
      <c r="AVR162" s="513"/>
      <c r="AVS162" s="513"/>
      <c r="AVT162" s="513"/>
      <c r="AVU162" s="513"/>
      <c r="AVV162" s="513"/>
      <c r="AVW162" s="513"/>
      <c r="AVX162" s="513"/>
      <c r="AVY162" s="513"/>
      <c r="AVZ162" s="513"/>
      <c r="AWA162" s="513"/>
      <c r="AWB162" s="513"/>
      <c r="AWC162" s="513"/>
      <c r="AWD162" s="513"/>
      <c r="AWE162" s="513"/>
      <c r="AWF162" s="513"/>
      <c r="AWG162" s="513"/>
      <c r="AWH162" s="513"/>
      <c r="AWI162" s="513"/>
      <c r="AWJ162" s="513"/>
      <c r="AWK162" s="513"/>
      <c r="AWL162" s="513"/>
      <c r="AWM162" s="513"/>
      <c r="AWN162" s="513"/>
      <c r="AWO162" s="513"/>
      <c r="AWP162" s="513"/>
      <c r="AWQ162" s="513"/>
      <c r="AWR162" s="513"/>
      <c r="AWS162" s="513"/>
      <c r="AWT162" s="513"/>
      <c r="AWU162" s="513"/>
      <c r="AWV162" s="513"/>
      <c r="AWW162" s="513"/>
      <c r="AWX162" s="513"/>
      <c r="AWY162" s="513"/>
      <c r="AWZ162" s="513"/>
      <c r="AXA162" s="513"/>
      <c r="AXB162" s="513"/>
      <c r="AXC162" s="513"/>
      <c r="AXD162" s="513"/>
      <c r="AXE162" s="513"/>
      <c r="AXF162" s="513"/>
      <c r="AXG162" s="513"/>
      <c r="AXH162" s="513"/>
      <c r="AXI162" s="513"/>
      <c r="AXJ162" s="513"/>
      <c r="AXK162" s="513"/>
      <c r="AXL162" s="513"/>
      <c r="AXM162" s="513"/>
      <c r="AXN162" s="513"/>
      <c r="AXO162" s="513"/>
      <c r="AXP162" s="513"/>
      <c r="AXQ162" s="513"/>
      <c r="AXR162" s="513"/>
      <c r="AXS162" s="513"/>
      <c r="AXT162" s="513"/>
      <c r="AXU162" s="513"/>
      <c r="AXV162" s="513"/>
      <c r="AXW162" s="513"/>
      <c r="AXX162" s="513"/>
      <c r="AXY162" s="513"/>
      <c r="AXZ162" s="513"/>
      <c r="AYA162" s="513"/>
      <c r="AYB162" s="513"/>
      <c r="AYC162" s="513"/>
      <c r="AYD162" s="513"/>
      <c r="AYE162" s="513"/>
      <c r="AYF162" s="513"/>
      <c r="AYG162" s="513"/>
      <c r="AYH162" s="513"/>
      <c r="AYI162" s="513"/>
      <c r="AYJ162" s="513"/>
      <c r="AYK162" s="513"/>
      <c r="AYL162" s="513"/>
      <c r="AYM162" s="513"/>
      <c r="AYN162" s="513"/>
      <c r="AYO162" s="513"/>
      <c r="AYP162" s="513"/>
      <c r="AYQ162" s="513"/>
      <c r="AYR162" s="513"/>
      <c r="AYS162" s="513"/>
      <c r="AYT162" s="513"/>
      <c r="AYU162" s="513"/>
      <c r="AYV162" s="513"/>
      <c r="AYW162" s="513"/>
      <c r="AYX162" s="513"/>
      <c r="AYY162" s="513"/>
      <c r="AYZ162" s="513"/>
      <c r="AZA162" s="513"/>
      <c r="AZB162" s="513"/>
      <c r="AZC162" s="513"/>
      <c r="AZD162" s="513"/>
      <c r="AZE162" s="513"/>
      <c r="AZF162" s="513"/>
      <c r="AZG162" s="513"/>
      <c r="AZH162" s="513"/>
      <c r="AZI162" s="513"/>
      <c r="AZJ162" s="513"/>
      <c r="AZK162" s="513"/>
      <c r="AZL162" s="513"/>
      <c r="AZM162" s="513"/>
      <c r="AZN162" s="513"/>
      <c r="AZO162" s="513"/>
      <c r="AZP162" s="513"/>
      <c r="AZQ162" s="513"/>
      <c r="AZR162" s="513"/>
      <c r="AZS162" s="513"/>
      <c r="AZT162" s="513"/>
      <c r="AZU162" s="513"/>
      <c r="AZV162" s="513"/>
      <c r="AZW162" s="513"/>
      <c r="AZX162" s="513"/>
      <c r="AZY162" s="513"/>
      <c r="AZZ162" s="513"/>
      <c r="BAA162" s="513"/>
      <c r="BAB162" s="513"/>
      <c r="BAC162" s="513"/>
      <c r="BAD162" s="513"/>
      <c r="BAE162" s="513"/>
      <c r="BAF162" s="513"/>
      <c r="BAG162" s="513"/>
      <c r="BAH162" s="513"/>
      <c r="BAI162" s="513"/>
      <c r="BAJ162" s="513"/>
      <c r="BAK162" s="513"/>
      <c r="BAL162" s="513"/>
      <c r="BAM162" s="513"/>
      <c r="BAN162" s="513"/>
      <c r="BAO162" s="513"/>
      <c r="BAP162" s="513"/>
      <c r="BAQ162" s="513"/>
      <c r="BAR162" s="513"/>
      <c r="BAS162" s="513"/>
      <c r="BAT162" s="513"/>
      <c r="BAU162" s="513"/>
      <c r="BAV162" s="513"/>
      <c r="BAW162" s="513"/>
      <c r="BAX162" s="513"/>
      <c r="BAY162" s="513"/>
      <c r="BAZ162" s="513"/>
      <c r="BBA162" s="513"/>
      <c r="BBB162" s="513"/>
      <c r="BBC162" s="513"/>
      <c r="BBD162" s="513"/>
      <c r="BBE162" s="513"/>
      <c r="BBF162" s="513"/>
      <c r="BBG162" s="513"/>
      <c r="BBH162" s="513"/>
      <c r="BBI162" s="513"/>
      <c r="BBJ162" s="513"/>
      <c r="BBK162" s="513"/>
      <c r="BBL162" s="513"/>
      <c r="BBM162" s="513"/>
      <c r="BBN162" s="513"/>
      <c r="BBO162" s="513"/>
      <c r="BBP162" s="513"/>
      <c r="BBQ162" s="513"/>
      <c r="BBR162" s="513"/>
      <c r="BBS162" s="513"/>
      <c r="BBT162" s="513"/>
      <c r="BBU162" s="513"/>
      <c r="BBV162" s="513"/>
      <c r="BBW162" s="513"/>
      <c r="BBX162" s="513"/>
      <c r="BBY162" s="513"/>
      <c r="BBZ162" s="513"/>
      <c r="BCA162" s="513"/>
      <c r="BCB162" s="513"/>
      <c r="BCC162" s="513"/>
      <c r="BCD162" s="513"/>
      <c r="BCE162" s="513"/>
      <c r="BCF162" s="513"/>
      <c r="BCG162" s="513"/>
      <c r="BCH162" s="513"/>
      <c r="BCI162" s="513"/>
      <c r="BCJ162" s="513"/>
      <c r="BCK162" s="513"/>
      <c r="BCL162" s="513"/>
      <c r="BCM162" s="513"/>
      <c r="BCN162" s="513"/>
      <c r="BCO162" s="513"/>
      <c r="BCP162" s="513"/>
      <c r="BCQ162" s="513"/>
      <c r="BCR162" s="513"/>
      <c r="BCS162" s="513"/>
      <c r="BCT162" s="513"/>
      <c r="BCU162" s="513"/>
      <c r="BCV162" s="513"/>
      <c r="BCW162" s="513"/>
      <c r="BCX162" s="513"/>
      <c r="BCY162" s="513"/>
      <c r="BCZ162" s="513"/>
      <c r="BDA162" s="513"/>
      <c r="BDB162" s="513"/>
      <c r="BDC162" s="513"/>
      <c r="BDD162" s="513"/>
      <c r="BDE162" s="513"/>
      <c r="BDF162" s="513"/>
      <c r="BDG162" s="513"/>
      <c r="BDH162" s="513"/>
      <c r="BDI162" s="513"/>
      <c r="BDJ162" s="513"/>
      <c r="BDK162" s="513"/>
      <c r="BDL162" s="513"/>
      <c r="BDM162" s="513"/>
      <c r="BDN162" s="513"/>
      <c r="BDO162" s="513"/>
      <c r="BDP162" s="513"/>
      <c r="BDQ162" s="513"/>
      <c r="BDR162" s="513"/>
      <c r="BDS162" s="513"/>
      <c r="BDT162" s="513"/>
      <c r="BDU162" s="513"/>
      <c r="BDV162" s="513"/>
      <c r="BDW162" s="513"/>
      <c r="BDX162" s="513"/>
      <c r="BDY162" s="513"/>
      <c r="BDZ162" s="513"/>
      <c r="BEA162" s="513"/>
      <c r="BEB162" s="513"/>
      <c r="BEC162" s="513"/>
      <c r="BED162" s="513"/>
      <c r="BEE162" s="513"/>
      <c r="BEF162" s="513"/>
      <c r="BEG162" s="513"/>
      <c r="BEH162" s="513"/>
      <c r="BEI162" s="513"/>
      <c r="BEJ162" s="513"/>
      <c r="BEK162" s="513"/>
      <c r="BEL162" s="513"/>
      <c r="BEM162" s="513"/>
      <c r="BEN162" s="513"/>
      <c r="BEO162" s="513"/>
      <c r="BEP162" s="513"/>
      <c r="BEQ162" s="513"/>
      <c r="BER162" s="513"/>
      <c r="BES162" s="513"/>
      <c r="BET162" s="513"/>
      <c r="BEU162" s="513"/>
      <c r="BEV162" s="513"/>
      <c r="BEW162" s="513"/>
      <c r="BEX162" s="513"/>
      <c r="BEY162" s="513"/>
      <c r="BEZ162" s="513"/>
      <c r="BFA162" s="513"/>
      <c r="BFB162" s="513"/>
      <c r="BFC162" s="513"/>
      <c r="BFD162" s="513"/>
      <c r="BFE162" s="513"/>
      <c r="BFF162" s="513"/>
      <c r="BFG162" s="513"/>
      <c r="BFH162" s="513"/>
      <c r="BFI162" s="513"/>
      <c r="BFJ162" s="513"/>
      <c r="BFK162" s="513"/>
      <c r="BFL162" s="513"/>
      <c r="BFM162" s="513"/>
      <c r="BFN162" s="513"/>
      <c r="BFO162" s="513"/>
      <c r="BFP162" s="513"/>
      <c r="BFQ162" s="513"/>
      <c r="BFR162" s="513"/>
      <c r="BFS162" s="513"/>
      <c r="BFT162" s="513"/>
      <c r="BFU162" s="513"/>
      <c r="BFV162" s="513"/>
      <c r="BFW162" s="513"/>
      <c r="BFX162" s="513"/>
      <c r="BFY162" s="513"/>
      <c r="BFZ162" s="513"/>
      <c r="BGA162" s="513"/>
      <c r="BGB162" s="513"/>
      <c r="BGC162" s="513"/>
      <c r="BGD162" s="513"/>
      <c r="BGE162" s="513"/>
      <c r="BGF162" s="513"/>
      <c r="BGG162" s="513"/>
      <c r="BGH162" s="513"/>
      <c r="BGI162" s="513"/>
      <c r="BGJ162" s="513"/>
      <c r="BGK162" s="513"/>
      <c r="BGL162" s="513"/>
      <c r="BGM162" s="513"/>
      <c r="BGN162" s="513"/>
      <c r="BGO162" s="513"/>
      <c r="BGP162" s="513"/>
      <c r="BGQ162" s="513"/>
      <c r="BGR162" s="513"/>
      <c r="BGS162" s="513"/>
      <c r="BGT162" s="513"/>
      <c r="BGU162" s="513"/>
      <c r="BGV162" s="513"/>
      <c r="BGW162" s="513"/>
      <c r="BGX162" s="513"/>
      <c r="BGY162" s="513"/>
      <c r="BGZ162" s="513"/>
      <c r="BHA162" s="513"/>
      <c r="BHB162" s="513"/>
      <c r="BHC162" s="513"/>
      <c r="BHD162" s="513"/>
      <c r="BHE162" s="513"/>
      <c r="BHF162" s="513"/>
      <c r="BHG162" s="513"/>
      <c r="BHH162" s="513"/>
      <c r="BHI162" s="513"/>
      <c r="BHJ162" s="513"/>
      <c r="BHK162" s="513"/>
      <c r="BHL162" s="513"/>
      <c r="BHM162" s="513"/>
      <c r="BHN162" s="513"/>
      <c r="BHO162" s="513"/>
      <c r="BHP162" s="513"/>
      <c r="BHQ162" s="513"/>
      <c r="BHR162" s="513"/>
      <c r="BHS162" s="513"/>
      <c r="BHT162" s="513"/>
      <c r="BHU162" s="513"/>
      <c r="BHV162" s="513"/>
      <c r="BHW162" s="513"/>
      <c r="BHX162" s="513"/>
      <c r="BHY162" s="513"/>
      <c r="BHZ162" s="513"/>
      <c r="BIA162" s="513"/>
      <c r="BIB162" s="513"/>
      <c r="BIC162" s="513"/>
      <c r="BID162" s="513"/>
      <c r="BIE162" s="513"/>
      <c r="BIF162" s="513"/>
      <c r="BIG162" s="513"/>
      <c r="BIH162" s="513"/>
      <c r="BII162" s="513"/>
      <c r="BIJ162" s="513"/>
      <c r="BIK162" s="513"/>
      <c r="BIL162" s="513"/>
      <c r="BIM162" s="513"/>
      <c r="BIN162" s="513"/>
      <c r="BIO162" s="513"/>
      <c r="BIP162" s="513"/>
      <c r="BIQ162" s="513"/>
      <c r="BIR162" s="513"/>
      <c r="BIS162" s="513"/>
      <c r="BIT162" s="513"/>
      <c r="BIU162" s="513"/>
      <c r="BIV162" s="513"/>
      <c r="BIW162" s="513"/>
      <c r="BIX162" s="513"/>
      <c r="BIY162" s="513"/>
      <c r="BIZ162" s="513"/>
      <c r="BJA162" s="513"/>
      <c r="BJB162" s="513"/>
      <c r="BJC162" s="513"/>
      <c r="BJD162" s="513"/>
      <c r="BJE162" s="513"/>
      <c r="BJF162" s="513"/>
      <c r="BJG162" s="513"/>
      <c r="BJH162" s="513"/>
      <c r="BJI162" s="513"/>
      <c r="BJJ162" s="513"/>
      <c r="BJK162" s="513"/>
      <c r="BJL162" s="513"/>
      <c r="BJM162" s="513"/>
      <c r="BJN162" s="513"/>
      <c r="BJO162" s="513"/>
      <c r="BJP162" s="513"/>
      <c r="BJQ162" s="513"/>
      <c r="BJR162" s="513"/>
      <c r="BJS162" s="513"/>
      <c r="BJT162" s="513"/>
      <c r="BJU162" s="513"/>
      <c r="BJV162" s="513"/>
      <c r="BJW162" s="513"/>
      <c r="BJX162" s="513"/>
      <c r="BJY162" s="513"/>
      <c r="BJZ162" s="513"/>
      <c r="BKA162" s="513"/>
      <c r="BKB162" s="513"/>
      <c r="BKC162" s="513"/>
      <c r="BKD162" s="513"/>
      <c r="BKE162" s="513"/>
      <c r="BKF162" s="513"/>
      <c r="BKG162" s="513"/>
      <c r="BKH162" s="513"/>
      <c r="BKI162" s="513"/>
      <c r="BKJ162" s="513"/>
      <c r="BKK162" s="513"/>
      <c r="BKL162" s="513"/>
      <c r="BKM162" s="513"/>
      <c r="BKN162" s="513"/>
      <c r="BKO162" s="513"/>
      <c r="BKP162" s="513"/>
      <c r="BKQ162" s="513"/>
      <c r="BKR162" s="513"/>
      <c r="BKS162" s="513"/>
      <c r="BKT162" s="513"/>
      <c r="BKU162" s="513"/>
      <c r="BKV162" s="513"/>
      <c r="BKW162" s="513"/>
      <c r="BKX162" s="513"/>
      <c r="BKY162" s="513"/>
      <c r="BKZ162" s="513"/>
      <c r="BLA162" s="513"/>
      <c r="BLB162" s="513"/>
      <c r="BLC162" s="513"/>
      <c r="BLD162" s="513"/>
      <c r="BLE162" s="513"/>
      <c r="BLF162" s="513"/>
      <c r="BLG162" s="513"/>
      <c r="BLH162" s="513"/>
      <c r="BLI162" s="513"/>
      <c r="BLJ162" s="513"/>
      <c r="BLK162" s="513"/>
      <c r="BLL162" s="513"/>
      <c r="BLM162" s="513"/>
      <c r="BLN162" s="513"/>
      <c r="BLO162" s="513"/>
      <c r="BLP162" s="513"/>
      <c r="BLQ162" s="513"/>
      <c r="BLR162" s="513"/>
      <c r="BLS162" s="513"/>
      <c r="BLT162" s="513"/>
      <c r="BLU162" s="513"/>
      <c r="BLV162" s="513"/>
      <c r="BLW162" s="513"/>
      <c r="BLX162" s="513"/>
      <c r="BLY162" s="513"/>
      <c r="BLZ162" s="513"/>
      <c r="BMA162" s="513"/>
      <c r="BMB162" s="513"/>
      <c r="BMC162" s="513"/>
      <c r="BMD162" s="513"/>
      <c r="BME162" s="513"/>
      <c r="BMF162" s="513"/>
      <c r="BMG162" s="513"/>
      <c r="BMH162" s="513"/>
      <c r="BMI162" s="513"/>
      <c r="BMJ162" s="513"/>
      <c r="BMK162" s="513"/>
      <c r="BML162" s="513"/>
      <c r="BMM162" s="513"/>
      <c r="BMN162" s="513"/>
      <c r="BMO162" s="513"/>
      <c r="BMP162" s="513"/>
      <c r="BMQ162" s="513"/>
      <c r="BMR162" s="513"/>
      <c r="BMS162" s="513"/>
      <c r="BMT162" s="513"/>
      <c r="BMU162" s="513"/>
      <c r="BMV162" s="513"/>
      <c r="BMW162" s="513"/>
      <c r="BMX162" s="513"/>
      <c r="BMY162" s="513"/>
      <c r="BMZ162" s="513"/>
      <c r="BNA162" s="513"/>
      <c r="BNB162" s="513"/>
      <c r="BNC162" s="513"/>
      <c r="BND162" s="513"/>
      <c r="BNE162" s="513"/>
      <c r="BNF162" s="513"/>
      <c r="BNG162" s="513"/>
      <c r="BNH162" s="513"/>
      <c r="BNI162" s="513"/>
      <c r="BNJ162" s="513"/>
      <c r="BNK162" s="513"/>
      <c r="BNL162" s="513"/>
      <c r="BNM162" s="513"/>
      <c r="BNN162" s="513"/>
      <c r="BNO162" s="513"/>
      <c r="BNP162" s="513"/>
      <c r="BNQ162" s="513"/>
      <c r="BNR162" s="513"/>
      <c r="BNS162" s="513"/>
      <c r="BNT162" s="513"/>
      <c r="BNU162" s="513"/>
      <c r="BNV162" s="513"/>
      <c r="BNW162" s="513"/>
      <c r="BNX162" s="513"/>
      <c r="BNY162" s="513"/>
      <c r="BNZ162" s="513"/>
      <c r="BOA162" s="513"/>
      <c r="BOB162" s="513"/>
      <c r="BOC162" s="513"/>
      <c r="BOD162" s="513"/>
      <c r="BOE162" s="513"/>
      <c r="BOF162" s="513"/>
      <c r="BOG162" s="513"/>
      <c r="BOH162" s="513"/>
      <c r="BOI162" s="513"/>
      <c r="BOJ162" s="513"/>
      <c r="BOK162" s="513"/>
      <c r="BOL162" s="513"/>
      <c r="BOM162" s="513"/>
      <c r="BON162" s="513"/>
      <c r="BOO162" s="513"/>
      <c r="BOP162" s="513"/>
      <c r="BOQ162" s="513"/>
      <c r="BOR162" s="513"/>
      <c r="BOS162" s="513"/>
      <c r="BOT162" s="513"/>
      <c r="BOU162" s="513"/>
      <c r="BOV162" s="513"/>
      <c r="BOW162" s="513"/>
      <c r="BOX162" s="513"/>
      <c r="BOY162" s="513"/>
      <c r="BOZ162" s="513"/>
      <c r="BPA162" s="513"/>
      <c r="BPB162" s="513"/>
      <c r="BPC162" s="513"/>
      <c r="BPD162" s="513"/>
      <c r="BPE162" s="513"/>
      <c r="BPF162" s="513"/>
      <c r="BPG162" s="513"/>
      <c r="BPH162" s="513"/>
      <c r="BPI162" s="513"/>
      <c r="BPJ162" s="513"/>
      <c r="BPK162" s="513"/>
      <c r="BPL162" s="513"/>
      <c r="BPM162" s="513"/>
      <c r="BPN162" s="513"/>
      <c r="BPO162" s="513"/>
      <c r="BPP162" s="513"/>
      <c r="BPQ162" s="513"/>
      <c r="BPR162" s="513"/>
      <c r="BPS162" s="513"/>
      <c r="BPT162" s="513"/>
      <c r="BPU162" s="513"/>
      <c r="BPV162" s="513"/>
      <c r="BPW162" s="513"/>
      <c r="BPX162" s="513"/>
      <c r="BPY162" s="513"/>
      <c r="BPZ162" s="513"/>
      <c r="BQA162" s="513"/>
      <c r="BQB162" s="513"/>
      <c r="BQC162" s="513"/>
      <c r="BQD162" s="513"/>
      <c r="BQE162" s="513"/>
      <c r="BQF162" s="513"/>
      <c r="BQG162" s="513"/>
      <c r="BQH162" s="513"/>
      <c r="BQI162" s="513"/>
      <c r="BQJ162" s="513"/>
      <c r="BQK162" s="513"/>
      <c r="BQL162" s="513"/>
      <c r="BQM162" s="513"/>
      <c r="BQN162" s="513"/>
      <c r="BQO162" s="513"/>
      <c r="BQP162" s="513"/>
      <c r="BQQ162" s="513"/>
      <c r="BQR162" s="513"/>
      <c r="BQS162" s="513"/>
      <c r="BQT162" s="513"/>
      <c r="BQU162" s="513"/>
      <c r="BQV162" s="513"/>
      <c r="BQW162" s="513"/>
      <c r="BQX162" s="513"/>
      <c r="BQY162" s="513"/>
      <c r="BQZ162" s="513"/>
      <c r="BRA162" s="513"/>
      <c r="BRB162" s="513"/>
      <c r="BRC162" s="513"/>
      <c r="BRD162" s="513"/>
      <c r="BRE162" s="513"/>
      <c r="BRF162" s="513"/>
      <c r="BRG162" s="513"/>
      <c r="BRH162" s="513"/>
      <c r="BRI162" s="513"/>
      <c r="BRJ162" s="513"/>
      <c r="BRK162" s="513"/>
      <c r="BRL162" s="513"/>
      <c r="BRM162" s="513"/>
      <c r="BRN162" s="513"/>
      <c r="BRO162" s="513"/>
      <c r="BRP162" s="513"/>
      <c r="BRQ162" s="513"/>
      <c r="BRR162" s="513"/>
      <c r="BRS162" s="513"/>
      <c r="BRT162" s="513"/>
      <c r="BRU162" s="513"/>
      <c r="BRV162" s="513"/>
      <c r="BRW162" s="513"/>
      <c r="BRX162" s="513"/>
      <c r="BRY162" s="513"/>
      <c r="BRZ162" s="513"/>
      <c r="BSA162" s="513"/>
      <c r="BSB162" s="513"/>
      <c r="BSC162" s="513"/>
      <c r="BSD162" s="513"/>
      <c r="BSE162" s="513"/>
      <c r="BSF162" s="513"/>
      <c r="BSG162" s="513"/>
      <c r="BSH162" s="513"/>
      <c r="BSI162" s="513"/>
      <c r="BSJ162" s="513"/>
      <c r="BSK162" s="513"/>
      <c r="BSL162" s="513"/>
      <c r="BSM162" s="513"/>
      <c r="BSN162" s="513"/>
      <c r="BSO162" s="513"/>
      <c r="BSP162" s="513"/>
      <c r="BSQ162" s="513"/>
      <c r="BSR162" s="513"/>
      <c r="BSS162" s="513"/>
      <c r="BST162" s="513"/>
      <c r="BSU162" s="513"/>
      <c r="BSV162" s="513"/>
      <c r="BSW162" s="513"/>
      <c r="BSX162" s="513"/>
      <c r="BSY162" s="513"/>
      <c r="BSZ162" s="513"/>
      <c r="BTA162" s="513"/>
      <c r="BTB162" s="513"/>
      <c r="BTC162" s="513"/>
      <c r="BTD162" s="513"/>
      <c r="BTE162" s="513"/>
      <c r="BTF162" s="513"/>
      <c r="BTG162" s="513"/>
      <c r="BTH162" s="513"/>
      <c r="BTI162" s="513"/>
      <c r="BTJ162" s="513"/>
      <c r="BTK162" s="513"/>
      <c r="BTL162" s="513"/>
      <c r="BTM162" s="513"/>
      <c r="BTN162" s="513"/>
      <c r="BTO162" s="513"/>
      <c r="BTP162" s="513"/>
      <c r="BTQ162" s="513"/>
      <c r="BTR162" s="513"/>
      <c r="BTS162" s="513"/>
      <c r="BTT162" s="513"/>
      <c r="BTU162" s="513"/>
      <c r="BTV162" s="513"/>
      <c r="BTW162" s="513"/>
      <c r="BTX162" s="513"/>
      <c r="BTY162" s="513"/>
      <c r="BTZ162" s="513"/>
      <c r="BUA162" s="513"/>
      <c r="BUB162" s="513"/>
      <c r="BUC162" s="513"/>
      <c r="BUD162" s="513"/>
      <c r="BUE162" s="513"/>
      <c r="BUF162" s="513"/>
      <c r="BUG162" s="513"/>
      <c r="BUH162" s="513"/>
      <c r="BUI162" s="513"/>
      <c r="BUJ162" s="513"/>
      <c r="BUK162" s="513"/>
      <c r="BUL162" s="513"/>
      <c r="BUM162" s="513"/>
      <c r="BUN162" s="513"/>
      <c r="BUO162" s="513"/>
      <c r="BUP162" s="513"/>
      <c r="BUQ162" s="513"/>
      <c r="BUR162" s="513"/>
      <c r="BUS162" s="513"/>
      <c r="BUT162" s="513"/>
      <c r="BUU162" s="513"/>
      <c r="BUV162" s="513"/>
      <c r="BUW162" s="513"/>
      <c r="BUX162" s="513"/>
      <c r="BUY162" s="513"/>
      <c r="BUZ162" s="513"/>
      <c r="BVA162" s="513"/>
      <c r="BVB162" s="513"/>
      <c r="BVC162" s="513"/>
      <c r="BVD162" s="513"/>
      <c r="BVE162" s="513"/>
      <c r="BVF162" s="513"/>
      <c r="BVG162" s="513"/>
      <c r="BVH162" s="513"/>
      <c r="BVI162" s="513"/>
      <c r="BVJ162" s="513"/>
      <c r="BVK162" s="513"/>
      <c r="BVL162" s="513"/>
      <c r="BVM162" s="513"/>
      <c r="BVN162" s="513"/>
      <c r="BVO162" s="513"/>
      <c r="BVP162" s="513"/>
      <c r="BVQ162" s="513"/>
      <c r="BVR162" s="513"/>
      <c r="BVS162" s="513"/>
      <c r="BVT162" s="513"/>
      <c r="BVU162" s="513"/>
      <c r="BVV162" s="513"/>
      <c r="BVW162" s="513"/>
      <c r="BVX162" s="513"/>
      <c r="BVY162" s="513"/>
      <c r="BVZ162" s="513"/>
      <c r="BWA162" s="513"/>
      <c r="BWB162" s="513"/>
      <c r="BWC162" s="513"/>
      <c r="BWD162" s="513"/>
      <c r="BWE162" s="513"/>
      <c r="BWF162" s="513"/>
      <c r="BWG162" s="513"/>
      <c r="BWH162" s="513"/>
      <c r="BWI162" s="513"/>
      <c r="BWJ162" s="513"/>
      <c r="BWK162" s="513"/>
      <c r="BWL162" s="513"/>
      <c r="BWM162" s="513"/>
      <c r="BWN162" s="513"/>
      <c r="BWO162" s="513"/>
      <c r="BWP162" s="513"/>
      <c r="BWQ162" s="513"/>
    </row>
    <row r="163" spans="1:1967" ht="102" customHeight="1">
      <c r="A163" s="9" t="s">
        <v>6179</v>
      </c>
      <c r="B163" s="100" t="s">
        <v>97</v>
      </c>
      <c r="C163" s="9" t="s">
        <v>663</v>
      </c>
      <c r="D163" s="3" t="s">
        <v>180</v>
      </c>
      <c r="E163" s="3" t="s">
        <v>171</v>
      </c>
      <c r="F163" s="3"/>
      <c r="G163" s="3" t="s">
        <v>385</v>
      </c>
      <c r="H163" s="20">
        <v>0</v>
      </c>
      <c r="I163" s="34">
        <v>470000000</v>
      </c>
      <c r="J163" s="21" t="s">
        <v>1316</v>
      </c>
      <c r="K163" s="19" t="s">
        <v>1350</v>
      </c>
      <c r="L163" s="137" t="s">
        <v>3404</v>
      </c>
      <c r="M163" s="140" t="s">
        <v>383</v>
      </c>
      <c r="N163" s="358" t="s">
        <v>8845</v>
      </c>
      <c r="O163" s="3" t="s">
        <v>1368</v>
      </c>
      <c r="P163" s="7" t="s">
        <v>1338</v>
      </c>
      <c r="Q163" s="3" t="s">
        <v>1337</v>
      </c>
      <c r="R163" s="135">
        <v>3.29</v>
      </c>
      <c r="S163" s="19">
        <v>192700</v>
      </c>
      <c r="T163" s="83">
        <v>0</v>
      </c>
      <c r="U163" s="83">
        <f t="shared" si="18"/>
        <v>0</v>
      </c>
      <c r="V163" s="9" t="s">
        <v>1327</v>
      </c>
      <c r="W163" s="152" t="s">
        <v>1396</v>
      </c>
      <c r="X163" s="9" t="s">
        <v>10759</v>
      </c>
      <c r="Y163" s="513"/>
      <c r="Z163" s="513"/>
      <c r="AA163" s="513"/>
      <c r="AB163" s="513"/>
      <c r="AC163" s="513"/>
      <c r="AD163" s="513"/>
      <c r="AE163" s="513"/>
      <c r="AF163" s="513"/>
      <c r="AG163" s="513"/>
      <c r="AH163" s="513"/>
      <c r="AI163" s="513"/>
      <c r="AJ163" s="513"/>
      <c r="AK163" s="513"/>
      <c r="AL163" s="513"/>
      <c r="AM163" s="513"/>
      <c r="AN163" s="513"/>
      <c r="AO163" s="513"/>
      <c r="AP163" s="513"/>
      <c r="AQ163" s="513"/>
      <c r="AR163" s="513"/>
      <c r="AS163" s="513"/>
      <c r="AT163" s="513"/>
      <c r="AU163" s="513"/>
      <c r="AV163" s="513"/>
      <c r="AW163" s="513"/>
      <c r="AX163" s="513"/>
      <c r="AY163" s="513"/>
      <c r="AZ163" s="513"/>
      <c r="BA163" s="513"/>
      <c r="BB163" s="513"/>
      <c r="BC163" s="513"/>
      <c r="BD163" s="513"/>
      <c r="BE163" s="513"/>
      <c r="BF163" s="513"/>
      <c r="BG163" s="513"/>
      <c r="BH163" s="513"/>
      <c r="BI163" s="513"/>
      <c r="BJ163" s="513"/>
      <c r="BK163" s="513"/>
      <c r="BL163" s="513"/>
      <c r="BM163" s="513"/>
      <c r="BN163" s="513"/>
      <c r="BO163" s="513"/>
      <c r="BP163" s="513"/>
      <c r="BQ163" s="513"/>
      <c r="BR163" s="513"/>
      <c r="BS163" s="513"/>
      <c r="BT163" s="513"/>
      <c r="BU163" s="513"/>
      <c r="BV163" s="513"/>
      <c r="BW163" s="513"/>
      <c r="BX163" s="513"/>
      <c r="BY163" s="513"/>
      <c r="BZ163" s="513"/>
      <c r="CA163" s="513"/>
      <c r="CB163" s="513"/>
      <c r="CC163" s="513"/>
      <c r="CD163" s="513"/>
      <c r="CE163" s="513"/>
      <c r="CF163" s="513"/>
      <c r="CG163" s="513"/>
      <c r="CH163" s="513"/>
      <c r="CI163" s="513"/>
      <c r="CJ163" s="513"/>
      <c r="CK163" s="513"/>
      <c r="CL163" s="513"/>
      <c r="CM163" s="513"/>
      <c r="CN163" s="513"/>
      <c r="CO163" s="513"/>
      <c r="CP163" s="513"/>
      <c r="CQ163" s="513"/>
      <c r="CR163" s="513"/>
      <c r="CS163" s="513"/>
      <c r="CT163" s="513"/>
      <c r="CU163" s="513"/>
      <c r="CV163" s="513"/>
      <c r="CW163" s="513"/>
      <c r="CX163" s="513"/>
      <c r="CY163" s="513"/>
      <c r="CZ163" s="513"/>
      <c r="DA163" s="513"/>
      <c r="DB163" s="513"/>
      <c r="DC163" s="513"/>
      <c r="DD163" s="513"/>
      <c r="DE163" s="513"/>
      <c r="DF163" s="513"/>
      <c r="DG163" s="513"/>
      <c r="DH163" s="513"/>
      <c r="DI163" s="513"/>
      <c r="DJ163" s="513"/>
      <c r="DK163" s="513"/>
      <c r="DL163" s="513"/>
      <c r="DM163" s="513"/>
      <c r="DN163" s="513"/>
      <c r="DO163" s="513"/>
      <c r="DP163" s="513"/>
      <c r="DQ163" s="513"/>
      <c r="DR163" s="513"/>
      <c r="DS163" s="513"/>
      <c r="DT163" s="513"/>
      <c r="DU163" s="513"/>
      <c r="DV163" s="513"/>
      <c r="DW163" s="513"/>
      <c r="DX163" s="513"/>
      <c r="DY163" s="513"/>
      <c r="DZ163" s="513"/>
      <c r="EA163" s="513"/>
      <c r="EB163" s="513"/>
      <c r="EC163" s="513"/>
      <c r="ED163" s="513"/>
      <c r="EE163" s="513"/>
      <c r="EF163" s="513"/>
      <c r="EG163" s="513"/>
      <c r="EH163" s="513"/>
      <c r="EI163" s="513"/>
      <c r="EJ163" s="513"/>
      <c r="EK163" s="513"/>
      <c r="EL163" s="513"/>
      <c r="EM163" s="513"/>
      <c r="EN163" s="513"/>
      <c r="EO163" s="513"/>
      <c r="EP163" s="513"/>
      <c r="EQ163" s="513"/>
      <c r="ER163" s="513"/>
      <c r="ES163" s="513"/>
      <c r="ET163" s="513"/>
      <c r="EU163" s="513"/>
      <c r="EV163" s="513"/>
      <c r="EW163" s="513"/>
      <c r="EX163" s="513"/>
      <c r="EY163" s="513"/>
      <c r="EZ163" s="513"/>
      <c r="FA163" s="513"/>
      <c r="FB163" s="513"/>
      <c r="FC163" s="513"/>
      <c r="FD163" s="513"/>
      <c r="FE163" s="513"/>
      <c r="FF163" s="513"/>
      <c r="FG163" s="513"/>
      <c r="FH163" s="513"/>
      <c r="FI163" s="513"/>
      <c r="FJ163" s="513"/>
      <c r="FK163" s="513"/>
      <c r="FL163" s="513"/>
      <c r="FM163" s="513"/>
      <c r="FN163" s="513"/>
      <c r="FO163" s="513"/>
      <c r="FP163" s="513"/>
      <c r="FQ163" s="513"/>
      <c r="FR163" s="513"/>
      <c r="FS163" s="513"/>
      <c r="FT163" s="513"/>
      <c r="FU163" s="513"/>
      <c r="FV163" s="513"/>
      <c r="FW163" s="513"/>
      <c r="FX163" s="513"/>
      <c r="FY163" s="513"/>
      <c r="FZ163" s="513"/>
      <c r="GA163" s="513"/>
      <c r="GB163" s="513"/>
      <c r="GC163" s="513"/>
      <c r="GD163" s="513"/>
      <c r="GE163" s="513"/>
      <c r="GF163" s="513"/>
      <c r="GG163" s="513"/>
      <c r="GH163" s="513"/>
      <c r="GI163" s="513"/>
      <c r="GJ163" s="513"/>
      <c r="GK163" s="513"/>
      <c r="GL163" s="513"/>
      <c r="GM163" s="513"/>
      <c r="GN163" s="513"/>
      <c r="GO163" s="513"/>
      <c r="GP163" s="513"/>
      <c r="GQ163" s="513"/>
      <c r="GR163" s="513"/>
      <c r="GS163" s="513"/>
      <c r="GT163" s="513"/>
      <c r="GU163" s="513"/>
      <c r="GV163" s="513"/>
      <c r="GW163" s="513"/>
      <c r="GX163" s="513"/>
      <c r="GY163" s="513"/>
      <c r="GZ163" s="513"/>
      <c r="HA163" s="513"/>
      <c r="HB163" s="513"/>
      <c r="HC163" s="513"/>
      <c r="HD163" s="513"/>
      <c r="HE163" s="513"/>
      <c r="HF163" s="513"/>
      <c r="HG163" s="513"/>
      <c r="HH163" s="513"/>
      <c r="HI163" s="513"/>
      <c r="HJ163" s="513"/>
      <c r="HK163" s="513"/>
      <c r="HL163" s="513"/>
      <c r="HM163" s="513"/>
      <c r="HN163" s="513"/>
      <c r="HO163" s="513"/>
      <c r="HP163" s="513"/>
      <c r="HQ163" s="513"/>
      <c r="HR163" s="513"/>
      <c r="HS163" s="513"/>
      <c r="HT163" s="513"/>
      <c r="HU163" s="513"/>
      <c r="HV163" s="513"/>
      <c r="HW163" s="513"/>
      <c r="HX163" s="513"/>
      <c r="HY163" s="513"/>
      <c r="HZ163" s="513"/>
      <c r="IA163" s="513"/>
      <c r="IB163" s="513"/>
      <c r="IC163" s="513"/>
      <c r="ID163" s="513"/>
      <c r="IE163" s="513"/>
      <c r="IF163" s="513"/>
      <c r="IG163" s="513"/>
      <c r="IH163" s="513"/>
      <c r="II163" s="513"/>
      <c r="IJ163" s="513"/>
      <c r="IK163" s="513"/>
      <c r="IL163" s="513"/>
      <c r="IM163" s="513"/>
      <c r="IN163" s="513"/>
      <c r="IO163" s="513"/>
      <c r="IP163" s="513"/>
      <c r="IQ163" s="513"/>
      <c r="IR163" s="513"/>
      <c r="IS163" s="513"/>
      <c r="IT163" s="513"/>
      <c r="IU163" s="513"/>
      <c r="IV163" s="513"/>
      <c r="IW163" s="513"/>
      <c r="IX163" s="513"/>
      <c r="IY163" s="513"/>
      <c r="IZ163" s="513"/>
      <c r="JA163" s="513"/>
      <c r="JB163" s="513"/>
      <c r="JC163" s="513"/>
      <c r="JD163" s="513"/>
      <c r="JE163" s="513"/>
      <c r="JF163" s="513"/>
      <c r="JG163" s="513"/>
      <c r="JH163" s="513"/>
      <c r="JI163" s="513"/>
      <c r="JJ163" s="513"/>
      <c r="JK163" s="513"/>
      <c r="JL163" s="513"/>
      <c r="JM163" s="513"/>
      <c r="JN163" s="513"/>
      <c r="JO163" s="513"/>
      <c r="JP163" s="513"/>
      <c r="JQ163" s="513"/>
      <c r="JR163" s="513"/>
      <c r="JS163" s="513"/>
      <c r="JT163" s="513"/>
      <c r="JU163" s="513"/>
      <c r="JV163" s="513"/>
      <c r="JW163" s="513"/>
      <c r="JX163" s="513"/>
      <c r="JY163" s="513"/>
      <c r="JZ163" s="513"/>
      <c r="KA163" s="513"/>
      <c r="KB163" s="513"/>
      <c r="KC163" s="513"/>
      <c r="KD163" s="513"/>
      <c r="KE163" s="513"/>
      <c r="KF163" s="513"/>
      <c r="KG163" s="513"/>
      <c r="KH163" s="513"/>
      <c r="KI163" s="513"/>
      <c r="KJ163" s="513"/>
      <c r="KK163" s="513"/>
      <c r="KL163" s="513"/>
      <c r="KM163" s="513"/>
      <c r="KN163" s="513"/>
      <c r="KO163" s="513"/>
      <c r="KP163" s="513"/>
      <c r="KQ163" s="513"/>
      <c r="KR163" s="513"/>
      <c r="KS163" s="513"/>
      <c r="KT163" s="513"/>
      <c r="KU163" s="513"/>
      <c r="KV163" s="513"/>
      <c r="KW163" s="513"/>
      <c r="KX163" s="513"/>
      <c r="KY163" s="513"/>
      <c r="KZ163" s="513"/>
      <c r="LA163" s="513"/>
      <c r="LB163" s="513"/>
      <c r="LC163" s="513"/>
      <c r="LD163" s="513"/>
      <c r="LE163" s="513"/>
      <c r="LF163" s="513"/>
      <c r="LG163" s="513"/>
      <c r="LH163" s="513"/>
      <c r="LI163" s="513"/>
      <c r="LJ163" s="513"/>
      <c r="LK163" s="513"/>
      <c r="LL163" s="513"/>
      <c r="LM163" s="513"/>
      <c r="LN163" s="513"/>
      <c r="LO163" s="513"/>
      <c r="LP163" s="513"/>
      <c r="LQ163" s="513"/>
      <c r="LR163" s="513"/>
      <c r="LS163" s="513"/>
      <c r="LT163" s="513"/>
      <c r="LU163" s="513"/>
      <c r="LV163" s="513"/>
      <c r="LW163" s="513"/>
      <c r="LX163" s="513"/>
      <c r="LY163" s="513"/>
      <c r="LZ163" s="513"/>
      <c r="MA163" s="513"/>
      <c r="MB163" s="513"/>
      <c r="MC163" s="513"/>
      <c r="MD163" s="513"/>
      <c r="ME163" s="513"/>
      <c r="MF163" s="513"/>
      <c r="MG163" s="513"/>
      <c r="MH163" s="513"/>
      <c r="MI163" s="513"/>
      <c r="MJ163" s="513"/>
      <c r="MK163" s="513"/>
      <c r="ML163" s="513"/>
      <c r="MM163" s="513"/>
      <c r="MN163" s="513"/>
      <c r="MO163" s="513"/>
      <c r="MP163" s="513"/>
      <c r="MQ163" s="513"/>
      <c r="MR163" s="513"/>
      <c r="MS163" s="513"/>
      <c r="MT163" s="513"/>
      <c r="MU163" s="513"/>
      <c r="MV163" s="513"/>
      <c r="MW163" s="513"/>
      <c r="MX163" s="513"/>
      <c r="MY163" s="513"/>
      <c r="MZ163" s="513"/>
      <c r="NA163" s="513"/>
      <c r="NB163" s="513"/>
      <c r="NC163" s="513"/>
      <c r="ND163" s="513"/>
      <c r="NE163" s="513"/>
      <c r="NF163" s="513"/>
      <c r="NG163" s="513"/>
      <c r="NH163" s="513"/>
      <c r="NI163" s="513"/>
      <c r="NJ163" s="513"/>
      <c r="NK163" s="513"/>
      <c r="NL163" s="513"/>
      <c r="NM163" s="513"/>
      <c r="NN163" s="513"/>
      <c r="NO163" s="513"/>
      <c r="NP163" s="513"/>
      <c r="NQ163" s="513"/>
      <c r="NR163" s="513"/>
      <c r="NS163" s="513"/>
      <c r="NT163" s="513"/>
      <c r="NU163" s="513"/>
      <c r="NV163" s="513"/>
      <c r="NW163" s="513"/>
      <c r="NX163" s="513"/>
      <c r="NY163" s="513"/>
      <c r="NZ163" s="513"/>
      <c r="OA163" s="513"/>
      <c r="OB163" s="513"/>
      <c r="OC163" s="513"/>
      <c r="OD163" s="513"/>
      <c r="OE163" s="513"/>
      <c r="OF163" s="513"/>
      <c r="OG163" s="513"/>
      <c r="OH163" s="513"/>
      <c r="OI163" s="513"/>
      <c r="OJ163" s="513"/>
      <c r="OK163" s="513"/>
      <c r="OL163" s="513"/>
      <c r="OM163" s="513"/>
      <c r="ON163" s="513"/>
      <c r="OO163" s="513"/>
      <c r="OP163" s="513"/>
      <c r="OQ163" s="513"/>
      <c r="OR163" s="513"/>
      <c r="OS163" s="513"/>
      <c r="OT163" s="513"/>
      <c r="OU163" s="513"/>
      <c r="OV163" s="513"/>
      <c r="OW163" s="513"/>
      <c r="OX163" s="513"/>
      <c r="OY163" s="513"/>
      <c r="OZ163" s="513"/>
      <c r="PA163" s="513"/>
      <c r="PB163" s="513"/>
      <c r="PC163" s="513"/>
      <c r="PD163" s="513"/>
      <c r="PE163" s="513"/>
      <c r="PF163" s="513"/>
      <c r="PG163" s="513"/>
      <c r="PH163" s="513"/>
      <c r="PI163" s="513"/>
      <c r="PJ163" s="513"/>
      <c r="PK163" s="513"/>
      <c r="PL163" s="513"/>
      <c r="PM163" s="513"/>
      <c r="PN163" s="513"/>
      <c r="PO163" s="513"/>
      <c r="PP163" s="513"/>
      <c r="PQ163" s="513"/>
      <c r="PR163" s="513"/>
      <c r="PS163" s="513"/>
      <c r="PT163" s="513"/>
      <c r="PU163" s="513"/>
      <c r="PV163" s="513"/>
      <c r="PW163" s="513"/>
      <c r="PX163" s="513"/>
      <c r="PY163" s="513"/>
      <c r="PZ163" s="513"/>
      <c r="QA163" s="513"/>
      <c r="QB163" s="513"/>
      <c r="QC163" s="513"/>
      <c r="QD163" s="513"/>
      <c r="QE163" s="513"/>
      <c r="QF163" s="513"/>
      <c r="QG163" s="513"/>
      <c r="QH163" s="513"/>
      <c r="QI163" s="513"/>
      <c r="QJ163" s="513"/>
      <c r="QK163" s="513"/>
      <c r="QL163" s="513"/>
      <c r="QM163" s="513"/>
      <c r="QN163" s="513"/>
      <c r="QO163" s="513"/>
      <c r="QP163" s="513"/>
      <c r="QQ163" s="513"/>
      <c r="QR163" s="513"/>
      <c r="QS163" s="513"/>
      <c r="QT163" s="513"/>
      <c r="QU163" s="513"/>
      <c r="QV163" s="513"/>
      <c r="QW163" s="513"/>
      <c r="QX163" s="513"/>
      <c r="QY163" s="513"/>
      <c r="QZ163" s="513"/>
      <c r="RA163" s="513"/>
      <c r="RB163" s="513"/>
      <c r="RC163" s="513"/>
      <c r="RD163" s="513"/>
      <c r="RE163" s="513"/>
      <c r="RF163" s="513"/>
      <c r="RG163" s="513"/>
      <c r="RH163" s="513"/>
      <c r="RI163" s="513"/>
      <c r="RJ163" s="513"/>
      <c r="RK163" s="513"/>
      <c r="RL163" s="513"/>
      <c r="RM163" s="513"/>
      <c r="RN163" s="513"/>
      <c r="RO163" s="513"/>
      <c r="RP163" s="513"/>
      <c r="RQ163" s="513"/>
      <c r="RR163" s="513"/>
      <c r="RS163" s="513"/>
      <c r="RT163" s="513"/>
      <c r="RU163" s="513"/>
      <c r="RV163" s="513"/>
      <c r="RW163" s="513"/>
      <c r="RX163" s="513"/>
      <c r="RY163" s="513"/>
      <c r="RZ163" s="513"/>
      <c r="SA163" s="513"/>
      <c r="SB163" s="513"/>
      <c r="SC163" s="513"/>
      <c r="SD163" s="513"/>
      <c r="SE163" s="513"/>
      <c r="SF163" s="513"/>
      <c r="SG163" s="513"/>
      <c r="SH163" s="513"/>
      <c r="SI163" s="513"/>
      <c r="SJ163" s="513"/>
      <c r="SK163" s="513"/>
      <c r="SL163" s="513"/>
      <c r="SM163" s="513"/>
      <c r="SN163" s="513"/>
      <c r="SO163" s="513"/>
      <c r="SP163" s="513"/>
      <c r="SQ163" s="513"/>
      <c r="SR163" s="513"/>
      <c r="SS163" s="513"/>
      <c r="ST163" s="513"/>
      <c r="SU163" s="513"/>
      <c r="SV163" s="513"/>
      <c r="SW163" s="513"/>
      <c r="SX163" s="513"/>
      <c r="SY163" s="513"/>
      <c r="SZ163" s="513"/>
      <c r="TA163" s="513"/>
      <c r="TB163" s="513"/>
      <c r="TC163" s="513"/>
      <c r="TD163" s="513"/>
      <c r="TE163" s="513"/>
      <c r="TF163" s="513"/>
      <c r="TG163" s="513"/>
      <c r="TH163" s="513"/>
      <c r="TI163" s="513"/>
      <c r="TJ163" s="513"/>
      <c r="TK163" s="513"/>
      <c r="TL163" s="513"/>
      <c r="TM163" s="513"/>
      <c r="TN163" s="513"/>
      <c r="TO163" s="513"/>
      <c r="TP163" s="513"/>
      <c r="TQ163" s="513"/>
      <c r="TR163" s="513"/>
      <c r="TS163" s="513"/>
      <c r="TT163" s="513"/>
      <c r="TU163" s="513"/>
      <c r="TV163" s="513"/>
      <c r="TW163" s="513"/>
      <c r="TX163" s="513"/>
      <c r="TY163" s="513"/>
      <c r="TZ163" s="513"/>
      <c r="UA163" s="513"/>
      <c r="UB163" s="513"/>
      <c r="UC163" s="513"/>
      <c r="UD163" s="513"/>
      <c r="UE163" s="513"/>
      <c r="UF163" s="513"/>
      <c r="UG163" s="513"/>
      <c r="UH163" s="513"/>
      <c r="UI163" s="513"/>
      <c r="UJ163" s="513"/>
      <c r="UK163" s="513"/>
      <c r="UL163" s="513"/>
      <c r="UM163" s="513"/>
      <c r="UN163" s="513"/>
      <c r="UO163" s="513"/>
      <c r="UP163" s="513"/>
      <c r="UQ163" s="513"/>
      <c r="UR163" s="513"/>
      <c r="US163" s="513"/>
      <c r="UT163" s="513"/>
      <c r="UU163" s="513"/>
      <c r="UV163" s="513"/>
      <c r="UW163" s="513"/>
      <c r="UX163" s="513"/>
      <c r="UY163" s="513"/>
      <c r="UZ163" s="513"/>
      <c r="VA163" s="513"/>
      <c r="VB163" s="513"/>
      <c r="VC163" s="513"/>
      <c r="VD163" s="513"/>
      <c r="VE163" s="513"/>
      <c r="VF163" s="513"/>
      <c r="VG163" s="513"/>
      <c r="VH163" s="513"/>
      <c r="VI163" s="513"/>
      <c r="VJ163" s="513"/>
      <c r="VK163" s="513"/>
      <c r="VL163" s="513"/>
      <c r="VM163" s="513"/>
      <c r="VN163" s="513"/>
      <c r="VO163" s="513"/>
      <c r="VP163" s="513"/>
      <c r="VQ163" s="513"/>
      <c r="VR163" s="513"/>
      <c r="VS163" s="513"/>
      <c r="VT163" s="513"/>
      <c r="VU163" s="513"/>
      <c r="VV163" s="513"/>
      <c r="VW163" s="513"/>
      <c r="VX163" s="513"/>
      <c r="VY163" s="513"/>
      <c r="VZ163" s="513"/>
      <c r="WA163" s="513"/>
      <c r="WB163" s="513"/>
      <c r="WC163" s="513"/>
      <c r="WD163" s="513"/>
      <c r="WE163" s="513"/>
      <c r="WF163" s="513"/>
      <c r="WG163" s="513"/>
      <c r="WH163" s="513"/>
      <c r="WI163" s="513"/>
      <c r="WJ163" s="513"/>
      <c r="WK163" s="513"/>
      <c r="WL163" s="513"/>
      <c r="WM163" s="513"/>
      <c r="WN163" s="513"/>
      <c r="WO163" s="513"/>
      <c r="WP163" s="513"/>
      <c r="WQ163" s="513"/>
      <c r="WR163" s="513"/>
      <c r="WS163" s="513"/>
      <c r="WT163" s="513"/>
      <c r="WU163" s="513"/>
      <c r="WV163" s="513"/>
      <c r="WW163" s="513"/>
      <c r="WX163" s="513"/>
      <c r="WY163" s="513"/>
      <c r="WZ163" s="513"/>
      <c r="XA163" s="513"/>
      <c r="XB163" s="513"/>
      <c r="XC163" s="513"/>
      <c r="XD163" s="513"/>
      <c r="XE163" s="513"/>
      <c r="XF163" s="513"/>
      <c r="XG163" s="513"/>
      <c r="XH163" s="513"/>
      <c r="XI163" s="513"/>
      <c r="XJ163" s="513"/>
      <c r="XK163" s="513"/>
      <c r="XL163" s="513"/>
      <c r="XM163" s="513"/>
      <c r="XN163" s="513"/>
      <c r="XO163" s="513"/>
      <c r="XP163" s="513"/>
      <c r="XQ163" s="513"/>
      <c r="XR163" s="513"/>
      <c r="XS163" s="513"/>
      <c r="XT163" s="513"/>
      <c r="XU163" s="513"/>
      <c r="XV163" s="513"/>
      <c r="XW163" s="513"/>
      <c r="XX163" s="513"/>
      <c r="XY163" s="513"/>
      <c r="XZ163" s="513"/>
      <c r="YA163" s="513"/>
      <c r="YB163" s="513"/>
      <c r="YC163" s="513"/>
      <c r="YD163" s="513"/>
      <c r="YE163" s="513"/>
      <c r="YF163" s="513"/>
      <c r="YG163" s="513"/>
      <c r="YH163" s="513"/>
      <c r="YI163" s="513"/>
      <c r="YJ163" s="513"/>
      <c r="YK163" s="513"/>
      <c r="YL163" s="513"/>
      <c r="YM163" s="513"/>
      <c r="YN163" s="513"/>
      <c r="YO163" s="513"/>
      <c r="YP163" s="513"/>
      <c r="YQ163" s="513"/>
      <c r="YR163" s="513"/>
      <c r="YS163" s="513"/>
      <c r="YT163" s="513"/>
      <c r="YU163" s="513"/>
      <c r="YV163" s="513"/>
      <c r="YW163" s="513"/>
      <c r="YX163" s="513"/>
      <c r="YY163" s="513"/>
      <c r="YZ163" s="513"/>
      <c r="ZA163" s="513"/>
      <c r="ZB163" s="513"/>
      <c r="ZC163" s="513"/>
      <c r="ZD163" s="513"/>
      <c r="ZE163" s="513"/>
      <c r="ZF163" s="513"/>
      <c r="ZG163" s="513"/>
      <c r="ZH163" s="513"/>
      <c r="ZI163" s="513"/>
      <c r="ZJ163" s="513"/>
      <c r="ZK163" s="513"/>
      <c r="ZL163" s="513"/>
      <c r="ZM163" s="513"/>
      <c r="ZN163" s="513"/>
      <c r="ZO163" s="513"/>
      <c r="ZP163" s="513"/>
      <c r="ZQ163" s="513"/>
      <c r="ZR163" s="513"/>
      <c r="ZS163" s="513"/>
      <c r="ZT163" s="513"/>
      <c r="ZU163" s="513"/>
      <c r="ZV163" s="513"/>
      <c r="ZW163" s="513"/>
      <c r="ZX163" s="513"/>
      <c r="ZY163" s="513"/>
      <c r="ZZ163" s="513"/>
      <c r="AAA163" s="513"/>
      <c r="AAB163" s="513"/>
      <c r="AAC163" s="513"/>
      <c r="AAD163" s="513"/>
      <c r="AAE163" s="513"/>
      <c r="AAF163" s="513"/>
      <c r="AAG163" s="513"/>
      <c r="AAH163" s="513"/>
      <c r="AAI163" s="513"/>
      <c r="AAJ163" s="513"/>
      <c r="AAK163" s="513"/>
      <c r="AAL163" s="513"/>
      <c r="AAM163" s="513"/>
      <c r="AAN163" s="513"/>
      <c r="AAO163" s="513"/>
      <c r="AAP163" s="513"/>
      <c r="AAQ163" s="513"/>
      <c r="AAR163" s="513"/>
      <c r="AAS163" s="513"/>
      <c r="AAT163" s="513"/>
      <c r="AAU163" s="513"/>
      <c r="AAV163" s="513"/>
      <c r="AAW163" s="513"/>
      <c r="AAX163" s="513"/>
      <c r="AAY163" s="513"/>
      <c r="AAZ163" s="513"/>
      <c r="ABA163" s="513"/>
      <c r="ABB163" s="513"/>
      <c r="ABC163" s="513"/>
      <c r="ABD163" s="513"/>
      <c r="ABE163" s="513"/>
      <c r="ABF163" s="513"/>
      <c r="ABG163" s="513"/>
      <c r="ABH163" s="513"/>
      <c r="ABI163" s="513"/>
      <c r="ABJ163" s="513"/>
      <c r="ABK163" s="513"/>
      <c r="ABL163" s="513"/>
      <c r="ABM163" s="513"/>
      <c r="ABN163" s="513"/>
      <c r="ABO163" s="513"/>
      <c r="ABP163" s="513"/>
      <c r="ABQ163" s="513"/>
      <c r="ABR163" s="513"/>
      <c r="ABS163" s="513"/>
      <c r="ABT163" s="513"/>
      <c r="ABU163" s="513"/>
      <c r="ABV163" s="513"/>
      <c r="ABW163" s="513"/>
      <c r="ABX163" s="513"/>
      <c r="ABY163" s="513"/>
      <c r="ABZ163" s="513"/>
      <c r="ACA163" s="513"/>
      <c r="ACB163" s="513"/>
      <c r="ACC163" s="513"/>
      <c r="ACD163" s="513"/>
      <c r="ACE163" s="513"/>
      <c r="ACF163" s="513"/>
      <c r="ACG163" s="513"/>
      <c r="ACH163" s="513"/>
      <c r="ACI163" s="513"/>
      <c r="ACJ163" s="513"/>
      <c r="ACK163" s="513"/>
      <c r="ACL163" s="513"/>
      <c r="ACM163" s="513"/>
      <c r="ACN163" s="513"/>
      <c r="ACO163" s="513"/>
      <c r="ACP163" s="513"/>
      <c r="ACQ163" s="513"/>
      <c r="ACR163" s="513"/>
      <c r="ACS163" s="513"/>
      <c r="ACT163" s="513"/>
      <c r="ACU163" s="513"/>
      <c r="ACV163" s="513"/>
      <c r="ACW163" s="513"/>
      <c r="ACX163" s="513"/>
      <c r="ACY163" s="513"/>
      <c r="ACZ163" s="513"/>
      <c r="ADA163" s="513"/>
      <c r="ADB163" s="513"/>
      <c r="ADC163" s="513"/>
      <c r="ADD163" s="513"/>
      <c r="ADE163" s="513"/>
      <c r="ADF163" s="513"/>
      <c r="ADG163" s="513"/>
      <c r="ADH163" s="513"/>
      <c r="ADI163" s="513"/>
      <c r="ADJ163" s="513"/>
      <c r="ADK163" s="513"/>
      <c r="ADL163" s="513"/>
      <c r="ADM163" s="513"/>
      <c r="ADN163" s="513"/>
      <c r="ADO163" s="513"/>
      <c r="ADP163" s="513"/>
      <c r="ADQ163" s="513"/>
      <c r="ADR163" s="513"/>
      <c r="ADS163" s="513"/>
      <c r="ADT163" s="513"/>
      <c r="ADU163" s="513"/>
      <c r="ADV163" s="513"/>
      <c r="ADW163" s="513"/>
      <c r="ADX163" s="513"/>
      <c r="ADY163" s="513"/>
      <c r="ADZ163" s="513"/>
      <c r="AEA163" s="513"/>
      <c r="AEB163" s="513"/>
      <c r="AEC163" s="513"/>
      <c r="AED163" s="513"/>
      <c r="AEE163" s="513"/>
      <c r="AEF163" s="513"/>
      <c r="AEG163" s="513"/>
      <c r="AEH163" s="513"/>
      <c r="AEI163" s="513"/>
      <c r="AEJ163" s="513"/>
      <c r="AEK163" s="513"/>
      <c r="AEL163" s="513"/>
      <c r="AEM163" s="513"/>
      <c r="AEN163" s="513"/>
      <c r="AEO163" s="513"/>
      <c r="AEP163" s="513"/>
      <c r="AEQ163" s="513"/>
      <c r="AER163" s="513"/>
      <c r="AES163" s="513"/>
      <c r="AET163" s="513"/>
      <c r="AEU163" s="513"/>
      <c r="AEV163" s="513"/>
      <c r="AEW163" s="513"/>
      <c r="AEX163" s="513"/>
      <c r="AEY163" s="513"/>
      <c r="AEZ163" s="513"/>
      <c r="AFA163" s="513"/>
      <c r="AFB163" s="513"/>
      <c r="AFC163" s="513"/>
      <c r="AFD163" s="513"/>
      <c r="AFE163" s="513"/>
      <c r="AFF163" s="513"/>
      <c r="AFG163" s="513"/>
      <c r="AFH163" s="513"/>
      <c r="AFI163" s="513"/>
      <c r="AFJ163" s="513"/>
      <c r="AFK163" s="513"/>
      <c r="AFL163" s="513"/>
      <c r="AFM163" s="513"/>
      <c r="AFN163" s="513"/>
      <c r="AFO163" s="513"/>
      <c r="AFP163" s="513"/>
      <c r="AFQ163" s="513"/>
      <c r="AFR163" s="513"/>
      <c r="AFS163" s="513"/>
      <c r="AFT163" s="513"/>
      <c r="AFU163" s="513"/>
      <c r="AFV163" s="513"/>
      <c r="AFW163" s="513"/>
      <c r="AFX163" s="513"/>
      <c r="AFY163" s="513"/>
      <c r="AFZ163" s="513"/>
      <c r="AGA163" s="513"/>
      <c r="AGB163" s="513"/>
      <c r="AGC163" s="513"/>
      <c r="AGD163" s="513"/>
      <c r="AGE163" s="513"/>
      <c r="AGF163" s="513"/>
      <c r="AGG163" s="513"/>
      <c r="AGH163" s="513"/>
      <c r="AGI163" s="513"/>
      <c r="AGJ163" s="513"/>
      <c r="AGK163" s="513"/>
      <c r="AGL163" s="513"/>
      <c r="AGM163" s="513"/>
      <c r="AGN163" s="513"/>
      <c r="AGO163" s="513"/>
      <c r="AGP163" s="513"/>
      <c r="AGQ163" s="513"/>
      <c r="AGR163" s="513"/>
      <c r="AGS163" s="513"/>
      <c r="AGT163" s="513"/>
      <c r="AGU163" s="513"/>
      <c r="AGV163" s="513"/>
      <c r="AGW163" s="513"/>
      <c r="AGX163" s="513"/>
      <c r="AGY163" s="513"/>
      <c r="AGZ163" s="513"/>
      <c r="AHA163" s="513"/>
      <c r="AHB163" s="513"/>
      <c r="AHC163" s="513"/>
      <c r="AHD163" s="513"/>
      <c r="AHE163" s="513"/>
      <c r="AHF163" s="513"/>
      <c r="AHG163" s="513"/>
      <c r="AHH163" s="513"/>
      <c r="AHI163" s="513"/>
      <c r="AHJ163" s="513"/>
      <c r="AHK163" s="513"/>
      <c r="AHL163" s="513"/>
      <c r="AHM163" s="513"/>
      <c r="AHN163" s="513"/>
      <c r="AHO163" s="513"/>
      <c r="AHP163" s="513"/>
      <c r="AHQ163" s="513"/>
      <c r="AHR163" s="513"/>
      <c r="AHS163" s="513"/>
      <c r="AHT163" s="513"/>
      <c r="AHU163" s="513"/>
      <c r="AHV163" s="513"/>
      <c r="AHW163" s="513"/>
      <c r="AHX163" s="513"/>
      <c r="AHY163" s="513"/>
      <c r="AHZ163" s="513"/>
      <c r="AIA163" s="513"/>
      <c r="AIB163" s="513"/>
      <c r="AIC163" s="513"/>
      <c r="AID163" s="513"/>
      <c r="AIE163" s="513"/>
      <c r="AIF163" s="513"/>
      <c r="AIG163" s="513"/>
      <c r="AIH163" s="513"/>
      <c r="AII163" s="513"/>
      <c r="AIJ163" s="513"/>
      <c r="AIK163" s="513"/>
      <c r="AIL163" s="513"/>
      <c r="AIM163" s="513"/>
      <c r="AIN163" s="513"/>
      <c r="AIO163" s="513"/>
      <c r="AIP163" s="513"/>
      <c r="AIQ163" s="513"/>
      <c r="AIR163" s="513"/>
      <c r="AIS163" s="513"/>
      <c r="AIT163" s="513"/>
      <c r="AIU163" s="513"/>
      <c r="AIV163" s="513"/>
      <c r="AIW163" s="513"/>
      <c r="AIX163" s="513"/>
      <c r="AIY163" s="513"/>
      <c r="AIZ163" s="513"/>
      <c r="AJA163" s="513"/>
      <c r="AJB163" s="513"/>
      <c r="AJC163" s="513"/>
      <c r="AJD163" s="513"/>
      <c r="AJE163" s="513"/>
      <c r="AJF163" s="513"/>
      <c r="AJG163" s="513"/>
      <c r="AJH163" s="513"/>
      <c r="AJI163" s="513"/>
      <c r="AJJ163" s="513"/>
      <c r="AJK163" s="513"/>
      <c r="AJL163" s="513"/>
      <c r="AJM163" s="513"/>
      <c r="AJN163" s="513"/>
      <c r="AJO163" s="513"/>
      <c r="AJP163" s="513"/>
      <c r="AJQ163" s="513"/>
      <c r="AJR163" s="513"/>
      <c r="AJS163" s="513"/>
      <c r="AJT163" s="513"/>
      <c r="AJU163" s="513"/>
      <c r="AJV163" s="513"/>
      <c r="AJW163" s="513"/>
      <c r="AJX163" s="513"/>
      <c r="AJY163" s="513"/>
      <c r="AJZ163" s="513"/>
      <c r="AKA163" s="513"/>
      <c r="AKB163" s="513"/>
      <c r="AKC163" s="513"/>
      <c r="AKD163" s="513"/>
      <c r="AKE163" s="513"/>
      <c r="AKF163" s="513"/>
      <c r="AKG163" s="513"/>
      <c r="AKH163" s="513"/>
      <c r="AKI163" s="513"/>
      <c r="AKJ163" s="513"/>
      <c r="AKK163" s="513"/>
      <c r="AKL163" s="513"/>
      <c r="AKM163" s="513"/>
      <c r="AKN163" s="513"/>
      <c r="AKO163" s="513"/>
      <c r="AKP163" s="513"/>
      <c r="AKQ163" s="513"/>
      <c r="AKR163" s="513"/>
      <c r="AKS163" s="513"/>
      <c r="AKT163" s="513"/>
      <c r="AKU163" s="513"/>
      <c r="AKV163" s="513"/>
      <c r="AKW163" s="513"/>
      <c r="AKX163" s="513"/>
      <c r="AKY163" s="513"/>
      <c r="AKZ163" s="513"/>
      <c r="ALA163" s="513"/>
      <c r="ALB163" s="513"/>
      <c r="ALC163" s="513"/>
      <c r="ALD163" s="513"/>
      <c r="ALE163" s="513"/>
      <c r="ALF163" s="513"/>
      <c r="ALG163" s="513"/>
      <c r="ALH163" s="513"/>
      <c r="ALI163" s="513"/>
      <c r="ALJ163" s="513"/>
      <c r="ALK163" s="513"/>
      <c r="ALL163" s="513"/>
      <c r="ALM163" s="513"/>
      <c r="ALN163" s="513"/>
      <c r="ALO163" s="513"/>
      <c r="ALP163" s="513"/>
      <c r="ALQ163" s="513"/>
      <c r="ALR163" s="513"/>
      <c r="ALS163" s="513"/>
      <c r="ALT163" s="513"/>
      <c r="ALU163" s="513"/>
      <c r="ALV163" s="513"/>
      <c r="ALW163" s="513"/>
      <c r="ALX163" s="513"/>
      <c r="ALY163" s="513"/>
      <c r="ALZ163" s="513"/>
      <c r="AMA163" s="513"/>
      <c r="AMB163" s="513"/>
      <c r="AMC163" s="513"/>
      <c r="AMD163" s="513"/>
      <c r="AME163" s="513"/>
      <c r="AMF163" s="513"/>
      <c r="AMG163" s="513"/>
      <c r="AMH163" s="513"/>
      <c r="AMI163" s="513"/>
      <c r="AMJ163" s="513"/>
      <c r="AMK163" s="513"/>
      <c r="AML163" s="513"/>
      <c r="AMM163" s="513"/>
      <c r="AMN163" s="513"/>
      <c r="AMO163" s="513"/>
      <c r="AMP163" s="513"/>
      <c r="AMQ163" s="513"/>
      <c r="AMR163" s="513"/>
      <c r="AMS163" s="513"/>
      <c r="AMT163" s="513"/>
      <c r="AMU163" s="513"/>
      <c r="AMV163" s="513"/>
      <c r="AMW163" s="513"/>
      <c r="AMX163" s="513"/>
      <c r="AMY163" s="513"/>
      <c r="AMZ163" s="513"/>
      <c r="ANA163" s="513"/>
      <c r="ANB163" s="513"/>
      <c r="ANC163" s="513"/>
      <c r="AND163" s="513"/>
      <c r="ANE163" s="513"/>
      <c r="ANF163" s="513"/>
      <c r="ANG163" s="513"/>
      <c r="ANH163" s="513"/>
      <c r="ANI163" s="513"/>
      <c r="ANJ163" s="513"/>
      <c r="ANK163" s="513"/>
      <c r="ANL163" s="513"/>
      <c r="ANM163" s="513"/>
      <c r="ANN163" s="513"/>
      <c r="ANO163" s="513"/>
      <c r="ANP163" s="513"/>
      <c r="ANQ163" s="513"/>
      <c r="ANR163" s="513"/>
      <c r="ANS163" s="513"/>
      <c r="ANT163" s="513"/>
      <c r="ANU163" s="513"/>
      <c r="ANV163" s="513"/>
      <c r="ANW163" s="513"/>
      <c r="ANX163" s="513"/>
      <c r="ANY163" s="513"/>
      <c r="ANZ163" s="513"/>
      <c r="AOA163" s="513"/>
      <c r="AOB163" s="513"/>
      <c r="AOC163" s="513"/>
      <c r="AOD163" s="513"/>
      <c r="AOE163" s="513"/>
      <c r="AOF163" s="513"/>
      <c r="AOG163" s="513"/>
      <c r="AOH163" s="513"/>
      <c r="AOI163" s="513"/>
      <c r="AOJ163" s="513"/>
      <c r="AOK163" s="513"/>
      <c r="AOL163" s="513"/>
      <c r="AOM163" s="513"/>
      <c r="AON163" s="513"/>
      <c r="AOO163" s="513"/>
      <c r="AOP163" s="513"/>
      <c r="AOQ163" s="513"/>
      <c r="AOR163" s="513"/>
      <c r="AOS163" s="513"/>
      <c r="AOT163" s="513"/>
      <c r="AOU163" s="513"/>
      <c r="AOV163" s="513"/>
      <c r="AOW163" s="513"/>
      <c r="AOX163" s="513"/>
      <c r="AOY163" s="513"/>
      <c r="AOZ163" s="513"/>
      <c r="APA163" s="513"/>
      <c r="APB163" s="513"/>
      <c r="APC163" s="513"/>
      <c r="APD163" s="513"/>
      <c r="APE163" s="513"/>
      <c r="APF163" s="513"/>
      <c r="APG163" s="513"/>
      <c r="APH163" s="513"/>
      <c r="API163" s="513"/>
      <c r="APJ163" s="513"/>
      <c r="APK163" s="513"/>
      <c r="APL163" s="513"/>
      <c r="APM163" s="513"/>
      <c r="APN163" s="513"/>
      <c r="APO163" s="513"/>
      <c r="APP163" s="513"/>
      <c r="APQ163" s="513"/>
      <c r="APR163" s="513"/>
      <c r="APS163" s="513"/>
      <c r="APT163" s="513"/>
      <c r="APU163" s="513"/>
      <c r="APV163" s="513"/>
      <c r="APW163" s="513"/>
      <c r="APX163" s="513"/>
      <c r="APY163" s="513"/>
      <c r="APZ163" s="513"/>
      <c r="AQA163" s="513"/>
      <c r="AQB163" s="513"/>
      <c r="AQC163" s="513"/>
      <c r="AQD163" s="513"/>
      <c r="AQE163" s="513"/>
      <c r="AQF163" s="513"/>
      <c r="AQG163" s="513"/>
      <c r="AQH163" s="513"/>
      <c r="AQI163" s="513"/>
      <c r="AQJ163" s="513"/>
      <c r="AQK163" s="513"/>
      <c r="AQL163" s="513"/>
      <c r="AQM163" s="513"/>
      <c r="AQN163" s="513"/>
      <c r="AQO163" s="513"/>
      <c r="AQP163" s="513"/>
      <c r="AQQ163" s="513"/>
      <c r="AQR163" s="513"/>
      <c r="AQS163" s="513"/>
      <c r="AQT163" s="513"/>
      <c r="AQU163" s="513"/>
      <c r="AQV163" s="513"/>
      <c r="AQW163" s="513"/>
      <c r="AQX163" s="513"/>
      <c r="AQY163" s="513"/>
      <c r="AQZ163" s="513"/>
      <c r="ARA163" s="513"/>
      <c r="ARB163" s="513"/>
      <c r="ARC163" s="513"/>
      <c r="ARD163" s="513"/>
      <c r="ARE163" s="513"/>
      <c r="ARF163" s="513"/>
      <c r="ARG163" s="513"/>
      <c r="ARH163" s="513"/>
      <c r="ARI163" s="513"/>
      <c r="ARJ163" s="513"/>
      <c r="ARK163" s="513"/>
      <c r="ARL163" s="513"/>
      <c r="ARM163" s="513"/>
      <c r="ARN163" s="513"/>
      <c r="ARO163" s="513"/>
      <c r="ARP163" s="513"/>
      <c r="ARQ163" s="513"/>
      <c r="ARR163" s="513"/>
      <c r="ARS163" s="513"/>
      <c r="ART163" s="513"/>
      <c r="ARU163" s="513"/>
      <c r="ARV163" s="513"/>
      <c r="ARW163" s="513"/>
      <c r="ARX163" s="513"/>
      <c r="ARY163" s="513"/>
      <c r="ARZ163" s="513"/>
      <c r="ASA163" s="513"/>
      <c r="ASB163" s="513"/>
      <c r="ASC163" s="513"/>
      <c r="ASD163" s="513"/>
      <c r="ASE163" s="513"/>
      <c r="ASF163" s="513"/>
      <c r="ASG163" s="513"/>
      <c r="ASH163" s="513"/>
      <c r="ASI163" s="513"/>
      <c r="ASJ163" s="513"/>
      <c r="ASK163" s="513"/>
      <c r="ASL163" s="513"/>
      <c r="ASM163" s="513"/>
      <c r="ASN163" s="513"/>
      <c r="ASO163" s="513"/>
      <c r="ASP163" s="513"/>
      <c r="ASQ163" s="513"/>
      <c r="ASR163" s="513"/>
      <c r="ASS163" s="513"/>
      <c r="AST163" s="513"/>
      <c r="ASU163" s="513"/>
      <c r="ASV163" s="513"/>
      <c r="ASW163" s="513"/>
      <c r="ASX163" s="513"/>
      <c r="ASY163" s="513"/>
      <c r="ASZ163" s="513"/>
      <c r="ATA163" s="513"/>
      <c r="ATB163" s="513"/>
      <c r="ATC163" s="513"/>
      <c r="ATD163" s="513"/>
      <c r="ATE163" s="513"/>
      <c r="ATF163" s="513"/>
      <c r="ATG163" s="513"/>
      <c r="ATH163" s="513"/>
      <c r="ATI163" s="513"/>
      <c r="ATJ163" s="513"/>
      <c r="ATK163" s="513"/>
      <c r="ATL163" s="513"/>
      <c r="ATM163" s="513"/>
      <c r="ATN163" s="513"/>
      <c r="ATO163" s="513"/>
      <c r="ATP163" s="513"/>
      <c r="ATQ163" s="513"/>
      <c r="ATR163" s="513"/>
      <c r="ATS163" s="513"/>
      <c r="ATT163" s="513"/>
      <c r="ATU163" s="513"/>
      <c r="ATV163" s="513"/>
      <c r="ATW163" s="513"/>
      <c r="ATX163" s="513"/>
      <c r="ATY163" s="513"/>
      <c r="ATZ163" s="513"/>
      <c r="AUA163" s="513"/>
      <c r="AUB163" s="513"/>
      <c r="AUC163" s="513"/>
      <c r="AUD163" s="513"/>
      <c r="AUE163" s="513"/>
      <c r="AUF163" s="513"/>
      <c r="AUG163" s="513"/>
      <c r="AUH163" s="513"/>
      <c r="AUI163" s="513"/>
      <c r="AUJ163" s="513"/>
      <c r="AUK163" s="513"/>
      <c r="AUL163" s="513"/>
      <c r="AUM163" s="513"/>
      <c r="AUN163" s="513"/>
      <c r="AUO163" s="513"/>
      <c r="AUP163" s="513"/>
      <c r="AUQ163" s="513"/>
      <c r="AUR163" s="513"/>
      <c r="AUS163" s="513"/>
      <c r="AUT163" s="513"/>
      <c r="AUU163" s="513"/>
      <c r="AUV163" s="513"/>
      <c r="AUW163" s="513"/>
      <c r="AUX163" s="513"/>
      <c r="AUY163" s="513"/>
      <c r="AUZ163" s="513"/>
      <c r="AVA163" s="513"/>
      <c r="AVB163" s="513"/>
      <c r="AVC163" s="513"/>
      <c r="AVD163" s="513"/>
      <c r="AVE163" s="513"/>
      <c r="AVF163" s="513"/>
      <c r="AVG163" s="513"/>
      <c r="AVH163" s="513"/>
      <c r="AVI163" s="513"/>
      <c r="AVJ163" s="513"/>
      <c r="AVK163" s="513"/>
      <c r="AVL163" s="513"/>
      <c r="AVM163" s="513"/>
      <c r="AVN163" s="513"/>
      <c r="AVO163" s="513"/>
      <c r="AVP163" s="513"/>
      <c r="AVQ163" s="513"/>
      <c r="AVR163" s="513"/>
      <c r="AVS163" s="513"/>
      <c r="AVT163" s="513"/>
      <c r="AVU163" s="513"/>
      <c r="AVV163" s="513"/>
      <c r="AVW163" s="513"/>
      <c r="AVX163" s="513"/>
      <c r="AVY163" s="513"/>
      <c r="AVZ163" s="513"/>
      <c r="AWA163" s="513"/>
      <c r="AWB163" s="513"/>
      <c r="AWC163" s="513"/>
      <c r="AWD163" s="513"/>
      <c r="AWE163" s="513"/>
      <c r="AWF163" s="513"/>
      <c r="AWG163" s="513"/>
      <c r="AWH163" s="513"/>
      <c r="AWI163" s="513"/>
      <c r="AWJ163" s="513"/>
      <c r="AWK163" s="513"/>
      <c r="AWL163" s="513"/>
      <c r="AWM163" s="513"/>
      <c r="AWN163" s="513"/>
      <c r="AWO163" s="513"/>
      <c r="AWP163" s="513"/>
      <c r="AWQ163" s="513"/>
      <c r="AWR163" s="513"/>
      <c r="AWS163" s="513"/>
      <c r="AWT163" s="513"/>
      <c r="AWU163" s="513"/>
      <c r="AWV163" s="513"/>
      <c r="AWW163" s="513"/>
      <c r="AWX163" s="513"/>
      <c r="AWY163" s="513"/>
      <c r="AWZ163" s="513"/>
      <c r="AXA163" s="513"/>
      <c r="AXB163" s="513"/>
      <c r="AXC163" s="513"/>
      <c r="AXD163" s="513"/>
      <c r="AXE163" s="513"/>
      <c r="AXF163" s="513"/>
      <c r="AXG163" s="513"/>
      <c r="AXH163" s="513"/>
      <c r="AXI163" s="513"/>
      <c r="AXJ163" s="513"/>
      <c r="AXK163" s="513"/>
      <c r="AXL163" s="513"/>
      <c r="AXM163" s="513"/>
      <c r="AXN163" s="513"/>
      <c r="AXO163" s="513"/>
      <c r="AXP163" s="513"/>
      <c r="AXQ163" s="513"/>
      <c r="AXR163" s="513"/>
      <c r="AXS163" s="513"/>
      <c r="AXT163" s="513"/>
      <c r="AXU163" s="513"/>
      <c r="AXV163" s="513"/>
      <c r="AXW163" s="513"/>
      <c r="AXX163" s="513"/>
      <c r="AXY163" s="513"/>
      <c r="AXZ163" s="513"/>
      <c r="AYA163" s="513"/>
      <c r="AYB163" s="513"/>
      <c r="AYC163" s="513"/>
      <c r="AYD163" s="513"/>
      <c r="AYE163" s="513"/>
      <c r="AYF163" s="513"/>
      <c r="AYG163" s="513"/>
      <c r="AYH163" s="513"/>
      <c r="AYI163" s="513"/>
      <c r="AYJ163" s="513"/>
      <c r="AYK163" s="513"/>
      <c r="AYL163" s="513"/>
      <c r="AYM163" s="513"/>
      <c r="AYN163" s="513"/>
      <c r="AYO163" s="513"/>
      <c r="AYP163" s="513"/>
      <c r="AYQ163" s="513"/>
      <c r="AYR163" s="513"/>
      <c r="AYS163" s="513"/>
      <c r="AYT163" s="513"/>
      <c r="AYU163" s="513"/>
      <c r="AYV163" s="513"/>
      <c r="AYW163" s="513"/>
      <c r="AYX163" s="513"/>
      <c r="AYY163" s="513"/>
      <c r="AYZ163" s="513"/>
      <c r="AZA163" s="513"/>
      <c r="AZB163" s="513"/>
      <c r="AZC163" s="513"/>
      <c r="AZD163" s="513"/>
      <c r="AZE163" s="513"/>
      <c r="AZF163" s="513"/>
      <c r="AZG163" s="513"/>
      <c r="AZH163" s="513"/>
      <c r="AZI163" s="513"/>
      <c r="AZJ163" s="513"/>
      <c r="AZK163" s="513"/>
      <c r="AZL163" s="513"/>
      <c r="AZM163" s="513"/>
      <c r="AZN163" s="513"/>
      <c r="AZO163" s="513"/>
      <c r="AZP163" s="513"/>
      <c r="AZQ163" s="513"/>
      <c r="AZR163" s="513"/>
      <c r="AZS163" s="513"/>
      <c r="AZT163" s="513"/>
      <c r="AZU163" s="513"/>
      <c r="AZV163" s="513"/>
      <c r="AZW163" s="513"/>
      <c r="AZX163" s="513"/>
      <c r="AZY163" s="513"/>
      <c r="AZZ163" s="513"/>
      <c r="BAA163" s="513"/>
      <c r="BAB163" s="513"/>
      <c r="BAC163" s="513"/>
      <c r="BAD163" s="513"/>
      <c r="BAE163" s="513"/>
      <c r="BAF163" s="513"/>
      <c r="BAG163" s="513"/>
      <c r="BAH163" s="513"/>
      <c r="BAI163" s="513"/>
      <c r="BAJ163" s="513"/>
      <c r="BAK163" s="513"/>
      <c r="BAL163" s="513"/>
      <c r="BAM163" s="513"/>
      <c r="BAN163" s="513"/>
      <c r="BAO163" s="513"/>
      <c r="BAP163" s="513"/>
      <c r="BAQ163" s="513"/>
      <c r="BAR163" s="513"/>
      <c r="BAS163" s="513"/>
      <c r="BAT163" s="513"/>
      <c r="BAU163" s="513"/>
      <c r="BAV163" s="513"/>
      <c r="BAW163" s="513"/>
      <c r="BAX163" s="513"/>
      <c r="BAY163" s="513"/>
      <c r="BAZ163" s="513"/>
      <c r="BBA163" s="513"/>
      <c r="BBB163" s="513"/>
      <c r="BBC163" s="513"/>
      <c r="BBD163" s="513"/>
      <c r="BBE163" s="513"/>
      <c r="BBF163" s="513"/>
      <c r="BBG163" s="513"/>
      <c r="BBH163" s="513"/>
      <c r="BBI163" s="513"/>
      <c r="BBJ163" s="513"/>
      <c r="BBK163" s="513"/>
      <c r="BBL163" s="513"/>
      <c r="BBM163" s="513"/>
      <c r="BBN163" s="513"/>
      <c r="BBO163" s="513"/>
      <c r="BBP163" s="513"/>
      <c r="BBQ163" s="513"/>
      <c r="BBR163" s="513"/>
      <c r="BBS163" s="513"/>
      <c r="BBT163" s="513"/>
      <c r="BBU163" s="513"/>
      <c r="BBV163" s="513"/>
      <c r="BBW163" s="513"/>
      <c r="BBX163" s="513"/>
      <c r="BBY163" s="513"/>
      <c r="BBZ163" s="513"/>
      <c r="BCA163" s="513"/>
      <c r="BCB163" s="513"/>
      <c r="BCC163" s="513"/>
      <c r="BCD163" s="513"/>
      <c r="BCE163" s="513"/>
      <c r="BCF163" s="513"/>
      <c r="BCG163" s="513"/>
      <c r="BCH163" s="513"/>
      <c r="BCI163" s="513"/>
      <c r="BCJ163" s="513"/>
      <c r="BCK163" s="513"/>
      <c r="BCL163" s="513"/>
      <c r="BCM163" s="513"/>
      <c r="BCN163" s="513"/>
      <c r="BCO163" s="513"/>
      <c r="BCP163" s="513"/>
      <c r="BCQ163" s="513"/>
      <c r="BCR163" s="513"/>
      <c r="BCS163" s="513"/>
      <c r="BCT163" s="513"/>
      <c r="BCU163" s="513"/>
      <c r="BCV163" s="513"/>
      <c r="BCW163" s="513"/>
      <c r="BCX163" s="513"/>
      <c r="BCY163" s="513"/>
      <c r="BCZ163" s="513"/>
      <c r="BDA163" s="513"/>
      <c r="BDB163" s="513"/>
      <c r="BDC163" s="513"/>
      <c r="BDD163" s="513"/>
      <c r="BDE163" s="513"/>
      <c r="BDF163" s="513"/>
      <c r="BDG163" s="513"/>
      <c r="BDH163" s="513"/>
      <c r="BDI163" s="513"/>
      <c r="BDJ163" s="513"/>
      <c r="BDK163" s="513"/>
      <c r="BDL163" s="513"/>
      <c r="BDM163" s="513"/>
      <c r="BDN163" s="513"/>
      <c r="BDO163" s="513"/>
      <c r="BDP163" s="513"/>
      <c r="BDQ163" s="513"/>
      <c r="BDR163" s="513"/>
      <c r="BDS163" s="513"/>
      <c r="BDT163" s="513"/>
      <c r="BDU163" s="513"/>
      <c r="BDV163" s="513"/>
      <c r="BDW163" s="513"/>
      <c r="BDX163" s="513"/>
      <c r="BDY163" s="513"/>
      <c r="BDZ163" s="513"/>
      <c r="BEA163" s="513"/>
      <c r="BEB163" s="513"/>
      <c r="BEC163" s="513"/>
      <c r="BED163" s="513"/>
      <c r="BEE163" s="513"/>
      <c r="BEF163" s="513"/>
      <c r="BEG163" s="513"/>
      <c r="BEH163" s="513"/>
      <c r="BEI163" s="513"/>
      <c r="BEJ163" s="513"/>
      <c r="BEK163" s="513"/>
      <c r="BEL163" s="513"/>
      <c r="BEM163" s="513"/>
      <c r="BEN163" s="513"/>
      <c r="BEO163" s="513"/>
      <c r="BEP163" s="513"/>
      <c r="BEQ163" s="513"/>
      <c r="BER163" s="513"/>
      <c r="BES163" s="513"/>
      <c r="BET163" s="513"/>
      <c r="BEU163" s="513"/>
      <c r="BEV163" s="513"/>
      <c r="BEW163" s="513"/>
      <c r="BEX163" s="513"/>
      <c r="BEY163" s="513"/>
      <c r="BEZ163" s="513"/>
      <c r="BFA163" s="513"/>
      <c r="BFB163" s="513"/>
      <c r="BFC163" s="513"/>
      <c r="BFD163" s="513"/>
      <c r="BFE163" s="513"/>
      <c r="BFF163" s="513"/>
      <c r="BFG163" s="513"/>
      <c r="BFH163" s="513"/>
      <c r="BFI163" s="513"/>
      <c r="BFJ163" s="513"/>
      <c r="BFK163" s="513"/>
      <c r="BFL163" s="513"/>
      <c r="BFM163" s="513"/>
      <c r="BFN163" s="513"/>
      <c r="BFO163" s="513"/>
      <c r="BFP163" s="513"/>
      <c r="BFQ163" s="513"/>
      <c r="BFR163" s="513"/>
      <c r="BFS163" s="513"/>
      <c r="BFT163" s="513"/>
      <c r="BFU163" s="513"/>
      <c r="BFV163" s="513"/>
      <c r="BFW163" s="513"/>
      <c r="BFX163" s="513"/>
      <c r="BFY163" s="513"/>
      <c r="BFZ163" s="513"/>
      <c r="BGA163" s="513"/>
      <c r="BGB163" s="513"/>
      <c r="BGC163" s="513"/>
      <c r="BGD163" s="513"/>
      <c r="BGE163" s="513"/>
      <c r="BGF163" s="513"/>
      <c r="BGG163" s="513"/>
      <c r="BGH163" s="513"/>
      <c r="BGI163" s="513"/>
      <c r="BGJ163" s="513"/>
      <c r="BGK163" s="513"/>
      <c r="BGL163" s="513"/>
      <c r="BGM163" s="513"/>
      <c r="BGN163" s="513"/>
      <c r="BGO163" s="513"/>
      <c r="BGP163" s="513"/>
      <c r="BGQ163" s="513"/>
      <c r="BGR163" s="513"/>
      <c r="BGS163" s="513"/>
      <c r="BGT163" s="513"/>
      <c r="BGU163" s="513"/>
      <c r="BGV163" s="513"/>
      <c r="BGW163" s="513"/>
      <c r="BGX163" s="513"/>
      <c r="BGY163" s="513"/>
      <c r="BGZ163" s="513"/>
      <c r="BHA163" s="513"/>
      <c r="BHB163" s="513"/>
      <c r="BHC163" s="513"/>
      <c r="BHD163" s="513"/>
      <c r="BHE163" s="513"/>
      <c r="BHF163" s="513"/>
      <c r="BHG163" s="513"/>
      <c r="BHH163" s="513"/>
      <c r="BHI163" s="513"/>
      <c r="BHJ163" s="513"/>
      <c r="BHK163" s="513"/>
      <c r="BHL163" s="513"/>
      <c r="BHM163" s="513"/>
      <c r="BHN163" s="513"/>
      <c r="BHO163" s="513"/>
      <c r="BHP163" s="513"/>
      <c r="BHQ163" s="513"/>
      <c r="BHR163" s="513"/>
      <c r="BHS163" s="513"/>
      <c r="BHT163" s="513"/>
      <c r="BHU163" s="513"/>
      <c r="BHV163" s="513"/>
      <c r="BHW163" s="513"/>
      <c r="BHX163" s="513"/>
      <c r="BHY163" s="513"/>
      <c r="BHZ163" s="513"/>
      <c r="BIA163" s="513"/>
      <c r="BIB163" s="513"/>
      <c r="BIC163" s="513"/>
      <c r="BID163" s="513"/>
      <c r="BIE163" s="513"/>
      <c r="BIF163" s="513"/>
      <c r="BIG163" s="513"/>
      <c r="BIH163" s="513"/>
      <c r="BII163" s="513"/>
      <c r="BIJ163" s="513"/>
      <c r="BIK163" s="513"/>
      <c r="BIL163" s="513"/>
      <c r="BIM163" s="513"/>
      <c r="BIN163" s="513"/>
      <c r="BIO163" s="513"/>
      <c r="BIP163" s="513"/>
      <c r="BIQ163" s="513"/>
      <c r="BIR163" s="513"/>
      <c r="BIS163" s="513"/>
      <c r="BIT163" s="513"/>
      <c r="BIU163" s="513"/>
      <c r="BIV163" s="513"/>
      <c r="BIW163" s="513"/>
      <c r="BIX163" s="513"/>
      <c r="BIY163" s="513"/>
      <c r="BIZ163" s="513"/>
      <c r="BJA163" s="513"/>
      <c r="BJB163" s="513"/>
      <c r="BJC163" s="513"/>
      <c r="BJD163" s="513"/>
      <c r="BJE163" s="513"/>
      <c r="BJF163" s="513"/>
      <c r="BJG163" s="513"/>
      <c r="BJH163" s="513"/>
      <c r="BJI163" s="513"/>
      <c r="BJJ163" s="513"/>
      <c r="BJK163" s="513"/>
      <c r="BJL163" s="513"/>
      <c r="BJM163" s="513"/>
      <c r="BJN163" s="513"/>
      <c r="BJO163" s="513"/>
      <c r="BJP163" s="513"/>
      <c r="BJQ163" s="513"/>
      <c r="BJR163" s="513"/>
      <c r="BJS163" s="513"/>
      <c r="BJT163" s="513"/>
      <c r="BJU163" s="513"/>
      <c r="BJV163" s="513"/>
      <c r="BJW163" s="513"/>
      <c r="BJX163" s="513"/>
      <c r="BJY163" s="513"/>
      <c r="BJZ163" s="513"/>
      <c r="BKA163" s="513"/>
      <c r="BKB163" s="513"/>
      <c r="BKC163" s="513"/>
      <c r="BKD163" s="513"/>
      <c r="BKE163" s="513"/>
      <c r="BKF163" s="513"/>
      <c r="BKG163" s="513"/>
      <c r="BKH163" s="513"/>
      <c r="BKI163" s="513"/>
      <c r="BKJ163" s="513"/>
      <c r="BKK163" s="513"/>
      <c r="BKL163" s="513"/>
      <c r="BKM163" s="513"/>
      <c r="BKN163" s="513"/>
      <c r="BKO163" s="513"/>
      <c r="BKP163" s="513"/>
      <c r="BKQ163" s="513"/>
      <c r="BKR163" s="513"/>
      <c r="BKS163" s="513"/>
      <c r="BKT163" s="513"/>
      <c r="BKU163" s="513"/>
      <c r="BKV163" s="513"/>
      <c r="BKW163" s="513"/>
      <c r="BKX163" s="513"/>
      <c r="BKY163" s="513"/>
      <c r="BKZ163" s="513"/>
      <c r="BLA163" s="513"/>
      <c r="BLB163" s="513"/>
      <c r="BLC163" s="513"/>
      <c r="BLD163" s="513"/>
      <c r="BLE163" s="513"/>
      <c r="BLF163" s="513"/>
      <c r="BLG163" s="513"/>
      <c r="BLH163" s="513"/>
      <c r="BLI163" s="513"/>
      <c r="BLJ163" s="513"/>
      <c r="BLK163" s="513"/>
      <c r="BLL163" s="513"/>
      <c r="BLM163" s="513"/>
      <c r="BLN163" s="513"/>
      <c r="BLO163" s="513"/>
      <c r="BLP163" s="513"/>
      <c r="BLQ163" s="513"/>
      <c r="BLR163" s="513"/>
      <c r="BLS163" s="513"/>
      <c r="BLT163" s="513"/>
      <c r="BLU163" s="513"/>
      <c r="BLV163" s="513"/>
      <c r="BLW163" s="513"/>
      <c r="BLX163" s="513"/>
      <c r="BLY163" s="513"/>
      <c r="BLZ163" s="513"/>
      <c r="BMA163" s="513"/>
      <c r="BMB163" s="513"/>
      <c r="BMC163" s="513"/>
      <c r="BMD163" s="513"/>
      <c r="BME163" s="513"/>
      <c r="BMF163" s="513"/>
      <c r="BMG163" s="513"/>
      <c r="BMH163" s="513"/>
      <c r="BMI163" s="513"/>
      <c r="BMJ163" s="513"/>
      <c r="BMK163" s="513"/>
      <c r="BML163" s="513"/>
      <c r="BMM163" s="513"/>
      <c r="BMN163" s="513"/>
      <c r="BMO163" s="513"/>
      <c r="BMP163" s="513"/>
      <c r="BMQ163" s="513"/>
      <c r="BMR163" s="513"/>
      <c r="BMS163" s="513"/>
      <c r="BMT163" s="513"/>
      <c r="BMU163" s="513"/>
      <c r="BMV163" s="513"/>
      <c r="BMW163" s="513"/>
      <c r="BMX163" s="513"/>
      <c r="BMY163" s="513"/>
      <c r="BMZ163" s="513"/>
      <c r="BNA163" s="513"/>
      <c r="BNB163" s="513"/>
      <c r="BNC163" s="513"/>
      <c r="BND163" s="513"/>
      <c r="BNE163" s="513"/>
      <c r="BNF163" s="513"/>
      <c r="BNG163" s="513"/>
      <c r="BNH163" s="513"/>
      <c r="BNI163" s="513"/>
      <c r="BNJ163" s="513"/>
      <c r="BNK163" s="513"/>
      <c r="BNL163" s="513"/>
      <c r="BNM163" s="513"/>
      <c r="BNN163" s="513"/>
      <c r="BNO163" s="513"/>
      <c r="BNP163" s="513"/>
      <c r="BNQ163" s="513"/>
      <c r="BNR163" s="513"/>
      <c r="BNS163" s="513"/>
      <c r="BNT163" s="513"/>
      <c r="BNU163" s="513"/>
      <c r="BNV163" s="513"/>
      <c r="BNW163" s="513"/>
      <c r="BNX163" s="513"/>
      <c r="BNY163" s="513"/>
      <c r="BNZ163" s="513"/>
      <c r="BOA163" s="513"/>
      <c r="BOB163" s="513"/>
      <c r="BOC163" s="513"/>
      <c r="BOD163" s="513"/>
      <c r="BOE163" s="513"/>
      <c r="BOF163" s="513"/>
      <c r="BOG163" s="513"/>
      <c r="BOH163" s="513"/>
      <c r="BOI163" s="513"/>
      <c r="BOJ163" s="513"/>
      <c r="BOK163" s="513"/>
      <c r="BOL163" s="513"/>
      <c r="BOM163" s="513"/>
      <c r="BON163" s="513"/>
      <c r="BOO163" s="513"/>
      <c r="BOP163" s="513"/>
      <c r="BOQ163" s="513"/>
      <c r="BOR163" s="513"/>
      <c r="BOS163" s="513"/>
      <c r="BOT163" s="513"/>
      <c r="BOU163" s="513"/>
      <c r="BOV163" s="513"/>
      <c r="BOW163" s="513"/>
      <c r="BOX163" s="513"/>
      <c r="BOY163" s="513"/>
      <c r="BOZ163" s="513"/>
      <c r="BPA163" s="513"/>
      <c r="BPB163" s="513"/>
      <c r="BPC163" s="513"/>
      <c r="BPD163" s="513"/>
      <c r="BPE163" s="513"/>
      <c r="BPF163" s="513"/>
      <c r="BPG163" s="513"/>
      <c r="BPH163" s="513"/>
      <c r="BPI163" s="513"/>
      <c r="BPJ163" s="513"/>
      <c r="BPK163" s="513"/>
      <c r="BPL163" s="513"/>
      <c r="BPM163" s="513"/>
      <c r="BPN163" s="513"/>
      <c r="BPO163" s="513"/>
      <c r="BPP163" s="513"/>
      <c r="BPQ163" s="513"/>
      <c r="BPR163" s="513"/>
      <c r="BPS163" s="513"/>
      <c r="BPT163" s="513"/>
      <c r="BPU163" s="513"/>
      <c r="BPV163" s="513"/>
      <c r="BPW163" s="513"/>
      <c r="BPX163" s="513"/>
      <c r="BPY163" s="513"/>
      <c r="BPZ163" s="513"/>
      <c r="BQA163" s="513"/>
      <c r="BQB163" s="513"/>
      <c r="BQC163" s="513"/>
      <c r="BQD163" s="513"/>
      <c r="BQE163" s="513"/>
      <c r="BQF163" s="513"/>
      <c r="BQG163" s="513"/>
      <c r="BQH163" s="513"/>
      <c r="BQI163" s="513"/>
      <c r="BQJ163" s="513"/>
      <c r="BQK163" s="513"/>
      <c r="BQL163" s="513"/>
      <c r="BQM163" s="513"/>
      <c r="BQN163" s="513"/>
      <c r="BQO163" s="513"/>
      <c r="BQP163" s="513"/>
      <c r="BQQ163" s="513"/>
      <c r="BQR163" s="513"/>
      <c r="BQS163" s="513"/>
      <c r="BQT163" s="513"/>
      <c r="BQU163" s="513"/>
      <c r="BQV163" s="513"/>
      <c r="BQW163" s="513"/>
      <c r="BQX163" s="513"/>
      <c r="BQY163" s="513"/>
      <c r="BQZ163" s="513"/>
      <c r="BRA163" s="513"/>
      <c r="BRB163" s="513"/>
      <c r="BRC163" s="513"/>
      <c r="BRD163" s="513"/>
      <c r="BRE163" s="513"/>
      <c r="BRF163" s="513"/>
      <c r="BRG163" s="513"/>
      <c r="BRH163" s="513"/>
      <c r="BRI163" s="513"/>
      <c r="BRJ163" s="513"/>
      <c r="BRK163" s="513"/>
      <c r="BRL163" s="513"/>
      <c r="BRM163" s="513"/>
      <c r="BRN163" s="513"/>
      <c r="BRO163" s="513"/>
      <c r="BRP163" s="513"/>
      <c r="BRQ163" s="513"/>
      <c r="BRR163" s="513"/>
      <c r="BRS163" s="513"/>
      <c r="BRT163" s="513"/>
      <c r="BRU163" s="513"/>
      <c r="BRV163" s="513"/>
      <c r="BRW163" s="513"/>
      <c r="BRX163" s="513"/>
      <c r="BRY163" s="513"/>
      <c r="BRZ163" s="513"/>
      <c r="BSA163" s="513"/>
      <c r="BSB163" s="513"/>
      <c r="BSC163" s="513"/>
      <c r="BSD163" s="513"/>
      <c r="BSE163" s="513"/>
      <c r="BSF163" s="513"/>
      <c r="BSG163" s="513"/>
      <c r="BSH163" s="513"/>
      <c r="BSI163" s="513"/>
      <c r="BSJ163" s="513"/>
      <c r="BSK163" s="513"/>
      <c r="BSL163" s="513"/>
      <c r="BSM163" s="513"/>
      <c r="BSN163" s="513"/>
      <c r="BSO163" s="513"/>
      <c r="BSP163" s="513"/>
      <c r="BSQ163" s="513"/>
      <c r="BSR163" s="513"/>
      <c r="BSS163" s="513"/>
      <c r="BST163" s="513"/>
      <c r="BSU163" s="513"/>
      <c r="BSV163" s="513"/>
      <c r="BSW163" s="513"/>
      <c r="BSX163" s="513"/>
      <c r="BSY163" s="513"/>
      <c r="BSZ163" s="513"/>
      <c r="BTA163" s="513"/>
      <c r="BTB163" s="513"/>
      <c r="BTC163" s="513"/>
      <c r="BTD163" s="513"/>
      <c r="BTE163" s="513"/>
      <c r="BTF163" s="513"/>
      <c r="BTG163" s="513"/>
      <c r="BTH163" s="513"/>
      <c r="BTI163" s="513"/>
      <c r="BTJ163" s="513"/>
      <c r="BTK163" s="513"/>
      <c r="BTL163" s="513"/>
      <c r="BTM163" s="513"/>
      <c r="BTN163" s="513"/>
      <c r="BTO163" s="513"/>
      <c r="BTP163" s="513"/>
      <c r="BTQ163" s="513"/>
      <c r="BTR163" s="513"/>
      <c r="BTS163" s="513"/>
      <c r="BTT163" s="513"/>
      <c r="BTU163" s="513"/>
      <c r="BTV163" s="513"/>
      <c r="BTW163" s="513"/>
      <c r="BTX163" s="513"/>
      <c r="BTY163" s="513"/>
      <c r="BTZ163" s="513"/>
      <c r="BUA163" s="513"/>
      <c r="BUB163" s="513"/>
      <c r="BUC163" s="513"/>
      <c r="BUD163" s="513"/>
      <c r="BUE163" s="513"/>
      <c r="BUF163" s="513"/>
      <c r="BUG163" s="513"/>
      <c r="BUH163" s="513"/>
      <c r="BUI163" s="513"/>
      <c r="BUJ163" s="513"/>
      <c r="BUK163" s="513"/>
      <c r="BUL163" s="513"/>
      <c r="BUM163" s="513"/>
      <c r="BUN163" s="513"/>
      <c r="BUO163" s="513"/>
      <c r="BUP163" s="513"/>
      <c r="BUQ163" s="513"/>
      <c r="BUR163" s="513"/>
      <c r="BUS163" s="513"/>
      <c r="BUT163" s="513"/>
      <c r="BUU163" s="513"/>
      <c r="BUV163" s="513"/>
      <c r="BUW163" s="513"/>
      <c r="BUX163" s="513"/>
      <c r="BUY163" s="513"/>
      <c r="BUZ163" s="513"/>
      <c r="BVA163" s="513"/>
      <c r="BVB163" s="513"/>
      <c r="BVC163" s="513"/>
      <c r="BVD163" s="513"/>
      <c r="BVE163" s="513"/>
      <c r="BVF163" s="513"/>
      <c r="BVG163" s="513"/>
      <c r="BVH163" s="513"/>
      <c r="BVI163" s="513"/>
      <c r="BVJ163" s="513"/>
      <c r="BVK163" s="513"/>
      <c r="BVL163" s="513"/>
      <c r="BVM163" s="513"/>
      <c r="BVN163" s="513"/>
      <c r="BVO163" s="513"/>
      <c r="BVP163" s="513"/>
      <c r="BVQ163" s="513"/>
      <c r="BVR163" s="513"/>
      <c r="BVS163" s="513"/>
      <c r="BVT163" s="513"/>
      <c r="BVU163" s="513"/>
      <c r="BVV163" s="513"/>
      <c r="BVW163" s="513"/>
      <c r="BVX163" s="513"/>
      <c r="BVY163" s="513"/>
      <c r="BVZ163" s="513"/>
      <c r="BWA163" s="513"/>
      <c r="BWB163" s="513"/>
      <c r="BWC163" s="513"/>
      <c r="BWD163" s="513"/>
      <c r="BWE163" s="513"/>
      <c r="BWF163" s="513"/>
      <c r="BWG163" s="513"/>
      <c r="BWH163" s="513"/>
      <c r="BWI163" s="513"/>
      <c r="BWJ163" s="513"/>
      <c r="BWK163" s="513"/>
      <c r="BWL163" s="513"/>
      <c r="BWM163" s="513"/>
      <c r="BWN163" s="513"/>
      <c r="BWO163" s="513"/>
      <c r="BWP163" s="513"/>
      <c r="BWQ163" s="513"/>
    </row>
    <row r="164" spans="1:1967" ht="102" customHeight="1">
      <c r="A164" s="9" t="s">
        <v>6180</v>
      </c>
      <c r="B164" s="100" t="s">
        <v>97</v>
      </c>
      <c r="C164" s="9" t="s">
        <v>722</v>
      </c>
      <c r="D164" s="3" t="s">
        <v>181</v>
      </c>
      <c r="E164" s="3" t="s">
        <v>171</v>
      </c>
      <c r="F164" s="3"/>
      <c r="G164" s="3" t="s">
        <v>385</v>
      </c>
      <c r="H164" s="20">
        <v>0</v>
      </c>
      <c r="I164" s="34">
        <v>470000000</v>
      </c>
      <c r="J164" s="21" t="s">
        <v>1316</v>
      </c>
      <c r="K164" s="19" t="s">
        <v>1350</v>
      </c>
      <c r="L164" s="137" t="s">
        <v>3404</v>
      </c>
      <c r="M164" s="140" t="s">
        <v>383</v>
      </c>
      <c r="N164" s="358" t="s">
        <v>8845</v>
      </c>
      <c r="O164" s="3" t="s">
        <v>1368</v>
      </c>
      <c r="P164" s="7" t="s">
        <v>1338</v>
      </c>
      <c r="Q164" s="3" t="s">
        <v>1337</v>
      </c>
      <c r="R164" s="135">
        <v>73.582999999999998</v>
      </c>
      <c r="S164" s="19">
        <v>192700</v>
      </c>
      <c r="T164" s="83">
        <f t="shared" ref="T164" si="42">R164*S164</f>
        <v>14179444.1</v>
      </c>
      <c r="U164" s="83">
        <f t="shared" si="18"/>
        <v>15880977.392000001</v>
      </c>
      <c r="V164" s="9" t="s">
        <v>1327</v>
      </c>
      <c r="W164" s="147" t="s">
        <v>1396</v>
      </c>
      <c r="X164" s="9"/>
      <c r="Y164" s="513"/>
      <c r="Z164" s="513"/>
      <c r="AA164" s="513"/>
      <c r="AB164" s="513"/>
      <c r="AC164" s="513"/>
      <c r="AD164" s="513"/>
      <c r="AE164" s="513"/>
      <c r="AF164" s="513"/>
      <c r="AG164" s="513"/>
      <c r="AH164" s="513"/>
      <c r="AI164" s="513"/>
      <c r="AJ164" s="513"/>
      <c r="AK164" s="513"/>
      <c r="AL164" s="513"/>
      <c r="AM164" s="513"/>
      <c r="AN164" s="513"/>
      <c r="AO164" s="513"/>
      <c r="AP164" s="513"/>
      <c r="AQ164" s="513"/>
      <c r="AR164" s="513"/>
      <c r="AS164" s="513"/>
      <c r="AT164" s="513"/>
      <c r="AU164" s="513"/>
      <c r="AV164" s="513"/>
      <c r="AW164" s="513"/>
      <c r="AX164" s="513"/>
      <c r="AY164" s="513"/>
      <c r="AZ164" s="513"/>
      <c r="BA164" s="513"/>
      <c r="BB164" s="513"/>
      <c r="BC164" s="513"/>
      <c r="BD164" s="513"/>
      <c r="BE164" s="513"/>
      <c r="BF164" s="513"/>
      <c r="BG164" s="513"/>
      <c r="BH164" s="513"/>
      <c r="BI164" s="513"/>
      <c r="BJ164" s="513"/>
      <c r="BK164" s="513"/>
      <c r="BL164" s="513"/>
      <c r="BM164" s="513"/>
      <c r="BN164" s="513"/>
      <c r="BO164" s="513"/>
      <c r="BP164" s="513"/>
      <c r="BQ164" s="513"/>
      <c r="BR164" s="513"/>
      <c r="BS164" s="513"/>
      <c r="BT164" s="513"/>
      <c r="BU164" s="513"/>
      <c r="BV164" s="513"/>
      <c r="BW164" s="513"/>
      <c r="BX164" s="513"/>
      <c r="BY164" s="513"/>
      <c r="BZ164" s="513"/>
      <c r="CA164" s="513"/>
      <c r="CB164" s="513"/>
      <c r="CC164" s="513"/>
      <c r="CD164" s="513"/>
      <c r="CE164" s="513"/>
      <c r="CF164" s="513"/>
      <c r="CG164" s="513"/>
      <c r="CH164" s="513"/>
      <c r="CI164" s="513"/>
      <c r="CJ164" s="513"/>
      <c r="CK164" s="513"/>
      <c r="CL164" s="513"/>
      <c r="CM164" s="513"/>
      <c r="CN164" s="513"/>
      <c r="CO164" s="513"/>
      <c r="CP164" s="513"/>
      <c r="CQ164" s="513"/>
      <c r="CR164" s="513"/>
      <c r="CS164" s="513"/>
      <c r="CT164" s="513"/>
      <c r="CU164" s="513"/>
      <c r="CV164" s="513"/>
      <c r="CW164" s="513"/>
      <c r="CX164" s="513"/>
      <c r="CY164" s="513"/>
      <c r="CZ164" s="513"/>
      <c r="DA164" s="513"/>
      <c r="DB164" s="513"/>
      <c r="DC164" s="513"/>
      <c r="DD164" s="513"/>
      <c r="DE164" s="513"/>
      <c r="DF164" s="513"/>
      <c r="DG164" s="513"/>
      <c r="DH164" s="513"/>
      <c r="DI164" s="513"/>
      <c r="DJ164" s="513"/>
      <c r="DK164" s="513"/>
      <c r="DL164" s="513"/>
      <c r="DM164" s="513"/>
      <c r="DN164" s="513"/>
      <c r="DO164" s="513"/>
      <c r="DP164" s="513"/>
      <c r="DQ164" s="513"/>
      <c r="DR164" s="513"/>
      <c r="DS164" s="513"/>
      <c r="DT164" s="513"/>
      <c r="DU164" s="513"/>
      <c r="DV164" s="513"/>
      <c r="DW164" s="513"/>
      <c r="DX164" s="513"/>
      <c r="DY164" s="513"/>
      <c r="DZ164" s="513"/>
      <c r="EA164" s="513"/>
      <c r="EB164" s="513"/>
      <c r="EC164" s="513"/>
      <c r="ED164" s="513"/>
      <c r="EE164" s="513"/>
      <c r="EF164" s="513"/>
      <c r="EG164" s="513"/>
      <c r="EH164" s="513"/>
      <c r="EI164" s="513"/>
      <c r="EJ164" s="513"/>
      <c r="EK164" s="513"/>
      <c r="EL164" s="513"/>
      <c r="EM164" s="513"/>
      <c r="EN164" s="513"/>
      <c r="EO164" s="513"/>
      <c r="EP164" s="513"/>
      <c r="EQ164" s="513"/>
      <c r="ER164" s="513"/>
      <c r="ES164" s="513"/>
      <c r="ET164" s="513"/>
      <c r="EU164" s="513"/>
      <c r="EV164" s="513"/>
      <c r="EW164" s="513"/>
      <c r="EX164" s="513"/>
      <c r="EY164" s="513"/>
      <c r="EZ164" s="513"/>
      <c r="FA164" s="513"/>
      <c r="FB164" s="513"/>
      <c r="FC164" s="513"/>
      <c r="FD164" s="513"/>
      <c r="FE164" s="513"/>
      <c r="FF164" s="513"/>
      <c r="FG164" s="513"/>
      <c r="FH164" s="513"/>
      <c r="FI164" s="513"/>
      <c r="FJ164" s="513"/>
      <c r="FK164" s="513"/>
      <c r="FL164" s="513"/>
      <c r="FM164" s="513"/>
      <c r="FN164" s="513"/>
      <c r="FO164" s="513"/>
      <c r="FP164" s="513"/>
      <c r="FQ164" s="513"/>
      <c r="FR164" s="513"/>
      <c r="FS164" s="513"/>
      <c r="FT164" s="513"/>
      <c r="FU164" s="513"/>
      <c r="FV164" s="513"/>
      <c r="FW164" s="513"/>
      <c r="FX164" s="513"/>
      <c r="FY164" s="513"/>
      <c r="FZ164" s="513"/>
      <c r="GA164" s="513"/>
      <c r="GB164" s="513"/>
      <c r="GC164" s="513"/>
      <c r="GD164" s="513"/>
      <c r="GE164" s="513"/>
      <c r="GF164" s="513"/>
      <c r="GG164" s="513"/>
      <c r="GH164" s="513"/>
      <c r="GI164" s="513"/>
      <c r="GJ164" s="513"/>
      <c r="GK164" s="513"/>
      <c r="GL164" s="513"/>
      <c r="GM164" s="513"/>
      <c r="GN164" s="513"/>
      <c r="GO164" s="513"/>
      <c r="GP164" s="513"/>
      <c r="GQ164" s="513"/>
      <c r="GR164" s="513"/>
      <c r="GS164" s="513"/>
      <c r="GT164" s="513"/>
      <c r="GU164" s="513"/>
      <c r="GV164" s="513"/>
      <c r="GW164" s="513"/>
      <c r="GX164" s="513"/>
      <c r="GY164" s="513"/>
      <c r="GZ164" s="513"/>
      <c r="HA164" s="513"/>
      <c r="HB164" s="513"/>
      <c r="HC164" s="513"/>
      <c r="HD164" s="513"/>
      <c r="HE164" s="513"/>
      <c r="HF164" s="513"/>
      <c r="HG164" s="513"/>
      <c r="HH164" s="513"/>
      <c r="HI164" s="513"/>
      <c r="HJ164" s="513"/>
      <c r="HK164" s="513"/>
      <c r="HL164" s="513"/>
      <c r="HM164" s="513"/>
      <c r="HN164" s="513"/>
      <c r="HO164" s="513"/>
      <c r="HP164" s="513"/>
      <c r="HQ164" s="513"/>
      <c r="HR164" s="513"/>
      <c r="HS164" s="513"/>
      <c r="HT164" s="513"/>
      <c r="HU164" s="513"/>
      <c r="HV164" s="513"/>
      <c r="HW164" s="513"/>
      <c r="HX164" s="513"/>
      <c r="HY164" s="513"/>
      <c r="HZ164" s="513"/>
      <c r="IA164" s="513"/>
      <c r="IB164" s="513"/>
      <c r="IC164" s="513"/>
      <c r="ID164" s="513"/>
      <c r="IE164" s="513"/>
      <c r="IF164" s="513"/>
      <c r="IG164" s="513"/>
      <c r="IH164" s="513"/>
      <c r="II164" s="513"/>
      <c r="IJ164" s="513"/>
      <c r="IK164" s="513"/>
      <c r="IL164" s="513"/>
      <c r="IM164" s="513"/>
      <c r="IN164" s="513"/>
      <c r="IO164" s="513"/>
      <c r="IP164" s="513"/>
      <c r="IQ164" s="513"/>
      <c r="IR164" s="513"/>
      <c r="IS164" s="513"/>
      <c r="IT164" s="513"/>
      <c r="IU164" s="513"/>
      <c r="IV164" s="513"/>
      <c r="IW164" s="513"/>
      <c r="IX164" s="513"/>
      <c r="IY164" s="513"/>
      <c r="IZ164" s="513"/>
      <c r="JA164" s="513"/>
      <c r="JB164" s="513"/>
      <c r="JC164" s="513"/>
      <c r="JD164" s="513"/>
      <c r="JE164" s="513"/>
      <c r="JF164" s="513"/>
      <c r="JG164" s="513"/>
      <c r="JH164" s="513"/>
      <c r="JI164" s="513"/>
      <c r="JJ164" s="513"/>
      <c r="JK164" s="513"/>
      <c r="JL164" s="513"/>
      <c r="JM164" s="513"/>
      <c r="JN164" s="513"/>
      <c r="JO164" s="513"/>
      <c r="JP164" s="513"/>
      <c r="JQ164" s="513"/>
      <c r="JR164" s="513"/>
      <c r="JS164" s="513"/>
      <c r="JT164" s="513"/>
      <c r="JU164" s="513"/>
      <c r="JV164" s="513"/>
      <c r="JW164" s="513"/>
      <c r="JX164" s="513"/>
      <c r="JY164" s="513"/>
      <c r="JZ164" s="513"/>
      <c r="KA164" s="513"/>
      <c r="KB164" s="513"/>
      <c r="KC164" s="513"/>
      <c r="KD164" s="513"/>
      <c r="KE164" s="513"/>
      <c r="KF164" s="513"/>
      <c r="KG164" s="513"/>
      <c r="KH164" s="513"/>
      <c r="KI164" s="513"/>
      <c r="KJ164" s="513"/>
      <c r="KK164" s="513"/>
      <c r="KL164" s="513"/>
      <c r="KM164" s="513"/>
      <c r="KN164" s="513"/>
      <c r="KO164" s="513"/>
      <c r="KP164" s="513"/>
      <c r="KQ164" s="513"/>
      <c r="KR164" s="513"/>
      <c r="KS164" s="513"/>
      <c r="KT164" s="513"/>
      <c r="KU164" s="513"/>
      <c r="KV164" s="513"/>
      <c r="KW164" s="513"/>
      <c r="KX164" s="513"/>
      <c r="KY164" s="513"/>
      <c r="KZ164" s="513"/>
      <c r="LA164" s="513"/>
      <c r="LB164" s="513"/>
      <c r="LC164" s="513"/>
      <c r="LD164" s="513"/>
      <c r="LE164" s="513"/>
      <c r="LF164" s="513"/>
      <c r="LG164" s="513"/>
      <c r="LH164" s="513"/>
      <c r="LI164" s="513"/>
      <c r="LJ164" s="513"/>
      <c r="LK164" s="513"/>
      <c r="LL164" s="513"/>
      <c r="LM164" s="513"/>
      <c r="LN164" s="513"/>
      <c r="LO164" s="513"/>
      <c r="LP164" s="513"/>
      <c r="LQ164" s="513"/>
      <c r="LR164" s="513"/>
      <c r="LS164" s="513"/>
      <c r="LT164" s="513"/>
      <c r="LU164" s="513"/>
      <c r="LV164" s="513"/>
      <c r="LW164" s="513"/>
      <c r="LX164" s="513"/>
      <c r="LY164" s="513"/>
      <c r="LZ164" s="513"/>
      <c r="MA164" s="513"/>
      <c r="MB164" s="513"/>
      <c r="MC164" s="513"/>
      <c r="MD164" s="513"/>
      <c r="ME164" s="513"/>
      <c r="MF164" s="513"/>
      <c r="MG164" s="513"/>
      <c r="MH164" s="513"/>
      <c r="MI164" s="513"/>
      <c r="MJ164" s="513"/>
      <c r="MK164" s="513"/>
      <c r="ML164" s="513"/>
      <c r="MM164" s="513"/>
      <c r="MN164" s="513"/>
      <c r="MO164" s="513"/>
      <c r="MP164" s="513"/>
      <c r="MQ164" s="513"/>
      <c r="MR164" s="513"/>
      <c r="MS164" s="513"/>
      <c r="MT164" s="513"/>
      <c r="MU164" s="513"/>
      <c r="MV164" s="513"/>
      <c r="MW164" s="513"/>
      <c r="MX164" s="513"/>
      <c r="MY164" s="513"/>
      <c r="MZ164" s="513"/>
      <c r="NA164" s="513"/>
      <c r="NB164" s="513"/>
      <c r="NC164" s="513"/>
      <c r="ND164" s="513"/>
      <c r="NE164" s="513"/>
      <c r="NF164" s="513"/>
      <c r="NG164" s="513"/>
      <c r="NH164" s="513"/>
      <c r="NI164" s="513"/>
      <c r="NJ164" s="513"/>
      <c r="NK164" s="513"/>
      <c r="NL164" s="513"/>
      <c r="NM164" s="513"/>
      <c r="NN164" s="513"/>
      <c r="NO164" s="513"/>
      <c r="NP164" s="513"/>
      <c r="NQ164" s="513"/>
      <c r="NR164" s="513"/>
      <c r="NS164" s="513"/>
      <c r="NT164" s="513"/>
      <c r="NU164" s="513"/>
      <c r="NV164" s="513"/>
      <c r="NW164" s="513"/>
      <c r="NX164" s="513"/>
      <c r="NY164" s="513"/>
      <c r="NZ164" s="513"/>
      <c r="OA164" s="513"/>
      <c r="OB164" s="513"/>
      <c r="OC164" s="513"/>
      <c r="OD164" s="513"/>
      <c r="OE164" s="513"/>
      <c r="OF164" s="513"/>
      <c r="OG164" s="513"/>
      <c r="OH164" s="513"/>
      <c r="OI164" s="513"/>
      <c r="OJ164" s="513"/>
      <c r="OK164" s="513"/>
      <c r="OL164" s="513"/>
      <c r="OM164" s="513"/>
      <c r="ON164" s="513"/>
      <c r="OO164" s="513"/>
      <c r="OP164" s="513"/>
      <c r="OQ164" s="513"/>
      <c r="OR164" s="513"/>
      <c r="OS164" s="513"/>
      <c r="OT164" s="513"/>
      <c r="OU164" s="513"/>
      <c r="OV164" s="513"/>
      <c r="OW164" s="513"/>
      <c r="OX164" s="513"/>
      <c r="OY164" s="513"/>
      <c r="OZ164" s="513"/>
      <c r="PA164" s="513"/>
      <c r="PB164" s="513"/>
      <c r="PC164" s="513"/>
      <c r="PD164" s="513"/>
      <c r="PE164" s="513"/>
      <c r="PF164" s="513"/>
      <c r="PG164" s="513"/>
      <c r="PH164" s="513"/>
      <c r="PI164" s="513"/>
      <c r="PJ164" s="513"/>
      <c r="PK164" s="513"/>
      <c r="PL164" s="513"/>
      <c r="PM164" s="513"/>
      <c r="PN164" s="513"/>
      <c r="PO164" s="513"/>
      <c r="PP164" s="513"/>
      <c r="PQ164" s="513"/>
      <c r="PR164" s="513"/>
      <c r="PS164" s="513"/>
      <c r="PT164" s="513"/>
      <c r="PU164" s="513"/>
      <c r="PV164" s="513"/>
      <c r="PW164" s="513"/>
      <c r="PX164" s="513"/>
      <c r="PY164" s="513"/>
      <c r="PZ164" s="513"/>
      <c r="QA164" s="513"/>
      <c r="QB164" s="513"/>
      <c r="QC164" s="513"/>
      <c r="QD164" s="513"/>
      <c r="QE164" s="513"/>
      <c r="QF164" s="513"/>
      <c r="QG164" s="513"/>
      <c r="QH164" s="513"/>
      <c r="QI164" s="513"/>
      <c r="QJ164" s="513"/>
      <c r="QK164" s="513"/>
      <c r="QL164" s="513"/>
      <c r="QM164" s="513"/>
      <c r="QN164" s="513"/>
      <c r="QO164" s="513"/>
      <c r="QP164" s="513"/>
      <c r="QQ164" s="513"/>
      <c r="QR164" s="513"/>
      <c r="QS164" s="513"/>
      <c r="QT164" s="513"/>
      <c r="QU164" s="513"/>
      <c r="QV164" s="513"/>
      <c r="QW164" s="513"/>
      <c r="QX164" s="513"/>
      <c r="QY164" s="513"/>
      <c r="QZ164" s="513"/>
      <c r="RA164" s="513"/>
      <c r="RB164" s="513"/>
      <c r="RC164" s="513"/>
      <c r="RD164" s="513"/>
      <c r="RE164" s="513"/>
      <c r="RF164" s="513"/>
      <c r="RG164" s="513"/>
      <c r="RH164" s="513"/>
      <c r="RI164" s="513"/>
      <c r="RJ164" s="513"/>
      <c r="RK164" s="513"/>
      <c r="RL164" s="513"/>
      <c r="RM164" s="513"/>
      <c r="RN164" s="513"/>
      <c r="RO164" s="513"/>
      <c r="RP164" s="513"/>
      <c r="RQ164" s="513"/>
      <c r="RR164" s="513"/>
      <c r="RS164" s="513"/>
      <c r="RT164" s="513"/>
      <c r="RU164" s="513"/>
      <c r="RV164" s="513"/>
      <c r="RW164" s="513"/>
      <c r="RX164" s="513"/>
      <c r="RY164" s="513"/>
      <c r="RZ164" s="513"/>
      <c r="SA164" s="513"/>
      <c r="SB164" s="513"/>
      <c r="SC164" s="513"/>
      <c r="SD164" s="513"/>
      <c r="SE164" s="513"/>
      <c r="SF164" s="513"/>
      <c r="SG164" s="513"/>
      <c r="SH164" s="513"/>
      <c r="SI164" s="513"/>
      <c r="SJ164" s="513"/>
      <c r="SK164" s="513"/>
      <c r="SL164" s="513"/>
      <c r="SM164" s="513"/>
      <c r="SN164" s="513"/>
      <c r="SO164" s="513"/>
      <c r="SP164" s="513"/>
      <c r="SQ164" s="513"/>
      <c r="SR164" s="513"/>
      <c r="SS164" s="513"/>
      <c r="ST164" s="513"/>
      <c r="SU164" s="513"/>
      <c r="SV164" s="513"/>
      <c r="SW164" s="513"/>
      <c r="SX164" s="513"/>
      <c r="SY164" s="513"/>
      <c r="SZ164" s="513"/>
      <c r="TA164" s="513"/>
      <c r="TB164" s="513"/>
      <c r="TC164" s="513"/>
      <c r="TD164" s="513"/>
      <c r="TE164" s="513"/>
      <c r="TF164" s="513"/>
      <c r="TG164" s="513"/>
      <c r="TH164" s="513"/>
      <c r="TI164" s="513"/>
      <c r="TJ164" s="513"/>
      <c r="TK164" s="513"/>
      <c r="TL164" s="513"/>
      <c r="TM164" s="513"/>
      <c r="TN164" s="513"/>
      <c r="TO164" s="513"/>
      <c r="TP164" s="513"/>
      <c r="TQ164" s="513"/>
      <c r="TR164" s="513"/>
      <c r="TS164" s="513"/>
      <c r="TT164" s="513"/>
      <c r="TU164" s="513"/>
      <c r="TV164" s="513"/>
      <c r="TW164" s="513"/>
      <c r="TX164" s="513"/>
      <c r="TY164" s="513"/>
      <c r="TZ164" s="513"/>
      <c r="UA164" s="513"/>
      <c r="UB164" s="513"/>
      <c r="UC164" s="513"/>
      <c r="UD164" s="513"/>
      <c r="UE164" s="513"/>
      <c r="UF164" s="513"/>
      <c r="UG164" s="513"/>
      <c r="UH164" s="513"/>
      <c r="UI164" s="513"/>
      <c r="UJ164" s="513"/>
      <c r="UK164" s="513"/>
      <c r="UL164" s="513"/>
      <c r="UM164" s="513"/>
      <c r="UN164" s="513"/>
      <c r="UO164" s="513"/>
      <c r="UP164" s="513"/>
      <c r="UQ164" s="513"/>
      <c r="UR164" s="513"/>
      <c r="US164" s="513"/>
      <c r="UT164" s="513"/>
      <c r="UU164" s="513"/>
      <c r="UV164" s="513"/>
      <c r="UW164" s="513"/>
      <c r="UX164" s="513"/>
      <c r="UY164" s="513"/>
      <c r="UZ164" s="513"/>
      <c r="VA164" s="513"/>
      <c r="VB164" s="513"/>
      <c r="VC164" s="513"/>
      <c r="VD164" s="513"/>
      <c r="VE164" s="513"/>
      <c r="VF164" s="513"/>
      <c r="VG164" s="513"/>
      <c r="VH164" s="513"/>
      <c r="VI164" s="513"/>
      <c r="VJ164" s="513"/>
      <c r="VK164" s="513"/>
      <c r="VL164" s="513"/>
      <c r="VM164" s="513"/>
      <c r="VN164" s="513"/>
      <c r="VO164" s="513"/>
      <c r="VP164" s="513"/>
      <c r="VQ164" s="513"/>
      <c r="VR164" s="513"/>
      <c r="VS164" s="513"/>
      <c r="VT164" s="513"/>
      <c r="VU164" s="513"/>
      <c r="VV164" s="513"/>
      <c r="VW164" s="513"/>
      <c r="VX164" s="513"/>
      <c r="VY164" s="513"/>
      <c r="VZ164" s="513"/>
      <c r="WA164" s="513"/>
      <c r="WB164" s="513"/>
      <c r="WC164" s="513"/>
      <c r="WD164" s="513"/>
      <c r="WE164" s="513"/>
      <c r="WF164" s="513"/>
      <c r="WG164" s="513"/>
      <c r="WH164" s="513"/>
      <c r="WI164" s="513"/>
      <c r="WJ164" s="513"/>
      <c r="WK164" s="513"/>
      <c r="WL164" s="513"/>
      <c r="WM164" s="513"/>
      <c r="WN164" s="513"/>
      <c r="WO164" s="513"/>
      <c r="WP164" s="513"/>
      <c r="WQ164" s="513"/>
      <c r="WR164" s="513"/>
      <c r="WS164" s="513"/>
      <c r="WT164" s="513"/>
      <c r="WU164" s="513"/>
      <c r="WV164" s="513"/>
      <c r="WW164" s="513"/>
      <c r="WX164" s="513"/>
      <c r="WY164" s="513"/>
      <c r="WZ164" s="513"/>
      <c r="XA164" s="513"/>
      <c r="XB164" s="513"/>
      <c r="XC164" s="513"/>
      <c r="XD164" s="513"/>
      <c r="XE164" s="513"/>
      <c r="XF164" s="513"/>
      <c r="XG164" s="513"/>
      <c r="XH164" s="513"/>
      <c r="XI164" s="513"/>
      <c r="XJ164" s="513"/>
      <c r="XK164" s="513"/>
      <c r="XL164" s="513"/>
      <c r="XM164" s="513"/>
      <c r="XN164" s="513"/>
      <c r="XO164" s="513"/>
      <c r="XP164" s="513"/>
      <c r="XQ164" s="513"/>
      <c r="XR164" s="513"/>
      <c r="XS164" s="513"/>
      <c r="XT164" s="513"/>
      <c r="XU164" s="513"/>
      <c r="XV164" s="513"/>
      <c r="XW164" s="513"/>
      <c r="XX164" s="513"/>
      <c r="XY164" s="513"/>
      <c r="XZ164" s="513"/>
      <c r="YA164" s="513"/>
      <c r="YB164" s="513"/>
      <c r="YC164" s="513"/>
      <c r="YD164" s="513"/>
      <c r="YE164" s="513"/>
      <c r="YF164" s="513"/>
      <c r="YG164" s="513"/>
      <c r="YH164" s="513"/>
      <c r="YI164" s="513"/>
      <c r="YJ164" s="513"/>
      <c r="YK164" s="513"/>
      <c r="YL164" s="513"/>
      <c r="YM164" s="513"/>
      <c r="YN164" s="513"/>
      <c r="YO164" s="513"/>
      <c r="YP164" s="513"/>
      <c r="YQ164" s="513"/>
      <c r="YR164" s="513"/>
      <c r="YS164" s="513"/>
      <c r="YT164" s="513"/>
      <c r="YU164" s="513"/>
      <c r="YV164" s="513"/>
      <c r="YW164" s="513"/>
      <c r="YX164" s="513"/>
      <c r="YY164" s="513"/>
      <c r="YZ164" s="513"/>
      <c r="ZA164" s="513"/>
      <c r="ZB164" s="513"/>
      <c r="ZC164" s="513"/>
      <c r="ZD164" s="513"/>
      <c r="ZE164" s="513"/>
      <c r="ZF164" s="513"/>
      <c r="ZG164" s="513"/>
      <c r="ZH164" s="513"/>
      <c r="ZI164" s="513"/>
      <c r="ZJ164" s="513"/>
      <c r="ZK164" s="513"/>
      <c r="ZL164" s="513"/>
      <c r="ZM164" s="513"/>
      <c r="ZN164" s="513"/>
      <c r="ZO164" s="513"/>
      <c r="ZP164" s="513"/>
      <c r="ZQ164" s="513"/>
      <c r="ZR164" s="513"/>
      <c r="ZS164" s="513"/>
      <c r="ZT164" s="513"/>
      <c r="ZU164" s="513"/>
      <c r="ZV164" s="513"/>
      <c r="ZW164" s="513"/>
      <c r="ZX164" s="513"/>
      <c r="ZY164" s="513"/>
      <c r="ZZ164" s="513"/>
      <c r="AAA164" s="513"/>
      <c r="AAB164" s="513"/>
      <c r="AAC164" s="513"/>
      <c r="AAD164" s="513"/>
      <c r="AAE164" s="513"/>
      <c r="AAF164" s="513"/>
      <c r="AAG164" s="513"/>
      <c r="AAH164" s="513"/>
      <c r="AAI164" s="513"/>
      <c r="AAJ164" s="513"/>
      <c r="AAK164" s="513"/>
      <c r="AAL164" s="513"/>
      <c r="AAM164" s="513"/>
      <c r="AAN164" s="513"/>
      <c r="AAO164" s="513"/>
      <c r="AAP164" s="513"/>
      <c r="AAQ164" s="513"/>
      <c r="AAR164" s="513"/>
      <c r="AAS164" s="513"/>
      <c r="AAT164" s="513"/>
      <c r="AAU164" s="513"/>
      <c r="AAV164" s="513"/>
      <c r="AAW164" s="513"/>
      <c r="AAX164" s="513"/>
      <c r="AAY164" s="513"/>
      <c r="AAZ164" s="513"/>
      <c r="ABA164" s="513"/>
      <c r="ABB164" s="513"/>
      <c r="ABC164" s="513"/>
      <c r="ABD164" s="513"/>
      <c r="ABE164" s="513"/>
      <c r="ABF164" s="513"/>
      <c r="ABG164" s="513"/>
      <c r="ABH164" s="513"/>
      <c r="ABI164" s="513"/>
      <c r="ABJ164" s="513"/>
      <c r="ABK164" s="513"/>
      <c r="ABL164" s="513"/>
      <c r="ABM164" s="513"/>
      <c r="ABN164" s="513"/>
      <c r="ABO164" s="513"/>
      <c r="ABP164" s="513"/>
      <c r="ABQ164" s="513"/>
      <c r="ABR164" s="513"/>
      <c r="ABS164" s="513"/>
      <c r="ABT164" s="513"/>
      <c r="ABU164" s="513"/>
      <c r="ABV164" s="513"/>
      <c r="ABW164" s="513"/>
      <c r="ABX164" s="513"/>
      <c r="ABY164" s="513"/>
      <c r="ABZ164" s="513"/>
      <c r="ACA164" s="513"/>
      <c r="ACB164" s="513"/>
      <c r="ACC164" s="513"/>
      <c r="ACD164" s="513"/>
      <c r="ACE164" s="513"/>
      <c r="ACF164" s="513"/>
      <c r="ACG164" s="513"/>
      <c r="ACH164" s="513"/>
      <c r="ACI164" s="513"/>
      <c r="ACJ164" s="513"/>
      <c r="ACK164" s="513"/>
      <c r="ACL164" s="513"/>
      <c r="ACM164" s="513"/>
      <c r="ACN164" s="513"/>
      <c r="ACO164" s="513"/>
      <c r="ACP164" s="513"/>
      <c r="ACQ164" s="513"/>
      <c r="ACR164" s="513"/>
      <c r="ACS164" s="513"/>
      <c r="ACT164" s="513"/>
      <c r="ACU164" s="513"/>
      <c r="ACV164" s="513"/>
      <c r="ACW164" s="513"/>
      <c r="ACX164" s="513"/>
      <c r="ACY164" s="513"/>
      <c r="ACZ164" s="513"/>
      <c r="ADA164" s="513"/>
      <c r="ADB164" s="513"/>
      <c r="ADC164" s="513"/>
      <c r="ADD164" s="513"/>
      <c r="ADE164" s="513"/>
      <c r="ADF164" s="513"/>
      <c r="ADG164" s="513"/>
      <c r="ADH164" s="513"/>
      <c r="ADI164" s="513"/>
      <c r="ADJ164" s="513"/>
      <c r="ADK164" s="513"/>
      <c r="ADL164" s="513"/>
      <c r="ADM164" s="513"/>
      <c r="ADN164" s="513"/>
      <c r="ADO164" s="513"/>
      <c r="ADP164" s="513"/>
      <c r="ADQ164" s="513"/>
      <c r="ADR164" s="513"/>
      <c r="ADS164" s="513"/>
      <c r="ADT164" s="513"/>
      <c r="ADU164" s="513"/>
      <c r="ADV164" s="513"/>
      <c r="ADW164" s="513"/>
      <c r="ADX164" s="513"/>
      <c r="ADY164" s="513"/>
      <c r="ADZ164" s="513"/>
      <c r="AEA164" s="513"/>
      <c r="AEB164" s="513"/>
      <c r="AEC164" s="513"/>
      <c r="AED164" s="513"/>
      <c r="AEE164" s="513"/>
      <c r="AEF164" s="513"/>
      <c r="AEG164" s="513"/>
      <c r="AEH164" s="513"/>
      <c r="AEI164" s="513"/>
      <c r="AEJ164" s="513"/>
      <c r="AEK164" s="513"/>
      <c r="AEL164" s="513"/>
      <c r="AEM164" s="513"/>
      <c r="AEN164" s="513"/>
      <c r="AEO164" s="513"/>
      <c r="AEP164" s="513"/>
      <c r="AEQ164" s="513"/>
      <c r="AER164" s="513"/>
      <c r="AES164" s="513"/>
      <c r="AET164" s="513"/>
      <c r="AEU164" s="513"/>
      <c r="AEV164" s="513"/>
      <c r="AEW164" s="513"/>
      <c r="AEX164" s="513"/>
      <c r="AEY164" s="513"/>
      <c r="AEZ164" s="513"/>
      <c r="AFA164" s="513"/>
      <c r="AFB164" s="513"/>
      <c r="AFC164" s="513"/>
      <c r="AFD164" s="513"/>
      <c r="AFE164" s="513"/>
      <c r="AFF164" s="513"/>
      <c r="AFG164" s="513"/>
      <c r="AFH164" s="513"/>
      <c r="AFI164" s="513"/>
      <c r="AFJ164" s="513"/>
      <c r="AFK164" s="513"/>
      <c r="AFL164" s="513"/>
      <c r="AFM164" s="513"/>
      <c r="AFN164" s="513"/>
      <c r="AFO164" s="513"/>
      <c r="AFP164" s="513"/>
      <c r="AFQ164" s="513"/>
      <c r="AFR164" s="513"/>
      <c r="AFS164" s="513"/>
      <c r="AFT164" s="513"/>
      <c r="AFU164" s="513"/>
      <c r="AFV164" s="513"/>
      <c r="AFW164" s="513"/>
      <c r="AFX164" s="513"/>
      <c r="AFY164" s="513"/>
      <c r="AFZ164" s="513"/>
      <c r="AGA164" s="513"/>
      <c r="AGB164" s="513"/>
      <c r="AGC164" s="513"/>
      <c r="AGD164" s="513"/>
      <c r="AGE164" s="513"/>
      <c r="AGF164" s="513"/>
      <c r="AGG164" s="513"/>
      <c r="AGH164" s="513"/>
      <c r="AGI164" s="513"/>
      <c r="AGJ164" s="513"/>
      <c r="AGK164" s="513"/>
      <c r="AGL164" s="513"/>
      <c r="AGM164" s="513"/>
      <c r="AGN164" s="513"/>
      <c r="AGO164" s="513"/>
      <c r="AGP164" s="513"/>
      <c r="AGQ164" s="513"/>
      <c r="AGR164" s="513"/>
      <c r="AGS164" s="513"/>
      <c r="AGT164" s="513"/>
      <c r="AGU164" s="513"/>
      <c r="AGV164" s="513"/>
      <c r="AGW164" s="513"/>
      <c r="AGX164" s="513"/>
      <c r="AGY164" s="513"/>
      <c r="AGZ164" s="513"/>
      <c r="AHA164" s="513"/>
      <c r="AHB164" s="513"/>
      <c r="AHC164" s="513"/>
      <c r="AHD164" s="513"/>
      <c r="AHE164" s="513"/>
      <c r="AHF164" s="513"/>
      <c r="AHG164" s="513"/>
      <c r="AHH164" s="513"/>
      <c r="AHI164" s="513"/>
      <c r="AHJ164" s="513"/>
      <c r="AHK164" s="513"/>
      <c r="AHL164" s="513"/>
      <c r="AHM164" s="513"/>
      <c r="AHN164" s="513"/>
      <c r="AHO164" s="513"/>
      <c r="AHP164" s="513"/>
      <c r="AHQ164" s="513"/>
      <c r="AHR164" s="513"/>
      <c r="AHS164" s="513"/>
      <c r="AHT164" s="513"/>
      <c r="AHU164" s="513"/>
      <c r="AHV164" s="513"/>
      <c r="AHW164" s="513"/>
      <c r="AHX164" s="513"/>
      <c r="AHY164" s="513"/>
      <c r="AHZ164" s="513"/>
      <c r="AIA164" s="513"/>
      <c r="AIB164" s="513"/>
      <c r="AIC164" s="513"/>
      <c r="AID164" s="513"/>
      <c r="AIE164" s="513"/>
      <c r="AIF164" s="513"/>
      <c r="AIG164" s="513"/>
      <c r="AIH164" s="513"/>
      <c r="AII164" s="513"/>
      <c r="AIJ164" s="513"/>
      <c r="AIK164" s="513"/>
      <c r="AIL164" s="513"/>
      <c r="AIM164" s="513"/>
      <c r="AIN164" s="513"/>
      <c r="AIO164" s="513"/>
      <c r="AIP164" s="513"/>
      <c r="AIQ164" s="513"/>
      <c r="AIR164" s="513"/>
      <c r="AIS164" s="513"/>
      <c r="AIT164" s="513"/>
      <c r="AIU164" s="513"/>
      <c r="AIV164" s="513"/>
      <c r="AIW164" s="513"/>
      <c r="AIX164" s="513"/>
      <c r="AIY164" s="513"/>
      <c r="AIZ164" s="513"/>
      <c r="AJA164" s="513"/>
      <c r="AJB164" s="513"/>
      <c r="AJC164" s="513"/>
      <c r="AJD164" s="513"/>
      <c r="AJE164" s="513"/>
      <c r="AJF164" s="513"/>
      <c r="AJG164" s="513"/>
      <c r="AJH164" s="513"/>
      <c r="AJI164" s="513"/>
      <c r="AJJ164" s="513"/>
      <c r="AJK164" s="513"/>
      <c r="AJL164" s="513"/>
      <c r="AJM164" s="513"/>
      <c r="AJN164" s="513"/>
      <c r="AJO164" s="513"/>
      <c r="AJP164" s="513"/>
      <c r="AJQ164" s="513"/>
      <c r="AJR164" s="513"/>
      <c r="AJS164" s="513"/>
      <c r="AJT164" s="513"/>
      <c r="AJU164" s="513"/>
      <c r="AJV164" s="513"/>
      <c r="AJW164" s="513"/>
      <c r="AJX164" s="513"/>
      <c r="AJY164" s="513"/>
      <c r="AJZ164" s="513"/>
      <c r="AKA164" s="513"/>
      <c r="AKB164" s="513"/>
      <c r="AKC164" s="513"/>
      <c r="AKD164" s="513"/>
      <c r="AKE164" s="513"/>
      <c r="AKF164" s="513"/>
      <c r="AKG164" s="513"/>
      <c r="AKH164" s="513"/>
      <c r="AKI164" s="513"/>
      <c r="AKJ164" s="513"/>
      <c r="AKK164" s="513"/>
      <c r="AKL164" s="513"/>
      <c r="AKM164" s="513"/>
      <c r="AKN164" s="513"/>
      <c r="AKO164" s="513"/>
      <c r="AKP164" s="513"/>
      <c r="AKQ164" s="513"/>
      <c r="AKR164" s="513"/>
      <c r="AKS164" s="513"/>
      <c r="AKT164" s="513"/>
      <c r="AKU164" s="513"/>
      <c r="AKV164" s="513"/>
      <c r="AKW164" s="513"/>
      <c r="AKX164" s="513"/>
      <c r="AKY164" s="513"/>
      <c r="AKZ164" s="513"/>
      <c r="ALA164" s="513"/>
      <c r="ALB164" s="513"/>
      <c r="ALC164" s="513"/>
      <c r="ALD164" s="513"/>
      <c r="ALE164" s="513"/>
      <c r="ALF164" s="513"/>
      <c r="ALG164" s="513"/>
      <c r="ALH164" s="513"/>
      <c r="ALI164" s="513"/>
      <c r="ALJ164" s="513"/>
      <c r="ALK164" s="513"/>
      <c r="ALL164" s="513"/>
      <c r="ALM164" s="513"/>
      <c r="ALN164" s="513"/>
      <c r="ALO164" s="513"/>
      <c r="ALP164" s="513"/>
      <c r="ALQ164" s="513"/>
      <c r="ALR164" s="513"/>
      <c r="ALS164" s="513"/>
      <c r="ALT164" s="513"/>
      <c r="ALU164" s="513"/>
      <c r="ALV164" s="513"/>
      <c r="ALW164" s="513"/>
      <c r="ALX164" s="513"/>
      <c r="ALY164" s="513"/>
      <c r="ALZ164" s="513"/>
      <c r="AMA164" s="513"/>
      <c r="AMB164" s="513"/>
      <c r="AMC164" s="513"/>
      <c r="AMD164" s="513"/>
      <c r="AME164" s="513"/>
      <c r="AMF164" s="513"/>
      <c r="AMG164" s="513"/>
      <c r="AMH164" s="513"/>
      <c r="AMI164" s="513"/>
      <c r="AMJ164" s="513"/>
      <c r="AMK164" s="513"/>
      <c r="AML164" s="513"/>
      <c r="AMM164" s="513"/>
      <c r="AMN164" s="513"/>
      <c r="AMO164" s="513"/>
      <c r="AMP164" s="513"/>
      <c r="AMQ164" s="513"/>
      <c r="AMR164" s="513"/>
      <c r="AMS164" s="513"/>
      <c r="AMT164" s="513"/>
      <c r="AMU164" s="513"/>
      <c r="AMV164" s="513"/>
      <c r="AMW164" s="513"/>
      <c r="AMX164" s="513"/>
      <c r="AMY164" s="513"/>
      <c r="AMZ164" s="513"/>
      <c r="ANA164" s="513"/>
      <c r="ANB164" s="513"/>
      <c r="ANC164" s="513"/>
      <c r="AND164" s="513"/>
      <c r="ANE164" s="513"/>
      <c r="ANF164" s="513"/>
      <c r="ANG164" s="513"/>
      <c r="ANH164" s="513"/>
      <c r="ANI164" s="513"/>
      <c r="ANJ164" s="513"/>
      <c r="ANK164" s="513"/>
      <c r="ANL164" s="513"/>
      <c r="ANM164" s="513"/>
      <c r="ANN164" s="513"/>
      <c r="ANO164" s="513"/>
      <c r="ANP164" s="513"/>
      <c r="ANQ164" s="513"/>
      <c r="ANR164" s="513"/>
      <c r="ANS164" s="513"/>
      <c r="ANT164" s="513"/>
      <c r="ANU164" s="513"/>
      <c r="ANV164" s="513"/>
      <c r="ANW164" s="513"/>
      <c r="ANX164" s="513"/>
      <c r="ANY164" s="513"/>
      <c r="ANZ164" s="513"/>
      <c r="AOA164" s="513"/>
      <c r="AOB164" s="513"/>
      <c r="AOC164" s="513"/>
      <c r="AOD164" s="513"/>
      <c r="AOE164" s="513"/>
      <c r="AOF164" s="513"/>
      <c r="AOG164" s="513"/>
      <c r="AOH164" s="513"/>
      <c r="AOI164" s="513"/>
      <c r="AOJ164" s="513"/>
      <c r="AOK164" s="513"/>
      <c r="AOL164" s="513"/>
      <c r="AOM164" s="513"/>
      <c r="AON164" s="513"/>
      <c r="AOO164" s="513"/>
      <c r="AOP164" s="513"/>
      <c r="AOQ164" s="513"/>
      <c r="AOR164" s="513"/>
      <c r="AOS164" s="513"/>
      <c r="AOT164" s="513"/>
      <c r="AOU164" s="513"/>
      <c r="AOV164" s="513"/>
      <c r="AOW164" s="513"/>
      <c r="AOX164" s="513"/>
      <c r="AOY164" s="513"/>
      <c r="AOZ164" s="513"/>
      <c r="APA164" s="513"/>
      <c r="APB164" s="513"/>
      <c r="APC164" s="513"/>
      <c r="APD164" s="513"/>
      <c r="APE164" s="513"/>
      <c r="APF164" s="513"/>
      <c r="APG164" s="513"/>
      <c r="APH164" s="513"/>
      <c r="API164" s="513"/>
      <c r="APJ164" s="513"/>
      <c r="APK164" s="513"/>
      <c r="APL164" s="513"/>
      <c r="APM164" s="513"/>
      <c r="APN164" s="513"/>
      <c r="APO164" s="513"/>
      <c r="APP164" s="513"/>
      <c r="APQ164" s="513"/>
      <c r="APR164" s="513"/>
      <c r="APS164" s="513"/>
      <c r="APT164" s="513"/>
      <c r="APU164" s="513"/>
      <c r="APV164" s="513"/>
      <c r="APW164" s="513"/>
      <c r="APX164" s="513"/>
      <c r="APY164" s="513"/>
      <c r="APZ164" s="513"/>
      <c r="AQA164" s="513"/>
      <c r="AQB164" s="513"/>
      <c r="AQC164" s="513"/>
      <c r="AQD164" s="513"/>
      <c r="AQE164" s="513"/>
      <c r="AQF164" s="513"/>
      <c r="AQG164" s="513"/>
      <c r="AQH164" s="513"/>
      <c r="AQI164" s="513"/>
      <c r="AQJ164" s="513"/>
      <c r="AQK164" s="513"/>
      <c r="AQL164" s="513"/>
      <c r="AQM164" s="513"/>
      <c r="AQN164" s="513"/>
      <c r="AQO164" s="513"/>
      <c r="AQP164" s="513"/>
      <c r="AQQ164" s="513"/>
      <c r="AQR164" s="513"/>
      <c r="AQS164" s="513"/>
      <c r="AQT164" s="513"/>
      <c r="AQU164" s="513"/>
      <c r="AQV164" s="513"/>
      <c r="AQW164" s="513"/>
      <c r="AQX164" s="513"/>
      <c r="AQY164" s="513"/>
      <c r="AQZ164" s="513"/>
      <c r="ARA164" s="513"/>
      <c r="ARB164" s="513"/>
      <c r="ARC164" s="513"/>
      <c r="ARD164" s="513"/>
      <c r="ARE164" s="513"/>
      <c r="ARF164" s="513"/>
      <c r="ARG164" s="513"/>
      <c r="ARH164" s="513"/>
      <c r="ARI164" s="513"/>
      <c r="ARJ164" s="513"/>
      <c r="ARK164" s="513"/>
      <c r="ARL164" s="513"/>
      <c r="ARM164" s="513"/>
      <c r="ARN164" s="513"/>
      <c r="ARO164" s="513"/>
      <c r="ARP164" s="513"/>
      <c r="ARQ164" s="513"/>
      <c r="ARR164" s="513"/>
      <c r="ARS164" s="513"/>
      <c r="ART164" s="513"/>
      <c r="ARU164" s="513"/>
      <c r="ARV164" s="513"/>
      <c r="ARW164" s="513"/>
      <c r="ARX164" s="513"/>
      <c r="ARY164" s="513"/>
      <c r="ARZ164" s="513"/>
      <c r="ASA164" s="513"/>
      <c r="ASB164" s="513"/>
      <c r="ASC164" s="513"/>
      <c r="ASD164" s="513"/>
      <c r="ASE164" s="513"/>
      <c r="ASF164" s="513"/>
      <c r="ASG164" s="513"/>
      <c r="ASH164" s="513"/>
      <c r="ASI164" s="513"/>
      <c r="ASJ164" s="513"/>
      <c r="ASK164" s="513"/>
      <c r="ASL164" s="513"/>
      <c r="ASM164" s="513"/>
      <c r="ASN164" s="513"/>
      <c r="ASO164" s="513"/>
      <c r="ASP164" s="513"/>
      <c r="ASQ164" s="513"/>
      <c r="ASR164" s="513"/>
      <c r="ASS164" s="513"/>
      <c r="AST164" s="513"/>
      <c r="ASU164" s="513"/>
      <c r="ASV164" s="513"/>
      <c r="ASW164" s="513"/>
      <c r="ASX164" s="513"/>
      <c r="ASY164" s="513"/>
      <c r="ASZ164" s="513"/>
      <c r="ATA164" s="513"/>
      <c r="ATB164" s="513"/>
      <c r="ATC164" s="513"/>
      <c r="ATD164" s="513"/>
      <c r="ATE164" s="513"/>
      <c r="ATF164" s="513"/>
      <c r="ATG164" s="513"/>
      <c r="ATH164" s="513"/>
      <c r="ATI164" s="513"/>
      <c r="ATJ164" s="513"/>
      <c r="ATK164" s="513"/>
      <c r="ATL164" s="513"/>
      <c r="ATM164" s="513"/>
      <c r="ATN164" s="513"/>
      <c r="ATO164" s="513"/>
      <c r="ATP164" s="513"/>
      <c r="ATQ164" s="513"/>
      <c r="ATR164" s="513"/>
      <c r="ATS164" s="513"/>
      <c r="ATT164" s="513"/>
      <c r="ATU164" s="513"/>
      <c r="ATV164" s="513"/>
      <c r="ATW164" s="513"/>
      <c r="ATX164" s="513"/>
      <c r="ATY164" s="513"/>
      <c r="ATZ164" s="513"/>
      <c r="AUA164" s="513"/>
      <c r="AUB164" s="513"/>
      <c r="AUC164" s="513"/>
      <c r="AUD164" s="513"/>
      <c r="AUE164" s="513"/>
      <c r="AUF164" s="513"/>
      <c r="AUG164" s="513"/>
      <c r="AUH164" s="513"/>
      <c r="AUI164" s="513"/>
      <c r="AUJ164" s="513"/>
      <c r="AUK164" s="513"/>
      <c r="AUL164" s="513"/>
      <c r="AUM164" s="513"/>
      <c r="AUN164" s="513"/>
      <c r="AUO164" s="513"/>
      <c r="AUP164" s="513"/>
      <c r="AUQ164" s="513"/>
      <c r="AUR164" s="513"/>
      <c r="AUS164" s="513"/>
      <c r="AUT164" s="513"/>
      <c r="AUU164" s="513"/>
      <c r="AUV164" s="513"/>
      <c r="AUW164" s="513"/>
      <c r="AUX164" s="513"/>
      <c r="AUY164" s="513"/>
      <c r="AUZ164" s="513"/>
      <c r="AVA164" s="513"/>
      <c r="AVB164" s="513"/>
      <c r="AVC164" s="513"/>
      <c r="AVD164" s="513"/>
      <c r="AVE164" s="513"/>
      <c r="AVF164" s="513"/>
      <c r="AVG164" s="513"/>
      <c r="AVH164" s="513"/>
      <c r="AVI164" s="513"/>
      <c r="AVJ164" s="513"/>
      <c r="AVK164" s="513"/>
      <c r="AVL164" s="513"/>
      <c r="AVM164" s="513"/>
      <c r="AVN164" s="513"/>
      <c r="AVO164" s="513"/>
      <c r="AVP164" s="513"/>
      <c r="AVQ164" s="513"/>
      <c r="AVR164" s="513"/>
      <c r="AVS164" s="513"/>
      <c r="AVT164" s="513"/>
      <c r="AVU164" s="513"/>
      <c r="AVV164" s="513"/>
      <c r="AVW164" s="513"/>
      <c r="AVX164" s="513"/>
      <c r="AVY164" s="513"/>
      <c r="AVZ164" s="513"/>
      <c r="AWA164" s="513"/>
      <c r="AWB164" s="513"/>
      <c r="AWC164" s="513"/>
      <c r="AWD164" s="513"/>
      <c r="AWE164" s="513"/>
      <c r="AWF164" s="513"/>
      <c r="AWG164" s="513"/>
      <c r="AWH164" s="513"/>
      <c r="AWI164" s="513"/>
      <c r="AWJ164" s="513"/>
      <c r="AWK164" s="513"/>
      <c r="AWL164" s="513"/>
      <c r="AWM164" s="513"/>
      <c r="AWN164" s="513"/>
      <c r="AWO164" s="513"/>
      <c r="AWP164" s="513"/>
      <c r="AWQ164" s="513"/>
      <c r="AWR164" s="513"/>
      <c r="AWS164" s="513"/>
      <c r="AWT164" s="513"/>
      <c r="AWU164" s="513"/>
      <c r="AWV164" s="513"/>
      <c r="AWW164" s="513"/>
      <c r="AWX164" s="513"/>
      <c r="AWY164" s="513"/>
      <c r="AWZ164" s="513"/>
      <c r="AXA164" s="513"/>
      <c r="AXB164" s="513"/>
      <c r="AXC164" s="513"/>
      <c r="AXD164" s="513"/>
      <c r="AXE164" s="513"/>
      <c r="AXF164" s="513"/>
      <c r="AXG164" s="513"/>
      <c r="AXH164" s="513"/>
      <c r="AXI164" s="513"/>
      <c r="AXJ164" s="513"/>
      <c r="AXK164" s="513"/>
      <c r="AXL164" s="513"/>
      <c r="AXM164" s="513"/>
      <c r="AXN164" s="513"/>
      <c r="AXO164" s="513"/>
      <c r="AXP164" s="513"/>
      <c r="AXQ164" s="513"/>
      <c r="AXR164" s="513"/>
      <c r="AXS164" s="513"/>
      <c r="AXT164" s="513"/>
      <c r="AXU164" s="513"/>
      <c r="AXV164" s="513"/>
      <c r="AXW164" s="513"/>
      <c r="AXX164" s="513"/>
      <c r="AXY164" s="513"/>
      <c r="AXZ164" s="513"/>
      <c r="AYA164" s="513"/>
      <c r="AYB164" s="513"/>
      <c r="AYC164" s="513"/>
      <c r="AYD164" s="513"/>
      <c r="AYE164" s="513"/>
      <c r="AYF164" s="513"/>
      <c r="AYG164" s="513"/>
      <c r="AYH164" s="513"/>
      <c r="AYI164" s="513"/>
      <c r="AYJ164" s="513"/>
      <c r="AYK164" s="513"/>
      <c r="AYL164" s="513"/>
      <c r="AYM164" s="513"/>
      <c r="AYN164" s="513"/>
      <c r="AYO164" s="513"/>
      <c r="AYP164" s="513"/>
      <c r="AYQ164" s="513"/>
      <c r="AYR164" s="513"/>
      <c r="AYS164" s="513"/>
      <c r="AYT164" s="513"/>
      <c r="AYU164" s="513"/>
      <c r="AYV164" s="513"/>
      <c r="AYW164" s="513"/>
      <c r="AYX164" s="513"/>
      <c r="AYY164" s="513"/>
      <c r="AYZ164" s="513"/>
      <c r="AZA164" s="513"/>
      <c r="AZB164" s="513"/>
      <c r="AZC164" s="513"/>
      <c r="AZD164" s="513"/>
      <c r="AZE164" s="513"/>
      <c r="AZF164" s="513"/>
      <c r="AZG164" s="513"/>
      <c r="AZH164" s="513"/>
      <c r="AZI164" s="513"/>
      <c r="AZJ164" s="513"/>
      <c r="AZK164" s="513"/>
      <c r="AZL164" s="513"/>
      <c r="AZM164" s="513"/>
      <c r="AZN164" s="513"/>
      <c r="AZO164" s="513"/>
      <c r="AZP164" s="513"/>
      <c r="AZQ164" s="513"/>
      <c r="AZR164" s="513"/>
      <c r="AZS164" s="513"/>
      <c r="AZT164" s="513"/>
      <c r="AZU164" s="513"/>
      <c r="AZV164" s="513"/>
      <c r="AZW164" s="513"/>
      <c r="AZX164" s="513"/>
      <c r="AZY164" s="513"/>
      <c r="AZZ164" s="513"/>
      <c r="BAA164" s="513"/>
      <c r="BAB164" s="513"/>
      <c r="BAC164" s="513"/>
      <c r="BAD164" s="513"/>
      <c r="BAE164" s="513"/>
      <c r="BAF164" s="513"/>
      <c r="BAG164" s="513"/>
      <c r="BAH164" s="513"/>
      <c r="BAI164" s="513"/>
      <c r="BAJ164" s="513"/>
      <c r="BAK164" s="513"/>
      <c r="BAL164" s="513"/>
      <c r="BAM164" s="513"/>
      <c r="BAN164" s="513"/>
      <c r="BAO164" s="513"/>
      <c r="BAP164" s="513"/>
      <c r="BAQ164" s="513"/>
      <c r="BAR164" s="513"/>
      <c r="BAS164" s="513"/>
      <c r="BAT164" s="513"/>
      <c r="BAU164" s="513"/>
      <c r="BAV164" s="513"/>
      <c r="BAW164" s="513"/>
      <c r="BAX164" s="513"/>
      <c r="BAY164" s="513"/>
      <c r="BAZ164" s="513"/>
      <c r="BBA164" s="513"/>
      <c r="BBB164" s="513"/>
      <c r="BBC164" s="513"/>
      <c r="BBD164" s="513"/>
      <c r="BBE164" s="513"/>
      <c r="BBF164" s="513"/>
      <c r="BBG164" s="513"/>
      <c r="BBH164" s="513"/>
      <c r="BBI164" s="513"/>
      <c r="BBJ164" s="513"/>
      <c r="BBK164" s="513"/>
      <c r="BBL164" s="513"/>
      <c r="BBM164" s="513"/>
      <c r="BBN164" s="513"/>
      <c r="BBO164" s="513"/>
      <c r="BBP164" s="513"/>
      <c r="BBQ164" s="513"/>
      <c r="BBR164" s="513"/>
      <c r="BBS164" s="513"/>
      <c r="BBT164" s="513"/>
      <c r="BBU164" s="513"/>
      <c r="BBV164" s="513"/>
      <c r="BBW164" s="513"/>
      <c r="BBX164" s="513"/>
      <c r="BBY164" s="513"/>
      <c r="BBZ164" s="513"/>
      <c r="BCA164" s="513"/>
      <c r="BCB164" s="513"/>
      <c r="BCC164" s="513"/>
      <c r="BCD164" s="513"/>
      <c r="BCE164" s="513"/>
      <c r="BCF164" s="513"/>
      <c r="BCG164" s="513"/>
      <c r="BCH164" s="513"/>
      <c r="BCI164" s="513"/>
      <c r="BCJ164" s="513"/>
      <c r="BCK164" s="513"/>
      <c r="BCL164" s="513"/>
      <c r="BCM164" s="513"/>
      <c r="BCN164" s="513"/>
      <c r="BCO164" s="513"/>
      <c r="BCP164" s="513"/>
      <c r="BCQ164" s="513"/>
      <c r="BCR164" s="513"/>
      <c r="BCS164" s="513"/>
      <c r="BCT164" s="513"/>
      <c r="BCU164" s="513"/>
      <c r="BCV164" s="513"/>
      <c r="BCW164" s="513"/>
      <c r="BCX164" s="513"/>
      <c r="BCY164" s="513"/>
      <c r="BCZ164" s="513"/>
      <c r="BDA164" s="513"/>
      <c r="BDB164" s="513"/>
      <c r="BDC164" s="513"/>
      <c r="BDD164" s="513"/>
      <c r="BDE164" s="513"/>
      <c r="BDF164" s="513"/>
      <c r="BDG164" s="513"/>
      <c r="BDH164" s="513"/>
      <c r="BDI164" s="513"/>
      <c r="BDJ164" s="513"/>
      <c r="BDK164" s="513"/>
      <c r="BDL164" s="513"/>
      <c r="BDM164" s="513"/>
      <c r="BDN164" s="513"/>
      <c r="BDO164" s="513"/>
      <c r="BDP164" s="513"/>
      <c r="BDQ164" s="513"/>
      <c r="BDR164" s="513"/>
      <c r="BDS164" s="513"/>
      <c r="BDT164" s="513"/>
      <c r="BDU164" s="513"/>
      <c r="BDV164" s="513"/>
      <c r="BDW164" s="513"/>
      <c r="BDX164" s="513"/>
      <c r="BDY164" s="513"/>
      <c r="BDZ164" s="513"/>
      <c r="BEA164" s="513"/>
      <c r="BEB164" s="513"/>
      <c r="BEC164" s="513"/>
      <c r="BED164" s="513"/>
      <c r="BEE164" s="513"/>
      <c r="BEF164" s="513"/>
      <c r="BEG164" s="513"/>
      <c r="BEH164" s="513"/>
      <c r="BEI164" s="513"/>
      <c r="BEJ164" s="513"/>
      <c r="BEK164" s="513"/>
      <c r="BEL164" s="513"/>
      <c r="BEM164" s="513"/>
      <c r="BEN164" s="513"/>
      <c r="BEO164" s="513"/>
      <c r="BEP164" s="513"/>
      <c r="BEQ164" s="513"/>
      <c r="BER164" s="513"/>
      <c r="BES164" s="513"/>
      <c r="BET164" s="513"/>
      <c r="BEU164" s="513"/>
      <c r="BEV164" s="513"/>
      <c r="BEW164" s="513"/>
      <c r="BEX164" s="513"/>
      <c r="BEY164" s="513"/>
      <c r="BEZ164" s="513"/>
      <c r="BFA164" s="513"/>
      <c r="BFB164" s="513"/>
      <c r="BFC164" s="513"/>
      <c r="BFD164" s="513"/>
      <c r="BFE164" s="513"/>
      <c r="BFF164" s="513"/>
      <c r="BFG164" s="513"/>
      <c r="BFH164" s="513"/>
      <c r="BFI164" s="513"/>
      <c r="BFJ164" s="513"/>
      <c r="BFK164" s="513"/>
      <c r="BFL164" s="513"/>
      <c r="BFM164" s="513"/>
      <c r="BFN164" s="513"/>
      <c r="BFO164" s="513"/>
      <c r="BFP164" s="513"/>
      <c r="BFQ164" s="513"/>
      <c r="BFR164" s="513"/>
      <c r="BFS164" s="513"/>
      <c r="BFT164" s="513"/>
      <c r="BFU164" s="513"/>
      <c r="BFV164" s="513"/>
      <c r="BFW164" s="513"/>
      <c r="BFX164" s="513"/>
      <c r="BFY164" s="513"/>
      <c r="BFZ164" s="513"/>
      <c r="BGA164" s="513"/>
      <c r="BGB164" s="513"/>
      <c r="BGC164" s="513"/>
      <c r="BGD164" s="513"/>
      <c r="BGE164" s="513"/>
      <c r="BGF164" s="513"/>
      <c r="BGG164" s="513"/>
      <c r="BGH164" s="513"/>
      <c r="BGI164" s="513"/>
      <c r="BGJ164" s="513"/>
      <c r="BGK164" s="513"/>
      <c r="BGL164" s="513"/>
      <c r="BGM164" s="513"/>
      <c r="BGN164" s="513"/>
      <c r="BGO164" s="513"/>
      <c r="BGP164" s="513"/>
      <c r="BGQ164" s="513"/>
      <c r="BGR164" s="513"/>
      <c r="BGS164" s="513"/>
      <c r="BGT164" s="513"/>
      <c r="BGU164" s="513"/>
      <c r="BGV164" s="513"/>
      <c r="BGW164" s="513"/>
      <c r="BGX164" s="513"/>
      <c r="BGY164" s="513"/>
      <c r="BGZ164" s="513"/>
      <c r="BHA164" s="513"/>
      <c r="BHB164" s="513"/>
      <c r="BHC164" s="513"/>
      <c r="BHD164" s="513"/>
      <c r="BHE164" s="513"/>
      <c r="BHF164" s="513"/>
      <c r="BHG164" s="513"/>
      <c r="BHH164" s="513"/>
      <c r="BHI164" s="513"/>
      <c r="BHJ164" s="513"/>
      <c r="BHK164" s="513"/>
      <c r="BHL164" s="513"/>
      <c r="BHM164" s="513"/>
      <c r="BHN164" s="513"/>
      <c r="BHO164" s="513"/>
      <c r="BHP164" s="513"/>
      <c r="BHQ164" s="513"/>
      <c r="BHR164" s="513"/>
      <c r="BHS164" s="513"/>
      <c r="BHT164" s="513"/>
      <c r="BHU164" s="513"/>
      <c r="BHV164" s="513"/>
      <c r="BHW164" s="513"/>
      <c r="BHX164" s="513"/>
      <c r="BHY164" s="513"/>
      <c r="BHZ164" s="513"/>
      <c r="BIA164" s="513"/>
      <c r="BIB164" s="513"/>
      <c r="BIC164" s="513"/>
      <c r="BID164" s="513"/>
      <c r="BIE164" s="513"/>
      <c r="BIF164" s="513"/>
      <c r="BIG164" s="513"/>
      <c r="BIH164" s="513"/>
      <c r="BII164" s="513"/>
      <c r="BIJ164" s="513"/>
      <c r="BIK164" s="513"/>
      <c r="BIL164" s="513"/>
      <c r="BIM164" s="513"/>
      <c r="BIN164" s="513"/>
      <c r="BIO164" s="513"/>
      <c r="BIP164" s="513"/>
      <c r="BIQ164" s="513"/>
      <c r="BIR164" s="513"/>
      <c r="BIS164" s="513"/>
      <c r="BIT164" s="513"/>
      <c r="BIU164" s="513"/>
      <c r="BIV164" s="513"/>
      <c r="BIW164" s="513"/>
      <c r="BIX164" s="513"/>
      <c r="BIY164" s="513"/>
      <c r="BIZ164" s="513"/>
      <c r="BJA164" s="513"/>
      <c r="BJB164" s="513"/>
      <c r="BJC164" s="513"/>
      <c r="BJD164" s="513"/>
      <c r="BJE164" s="513"/>
      <c r="BJF164" s="513"/>
      <c r="BJG164" s="513"/>
      <c r="BJH164" s="513"/>
      <c r="BJI164" s="513"/>
      <c r="BJJ164" s="513"/>
      <c r="BJK164" s="513"/>
      <c r="BJL164" s="513"/>
      <c r="BJM164" s="513"/>
      <c r="BJN164" s="513"/>
      <c r="BJO164" s="513"/>
      <c r="BJP164" s="513"/>
      <c r="BJQ164" s="513"/>
      <c r="BJR164" s="513"/>
      <c r="BJS164" s="513"/>
      <c r="BJT164" s="513"/>
      <c r="BJU164" s="513"/>
      <c r="BJV164" s="513"/>
      <c r="BJW164" s="513"/>
      <c r="BJX164" s="513"/>
      <c r="BJY164" s="513"/>
      <c r="BJZ164" s="513"/>
      <c r="BKA164" s="513"/>
      <c r="BKB164" s="513"/>
      <c r="BKC164" s="513"/>
      <c r="BKD164" s="513"/>
      <c r="BKE164" s="513"/>
      <c r="BKF164" s="513"/>
      <c r="BKG164" s="513"/>
      <c r="BKH164" s="513"/>
      <c r="BKI164" s="513"/>
      <c r="BKJ164" s="513"/>
      <c r="BKK164" s="513"/>
      <c r="BKL164" s="513"/>
      <c r="BKM164" s="513"/>
      <c r="BKN164" s="513"/>
      <c r="BKO164" s="513"/>
      <c r="BKP164" s="513"/>
      <c r="BKQ164" s="513"/>
      <c r="BKR164" s="513"/>
      <c r="BKS164" s="513"/>
      <c r="BKT164" s="513"/>
      <c r="BKU164" s="513"/>
      <c r="BKV164" s="513"/>
      <c r="BKW164" s="513"/>
      <c r="BKX164" s="513"/>
      <c r="BKY164" s="513"/>
      <c r="BKZ164" s="513"/>
      <c r="BLA164" s="513"/>
      <c r="BLB164" s="513"/>
      <c r="BLC164" s="513"/>
      <c r="BLD164" s="513"/>
      <c r="BLE164" s="513"/>
      <c r="BLF164" s="513"/>
      <c r="BLG164" s="513"/>
      <c r="BLH164" s="513"/>
      <c r="BLI164" s="513"/>
      <c r="BLJ164" s="513"/>
      <c r="BLK164" s="513"/>
      <c r="BLL164" s="513"/>
      <c r="BLM164" s="513"/>
      <c r="BLN164" s="513"/>
      <c r="BLO164" s="513"/>
      <c r="BLP164" s="513"/>
      <c r="BLQ164" s="513"/>
      <c r="BLR164" s="513"/>
      <c r="BLS164" s="513"/>
      <c r="BLT164" s="513"/>
      <c r="BLU164" s="513"/>
      <c r="BLV164" s="513"/>
      <c r="BLW164" s="513"/>
      <c r="BLX164" s="513"/>
      <c r="BLY164" s="513"/>
      <c r="BLZ164" s="513"/>
      <c r="BMA164" s="513"/>
      <c r="BMB164" s="513"/>
      <c r="BMC164" s="513"/>
      <c r="BMD164" s="513"/>
      <c r="BME164" s="513"/>
      <c r="BMF164" s="513"/>
      <c r="BMG164" s="513"/>
      <c r="BMH164" s="513"/>
      <c r="BMI164" s="513"/>
      <c r="BMJ164" s="513"/>
      <c r="BMK164" s="513"/>
      <c r="BML164" s="513"/>
      <c r="BMM164" s="513"/>
      <c r="BMN164" s="513"/>
      <c r="BMO164" s="513"/>
      <c r="BMP164" s="513"/>
      <c r="BMQ164" s="513"/>
      <c r="BMR164" s="513"/>
      <c r="BMS164" s="513"/>
      <c r="BMT164" s="513"/>
      <c r="BMU164" s="513"/>
      <c r="BMV164" s="513"/>
      <c r="BMW164" s="513"/>
      <c r="BMX164" s="513"/>
      <c r="BMY164" s="513"/>
      <c r="BMZ164" s="513"/>
      <c r="BNA164" s="513"/>
      <c r="BNB164" s="513"/>
      <c r="BNC164" s="513"/>
      <c r="BND164" s="513"/>
      <c r="BNE164" s="513"/>
      <c r="BNF164" s="513"/>
      <c r="BNG164" s="513"/>
      <c r="BNH164" s="513"/>
      <c r="BNI164" s="513"/>
      <c r="BNJ164" s="513"/>
      <c r="BNK164" s="513"/>
      <c r="BNL164" s="513"/>
      <c r="BNM164" s="513"/>
      <c r="BNN164" s="513"/>
      <c r="BNO164" s="513"/>
      <c r="BNP164" s="513"/>
      <c r="BNQ164" s="513"/>
      <c r="BNR164" s="513"/>
      <c r="BNS164" s="513"/>
      <c r="BNT164" s="513"/>
      <c r="BNU164" s="513"/>
      <c r="BNV164" s="513"/>
      <c r="BNW164" s="513"/>
      <c r="BNX164" s="513"/>
      <c r="BNY164" s="513"/>
      <c r="BNZ164" s="513"/>
      <c r="BOA164" s="513"/>
      <c r="BOB164" s="513"/>
      <c r="BOC164" s="513"/>
      <c r="BOD164" s="513"/>
      <c r="BOE164" s="513"/>
      <c r="BOF164" s="513"/>
      <c r="BOG164" s="513"/>
      <c r="BOH164" s="513"/>
      <c r="BOI164" s="513"/>
      <c r="BOJ164" s="513"/>
      <c r="BOK164" s="513"/>
      <c r="BOL164" s="513"/>
      <c r="BOM164" s="513"/>
      <c r="BON164" s="513"/>
      <c r="BOO164" s="513"/>
      <c r="BOP164" s="513"/>
      <c r="BOQ164" s="513"/>
      <c r="BOR164" s="513"/>
      <c r="BOS164" s="513"/>
      <c r="BOT164" s="513"/>
      <c r="BOU164" s="513"/>
      <c r="BOV164" s="513"/>
      <c r="BOW164" s="513"/>
      <c r="BOX164" s="513"/>
      <c r="BOY164" s="513"/>
      <c r="BOZ164" s="513"/>
      <c r="BPA164" s="513"/>
      <c r="BPB164" s="513"/>
      <c r="BPC164" s="513"/>
      <c r="BPD164" s="513"/>
      <c r="BPE164" s="513"/>
      <c r="BPF164" s="513"/>
      <c r="BPG164" s="513"/>
      <c r="BPH164" s="513"/>
      <c r="BPI164" s="513"/>
      <c r="BPJ164" s="513"/>
      <c r="BPK164" s="513"/>
      <c r="BPL164" s="513"/>
      <c r="BPM164" s="513"/>
      <c r="BPN164" s="513"/>
      <c r="BPO164" s="513"/>
      <c r="BPP164" s="513"/>
      <c r="BPQ164" s="513"/>
      <c r="BPR164" s="513"/>
      <c r="BPS164" s="513"/>
      <c r="BPT164" s="513"/>
      <c r="BPU164" s="513"/>
      <c r="BPV164" s="513"/>
      <c r="BPW164" s="513"/>
      <c r="BPX164" s="513"/>
      <c r="BPY164" s="513"/>
      <c r="BPZ164" s="513"/>
      <c r="BQA164" s="513"/>
      <c r="BQB164" s="513"/>
      <c r="BQC164" s="513"/>
      <c r="BQD164" s="513"/>
      <c r="BQE164" s="513"/>
      <c r="BQF164" s="513"/>
      <c r="BQG164" s="513"/>
      <c r="BQH164" s="513"/>
      <c r="BQI164" s="513"/>
      <c r="BQJ164" s="513"/>
      <c r="BQK164" s="513"/>
      <c r="BQL164" s="513"/>
      <c r="BQM164" s="513"/>
      <c r="BQN164" s="513"/>
      <c r="BQO164" s="513"/>
      <c r="BQP164" s="513"/>
      <c r="BQQ164" s="513"/>
      <c r="BQR164" s="513"/>
      <c r="BQS164" s="513"/>
      <c r="BQT164" s="513"/>
      <c r="BQU164" s="513"/>
      <c r="BQV164" s="513"/>
      <c r="BQW164" s="513"/>
      <c r="BQX164" s="513"/>
      <c r="BQY164" s="513"/>
      <c r="BQZ164" s="513"/>
      <c r="BRA164" s="513"/>
      <c r="BRB164" s="513"/>
      <c r="BRC164" s="513"/>
      <c r="BRD164" s="513"/>
      <c r="BRE164" s="513"/>
      <c r="BRF164" s="513"/>
      <c r="BRG164" s="513"/>
      <c r="BRH164" s="513"/>
      <c r="BRI164" s="513"/>
      <c r="BRJ164" s="513"/>
      <c r="BRK164" s="513"/>
      <c r="BRL164" s="513"/>
      <c r="BRM164" s="513"/>
      <c r="BRN164" s="513"/>
      <c r="BRO164" s="513"/>
      <c r="BRP164" s="513"/>
      <c r="BRQ164" s="513"/>
      <c r="BRR164" s="513"/>
      <c r="BRS164" s="513"/>
      <c r="BRT164" s="513"/>
      <c r="BRU164" s="513"/>
      <c r="BRV164" s="513"/>
      <c r="BRW164" s="513"/>
      <c r="BRX164" s="513"/>
      <c r="BRY164" s="513"/>
      <c r="BRZ164" s="513"/>
      <c r="BSA164" s="513"/>
      <c r="BSB164" s="513"/>
      <c r="BSC164" s="513"/>
      <c r="BSD164" s="513"/>
      <c r="BSE164" s="513"/>
      <c r="BSF164" s="513"/>
      <c r="BSG164" s="513"/>
      <c r="BSH164" s="513"/>
      <c r="BSI164" s="513"/>
      <c r="BSJ164" s="513"/>
      <c r="BSK164" s="513"/>
      <c r="BSL164" s="513"/>
      <c r="BSM164" s="513"/>
      <c r="BSN164" s="513"/>
      <c r="BSO164" s="513"/>
      <c r="BSP164" s="513"/>
      <c r="BSQ164" s="513"/>
      <c r="BSR164" s="513"/>
      <c r="BSS164" s="513"/>
      <c r="BST164" s="513"/>
      <c r="BSU164" s="513"/>
      <c r="BSV164" s="513"/>
      <c r="BSW164" s="513"/>
      <c r="BSX164" s="513"/>
      <c r="BSY164" s="513"/>
      <c r="BSZ164" s="513"/>
      <c r="BTA164" s="513"/>
      <c r="BTB164" s="513"/>
      <c r="BTC164" s="513"/>
      <c r="BTD164" s="513"/>
      <c r="BTE164" s="513"/>
      <c r="BTF164" s="513"/>
      <c r="BTG164" s="513"/>
      <c r="BTH164" s="513"/>
      <c r="BTI164" s="513"/>
      <c r="BTJ164" s="513"/>
      <c r="BTK164" s="513"/>
      <c r="BTL164" s="513"/>
      <c r="BTM164" s="513"/>
      <c r="BTN164" s="513"/>
      <c r="BTO164" s="513"/>
      <c r="BTP164" s="513"/>
      <c r="BTQ164" s="513"/>
      <c r="BTR164" s="513"/>
      <c r="BTS164" s="513"/>
      <c r="BTT164" s="513"/>
      <c r="BTU164" s="513"/>
      <c r="BTV164" s="513"/>
      <c r="BTW164" s="513"/>
      <c r="BTX164" s="513"/>
      <c r="BTY164" s="513"/>
      <c r="BTZ164" s="513"/>
      <c r="BUA164" s="513"/>
      <c r="BUB164" s="513"/>
      <c r="BUC164" s="513"/>
      <c r="BUD164" s="513"/>
      <c r="BUE164" s="513"/>
      <c r="BUF164" s="513"/>
      <c r="BUG164" s="513"/>
      <c r="BUH164" s="513"/>
      <c r="BUI164" s="513"/>
      <c r="BUJ164" s="513"/>
      <c r="BUK164" s="513"/>
      <c r="BUL164" s="513"/>
      <c r="BUM164" s="513"/>
      <c r="BUN164" s="513"/>
      <c r="BUO164" s="513"/>
      <c r="BUP164" s="513"/>
      <c r="BUQ164" s="513"/>
      <c r="BUR164" s="513"/>
      <c r="BUS164" s="513"/>
      <c r="BUT164" s="513"/>
      <c r="BUU164" s="513"/>
      <c r="BUV164" s="513"/>
      <c r="BUW164" s="513"/>
      <c r="BUX164" s="513"/>
      <c r="BUY164" s="513"/>
      <c r="BUZ164" s="513"/>
      <c r="BVA164" s="513"/>
      <c r="BVB164" s="513"/>
      <c r="BVC164" s="513"/>
      <c r="BVD164" s="513"/>
      <c r="BVE164" s="513"/>
      <c r="BVF164" s="513"/>
      <c r="BVG164" s="513"/>
      <c r="BVH164" s="513"/>
      <c r="BVI164" s="513"/>
      <c r="BVJ164" s="513"/>
      <c r="BVK164" s="513"/>
      <c r="BVL164" s="513"/>
      <c r="BVM164" s="513"/>
      <c r="BVN164" s="513"/>
      <c r="BVO164" s="513"/>
      <c r="BVP164" s="513"/>
      <c r="BVQ164" s="513"/>
      <c r="BVR164" s="513"/>
      <c r="BVS164" s="513"/>
      <c r="BVT164" s="513"/>
      <c r="BVU164" s="513"/>
      <c r="BVV164" s="513"/>
      <c r="BVW164" s="513"/>
      <c r="BVX164" s="513"/>
      <c r="BVY164" s="513"/>
      <c r="BVZ164" s="513"/>
      <c r="BWA164" s="513"/>
      <c r="BWB164" s="513"/>
      <c r="BWC164" s="513"/>
      <c r="BWD164" s="513"/>
      <c r="BWE164" s="513"/>
      <c r="BWF164" s="513"/>
      <c r="BWG164" s="513"/>
      <c r="BWH164" s="513"/>
      <c r="BWI164" s="513"/>
      <c r="BWJ164" s="513"/>
      <c r="BWK164" s="513"/>
      <c r="BWL164" s="513"/>
      <c r="BWM164" s="513"/>
      <c r="BWN164" s="513"/>
      <c r="BWO164" s="513"/>
      <c r="BWP164" s="513"/>
      <c r="BWQ164" s="513"/>
    </row>
    <row r="165" spans="1:1967" ht="102" customHeight="1">
      <c r="A165" s="9" t="s">
        <v>6181</v>
      </c>
      <c r="B165" s="100" t="s">
        <v>97</v>
      </c>
      <c r="C165" s="9" t="s">
        <v>722</v>
      </c>
      <c r="D165" s="3" t="s">
        <v>182</v>
      </c>
      <c r="E165" s="3" t="s">
        <v>171</v>
      </c>
      <c r="F165" s="9"/>
      <c r="G165" s="3" t="s">
        <v>385</v>
      </c>
      <c r="H165" s="20">
        <v>0</v>
      </c>
      <c r="I165" s="34">
        <v>470000000</v>
      </c>
      <c r="J165" s="21" t="s">
        <v>1316</v>
      </c>
      <c r="K165" s="19" t="s">
        <v>1350</v>
      </c>
      <c r="L165" s="137" t="s">
        <v>3404</v>
      </c>
      <c r="M165" s="140" t="s">
        <v>383</v>
      </c>
      <c r="N165" s="358" t="s">
        <v>8845</v>
      </c>
      <c r="O165" s="3" t="s">
        <v>1368</v>
      </c>
      <c r="P165" s="7" t="s">
        <v>1338</v>
      </c>
      <c r="Q165" s="3" t="s">
        <v>1337</v>
      </c>
      <c r="R165" s="135">
        <v>20.605</v>
      </c>
      <c r="S165" s="92">
        <v>192700</v>
      </c>
      <c r="T165" s="83">
        <v>0</v>
      </c>
      <c r="U165" s="83">
        <f t="shared" si="18"/>
        <v>0</v>
      </c>
      <c r="V165" s="9" t="s">
        <v>1327</v>
      </c>
      <c r="W165" s="152" t="s">
        <v>1396</v>
      </c>
      <c r="X165" s="9" t="s">
        <v>10759</v>
      </c>
      <c r="Y165" s="513"/>
      <c r="Z165" s="513"/>
      <c r="AA165" s="513"/>
      <c r="AB165" s="513"/>
      <c r="AC165" s="513"/>
      <c r="AD165" s="513"/>
      <c r="AE165" s="513"/>
      <c r="AF165" s="513"/>
      <c r="AG165" s="513"/>
      <c r="AH165" s="513"/>
      <c r="AI165" s="513"/>
      <c r="AJ165" s="513"/>
      <c r="AK165" s="513"/>
      <c r="AL165" s="513"/>
      <c r="AM165" s="513"/>
      <c r="AN165" s="513"/>
      <c r="AO165" s="513"/>
      <c r="AP165" s="513"/>
      <c r="AQ165" s="513"/>
      <c r="AR165" s="513"/>
      <c r="AS165" s="513"/>
      <c r="AT165" s="513"/>
      <c r="AU165" s="513"/>
      <c r="AV165" s="513"/>
      <c r="AW165" s="513"/>
      <c r="AX165" s="513"/>
      <c r="AY165" s="513"/>
      <c r="AZ165" s="513"/>
      <c r="BA165" s="513"/>
      <c r="BB165" s="513"/>
      <c r="BC165" s="513"/>
      <c r="BD165" s="513"/>
      <c r="BE165" s="513"/>
      <c r="BF165" s="513"/>
      <c r="BG165" s="513"/>
      <c r="BH165" s="513"/>
      <c r="BI165" s="513"/>
      <c r="BJ165" s="513"/>
      <c r="BK165" s="513"/>
      <c r="BL165" s="513"/>
      <c r="BM165" s="513"/>
      <c r="BN165" s="513"/>
      <c r="BO165" s="513"/>
      <c r="BP165" s="513"/>
      <c r="BQ165" s="513"/>
      <c r="BR165" s="513"/>
      <c r="BS165" s="513"/>
      <c r="BT165" s="513"/>
      <c r="BU165" s="513"/>
      <c r="BV165" s="513"/>
      <c r="BW165" s="513"/>
      <c r="BX165" s="513"/>
      <c r="BY165" s="513"/>
      <c r="BZ165" s="513"/>
      <c r="CA165" s="513"/>
      <c r="CB165" s="513"/>
      <c r="CC165" s="513"/>
      <c r="CD165" s="513"/>
      <c r="CE165" s="513"/>
      <c r="CF165" s="513"/>
      <c r="CG165" s="513"/>
      <c r="CH165" s="513"/>
      <c r="CI165" s="513"/>
      <c r="CJ165" s="513"/>
      <c r="CK165" s="513"/>
      <c r="CL165" s="513"/>
      <c r="CM165" s="513"/>
      <c r="CN165" s="513"/>
      <c r="CO165" s="513"/>
      <c r="CP165" s="513"/>
      <c r="CQ165" s="513"/>
      <c r="CR165" s="513"/>
      <c r="CS165" s="513"/>
      <c r="CT165" s="513"/>
      <c r="CU165" s="513"/>
      <c r="CV165" s="513"/>
      <c r="CW165" s="513"/>
      <c r="CX165" s="513"/>
      <c r="CY165" s="513"/>
      <c r="CZ165" s="513"/>
      <c r="DA165" s="513"/>
      <c r="DB165" s="513"/>
      <c r="DC165" s="513"/>
      <c r="DD165" s="513"/>
      <c r="DE165" s="513"/>
      <c r="DF165" s="513"/>
      <c r="DG165" s="513"/>
      <c r="DH165" s="513"/>
      <c r="DI165" s="513"/>
      <c r="DJ165" s="513"/>
      <c r="DK165" s="513"/>
      <c r="DL165" s="513"/>
      <c r="DM165" s="513"/>
      <c r="DN165" s="513"/>
      <c r="DO165" s="513"/>
      <c r="DP165" s="513"/>
      <c r="DQ165" s="513"/>
      <c r="DR165" s="513"/>
      <c r="DS165" s="513"/>
      <c r="DT165" s="513"/>
      <c r="DU165" s="513"/>
      <c r="DV165" s="513"/>
      <c r="DW165" s="513"/>
      <c r="DX165" s="513"/>
      <c r="DY165" s="513"/>
      <c r="DZ165" s="513"/>
      <c r="EA165" s="513"/>
      <c r="EB165" s="513"/>
      <c r="EC165" s="513"/>
      <c r="ED165" s="513"/>
      <c r="EE165" s="513"/>
      <c r="EF165" s="513"/>
      <c r="EG165" s="513"/>
      <c r="EH165" s="513"/>
      <c r="EI165" s="513"/>
      <c r="EJ165" s="513"/>
      <c r="EK165" s="513"/>
      <c r="EL165" s="513"/>
      <c r="EM165" s="513"/>
      <c r="EN165" s="513"/>
      <c r="EO165" s="513"/>
      <c r="EP165" s="513"/>
      <c r="EQ165" s="513"/>
      <c r="ER165" s="513"/>
      <c r="ES165" s="513"/>
      <c r="ET165" s="513"/>
      <c r="EU165" s="513"/>
      <c r="EV165" s="513"/>
      <c r="EW165" s="513"/>
      <c r="EX165" s="513"/>
      <c r="EY165" s="513"/>
      <c r="EZ165" s="513"/>
      <c r="FA165" s="513"/>
      <c r="FB165" s="513"/>
      <c r="FC165" s="513"/>
      <c r="FD165" s="513"/>
      <c r="FE165" s="513"/>
      <c r="FF165" s="513"/>
      <c r="FG165" s="513"/>
      <c r="FH165" s="513"/>
      <c r="FI165" s="513"/>
      <c r="FJ165" s="513"/>
      <c r="FK165" s="513"/>
      <c r="FL165" s="513"/>
      <c r="FM165" s="513"/>
      <c r="FN165" s="513"/>
      <c r="FO165" s="513"/>
      <c r="FP165" s="513"/>
      <c r="FQ165" s="513"/>
      <c r="FR165" s="513"/>
      <c r="FS165" s="513"/>
      <c r="FT165" s="513"/>
      <c r="FU165" s="513"/>
      <c r="FV165" s="513"/>
      <c r="FW165" s="513"/>
      <c r="FX165" s="513"/>
      <c r="FY165" s="513"/>
      <c r="FZ165" s="513"/>
      <c r="GA165" s="513"/>
      <c r="GB165" s="513"/>
      <c r="GC165" s="513"/>
      <c r="GD165" s="513"/>
      <c r="GE165" s="513"/>
      <c r="GF165" s="513"/>
      <c r="GG165" s="513"/>
      <c r="GH165" s="513"/>
      <c r="GI165" s="513"/>
      <c r="GJ165" s="513"/>
      <c r="GK165" s="513"/>
      <c r="GL165" s="513"/>
      <c r="GM165" s="513"/>
      <c r="GN165" s="513"/>
      <c r="GO165" s="513"/>
      <c r="GP165" s="513"/>
      <c r="GQ165" s="513"/>
      <c r="GR165" s="513"/>
      <c r="GS165" s="513"/>
      <c r="GT165" s="513"/>
      <c r="GU165" s="513"/>
      <c r="GV165" s="513"/>
      <c r="GW165" s="513"/>
      <c r="GX165" s="513"/>
      <c r="GY165" s="513"/>
      <c r="GZ165" s="513"/>
      <c r="HA165" s="513"/>
      <c r="HB165" s="513"/>
      <c r="HC165" s="513"/>
      <c r="HD165" s="513"/>
      <c r="HE165" s="513"/>
      <c r="HF165" s="513"/>
      <c r="HG165" s="513"/>
      <c r="HH165" s="513"/>
      <c r="HI165" s="513"/>
      <c r="HJ165" s="513"/>
      <c r="HK165" s="513"/>
      <c r="HL165" s="513"/>
      <c r="HM165" s="513"/>
      <c r="HN165" s="513"/>
      <c r="HO165" s="513"/>
      <c r="HP165" s="513"/>
      <c r="HQ165" s="513"/>
      <c r="HR165" s="513"/>
      <c r="HS165" s="513"/>
      <c r="HT165" s="513"/>
      <c r="HU165" s="513"/>
      <c r="HV165" s="513"/>
      <c r="HW165" s="513"/>
      <c r="HX165" s="513"/>
      <c r="HY165" s="513"/>
      <c r="HZ165" s="513"/>
      <c r="IA165" s="513"/>
      <c r="IB165" s="513"/>
      <c r="IC165" s="513"/>
      <c r="ID165" s="513"/>
      <c r="IE165" s="513"/>
      <c r="IF165" s="513"/>
      <c r="IG165" s="513"/>
      <c r="IH165" s="513"/>
      <c r="II165" s="513"/>
      <c r="IJ165" s="513"/>
      <c r="IK165" s="513"/>
      <c r="IL165" s="513"/>
      <c r="IM165" s="513"/>
      <c r="IN165" s="513"/>
      <c r="IO165" s="513"/>
      <c r="IP165" s="513"/>
      <c r="IQ165" s="513"/>
      <c r="IR165" s="513"/>
      <c r="IS165" s="513"/>
      <c r="IT165" s="513"/>
      <c r="IU165" s="513"/>
      <c r="IV165" s="513"/>
      <c r="IW165" s="513"/>
      <c r="IX165" s="513"/>
      <c r="IY165" s="513"/>
      <c r="IZ165" s="513"/>
      <c r="JA165" s="513"/>
      <c r="JB165" s="513"/>
      <c r="JC165" s="513"/>
      <c r="JD165" s="513"/>
      <c r="JE165" s="513"/>
      <c r="JF165" s="513"/>
      <c r="JG165" s="513"/>
      <c r="JH165" s="513"/>
      <c r="JI165" s="513"/>
      <c r="JJ165" s="513"/>
      <c r="JK165" s="513"/>
      <c r="JL165" s="513"/>
      <c r="JM165" s="513"/>
      <c r="JN165" s="513"/>
      <c r="JO165" s="513"/>
      <c r="JP165" s="513"/>
      <c r="JQ165" s="513"/>
      <c r="JR165" s="513"/>
      <c r="JS165" s="513"/>
      <c r="JT165" s="513"/>
      <c r="JU165" s="513"/>
      <c r="JV165" s="513"/>
      <c r="JW165" s="513"/>
      <c r="JX165" s="513"/>
      <c r="JY165" s="513"/>
      <c r="JZ165" s="513"/>
      <c r="KA165" s="513"/>
      <c r="KB165" s="513"/>
      <c r="KC165" s="513"/>
      <c r="KD165" s="513"/>
      <c r="KE165" s="513"/>
      <c r="KF165" s="513"/>
      <c r="KG165" s="513"/>
      <c r="KH165" s="513"/>
      <c r="KI165" s="513"/>
      <c r="KJ165" s="513"/>
      <c r="KK165" s="513"/>
      <c r="KL165" s="513"/>
      <c r="KM165" s="513"/>
      <c r="KN165" s="513"/>
      <c r="KO165" s="513"/>
      <c r="KP165" s="513"/>
      <c r="KQ165" s="513"/>
      <c r="KR165" s="513"/>
      <c r="KS165" s="513"/>
      <c r="KT165" s="513"/>
      <c r="KU165" s="513"/>
      <c r="KV165" s="513"/>
      <c r="KW165" s="513"/>
      <c r="KX165" s="513"/>
      <c r="KY165" s="513"/>
      <c r="KZ165" s="513"/>
      <c r="LA165" s="513"/>
      <c r="LB165" s="513"/>
      <c r="LC165" s="513"/>
      <c r="LD165" s="513"/>
      <c r="LE165" s="513"/>
      <c r="LF165" s="513"/>
      <c r="LG165" s="513"/>
      <c r="LH165" s="513"/>
      <c r="LI165" s="513"/>
      <c r="LJ165" s="513"/>
      <c r="LK165" s="513"/>
      <c r="LL165" s="513"/>
      <c r="LM165" s="513"/>
      <c r="LN165" s="513"/>
      <c r="LO165" s="513"/>
      <c r="LP165" s="513"/>
      <c r="LQ165" s="513"/>
      <c r="LR165" s="513"/>
      <c r="LS165" s="513"/>
      <c r="LT165" s="513"/>
      <c r="LU165" s="513"/>
      <c r="LV165" s="513"/>
      <c r="LW165" s="513"/>
      <c r="LX165" s="513"/>
      <c r="LY165" s="513"/>
      <c r="LZ165" s="513"/>
      <c r="MA165" s="513"/>
      <c r="MB165" s="513"/>
      <c r="MC165" s="513"/>
      <c r="MD165" s="513"/>
      <c r="ME165" s="513"/>
      <c r="MF165" s="513"/>
      <c r="MG165" s="513"/>
      <c r="MH165" s="513"/>
      <c r="MI165" s="513"/>
      <c r="MJ165" s="513"/>
      <c r="MK165" s="513"/>
      <c r="ML165" s="513"/>
      <c r="MM165" s="513"/>
      <c r="MN165" s="513"/>
      <c r="MO165" s="513"/>
      <c r="MP165" s="513"/>
      <c r="MQ165" s="513"/>
      <c r="MR165" s="513"/>
      <c r="MS165" s="513"/>
      <c r="MT165" s="513"/>
      <c r="MU165" s="513"/>
      <c r="MV165" s="513"/>
      <c r="MW165" s="513"/>
      <c r="MX165" s="513"/>
      <c r="MY165" s="513"/>
      <c r="MZ165" s="513"/>
      <c r="NA165" s="513"/>
      <c r="NB165" s="513"/>
      <c r="NC165" s="513"/>
      <c r="ND165" s="513"/>
      <c r="NE165" s="513"/>
      <c r="NF165" s="513"/>
      <c r="NG165" s="513"/>
      <c r="NH165" s="513"/>
      <c r="NI165" s="513"/>
      <c r="NJ165" s="513"/>
      <c r="NK165" s="513"/>
      <c r="NL165" s="513"/>
      <c r="NM165" s="513"/>
      <c r="NN165" s="513"/>
      <c r="NO165" s="513"/>
      <c r="NP165" s="513"/>
      <c r="NQ165" s="513"/>
      <c r="NR165" s="513"/>
      <c r="NS165" s="513"/>
      <c r="NT165" s="513"/>
      <c r="NU165" s="513"/>
      <c r="NV165" s="513"/>
      <c r="NW165" s="513"/>
      <c r="NX165" s="513"/>
      <c r="NY165" s="513"/>
      <c r="NZ165" s="513"/>
      <c r="OA165" s="513"/>
      <c r="OB165" s="513"/>
      <c r="OC165" s="513"/>
      <c r="OD165" s="513"/>
      <c r="OE165" s="513"/>
      <c r="OF165" s="513"/>
      <c r="OG165" s="513"/>
      <c r="OH165" s="513"/>
      <c r="OI165" s="513"/>
      <c r="OJ165" s="513"/>
      <c r="OK165" s="513"/>
      <c r="OL165" s="513"/>
      <c r="OM165" s="513"/>
      <c r="ON165" s="513"/>
      <c r="OO165" s="513"/>
      <c r="OP165" s="513"/>
      <c r="OQ165" s="513"/>
      <c r="OR165" s="513"/>
      <c r="OS165" s="513"/>
      <c r="OT165" s="513"/>
      <c r="OU165" s="513"/>
      <c r="OV165" s="513"/>
      <c r="OW165" s="513"/>
      <c r="OX165" s="513"/>
      <c r="OY165" s="513"/>
      <c r="OZ165" s="513"/>
      <c r="PA165" s="513"/>
      <c r="PB165" s="513"/>
      <c r="PC165" s="513"/>
      <c r="PD165" s="513"/>
      <c r="PE165" s="513"/>
      <c r="PF165" s="513"/>
      <c r="PG165" s="513"/>
      <c r="PH165" s="513"/>
      <c r="PI165" s="513"/>
      <c r="PJ165" s="513"/>
      <c r="PK165" s="513"/>
      <c r="PL165" s="513"/>
      <c r="PM165" s="513"/>
      <c r="PN165" s="513"/>
      <c r="PO165" s="513"/>
      <c r="PP165" s="513"/>
      <c r="PQ165" s="513"/>
      <c r="PR165" s="513"/>
      <c r="PS165" s="513"/>
      <c r="PT165" s="513"/>
      <c r="PU165" s="513"/>
      <c r="PV165" s="513"/>
      <c r="PW165" s="513"/>
      <c r="PX165" s="513"/>
      <c r="PY165" s="513"/>
      <c r="PZ165" s="513"/>
      <c r="QA165" s="513"/>
      <c r="QB165" s="513"/>
      <c r="QC165" s="513"/>
      <c r="QD165" s="513"/>
      <c r="QE165" s="513"/>
      <c r="QF165" s="513"/>
      <c r="QG165" s="513"/>
      <c r="QH165" s="513"/>
      <c r="QI165" s="513"/>
      <c r="QJ165" s="513"/>
      <c r="QK165" s="513"/>
      <c r="QL165" s="513"/>
      <c r="QM165" s="513"/>
      <c r="QN165" s="513"/>
      <c r="QO165" s="513"/>
      <c r="QP165" s="513"/>
      <c r="QQ165" s="513"/>
      <c r="QR165" s="513"/>
      <c r="QS165" s="513"/>
      <c r="QT165" s="513"/>
      <c r="QU165" s="513"/>
      <c r="QV165" s="513"/>
      <c r="QW165" s="513"/>
      <c r="QX165" s="513"/>
      <c r="QY165" s="513"/>
      <c r="QZ165" s="513"/>
      <c r="RA165" s="513"/>
      <c r="RB165" s="513"/>
      <c r="RC165" s="513"/>
      <c r="RD165" s="513"/>
      <c r="RE165" s="513"/>
      <c r="RF165" s="513"/>
      <c r="RG165" s="513"/>
      <c r="RH165" s="513"/>
      <c r="RI165" s="513"/>
      <c r="RJ165" s="513"/>
      <c r="RK165" s="513"/>
      <c r="RL165" s="513"/>
      <c r="RM165" s="513"/>
      <c r="RN165" s="513"/>
      <c r="RO165" s="513"/>
      <c r="RP165" s="513"/>
      <c r="RQ165" s="513"/>
      <c r="RR165" s="513"/>
      <c r="RS165" s="513"/>
      <c r="RT165" s="513"/>
      <c r="RU165" s="513"/>
      <c r="RV165" s="513"/>
      <c r="RW165" s="513"/>
      <c r="RX165" s="513"/>
      <c r="RY165" s="513"/>
      <c r="RZ165" s="513"/>
      <c r="SA165" s="513"/>
      <c r="SB165" s="513"/>
      <c r="SC165" s="513"/>
      <c r="SD165" s="513"/>
      <c r="SE165" s="513"/>
      <c r="SF165" s="513"/>
      <c r="SG165" s="513"/>
      <c r="SH165" s="513"/>
      <c r="SI165" s="513"/>
      <c r="SJ165" s="513"/>
      <c r="SK165" s="513"/>
      <c r="SL165" s="513"/>
      <c r="SM165" s="513"/>
      <c r="SN165" s="513"/>
      <c r="SO165" s="513"/>
      <c r="SP165" s="513"/>
      <c r="SQ165" s="513"/>
      <c r="SR165" s="513"/>
      <c r="SS165" s="513"/>
      <c r="ST165" s="513"/>
      <c r="SU165" s="513"/>
      <c r="SV165" s="513"/>
      <c r="SW165" s="513"/>
      <c r="SX165" s="513"/>
      <c r="SY165" s="513"/>
      <c r="SZ165" s="513"/>
      <c r="TA165" s="513"/>
      <c r="TB165" s="513"/>
      <c r="TC165" s="513"/>
      <c r="TD165" s="513"/>
      <c r="TE165" s="513"/>
      <c r="TF165" s="513"/>
      <c r="TG165" s="513"/>
      <c r="TH165" s="513"/>
      <c r="TI165" s="513"/>
      <c r="TJ165" s="513"/>
      <c r="TK165" s="513"/>
      <c r="TL165" s="513"/>
      <c r="TM165" s="513"/>
      <c r="TN165" s="513"/>
      <c r="TO165" s="513"/>
      <c r="TP165" s="513"/>
      <c r="TQ165" s="513"/>
      <c r="TR165" s="513"/>
      <c r="TS165" s="513"/>
      <c r="TT165" s="513"/>
      <c r="TU165" s="513"/>
      <c r="TV165" s="513"/>
      <c r="TW165" s="513"/>
      <c r="TX165" s="513"/>
      <c r="TY165" s="513"/>
      <c r="TZ165" s="513"/>
      <c r="UA165" s="513"/>
      <c r="UB165" s="513"/>
      <c r="UC165" s="513"/>
      <c r="UD165" s="513"/>
      <c r="UE165" s="513"/>
      <c r="UF165" s="513"/>
      <c r="UG165" s="513"/>
      <c r="UH165" s="513"/>
      <c r="UI165" s="513"/>
      <c r="UJ165" s="513"/>
      <c r="UK165" s="513"/>
      <c r="UL165" s="513"/>
      <c r="UM165" s="513"/>
      <c r="UN165" s="513"/>
      <c r="UO165" s="513"/>
      <c r="UP165" s="513"/>
      <c r="UQ165" s="513"/>
      <c r="UR165" s="513"/>
      <c r="US165" s="513"/>
      <c r="UT165" s="513"/>
      <c r="UU165" s="513"/>
      <c r="UV165" s="513"/>
      <c r="UW165" s="513"/>
      <c r="UX165" s="513"/>
      <c r="UY165" s="513"/>
      <c r="UZ165" s="513"/>
      <c r="VA165" s="513"/>
      <c r="VB165" s="513"/>
      <c r="VC165" s="513"/>
      <c r="VD165" s="513"/>
      <c r="VE165" s="513"/>
      <c r="VF165" s="513"/>
      <c r="VG165" s="513"/>
      <c r="VH165" s="513"/>
      <c r="VI165" s="513"/>
      <c r="VJ165" s="513"/>
      <c r="VK165" s="513"/>
      <c r="VL165" s="513"/>
      <c r="VM165" s="513"/>
      <c r="VN165" s="513"/>
      <c r="VO165" s="513"/>
      <c r="VP165" s="513"/>
      <c r="VQ165" s="513"/>
      <c r="VR165" s="513"/>
      <c r="VS165" s="513"/>
      <c r="VT165" s="513"/>
      <c r="VU165" s="513"/>
      <c r="VV165" s="513"/>
      <c r="VW165" s="513"/>
      <c r="VX165" s="513"/>
      <c r="VY165" s="513"/>
      <c r="VZ165" s="513"/>
      <c r="WA165" s="513"/>
      <c r="WB165" s="513"/>
      <c r="WC165" s="513"/>
      <c r="WD165" s="513"/>
      <c r="WE165" s="513"/>
      <c r="WF165" s="513"/>
      <c r="WG165" s="513"/>
      <c r="WH165" s="513"/>
      <c r="WI165" s="513"/>
      <c r="WJ165" s="513"/>
      <c r="WK165" s="513"/>
      <c r="WL165" s="513"/>
      <c r="WM165" s="513"/>
      <c r="WN165" s="513"/>
      <c r="WO165" s="513"/>
      <c r="WP165" s="513"/>
      <c r="WQ165" s="513"/>
      <c r="WR165" s="513"/>
      <c r="WS165" s="513"/>
      <c r="WT165" s="513"/>
      <c r="WU165" s="513"/>
      <c r="WV165" s="513"/>
      <c r="WW165" s="513"/>
      <c r="WX165" s="513"/>
      <c r="WY165" s="513"/>
      <c r="WZ165" s="513"/>
      <c r="XA165" s="513"/>
      <c r="XB165" s="513"/>
      <c r="XC165" s="513"/>
      <c r="XD165" s="513"/>
      <c r="XE165" s="513"/>
      <c r="XF165" s="513"/>
      <c r="XG165" s="513"/>
      <c r="XH165" s="513"/>
      <c r="XI165" s="513"/>
      <c r="XJ165" s="513"/>
      <c r="XK165" s="513"/>
      <c r="XL165" s="513"/>
      <c r="XM165" s="513"/>
      <c r="XN165" s="513"/>
      <c r="XO165" s="513"/>
      <c r="XP165" s="513"/>
      <c r="XQ165" s="513"/>
      <c r="XR165" s="513"/>
      <c r="XS165" s="513"/>
      <c r="XT165" s="513"/>
      <c r="XU165" s="513"/>
      <c r="XV165" s="513"/>
      <c r="XW165" s="513"/>
      <c r="XX165" s="513"/>
      <c r="XY165" s="513"/>
      <c r="XZ165" s="513"/>
      <c r="YA165" s="513"/>
      <c r="YB165" s="513"/>
      <c r="YC165" s="513"/>
      <c r="YD165" s="513"/>
      <c r="YE165" s="513"/>
      <c r="YF165" s="513"/>
      <c r="YG165" s="513"/>
      <c r="YH165" s="513"/>
      <c r="YI165" s="513"/>
      <c r="YJ165" s="513"/>
      <c r="YK165" s="513"/>
      <c r="YL165" s="513"/>
      <c r="YM165" s="513"/>
      <c r="YN165" s="513"/>
      <c r="YO165" s="513"/>
      <c r="YP165" s="513"/>
      <c r="YQ165" s="513"/>
      <c r="YR165" s="513"/>
      <c r="YS165" s="513"/>
      <c r="YT165" s="513"/>
      <c r="YU165" s="513"/>
      <c r="YV165" s="513"/>
      <c r="YW165" s="513"/>
      <c r="YX165" s="513"/>
      <c r="YY165" s="513"/>
      <c r="YZ165" s="513"/>
      <c r="ZA165" s="513"/>
      <c r="ZB165" s="513"/>
      <c r="ZC165" s="513"/>
      <c r="ZD165" s="513"/>
      <c r="ZE165" s="513"/>
      <c r="ZF165" s="513"/>
      <c r="ZG165" s="513"/>
      <c r="ZH165" s="513"/>
      <c r="ZI165" s="513"/>
      <c r="ZJ165" s="513"/>
      <c r="ZK165" s="513"/>
      <c r="ZL165" s="513"/>
      <c r="ZM165" s="513"/>
      <c r="ZN165" s="513"/>
      <c r="ZO165" s="513"/>
      <c r="ZP165" s="513"/>
      <c r="ZQ165" s="513"/>
      <c r="ZR165" s="513"/>
      <c r="ZS165" s="513"/>
      <c r="ZT165" s="513"/>
      <c r="ZU165" s="513"/>
      <c r="ZV165" s="513"/>
      <c r="ZW165" s="513"/>
      <c r="ZX165" s="513"/>
      <c r="ZY165" s="513"/>
      <c r="ZZ165" s="513"/>
      <c r="AAA165" s="513"/>
      <c r="AAB165" s="513"/>
      <c r="AAC165" s="513"/>
      <c r="AAD165" s="513"/>
      <c r="AAE165" s="513"/>
      <c r="AAF165" s="513"/>
      <c r="AAG165" s="513"/>
      <c r="AAH165" s="513"/>
      <c r="AAI165" s="513"/>
      <c r="AAJ165" s="513"/>
      <c r="AAK165" s="513"/>
      <c r="AAL165" s="513"/>
      <c r="AAM165" s="513"/>
      <c r="AAN165" s="513"/>
      <c r="AAO165" s="513"/>
      <c r="AAP165" s="513"/>
      <c r="AAQ165" s="513"/>
      <c r="AAR165" s="513"/>
      <c r="AAS165" s="513"/>
      <c r="AAT165" s="513"/>
      <c r="AAU165" s="513"/>
      <c r="AAV165" s="513"/>
      <c r="AAW165" s="513"/>
      <c r="AAX165" s="513"/>
      <c r="AAY165" s="513"/>
      <c r="AAZ165" s="513"/>
      <c r="ABA165" s="513"/>
      <c r="ABB165" s="513"/>
      <c r="ABC165" s="513"/>
      <c r="ABD165" s="513"/>
      <c r="ABE165" s="513"/>
      <c r="ABF165" s="513"/>
      <c r="ABG165" s="513"/>
      <c r="ABH165" s="513"/>
      <c r="ABI165" s="513"/>
      <c r="ABJ165" s="513"/>
      <c r="ABK165" s="513"/>
      <c r="ABL165" s="513"/>
      <c r="ABM165" s="513"/>
      <c r="ABN165" s="513"/>
      <c r="ABO165" s="513"/>
      <c r="ABP165" s="513"/>
      <c r="ABQ165" s="513"/>
      <c r="ABR165" s="513"/>
      <c r="ABS165" s="513"/>
      <c r="ABT165" s="513"/>
      <c r="ABU165" s="513"/>
      <c r="ABV165" s="513"/>
      <c r="ABW165" s="513"/>
      <c r="ABX165" s="513"/>
      <c r="ABY165" s="513"/>
      <c r="ABZ165" s="513"/>
      <c r="ACA165" s="513"/>
      <c r="ACB165" s="513"/>
      <c r="ACC165" s="513"/>
      <c r="ACD165" s="513"/>
      <c r="ACE165" s="513"/>
      <c r="ACF165" s="513"/>
      <c r="ACG165" s="513"/>
      <c r="ACH165" s="513"/>
      <c r="ACI165" s="513"/>
      <c r="ACJ165" s="513"/>
      <c r="ACK165" s="513"/>
      <c r="ACL165" s="513"/>
      <c r="ACM165" s="513"/>
      <c r="ACN165" s="513"/>
      <c r="ACO165" s="513"/>
      <c r="ACP165" s="513"/>
      <c r="ACQ165" s="513"/>
      <c r="ACR165" s="513"/>
      <c r="ACS165" s="513"/>
      <c r="ACT165" s="513"/>
      <c r="ACU165" s="513"/>
      <c r="ACV165" s="513"/>
      <c r="ACW165" s="513"/>
      <c r="ACX165" s="513"/>
      <c r="ACY165" s="513"/>
      <c r="ACZ165" s="513"/>
      <c r="ADA165" s="513"/>
      <c r="ADB165" s="513"/>
      <c r="ADC165" s="513"/>
      <c r="ADD165" s="513"/>
      <c r="ADE165" s="513"/>
      <c r="ADF165" s="513"/>
      <c r="ADG165" s="513"/>
      <c r="ADH165" s="513"/>
      <c r="ADI165" s="513"/>
      <c r="ADJ165" s="513"/>
      <c r="ADK165" s="513"/>
      <c r="ADL165" s="513"/>
      <c r="ADM165" s="513"/>
      <c r="ADN165" s="513"/>
      <c r="ADO165" s="513"/>
      <c r="ADP165" s="513"/>
      <c r="ADQ165" s="513"/>
      <c r="ADR165" s="513"/>
      <c r="ADS165" s="513"/>
      <c r="ADT165" s="513"/>
      <c r="ADU165" s="513"/>
      <c r="ADV165" s="513"/>
      <c r="ADW165" s="513"/>
      <c r="ADX165" s="513"/>
      <c r="ADY165" s="513"/>
      <c r="ADZ165" s="513"/>
      <c r="AEA165" s="513"/>
      <c r="AEB165" s="513"/>
      <c r="AEC165" s="513"/>
      <c r="AED165" s="513"/>
      <c r="AEE165" s="513"/>
      <c r="AEF165" s="513"/>
      <c r="AEG165" s="513"/>
      <c r="AEH165" s="513"/>
      <c r="AEI165" s="513"/>
      <c r="AEJ165" s="513"/>
      <c r="AEK165" s="513"/>
      <c r="AEL165" s="513"/>
      <c r="AEM165" s="513"/>
      <c r="AEN165" s="513"/>
      <c r="AEO165" s="513"/>
      <c r="AEP165" s="513"/>
      <c r="AEQ165" s="513"/>
      <c r="AER165" s="513"/>
      <c r="AES165" s="513"/>
      <c r="AET165" s="513"/>
      <c r="AEU165" s="513"/>
      <c r="AEV165" s="513"/>
      <c r="AEW165" s="513"/>
      <c r="AEX165" s="513"/>
      <c r="AEY165" s="513"/>
      <c r="AEZ165" s="513"/>
      <c r="AFA165" s="513"/>
      <c r="AFB165" s="513"/>
      <c r="AFC165" s="513"/>
      <c r="AFD165" s="513"/>
      <c r="AFE165" s="513"/>
      <c r="AFF165" s="513"/>
      <c r="AFG165" s="513"/>
      <c r="AFH165" s="513"/>
      <c r="AFI165" s="513"/>
      <c r="AFJ165" s="513"/>
      <c r="AFK165" s="513"/>
      <c r="AFL165" s="513"/>
      <c r="AFM165" s="513"/>
      <c r="AFN165" s="513"/>
      <c r="AFO165" s="513"/>
      <c r="AFP165" s="513"/>
      <c r="AFQ165" s="513"/>
      <c r="AFR165" s="513"/>
      <c r="AFS165" s="513"/>
      <c r="AFT165" s="513"/>
      <c r="AFU165" s="513"/>
      <c r="AFV165" s="513"/>
      <c r="AFW165" s="513"/>
      <c r="AFX165" s="513"/>
      <c r="AFY165" s="513"/>
      <c r="AFZ165" s="513"/>
      <c r="AGA165" s="513"/>
      <c r="AGB165" s="513"/>
      <c r="AGC165" s="513"/>
      <c r="AGD165" s="513"/>
      <c r="AGE165" s="513"/>
      <c r="AGF165" s="513"/>
      <c r="AGG165" s="513"/>
      <c r="AGH165" s="513"/>
      <c r="AGI165" s="513"/>
      <c r="AGJ165" s="513"/>
      <c r="AGK165" s="513"/>
      <c r="AGL165" s="513"/>
      <c r="AGM165" s="513"/>
      <c r="AGN165" s="513"/>
      <c r="AGO165" s="513"/>
      <c r="AGP165" s="513"/>
      <c r="AGQ165" s="513"/>
      <c r="AGR165" s="513"/>
      <c r="AGS165" s="513"/>
      <c r="AGT165" s="513"/>
      <c r="AGU165" s="513"/>
      <c r="AGV165" s="513"/>
      <c r="AGW165" s="513"/>
      <c r="AGX165" s="513"/>
      <c r="AGY165" s="513"/>
      <c r="AGZ165" s="513"/>
      <c r="AHA165" s="513"/>
      <c r="AHB165" s="513"/>
      <c r="AHC165" s="513"/>
      <c r="AHD165" s="513"/>
      <c r="AHE165" s="513"/>
      <c r="AHF165" s="513"/>
      <c r="AHG165" s="513"/>
      <c r="AHH165" s="513"/>
      <c r="AHI165" s="513"/>
      <c r="AHJ165" s="513"/>
      <c r="AHK165" s="513"/>
      <c r="AHL165" s="513"/>
      <c r="AHM165" s="513"/>
      <c r="AHN165" s="513"/>
      <c r="AHO165" s="513"/>
      <c r="AHP165" s="513"/>
      <c r="AHQ165" s="513"/>
      <c r="AHR165" s="513"/>
      <c r="AHS165" s="513"/>
      <c r="AHT165" s="513"/>
      <c r="AHU165" s="513"/>
      <c r="AHV165" s="513"/>
      <c r="AHW165" s="513"/>
      <c r="AHX165" s="513"/>
      <c r="AHY165" s="513"/>
      <c r="AHZ165" s="513"/>
      <c r="AIA165" s="513"/>
      <c r="AIB165" s="513"/>
      <c r="AIC165" s="513"/>
      <c r="AID165" s="513"/>
      <c r="AIE165" s="513"/>
      <c r="AIF165" s="513"/>
      <c r="AIG165" s="513"/>
      <c r="AIH165" s="513"/>
      <c r="AII165" s="513"/>
      <c r="AIJ165" s="513"/>
      <c r="AIK165" s="513"/>
      <c r="AIL165" s="513"/>
      <c r="AIM165" s="513"/>
      <c r="AIN165" s="513"/>
      <c r="AIO165" s="513"/>
      <c r="AIP165" s="513"/>
      <c r="AIQ165" s="513"/>
      <c r="AIR165" s="513"/>
      <c r="AIS165" s="513"/>
      <c r="AIT165" s="513"/>
      <c r="AIU165" s="513"/>
      <c r="AIV165" s="513"/>
      <c r="AIW165" s="513"/>
      <c r="AIX165" s="513"/>
      <c r="AIY165" s="513"/>
      <c r="AIZ165" s="513"/>
      <c r="AJA165" s="513"/>
      <c r="AJB165" s="513"/>
      <c r="AJC165" s="513"/>
      <c r="AJD165" s="513"/>
      <c r="AJE165" s="513"/>
      <c r="AJF165" s="513"/>
      <c r="AJG165" s="513"/>
      <c r="AJH165" s="513"/>
      <c r="AJI165" s="513"/>
      <c r="AJJ165" s="513"/>
      <c r="AJK165" s="513"/>
      <c r="AJL165" s="513"/>
      <c r="AJM165" s="513"/>
      <c r="AJN165" s="513"/>
      <c r="AJO165" s="513"/>
      <c r="AJP165" s="513"/>
      <c r="AJQ165" s="513"/>
      <c r="AJR165" s="513"/>
      <c r="AJS165" s="513"/>
      <c r="AJT165" s="513"/>
      <c r="AJU165" s="513"/>
      <c r="AJV165" s="513"/>
      <c r="AJW165" s="513"/>
      <c r="AJX165" s="513"/>
      <c r="AJY165" s="513"/>
      <c r="AJZ165" s="513"/>
      <c r="AKA165" s="513"/>
      <c r="AKB165" s="513"/>
      <c r="AKC165" s="513"/>
      <c r="AKD165" s="513"/>
      <c r="AKE165" s="513"/>
      <c r="AKF165" s="513"/>
      <c r="AKG165" s="513"/>
      <c r="AKH165" s="513"/>
      <c r="AKI165" s="513"/>
      <c r="AKJ165" s="513"/>
      <c r="AKK165" s="513"/>
      <c r="AKL165" s="513"/>
      <c r="AKM165" s="513"/>
      <c r="AKN165" s="513"/>
      <c r="AKO165" s="513"/>
      <c r="AKP165" s="513"/>
      <c r="AKQ165" s="513"/>
      <c r="AKR165" s="513"/>
      <c r="AKS165" s="513"/>
      <c r="AKT165" s="513"/>
      <c r="AKU165" s="513"/>
      <c r="AKV165" s="513"/>
      <c r="AKW165" s="513"/>
      <c r="AKX165" s="513"/>
      <c r="AKY165" s="513"/>
      <c r="AKZ165" s="513"/>
      <c r="ALA165" s="513"/>
      <c r="ALB165" s="513"/>
      <c r="ALC165" s="513"/>
      <c r="ALD165" s="513"/>
      <c r="ALE165" s="513"/>
      <c r="ALF165" s="513"/>
      <c r="ALG165" s="513"/>
      <c r="ALH165" s="513"/>
      <c r="ALI165" s="513"/>
      <c r="ALJ165" s="513"/>
      <c r="ALK165" s="513"/>
      <c r="ALL165" s="513"/>
      <c r="ALM165" s="513"/>
      <c r="ALN165" s="513"/>
      <c r="ALO165" s="513"/>
      <c r="ALP165" s="513"/>
      <c r="ALQ165" s="513"/>
      <c r="ALR165" s="513"/>
      <c r="ALS165" s="513"/>
      <c r="ALT165" s="513"/>
      <c r="ALU165" s="513"/>
      <c r="ALV165" s="513"/>
      <c r="ALW165" s="513"/>
      <c r="ALX165" s="513"/>
      <c r="ALY165" s="513"/>
      <c r="ALZ165" s="513"/>
      <c r="AMA165" s="513"/>
      <c r="AMB165" s="513"/>
      <c r="AMC165" s="513"/>
      <c r="AMD165" s="513"/>
      <c r="AME165" s="513"/>
      <c r="AMF165" s="513"/>
      <c r="AMG165" s="513"/>
      <c r="AMH165" s="513"/>
      <c r="AMI165" s="513"/>
      <c r="AMJ165" s="513"/>
      <c r="AMK165" s="513"/>
      <c r="AML165" s="513"/>
      <c r="AMM165" s="513"/>
      <c r="AMN165" s="513"/>
      <c r="AMO165" s="513"/>
      <c r="AMP165" s="513"/>
      <c r="AMQ165" s="513"/>
      <c r="AMR165" s="513"/>
      <c r="AMS165" s="513"/>
      <c r="AMT165" s="513"/>
      <c r="AMU165" s="513"/>
      <c r="AMV165" s="513"/>
      <c r="AMW165" s="513"/>
      <c r="AMX165" s="513"/>
      <c r="AMY165" s="513"/>
      <c r="AMZ165" s="513"/>
      <c r="ANA165" s="513"/>
      <c r="ANB165" s="513"/>
      <c r="ANC165" s="513"/>
      <c r="AND165" s="513"/>
      <c r="ANE165" s="513"/>
      <c r="ANF165" s="513"/>
      <c r="ANG165" s="513"/>
      <c r="ANH165" s="513"/>
      <c r="ANI165" s="513"/>
      <c r="ANJ165" s="513"/>
      <c r="ANK165" s="513"/>
      <c r="ANL165" s="513"/>
      <c r="ANM165" s="513"/>
      <c r="ANN165" s="513"/>
      <c r="ANO165" s="513"/>
      <c r="ANP165" s="513"/>
      <c r="ANQ165" s="513"/>
      <c r="ANR165" s="513"/>
      <c r="ANS165" s="513"/>
      <c r="ANT165" s="513"/>
      <c r="ANU165" s="513"/>
      <c r="ANV165" s="513"/>
      <c r="ANW165" s="513"/>
      <c r="ANX165" s="513"/>
      <c r="ANY165" s="513"/>
      <c r="ANZ165" s="513"/>
      <c r="AOA165" s="513"/>
      <c r="AOB165" s="513"/>
      <c r="AOC165" s="513"/>
      <c r="AOD165" s="513"/>
      <c r="AOE165" s="513"/>
      <c r="AOF165" s="513"/>
      <c r="AOG165" s="513"/>
      <c r="AOH165" s="513"/>
      <c r="AOI165" s="513"/>
      <c r="AOJ165" s="513"/>
      <c r="AOK165" s="513"/>
      <c r="AOL165" s="513"/>
      <c r="AOM165" s="513"/>
      <c r="AON165" s="513"/>
      <c r="AOO165" s="513"/>
      <c r="AOP165" s="513"/>
      <c r="AOQ165" s="513"/>
      <c r="AOR165" s="513"/>
      <c r="AOS165" s="513"/>
      <c r="AOT165" s="513"/>
      <c r="AOU165" s="513"/>
      <c r="AOV165" s="513"/>
      <c r="AOW165" s="513"/>
      <c r="AOX165" s="513"/>
      <c r="AOY165" s="513"/>
      <c r="AOZ165" s="513"/>
      <c r="APA165" s="513"/>
      <c r="APB165" s="513"/>
      <c r="APC165" s="513"/>
      <c r="APD165" s="513"/>
      <c r="APE165" s="513"/>
      <c r="APF165" s="513"/>
      <c r="APG165" s="513"/>
      <c r="APH165" s="513"/>
      <c r="API165" s="513"/>
      <c r="APJ165" s="513"/>
      <c r="APK165" s="513"/>
      <c r="APL165" s="513"/>
      <c r="APM165" s="513"/>
      <c r="APN165" s="513"/>
      <c r="APO165" s="513"/>
      <c r="APP165" s="513"/>
      <c r="APQ165" s="513"/>
      <c r="APR165" s="513"/>
      <c r="APS165" s="513"/>
      <c r="APT165" s="513"/>
      <c r="APU165" s="513"/>
      <c r="APV165" s="513"/>
      <c r="APW165" s="513"/>
      <c r="APX165" s="513"/>
      <c r="APY165" s="513"/>
      <c r="APZ165" s="513"/>
      <c r="AQA165" s="513"/>
      <c r="AQB165" s="513"/>
      <c r="AQC165" s="513"/>
      <c r="AQD165" s="513"/>
      <c r="AQE165" s="513"/>
      <c r="AQF165" s="513"/>
      <c r="AQG165" s="513"/>
      <c r="AQH165" s="513"/>
      <c r="AQI165" s="513"/>
      <c r="AQJ165" s="513"/>
      <c r="AQK165" s="513"/>
      <c r="AQL165" s="513"/>
      <c r="AQM165" s="513"/>
      <c r="AQN165" s="513"/>
      <c r="AQO165" s="513"/>
      <c r="AQP165" s="513"/>
      <c r="AQQ165" s="513"/>
      <c r="AQR165" s="513"/>
      <c r="AQS165" s="513"/>
      <c r="AQT165" s="513"/>
      <c r="AQU165" s="513"/>
      <c r="AQV165" s="513"/>
      <c r="AQW165" s="513"/>
      <c r="AQX165" s="513"/>
      <c r="AQY165" s="513"/>
      <c r="AQZ165" s="513"/>
      <c r="ARA165" s="513"/>
      <c r="ARB165" s="513"/>
      <c r="ARC165" s="513"/>
      <c r="ARD165" s="513"/>
      <c r="ARE165" s="513"/>
      <c r="ARF165" s="513"/>
      <c r="ARG165" s="513"/>
      <c r="ARH165" s="513"/>
      <c r="ARI165" s="513"/>
      <c r="ARJ165" s="513"/>
      <c r="ARK165" s="513"/>
      <c r="ARL165" s="513"/>
      <c r="ARM165" s="513"/>
      <c r="ARN165" s="513"/>
      <c r="ARO165" s="513"/>
      <c r="ARP165" s="513"/>
      <c r="ARQ165" s="513"/>
      <c r="ARR165" s="513"/>
      <c r="ARS165" s="513"/>
      <c r="ART165" s="513"/>
      <c r="ARU165" s="513"/>
      <c r="ARV165" s="513"/>
      <c r="ARW165" s="513"/>
      <c r="ARX165" s="513"/>
      <c r="ARY165" s="513"/>
      <c r="ARZ165" s="513"/>
      <c r="ASA165" s="513"/>
      <c r="ASB165" s="513"/>
      <c r="ASC165" s="513"/>
      <c r="ASD165" s="513"/>
      <c r="ASE165" s="513"/>
      <c r="ASF165" s="513"/>
      <c r="ASG165" s="513"/>
      <c r="ASH165" s="513"/>
      <c r="ASI165" s="513"/>
      <c r="ASJ165" s="513"/>
      <c r="ASK165" s="513"/>
      <c r="ASL165" s="513"/>
      <c r="ASM165" s="513"/>
      <c r="ASN165" s="513"/>
      <c r="ASO165" s="513"/>
      <c r="ASP165" s="513"/>
      <c r="ASQ165" s="513"/>
      <c r="ASR165" s="513"/>
      <c r="ASS165" s="513"/>
      <c r="AST165" s="513"/>
      <c r="ASU165" s="513"/>
      <c r="ASV165" s="513"/>
      <c r="ASW165" s="513"/>
      <c r="ASX165" s="513"/>
      <c r="ASY165" s="513"/>
      <c r="ASZ165" s="513"/>
      <c r="ATA165" s="513"/>
      <c r="ATB165" s="513"/>
      <c r="ATC165" s="513"/>
      <c r="ATD165" s="513"/>
      <c r="ATE165" s="513"/>
      <c r="ATF165" s="513"/>
      <c r="ATG165" s="513"/>
      <c r="ATH165" s="513"/>
      <c r="ATI165" s="513"/>
      <c r="ATJ165" s="513"/>
      <c r="ATK165" s="513"/>
      <c r="ATL165" s="513"/>
      <c r="ATM165" s="513"/>
      <c r="ATN165" s="513"/>
      <c r="ATO165" s="513"/>
      <c r="ATP165" s="513"/>
      <c r="ATQ165" s="513"/>
      <c r="ATR165" s="513"/>
      <c r="ATS165" s="513"/>
      <c r="ATT165" s="513"/>
      <c r="ATU165" s="513"/>
      <c r="ATV165" s="513"/>
      <c r="ATW165" s="513"/>
      <c r="ATX165" s="513"/>
      <c r="ATY165" s="513"/>
      <c r="ATZ165" s="513"/>
      <c r="AUA165" s="513"/>
      <c r="AUB165" s="513"/>
      <c r="AUC165" s="513"/>
      <c r="AUD165" s="513"/>
      <c r="AUE165" s="513"/>
      <c r="AUF165" s="513"/>
      <c r="AUG165" s="513"/>
      <c r="AUH165" s="513"/>
      <c r="AUI165" s="513"/>
      <c r="AUJ165" s="513"/>
      <c r="AUK165" s="513"/>
      <c r="AUL165" s="513"/>
      <c r="AUM165" s="513"/>
      <c r="AUN165" s="513"/>
      <c r="AUO165" s="513"/>
      <c r="AUP165" s="513"/>
      <c r="AUQ165" s="513"/>
      <c r="AUR165" s="513"/>
      <c r="AUS165" s="513"/>
      <c r="AUT165" s="513"/>
      <c r="AUU165" s="513"/>
      <c r="AUV165" s="513"/>
      <c r="AUW165" s="513"/>
      <c r="AUX165" s="513"/>
      <c r="AUY165" s="513"/>
      <c r="AUZ165" s="513"/>
      <c r="AVA165" s="513"/>
      <c r="AVB165" s="513"/>
      <c r="AVC165" s="513"/>
      <c r="AVD165" s="513"/>
      <c r="AVE165" s="513"/>
      <c r="AVF165" s="513"/>
      <c r="AVG165" s="513"/>
      <c r="AVH165" s="513"/>
      <c r="AVI165" s="513"/>
      <c r="AVJ165" s="513"/>
      <c r="AVK165" s="513"/>
      <c r="AVL165" s="513"/>
      <c r="AVM165" s="513"/>
      <c r="AVN165" s="513"/>
      <c r="AVO165" s="513"/>
      <c r="AVP165" s="513"/>
      <c r="AVQ165" s="513"/>
      <c r="AVR165" s="513"/>
      <c r="AVS165" s="513"/>
      <c r="AVT165" s="513"/>
      <c r="AVU165" s="513"/>
      <c r="AVV165" s="513"/>
      <c r="AVW165" s="513"/>
      <c r="AVX165" s="513"/>
      <c r="AVY165" s="513"/>
      <c r="AVZ165" s="513"/>
      <c r="AWA165" s="513"/>
      <c r="AWB165" s="513"/>
      <c r="AWC165" s="513"/>
      <c r="AWD165" s="513"/>
      <c r="AWE165" s="513"/>
      <c r="AWF165" s="513"/>
      <c r="AWG165" s="513"/>
      <c r="AWH165" s="513"/>
      <c r="AWI165" s="513"/>
      <c r="AWJ165" s="513"/>
      <c r="AWK165" s="513"/>
      <c r="AWL165" s="513"/>
      <c r="AWM165" s="513"/>
      <c r="AWN165" s="513"/>
      <c r="AWO165" s="513"/>
      <c r="AWP165" s="513"/>
      <c r="AWQ165" s="513"/>
      <c r="AWR165" s="513"/>
      <c r="AWS165" s="513"/>
      <c r="AWT165" s="513"/>
      <c r="AWU165" s="513"/>
      <c r="AWV165" s="513"/>
      <c r="AWW165" s="513"/>
      <c r="AWX165" s="513"/>
      <c r="AWY165" s="513"/>
      <c r="AWZ165" s="513"/>
      <c r="AXA165" s="513"/>
      <c r="AXB165" s="513"/>
      <c r="AXC165" s="513"/>
      <c r="AXD165" s="513"/>
      <c r="AXE165" s="513"/>
      <c r="AXF165" s="513"/>
      <c r="AXG165" s="513"/>
      <c r="AXH165" s="513"/>
      <c r="AXI165" s="513"/>
      <c r="AXJ165" s="513"/>
      <c r="AXK165" s="513"/>
      <c r="AXL165" s="513"/>
      <c r="AXM165" s="513"/>
      <c r="AXN165" s="513"/>
      <c r="AXO165" s="513"/>
      <c r="AXP165" s="513"/>
      <c r="AXQ165" s="513"/>
      <c r="AXR165" s="513"/>
      <c r="AXS165" s="513"/>
      <c r="AXT165" s="513"/>
      <c r="AXU165" s="513"/>
      <c r="AXV165" s="513"/>
      <c r="AXW165" s="513"/>
      <c r="AXX165" s="513"/>
      <c r="AXY165" s="513"/>
      <c r="AXZ165" s="513"/>
      <c r="AYA165" s="513"/>
      <c r="AYB165" s="513"/>
      <c r="AYC165" s="513"/>
      <c r="AYD165" s="513"/>
      <c r="AYE165" s="513"/>
      <c r="AYF165" s="513"/>
      <c r="AYG165" s="513"/>
      <c r="AYH165" s="513"/>
      <c r="AYI165" s="513"/>
      <c r="AYJ165" s="513"/>
      <c r="AYK165" s="513"/>
      <c r="AYL165" s="513"/>
      <c r="AYM165" s="513"/>
      <c r="AYN165" s="513"/>
      <c r="AYO165" s="513"/>
      <c r="AYP165" s="513"/>
      <c r="AYQ165" s="513"/>
      <c r="AYR165" s="513"/>
      <c r="AYS165" s="513"/>
      <c r="AYT165" s="513"/>
      <c r="AYU165" s="513"/>
      <c r="AYV165" s="513"/>
      <c r="AYW165" s="513"/>
      <c r="AYX165" s="513"/>
      <c r="AYY165" s="513"/>
      <c r="AYZ165" s="513"/>
      <c r="AZA165" s="513"/>
      <c r="AZB165" s="513"/>
      <c r="AZC165" s="513"/>
      <c r="AZD165" s="513"/>
      <c r="AZE165" s="513"/>
      <c r="AZF165" s="513"/>
      <c r="AZG165" s="513"/>
      <c r="AZH165" s="513"/>
      <c r="AZI165" s="513"/>
      <c r="AZJ165" s="513"/>
      <c r="AZK165" s="513"/>
      <c r="AZL165" s="513"/>
      <c r="AZM165" s="513"/>
      <c r="AZN165" s="513"/>
      <c r="AZO165" s="513"/>
      <c r="AZP165" s="513"/>
      <c r="AZQ165" s="513"/>
      <c r="AZR165" s="513"/>
      <c r="AZS165" s="513"/>
      <c r="AZT165" s="513"/>
      <c r="AZU165" s="513"/>
      <c r="AZV165" s="513"/>
      <c r="AZW165" s="513"/>
      <c r="AZX165" s="513"/>
      <c r="AZY165" s="513"/>
      <c r="AZZ165" s="513"/>
      <c r="BAA165" s="513"/>
      <c r="BAB165" s="513"/>
      <c r="BAC165" s="513"/>
      <c r="BAD165" s="513"/>
      <c r="BAE165" s="513"/>
      <c r="BAF165" s="513"/>
      <c r="BAG165" s="513"/>
      <c r="BAH165" s="513"/>
      <c r="BAI165" s="513"/>
      <c r="BAJ165" s="513"/>
      <c r="BAK165" s="513"/>
      <c r="BAL165" s="513"/>
      <c r="BAM165" s="513"/>
      <c r="BAN165" s="513"/>
      <c r="BAO165" s="513"/>
      <c r="BAP165" s="513"/>
      <c r="BAQ165" s="513"/>
      <c r="BAR165" s="513"/>
      <c r="BAS165" s="513"/>
      <c r="BAT165" s="513"/>
      <c r="BAU165" s="513"/>
      <c r="BAV165" s="513"/>
      <c r="BAW165" s="513"/>
      <c r="BAX165" s="513"/>
      <c r="BAY165" s="513"/>
      <c r="BAZ165" s="513"/>
      <c r="BBA165" s="513"/>
      <c r="BBB165" s="513"/>
      <c r="BBC165" s="513"/>
      <c r="BBD165" s="513"/>
      <c r="BBE165" s="513"/>
      <c r="BBF165" s="513"/>
      <c r="BBG165" s="513"/>
      <c r="BBH165" s="513"/>
      <c r="BBI165" s="513"/>
      <c r="BBJ165" s="513"/>
      <c r="BBK165" s="513"/>
      <c r="BBL165" s="513"/>
      <c r="BBM165" s="513"/>
      <c r="BBN165" s="513"/>
      <c r="BBO165" s="513"/>
      <c r="BBP165" s="513"/>
      <c r="BBQ165" s="513"/>
      <c r="BBR165" s="513"/>
      <c r="BBS165" s="513"/>
      <c r="BBT165" s="513"/>
      <c r="BBU165" s="513"/>
      <c r="BBV165" s="513"/>
      <c r="BBW165" s="513"/>
      <c r="BBX165" s="513"/>
      <c r="BBY165" s="513"/>
      <c r="BBZ165" s="513"/>
      <c r="BCA165" s="513"/>
      <c r="BCB165" s="513"/>
      <c r="BCC165" s="513"/>
      <c r="BCD165" s="513"/>
      <c r="BCE165" s="513"/>
      <c r="BCF165" s="513"/>
      <c r="BCG165" s="513"/>
      <c r="BCH165" s="513"/>
      <c r="BCI165" s="513"/>
      <c r="BCJ165" s="513"/>
      <c r="BCK165" s="513"/>
      <c r="BCL165" s="513"/>
      <c r="BCM165" s="513"/>
      <c r="BCN165" s="513"/>
      <c r="BCO165" s="513"/>
      <c r="BCP165" s="513"/>
      <c r="BCQ165" s="513"/>
      <c r="BCR165" s="513"/>
      <c r="BCS165" s="513"/>
      <c r="BCT165" s="513"/>
      <c r="BCU165" s="513"/>
      <c r="BCV165" s="513"/>
      <c r="BCW165" s="513"/>
      <c r="BCX165" s="513"/>
      <c r="BCY165" s="513"/>
      <c r="BCZ165" s="513"/>
      <c r="BDA165" s="513"/>
      <c r="BDB165" s="513"/>
      <c r="BDC165" s="513"/>
      <c r="BDD165" s="513"/>
      <c r="BDE165" s="513"/>
      <c r="BDF165" s="513"/>
      <c r="BDG165" s="513"/>
      <c r="BDH165" s="513"/>
      <c r="BDI165" s="513"/>
      <c r="BDJ165" s="513"/>
      <c r="BDK165" s="513"/>
      <c r="BDL165" s="513"/>
      <c r="BDM165" s="513"/>
      <c r="BDN165" s="513"/>
      <c r="BDO165" s="513"/>
      <c r="BDP165" s="513"/>
      <c r="BDQ165" s="513"/>
      <c r="BDR165" s="513"/>
      <c r="BDS165" s="513"/>
      <c r="BDT165" s="513"/>
      <c r="BDU165" s="513"/>
      <c r="BDV165" s="513"/>
      <c r="BDW165" s="513"/>
      <c r="BDX165" s="513"/>
      <c r="BDY165" s="513"/>
      <c r="BDZ165" s="513"/>
      <c r="BEA165" s="513"/>
      <c r="BEB165" s="513"/>
      <c r="BEC165" s="513"/>
      <c r="BED165" s="513"/>
      <c r="BEE165" s="513"/>
      <c r="BEF165" s="513"/>
      <c r="BEG165" s="513"/>
      <c r="BEH165" s="513"/>
      <c r="BEI165" s="513"/>
      <c r="BEJ165" s="513"/>
      <c r="BEK165" s="513"/>
      <c r="BEL165" s="513"/>
      <c r="BEM165" s="513"/>
      <c r="BEN165" s="513"/>
      <c r="BEO165" s="513"/>
      <c r="BEP165" s="513"/>
      <c r="BEQ165" s="513"/>
      <c r="BER165" s="513"/>
      <c r="BES165" s="513"/>
      <c r="BET165" s="513"/>
      <c r="BEU165" s="513"/>
      <c r="BEV165" s="513"/>
      <c r="BEW165" s="513"/>
      <c r="BEX165" s="513"/>
      <c r="BEY165" s="513"/>
      <c r="BEZ165" s="513"/>
      <c r="BFA165" s="513"/>
      <c r="BFB165" s="513"/>
      <c r="BFC165" s="513"/>
      <c r="BFD165" s="513"/>
      <c r="BFE165" s="513"/>
      <c r="BFF165" s="513"/>
      <c r="BFG165" s="513"/>
      <c r="BFH165" s="513"/>
      <c r="BFI165" s="513"/>
      <c r="BFJ165" s="513"/>
      <c r="BFK165" s="513"/>
      <c r="BFL165" s="513"/>
      <c r="BFM165" s="513"/>
      <c r="BFN165" s="513"/>
      <c r="BFO165" s="513"/>
      <c r="BFP165" s="513"/>
      <c r="BFQ165" s="513"/>
      <c r="BFR165" s="513"/>
      <c r="BFS165" s="513"/>
      <c r="BFT165" s="513"/>
      <c r="BFU165" s="513"/>
      <c r="BFV165" s="513"/>
      <c r="BFW165" s="513"/>
      <c r="BFX165" s="513"/>
      <c r="BFY165" s="513"/>
      <c r="BFZ165" s="513"/>
      <c r="BGA165" s="513"/>
      <c r="BGB165" s="513"/>
      <c r="BGC165" s="513"/>
      <c r="BGD165" s="513"/>
      <c r="BGE165" s="513"/>
      <c r="BGF165" s="513"/>
      <c r="BGG165" s="513"/>
      <c r="BGH165" s="513"/>
      <c r="BGI165" s="513"/>
      <c r="BGJ165" s="513"/>
      <c r="BGK165" s="513"/>
      <c r="BGL165" s="513"/>
      <c r="BGM165" s="513"/>
      <c r="BGN165" s="513"/>
      <c r="BGO165" s="513"/>
      <c r="BGP165" s="513"/>
      <c r="BGQ165" s="513"/>
      <c r="BGR165" s="513"/>
      <c r="BGS165" s="513"/>
      <c r="BGT165" s="513"/>
      <c r="BGU165" s="513"/>
      <c r="BGV165" s="513"/>
      <c r="BGW165" s="513"/>
      <c r="BGX165" s="513"/>
      <c r="BGY165" s="513"/>
      <c r="BGZ165" s="513"/>
      <c r="BHA165" s="513"/>
      <c r="BHB165" s="513"/>
      <c r="BHC165" s="513"/>
      <c r="BHD165" s="513"/>
      <c r="BHE165" s="513"/>
      <c r="BHF165" s="513"/>
      <c r="BHG165" s="513"/>
      <c r="BHH165" s="513"/>
      <c r="BHI165" s="513"/>
      <c r="BHJ165" s="513"/>
      <c r="BHK165" s="513"/>
      <c r="BHL165" s="513"/>
      <c r="BHM165" s="513"/>
      <c r="BHN165" s="513"/>
      <c r="BHO165" s="513"/>
      <c r="BHP165" s="513"/>
      <c r="BHQ165" s="513"/>
      <c r="BHR165" s="513"/>
      <c r="BHS165" s="513"/>
      <c r="BHT165" s="513"/>
      <c r="BHU165" s="513"/>
      <c r="BHV165" s="513"/>
      <c r="BHW165" s="513"/>
      <c r="BHX165" s="513"/>
      <c r="BHY165" s="513"/>
      <c r="BHZ165" s="513"/>
      <c r="BIA165" s="513"/>
      <c r="BIB165" s="513"/>
      <c r="BIC165" s="513"/>
      <c r="BID165" s="513"/>
      <c r="BIE165" s="513"/>
      <c r="BIF165" s="513"/>
      <c r="BIG165" s="513"/>
      <c r="BIH165" s="513"/>
      <c r="BII165" s="513"/>
      <c r="BIJ165" s="513"/>
      <c r="BIK165" s="513"/>
      <c r="BIL165" s="513"/>
      <c r="BIM165" s="513"/>
      <c r="BIN165" s="513"/>
      <c r="BIO165" s="513"/>
      <c r="BIP165" s="513"/>
      <c r="BIQ165" s="513"/>
      <c r="BIR165" s="513"/>
      <c r="BIS165" s="513"/>
      <c r="BIT165" s="513"/>
      <c r="BIU165" s="513"/>
      <c r="BIV165" s="513"/>
      <c r="BIW165" s="513"/>
      <c r="BIX165" s="513"/>
      <c r="BIY165" s="513"/>
      <c r="BIZ165" s="513"/>
      <c r="BJA165" s="513"/>
      <c r="BJB165" s="513"/>
      <c r="BJC165" s="513"/>
      <c r="BJD165" s="513"/>
      <c r="BJE165" s="513"/>
      <c r="BJF165" s="513"/>
      <c r="BJG165" s="513"/>
      <c r="BJH165" s="513"/>
      <c r="BJI165" s="513"/>
      <c r="BJJ165" s="513"/>
      <c r="BJK165" s="513"/>
      <c r="BJL165" s="513"/>
      <c r="BJM165" s="513"/>
      <c r="BJN165" s="513"/>
      <c r="BJO165" s="513"/>
      <c r="BJP165" s="513"/>
      <c r="BJQ165" s="513"/>
      <c r="BJR165" s="513"/>
      <c r="BJS165" s="513"/>
      <c r="BJT165" s="513"/>
      <c r="BJU165" s="513"/>
      <c r="BJV165" s="513"/>
      <c r="BJW165" s="513"/>
      <c r="BJX165" s="513"/>
      <c r="BJY165" s="513"/>
      <c r="BJZ165" s="513"/>
      <c r="BKA165" s="513"/>
      <c r="BKB165" s="513"/>
      <c r="BKC165" s="513"/>
      <c r="BKD165" s="513"/>
      <c r="BKE165" s="513"/>
      <c r="BKF165" s="513"/>
      <c r="BKG165" s="513"/>
      <c r="BKH165" s="513"/>
      <c r="BKI165" s="513"/>
      <c r="BKJ165" s="513"/>
      <c r="BKK165" s="513"/>
      <c r="BKL165" s="513"/>
      <c r="BKM165" s="513"/>
      <c r="BKN165" s="513"/>
      <c r="BKO165" s="513"/>
      <c r="BKP165" s="513"/>
      <c r="BKQ165" s="513"/>
      <c r="BKR165" s="513"/>
      <c r="BKS165" s="513"/>
      <c r="BKT165" s="513"/>
      <c r="BKU165" s="513"/>
      <c r="BKV165" s="513"/>
      <c r="BKW165" s="513"/>
      <c r="BKX165" s="513"/>
      <c r="BKY165" s="513"/>
      <c r="BKZ165" s="513"/>
      <c r="BLA165" s="513"/>
      <c r="BLB165" s="513"/>
      <c r="BLC165" s="513"/>
      <c r="BLD165" s="513"/>
      <c r="BLE165" s="513"/>
      <c r="BLF165" s="513"/>
      <c r="BLG165" s="513"/>
      <c r="BLH165" s="513"/>
      <c r="BLI165" s="513"/>
      <c r="BLJ165" s="513"/>
      <c r="BLK165" s="513"/>
      <c r="BLL165" s="513"/>
      <c r="BLM165" s="513"/>
      <c r="BLN165" s="513"/>
      <c r="BLO165" s="513"/>
      <c r="BLP165" s="513"/>
      <c r="BLQ165" s="513"/>
      <c r="BLR165" s="513"/>
      <c r="BLS165" s="513"/>
      <c r="BLT165" s="513"/>
      <c r="BLU165" s="513"/>
      <c r="BLV165" s="513"/>
      <c r="BLW165" s="513"/>
      <c r="BLX165" s="513"/>
      <c r="BLY165" s="513"/>
      <c r="BLZ165" s="513"/>
      <c r="BMA165" s="513"/>
      <c r="BMB165" s="513"/>
      <c r="BMC165" s="513"/>
      <c r="BMD165" s="513"/>
      <c r="BME165" s="513"/>
      <c r="BMF165" s="513"/>
      <c r="BMG165" s="513"/>
      <c r="BMH165" s="513"/>
      <c r="BMI165" s="513"/>
      <c r="BMJ165" s="513"/>
      <c r="BMK165" s="513"/>
      <c r="BML165" s="513"/>
      <c r="BMM165" s="513"/>
      <c r="BMN165" s="513"/>
      <c r="BMO165" s="513"/>
      <c r="BMP165" s="513"/>
      <c r="BMQ165" s="513"/>
      <c r="BMR165" s="513"/>
      <c r="BMS165" s="513"/>
      <c r="BMT165" s="513"/>
      <c r="BMU165" s="513"/>
      <c r="BMV165" s="513"/>
      <c r="BMW165" s="513"/>
      <c r="BMX165" s="513"/>
      <c r="BMY165" s="513"/>
      <c r="BMZ165" s="513"/>
      <c r="BNA165" s="513"/>
      <c r="BNB165" s="513"/>
      <c r="BNC165" s="513"/>
      <c r="BND165" s="513"/>
      <c r="BNE165" s="513"/>
      <c r="BNF165" s="513"/>
      <c r="BNG165" s="513"/>
      <c r="BNH165" s="513"/>
      <c r="BNI165" s="513"/>
      <c r="BNJ165" s="513"/>
      <c r="BNK165" s="513"/>
      <c r="BNL165" s="513"/>
      <c r="BNM165" s="513"/>
      <c r="BNN165" s="513"/>
      <c r="BNO165" s="513"/>
      <c r="BNP165" s="513"/>
      <c r="BNQ165" s="513"/>
      <c r="BNR165" s="513"/>
      <c r="BNS165" s="513"/>
      <c r="BNT165" s="513"/>
      <c r="BNU165" s="513"/>
      <c r="BNV165" s="513"/>
      <c r="BNW165" s="513"/>
      <c r="BNX165" s="513"/>
      <c r="BNY165" s="513"/>
      <c r="BNZ165" s="513"/>
      <c r="BOA165" s="513"/>
      <c r="BOB165" s="513"/>
      <c r="BOC165" s="513"/>
      <c r="BOD165" s="513"/>
      <c r="BOE165" s="513"/>
      <c r="BOF165" s="513"/>
      <c r="BOG165" s="513"/>
      <c r="BOH165" s="513"/>
      <c r="BOI165" s="513"/>
      <c r="BOJ165" s="513"/>
      <c r="BOK165" s="513"/>
      <c r="BOL165" s="513"/>
      <c r="BOM165" s="513"/>
      <c r="BON165" s="513"/>
      <c r="BOO165" s="513"/>
      <c r="BOP165" s="513"/>
      <c r="BOQ165" s="513"/>
      <c r="BOR165" s="513"/>
      <c r="BOS165" s="513"/>
      <c r="BOT165" s="513"/>
      <c r="BOU165" s="513"/>
      <c r="BOV165" s="513"/>
      <c r="BOW165" s="513"/>
      <c r="BOX165" s="513"/>
      <c r="BOY165" s="513"/>
      <c r="BOZ165" s="513"/>
      <c r="BPA165" s="513"/>
      <c r="BPB165" s="513"/>
      <c r="BPC165" s="513"/>
      <c r="BPD165" s="513"/>
      <c r="BPE165" s="513"/>
      <c r="BPF165" s="513"/>
      <c r="BPG165" s="513"/>
      <c r="BPH165" s="513"/>
      <c r="BPI165" s="513"/>
      <c r="BPJ165" s="513"/>
      <c r="BPK165" s="513"/>
      <c r="BPL165" s="513"/>
      <c r="BPM165" s="513"/>
      <c r="BPN165" s="513"/>
      <c r="BPO165" s="513"/>
      <c r="BPP165" s="513"/>
      <c r="BPQ165" s="513"/>
      <c r="BPR165" s="513"/>
      <c r="BPS165" s="513"/>
      <c r="BPT165" s="513"/>
      <c r="BPU165" s="513"/>
      <c r="BPV165" s="513"/>
      <c r="BPW165" s="513"/>
      <c r="BPX165" s="513"/>
      <c r="BPY165" s="513"/>
      <c r="BPZ165" s="513"/>
      <c r="BQA165" s="513"/>
      <c r="BQB165" s="513"/>
      <c r="BQC165" s="513"/>
      <c r="BQD165" s="513"/>
      <c r="BQE165" s="513"/>
      <c r="BQF165" s="513"/>
      <c r="BQG165" s="513"/>
      <c r="BQH165" s="513"/>
      <c r="BQI165" s="513"/>
      <c r="BQJ165" s="513"/>
      <c r="BQK165" s="513"/>
      <c r="BQL165" s="513"/>
      <c r="BQM165" s="513"/>
      <c r="BQN165" s="513"/>
      <c r="BQO165" s="513"/>
      <c r="BQP165" s="513"/>
      <c r="BQQ165" s="513"/>
      <c r="BQR165" s="513"/>
      <c r="BQS165" s="513"/>
      <c r="BQT165" s="513"/>
      <c r="BQU165" s="513"/>
      <c r="BQV165" s="513"/>
      <c r="BQW165" s="513"/>
      <c r="BQX165" s="513"/>
      <c r="BQY165" s="513"/>
      <c r="BQZ165" s="513"/>
      <c r="BRA165" s="513"/>
      <c r="BRB165" s="513"/>
      <c r="BRC165" s="513"/>
      <c r="BRD165" s="513"/>
      <c r="BRE165" s="513"/>
      <c r="BRF165" s="513"/>
      <c r="BRG165" s="513"/>
      <c r="BRH165" s="513"/>
      <c r="BRI165" s="513"/>
      <c r="BRJ165" s="513"/>
      <c r="BRK165" s="513"/>
      <c r="BRL165" s="513"/>
      <c r="BRM165" s="513"/>
      <c r="BRN165" s="513"/>
      <c r="BRO165" s="513"/>
      <c r="BRP165" s="513"/>
      <c r="BRQ165" s="513"/>
      <c r="BRR165" s="513"/>
      <c r="BRS165" s="513"/>
      <c r="BRT165" s="513"/>
      <c r="BRU165" s="513"/>
      <c r="BRV165" s="513"/>
      <c r="BRW165" s="513"/>
      <c r="BRX165" s="513"/>
      <c r="BRY165" s="513"/>
      <c r="BRZ165" s="513"/>
      <c r="BSA165" s="513"/>
      <c r="BSB165" s="513"/>
      <c r="BSC165" s="513"/>
      <c r="BSD165" s="513"/>
      <c r="BSE165" s="513"/>
      <c r="BSF165" s="513"/>
      <c r="BSG165" s="513"/>
      <c r="BSH165" s="513"/>
      <c r="BSI165" s="513"/>
      <c r="BSJ165" s="513"/>
      <c r="BSK165" s="513"/>
      <c r="BSL165" s="513"/>
      <c r="BSM165" s="513"/>
      <c r="BSN165" s="513"/>
      <c r="BSO165" s="513"/>
      <c r="BSP165" s="513"/>
      <c r="BSQ165" s="513"/>
      <c r="BSR165" s="513"/>
      <c r="BSS165" s="513"/>
      <c r="BST165" s="513"/>
      <c r="BSU165" s="513"/>
      <c r="BSV165" s="513"/>
      <c r="BSW165" s="513"/>
      <c r="BSX165" s="513"/>
      <c r="BSY165" s="513"/>
      <c r="BSZ165" s="513"/>
      <c r="BTA165" s="513"/>
      <c r="BTB165" s="513"/>
      <c r="BTC165" s="513"/>
      <c r="BTD165" s="513"/>
      <c r="BTE165" s="513"/>
      <c r="BTF165" s="513"/>
      <c r="BTG165" s="513"/>
      <c r="BTH165" s="513"/>
      <c r="BTI165" s="513"/>
      <c r="BTJ165" s="513"/>
      <c r="BTK165" s="513"/>
      <c r="BTL165" s="513"/>
      <c r="BTM165" s="513"/>
      <c r="BTN165" s="513"/>
      <c r="BTO165" s="513"/>
      <c r="BTP165" s="513"/>
      <c r="BTQ165" s="513"/>
      <c r="BTR165" s="513"/>
      <c r="BTS165" s="513"/>
      <c r="BTT165" s="513"/>
      <c r="BTU165" s="513"/>
      <c r="BTV165" s="513"/>
      <c r="BTW165" s="513"/>
      <c r="BTX165" s="513"/>
      <c r="BTY165" s="513"/>
      <c r="BTZ165" s="513"/>
      <c r="BUA165" s="513"/>
      <c r="BUB165" s="513"/>
      <c r="BUC165" s="513"/>
      <c r="BUD165" s="513"/>
      <c r="BUE165" s="513"/>
      <c r="BUF165" s="513"/>
      <c r="BUG165" s="513"/>
      <c r="BUH165" s="513"/>
      <c r="BUI165" s="513"/>
      <c r="BUJ165" s="513"/>
      <c r="BUK165" s="513"/>
      <c r="BUL165" s="513"/>
      <c r="BUM165" s="513"/>
      <c r="BUN165" s="513"/>
      <c r="BUO165" s="513"/>
      <c r="BUP165" s="513"/>
      <c r="BUQ165" s="513"/>
      <c r="BUR165" s="513"/>
      <c r="BUS165" s="513"/>
      <c r="BUT165" s="513"/>
      <c r="BUU165" s="513"/>
      <c r="BUV165" s="513"/>
      <c r="BUW165" s="513"/>
      <c r="BUX165" s="513"/>
      <c r="BUY165" s="513"/>
      <c r="BUZ165" s="513"/>
      <c r="BVA165" s="513"/>
      <c r="BVB165" s="513"/>
      <c r="BVC165" s="513"/>
      <c r="BVD165" s="513"/>
      <c r="BVE165" s="513"/>
      <c r="BVF165" s="513"/>
      <c r="BVG165" s="513"/>
      <c r="BVH165" s="513"/>
      <c r="BVI165" s="513"/>
      <c r="BVJ165" s="513"/>
      <c r="BVK165" s="513"/>
      <c r="BVL165" s="513"/>
      <c r="BVM165" s="513"/>
      <c r="BVN165" s="513"/>
      <c r="BVO165" s="513"/>
      <c r="BVP165" s="513"/>
      <c r="BVQ165" s="513"/>
      <c r="BVR165" s="513"/>
      <c r="BVS165" s="513"/>
      <c r="BVT165" s="513"/>
      <c r="BVU165" s="513"/>
      <c r="BVV165" s="513"/>
      <c r="BVW165" s="513"/>
      <c r="BVX165" s="513"/>
      <c r="BVY165" s="513"/>
      <c r="BVZ165" s="513"/>
      <c r="BWA165" s="513"/>
      <c r="BWB165" s="513"/>
      <c r="BWC165" s="513"/>
      <c r="BWD165" s="513"/>
      <c r="BWE165" s="513"/>
      <c r="BWF165" s="513"/>
      <c r="BWG165" s="513"/>
      <c r="BWH165" s="513"/>
      <c r="BWI165" s="513"/>
      <c r="BWJ165" s="513"/>
      <c r="BWK165" s="513"/>
      <c r="BWL165" s="513"/>
      <c r="BWM165" s="513"/>
      <c r="BWN165" s="513"/>
      <c r="BWO165" s="513"/>
      <c r="BWP165" s="513"/>
      <c r="BWQ165" s="513"/>
    </row>
    <row r="166" spans="1:1967" ht="102" customHeight="1">
      <c r="A166" s="9" t="s">
        <v>6182</v>
      </c>
      <c r="B166" s="100" t="s">
        <v>97</v>
      </c>
      <c r="C166" s="9" t="s">
        <v>722</v>
      </c>
      <c r="D166" s="3" t="s">
        <v>183</v>
      </c>
      <c r="E166" s="3" t="s">
        <v>171</v>
      </c>
      <c r="F166" s="9"/>
      <c r="G166" s="3" t="s">
        <v>385</v>
      </c>
      <c r="H166" s="20">
        <v>0</v>
      </c>
      <c r="I166" s="34">
        <v>470000000</v>
      </c>
      <c r="J166" s="21" t="s">
        <v>1316</v>
      </c>
      <c r="K166" s="19" t="s">
        <v>1350</v>
      </c>
      <c r="L166" s="137" t="s">
        <v>3404</v>
      </c>
      <c r="M166" s="140" t="s">
        <v>383</v>
      </c>
      <c r="N166" s="358" t="s">
        <v>8845</v>
      </c>
      <c r="O166" s="3" t="s">
        <v>1368</v>
      </c>
      <c r="P166" s="7" t="s">
        <v>1338</v>
      </c>
      <c r="Q166" s="3" t="s">
        <v>1337</v>
      </c>
      <c r="R166" s="135">
        <v>27.975000000000001</v>
      </c>
      <c r="S166" s="19">
        <v>192700</v>
      </c>
      <c r="T166" s="83">
        <v>0</v>
      </c>
      <c r="U166" s="83">
        <f t="shared" si="18"/>
        <v>0</v>
      </c>
      <c r="V166" s="9" t="s">
        <v>1327</v>
      </c>
      <c r="W166" s="147" t="s">
        <v>1396</v>
      </c>
      <c r="X166" s="9" t="s">
        <v>12116</v>
      </c>
      <c r="Y166" s="513"/>
      <c r="Z166" s="513"/>
      <c r="AA166" s="513"/>
      <c r="AB166" s="513"/>
      <c r="AC166" s="513"/>
      <c r="AD166" s="513"/>
      <c r="AE166" s="513"/>
      <c r="AF166" s="513"/>
      <c r="AG166" s="513"/>
      <c r="AH166" s="513"/>
      <c r="AI166" s="513"/>
      <c r="AJ166" s="513"/>
      <c r="AK166" s="513"/>
      <c r="AL166" s="513"/>
      <c r="AM166" s="513"/>
      <c r="AN166" s="513"/>
      <c r="AO166" s="513"/>
      <c r="AP166" s="513"/>
      <c r="AQ166" s="513"/>
      <c r="AR166" s="513"/>
      <c r="AS166" s="513"/>
      <c r="AT166" s="513"/>
      <c r="AU166" s="513"/>
      <c r="AV166" s="513"/>
      <c r="AW166" s="513"/>
      <c r="AX166" s="513"/>
      <c r="AY166" s="513"/>
      <c r="AZ166" s="513"/>
      <c r="BA166" s="513"/>
      <c r="BB166" s="513"/>
      <c r="BC166" s="513"/>
      <c r="BD166" s="513"/>
      <c r="BE166" s="513"/>
      <c r="BF166" s="513"/>
      <c r="BG166" s="513"/>
      <c r="BH166" s="513"/>
      <c r="BI166" s="513"/>
      <c r="BJ166" s="513"/>
      <c r="BK166" s="513"/>
      <c r="BL166" s="513"/>
      <c r="BM166" s="513"/>
      <c r="BN166" s="513"/>
      <c r="BO166" s="513"/>
      <c r="BP166" s="513"/>
      <c r="BQ166" s="513"/>
      <c r="BR166" s="513"/>
      <c r="BS166" s="513"/>
      <c r="BT166" s="513"/>
      <c r="BU166" s="513"/>
      <c r="BV166" s="513"/>
      <c r="BW166" s="513"/>
      <c r="BX166" s="513"/>
      <c r="BY166" s="513"/>
      <c r="BZ166" s="513"/>
      <c r="CA166" s="513"/>
      <c r="CB166" s="513"/>
      <c r="CC166" s="513"/>
      <c r="CD166" s="513"/>
      <c r="CE166" s="513"/>
      <c r="CF166" s="513"/>
      <c r="CG166" s="513"/>
      <c r="CH166" s="513"/>
      <c r="CI166" s="513"/>
      <c r="CJ166" s="513"/>
      <c r="CK166" s="513"/>
      <c r="CL166" s="513"/>
      <c r="CM166" s="513"/>
      <c r="CN166" s="513"/>
      <c r="CO166" s="513"/>
      <c r="CP166" s="513"/>
      <c r="CQ166" s="513"/>
      <c r="CR166" s="513"/>
      <c r="CS166" s="513"/>
      <c r="CT166" s="513"/>
      <c r="CU166" s="513"/>
      <c r="CV166" s="513"/>
      <c r="CW166" s="513"/>
      <c r="CX166" s="513"/>
      <c r="CY166" s="513"/>
      <c r="CZ166" s="513"/>
      <c r="DA166" s="513"/>
      <c r="DB166" s="513"/>
      <c r="DC166" s="513"/>
      <c r="DD166" s="513"/>
      <c r="DE166" s="513"/>
      <c r="DF166" s="513"/>
      <c r="DG166" s="513"/>
      <c r="DH166" s="513"/>
      <c r="DI166" s="513"/>
      <c r="DJ166" s="513"/>
      <c r="DK166" s="513"/>
      <c r="DL166" s="513"/>
      <c r="DM166" s="513"/>
      <c r="DN166" s="513"/>
      <c r="DO166" s="513"/>
      <c r="DP166" s="513"/>
      <c r="DQ166" s="513"/>
      <c r="DR166" s="513"/>
      <c r="DS166" s="513"/>
      <c r="DT166" s="513"/>
      <c r="DU166" s="513"/>
      <c r="DV166" s="513"/>
      <c r="DW166" s="513"/>
      <c r="DX166" s="513"/>
      <c r="DY166" s="513"/>
      <c r="DZ166" s="513"/>
      <c r="EA166" s="513"/>
      <c r="EB166" s="513"/>
      <c r="EC166" s="513"/>
      <c r="ED166" s="513"/>
      <c r="EE166" s="513"/>
      <c r="EF166" s="513"/>
      <c r="EG166" s="513"/>
      <c r="EH166" s="513"/>
      <c r="EI166" s="513"/>
      <c r="EJ166" s="513"/>
      <c r="EK166" s="513"/>
      <c r="EL166" s="513"/>
      <c r="EM166" s="513"/>
      <c r="EN166" s="513"/>
      <c r="EO166" s="513"/>
      <c r="EP166" s="513"/>
      <c r="EQ166" s="513"/>
      <c r="ER166" s="513"/>
      <c r="ES166" s="513"/>
      <c r="ET166" s="513"/>
      <c r="EU166" s="513"/>
      <c r="EV166" s="513"/>
      <c r="EW166" s="513"/>
      <c r="EX166" s="513"/>
      <c r="EY166" s="513"/>
      <c r="EZ166" s="513"/>
      <c r="FA166" s="513"/>
      <c r="FB166" s="513"/>
      <c r="FC166" s="513"/>
      <c r="FD166" s="513"/>
      <c r="FE166" s="513"/>
      <c r="FF166" s="513"/>
      <c r="FG166" s="513"/>
      <c r="FH166" s="513"/>
      <c r="FI166" s="513"/>
      <c r="FJ166" s="513"/>
      <c r="FK166" s="513"/>
      <c r="FL166" s="513"/>
      <c r="FM166" s="513"/>
      <c r="FN166" s="513"/>
      <c r="FO166" s="513"/>
      <c r="FP166" s="513"/>
      <c r="FQ166" s="513"/>
      <c r="FR166" s="513"/>
      <c r="FS166" s="513"/>
      <c r="FT166" s="513"/>
      <c r="FU166" s="513"/>
      <c r="FV166" s="513"/>
      <c r="FW166" s="513"/>
      <c r="FX166" s="513"/>
      <c r="FY166" s="513"/>
      <c r="FZ166" s="513"/>
      <c r="GA166" s="513"/>
      <c r="GB166" s="513"/>
      <c r="GC166" s="513"/>
      <c r="GD166" s="513"/>
      <c r="GE166" s="513"/>
      <c r="GF166" s="513"/>
      <c r="GG166" s="513"/>
      <c r="GH166" s="513"/>
      <c r="GI166" s="513"/>
      <c r="GJ166" s="513"/>
      <c r="GK166" s="513"/>
      <c r="GL166" s="513"/>
      <c r="GM166" s="513"/>
      <c r="GN166" s="513"/>
      <c r="GO166" s="513"/>
      <c r="GP166" s="513"/>
      <c r="GQ166" s="513"/>
      <c r="GR166" s="513"/>
      <c r="GS166" s="513"/>
      <c r="GT166" s="513"/>
      <c r="GU166" s="513"/>
      <c r="GV166" s="513"/>
      <c r="GW166" s="513"/>
      <c r="GX166" s="513"/>
      <c r="GY166" s="513"/>
      <c r="GZ166" s="513"/>
      <c r="HA166" s="513"/>
      <c r="HB166" s="513"/>
      <c r="HC166" s="513"/>
      <c r="HD166" s="513"/>
      <c r="HE166" s="513"/>
      <c r="HF166" s="513"/>
      <c r="HG166" s="513"/>
      <c r="HH166" s="513"/>
      <c r="HI166" s="513"/>
      <c r="HJ166" s="513"/>
      <c r="HK166" s="513"/>
      <c r="HL166" s="513"/>
      <c r="HM166" s="513"/>
      <c r="HN166" s="513"/>
      <c r="HO166" s="513"/>
      <c r="HP166" s="513"/>
      <c r="HQ166" s="513"/>
      <c r="HR166" s="513"/>
      <c r="HS166" s="513"/>
      <c r="HT166" s="513"/>
      <c r="HU166" s="513"/>
      <c r="HV166" s="513"/>
      <c r="HW166" s="513"/>
      <c r="HX166" s="513"/>
      <c r="HY166" s="513"/>
      <c r="HZ166" s="513"/>
      <c r="IA166" s="513"/>
      <c r="IB166" s="513"/>
      <c r="IC166" s="513"/>
      <c r="ID166" s="513"/>
      <c r="IE166" s="513"/>
      <c r="IF166" s="513"/>
      <c r="IG166" s="513"/>
      <c r="IH166" s="513"/>
      <c r="II166" s="513"/>
      <c r="IJ166" s="513"/>
      <c r="IK166" s="513"/>
      <c r="IL166" s="513"/>
      <c r="IM166" s="513"/>
      <c r="IN166" s="513"/>
      <c r="IO166" s="513"/>
      <c r="IP166" s="513"/>
      <c r="IQ166" s="513"/>
      <c r="IR166" s="513"/>
      <c r="IS166" s="513"/>
      <c r="IT166" s="513"/>
      <c r="IU166" s="513"/>
      <c r="IV166" s="513"/>
      <c r="IW166" s="513"/>
      <c r="IX166" s="513"/>
      <c r="IY166" s="513"/>
      <c r="IZ166" s="513"/>
      <c r="JA166" s="513"/>
      <c r="JB166" s="513"/>
      <c r="JC166" s="513"/>
      <c r="JD166" s="513"/>
      <c r="JE166" s="513"/>
      <c r="JF166" s="513"/>
      <c r="JG166" s="513"/>
      <c r="JH166" s="513"/>
      <c r="JI166" s="513"/>
      <c r="JJ166" s="513"/>
      <c r="JK166" s="513"/>
      <c r="JL166" s="513"/>
      <c r="JM166" s="513"/>
      <c r="JN166" s="513"/>
      <c r="JO166" s="513"/>
      <c r="JP166" s="513"/>
      <c r="JQ166" s="513"/>
      <c r="JR166" s="513"/>
      <c r="JS166" s="513"/>
      <c r="JT166" s="513"/>
      <c r="JU166" s="513"/>
      <c r="JV166" s="513"/>
      <c r="JW166" s="513"/>
      <c r="JX166" s="513"/>
      <c r="JY166" s="513"/>
      <c r="JZ166" s="513"/>
      <c r="KA166" s="513"/>
      <c r="KB166" s="513"/>
      <c r="KC166" s="513"/>
      <c r="KD166" s="513"/>
      <c r="KE166" s="513"/>
      <c r="KF166" s="513"/>
      <c r="KG166" s="513"/>
      <c r="KH166" s="513"/>
      <c r="KI166" s="513"/>
      <c r="KJ166" s="513"/>
      <c r="KK166" s="513"/>
      <c r="KL166" s="513"/>
      <c r="KM166" s="513"/>
      <c r="KN166" s="513"/>
      <c r="KO166" s="513"/>
      <c r="KP166" s="513"/>
      <c r="KQ166" s="513"/>
      <c r="KR166" s="513"/>
      <c r="KS166" s="513"/>
      <c r="KT166" s="513"/>
      <c r="KU166" s="513"/>
      <c r="KV166" s="513"/>
      <c r="KW166" s="513"/>
      <c r="KX166" s="513"/>
      <c r="KY166" s="513"/>
      <c r="KZ166" s="513"/>
      <c r="LA166" s="513"/>
      <c r="LB166" s="513"/>
      <c r="LC166" s="513"/>
      <c r="LD166" s="513"/>
      <c r="LE166" s="513"/>
      <c r="LF166" s="513"/>
      <c r="LG166" s="513"/>
      <c r="LH166" s="513"/>
      <c r="LI166" s="513"/>
      <c r="LJ166" s="513"/>
      <c r="LK166" s="513"/>
      <c r="LL166" s="513"/>
      <c r="LM166" s="513"/>
      <c r="LN166" s="513"/>
      <c r="LO166" s="513"/>
      <c r="LP166" s="513"/>
      <c r="LQ166" s="513"/>
      <c r="LR166" s="513"/>
      <c r="LS166" s="513"/>
      <c r="LT166" s="513"/>
      <c r="LU166" s="513"/>
      <c r="LV166" s="513"/>
      <c r="LW166" s="513"/>
      <c r="LX166" s="513"/>
      <c r="LY166" s="513"/>
      <c r="LZ166" s="513"/>
      <c r="MA166" s="513"/>
      <c r="MB166" s="513"/>
      <c r="MC166" s="513"/>
      <c r="MD166" s="513"/>
      <c r="ME166" s="513"/>
      <c r="MF166" s="513"/>
      <c r="MG166" s="513"/>
      <c r="MH166" s="513"/>
      <c r="MI166" s="513"/>
      <c r="MJ166" s="513"/>
      <c r="MK166" s="513"/>
      <c r="ML166" s="513"/>
      <c r="MM166" s="513"/>
      <c r="MN166" s="513"/>
      <c r="MO166" s="513"/>
      <c r="MP166" s="513"/>
      <c r="MQ166" s="513"/>
      <c r="MR166" s="513"/>
      <c r="MS166" s="513"/>
      <c r="MT166" s="513"/>
      <c r="MU166" s="513"/>
      <c r="MV166" s="513"/>
      <c r="MW166" s="513"/>
      <c r="MX166" s="513"/>
      <c r="MY166" s="513"/>
      <c r="MZ166" s="513"/>
      <c r="NA166" s="513"/>
      <c r="NB166" s="513"/>
      <c r="NC166" s="513"/>
      <c r="ND166" s="513"/>
      <c r="NE166" s="513"/>
      <c r="NF166" s="513"/>
      <c r="NG166" s="513"/>
      <c r="NH166" s="513"/>
      <c r="NI166" s="513"/>
      <c r="NJ166" s="513"/>
      <c r="NK166" s="513"/>
      <c r="NL166" s="513"/>
      <c r="NM166" s="513"/>
      <c r="NN166" s="513"/>
      <c r="NO166" s="513"/>
      <c r="NP166" s="513"/>
      <c r="NQ166" s="513"/>
      <c r="NR166" s="513"/>
      <c r="NS166" s="513"/>
      <c r="NT166" s="513"/>
      <c r="NU166" s="513"/>
      <c r="NV166" s="513"/>
      <c r="NW166" s="513"/>
      <c r="NX166" s="513"/>
      <c r="NY166" s="513"/>
      <c r="NZ166" s="513"/>
      <c r="OA166" s="513"/>
      <c r="OB166" s="513"/>
      <c r="OC166" s="513"/>
      <c r="OD166" s="513"/>
      <c r="OE166" s="513"/>
      <c r="OF166" s="513"/>
      <c r="OG166" s="513"/>
      <c r="OH166" s="513"/>
      <c r="OI166" s="513"/>
      <c r="OJ166" s="513"/>
      <c r="OK166" s="513"/>
      <c r="OL166" s="513"/>
      <c r="OM166" s="513"/>
      <c r="ON166" s="513"/>
      <c r="OO166" s="513"/>
      <c r="OP166" s="513"/>
      <c r="OQ166" s="513"/>
      <c r="OR166" s="513"/>
      <c r="OS166" s="513"/>
      <c r="OT166" s="513"/>
      <c r="OU166" s="513"/>
      <c r="OV166" s="513"/>
      <c r="OW166" s="513"/>
      <c r="OX166" s="513"/>
      <c r="OY166" s="513"/>
      <c r="OZ166" s="513"/>
      <c r="PA166" s="513"/>
      <c r="PB166" s="513"/>
      <c r="PC166" s="513"/>
      <c r="PD166" s="513"/>
      <c r="PE166" s="513"/>
      <c r="PF166" s="513"/>
      <c r="PG166" s="513"/>
      <c r="PH166" s="513"/>
      <c r="PI166" s="513"/>
      <c r="PJ166" s="513"/>
      <c r="PK166" s="513"/>
      <c r="PL166" s="513"/>
      <c r="PM166" s="513"/>
      <c r="PN166" s="513"/>
      <c r="PO166" s="513"/>
      <c r="PP166" s="513"/>
      <c r="PQ166" s="513"/>
      <c r="PR166" s="513"/>
      <c r="PS166" s="513"/>
      <c r="PT166" s="513"/>
      <c r="PU166" s="513"/>
      <c r="PV166" s="513"/>
      <c r="PW166" s="513"/>
      <c r="PX166" s="513"/>
      <c r="PY166" s="513"/>
      <c r="PZ166" s="513"/>
      <c r="QA166" s="513"/>
      <c r="QB166" s="513"/>
      <c r="QC166" s="513"/>
      <c r="QD166" s="513"/>
      <c r="QE166" s="513"/>
      <c r="QF166" s="513"/>
      <c r="QG166" s="513"/>
      <c r="QH166" s="513"/>
      <c r="QI166" s="513"/>
      <c r="QJ166" s="513"/>
      <c r="QK166" s="513"/>
      <c r="QL166" s="513"/>
      <c r="QM166" s="513"/>
      <c r="QN166" s="513"/>
      <c r="QO166" s="513"/>
      <c r="QP166" s="513"/>
      <c r="QQ166" s="513"/>
      <c r="QR166" s="513"/>
      <c r="QS166" s="513"/>
      <c r="QT166" s="513"/>
      <c r="QU166" s="513"/>
      <c r="QV166" s="513"/>
      <c r="QW166" s="513"/>
      <c r="QX166" s="513"/>
      <c r="QY166" s="513"/>
      <c r="QZ166" s="513"/>
      <c r="RA166" s="513"/>
      <c r="RB166" s="513"/>
      <c r="RC166" s="513"/>
      <c r="RD166" s="513"/>
      <c r="RE166" s="513"/>
      <c r="RF166" s="513"/>
      <c r="RG166" s="513"/>
      <c r="RH166" s="513"/>
      <c r="RI166" s="513"/>
      <c r="RJ166" s="513"/>
      <c r="RK166" s="513"/>
      <c r="RL166" s="513"/>
      <c r="RM166" s="513"/>
      <c r="RN166" s="513"/>
      <c r="RO166" s="513"/>
      <c r="RP166" s="513"/>
      <c r="RQ166" s="513"/>
      <c r="RR166" s="513"/>
      <c r="RS166" s="513"/>
      <c r="RT166" s="513"/>
      <c r="RU166" s="513"/>
      <c r="RV166" s="513"/>
      <c r="RW166" s="513"/>
      <c r="RX166" s="513"/>
      <c r="RY166" s="513"/>
      <c r="RZ166" s="513"/>
      <c r="SA166" s="513"/>
      <c r="SB166" s="513"/>
      <c r="SC166" s="513"/>
      <c r="SD166" s="513"/>
      <c r="SE166" s="513"/>
      <c r="SF166" s="513"/>
      <c r="SG166" s="513"/>
      <c r="SH166" s="513"/>
      <c r="SI166" s="513"/>
      <c r="SJ166" s="513"/>
      <c r="SK166" s="513"/>
      <c r="SL166" s="513"/>
      <c r="SM166" s="513"/>
      <c r="SN166" s="513"/>
      <c r="SO166" s="513"/>
      <c r="SP166" s="513"/>
      <c r="SQ166" s="513"/>
      <c r="SR166" s="513"/>
      <c r="SS166" s="513"/>
      <c r="ST166" s="513"/>
      <c r="SU166" s="513"/>
      <c r="SV166" s="513"/>
      <c r="SW166" s="513"/>
      <c r="SX166" s="513"/>
      <c r="SY166" s="513"/>
      <c r="SZ166" s="513"/>
      <c r="TA166" s="513"/>
      <c r="TB166" s="513"/>
      <c r="TC166" s="513"/>
      <c r="TD166" s="513"/>
      <c r="TE166" s="513"/>
      <c r="TF166" s="513"/>
      <c r="TG166" s="513"/>
      <c r="TH166" s="513"/>
      <c r="TI166" s="513"/>
      <c r="TJ166" s="513"/>
      <c r="TK166" s="513"/>
      <c r="TL166" s="513"/>
      <c r="TM166" s="513"/>
      <c r="TN166" s="513"/>
      <c r="TO166" s="513"/>
      <c r="TP166" s="513"/>
      <c r="TQ166" s="513"/>
      <c r="TR166" s="513"/>
      <c r="TS166" s="513"/>
      <c r="TT166" s="513"/>
      <c r="TU166" s="513"/>
      <c r="TV166" s="513"/>
      <c r="TW166" s="513"/>
      <c r="TX166" s="513"/>
      <c r="TY166" s="513"/>
      <c r="TZ166" s="513"/>
      <c r="UA166" s="513"/>
      <c r="UB166" s="513"/>
      <c r="UC166" s="513"/>
      <c r="UD166" s="513"/>
      <c r="UE166" s="513"/>
      <c r="UF166" s="513"/>
      <c r="UG166" s="513"/>
      <c r="UH166" s="513"/>
      <c r="UI166" s="513"/>
      <c r="UJ166" s="513"/>
      <c r="UK166" s="513"/>
      <c r="UL166" s="513"/>
      <c r="UM166" s="513"/>
      <c r="UN166" s="513"/>
      <c r="UO166" s="513"/>
      <c r="UP166" s="513"/>
      <c r="UQ166" s="513"/>
      <c r="UR166" s="513"/>
      <c r="US166" s="513"/>
      <c r="UT166" s="513"/>
      <c r="UU166" s="513"/>
      <c r="UV166" s="513"/>
      <c r="UW166" s="513"/>
      <c r="UX166" s="513"/>
      <c r="UY166" s="513"/>
      <c r="UZ166" s="513"/>
      <c r="VA166" s="513"/>
      <c r="VB166" s="513"/>
      <c r="VC166" s="513"/>
      <c r="VD166" s="513"/>
      <c r="VE166" s="513"/>
      <c r="VF166" s="513"/>
      <c r="VG166" s="513"/>
      <c r="VH166" s="513"/>
      <c r="VI166" s="513"/>
      <c r="VJ166" s="513"/>
      <c r="VK166" s="513"/>
      <c r="VL166" s="513"/>
      <c r="VM166" s="513"/>
      <c r="VN166" s="513"/>
      <c r="VO166" s="513"/>
      <c r="VP166" s="513"/>
      <c r="VQ166" s="513"/>
      <c r="VR166" s="513"/>
      <c r="VS166" s="513"/>
      <c r="VT166" s="513"/>
      <c r="VU166" s="513"/>
      <c r="VV166" s="513"/>
      <c r="VW166" s="513"/>
      <c r="VX166" s="513"/>
      <c r="VY166" s="513"/>
      <c r="VZ166" s="513"/>
      <c r="WA166" s="513"/>
      <c r="WB166" s="513"/>
      <c r="WC166" s="513"/>
      <c r="WD166" s="513"/>
      <c r="WE166" s="513"/>
      <c r="WF166" s="513"/>
      <c r="WG166" s="513"/>
      <c r="WH166" s="513"/>
      <c r="WI166" s="513"/>
      <c r="WJ166" s="513"/>
      <c r="WK166" s="513"/>
      <c r="WL166" s="513"/>
      <c r="WM166" s="513"/>
      <c r="WN166" s="513"/>
      <c r="WO166" s="513"/>
      <c r="WP166" s="513"/>
      <c r="WQ166" s="513"/>
      <c r="WR166" s="513"/>
      <c r="WS166" s="513"/>
      <c r="WT166" s="513"/>
      <c r="WU166" s="513"/>
      <c r="WV166" s="513"/>
      <c r="WW166" s="513"/>
      <c r="WX166" s="513"/>
      <c r="WY166" s="513"/>
      <c r="WZ166" s="513"/>
      <c r="XA166" s="513"/>
      <c r="XB166" s="513"/>
      <c r="XC166" s="513"/>
      <c r="XD166" s="513"/>
      <c r="XE166" s="513"/>
      <c r="XF166" s="513"/>
      <c r="XG166" s="513"/>
      <c r="XH166" s="513"/>
      <c r="XI166" s="513"/>
      <c r="XJ166" s="513"/>
      <c r="XK166" s="513"/>
      <c r="XL166" s="513"/>
      <c r="XM166" s="513"/>
      <c r="XN166" s="513"/>
      <c r="XO166" s="513"/>
      <c r="XP166" s="513"/>
      <c r="XQ166" s="513"/>
      <c r="XR166" s="513"/>
      <c r="XS166" s="513"/>
      <c r="XT166" s="513"/>
      <c r="XU166" s="513"/>
      <c r="XV166" s="513"/>
      <c r="XW166" s="513"/>
      <c r="XX166" s="513"/>
      <c r="XY166" s="513"/>
      <c r="XZ166" s="513"/>
      <c r="YA166" s="513"/>
      <c r="YB166" s="513"/>
      <c r="YC166" s="513"/>
      <c r="YD166" s="513"/>
      <c r="YE166" s="513"/>
      <c r="YF166" s="513"/>
      <c r="YG166" s="513"/>
      <c r="YH166" s="513"/>
      <c r="YI166" s="513"/>
      <c r="YJ166" s="513"/>
      <c r="YK166" s="513"/>
      <c r="YL166" s="513"/>
      <c r="YM166" s="513"/>
      <c r="YN166" s="513"/>
      <c r="YO166" s="513"/>
      <c r="YP166" s="513"/>
      <c r="YQ166" s="513"/>
      <c r="YR166" s="513"/>
      <c r="YS166" s="513"/>
      <c r="YT166" s="513"/>
      <c r="YU166" s="513"/>
      <c r="YV166" s="513"/>
      <c r="YW166" s="513"/>
      <c r="YX166" s="513"/>
      <c r="YY166" s="513"/>
      <c r="YZ166" s="513"/>
      <c r="ZA166" s="513"/>
      <c r="ZB166" s="513"/>
      <c r="ZC166" s="513"/>
      <c r="ZD166" s="513"/>
      <c r="ZE166" s="513"/>
      <c r="ZF166" s="513"/>
      <c r="ZG166" s="513"/>
      <c r="ZH166" s="513"/>
      <c r="ZI166" s="513"/>
      <c r="ZJ166" s="513"/>
      <c r="ZK166" s="513"/>
      <c r="ZL166" s="513"/>
      <c r="ZM166" s="513"/>
      <c r="ZN166" s="513"/>
      <c r="ZO166" s="513"/>
      <c r="ZP166" s="513"/>
      <c r="ZQ166" s="513"/>
      <c r="ZR166" s="513"/>
      <c r="ZS166" s="513"/>
      <c r="ZT166" s="513"/>
      <c r="ZU166" s="513"/>
      <c r="ZV166" s="513"/>
      <c r="ZW166" s="513"/>
      <c r="ZX166" s="513"/>
      <c r="ZY166" s="513"/>
      <c r="ZZ166" s="513"/>
      <c r="AAA166" s="513"/>
      <c r="AAB166" s="513"/>
      <c r="AAC166" s="513"/>
      <c r="AAD166" s="513"/>
      <c r="AAE166" s="513"/>
      <c r="AAF166" s="513"/>
      <c r="AAG166" s="513"/>
      <c r="AAH166" s="513"/>
      <c r="AAI166" s="513"/>
      <c r="AAJ166" s="513"/>
      <c r="AAK166" s="513"/>
      <c r="AAL166" s="513"/>
      <c r="AAM166" s="513"/>
      <c r="AAN166" s="513"/>
      <c r="AAO166" s="513"/>
      <c r="AAP166" s="513"/>
      <c r="AAQ166" s="513"/>
      <c r="AAR166" s="513"/>
      <c r="AAS166" s="513"/>
      <c r="AAT166" s="513"/>
      <c r="AAU166" s="513"/>
      <c r="AAV166" s="513"/>
      <c r="AAW166" s="513"/>
      <c r="AAX166" s="513"/>
      <c r="AAY166" s="513"/>
      <c r="AAZ166" s="513"/>
      <c r="ABA166" s="513"/>
      <c r="ABB166" s="513"/>
      <c r="ABC166" s="513"/>
      <c r="ABD166" s="513"/>
      <c r="ABE166" s="513"/>
      <c r="ABF166" s="513"/>
      <c r="ABG166" s="513"/>
      <c r="ABH166" s="513"/>
      <c r="ABI166" s="513"/>
      <c r="ABJ166" s="513"/>
      <c r="ABK166" s="513"/>
      <c r="ABL166" s="513"/>
      <c r="ABM166" s="513"/>
      <c r="ABN166" s="513"/>
      <c r="ABO166" s="513"/>
      <c r="ABP166" s="513"/>
      <c r="ABQ166" s="513"/>
      <c r="ABR166" s="513"/>
      <c r="ABS166" s="513"/>
      <c r="ABT166" s="513"/>
      <c r="ABU166" s="513"/>
      <c r="ABV166" s="513"/>
      <c r="ABW166" s="513"/>
      <c r="ABX166" s="513"/>
      <c r="ABY166" s="513"/>
      <c r="ABZ166" s="513"/>
      <c r="ACA166" s="513"/>
      <c r="ACB166" s="513"/>
      <c r="ACC166" s="513"/>
      <c r="ACD166" s="513"/>
      <c r="ACE166" s="513"/>
      <c r="ACF166" s="513"/>
      <c r="ACG166" s="513"/>
      <c r="ACH166" s="513"/>
      <c r="ACI166" s="513"/>
      <c r="ACJ166" s="513"/>
      <c r="ACK166" s="513"/>
      <c r="ACL166" s="513"/>
      <c r="ACM166" s="513"/>
      <c r="ACN166" s="513"/>
      <c r="ACO166" s="513"/>
      <c r="ACP166" s="513"/>
      <c r="ACQ166" s="513"/>
      <c r="ACR166" s="513"/>
      <c r="ACS166" s="513"/>
      <c r="ACT166" s="513"/>
      <c r="ACU166" s="513"/>
      <c r="ACV166" s="513"/>
      <c r="ACW166" s="513"/>
      <c r="ACX166" s="513"/>
      <c r="ACY166" s="513"/>
      <c r="ACZ166" s="513"/>
      <c r="ADA166" s="513"/>
      <c r="ADB166" s="513"/>
      <c r="ADC166" s="513"/>
      <c r="ADD166" s="513"/>
      <c r="ADE166" s="513"/>
      <c r="ADF166" s="513"/>
      <c r="ADG166" s="513"/>
      <c r="ADH166" s="513"/>
      <c r="ADI166" s="513"/>
      <c r="ADJ166" s="513"/>
      <c r="ADK166" s="513"/>
      <c r="ADL166" s="513"/>
      <c r="ADM166" s="513"/>
      <c r="ADN166" s="513"/>
      <c r="ADO166" s="513"/>
      <c r="ADP166" s="513"/>
      <c r="ADQ166" s="513"/>
      <c r="ADR166" s="513"/>
      <c r="ADS166" s="513"/>
      <c r="ADT166" s="513"/>
      <c r="ADU166" s="513"/>
      <c r="ADV166" s="513"/>
      <c r="ADW166" s="513"/>
      <c r="ADX166" s="513"/>
      <c r="ADY166" s="513"/>
      <c r="ADZ166" s="513"/>
      <c r="AEA166" s="513"/>
      <c r="AEB166" s="513"/>
      <c r="AEC166" s="513"/>
      <c r="AED166" s="513"/>
      <c r="AEE166" s="513"/>
      <c r="AEF166" s="513"/>
      <c r="AEG166" s="513"/>
      <c r="AEH166" s="513"/>
      <c r="AEI166" s="513"/>
      <c r="AEJ166" s="513"/>
      <c r="AEK166" s="513"/>
      <c r="AEL166" s="513"/>
      <c r="AEM166" s="513"/>
      <c r="AEN166" s="513"/>
      <c r="AEO166" s="513"/>
      <c r="AEP166" s="513"/>
      <c r="AEQ166" s="513"/>
      <c r="AER166" s="513"/>
      <c r="AES166" s="513"/>
      <c r="AET166" s="513"/>
      <c r="AEU166" s="513"/>
      <c r="AEV166" s="513"/>
      <c r="AEW166" s="513"/>
      <c r="AEX166" s="513"/>
      <c r="AEY166" s="513"/>
      <c r="AEZ166" s="513"/>
      <c r="AFA166" s="513"/>
      <c r="AFB166" s="513"/>
      <c r="AFC166" s="513"/>
      <c r="AFD166" s="513"/>
      <c r="AFE166" s="513"/>
      <c r="AFF166" s="513"/>
      <c r="AFG166" s="513"/>
      <c r="AFH166" s="513"/>
      <c r="AFI166" s="513"/>
      <c r="AFJ166" s="513"/>
      <c r="AFK166" s="513"/>
      <c r="AFL166" s="513"/>
      <c r="AFM166" s="513"/>
      <c r="AFN166" s="513"/>
      <c r="AFO166" s="513"/>
      <c r="AFP166" s="513"/>
      <c r="AFQ166" s="513"/>
      <c r="AFR166" s="513"/>
      <c r="AFS166" s="513"/>
      <c r="AFT166" s="513"/>
      <c r="AFU166" s="513"/>
      <c r="AFV166" s="513"/>
      <c r="AFW166" s="513"/>
      <c r="AFX166" s="513"/>
      <c r="AFY166" s="513"/>
      <c r="AFZ166" s="513"/>
      <c r="AGA166" s="513"/>
      <c r="AGB166" s="513"/>
      <c r="AGC166" s="513"/>
      <c r="AGD166" s="513"/>
      <c r="AGE166" s="513"/>
      <c r="AGF166" s="513"/>
      <c r="AGG166" s="513"/>
      <c r="AGH166" s="513"/>
      <c r="AGI166" s="513"/>
      <c r="AGJ166" s="513"/>
      <c r="AGK166" s="513"/>
      <c r="AGL166" s="513"/>
      <c r="AGM166" s="513"/>
      <c r="AGN166" s="513"/>
      <c r="AGO166" s="513"/>
      <c r="AGP166" s="513"/>
      <c r="AGQ166" s="513"/>
      <c r="AGR166" s="513"/>
      <c r="AGS166" s="513"/>
      <c r="AGT166" s="513"/>
      <c r="AGU166" s="513"/>
      <c r="AGV166" s="513"/>
      <c r="AGW166" s="513"/>
      <c r="AGX166" s="513"/>
      <c r="AGY166" s="513"/>
      <c r="AGZ166" s="513"/>
      <c r="AHA166" s="513"/>
      <c r="AHB166" s="513"/>
      <c r="AHC166" s="513"/>
      <c r="AHD166" s="513"/>
      <c r="AHE166" s="513"/>
      <c r="AHF166" s="513"/>
      <c r="AHG166" s="513"/>
      <c r="AHH166" s="513"/>
      <c r="AHI166" s="513"/>
      <c r="AHJ166" s="513"/>
      <c r="AHK166" s="513"/>
      <c r="AHL166" s="513"/>
      <c r="AHM166" s="513"/>
      <c r="AHN166" s="513"/>
      <c r="AHO166" s="513"/>
      <c r="AHP166" s="513"/>
      <c r="AHQ166" s="513"/>
      <c r="AHR166" s="513"/>
      <c r="AHS166" s="513"/>
      <c r="AHT166" s="513"/>
      <c r="AHU166" s="513"/>
      <c r="AHV166" s="513"/>
      <c r="AHW166" s="513"/>
      <c r="AHX166" s="513"/>
      <c r="AHY166" s="513"/>
      <c r="AHZ166" s="513"/>
      <c r="AIA166" s="513"/>
      <c r="AIB166" s="513"/>
      <c r="AIC166" s="513"/>
      <c r="AID166" s="513"/>
      <c r="AIE166" s="513"/>
      <c r="AIF166" s="513"/>
      <c r="AIG166" s="513"/>
      <c r="AIH166" s="513"/>
      <c r="AII166" s="513"/>
      <c r="AIJ166" s="513"/>
      <c r="AIK166" s="513"/>
      <c r="AIL166" s="513"/>
      <c r="AIM166" s="513"/>
      <c r="AIN166" s="513"/>
      <c r="AIO166" s="513"/>
      <c r="AIP166" s="513"/>
      <c r="AIQ166" s="513"/>
      <c r="AIR166" s="513"/>
      <c r="AIS166" s="513"/>
      <c r="AIT166" s="513"/>
      <c r="AIU166" s="513"/>
      <c r="AIV166" s="513"/>
      <c r="AIW166" s="513"/>
      <c r="AIX166" s="513"/>
      <c r="AIY166" s="513"/>
      <c r="AIZ166" s="513"/>
      <c r="AJA166" s="513"/>
      <c r="AJB166" s="513"/>
      <c r="AJC166" s="513"/>
      <c r="AJD166" s="513"/>
      <c r="AJE166" s="513"/>
      <c r="AJF166" s="513"/>
      <c r="AJG166" s="513"/>
      <c r="AJH166" s="513"/>
      <c r="AJI166" s="513"/>
      <c r="AJJ166" s="513"/>
      <c r="AJK166" s="513"/>
      <c r="AJL166" s="513"/>
      <c r="AJM166" s="513"/>
      <c r="AJN166" s="513"/>
      <c r="AJO166" s="513"/>
      <c r="AJP166" s="513"/>
      <c r="AJQ166" s="513"/>
      <c r="AJR166" s="513"/>
      <c r="AJS166" s="513"/>
      <c r="AJT166" s="513"/>
      <c r="AJU166" s="513"/>
      <c r="AJV166" s="513"/>
      <c r="AJW166" s="513"/>
      <c r="AJX166" s="513"/>
      <c r="AJY166" s="513"/>
      <c r="AJZ166" s="513"/>
      <c r="AKA166" s="513"/>
      <c r="AKB166" s="513"/>
      <c r="AKC166" s="513"/>
      <c r="AKD166" s="513"/>
      <c r="AKE166" s="513"/>
      <c r="AKF166" s="513"/>
      <c r="AKG166" s="513"/>
      <c r="AKH166" s="513"/>
      <c r="AKI166" s="513"/>
      <c r="AKJ166" s="513"/>
      <c r="AKK166" s="513"/>
      <c r="AKL166" s="513"/>
      <c r="AKM166" s="513"/>
      <c r="AKN166" s="513"/>
      <c r="AKO166" s="513"/>
      <c r="AKP166" s="513"/>
      <c r="AKQ166" s="513"/>
      <c r="AKR166" s="513"/>
      <c r="AKS166" s="513"/>
      <c r="AKT166" s="513"/>
      <c r="AKU166" s="513"/>
      <c r="AKV166" s="513"/>
      <c r="AKW166" s="513"/>
      <c r="AKX166" s="513"/>
      <c r="AKY166" s="513"/>
      <c r="AKZ166" s="513"/>
      <c r="ALA166" s="513"/>
      <c r="ALB166" s="513"/>
      <c r="ALC166" s="513"/>
      <c r="ALD166" s="513"/>
      <c r="ALE166" s="513"/>
      <c r="ALF166" s="513"/>
      <c r="ALG166" s="513"/>
      <c r="ALH166" s="513"/>
      <c r="ALI166" s="513"/>
      <c r="ALJ166" s="513"/>
      <c r="ALK166" s="513"/>
      <c r="ALL166" s="513"/>
      <c r="ALM166" s="513"/>
      <c r="ALN166" s="513"/>
      <c r="ALO166" s="513"/>
      <c r="ALP166" s="513"/>
      <c r="ALQ166" s="513"/>
      <c r="ALR166" s="513"/>
      <c r="ALS166" s="513"/>
      <c r="ALT166" s="513"/>
      <c r="ALU166" s="513"/>
      <c r="ALV166" s="513"/>
      <c r="ALW166" s="513"/>
      <c r="ALX166" s="513"/>
      <c r="ALY166" s="513"/>
      <c r="ALZ166" s="513"/>
      <c r="AMA166" s="513"/>
      <c r="AMB166" s="513"/>
      <c r="AMC166" s="513"/>
      <c r="AMD166" s="513"/>
      <c r="AME166" s="513"/>
      <c r="AMF166" s="513"/>
      <c r="AMG166" s="513"/>
      <c r="AMH166" s="513"/>
      <c r="AMI166" s="513"/>
      <c r="AMJ166" s="513"/>
      <c r="AMK166" s="513"/>
      <c r="AML166" s="513"/>
      <c r="AMM166" s="513"/>
      <c r="AMN166" s="513"/>
      <c r="AMO166" s="513"/>
      <c r="AMP166" s="513"/>
      <c r="AMQ166" s="513"/>
      <c r="AMR166" s="513"/>
      <c r="AMS166" s="513"/>
      <c r="AMT166" s="513"/>
      <c r="AMU166" s="513"/>
      <c r="AMV166" s="513"/>
      <c r="AMW166" s="513"/>
      <c r="AMX166" s="513"/>
      <c r="AMY166" s="513"/>
      <c r="AMZ166" s="513"/>
      <c r="ANA166" s="513"/>
      <c r="ANB166" s="513"/>
      <c r="ANC166" s="513"/>
      <c r="AND166" s="513"/>
      <c r="ANE166" s="513"/>
      <c r="ANF166" s="513"/>
      <c r="ANG166" s="513"/>
      <c r="ANH166" s="513"/>
      <c r="ANI166" s="513"/>
      <c r="ANJ166" s="513"/>
      <c r="ANK166" s="513"/>
      <c r="ANL166" s="513"/>
      <c r="ANM166" s="513"/>
      <c r="ANN166" s="513"/>
      <c r="ANO166" s="513"/>
      <c r="ANP166" s="513"/>
      <c r="ANQ166" s="513"/>
      <c r="ANR166" s="513"/>
      <c r="ANS166" s="513"/>
      <c r="ANT166" s="513"/>
      <c r="ANU166" s="513"/>
      <c r="ANV166" s="513"/>
      <c r="ANW166" s="513"/>
      <c r="ANX166" s="513"/>
      <c r="ANY166" s="513"/>
      <c r="ANZ166" s="513"/>
      <c r="AOA166" s="513"/>
      <c r="AOB166" s="513"/>
      <c r="AOC166" s="513"/>
      <c r="AOD166" s="513"/>
      <c r="AOE166" s="513"/>
      <c r="AOF166" s="513"/>
      <c r="AOG166" s="513"/>
      <c r="AOH166" s="513"/>
      <c r="AOI166" s="513"/>
      <c r="AOJ166" s="513"/>
      <c r="AOK166" s="513"/>
      <c r="AOL166" s="513"/>
      <c r="AOM166" s="513"/>
      <c r="AON166" s="513"/>
      <c r="AOO166" s="513"/>
      <c r="AOP166" s="513"/>
      <c r="AOQ166" s="513"/>
      <c r="AOR166" s="513"/>
      <c r="AOS166" s="513"/>
      <c r="AOT166" s="513"/>
      <c r="AOU166" s="513"/>
      <c r="AOV166" s="513"/>
      <c r="AOW166" s="513"/>
      <c r="AOX166" s="513"/>
      <c r="AOY166" s="513"/>
      <c r="AOZ166" s="513"/>
      <c r="APA166" s="513"/>
      <c r="APB166" s="513"/>
      <c r="APC166" s="513"/>
      <c r="APD166" s="513"/>
      <c r="APE166" s="513"/>
      <c r="APF166" s="513"/>
      <c r="APG166" s="513"/>
      <c r="APH166" s="513"/>
      <c r="API166" s="513"/>
      <c r="APJ166" s="513"/>
      <c r="APK166" s="513"/>
      <c r="APL166" s="513"/>
      <c r="APM166" s="513"/>
      <c r="APN166" s="513"/>
      <c r="APO166" s="513"/>
      <c r="APP166" s="513"/>
      <c r="APQ166" s="513"/>
      <c r="APR166" s="513"/>
      <c r="APS166" s="513"/>
      <c r="APT166" s="513"/>
      <c r="APU166" s="513"/>
      <c r="APV166" s="513"/>
      <c r="APW166" s="513"/>
      <c r="APX166" s="513"/>
      <c r="APY166" s="513"/>
      <c r="APZ166" s="513"/>
      <c r="AQA166" s="513"/>
      <c r="AQB166" s="513"/>
      <c r="AQC166" s="513"/>
      <c r="AQD166" s="513"/>
      <c r="AQE166" s="513"/>
      <c r="AQF166" s="513"/>
      <c r="AQG166" s="513"/>
      <c r="AQH166" s="513"/>
      <c r="AQI166" s="513"/>
      <c r="AQJ166" s="513"/>
      <c r="AQK166" s="513"/>
      <c r="AQL166" s="513"/>
      <c r="AQM166" s="513"/>
      <c r="AQN166" s="513"/>
      <c r="AQO166" s="513"/>
      <c r="AQP166" s="513"/>
      <c r="AQQ166" s="513"/>
      <c r="AQR166" s="513"/>
      <c r="AQS166" s="513"/>
      <c r="AQT166" s="513"/>
      <c r="AQU166" s="513"/>
      <c r="AQV166" s="513"/>
      <c r="AQW166" s="513"/>
      <c r="AQX166" s="513"/>
      <c r="AQY166" s="513"/>
      <c r="AQZ166" s="513"/>
      <c r="ARA166" s="513"/>
      <c r="ARB166" s="513"/>
      <c r="ARC166" s="513"/>
      <c r="ARD166" s="513"/>
      <c r="ARE166" s="513"/>
      <c r="ARF166" s="513"/>
      <c r="ARG166" s="513"/>
      <c r="ARH166" s="513"/>
      <c r="ARI166" s="513"/>
      <c r="ARJ166" s="513"/>
      <c r="ARK166" s="513"/>
      <c r="ARL166" s="513"/>
      <c r="ARM166" s="513"/>
      <c r="ARN166" s="513"/>
      <c r="ARO166" s="513"/>
      <c r="ARP166" s="513"/>
      <c r="ARQ166" s="513"/>
      <c r="ARR166" s="513"/>
      <c r="ARS166" s="513"/>
      <c r="ART166" s="513"/>
      <c r="ARU166" s="513"/>
      <c r="ARV166" s="513"/>
      <c r="ARW166" s="513"/>
      <c r="ARX166" s="513"/>
      <c r="ARY166" s="513"/>
      <c r="ARZ166" s="513"/>
      <c r="ASA166" s="513"/>
      <c r="ASB166" s="513"/>
      <c r="ASC166" s="513"/>
      <c r="ASD166" s="513"/>
      <c r="ASE166" s="513"/>
      <c r="ASF166" s="513"/>
      <c r="ASG166" s="513"/>
      <c r="ASH166" s="513"/>
      <c r="ASI166" s="513"/>
      <c r="ASJ166" s="513"/>
      <c r="ASK166" s="513"/>
      <c r="ASL166" s="513"/>
      <c r="ASM166" s="513"/>
      <c r="ASN166" s="513"/>
      <c r="ASO166" s="513"/>
      <c r="ASP166" s="513"/>
      <c r="ASQ166" s="513"/>
      <c r="ASR166" s="513"/>
      <c r="ASS166" s="513"/>
      <c r="AST166" s="513"/>
      <c r="ASU166" s="513"/>
      <c r="ASV166" s="513"/>
      <c r="ASW166" s="513"/>
      <c r="ASX166" s="513"/>
      <c r="ASY166" s="513"/>
      <c r="ASZ166" s="513"/>
      <c r="ATA166" s="513"/>
      <c r="ATB166" s="513"/>
      <c r="ATC166" s="513"/>
      <c r="ATD166" s="513"/>
      <c r="ATE166" s="513"/>
      <c r="ATF166" s="513"/>
      <c r="ATG166" s="513"/>
      <c r="ATH166" s="513"/>
      <c r="ATI166" s="513"/>
      <c r="ATJ166" s="513"/>
      <c r="ATK166" s="513"/>
      <c r="ATL166" s="513"/>
      <c r="ATM166" s="513"/>
      <c r="ATN166" s="513"/>
      <c r="ATO166" s="513"/>
      <c r="ATP166" s="513"/>
      <c r="ATQ166" s="513"/>
      <c r="ATR166" s="513"/>
      <c r="ATS166" s="513"/>
      <c r="ATT166" s="513"/>
      <c r="ATU166" s="513"/>
      <c r="ATV166" s="513"/>
      <c r="ATW166" s="513"/>
      <c r="ATX166" s="513"/>
      <c r="ATY166" s="513"/>
      <c r="ATZ166" s="513"/>
      <c r="AUA166" s="513"/>
      <c r="AUB166" s="513"/>
      <c r="AUC166" s="513"/>
      <c r="AUD166" s="513"/>
      <c r="AUE166" s="513"/>
      <c r="AUF166" s="513"/>
      <c r="AUG166" s="513"/>
      <c r="AUH166" s="513"/>
      <c r="AUI166" s="513"/>
      <c r="AUJ166" s="513"/>
      <c r="AUK166" s="513"/>
      <c r="AUL166" s="513"/>
      <c r="AUM166" s="513"/>
      <c r="AUN166" s="513"/>
      <c r="AUO166" s="513"/>
      <c r="AUP166" s="513"/>
      <c r="AUQ166" s="513"/>
      <c r="AUR166" s="513"/>
      <c r="AUS166" s="513"/>
      <c r="AUT166" s="513"/>
      <c r="AUU166" s="513"/>
      <c r="AUV166" s="513"/>
      <c r="AUW166" s="513"/>
      <c r="AUX166" s="513"/>
      <c r="AUY166" s="513"/>
      <c r="AUZ166" s="513"/>
      <c r="AVA166" s="513"/>
      <c r="AVB166" s="513"/>
      <c r="AVC166" s="513"/>
      <c r="AVD166" s="513"/>
      <c r="AVE166" s="513"/>
      <c r="AVF166" s="513"/>
      <c r="AVG166" s="513"/>
      <c r="AVH166" s="513"/>
      <c r="AVI166" s="513"/>
      <c r="AVJ166" s="513"/>
      <c r="AVK166" s="513"/>
      <c r="AVL166" s="513"/>
      <c r="AVM166" s="513"/>
      <c r="AVN166" s="513"/>
      <c r="AVO166" s="513"/>
      <c r="AVP166" s="513"/>
      <c r="AVQ166" s="513"/>
      <c r="AVR166" s="513"/>
      <c r="AVS166" s="513"/>
      <c r="AVT166" s="513"/>
      <c r="AVU166" s="513"/>
      <c r="AVV166" s="513"/>
      <c r="AVW166" s="513"/>
      <c r="AVX166" s="513"/>
      <c r="AVY166" s="513"/>
      <c r="AVZ166" s="513"/>
      <c r="AWA166" s="513"/>
      <c r="AWB166" s="513"/>
      <c r="AWC166" s="513"/>
      <c r="AWD166" s="513"/>
      <c r="AWE166" s="513"/>
      <c r="AWF166" s="513"/>
      <c r="AWG166" s="513"/>
      <c r="AWH166" s="513"/>
      <c r="AWI166" s="513"/>
      <c r="AWJ166" s="513"/>
      <c r="AWK166" s="513"/>
      <c r="AWL166" s="513"/>
      <c r="AWM166" s="513"/>
      <c r="AWN166" s="513"/>
      <c r="AWO166" s="513"/>
      <c r="AWP166" s="513"/>
      <c r="AWQ166" s="513"/>
      <c r="AWR166" s="513"/>
      <c r="AWS166" s="513"/>
      <c r="AWT166" s="513"/>
      <c r="AWU166" s="513"/>
      <c r="AWV166" s="513"/>
      <c r="AWW166" s="513"/>
      <c r="AWX166" s="513"/>
      <c r="AWY166" s="513"/>
      <c r="AWZ166" s="513"/>
      <c r="AXA166" s="513"/>
      <c r="AXB166" s="513"/>
      <c r="AXC166" s="513"/>
      <c r="AXD166" s="513"/>
      <c r="AXE166" s="513"/>
      <c r="AXF166" s="513"/>
      <c r="AXG166" s="513"/>
      <c r="AXH166" s="513"/>
      <c r="AXI166" s="513"/>
      <c r="AXJ166" s="513"/>
      <c r="AXK166" s="513"/>
      <c r="AXL166" s="513"/>
      <c r="AXM166" s="513"/>
      <c r="AXN166" s="513"/>
      <c r="AXO166" s="513"/>
      <c r="AXP166" s="513"/>
      <c r="AXQ166" s="513"/>
      <c r="AXR166" s="513"/>
      <c r="AXS166" s="513"/>
      <c r="AXT166" s="513"/>
      <c r="AXU166" s="513"/>
      <c r="AXV166" s="513"/>
      <c r="AXW166" s="513"/>
      <c r="AXX166" s="513"/>
      <c r="AXY166" s="513"/>
      <c r="AXZ166" s="513"/>
      <c r="AYA166" s="513"/>
      <c r="AYB166" s="513"/>
      <c r="AYC166" s="513"/>
      <c r="AYD166" s="513"/>
      <c r="AYE166" s="513"/>
      <c r="AYF166" s="513"/>
      <c r="AYG166" s="513"/>
      <c r="AYH166" s="513"/>
      <c r="AYI166" s="513"/>
      <c r="AYJ166" s="513"/>
      <c r="AYK166" s="513"/>
      <c r="AYL166" s="513"/>
      <c r="AYM166" s="513"/>
      <c r="AYN166" s="513"/>
      <c r="AYO166" s="513"/>
      <c r="AYP166" s="513"/>
      <c r="AYQ166" s="513"/>
      <c r="AYR166" s="513"/>
      <c r="AYS166" s="513"/>
      <c r="AYT166" s="513"/>
      <c r="AYU166" s="513"/>
      <c r="AYV166" s="513"/>
      <c r="AYW166" s="513"/>
      <c r="AYX166" s="513"/>
      <c r="AYY166" s="513"/>
      <c r="AYZ166" s="513"/>
      <c r="AZA166" s="513"/>
      <c r="AZB166" s="513"/>
      <c r="AZC166" s="513"/>
      <c r="AZD166" s="513"/>
      <c r="AZE166" s="513"/>
      <c r="AZF166" s="513"/>
      <c r="AZG166" s="513"/>
      <c r="AZH166" s="513"/>
      <c r="AZI166" s="513"/>
      <c r="AZJ166" s="513"/>
      <c r="AZK166" s="513"/>
      <c r="AZL166" s="513"/>
      <c r="AZM166" s="513"/>
      <c r="AZN166" s="513"/>
      <c r="AZO166" s="513"/>
      <c r="AZP166" s="513"/>
      <c r="AZQ166" s="513"/>
      <c r="AZR166" s="513"/>
      <c r="AZS166" s="513"/>
      <c r="AZT166" s="513"/>
      <c r="AZU166" s="513"/>
      <c r="AZV166" s="513"/>
      <c r="AZW166" s="513"/>
      <c r="AZX166" s="513"/>
      <c r="AZY166" s="513"/>
      <c r="AZZ166" s="513"/>
      <c r="BAA166" s="513"/>
      <c r="BAB166" s="513"/>
      <c r="BAC166" s="513"/>
      <c r="BAD166" s="513"/>
      <c r="BAE166" s="513"/>
      <c r="BAF166" s="513"/>
      <c r="BAG166" s="513"/>
      <c r="BAH166" s="513"/>
      <c r="BAI166" s="513"/>
      <c r="BAJ166" s="513"/>
      <c r="BAK166" s="513"/>
      <c r="BAL166" s="513"/>
      <c r="BAM166" s="513"/>
      <c r="BAN166" s="513"/>
      <c r="BAO166" s="513"/>
      <c r="BAP166" s="513"/>
      <c r="BAQ166" s="513"/>
      <c r="BAR166" s="513"/>
      <c r="BAS166" s="513"/>
      <c r="BAT166" s="513"/>
      <c r="BAU166" s="513"/>
      <c r="BAV166" s="513"/>
      <c r="BAW166" s="513"/>
      <c r="BAX166" s="513"/>
      <c r="BAY166" s="513"/>
      <c r="BAZ166" s="513"/>
      <c r="BBA166" s="513"/>
      <c r="BBB166" s="513"/>
      <c r="BBC166" s="513"/>
      <c r="BBD166" s="513"/>
      <c r="BBE166" s="513"/>
      <c r="BBF166" s="513"/>
      <c r="BBG166" s="513"/>
      <c r="BBH166" s="513"/>
      <c r="BBI166" s="513"/>
      <c r="BBJ166" s="513"/>
      <c r="BBK166" s="513"/>
      <c r="BBL166" s="513"/>
      <c r="BBM166" s="513"/>
      <c r="BBN166" s="513"/>
      <c r="BBO166" s="513"/>
      <c r="BBP166" s="513"/>
      <c r="BBQ166" s="513"/>
      <c r="BBR166" s="513"/>
      <c r="BBS166" s="513"/>
      <c r="BBT166" s="513"/>
      <c r="BBU166" s="513"/>
      <c r="BBV166" s="513"/>
      <c r="BBW166" s="513"/>
      <c r="BBX166" s="513"/>
      <c r="BBY166" s="513"/>
      <c r="BBZ166" s="513"/>
      <c r="BCA166" s="513"/>
      <c r="BCB166" s="513"/>
      <c r="BCC166" s="513"/>
      <c r="BCD166" s="513"/>
      <c r="BCE166" s="513"/>
      <c r="BCF166" s="513"/>
      <c r="BCG166" s="513"/>
      <c r="BCH166" s="513"/>
      <c r="BCI166" s="513"/>
      <c r="BCJ166" s="513"/>
      <c r="BCK166" s="513"/>
      <c r="BCL166" s="513"/>
      <c r="BCM166" s="513"/>
      <c r="BCN166" s="513"/>
      <c r="BCO166" s="513"/>
      <c r="BCP166" s="513"/>
      <c r="BCQ166" s="513"/>
      <c r="BCR166" s="513"/>
      <c r="BCS166" s="513"/>
      <c r="BCT166" s="513"/>
      <c r="BCU166" s="513"/>
      <c r="BCV166" s="513"/>
      <c r="BCW166" s="513"/>
      <c r="BCX166" s="513"/>
      <c r="BCY166" s="513"/>
      <c r="BCZ166" s="513"/>
      <c r="BDA166" s="513"/>
      <c r="BDB166" s="513"/>
      <c r="BDC166" s="513"/>
      <c r="BDD166" s="513"/>
      <c r="BDE166" s="513"/>
      <c r="BDF166" s="513"/>
      <c r="BDG166" s="513"/>
      <c r="BDH166" s="513"/>
      <c r="BDI166" s="513"/>
      <c r="BDJ166" s="513"/>
      <c r="BDK166" s="513"/>
      <c r="BDL166" s="513"/>
      <c r="BDM166" s="513"/>
      <c r="BDN166" s="513"/>
      <c r="BDO166" s="513"/>
      <c r="BDP166" s="513"/>
      <c r="BDQ166" s="513"/>
      <c r="BDR166" s="513"/>
      <c r="BDS166" s="513"/>
      <c r="BDT166" s="513"/>
      <c r="BDU166" s="513"/>
      <c r="BDV166" s="513"/>
      <c r="BDW166" s="513"/>
      <c r="BDX166" s="513"/>
      <c r="BDY166" s="513"/>
      <c r="BDZ166" s="513"/>
      <c r="BEA166" s="513"/>
      <c r="BEB166" s="513"/>
      <c r="BEC166" s="513"/>
      <c r="BED166" s="513"/>
      <c r="BEE166" s="513"/>
      <c r="BEF166" s="513"/>
      <c r="BEG166" s="513"/>
      <c r="BEH166" s="513"/>
      <c r="BEI166" s="513"/>
      <c r="BEJ166" s="513"/>
      <c r="BEK166" s="513"/>
      <c r="BEL166" s="513"/>
      <c r="BEM166" s="513"/>
      <c r="BEN166" s="513"/>
      <c r="BEO166" s="513"/>
      <c r="BEP166" s="513"/>
      <c r="BEQ166" s="513"/>
      <c r="BER166" s="513"/>
      <c r="BES166" s="513"/>
      <c r="BET166" s="513"/>
      <c r="BEU166" s="513"/>
      <c r="BEV166" s="513"/>
      <c r="BEW166" s="513"/>
      <c r="BEX166" s="513"/>
      <c r="BEY166" s="513"/>
      <c r="BEZ166" s="513"/>
      <c r="BFA166" s="513"/>
      <c r="BFB166" s="513"/>
      <c r="BFC166" s="513"/>
      <c r="BFD166" s="513"/>
      <c r="BFE166" s="513"/>
      <c r="BFF166" s="513"/>
      <c r="BFG166" s="513"/>
      <c r="BFH166" s="513"/>
      <c r="BFI166" s="513"/>
      <c r="BFJ166" s="513"/>
      <c r="BFK166" s="513"/>
      <c r="BFL166" s="513"/>
      <c r="BFM166" s="513"/>
      <c r="BFN166" s="513"/>
      <c r="BFO166" s="513"/>
      <c r="BFP166" s="513"/>
      <c r="BFQ166" s="513"/>
      <c r="BFR166" s="513"/>
      <c r="BFS166" s="513"/>
      <c r="BFT166" s="513"/>
      <c r="BFU166" s="513"/>
      <c r="BFV166" s="513"/>
      <c r="BFW166" s="513"/>
      <c r="BFX166" s="513"/>
      <c r="BFY166" s="513"/>
      <c r="BFZ166" s="513"/>
      <c r="BGA166" s="513"/>
      <c r="BGB166" s="513"/>
      <c r="BGC166" s="513"/>
      <c r="BGD166" s="513"/>
      <c r="BGE166" s="513"/>
      <c r="BGF166" s="513"/>
      <c r="BGG166" s="513"/>
      <c r="BGH166" s="513"/>
      <c r="BGI166" s="513"/>
      <c r="BGJ166" s="513"/>
      <c r="BGK166" s="513"/>
      <c r="BGL166" s="513"/>
      <c r="BGM166" s="513"/>
      <c r="BGN166" s="513"/>
      <c r="BGO166" s="513"/>
      <c r="BGP166" s="513"/>
      <c r="BGQ166" s="513"/>
      <c r="BGR166" s="513"/>
      <c r="BGS166" s="513"/>
      <c r="BGT166" s="513"/>
      <c r="BGU166" s="513"/>
      <c r="BGV166" s="513"/>
      <c r="BGW166" s="513"/>
      <c r="BGX166" s="513"/>
      <c r="BGY166" s="513"/>
      <c r="BGZ166" s="513"/>
      <c r="BHA166" s="513"/>
      <c r="BHB166" s="513"/>
      <c r="BHC166" s="513"/>
      <c r="BHD166" s="513"/>
      <c r="BHE166" s="513"/>
      <c r="BHF166" s="513"/>
      <c r="BHG166" s="513"/>
      <c r="BHH166" s="513"/>
      <c r="BHI166" s="513"/>
      <c r="BHJ166" s="513"/>
      <c r="BHK166" s="513"/>
      <c r="BHL166" s="513"/>
      <c r="BHM166" s="513"/>
      <c r="BHN166" s="513"/>
      <c r="BHO166" s="513"/>
      <c r="BHP166" s="513"/>
      <c r="BHQ166" s="513"/>
      <c r="BHR166" s="513"/>
      <c r="BHS166" s="513"/>
      <c r="BHT166" s="513"/>
      <c r="BHU166" s="513"/>
      <c r="BHV166" s="513"/>
      <c r="BHW166" s="513"/>
      <c r="BHX166" s="513"/>
      <c r="BHY166" s="513"/>
      <c r="BHZ166" s="513"/>
      <c r="BIA166" s="513"/>
      <c r="BIB166" s="513"/>
      <c r="BIC166" s="513"/>
      <c r="BID166" s="513"/>
      <c r="BIE166" s="513"/>
      <c r="BIF166" s="513"/>
      <c r="BIG166" s="513"/>
      <c r="BIH166" s="513"/>
      <c r="BII166" s="513"/>
      <c r="BIJ166" s="513"/>
      <c r="BIK166" s="513"/>
      <c r="BIL166" s="513"/>
      <c r="BIM166" s="513"/>
      <c r="BIN166" s="513"/>
      <c r="BIO166" s="513"/>
      <c r="BIP166" s="513"/>
      <c r="BIQ166" s="513"/>
      <c r="BIR166" s="513"/>
      <c r="BIS166" s="513"/>
      <c r="BIT166" s="513"/>
      <c r="BIU166" s="513"/>
      <c r="BIV166" s="513"/>
      <c r="BIW166" s="513"/>
      <c r="BIX166" s="513"/>
      <c r="BIY166" s="513"/>
      <c r="BIZ166" s="513"/>
      <c r="BJA166" s="513"/>
      <c r="BJB166" s="513"/>
      <c r="BJC166" s="513"/>
      <c r="BJD166" s="513"/>
      <c r="BJE166" s="513"/>
      <c r="BJF166" s="513"/>
      <c r="BJG166" s="513"/>
      <c r="BJH166" s="513"/>
      <c r="BJI166" s="513"/>
      <c r="BJJ166" s="513"/>
      <c r="BJK166" s="513"/>
      <c r="BJL166" s="513"/>
      <c r="BJM166" s="513"/>
      <c r="BJN166" s="513"/>
      <c r="BJO166" s="513"/>
      <c r="BJP166" s="513"/>
      <c r="BJQ166" s="513"/>
      <c r="BJR166" s="513"/>
      <c r="BJS166" s="513"/>
      <c r="BJT166" s="513"/>
      <c r="BJU166" s="513"/>
      <c r="BJV166" s="513"/>
      <c r="BJW166" s="513"/>
      <c r="BJX166" s="513"/>
      <c r="BJY166" s="513"/>
      <c r="BJZ166" s="513"/>
      <c r="BKA166" s="513"/>
      <c r="BKB166" s="513"/>
      <c r="BKC166" s="513"/>
      <c r="BKD166" s="513"/>
      <c r="BKE166" s="513"/>
      <c r="BKF166" s="513"/>
      <c r="BKG166" s="513"/>
      <c r="BKH166" s="513"/>
      <c r="BKI166" s="513"/>
      <c r="BKJ166" s="513"/>
      <c r="BKK166" s="513"/>
      <c r="BKL166" s="513"/>
      <c r="BKM166" s="513"/>
      <c r="BKN166" s="513"/>
      <c r="BKO166" s="513"/>
      <c r="BKP166" s="513"/>
      <c r="BKQ166" s="513"/>
      <c r="BKR166" s="513"/>
      <c r="BKS166" s="513"/>
      <c r="BKT166" s="513"/>
      <c r="BKU166" s="513"/>
      <c r="BKV166" s="513"/>
      <c r="BKW166" s="513"/>
      <c r="BKX166" s="513"/>
      <c r="BKY166" s="513"/>
      <c r="BKZ166" s="513"/>
      <c r="BLA166" s="513"/>
      <c r="BLB166" s="513"/>
      <c r="BLC166" s="513"/>
      <c r="BLD166" s="513"/>
      <c r="BLE166" s="513"/>
      <c r="BLF166" s="513"/>
      <c r="BLG166" s="513"/>
      <c r="BLH166" s="513"/>
      <c r="BLI166" s="513"/>
      <c r="BLJ166" s="513"/>
      <c r="BLK166" s="513"/>
      <c r="BLL166" s="513"/>
      <c r="BLM166" s="513"/>
      <c r="BLN166" s="513"/>
      <c r="BLO166" s="513"/>
      <c r="BLP166" s="513"/>
      <c r="BLQ166" s="513"/>
      <c r="BLR166" s="513"/>
      <c r="BLS166" s="513"/>
      <c r="BLT166" s="513"/>
      <c r="BLU166" s="513"/>
      <c r="BLV166" s="513"/>
      <c r="BLW166" s="513"/>
      <c r="BLX166" s="513"/>
      <c r="BLY166" s="513"/>
      <c r="BLZ166" s="513"/>
      <c r="BMA166" s="513"/>
      <c r="BMB166" s="513"/>
      <c r="BMC166" s="513"/>
      <c r="BMD166" s="513"/>
      <c r="BME166" s="513"/>
      <c r="BMF166" s="513"/>
      <c r="BMG166" s="513"/>
      <c r="BMH166" s="513"/>
      <c r="BMI166" s="513"/>
      <c r="BMJ166" s="513"/>
      <c r="BMK166" s="513"/>
      <c r="BML166" s="513"/>
      <c r="BMM166" s="513"/>
      <c r="BMN166" s="513"/>
      <c r="BMO166" s="513"/>
      <c r="BMP166" s="513"/>
      <c r="BMQ166" s="513"/>
      <c r="BMR166" s="513"/>
      <c r="BMS166" s="513"/>
      <c r="BMT166" s="513"/>
      <c r="BMU166" s="513"/>
      <c r="BMV166" s="513"/>
      <c r="BMW166" s="513"/>
      <c r="BMX166" s="513"/>
      <c r="BMY166" s="513"/>
      <c r="BMZ166" s="513"/>
      <c r="BNA166" s="513"/>
      <c r="BNB166" s="513"/>
      <c r="BNC166" s="513"/>
      <c r="BND166" s="513"/>
      <c r="BNE166" s="513"/>
      <c r="BNF166" s="513"/>
      <c r="BNG166" s="513"/>
      <c r="BNH166" s="513"/>
      <c r="BNI166" s="513"/>
      <c r="BNJ166" s="513"/>
      <c r="BNK166" s="513"/>
      <c r="BNL166" s="513"/>
      <c r="BNM166" s="513"/>
      <c r="BNN166" s="513"/>
      <c r="BNO166" s="513"/>
      <c r="BNP166" s="513"/>
      <c r="BNQ166" s="513"/>
      <c r="BNR166" s="513"/>
      <c r="BNS166" s="513"/>
      <c r="BNT166" s="513"/>
      <c r="BNU166" s="513"/>
      <c r="BNV166" s="513"/>
      <c r="BNW166" s="513"/>
      <c r="BNX166" s="513"/>
      <c r="BNY166" s="513"/>
      <c r="BNZ166" s="513"/>
      <c r="BOA166" s="513"/>
      <c r="BOB166" s="513"/>
      <c r="BOC166" s="513"/>
      <c r="BOD166" s="513"/>
      <c r="BOE166" s="513"/>
      <c r="BOF166" s="513"/>
      <c r="BOG166" s="513"/>
      <c r="BOH166" s="513"/>
      <c r="BOI166" s="513"/>
      <c r="BOJ166" s="513"/>
      <c r="BOK166" s="513"/>
      <c r="BOL166" s="513"/>
      <c r="BOM166" s="513"/>
      <c r="BON166" s="513"/>
      <c r="BOO166" s="513"/>
      <c r="BOP166" s="513"/>
      <c r="BOQ166" s="513"/>
      <c r="BOR166" s="513"/>
      <c r="BOS166" s="513"/>
      <c r="BOT166" s="513"/>
      <c r="BOU166" s="513"/>
      <c r="BOV166" s="513"/>
      <c r="BOW166" s="513"/>
      <c r="BOX166" s="513"/>
      <c r="BOY166" s="513"/>
      <c r="BOZ166" s="513"/>
      <c r="BPA166" s="513"/>
      <c r="BPB166" s="513"/>
      <c r="BPC166" s="513"/>
      <c r="BPD166" s="513"/>
      <c r="BPE166" s="513"/>
      <c r="BPF166" s="513"/>
      <c r="BPG166" s="513"/>
      <c r="BPH166" s="513"/>
      <c r="BPI166" s="513"/>
      <c r="BPJ166" s="513"/>
      <c r="BPK166" s="513"/>
      <c r="BPL166" s="513"/>
      <c r="BPM166" s="513"/>
      <c r="BPN166" s="513"/>
      <c r="BPO166" s="513"/>
      <c r="BPP166" s="513"/>
      <c r="BPQ166" s="513"/>
      <c r="BPR166" s="513"/>
      <c r="BPS166" s="513"/>
      <c r="BPT166" s="513"/>
      <c r="BPU166" s="513"/>
      <c r="BPV166" s="513"/>
      <c r="BPW166" s="513"/>
      <c r="BPX166" s="513"/>
      <c r="BPY166" s="513"/>
      <c r="BPZ166" s="513"/>
      <c r="BQA166" s="513"/>
      <c r="BQB166" s="513"/>
      <c r="BQC166" s="513"/>
      <c r="BQD166" s="513"/>
      <c r="BQE166" s="513"/>
      <c r="BQF166" s="513"/>
      <c r="BQG166" s="513"/>
      <c r="BQH166" s="513"/>
      <c r="BQI166" s="513"/>
      <c r="BQJ166" s="513"/>
      <c r="BQK166" s="513"/>
      <c r="BQL166" s="513"/>
      <c r="BQM166" s="513"/>
      <c r="BQN166" s="513"/>
      <c r="BQO166" s="513"/>
      <c r="BQP166" s="513"/>
      <c r="BQQ166" s="513"/>
      <c r="BQR166" s="513"/>
      <c r="BQS166" s="513"/>
      <c r="BQT166" s="513"/>
      <c r="BQU166" s="513"/>
      <c r="BQV166" s="513"/>
      <c r="BQW166" s="513"/>
      <c r="BQX166" s="513"/>
      <c r="BQY166" s="513"/>
      <c r="BQZ166" s="513"/>
      <c r="BRA166" s="513"/>
      <c r="BRB166" s="513"/>
      <c r="BRC166" s="513"/>
      <c r="BRD166" s="513"/>
      <c r="BRE166" s="513"/>
      <c r="BRF166" s="513"/>
      <c r="BRG166" s="513"/>
      <c r="BRH166" s="513"/>
      <c r="BRI166" s="513"/>
      <c r="BRJ166" s="513"/>
      <c r="BRK166" s="513"/>
      <c r="BRL166" s="513"/>
      <c r="BRM166" s="513"/>
      <c r="BRN166" s="513"/>
      <c r="BRO166" s="513"/>
      <c r="BRP166" s="513"/>
      <c r="BRQ166" s="513"/>
      <c r="BRR166" s="513"/>
      <c r="BRS166" s="513"/>
      <c r="BRT166" s="513"/>
      <c r="BRU166" s="513"/>
      <c r="BRV166" s="513"/>
      <c r="BRW166" s="513"/>
      <c r="BRX166" s="513"/>
      <c r="BRY166" s="513"/>
      <c r="BRZ166" s="513"/>
      <c r="BSA166" s="513"/>
      <c r="BSB166" s="513"/>
      <c r="BSC166" s="513"/>
      <c r="BSD166" s="513"/>
      <c r="BSE166" s="513"/>
      <c r="BSF166" s="513"/>
      <c r="BSG166" s="513"/>
      <c r="BSH166" s="513"/>
      <c r="BSI166" s="513"/>
      <c r="BSJ166" s="513"/>
      <c r="BSK166" s="513"/>
      <c r="BSL166" s="513"/>
      <c r="BSM166" s="513"/>
      <c r="BSN166" s="513"/>
      <c r="BSO166" s="513"/>
      <c r="BSP166" s="513"/>
      <c r="BSQ166" s="513"/>
      <c r="BSR166" s="513"/>
      <c r="BSS166" s="513"/>
      <c r="BST166" s="513"/>
      <c r="BSU166" s="513"/>
      <c r="BSV166" s="513"/>
      <c r="BSW166" s="513"/>
      <c r="BSX166" s="513"/>
      <c r="BSY166" s="513"/>
      <c r="BSZ166" s="513"/>
      <c r="BTA166" s="513"/>
      <c r="BTB166" s="513"/>
      <c r="BTC166" s="513"/>
      <c r="BTD166" s="513"/>
      <c r="BTE166" s="513"/>
      <c r="BTF166" s="513"/>
      <c r="BTG166" s="513"/>
      <c r="BTH166" s="513"/>
      <c r="BTI166" s="513"/>
      <c r="BTJ166" s="513"/>
      <c r="BTK166" s="513"/>
      <c r="BTL166" s="513"/>
      <c r="BTM166" s="513"/>
      <c r="BTN166" s="513"/>
      <c r="BTO166" s="513"/>
      <c r="BTP166" s="513"/>
      <c r="BTQ166" s="513"/>
      <c r="BTR166" s="513"/>
      <c r="BTS166" s="513"/>
      <c r="BTT166" s="513"/>
      <c r="BTU166" s="513"/>
      <c r="BTV166" s="513"/>
      <c r="BTW166" s="513"/>
      <c r="BTX166" s="513"/>
      <c r="BTY166" s="513"/>
      <c r="BTZ166" s="513"/>
      <c r="BUA166" s="513"/>
      <c r="BUB166" s="513"/>
      <c r="BUC166" s="513"/>
      <c r="BUD166" s="513"/>
      <c r="BUE166" s="513"/>
      <c r="BUF166" s="513"/>
      <c r="BUG166" s="513"/>
      <c r="BUH166" s="513"/>
      <c r="BUI166" s="513"/>
      <c r="BUJ166" s="513"/>
      <c r="BUK166" s="513"/>
      <c r="BUL166" s="513"/>
      <c r="BUM166" s="513"/>
      <c r="BUN166" s="513"/>
      <c r="BUO166" s="513"/>
      <c r="BUP166" s="513"/>
      <c r="BUQ166" s="513"/>
      <c r="BUR166" s="513"/>
      <c r="BUS166" s="513"/>
      <c r="BUT166" s="513"/>
      <c r="BUU166" s="513"/>
      <c r="BUV166" s="513"/>
      <c r="BUW166" s="513"/>
      <c r="BUX166" s="513"/>
      <c r="BUY166" s="513"/>
      <c r="BUZ166" s="513"/>
      <c r="BVA166" s="513"/>
      <c r="BVB166" s="513"/>
      <c r="BVC166" s="513"/>
      <c r="BVD166" s="513"/>
      <c r="BVE166" s="513"/>
      <c r="BVF166" s="513"/>
      <c r="BVG166" s="513"/>
      <c r="BVH166" s="513"/>
      <c r="BVI166" s="513"/>
      <c r="BVJ166" s="513"/>
      <c r="BVK166" s="513"/>
      <c r="BVL166" s="513"/>
      <c r="BVM166" s="513"/>
      <c r="BVN166" s="513"/>
      <c r="BVO166" s="513"/>
      <c r="BVP166" s="513"/>
      <c r="BVQ166" s="513"/>
      <c r="BVR166" s="513"/>
      <c r="BVS166" s="513"/>
      <c r="BVT166" s="513"/>
      <c r="BVU166" s="513"/>
      <c r="BVV166" s="513"/>
      <c r="BVW166" s="513"/>
      <c r="BVX166" s="513"/>
      <c r="BVY166" s="513"/>
      <c r="BVZ166" s="513"/>
      <c r="BWA166" s="513"/>
      <c r="BWB166" s="513"/>
      <c r="BWC166" s="513"/>
      <c r="BWD166" s="513"/>
      <c r="BWE166" s="513"/>
      <c r="BWF166" s="513"/>
      <c r="BWG166" s="513"/>
      <c r="BWH166" s="513"/>
      <c r="BWI166" s="513"/>
      <c r="BWJ166" s="513"/>
      <c r="BWK166" s="513"/>
      <c r="BWL166" s="513"/>
      <c r="BWM166" s="513"/>
      <c r="BWN166" s="513"/>
      <c r="BWO166" s="513"/>
      <c r="BWP166" s="513"/>
      <c r="BWQ166" s="513"/>
    </row>
    <row r="167" spans="1:1967" ht="102" customHeight="1">
      <c r="A167" s="9" t="s">
        <v>11849</v>
      </c>
      <c r="B167" s="100" t="s">
        <v>97</v>
      </c>
      <c r="C167" s="111" t="s">
        <v>11850</v>
      </c>
      <c r="D167" s="3" t="s">
        <v>1259</v>
      </c>
      <c r="E167" s="3" t="s">
        <v>11851</v>
      </c>
      <c r="F167" s="9"/>
      <c r="G167" s="3" t="s">
        <v>385</v>
      </c>
      <c r="H167" s="20">
        <v>0</v>
      </c>
      <c r="I167" s="34">
        <v>470000000</v>
      </c>
      <c r="J167" s="21" t="s">
        <v>1316</v>
      </c>
      <c r="K167" s="19" t="s">
        <v>1350</v>
      </c>
      <c r="L167" s="137" t="s">
        <v>11564</v>
      </c>
      <c r="M167" s="140" t="s">
        <v>383</v>
      </c>
      <c r="N167" s="358" t="s">
        <v>8845</v>
      </c>
      <c r="O167" s="3" t="s">
        <v>1368</v>
      </c>
      <c r="P167" s="7" t="s">
        <v>1338</v>
      </c>
      <c r="Q167" s="3" t="s">
        <v>1337</v>
      </c>
      <c r="R167" s="202">
        <v>13.388</v>
      </c>
      <c r="S167" s="19">
        <v>192700</v>
      </c>
      <c r="T167" s="83">
        <f t="shared" ref="T167" si="43">R167*S167</f>
        <v>2579867.6</v>
      </c>
      <c r="U167" s="83">
        <f t="shared" ref="U167" si="44">T167*1.12</f>
        <v>2889451.7120000003</v>
      </c>
      <c r="V167" s="9" t="s">
        <v>1327</v>
      </c>
      <c r="W167" s="147" t="s">
        <v>1396</v>
      </c>
      <c r="X167" s="9"/>
      <c r="Y167" s="513"/>
      <c r="Z167" s="513"/>
      <c r="AA167" s="513"/>
      <c r="AB167" s="513"/>
      <c r="AC167" s="513"/>
      <c r="AD167" s="513"/>
      <c r="AE167" s="513"/>
      <c r="AF167" s="513"/>
      <c r="AG167" s="513"/>
      <c r="AH167" s="513"/>
      <c r="AI167" s="513"/>
      <c r="AJ167" s="513"/>
      <c r="AK167" s="513"/>
      <c r="AL167" s="513"/>
      <c r="AM167" s="513"/>
      <c r="AN167" s="513"/>
      <c r="AO167" s="513"/>
      <c r="AP167" s="513"/>
      <c r="AQ167" s="513"/>
      <c r="AR167" s="513"/>
      <c r="AS167" s="513"/>
      <c r="AT167" s="513"/>
      <c r="AU167" s="513"/>
      <c r="AV167" s="513"/>
      <c r="AW167" s="513"/>
      <c r="AX167" s="513"/>
      <c r="AY167" s="513"/>
      <c r="AZ167" s="513"/>
      <c r="BA167" s="513"/>
      <c r="BB167" s="513"/>
      <c r="BC167" s="513"/>
      <c r="BD167" s="513"/>
      <c r="BE167" s="513"/>
      <c r="BF167" s="513"/>
      <c r="BG167" s="513"/>
      <c r="BH167" s="513"/>
      <c r="BI167" s="513"/>
      <c r="BJ167" s="513"/>
      <c r="BK167" s="513"/>
      <c r="BL167" s="513"/>
      <c r="BM167" s="513"/>
      <c r="BN167" s="513"/>
      <c r="BO167" s="513"/>
      <c r="BP167" s="513"/>
      <c r="BQ167" s="513"/>
      <c r="BR167" s="513"/>
      <c r="BS167" s="513"/>
      <c r="BT167" s="513"/>
      <c r="BU167" s="513"/>
      <c r="BV167" s="513"/>
      <c r="BW167" s="513"/>
      <c r="BX167" s="513"/>
      <c r="BY167" s="513"/>
      <c r="BZ167" s="513"/>
      <c r="CA167" s="513"/>
      <c r="CB167" s="513"/>
      <c r="CC167" s="513"/>
      <c r="CD167" s="513"/>
      <c r="CE167" s="513"/>
      <c r="CF167" s="513"/>
      <c r="CG167" s="513"/>
      <c r="CH167" s="513"/>
      <c r="CI167" s="513"/>
      <c r="CJ167" s="513"/>
      <c r="CK167" s="513"/>
      <c r="CL167" s="513"/>
      <c r="CM167" s="513"/>
      <c r="CN167" s="513"/>
      <c r="CO167" s="513"/>
      <c r="CP167" s="513"/>
      <c r="CQ167" s="513"/>
      <c r="CR167" s="513"/>
      <c r="CS167" s="513"/>
      <c r="CT167" s="513"/>
      <c r="CU167" s="513"/>
      <c r="CV167" s="513"/>
      <c r="CW167" s="513"/>
      <c r="CX167" s="513"/>
      <c r="CY167" s="513"/>
      <c r="CZ167" s="513"/>
      <c r="DA167" s="513"/>
      <c r="DB167" s="513"/>
      <c r="DC167" s="513"/>
      <c r="DD167" s="513"/>
      <c r="DE167" s="513"/>
      <c r="DF167" s="513"/>
      <c r="DG167" s="513"/>
      <c r="DH167" s="513"/>
      <c r="DI167" s="513"/>
      <c r="DJ167" s="513"/>
      <c r="DK167" s="513"/>
      <c r="DL167" s="513"/>
      <c r="DM167" s="513"/>
      <c r="DN167" s="513"/>
      <c r="DO167" s="513"/>
      <c r="DP167" s="513"/>
      <c r="DQ167" s="513"/>
      <c r="DR167" s="513"/>
      <c r="DS167" s="513"/>
      <c r="DT167" s="513"/>
      <c r="DU167" s="513"/>
      <c r="DV167" s="513"/>
      <c r="DW167" s="513"/>
      <c r="DX167" s="513"/>
      <c r="DY167" s="513"/>
      <c r="DZ167" s="513"/>
      <c r="EA167" s="513"/>
      <c r="EB167" s="513"/>
      <c r="EC167" s="513"/>
      <c r="ED167" s="513"/>
      <c r="EE167" s="513"/>
      <c r="EF167" s="513"/>
      <c r="EG167" s="513"/>
      <c r="EH167" s="513"/>
      <c r="EI167" s="513"/>
      <c r="EJ167" s="513"/>
      <c r="EK167" s="513"/>
      <c r="EL167" s="513"/>
      <c r="EM167" s="513"/>
      <c r="EN167" s="513"/>
      <c r="EO167" s="513"/>
      <c r="EP167" s="513"/>
      <c r="EQ167" s="513"/>
      <c r="ER167" s="513"/>
      <c r="ES167" s="513"/>
      <c r="ET167" s="513"/>
      <c r="EU167" s="513"/>
      <c r="EV167" s="513"/>
      <c r="EW167" s="513"/>
      <c r="EX167" s="513"/>
      <c r="EY167" s="513"/>
      <c r="EZ167" s="513"/>
      <c r="FA167" s="513"/>
      <c r="FB167" s="513"/>
      <c r="FC167" s="513"/>
      <c r="FD167" s="513"/>
      <c r="FE167" s="513"/>
      <c r="FF167" s="513"/>
      <c r="FG167" s="513"/>
      <c r="FH167" s="513"/>
      <c r="FI167" s="513"/>
      <c r="FJ167" s="513"/>
      <c r="FK167" s="513"/>
      <c r="FL167" s="513"/>
      <c r="FM167" s="513"/>
      <c r="FN167" s="513"/>
      <c r="FO167" s="513"/>
      <c r="FP167" s="513"/>
      <c r="FQ167" s="513"/>
      <c r="FR167" s="513"/>
      <c r="FS167" s="513"/>
      <c r="FT167" s="513"/>
      <c r="FU167" s="513"/>
      <c r="FV167" s="513"/>
      <c r="FW167" s="513"/>
      <c r="FX167" s="513"/>
      <c r="FY167" s="513"/>
      <c r="FZ167" s="513"/>
      <c r="GA167" s="513"/>
      <c r="GB167" s="513"/>
      <c r="GC167" s="513"/>
      <c r="GD167" s="513"/>
      <c r="GE167" s="513"/>
      <c r="GF167" s="513"/>
      <c r="GG167" s="513"/>
      <c r="GH167" s="513"/>
      <c r="GI167" s="513"/>
      <c r="GJ167" s="513"/>
      <c r="GK167" s="513"/>
      <c r="GL167" s="513"/>
      <c r="GM167" s="513"/>
      <c r="GN167" s="513"/>
      <c r="GO167" s="513"/>
      <c r="GP167" s="513"/>
      <c r="GQ167" s="513"/>
      <c r="GR167" s="513"/>
      <c r="GS167" s="513"/>
      <c r="GT167" s="513"/>
      <c r="GU167" s="513"/>
      <c r="GV167" s="513"/>
      <c r="GW167" s="513"/>
      <c r="GX167" s="513"/>
      <c r="GY167" s="513"/>
      <c r="GZ167" s="513"/>
      <c r="HA167" s="513"/>
      <c r="HB167" s="513"/>
      <c r="HC167" s="513"/>
      <c r="HD167" s="513"/>
      <c r="HE167" s="513"/>
      <c r="HF167" s="513"/>
      <c r="HG167" s="513"/>
      <c r="HH167" s="513"/>
      <c r="HI167" s="513"/>
      <c r="HJ167" s="513"/>
      <c r="HK167" s="513"/>
      <c r="HL167" s="513"/>
      <c r="HM167" s="513"/>
      <c r="HN167" s="513"/>
      <c r="HO167" s="513"/>
      <c r="HP167" s="513"/>
      <c r="HQ167" s="513"/>
      <c r="HR167" s="513"/>
      <c r="HS167" s="513"/>
      <c r="HT167" s="513"/>
      <c r="HU167" s="513"/>
      <c r="HV167" s="513"/>
      <c r="HW167" s="513"/>
      <c r="HX167" s="513"/>
      <c r="HY167" s="513"/>
      <c r="HZ167" s="513"/>
      <c r="IA167" s="513"/>
      <c r="IB167" s="513"/>
      <c r="IC167" s="513"/>
      <c r="ID167" s="513"/>
      <c r="IE167" s="513"/>
      <c r="IF167" s="513"/>
      <c r="IG167" s="513"/>
      <c r="IH167" s="513"/>
      <c r="II167" s="513"/>
      <c r="IJ167" s="513"/>
      <c r="IK167" s="513"/>
      <c r="IL167" s="513"/>
      <c r="IM167" s="513"/>
      <c r="IN167" s="513"/>
      <c r="IO167" s="513"/>
      <c r="IP167" s="513"/>
      <c r="IQ167" s="513"/>
      <c r="IR167" s="513"/>
      <c r="IS167" s="513"/>
      <c r="IT167" s="513"/>
      <c r="IU167" s="513"/>
      <c r="IV167" s="513"/>
      <c r="IW167" s="513"/>
      <c r="IX167" s="513"/>
      <c r="IY167" s="513"/>
      <c r="IZ167" s="513"/>
      <c r="JA167" s="513"/>
      <c r="JB167" s="513"/>
      <c r="JC167" s="513"/>
      <c r="JD167" s="513"/>
      <c r="JE167" s="513"/>
      <c r="JF167" s="513"/>
      <c r="JG167" s="513"/>
      <c r="JH167" s="513"/>
      <c r="JI167" s="513"/>
      <c r="JJ167" s="513"/>
      <c r="JK167" s="513"/>
      <c r="JL167" s="513"/>
      <c r="JM167" s="513"/>
      <c r="JN167" s="513"/>
      <c r="JO167" s="513"/>
      <c r="JP167" s="513"/>
      <c r="JQ167" s="513"/>
      <c r="JR167" s="513"/>
      <c r="JS167" s="513"/>
      <c r="JT167" s="513"/>
      <c r="JU167" s="513"/>
      <c r="JV167" s="513"/>
      <c r="JW167" s="513"/>
      <c r="JX167" s="513"/>
      <c r="JY167" s="513"/>
      <c r="JZ167" s="513"/>
      <c r="KA167" s="513"/>
      <c r="KB167" s="513"/>
      <c r="KC167" s="513"/>
      <c r="KD167" s="513"/>
      <c r="KE167" s="513"/>
      <c r="KF167" s="513"/>
      <c r="KG167" s="513"/>
      <c r="KH167" s="513"/>
      <c r="KI167" s="513"/>
      <c r="KJ167" s="513"/>
      <c r="KK167" s="513"/>
      <c r="KL167" s="513"/>
      <c r="KM167" s="513"/>
      <c r="KN167" s="513"/>
      <c r="KO167" s="513"/>
      <c r="KP167" s="513"/>
      <c r="KQ167" s="513"/>
      <c r="KR167" s="513"/>
      <c r="KS167" s="513"/>
      <c r="KT167" s="513"/>
      <c r="KU167" s="513"/>
      <c r="KV167" s="513"/>
      <c r="KW167" s="513"/>
      <c r="KX167" s="513"/>
      <c r="KY167" s="513"/>
      <c r="KZ167" s="513"/>
      <c r="LA167" s="513"/>
      <c r="LB167" s="513"/>
      <c r="LC167" s="513"/>
      <c r="LD167" s="513"/>
      <c r="LE167" s="513"/>
      <c r="LF167" s="513"/>
      <c r="LG167" s="513"/>
      <c r="LH167" s="513"/>
      <c r="LI167" s="513"/>
      <c r="LJ167" s="513"/>
      <c r="LK167" s="513"/>
      <c r="LL167" s="513"/>
      <c r="LM167" s="513"/>
      <c r="LN167" s="513"/>
      <c r="LO167" s="513"/>
      <c r="LP167" s="513"/>
      <c r="LQ167" s="513"/>
      <c r="LR167" s="513"/>
      <c r="LS167" s="513"/>
      <c r="LT167" s="513"/>
      <c r="LU167" s="513"/>
      <c r="LV167" s="513"/>
      <c r="LW167" s="513"/>
      <c r="LX167" s="513"/>
      <c r="LY167" s="513"/>
      <c r="LZ167" s="513"/>
      <c r="MA167" s="513"/>
      <c r="MB167" s="513"/>
      <c r="MC167" s="513"/>
      <c r="MD167" s="513"/>
      <c r="ME167" s="513"/>
      <c r="MF167" s="513"/>
      <c r="MG167" s="513"/>
      <c r="MH167" s="513"/>
      <c r="MI167" s="513"/>
      <c r="MJ167" s="513"/>
      <c r="MK167" s="513"/>
      <c r="ML167" s="513"/>
      <c r="MM167" s="513"/>
      <c r="MN167" s="513"/>
      <c r="MO167" s="513"/>
      <c r="MP167" s="513"/>
      <c r="MQ167" s="513"/>
      <c r="MR167" s="513"/>
      <c r="MS167" s="513"/>
      <c r="MT167" s="513"/>
      <c r="MU167" s="513"/>
      <c r="MV167" s="513"/>
      <c r="MW167" s="513"/>
      <c r="MX167" s="513"/>
      <c r="MY167" s="513"/>
      <c r="MZ167" s="513"/>
      <c r="NA167" s="513"/>
      <c r="NB167" s="513"/>
      <c r="NC167" s="513"/>
      <c r="ND167" s="513"/>
      <c r="NE167" s="513"/>
      <c r="NF167" s="513"/>
      <c r="NG167" s="513"/>
      <c r="NH167" s="513"/>
      <c r="NI167" s="513"/>
      <c r="NJ167" s="513"/>
      <c r="NK167" s="513"/>
      <c r="NL167" s="513"/>
      <c r="NM167" s="513"/>
      <c r="NN167" s="513"/>
      <c r="NO167" s="513"/>
      <c r="NP167" s="513"/>
      <c r="NQ167" s="513"/>
      <c r="NR167" s="513"/>
      <c r="NS167" s="513"/>
      <c r="NT167" s="513"/>
      <c r="NU167" s="513"/>
      <c r="NV167" s="513"/>
      <c r="NW167" s="513"/>
      <c r="NX167" s="513"/>
      <c r="NY167" s="513"/>
      <c r="NZ167" s="513"/>
      <c r="OA167" s="513"/>
      <c r="OB167" s="513"/>
      <c r="OC167" s="513"/>
      <c r="OD167" s="513"/>
      <c r="OE167" s="513"/>
      <c r="OF167" s="513"/>
      <c r="OG167" s="513"/>
      <c r="OH167" s="513"/>
      <c r="OI167" s="513"/>
      <c r="OJ167" s="513"/>
      <c r="OK167" s="513"/>
      <c r="OL167" s="513"/>
      <c r="OM167" s="513"/>
      <c r="ON167" s="513"/>
      <c r="OO167" s="513"/>
      <c r="OP167" s="513"/>
      <c r="OQ167" s="513"/>
      <c r="OR167" s="513"/>
      <c r="OS167" s="513"/>
      <c r="OT167" s="513"/>
      <c r="OU167" s="513"/>
      <c r="OV167" s="513"/>
      <c r="OW167" s="513"/>
      <c r="OX167" s="513"/>
      <c r="OY167" s="513"/>
      <c r="OZ167" s="513"/>
      <c r="PA167" s="513"/>
      <c r="PB167" s="513"/>
      <c r="PC167" s="513"/>
      <c r="PD167" s="513"/>
      <c r="PE167" s="513"/>
      <c r="PF167" s="513"/>
      <c r="PG167" s="513"/>
      <c r="PH167" s="513"/>
      <c r="PI167" s="513"/>
      <c r="PJ167" s="513"/>
      <c r="PK167" s="513"/>
      <c r="PL167" s="513"/>
      <c r="PM167" s="513"/>
      <c r="PN167" s="513"/>
      <c r="PO167" s="513"/>
      <c r="PP167" s="513"/>
      <c r="PQ167" s="513"/>
      <c r="PR167" s="513"/>
      <c r="PS167" s="513"/>
      <c r="PT167" s="513"/>
      <c r="PU167" s="513"/>
      <c r="PV167" s="513"/>
      <c r="PW167" s="513"/>
      <c r="PX167" s="513"/>
      <c r="PY167" s="513"/>
      <c r="PZ167" s="513"/>
      <c r="QA167" s="513"/>
      <c r="QB167" s="513"/>
      <c r="QC167" s="513"/>
      <c r="QD167" s="513"/>
      <c r="QE167" s="513"/>
      <c r="QF167" s="513"/>
      <c r="QG167" s="513"/>
      <c r="QH167" s="513"/>
      <c r="QI167" s="513"/>
      <c r="QJ167" s="513"/>
      <c r="QK167" s="513"/>
      <c r="QL167" s="513"/>
      <c r="QM167" s="513"/>
      <c r="QN167" s="513"/>
      <c r="QO167" s="513"/>
      <c r="QP167" s="513"/>
      <c r="QQ167" s="513"/>
      <c r="QR167" s="513"/>
      <c r="QS167" s="513"/>
      <c r="QT167" s="513"/>
      <c r="QU167" s="513"/>
      <c r="QV167" s="513"/>
      <c r="QW167" s="513"/>
      <c r="QX167" s="513"/>
      <c r="QY167" s="513"/>
      <c r="QZ167" s="513"/>
      <c r="RA167" s="513"/>
      <c r="RB167" s="513"/>
      <c r="RC167" s="513"/>
      <c r="RD167" s="513"/>
      <c r="RE167" s="513"/>
      <c r="RF167" s="513"/>
      <c r="RG167" s="513"/>
      <c r="RH167" s="513"/>
      <c r="RI167" s="513"/>
      <c r="RJ167" s="513"/>
      <c r="RK167" s="513"/>
      <c r="RL167" s="513"/>
      <c r="RM167" s="513"/>
      <c r="RN167" s="513"/>
      <c r="RO167" s="513"/>
      <c r="RP167" s="513"/>
      <c r="RQ167" s="513"/>
      <c r="RR167" s="513"/>
      <c r="RS167" s="513"/>
      <c r="RT167" s="513"/>
      <c r="RU167" s="513"/>
      <c r="RV167" s="513"/>
      <c r="RW167" s="513"/>
      <c r="RX167" s="513"/>
      <c r="RY167" s="513"/>
      <c r="RZ167" s="513"/>
      <c r="SA167" s="513"/>
      <c r="SB167" s="513"/>
      <c r="SC167" s="513"/>
      <c r="SD167" s="513"/>
      <c r="SE167" s="513"/>
      <c r="SF167" s="513"/>
      <c r="SG167" s="513"/>
      <c r="SH167" s="513"/>
      <c r="SI167" s="513"/>
      <c r="SJ167" s="513"/>
      <c r="SK167" s="513"/>
      <c r="SL167" s="513"/>
      <c r="SM167" s="513"/>
      <c r="SN167" s="513"/>
      <c r="SO167" s="513"/>
      <c r="SP167" s="513"/>
      <c r="SQ167" s="513"/>
      <c r="SR167" s="513"/>
      <c r="SS167" s="513"/>
      <c r="ST167" s="513"/>
      <c r="SU167" s="513"/>
      <c r="SV167" s="513"/>
      <c r="SW167" s="513"/>
      <c r="SX167" s="513"/>
      <c r="SY167" s="513"/>
      <c r="SZ167" s="513"/>
      <c r="TA167" s="513"/>
      <c r="TB167" s="513"/>
      <c r="TC167" s="513"/>
      <c r="TD167" s="513"/>
      <c r="TE167" s="513"/>
      <c r="TF167" s="513"/>
      <c r="TG167" s="513"/>
      <c r="TH167" s="513"/>
      <c r="TI167" s="513"/>
      <c r="TJ167" s="513"/>
      <c r="TK167" s="513"/>
      <c r="TL167" s="513"/>
      <c r="TM167" s="513"/>
      <c r="TN167" s="513"/>
      <c r="TO167" s="513"/>
      <c r="TP167" s="513"/>
      <c r="TQ167" s="513"/>
      <c r="TR167" s="513"/>
      <c r="TS167" s="513"/>
      <c r="TT167" s="513"/>
      <c r="TU167" s="513"/>
      <c r="TV167" s="513"/>
      <c r="TW167" s="513"/>
      <c r="TX167" s="513"/>
      <c r="TY167" s="513"/>
      <c r="TZ167" s="513"/>
      <c r="UA167" s="513"/>
      <c r="UB167" s="513"/>
      <c r="UC167" s="513"/>
      <c r="UD167" s="513"/>
      <c r="UE167" s="513"/>
      <c r="UF167" s="513"/>
      <c r="UG167" s="513"/>
      <c r="UH167" s="513"/>
      <c r="UI167" s="513"/>
      <c r="UJ167" s="513"/>
      <c r="UK167" s="513"/>
      <c r="UL167" s="513"/>
      <c r="UM167" s="513"/>
      <c r="UN167" s="513"/>
      <c r="UO167" s="513"/>
      <c r="UP167" s="513"/>
      <c r="UQ167" s="513"/>
      <c r="UR167" s="513"/>
      <c r="US167" s="513"/>
      <c r="UT167" s="513"/>
      <c r="UU167" s="513"/>
      <c r="UV167" s="513"/>
      <c r="UW167" s="513"/>
      <c r="UX167" s="513"/>
      <c r="UY167" s="513"/>
      <c r="UZ167" s="513"/>
      <c r="VA167" s="513"/>
      <c r="VB167" s="513"/>
      <c r="VC167" s="513"/>
      <c r="VD167" s="513"/>
      <c r="VE167" s="513"/>
      <c r="VF167" s="513"/>
      <c r="VG167" s="513"/>
      <c r="VH167" s="513"/>
      <c r="VI167" s="513"/>
      <c r="VJ167" s="513"/>
      <c r="VK167" s="513"/>
      <c r="VL167" s="513"/>
      <c r="VM167" s="513"/>
      <c r="VN167" s="513"/>
      <c r="VO167" s="513"/>
      <c r="VP167" s="513"/>
      <c r="VQ167" s="513"/>
      <c r="VR167" s="513"/>
      <c r="VS167" s="513"/>
      <c r="VT167" s="513"/>
      <c r="VU167" s="513"/>
      <c r="VV167" s="513"/>
      <c r="VW167" s="513"/>
      <c r="VX167" s="513"/>
      <c r="VY167" s="513"/>
      <c r="VZ167" s="513"/>
      <c r="WA167" s="513"/>
      <c r="WB167" s="513"/>
      <c r="WC167" s="513"/>
      <c r="WD167" s="513"/>
      <c r="WE167" s="513"/>
      <c r="WF167" s="513"/>
      <c r="WG167" s="513"/>
      <c r="WH167" s="513"/>
      <c r="WI167" s="513"/>
      <c r="WJ167" s="513"/>
      <c r="WK167" s="513"/>
      <c r="WL167" s="513"/>
      <c r="WM167" s="513"/>
      <c r="WN167" s="513"/>
      <c r="WO167" s="513"/>
      <c r="WP167" s="513"/>
      <c r="WQ167" s="513"/>
      <c r="WR167" s="513"/>
      <c r="WS167" s="513"/>
      <c r="WT167" s="513"/>
      <c r="WU167" s="513"/>
      <c r="WV167" s="513"/>
      <c r="WW167" s="513"/>
      <c r="WX167" s="513"/>
      <c r="WY167" s="513"/>
      <c r="WZ167" s="513"/>
      <c r="XA167" s="513"/>
      <c r="XB167" s="513"/>
      <c r="XC167" s="513"/>
      <c r="XD167" s="513"/>
      <c r="XE167" s="513"/>
      <c r="XF167" s="513"/>
      <c r="XG167" s="513"/>
      <c r="XH167" s="513"/>
      <c r="XI167" s="513"/>
      <c r="XJ167" s="513"/>
      <c r="XK167" s="513"/>
      <c r="XL167" s="513"/>
      <c r="XM167" s="513"/>
      <c r="XN167" s="513"/>
      <c r="XO167" s="513"/>
      <c r="XP167" s="513"/>
      <c r="XQ167" s="513"/>
      <c r="XR167" s="513"/>
      <c r="XS167" s="513"/>
      <c r="XT167" s="513"/>
      <c r="XU167" s="513"/>
      <c r="XV167" s="513"/>
      <c r="XW167" s="513"/>
      <c r="XX167" s="513"/>
      <c r="XY167" s="513"/>
      <c r="XZ167" s="513"/>
      <c r="YA167" s="513"/>
      <c r="YB167" s="513"/>
      <c r="YC167" s="513"/>
      <c r="YD167" s="513"/>
      <c r="YE167" s="513"/>
      <c r="YF167" s="513"/>
      <c r="YG167" s="513"/>
      <c r="YH167" s="513"/>
      <c r="YI167" s="513"/>
      <c r="YJ167" s="513"/>
      <c r="YK167" s="513"/>
      <c r="YL167" s="513"/>
      <c r="YM167" s="513"/>
      <c r="YN167" s="513"/>
      <c r="YO167" s="513"/>
      <c r="YP167" s="513"/>
      <c r="YQ167" s="513"/>
      <c r="YR167" s="513"/>
      <c r="YS167" s="513"/>
      <c r="YT167" s="513"/>
      <c r="YU167" s="513"/>
      <c r="YV167" s="513"/>
      <c r="YW167" s="513"/>
      <c r="YX167" s="513"/>
      <c r="YY167" s="513"/>
      <c r="YZ167" s="513"/>
      <c r="ZA167" s="513"/>
      <c r="ZB167" s="513"/>
      <c r="ZC167" s="513"/>
      <c r="ZD167" s="513"/>
      <c r="ZE167" s="513"/>
      <c r="ZF167" s="513"/>
      <c r="ZG167" s="513"/>
      <c r="ZH167" s="513"/>
      <c r="ZI167" s="513"/>
      <c r="ZJ167" s="513"/>
      <c r="ZK167" s="513"/>
      <c r="ZL167" s="513"/>
      <c r="ZM167" s="513"/>
      <c r="ZN167" s="513"/>
      <c r="ZO167" s="513"/>
      <c r="ZP167" s="513"/>
      <c r="ZQ167" s="513"/>
      <c r="ZR167" s="513"/>
      <c r="ZS167" s="513"/>
      <c r="ZT167" s="513"/>
      <c r="ZU167" s="513"/>
      <c r="ZV167" s="513"/>
      <c r="ZW167" s="513"/>
      <c r="ZX167" s="513"/>
      <c r="ZY167" s="513"/>
      <c r="ZZ167" s="513"/>
      <c r="AAA167" s="513"/>
      <c r="AAB167" s="513"/>
      <c r="AAC167" s="513"/>
      <c r="AAD167" s="513"/>
      <c r="AAE167" s="513"/>
      <c r="AAF167" s="513"/>
      <c r="AAG167" s="513"/>
      <c r="AAH167" s="513"/>
      <c r="AAI167" s="513"/>
      <c r="AAJ167" s="513"/>
      <c r="AAK167" s="513"/>
      <c r="AAL167" s="513"/>
      <c r="AAM167" s="513"/>
      <c r="AAN167" s="513"/>
      <c r="AAO167" s="513"/>
      <c r="AAP167" s="513"/>
      <c r="AAQ167" s="513"/>
      <c r="AAR167" s="513"/>
      <c r="AAS167" s="513"/>
      <c r="AAT167" s="513"/>
      <c r="AAU167" s="513"/>
      <c r="AAV167" s="513"/>
      <c r="AAW167" s="513"/>
      <c r="AAX167" s="513"/>
      <c r="AAY167" s="513"/>
      <c r="AAZ167" s="513"/>
      <c r="ABA167" s="513"/>
      <c r="ABB167" s="513"/>
      <c r="ABC167" s="513"/>
      <c r="ABD167" s="513"/>
      <c r="ABE167" s="513"/>
      <c r="ABF167" s="513"/>
      <c r="ABG167" s="513"/>
      <c r="ABH167" s="513"/>
      <c r="ABI167" s="513"/>
      <c r="ABJ167" s="513"/>
      <c r="ABK167" s="513"/>
      <c r="ABL167" s="513"/>
      <c r="ABM167" s="513"/>
      <c r="ABN167" s="513"/>
      <c r="ABO167" s="513"/>
      <c r="ABP167" s="513"/>
      <c r="ABQ167" s="513"/>
      <c r="ABR167" s="513"/>
      <c r="ABS167" s="513"/>
      <c r="ABT167" s="513"/>
      <c r="ABU167" s="513"/>
      <c r="ABV167" s="513"/>
      <c r="ABW167" s="513"/>
      <c r="ABX167" s="513"/>
      <c r="ABY167" s="513"/>
      <c r="ABZ167" s="513"/>
      <c r="ACA167" s="513"/>
      <c r="ACB167" s="513"/>
      <c r="ACC167" s="513"/>
      <c r="ACD167" s="513"/>
      <c r="ACE167" s="513"/>
      <c r="ACF167" s="513"/>
      <c r="ACG167" s="513"/>
      <c r="ACH167" s="513"/>
      <c r="ACI167" s="513"/>
      <c r="ACJ167" s="513"/>
      <c r="ACK167" s="513"/>
      <c r="ACL167" s="513"/>
      <c r="ACM167" s="513"/>
      <c r="ACN167" s="513"/>
      <c r="ACO167" s="513"/>
      <c r="ACP167" s="513"/>
      <c r="ACQ167" s="513"/>
      <c r="ACR167" s="513"/>
      <c r="ACS167" s="513"/>
      <c r="ACT167" s="513"/>
      <c r="ACU167" s="513"/>
      <c r="ACV167" s="513"/>
      <c r="ACW167" s="513"/>
      <c r="ACX167" s="513"/>
      <c r="ACY167" s="513"/>
      <c r="ACZ167" s="513"/>
      <c r="ADA167" s="513"/>
      <c r="ADB167" s="513"/>
      <c r="ADC167" s="513"/>
      <c r="ADD167" s="513"/>
      <c r="ADE167" s="513"/>
      <c r="ADF167" s="513"/>
      <c r="ADG167" s="513"/>
      <c r="ADH167" s="513"/>
      <c r="ADI167" s="513"/>
      <c r="ADJ167" s="513"/>
      <c r="ADK167" s="513"/>
      <c r="ADL167" s="513"/>
      <c r="ADM167" s="513"/>
      <c r="ADN167" s="513"/>
      <c r="ADO167" s="513"/>
      <c r="ADP167" s="513"/>
      <c r="ADQ167" s="513"/>
      <c r="ADR167" s="513"/>
      <c r="ADS167" s="513"/>
      <c r="ADT167" s="513"/>
      <c r="ADU167" s="513"/>
      <c r="ADV167" s="513"/>
      <c r="ADW167" s="513"/>
      <c r="ADX167" s="513"/>
      <c r="ADY167" s="513"/>
      <c r="ADZ167" s="513"/>
      <c r="AEA167" s="513"/>
      <c r="AEB167" s="513"/>
      <c r="AEC167" s="513"/>
      <c r="AED167" s="513"/>
      <c r="AEE167" s="513"/>
      <c r="AEF167" s="513"/>
      <c r="AEG167" s="513"/>
      <c r="AEH167" s="513"/>
      <c r="AEI167" s="513"/>
      <c r="AEJ167" s="513"/>
      <c r="AEK167" s="513"/>
      <c r="AEL167" s="513"/>
      <c r="AEM167" s="513"/>
      <c r="AEN167" s="513"/>
      <c r="AEO167" s="513"/>
      <c r="AEP167" s="513"/>
      <c r="AEQ167" s="513"/>
      <c r="AER167" s="513"/>
      <c r="AES167" s="513"/>
      <c r="AET167" s="513"/>
      <c r="AEU167" s="513"/>
      <c r="AEV167" s="513"/>
      <c r="AEW167" s="513"/>
      <c r="AEX167" s="513"/>
      <c r="AEY167" s="513"/>
      <c r="AEZ167" s="513"/>
      <c r="AFA167" s="513"/>
      <c r="AFB167" s="513"/>
      <c r="AFC167" s="513"/>
      <c r="AFD167" s="513"/>
      <c r="AFE167" s="513"/>
      <c r="AFF167" s="513"/>
      <c r="AFG167" s="513"/>
      <c r="AFH167" s="513"/>
      <c r="AFI167" s="513"/>
      <c r="AFJ167" s="513"/>
      <c r="AFK167" s="513"/>
      <c r="AFL167" s="513"/>
      <c r="AFM167" s="513"/>
      <c r="AFN167" s="513"/>
      <c r="AFO167" s="513"/>
      <c r="AFP167" s="513"/>
      <c r="AFQ167" s="513"/>
      <c r="AFR167" s="513"/>
      <c r="AFS167" s="513"/>
      <c r="AFT167" s="513"/>
      <c r="AFU167" s="513"/>
      <c r="AFV167" s="513"/>
      <c r="AFW167" s="513"/>
      <c r="AFX167" s="513"/>
      <c r="AFY167" s="513"/>
      <c r="AFZ167" s="513"/>
      <c r="AGA167" s="513"/>
      <c r="AGB167" s="513"/>
      <c r="AGC167" s="513"/>
      <c r="AGD167" s="513"/>
      <c r="AGE167" s="513"/>
      <c r="AGF167" s="513"/>
      <c r="AGG167" s="513"/>
      <c r="AGH167" s="513"/>
      <c r="AGI167" s="513"/>
      <c r="AGJ167" s="513"/>
      <c r="AGK167" s="513"/>
      <c r="AGL167" s="513"/>
      <c r="AGM167" s="513"/>
      <c r="AGN167" s="513"/>
      <c r="AGO167" s="513"/>
      <c r="AGP167" s="513"/>
      <c r="AGQ167" s="513"/>
      <c r="AGR167" s="513"/>
      <c r="AGS167" s="513"/>
      <c r="AGT167" s="513"/>
      <c r="AGU167" s="513"/>
      <c r="AGV167" s="513"/>
      <c r="AGW167" s="513"/>
      <c r="AGX167" s="513"/>
      <c r="AGY167" s="513"/>
      <c r="AGZ167" s="513"/>
      <c r="AHA167" s="513"/>
      <c r="AHB167" s="513"/>
      <c r="AHC167" s="513"/>
      <c r="AHD167" s="513"/>
      <c r="AHE167" s="513"/>
      <c r="AHF167" s="513"/>
      <c r="AHG167" s="513"/>
      <c r="AHH167" s="513"/>
      <c r="AHI167" s="513"/>
      <c r="AHJ167" s="513"/>
      <c r="AHK167" s="513"/>
      <c r="AHL167" s="513"/>
      <c r="AHM167" s="513"/>
      <c r="AHN167" s="513"/>
      <c r="AHO167" s="513"/>
      <c r="AHP167" s="513"/>
      <c r="AHQ167" s="513"/>
      <c r="AHR167" s="513"/>
      <c r="AHS167" s="513"/>
      <c r="AHT167" s="513"/>
      <c r="AHU167" s="513"/>
      <c r="AHV167" s="513"/>
      <c r="AHW167" s="513"/>
      <c r="AHX167" s="513"/>
      <c r="AHY167" s="513"/>
      <c r="AHZ167" s="513"/>
      <c r="AIA167" s="513"/>
      <c r="AIB167" s="513"/>
      <c r="AIC167" s="513"/>
      <c r="AID167" s="513"/>
      <c r="AIE167" s="513"/>
      <c r="AIF167" s="513"/>
      <c r="AIG167" s="513"/>
      <c r="AIH167" s="513"/>
      <c r="AII167" s="513"/>
      <c r="AIJ167" s="513"/>
      <c r="AIK167" s="513"/>
      <c r="AIL167" s="513"/>
      <c r="AIM167" s="513"/>
      <c r="AIN167" s="513"/>
      <c r="AIO167" s="513"/>
      <c r="AIP167" s="513"/>
      <c r="AIQ167" s="513"/>
      <c r="AIR167" s="513"/>
      <c r="AIS167" s="513"/>
      <c r="AIT167" s="513"/>
      <c r="AIU167" s="513"/>
      <c r="AIV167" s="513"/>
      <c r="AIW167" s="513"/>
      <c r="AIX167" s="513"/>
      <c r="AIY167" s="513"/>
      <c r="AIZ167" s="513"/>
      <c r="AJA167" s="513"/>
      <c r="AJB167" s="513"/>
      <c r="AJC167" s="513"/>
      <c r="AJD167" s="513"/>
      <c r="AJE167" s="513"/>
      <c r="AJF167" s="513"/>
      <c r="AJG167" s="513"/>
      <c r="AJH167" s="513"/>
      <c r="AJI167" s="513"/>
      <c r="AJJ167" s="513"/>
      <c r="AJK167" s="513"/>
      <c r="AJL167" s="513"/>
      <c r="AJM167" s="513"/>
      <c r="AJN167" s="513"/>
      <c r="AJO167" s="513"/>
      <c r="AJP167" s="513"/>
      <c r="AJQ167" s="513"/>
      <c r="AJR167" s="513"/>
      <c r="AJS167" s="513"/>
      <c r="AJT167" s="513"/>
      <c r="AJU167" s="513"/>
      <c r="AJV167" s="513"/>
      <c r="AJW167" s="513"/>
      <c r="AJX167" s="513"/>
      <c r="AJY167" s="513"/>
      <c r="AJZ167" s="513"/>
      <c r="AKA167" s="513"/>
      <c r="AKB167" s="513"/>
      <c r="AKC167" s="513"/>
      <c r="AKD167" s="513"/>
      <c r="AKE167" s="513"/>
      <c r="AKF167" s="513"/>
      <c r="AKG167" s="513"/>
      <c r="AKH167" s="513"/>
      <c r="AKI167" s="513"/>
      <c r="AKJ167" s="513"/>
      <c r="AKK167" s="513"/>
      <c r="AKL167" s="513"/>
      <c r="AKM167" s="513"/>
      <c r="AKN167" s="513"/>
      <c r="AKO167" s="513"/>
      <c r="AKP167" s="513"/>
      <c r="AKQ167" s="513"/>
      <c r="AKR167" s="513"/>
      <c r="AKS167" s="513"/>
      <c r="AKT167" s="513"/>
      <c r="AKU167" s="513"/>
      <c r="AKV167" s="513"/>
      <c r="AKW167" s="513"/>
      <c r="AKX167" s="513"/>
      <c r="AKY167" s="513"/>
      <c r="AKZ167" s="513"/>
      <c r="ALA167" s="513"/>
      <c r="ALB167" s="513"/>
      <c r="ALC167" s="513"/>
      <c r="ALD167" s="513"/>
      <c r="ALE167" s="513"/>
      <c r="ALF167" s="513"/>
      <c r="ALG167" s="513"/>
      <c r="ALH167" s="513"/>
      <c r="ALI167" s="513"/>
      <c r="ALJ167" s="513"/>
      <c r="ALK167" s="513"/>
      <c r="ALL167" s="513"/>
      <c r="ALM167" s="513"/>
      <c r="ALN167" s="513"/>
      <c r="ALO167" s="513"/>
      <c r="ALP167" s="513"/>
      <c r="ALQ167" s="513"/>
      <c r="ALR167" s="513"/>
      <c r="ALS167" s="513"/>
      <c r="ALT167" s="513"/>
      <c r="ALU167" s="513"/>
      <c r="ALV167" s="513"/>
      <c r="ALW167" s="513"/>
      <c r="ALX167" s="513"/>
      <c r="ALY167" s="513"/>
      <c r="ALZ167" s="513"/>
      <c r="AMA167" s="513"/>
      <c r="AMB167" s="513"/>
      <c r="AMC167" s="513"/>
      <c r="AMD167" s="513"/>
      <c r="AME167" s="513"/>
      <c r="AMF167" s="513"/>
      <c r="AMG167" s="513"/>
      <c r="AMH167" s="513"/>
      <c r="AMI167" s="513"/>
      <c r="AMJ167" s="513"/>
      <c r="AMK167" s="513"/>
      <c r="AML167" s="513"/>
      <c r="AMM167" s="513"/>
      <c r="AMN167" s="513"/>
      <c r="AMO167" s="513"/>
      <c r="AMP167" s="513"/>
      <c r="AMQ167" s="513"/>
      <c r="AMR167" s="513"/>
      <c r="AMS167" s="513"/>
      <c r="AMT167" s="513"/>
      <c r="AMU167" s="513"/>
      <c r="AMV167" s="513"/>
      <c r="AMW167" s="513"/>
      <c r="AMX167" s="513"/>
      <c r="AMY167" s="513"/>
      <c r="AMZ167" s="513"/>
      <c r="ANA167" s="513"/>
      <c r="ANB167" s="513"/>
      <c r="ANC167" s="513"/>
      <c r="AND167" s="513"/>
      <c r="ANE167" s="513"/>
      <c r="ANF167" s="513"/>
      <c r="ANG167" s="513"/>
      <c r="ANH167" s="513"/>
      <c r="ANI167" s="513"/>
      <c r="ANJ167" s="513"/>
      <c r="ANK167" s="513"/>
      <c r="ANL167" s="513"/>
      <c r="ANM167" s="513"/>
      <c r="ANN167" s="513"/>
      <c r="ANO167" s="513"/>
      <c r="ANP167" s="513"/>
      <c r="ANQ167" s="513"/>
      <c r="ANR167" s="513"/>
      <c r="ANS167" s="513"/>
      <c r="ANT167" s="513"/>
      <c r="ANU167" s="513"/>
      <c r="ANV167" s="513"/>
      <c r="ANW167" s="513"/>
      <c r="ANX167" s="513"/>
      <c r="ANY167" s="513"/>
      <c r="ANZ167" s="513"/>
      <c r="AOA167" s="513"/>
      <c r="AOB167" s="513"/>
      <c r="AOC167" s="513"/>
      <c r="AOD167" s="513"/>
      <c r="AOE167" s="513"/>
      <c r="AOF167" s="513"/>
      <c r="AOG167" s="513"/>
      <c r="AOH167" s="513"/>
      <c r="AOI167" s="513"/>
      <c r="AOJ167" s="513"/>
      <c r="AOK167" s="513"/>
      <c r="AOL167" s="513"/>
      <c r="AOM167" s="513"/>
      <c r="AON167" s="513"/>
      <c r="AOO167" s="513"/>
      <c r="AOP167" s="513"/>
      <c r="AOQ167" s="513"/>
      <c r="AOR167" s="513"/>
      <c r="AOS167" s="513"/>
      <c r="AOT167" s="513"/>
      <c r="AOU167" s="513"/>
      <c r="AOV167" s="513"/>
      <c r="AOW167" s="513"/>
      <c r="AOX167" s="513"/>
      <c r="AOY167" s="513"/>
      <c r="AOZ167" s="513"/>
      <c r="APA167" s="513"/>
      <c r="APB167" s="513"/>
      <c r="APC167" s="513"/>
      <c r="APD167" s="513"/>
      <c r="APE167" s="513"/>
      <c r="APF167" s="513"/>
      <c r="APG167" s="513"/>
      <c r="APH167" s="513"/>
      <c r="API167" s="513"/>
      <c r="APJ167" s="513"/>
      <c r="APK167" s="513"/>
      <c r="APL167" s="513"/>
      <c r="APM167" s="513"/>
      <c r="APN167" s="513"/>
      <c r="APO167" s="513"/>
      <c r="APP167" s="513"/>
      <c r="APQ167" s="513"/>
      <c r="APR167" s="513"/>
      <c r="APS167" s="513"/>
      <c r="APT167" s="513"/>
      <c r="APU167" s="513"/>
      <c r="APV167" s="513"/>
      <c r="APW167" s="513"/>
      <c r="APX167" s="513"/>
      <c r="APY167" s="513"/>
      <c r="APZ167" s="513"/>
      <c r="AQA167" s="513"/>
      <c r="AQB167" s="513"/>
      <c r="AQC167" s="513"/>
      <c r="AQD167" s="513"/>
      <c r="AQE167" s="513"/>
      <c r="AQF167" s="513"/>
      <c r="AQG167" s="513"/>
      <c r="AQH167" s="513"/>
      <c r="AQI167" s="513"/>
      <c r="AQJ167" s="513"/>
      <c r="AQK167" s="513"/>
      <c r="AQL167" s="513"/>
      <c r="AQM167" s="513"/>
      <c r="AQN167" s="513"/>
      <c r="AQO167" s="513"/>
      <c r="AQP167" s="513"/>
      <c r="AQQ167" s="513"/>
      <c r="AQR167" s="513"/>
      <c r="AQS167" s="513"/>
      <c r="AQT167" s="513"/>
      <c r="AQU167" s="513"/>
      <c r="AQV167" s="513"/>
      <c r="AQW167" s="513"/>
      <c r="AQX167" s="513"/>
      <c r="AQY167" s="513"/>
      <c r="AQZ167" s="513"/>
      <c r="ARA167" s="513"/>
      <c r="ARB167" s="513"/>
      <c r="ARC167" s="513"/>
      <c r="ARD167" s="513"/>
      <c r="ARE167" s="513"/>
      <c r="ARF167" s="513"/>
      <c r="ARG167" s="513"/>
      <c r="ARH167" s="513"/>
      <c r="ARI167" s="513"/>
      <c r="ARJ167" s="513"/>
      <c r="ARK167" s="513"/>
      <c r="ARL167" s="513"/>
      <c r="ARM167" s="513"/>
      <c r="ARN167" s="513"/>
      <c r="ARO167" s="513"/>
      <c r="ARP167" s="513"/>
      <c r="ARQ167" s="513"/>
      <c r="ARR167" s="513"/>
      <c r="ARS167" s="513"/>
      <c r="ART167" s="513"/>
      <c r="ARU167" s="513"/>
      <c r="ARV167" s="513"/>
      <c r="ARW167" s="513"/>
      <c r="ARX167" s="513"/>
      <c r="ARY167" s="513"/>
      <c r="ARZ167" s="513"/>
      <c r="ASA167" s="513"/>
      <c r="ASB167" s="513"/>
      <c r="ASC167" s="513"/>
      <c r="ASD167" s="513"/>
      <c r="ASE167" s="513"/>
      <c r="ASF167" s="513"/>
      <c r="ASG167" s="513"/>
      <c r="ASH167" s="513"/>
      <c r="ASI167" s="513"/>
      <c r="ASJ167" s="513"/>
      <c r="ASK167" s="513"/>
      <c r="ASL167" s="513"/>
      <c r="ASM167" s="513"/>
      <c r="ASN167" s="513"/>
      <c r="ASO167" s="513"/>
      <c r="ASP167" s="513"/>
      <c r="ASQ167" s="513"/>
      <c r="ASR167" s="513"/>
      <c r="ASS167" s="513"/>
      <c r="AST167" s="513"/>
      <c r="ASU167" s="513"/>
      <c r="ASV167" s="513"/>
      <c r="ASW167" s="513"/>
      <c r="ASX167" s="513"/>
      <c r="ASY167" s="513"/>
      <c r="ASZ167" s="513"/>
      <c r="ATA167" s="513"/>
      <c r="ATB167" s="513"/>
      <c r="ATC167" s="513"/>
      <c r="ATD167" s="513"/>
      <c r="ATE167" s="513"/>
      <c r="ATF167" s="513"/>
      <c r="ATG167" s="513"/>
      <c r="ATH167" s="513"/>
      <c r="ATI167" s="513"/>
      <c r="ATJ167" s="513"/>
      <c r="ATK167" s="513"/>
      <c r="ATL167" s="513"/>
      <c r="ATM167" s="513"/>
      <c r="ATN167" s="513"/>
      <c r="ATO167" s="513"/>
      <c r="ATP167" s="513"/>
      <c r="ATQ167" s="513"/>
      <c r="ATR167" s="513"/>
      <c r="ATS167" s="513"/>
      <c r="ATT167" s="513"/>
      <c r="ATU167" s="513"/>
      <c r="ATV167" s="513"/>
      <c r="ATW167" s="513"/>
      <c r="ATX167" s="513"/>
      <c r="ATY167" s="513"/>
      <c r="ATZ167" s="513"/>
      <c r="AUA167" s="513"/>
      <c r="AUB167" s="513"/>
      <c r="AUC167" s="513"/>
      <c r="AUD167" s="513"/>
      <c r="AUE167" s="513"/>
      <c r="AUF167" s="513"/>
      <c r="AUG167" s="513"/>
      <c r="AUH167" s="513"/>
      <c r="AUI167" s="513"/>
      <c r="AUJ167" s="513"/>
      <c r="AUK167" s="513"/>
      <c r="AUL167" s="513"/>
      <c r="AUM167" s="513"/>
      <c r="AUN167" s="513"/>
      <c r="AUO167" s="513"/>
      <c r="AUP167" s="513"/>
      <c r="AUQ167" s="513"/>
      <c r="AUR167" s="513"/>
      <c r="AUS167" s="513"/>
      <c r="AUT167" s="513"/>
      <c r="AUU167" s="513"/>
      <c r="AUV167" s="513"/>
      <c r="AUW167" s="513"/>
      <c r="AUX167" s="513"/>
      <c r="AUY167" s="513"/>
      <c r="AUZ167" s="513"/>
      <c r="AVA167" s="513"/>
      <c r="AVB167" s="513"/>
      <c r="AVC167" s="513"/>
      <c r="AVD167" s="513"/>
      <c r="AVE167" s="513"/>
      <c r="AVF167" s="513"/>
      <c r="AVG167" s="513"/>
      <c r="AVH167" s="513"/>
      <c r="AVI167" s="513"/>
      <c r="AVJ167" s="513"/>
      <c r="AVK167" s="513"/>
      <c r="AVL167" s="513"/>
      <c r="AVM167" s="513"/>
      <c r="AVN167" s="513"/>
      <c r="AVO167" s="513"/>
      <c r="AVP167" s="513"/>
      <c r="AVQ167" s="513"/>
      <c r="AVR167" s="513"/>
      <c r="AVS167" s="513"/>
      <c r="AVT167" s="513"/>
      <c r="AVU167" s="513"/>
      <c r="AVV167" s="513"/>
      <c r="AVW167" s="513"/>
      <c r="AVX167" s="513"/>
      <c r="AVY167" s="513"/>
      <c r="AVZ167" s="513"/>
      <c r="AWA167" s="513"/>
      <c r="AWB167" s="513"/>
      <c r="AWC167" s="513"/>
      <c r="AWD167" s="513"/>
      <c r="AWE167" s="513"/>
      <c r="AWF167" s="513"/>
      <c r="AWG167" s="513"/>
      <c r="AWH167" s="513"/>
      <c r="AWI167" s="513"/>
      <c r="AWJ167" s="513"/>
      <c r="AWK167" s="513"/>
      <c r="AWL167" s="513"/>
      <c r="AWM167" s="513"/>
      <c r="AWN167" s="513"/>
      <c r="AWO167" s="513"/>
      <c r="AWP167" s="513"/>
      <c r="AWQ167" s="513"/>
      <c r="AWR167" s="513"/>
      <c r="AWS167" s="513"/>
      <c r="AWT167" s="513"/>
      <c r="AWU167" s="513"/>
      <c r="AWV167" s="513"/>
      <c r="AWW167" s="513"/>
      <c r="AWX167" s="513"/>
      <c r="AWY167" s="513"/>
      <c r="AWZ167" s="513"/>
      <c r="AXA167" s="513"/>
      <c r="AXB167" s="513"/>
      <c r="AXC167" s="513"/>
      <c r="AXD167" s="513"/>
      <c r="AXE167" s="513"/>
      <c r="AXF167" s="513"/>
      <c r="AXG167" s="513"/>
      <c r="AXH167" s="513"/>
      <c r="AXI167" s="513"/>
      <c r="AXJ167" s="513"/>
      <c r="AXK167" s="513"/>
      <c r="AXL167" s="513"/>
      <c r="AXM167" s="513"/>
      <c r="AXN167" s="513"/>
      <c r="AXO167" s="513"/>
      <c r="AXP167" s="513"/>
      <c r="AXQ167" s="513"/>
      <c r="AXR167" s="513"/>
      <c r="AXS167" s="513"/>
      <c r="AXT167" s="513"/>
      <c r="AXU167" s="513"/>
      <c r="AXV167" s="513"/>
      <c r="AXW167" s="513"/>
      <c r="AXX167" s="513"/>
      <c r="AXY167" s="513"/>
      <c r="AXZ167" s="513"/>
      <c r="AYA167" s="513"/>
      <c r="AYB167" s="513"/>
      <c r="AYC167" s="513"/>
      <c r="AYD167" s="513"/>
      <c r="AYE167" s="513"/>
      <c r="AYF167" s="513"/>
      <c r="AYG167" s="513"/>
      <c r="AYH167" s="513"/>
      <c r="AYI167" s="513"/>
      <c r="AYJ167" s="513"/>
      <c r="AYK167" s="513"/>
      <c r="AYL167" s="513"/>
      <c r="AYM167" s="513"/>
      <c r="AYN167" s="513"/>
      <c r="AYO167" s="513"/>
      <c r="AYP167" s="513"/>
      <c r="AYQ167" s="513"/>
      <c r="AYR167" s="513"/>
      <c r="AYS167" s="513"/>
      <c r="AYT167" s="513"/>
      <c r="AYU167" s="513"/>
      <c r="AYV167" s="513"/>
      <c r="AYW167" s="513"/>
      <c r="AYX167" s="513"/>
      <c r="AYY167" s="513"/>
      <c r="AYZ167" s="513"/>
      <c r="AZA167" s="513"/>
      <c r="AZB167" s="513"/>
      <c r="AZC167" s="513"/>
      <c r="AZD167" s="513"/>
      <c r="AZE167" s="513"/>
      <c r="AZF167" s="513"/>
      <c r="AZG167" s="513"/>
      <c r="AZH167" s="513"/>
      <c r="AZI167" s="513"/>
      <c r="AZJ167" s="513"/>
      <c r="AZK167" s="513"/>
      <c r="AZL167" s="513"/>
      <c r="AZM167" s="513"/>
      <c r="AZN167" s="513"/>
      <c r="AZO167" s="513"/>
      <c r="AZP167" s="513"/>
      <c r="AZQ167" s="513"/>
      <c r="AZR167" s="513"/>
      <c r="AZS167" s="513"/>
      <c r="AZT167" s="513"/>
      <c r="AZU167" s="513"/>
      <c r="AZV167" s="513"/>
      <c r="AZW167" s="513"/>
      <c r="AZX167" s="513"/>
      <c r="AZY167" s="513"/>
      <c r="AZZ167" s="513"/>
      <c r="BAA167" s="513"/>
      <c r="BAB167" s="513"/>
      <c r="BAC167" s="513"/>
      <c r="BAD167" s="513"/>
      <c r="BAE167" s="513"/>
      <c r="BAF167" s="513"/>
      <c r="BAG167" s="513"/>
      <c r="BAH167" s="513"/>
      <c r="BAI167" s="513"/>
      <c r="BAJ167" s="513"/>
      <c r="BAK167" s="513"/>
      <c r="BAL167" s="513"/>
      <c r="BAM167" s="513"/>
      <c r="BAN167" s="513"/>
      <c r="BAO167" s="513"/>
      <c r="BAP167" s="513"/>
      <c r="BAQ167" s="513"/>
      <c r="BAR167" s="513"/>
      <c r="BAS167" s="513"/>
      <c r="BAT167" s="513"/>
      <c r="BAU167" s="513"/>
      <c r="BAV167" s="513"/>
      <c r="BAW167" s="513"/>
      <c r="BAX167" s="513"/>
      <c r="BAY167" s="513"/>
      <c r="BAZ167" s="513"/>
      <c r="BBA167" s="513"/>
      <c r="BBB167" s="513"/>
      <c r="BBC167" s="513"/>
      <c r="BBD167" s="513"/>
      <c r="BBE167" s="513"/>
      <c r="BBF167" s="513"/>
      <c r="BBG167" s="513"/>
      <c r="BBH167" s="513"/>
      <c r="BBI167" s="513"/>
      <c r="BBJ167" s="513"/>
      <c r="BBK167" s="513"/>
      <c r="BBL167" s="513"/>
      <c r="BBM167" s="513"/>
      <c r="BBN167" s="513"/>
      <c r="BBO167" s="513"/>
      <c r="BBP167" s="513"/>
      <c r="BBQ167" s="513"/>
      <c r="BBR167" s="513"/>
      <c r="BBS167" s="513"/>
      <c r="BBT167" s="513"/>
      <c r="BBU167" s="513"/>
      <c r="BBV167" s="513"/>
      <c r="BBW167" s="513"/>
      <c r="BBX167" s="513"/>
      <c r="BBY167" s="513"/>
      <c r="BBZ167" s="513"/>
      <c r="BCA167" s="513"/>
      <c r="BCB167" s="513"/>
      <c r="BCC167" s="513"/>
      <c r="BCD167" s="513"/>
      <c r="BCE167" s="513"/>
      <c r="BCF167" s="513"/>
      <c r="BCG167" s="513"/>
      <c r="BCH167" s="513"/>
      <c r="BCI167" s="513"/>
      <c r="BCJ167" s="513"/>
      <c r="BCK167" s="513"/>
      <c r="BCL167" s="513"/>
      <c r="BCM167" s="513"/>
      <c r="BCN167" s="513"/>
      <c r="BCO167" s="513"/>
      <c r="BCP167" s="513"/>
      <c r="BCQ167" s="513"/>
      <c r="BCR167" s="513"/>
      <c r="BCS167" s="513"/>
      <c r="BCT167" s="513"/>
      <c r="BCU167" s="513"/>
      <c r="BCV167" s="513"/>
      <c r="BCW167" s="513"/>
      <c r="BCX167" s="513"/>
      <c r="BCY167" s="513"/>
      <c r="BCZ167" s="513"/>
      <c r="BDA167" s="513"/>
      <c r="BDB167" s="513"/>
      <c r="BDC167" s="513"/>
      <c r="BDD167" s="513"/>
      <c r="BDE167" s="513"/>
      <c r="BDF167" s="513"/>
      <c r="BDG167" s="513"/>
      <c r="BDH167" s="513"/>
      <c r="BDI167" s="513"/>
      <c r="BDJ167" s="513"/>
      <c r="BDK167" s="513"/>
      <c r="BDL167" s="513"/>
      <c r="BDM167" s="513"/>
      <c r="BDN167" s="513"/>
      <c r="BDO167" s="513"/>
      <c r="BDP167" s="513"/>
      <c r="BDQ167" s="513"/>
      <c r="BDR167" s="513"/>
      <c r="BDS167" s="513"/>
      <c r="BDT167" s="513"/>
      <c r="BDU167" s="513"/>
      <c r="BDV167" s="513"/>
      <c r="BDW167" s="513"/>
      <c r="BDX167" s="513"/>
      <c r="BDY167" s="513"/>
      <c r="BDZ167" s="513"/>
      <c r="BEA167" s="513"/>
      <c r="BEB167" s="513"/>
      <c r="BEC167" s="513"/>
      <c r="BED167" s="513"/>
      <c r="BEE167" s="513"/>
      <c r="BEF167" s="513"/>
      <c r="BEG167" s="513"/>
      <c r="BEH167" s="513"/>
      <c r="BEI167" s="513"/>
      <c r="BEJ167" s="513"/>
      <c r="BEK167" s="513"/>
      <c r="BEL167" s="513"/>
      <c r="BEM167" s="513"/>
      <c r="BEN167" s="513"/>
      <c r="BEO167" s="513"/>
      <c r="BEP167" s="513"/>
      <c r="BEQ167" s="513"/>
      <c r="BER167" s="513"/>
      <c r="BES167" s="513"/>
      <c r="BET167" s="513"/>
      <c r="BEU167" s="513"/>
      <c r="BEV167" s="513"/>
      <c r="BEW167" s="513"/>
      <c r="BEX167" s="513"/>
      <c r="BEY167" s="513"/>
      <c r="BEZ167" s="513"/>
      <c r="BFA167" s="513"/>
      <c r="BFB167" s="513"/>
      <c r="BFC167" s="513"/>
      <c r="BFD167" s="513"/>
      <c r="BFE167" s="513"/>
      <c r="BFF167" s="513"/>
      <c r="BFG167" s="513"/>
      <c r="BFH167" s="513"/>
      <c r="BFI167" s="513"/>
      <c r="BFJ167" s="513"/>
      <c r="BFK167" s="513"/>
      <c r="BFL167" s="513"/>
      <c r="BFM167" s="513"/>
      <c r="BFN167" s="513"/>
      <c r="BFO167" s="513"/>
      <c r="BFP167" s="513"/>
      <c r="BFQ167" s="513"/>
      <c r="BFR167" s="513"/>
      <c r="BFS167" s="513"/>
      <c r="BFT167" s="513"/>
      <c r="BFU167" s="513"/>
      <c r="BFV167" s="513"/>
      <c r="BFW167" s="513"/>
      <c r="BFX167" s="513"/>
      <c r="BFY167" s="513"/>
      <c r="BFZ167" s="513"/>
      <c r="BGA167" s="513"/>
      <c r="BGB167" s="513"/>
      <c r="BGC167" s="513"/>
      <c r="BGD167" s="513"/>
      <c r="BGE167" s="513"/>
      <c r="BGF167" s="513"/>
      <c r="BGG167" s="513"/>
      <c r="BGH167" s="513"/>
      <c r="BGI167" s="513"/>
      <c r="BGJ167" s="513"/>
      <c r="BGK167" s="513"/>
      <c r="BGL167" s="513"/>
      <c r="BGM167" s="513"/>
      <c r="BGN167" s="513"/>
      <c r="BGO167" s="513"/>
      <c r="BGP167" s="513"/>
      <c r="BGQ167" s="513"/>
      <c r="BGR167" s="513"/>
      <c r="BGS167" s="513"/>
      <c r="BGT167" s="513"/>
      <c r="BGU167" s="513"/>
      <c r="BGV167" s="513"/>
      <c r="BGW167" s="513"/>
      <c r="BGX167" s="513"/>
      <c r="BGY167" s="513"/>
      <c r="BGZ167" s="513"/>
      <c r="BHA167" s="513"/>
      <c r="BHB167" s="513"/>
      <c r="BHC167" s="513"/>
      <c r="BHD167" s="513"/>
      <c r="BHE167" s="513"/>
      <c r="BHF167" s="513"/>
      <c r="BHG167" s="513"/>
      <c r="BHH167" s="513"/>
      <c r="BHI167" s="513"/>
      <c r="BHJ167" s="513"/>
      <c r="BHK167" s="513"/>
      <c r="BHL167" s="513"/>
      <c r="BHM167" s="513"/>
      <c r="BHN167" s="513"/>
      <c r="BHO167" s="513"/>
      <c r="BHP167" s="513"/>
      <c r="BHQ167" s="513"/>
      <c r="BHR167" s="513"/>
      <c r="BHS167" s="513"/>
      <c r="BHT167" s="513"/>
      <c r="BHU167" s="513"/>
      <c r="BHV167" s="513"/>
      <c r="BHW167" s="513"/>
      <c r="BHX167" s="513"/>
      <c r="BHY167" s="513"/>
      <c r="BHZ167" s="513"/>
      <c r="BIA167" s="513"/>
      <c r="BIB167" s="513"/>
      <c r="BIC167" s="513"/>
      <c r="BID167" s="513"/>
      <c r="BIE167" s="513"/>
      <c r="BIF167" s="513"/>
      <c r="BIG167" s="513"/>
      <c r="BIH167" s="513"/>
      <c r="BII167" s="513"/>
      <c r="BIJ167" s="513"/>
      <c r="BIK167" s="513"/>
      <c r="BIL167" s="513"/>
      <c r="BIM167" s="513"/>
      <c r="BIN167" s="513"/>
      <c r="BIO167" s="513"/>
      <c r="BIP167" s="513"/>
      <c r="BIQ167" s="513"/>
      <c r="BIR167" s="513"/>
      <c r="BIS167" s="513"/>
      <c r="BIT167" s="513"/>
      <c r="BIU167" s="513"/>
      <c r="BIV167" s="513"/>
      <c r="BIW167" s="513"/>
      <c r="BIX167" s="513"/>
      <c r="BIY167" s="513"/>
      <c r="BIZ167" s="513"/>
      <c r="BJA167" s="513"/>
      <c r="BJB167" s="513"/>
      <c r="BJC167" s="513"/>
      <c r="BJD167" s="513"/>
      <c r="BJE167" s="513"/>
      <c r="BJF167" s="513"/>
      <c r="BJG167" s="513"/>
      <c r="BJH167" s="513"/>
      <c r="BJI167" s="513"/>
      <c r="BJJ167" s="513"/>
      <c r="BJK167" s="513"/>
      <c r="BJL167" s="513"/>
      <c r="BJM167" s="513"/>
      <c r="BJN167" s="513"/>
      <c r="BJO167" s="513"/>
      <c r="BJP167" s="513"/>
      <c r="BJQ167" s="513"/>
      <c r="BJR167" s="513"/>
      <c r="BJS167" s="513"/>
      <c r="BJT167" s="513"/>
      <c r="BJU167" s="513"/>
      <c r="BJV167" s="513"/>
      <c r="BJW167" s="513"/>
      <c r="BJX167" s="513"/>
      <c r="BJY167" s="513"/>
      <c r="BJZ167" s="513"/>
      <c r="BKA167" s="513"/>
      <c r="BKB167" s="513"/>
      <c r="BKC167" s="513"/>
      <c r="BKD167" s="513"/>
      <c r="BKE167" s="513"/>
      <c r="BKF167" s="513"/>
      <c r="BKG167" s="513"/>
      <c r="BKH167" s="513"/>
      <c r="BKI167" s="513"/>
      <c r="BKJ167" s="513"/>
      <c r="BKK167" s="513"/>
      <c r="BKL167" s="513"/>
      <c r="BKM167" s="513"/>
      <c r="BKN167" s="513"/>
      <c r="BKO167" s="513"/>
      <c r="BKP167" s="513"/>
      <c r="BKQ167" s="513"/>
      <c r="BKR167" s="513"/>
      <c r="BKS167" s="513"/>
      <c r="BKT167" s="513"/>
      <c r="BKU167" s="513"/>
      <c r="BKV167" s="513"/>
      <c r="BKW167" s="513"/>
      <c r="BKX167" s="513"/>
      <c r="BKY167" s="513"/>
      <c r="BKZ167" s="513"/>
      <c r="BLA167" s="513"/>
      <c r="BLB167" s="513"/>
      <c r="BLC167" s="513"/>
      <c r="BLD167" s="513"/>
      <c r="BLE167" s="513"/>
      <c r="BLF167" s="513"/>
      <c r="BLG167" s="513"/>
      <c r="BLH167" s="513"/>
      <c r="BLI167" s="513"/>
      <c r="BLJ167" s="513"/>
      <c r="BLK167" s="513"/>
      <c r="BLL167" s="513"/>
      <c r="BLM167" s="513"/>
      <c r="BLN167" s="513"/>
      <c r="BLO167" s="513"/>
      <c r="BLP167" s="513"/>
      <c r="BLQ167" s="513"/>
      <c r="BLR167" s="513"/>
      <c r="BLS167" s="513"/>
      <c r="BLT167" s="513"/>
      <c r="BLU167" s="513"/>
      <c r="BLV167" s="513"/>
      <c r="BLW167" s="513"/>
      <c r="BLX167" s="513"/>
      <c r="BLY167" s="513"/>
      <c r="BLZ167" s="513"/>
      <c r="BMA167" s="513"/>
      <c r="BMB167" s="513"/>
      <c r="BMC167" s="513"/>
      <c r="BMD167" s="513"/>
      <c r="BME167" s="513"/>
      <c r="BMF167" s="513"/>
      <c r="BMG167" s="513"/>
      <c r="BMH167" s="513"/>
      <c r="BMI167" s="513"/>
      <c r="BMJ167" s="513"/>
      <c r="BMK167" s="513"/>
      <c r="BML167" s="513"/>
      <c r="BMM167" s="513"/>
      <c r="BMN167" s="513"/>
      <c r="BMO167" s="513"/>
      <c r="BMP167" s="513"/>
      <c r="BMQ167" s="513"/>
      <c r="BMR167" s="513"/>
      <c r="BMS167" s="513"/>
      <c r="BMT167" s="513"/>
      <c r="BMU167" s="513"/>
      <c r="BMV167" s="513"/>
      <c r="BMW167" s="513"/>
      <c r="BMX167" s="513"/>
      <c r="BMY167" s="513"/>
      <c r="BMZ167" s="513"/>
      <c r="BNA167" s="513"/>
      <c r="BNB167" s="513"/>
      <c r="BNC167" s="513"/>
      <c r="BND167" s="513"/>
      <c r="BNE167" s="513"/>
      <c r="BNF167" s="513"/>
      <c r="BNG167" s="513"/>
      <c r="BNH167" s="513"/>
      <c r="BNI167" s="513"/>
      <c r="BNJ167" s="513"/>
      <c r="BNK167" s="513"/>
      <c r="BNL167" s="513"/>
      <c r="BNM167" s="513"/>
      <c r="BNN167" s="513"/>
      <c r="BNO167" s="513"/>
      <c r="BNP167" s="513"/>
      <c r="BNQ167" s="513"/>
      <c r="BNR167" s="513"/>
      <c r="BNS167" s="513"/>
      <c r="BNT167" s="513"/>
      <c r="BNU167" s="513"/>
      <c r="BNV167" s="513"/>
      <c r="BNW167" s="513"/>
      <c r="BNX167" s="513"/>
      <c r="BNY167" s="513"/>
      <c r="BNZ167" s="513"/>
      <c r="BOA167" s="513"/>
      <c r="BOB167" s="513"/>
      <c r="BOC167" s="513"/>
      <c r="BOD167" s="513"/>
      <c r="BOE167" s="513"/>
      <c r="BOF167" s="513"/>
      <c r="BOG167" s="513"/>
      <c r="BOH167" s="513"/>
      <c r="BOI167" s="513"/>
      <c r="BOJ167" s="513"/>
      <c r="BOK167" s="513"/>
      <c r="BOL167" s="513"/>
      <c r="BOM167" s="513"/>
      <c r="BON167" s="513"/>
      <c r="BOO167" s="513"/>
      <c r="BOP167" s="513"/>
      <c r="BOQ167" s="513"/>
      <c r="BOR167" s="513"/>
      <c r="BOS167" s="513"/>
      <c r="BOT167" s="513"/>
      <c r="BOU167" s="513"/>
      <c r="BOV167" s="513"/>
      <c r="BOW167" s="513"/>
      <c r="BOX167" s="513"/>
      <c r="BOY167" s="513"/>
      <c r="BOZ167" s="513"/>
      <c r="BPA167" s="513"/>
      <c r="BPB167" s="513"/>
      <c r="BPC167" s="513"/>
      <c r="BPD167" s="513"/>
      <c r="BPE167" s="513"/>
      <c r="BPF167" s="513"/>
      <c r="BPG167" s="513"/>
      <c r="BPH167" s="513"/>
      <c r="BPI167" s="513"/>
      <c r="BPJ167" s="513"/>
      <c r="BPK167" s="513"/>
      <c r="BPL167" s="513"/>
      <c r="BPM167" s="513"/>
      <c r="BPN167" s="513"/>
      <c r="BPO167" s="513"/>
      <c r="BPP167" s="513"/>
      <c r="BPQ167" s="513"/>
      <c r="BPR167" s="513"/>
      <c r="BPS167" s="513"/>
      <c r="BPT167" s="513"/>
      <c r="BPU167" s="513"/>
      <c r="BPV167" s="513"/>
      <c r="BPW167" s="513"/>
      <c r="BPX167" s="513"/>
      <c r="BPY167" s="513"/>
      <c r="BPZ167" s="513"/>
      <c r="BQA167" s="513"/>
      <c r="BQB167" s="513"/>
      <c r="BQC167" s="513"/>
      <c r="BQD167" s="513"/>
      <c r="BQE167" s="513"/>
      <c r="BQF167" s="513"/>
      <c r="BQG167" s="513"/>
      <c r="BQH167" s="513"/>
      <c r="BQI167" s="513"/>
      <c r="BQJ167" s="513"/>
      <c r="BQK167" s="513"/>
      <c r="BQL167" s="513"/>
      <c r="BQM167" s="513"/>
      <c r="BQN167" s="513"/>
      <c r="BQO167" s="513"/>
      <c r="BQP167" s="513"/>
      <c r="BQQ167" s="513"/>
      <c r="BQR167" s="513"/>
      <c r="BQS167" s="513"/>
      <c r="BQT167" s="513"/>
      <c r="BQU167" s="513"/>
      <c r="BQV167" s="513"/>
      <c r="BQW167" s="513"/>
      <c r="BQX167" s="513"/>
      <c r="BQY167" s="513"/>
      <c r="BQZ167" s="513"/>
      <c r="BRA167" s="513"/>
      <c r="BRB167" s="513"/>
      <c r="BRC167" s="513"/>
      <c r="BRD167" s="513"/>
      <c r="BRE167" s="513"/>
      <c r="BRF167" s="513"/>
      <c r="BRG167" s="513"/>
      <c r="BRH167" s="513"/>
      <c r="BRI167" s="513"/>
      <c r="BRJ167" s="513"/>
      <c r="BRK167" s="513"/>
      <c r="BRL167" s="513"/>
      <c r="BRM167" s="513"/>
      <c r="BRN167" s="513"/>
      <c r="BRO167" s="513"/>
      <c r="BRP167" s="513"/>
      <c r="BRQ167" s="513"/>
      <c r="BRR167" s="513"/>
      <c r="BRS167" s="513"/>
      <c r="BRT167" s="513"/>
      <c r="BRU167" s="513"/>
      <c r="BRV167" s="513"/>
      <c r="BRW167" s="513"/>
      <c r="BRX167" s="513"/>
      <c r="BRY167" s="513"/>
      <c r="BRZ167" s="513"/>
      <c r="BSA167" s="513"/>
      <c r="BSB167" s="513"/>
      <c r="BSC167" s="513"/>
      <c r="BSD167" s="513"/>
      <c r="BSE167" s="513"/>
      <c r="BSF167" s="513"/>
      <c r="BSG167" s="513"/>
      <c r="BSH167" s="513"/>
      <c r="BSI167" s="513"/>
      <c r="BSJ167" s="513"/>
      <c r="BSK167" s="513"/>
      <c r="BSL167" s="513"/>
      <c r="BSM167" s="513"/>
      <c r="BSN167" s="513"/>
      <c r="BSO167" s="513"/>
      <c r="BSP167" s="513"/>
      <c r="BSQ167" s="513"/>
      <c r="BSR167" s="513"/>
      <c r="BSS167" s="513"/>
      <c r="BST167" s="513"/>
      <c r="BSU167" s="513"/>
      <c r="BSV167" s="513"/>
      <c r="BSW167" s="513"/>
      <c r="BSX167" s="513"/>
      <c r="BSY167" s="513"/>
      <c r="BSZ167" s="513"/>
      <c r="BTA167" s="513"/>
      <c r="BTB167" s="513"/>
      <c r="BTC167" s="513"/>
      <c r="BTD167" s="513"/>
      <c r="BTE167" s="513"/>
      <c r="BTF167" s="513"/>
      <c r="BTG167" s="513"/>
      <c r="BTH167" s="513"/>
      <c r="BTI167" s="513"/>
      <c r="BTJ167" s="513"/>
      <c r="BTK167" s="513"/>
      <c r="BTL167" s="513"/>
      <c r="BTM167" s="513"/>
      <c r="BTN167" s="513"/>
      <c r="BTO167" s="513"/>
      <c r="BTP167" s="513"/>
      <c r="BTQ167" s="513"/>
      <c r="BTR167" s="513"/>
      <c r="BTS167" s="513"/>
      <c r="BTT167" s="513"/>
      <c r="BTU167" s="513"/>
      <c r="BTV167" s="513"/>
      <c r="BTW167" s="513"/>
      <c r="BTX167" s="513"/>
      <c r="BTY167" s="513"/>
      <c r="BTZ167" s="513"/>
      <c r="BUA167" s="513"/>
      <c r="BUB167" s="513"/>
      <c r="BUC167" s="513"/>
      <c r="BUD167" s="513"/>
      <c r="BUE167" s="513"/>
      <c r="BUF167" s="513"/>
      <c r="BUG167" s="513"/>
      <c r="BUH167" s="513"/>
      <c r="BUI167" s="513"/>
      <c r="BUJ167" s="513"/>
      <c r="BUK167" s="513"/>
      <c r="BUL167" s="513"/>
      <c r="BUM167" s="513"/>
      <c r="BUN167" s="513"/>
      <c r="BUO167" s="513"/>
      <c r="BUP167" s="513"/>
      <c r="BUQ167" s="513"/>
      <c r="BUR167" s="513"/>
      <c r="BUS167" s="513"/>
      <c r="BUT167" s="513"/>
      <c r="BUU167" s="513"/>
      <c r="BUV167" s="513"/>
      <c r="BUW167" s="513"/>
      <c r="BUX167" s="513"/>
      <c r="BUY167" s="513"/>
      <c r="BUZ167" s="513"/>
      <c r="BVA167" s="513"/>
      <c r="BVB167" s="513"/>
      <c r="BVC167" s="513"/>
      <c r="BVD167" s="513"/>
      <c r="BVE167" s="513"/>
      <c r="BVF167" s="513"/>
      <c r="BVG167" s="513"/>
      <c r="BVH167" s="513"/>
      <c r="BVI167" s="513"/>
      <c r="BVJ167" s="513"/>
      <c r="BVK167" s="513"/>
      <c r="BVL167" s="513"/>
      <c r="BVM167" s="513"/>
      <c r="BVN167" s="513"/>
      <c r="BVO167" s="513"/>
      <c r="BVP167" s="513"/>
      <c r="BVQ167" s="513"/>
      <c r="BVR167" s="513"/>
      <c r="BVS167" s="513"/>
      <c r="BVT167" s="513"/>
      <c r="BVU167" s="513"/>
      <c r="BVV167" s="513"/>
      <c r="BVW167" s="513"/>
      <c r="BVX167" s="513"/>
      <c r="BVY167" s="513"/>
      <c r="BVZ167" s="513"/>
      <c r="BWA167" s="513"/>
      <c r="BWB167" s="513"/>
      <c r="BWC167" s="513"/>
      <c r="BWD167" s="513"/>
      <c r="BWE167" s="513"/>
      <c r="BWF167" s="513"/>
      <c r="BWG167" s="513"/>
      <c r="BWH167" s="513"/>
      <c r="BWI167" s="513"/>
      <c r="BWJ167" s="513"/>
      <c r="BWK167" s="513"/>
      <c r="BWL167" s="513"/>
      <c r="BWM167" s="513"/>
      <c r="BWN167" s="513"/>
      <c r="BWO167" s="513"/>
      <c r="BWP167" s="513"/>
      <c r="BWQ167" s="513"/>
    </row>
    <row r="168" spans="1:1967" ht="102" customHeight="1">
      <c r="A168" s="9" t="s">
        <v>6183</v>
      </c>
      <c r="B168" s="100" t="s">
        <v>97</v>
      </c>
      <c r="C168" s="111" t="s">
        <v>844</v>
      </c>
      <c r="D168" s="3" t="s">
        <v>184</v>
      </c>
      <c r="E168" s="3" t="s">
        <v>171</v>
      </c>
      <c r="F168" s="9"/>
      <c r="G168" s="3" t="s">
        <v>385</v>
      </c>
      <c r="H168" s="20">
        <v>0</v>
      </c>
      <c r="I168" s="34">
        <v>470000000</v>
      </c>
      <c r="J168" s="21" t="s">
        <v>1316</v>
      </c>
      <c r="K168" s="19" t="s">
        <v>1350</v>
      </c>
      <c r="L168" s="137" t="s">
        <v>3404</v>
      </c>
      <c r="M168" s="140" t="s">
        <v>383</v>
      </c>
      <c r="N168" s="358" t="s">
        <v>8845</v>
      </c>
      <c r="O168" s="3" t="s">
        <v>1368</v>
      </c>
      <c r="P168" s="7" t="s">
        <v>1338</v>
      </c>
      <c r="Q168" s="3" t="s">
        <v>1337</v>
      </c>
      <c r="R168" s="135">
        <v>4.835</v>
      </c>
      <c r="S168" s="19">
        <v>192700</v>
      </c>
      <c r="T168" s="83">
        <v>0</v>
      </c>
      <c r="U168" s="83">
        <f t="shared" si="18"/>
        <v>0</v>
      </c>
      <c r="V168" s="9" t="s">
        <v>1327</v>
      </c>
      <c r="W168" s="152" t="s">
        <v>1396</v>
      </c>
      <c r="X168" s="9" t="s">
        <v>10759</v>
      </c>
      <c r="Y168" s="513"/>
      <c r="Z168" s="513"/>
      <c r="AA168" s="513"/>
      <c r="AB168" s="513"/>
      <c r="AC168" s="513"/>
      <c r="AD168" s="513"/>
      <c r="AE168" s="513"/>
      <c r="AF168" s="513"/>
      <c r="AG168" s="513"/>
      <c r="AH168" s="513"/>
      <c r="AI168" s="513"/>
      <c r="AJ168" s="513"/>
      <c r="AK168" s="513"/>
      <c r="AL168" s="513"/>
      <c r="AM168" s="513"/>
      <c r="AN168" s="513"/>
      <c r="AO168" s="513"/>
      <c r="AP168" s="513"/>
      <c r="AQ168" s="513"/>
      <c r="AR168" s="513"/>
      <c r="AS168" s="513"/>
      <c r="AT168" s="513"/>
      <c r="AU168" s="513"/>
      <c r="AV168" s="513"/>
      <c r="AW168" s="513"/>
      <c r="AX168" s="513"/>
      <c r="AY168" s="513"/>
      <c r="AZ168" s="513"/>
      <c r="BA168" s="513"/>
      <c r="BB168" s="513"/>
      <c r="BC168" s="513"/>
      <c r="BD168" s="513"/>
      <c r="BE168" s="513"/>
      <c r="BF168" s="513"/>
      <c r="BG168" s="513"/>
      <c r="BH168" s="513"/>
      <c r="BI168" s="513"/>
      <c r="BJ168" s="513"/>
      <c r="BK168" s="513"/>
      <c r="BL168" s="513"/>
      <c r="BM168" s="513"/>
      <c r="BN168" s="513"/>
      <c r="BO168" s="513"/>
      <c r="BP168" s="513"/>
      <c r="BQ168" s="513"/>
      <c r="BR168" s="513"/>
      <c r="BS168" s="513"/>
      <c r="BT168" s="513"/>
      <c r="BU168" s="513"/>
      <c r="BV168" s="513"/>
      <c r="BW168" s="513"/>
      <c r="BX168" s="513"/>
      <c r="BY168" s="513"/>
      <c r="BZ168" s="513"/>
      <c r="CA168" s="513"/>
      <c r="CB168" s="513"/>
      <c r="CC168" s="513"/>
      <c r="CD168" s="513"/>
      <c r="CE168" s="513"/>
      <c r="CF168" s="513"/>
      <c r="CG168" s="513"/>
      <c r="CH168" s="513"/>
      <c r="CI168" s="513"/>
      <c r="CJ168" s="513"/>
      <c r="CK168" s="513"/>
      <c r="CL168" s="513"/>
      <c r="CM168" s="513"/>
      <c r="CN168" s="513"/>
      <c r="CO168" s="513"/>
      <c r="CP168" s="513"/>
      <c r="CQ168" s="513"/>
      <c r="CR168" s="513"/>
      <c r="CS168" s="513"/>
      <c r="CT168" s="513"/>
      <c r="CU168" s="513"/>
      <c r="CV168" s="513"/>
      <c r="CW168" s="513"/>
      <c r="CX168" s="513"/>
      <c r="CY168" s="513"/>
      <c r="CZ168" s="513"/>
      <c r="DA168" s="513"/>
      <c r="DB168" s="513"/>
      <c r="DC168" s="513"/>
      <c r="DD168" s="513"/>
      <c r="DE168" s="513"/>
      <c r="DF168" s="513"/>
      <c r="DG168" s="513"/>
      <c r="DH168" s="513"/>
      <c r="DI168" s="513"/>
      <c r="DJ168" s="513"/>
      <c r="DK168" s="513"/>
      <c r="DL168" s="513"/>
      <c r="DM168" s="513"/>
      <c r="DN168" s="513"/>
      <c r="DO168" s="513"/>
      <c r="DP168" s="513"/>
      <c r="DQ168" s="513"/>
      <c r="DR168" s="513"/>
      <c r="DS168" s="513"/>
      <c r="DT168" s="513"/>
      <c r="DU168" s="513"/>
      <c r="DV168" s="513"/>
      <c r="DW168" s="513"/>
      <c r="DX168" s="513"/>
      <c r="DY168" s="513"/>
      <c r="DZ168" s="513"/>
      <c r="EA168" s="513"/>
      <c r="EB168" s="513"/>
      <c r="EC168" s="513"/>
      <c r="ED168" s="513"/>
      <c r="EE168" s="513"/>
      <c r="EF168" s="513"/>
      <c r="EG168" s="513"/>
      <c r="EH168" s="513"/>
      <c r="EI168" s="513"/>
      <c r="EJ168" s="513"/>
      <c r="EK168" s="513"/>
      <c r="EL168" s="513"/>
      <c r="EM168" s="513"/>
      <c r="EN168" s="513"/>
      <c r="EO168" s="513"/>
      <c r="EP168" s="513"/>
      <c r="EQ168" s="513"/>
      <c r="ER168" s="513"/>
      <c r="ES168" s="513"/>
      <c r="ET168" s="513"/>
      <c r="EU168" s="513"/>
      <c r="EV168" s="513"/>
      <c r="EW168" s="513"/>
      <c r="EX168" s="513"/>
      <c r="EY168" s="513"/>
      <c r="EZ168" s="513"/>
      <c r="FA168" s="513"/>
      <c r="FB168" s="513"/>
      <c r="FC168" s="513"/>
      <c r="FD168" s="513"/>
      <c r="FE168" s="513"/>
      <c r="FF168" s="513"/>
      <c r="FG168" s="513"/>
      <c r="FH168" s="513"/>
      <c r="FI168" s="513"/>
      <c r="FJ168" s="513"/>
      <c r="FK168" s="513"/>
      <c r="FL168" s="513"/>
      <c r="FM168" s="513"/>
      <c r="FN168" s="513"/>
      <c r="FO168" s="513"/>
      <c r="FP168" s="513"/>
      <c r="FQ168" s="513"/>
      <c r="FR168" s="513"/>
      <c r="FS168" s="513"/>
      <c r="FT168" s="513"/>
      <c r="FU168" s="513"/>
      <c r="FV168" s="513"/>
      <c r="FW168" s="513"/>
      <c r="FX168" s="513"/>
      <c r="FY168" s="513"/>
      <c r="FZ168" s="513"/>
      <c r="GA168" s="513"/>
      <c r="GB168" s="513"/>
      <c r="GC168" s="513"/>
      <c r="GD168" s="513"/>
      <c r="GE168" s="513"/>
      <c r="GF168" s="513"/>
      <c r="GG168" s="513"/>
      <c r="GH168" s="513"/>
      <c r="GI168" s="513"/>
      <c r="GJ168" s="513"/>
      <c r="GK168" s="513"/>
      <c r="GL168" s="513"/>
      <c r="GM168" s="513"/>
      <c r="GN168" s="513"/>
      <c r="GO168" s="513"/>
      <c r="GP168" s="513"/>
      <c r="GQ168" s="513"/>
      <c r="GR168" s="513"/>
      <c r="GS168" s="513"/>
      <c r="GT168" s="513"/>
      <c r="GU168" s="513"/>
      <c r="GV168" s="513"/>
      <c r="GW168" s="513"/>
      <c r="GX168" s="513"/>
      <c r="GY168" s="513"/>
      <c r="GZ168" s="513"/>
      <c r="HA168" s="513"/>
      <c r="HB168" s="513"/>
      <c r="HC168" s="513"/>
      <c r="HD168" s="513"/>
      <c r="HE168" s="513"/>
      <c r="HF168" s="513"/>
      <c r="HG168" s="513"/>
      <c r="HH168" s="513"/>
      <c r="HI168" s="513"/>
      <c r="HJ168" s="513"/>
      <c r="HK168" s="513"/>
      <c r="HL168" s="513"/>
      <c r="HM168" s="513"/>
      <c r="HN168" s="513"/>
      <c r="HO168" s="513"/>
      <c r="HP168" s="513"/>
      <c r="HQ168" s="513"/>
      <c r="HR168" s="513"/>
      <c r="HS168" s="513"/>
      <c r="HT168" s="513"/>
      <c r="HU168" s="513"/>
      <c r="HV168" s="513"/>
      <c r="HW168" s="513"/>
      <c r="HX168" s="513"/>
      <c r="HY168" s="513"/>
      <c r="HZ168" s="513"/>
      <c r="IA168" s="513"/>
      <c r="IB168" s="513"/>
      <c r="IC168" s="513"/>
      <c r="ID168" s="513"/>
      <c r="IE168" s="513"/>
      <c r="IF168" s="513"/>
      <c r="IG168" s="513"/>
      <c r="IH168" s="513"/>
      <c r="II168" s="513"/>
      <c r="IJ168" s="513"/>
      <c r="IK168" s="513"/>
      <c r="IL168" s="513"/>
      <c r="IM168" s="513"/>
      <c r="IN168" s="513"/>
      <c r="IO168" s="513"/>
      <c r="IP168" s="513"/>
      <c r="IQ168" s="513"/>
      <c r="IR168" s="513"/>
      <c r="IS168" s="513"/>
      <c r="IT168" s="513"/>
      <c r="IU168" s="513"/>
      <c r="IV168" s="513"/>
      <c r="IW168" s="513"/>
      <c r="IX168" s="513"/>
      <c r="IY168" s="513"/>
      <c r="IZ168" s="513"/>
      <c r="JA168" s="513"/>
      <c r="JB168" s="513"/>
      <c r="JC168" s="513"/>
      <c r="JD168" s="513"/>
      <c r="JE168" s="513"/>
      <c r="JF168" s="513"/>
      <c r="JG168" s="513"/>
      <c r="JH168" s="513"/>
      <c r="JI168" s="513"/>
      <c r="JJ168" s="513"/>
      <c r="JK168" s="513"/>
      <c r="JL168" s="513"/>
      <c r="JM168" s="513"/>
      <c r="JN168" s="513"/>
      <c r="JO168" s="513"/>
      <c r="JP168" s="513"/>
      <c r="JQ168" s="513"/>
      <c r="JR168" s="513"/>
      <c r="JS168" s="513"/>
      <c r="JT168" s="513"/>
      <c r="JU168" s="513"/>
      <c r="JV168" s="513"/>
      <c r="JW168" s="513"/>
      <c r="JX168" s="513"/>
      <c r="JY168" s="513"/>
      <c r="JZ168" s="513"/>
      <c r="KA168" s="513"/>
      <c r="KB168" s="513"/>
      <c r="KC168" s="513"/>
      <c r="KD168" s="513"/>
      <c r="KE168" s="513"/>
      <c r="KF168" s="513"/>
      <c r="KG168" s="513"/>
      <c r="KH168" s="513"/>
      <c r="KI168" s="513"/>
      <c r="KJ168" s="513"/>
      <c r="KK168" s="513"/>
      <c r="KL168" s="513"/>
      <c r="KM168" s="513"/>
      <c r="KN168" s="513"/>
      <c r="KO168" s="513"/>
      <c r="KP168" s="513"/>
      <c r="KQ168" s="513"/>
      <c r="KR168" s="513"/>
      <c r="KS168" s="513"/>
      <c r="KT168" s="513"/>
      <c r="KU168" s="513"/>
      <c r="KV168" s="513"/>
      <c r="KW168" s="513"/>
      <c r="KX168" s="513"/>
      <c r="KY168" s="513"/>
      <c r="KZ168" s="513"/>
      <c r="LA168" s="513"/>
      <c r="LB168" s="513"/>
      <c r="LC168" s="513"/>
      <c r="LD168" s="513"/>
      <c r="LE168" s="513"/>
      <c r="LF168" s="513"/>
      <c r="LG168" s="513"/>
      <c r="LH168" s="513"/>
      <c r="LI168" s="513"/>
      <c r="LJ168" s="513"/>
      <c r="LK168" s="513"/>
      <c r="LL168" s="513"/>
      <c r="LM168" s="513"/>
      <c r="LN168" s="513"/>
      <c r="LO168" s="513"/>
      <c r="LP168" s="513"/>
      <c r="LQ168" s="513"/>
      <c r="LR168" s="513"/>
      <c r="LS168" s="513"/>
      <c r="LT168" s="513"/>
      <c r="LU168" s="513"/>
      <c r="LV168" s="513"/>
      <c r="LW168" s="513"/>
      <c r="LX168" s="513"/>
      <c r="LY168" s="513"/>
      <c r="LZ168" s="513"/>
      <c r="MA168" s="513"/>
      <c r="MB168" s="513"/>
      <c r="MC168" s="513"/>
      <c r="MD168" s="513"/>
      <c r="ME168" s="513"/>
      <c r="MF168" s="513"/>
      <c r="MG168" s="513"/>
      <c r="MH168" s="513"/>
      <c r="MI168" s="513"/>
      <c r="MJ168" s="513"/>
      <c r="MK168" s="513"/>
      <c r="ML168" s="513"/>
      <c r="MM168" s="513"/>
      <c r="MN168" s="513"/>
      <c r="MO168" s="513"/>
      <c r="MP168" s="513"/>
      <c r="MQ168" s="513"/>
      <c r="MR168" s="513"/>
      <c r="MS168" s="513"/>
      <c r="MT168" s="513"/>
      <c r="MU168" s="513"/>
      <c r="MV168" s="513"/>
      <c r="MW168" s="513"/>
      <c r="MX168" s="513"/>
      <c r="MY168" s="513"/>
      <c r="MZ168" s="513"/>
      <c r="NA168" s="513"/>
      <c r="NB168" s="513"/>
      <c r="NC168" s="513"/>
      <c r="ND168" s="513"/>
      <c r="NE168" s="513"/>
      <c r="NF168" s="513"/>
      <c r="NG168" s="513"/>
      <c r="NH168" s="513"/>
      <c r="NI168" s="513"/>
      <c r="NJ168" s="513"/>
      <c r="NK168" s="513"/>
      <c r="NL168" s="513"/>
      <c r="NM168" s="513"/>
      <c r="NN168" s="513"/>
      <c r="NO168" s="513"/>
      <c r="NP168" s="513"/>
      <c r="NQ168" s="513"/>
      <c r="NR168" s="513"/>
      <c r="NS168" s="513"/>
      <c r="NT168" s="513"/>
      <c r="NU168" s="513"/>
      <c r="NV168" s="513"/>
      <c r="NW168" s="513"/>
      <c r="NX168" s="513"/>
      <c r="NY168" s="513"/>
      <c r="NZ168" s="513"/>
      <c r="OA168" s="513"/>
      <c r="OB168" s="513"/>
      <c r="OC168" s="513"/>
      <c r="OD168" s="513"/>
      <c r="OE168" s="513"/>
      <c r="OF168" s="513"/>
      <c r="OG168" s="513"/>
      <c r="OH168" s="513"/>
      <c r="OI168" s="513"/>
      <c r="OJ168" s="513"/>
      <c r="OK168" s="513"/>
      <c r="OL168" s="513"/>
      <c r="OM168" s="513"/>
      <c r="ON168" s="513"/>
      <c r="OO168" s="513"/>
      <c r="OP168" s="513"/>
      <c r="OQ168" s="513"/>
      <c r="OR168" s="513"/>
      <c r="OS168" s="513"/>
      <c r="OT168" s="513"/>
      <c r="OU168" s="513"/>
      <c r="OV168" s="513"/>
      <c r="OW168" s="513"/>
      <c r="OX168" s="513"/>
      <c r="OY168" s="513"/>
      <c r="OZ168" s="513"/>
      <c r="PA168" s="513"/>
      <c r="PB168" s="513"/>
      <c r="PC168" s="513"/>
      <c r="PD168" s="513"/>
      <c r="PE168" s="513"/>
      <c r="PF168" s="513"/>
      <c r="PG168" s="513"/>
      <c r="PH168" s="513"/>
      <c r="PI168" s="513"/>
      <c r="PJ168" s="513"/>
      <c r="PK168" s="513"/>
      <c r="PL168" s="513"/>
      <c r="PM168" s="513"/>
      <c r="PN168" s="513"/>
      <c r="PO168" s="513"/>
      <c r="PP168" s="513"/>
      <c r="PQ168" s="513"/>
      <c r="PR168" s="513"/>
      <c r="PS168" s="513"/>
      <c r="PT168" s="513"/>
      <c r="PU168" s="513"/>
      <c r="PV168" s="513"/>
      <c r="PW168" s="513"/>
      <c r="PX168" s="513"/>
      <c r="PY168" s="513"/>
      <c r="PZ168" s="513"/>
      <c r="QA168" s="513"/>
      <c r="QB168" s="513"/>
      <c r="QC168" s="513"/>
      <c r="QD168" s="513"/>
      <c r="QE168" s="513"/>
      <c r="QF168" s="513"/>
      <c r="QG168" s="513"/>
      <c r="QH168" s="513"/>
      <c r="QI168" s="513"/>
      <c r="QJ168" s="513"/>
      <c r="QK168" s="513"/>
      <c r="QL168" s="513"/>
      <c r="QM168" s="513"/>
      <c r="QN168" s="513"/>
      <c r="QO168" s="513"/>
      <c r="QP168" s="513"/>
      <c r="QQ168" s="513"/>
      <c r="QR168" s="513"/>
      <c r="QS168" s="513"/>
      <c r="QT168" s="513"/>
      <c r="QU168" s="513"/>
      <c r="QV168" s="513"/>
      <c r="QW168" s="513"/>
      <c r="QX168" s="513"/>
      <c r="QY168" s="513"/>
      <c r="QZ168" s="513"/>
      <c r="RA168" s="513"/>
      <c r="RB168" s="513"/>
      <c r="RC168" s="513"/>
      <c r="RD168" s="513"/>
      <c r="RE168" s="513"/>
      <c r="RF168" s="513"/>
      <c r="RG168" s="513"/>
      <c r="RH168" s="513"/>
      <c r="RI168" s="513"/>
      <c r="RJ168" s="513"/>
      <c r="RK168" s="513"/>
      <c r="RL168" s="513"/>
      <c r="RM168" s="513"/>
      <c r="RN168" s="513"/>
      <c r="RO168" s="513"/>
      <c r="RP168" s="513"/>
      <c r="RQ168" s="513"/>
      <c r="RR168" s="513"/>
      <c r="RS168" s="513"/>
      <c r="RT168" s="513"/>
      <c r="RU168" s="513"/>
      <c r="RV168" s="513"/>
      <c r="RW168" s="513"/>
      <c r="RX168" s="513"/>
      <c r="RY168" s="513"/>
      <c r="RZ168" s="513"/>
      <c r="SA168" s="513"/>
      <c r="SB168" s="513"/>
      <c r="SC168" s="513"/>
      <c r="SD168" s="513"/>
      <c r="SE168" s="513"/>
      <c r="SF168" s="513"/>
      <c r="SG168" s="513"/>
      <c r="SH168" s="513"/>
      <c r="SI168" s="513"/>
      <c r="SJ168" s="513"/>
      <c r="SK168" s="513"/>
      <c r="SL168" s="513"/>
      <c r="SM168" s="513"/>
      <c r="SN168" s="513"/>
      <c r="SO168" s="513"/>
      <c r="SP168" s="513"/>
      <c r="SQ168" s="513"/>
      <c r="SR168" s="513"/>
      <c r="SS168" s="513"/>
      <c r="ST168" s="513"/>
      <c r="SU168" s="513"/>
      <c r="SV168" s="513"/>
      <c r="SW168" s="513"/>
      <c r="SX168" s="513"/>
      <c r="SY168" s="513"/>
      <c r="SZ168" s="513"/>
      <c r="TA168" s="513"/>
      <c r="TB168" s="513"/>
      <c r="TC168" s="513"/>
      <c r="TD168" s="513"/>
      <c r="TE168" s="513"/>
      <c r="TF168" s="513"/>
      <c r="TG168" s="513"/>
      <c r="TH168" s="513"/>
      <c r="TI168" s="513"/>
      <c r="TJ168" s="513"/>
      <c r="TK168" s="513"/>
      <c r="TL168" s="513"/>
      <c r="TM168" s="513"/>
      <c r="TN168" s="513"/>
      <c r="TO168" s="513"/>
      <c r="TP168" s="513"/>
      <c r="TQ168" s="513"/>
      <c r="TR168" s="513"/>
      <c r="TS168" s="513"/>
      <c r="TT168" s="513"/>
      <c r="TU168" s="513"/>
      <c r="TV168" s="513"/>
      <c r="TW168" s="513"/>
      <c r="TX168" s="513"/>
      <c r="TY168" s="513"/>
      <c r="TZ168" s="513"/>
      <c r="UA168" s="513"/>
      <c r="UB168" s="513"/>
      <c r="UC168" s="513"/>
      <c r="UD168" s="513"/>
      <c r="UE168" s="513"/>
      <c r="UF168" s="513"/>
      <c r="UG168" s="513"/>
      <c r="UH168" s="513"/>
      <c r="UI168" s="513"/>
      <c r="UJ168" s="513"/>
      <c r="UK168" s="513"/>
      <c r="UL168" s="513"/>
      <c r="UM168" s="513"/>
      <c r="UN168" s="513"/>
      <c r="UO168" s="513"/>
      <c r="UP168" s="513"/>
      <c r="UQ168" s="513"/>
      <c r="UR168" s="513"/>
      <c r="US168" s="513"/>
      <c r="UT168" s="513"/>
      <c r="UU168" s="513"/>
      <c r="UV168" s="513"/>
      <c r="UW168" s="513"/>
      <c r="UX168" s="513"/>
      <c r="UY168" s="513"/>
      <c r="UZ168" s="513"/>
      <c r="VA168" s="513"/>
      <c r="VB168" s="513"/>
      <c r="VC168" s="513"/>
      <c r="VD168" s="513"/>
      <c r="VE168" s="513"/>
      <c r="VF168" s="513"/>
      <c r="VG168" s="513"/>
      <c r="VH168" s="513"/>
      <c r="VI168" s="513"/>
      <c r="VJ168" s="513"/>
      <c r="VK168" s="513"/>
      <c r="VL168" s="513"/>
      <c r="VM168" s="513"/>
      <c r="VN168" s="513"/>
      <c r="VO168" s="513"/>
      <c r="VP168" s="513"/>
      <c r="VQ168" s="513"/>
      <c r="VR168" s="513"/>
      <c r="VS168" s="513"/>
      <c r="VT168" s="513"/>
      <c r="VU168" s="513"/>
      <c r="VV168" s="513"/>
      <c r="VW168" s="513"/>
      <c r="VX168" s="513"/>
      <c r="VY168" s="513"/>
      <c r="VZ168" s="513"/>
      <c r="WA168" s="513"/>
      <c r="WB168" s="513"/>
      <c r="WC168" s="513"/>
      <c r="WD168" s="513"/>
      <c r="WE168" s="513"/>
      <c r="WF168" s="513"/>
      <c r="WG168" s="513"/>
      <c r="WH168" s="513"/>
      <c r="WI168" s="513"/>
      <c r="WJ168" s="513"/>
      <c r="WK168" s="513"/>
      <c r="WL168" s="513"/>
      <c r="WM168" s="513"/>
      <c r="WN168" s="513"/>
      <c r="WO168" s="513"/>
      <c r="WP168" s="513"/>
      <c r="WQ168" s="513"/>
      <c r="WR168" s="513"/>
      <c r="WS168" s="513"/>
      <c r="WT168" s="513"/>
      <c r="WU168" s="513"/>
      <c r="WV168" s="513"/>
      <c r="WW168" s="513"/>
      <c r="WX168" s="513"/>
      <c r="WY168" s="513"/>
      <c r="WZ168" s="513"/>
      <c r="XA168" s="513"/>
      <c r="XB168" s="513"/>
      <c r="XC168" s="513"/>
      <c r="XD168" s="513"/>
      <c r="XE168" s="513"/>
      <c r="XF168" s="513"/>
      <c r="XG168" s="513"/>
      <c r="XH168" s="513"/>
      <c r="XI168" s="513"/>
      <c r="XJ168" s="513"/>
      <c r="XK168" s="513"/>
      <c r="XL168" s="513"/>
      <c r="XM168" s="513"/>
      <c r="XN168" s="513"/>
      <c r="XO168" s="513"/>
      <c r="XP168" s="513"/>
      <c r="XQ168" s="513"/>
      <c r="XR168" s="513"/>
      <c r="XS168" s="513"/>
      <c r="XT168" s="513"/>
      <c r="XU168" s="513"/>
      <c r="XV168" s="513"/>
      <c r="XW168" s="513"/>
      <c r="XX168" s="513"/>
      <c r="XY168" s="513"/>
      <c r="XZ168" s="513"/>
      <c r="YA168" s="513"/>
      <c r="YB168" s="513"/>
      <c r="YC168" s="513"/>
      <c r="YD168" s="513"/>
      <c r="YE168" s="513"/>
      <c r="YF168" s="513"/>
      <c r="YG168" s="513"/>
      <c r="YH168" s="513"/>
      <c r="YI168" s="513"/>
      <c r="YJ168" s="513"/>
      <c r="YK168" s="513"/>
      <c r="YL168" s="513"/>
      <c r="YM168" s="513"/>
      <c r="YN168" s="513"/>
      <c r="YO168" s="513"/>
      <c r="YP168" s="513"/>
      <c r="YQ168" s="513"/>
      <c r="YR168" s="513"/>
      <c r="YS168" s="513"/>
      <c r="YT168" s="513"/>
      <c r="YU168" s="513"/>
      <c r="YV168" s="513"/>
      <c r="YW168" s="513"/>
      <c r="YX168" s="513"/>
      <c r="YY168" s="513"/>
      <c r="YZ168" s="513"/>
      <c r="ZA168" s="513"/>
      <c r="ZB168" s="513"/>
      <c r="ZC168" s="513"/>
      <c r="ZD168" s="513"/>
      <c r="ZE168" s="513"/>
      <c r="ZF168" s="513"/>
      <c r="ZG168" s="513"/>
      <c r="ZH168" s="513"/>
      <c r="ZI168" s="513"/>
      <c r="ZJ168" s="513"/>
      <c r="ZK168" s="513"/>
      <c r="ZL168" s="513"/>
      <c r="ZM168" s="513"/>
      <c r="ZN168" s="513"/>
      <c r="ZO168" s="513"/>
      <c r="ZP168" s="513"/>
      <c r="ZQ168" s="513"/>
      <c r="ZR168" s="513"/>
      <c r="ZS168" s="513"/>
      <c r="ZT168" s="513"/>
      <c r="ZU168" s="513"/>
      <c r="ZV168" s="513"/>
      <c r="ZW168" s="513"/>
      <c r="ZX168" s="513"/>
      <c r="ZY168" s="513"/>
      <c r="ZZ168" s="513"/>
      <c r="AAA168" s="513"/>
      <c r="AAB168" s="513"/>
      <c r="AAC168" s="513"/>
      <c r="AAD168" s="513"/>
      <c r="AAE168" s="513"/>
      <c r="AAF168" s="513"/>
      <c r="AAG168" s="513"/>
      <c r="AAH168" s="513"/>
      <c r="AAI168" s="513"/>
      <c r="AAJ168" s="513"/>
      <c r="AAK168" s="513"/>
      <c r="AAL168" s="513"/>
      <c r="AAM168" s="513"/>
      <c r="AAN168" s="513"/>
      <c r="AAO168" s="513"/>
      <c r="AAP168" s="513"/>
      <c r="AAQ168" s="513"/>
      <c r="AAR168" s="513"/>
      <c r="AAS168" s="513"/>
      <c r="AAT168" s="513"/>
      <c r="AAU168" s="513"/>
      <c r="AAV168" s="513"/>
      <c r="AAW168" s="513"/>
      <c r="AAX168" s="513"/>
      <c r="AAY168" s="513"/>
      <c r="AAZ168" s="513"/>
      <c r="ABA168" s="513"/>
      <c r="ABB168" s="513"/>
      <c r="ABC168" s="513"/>
      <c r="ABD168" s="513"/>
      <c r="ABE168" s="513"/>
      <c r="ABF168" s="513"/>
      <c r="ABG168" s="513"/>
      <c r="ABH168" s="513"/>
      <c r="ABI168" s="513"/>
      <c r="ABJ168" s="513"/>
      <c r="ABK168" s="513"/>
      <c r="ABL168" s="513"/>
      <c r="ABM168" s="513"/>
      <c r="ABN168" s="513"/>
      <c r="ABO168" s="513"/>
      <c r="ABP168" s="513"/>
      <c r="ABQ168" s="513"/>
      <c r="ABR168" s="513"/>
      <c r="ABS168" s="513"/>
      <c r="ABT168" s="513"/>
      <c r="ABU168" s="513"/>
      <c r="ABV168" s="513"/>
      <c r="ABW168" s="513"/>
      <c r="ABX168" s="513"/>
      <c r="ABY168" s="513"/>
      <c r="ABZ168" s="513"/>
      <c r="ACA168" s="513"/>
      <c r="ACB168" s="513"/>
      <c r="ACC168" s="513"/>
      <c r="ACD168" s="513"/>
      <c r="ACE168" s="513"/>
      <c r="ACF168" s="513"/>
      <c r="ACG168" s="513"/>
      <c r="ACH168" s="513"/>
      <c r="ACI168" s="513"/>
      <c r="ACJ168" s="513"/>
      <c r="ACK168" s="513"/>
      <c r="ACL168" s="513"/>
      <c r="ACM168" s="513"/>
      <c r="ACN168" s="513"/>
      <c r="ACO168" s="513"/>
      <c r="ACP168" s="513"/>
      <c r="ACQ168" s="513"/>
      <c r="ACR168" s="513"/>
      <c r="ACS168" s="513"/>
      <c r="ACT168" s="513"/>
      <c r="ACU168" s="513"/>
      <c r="ACV168" s="513"/>
      <c r="ACW168" s="513"/>
      <c r="ACX168" s="513"/>
      <c r="ACY168" s="513"/>
      <c r="ACZ168" s="513"/>
      <c r="ADA168" s="513"/>
      <c r="ADB168" s="513"/>
      <c r="ADC168" s="513"/>
      <c r="ADD168" s="513"/>
      <c r="ADE168" s="513"/>
      <c r="ADF168" s="513"/>
      <c r="ADG168" s="513"/>
      <c r="ADH168" s="513"/>
      <c r="ADI168" s="513"/>
      <c r="ADJ168" s="513"/>
      <c r="ADK168" s="513"/>
      <c r="ADL168" s="513"/>
      <c r="ADM168" s="513"/>
      <c r="ADN168" s="513"/>
      <c r="ADO168" s="513"/>
      <c r="ADP168" s="513"/>
      <c r="ADQ168" s="513"/>
      <c r="ADR168" s="513"/>
      <c r="ADS168" s="513"/>
      <c r="ADT168" s="513"/>
      <c r="ADU168" s="513"/>
      <c r="ADV168" s="513"/>
      <c r="ADW168" s="513"/>
      <c r="ADX168" s="513"/>
      <c r="ADY168" s="513"/>
      <c r="ADZ168" s="513"/>
      <c r="AEA168" s="513"/>
      <c r="AEB168" s="513"/>
      <c r="AEC168" s="513"/>
      <c r="AED168" s="513"/>
      <c r="AEE168" s="513"/>
      <c r="AEF168" s="513"/>
      <c r="AEG168" s="513"/>
      <c r="AEH168" s="513"/>
      <c r="AEI168" s="513"/>
      <c r="AEJ168" s="513"/>
      <c r="AEK168" s="513"/>
      <c r="AEL168" s="513"/>
      <c r="AEM168" s="513"/>
      <c r="AEN168" s="513"/>
      <c r="AEO168" s="513"/>
      <c r="AEP168" s="513"/>
      <c r="AEQ168" s="513"/>
      <c r="AER168" s="513"/>
      <c r="AES168" s="513"/>
      <c r="AET168" s="513"/>
      <c r="AEU168" s="513"/>
      <c r="AEV168" s="513"/>
      <c r="AEW168" s="513"/>
      <c r="AEX168" s="513"/>
      <c r="AEY168" s="513"/>
      <c r="AEZ168" s="513"/>
      <c r="AFA168" s="513"/>
      <c r="AFB168" s="513"/>
      <c r="AFC168" s="513"/>
      <c r="AFD168" s="513"/>
      <c r="AFE168" s="513"/>
      <c r="AFF168" s="513"/>
      <c r="AFG168" s="513"/>
      <c r="AFH168" s="513"/>
      <c r="AFI168" s="513"/>
      <c r="AFJ168" s="513"/>
      <c r="AFK168" s="513"/>
      <c r="AFL168" s="513"/>
      <c r="AFM168" s="513"/>
      <c r="AFN168" s="513"/>
      <c r="AFO168" s="513"/>
      <c r="AFP168" s="513"/>
      <c r="AFQ168" s="513"/>
      <c r="AFR168" s="513"/>
      <c r="AFS168" s="513"/>
      <c r="AFT168" s="513"/>
      <c r="AFU168" s="513"/>
      <c r="AFV168" s="513"/>
      <c r="AFW168" s="513"/>
      <c r="AFX168" s="513"/>
      <c r="AFY168" s="513"/>
      <c r="AFZ168" s="513"/>
      <c r="AGA168" s="513"/>
      <c r="AGB168" s="513"/>
      <c r="AGC168" s="513"/>
      <c r="AGD168" s="513"/>
      <c r="AGE168" s="513"/>
      <c r="AGF168" s="513"/>
      <c r="AGG168" s="513"/>
      <c r="AGH168" s="513"/>
      <c r="AGI168" s="513"/>
      <c r="AGJ168" s="513"/>
      <c r="AGK168" s="513"/>
      <c r="AGL168" s="513"/>
      <c r="AGM168" s="513"/>
      <c r="AGN168" s="513"/>
      <c r="AGO168" s="513"/>
      <c r="AGP168" s="513"/>
      <c r="AGQ168" s="513"/>
      <c r="AGR168" s="513"/>
      <c r="AGS168" s="513"/>
      <c r="AGT168" s="513"/>
      <c r="AGU168" s="513"/>
      <c r="AGV168" s="513"/>
      <c r="AGW168" s="513"/>
      <c r="AGX168" s="513"/>
      <c r="AGY168" s="513"/>
      <c r="AGZ168" s="513"/>
      <c r="AHA168" s="513"/>
      <c r="AHB168" s="513"/>
      <c r="AHC168" s="513"/>
      <c r="AHD168" s="513"/>
      <c r="AHE168" s="513"/>
      <c r="AHF168" s="513"/>
      <c r="AHG168" s="513"/>
      <c r="AHH168" s="513"/>
      <c r="AHI168" s="513"/>
      <c r="AHJ168" s="513"/>
      <c r="AHK168" s="513"/>
      <c r="AHL168" s="513"/>
      <c r="AHM168" s="513"/>
      <c r="AHN168" s="513"/>
      <c r="AHO168" s="513"/>
      <c r="AHP168" s="513"/>
      <c r="AHQ168" s="513"/>
      <c r="AHR168" s="513"/>
      <c r="AHS168" s="513"/>
      <c r="AHT168" s="513"/>
      <c r="AHU168" s="513"/>
      <c r="AHV168" s="513"/>
      <c r="AHW168" s="513"/>
      <c r="AHX168" s="513"/>
      <c r="AHY168" s="513"/>
      <c r="AHZ168" s="513"/>
      <c r="AIA168" s="513"/>
      <c r="AIB168" s="513"/>
      <c r="AIC168" s="513"/>
      <c r="AID168" s="513"/>
      <c r="AIE168" s="513"/>
      <c r="AIF168" s="513"/>
      <c r="AIG168" s="513"/>
      <c r="AIH168" s="513"/>
      <c r="AII168" s="513"/>
      <c r="AIJ168" s="513"/>
      <c r="AIK168" s="513"/>
      <c r="AIL168" s="513"/>
      <c r="AIM168" s="513"/>
      <c r="AIN168" s="513"/>
      <c r="AIO168" s="513"/>
      <c r="AIP168" s="513"/>
      <c r="AIQ168" s="513"/>
      <c r="AIR168" s="513"/>
      <c r="AIS168" s="513"/>
      <c r="AIT168" s="513"/>
      <c r="AIU168" s="513"/>
      <c r="AIV168" s="513"/>
      <c r="AIW168" s="513"/>
      <c r="AIX168" s="513"/>
      <c r="AIY168" s="513"/>
      <c r="AIZ168" s="513"/>
      <c r="AJA168" s="513"/>
      <c r="AJB168" s="513"/>
      <c r="AJC168" s="513"/>
      <c r="AJD168" s="513"/>
      <c r="AJE168" s="513"/>
      <c r="AJF168" s="513"/>
      <c r="AJG168" s="513"/>
      <c r="AJH168" s="513"/>
      <c r="AJI168" s="513"/>
      <c r="AJJ168" s="513"/>
      <c r="AJK168" s="513"/>
      <c r="AJL168" s="513"/>
      <c r="AJM168" s="513"/>
      <c r="AJN168" s="513"/>
      <c r="AJO168" s="513"/>
      <c r="AJP168" s="513"/>
      <c r="AJQ168" s="513"/>
      <c r="AJR168" s="513"/>
      <c r="AJS168" s="513"/>
      <c r="AJT168" s="513"/>
      <c r="AJU168" s="513"/>
      <c r="AJV168" s="513"/>
      <c r="AJW168" s="513"/>
      <c r="AJX168" s="513"/>
      <c r="AJY168" s="513"/>
      <c r="AJZ168" s="513"/>
      <c r="AKA168" s="513"/>
      <c r="AKB168" s="513"/>
      <c r="AKC168" s="513"/>
      <c r="AKD168" s="513"/>
      <c r="AKE168" s="513"/>
      <c r="AKF168" s="513"/>
      <c r="AKG168" s="513"/>
      <c r="AKH168" s="513"/>
      <c r="AKI168" s="513"/>
      <c r="AKJ168" s="513"/>
      <c r="AKK168" s="513"/>
      <c r="AKL168" s="513"/>
      <c r="AKM168" s="513"/>
      <c r="AKN168" s="513"/>
      <c r="AKO168" s="513"/>
      <c r="AKP168" s="513"/>
      <c r="AKQ168" s="513"/>
      <c r="AKR168" s="513"/>
      <c r="AKS168" s="513"/>
      <c r="AKT168" s="513"/>
      <c r="AKU168" s="513"/>
      <c r="AKV168" s="513"/>
      <c r="AKW168" s="513"/>
      <c r="AKX168" s="513"/>
      <c r="AKY168" s="513"/>
      <c r="AKZ168" s="513"/>
      <c r="ALA168" s="513"/>
      <c r="ALB168" s="513"/>
      <c r="ALC168" s="513"/>
      <c r="ALD168" s="513"/>
      <c r="ALE168" s="513"/>
      <c r="ALF168" s="513"/>
      <c r="ALG168" s="513"/>
      <c r="ALH168" s="513"/>
      <c r="ALI168" s="513"/>
      <c r="ALJ168" s="513"/>
      <c r="ALK168" s="513"/>
      <c r="ALL168" s="513"/>
      <c r="ALM168" s="513"/>
      <c r="ALN168" s="513"/>
      <c r="ALO168" s="513"/>
      <c r="ALP168" s="513"/>
      <c r="ALQ168" s="513"/>
      <c r="ALR168" s="513"/>
      <c r="ALS168" s="513"/>
      <c r="ALT168" s="513"/>
      <c r="ALU168" s="513"/>
      <c r="ALV168" s="513"/>
      <c r="ALW168" s="513"/>
      <c r="ALX168" s="513"/>
      <c r="ALY168" s="513"/>
      <c r="ALZ168" s="513"/>
      <c r="AMA168" s="513"/>
      <c r="AMB168" s="513"/>
      <c r="AMC168" s="513"/>
      <c r="AMD168" s="513"/>
      <c r="AME168" s="513"/>
      <c r="AMF168" s="513"/>
      <c r="AMG168" s="513"/>
      <c r="AMH168" s="513"/>
      <c r="AMI168" s="513"/>
      <c r="AMJ168" s="513"/>
      <c r="AMK168" s="513"/>
      <c r="AML168" s="513"/>
      <c r="AMM168" s="513"/>
      <c r="AMN168" s="513"/>
      <c r="AMO168" s="513"/>
      <c r="AMP168" s="513"/>
      <c r="AMQ168" s="513"/>
      <c r="AMR168" s="513"/>
      <c r="AMS168" s="513"/>
      <c r="AMT168" s="513"/>
      <c r="AMU168" s="513"/>
      <c r="AMV168" s="513"/>
      <c r="AMW168" s="513"/>
      <c r="AMX168" s="513"/>
      <c r="AMY168" s="513"/>
      <c r="AMZ168" s="513"/>
      <c r="ANA168" s="513"/>
      <c r="ANB168" s="513"/>
      <c r="ANC168" s="513"/>
      <c r="AND168" s="513"/>
      <c r="ANE168" s="513"/>
      <c r="ANF168" s="513"/>
      <c r="ANG168" s="513"/>
      <c r="ANH168" s="513"/>
      <c r="ANI168" s="513"/>
      <c r="ANJ168" s="513"/>
      <c r="ANK168" s="513"/>
      <c r="ANL168" s="513"/>
      <c r="ANM168" s="513"/>
      <c r="ANN168" s="513"/>
      <c r="ANO168" s="513"/>
      <c r="ANP168" s="513"/>
      <c r="ANQ168" s="513"/>
      <c r="ANR168" s="513"/>
      <c r="ANS168" s="513"/>
      <c r="ANT168" s="513"/>
      <c r="ANU168" s="513"/>
      <c r="ANV168" s="513"/>
      <c r="ANW168" s="513"/>
      <c r="ANX168" s="513"/>
      <c r="ANY168" s="513"/>
      <c r="ANZ168" s="513"/>
      <c r="AOA168" s="513"/>
      <c r="AOB168" s="513"/>
      <c r="AOC168" s="513"/>
      <c r="AOD168" s="513"/>
      <c r="AOE168" s="513"/>
      <c r="AOF168" s="513"/>
      <c r="AOG168" s="513"/>
      <c r="AOH168" s="513"/>
      <c r="AOI168" s="513"/>
      <c r="AOJ168" s="513"/>
      <c r="AOK168" s="513"/>
      <c r="AOL168" s="513"/>
      <c r="AOM168" s="513"/>
      <c r="AON168" s="513"/>
      <c r="AOO168" s="513"/>
      <c r="AOP168" s="513"/>
      <c r="AOQ168" s="513"/>
      <c r="AOR168" s="513"/>
      <c r="AOS168" s="513"/>
      <c r="AOT168" s="513"/>
      <c r="AOU168" s="513"/>
      <c r="AOV168" s="513"/>
      <c r="AOW168" s="513"/>
      <c r="AOX168" s="513"/>
      <c r="AOY168" s="513"/>
      <c r="AOZ168" s="513"/>
      <c r="APA168" s="513"/>
      <c r="APB168" s="513"/>
      <c r="APC168" s="513"/>
      <c r="APD168" s="513"/>
      <c r="APE168" s="513"/>
      <c r="APF168" s="513"/>
      <c r="APG168" s="513"/>
      <c r="APH168" s="513"/>
      <c r="API168" s="513"/>
      <c r="APJ168" s="513"/>
      <c r="APK168" s="513"/>
      <c r="APL168" s="513"/>
      <c r="APM168" s="513"/>
      <c r="APN168" s="513"/>
      <c r="APO168" s="513"/>
      <c r="APP168" s="513"/>
      <c r="APQ168" s="513"/>
      <c r="APR168" s="513"/>
      <c r="APS168" s="513"/>
      <c r="APT168" s="513"/>
      <c r="APU168" s="513"/>
      <c r="APV168" s="513"/>
      <c r="APW168" s="513"/>
      <c r="APX168" s="513"/>
      <c r="APY168" s="513"/>
      <c r="APZ168" s="513"/>
      <c r="AQA168" s="513"/>
      <c r="AQB168" s="513"/>
      <c r="AQC168" s="513"/>
      <c r="AQD168" s="513"/>
      <c r="AQE168" s="513"/>
      <c r="AQF168" s="513"/>
      <c r="AQG168" s="513"/>
      <c r="AQH168" s="513"/>
      <c r="AQI168" s="513"/>
      <c r="AQJ168" s="513"/>
      <c r="AQK168" s="513"/>
      <c r="AQL168" s="513"/>
      <c r="AQM168" s="513"/>
      <c r="AQN168" s="513"/>
      <c r="AQO168" s="513"/>
      <c r="AQP168" s="513"/>
      <c r="AQQ168" s="513"/>
      <c r="AQR168" s="513"/>
      <c r="AQS168" s="513"/>
      <c r="AQT168" s="513"/>
      <c r="AQU168" s="513"/>
      <c r="AQV168" s="513"/>
      <c r="AQW168" s="513"/>
      <c r="AQX168" s="513"/>
      <c r="AQY168" s="513"/>
      <c r="AQZ168" s="513"/>
      <c r="ARA168" s="513"/>
      <c r="ARB168" s="513"/>
      <c r="ARC168" s="513"/>
      <c r="ARD168" s="513"/>
      <c r="ARE168" s="513"/>
      <c r="ARF168" s="513"/>
      <c r="ARG168" s="513"/>
      <c r="ARH168" s="513"/>
      <c r="ARI168" s="513"/>
      <c r="ARJ168" s="513"/>
      <c r="ARK168" s="513"/>
      <c r="ARL168" s="513"/>
      <c r="ARM168" s="513"/>
      <c r="ARN168" s="513"/>
      <c r="ARO168" s="513"/>
      <c r="ARP168" s="513"/>
      <c r="ARQ168" s="513"/>
      <c r="ARR168" s="513"/>
      <c r="ARS168" s="513"/>
      <c r="ART168" s="513"/>
      <c r="ARU168" s="513"/>
      <c r="ARV168" s="513"/>
      <c r="ARW168" s="513"/>
      <c r="ARX168" s="513"/>
      <c r="ARY168" s="513"/>
      <c r="ARZ168" s="513"/>
      <c r="ASA168" s="513"/>
      <c r="ASB168" s="513"/>
      <c r="ASC168" s="513"/>
      <c r="ASD168" s="513"/>
      <c r="ASE168" s="513"/>
      <c r="ASF168" s="513"/>
      <c r="ASG168" s="513"/>
      <c r="ASH168" s="513"/>
      <c r="ASI168" s="513"/>
      <c r="ASJ168" s="513"/>
      <c r="ASK168" s="513"/>
      <c r="ASL168" s="513"/>
      <c r="ASM168" s="513"/>
      <c r="ASN168" s="513"/>
      <c r="ASO168" s="513"/>
      <c r="ASP168" s="513"/>
      <c r="ASQ168" s="513"/>
      <c r="ASR168" s="513"/>
      <c r="ASS168" s="513"/>
      <c r="AST168" s="513"/>
      <c r="ASU168" s="513"/>
      <c r="ASV168" s="513"/>
      <c r="ASW168" s="513"/>
      <c r="ASX168" s="513"/>
      <c r="ASY168" s="513"/>
      <c r="ASZ168" s="513"/>
      <c r="ATA168" s="513"/>
      <c r="ATB168" s="513"/>
      <c r="ATC168" s="513"/>
      <c r="ATD168" s="513"/>
      <c r="ATE168" s="513"/>
      <c r="ATF168" s="513"/>
      <c r="ATG168" s="513"/>
      <c r="ATH168" s="513"/>
      <c r="ATI168" s="513"/>
      <c r="ATJ168" s="513"/>
      <c r="ATK168" s="513"/>
      <c r="ATL168" s="513"/>
      <c r="ATM168" s="513"/>
      <c r="ATN168" s="513"/>
      <c r="ATO168" s="513"/>
      <c r="ATP168" s="513"/>
      <c r="ATQ168" s="513"/>
      <c r="ATR168" s="513"/>
      <c r="ATS168" s="513"/>
      <c r="ATT168" s="513"/>
      <c r="ATU168" s="513"/>
      <c r="ATV168" s="513"/>
      <c r="ATW168" s="513"/>
      <c r="ATX168" s="513"/>
      <c r="ATY168" s="513"/>
      <c r="ATZ168" s="513"/>
      <c r="AUA168" s="513"/>
      <c r="AUB168" s="513"/>
      <c r="AUC168" s="513"/>
      <c r="AUD168" s="513"/>
      <c r="AUE168" s="513"/>
      <c r="AUF168" s="513"/>
      <c r="AUG168" s="513"/>
      <c r="AUH168" s="513"/>
      <c r="AUI168" s="513"/>
      <c r="AUJ168" s="513"/>
      <c r="AUK168" s="513"/>
      <c r="AUL168" s="513"/>
      <c r="AUM168" s="513"/>
      <c r="AUN168" s="513"/>
      <c r="AUO168" s="513"/>
      <c r="AUP168" s="513"/>
      <c r="AUQ168" s="513"/>
      <c r="AUR168" s="513"/>
      <c r="AUS168" s="513"/>
      <c r="AUT168" s="513"/>
      <c r="AUU168" s="513"/>
      <c r="AUV168" s="513"/>
      <c r="AUW168" s="513"/>
      <c r="AUX168" s="513"/>
      <c r="AUY168" s="513"/>
      <c r="AUZ168" s="513"/>
      <c r="AVA168" s="513"/>
      <c r="AVB168" s="513"/>
      <c r="AVC168" s="513"/>
      <c r="AVD168" s="513"/>
      <c r="AVE168" s="513"/>
      <c r="AVF168" s="513"/>
      <c r="AVG168" s="513"/>
      <c r="AVH168" s="513"/>
      <c r="AVI168" s="513"/>
      <c r="AVJ168" s="513"/>
      <c r="AVK168" s="513"/>
      <c r="AVL168" s="513"/>
      <c r="AVM168" s="513"/>
      <c r="AVN168" s="513"/>
      <c r="AVO168" s="513"/>
      <c r="AVP168" s="513"/>
      <c r="AVQ168" s="513"/>
      <c r="AVR168" s="513"/>
      <c r="AVS168" s="513"/>
      <c r="AVT168" s="513"/>
      <c r="AVU168" s="513"/>
      <c r="AVV168" s="513"/>
      <c r="AVW168" s="513"/>
      <c r="AVX168" s="513"/>
      <c r="AVY168" s="513"/>
      <c r="AVZ168" s="513"/>
      <c r="AWA168" s="513"/>
      <c r="AWB168" s="513"/>
      <c r="AWC168" s="513"/>
      <c r="AWD168" s="513"/>
      <c r="AWE168" s="513"/>
      <c r="AWF168" s="513"/>
      <c r="AWG168" s="513"/>
      <c r="AWH168" s="513"/>
      <c r="AWI168" s="513"/>
      <c r="AWJ168" s="513"/>
      <c r="AWK168" s="513"/>
      <c r="AWL168" s="513"/>
      <c r="AWM168" s="513"/>
      <c r="AWN168" s="513"/>
      <c r="AWO168" s="513"/>
      <c r="AWP168" s="513"/>
      <c r="AWQ168" s="513"/>
      <c r="AWR168" s="513"/>
      <c r="AWS168" s="513"/>
      <c r="AWT168" s="513"/>
      <c r="AWU168" s="513"/>
      <c r="AWV168" s="513"/>
      <c r="AWW168" s="513"/>
      <c r="AWX168" s="513"/>
      <c r="AWY168" s="513"/>
      <c r="AWZ168" s="513"/>
      <c r="AXA168" s="513"/>
      <c r="AXB168" s="513"/>
      <c r="AXC168" s="513"/>
      <c r="AXD168" s="513"/>
      <c r="AXE168" s="513"/>
      <c r="AXF168" s="513"/>
      <c r="AXG168" s="513"/>
      <c r="AXH168" s="513"/>
      <c r="AXI168" s="513"/>
      <c r="AXJ168" s="513"/>
      <c r="AXK168" s="513"/>
      <c r="AXL168" s="513"/>
      <c r="AXM168" s="513"/>
      <c r="AXN168" s="513"/>
      <c r="AXO168" s="513"/>
      <c r="AXP168" s="513"/>
      <c r="AXQ168" s="513"/>
      <c r="AXR168" s="513"/>
      <c r="AXS168" s="513"/>
      <c r="AXT168" s="513"/>
      <c r="AXU168" s="513"/>
      <c r="AXV168" s="513"/>
      <c r="AXW168" s="513"/>
      <c r="AXX168" s="513"/>
      <c r="AXY168" s="513"/>
      <c r="AXZ168" s="513"/>
      <c r="AYA168" s="513"/>
      <c r="AYB168" s="513"/>
      <c r="AYC168" s="513"/>
      <c r="AYD168" s="513"/>
      <c r="AYE168" s="513"/>
      <c r="AYF168" s="513"/>
      <c r="AYG168" s="513"/>
      <c r="AYH168" s="513"/>
      <c r="AYI168" s="513"/>
      <c r="AYJ168" s="513"/>
      <c r="AYK168" s="513"/>
      <c r="AYL168" s="513"/>
      <c r="AYM168" s="513"/>
      <c r="AYN168" s="513"/>
      <c r="AYO168" s="513"/>
      <c r="AYP168" s="513"/>
      <c r="AYQ168" s="513"/>
      <c r="AYR168" s="513"/>
      <c r="AYS168" s="513"/>
      <c r="AYT168" s="513"/>
      <c r="AYU168" s="513"/>
      <c r="AYV168" s="513"/>
      <c r="AYW168" s="513"/>
      <c r="AYX168" s="513"/>
      <c r="AYY168" s="513"/>
      <c r="AYZ168" s="513"/>
      <c r="AZA168" s="513"/>
      <c r="AZB168" s="513"/>
      <c r="AZC168" s="513"/>
      <c r="AZD168" s="513"/>
      <c r="AZE168" s="513"/>
      <c r="AZF168" s="513"/>
      <c r="AZG168" s="513"/>
      <c r="AZH168" s="513"/>
      <c r="AZI168" s="513"/>
      <c r="AZJ168" s="513"/>
      <c r="AZK168" s="513"/>
      <c r="AZL168" s="513"/>
      <c r="AZM168" s="513"/>
      <c r="AZN168" s="513"/>
      <c r="AZO168" s="513"/>
      <c r="AZP168" s="513"/>
      <c r="AZQ168" s="513"/>
      <c r="AZR168" s="513"/>
      <c r="AZS168" s="513"/>
      <c r="AZT168" s="513"/>
      <c r="AZU168" s="513"/>
      <c r="AZV168" s="513"/>
      <c r="AZW168" s="513"/>
      <c r="AZX168" s="513"/>
      <c r="AZY168" s="513"/>
      <c r="AZZ168" s="513"/>
      <c r="BAA168" s="513"/>
      <c r="BAB168" s="513"/>
      <c r="BAC168" s="513"/>
      <c r="BAD168" s="513"/>
      <c r="BAE168" s="513"/>
      <c r="BAF168" s="513"/>
      <c r="BAG168" s="513"/>
      <c r="BAH168" s="513"/>
      <c r="BAI168" s="513"/>
      <c r="BAJ168" s="513"/>
      <c r="BAK168" s="513"/>
      <c r="BAL168" s="513"/>
      <c r="BAM168" s="513"/>
      <c r="BAN168" s="513"/>
      <c r="BAO168" s="513"/>
      <c r="BAP168" s="513"/>
      <c r="BAQ168" s="513"/>
      <c r="BAR168" s="513"/>
      <c r="BAS168" s="513"/>
      <c r="BAT168" s="513"/>
      <c r="BAU168" s="513"/>
      <c r="BAV168" s="513"/>
      <c r="BAW168" s="513"/>
      <c r="BAX168" s="513"/>
      <c r="BAY168" s="513"/>
      <c r="BAZ168" s="513"/>
      <c r="BBA168" s="513"/>
      <c r="BBB168" s="513"/>
      <c r="BBC168" s="513"/>
      <c r="BBD168" s="513"/>
      <c r="BBE168" s="513"/>
      <c r="BBF168" s="513"/>
      <c r="BBG168" s="513"/>
      <c r="BBH168" s="513"/>
      <c r="BBI168" s="513"/>
      <c r="BBJ168" s="513"/>
      <c r="BBK168" s="513"/>
      <c r="BBL168" s="513"/>
      <c r="BBM168" s="513"/>
      <c r="BBN168" s="513"/>
      <c r="BBO168" s="513"/>
      <c r="BBP168" s="513"/>
      <c r="BBQ168" s="513"/>
      <c r="BBR168" s="513"/>
      <c r="BBS168" s="513"/>
      <c r="BBT168" s="513"/>
      <c r="BBU168" s="513"/>
      <c r="BBV168" s="513"/>
      <c r="BBW168" s="513"/>
      <c r="BBX168" s="513"/>
      <c r="BBY168" s="513"/>
      <c r="BBZ168" s="513"/>
      <c r="BCA168" s="513"/>
      <c r="BCB168" s="513"/>
      <c r="BCC168" s="513"/>
      <c r="BCD168" s="513"/>
      <c r="BCE168" s="513"/>
      <c r="BCF168" s="513"/>
      <c r="BCG168" s="513"/>
      <c r="BCH168" s="513"/>
      <c r="BCI168" s="513"/>
      <c r="BCJ168" s="513"/>
      <c r="BCK168" s="513"/>
      <c r="BCL168" s="513"/>
      <c r="BCM168" s="513"/>
      <c r="BCN168" s="513"/>
      <c r="BCO168" s="513"/>
      <c r="BCP168" s="513"/>
      <c r="BCQ168" s="513"/>
      <c r="BCR168" s="513"/>
      <c r="BCS168" s="513"/>
      <c r="BCT168" s="513"/>
      <c r="BCU168" s="513"/>
      <c r="BCV168" s="513"/>
      <c r="BCW168" s="513"/>
      <c r="BCX168" s="513"/>
      <c r="BCY168" s="513"/>
      <c r="BCZ168" s="513"/>
      <c r="BDA168" s="513"/>
      <c r="BDB168" s="513"/>
      <c r="BDC168" s="513"/>
      <c r="BDD168" s="513"/>
      <c r="BDE168" s="513"/>
      <c r="BDF168" s="513"/>
      <c r="BDG168" s="513"/>
      <c r="BDH168" s="513"/>
      <c r="BDI168" s="513"/>
      <c r="BDJ168" s="513"/>
      <c r="BDK168" s="513"/>
      <c r="BDL168" s="513"/>
      <c r="BDM168" s="513"/>
      <c r="BDN168" s="513"/>
      <c r="BDO168" s="513"/>
      <c r="BDP168" s="513"/>
      <c r="BDQ168" s="513"/>
      <c r="BDR168" s="513"/>
      <c r="BDS168" s="513"/>
      <c r="BDT168" s="513"/>
      <c r="BDU168" s="513"/>
      <c r="BDV168" s="513"/>
      <c r="BDW168" s="513"/>
      <c r="BDX168" s="513"/>
      <c r="BDY168" s="513"/>
      <c r="BDZ168" s="513"/>
      <c r="BEA168" s="513"/>
      <c r="BEB168" s="513"/>
      <c r="BEC168" s="513"/>
      <c r="BED168" s="513"/>
      <c r="BEE168" s="513"/>
      <c r="BEF168" s="513"/>
      <c r="BEG168" s="513"/>
      <c r="BEH168" s="513"/>
      <c r="BEI168" s="513"/>
      <c r="BEJ168" s="513"/>
      <c r="BEK168" s="513"/>
      <c r="BEL168" s="513"/>
      <c r="BEM168" s="513"/>
      <c r="BEN168" s="513"/>
      <c r="BEO168" s="513"/>
      <c r="BEP168" s="513"/>
      <c r="BEQ168" s="513"/>
      <c r="BER168" s="513"/>
      <c r="BES168" s="513"/>
      <c r="BET168" s="513"/>
      <c r="BEU168" s="513"/>
      <c r="BEV168" s="513"/>
      <c r="BEW168" s="513"/>
      <c r="BEX168" s="513"/>
      <c r="BEY168" s="513"/>
      <c r="BEZ168" s="513"/>
      <c r="BFA168" s="513"/>
      <c r="BFB168" s="513"/>
      <c r="BFC168" s="513"/>
      <c r="BFD168" s="513"/>
      <c r="BFE168" s="513"/>
      <c r="BFF168" s="513"/>
      <c r="BFG168" s="513"/>
      <c r="BFH168" s="513"/>
      <c r="BFI168" s="513"/>
      <c r="BFJ168" s="513"/>
      <c r="BFK168" s="513"/>
      <c r="BFL168" s="513"/>
      <c r="BFM168" s="513"/>
      <c r="BFN168" s="513"/>
      <c r="BFO168" s="513"/>
      <c r="BFP168" s="513"/>
      <c r="BFQ168" s="513"/>
      <c r="BFR168" s="513"/>
      <c r="BFS168" s="513"/>
      <c r="BFT168" s="513"/>
      <c r="BFU168" s="513"/>
      <c r="BFV168" s="513"/>
      <c r="BFW168" s="513"/>
      <c r="BFX168" s="513"/>
      <c r="BFY168" s="513"/>
      <c r="BFZ168" s="513"/>
      <c r="BGA168" s="513"/>
      <c r="BGB168" s="513"/>
      <c r="BGC168" s="513"/>
      <c r="BGD168" s="513"/>
      <c r="BGE168" s="513"/>
      <c r="BGF168" s="513"/>
      <c r="BGG168" s="513"/>
      <c r="BGH168" s="513"/>
      <c r="BGI168" s="513"/>
      <c r="BGJ168" s="513"/>
      <c r="BGK168" s="513"/>
      <c r="BGL168" s="513"/>
      <c r="BGM168" s="513"/>
      <c r="BGN168" s="513"/>
      <c r="BGO168" s="513"/>
      <c r="BGP168" s="513"/>
      <c r="BGQ168" s="513"/>
      <c r="BGR168" s="513"/>
      <c r="BGS168" s="513"/>
      <c r="BGT168" s="513"/>
      <c r="BGU168" s="513"/>
      <c r="BGV168" s="513"/>
      <c r="BGW168" s="513"/>
      <c r="BGX168" s="513"/>
      <c r="BGY168" s="513"/>
      <c r="BGZ168" s="513"/>
      <c r="BHA168" s="513"/>
      <c r="BHB168" s="513"/>
      <c r="BHC168" s="513"/>
      <c r="BHD168" s="513"/>
      <c r="BHE168" s="513"/>
      <c r="BHF168" s="513"/>
      <c r="BHG168" s="513"/>
      <c r="BHH168" s="513"/>
      <c r="BHI168" s="513"/>
      <c r="BHJ168" s="513"/>
      <c r="BHK168" s="513"/>
      <c r="BHL168" s="513"/>
      <c r="BHM168" s="513"/>
      <c r="BHN168" s="513"/>
      <c r="BHO168" s="513"/>
      <c r="BHP168" s="513"/>
      <c r="BHQ168" s="513"/>
      <c r="BHR168" s="513"/>
      <c r="BHS168" s="513"/>
      <c r="BHT168" s="513"/>
      <c r="BHU168" s="513"/>
      <c r="BHV168" s="513"/>
      <c r="BHW168" s="513"/>
      <c r="BHX168" s="513"/>
      <c r="BHY168" s="513"/>
      <c r="BHZ168" s="513"/>
      <c r="BIA168" s="513"/>
      <c r="BIB168" s="513"/>
      <c r="BIC168" s="513"/>
      <c r="BID168" s="513"/>
      <c r="BIE168" s="513"/>
      <c r="BIF168" s="513"/>
      <c r="BIG168" s="513"/>
      <c r="BIH168" s="513"/>
      <c r="BII168" s="513"/>
      <c r="BIJ168" s="513"/>
      <c r="BIK168" s="513"/>
      <c r="BIL168" s="513"/>
      <c r="BIM168" s="513"/>
      <c r="BIN168" s="513"/>
      <c r="BIO168" s="513"/>
      <c r="BIP168" s="513"/>
      <c r="BIQ168" s="513"/>
      <c r="BIR168" s="513"/>
      <c r="BIS168" s="513"/>
      <c r="BIT168" s="513"/>
      <c r="BIU168" s="513"/>
      <c r="BIV168" s="513"/>
      <c r="BIW168" s="513"/>
      <c r="BIX168" s="513"/>
      <c r="BIY168" s="513"/>
      <c r="BIZ168" s="513"/>
      <c r="BJA168" s="513"/>
      <c r="BJB168" s="513"/>
      <c r="BJC168" s="513"/>
      <c r="BJD168" s="513"/>
      <c r="BJE168" s="513"/>
      <c r="BJF168" s="513"/>
      <c r="BJG168" s="513"/>
      <c r="BJH168" s="513"/>
      <c r="BJI168" s="513"/>
      <c r="BJJ168" s="513"/>
      <c r="BJK168" s="513"/>
      <c r="BJL168" s="513"/>
      <c r="BJM168" s="513"/>
      <c r="BJN168" s="513"/>
      <c r="BJO168" s="513"/>
      <c r="BJP168" s="513"/>
      <c r="BJQ168" s="513"/>
      <c r="BJR168" s="513"/>
      <c r="BJS168" s="513"/>
      <c r="BJT168" s="513"/>
      <c r="BJU168" s="513"/>
      <c r="BJV168" s="513"/>
      <c r="BJW168" s="513"/>
      <c r="BJX168" s="513"/>
      <c r="BJY168" s="513"/>
      <c r="BJZ168" s="513"/>
      <c r="BKA168" s="513"/>
      <c r="BKB168" s="513"/>
      <c r="BKC168" s="513"/>
      <c r="BKD168" s="513"/>
      <c r="BKE168" s="513"/>
      <c r="BKF168" s="513"/>
      <c r="BKG168" s="513"/>
      <c r="BKH168" s="513"/>
      <c r="BKI168" s="513"/>
      <c r="BKJ168" s="513"/>
      <c r="BKK168" s="513"/>
      <c r="BKL168" s="513"/>
      <c r="BKM168" s="513"/>
      <c r="BKN168" s="513"/>
      <c r="BKO168" s="513"/>
      <c r="BKP168" s="513"/>
      <c r="BKQ168" s="513"/>
      <c r="BKR168" s="513"/>
      <c r="BKS168" s="513"/>
      <c r="BKT168" s="513"/>
      <c r="BKU168" s="513"/>
      <c r="BKV168" s="513"/>
      <c r="BKW168" s="513"/>
      <c r="BKX168" s="513"/>
      <c r="BKY168" s="513"/>
      <c r="BKZ168" s="513"/>
      <c r="BLA168" s="513"/>
      <c r="BLB168" s="513"/>
      <c r="BLC168" s="513"/>
      <c r="BLD168" s="513"/>
      <c r="BLE168" s="513"/>
      <c r="BLF168" s="513"/>
      <c r="BLG168" s="513"/>
      <c r="BLH168" s="513"/>
      <c r="BLI168" s="513"/>
      <c r="BLJ168" s="513"/>
      <c r="BLK168" s="513"/>
      <c r="BLL168" s="513"/>
      <c r="BLM168" s="513"/>
      <c r="BLN168" s="513"/>
      <c r="BLO168" s="513"/>
      <c r="BLP168" s="513"/>
      <c r="BLQ168" s="513"/>
      <c r="BLR168" s="513"/>
      <c r="BLS168" s="513"/>
      <c r="BLT168" s="513"/>
      <c r="BLU168" s="513"/>
      <c r="BLV168" s="513"/>
      <c r="BLW168" s="513"/>
      <c r="BLX168" s="513"/>
      <c r="BLY168" s="513"/>
      <c r="BLZ168" s="513"/>
      <c r="BMA168" s="513"/>
      <c r="BMB168" s="513"/>
      <c r="BMC168" s="513"/>
      <c r="BMD168" s="513"/>
      <c r="BME168" s="513"/>
      <c r="BMF168" s="513"/>
      <c r="BMG168" s="513"/>
      <c r="BMH168" s="513"/>
      <c r="BMI168" s="513"/>
      <c r="BMJ168" s="513"/>
      <c r="BMK168" s="513"/>
      <c r="BML168" s="513"/>
      <c r="BMM168" s="513"/>
      <c r="BMN168" s="513"/>
      <c r="BMO168" s="513"/>
      <c r="BMP168" s="513"/>
      <c r="BMQ168" s="513"/>
      <c r="BMR168" s="513"/>
      <c r="BMS168" s="513"/>
      <c r="BMT168" s="513"/>
      <c r="BMU168" s="513"/>
      <c r="BMV168" s="513"/>
      <c r="BMW168" s="513"/>
      <c r="BMX168" s="513"/>
      <c r="BMY168" s="513"/>
      <c r="BMZ168" s="513"/>
      <c r="BNA168" s="513"/>
      <c r="BNB168" s="513"/>
      <c r="BNC168" s="513"/>
      <c r="BND168" s="513"/>
      <c r="BNE168" s="513"/>
      <c r="BNF168" s="513"/>
      <c r="BNG168" s="513"/>
      <c r="BNH168" s="513"/>
      <c r="BNI168" s="513"/>
      <c r="BNJ168" s="513"/>
      <c r="BNK168" s="513"/>
      <c r="BNL168" s="513"/>
      <c r="BNM168" s="513"/>
      <c r="BNN168" s="513"/>
      <c r="BNO168" s="513"/>
      <c r="BNP168" s="513"/>
      <c r="BNQ168" s="513"/>
      <c r="BNR168" s="513"/>
      <c r="BNS168" s="513"/>
      <c r="BNT168" s="513"/>
      <c r="BNU168" s="513"/>
      <c r="BNV168" s="513"/>
      <c r="BNW168" s="513"/>
      <c r="BNX168" s="513"/>
      <c r="BNY168" s="513"/>
      <c r="BNZ168" s="513"/>
      <c r="BOA168" s="513"/>
      <c r="BOB168" s="513"/>
      <c r="BOC168" s="513"/>
      <c r="BOD168" s="513"/>
      <c r="BOE168" s="513"/>
      <c r="BOF168" s="513"/>
      <c r="BOG168" s="513"/>
      <c r="BOH168" s="513"/>
      <c r="BOI168" s="513"/>
      <c r="BOJ168" s="513"/>
      <c r="BOK168" s="513"/>
      <c r="BOL168" s="513"/>
      <c r="BOM168" s="513"/>
      <c r="BON168" s="513"/>
      <c r="BOO168" s="513"/>
      <c r="BOP168" s="513"/>
      <c r="BOQ168" s="513"/>
      <c r="BOR168" s="513"/>
      <c r="BOS168" s="513"/>
      <c r="BOT168" s="513"/>
      <c r="BOU168" s="513"/>
      <c r="BOV168" s="513"/>
      <c r="BOW168" s="513"/>
      <c r="BOX168" s="513"/>
      <c r="BOY168" s="513"/>
      <c r="BOZ168" s="513"/>
      <c r="BPA168" s="513"/>
      <c r="BPB168" s="513"/>
      <c r="BPC168" s="513"/>
      <c r="BPD168" s="513"/>
      <c r="BPE168" s="513"/>
      <c r="BPF168" s="513"/>
      <c r="BPG168" s="513"/>
      <c r="BPH168" s="513"/>
      <c r="BPI168" s="513"/>
      <c r="BPJ168" s="513"/>
      <c r="BPK168" s="513"/>
      <c r="BPL168" s="513"/>
      <c r="BPM168" s="513"/>
      <c r="BPN168" s="513"/>
      <c r="BPO168" s="513"/>
      <c r="BPP168" s="513"/>
      <c r="BPQ168" s="513"/>
      <c r="BPR168" s="513"/>
      <c r="BPS168" s="513"/>
      <c r="BPT168" s="513"/>
      <c r="BPU168" s="513"/>
      <c r="BPV168" s="513"/>
      <c r="BPW168" s="513"/>
      <c r="BPX168" s="513"/>
      <c r="BPY168" s="513"/>
      <c r="BPZ168" s="513"/>
      <c r="BQA168" s="513"/>
      <c r="BQB168" s="513"/>
      <c r="BQC168" s="513"/>
      <c r="BQD168" s="513"/>
      <c r="BQE168" s="513"/>
      <c r="BQF168" s="513"/>
      <c r="BQG168" s="513"/>
      <c r="BQH168" s="513"/>
      <c r="BQI168" s="513"/>
      <c r="BQJ168" s="513"/>
      <c r="BQK168" s="513"/>
      <c r="BQL168" s="513"/>
      <c r="BQM168" s="513"/>
      <c r="BQN168" s="513"/>
      <c r="BQO168" s="513"/>
      <c r="BQP168" s="513"/>
      <c r="BQQ168" s="513"/>
      <c r="BQR168" s="513"/>
      <c r="BQS168" s="513"/>
      <c r="BQT168" s="513"/>
      <c r="BQU168" s="513"/>
      <c r="BQV168" s="513"/>
      <c r="BQW168" s="513"/>
      <c r="BQX168" s="513"/>
      <c r="BQY168" s="513"/>
      <c r="BQZ168" s="513"/>
      <c r="BRA168" s="513"/>
      <c r="BRB168" s="513"/>
      <c r="BRC168" s="513"/>
      <c r="BRD168" s="513"/>
      <c r="BRE168" s="513"/>
      <c r="BRF168" s="513"/>
      <c r="BRG168" s="513"/>
      <c r="BRH168" s="513"/>
      <c r="BRI168" s="513"/>
      <c r="BRJ168" s="513"/>
      <c r="BRK168" s="513"/>
      <c r="BRL168" s="513"/>
      <c r="BRM168" s="513"/>
      <c r="BRN168" s="513"/>
      <c r="BRO168" s="513"/>
      <c r="BRP168" s="513"/>
      <c r="BRQ168" s="513"/>
      <c r="BRR168" s="513"/>
      <c r="BRS168" s="513"/>
      <c r="BRT168" s="513"/>
      <c r="BRU168" s="513"/>
      <c r="BRV168" s="513"/>
      <c r="BRW168" s="513"/>
      <c r="BRX168" s="513"/>
      <c r="BRY168" s="513"/>
      <c r="BRZ168" s="513"/>
      <c r="BSA168" s="513"/>
      <c r="BSB168" s="513"/>
      <c r="BSC168" s="513"/>
      <c r="BSD168" s="513"/>
      <c r="BSE168" s="513"/>
      <c r="BSF168" s="513"/>
      <c r="BSG168" s="513"/>
      <c r="BSH168" s="513"/>
      <c r="BSI168" s="513"/>
      <c r="BSJ168" s="513"/>
      <c r="BSK168" s="513"/>
      <c r="BSL168" s="513"/>
      <c r="BSM168" s="513"/>
      <c r="BSN168" s="513"/>
      <c r="BSO168" s="513"/>
      <c r="BSP168" s="513"/>
      <c r="BSQ168" s="513"/>
      <c r="BSR168" s="513"/>
      <c r="BSS168" s="513"/>
      <c r="BST168" s="513"/>
      <c r="BSU168" s="513"/>
      <c r="BSV168" s="513"/>
      <c r="BSW168" s="513"/>
      <c r="BSX168" s="513"/>
      <c r="BSY168" s="513"/>
      <c r="BSZ168" s="513"/>
      <c r="BTA168" s="513"/>
      <c r="BTB168" s="513"/>
      <c r="BTC168" s="513"/>
      <c r="BTD168" s="513"/>
      <c r="BTE168" s="513"/>
      <c r="BTF168" s="513"/>
      <c r="BTG168" s="513"/>
      <c r="BTH168" s="513"/>
      <c r="BTI168" s="513"/>
      <c r="BTJ168" s="513"/>
      <c r="BTK168" s="513"/>
      <c r="BTL168" s="513"/>
      <c r="BTM168" s="513"/>
      <c r="BTN168" s="513"/>
      <c r="BTO168" s="513"/>
      <c r="BTP168" s="513"/>
      <c r="BTQ168" s="513"/>
      <c r="BTR168" s="513"/>
      <c r="BTS168" s="513"/>
      <c r="BTT168" s="513"/>
      <c r="BTU168" s="513"/>
      <c r="BTV168" s="513"/>
      <c r="BTW168" s="513"/>
      <c r="BTX168" s="513"/>
      <c r="BTY168" s="513"/>
      <c r="BTZ168" s="513"/>
      <c r="BUA168" s="513"/>
      <c r="BUB168" s="513"/>
      <c r="BUC168" s="513"/>
      <c r="BUD168" s="513"/>
      <c r="BUE168" s="513"/>
      <c r="BUF168" s="513"/>
      <c r="BUG168" s="513"/>
      <c r="BUH168" s="513"/>
      <c r="BUI168" s="513"/>
      <c r="BUJ168" s="513"/>
      <c r="BUK168" s="513"/>
      <c r="BUL168" s="513"/>
      <c r="BUM168" s="513"/>
      <c r="BUN168" s="513"/>
      <c r="BUO168" s="513"/>
      <c r="BUP168" s="513"/>
      <c r="BUQ168" s="513"/>
      <c r="BUR168" s="513"/>
      <c r="BUS168" s="513"/>
      <c r="BUT168" s="513"/>
      <c r="BUU168" s="513"/>
      <c r="BUV168" s="513"/>
      <c r="BUW168" s="513"/>
      <c r="BUX168" s="513"/>
      <c r="BUY168" s="513"/>
      <c r="BUZ168" s="513"/>
      <c r="BVA168" s="513"/>
      <c r="BVB168" s="513"/>
      <c r="BVC168" s="513"/>
      <c r="BVD168" s="513"/>
      <c r="BVE168" s="513"/>
      <c r="BVF168" s="513"/>
      <c r="BVG168" s="513"/>
      <c r="BVH168" s="513"/>
      <c r="BVI168" s="513"/>
      <c r="BVJ168" s="513"/>
      <c r="BVK168" s="513"/>
      <c r="BVL168" s="513"/>
      <c r="BVM168" s="513"/>
      <c r="BVN168" s="513"/>
      <c r="BVO168" s="513"/>
      <c r="BVP168" s="513"/>
      <c r="BVQ168" s="513"/>
      <c r="BVR168" s="513"/>
      <c r="BVS168" s="513"/>
      <c r="BVT168" s="513"/>
      <c r="BVU168" s="513"/>
      <c r="BVV168" s="513"/>
      <c r="BVW168" s="513"/>
      <c r="BVX168" s="513"/>
      <c r="BVY168" s="513"/>
      <c r="BVZ168" s="513"/>
      <c r="BWA168" s="513"/>
      <c r="BWB168" s="513"/>
      <c r="BWC168" s="513"/>
      <c r="BWD168" s="513"/>
      <c r="BWE168" s="513"/>
      <c r="BWF168" s="513"/>
      <c r="BWG168" s="513"/>
      <c r="BWH168" s="513"/>
      <c r="BWI168" s="513"/>
      <c r="BWJ168" s="513"/>
      <c r="BWK168" s="513"/>
      <c r="BWL168" s="513"/>
      <c r="BWM168" s="513"/>
      <c r="BWN168" s="513"/>
      <c r="BWO168" s="513"/>
      <c r="BWP168" s="513"/>
      <c r="BWQ168" s="513"/>
    </row>
    <row r="169" spans="1:1967" ht="102" customHeight="1">
      <c r="A169" s="9" t="s">
        <v>6184</v>
      </c>
      <c r="B169" s="100" t="s">
        <v>97</v>
      </c>
      <c r="C169" s="9" t="s">
        <v>666</v>
      </c>
      <c r="D169" s="3" t="s">
        <v>185</v>
      </c>
      <c r="E169" s="3" t="s">
        <v>171</v>
      </c>
      <c r="F169" s="9"/>
      <c r="G169" s="3" t="s">
        <v>385</v>
      </c>
      <c r="H169" s="20">
        <v>0</v>
      </c>
      <c r="I169" s="34">
        <v>470000000</v>
      </c>
      <c r="J169" s="21" t="s">
        <v>1316</v>
      </c>
      <c r="K169" s="19" t="s">
        <v>1350</v>
      </c>
      <c r="L169" s="137" t="s">
        <v>3404</v>
      </c>
      <c r="M169" s="140" t="s">
        <v>383</v>
      </c>
      <c r="N169" s="358" t="s">
        <v>8845</v>
      </c>
      <c r="O169" s="3" t="s">
        <v>1368</v>
      </c>
      <c r="P169" s="7" t="s">
        <v>1338</v>
      </c>
      <c r="Q169" s="3" t="s">
        <v>1337</v>
      </c>
      <c r="R169" s="132">
        <v>43.42</v>
      </c>
      <c r="S169" s="19">
        <v>192700</v>
      </c>
      <c r="T169" s="83">
        <v>0</v>
      </c>
      <c r="U169" s="83">
        <f t="shared" si="18"/>
        <v>0</v>
      </c>
      <c r="V169" s="9" t="s">
        <v>1327</v>
      </c>
      <c r="W169" s="147" t="s">
        <v>1396</v>
      </c>
      <c r="X169" s="9" t="s">
        <v>9049</v>
      </c>
      <c r="Y169" s="513"/>
      <c r="Z169" s="513"/>
      <c r="AA169" s="513"/>
      <c r="AB169" s="513"/>
      <c r="AC169" s="513"/>
      <c r="AD169" s="513"/>
      <c r="AE169" s="513"/>
      <c r="AF169" s="513"/>
      <c r="AG169" s="513"/>
      <c r="AH169" s="513"/>
      <c r="AI169" s="513"/>
      <c r="AJ169" s="513"/>
      <c r="AK169" s="513"/>
      <c r="AL169" s="513"/>
      <c r="AM169" s="513"/>
      <c r="AN169" s="513"/>
      <c r="AO169" s="513"/>
      <c r="AP169" s="513"/>
      <c r="AQ169" s="513"/>
      <c r="AR169" s="513"/>
      <c r="AS169" s="513"/>
      <c r="AT169" s="513"/>
      <c r="AU169" s="513"/>
      <c r="AV169" s="513"/>
      <c r="AW169" s="513"/>
      <c r="AX169" s="513"/>
      <c r="AY169" s="513"/>
      <c r="AZ169" s="513"/>
      <c r="BA169" s="513"/>
      <c r="BB169" s="513"/>
      <c r="BC169" s="513"/>
      <c r="BD169" s="513"/>
      <c r="BE169" s="513"/>
      <c r="BF169" s="513"/>
      <c r="BG169" s="513"/>
      <c r="BH169" s="513"/>
      <c r="BI169" s="513"/>
      <c r="BJ169" s="513"/>
      <c r="BK169" s="513"/>
      <c r="BL169" s="513"/>
      <c r="BM169" s="513"/>
      <c r="BN169" s="513"/>
      <c r="BO169" s="513"/>
      <c r="BP169" s="513"/>
      <c r="BQ169" s="513"/>
      <c r="BR169" s="513"/>
      <c r="BS169" s="513"/>
      <c r="BT169" s="513"/>
      <c r="BU169" s="513"/>
      <c r="BV169" s="513"/>
      <c r="BW169" s="513"/>
      <c r="BX169" s="513"/>
      <c r="BY169" s="513"/>
      <c r="BZ169" s="513"/>
      <c r="CA169" s="513"/>
      <c r="CB169" s="513"/>
      <c r="CC169" s="513"/>
      <c r="CD169" s="513"/>
      <c r="CE169" s="513"/>
      <c r="CF169" s="513"/>
      <c r="CG169" s="513"/>
      <c r="CH169" s="513"/>
      <c r="CI169" s="513"/>
      <c r="CJ169" s="513"/>
      <c r="CK169" s="513"/>
      <c r="CL169" s="513"/>
      <c r="CM169" s="513"/>
      <c r="CN169" s="513"/>
      <c r="CO169" s="513"/>
      <c r="CP169" s="513"/>
      <c r="CQ169" s="513"/>
      <c r="CR169" s="513"/>
      <c r="CS169" s="513"/>
      <c r="CT169" s="513"/>
      <c r="CU169" s="513"/>
      <c r="CV169" s="513"/>
      <c r="CW169" s="513"/>
      <c r="CX169" s="513"/>
      <c r="CY169" s="513"/>
      <c r="CZ169" s="513"/>
      <c r="DA169" s="513"/>
      <c r="DB169" s="513"/>
      <c r="DC169" s="513"/>
      <c r="DD169" s="513"/>
      <c r="DE169" s="513"/>
      <c r="DF169" s="513"/>
      <c r="DG169" s="513"/>
      <c r="DH169" s="513"/>
      <c r="DI169" s="513"/>
      <c r="DJ169" s="513"/>
      <c r="DK169" s="513"/>
      <c r="DL169" s="513"/>
      <c r="DM169" s="513"/>
      <c r="DN169" s="513"/>
      <c r="DO169" s="513"/>
      <c r="DP169" s="513"/>
      <c r="DQ169" s="513"/>
      <c r="DR169" s="513"/>
      <c r="DS169" s="513"/>
      <c r="DT169" s="513"/>
      <c r="DU169" s="513"/>
      <c r="DV169" s="513"/>
      <c r="DW169" s="513"/>
      <c r="DX169" s="513"/>
      <c r="DY169" s="513"/>
      <c r="DZ169" s="513"/>
      <c r="EA169" s="513"/>
      <c r="EB169" s="513"/>
      <c r="EC169" s="513"/>
      <c r="ED169" s="513"/>
      <c r="EE169" s="513"/>
      <c r="EF169" s="513"/>
      <c r="EG169" s="513"/>
      <c r="EH169" s="513"/>
      <c r="EI169" s="513"/>
      <c r="EJ169" s="513"/>
      <c r="EK169" s="513"/>
      <c r="EL169" s="513"/>
      <c r="EM169" s="513"/>
      <c r="EN169" s="513"/>
      <c r="EO169" s="513"/>
      <c r="EP169" s="513"/>
      <c r="EQ169" s="513"/>
      <c r="ER169" s="513"/>
      <c r="ES169" s="513"/>
      <c r="ET169" s="513"/>
      <c r="EU169" s="513"/>
      <c r="EV169" s="513"/>
      <c r="EW169" s="513"/>
      <c r="EX169" s="513"/>
      <c r="EY169" s="513"/>
      <c r="EZ169" s="513"/>
      <c r="FA169" s="513"/>
      <c r="FB169" s="513"/>
      <c r="FC169" s="513"/>
      <c r="FD169" s="513"/>
      <c r="FE169" s="513"/>
      <c r="FF169" s="513"/>
      <c r="FG169" s="513"/>
      <c r="FH169" s="513"/>
      <c r="FI169" s="513"/>
      <c r="FJ169" s="513"/>
      <c r="FK169" s="513"/>
      <c r="FL169" s="513"/>
      <c r="FM169" s="513"/>
      <c r="FN169" s="513"/>
      <c r="FO169" s="513"/>
      <c r="FP169" s="513"/>
      <c r="FQ169" s="513"/>
      <c r="FR169" s="513"/>
      <c r="FS169" s="513"/>
      <c r="FT169" s="513"/>
      <c r="FU169" s="513"/>
      <c r="FV169" s="513"/>
      <c r="FW169" s="513"/>
      <c r="FX169" s="513"/>
      <c r="FY169" s="513"/>
      <c r="FZ169" s="513"/>
      <c r="GA169" s="513"/>
      <c r="GB169" s="513"/>
      <c r="GC169" s="513"/>
      <c r="GD169" s="513"/>
      <c r="GE169" s="513"/>
      <c r="GF169" s="513"/>
      <c r="GG169" s="513"/>
      <c r="GH169" s="513"/>
      <c r="GI169" s="513"/>
      <c r="GJ169" s="513"/>
      <c r="GK169" s="513"/>
      <c r="GL169" s="513"/>
      <c r="GM169" s="513"/>
      <c r="GN169" s="513"/>
      <c r="GO169" s="513"/>
      <c r="GP169" s="513"/>
      <c r="GQ169" s="513"/>
      <c r="GR169" s="513"/>
      <c r="GS169" s="513"/>
      <c r="GT169" s="513"/>
      <c r="GU169" s="513"/>
      <c r="GV169" s="513"/>
      <c r="GW169" s="513"/>
      <c r="GX169" s="513"/>
      <c r="GY169" s="513"/>
      <c r="GZ169" s="513"/>
      <c r="HA169" s="513"/>
      <c r="HB169" s="513"/>
      <c r="HC169" s="513"/>
      <c r="HD169" s="513"/>
      <c r="HE169" s="513"/>
      <c r="HF169" s="513"/>
      <c r="HG169" s="513"/>
      <c r="HH169" s="513"/>
      <c r="HI169" s="513"/>
      <c r="HJ169" s="513"/>
      <c r="HK169" s="513"/>
      <c r="HL169" s="513"/>
      <c r="HM169" s="513"/>
      <c r="HN169" s="513"/>
      <c r="HO169" s="513"/>
      <c r="HP169" s="513"/>
      <c r="HQ169" s="513"/>
      <c r="HR169" s="513"/>
      <c r="HS169" s="513"/>
      <c r="HT169" s="513"/>
      <c r="HU169" s="513"/>
      <c r="HV169" s="513"/>
      <c r="HW169" s="513"/>
      <c r="HX169" s="513"/>
      <c r="HY169" s="513"/>
      <c r="HZ169" s="513"/>
      <c r="IA169" s="513"/>
      <c r="IB169" s="513"/>
      <c r="IC169" s="513"/>
      <c r="ID169" s="513"/>
      <c r="IE169" s="513"/>
      <c r="IF169" s="513"/>
      <c r="IG169" s="513"/>
      <c r="IH169" s="513"/>
      <c r="II169" s="513"/>
      <c r="IJ169" s="513"/>
      <c r="IK169" s="513"/>
      <c r="IL169" s="513"/>
      <c r="IM169" s="513"/>
      <c r="IN169" s="513"/>
      <c r="IO169" s="513"/>
      <c r="IP169" s="513"/>
      <c r="IQ169" s="513"/>
      <c r="IR169" s="513"/>
      <c r="IS169" s="513"/>
      <c r="IT169" s="513"/>
      <c r="IU169" s="513"/>
      <c r="IV169" s="513"/>
      <c r="IW169" s="513"/>
      <c r="IX169" s="513"/>
      <c r="IY169" s="513"/>
      <c r="IZ169" s="513"/>
      <c r="JA169" s="513"/>
      <c r="JB169" s="513"/>
      <c r="JC169" s="513"/>
      <c r="JD169" s="513"/>
      <c r="JE169" s="513"/>
      <c r="JF169" s="513"/>
      <c r="JG169" s="513"/>
      <c r="JH169" s="513"/>
      <c r="JI169" s="513"/>
      <c r="JJ169" s="513"/>
      <c r="JK169" s="513"/>
      <c r="JL169" s="513"/>
      <c r="JM169" s="513"/>
      <c r="JN169" s="513"/>
      <c r="JO169" s="513"/>
      <c r="JP169" s="513"/>
      <c r="JQ169" s="513"/>
      <c r="JR169" s="513"/>
      <c r="JS169" s="513"/>
      <c r="JT169" s="513"/>
      <c r="JU169" s="513"/>
      <c r="JV169" s="513"/>
      <c r="JW169" s="513"/>
      <c r="JX169" s="513"/>
      <c r="JY169" s="513"/>
      <c r="JZ169" s="513"/>
      <c r="KA169" s="513"/>
      <c r="KB169" s="513"/>
      <c r="KC169" s="513"/>
      <c r="KD169" s="513"/>
      <c r="KE169" s="513"/>
      <c r="KF169" s="513"/>
      <c r="KG169" s="513"/>
      <c r="KH169" s="513"/>
      <c r="KI169" s="513"/>
      <c r="KJ169" s="513"/>
      <c r="KK169" s="513"/>
      <c r="KL169" s="513"/>
      <c r="KM169" s="513"/>
      <c r="KN169" s="513"/>
      <c r="KO169" s="513"/>
      <c r="KP169" s="513"/>
      <c r="KQ169" s="513"/>
      <c r="KR169" s="513"/>
      <c r="KS169" s="513"/>
      <c r="KT169" s="513"/>
      <c r="KU169" s="513"/>
      <c r="KV169" s="513"/>
      <c r="KW169" s="513"/>
      <c r="KX169" s="513"/>
      <c r="KY169" s="513"/>
      <c r="KZ169" s="513"/>
      <c r="LA169" s="513"/>
      <c r="LB169" s="513"/>
      <c r="LC169" s="513"/>
      <c r="LD169" s="513"/>
      <c r="LE169" s="513"/>
      <c r="LF169" s="513"/>
      <c r="LG169" s="513"/>
      <c r="LH169" s="513"/>
      <c r="LI169" s="513"/>
      <c r="LJ169" s="513"/>
      <c r="LK169" s="513"/>
      <c r="LL169" s="513"/>
      <c r="LM169" s="513"/>
      <c r="LN169" s="513"/>
      <c r="LO169" s="513"/>
      <c r="LP169" s="513"/>
      <c r="LQ169" s="513"/>
      <c r="LR169" s="513"/>
      <c r="LS169" s="513"/>
      <c r="LT169" s="513"/>
      <c r="LU169" s="513"/>
      <c r="LV169" s="513"/>
      <c r="LW169" s="513"/>
      <c r="LX169" s="513"/>
      <c r="LY169" s="513"/>
      <c r="LZ169" s="513"/>
      <c r="MA169" s="513"/>
      <c r="MB169" s="513"/>
      <c r="MC169" s="513"/>
      <c r="MD169" s="513"/>
      <c r="ME169" s="513"/>
      <c r="MF169" s="513"/>
      <c r="MG169" s="513"/>
      <c r="MH169" s="513"/>
      <c r="MI169" s="513"/>
      <c r="MJ169" s="513"/>
      <c r="MK169" s="513"/>
      <c r="ML169" s="513"/>
      <c r="MM169" s="513"/>
      <c r="MN169" s="513"/>
      <c r="MO169" s="513"/>
      <c r="MP169" s="513"/>
      <c r="MQ169" s="513"/>
      <c r="MR169" s="513"/>
      <c r="MS169" s="513"/>
      <c r="MT169" s="513"/>
      <c r="MU169" s="513"/>
      <c r="MV169" s="513"/>
      <c r="MW169" s="513"/>
      <c r="MX169" s="513"/>
      <c r="MY169" s="513"/>
      <c r="MZ169" s="513"/>
      <c r="NA169" s="513"/>
      <c r="NB169" s="513"/>
      <c r="NC169" s="513"/>
      <c r="ND169" s="513"/>
      <c r="NE169" s="513"/>
      <c r="NF169" s="513"/>
      <c r="NG169" s="513"/>
      <c r="NH169" s="513"/>
      <c r="NI169" s="513"/>
      <c r="NJ169" s="513"/>
      <c r="NK169" s="513"/>
      <c r="NL169" s="513"/>
      <c r="NM169" s="513"/>
      <c r="NN169" s="513"/>
      <c r="NO169" s="513"/>
      <c r="NP169" s="513"/>
      <c r="NQ169" s="513"/>
      <c r="NR169" s="513"/>
      <c r="NS169" s="513"/>
      <c r="NT169" s="513"/>
      <c r="NU169" s="513"/>
      <c r="NV169" s="513"/>
      <c r="NW169" s="513"/>
      <c r="NX169" s="513"/>
      <c r="NY169" s="513"/>
      <c r="NZ169" s="513"/>
      <c r="OA169" s="513"/>
      <c r="OB169" s="513"/>
      <c r="OC169" s="513"/>
      <c r="OD169" s="513"/>
      <c r="OE169" s="513"/>
      <c r="OF169" s="513"/>
      <c r="OG169" s="513"/>
      <c r="OH169" s="513"/>
      <c r="OI169" s="513"/>
      <c r="OJ169" s="513"/>
      <c r="OK169" s="513"/>
      <c r="OL169" s="513"/>
      <c r="OM169" s="513"/>
      <c r="ON169" s="513"/>
      <c r="OO169" s="513"/>
      <c r="OP169" s="513"/>
      <c r="OQ169" s="513"/>
      <c r="OR169" s="513"/>
      <c r="OS169" s="513"/>
      <c r="OT169" s="513"/>
      <c r="OU169" s="513"/>
      <c r="OV169" s="513"/>
      <c r="OW169" s="513"/>
      <c r="OX169" s="513"/>
      <c r="OY169" s="513"/>
      <c r="OZ169" s="513"/>
      <c r="PA169" s="513"/>
      <c r="PB169" s="513"/>
      <c r="PC169" s="513"/>
      <c r="PD169" s="513"/>
      <c r="PE169" s="513"/>
      <c r="PF169" s="513"/>
      <c r="PG169" s="513"/>
      <c r="PH169" s="513"/>
      <c r="PI169" s="513"/>
      <c r="PJ169" s="513"/>
      <c r="PK169" s="513"/>
      <c r="PL169" s="513"/>
      <c r="PM169" s="513"/>
      <c r="PN169" s="513"/>
      <c r="PO169" s="513"/>
      <c r="PP169" s="513"/>
      <c r="PQ169" s="513"/>
      <c r="PR169" s="513"/>
      <c r="PS169" s="513"/>
      <c r="PT169" s="513"/>
      <c r="PU169" s="513"/>
      <c r="PV169" s="513"/>
      <c r="PW169" s="513"/>
      <c r="PX169" s="513"/>
      <c r="PY169" s="513"/>
      <c r="PZ169" s="513"/>
      <c r="QA169" s="513"/>
      <c r="QB169" s="513"/>
      <c r="QC169" s="513"/>
      <c r="QD169" s="513"/>
      <c r="QE169" s="513"/>
      <c r="QF169" s="513"/>
      <c r="QG169" s="513"/>
      <c r="QH169" s="513"/>
      <c r="QI169" s="513"/>
      <c r="QJ169" s="513"/>
      <c r="QK169" s="513"/>
      <c r="QL169" s="513"/>
      <c r="QM169" s="513"/>
      <c r="QN169" s="513"/>
      <c r="QO169" s="513"/>
      <c r="QP169" s="513"/>
      <c r="QQ169" s="513"/>
      <c r="QR169" s="513"/>
      <c r="QS169" s="513"/>
      <c r="QT169" s="513"/>
      <c r="QU169" s="513"/>
      <c r="QV169" s="513"/>
      <c r="QW169" s="513"/>
      <c r="QX169" s="513"/>
      <c r="QY169" s="513"/>
      <c r="QZ169" s="513"/>
      <c r="RA169" s="513"/>
      <c r="RB169" s="513"/>
      <c r="RC169" s="513"/>
      <c r="RD169" s="513"/>
      <c r="RE169" s="513"/>
      <c r="RF169" s="513"/>
      <c r="RG169" s="513"/>
      <c r="RH169" s="513"/>
      <c r="RI169" s="513"/>
      <c r="RJ169" s="513"/>
      <c r="RK169" s="513"/>
      <c r="RL169" s="513"/>
      <c r="RM169" s="513"/>
      <c r="RN169" s="513"/>
      <c r="RO169" s="513"/>
      <c r="RP169" s="513"/>
      <c r="RQ169" s="513"/>
      <c r="RR169" s="513"/>
      <c r="RS169" s="513"/>
      <c r="RT169" s="513"/>
      <c r="RU169" s="513"/>
      <c r="RV169" s="513"/>
      <c r="RW169" s="513"/>
      <c r="RX169" s="513"/>
      <c r="RY169" s="513"/>
      <c r="RZ169" s="513"/>
      <c r="SA169" s="513"/>
      <c r="SB169" s="513"/>
      <c r="SC169" s="513"/>
      <c r="SD169" s="513"/>
      <c r="SE169" s="513"/>
      <c r="SF169" s="513"/>
      <c r="SG169" s="513"/>
      <c r="SH169" s="513"/>
      <c r="SI169" s="513"/>
      <c r="SJ169" s="513"/>
      <c r="SK169" s="513"/>
      <c r="SL169" s="513"/>
      <c r="SM169" s="513"/>
      <c r="SN169" s="513"/>
      <c r="SO169" s="513"/>
      <c r="SP169" s="513"/>
      <c r="SQ169" s="513"/>
      <c r="SR169" s="513"/>
      <c r="SS169" s="513"/>
      <c r="ST169" s="513"/>
      <c r="SU169" s="513"/>
      <c r="SV169" s="513"/>
      <c r="SW169" s="513"/>
      <c r="SX169" s="513"/>
      <c r="SY169" s="513"/>
      <c r="SZ169" s="513"/>
      <c r="TA169" s="513"/>
      <c r="TB169" s="513"/>
      <c r="TC169" s="513"/>
      <c r="TD169" s="513"/>
      <c r="TE169" s="513"/>
      <c r="TF169" s="513"/>
      <c r="TG169" s="513"/>
      <c r="TH169" s="513"/>
      <c r="TI169" s="513"/>
      <c r="TJ169" s="513"/>
      <c r="TK169" s="513"/>
      <c r="TL169" s="513"/>
      <c r="TM169" s="513"/>
      <c r="TN169" s="513"/>
      <c r="TO169" s="513"/>
      <c r="TP169" s="513"/>
      <c r="TQ169" s="513"/>
      <c r="TR169" s="513"/>
      <c r="TS169" s="513"/>
      <c r="TT169" s="513"/>
      <c r="TU169" s="513"/>
      <c r="TV169" s="513"/>
      <c r="TW169" s="513"/>
      <c r="TX169" s="513"/>
      <c r="TY169" s="513"/>
      <c r="TZ169" s="513"/>
      <c r="UA169" s="513"/>
      <c r="UB169" s="513"/>
      <c r="UC169" s="513"/>
      <c r="UD169" s="513"/>
      <c r="UE169" s="513"/>
      <c r="UF169" s="513"/>
      <c r="UG169" s="513"/>
      <c r="UH169" s="513"/>
      <c r="UI169" s="513"/>
      <c r="UJ169" s="513"/>
      <c r="UK169" s="513"/>
      <c r="UL169" s="513"/>
      <c r="UM169" s="513"/>
      <c r="UN169" s="513"/>
      <c r="UO169" s="513"/>
      <c r="UP169" s="513"/>
      <c r="UQ169" s="513"/>
      <c r="UR169" s="513"/>
      <c r="US169" s="513"/>
      <c r="UT169" s="513"/>
      <c r="UU169" s="513"/>
      <c r="UV169" s="513"/>
      <c r="UW169" s="513"/>
      <c r="UX169" s="513"/>
      <c r="UY169" s="513"/>
      <c r="UZ169" s="513"/>
      <c r="VA169" s="513"/>
      <c r="VB169" s="513"/>
      <c r="VC169" s="513"/>
      <c r="VD169" s="513"/>
      <c r="VE169" s="513"/>
      <c r="VF169" s="513"/>
      <c r="VG169" s="513"/>
      <c r="VH169" s="513"/>
      <c r="VI169" s="513"/>
      <c r="VJ169" s="513"/>
      <c r="VK169" s="513"/>
      <c r="VL169" s="513"/>
      <c r="VM169" s="513"/>
      <c r="VN169" s="513"/>
      <c r="VO169" s="513"/>
      <c r="VP169" s="513"/>
      <c r="VQ169" s="513"/>
      <c r="VR169" s="513"/>
      <c r="VS169" s="513"/>
      <c r="VT169" s="513"/>
      <c r="VU169" s="513"/>
      <c r="VV169" s="513"/>
      <c r="VW169" s="513"/>
      <c r="VX169" s="513"/>
      <c r="VY169" s="513"/>
      <c r="VZ169" s="513"/>
      <c r="WA169" s="513"/>
      <c r="WB169" s="513"/>
      <c r="WC169" s="513"/>
      <c r="WD169" s="513"/>
      <c r="WE169" s="513"/>
      <c r="WF169" s="513"/>
      <c r="WG169" s="513"/>
      <c r="WH169" s="513"/>
      <c r="WI169" s="513"/>
      <c r="WJ169" s="513"/>
      <c r="WK169" s="513"/>
      <c r="WL169" s="513"/>
      <c r="WM169" s="513"/>
      <c r="WN169" s="513"/>
      <c r="WO169" s="513"/>
      <c r="WP169" s="513"/>
      <c r="WQ169" s="513"/>
      <c r="WR169" s="513"/>
      <c r="WS169" s="513"/>
      <c r="WT169" s="513"/>
      <c r="WU169" s="513"/>
      <c r="WV169" s="513"/>
      <c r="WW169" s="513"/>
      <c r="WX169" s="513"/>
      <c r="WY169" s="513"/>
      <c r="WZ169" s="513"/>
      <c r="XA169" s="513"/>
      <c r="XB169" s="513"/>
      <c r="XC169" s="513"/>
      <c r="XD169" s="513"/>
      <c r="XE169" s="513"/>
      <c r="XF169" s="513"/>
      <c r="XG169" s="513"/>
      <c r="XH169" s="513"/>
      <c r="XI169" s="513"/>
      <c r="XJ169" s="513"/>
      <c r="XK169" s="513"/>
      <c r="XL169" s="513"/>
      <c r="XM169" s="513"/>
      <c r="XN169" s="513"/>
      <c r="XO169" s="513"/>
      <c r="XP169" s="513"/>
      <c r="XQ169" s="513"/>
      <c r="XR169" s="513"/>
      <c r="XS169" s="513"/>
      <c r="XT169" s="513"/>
      <c r="XU169" s="513"/>
      <c r="XV169" s="513"/>
      <c r="XW169" s="513"/>
      <c r="XX169" s="513"/>
      <c r="XY169" s="513"/>
      <c r="XZ169" s="513"/>
      <c r="YA169" s="513"/>
      <c r="YB169" s="513"/>
      <c r="YC169" s="513"/>
      <c r="YD169" s="513"/>
      <c r="YE169" s="513"/>
      <c r="YF169" s="513"/>
      <c r="YG169" s="513"/>
      <c r="YH169" s="513"/>
      <c r="YI169" s="513"/>
      <c r="YJ169" s="513"/>
      <c r="YK169" s="513"/>
      <c r="YL169" s="513"/>
      <c r="YM169" s="513"/>
      <c r="YN169" s="513"/>
      <c r="YO169" s="513"/>
      <c r="YP169" s="513"/>
      <c r="YQ169" s="513"/>
      <c r="YR169" s="513"/>
      <c r="YS169" s="513"/>
      <c r="YT169" s="513"/>
      <c r="YU169" s="513"/>
      <c r="YV169" s="513"/>
      <c r="YW169" s="513"/>
      <c r="YX169" s="513"/>
      <c r="YY169" s="513"/>
      <c r="YZ169" s="513"/>
      <c r="ZA169" s="513"/>
      <c r="ZB169" s="513"/>
      <c r="ZC169" s="513"/>
      <c r="ZD169" s="513"/>
      <c r="ZE169" s="513"/>
      <c r="ZF169" s="513"/>
      <c r="ZG169" s="513"/>
      <c r="ZH169" s="513"/>
      <c r="ZI169" s="513"/>
      <c r="ZJ169" s="513"/>
      <c r="ZK169" s="513"/>
      <c r="ZL169" s="513"/>
      <c r="ZM169" s="513"/>
      <c r="ZN169" s="513"/>
      <c r="ZO169" s="513"/>
      <c r="ZP169" s="513"/>
      <c r="ZQ169" s="513"/>
      <c r="ZR169" s="513"/>
      <c r="ZS169" s="513"/>
      <c r="ZT169" s="513"/>
      <c r="ZU169" s="513"/>
      <c r="ZV169" s="513"/>
      <c r="ZW169" s="513"/>
      <c r="ZX169" s="513"/>
      <c r="ZY169" s="513"/>
      <c r="ZZ169" s="513"/>
      <c r="AAA169" s="513"/>
      <c r="AAB169" s="513"/>
      <c r="AAC169" s="513"/>
      <c r="AAD169" s="513"/>
      <c r="AAE169" s="513"/>
      <c r="AAF169" s="513"/>
      <c r="AAG169" s="513"/>
      <c r="AAH169" s="513"/>
      <c r="AAI169" s="513"/>
      <c r="AAJ169" s="513"/>
      <c r="AAK169" s="513"/>
      <c r="AAL169" s="513"/>
      <c r="AAM169" s="513"/>
      <c r="AAN169" s="513"/>
      <c r="AAO169" s="513"/>
      <c r="AAP169" s="513"/>
      <c r="AAQ169" s="513"/>
      <c r="AAR169" s="513"/>
      <c r="AAS169" s="513"/>
      <c r="AAT169" s="513"/>
      <c r="AAU169" s="513"/>
      <c r="AAV169" s="513"/>
      <c r="AAW169" s="513"/>
      <c r="AAX169" s="513"/>
      <c r="AAY169" s="513"/>
      <c r="AAZ169" s="513"/>
      <c r="ABA169" s="513"/>
      <c r="ABB169" s="513"/>
      <c r="ABC169" s="513"/>
      <c r="ABD169" s="513"/>
      <c r="ABE169" s="513"/>
      <c r="ABF169" s="513"/>
      <c r="ABG169" s="513"/>
      <c r="ABH169" s="513"/>
      <c r="ABI169" s="513"/>
      <c r="ABJ169" s="513"/>
      <c r="ABK169" s="513"/>
      <c r="ABL169" s="513"/>
      <c r="ABM169" s="513"/>
      <c r="ABN169" s="513"/>
      <c r="ABO169" s="513"/>
      <c r="ABP169" s="513"/>
      <c r="ABQ169" s="513"/>
      <c r="ABR169" s="513"/>
      <c r="ABS169" s="513"/>
      <c r="ABT169" s="513"/>
      <c r="ABU169" s="513"/>
      <c r="ABV169" s="513"/>
      <c r="ABW169" s="513"/>
      <c r="ABX169" s="513"/>
      <c r="ABY169" s="513"/>
      <c r="ABZ169" s="513"/>
      <c r="ACA169" s="513"/>
      <c r="ACB169" s="513"/>
      <c r="ACC169" s="513"/>
      <c r="ACD169" s="513"/>
      <c r="ACE169" s="513"/>
      <c r="ACF169" s="513"/>
      <c r="ACG169" s="513"/>
      <c r="ACH169" s="513"/>
      <c r="ACI169" s="513"/>
      <c r="ACJ169" s="513"/>
      <c r="ACK169" s="513"/>
      <c r="ACL169" s="513"/>
      <c r="ACM169" s="513"/>
      <c r="ACN169" s="513"/>
      <c r="ACO169" s="513"/>
      <c r="ACP169" s="513"/>
      <c r="ACQ169" s="513"/>
      <c r="ACR169" s="513"/>
      <c r="ACS169" s="513"/>
      <c r="ACT169" s="513"/>
      <c r="ACU169" s="513"/>
      <c r="ACV169" s="513"/>
      <c r="ACW169" s="513"/>
      <c r="ACX169" s="513"/>
      <c r="ACY169" s="513"/>
      <c r="ACZ169" s="513"/>
      <c r="ADA169" s="513"/>
      <c r="ADB169" s="513"/>
      <c r="ADC169" s="513"/>
      <c r="ADD169" s="513"/>
      <c r="ADE169" s="513"/>
      <c r="ADF169" s="513"/>
      <c r="ADG169" s="513"/>
      <c r="ADH169" s="513"/>
      <c r="ADI169" s="513"/>
      <c r="ADJ169" s="513"/>
      <c r="ADK169" s="513"/>
      <c r="ADL169" s="513"/>
      <c r="ADM169" s="513"/>
      <c r="ADN169" s="513"/>
      <c r="ADO169" s="513"/>
      <c r="ADP169" s="513"/>
      <c r="ADQ169" s="513"/>
      <c r="ADR169" s="513"/>
      <c r="ADS169" s="513"/>
      <c r="ADT169" s="513"/>
      <c r="ADU169" s="513"/>
      <c r="ADV169" s="513"/>
      <c r="ADW169" s="513"/>
      <c r="ADX169" s="513"/>
      <c r="ADY169" s="513"/>
      <c r="ADZ169" s="513"/>
      <c r="AEA169" s="513"/>
      <c r="AEB169" s="513"/>
      <c r="AEC169" s="513"/>
      <c r="AED169" s="513"/>
      <c r="AEE169" s="513"/>
      <c r="AEF169" s="513"/>
      <c r="AEG169" s="513"/>
      <c r="AEH169" s="513"/>
      <c r="AEI169" s="513"/>
      <c r="AEJ169" s="513"/>
      <c r="AEK169" s="513"/>
      <c r="AEL169" s="513"/>
      <c r="AEM169" s="513"/>
      <c r="AEN169" s="513"/>
      <c r="AEO169" s="513"/>
      <c r="AEP169" s="513"/>
      <c r="AEQ169" s="513"/>
      <c r="AER169" s="513"/>
      <c r="AES169" s="513"/>
      <c r="AET169" s="513"/>
      <c r="AEU169" s="513"/>
      <c r="AEV169" s="513"/>
      <c r="AEW169" s="513"/>
      <c r="AEX169" s="513"/>
      <c r="AEY169" s="513"/>
      <c r="AEZ169" s="513"/>
      <c r="AFA169" s="513"/>
      <c r="AFB169" s="513"/>
      <c r="AFC169" s="513"/>
      <c r="AFD169" s="513"/>
      <c r="AFE169" s="513"/>
      <c r="AFF169" s="513"/>
      <c r="AFG169" s="513"/>
      <c r="AFH169" s="513"/>
      <c r="AFI169" s="513"/>
      <c r="AFJ169" s="513"/>
      <c r="AFK169" s="513"/>
      <c r="AFL169" s="513"/>
      <c r="AFM169" s="513"/>
      <c r="AFN169" s="513"/>
      <c r="AFO169" s="513"/>
      <c r="AFP169" s="513"/>
      <c r="AFQ169" s="513"/>
      <c r="AFR169" s="513"/>
      <c r="AFS169" s="513"/>
      <c r="AFT169" s="513"/>
      <c r="AFU169" s="513"/>
      <c r="AFV169" s="513"/>
      <c r="AFW169" s="513"/>
      <c r="AFX169" s="513"/>
      <c r="AFY169" s="513"/>
      <c r="AFZ169" s="513"/>
      <c r="AGA169" s="513"/>
      <c r="AGB169" s="513"/>
      <c r="AGC169" s="513"/>
      <c r="AGD169" s="513"/>
      <c r="AGE169" s="513"/>
      <c r="AGF169" s="513"/>
      <c r="AGG169" s="513"/>
      <c r="AGH169" s="513"/>
      <c r="AGI169" s="513"/>
      <c r="AGJ169" s="513"/>
      <c r="AGK169" s="513"/>
      <c r="AGL169" s="513"/>
      <c r="AGM169" s="513"/>
      <c r="AGN169" s="513"/>
      <c r="AGO169" s="513"/>
      <c r="AGP169" s="513"/>
      <c r="AGQ169" s="513"/>
      <c r="AGR169" s="513"/>
      <c r="AGS169" s="513"/>
      <c r="AGT169" s="513"/>
      <c r="AGU169" s="513"/>
      <c r="AGV169" s="513"/>
      <c r="AGW169" s="513"/>
      <c r="AGX169" s="513"/>
      <c r="AGY169" s="513"/>
      <c r="AGZ169" s="513"/>
      <c r="AHA169" s="513"/>
      <c r="AHB169" s="513"/>
      <c r="AHC169" s="513"/>
      <c r="AHD169" s="513"/>
      <c r="AHE169" s="513"/>
      <c r="AHF169" s="513"/>
      <c r="AHG169" s="513"/>
      <c r="AHH169" s="513"/>
      <c r="AHI169" s="513"/>
      <c r="AHJ169" s="513"/>
      <c r="AHK169" s="513"/>
      <c r="AHL169" s="513"/>
      <c r="AHM169" s="513"/>
      <c r="AHN169" s="513"/>
      <c r="AHO169" s="513"/>
      <c r="AHP169" s="513"/>
      <c r="AHQ169" s="513"/>
      <c r="AHR169" s="513"/>
      <c r="AHS169" s="513"/>
      <c r="AHT169" s="513"/>
      <c r="AHU169" s="513"/>
      <c r="AHV169" s="513"/>
      <c r="AHW169" s="513"/>
      <c r="AHX169" s="513"/>
      <c r="AHY169" s="513"/>
      <c r="AHZ169" s="513"/>
      <c r="AIA169" s="513"/>
      <c r="AIB169" s="513"/>
      <c r="AIC169" s="513"/>
      <c r="AID169" s="513"/>
      <c r="AIE169" s="513"/>
      <c r="AIF169" s="513"/>
      <c r="AIG169" s="513"/>
      <c r="AIH169" s="513"/>
      <c r="AII169" s="513"/>
      <c r="AIJ169" s="513"/>
      <c r="AIK169" s="513"/>
      <c r="AIL169" s="513"/>
      <c r="AIM169" s="513"/>
      <c r="AIN169" s="513"/>
      <c r="AIO169" s="513"/>
      <c r="AIP169" s="513"/>
      <c r="AIQ169" s="513"/>
      <c r="AIR169" s="513"/>
      <c r="AIS169" s="513"/>
      <c r="AIT169" s="513"/>
      <c r="AIU169" s="513"/>
      <c r="AIV169" s="513"/>
      <c r="AIW169" s="513"/>
      <c r="AIX169" s="513"/>
      <c r="AIY169" s="513"/>
      <c r="AIZ169" s="513"/>
      <c r="AJA169" s="513"/>
      <c r="AJB169" s="513"/>
      <c r="AJC169" s="513"/>
      <c r="AJD169" s="513"/>
      <c r="AJE169" s="513"/>
      <c r="AJF169" s="513"/>
      <c r="AJG169" s="513"/>
      <c r="AJH169" s="513"/>
      <c r="AJI169" s="513"/>
      <c r="AJJ169" s="513"/>
      <c r="AJK169" s="513"/>
      <c r="AJL169" s="513"/>
      <c r="AJM169" s="513"/>
      <c r="AJN169" s="513"/>
      <c r="AJO169" s="513"/>
      <c r="AJP169" s="513"/>
      <c r="AJQ169" s="513"/>
      <c r="AJR169" s="513"/>
      <c r="AJS169" s="513"/>
      <c r="AJT169" s="513"/>
      <c r="AJU169" s="513"/>
      <c r="AJV169" s="513"/>
      <c r="AJW169" s="513"/>
      <c r="AJX169" s="513"/>
      <c r="AJY169" s="513"/>
      <c r="AJZ169" s="513"/>
      <c r="AKA169" s="513"/>
      <c r="AKB169" s="513"/>
      <c r="AKC169" s="513"/>
      <c r="AKD169" s="513"/>
      <c r="AKE169" s="513"/>
      <c r="AKF169" s="513"/>
      <c r="AKG169" s="513"/>
      <c r="AKH169" s="513"/>
      <c r="AKI169" s="513"/>
      <c r="AKJ169" s="513"/>
      <c r="AKK169" s="513"/>
      <c r="AKL169" s="513"/>
      <c r="AKM169" s="513"/>
      <c r="AKN169" s="513"/>
      <c r="AKO169" s="513"/>
      <c r="AKP169" s="513"/>
      <c r="AKQ169" s="513"/>
      <c r="AKR169" s="513"/>
      <c r="AKS169" s="513"/>
      <c r="AKT169" s="513"/>
      <c r="AKU169" s="513"/>
      <c r="AKV169" s="513"/>
      <c r="AKW169" s="513"/>
      <c r="AKX169" s="513"/>
      <c r="AKY169" s="513"/>
      <c r="AKZ169" s="513"/>
      <c r="ALA169" s="513"/>
      <c r="ALB169" s="513"/>
      <c r="ALC169" s="513"/>
      <c r="ALD169" s="513"/>
      <c r="ALE169" s="513"/>
      <c r="ALF169" s="513"/>
      <c r="ALG169" s="513"/>
      <c r="ALH169" s="513"/>
      <c r="ALI169" s="513"/>
      <c r="ALJ169" s="513"/>
      <c r="ALK169" s="513"/>
      <c r="ALL169" s="513"/>
      <c r="ALM169" s="513"/>
      <c r="ALN169" s="513"/>
      <c r="ALO169" s="513"/>
      <c r="ALP169" s="513"/>
      <c r="ALQ169" s="513"/>
      <c r="ALR169" s="513"/>
      <c r="ALS169" s="513"/>
      <c r="ALT169" s="513"/>
      <c r="ALU169" s="513"/>
      <c r="ALV169" s="513"/>
      <c r="ALW169" s="513"/>
      <c r="ALX169" s="513"/>
      <c r="ALY169" s="513"/>
      <c r="ALZ169" s="513"/>
      <c r="AMA169" s="513"/>
      <c r="AMB169" s="513"/>
      <c r="AMC169" s="513"/>
      <c r="AMD169" s="513"/>
      <c r="AME169" s="513"/>
      <c r="AMF169" s="513"/>
      <c r="AMG169" s="513"/>
      <c r="AMH169" s="513"/>
      <c r="AMI169" s="513"/>
      <c r="AMJ169" s="513"/>
      <c r="AMK169" s="513"/>
      <c r="AML169" s="513"/>
      <c r="AMM169" s="513"/>
      <c r="AMN169" s="513"/>
      <c r="AMO169" s="513"/>
      <c r="AMP169" s="513"/>
      <c r="AMQ169" s="513"/>
      <c r="AMR169" s="513"/>
      <c r="AMS169" s="513"/>
      <c r="AMT169" s="513"/>
      <c r="AMU169" s="513"/>
      <c r="AMV169" s="513"/>
      <c r="AMW169" s="513"/>
      <c r="AMX169" s="513"/>
      <c r="AMY169" s="513"/>
      <c r="AMZ169" s="513"/>
      <c r="ANA169" s="513"/>
      <c r="ANB169" s="513"/>
      <c r="ANC169" s="513"/>
      <c r="AND169" s="513"/>
      <c r="ANE169" s="513"/>
      <c r="ANF169" s="513"/>
      <c r="ANG169" s="513"/>
      <c r="ANH169" s="513"/>
      <c r="ANI169" s="513"/>
      <c r="ANJ169" s="513"/>
      <c r="ANK169" s="513"/>
      <c r="ANL169" s="513"/>
      <c r="ANM169" s="513"/>
      <c r="ANN169" s="513"/>
      <c r="ANO169" s="513"/>
      <c r="ANP169" s="513"/>
      <c r="ANQ169" s="513"/>
      <c r="ANR169" s="513"/>
      <c r="ANS169" s="513"/>
      <c r="ANT169" s="513"/>
      <c r="ANU169" s="513"/>
      <c r="ANV169" s="513"/>
      <c r="ANW169" s="513"/>
      <c r="ANX169" s="513"/>
      <c r="ANY169" s="513"/>
      <c r="ANZ169" s="513"/>
      <c r="AOA169" s="513"/>
      <c r="AOB169" s="513"/>
      <c r="AOC169" s="513"/>
      <c r="AOD169" s="513"/>
      <c r="AOE169" s="513"/>
      <c r="AOF169" s="513"/>
      <c r="AOG169" s="513"/>
      <c r="AOH169" s="513"/>
      <c r="AOI169" s="513"/>
      <c r="AOJ169" s="513"/>
      <c r="AOK169" s="513"/>
      <c r="AOL169" s="513"/>
      <c r="AOM169" s="513"/>
      <c r="AON169" s="513"/>
      <c r="AOO169" s="513"/>
      <c r="AOP169" s="513"/>
      <c r="AOQ169" s="513"/>
      <c r="AOR169" s="513"/>
      <c r="AOS169" s="513"/>
      <c r="AOT169" s="513"/>
      <c r="AOU169" s="513"/>
      <c r="AOV169" s="513"/>
      <c r="AOW169" s="513"/>
      <c r="AOX169" s="513"/>
      <c r="AOY169" s="513"/>
      <c r="AOZ169" s="513"/>
      <c r="APA169" s="513"/>
      <c r="APB169" s="513"/>
      <c r="APC169" s="513"/>
      <c r="APD169" s="513"/>
      <c r="APE169" s="513"/>
      <c r="APF169" s="513"/>
      <c r="APG169" s="513"/>
      <c r="APH169" s="513"/>
      <c r="API169" s="513"/>
      <c r="APJ169" s="513"/>
      <c r="APK169" s="513"/>
      <c r="APL169" s="513"/>
      <c r="APM169" s="513"/>
      <c r="APN169" s="513"/>
      <c r="APO169" s="513"/>
      <c r="APP169" s="513"/>
      <c r="APQ169" s="513"/>
      <c r="APR169" s="513"/>
      <c r="APS169" s="513"/>
      <c r="APT169" s="513"/>
      <c r="APU169" s="513"/>
      <c r="APV169" s="513"/>
      <c r="APW169" s="513"/>
      <c r="APX169" s="513"/>
      <c r="APY169" s="513"/>
      <c r="APZ169" s="513"/>
      <c r="AQA169" s="513"/>
      <c r="AQB169" s="513"/>
      <c r="AQC169" s="513"/>
      <c r="AQD169" s="513"/>
      <c r="AQE169" s="513"/>
      <c r="AQF169" s="513"/>
      <c r="AQG169" s="513"/>
      <c r="AQH169" s="513"/>
      <c r="AQI169" s="513"/>
      <c r="AQJ169" s="513"/>
      <c r="AQK169" s="513"/>
      <c r="AQL169" s="513"/>
      <c r="AQM169" s="513"/>
      <c r="AQN169" s="513"/>
      <c r="AQO169" s="513"/>
      <c r="AQP169" s="513"/>
      <c r="AQQ169" s="513"/>
      <c r="AQR169" s="513"/>
      <c r="AQS169" s="513"/>
      <c r="AQT169" s="513"/>
      <c r="AQU169" s="513"/>
      <c r="AQV169" s="513"/>
      <c r="AQW169" s="513"/>
      <c r="AQX169" s="513"/>
      <c r="AQY169" s="513"/>
      <c r="AQZ169" s="513"/>
      <c r="ARA169" s="513"/>
      <c r="ARB169" s="513"/>
      <c r="ARC169" s="513"/>
      <c r="ARD169" s="513"/>
      <c r="ARE169" s="513"/>
      <c r="ARF169" s="513"/>
      <c r="ARG169" s="513"/>
      <c r="ARH169" s="513"/>
      <c r="ARI169" s="513"/>
      <c r="ARJ169" s="513"/>
      <c r="ARK169" s="513"/>
      <c r="ARL169" s="513"/>
      <c r="ARM169" s="513"/>
      <c r="ARN169" s="513"/>
      <c r="ARO169" s="513"/>
      <c r="ARP169" s="513"/>
      <c r="ARQ169" s="513"/>
      <c r="ARR169" s="513"/>
      <c r="ARS169" s="513"/>
      <c r="ART169" s="513"/>
      <c r="ARU169" s="513"/>
      <c r="ARV169" s="513"/>
      <c r="ARW169" s="513"/>
      <c r="ARX169" s="513"/>
      <c r="ARY169" s="513"/>
      <c r="ARZ169" s="513"/>
      <c r="ASA169" s="513"/>
      <c r="ASB169" s="513"/>
      <c r="ASC169" s="513"/>
      <c r="ASD169" s="513"/>
      <c r="ASE169" s="513"/>
      <c r="ASF169" s="513"/>
      <c r="ASG169" s="513"/>
      <c r="ASH169" s="513"/>
      <c r="ASI169" s="513"/>
      <c r="ASJ169" s="513"/>
      <c r="ASK169" s="513"/>
      <c r="ASL169" s="513"/>
      <c r="ASM169" s="513"/>
      <c r="ASN169" s="513"/>
      <c r="ASO169" s="513"/>
      <c r="ASP169" s="513"/>
      <c r="ASQ169" s="513"/>
      <c r="ASR169" s="513"/>
      <c r="ASS169" s="513"/>
      <c r="AST169" s="513"/>
      <c r="ASU169" s="513"/>
      <c r="ASV169" s="513"/>
      <c r="ASW169" s="513"/>
      <c r="ASX169" s="513"/>
      <c r="ASY169" s="513"/>
      <c r="ASZ169" s="513"/>
      <c r="ATA169" s="513"/>
      <c r="ATB169" s="513"/>
      <c r="ATC169" s="513"/>
      <c r="ATD169" s="513"/>
      <c r="ATE169" s="513"/>
      <c r="ATF169" s="513"/>
      <c r="ATG169" s="513"/>
      <c r="ATH169" s="513"/>
      <c r="ATI169" s="513"/>
      <c r="ATJ169" s="513"/>
      <c r="ATK169" s="513"/>
      <c r="ATL169" s="513"/>
      <c r="ATM169" s="513"/>
      <c r="ATN169" s="513"/>
      <c r="ATO169" s="513"/>
      <c r="ATP169" s="513"/>
      <c r="ATQ169" s="513"/>
      <c r="ATR169" s="513"/>
      <c r="ATS169" s="513"/>
      <c r="ATT169" s="513"/>
      <c r="ATU169" s="513"/>
      <c r="ATV169" s="513"/>
      <c r="ATW169" s="513"/>
      <c r="ATX169" s="513"/>
      <c r="ATY169" s="513"/>
      <c r="ATZ169" s="513"/>
      <c r="AUA169" s="513"/>
      <c r="AUB169" s="513"/>
      <c r="AUC169" s="513"/>
      <c r="AUD169" s="513"/>
      <c r="AUE169" s="513"/>
      <c r="AUF169" s="513"/>
      <c r="AUG169" s="513"/>
      <c r="AUH169" s="513"/>
      <c r="AUI169" s="513"/>
      <c r="AUJ169" s="513"/>
      <c r="AUK169" s="513"/>
      <c r="AUL169" s="513"/>
      <c r="AUM169" s="513"/>
      <c r="AUN169" s="513"/>
      <c r="AUO169" s="513"/>
      <c r="AUP169" s="513"/>
      <c r="AUQ169" s="513"/>
      <c r="AUR169" s="513"/>
      <c r="AUS169" s="513"/>
      <c r="AUT169" s="513"/>
      <c r="AUU169" s="513"/>
      <c r="AUV169" s="513"/>
      <c r="AUW169" s="513"/>
      <c r="AUX169" s="513"/>
      <c r="AUY169" s="513"/>
      <c r="AUZ169" s="513"/>
      <c r="AVA169" s="513"/>
      <c r="AVB169" s="513"/>
      <c r="AVC169" s="513"/>
      <c r="AVD169" s="513"/>
      <c r="AVE169" s="513"/>
      <c r="AVF169" s="513"/>
      <c r="AVG169" s="513"/>
      <c r="AVH169" s="513"/>
      <c r="AVI169" s="513"/>
      <c r="AVJ169" s="513"/>
      <c r="AVK169" s="513"/>
      <c r="AVL169" s="513"/>
      <c r="AVM169" s="513"/>
      <c r="AVN169" s="513"/>
      <c r="AVO169" s="513"/>
      <c r="AVP169" s="513"/>
      <c r="AVQ169" s="513"/>
      <c r="AVR169" s="513"/>
      <c r="AVS169" s="513"/>
      <c r="AVT169" s="513"/>
      <c r="AVU169" s="513"/>
      <c r="AVV169" s="513"/>
      <c r="AVW169" s="513"/>
      <c r="AVX169" s="513"/>
      <c r="AVY169" s="513"/>
      <c r="AVZ169" s="513"/>
      <c r="AWA169" s="513"/>
      <c r="AWB169" s="513"/>
      <c r="AWC169" s="513"/>
      <c r="AWD169" s="513"/>
      <c r="AWE169" s="513"/>
      <c r="AWF169" s="513"/>
      <c r="AWG169" s="513"/>
      <c r="AWH169" s="513"/>
      <c r="AWI169" s="513"/>
      <c r="AWJ169" s="513"/>
      <c r="AWK169" s="513"/>
      <c r="AWL169" s="513"/>
      <c r="AWM169" s="513"/>
      <c r="AWN169" s="513"/>
      <c r="AWO169" s="513"/>
      <c r="AWP169" s="513"/>
      <c r="AWQ169" s="513"/>
      <c r="AWR169" s="513"/>
      <c r="AWS169" s="513"/>
      <c r="AWT169" s="513"/>
      <c r="AWU169" s="513"/>
      <c r="AWV169" s="513"/>
      <c r="AWW169" s="513"/>
      <c r="AWX169" s="513"/>
      <c r="AWY169" s="513"/>
      <c r="AWZ169" s="513"/>
      <c r="AXA169" s="513"/>
      <c r="AXB169" s="513"/>
      <c r="AXC169" s="513"/>
      <c r="AXD169" s="513"/>
      <c r="AXE169" s="513"/>
      <c r="AXF169" s="513"/>
      <c r="AXG169" s="513"/>
      <c r="AXH169" s="513"/>
      <c r="AXI169" s="513"/>
      <c r="AXJ169" s="513"/>
      <c r="AXK169" s="513"/>
      <c r="AXL169" s="513"/>
      <c r="AXM169" s="513"/>
      <c r="AXN169" s="513"/>
      <c r="AXO169" s="513"/>
      <c r="AXP169" s="513"/>
      <c r="AXQ169" s="513"/>
      <c r="AXR169" s="513"/>
      <c r="AXS169" s="513"/>
      <c r="AXT169" s="513"/>
      <c r="AXU169" s="513"/>
      <c r="AXV169" s="513"/>
      <c r="AXW169" s="513"/>
      <c r="AXX169" s="513"/>
      <c r="AXY169" s="513"/>
      <c r="AXZ169" s="513"/>
      <c r="AYA169" s="513"/>
      <c r="AYB169" s="513"/>
      <c r="AYC169" s="513"/>
      <c r="AYD169" s="513"/>
      <c r="AYE169" s="513"/>
      <c r="AYF169" s="513"/>
      <c r="AYG169" s="513"/>
      <c r="AYH169" s="513"/>
      <c r="AYI169" s="513"/>
      <c r="AYJ169" s="513"/>
      <c r="AYK169" s="513"/>
      <c r="AYL169" s="513"/>
      <c r="AYM169" s="513"/>
      <c r="AYN169" s="513"/>
      <c r="AYO169" s="513"/>
      <c r="AYP169" s="513"/>
      <c r="AYQ169" s="513"/>
      <c r="AYR169" s="513"/>
      <c r="AYS169" s="513"/>
      <c r="AYT169" s="513"/>
      <c r="AYU169" s="513"/>
      <c r="AYV169" s="513"/>
      <c r="AYW169" s="513"/>
      <c r="AYX169" s="513"/>
      <c r="AYY169" s="513"/>
      <c r="AYZ169" s="513"/>
      <c r="AZA169" s="513"/>
      <c r="AZB169" s="513"/>
      <c r="AZC169" s="513"/>
      <c r="AZD169" s="513"/>
      <c r="AZE169" s="513"/>
      <c r="AZF169" s="513"/>
      <c r="AZG169" s="513"/>
      <c r="AZH169" s="513"/>
      <c r="AZI169" s="513"/>
      <c r="AZJ169" s="513"/>
      <c r="AZK169" s="513"/>
      <c r="AZL169" s="513"/>
      <c r="AZM169" s="513"/>
      <c r="AZN169" s="513"/>
      <c r="AZO169" s="513"/>
      <c r="AZP169" s="513"/>
      <c r="AZQ169" s="513"/>
      <c r="AZR169" s="513"/>
      <c r="AZS169" s="513"/>
      <c r="AZT169" s="513"/>
      <c r="AZU169" s="513"/>
      <c r="AZV169" s="513"/>
      <c r="AZW169" s="513"/>
      <c r="AZX169" s="513"/>
      <c r="AZY169" s="513"/>
      <c r="AZZ169" s="513"/>
      <c r="BAA169" s="513"/>
      <c r="BAB169" s="513"/>
      <c r="BAC169" s="513"/>
      <c r="BAD169" s="513"/>
      <c r="BAE169" s="513"/>
      <c r="BAF169" s="513"/>
      <c r="BAG169" s="513"/>
      <c r="BAH169" s="513"/>
      <c r="BAI169" s="513"/>
      <c r="BAJ169" s="513"/>
      <c r="BAK169" s="513"/>
      <c r="BAL169" s="513"/>
      <c r="BAM169" s="513"/>
      <c r="BAN169" s="513"/>
      <c r="BAO169" s="513"/>
      <c r="BAP169" s="513"/>
      <c r="BAQ169" s="513"/>
      <c r="BAR169" s="513"/>
      <c r="BAS169" s="513"/>
      <c r="BAT169" s="513"/>
      <c r="BAU169" s="513"/>
      <c r="BAV169" s="513"/>
      <c r="BAW169" s="513"/>
      <c r="BAX169" s="513"/>
      <c r="BAY169" s="513"/>
      <c r="BAZ169" s="513"/>
      <c r="BBA169" s="513"/>
      <c r="BBB169" s="513"/>
      <c r="BBC169" s="513"/>
      <c r="BBD169" s="513"/>
      <c r="BBE169" s="513"/>
      <c r="BBF169" s="513"/>
      <c r="BBG169" s="513"/>
      <c r="BBH169" s="513"/>
      <c r="BBI169" s="513"/>
      <c r="BBJ169" s="513"/>
      <c r="BBK169" s="513"/>
      <c r="BBL169" s="513"/>
      <c r="BBM169" s="513"/>
      <c r="BBN169" s="513"/>
      <c r="BBO169" s="513"/>
      <c r="BBP169" s="513"/>
      <c r="BBQ169" s="513"/>
      <c r="BBR169" s="513"/>
      <c r="BBS169" s="513"/>
      <c r="BBT169" s="513"/>
      <c r="BBU169" s="513"/>
      <c r="BBV169" s="513"/>
      <c r="BBW169" s="513"/>
      <c r="BBX169" s="513"/>
      <c r="BBY169" s="513"/>
      <c r="BBZ169" s="513"/>
      <c r="BCA169" s="513"/>
      <c r="BCB169" s="513"/>
      <c r="BCC169" s="513"/>
      <c r="BCD169" s="513"/>
      <c r="BCE169" s="513"/>
      <c r="BCF169" s="513"/>
      <c r="BCG169" s="513"/>
      <c r="BCH169" s="513"/>
      <c r="BCI169" s="513"/>
      <c r="BCJ169" s="513"/>
      <c r="BCK169" s="513"/>
      <c r="BCL169" s="513"/>
      <c r="BCM169" s="513"/>
      <c r="BCN169" s="513"/>
      <c r="BCO169" s="513"/>
      <c r="BCP169" s="513"/>
      <c r="BCQ169" s="513"/>
      <c r="BCR169" s="513"/>
      <c r="BCS169" s="513"/>
      <c r="BCT169" s="513"/>
      <c r="BCU169" s="513"/>
      <c r="BCV169" s="513"/>
      <c r="BCW169" s="513"/>
      <c r="BCX169" s="513"/>
      <c r="BCY169" s="513"/>
      <c r="BCZ169" s="513"/>
      <c r="BDA169" s="513"/>
      <c r="BDB169" s="513"/>
      <c r="BDC169" s="513"/>
      <c r="BDD169" s="513"/>
      <c r="BDE169" s="513"/>
      <c r="BDF169" s="513"/>
      <c r="BDG169" s="513"/>
      <c r="BDH169" s="513"/>
      <c r="BDI169" s="513"/>
      <c r="BDJ169" s="513"/>
      <c r="BDK169" s="513"/>
      <c r="BDL169" s="513"/>
      <c r="BDM169" s="513"/>
      <c r="BDN169" s="513"/>
      <c r="BDO169" s="513"/>
      <c r="BDP169" s="513"/>
      <c r="BDQ169" s="513"/>
      <c r="BDR169" s="513"/>
      <c r="BDS169" s="513"/>
      <c r="BDT169" s="513"/>
      <c r="BDU169" s="513"/>
      <c r="BDV169" s="513"/>
      <c r="BDW169" s="513"/>
      <c r="BDX169" s="513"/>
      <c r="BDY169" s="513"/>
      <c r="BDZ169" s="513"/>
      <c r="BEA169" s="513"/>
      <c r="BEB169" s="513"/>
      <c r="BEC169" s="513"/>
      <c r="BED169" s="513"/>
      <c r="BEE169" s="513"/>
      <c r="BEF169" s="513"/>
      <c r="BEG169" s="513"/>
      <c r="BEH169" s="513"/>
      <c r="BEI169" s="513"/>
      <c r="BEJ169" s="513"/>
      <c r="BEK169" s="513"/>
      <c r="BEL169" s="513"/>
      <c r="BEM169" s="513"/>
      <c r="BEN169" s="513"/>
      <c r="BEO169" s="513"/>
      <c r="BEP169" s="513"/>
      <c r="BEQ169" s="513"/>
      <c r="BER169" s="513"/>
      <c r="BES169" s="513"/>
      <c r="BET169" s="513"/>
      <c r="BEU169" s="513"/>
      <c r="BEV169" s="513"/>
      <c r="BEW169" s="513"/>
      <c r="BEX169" s="513"/>
      <c r="BEY169" s="513"/>
      <c r="BEZ169" s="513"/>
      <c r="BFA169" s="513"/>
      <c r="BFB169" s="513"/>
      <c r="BFC169" s="513"/>
      <c r="BFD169" s="513"/>
      <c r="BFE169" s="513"/>
      <c r="BFF169" s="513"/>
      <c r="BFG169" s="513"/>
      <c r="BFH169" s="513"/>
      <c r="BFI169" s="513"/>
      <c r="BFJ169" s="513"/>
      <c r="BFK169" s="513"/>
      <c r="BFL169" s="513"/>
      <c r="BFM169" s="513"/>
      <c r="BFN169" s="513"/>
      <c r="BFO169" s="513"/>
      <c r="BFP169" s="513"/>
      <c r="BFQ169" s="513"/>
      <c r="BFR169" s="513"/>
      <c r="BFS169" s="513"/>
      <c r="BFT169" s="513"/>
      <c r="BFU169" s="513"/>
      <c r="BFV169" s="513"/>
      <c r="BFW169" s="513"/>
      <c r="BFX169" s="513"/>
      <c r="BFY169" s="513"/>
      <c r="BFZ169" s="513"/>
      <c r="BGA169" s="513"/>
      <c r="BGB169" s="513"/>
      <c r="BGC169" s="513"/>
      <c r="BGD169" s="513"/>
      <c r="BGE169" s="513"/>
      <c r="BGF169" s="513"/>
      <c r="BGG169" s="513"/>
      <c r="BGH169" s="513"/>
      <c r="BGI169" s="513"/>
      <c r="BGJ169" s="513"/>
      <c r="BGK169" s="513"/>
      <c r="BGL169" s="513"/>
      <c r="BGM169" s="513"/>
      <c r="BGN169" s="513"/>
      <c r="BGO169" s="513"/>
      <c r="BGP169" s="513"/>
      <c r="BGQ169" s="513"/>
      <c r="BGR169" s="513"/>
      <c r="BGS169" s="513"/>
      <c r="BGT169" s="513"/>
      <c r="BGU169" s="513"/>
      <c r="BGV169" s="513"/>
      <c r="BGW169" s="513"/>
      <c r="BGX169" s="513"/>
      <c r="BGY169" s="513"/>
      <c r="BGZ169" s="513"/>
      <c r="BHA169" s="513"/>
      <c r="BHB169" s="513"/>
      <c r="BHC169" s="513"/>
      <c r="BHD169" s="513"/>
      <c r="BHE169" s="513"/>
      <c r="BHF169" s="513"/>
      <c r="BHG169" s="513"/>
      <c r="BHH169" s="513"/>
      <c r="BHI169" s="513"/>
      <c r="BHJ169" s="513"/>
      <c r="BHK169" s="513"/>
      <c r="BHL169" s="513"/>
      <c r="BHM169" s="513"/>
      <c r="BHN169" s="513"/>
      <c r="BHO169" s="513"/>
      <c r="BHP169" s="513"/>
      <c r="BHQ169" s="513"/>
      <c r="BHR169" s="513"/>
      <c r="BHS169" s="513"/>
      <c r="BHT169" s="513"/>
      <c r="BHU169" s="513"/>
      <c r="BHV169" s="513"/>
      <c r="BHW169" s="513"/>
      <c r="BHX169" s="513"/>
      <c r="BHY169" s="513"/>
      <c r="BHZ169" s="513"/>
      <c r="BIA169" s="513"/>
      <c r="BIB169" s="513"/>
      <c r="BIC169" s="513"/>
      <c r="BID169" s="513"/>
      <c r="BIE169" s="513"/>
      <c r="BIF169" s="513"/>
      <c r="BIG169" s="513"/>
      <c r="BIH169" s="513"/>
      <c r="BII169" s="513"/>
      <c r="BIJ169" s="513"/>
      <c r="BIK169" s="513"/>
      <c r="BIL169" s="513"/>
      <c r="BIM169" s="513"/>
      <c r="BIN169" s="513"/>
      <c r="BIO169" s="513"/>
      <c r="BIP169" s="513"/>
      <c r="BIQ169" s="513"/>
      <c r="BIR169" s="513"/>
      <c r="BIS169" s="513"/>
      <c r="BIT169" s="513"/>
      <c r="BIU169" s="513"/>
      <c r="BIV169" s="513"/>
      <c r="BIW169" s="513"/>
      <c r="BIX169" s="513"/>
      <c r="BIY169" s="513"/>
      <c r="BIZ169" s="513"/>
      <c r="BJA169" s="513"/>
      <c r="BJB169" s="513"/>
      <c r="BJC169" s="513"/>
      <c r="BJD169" s="513"/>
      <c r="BJE169" s="513"/>
      <c r="BJF169" s="513"/>
      <c r="BJG169" s="513"/>
      <c r="BJH169" s="513"/>
      <c r="BJI169" s="513"/>
      <c r="BJJ169" s="513"/>
      <c r="BJK169" s="513"/>
      <c r="BJL169" s="513"/>
      <c r="BJM169" s="513"/>
      <c r="BJN169" s="513"/>
      <c r="BJO169" s="513"/>
      <c r="BJP169" s="513"/>
      <c r="BJQ169" s="513"/>
      <c r="BJR169" s="513"/>
      <c r="BJS169" s="513"/>
      <c r="BJT169" s="513"/>
      <c r="BJU169" s="513"/>
      <c r="BJV169" s="513"/>
      <c r="BJW169" s="513"/>
      <c r="BJX169" s="513"/>
      <c r="BJY169" s="513"/>
      <c r="BJZ169" s="513"/>
      <c r="BKA169" s="513"/>
      <c r="BKB169" s="513"/>
      <c r="BKC169" s="513"/>
      <c r="BKD169" s="513"/>
      <c r="BKE169" s="513"/>
      <c r="BKF169" s="513"/>
      <c r="BKG169" s="513"/>
      <c r="BKH169" s="513"/>
      <c r="BKI169" s="513"/>
      <c r="BKJ169" s="513"/>
      <c r="BKK169" s="513"/>
      <c r="BKL169" s="513"/>
      <c r="BKM169" s="513"/>
      <c r="BKN169" s="513"/>
      <c r="BKO169" s="513"/>
      <c r="BKP169" s="513"/>
      <c r="BKQ169" s="513"/>
      <c r="BKR169" s="513"/>
      <c r="BKS169" s="513"/>
      <c r="BKT169" s="513"/>
      <c r="BKU169" s="513"/>
      <c r="BKV169" s="513"/>
      <c r="BKW169" s="513"/>
      <c r="BKX169" s="513"/>
      <c r="BKY169" s="513"/>
      <c r="BKZ169" s="513"/>
      <c r="BLA169" s="513"/>
      <c r="BLB169" s="513"/>
      <c r="BLC169" s="513"/>
      <c r="BLD169" s="513"/>
      <c r="BLE169" s="513"/>
      <c r="BLF169" s="513"/>
      <c r="BLG169" s="513"/>
      <c r="BLH169" s="513"/>
      <c r="BLI169" s="513"/>
      <c r="BLJ169" s="513"/>
      <c r="BLK169" s="513"/>
      <c r="BLL169" s="513"/>
      <c r="BLM169" s="513"/>
      <c r="BLN169" s="513"/>
      <c r="BLO169" s="513"/>
      <c r="BLP169" s="513"/>
      <c r="BLQ169" s="513"/>
      <c r="BLR169" s="513"/>
      <c r="BLS169" s="513"/>
      <c r="BLT169" s="513"/>
      <c r="BLU169" s="513"/>
      <c r="BLV169" s="513"/>
      <c r="BLW169" s="513"/>
      <c r="BLX169" s="513"/>
      <c r="BLY169" s="513"/>
      <c r="BLZ169" s="513"/>
      <c r="BMA169" s="513"/>
      <c r="BMB169" s="513"/>
      <c r="BMC169" s="513"/>
      <c r="BMD169" s="513"/>
      <c r="BME169" s="513"/>
      <c r="BMF169" s="513"/>
      <c r="BMG169" s="513"/>
      <c r="BMH169" s="513"/>
      <c r="BMI169" s="513"/>
      <c r="BMJ169" s="513"/>
      <c r="BMK169" s="513"/>
      <c r="BML169" s="513"/>
      <c r="BMM169" s="513"/>
      <c r="BMN169" s="513"/>
      <c r="BMO169" s="513"/>
      <c r="BMP169" s="513"/>
      <c r="BMQ169" s="513"/>
      <c r="BMR169" s="513"/>
      <c r="BMS169" s="513"/>
      <c r="BMT169" s="513"/>
      <c r="BMU169" s="513"/>
      <c r="BMV169" s="513"/>
      <c r="BMW169" s="513"/>
      <c r="BMX169" s="513"/>
      <c r="BMY169" s="513"/>
      <c r="BMZ169" s="513"/>
      <c r="BNA169" s="513"/>
      <c r="BNB169" s="513"/>
      <c r="BNC169" s="513"/>
      <c r="BND169" s="513"/>
      <c r="BNE169" s="513"/>
      <c r="BNF169" s="513"/>
      <c r="BNG169" s="513"/>
      <c r="BNH169" s="513"/>
      <c r="BNI169" s="513"/>
      <c r="BNJ169" s="513"/>
      <c r="BNK169" s="513"/>
      <c r="BNL169" s="513"/>
      <c r="BNM169" s="513"/>
      <c r="BNN169" s="513"/>
      <c r="BNO169" s="513"/>
      <c r="BNP169" s="513"/>
      <c r="BNQ169" s="513"/>
      <c r="BNR169" s="513"/>
      <c r="BNS169" s="513"/>
      <c r="BNT169" s="513"/>
      <c r="BNU169" s="513"/>
      <c r="BNV169" s="513"/>
      <c r="BNW169" s="513"/>
      <c r="BNX169" s="513"/>
      <c r="BNY169" s="513"/>
      <c r="BNZ169" s="513"/>
      <c r="BOA169" s="513"/>
      <c r="BOB169" s="513"/>
      <c r="BOC169" s="513"/>
      <c r="BOD169" s="513"/>
      <c r="BOE169" s="513"/>
      <c r="BOF169" s="513"/>
      <c r="BOG169" s="513"/>
      <c r="BOH169" s="513"/>
      <c r="BOI169" s="513"/>
      <c r="BOJ169" s="513"/>
      <c r="BOK169" s="513"/>
      <c r="BOL169" s="513"/>
      <c r="BOM169" s="513"/>
      <c r="BON169" s="513"/>
      <c r="BOO169" s="513"/>
      <c r="BOP169" s="513"/>
      <c r="BOQ169" s="513"/>
      <c r="BOR169" s="513"/>
      <c r="BOS169" s="513"/>
      <c r="BOT169" s="513"/>
      <c r="BOU169" s="513"/>
      <c r="BOV169" s="513"/>
      <c r="BOW169" s="513"/>
      <c r="BOX169" s="513"/>
      <c r="BOY169" s="513"/>
      <c r="BOZ169" s="513"/>
      <c r="BPA169" s="513"/>
      <c r="BPB169" s="513"/>
      <c r="BPC169" s="513"/>
      <c r="BPD169" s="513"/>
      <c r="BPE169" s="513"/>
      <c r="BPF169" s="513"/>
      <c r="BPG169" s="513"/>
      <c r="BPH169" s="513"/>
      <c r="BPI169" s="513"/>
      <c r="BPJ169" s="513"/>
      <c r="BPK169" s="513"/>
      <c r="BPL169" s="513"/>
      <c r="BPM169" s="513"/>
      <c r="BPN169" s="513"/>
      <c r="BPO169" s="513"/>
      <c r="BPP169" s="513"/>
      <c r="BPQ169" s="513"/>
      <c r="BPR169" s="513"/>
      <c r="BPS169" s="513"/>
      <c r="BPT169" s="513"/>
      <c r="BPU169" s="513"/>
      <c r="BPV169" s="513"/>
      <c r="BPW169" s="513"/>
      <c r="BPX169" s="513"/>
      <c r="BPY169" s="513"/>
      <c r="BPZ169" s="513"/>
      <c r="BQA169" s="513"/>
      <c r="BQB169" s="513"/>
      <c r="BQC169" s="513"/>
      <c r="BQD169" s="513"/>
      <c r="BQE169" s="513"/>
      <c r="BQF169" s="513"/>
      <c r="BQG169" s="513"/>
      <c r="BQH169" s="513"/>
      <c r="BQI169" s="513"/>
      <c r="BQJ169" s="513"/>
      <c r="BQK169" s="513"/>
      <c r="BQL169" s="513"/>
      <c r="BQM169" s="513"/>
      <c r="BQN169" s="513"/>
      <c r="BQO169" s="513"/>
      <c r="BQP169" s="513"/>
      <c r="BQQ169" s="513"/>
      <c r="BQR169" s="513"/>
      <c r="BQS169" s="513"/>
      <c r="BQT169" s="513"/>
      <c r="BQU169" s="513"/>
      <c r="BQV169" s="513"/>
      <c r="BQW169" s="513"/>
      <c r="BQX169" s="513"/>
      <c r="BQY169" s="513"/>
      <c r="BQZ169" s="513"/>
      <c r="BRA169" s="513"/>
      <c r="BRB169" s="513"/>
      <c r="BRC169" s="513"/>
      <c r="BRD169" s="513"/>
      <c r="BRE169" s="513"/>
      <c r="BRF169" s="513"/>
      <c r="BRG169" s="513"/>
      <c r="BRH169" s="513"/>
      <c r="BRI169" s="513"/>
      <c r="BRJ169" s="513"/>
      <c r="BRK169" s="513"/>
      <c r="BRL169" s="513"/>
      <c r="BRM169" s="513"/>
      <c r="BRN169" s="513"/>
      <c r="BRO169" s="513"/>
      <c r="BRP169" s="513"/>
      <c r="BRQ169" s="513"/>
      <c r="BRR169" s="513"/>
      <c r="BRS169" s="513"/>
      <c r="BRT169" s="513"/>
      <c r="BRU169" s="513"/>
      <c r="BRV169" s="513"/>
      <c r="BRW169" s="513"/>
      <c r="BRX169" s="513"/>
      <c r="BRY169" s="513"/>
      <c r="BRZ169" s="513"/>
      <c r="BSA169" s="513"/>
      <c r="BSB169" s="513"/>
      <c r="BSC169" s="513"/>
      <c r="BSD169" s="513"/>
      <c r="BSE169" s="513"/>
      <c r="BSF169" s="513"/>
      <c r="BSG169" s="513"/>
      <c r="BSH169" s="513"/>
      <c r="BSI169" s="513"/>
      <c r="BSJ169" s="513"/>
      <c r="BSK169" s="513"/>
      <c r="BSL169" s="513"/>
      <c r="BSM169" s="513"/>
      <c r="BSN169" s="513"/>
      <c r="BSO169" s="513"/>
      <c r="BSP169" s="513"/>
      <c r="BSQ169" s="513"/>
      <c r="BSR169" s="513"/>
      <c r="BSS169" s="513"/>
      <c r="BST169" s="513"/>
      <c r="BSU169" s="513"/>
      <c r="BSV169" s="513"/>
      <c r="BSW169" s="513"/>
      <c r="BSX169" s="513"/>
      <c r="BSY169" s="513"/>
      <c r="BSZ169" s="513"/>
      <c r="BTA169" s="513"/>
      <c r="BTB169" s="513"/>
      <c r="BTC169" s="513"/>
      <c r="BTD169" s="513"/>
      <c r="BTE169" s="513"/>
      <c r="BTF169" s="513"/>
      <c r="BTG169" s="513"/>
      <c r="BTH169" s="513"/>
      <c r="BTI169" s="513"/>
      <c r="BTJ169" s="513"/>
      <c r="BTK169" s="513"/>
      <c r="BTL169" s="513"/>
      <c r="BTM169" s="513"/>
      <c r="BTN169" s="513"/>
      <c r="BTO169" s="513"/>
      <c r="BTP169" s="513"/>
      <c r="BTQ169" s="513"/>
      <c r="BTR169" s="513"/>
      <c r="BTS169" s="513"/>
      <c r="BTT169" s="513"/>
      <c r="BTU169" s="513"/>
      <c r="BTV169" s="513"/>
      <c r="BTW169" s="513"/>
      <c r="BTX169" s="513"/>
      <c r="BTY169" s="513"/>
      <c r="BTZ169" s="513"/>
      <c r="BUA169" s="513"/>
      <c r="BUB169" s="513"/>
      <c r="BUC169" s="513"/>
      <c r="BUD169" s="513"/>
      <c r="BUE169" s="513"/>
      <c r="BUF169" s="513"/>
      <c r="BUG169" s="513"/>
      <c r="BUH169" s="513"/>
      <c r="BUI169" s="513"/>
      <c r="BUJ169" s="513"/>
      <c r="BUK169" s="513"/>
      <c r="BUL169" s="513"/>
      <c r="BUM169" s="513"/>
      <c r="BUN169" s="513"/>
      <c r="BUO169" s="513"/>
      <c r="BUP169" s="513"/>
      <c r="BUQ169" s="513"/>
      <c r="BUR169" s="513"/>
      <c r="BUS169" s="513"/>
      <c r="BUT169" s="513"/>
      <c r="BUU169" s="513"/>
      <c r="BUV169" s="513"/>
      <c r="BUW169" s="513"/>
      <c r="BUX169" s="513"/>
      <c r="BUY169" s="513"/>
      <c r="BUZ169" s="513"/>
      <c r="BVA169" s="513"/>
      <c r="BVB169" s="513"/>
      <c r="BVC169" s="513"/>
      <c r="BVD169" s="513"/>
      <c r="BVE169" s="513"/>
      <c r="BVF169" s="513"/>
      <c r="BVG169" s="513"/>
      <c r="BVH169" s="513"/>
      <c r="BVI169" s="513"/>
      <c r="BVJ169" s="513"/>
      <c r="BVK169" s="513"/>
      <c r="BVL169" s="513"/>
      <c r="BVM169" s="513"/>
      <c r="BVN169" s="513"/>
      <c r="BVO169" s="513"/>
      <c r="BVP169" s="513"/>
      <c r="BVQ169" s="513"/>
      <c r="BVR169" s="513"/>
      <c r="BVS169" s="513"/>
      <c r="BVT169" s="513"/>
      <c r="BVU169" s="513"/>
      <c r="BVV169" s="513"/>
      <c r="BVW169" s="513"/>
      <c r="BVX169" s="513"/>
      <c r="BVY169" s="513"/>
      <c r="BVZ169" s="513"/>
      <c r="BWA169" s="513"/>
      <c r="BWB169" s="513"/>
      <c r="BWC169" s="513"/>
      <c r="BWD169" s="513"/>
      <c r="BWE169" s="513"/>
      <c r="BWF169" s="513"/>
      <c r="BWG169" s="513"/>
      <c r="BWH169" s="513"/>
      <c r="BWI169" s="513"/>
      <c r="BWJ169" s="513"/>
      <c r="BWK169" s="513"/>
      <c r="BWL169" s="513"/>
      <c r="BWM169" s="513"/>
      <c r="BWN169" s="513"/>
      <c r="BWO169" s="513"/>
      <c r="BWP169" s="513"/>
      <c r="BWQ169" s="513"/>
    </row>
    <row r="170" spans="1:1967" ht="102" customHeight="1">
      <c r="A170" s="9" t="s">
        <v>12417</v>
      </c>
      <c r="B170" s="100" t="s">
        <v>97</v>
      </c>
      <c r="C170" s="9" t="s">
        <v>666</v>
      </c>
      <c r="D170" s="3" t="s">
        <v>185</v>
      </c>
      <c r="E170" s="3" t="s">
        <v>171</v>
      </c>
      <c r="F170" s="9"/>
      <c r="G170" s="3" t="s">
        <v>385</v>
      </c>
      <c r="H170" s="20">
        <v>0</v>
      </c>
      <c r="I170" s="34">
        <v>470000000</v>
      </c>
      <c r="J170" s="21" t="s">
        <v>1316</v>
      </c>
      <c r="K170" s="19" t="s">
        <v>1350</v>
      </c>
      <c r="L170" s="137" t="s">
        <v>3404</v>
      </c>
      <c r="M170" s="140" t="s">
        <v>383</v>
      </c>
      <c r="N170" s="358" t="s">
        <v>8845</v>
      </c>
      <c r="O170" s="3" t="s">
        <v>1368</v>
      </c>
      <c r="P170" s="7" t="s">
        <v>1338</v>
      </c>
      <c r="Q170" s="3" t="s">
        <v>1337</v>
      </c>
      <c r="R170" s="132">
        <v>43.42</v>
      </c>
      <c r="S170" s="19">
        <v>147000</v>
      </c>
      <c r="T170" s="83">
        <f t="shared" ref="T170" si="45">R170*S170</f>
        <v>6382740</v>
      </c>
      <c r="U170" s="83">
        <f t="shared" ref="U170" si="46">T170*1.12</f>
        <v>7148668.8000000007</v>
      </c>
      <c r="V170" s="9" t="s">
        <v>1327</v>
      </c>
      <c r="W170" s="147" t="s">
        <v>1396</v>
      </c>
      <c r="X170" s="9"/>
      <c r="Y170" s="513"/>
      <c r="Z170" s="513"/>
      <c r="AA170" s="513"/>
      <c r="AB170" s="513"/>
      <c r="AC170" s="513"/>
      <c r="AD170" s="513"/>
      <c r="AE170" s="513"/>
      <c r="AF170" s="513"/>
      <c r="AG170" s="513"/>
      <c r="AH170" s="513"/>
      <c r="AI170" s="513"/>
      <c r="AJ170" s="513"/>
      <c r="AK170" s="513"/>
      <c r="AL170" s="513"/>
      <c r="AM170" s="513"/>
      <c r="AN170" s="513"/>
      <c r="AO170" s="513"/>
      <c r="AP170" s="513"/>
      <c r="AQ170" s="513"/>
      <c r="AR170" s="513"/>
      <c r="AS170" s="513"/>
      <c r="AT170" s="513"/>
      <c r="AU170" s="513"/>
      <c r="AV170" s="513"/>
      <c r="AW170" s="513"/>
      <c r="AX170" s="513"/>
      <c r="AY170" s="513"/>
      <c r="AZ170" s="513"/>
      <c r="BA170" s="513"/>
      <c r="BB170" s="513"/>
      <c r="BC170" s="513"/>
      <c r="BD170" s="513"/>
      <c r="BE170" s="513"/>
      <c r="BF170" s="513"/>
      <c r="BG170" s="513"/>
      <c r="BH170" s="513"/>
      <c r="BI170" s="513"/>
      <c r="BJ170" s="513"/>
      <c r="BK170" s="513"/>
      <c r="BL170" s="513"/>
      <c r="BM170" s="513"/>
      <c r="BN170" s="513"/>
      <c r="BO170" s="513"/>
      <c r="BP170" s="513"/>
      <c r="BQ170" s="513"/>
      <c r="BR170" s="513"/>
      <c r="BS170" s="513"/>
      <c r="BT170" s="513"/>
      <c r="BU170" s="513"/>
      <c r="BV170" s="513"/>
      <c r="BW170" s="513"/>
      <c r="BX170" s="513"/>
      <c r="BY170" s="513"/>
      <c r="BZ170" s="513"/>
      <c r="CA170" s="513"/>
      <c r="CB170" s="513"/>
      <c r="CC170" s="513"/>
      <c r="CD170" s="513"/>
      <c r="CE170" s="513"/>
      <c r="CF170" s="513"/>
      <c r="CG170" s="513"/>
      <c r="CH170" s="513"/>
      <c r="CI170" s="513"/>
      <c r="CJ170" s="513"/>
      <c r="CK170" s="513"/>
      <c r="CL170" s="513"/>
      <c r="CM170" s="513"/>
      <c r="CN170" s="513"/>
      <c r="CO170" s="513"/>
      <c r="CP170" s="513"/>
      <c r="CQ170" s="513"/>
      <c r="CR170" s="513"/>
      <c r="CS170" s="513"/>
      <c r="CT170" s="513"/>
      <c r="CU170" s="513"/>
      <c r="CV170" s="513"/>
      <c r="CW170" s="513"/>
      <c r="CX170" s="513"/>
      <c r="CY170" s="513"/>
      <c r="CZ170" s="513"/>
      <c r="DA170" s="513"/>
      <c r="DB170" s="513"/>
      <c r="DC170" s="513"/>
      <c r="DD170" s="513"/>
      <c r="DE170" s="513"/>
      <c r="DF170" s="513"/>
      <c r="DG170" s="513"/>
      <c r="DH170" s="513"/>
      <c r="DI170" s="513"/>
      <c r="DJ170" s="513"/>
      <c r="DK170" s="513"/>
      <c r="DL170" s="513"/>
      <c r="DM170" s="513"/>
      <c r="DN170" s="513"/>
      <c r="DO170" s="513"/>
      <c r="DP170" s="513"/>
      <c r="DQ170" s="513"/>
      <c r="DR170" s="513"/>
      <c r="DS170" s="513"/>
      <c r="DT170" s="513"/>
      <c r="DU170" s="513"/>
      <c r="DV170" s="513"/>
      <c r="DW170" s="513"/>
      <c r="DX170" s="513"/>
      <c r="DY170" s="513"/>
      <c r="DZ170" s="513"/>
      <c r="EA170" s="513"/>
      <c r="EB170" s="513"/>
      <c r="EC170" s="513"/>
      <c r="ED170" s="513"/>
      <c r="EE170" s="513"/>
      <c r="EF170" s="513"/>
      <c r="EG170" s="513"/>
      <c r="EH170" s="513"/>
      <c r="EI170" s="513"/>
      <c r="EJ170" s="513"/>
      <c r="EK170" s="513"/>
      <c r="EL170" s="513"/>
      <c r="EM170" s="513"/>
      <c r="EN170" s="513"/>
      <c r="EO170" s="513"/>
      <c r="EP170" s="513"/>
      <c r="EQ170" s="513"/>
      <c r="ER170" s="513"/>
      <c r="ES170" s="513"/>
      <c r="ET170" s="513"/>
      <c r="EU170" s="513"/>
      <c r="EV170" s="513"/>
      <c r="EW170" s="513"/>
      <c r="EX170" s="513"/>
      <c r="EY170" s="513"/>
      <c r="EZ170" s="513"/>
      <c r="FA170" s="513"/>
      <c r="FB170" s="513"/>
      <c r="FC170" s="513"/>
      <c r="FD170" s="513"/>
      <c r="FE170" s="513"/>
      <c r="FF170" s="513"/>
      <c r="FG170" s="513"/>
      <c r="FH170" s="513"/>
      <c r="FI170" s="513"/>
      <c r="FJ170" s="513"/>
      <c r="FK170" s="513"/>
      <c r="FL170" s="513"/>
      <c r="FM170" s="513"/>
      <c r="FN170" s="513"/>
      <c r="FO170" s="513"/>
      <c r="FP170" s="513"/>
      <c r="FQ170" s="513"/>
      <c r="FR170" s="513"/>
      <c r="FS170" s="513"/>
      <c r="FT170" s="513"/>
      <c r="FU170" s="513"/>
      <c r="FV170" s="513"/>
      <c r="FW170" s="513"/>
      <c r="FX170" s="513"/>
      <c r="FY170" s="513"/>
      <c r="FZ170" s="513"/>
      <c r="GA170" s="513"/>
      <c r="GB170" s="513"/>
      <c r="GC170" s="513"/>
      <c r="GD170" s="513"/>
      <c r="GE170" s="513"/>
      <c r="GF170" s="513"/>
      <c r="GG170" s="513"/>
      <c r="GH170" s="513"/>
      <c r="GI170" s="513"/>
      <c r="GJ170" s="513"/>
      <c r="GK170" s="513"/>
      <c r="GL170" s="513"/>
      <c r="GM170" s="513"/>
      <c r="GN170" s="513"/>
      <c r="GO170" s="513"/>
      <c r="GP170" s="513"/>
      <c r="GQ170" s="513"/>
      <c r="GR170" s="513"/>
      <c r="GS170" s="513"/>
      <c r="GT170" s="513"/>
      <c r="GU170" s="513"/>
      <c r="GV170" s="513"/>
      <c r="GW170" s="513"/>
      <c r="GX170" s="513"/>
      <c r="GY170" s="513"/>
      <c r="GZ170" s="513"/>
      <c r="HA170" s="513"/>
      <c r="HB170" s="513"/>
      <c r="HC170" s="513"/>
      <c r="HD170" s="513"/>
      <c r="HE170" s="513"/>
      <c r="HF170" s="513"/>
      <c r="HG170" s="513"/>
      <c r="HH170" s="513"/>
      <c r="HI170" s="513"/>
      <c r="HJ170" s="513"/>
      <c r="HK170" s="513"/>
      <c r="HL170" s="513"/>
      <c r="HM170" s="513"/>
      <c r="HN170" s="513"/>
      <c r="HO170" s="513"/>
      <c r="HP170" s="513"/>
      <c r="HQ170" s="513"/>
      <c r="HR170" s="513"/>
      <c r="HS170" s="513"/>
      <c r="HT170" s="513"/>
      <c r="HU170" s="513"/>
      <c r="HV170" s="513"/>
      <c r="HW170" s="513"/>
      <c r="HX170" s="513"/>
      <c r="HY170" s="513"/>
      <c r="HZ170" s="513"/>
      <c r="IA170" s="513"/>
      <c r="IB170" s="513"/>
      <c r="IC170" s="513"/>
      <c r="ID170" s="513"/>
      <c r="IE170" s="513"/>
      <c r="IF170" s="513"/>
      <c r="IG170" s="513"/>
      <c r="IH170" s="513"/>
      <c r="II170" s="513"/>
      <c r="IJ170" s="513"/>
      <c r="IK170" s="513"/>
      <c r="IL170" s="513"/>
      <c r="IM170" s="513"/>
      <c r="IN170" s="513"/>
      <c r="IO170" s="513"/>
      <c r="IP170" s="513"/>
      <c r="IQ170" s="513"/>
      <c r="IR170" s="513"/>
      <c r="IS170" s="513"/>
      <c r="IT170" s="513"/>
      <c r="IU170" s="513"/>
      <c r="IV170" s="513"/>
      <c r="IW170" s="513"/>
      <c r="IX170" s="513"/>
      <c r="IY170" s="513"/>
      <c r="IZ170" s="513"/>
      <c r="JA170" s="513"/>
      <c r="JB170" s="513"/>
      <c r="JC170" s="513"/>
      <c r="JD170" s="513"/>
      <c r="JE170" s="513"/>
      <c r="JF170" s="513"/>
      <c r="JG170" s="513"/>
      <c r="JH170" s="513"/>
      <c r="JI170" s="513"/>
      <c r="JJ170" s="513"/>
      <c r="JK170" s="513"/>
      <c r="JL170" s="513"/>
      <c r="JM170" s="513"/>
      <c r="JN170" s="513"/>
      <c r="JO170" s="513"/>
      <c r="JP170" s="513"/>
      <c r="JQ170" s="513"/>
      <c r="JR170" s="513"/>
      <c r="JS170" s="513"/>
      <c r="JT170" s="513"/>
      <c r="JU170" s="513"/>
      <c r="JV170" s="513"/>
      <c r="JW170" s="513"/>
      <c r="JX170" s="513"/>
      <c r="JY170" s="513"/>
      <c r="JZ170" s="513"/>
      <c r="KA170" s="513"/>
      <c r="KB170" s="513"/>
      <c r="KC170" s="513"/>
      <c r="KD170" s="513"/>
      <c r="KE170" s="513"/>
      <c r="KF170" s="513"/>
      <c r="KG170" s="513"/>
      <c r="KH170" s="513"/>
      <c r="KI170" s="513"/>
      <c r="KJ170" s="513"/>
      <c r="KK170" s="513"/>
      <c r="KL170" s="513"/>
      <c r="KM170" s="513"/>
      <c r="KN170" s="513"/>
      <c r="KO170" s="513"/>
      <c r="KP170" s="513"/>
      <c r="KQ170" s="513"/>
      <c r="KR170" s="513"/>
      <c r="KS170" s="513"/>
      <c r="KT170" s="513"/>
      <c r="KU170" s="513"/>
      <c r="KV170" s="513"/>
      <c r="KW170" s="513"/>
      <c r="KX170" s="513"/>
      <c r="KY170" s="513"/>
      <c r="KZ170" s="513"/>
      <c r="LA170" s="513"/>
      <c r="LB170" s="513"/>
      <c r="LC170" s="513"/>
      <c r="LD170" s="513"/>
      <c r="LE170" s="513"/>
      <c r="LF170" s="513"/>
      <c r="LG170" s="513"/>
      <c r="LH170" s="513"/>
      <c r="LI170" s="513"/>
      <c r="LJ170" s="513"/>
      <c r="LK170" s="513"/>
      <c r="LL170" s="513"/>
      <c r="LM170" s="513"/>
      <c r="LN170" s="513"/>
      <c r="LO170" s="513"/>
      <c r="LP170" s="513"/>
      <c r="LQ170" s="513"/>
      <c r="LR170" s="513"/>
      <c r="LS170" s="513"/>
      <c r="LT170" s="513"/>
      <c r="LU170" s="513"/>
      <c r="LV170" s="513"/>
      <c r="LW170" s="513"/>
      <c r="LX170" s="513"/>
      <c r="LY170" s="513"/>
      <c r="LZ170" s="513"/>
      <c r="MA170" s="513"/>
      <c r="MB170" s="513"/>
      <c r="MC170" s="513"/>
      <c r="MD170" s="513"/>
      <c r="ME170" s="513"/>
      <c r="MF170" s="513"/>
      <c r="MG170" s="513"/>
      <c r="MH170" s="513"/>
      <c r="MI170" s="513"/>
      <c r="MJ170" s="513"/>
      <c r="MK170" s="513"/>
      <c r="ML170" s="513"/>
      <c r="MM170" s="513"/>
      <c r="MN170" s="513"/>
      <c r="MO170" s="513"/>
      <c r="MP170" s="513"/>
      <c r="MQ170" s="513"/>
      <c r="MR170" s="513"/>
      <c r="MS170" s="513"/>
      <c r="MT170" s="513"/>
      <c r="MU170" s="513"/>
      <c r="MV170" s="513"/>
      <c r="MW170" s="513"/>
      <c r="MX170" s="513"/>
      <c r="MY170" s="513"/>
      <c r="MZ170" s="513"/>
      <c r="NA170" s="513"/>
      <c r="NB170" s="513"/>
      <c r="NC170" s="513"/>
      <c r="ND170" s="513"/>
      <c r="NE170" s="513"/>
      <c r="NF170" s="513"/>
      <c r="NG170" s="513"/>
      <c r="NH170" s="513"/>
      <c r="NI170" s="513"/>
      <c r="NJ170" s="513"/>
      <c r="NK170" s="513"/>
      <c r="NL170" s="513"/>
      <c r="NM170" s="513"/>
      <c r="NN170" s="513"/>
      <c r="NO170" s="513"/>
      <c r="NP170" s="513"/>
      <c r="NQ170" s="513"/>
      <c r="NR170" s="513"/>
      <c r="NS170" s="513"/>
      <c r="NT170" s="513"/>
      <c r="NU170" s="513"/>
      <c r="NV170" s="513"/>
      <c r="NW170" s="513"/>
      <c r="NX170" s="513"/>
      <c r="NY170" s="513"/>
      <c r="NZ170" s="513"/>
      <c r="OA170" s="513"/>
      <c r="OB170" s="513"/>
      <c r="OC170" s="513"/>
      <c r="OD170" s="513"/>
      <c r="OE170" s="513"/>
      <c r="OF170" s="513"/>
      <c r="OG170" s="513"/>
      <c r="OH170" s="513"/>
      <c r="OI170" s="513"/>
      <c r="OJ170" s="513"/>
      <c r="OK170" s="513"/>
      <c r="OL170" s="513"/>
      <c r="OM170" s="513"/>
      <c r="ON170" s="513"/>
      <c r="OO170" s="513"/>
      <c r="OP170" s="513"/>
      <c r="OQ170" s="513"/>
      <c r="OR170" s="513"/>
      <c r="OS170" s="513"/>
      <c r="OT170" s="513"/>
      <c r="OU170" s="513"/>
      <c r="OV170" s="513"/>
      <c r="OW170" s="513"/>
      <c r="OX170" s="513"/>
      <c r="OY170" s="513"/>
      <c r="OZ170" s="513"/>
      <c r="PA170" s="513"/>
      <c r="PB170" s="513"/>
      <c r="PC170" s="513"/>
      <c r="PD170" s="513"/>
      <c r="PE170" s="513"/>
      <c r="PF170" s="513"/>
      <c r="PG170" s="513"/>
      <c r="PH170" s="513"/>
      <c r="PI170" s="513"/>
      <c r="PJ170" s="513"/>
      <c r="PK170" s="513"/>
      <c r="PL170" s="513"/>
      <c r="PM170" s="513"/>
      <c r="PN170" s="513"/>
      <c r="PO170" s="513"/>
      <c r="PP170" s="513"/>
      <c r="PQ170" s="513"/>
      <c r="PR170" s="513"/>
      <c r="PS170" s="513"/>
      <c r="PT170" s="513"/>
      <c r="PU170" s="513"/>
      <c r="PV170" s="513"/>
      <c r="PW170" s="513"/>
      <c r="PX170" s="513"/>
      <c r="PY170" s="513"/>
      <c r="PZ170" s="513"/>
      <c r="QA170" s="513"/>
      <c r="QB170" s="513"/>
      <c r="QC170" s="513"/>
      <c r="QD170" s="513"/>
      <c r="QE170" s="513"/>
      <c r="QF170" s="513"/>
      <c r="QG170" s="513"/>
      <c r="QH170" s="513"/>
      <c r="QI170" s="513"/>
      <c r="QJ170" s="513"/>
      <c r="QK170" s="513"/>
      <c r="QL170" s="513"/>
      <c r="QM170" s="513"/>
      <c r="QN170" s="513"/>
      <c r="QO170" s="513"/>
      <c r="QP170" s="513"/>
      <c r="QQ170" s="513"/>
      <c r="QR170" s="513"/>
      <c r="QS170" s="513"/>
      <c r="QT170" s="513"/>
      <c r="QU170" s="513"/>
      <c r="QV170" s="513"/>
      <c r="QW170" s="513"/>
      <c r="QX170" s="513"/>
      <c r="QY170" s="513"/>
      <c r="QZ170" s="513"/>
      <c r="RA170" s="513"/>
      <c r="RB170" s="513"/>
      <c r="RC170" s="513"/>
      <c r="RD170" s="513"/>
      <c r="RE170" s="513"/>
      <c r="RF170" s="513"/>
      <c r="RG170" s="513"/>
      <c r="RH170" s="513"/>
      <c r="RI170" s="513"/>
      <c r="RJ170" s="513"/>
      <c r="RK170" s="513"/>
      <c r="RL170" s="513"/>
      <c r="RM170" s="513"/>
      <c r="RN170" s="513"/>
      <c r="RO170" s="513"/>
      <c r="RP170" s="513"/>
      <c r="RQ170" s="513"/>
      <c r="RR170" s="513"/>
      <c r="RS170" s="513"/>
      <c r="RT170" s="513"/>
      <c r="RU170" s="513"/>
      <c r="RV170" s="513"/>
      <c r="RW170" s="513"/>
      <c r="RX170" s="513"/>
      <c r="RY170" s="513"/>
      <c r="RZ170" s="513"/>
      <c r="SA170" s="513"/>
      <c r="SB170" s="513"/>
      <c r="SC170" s="513"/>
      <c r="SD170" s="513"/>
      <c r="SE170" s="513"/>
      <c r="SF170" s="513"/>
      <c r="SG170" s="513"/>
      <c r="SH170" s="513"/>
      <c r="SI170" s="513"/>
      <c r="SJ170" s="513"/>
      <c r="SK170" s="513"/>
      <c r="SL170" s="513"/>
      <c r="SM170" s="513"/>
      <c r="SN170" s="513"/>
      <c r="SO170" s="513"/>
      <c r="SP170" s="513"/>
      <c r="SQ170" s="513"/>
      <c r="SR170" s="513"/>
      <c r="SS170" s="513"/>
      <c r="ST170" s="513"/>
      <c r="SU170" s="513"/>
      <c r="SV170" s="513"/>
      <c r="SW170" s="513"/>
      <c r="SX170" s="513"/>
      <c r="SY170" s="513"/>
      <c r="SZ170" s="513"/>
      <c r="TA170" s="513"/>
      <c r="TB170" s="513"/>
      <c r="TC170" s="513"/>
      <c r="TD170" s="513"/>
      <c r="TE170" s="513"/>
      <c r="TF170" s="513"/>
      <c r="TG170" s="513"/>
      <c r="TH170" s="513"/>
      <c r="TI170" s="513"/>
      <c r="TJ170" s="513"/>
      <c r="TK170" s="513"/>
      <c r="TL170" s="513"/>
      <c r="TM170" s="513"/>
      <c r="TN170" s="513"/>
      <c r="TO170" s="513"/>
      <c r="TP170" s="513"/>
      <c r="TQ170" s="513"/>
      <c r="TR170" s="513"/>
      <c r="TS170" s="513"/>
      <c r="TT170" s="513"/>
      <c r="TU170" s="513"/>
      <c r="TV170" s="513"/>
      <c r="TW170" s="513"/>
      <c r="TX170" s="513"/>
      <c r="TY170" s="513"/>
      <c r="TZ170" s="513"/>
      <c r="UA170" s="513"/>
      <c r="UB170" s="513"/>
      <c r="UC170" s="513"/>
      <c r="UD170" s="513"/>
      <c r="UE170" s="513"/>
      <c r="UF170" s="513"/>
      <c r="UG170" s="513"/>
      <c r="UH170" s="513"/>
      <c r="UI170" s="513"/>
      <c r="UJ170" s="513"/>
      <c r="UK170" s="513"/>
      <c r="UL170" s="513"/>
      <c r="UM170" s="513"/>
      <c r="UN170" s="513"/>
      <c r="UO170" s="513"/>
      <c r="UP170" s="513"/>
      <c r="UQ170" s="513"/>
      <c r="UR170" s="513"/>
      <c r="US170" s="513"/>
      <c r="UT170" s="513"/>
      <c r="UU170" s="513"/>
      <c r="UV170" s="513"/>
      <c r="UW170" s="513"/>
      <c r="UX170" s="513"/>
      <c r="UY170" s="513"/>
      <c r="UZ170" s="513"/>
      <c r="VA170" s="513"/>
      <c r="VB170" s="513"/>
      <c r="VC170" s="513"/>
      <c r="VD170" s="513"/>
      <c r="VE170" s="513"/>
      <c r="VF170" s="513"/>
      <c r="VG170" s="513"/>
      <c r="VH170" s="513"/>
      <c r="VI170" s="513"/>
      <c r="VJ170" s="513"/>
      <c r="VK170" s="513"/>
      <c r="VL170" s="513"/>
      <c r="VM170" s="513"/>
      <c r="VN170" s="513"/>
      <c r="VO170" s="513"/>
      <c r="VP170" s="513"/>
      <c r="VQ170" s="513"/>
      <c r="VR170" s="513"/>
      <c r="VS170" s="513"/>
      <c r="VT170" s="513"/>
      <c r="VU170" s="513"/>
      <c r="VV170" s="513"/>
      <c r="VW170" s="513"/>
      <c r="VX170" s="513"/>
      <c r="VY170" s="513"/>
      <c r="VZ170" s="513"/>
      <c r="WA170" s="513"/>
      <c r="WB170" s="513"/>
      <c r="WC170" s="513"/>
      <c r="WD170" s="513"/>
      <c r="WE170" s="513"/>
      <c r="WF170" s="513"/>
      <c r="WG170" s="513"/>
      <c r="WH170" s="513"/>
      <c r="WI170" s="513"/>
      <c r="WJ170" s="513"/>
      <c r="WK170" s="513"/>
      <c r="WL170" s="513"/>
      <c r="WM170" s="513"/>
      <c r="WN170" s="513"/>
      <c r="WO170" s="513"/>
      <c r="WP170" s="513"/>
      <c r="WQ170" s="513"/>
      <c r="WR170" s="513"/>
      <c r="WS170" s="513"/>
      <c r="WT170" s="513"/>
      <c r="WU170" s="513"/>
      <c r="WV170" s="513"/>
      <c r="WW170" s="513"/>
      <c r="WX170" s="513"/>
      <c r="WY170" s="513"/>
      <c r="WZ170" s="513"/>
      <c r="XA170" s="513"/>
      <c r="XB170" s="513"/>
      <c r="XC170" s="513"/>
      <c r="XD170" s="513"/>
      <c r="XE170" s="513"/>
      <c r="XF170" s="513"/>
      <c r="XG170" s="513"/>
      <c r="XH170" s="513"/>
      <c r="XI170" s="513"/>
      <c r="XJ170" s="513"/>
      <c r="XK170" s="513"/>
      <c r="XL170" s="513"/>
      <c r="XM170" s="513"/>
      <c r="XN170" s="513"/>
      <c r="XO170" s="513"/>
      <c r="XP170" s="513"/>
      <c r="XQ170" s="513"/>
      <c r="XR170" s="513"/>
      <c r="XS170" s="513"/>
      <c r="XT170" s="513"/>
      <c r="XU170" s="513"/>
      <c r="XV170" s="513"/>
      <c r="XW170" s="513"/>
      <c r="XX170" s="513"/>
      <c r="XY170" s="513"/>
      <c r="XZ170" s="513"/>
      <c r="YA170" s="513"/>
      <c r="YB170" s="513"/>
      <c r="YC170" s="513"/>
      <c r="YD170" s="513"/>
      <c r="YE170" s="513"/>
      <c r="YF170" s="513"/>
      <c r="YG170" s="513"/>
      <c r="YH170" s="513"/>
      <c r="YI170" s="513"/>
      <c r="YJ170" s="513"/>
      <c r="YK170" s="513"/>
      <c r="YL170" s="513"/>
      <c r="YM170" s="513"/>
      <c r="YN170" s="513"/>
      <c r="YO170" s="513"/>
      <c r="YP170" s="513"/>
      <c r="YQ170" s="513"/>
      <c r="YR170" s="513"/>
      <c r="YS170" s="513"/>
      <c r="YT170" s="513"/>
      <c r="YU170" s="513"/>
      <c r="YV170" s="513"/>
      <c r="YW170" s="513"/>
      <c r="YX170" s="513"/>
      <c r="YY170" s="513"/>
      <c r="YZ170" s="513"/>
      <c r="ZA170" s="513"/>
      <c r="ZB170" s="513"/>
      <c r="ZC170" s="513"/>
      <c r="ZD170" s="513"/>
      <c r="ZE170" s="513"/>
      <c r="ZF170" s="513"/>
      <c r="ZG170" s="513"/>
      <c r="ZH170" s="513"/>
      <c r="ZI170" s="513"/>
      <c r="ZJ170" s="513"/>
      <c r="ZK170" s="513"/>
      <c r="ZL170" s="513"/>
      <c r="ZM170" s="513"/>
      <c r="ZN170" s="513"/>
      <c r="ZO170" s="513"/>
      <c r="ZP170" s="513"/>
      <c r="ZQ170" s="513"/>
      <c r="ZR170" s="513"/>
      <c r="ZS170" s="513"/>
      <c r="ZT170" s="513"/>
      <c r="ZU170" s="513"/>
      <c r="ZV170" s="513"/>
      <c r="ZW170" s="513"/>
      <c r="ZX170" s="513"/>
      <c r="ZY170" s="513"/>
      <c r="ZZ170" s="513"/>
      <c r="AAA170" s="513"/>
      <c r="AAB170" s="513"/>
      <c r="AAC170" s="513"/>
      <c r="AAD170" s="513"/>
      <c r="AAE170" s="513"/>
      <c r="AAF170" s="513"/>
      <c r="AAG170" s="513"/>
      <c r="AAH170" s="513"/>
      <c r="AAI170" s="513"/>
      <c r="AAJ170" s="513"/>
      <c r="AAK170" s="513"/>
      <c r="AAL170" s="513"/>
      <c r="AAM170" s="513"/>
      <c r="AAN170" s="513"/>
      <c r="AAO170" s="513"/>
      <c r="AAP170" s="513"/>
      <c r="AAQ170" s="513"/>
      <c r="AAR170" s="513"/>
      <c r="AAS170" s="513"/>
      <c r="AAT170" s="513"/>
      <c r="AAU170" s="513"/>
      <c r="AAV170" s="513"/>
      <c r="AAW170" s="513"/>
      <c r="AAX170" s="513"/>
      <c r="AAY170" s="513"/>
      <c r="AAZ170" s="513"/>
      <c r="ABA170" s="513"/>
      <c r="ABB170" s="513"/>
      <c r="ABC170" s="513"/>
      <c r="ABD170" s="513"/>
      <c r="ABE170" s="513"/>
      <c r="ABF170" s="513"/>
      <c r="ABG170" s="513"/>
      <c r="ABH170" s="513"/>
      <c r="ABI170" s="513"/>
      <c r="ABJ170" s="513"/>
      <c r="ABK170" s="513"/>
      <c r="ABL170" s="513"/>
      <c r="ABM170" s="513"/>
      <c r="ABN170" s="513"/>
      <c r="ABO170" s="513"/>
      <c r="ABP170" s="513"/>
      <c r="ABQ170" s="513"/>
      <c r="ABR170" s="513"/>
      <c r="ABS170" s="513"/>
      <c r="ABT170" s="513"/>
      <c r="ABU170" s="513"/>
      <c r="ABV170" s="513"/>
      <c r="ABW170" s="513"/>
      <c r="ABX170" s="513"/>
      <c r="ABY170" s="513"/>
      <c r="ABZ170" s="513"/>
      <c r="ACA170" s="513"/>
      <c r="ACB170" s="513"/>
      <c r="ACC170" s="513"/>
      <c r="ACD170" s="513"/>
      <c r="ACE170" s="513"/>
      <c r="ACF170" s="513"/>
      <c r="ACG170" s="513"/>
      <c r="ACH170" s="513"/>
      <c r="ACI170" s="513"/>
      <c r="ACJ170" s="513"/>
      <c r="ACK170" s="513"/>
      <c r="ACL170" s="513"/>
      <c r="ACM170" s="513"/>
      <c r="ACN170" s="513"/>
      <c r="ACO170" s="513"/>
      <c r="ACP170" s="513"/>
      <c r="ACQ170" s="513"/>
      <c r="ACR170" s="513"/>
      <c r="ACS170" s="513"/>
      <c r="ACT170" s="513"/>
      <c r="ACU170" s="513"/>
      <c r="ACV170" s="513"/>
      <c r="ACW170" s="513"/>
      <c r="ACX170" s="513"/>
      <c r="ACY170" s="513"/>
      <c r="ACZ170" s="513"/>
      <c r="ADA170" s="513"/>
      <c r="ADB170" s="513"/>
      <c r="ADC170" s="513"/>
      <c r="ADD170" s="513"/>
      <c r="ADE170" s="513"/>
      <c r="ADF170" s="513"/>
      <c r="ADG170" s="513"/>
      <c r="ADH170" s="513"/>
      <c r="ADI170" s="513"/>
      <c r="ADJ170" s="513"/>
      <c r="ADK170" s="513"/>
      <c r="ADL170" s="513"/>
      <c r="ADM170" s="513"/>
      <c r="ADN170" s="513"/>
      <c r="ADO170" s="513"/>
      <c r="ADP170" s="513"/>
      <c r="ADQ170" s="513"/>
      <c r="ADR170" s="513"/>
      <c r="ADS170" s="513"/>
      <c r="ADT170" s="513"/>
      <c r="ADU170" s="513"/>
      <c r="ADV170" s="513"/>
      <c r="ADW170" s="513"/>
      <c r="ADX170" s="513"/>
      <c r="ADY170" s="513"/>
      <c r="ADZ170" s="513"/>
      <c r="AEA170" s="513"/>
      <c r="AEB170" s="513"/>
      <c r="AEC170" s="513"/>
      <c r="AED170" s="513"/>
      <c r="AEE170" s="513"/>
      <c r="AEF170" s="513"/>
      <c r="AEG170" s="513"/>
      <c r="AEH170" s="513"/>
      <c r="AEI170" s="513"/>
      <c r="AEJ170" s="513"/>
      <c r="AEK170" s="513"/>
      <c r="AEL170" s="513"/>
      <c r="AEM170" s="513"/>
      <c r="AEN170" s="513"/>
      <c r="AEO170" s="513"/>
      <c r="AEP170" s="513"/>
      <c r="AEQ170" s="513"/>
      <c r="AER170" s="513"/>
      <c r="AES170" s="513"/>
      <c r="AET170" s="513"/>
      <c r="AEU170" s="513"/>
      <c r="AEV170" s="513"/>
      <c r="AEW170" s="513"/>
      <c r="AEX170" s="513"/>
      <c r="AEY170" s="513"/>
      <c r="AEZ170" s="513"/>
      <c r="AFA170" s="513"/>
      <c r="AFB170" s="513"/>
      <c r="AFC170" s="513"/>
      <c r="AFD170" s="513"/>
      <c r="AFE170" s="513"/>
      <c r="AFF170" s="513"/>
      <c r="AFG170" s="513"/>
      <c r="AFH170" s="513"/>
      <c r="AFI170" s="513"/>
      <c r="AFJ170" s="513"/>
      <c r="AFK170" s="513"/>
      <c r="AFL170" s="513"/>
      <c r="AFM170" s="513"/>
      <c r="AFN170" s="513"/>
      <c r="AFO170" s="513"/>
      <c r="AFP170" s="513"/>
      <c r="AFQ170" s="513"/>
      <c r="AFR170" s="513"/>
      <c r="AFS170" s="513"/>
      <c r="AFT170" s="513"/>
      <c r="AFU170" s="513"/>
      <c r="AFV170" s="513"/>
      <c r="AFW170" s="513"/>
      <c r="AFX170" s="513"/>
      <c r="AFY170" s="513"/>
      <c r="AFZ170" s="513"/>
      <c r="AGA170" s="513"/>
      <c r="AGB170" s="513"/>
      <c r="AGC170" s="513"/>
      <c r="AGD170" s="513"/>
      <c r="AGE170" s="513"/>
      <c r="AGF170" s="513"/>
      <c r="AGG170" s="513"/>
      <c r="AGH170" s="513"/>
      <c r="AGI170" s="513"/>
      <c r="AGJ170" s="513"/>
      <c r="AGK170" s="513"/>
      <c r="AGL170" s="513"/>
      <c r="AGM170" s="513"/>
      <c r="AGN170" s="513"/>
      <c r="AGO170" s="513"/>
      <c r="AGP170" s="513"/>
      <c r="AGQ170" s="513"/>
      <c r="AGR170" s="513"/>
      <c r="AGS170" s="513"/>
      <c r="AGT170" s="513"/>
      <c r="AGU170" s="513"/>
      <c r="AGV170" s="513"/>
      <c r="AGW170" s="513"/>
      <c r="AGX170" s="513"/>
      <c r="AGY170" s="513"/>
      <c r="AGZ170" s="513"/>
      <c r="AHA170" s="513"/>
      <c r="AHB170" s="513"/>
      <c r="AHC170" s="513"/>
      <c r="AHD170" s="513"/>
      <c r="AHE170" s="513"/>
      <c r="AHF170" s="513"/>
      <c r="AHG170" s="513"/>
      <c r="AHH170" s="513"/>
      <c r="AHI170" s="513"/>
      <c r="AHJ170" s="513"/>
      <c r="AHK170" s="513"/>
      <c r="AHL170" s="513"/>
      <c r="AHM170" s="513"/>
      <c r="AHN170" s="513"/>
      <c r="AHO170" s="513"/>
      <c r="AHP170" s="513"/>
      <c r="AHQ170" s="513"/>
      <c r="AHR170" s="513"/>
      <c r="AHS170" s="513"/>
      <c r="AHT170" s="513"/>
      <c r="AHU170" s="513"/>
      <c r="AHV170" s="513"/>
      <c r="AHW170" s="513"/>
      <c r="AHX170" s="513"/>
      <c r="AHY170" s="513"/>
      <c r="AHZ170" s="513"/>
      <c r="AIA170" s="513"/>
      <c r="AIB170" s="513"/>
      <c r="AIC170" s="513"/>
      <c r="AID170" s="513"/>
      <c r="AIE170" s="513"/>
      <c r="AIF170" s="513"/>
      <c r="AIG170" s="513"/>
      <c r="AIH170" s="513"/>
      <c r="AII170" s="513"/>
      <c r="AIJ170" s="513"/>
      <c r="AIK170" s="513"/>
      <c r="AIL170" s="513"/>
      <c r="AIM170" s="513"/>
      <c r="AIN170" s="513"/>
      <c r="AIO170" s="513"/>
      <c r="AIP170" s="513"/>
      <c r="AIQ170" s="513"/>
      <c r="AIR170" s="513"/>
      <c r="AIS170" s="513"/>
      <c r="AIT170" s="513"/>
      <c r="AIU170" s="513"/>
      <c r="AIV170" s="513"/>
      <c r="AIW170" s="513"/>
      <c r="AIX170" s="513"/>
      <c r="AIY170" s="513"/>
      <c r="AIZ170" s="513"/>
      <c r="AJA170" s="513"/>
      <c r="AJB170" s="513"/>
      <c r="AJC170" s="513"/>
      <c r="AJD170" s="513"/>
      <c r="AJE170" s="513"/>
      <c r="AJF170" s="513"/>
      <c r="AJG170" s="513"/>
      <c r="AJH170" s="513"/>
      <c r="AJI170" s="513"/>
      <c r="AJJ170" s="513"/>
      <c r="AJK170" s="513"/>
      <c r="AJL170" s="513"/>
      <c r="AJM170" s="513"/>
      <c r="AJN170" s="513"/>
      <c r="AJO170" s="513"/>
      <c r="AJP170" s="513"/>
      <c r="AJQ170" s="513"/>
      <c r="AJR170" s="513"/>
      <c r="AJS170" s="513"/>
      <c r="AJT170" s="513"/>
      <c r="AJU170" s="513"/>
      <c r="AJV170" s="513"/>
      <c r="AJW170" s="513"/>
      <c r="AJX170" s="513"/>
      <c r="AJY170" s="513"/>
      <c r="AJZ170" s="513"/>
      <c r="AKA170" s="513"/>
      <c r="AKB170" s="513"/>
      <c r="AKC170" s="513"/>
      <c r="AKD170" s="513"/>
      <c r="AKE170" s="513"/>
      <c r="AKF170" s="513"/>
      <c r="AKG170" s="513"/>
      <c r="AKH170" s="513"/>
      <c r="AKI170" s="513"/>
      <c r="AKJ170" s="513"/>
      <c r="AKK170" s="513"/>
      <c r="AKL170" s="513"/>
      <c r="AKM170" s="513"/>
      <c r="AKN170" s="513"/>
      <c r="AKO170" s="513"/>
      <c r="AKP170" s="513"/>
      <c r="AKQ170" s="513"/>
      <c r="AKR170" s="513"/>
      <c r="AKS170" s="513"/>
      <c r="AKT170" s="513"/>
      <c r="AKU170" s="513"/>
      <c r="AKV170" s="513"/>
      <c r="AKW170" s="513"/>
      <c r="AKX170" s="513"/>
      <c r="AKY170" s="513"/>
      <c r="AKZ170" s="513"/>
      <c r="ALA170" s="513"/>
      <c r="ALB170" s="513"/>
      <c r="ALC170" s="513"/>
      <c r="ALD170" s="513"/>
      <c r="ALE170" s="513"/>
      <c r="ALF170" s="513"/>
      <c r="ALG170" s="513"/>
      <c r="ALH170" s="513"/>
      <c r="ALI170" s="513"/>
      <c r="ALJ170" s="513"/>
      <c r="ALK170" s="513"/>
      <c r="ALL170" s="513"/>
      <c r="ALM170" s="513"/>
      <c r="ALN170" s="513"/>
      <c r="ALO170" s="513"/>
      <c r="ALP170" s="513"/>
      <c r="ALQ170" s="513"/>
      <c r="ALR170" s="513"/>
      <c r="ALS170" s="513"/>
      <c r="ALT170" s="513"/>
      <c r="ALU170" s="513"/>
      <c r="ALV170" s="513"/>
      <c r="ALW170" s="513"/>
      <c r="ALX170" s="513"/>
      <c r="ALY170" s="513"/>
      <c r="ALZ170" s="513"/>
      <c r="AMA170" s="513"/>
      <c r="AMB170" s="513"/>
      <c r="AMC170" s="513"/>
      <c r="AMD170" s="513"/>
      <c r="AME170" s="513"/>
      <c r="AMF170" s="513"/>
      <c r="AMG170" s="513"/>
      <c r="AMH170" s="513"/>
      <c r="AMI170" s="513"/>
      <c r="AMJ170" s="513"/>
      <c r="AMK170" s="513"/>
      <c r="AML170" s="513"/>
      <c r="AMM170" s="513"/>
      <c r="AMN170" s="513"/>
      <c r="AMO170" s="513"/>
      <c r="AMP170" s="513"/>
      <c r="AMQ170" s="513"/>
      <c r="AMR170" s="513"/>
      <c r="AMS170" s="513"/>
      <c r="AMT170" s="513"/>
      <c r="AMU170" s="513"/>
      <c r="AMV170" s="513"/>
      <c r="AMW170" s="513"/>
      <c r="AMX170" s="513"/>
      <c r="AMY170" s="513"/>
      <c r="AMZ170" s="513"/>
      <c r="ANA170" s="513"/>
      <c r="ANB170" s="513"/>
      <c r="ANC170" s="513"/>
      <c r="AND170" s="513"/>
      <c r="ANE170" s="513"/>
      <c r="ANF170" s="513"/>
      <c r="ANG170" s="513"/>
      <c r="ANH170" s="513"/>
      <c r="ANI170" s="513"/>
      <c r="ANJ170" s="513"/>
      <c r="ANK170" s="513"/>
      <c r="ANL170" s="513"/>
      <c r="ANM170" s="513"/>
      <c r="ANN170" s="513"/>
      <c r="ANO170" s="513"/>
      <c r="ANP170" s="513"/>
      <c r="ANQ170" s="513"/>
      <c r="ANR170" s="513"/>
      <c r="ANS170" s="513"/>
      <c r="ANT170" s="513"/>
      <c r="ANU170" s="513"/>
      <c r="ANV170" s="513"/>
      <c r="ANW170" s="513"/>
      <c r="ANX170" s="513"/>
      <c r="ANY170" s="513"/>
      <c r="ANZ170" s="513"/>
      <c r="AOA170" s="513"/>
      <c r="AOB170" s="513"/>
      <c r="AOC170" s="513"/>
      <c r="AOD170" s="513"/>
      <c r="AOE170" s="513"/>
      <c r="AOF170" s="513"/>
      <c r="AOG170" s="513"/>
      <c r="AOH170" s="513"/>
      <c r="AOI170" s="513"/>
      <c r="AOJ170" s="513"/>
      <c r="AOK170" s="513"/>
      <c r="AOL170" s="513"/>
      <c r="AOM170" s="513"/>
      <c r="AON170" s="513"/>
      <c r="AOO170" s="513"/>
      <c r="AOP170" s="513"/>
      <c r="AOQ170" s="513"/>
      <c r="AOR170" s="513"/>
      <c r="AOS170" s="513"/>
      <c r="AOT170" s="513"/>
      <c r="AOU170" s="513"/>
      <c r="AOV170" s="513"/>
      <c r="AOW170" s="513"/>
      <c r="AOX170" s="513"/>
      <c r="AOY170" s="513"/>
      <c r="AOZ170" s="513"/>
      <c r="APA170" s="513"/>
      <c r="APB170" s="513"/>
      <c r="APC170" s="513"/>
      <c r="APD170" s="513"/>
      <c r="APE170" s="513"/>
      <c r="APF170" s="513"/>
      <c r="APG170" s="513"/>
      <c r="APH170" s="513"/>
      <c r="API170" s="513"/>
      <c r="APJ170" s="513"/>
      <c r="APK170" s="513"/>
      <c r="APL170" s="513"/>
      <c r="APM170" s="513"/>
      <c r="APN170" s="513"/>
      <c r="APO170" s="513"/>
      <c r="APP170" s="513"/>
      <c r="APQ170" s="513"/>
      <c r="APR170" s="513"/>
      <c r="APS170" s="513"/>
      <c r="APT170" s="513"/>
      <c r="APU170" s="513"/>
      <c r="APV170" s="513"/>
      <c r="APW170" s="513"/>
      <c r="APX170" s="513"/>
      <c r="APY170" s="513"/>
      <c r="APZ170" s="513"/>
      <c r="AQA170" s="513"/>
      <c r="AQB170" s="513"/>
      <c r="AQC170" s="513"/>
      <c r="AQD170" s="513"/>
      <c r="AQE170" s="513"/>
      <c r="AQF170" s="513"/>
      <c r="AQG170" s="513"/>
      <c r="AQH170" s="513"/>
      <c r="AQI170" s="513"/>
      <c r="AQJ170" s="513"/>
      <c r="AQK170" s="513"/>
      <c r="AQL170" s="513"/>
      <c r="AQM170" s="513"/>
      <c r="AQN170" s="513"/>
      <c r="AQO170" s="513"/>
      <c r="AQP170" s="513"/>
      <c r="AQQ170" s="513"/>
      <c r="AQR170" s="513"/>
      <c r="AQS170" s="513"/>
      <c r="AQT170" s="513"/>
      <c r="AQU170" s="513"/>
      <c r="AQV170" s="513"/>
      <c r="AQW170" s="513"/>
      <c r="AQX170" s="513"/>
      <c r="AQY170" s="513"/>
      <c r="AQZ170" s="513"/>
      <c r="ARA170" s="513"/>
      <c r="ARB170" s="513"/>
      <c r="ARC170" s="513"/>
      <c r="ARD170" s="513"/>
      <c r="ARE170" s="513"/>
      <c r="ARF170" s="513"/>
      <c r="ARG170" s="513"/>
      <c r="ARH170" s="513"/>
      <c r="ARI170" s="513"/>
      <c r="ARJ170" s="513"/>
      <c r="ARK170" s="513"/>
      <c r="ARL170" s="513"/>
      <c r="ARM170" s="513"/>
      <c r="ARN170" s="513"/>
      <c r="ARO170" s="513"/>
      <c r="ARP170" s="513"/>
      <c r="ARQ170" s="513"/>
      <c r="ARR170" s="513"/>
      <c r="ARS170" s="513"/>
      <c r="ART170" s="513"/>
      <c r="ARU170" s="513"/>
      <c r="ARV170" s="513"/>
      <c r="ARW170" s="513"/>
      <c r="ARX170" s="513"/>
      <c r="ARY170" s="513"/>
      <c r="ARZ170" s="513"/>
      <c r="ASA170" s="513"/>
      <c r="ASB170" s="513"/>
      <c r="ASC170" s="513"/>
      <c r="ASD170" s="513"/>
      <c r="ASE170" s="513"/>
      <c r="ASF170" s="513"/>
      <c r="ASG170" s="513"/>
      <c r="ASH170" s="513"/>
      <c r="ASI170" s="513"/>
      <c r="ASJ170" s="513"/>
      <c r="ASK170" s="513"/>
      <c r="ASL170" s="513"/>
      <c r="ASM170" s="513"/>
      <c r="ASN170" s="513"/>
      <c r="ASO170" s="513"/>
      <c r="ASP170" s="513"/>
      <c r="ASQ170" s="513"/>
      <c r="ASR170" s="513"/>
      <c r="ASS170" s="513"/>
      <c r="AST170" s="513"/>
      <c r="ASU170" s="513"/>
      <c r="ASV170" s="513"/>
      <c r="ASW170" s="513"/>
      <c r="ASX170" s="513"/>
      <c r="ASY170" s="513"/>
      <c r="ASZ170" s="513"/>
      <c r="ATA170" s="513"/>
      <c r="ATB170" s="513"/>
      <c r="ATC170" s="513"/>
      <c r="ATD170" s="513"/>
      <c r="ATE170" s="513"/>
      <c r="ATF170" s="513"/>
      <c r="ATG170" s="513"/>
      <c r="ATH170" s="513"/>
      <c r="ATI170" s="513"/>
      <c r="ATJ170" s="513"/>
      <c r="ATK170" s="513"/>
      <c r="ATL170" s="513"/>
      <c r="ATM170" s="513"/>
      <c r="ATN170" s="513"/>
      <c r="ATO170" s="513"/>
      <c r="ATP170" s="513"/>
      <c r="ATQ170" s="513"/>
      <c r="ATR170" s="513"/>
      <c r="ATS170" s="513"/>
      <c r="ATT170" s="513"/>
      <c r="ATU170" s="513"/>
      <c r="ATV170" s="513"/>
      <c r="ATW170" s="513"/>
      <c r="ATX170" s="513"/>
      <c r="ATY170" s="513"/>
      <c r="ATZ170" s="513"/>
      <c r="AUA170" s="513"/>
      <c r="AUB170" s="513"/>
      <c r="AUC170" s="513"/>
      <c r="AUD170" s="513"/>
      <c r="AUE170" s="513"/>
      <c r="AUF170" s="513"/>
      <c r="AUG170" s="513"/>
      <c r="AUH170" s="513"/>
      <c r="AUI170" s="513"/>
      <c r="AUJ170" s="513"/>
      <c r="AUK170" s="513"/>
      <c r="AUL170" s="513"/>
      <c r="AUM170" s="513"/>
      <c r="AUN170" s="513"/>
      <c r="AUO170" s="513"/>
      <c r="AUP170" s="513"/>
      <c r="AUQ170" s="513"/>
      <c r="AUR170" s="513"/>
      <c r="AUS170" s="513"/>
      <c r="AUT170" s="513"/>
      <c r="AUU170" s="513"/>
      <c r="AUV170" s="513"/>
      <c r="AUW170" s="513"/>
      <c r="AUX170" s="513"/>
      <c r="AUY170" s="513"/>
      <c r="AUZ170" s="513"/>
      <c r="AVA170" s="513"/>
      <c r="AVB170" s="513"/>
      <c r="AVC170" s="513"/>
      <c r="AVD170" s="513"/>
      <c r="AVE170" s="513"/>
      <c r="AVF170" s="513"/>
      <c r="AVG170" s="513"/>
      <c r="AVH170" s="513"/>
      <c r="AVI170" s="513"/>
      <c r="AVJ170" s="513"/>
      <c r="AVK170" s="513"/>
      <c r="AVL170" s="513"/>
      <c r="AVM170" s="513"/>
      <c r="AVN170" s="513"/>
      <c r="AVO170" s="513"/>
      <c r="AVP170" s="513"/>
      <c r="AVQ170" s="513"/>
      <c r="AVR170" s="513"/>
      <c r="AVS170" s="513"/>
      <c r="AVT170" s="513"/>
      <c r="AVU170" s="513"/>
      <c r="AVV170" s="513"/>
      <c r="AVW170" s="513"/>
      <c r="AVX170" s="513"/>
      <c r="AVY170" s="513"/>
      <c r="AVZ170" s="513"/>
      <c r="AWA170" s="513"/>
      <c r="AWB170" s="513"/>
      <c r="AWC170" s="513"/>
      <c r="AWD170" s="513"/>
      <c r="AWE170" s="513"/>
      <c r="AWF170" s="513"/>
      <c r="AWG170" s="513"/>
      <c r="AWH170" s="513"/>
      <c r="AWI170" s="513"/>
      <c r="AWJ170" s="513"/>
      <c r="AWK170" s="513"/>
      <c r="AWL170" s="513"/>
      <c r="AWM170" s="513"/>
      <c r="AWN170" s="513"/>
      <c r="AWO170" s="513"/>
      <c r="AWP170" s="513"/>
      <c r="AWQ170" s="513"/>
      <c r="AWR170" s="513"/>
      <c r="AWS170" s="513"/>
      <c r="AWT170" s="513"/>
      <c r="AWU170" s="513"/>
      <c r="AWV170" s="513"/>
      <c r="AWW170" s="513"/>
      <c r="AWX170" s="513"/>
      <c r="AWY170" s="513"/>
      <c r="AWZ170" s="513"/>
      <c r="AXA170" s="513"/>
      <c r="AXB170" s="513"/>
      <c r="AXC170" s="513"/>
      <c r="AXD170" s="513"/>
      <c r="AXE170" s="513"/>
      <c r="AXF170" s="513"/>
      <c r="AXG170" s="513"/>
      <c r="AXH170" s="513"/>
      <c r="AXI170" s="513"/>
      <c r="AXJ170" s="513"/>
      <c r="AXK170" s="513"/>
      <c r="AXL170" s="513"/>
      <c r="AXM170" s="513"/>
      <c r="AXN170" s="513"/>
      <c r="AXO170" s="513"/>
      <c r="AXP170" s="513"/>
      <c r="AXQ170" s="513"/>
      <c r="AXR170" s="513"/>
      <c r="AXS170" s="513"/>
      <c r="AXT170" s="513"/>
      <c r="AXU170" s="513"/>
      <c r="AXV170" s="513"/>
      <c r="AXW170" s="513"/>
      <c r="AXX170" s="513"/>
      <c r="AXY170" s="513"/>
      <c r="AXZ170" s="513"/>
      <c r="AYA170" s="513"/>
      <c r="AYB170" s="513"/>
      <c r="AYC170" s="513"/>
      <c r="AYD170" s="513"/>
      <c r="AYE170" s="513"/>
      <c r="AYF170" s="513"/>
      <c r="AYG170" s="513"/>
      <c r="AYH170" s="513"/>
      <c r="AYI170" s="513"/>
      <c r="AYJ170" s="513"/>
      <c r="AYK170" s="513"/>
      <c r="AYL170" s="513"/>
      <c r="AYM170" s="513"/>
      <c r="AYN170" s="513"/>
      <c r="AYO170" s="513"/>
      <c r="AYP170" s="513"/>
      <c r="AYQ170" s="513"/>
      <c r="AYR170" s="513"/>
      <c r="AYS170" s="513"/>
      <c r="AYT170" s="513"/>
      <c r="AYU170" s="513"/>
      <c r="AYV170" s="513"/>
      <c r="AYW170" s="513"/>
      <c r="AYX170" s="513"/>
      <c r="AYY170" s="513"/>
      <c r="AYZ170" s="513"/>
      <c r="AZA170" s="513"/>
      <c r="AZB170" s="513"/>
      <c r="AZC170" s="513"/>
      <c r="AZD170" s="513"/>
      <c r="AZE170" s="513"/>
      <c r="AZF170" s="513"/>
      <c r="AZG170" s="513"/>
      <c r="AZH170" s="513"/>
      <c r="AZI170" s="513"/>
      <c r="AZJ170" s="513"/>
      <c r="AZK170" s="513"/>
      <c r="AZL170" s="513"/>
      <c r="AZM170" s="513"/>
      <c r="AZN170" s="513"/>
      <c r="AZO170" s="513"/>
      <c r="AZP170" s="513"/>
      <c r="AZQ170" s="513"/>
      <c r="AZR170" s="513"/>
      <c r="AZS170" s="513"/>
      <c r="AZT170" s="513"/>
      <c r="AZU170" s="513"/>
      <c r="AZV170" s="513"/>
      <c r="AZW170" s="513"/>
      <c r="AZX170" s="513"/>
      <c r="AZY170" s="513"/>
      <c r="AZZ170" s="513"/>
      <c r="BAA170" s="513"/>
      <c r="BAB170" s="513"/>
      <c r="BAC170" s="513"/>
      <c r="BAD170" s="513"/>
      <c r="BAE170" s="513"/>
      <c r="BAF170" s="513"/>
      <c r="BAG170" s="513"/>
      <c r="BAH170" s="513"/>
      <c r="BAI170" s="513"/>
      <c r="BAJ170" s="513"/>
      <c r="BAK170" s="513"/>
      <c r="BAL170" s="513"/>
      <c r="BAM170" s="513"/>
      <c r="BAN170" s="513"/>
      <c r="BAO170" s="513"/>
      <c r="BAP170" s="513"/>
      <c r="BAQ170" s="513"/>
      <c r="BAR170" s="513"/>
      <c r="BAS170" s="513"/>
      <c r="BAT170" s="513"/>
      <c r="BAU170" s="513"/>
      <c r="BAV170" s="513"/>
      <c r="BAW170" s="513"/>
      <c r="BAX170" s="513"/>
      <c r="BAY170" s="513"/>
      <c r="BAZ170" s="513"/>
      <c r="BBA170" s="513"/>
      <c r="BBB170" s="513"/>
      <c r="BBC170" s="513"/>
      <c r="BBD170" s="513"/>
      <c r="BBE170" s="513"/>
      <c r="BBF170" s="513"/>
      <c r="BBG170" s="513"/>
      <c r="BBH170" s="513"/>
      <c r="BBI170" s="513"/>
      <c r="BBJ170" s="513"/>
      <c r="BBK170" s="513"/>
      <c r="BBL170" s="513"/>
      <c r="BBM170" s="513"/>
      <c r="BBN170" s="513"/>
      <c r="BBO170" s="513"/>
      <c r="BBP170" s="513"/>
      <c r="BBQ170" s="513"/>
      <c r="BBR170" s="513"/>
      <c r="BBS170" s="513"/>
      <c r="BBT170" s="513"/>
      <c r="BBU170" s="513"/>
      <c r="BBV170" s="513"/>
      <c r="BBW170" s="513"/>
      <c r="BBX170" s="513"/>
      <c r="BBY170" s="513"/>
      <c r="BBZ170" s="513"/>
      <c r="BCA170" s="513"/>
      <c r="BCB170" s="513"/>
      <c r="BCC170" s="513"/>
      <c r="BCD170" s="513"/>
      <c r="BCE170" s="513"/>
      <c r="BCF170" s="513"/>
      <c r="BCG170" s="513"/>
      <c r="BCH170" s="513"/>
      <c r="BCI170" s="513"/>
      <c r="BCJ170" s="513"/>
      <c r="BCK170" s="513"/>
      <c r="BCL170" s="513"/>
      <c r="BCM170" s="513"/>
      <c r="BCN170" s="513"/>
      <c r="BCO170" s="513"/>
      <c r="BCP170" s="513"/>
      <c r="BCQ170" s="513"/>
      <c r="BCR170" s="513"/>
      <c r="BCS170" s="513"/>
      <c r="BCT170" s="513"/>
      <c r="BCU170" s="513"/>
      <c r="BCV170" s="513"/>
      <c r="BCW170" s="513"/>
      <c r="BCX170" s="513"/>
      <c r="BCY170" s="513"/>
      <c r="BCZ170" s="513"/>
      <c r="BDA170" s="513"/>
      <c r="BDB170" s="513"/>
      <c r="BDC170" s="513"/>
      <c r="BDD170" s="513"/>
      <c r="BDE170" s="513"/>
      <c r="BDF170" s="513"/>
      <c r="BDG170" s="513"/>
      <c r="BDH170" s="513"/>
      <c r="BDI170" s="513"/>
      <c r="BDJ170" s="513"/>
      <c r="BDK170" s="513"/>
      <c r="BDL170" s="513"/>
      <c r="BDM170" s="513"/>
      <c r="BDN170" s="513"/>
      <c r="BDO170" s="513"/>
      <c r="BDP170" s="513"/>
      <c r="BDQ170" s="513"/>
      <c r="BDR170" s="513"/>
      <c r="BDS170" s="513"/>
      <c r="BDT170" s="513"/>
      <c r="BDU170" s="513"/>
      <c r="BDV170" s="513"/>
      <c r="BDW170" s="513"/>
      <c r="BDX170" s="513"/>
      <c r="BDY170" s="513"/>
      <c r="BDZ170" s="513"/>
      <c r="BEA170" s="513"/>
      <c r="BEB170" s="513"/>
      <c r="BEC170" s="513"/>
      <c r="BED170" s="513"/>
      <c r="BEE170" s="513"/>
      <c r="BEF170" s="513"/>
      <c r="BEG170" s="513"/>
      <c r="BEH170" s="513"/>
      <c r="BEI170" s="513"/>
      <c r="BEJ170" s="513"/>
      <c r="BEK170" s="513"/>
      <c r="BEL170" s="513"/>
      <c r="BEM170" s="513"/>
      <c r="BEN170" s="513"/>
      <c r="BEO170" s="513"/>
      <c r="BEP170" s="513"/>
      <c r="BEQ170" s="513"/>
      <c r="BER170" s="513"/>
      <c r="BES170" s="513"/>
      <c r="BET170" s="513"/>
      <c r="BEU170" s="513"/>
      <c r="BEV170" s="513"/>
      <c r="BEW170" s="513"/>
      <c r="BEX170" s="513"/>
      <c r="BEY170" s="513"/>
      <c r="BEZ170" s="513"/>
      <c r="BFA170" s="513"/>
      <c r="BFB170" s="513"/>
      <c r="BFC170" s="513"/>
      <c r="BFD170" s="513"/>
      <c r="BFE170" s="513"/>
      <c r="BFF170" s="513"/>
      <c r="BFG170" s="513"/>
      <c r="BFH170" s="513"/>
      <c r="BFI170" s="513"/>
      <c r="BFJ170" s="513"/>
      <c r="BFK170" s="513"/>
      <c r="BFL170" s="513"/>
      <c r="BFM170" s="513"/>
      <c r="BFN170" s="513"/>
      <c r="BFO170" s="513"/>
      <c r="BFP170" s="513"/>
      <c r="BFQ170" s="513"/>
      <c r="BFR170" s="513"/>
      <c r="BFS170" s="513"/>
      <c r="BFT170" s="513"/>
      <c r="BFU170" s="513"/>
      <c r="BFV170" s="513"/>
      <c r="BFW170" s="513"/>
      <c r="BFX170" s="513"/>
      <c r="BFY170" s="513"/>
      <c r="BFZ170" s="513"/>
      <c r="BGA170" s="513"/>
      <c r="BGB170" s="513"/>
      <c r="BGC170" s="513"/>
      <c r="BGD170" s="513"/>
      <c r="BGE170" s="513"/>
      <c r="BGF170" s="513"/>
      <c r="BGG170" s="513"/>
      <c r="BGH170" s="513"/>
      <c r="BGI170" s="513"/>
      <c r="BGJ170" s="513"/>
      <c r="BGK170" s="513"/>
      <c r="BGL170" s="513"/>
      <c r="BGM170" s="513"/>
      <c r="BGN170" s="513"/>
      <c r="BGO170" s="513"/>
      <c r="BGP170" s="513"/>
      <c r="BGQ170" s="513"/>
      <c r="BGR170" s="513"/>
      <c r="BGS170" s="513"/>
      <c r="BGT170" s="513"/>
      <c r="BGU170" s="513"/>
      <c r="BGV170" s="513"/>
      <c r="BGW170" s="513"/>
      <c r="BGX170" s="513"/>
      <c r="BGY170" s="513"/>
      <c r="BGZ170" s="513"/>
      <c r="BHA170" s="513"/>
      <c r="BHB170" s="513"/>
      <c r="BHC170" s="513"/>
      <c r="BHD170" s="513"/>
      <c r="BHE170" s="513"/>
      <c r="BHF170" s="513"/>
      <c r="BHG170" s="513"/>
      <c r="BHH170" s="513"/>
      <c r="BHI170" s="513"/>
      <c r="BHJ170" s="513"/>
      <c r="BHK170" s="513"/>
      <c r="BHL170" s="513"/>
      <c r="BHM170" s="513"/>
      <c r="BHN170" s="513"/>
      <c r="BHO170" s="513"/>
      <c r="BHP170" s="513"/>
      <c r="BHQ170" s="513"/>
      <c r="BHR170" s="513"/>
      <c r="BHS170" s="513"/>
      <c r="BHT170" s="513"/>
      <c r="BHU170" s="513"/>
      <c r="BHV170" s="513"/>
      <c r="BHW170" s="513"/>
      <c r="BHX170" s="513"/>
      <c r="BHY170" s="513"/>
      <c r="BHZ170" s="513"/>
      <c r="BIA170" s="513"/>
      <c r="BIB170" s="513"/>
      <c r="BIC170" s="513"/>
      <c r="BID170" s="513"/>
      <c r="BIE170" s="513"/>
      <c r="BIF170" s="513"/>
      <c r="BIG170" s="513"/>
      <c r="BIH170" s="513"/>
      <c r="BII170" s="513"/>
      <c r="BIJ170" s="513"/>
      <c r="BIK170" s="513"/>
      <c r="BIL170" s="513"/>
      <c r="BIM170" s="513"/>
      <c r="BIN170" s="513"/>
      <c r="BIO170" s="513"/>
      <c r="BIP170" s="513"/>
      <c r="BIQ170" s="513"/>
      <c r="BIR170" s="513"/>
      <c r="BIS170" s="513"/>
      <c r="BIT170" s="513"/>
      <c r="BIU170" s="513"/>
      <c r="BIV170" s="513"/>
      <c r="BIW170" s="513"/>
      <c r="BIX170" s="513"/>
      <c r="BIY170" s="513"/>
      <c r="BIZ170" s="513"/>
      <c r="BJA170" s="513"/>
      <c r="BJB170" s="513"/>
      <c r="BJC170" s="513"/>
      <c r="BJD170" s="513"/>
      <c r="BJE170" s="513"/>
      <c r="BJF170" s="513"/>
      <c r="BJG170" s="513"/>
      <c r="BJH170" s="513"/>
      <c r="BJI170" s="513"/>
      <c r="BJJ170" s="513"/>
      <c r="BJK170" s="513"/>
      <c r="BJL170" s="513"/>
      <c r="BJM170" s="513"/>
      <c r="BJN170" s="513"/>
      <c r="BJO170" s="513"/>
      <c r="BJP170" s="513"/>
      <c r="BJQ170" s="513"/>
      <c r="BJR170" s="513"/>
      <c r="BJS170" s="513"/>
      <c r="BJT170" s="513"/>
      <c r="BJU170" s="513"/>
      <c r="BJV170" s="513"/>
      <c r="BJW170" s="513"/>
      <c r="BJX170" s="513"/>
      <c r="BJY170" s="513"/>
      <c r="BJZ170" s="513"/>
      <c r="BKA170" s="513"/>
      <c r="BKB170" s="513"/>
      <c r="BKC170" s="513"/>
      <c r="BKD170" s="513"/>
      <c r="BKE170" s="513"/>
      <c r="BKF170" s="513"/>
      <c r="BKG170" s="513"/>
      <c r="BKH170" s="513"/>
      <c r="BKI170" s="513"/>
      <c r="BKJ170" s="513"/>
      <c r="BKK170" s="513"/>
      <c r="BKL170" s="513"/>
      <c r="BKM170" s="513"/>
      <c r="BKN170" s="513"/>
      <c r="BKO170" s="513"/>
      <c r="BKP170" s="513"/>
      <c r="BKQ170" s="513"/>
      <c r="BKR170" s="513"/>
      <c r="BKS170" s="513"/>
      <c r="BKT170" s="513"/>
      <c r="BKU170" s="513"/>
      <c r="BKV170" s="513"/>
      <c r="BKW170" s="513"/>
      <c r="BKX170" s="513"/>
      <c r="BKY170" s="513"/>
      <c r="BKZ170" s="513"/>
      <c r="BLA170" s="513"/>
      <c r="BLB170" s="513"/>
      <c r="BLC170" s="513"/>
      <c r="BLD170" s="513"/>
      <c r="BLE170" s="513"/>
      <c r="BLF170" s="513"/>
      <c r="BLG170" s="513"/>
      <c r="BLH170" s="513"/>
      <c r="BLI170" s="513"/>
      <c r="BLJ170" s="513"/>
      <c r="BLK170" s="513"/>
      <c r="BLL170" s="513"/>
      <c r="BLM170" s="513"/>
      <c r="BLN170" s="513"/>
      <c r="BLO170" s="513"/>
      <c r="BLP170" s="513"/>
      <c r="BLQ170" s="513"/>
      <c r="BLR170" s="513"/>
      <c r="BLS170" s="513"/>
      <c r="BLT170" s="513"/>
      <c r="BLU170" s="513"/>
      <c r="BLV170" s="513"/>
      <c r="BLW170" s="513"/>
      <c r="BLX170" s="513"/>
      <c r="BLY170" s="513"/>
      <c r="BLZ170" s="513"/>
      <c r="BMA170" s="513"/>
      <c r="BMB170" s="513"/>
      <c r="BMC170" s="513"/>
      <c r="BMD170" s="513"/>
      <c r="BME170" s="513"/>
      <c r="BMF170" s="513"/>
      <c r="BMG170" s="513"/>
      <c r="BMH170" s="513"/>
      <c r="BMI170" s="513"/>
      <c r="BMJ170" s="513"/>
      <c r="BMK170" s="513"/>
      <c r="BML170" s="513"/>
      <c r="BMM170" s="513"/>
      <c r="BMN170" s="513"/>
      <c r="BMO170" s="513"/>
      <c r="BMP170" s="513"/>
      <c r="BMQ170" s="513"/>
      <c r="BMR170" s="513"/>
      <c r="BMS170" s="513"/>
      <c r="BMT170" s="513"/>
      <c r="BMU170" s="513"/>
      <c r="BMV170" s="513"/>
      <c r="BMW170" s="513"/>
      <c r="BMX170" s="513"/>
      <c r="BMY170" s="513"/>
      <c r="BMZ170" s="513"/>
      <c r="BNA170" s="513"/>
      <c r="BNB170" s="513"/>
      <c r="BNC170" s="513"/>
      <c r="BND170" s="513"/>
      <c r="BNE170" s="513"/>
      <c r="BNF170" s="513"/>
      <c r="BNG170" s="513"/>
      <c r="BNH170" s="513"/>
      <c r="BNI170" s="513"/>
      <c r="BNJ170" s="513"/>
      <c r="BNK170" s="513"/>
      <c r="BNL170" s="513"/>
      <c r="BNM170" s="513"/>
      <c r="BNN170" s="513"/>
      <c r="BNO170" s="513"/>
      <c r="BNP170" s="513"/>
      <c r="BNQ170" s="513"/>
      <c r="BNR170" s="513"/>
      <c r="BNS170" s="513"/>
      <c r="BNT170" s="513"/>
      <c r="BNU170" s="513"/>
      <c r="BNV170" s="513"/>
      <c r="BNW170" s="513"/>
      <c r="BNX170" s="513"/>
      <c r="BNY170" s="513"/>
      <c r="BNZ170" s="513"/>
      <c r="BOA170" s="513"/>
      <c r="BOB170" s="513"/>
      <c r="BOC170" s="513"/>
      <c r="BOD170" s="513"/>
      <c r="BOE170" s="513"/>
      <c r="BOF170" s="513"/>
      <c r="BOG170" s="513"/>
      <c r="BOH170" s="513"/>
      <c r="BOI170" s="513"/>
      <c r="BOJ170" s="513"/>
      <c r="BOK170" s="513"/>
      <c r="BOL170" s="513"/>
      <c r="BOM170" s="513"/>
      <c r="BON170" s="513"/>
      <c r="BOO170" s="513"/>
      <c r="BOP170" s="513"/>
      <c r="BOQ170" s="513"/>
      <c r="BOR170" s="513"/>
      <c r="BOS170" s="513"/>
      <c r="BOT170" s="513"/>
      <c r="BOU170" s="513"/>
      <c r="BOV170" s="513"/>
      <c r="BOW170" s="513"/>
      <c r="BOX170" s="513"/>
      <c r="BOY170" s="513"/>
      <c r="BOZ170" s="513"/>
      <c r="BPA170" s="513"/>
      <c r="BPB170" s="513"/>
      <c r="BPC170" s="513"/>
      <c r="BPD170" s="513"/>
      <c r="BPE170" s="513"/>
      <c r="BPF170" s="513"/>
      <c r="BPG170" s="513"/>
      <c r="BPH170" s="513"/>
      <c r="BPI170" s="513"/>
      <c r="BPJ170" s="513"/>
      <c r="BPK170" s="513"/>
      <c r="BPL170" s="513"/>
      <c r="BPM170" s="513"/>
      <c r="BPN170" s="513"/>
      <c r="BPO170" s="513"/>
      <c r="BPP170" s="513"/>
      <c r="BPQ170" s="513"/>
      <c r="BPR170" s="513"/>
      <c r="BPS170" s="513"/>
      <c r="BPT170" s="513"/>
      <c r="BPU170" s="513"/>
      <c r="BPV170" s="513"/>
      <c r="BPW170" s="513"/>
      <c r="BPX170" s="513"/>
      <c r="BPY170" s="513"/>
      <c r="BPZ170" s="513"/>
      <c r="BQA170" s="513"/>
      <c r="BQB170" s="513"/>
      <c r="BQC170" s="513"/>
      <c r="BQD170" s="513"/>
      <c r="BQE170" s="513"/>
      <c r="BQF170" s="513"/>
      <c r="BQG170" s="513"/>
      <c r="BQH170" s="513"/>
      <c r="BQI170" s="513"/>
      <c r="BQJ170" s="513"/>
      <c r="BQK170" s="513"/>
      <c r="BQL170" s="513"/>
      <c r="BQM170" s="513"/>
      <c r="BQN170" s="513"/>
      <c r="BQO170" s="513"/>
      <c r="BQP170" s="513"/>
      <c r="BQQ170" s="513"/>
      <c r="BQR170" s="513"/>
      <c r="BQS170" s="513"/>
      <c r="BQT170" s="513"/>
      <c r="BQU170" s="513"/>
      <c r="BQV170" s="513"/>
      <c r="BQW170" s="513"/>
      <c r="BQX170" s="513"/>
      <c r="BQY170" s="513"/>
      <c r="BQZ170" s="513"/>
      <c r="BRA170" s="513"/>
      <c r="BRB170" s="513"/>
      <c r="BRC170" s="513"/>
      <c r="BRD170" s="513"/>
      <c r="BRE170" s="513"/>
      <c r="BRF170" s="513"/>
      <c r="BRG170" s="513"/>
      <c r="BRH170" s="513"/>
      <c r="BRI170" s="513"/>
      <c r="BRJ170" s="513"/>
      <c r="BRK170" s="513"/>
      <c r="BRL170" s="513"/>
      <c r="BRM170" s="513"/>
      <c r="BRN170" s="513"/>
      <c r="BRO170" s="513"/>
      <c r="BRP170" s="513"/>
      <c r="BRQ170" s="513"/>
      <c r="BRR170" s="513"/>
      <c r="BRS170" s="513"/>
      <c r="BRT170" s="513"/>
      <c r="BRU170" s="513"/>
      <c r="BRV170" s="513"/>
      <c r="BRW170" s="513"/>
      <c r="BRX170" s="513"/>
      <c r="BRY170" s="513"/>
      <c r="BRZ170" s="513"/>
      <c r="BSA170" s="513"/>
      <c r="BSB170" s="513"/>
      <c r="BSC170" s="513"/>
      <c r="BSD170" s="513"/>
      <c r="BSE170" s="513"/>
      <c r="BSF170" s="513"/>
      <c r="BSG170" s="513"/>
      <c r="BSH170" s="513"/>
      <c r="BSI170" s="513"/>
      <c r="BSJ170" s="513"/>
      <c r="BSK170" s="513"/>
      <c r="BSL170" s="513"/>
      <c r="BSM170" s="513"/>
      <c r="BSN170" s="513"/>
      <c r="BSO170" s="513"/>
      <c r="BSP170" s="513"/>
      <c r="BSQ170" s="513"/>
      <c r="BSR170" s="513"/>
      <c r="BSS170" s="513"/>
      <c r="BST170" s="513"/>
      <c r="BSU170" s="513"/>
      <c r="BSV170" s="513"/>
      <c r="BSW170" s="513"/>
      <c r="BSX170" s="513"/>
      <c r="BSY170" s="513"/>
      <c r="BSZ170" s="513"/>
      <c r="BTA170" s="513"/>
      <c r="BTB170" s="513"/>
      <c r="BTC170" s="513"/>
      <c r="BTD170" s="513"/>
      <c r="BTE170" s="513"/>
      <c r="BTF170" s="513"/>
      <c r="BTG170" s="513"/>
      <c r="BTH170" s="513"/>
      <c r="BTI170" s="513"/>
      <c r="BTJ170" s="513"/>
      <c r="BTK170" s="513"/>
      <c r="BTL170" s="513"/>
      <c r="BTM170" s="513"/>
      <c r="BTN170" s="513"/>
      <c r="BTO170" s="513"/>
      <c r="BTP170" s="513"/>
      <c r="BTQ170" s="513"/>
      <c r="BTR170" s="513"/>
      <c r="BTS170" s="513"/>
      <c r="BTT170" s="513"/>
      <c r="BTU170" s="513"/>
      <c r="BTV170" s="513"/>
      <c r="BTW170" s="513"/>
      <c r="BTX170" s="513"/>
      <c r="BTY170" s="513"/>
      <c r="BTZ170" s="513"/>
      <c r="BUA170" s="513"/>
      <c r="BUB170" s="513"/>
      <c r="BUC170" s="513"/>
      <c r="BUD170" s="513"/>
      <c r="BUE170" s="513"/>
      <c r="BUF170" s="513"/>
      <c r="BUG170" s="513"/>
      <c r="BUH170" s="513"/>
      <c r="BUI170" s="513"/>
      <c r="BUJ170" s="513"/>
      <c r="BUK170" s="513"/>
      <c r="BUL170" s="513"/>
      <c r="BUM170" s="513"/>
      <c r="BUN170" s="513"/>
      <c r="BUO170" s="513"/>
      <c r="BUP170" s="513"/>
      <c r="BUQ170" s="513"/>
      <c r="BUR170" s="513"/>
      <c r="BUS170" s="513"/>
      <c r="BUT170" s="513"/>
      <c r="BUU170" s="513"/>
      <c r="BUV170" s="513"/>
      <c r="BUW170" s="513"/>
      <c r="BUX170" s="513"/>
      <c r="BUY170" s="513"/>
      <c r="BUZ170" s="513"/>
      <c r="BVA170" s="513"/>
      <c r="BVB170" s="513"/>
      <c r="BVC170" s="513"/>
      <c r="BVD170" s="513"/>
      <c r="BVE170" s="513"/>
      <c r="BVF170" s="513"/>
      <c r="BVG170" s="513"/>
      <c r="BVH170" s="513"/>
      <c r="BVI170" s="513"/>
      <c r="BVJ170" s="513"/>
      <c r="BVK170" s="513"/>
      <c r="BVL170" s="513"/>
      <c r="BVM170" s="513"/>
      <c r="BVN170" s="513"/>
      <c r="BVO170" s="513"/>
      <c r="BVP170" s="513"/>
      <c r="BVQ170" s="513"/>
      <c r="BVR170" s="513"/>
      <c r="BVS170" s="513"/>
      <c r="BVT170" s="513"/>
      <c r="BVU170" s="513"/>
      <c r="BVV170" s="513"/>
      <c r="BVW170" s="513"/>
      <c r="BVX170" s="513"/>
      <c r="BVY170" s="513"/>
      <c r="BVZ170" s="513"/>
      <c r="BWA170" s="513"/>
      <c r="BWB170" s="513"/>
      <c r="BWC170" s="513"/>
      <c r="BWD170" s="513"/>
      <c r="BWE170" s="513"/>
      <c r="BWF170" s="513"/>
      <c r="BWG170" s="513"/>
      <c r="BWH170" s="513"/>
      <c r="BWI170" s="513"/>
      <c r="BWJ170" s="513"/>
      <c r="BWK170" s="513"/>
      <c r="BWL170" s="513"/>
      <c r="BWM170" s="513"/>
      <c r="BWN170" s="513"/>
      <c r="BWO170" s="513"/>
      <c r="BWP170" s="513"/>
      <c r="BWQ170" s="513"/>
    </row>
    <row r="171" spans="1:1967" ht="102" customHeight="1">
      <c r="A171" s="9" t="s">
        <v>6185</v>
      </c>
      <c r="B171" s="100" t="s">
        <v>97</v>
      </c>
      <c r="C171" s="9" t="s">
        <v>666</v>
      </c>
      <c r="D171" s="3" t="s">
        <v>186</v>
      </c>
      <c r="E171" s="3" t="s">
        <v>171</v>
      </c>
      <c r="F171" s="9"/>
      <c r="G171" s="3" t="s">
        <v>385</v>
      </c>
      <c r="H171" s="20">
        <v>0</v>
      </c>
      <c r="I171" s="34">
        <v>470000000</v>
      </c>
      <c r="J171" s="21" t="s">
        <v>1316</v>
      </c>
      <c r="K171" s="19" t="s">
        <v>1350</v>
      </c>
      <c r="L171" s="137" t="s">
        <v>3404</v>
      </c>
      <c r="M171" s="140" t="s">
        <v>383</v>
      </c>
      <c r="N171" s="358" t="s">
        <v>8845</v>
      </c>
      <c r="O171" s="3" t="s">
        <v>1368</v>
      </c>
      <c r="P171" s="7" t="s">
        <v>1338</v>
      </c>
      <c r="Q171" s="3" t="s">
        <v>1337</v>
      </c>
      <c r="R171" s="132">
        <v>19.713999999999999</v>
      </c>
      <c r="S171" s="19">
        <v>192700</v>
      </c>
      <c r="T171" s="83">
        <v>0</v>
      </c>
      <c r="U171" s="83">
        <f t="shared" si="18"/>
        <v>0</v>
      </c>
      <c r="V171" s="9" t="s">
        <v>1327</v>
      </c>
      <c r="W171" s="152" t="s">
        <v>1396</v>
      </c>
      <c r="X171" s="9" t="s">
        <v>9049</v>
      </c>
      <c r="Y171" s="513"/>
      <c r="Z171" s="513"/>
      <c r="AA171" s="513"/>
      <c r="AB171" s="513"/>
      <c r="AC171" s="513"/>
      <c r="AD171" s="513"/>
      <c r="AE171" s="513"/>
      <c r="AF171" s="513"/>
      <c r="AG171" s="513"/>
      <c r="AH171" s="513"/>
      <c r="AI171" s="513"/>
      <c r="AJ171" s="513"/>
      <c r="AK171" s="513"/>
      <c r="AL171" s="513"/>
      <c r="AM171" s="513"/>
      <c r="AN171" s="513"/>
      <c r="AO171" s="513"/>
      <c r="AP171" s="513"/>
      <c r="AQ171" s="513"/>
      <c r="AR171" s="513"/>
      <c r="AS171" s="513"/>
      <c r="AT171" s="513"/>
      <c r="AU171" s="513"/>
      <c r="AV171" s="513"/>
      <c r="AW171" s="513"/>
      <c r="AX171" s="513"/>
      <c r="AY171" s="513"/>
      <c r="AZ171" s="513"/>
      <c r="BA171" s="513"/>
      <c r="BB171" s="513"/>
      <c r="BC171" s="513"/>
      <c r="BD171" s="513"/>
      <c r="BE171" s="513"/>
      <c r="BF171" s="513"/>
      <c r="BG171" s="513"/>
      <c r="BH171" s="513"/>
      <c r="BI171" s="513"/>
      <c r="BJ171" s="513"/>
      <c r="BK171" s="513"/>
      <c r="BL171" s="513"/>
      <c r="BM171" s="513"/>
      <c r="BN171" s="513"/>
      <c r="BO171" s="513"/>
      <c r="BP171" s="513"/>
      <c r="BQ171" s="513"/>
      <c r="BR171" s="513"/>
      <c r="BS171" s="513"/>
      <c r="BT171" s="513"/>
      <c r="BU171" s="513"/>
      <c r="BV171" s="513"/>
      <c r="BW171" s="513"/>
      <c r="BX171" s="513"/>
      <c r="BY171" s="513"/>
      <c r="BZ171" s="513"/>
      <c r="CA171" s="513"/>
      <c r="CB171" s="513"/>
      <c r="CC171" s="513"/>
      <c r="CD171" s="513"/>
      <c r="CE171" s="513"/>
      <c r="CF171" s="513"/>
      <c r="CG171" s="513"/>
      <c r="CH171" s="513"/>
      <c r="CI171" s="513"/>
      <c r="CJ171" s="513"/>
      <c r="CK171" s="513"/>
      <c r="CL171" s="513"/>
      <c r="CM171" s="513"/>
      <c r="CN171" s="513"/>
      <c r="CO171" s="513"/>
      <c r="CP171" s="513"/>
      <c r="CQ171" s="513"/>
      <c r="CR171" s="513"/>
      <c r="CS171" s="513"/>
      <c r="CT171" s="513"/>
      <c r="CU171" s="513"/>
      <c r="CV171" s="513"/>
      <c r="CW171" s="513"/>
      <c r="CX171" s="513"/>
      <c r="CY171" s="513"/>
      <c r="CZ171" s="513"/>
      <c r="DA171" s="513"/>
      <c r="DB171" s="513"/>
      <c r="DC171" s="513"/>
      <c r="DD171" s="513"/>
      <c r="DE171" s="513"/>
      <c r="DF171" s="513"/>
      <c r="DG171" s="513"/>
      <c r="DH171" s="513"/>
      <c r="DI171" s="513"/>
      <c r="DJ171" s="513"/>
      <c r="DK171" s="513"/>
      <c r="DL171" s="513"/>
      <c r="DM171" s="513"/>
      <c r="DN171" s="513"/>
      <c r="DO171" s="513"/>
      <c r="DP171" s="513"/>
      <c r="DQ171" s="513"/>
      <c r="DR171" s="513"/>
      <c r="DS171" s="513"/>
      <c r="DT171" s="513"/>
      <c r="DU171" s="513"/>
      <c r="DV171" s="513"/>
      <c r="DW171" s="513"/>
      <c r="DX171" s="513"/>
      <c r="DY171" s="513"/>
      <c r="DZ171" s="513"/>
      <c r="EA171" s="513"/>
      <c r="EB171" s="513"/>
      <c r="EC171" s="513"/>
      <c r="ED171" s="513"/>
      <c r="EE171" s="513"/>
      <c r="EF171" s="513"/>
      <c r="EG171" s="513"/>
      <c r="EH171" s="513"/>
      <c r="EI171" s="513"/>
      <c r="EJ171" s="513"/>
      <c r="EK171" s="513"/>
      <c r="EL171" s="513"/>
      <c r="EM171" s="513"/>
      <c r="EN171" s="513"/>
      <c r="EO171" s="513"/>
      <c r="EP171" s="513"/>
      <c r="EQ171" s="513"/>
      <c r="ER171" s="513"/>
      <c r="ES171" s="513"/>
      <c r="ET171" s="513"/>
      <c r="EU171" s="513"/>
      <c r="EV171" s="513"/>
      <c r="EW171" s="513"/>
      <c r="EX171" s="513"/>
      <c r="EY171" s="513"/>
      <c r="EZ171" s="513"/>
      <c r="FA171" s="513"/>
      <c r="FB171" s="513"/>
      <c r="FC171" s="513"/>
      <c r="FD171" s="513"/>
      <c r="FE171" s="513"/>
      <c r="FF171" s="513"/>
      <c r="FG171" s="513"/>
      <c r="FH171" s="513"/>
      <c r="FI171" s="513"/>
      <c r="FJ171" s="513"/>
      <c r="FK171" s="513"/>
      <c r="FL171" s="513"/>
      <c r="FM171" s="513"/>
      <c r="FN171" s="513"/>
      <c r="FO171" s="513"/>
      <c r="FP171" s="513"/>
      <c r="FQ171" s="513"/>
      <c r="FR171" s="513"/>
      <c r="FS171" s="513"/>
      <c r="FT171" s="513"/>
      <c r="FU171" s="513"/>
      <c r="FV171" s="513"/>
      <c r="FW171" s="513"/>
      <c r="FX171" s="513"/>
      <c r="FY171" s="513"/>
      <c r="FZ171" s="513"/>
      <c r="GA171" s="513"/>
      <c r="GB171" s="513"/>
      <c r="GC171" s="513"/>
      <c r="GD171" s="513"/>
      <c r="GE171" s="513"/>
      <c r="GF171" s="513"/>
      <c r="GG171" s="513"/>
      <c r="GH171" s="513"/>
      <c r="GI171" s="513"/>
      <c r="GJ171" s="513"/>
      <c r="GK171" s="513"/>
      <c r="GL171" s="513"/>
      <c r="GM171" s="513"/>
      <c r="GN171" s="513"/>
      <c r="GO171" s="513"/>
      <c r="GP171" s="513"/>
      <c r="GQ171" s="513"/>
      <c r="GR171" s="513"/>
      <c r="GS171" s="513"/>
      <c r="GT171" s="513"/>
      <c r="GU171" s="513"/>
      <c r="GV171" s="513"/>
      <c r="GW171" s="513"/>
      <c r="GX171" s="513"/>
      <c r="GY171" s="513"/>
      <c r="GZ171" s="513"/>
      <c r="HA171" s="513"/>
      <c r="HB171" s="513"/>
      <c r="HC171" s="513"/>
      <c r="HD171" s="513"/>
      <c r="HE171" s="513"/>
      <c r="HF171" s="513"/>
      <c r="HG171" s="513"/>
      <c r="HH171" s="513"/>
      <c r="HI171" s="513"/>
      <c r="HJ171" s="513"/>
      <c r="HK171" s="513"/>
      <c r="HL171" s="513"/>
      <c r="HM171" s="513"/>
      <c r="HN171" s="513"/>
      <c r="HO171" s="513"/>
      <c r="HP171" s="513"/>
      <c r="HQ171" s="513"/>
      <c r="HR171" s="513"/>
      <c r="HS171" s="513"/>
      <c r="HT171" s="513"/>
      <c r="HU171" s="513"/>
      <c r="HV171" s="513"/>
      <c r="HW171" s="513"/>
      <c r="HX171" s="513"/>
      <c r="HY171" s="513"/>
      <c r="HZ171" s="513"/>
      <c r="IA171" s="513"/>
      <c r="IB171" s="513"/>
      <c r="IC171" s="513"/>
      <c r="ID171" s="513"/>
      <c r="IE171" s="513"/>
      <c r="IF171" s="513"/>
      <c r="IG171" s="513"/>
      <c r="IH171" s="513"/>
      <c r="II171" s="513"/>
      <c r="IJ171" s="513"/>
      <c r="IK171" s="513"/>
      <c r="IL171" s="513"/>
      <c r="IM171" s="513"/>
      <c r="IN171" s="513"/>
      <c r="IO171" s="513"/>
      <c r="IP171" s="513"/>
      <c r="IQ171" s="513"/>
      <c r="IR171" s="513"/>
      <c r="IS171" s="513"/>
      <c r="IT171" s="513"/>
      <c r="IU171" s="513"/>
      <c r="IV171" s="513"/>
      <c r="IW171" s="513"/>
      <c r="IX171" s="513"/>
      <c r="IY171" s="513"/>
      <c r="IZ171" s="513"/>
      <c r="JA171" s="513"/>
      <c r="JB171" s="513"/>
      <c r="JC171" s="513"/>
      <c r="JD171" s="513"/>
      <c r="JE171" s="513"/>
      <c r="JF171" s="513"/>
      <c r="JG171" s="513"/>
      <c r="JH171" s="513"/>
      <c r="JI171" s="513"/>
      <c r="JJ171" s="513"/>
      <c r="JK171" s="513"/>
      <c r="JL171" s="513"/>
      <c r="JM171" s="513"/>
      <c r="JN171" s="513"/>
      <c r="JO171" s="513"/>
      <c r="JP171" s="513"/>
      <c r="JQ171" s="513"/>
      <c r="JR171" s="513"/>
      <c r="JS171" s="513"/>
      <c r="JT171" s="513"/>
      <c r="JU171" s="513"/>
      <c r="JV171" s="513"/>
      <c r="JW171" s="513"/>
      <c r="JX171" s="513"/>
      <c r="JY171" s="513"/>
      <c r="JZ171" s="513"/>
      <c r="KA171" s="513"/>
      <c r="KB171" s="513"/>
      <c r="KC171" s="513"/>
      <c r="KD171" s="513"/>
      <c r="KE171" s="513"/>
      <c r="KF171" s="513"/>
      <c r="KG171" s="513"/>
      <c r="KH171" s="513"/>
      <c r="KI171" s="513"/>
      <c r="KJ171" s="513"/>
      <c r="KK171" s="513"/>
      <c r="KL171" s="513"/>
      <c r="KM171" s="513"/>
      <c r="KN171" s="513"/>
      <c r="KO171" s="513"/>
      <c r="KP171" s="513"/>
      <c r="KQ171" s="513"/>
      <c r="KR171" s="513"/>
      <c r="KS171" s="513"/>
      <c r="KT171" s="513"/>
      <c r="KU171" s="513"/>
      <c r="KV171" s="513"/>
      <c r="KW171" s="513"/>
      <c r="KX171" s="513"/>
      <c r="KY171" s="513"/>
      <c r="KZ171" s="513"/>
      <c r="LA171" s="513"/>
      <c r="LB171" s="513"/>
      <c r="LC171" s="513"/>
      <c r="LD171" s="513"/>
      <c r="LE171" s="513"/>
      <c r="LF171" s="513"/>
      <c r="LG171" s="513"/>
      <c r="LH171" s="513"/>
      <c r="LI171" s="513"/>
      <c r="LJ171" s="513"/>
      <c r="LK171" s="513"/>
      <c r="LL171" s="513"/>
      <c r="LM171" s="513"/>
      <c r="LN171" s="513"/>
      <c r="LO171" s="513"/>
      <c r="LP171" s="513"/>
      <c r="LQ171" s="513"/>
      <c r="LR171" s="513"/>
      <c r="LS171" s="513"/>
      <c r="LT171" s="513"/>
      <c r="LU171" s="513"/>
      <c r="LV171" s="513"/>
      <c r="LW171" s="513"/>
      <c r="LX171" s="513"/>
      <c r="LY171" s="513"/>
      <c r="LZ171" s="513"/>
      <c r="MA171" s="513"/>
      <c r="MB171" s="513"/>
      <c r="MC171" s="513"/>
      <c r="MD171" s="513"/>
      <c r="ME171" s="513"/>
      <c r="MF171" s="513"/>
      <c r="MG171" s="513"/>
      <c r="MH171" s="513"/>
      <c r="MI171" s="513"/>
      <c r="MJ171" s="513"/>
      <c r="MK171" s="513"/>
      <c r="ML171" s="513"/>
      <c r="MM171" s="513"/>
      <c r="MN171" s="513"/>
      <c r="MO171" s="513"/>
      <c r="MP171" s="513"/>
      <c r="MQ171" s="513"/>
      <c r="MR171" s="513"/>
      <c r="MS171" s="513"/>
      <c r="MT171" s="513"/>
      <c r="MU171" s="513"/>
      <c r="MV171" s="513"/>
      <c r="MW171" s="513"/>
      <c r="MX171" s="513"/>
      <c r="MY171" s="513"/>
      <c r="MZ171" s="513"/>
      <c r="NA171" s="513"/>
      <c r="NB171" s="513"/>
      <c r="NC171" s="513"/>
      <c r="ND171" s="513"/>
      <c r="NE171" s="513"/>
      <c r="NF171" s="513"/>
      <c r="NG171" s="513"/>
      <c r="NH171" s="513"/>
      <c r="NI171" s="513"/>
      <c r="NJ171" s="513"/>
      <c r="NK171" s="513"/>
      <c r="NL171" s="513"/>
      <c r="NM171" s="513"/>
      <c r="NN171" s="513"/>
      <c r="NO171" s="513"/>
      <c r="NP171" s="513"/>
      <c r="NQ171" s="513"/>
      <c r="NR171" s="513"/>
      <c r="NS171" s="513"/>
      <c r="NT171" s="513"/>
      <c r="NU171" s="513"/>
      <c r="NV171" s="513"/>
      <c r="NW171" s="513"/>
      <c r="NX171" s="513"/>
      <c r="NY171" s="513"/>
      <c r="NZ171" s="513"/>
      <c r="OA171" s="513"/>
      <c r="OB171" s="513"/>
      <c r="OC171" s="513"/>
      <c r="OD171" s="513"/>
      <c r="OE171" s="513"/>
      <c r="OF171" s="513"/>
      <c r="OG171" s="513"/>
      <c r="OH171" s="513"/>
      <c r="OI171" s="513"/>
      <c r="OJ171" s="513"/>
      <c r="OK171" s="513"/>
      <c r="OL171" s="513"/>
      <c r="OM171" s="513"/>
      <c r="ON171" s="513"/>
      <c r="OO171" s="513"/>
      <c r="OP171" s="513"/>
      <c r="OQ171" s="513"/>
      <c r="OR171" s="513"/>
      <c r="OS171" s="513"/>
      <c r="OT171" s="513"/>
      <c r="OU171" s="513"/>
      <c r="OV171" s="513"/>
      <c r="OW171" s="513"/>
      <c r="OX171" s="513"/>
      <c r="OY171" s="513"/>
      <c r="OZ171" s="513"/>
      <c r="PA171" s="513"/>
      <c r="PB171" s="513"/>
      <c r="PC171" s="513"/>
      <c r="PD171" s="513"/>
      <c r="PE171" s="513"/>
      <c r="PF171" s="513"/>
      <c r="PG171" s="513"/>
      <c r="PH171" s="513"/>
      <c r="PI171" s="513"/>
      <c r="PJ171" s="513"/>
      <c r="PK171" s="513"/>
      <c r="PL171" s="513"/>
      <c r="PM171" s="513"/>
      <c r="PN171" s="513"/>
      <c r="PO171" s="513"/>
      <c r="PP171" s="513"/>
      <c r="PQ171" s="513"/>
      <c r="PR171" s="513"/>
      <c r="PS171" s="513"/>
      <c r="PT171" s="513"/>
      <c r="PU171" s="513"/>
      <c r="PV171" s="513"/>
      <c r="PW171" s="513"/>
      <c r="PX171" s="513"/>
      <c r="PY171" s="513"/>
      <c r="PZ171" s="513"/>
      <c r="QA171" s="513"/>
      <c r="QB171" s="513"/>
      <c r="QC171" s="513"/>
      <c r="QD171" s="513"/>
      <c r="QE171" s="513"/>
      <c r="QF171" s="513"/>
      <c r="QG171" s="513"/>
      <c r="QH171" s="513"/>
      <c r="QI171" s="513"/>
      <c r="QJ171" s="513"/>
      <c r="QK171" s="513"/>
      <c r="QL171" s="513"/>
      <c r="QM171" s="513"/>
      <c r="QN171" s="513"/>
      <c r="QO171" s="513"/>
      <c r="QP171" s="513"/>
      <c r="QQ171" s="513"/>
      <c r="QR171" s="513"/>
      <c r="QS171" s="513"/>
      <c r="QT171" s="513"/>
      <c r="QU171" s="513"/>
      <c r="QV171" s="513"/>
      <c r="QW171" s="513"/>
      <c r="QX171" s="513"/>
      <c r="QY171" s="513"/>
      <c r="QZ171" s="513"/>
      <c r="RA171" s="513"/>
      <c r="RB171" s="513"/>
      <c r="RC171" s="513"/>
      <c r="RD171" s="513"/>
      <c r="RE171" s="513"/>
      <c r="RF171" s="513"/>
      <c r="RG171" s="513"/>
      <c r="RH171" s="513"/>
      <c r="RI171" s="513"/>
      <c r="RJ171" s="513"/>
      <c r="RK171" s="513"/>
      <c r="RL171" s="513"/>
      <c r="RM171" s="513"/>
      <c r="RN171" s="513"/>
      <c r="RO171" s="513"/>
      <c r="RP171" s="513"/>
      <c r="RQ171" s="513"/>
      <c r="RR171" s="513"/>
      <c r="RS171" s="513"/>
      <c r="RT171" s="513"/>
      <c r="RU171" s="513"/>
      <c r="RV171" s="513"/>
      <c r="RW171" s="513"/>
      <c r="RX171" s="513"/>
      <c r="RY171" s="513"/>
      <c r="RZ171" s="513"/>
      <c r="SA171" s="513"/>
      <c r="SB171" s="513"/>
      <c r="SC171" s="513"/>
      <c r="SD171" s="513"/>
      <c r="SE171" s="513"/>
      <c r="SF171" s="513"/>
      <c r="SG171" s="513"/>
      <c r="SH171" s="513"/>
      <c r="SI171" s="513"/>
      <c r="SJ171" s="513"/>
      <c r="SK171" s="513"/>
      <c r="SL171" s="513"/>
      <c r="SM171" s="513"/>
      <c r="SN171" s="513"/>
      <c r="SO171" s="513"/>
      <c r="SP171" s="513"/>
      <c r="SQ171" s="513"/>
      <c r="SR171" s="513"/>
      <c r="SS171" s="513"/>
      <c r="ST171" s="513"/>
      <c r="SU171" s="513"/>
      <c r="SV171" s="513"/>
      <c r="SW171" s="513"/>
      <c r="SX171" s="513"/>
      <c r="SY171" s="513"/>
      <c r="SZ171" s="513"/>
      <c r="TA171" s="513"/>
      <c r="TB171" s="513"/>
      <c r="TC171" s="513"/>
      <c r="TD171" s="513"/>
      <c r="TE171" s="513"/>
      <c r="TF171" s="513"/>
      <c r="TG171" s="513"/>
      <c r="TH171" s="513"/>
      <c r="TI171" s="513"/>
      <c r="TJ171" s="513"/>
      <c r="TK171" s="513"/>
      <c r="TL171" s="513"/>
      <c r="TM171" s="513"/>
      <c r="TN171" s="513"/>
      <c r="TO171" s="513"/>
      <c r="TP171" s="513"/>
      <c r="TQ171" s="513"/>
      <c r="TR171" s="513"/>
      <c r="TS171" s="513"/>
      <c r="TT171" s="513"/>
      <c r="TU171" s="513"/>
      <c r="TV171" s="513"/>
      <c r="TW171" s="513"/>
      <c r="TX171" s="513"/>
      <c r="TY171" s="513"/>
      <c r="TZ171" s="513"/>
      <c r="UA171" s="513"/>
      <c r="UB171" s="513"/>
      <c r="UC171" s="513"/>
      <c r="UD171" s="513"/>
      <c r="UE171" s="513"/>
      <c r="UF171" s="513"/>
      <c r="UG171" s="513"/>
      <c r="UH171" s="513"/>
      <c r="UI171" s="513"/>
      <c r="UJ171" s="513"/>
      <c r="UK171" s="513"/>
      <c r="UL171" s="513"/>
      <c r="UM171" s="513"/>
      <c r="UN171" s="513"/>
      <c r="UO171" s="513"/>
      <c r="UP171" s="513"/>
      <c r="UQ171" s="513"/>
      <c r="UR171" s="513"/>
      <c r="US171" s="513"/>
      <c r="UT171" s="513"/>
      <c r="UU171" s="513"/>
      <c r="UV171" s="513"/>
      <c r="UW171" s="513"/>
      <c r="UX171" s="513"/>
      <c r="UY171" s="513"/>
      <c r="UZ171" s="513"/>
      <c r="VA171" s="513"/>
      <c r="VB171" s="513"/>
      <c r="VC171" s="513"/>
      <c r="VD171" s="513"/>
      <c r="VE171" s="513"/>
      <c r="VF171" s="513"/>
      <c r="VG171" s="513"/>
      <c r="VH171" s="513"/>
      <c r="VI171" s="513"/>
      <c r="VJ171" s="513"/>
      <c r="VK171" s="513"/>
      <c r="VL171" s="513"/>
      <c r="VM171" s="513"/>
      <c r="VN171" s="513"/>
      <c r="VO171" s="513"/>
      <c r="VP171" s="513"/>
      <c r="VQ171" s="513"/>
      <c r="VR171" s="513"/>
      <c r="VS171" s="513"/>
      <c r="VT171" s="513"/>
      <c r="VU171" s="513"/>
      <c r="VV171" s="513"/>
      <c r="VW171" s="513"/>
      <c r="VX171" s="513"/>
      <c r="VY171" s="513"/>
      <c r="VZ171" s="513"/>
      <c r="WA171" s="513"/>
      <c r="WB171" s="513"/>
      <c r="WC171" s="513"/>
      <c r="WD171" s="513"/>
      <c r="WE171" s="513"/>
      <c r="WF171" s="513"/>
      <c r="WG171" s="513"/>
      <c r="WH171" s="513"/>
      <c r="WI171" s="513"/>
      <c r="WJ171" s="513"/>
      <c r="WK171" s="513"/>
      <c r="WL171" s="513"/>
      <c r="WM171" s="513"/>
      <c r="WN171" s="513"/>
      <c r="WO171" s="513"/>
      <c r="WP171" s="513"/>
      <c r="WQ171" s="513"/>
      <c r="WR171" s="513"/>
      <c r="WS171" s="513"/>
      <c r="WT171" s="513"/>
      <c r="WU171" s="513"/>
      <c r="WV171" s="513"/>
      <c r="WW171" s="513"/>
      <c r="WX171" s="513"/>
      <c r="WY171" s="513"/>
      <c r="WZ171" s="513"/>
      <c r="XA171" s="513"/>
      <c r="XB171" s="513"/>
      <c r="XC171" s="513"/>
      <c r="XD171" s="513"/>
      <c r="XE171" s="513"/>
      <c r="XF171" s="513"/>
      <c r="XG171" s="513"/>
      <c r="XH171" s="513"/>
      <c r="XI171" s="513"/>
      <c r="XJ171" s="513"/>
      <c r="XK171" s="513"/>
      <c r="XL171" s="513"/>
      <c r="XM171" s="513"/>
      <c r="XN171" s="513"/>
      <c r="XO171" s="513"/>
      <c r="XP171" s="513"/>
      <c r="XQ171" s="513"/>
      <c r="XR171" s="513"/>
      <c r="XS171" s="513"/>
      <c r="XT171" s="513"/>
      <c r="XU171" s="513"/>
      <c r="XV171" s="513"/>
      <c r="XW171" s="513"/>
      <c r="XX171" s="513"/>
      <c r="XY171" s="513"/>
      <c r="XZ171" s="513"/>
      <c r="YA171" s="513"/>
      <c r="YB171" s="513"/>
      <c r="YC171" s="513"/>
      <c r="YD171" s="513"/>
      <c r="YE171" s="513"/>
      <c r="YF171" s="513"/>
      <c r="YG171" s="513"/>
      <c r="YH171" s="513"/>
      <c r="YI171" s="513"/>
      <c r="YJ171" s="513"/>
      <c r="YK171" s="513"/>
      <c r="YL171" s="513"/>
      <c r="YM171" s="513"/>
      <c r="YN171" s="513"/>
      <c r="YO171" s="513"/>
      <c r="YP171" s="513"/>
      <c r="YQ171" s="513"/>
      <c r="YR171" s="513"/>
      <c r="YS171" s="513"/>
      <c r="YT171" s="513"/>
      <c r="YU171" s="513"/>
      <c r="YV171" s="513"/>
      <c r="YW171" s="513"/>
      <c r="YX171" s="513"/>
      <c r="YY171" s="513"/>
      <c r="YZ171" s="513"/>
      <c r="ZA171" s="513"/>
      <c r="ZB171" s="513"/>
      <c r="ZC171" s="513"/>
      <c r="ZD171" s="513"/>
      <c r="ZE171" s="513"/>
      <c r="ZF171" s="513"/>
      <c r="ZG171" s="513"/>
      <c r="ZH171" s="513"/>
      <c r="ZI171" s="513"/>
      <c r="ZJ171" s="513"/>
      <c r="ZK171" s="513"/>
      <c r="ZL171" s="513"/>
      <c r="ZM171" s="513"/>
      <c r="ZN171" s="513"/>
      <c r="ZO171" s="513"/>
      <c r="ZP171" s="513"/>
      <c r="ZQ171" s="513"/>
      <c r="ZR171" s="513"/>
      <c r="ZS171" s="513"/>
      <c r="ZT171" s="513"/>
      <c r="ZU171" s="513"/>
      <c r="ZV171" s="513"/>
      <c r="ZW171" s="513"/>
      <c r="ZX171" s="513"/>
      <c r="ZY171" s="513"/>
      <c r="ZZ171" s="513"/>
      <c r="AAA171" s="513"/>
      <c r="AAB171" s="513"/>
      <c r="AAC171" s="513"/>
      <c r="AAD171" s="513"/>
      <c r="AAE171" s="513"/>
      <c r="AAF171" s="513"/>
      <c r="AAG171" s="513"/>
      <c r="AAH171" s="513"/>
      <c r="AAI171" s="513"/>
      <c r="AAJ171" s="513"/>
      <c r="AAK171" s="513"/>
      <c r="AAL171" s="513"/>
      <c r="AAM171" s="513"/>
      <c r="AAN171" s="513"/>
      <c r="AAO171" s="513"/>
      <c r="AAP171" s="513"/>
      <c r="AAQ171" s="513"/>
      <c r="AAR171" s="513"/>
      <c r="AAS171" s="513"/>
      <c r="AAT171" s="513"/>
      <c r="AAU171" s="513"/>
      <c r="AAV171" s="513"/>
      <c r="AAW171" s="513"/>
      <c r="AAX171" s="513"/>
      <c r="AAY171" s="513"/>
      <c r="AAZ171" s="513"/>
      <c r="ABA171" s="513"/>
      <c r="ABB171" s="513"/>
      <c r="ABC171" s="513"/>
      <c r="ABD171" s="513"/>
      <c r="ABE171" s="513"/>
      <c r="ABF171" s="513"/>
      <c r="ABG171" s="513"/>
      <c r="ABH171" s="513"/>
      <c r="ABI171" s="513"/>
      <c r="ABJ171" s="513"/>
      <c r="ABK171" s="513"/>
      <c r="ABL171" s="513"/>
      <c r="ABM171" s="513"/>
      <c r="ABN171" s="513"/>
      <c r="ABO171" s="513"/>
      <c r="ABP171" s="513"/>
      <c r="ABQ171" s="513"/>
      <c r="ABR171" s="513"/>
      <c r="ABS171" s="513"/>
      <c r="ABT171" s="513"/>
      <c r="ABU171" s="513"/>
      <c r="ABV171" s="513"/>
      <c r="ABW171" s="513"/>
      <c r="ABX171" s="513"/>
      <c r="ABY171" s="513"/>
      <c r="ABZ171" s="513"/>
      <c r="ACA171" s="513"/>
      <c r="ACB171" s="513"/>
      <c r="ACC171" s="513"/>
      <c r="ACD171" s="513"/>
      <c r="ACE171" s="513"/>
      <c r="ACF171" s="513"/>
      <c r="ACG171" s="513"/>
      <c r="ACH171" s="513"/>
      <c r="ACI171" s="513"/>
      <c r="ACJ171" s="513"/>
      <c r="ACK171" s="513"/>
      <c r="ACL171" s="513"/>
      <c r="ACM171" s="513"/>
      <c r="ACN171" s="513"/>
      <c r="ACO171" s="513"/>
      <c r="ACP171" s="513"/>
      <c r="ACQ171" s="513"/>
      <c r="ACR171" s="513"/>
      <c r="ACS171" s="513"/>
      <c r="ACT171" s="513"/>
      <c r="ACU171" s="513"/>
      <c r="ACV171" s="513"/>
      <c r="ACW171" s="513"/>
      <c r="ACX171" s="513"/>
      <c r="ACY171" s="513"/>
      <c r="ACZ171" s="513"/>
      <c r="ADA171" s="513"/>
      <c r="ADB171" s="513"/>
      <c r="ADC171" s="513"/>
      <c r="ADD171" s="513"/>
      <c r="ADE171" s="513"/>
      <c r="ADF171" s="513"/>
      <c r="ADG171" s="513"/>
      <c r="ADH171" s="513"/>
      <c r="ADI171" s="513"/>
      <c r="ADJ171" s="513"/>
      <c r="ADK171" s="513"/>
      <c r="ADL171" s="513"/>
      <c r="ADM171" s="513"/>
      <c r="ADN171" s="513"/>
      <c r="ADO171" s="513"/>
      <c r="ADP171" s="513"/>
      <c r="ADQ171" s="513"/>
      <c r="ADR171" s="513"/>
      <c r="ADS171" s="513"/>
      <c r="ADT171" s="513"/>
      <c r="ADU171" s="513"/>
      <c r="ADV171" s="513"/>
      <c r="ADW171" s="513"/>
      <c r="ADX171" s="513"/>
      <c r="ADY171" s="513"/>
      <c r="ADZ171" s="513"/>
      <c r="AEA171" s="513"/>
      <c r="AEB171" s="513"/>
      <c r="AEC171" s="513"/>
      <c r="AED171" s="513"/>
      <c r="AEE171" s="513"/>
      <c r="AEF171" s="513"/>
      <c r="AEG171" s="513"/>
      <c r="AEH171" s="513"/>
      <c r="AEI171" s="513"/>
      <c r="AEJ171" s="513"/>
      <c r="AEK171" s="513"/>
      <c r="AEL171" s="513"/>
      <c r="AEM171" s="513"/>
      <c r="AEN171" s="513"/>
      <c r="AEO171" s="513"/>
      <c r="AEP171" s="513"/>
      <c r="AEQ171" s="513"/>
      <c r="AER171" s="513"/>
      <c r="AES171" s="513"/>
      <c r="AET171" s="513"/>
      <c r="AEU171" s="513"/>
      <c r="AEV171" s="513"/>
      <c r="AEW171" s="513"/>
      <c r="AEX171" s="513"/>
      <c r="AEY171" s="513"/>
      <c r="AEZ171" s="513"/>
      <c r="AFA171" s="513"/>
      <c r="AFB171" s="513"/>
      <c r="AFC171" s="513"/>
      <c r="AFD171" s="513"/>
      <c r="AFE171" s="513"/>
      <c r="AFF171" s="513"/>
      <c r="AFG171" s="513"/>
      <c r="AFH171" s="513"/>
      <c r="AFI171" s="513"/>
      <c r="AFJ171" s="513"/>
      <c r="AFK171" s="513"/>
      <c r="AFL171" s="513"/>
      <c r="AFM171" s="513"/>
      <c r="AFN171" s="513"/>
      <c r="AFO171" s="513"/>
      <c r="AFP171" s="513"/>
      <c r="AFQ171" s="513"/>
      <c r="AFR171" s="513"/>
      <c r="AFS171" s="513"/>
      <c r="AFT171" s="513"/>
      <c r="AFU171" s="513"/>
      <c r="AFV171" s="513"/>
      <c r="AFW171" s="513"/>
      <c r="AFX171" s="513"/>
      <c r="AFY171" s="513"/>
      <c r="AFZ171" s="513"/>
      <c r="AGA171" s="513"/>
      <c r="AGB171" s="513"/>
      <c r="AGC171" s="513"/>
      <c r="AGD171" s="513"/>
      <c r="AGE171" s="513"/>
      <c r="AGF171" s="513"/>
      <c r="AGG171" s="513"/>
      <c r="AGH171" s="513"/>
      <c r="AGI171" s="513"/>
      <c r="AGJ171" s="513"/>
      <c r="AGK171" s="513"/>
      <c r="AGL171" s="513"/>
      <c r="AGM171" s="513"/>
      <c r="AGN171" s="513"/>
      <c r="AGO171" s="513"/>
      <c r="AGP171" s="513"/>
      <c r="AGQ171" s="513"/>
      <c r="AGR171" s="513"/>
      <c r="AGS171" s="513"/>
      <c r="AGT171" s="513"/>
      <c r="AGU171" s="513"/>
      <c r="AGV171" s="513"/>
      <c r="AGW171" s="513"/>
      <c r="AGX171" s="513"/>
      <c r="AGY171" s="513"/>
      <c r="AGZ171" s="513"/>
      <c r="AHA171" s="513"/>
      <c r="AHB171" s="513"/>
      <c r="AHC171" s="513"/>
      <c r="AHD171" s="513"/>
      <c r="AHE171" s="513"/>
      <c r="AHF171" s="513"/>
      <c r="AHG171" s="513"/>
      <c r="AHH171" s="513"/>
      <c r="AHI171" s="513"/>
      <c r="AHJ171" s="513"/>
      <c r="AHK171" s="513"/>
      <c r="AHL171" s="513"/>
      <c r="AHM171" s="513"/>
      <c r="AHN171" s="513"/>
      <c r="AHO171" s="513"/>
      <c r="AHP171" s="513"/>
      <c r="AHQ171" s="513"/>
      <c r="AHR171" s="513"/>
      <c r="AHS171" s="513"/>
      <c r="AHT171" s="513"/>
      <c r="AHU171" s="513"/>
      <c r="AHV171" s="513"/>
      <c r="AHW171" s="513"/>
      <c r="AHX171" s="513"/>
      <c r="AHY171" s="513"/>
      <c r="AHZ171" s="513"/>
      <c r="AIA171" s="513"/>
      <c r="AIB171" s="513"/>
      <c r="AIC171" s="513"/>
      <c r="AID171" s="513"/>
      <c r="AIE171" s="513"/>
      <c r="AIF171" s="513"/>
      <c r="AIG171" s="513"/>
      <c r="AIH171" s="513"/>
      <c r="AII171" s="513"/>
      <c r="AIJ171" s="513"/>
      <c r="AIK171" s="513"/>
      <c r="AIL171" s="513"/>
      <c r="AIM171" s="513"/>
      <c r="AIN171" s="513"/>
      <c r="AIO171" s="513"/>
      <c r="AIP171" s="513"/>
      <c r="AIQ171" s="513"/>
      <c r="AIR171" s="513"/>
      <c r="AIS171" s="513"/>
      <c r="AIT171" s="513"/>
      <c r="AIU171" s="513"/>
      <c r="AIV171" s="513"/>
      <c r="AIW171" s="513"/>
      <c r="AIX171" s="513"/>
      <c r="AIY171" s="513"/>
      <c r="AIZ171" s="513"/>
      <c r="AJA171" s="513"/>
      <c r="AJB171" s="513"/>
      <c r="AJC171" s="513"/>
      <c r="AJD171" s="513"/>
      <c r="AJE171" s="513"/>
      <c r="AJF171" s="513"/>
      <c r="AJG171" s="513"/>
      <c r="AJH171" s="513"/>
      <c r="AJI171" s="513"/>
      <c r="AJJ171" s="513"/>
      <c r="AJK171" s="513"/>
      <c r="AJL171" s="513"/>
      <c r="AJM171" s="513"/>
      <c r="AJN171" s="513"/>
      <c r="AJO171" s="513"/>
      <c r="AJP171" s="513"/>
      <c r="AJQ171" s="513"/>
      <c r="AJR171" s="513"/>
      <c r="AJS171" s="513"/>
      <c r="AJT171" s="513"/>
      <c r="AJU171" s="513"/>
      <c r="AJV171" s="513"/>
      <c r="AJW171" s="513"/>
      <c r="AJX171" s="513"/>
      <c r="AJY171" s="513"/>
      <c r="AJZ171" s="513"/>
      <c r="AKA171" s="513"/>
      <c r="AKB171" s="513"/>
      <c r="AKC171" s="513"/>
      <c r="AKD171" s="513"/>
      <c r="AKE171" s="513"/>
      <c r="AKF171" s="513"/>
      <c r="AKG171" s="513"/>
      <c r="AKH171" s="513"/>
      <c r="AKI171" s="513"/>
      <c r="AKJ171" s="513"/>
      <c r="AKK171" s="513"/>
      <c r="AKL171" s="513"/>
      <c r="AKM171" s="513"/>
      <c r="AKN171" s="513"/>
      <c r="AKO171" s="513"/>
      <c r="AKP171" s="513"/>
      <c r="AKQ171" s="513"/>
      <c r="AKR171" s="513"/>
      <c r="AKS171" s="513"/>
      <c r="AKT171" s="513"/>
      <c r="AKU171" s="513"/>
      <c r="AKV171" s="513"/>
      <c r="AKW171" s="513"/>
      <c r="AKX171" s="513"/>
      <c r="AKY171" s="513"/>
      <c r="AKZ171" s="513"/>
      <c r="ALA171" s="513"/>
      <c r="ALB171" s="513"/>
      <c r="ALC171" s="513"/>
      <c r="ALD171" s="513"/>
      <c r="ALE171" s="513"/>
      <c r="ALF171" s="513"/>
      <c r="ALG171" s="513"/>
      <c r="ALH171" s="513"/>
      <c r="ALI171" s="513"/>
      <c r="ALJ171" s="513"/>
      <c r="ALK171" s="513"/>
      <c r="ALL171" s="513"/>
      <c r="ALM171" s="513"/>
      <c r="ALN171" s="513"/>
      <c r="ALO171" s="513"/>
      <c r="ALP171" s="513"/>
      <c r="ALQ171" s="513"/>
      <c r="ALR171" s="513"/>
      <c r="ALS171" s="513"/>
      <c r="ALT171" s="513"/>
      <c r="ALU171" s="513"/>
      <c r="ALV171" s="513"/>
      <c r="ALW171" s="513"/>
      <c r="ALX171" s="513"/>
      <c r="ALY171" s="513"/>
      <c r="ALZ171" s="513"/>
      <c r="AMA171" s="513"/>
      <c r="AMB171" s="513"/>
      <c r="AMC171" s="513"/>
      <c r="AMD171" s="513"/>
      <c r="AME171" s="513"/>
      <c r="AMF171" s="513"/>
      <c r="AMG171" s="513"/>
      <c r="AMH171" s="513"/>
      <c r="AMI171" s="513"/>
      <c r="AMJ171" s="513"/>
      <c r="AMK171" s="513"/>
      <c r="AML171" s="513"/>
      <c r="AMM171" s="513"/>
      <c r="AMN171" s="513"/>
      <c r="AMO171" s="513"/>
      <c r="AMP171" s="513"/>
      <c r="AMQ171" s="513"/>
      <c r="AMR171" s="513"/>
      <c r="AMS171" s="513"/>
      <c r="AMT171" s="513"/>
      <c r="AMU171" s="513"/>
      <c r="AMV171" s="513"/>
      <c r="AMW171" s="513"/>
      <c r="AMX171" s="513"/>
      <c r="AMY171" s="513"/>
      <c r="AMZ171" s="513"/>
      <c r="ANA171" s="513"/>
      <c r="ANB171" s="513"/>
      <c r="ANC171" s="513"/>
      <c r="AND171" s="513"/>
      <c r="ANE171" s="513"/>
      <c r="ANF171" s="513"/>
      <c r="ANG171" s="513"/>
      <c r="ANH171" s="513"/>
      <c r="ANI171" s="513"/>
      <c r="ANJ171" s="513"/>
      <c r="ANK171" s="513"/>
      <c r="ANL171" s="513"/>
      <c r="ANM171" s="513"/>
      <c r="ANN171" s="513"/>
      <c r="ANO171" s="513"/>
      <c r="ANP171" s="513"/>
      <c r="ANQ171" s="513"/>
      <c r="ANR171" s="513"/>
      <c r="ANS171" s="513"/>
      <c r="ANT171" s="513"/>
      <c r="ANU171" s="513"/>
      <c r="ANV171" s="513"/>
      <c r="ANW171" s="513"/>
      <c r="ANX171" s="513"/>
      <c r="ANY171" s="513"/>
      <c r="ANZ171" s="513"/>
      <c r="AOA171" s="513"/>
      <c r="AOB171" s="513"/>
      <c r="AOC171" s="513"/>
      <c r="AOD171" s="513"/>
      <c r="AOE171" s="513"/>
      <c r="AOF171" s="513"/>
      <c r="AOG171" s="513"/>
      <c r="AOH171" s="513"/>
      <c r="AOI171" s="513"/>
      <c r="AOJ171" s="513"/>
      <c r="AOK171" s="513"/>
      <c r="AOL171" s="513"/>
      <c r="AOM171" s="513"/>
      <c r="AON171" s="513"/>
      <c r="AOO171" s="513"/>
      <c r="AOP171" s="513"/>
      <c r="AOQ171" s="513"/>
      <c r="AOR171" s="513"/>
      <c r="AOS171" s="513"/>
      <c r="AOT171" s="513"/>
      <c r="AOU171" s="513"/>
      <c r="AOV171" s="513"/>
      <c r="AOW171" s="513"/>
      <c r="AOX171" s="513"/>
      <c r="AOY171" s="513"/>
      <c r="AOZ171" s="513"/>
      <c r="APA171" s="513"/>
      <c r="APB171" s="513"/>
      <c r="APC171" s="513"/>
      <c r="APD171" s="513"/>
      <c r="APE171" s="513"/>
      <c r="APF171" s="513"/>
      <c r="APG171" s="513"/>
      <c r="APH171" s="513"/>
      <c r="API171" s="513"/>
      <c r="APJ171" s="513"/>
      <c r="APK171" s="513"/>
      <c r="APL171" s="513"/>
      <c r="APM171" s="513"/>
      <c r="APN171" s="513"/>
      <c r="APO171" s="513"/>
      <c r="APP171" s="513"/>
      <c r="APQ171" s="513"/>
      <c r="APR171" s="513"/>
      <c r="APS171" s="513"/>
      <c r="APT171" s="513"/>
      <c r="APU171" s="513"/>
      <c r="APV171" s="513"/>
      <c r="APW171" s="513"/>
      <c r="APX171" s="513"/>
      <c r="APY171" s="513"/>
      <c r="APZ171" s="513"/>
      <c r="AQA171" s="513"/>
      <c r="AQB171" s="513"/>
      <c r="AQC171" s="513"/>
      <c r="AQD171" s="513"/>
      <c r="AQE171" s="513"/>
      <c r="AQF171" s="513"/>
      <c r="AQG171" s="513"/>
      <c r="AQH171" s="513"/>
      <c r="AQI171" s="513"/>
      <c r="AQJ171" s="513"/>
      <c r="AQK171" s="513"/>
      <c r="AQL171" s="513"/>
      <c r="AQM171" s="513"/>
      <c r="AQN171" s="513"/>
      <c r="AQO171" s="513"/>
      <c r="AQP171" s="513"/>
      <c r="AQQ171" s="513"/>
      <c r="AQR171" s="513"/>
      <c r="AQS171" s="513"/>
      <c r="AQT171" s="513"/>
      <c r="AQU171" s="513"/>
      <c r="AQV171" s="513"/>
      <c r="AQW171" s="513"/>
      <c r="AQX171" s="513"/>
      <c r="AQY171" s="513"/>
      <c r="AQZ171" s="513"/>
      <c r="ARA171" s="513"/>
      <c r="ARB171" s="513"/>
      <c r="ARC171" s="513"/>
      <c r="ARD171" s="513"/>
      <c r="ARE171" s="513"/>
      <c r="ARF171" s="513"/>
      <c r="ARG171" s="513"/>
      <c r="ARH171" s="513"/>
      <c r="ARI171" s="513"/>
      <c r="ARJ171" s="513"/>
      <c r="ARK171" s="513"/>
      <c r="ARL171" s="513"/>
      <c r="ARM171" s="513"/>
      <c r="ARN171" s="513"/>
      <c r="ARO171" s="513"/>
      <c r="ARP171" s="513"/>
      <c r="ARQ171" s="513"/>
      <c r="ARR171" s="513"/>
      <c r="ARS171" s="513"/>
      <c r="ART171" s="513"/>
      <c r="ARU171" s="513"/>
      <c r="ARV171" s="513"/>
      <c r="ARW171" s="513"/>
      <c r="ARX171" s="513"/>
      <c r="ARY171" s="513"/>
      <c r="ARZ171" s="513"/>
      <c r="ASA171" s="513"/>
      <c r="ASB171" s="513"/>
      <c r="ASC171" s="513"/>
      <c r="ASD171" s="513"/>
      <c r="ASE171" s="513"/>
      <c r="ASF171" s="513"/>
      <c r="ASG171" s="513"/>
      <c r="ASH171" s="513"/>
      <c r="ASI171" s="513"/>
      <c r="ASJ171" s="513"/>
      <c r="ASK171" s="513"/>
      <c r="ASL171" s="513"/>
      <c r="ASM171" s="513"/>
      <c r="ASN171" s="513"/>
      <c r="ASO171" s="513"/>
      <c r="ASP171" s="513"/>
      <c r="ASQ171" s="513"/>
      <c r="ASR171" s="513"/>
      <c r="ASS171" s="513"/>
      <c r="AST171" s="513"/>
      <c r="ASU171" s="513"/>
      <c r="ASV171" s="513"/>
      <c r="ASW171" s="513"/>
      <c r="ASX171" s="513"/>
      <c r="ASY171" s="513"/>
      <c r="ASZ171" s="513"/>
      <c r="ATA171" s="513"/>
      <c r="ATB171" s="513"/>
      <c r="ATC171" s="513"/>
      <c r="ATD171" s="513"/>
      <c r="ATE171" s="513"/>
      <c r="ATF171" s="513"/>
      <c r="ATG171" s="513"/>
      <c r="ATH171" s="513"/>
      <c r="ATI171" s="513"/>
      <c r="ATJ171" s="513"/>
      <c r="ATK171" s="513"/>
      <c r="ATL171" s="513"/>
      <c r="ATM171" s="513"/>
      <c r="ATN171" s="513"/>
      <c r="ATO171" s="513"/>
      <c r="ATP171" s="513"/>
      <c r="ATQ171" s="513"/>
      <c r="ATR171" s="513"/>
      <c r="ATS171" s="513"/>
      <c r="ATT171" s="513"/>
      <c r="ATU171" s="513"/>
      <c r="ATV171" s="513"/>
      <c r="ATW171" s="513"/>
      <c r="ATX171" s="513"/>
      <c r="ATY171" s="513"/>
      <c r="ATZ171" s="513"/>
      <c r="AUA171" s="513"/>
      <c r="AUB171" s="513"/>
      <c r="AUC171" s="513"/>
      <c r="AUD171" s="513"/>
      <c r="AUE171" s="513"/>
      <c r="AUF171" s="513"/>
      <c r="AUG171" s="513"/>
      <c r="AUH171" s="513"/>
      <c r="AUI171" s="513"/>
      <c r="AUJ171" s="513"/>
      <c r="AUK171" s="513"/>
      <c r="AUL171" s="513"/>
      <c r="AUM171" s="513"/>
      <c r="AUN171" s="513"/>
      <c r="AUO171" s="513"/>
      <c r="AUP171" s="513"/>
      <c r="AUQ171" s="513"/>
      <c r="AUR171" s="513"/>
      <c r="AUS171" s="513"/>
      <c r="AUT171" s="513"/>
      <c r="AUU171" s="513"/>
      <c r="AUV171" s="513"/>
      <c r="AUW171" s="513"/>
      <c r="AUX171" s="513"/>
      <c r="AUY171" s="513"/>
      <c r="AUZ171" s="513"/>
      <c r="AVA171" s="513"/>
      <c r="AVB171" s="513"/>
      <c r="AVC171" s="513"/>
      <c r="AVD171" s="513"/>
      <c r="AVE171" s="513"/>
      <c r="AVF171" s="513"/>
      <c r="AVG171" s="513"/>
      <c r="AVH171" s="513"/>
      <c r="AVI171" s="513"/>
      <c r="AVJ171" s="513"/>
      <c r="AVK171" s="513"/>
      <c r="AVL171" s="513"/>
      <c r="AVM171" s="513"/>
      <c r="AVN171" s="513"/>
      <c r="AVO171" s="513"/>
      <c r="AVP171" s="513"/>
      <c r="AVQ171" s="513"/>
      <c r="AVR171" s="513"/>
      <c r="AVS171" s="513"/>
      <c r="AVT171" s="513"/>
      <c r="AVU171" s="513"/>
      <c r="AVV171" s="513"/>
      <c r="AVW171" s="513"/>
      <c r="AVX171" s="513"/>
      <c r="AVY171" s="513"/>
      <c r="AVZ171" s="513"/>
      <c r="AWA171" s="513"/>
      <c r="AWB171" s="513"/>
      <c r="AWC171" s="513"/>
      <c r="AWD171" s="513"/>
      <c r="AWE171" s="513"/>
      <c r="AWF171" s="513"/>
      <c r="AWG171" s="513"/>
      <c r="AWH171" s="513"/>
      <c r="AWI171" s="513"/>
      <c r="AWJ171" s="513"/>
      <c r="AWK171" s="513"/>
      <c r="AWL171" s="513"/>
      <c r="AWM171" s="513"/>
      <c r="AWN171" s="513"/>
      <c r="AWO171" s="513"/>
      <c r="AWP171" s="513"/>
      <c r="AWQ171" s="513"/>
      <c r="AWR171" s="513"/>
      <c r="AWS171" s="513"/>
      <c r="AWT171" s="513"/>
      <c r="AWU171" s="513"/>
      <c r="AWV171" s="513"/>
      <c r="AWW171" s="513"/>
      <c r="AWX171" s="513"/>
      <c r="AWY171" s="513"/>
      <c r="AWZ171" s="513"/>
      <c r="AXA171" s="513"/>
      <c r="AXB171" s="513"/>
      <c r="AXC171" s="513"/>
      <c r="AXD171" s="513"/>
      <c r="AXE171" s="513"/>
      <c r="AXF171" s="513"/>
      <c r="AXG171" s="513"/>
      <c r="AXH171" s="513"/>
      <c r="AXI171" s="513"/>
      <c r="AXJ171" s="513"/>
      <c r="AXK171" s="513"/>
      <c r="AXL171" s="513"/>
      <c r="AXM171" s="513"/>
      <c r="AXN171" s="513"/>
      <c r="AXO171" s="513"/>
      <c r="AXP171" s="513"/>
      <c r="AXQ171" s="513"/>
      <c r="AXR171" s="513"/>
      <c r="AXS171" s="513"/>
      <c r="AXT171" s="513"/>
      <c r="AXU171" s="513"/>
      <c r="AXV171" s="513"/>
      <c r="AXW171" s="513"/>
      <c r="AXX171" s="513"/>
      <c r="AXY171" s="513"/>
      <c r="AXZ171" s="513"/>
      <c r="AYA171" s="513"/>
      <c r="AYB171" s="513"/>
      <c r="AYC171" s="513"/>
      <c r="AYD171" s="513"/>
      <c r="AYE171" s="513"/>
      <c r="AYF171" s="513"/>
      <c r="AYG171" s="513"/>
      <c r="AYH171" s="513"/>
      <c r="AYI171" s="513"/>
      <c r="AYJ171" s="513"/>
      <c r="AYK171" s="513"/>
      <c r="AYL171" s="513"/>
      <c r="AYM171" s="513"/>
      <c r="AYN171" s="513"/>
      <c r="AYO171" s="513"/>
      <c r="AYP171" s="513"/>
      <c r="AYQ171" s="513"/>
      <c r="AYR171" s="513"/>
      <c r="AYS171" s="513"/>
      <c r="AYT171" s="513"/>
      <c r="AYU171" s="513"/>
      <c r="AYV171" s="513"/>
      <c r="AYW171" s="513"/>
      <c r="AYX171" s="513"/>
      <c r="AYY171" s="513"/>
      <c r="AYZ171" s="513"/>
      <c r="AZA171" s="513"/>
      <c r="AZB171" s="513"/>
      <c r="AZC171" s="513"/>
      <c r="AZD171" s="513"/>
      <c r="AZE171" s="513"/>
      <c r="AZF171" s="513"/>
      <c r="AZG171" s="513"/>
      <c r="AZH171" s="513"/>
      <c r="AZI171" s="513"/>
      <c r="AZJ171" s="513"/>
      <c r="AZK171" s="513"/>
      <c r="AZL171" s="513"/>
      <c r="AZM171" s="513"/>
      <c r="AZN171" s="513"/>
      <c r="AZO171" s="513"/>
      <c r="AZP171" s="513"/>
      <c r="AZQ171" s="513"/>
      <c r="AZR171" s="513"/>
      <c r="AZS171" s="513"/>
      <c r="AZT171" s="513"/>
      <c r="AZU171" s="513"/>
      <c r="AZV171" s="513"/>
      <c r="AZW171" s="513"/>
      <c r="AZX171" s="513"/>
      <c r="AZY171" s="513"/>
      <c r="AZZ171" s="513"/>
      <c r="BAA171" s="513"/>
      <c r="BAB171" s="513"/>
      <c r="BAC171" s="513"/>
      <c r="BAD171" s="513"/>
      <c r="BAE171" s="513"/>
      <c r="BAF171" s="513"/>
      <c r="BAG171" s="513"/>
      <c r="BAH171" s="513"/>
      <c r="BAI171" s="513"/>
      <c r="BAJ171" s="513"/>
      <c r="BAK171" s="513"/>
      <c r="BAL171" s="513"/>
      <c r="BAM171" s="513"/>
      <c r="BAN171" s="513"/>
      <c r="BAO171" s="513"/>
      <c r="BAP171" s="513"/>
      <c r="BAQ171" s="513"/>
      <c r="BAR171" s="513"/>
      <c r="BAS171" s="513"/>
      <c r="BAT171" s="513"/>
      <c r="BAU171" s="513"/>
      <c r="BAV171" s="513"/>
      <c r="BAW171" s="513"/>
      <c r="BAX171" s="513"/>
      <c r="BAY171" s="513"/>
      <c r="BAZ171" s="513"/>
      <c r="BBA171" s="513"/>
      <c r="BBB171" s="513"/>
      <c r="BBC171" s="513"/>
      <c r="BBD171" s="513"/>
      <c r="BBE171" s="513"/>
      <c r="BBF171" s="513"/>
      <c r="BBG171" s="513"/>
      <c r="BBH171" s="513"/>
      <c r="BBI171" s="513"/>
      <c r="BBJ171" s="513"/>
      <c r="BBK171" s="513"/>
      <c r="BBL171" s="513"/>
      <c r="BBM171" s="513"/>
      <c r="BBN171" s="513"/>
      <c r="BBO171" s="513"/>
      <c r="BBP171" s="513"/>
      <c r="BBQ171" s="513"/>
      <c r="BBR171" s="513"/>
      <c r="BBS171" s="513"/>
      <c r="BBT171" s="513"/>
      <c r="BBU171" s="513"/>
      <c r="BBV171" s="513"/>
      <c r="BBW171" s="513"/>
      <c r="BBX171" s="513"/>
      <c r="BBY171" s="513"/>
      <c r="BBZ171" s="513"/>
      <c r="BCA171" s="513"/>
      <c r="BCB171" s="513"/>
      <c r="BCC171" s="513"/>
      <c r="BCD171" s="513"/>
      <c r="BCE171" s="513"/>
      <c r="BCF171" s="513"/>
      <c r="BCG171" s="513"/>
      <c r="BCH171" s="513"/>
      <c r="BCI171" s="513"/>
      <c r="BCJ171" s="513"/>
      <c r="BCK171" s="513"/>
      <c r="BCL171" s="513"/>
      <c r="BCM171" s="513"/>
      <c r="BCN171" s="513"/>
      <c r="BCO171" s="513"/>
      <c r="BCP171" s="513"/>
      <c r="BCQ171" s="513"/>
      <c r="BCR171" s="513"/>
      <c r="BCS171" s="513"/>
      <c r="BCT171" s="513"/>
      <c r="BCU171" s="513"/>
      <c r="BCV171" s="513"/>
      <c r="BCW171" s="513"/>
      <c r="BCX171" s="513"/>
      <c r="BCY171" s="513"/>
      <c r="BCZ171" s="513"/>
      <c r="BDA171" s="513"/>
      <c r="BDB171" s="513"/>
      <c r="BDC171" s="513"/>
      <c r="BDD171" s="513"/>
      <c r="BDE171" s="513"/>
      <c r="BDF171" s="513"/>
      <c r="BDG171" s="513"/>
      <c r="BDH171" s="513"/>
      <c r="BDI171" s="513"/>
      <c r="BDJ171" s="513"/>
      <c r="BDK171" s="513"/>
      <c r="BDL171" s="513"/>
      <c r="BDM171" s="513"/>
      <c r="BDN171" s="513"/>
      <c r="BDO171" s="513"/>
      <c r="BDP171" s="513"/>
      <c r="BDQ171" s="513"/>
      <c r="BDR171" s="513"/>
      <c r="BDS171" s="513"/>
      <c r="BDT171" s="513"/>
      <c r="BDU171" s="513"/>
      <c r="BDV171" s="513"/>
      <c r="BDW171" s="513"/>
      <c r="BDX171" s="513"/>
      <c r="BDY171" s="513"/>
      <c r="BDZ171" s="513"/>
      <c r="BEA171" s="513"/>
      <c r="BEB171" s="513"/>
      <c r="BEC171" s="513"/>
      <c r="BED171" s="513"/>
      <c r="BEE171" s="513"/>
      <c r="BEF171" s="513"/>
      <c r="BEG171" s="513"/>
      <c r="BEH171" s="513"/>
      <c r="BEI171" s="513"/>
      <c r="BEJ171" s="513"/>
      <c r="BEK171" s="513"/>
      <c r="BEL171" s="513"/>
      <c r="BEM171" s="513"/>
      <c r="BEN171" s="513"/>
      <c r="BEO171" s="513"/>
      <c r="BEP171" s="513"/>
      <c r="BEQ171" s="513"/>
      <c r="BER171" s="513"/>
      <c r="BES171" s="513"/>
      <c r="BET171" s="513"/>
      <c r="BEU171" s="513"/>
      <c r="BEV171" s="513"/>
      <c r="BEW171" s="513"/>
      <c r="BEX171" s="513"/>
      <c r="BEY171" s="513"/>
      <c r="BEZ171" s="513"/>
      <c r="BFA171" s="513"/>
      <c r="BFB171" s="513"/>
      <c r="BFC171" s="513"/>
      <c r="BFD171" s="513"/>
      <c r="BFE171" s="513"/>
      <c r="BFF171" s="513"/>
      <c r="BFG171" s="513"/>
      <c r="BFH171" s="513"/>
      <c r="BFI171" s="513"/>
      <c r="BFJ171" s="513"/>
      <c r="BFK171" s="513"/>
      <c r="BFL171" s="513"/>
      <c r="BFM171" s="513"/>
      <c r="BFN171" s="513"/>
      <c r="BFO171" s="513"/>
      <c r="BFP171" s="513"/>
      <c r="BFQ171" s="513"/>
      <c r="BFR171" s="513"/>
      <c r="BFS171" s="513"/>
      <c r="BFT171" s="513"/>
      <c r="BFU171" s="513"/>
      <c r="BFV171" s="513"/>
      <c r="BFW171" s="513"/>
      <c r="BFX171" s="513"/>
      <c r="BFY171" s="513"/>
      <c r="BFZ171" s="513"/>
      <c r="BGA171" s="513"/>
      <c r="BGB171" s="513"/>
      <c r="BGC171" s="513"/>
      <c r="BGD171" s="513"/>
      <c r="BGE171" s="513"/>
      <c r="BGF171" s="513"/>
      <c r="BGG171" s="513"/>
      <c r="BGH171" s="513"/>
      <c r="BGI171" s="513"/>
      <c r="BGJ171" s="513"/>
      <c r="BGK171" s="513"/>
      <c r="BGL171" s="513"/>
      <c r="BGM171" s="513"/>
      <c r="BGN171" s="513"/>
      <c r="BGO171" s="513"/>
      <c r="BGP171" s="513"/>
      <c r="BGQ171" s="513"/>
      <c r="BGR171" s="513"/>
      <c r="BGS171" s="513"/>
      <c r="BGT171" s="513"/>
      <c r="BGU171" s="513"/>
      <c r="BGV171" s="513"/>
      <c r="BGW171" s="513"/>
      <c r="BGX171" s="513"/>
      <c r="BGY171" s="513"/>
      <c r="BGZ171" s="513"/>
      <c r="BHA171" s="513"/>
      <c r="BHB171" s="513"/>
      <c r="BHC171" s="513"/>
      <c r="BHD171" s="513"/>
      <c r="BHE171" s="513"/>
      <c r="BHF171" s="513"/>
      <c r="BHG171" s="513"/>
      <c r="BHH171" s="513"/>
      <c r="BHI171" s="513"/>
      <c r="BHJ171" s="513"/>
      <c r="BHK171" s="513"/>
      <c r="BHL171" s="513"/>
      <c r="BHM171" s="513"/>
      <c r="BHN171" s="513"/>
      <c r="BHO171" s="513"/>
      <c r="BHP171" s="513"/>
      <c r="BHQ171" s="513"/>
      <c r="BHR171" s="513"/>
      <c r="BHS171" s="513"/>
      <c r="BHT171" s="513"/>
      <c r="BHU171" s="513"/>
      <c r="BHV171" s="513"/>
      <c r="BHW171" s="513"/>
      <c r="BHX171" s="513"/>
      <c r="BHY171" s="513"/>
      <c r="BHZ171" s="513"/>
      <c r="BIA171" s="513"/>
      <c r="BIB171" s="513"/>
      <c r="BIC171" s="513"/>
      <c r="BID171" s="513"/>
      <c r="BIE171" s="513"/>
      <c r="BIF171" s="513"/>
      <c r="BIG171" s="513"/>
      <c r="BIH171" s="513"/>
      <c r="BII171" s="513"/>
      <c r="BIJ171" s="513"/>
      <c r="BIK171" s="513"/>
      <c r="BIL171" s="513"/>
      <c r="BIM171" s="513"/>
      <c r="BIN171" s="513"/>
      <c r="BIO171" s="513"/>
      <c r="BIP171" s="513"/>
      <c r="BIQ171" s="513"/>
      <c r="BIR171" s="513"/>
      <c r="BIS171" s="513"/>
      <c r="BIT171" s="513"/>
      <c r="BIU171" s="513"/>
      <c r="BIV171" s="513"/>
      <c r="BIW171" s="513"/>
      <c r="BIX171" s="513"/>
      <c r="BIY171" s="513"/>
      <c r="BIZ171" s="513"/>
      <c r="BJA171" s="513"/>
      <c r="BJB171" s="513"/>
      <c r="BJC171" s="513"/>
      <c r="BJD171" s="513"/>
      <c r="BJE171" s="513"/>
      <c r="BJF171" s="513"/>
      <c r="BJG171" s="513"/>
      <c r="BJH171" s="513"/>
      <c r="BJI171" s="513"/>
      <c r="BJJ171" s="513"/>
      <c r="BJK171" s="513"/>
      <c r="BJL171" s="513"/>
      <c r="BJM171" s="513"/>
      <c r="BJN171" s="513"/>
      <c r="BJO171" s="513"/>
      <c r="BJP171" s="513"/>
      <c r="BJQ171" s="513"/>
      <c r="BJR171" s="513"/>
      <c r="BJS171" s="513"/>
      <c r="BJT171" s="513"/>
      <c r="BJU171" s="513"/>
      <c r="BJV171" s="513"/>
      <c r="BJW171" s="513"/>
      <c r="BJX171" s="513"/>
      <c r="BJY171" s="513"/>
      <c r="BJZ171" s="513"/>
      <c r="BKA171" s="513"/>
      <c r="BKB171" s="513"/>
      <c r="BKC171" s="513"/>
      <c r="BKD171" s="513"/>
      <c r="BKE171" s="513"/>
      <c r="BKF171" s="513"/>
      <c r="BKG171" s="513"/>
      <c r="BKH171" s="513"/>
      <c r="BKI171" s="513"/>
      <c r="BKJ171" s="513"/>
      <c r="BKK171" s="513"/>
      <c r="BKL171" s="513"/>
      <c r="BKM171" s="513"/>
      <c r="BKN171" s="513"/>
      <c r="BKO171" s="513"/>
      <c r="BKP171" s="513"/>
      <c r="BKQ171" s="513"/>
      <c r="BKR171" s="513"/>
      <c r="BKS171" s="513"/>
      <c r="BKT171" s="513"/>
      <c r="BKU171" s="513"/>
      <c r="BKV171" s="513"/>
      <c r="BKW171" s="513"/>
      <c r="BKX171" s="513"/>
      <c r="BKY171" s="513"/>
      <c r="BKZ171" s="513"/>
      <c r="BLA171" s="513"/>
      <c r="BLB171" s="513"/>
      <c r="BLC171" s="513"/>
      <c r="BLD171" s="513"/>
      <c r="BLE171" s="513"/>
      <c r="BLF171" s="513"/>
      <c r="BLG171" s="513"/>
      <c r="BLH171" s="513"/>
      <c r="BLI171" s="513"/>
      <c r="BLJ171" s="513"/>
      <c r="BLK171" s="513"/>
      <c r="BLL171" s="513"/>
      <c r="BLM171" s="513"/>
      <c r="BLN171" s="513"/>
      <c r="BLO171" s="513"/>
      <c r="BLP171" s="513"/>
      <c r="BLQ171" s="513"/>
      <c r="BLR171" s="513"/>
      <c r="BLS171" s="513"/>
      <c r="BLT171" s="513"/>
      <c r="BLU171" s="513"/>
      <c r="BLV171" s="513"/>
      <c r="BLW171" s="513"/>
      <c r="BLX171" s="513"/>
      <c r="BLY171" s="513"/>
      <c r="BLZ171" s="513"/>
      <c r="BMA171" s="513"/>
      <c r="BMB171" s="513"/>
      <c r="BMC171" s="513"/>
      <c r="BMD171" s="513"/>
      <c r="BME171" s="513"/>
      <c r="BMF171" s="513"/>
      <c r="BMG171" s="513"/>
      <c r="BMH171" s="513"/>
      <c r="BMI171" s="513"/>
      <c r="BMJ171" s="513"/>
      <c r="BMK171" s="513"/>
      <c r="BML171" s="513"/>
      <c r="BMM171" s="513"/>
      <c r="BMN171" s="513"/>
      <c r="BMO171" s="513"/>
      <c r="BMP171" s="513"/>
      <c r="BMQ171" s="513"/>
      <c r="BMR171" s="513"/>
      <c r="BMS171" s="513"/>
      <c r="BMT171" s="513"/>
      <c r="BMU171" s="513"/>
      <c r="BMV171" s="513"/>
      <c r="BMW171" s="513"/>
      <c r="BMX171" s="513"/>
      <c r="BMY171" s="513"/>
      <c r="BMZ171" s="513"/>
      <c r="BNA171" s="513"/>
      <c r="BNB171" s="513"/>
      <c r="BNC171" s="513"/>
      <c r="BND171" s="513"/>
      <c r="BNE171" s="513"/>
      <c r="BNF171" s="513"/>
      <c r="BNG171" s="513"/>
      <c r="BNH171" s="513"/>
      <c r="BNI171" s="513"/>
      <c r="BNJ171" s="513"/>
      <c r="BNK171" s="513"/>
      <c r="BNL171" s="513"/>
      <c r="BNM171" s="513"/>
      <c r="BNN171" s="513"/>
      <c r="BNO171" s="513"/>
      <c r="BNP171" s="513"/>
      <c r="BNQ171" s="513"/>
      <c r="BNR171" s="513"/>
      <c r="BNS171" s="513"/>
      <c r="BNT171" s="513"/>
      <c r="BNU171" s="513"/>
      <c r="BNV171" s="513"/>
      <c r="BNW171" s="513"/>
      <c r="BNX171" s="513"/>
      <c r="BNY171" s="513"/>
      <c r="BNZ171" s="513"/>
      <c r="BOA171" s="513"/>
      <c r="BOB171" s="513"/>
      <c r="BOC171" s="513"/>
      <c r="BOD171" s="513"/>
      <c r="BOE171" s="513"/>
      <c r="BOF171" s="513"/>
      <c r="BOG171" s="513"/>
      <c r="BOH171" s="513"/>
      <c r="BOI171" s="513"/>
      <c r="BOJ171" s="513"/>
      <c r="BOK171" s="513"/>
      <c r="BOL171" s="513"/>
      <c r="BOM171" s="513"/>
      <c r="BON171" s="513"/>
      <c r="BOO171" s="513"/>
      <c r="BOP171" s="513"/>
      <c r="BOQ171" s="513"/>
      <c r="BOR171" s="513"/>
      <c r="BOS171" s="513"/>
      <c r="BOT171" s="513"/>
      <c r="BOU171" s="513"/>
      <c r="BOV171" s="513"/>
      <c r="BOW171" s="513"/>
      <c r="BOX171" s="513"/>
      <c r="BOY171" s="513"/>
      <c r="BOZ171" s="513"/>
      <c r="BPA171" s="513"/>
      <c r="BPB171" s="513"/>
      <c r="BPC171" s="513"/>
      <c r="BPD171" s="513"/>
      <c r="BPE171" s="513"/>
      <c r="BPF171" s="513"/>
      <c r="BPG171" s="513"/>
      <c r="BPH171" s="513"/>
      <c r="BPI171" s="513"/>
      <c r="BPJ171" s="513"/>
      <c r="BPK171" s="513"/>
      <c r="BPL171" s="513"/>
      <c r="BPM171" s="513"/>
      <c r="BPN171" s="513"/>
      <c r="BPO171" s="513"/>
      <c r="BPP171" s="513"/>
      <c r="BPQ171" s="513"/>
      <c r="BPR171" s="513"/>
      <c r="BPS171" s="513"/>
      <c r="BPT171" s="513"/>
      <c r="BPU171" s="513"/>
      <c r="BPV171" s="513"/>
      <c r="BPW171" s="513"/>
      <c r="BPX171" s="513"/>
      <c r="BPY171" s="513"/>
      <c r="BPZ171" s="513"/>
      <c r="BQA171" s="513"/>
      <c r="BQB171" s="513"/>
      <c r="BQC171" s="513"/>
      <c r="BQD171" s="513"/>
      <c r="BQE171" s="513"/>
      <c r="BQF171" s="513"/>
      <c r="BQG171" s="513"/>
      <c r="BQH171" s="513"/>
      <c r="BQI171" s="513"/>
      <c r="BQJ171" s="513"/>
      <c r="BQK171" s="513"/>
      <c r="BQL171" s="513"/>
      <c r="BQM171" s="513"/>
      <c r="BQN171" s="513"/>
      <c r="BQO171" s="513"/>
      <c r="BQP171" s="513"/>
      <c r="BQQ171" s="513"/>
      <c r="BQR171" s="513"/>
      <c r="BQS171" s="513"/>
      <c r="BQT171" s="513"/>
      <c r="BQU171" s="513"/>
      <c r="BQV171" s="513"/>
      <c r="BQW171" s="513"/>
      <c r="BQX171" s="513"/>
      <c r="BQY171" s="513"/>
      <c r="BQZ171" s="513"/>
      <c r="BRA171" s="513"/>
      <c r="BRB171" s="513"/>
      <c r="BRC171" s="513"/>
      <c r="BRD171" s="513"/>
      <c r="BRE171" s="513"/>
      <c r="BRF171" s="513"/>
      <c r="BRG171" s="513"/>
      <c r="BRH171" s="513"/>
      <c r="BRI171" s="513"/>
      <c r="BRJ171" s="513"/>
      <c r="BRK171" s="513"/>
      <c r="BRL171" s="513"/>
      <c r="BRM171" s="513"/>
      <c r="BRN171" s="513"/>
      <c r="BRO171" s="513"/>
      <c r="BRP171" s="513"/>
      <c r="BRQ171" s="513"/>
      <c r="BRR171" s="513"/>
      <c r="BRS171" s="513"/>
      <c r="BRT171" s="513"/>
      <c r="BRU171" s="513"/>
      <c r="BRV171" s="513"/>
      <c r="BRW171" s="513"/>
      <c r="BRX171" s="513"/>
      <c r="BRY171" s="513"/>
      <c r="BRZ171" s="513"/>
      <c r="BSA171" s="513"/>
      <c r="BSB171" s="513"/>
      <c r="BSC171" s="513"/>
      <c r="BSD171" s="513"/>
      <c r="BSE171" s="513"/>
      <c r="BSF171" s="513"/>
      <c r="BSG171" s="513"/>
      <c r="BSH171" s="513"/>
      <c r="BSI171" s="513"/>
      <c r="BSJ171" s="513"/>
      <c r="BSK171" s="513"/>
      <c r="BSL171" s="513"/>
      <c r="BSM171" s="513"/>
      <c r="BSN171" s="513"/>
      <c r="BSO171" s="513"/>
      <c r="BSP171" s="513"/>
      <c r="BSQ171" s="513"/>
      <c r="BSR171" s="513"/>
      <c r="BSS171" s="513"/>
      <c r="BST171" s="513"/>
      <c r="BSU171" s="513"/>
      <c r="BSV171" s="513"/>
      <c r="BSW171" s="513"/>
      <c r="BSX171" s="513"/>
      <c r="BSY171" s="513"/>
      <c r="BSZ171" s="513"/>
      <c r="BTA171" s="513"/>
      <c r="BTB171" s="513"/>
      <c r="BTC171" s="513"/>
      <c r="BTD171" s="513"/>
      <c r="BTE171" s="513"/>
      <c r="BTF171" s="513"/>
      <c r="BTG171" s="513"/>
      <c r="BTH171" s="513"/>
      <c r="BTI171" s="513"/>
      <c r="BTJ171" s="513"/>
      <c r="BTK171" s="513"/>
      <c r="BTL171" s="513"/>
      <c r="BTM171" s="513"/>
      <c r="BTN171" s="513"/>
      <c r="BTO171" s="513"/>
      <c r="BTP171" s="513"/>
      <c r="BTQ171" s="513"/>
      <c r="BTR171" s="513"/>
      <c r="BTS171" s="513"/>
      <c r="BTT171" s="513"/>
      <c r="BTU171" s="513"/>
      <c r="BTV171" s="513"/>
      <c r="BTW171" s="513"/>
      <c r="BTX171" s="513"/>
      <c r="BTY171" s="513"/>
      <c r="BTZ171" s="513"/>
      <c r="BUA171" s="513"/>
      <c r="BUB171" s="513"/>
      <c r="BUC171" s="513"/>
      <c r="BUD171" s="513"/>
      <c r="BUE171" s="513"/>
      <c r="BUF171" s="513"/>
      <c r="BUG171" s="513"/>
      <c r="BUH171" s="513"/>
      <c r="BUI171" s="513"/>
      <c r="BUJ171" s="513"/>
      <c r="BUK171" s="513"/>
      <c r="BUL171" s="513"/>
      <c r="BUM171" s="513"/>
      <c r="BUN171" s="513"/>
      <c r="BUO171" s="513"/>
      <c r="BUP171" s="513"/>
      <c r="BUQ171" s="513"/>
      <c r="BUR171" s="513"/>
      <c r="BUS171" s="513"/>
      <c r="BUT171" s="513"/>
      <c r="BUU171" s="513"/>
      <c r="BUV171" s="513"/>
      <c r="BUW171" s="513"/>
      <c r="BUX171" s="513"/>
      <c r="BUY171" s="513"/>
      <c r="BUZ171" s="513"/>
      <c r="BVA171" s="513"/>
      <c r="BVB171" s="513"/>
      <c r="BVC171" s="513"/>
      <c r="BVD171" s="513"/>
      <c r="BVE171" s="513"/>
      <c r="BVF171" s="513"/>
      <c r="BVG171" s="513"/>
      <c r="BVH171" s="513"/>
      <c r="BVI171" s="513"/>
      <c r="BVJ171" s="513"/>
      <c r="BVK171" s="513"/>
      <c r="BVL171" s="513"/>
      <c r="BVM171" s="513"/>
      <c r="BVN171" s="513"/>
      <c r="BVO171" s="513"/>
      <c r="BVP171" s="513"/>
      <c r="BVQ171" s="513"/>
      <c r="BVR171" s="513"/>
      <c r="BVS171" s="513"/>
      <c r="BVT171" s="513"/>
      <c r="BVU171" s="513"/>
      <c r="BVV171" s="513"/>
      <c r="BVW171" s="513"/>
      <c r="BVX171" s="513"/>
      <c r="BVY171" s="513"/>
      <c r="BVZ171" s="513"/>
      <c r="BWA171" s="513"/>
      <c r="BWB171" s="513"/>
      <c r="BWC171" s="513"/>
      <c r="BWD171" s="513"/>
      <c r="BWE171" s="513"/>
      <c r="BWF171" s="513"/>
      <c r="BWG171" s="513"/>
      <c r="BWH171" s="513"/>
      <c r="BWI171" s="513"/>
      <c r="BWJ171" s="513"/>
      <c r="BWK171" s="513"/>
      <c r="BWL171" s="513"/>
      <c r="BWM171" s="513"/>
      <c r="BWN171" s="513"/>
      <c r="BWO171" s="513"/>
      <c r="BWP171" s="513"/>
      <c r="BWQ171" s="513"/>
    </row>
    <row r="172" spans="1:1967" ht="102" customHeight="1">
      <c r="A172" s="9" t="s">
        <v>12418</v>
      </c>
      <c r="B172" s="100" t="s">
        <v>97</v>
      </c>
      <c r="C172" s="9" t="s">
        <v>666</v>
      </c>
      <c r="D172" s="3" t="s">
        <v>186</v>
      </c>
      <c r="E172" s="3" t="s">
        <v>171</v>
      </c>
      <c r="F172" s="9"/>
      <c r="G172" s="3" t="s">
        <v>385</v>
      </c>
      <c r="H172" s="20">
        <v>0</v>
      </c>
      <c r="I172" s="34">
        <v>470000000</v>
      </c>
      <c r="J172" s="21" t="s">
        <v>1316</v>
      </c>
      <c r="K172" s="19" t="s">
        <v>1350</v>
      </c>
      <c r="L172" s="137" t="s">
        <v>3404</v>
      </c>
      <c r="M172" s="140" t="s">
        <v>383</v>
      </c>
      <c r="N172" s="358" t="s">
        <v>8845</v>
      </c>
      <c r="O172" s="3" t="s">
        <v>1368</v>
      </c>
      <c r="P172" s="7" t="s">
        <v>1338</v>
      </c>
      <c r="Q172" s="3" t="s">
        <v>1337</v>
      </c>
      <c r="R172" s="132">
        <v>19.713999999999999</v>
      </c>
      <c r="S172" s="19">
        <v>160000</v>
      </c>
      <c r="T172" s="83">
        <f t="shared" ref="T172" si="47">R172*S172</f>
        <v>3154240</v>
      </c>
      <c r="U172" s="83">
        <f t="shared" ref="U172" si="48">T172*1.12</f>
        <v>3532748.8000000003</v>
      </c>
      <c r="V172" s="9" t="s">
        <v>1327</v>
      </c>
      <c r="W172" s="152" t="s">
        <v>1396</v>
      </c>
      <c r="X172" s="9"/>
      <c r="Y172" s="513"/>
      <c r="Z172" s="513"/>
      <c r="AA172" s="513"/>
      <c r="AB172" s="513"/>
      <c r="AC172" s="513"/>
      <c r="AD172" s="513"/>
      <c r="AE172" s="513"/>
      <c r="AF172" s="513"/>
      <c r="AG172" s="513"/>
      <c r="AH172" s="513"/>
      <c r="AI172" s="513"/>
      <c r="AJ172" s="513"/>
      <c r="AK172" s="513"/>
      <c r="AL172" s="513"/>
      <c r="AM172" s="513"/>
      <c r="AN172" s="513"/>
      <c r="AO172" s="513"/>
      <c r="AP172" s="513"/>
      <c r="AQ172" s="513"/>
      <c r="AR172" s="513"/>
      <c r="AS172" s="513"/>
      <c r="AT172" s="513"/>
      <c r="AU172" s="513"/>
      <c r="AV172" s="513"/>
      <c r="AW172" s="513"/>
      <c r="AX172" s="513"/>
      <c r="AY172" s="513"/>
      <c r="AZ172" s="513"/>
      <c r="BA172" s="513"/>
      <c r="BB172" s="513"/>
      <c r="BC172" s="513"/>
      <c r="BD172" s="513"/>
      <c r="BE172" s="513"/>
      <c r="BF172" s="513"/>
      <c r="BG172" s="513"/>
      <c r="BH172" s="513"/>
      <c r="BI172" s="513"/>
      <c r="BJ172" s="513"/>
      <c r="BK172" s="513"/>
      <c r="BL172" s="513"/>
      <c r="BM172" s="513"/>
      <c r="BN172" s="513"/>
      <c r="BO172" s="513"/>
      <c r="BP172" s="513"/>
      <c r="BQ172" s="513"/>
      <c r="BR172" s="513"/>
      <c r="BS172" s="513"/>
      <c r="BT172" s="513"/>
      <c r="BU172" s="513"/>
      <c r="BV172" s="513"/>
      <c r="BW172" s="513"/>
      <c r="BX172" s="513"/>
      <c r="BY172" s="513"/>
      <c r="BZ172" s="513"/>
      <c r="CA172" s="513"/>
      <c r="CB172" s="513"/>
      <c r="CC172" s="513"/>
      <c r="CD172" s="513"/>
      <c r="CE172" s="513"/>
      <c r="CF172" s="513"/>
      <c r="CG172" s="513"/>
      <c r="CH172" s="513"/>
      <c r="CI172" s="513"/>
      <c r="CJ172" s="513"/>
      <c r="CK172" s="513"/>
      <c r="CL172" s="513"/>
      <c r="CM172" s="513"/>
      <c r="CN172" s="513"/>
      <c r="CO172" s="513"/>
      <c r="CP172" s="513"/>
      <c r="CQ172" s="513"/>
      <c r="CR172" s="513"/>
      <c r="CS172" s="513"/>
      <c r="CT172" s="513"/>
      <c r="CU172" s="513"/>
      <c r="CV172" s="513"/>
      <c r="CW172" s="513"/>
      <c r="CX172" s="513"/>
      <c r="CY172" s="513"/>
      <c r="CZ172" s="513"/>
      <c r="DA172" s="513"/>
      <c r="DB172" s="513"/>
      <c r="DC172" s="513"/>
      <c r="DD172" s="513"/>
      <c r="DE172" s="513"/>
      <c r="DF172" s="513"/>
      <c r="DG172" s="513"/>
      <c r="DH172" s="513"/>
      <c r="DI172" s="513"/>
      <c r="DJ172" s="513"/>
      <c r="DK172" s="513"/>
      <c r="DL172" s="513"/>
      <c r="DM172" s="513"/>
      <c r="DN172" s="513"/>
      <c r="DO172" s="513"/>
      <c r="DP172" s="513"/>
      <c r="DQ172" s="513"/>
      <c r="DR172" s="513"/>
      <c r="DS172" s="513"/>
      <c r="DT172" s="513"/>
      <c r="DU172" s="513"/>
      <c r="DV172" s="513"/>
      <c r="DW172" s="513"/>
      <c r="DX172" s="513"/>
      <c r="DY172" s="513"/>
      <c r="DZ172" s="513"/>
      <c r="EA172" s="513"/>
      <c r="EB172" s="513"/>
      <c r="EC172" s="513"/>
      <c r="ED172" s="513"/>
      <c r="EE172" s="513"/>
      <c r="EF172" s="513"/>
      <c r="EG172" s="513"/>
      <c r="EH172" s="513"/>
      <c r="EI172" s="513"/>
      <c r="EJ172" s="513"/>
      <c r="EK172" s="513"/>
      <c r="EL172" s="513"/>
      <c r="EM172" s="513"/>
      <c r="EN172" s="513"/>
      <c r="EO172" s="513"/>
      <c r="EP172" s="513"/>
      <c r="EQ172" s="513"/>
      <c r="ER172" s="513"/>
      <c r="ES172" s="513"/>
      <c r="ET172" s="513"/>
      <c r="EU172" s="513"/>
      <c r="EV172" s="513"/>
      <c r="EW172" s="513"/>
      <c r="EX172" s="513"/>
      <c r="EY172" s="513"/>
      <c r="EZ172" s="513"/>
      <c r="FA172" s="513"/>
      <c r="FB172" s="513"/>
      <c r="FC172" s="513"/>
      <c r="FD172" s="513"/>
      <c r="FE172" s="513"/>
      <c r="FF172" s="513"/>
      <c r="FG172" s="513"/>
      <c r="FH172" s="513"/>
      <c r="FI172" s="513"/>
      <c r="FJ172" s="513"/>
      <c r="FK172" s="513"/>
      <c r="FL172" s="513"/>
      <c r="FM172" s="513"/>
      <c r="FN172" s="513"/>
      <c r="FO172" s="513"/>
      <c r="FP172" s="513"/>
      <c r="FQ172" s="513"/>
      <c r="FR172" s="513"/>
      <c r="FS172" s="513"/>
      <c r="FT172" s="513"/>
      <c r="FU172" s="513"/>
      <c r="FV172" s="513"/>
      <c r="FW172" s="513"/>
      <c r="FX172" s="513"/>
      <c r="FY172" s="513"/>
      <c r="FZ172" s="513"/>
      <c r="GA172" s="513"/>
      <c r="GB172" s="513"/>
      <c r="GC172" s="513"/>
      <c r="GD172" s="513"/>
      <c r="GE172" s="513"/>
      <c r="GF172" s="513"/>
      <c r="GG172" s="513"/>
      <c r="GH172" s="513"/>
      <c r="GI172" s="513"/>
      <c r="GJ172" s="513"/>
      <c r="GK172" s="513"/>
      <c r="GL172" s="513"/>
      <c r="GM172" s="513"/>
      <c r="GN172" s="513"/>
      <c r="GO172" s="513"/>
      <c r="GP172" s="513"/>
      <c r="GQ172" s="513"/>
      <c r="GR172" s="513"/>
      <c r="GS172" s="513"/>
      <c r="GT172" s="513"/>
      <c r="GU172" s="513"/>
      <c r="GV172" s="513"/>
      <c r="GW172" s="513"/>
      <c r="GX172" s="513"/>
      <c r="GY172" s="513"/>
      <c r="GZ172" s="513"/>
      <c r="HA172" s="513"/>
      <c r="HB172" s="513"/>
      <c r="HC172" s="513"/>
      <c r="HD172" s="513"/>
      <c r="HE172" s="513"/>
      <c r="HF172" s="513"/>
      <c r="HG172" s="513"/>
      <c r="HH172" s="513"/>
      <c r="HI172" s="513"/>
      <c r="HJ172" s="513"/>
      <c r="HK172" s="513"/>
      <c r="HL172" s="513"/>
      <c r="HM172" s="513"/>
      <c r="HN172" s="513"/>
      <c r="HO172" s="513"/>
      <c r="HP172" s="513"/>
      <c r="HQ172" s="513"/>
      <c r="HR172" s="513"/>
      <c r="HS172" s="513"/>
      <c r="HT172" s="513"/>
      <c r="HU172" s="513"/>
      <c r="HV172" s="513"/>
      <c r="HW172" s="513"/>
      <c r="HX172" s="513"/>
      <c r="HY172" s="513"/>
      <c r="HZ172" s="513"/>
      <c r="IA172" s="513"/>
      <c r="IB172" s="513"/>
      <c r="IC172" s="513"/>
      <c r="ID172" s="513"/>
      <c r="IE172" s="513"/>
      <c r="IF172" s="513"/>
      <c r="IG172" s="513"/>
      <c r="IH172" s="513"/>
      <c r="II172" s="513"/>
      <c r="IJ172" s="513"/>
      <c r="IK172" s="513"/>
      <c r="IL172" s="513"/>
      <c r="IM172" s="513"/>
      <c r="IN172" s="513"/>
      <c r="IO172" s="513"/>
      <c r="IP172" s="513"/>
      <c r="IQ172" s="513"/>
      <c r="IR172" s="513"/>
      <c r="IS172" s="513"/>
      <c r="IT172" s="513"/>
      <c r="IU172" s="513"/>
      <c r="IV172" s="513"/>
      <c r="IW172" s="513"/>
      <c r="IX172" s="513"/>
      <c r="IY172" s="513"/>
      <c r="IZ172" s="513"/>
      <c r="JA172" s="513"/>
      <c r="JB172" s="513"/>
      <c r="JC172" s="513"/>
      <c r="JD172" s="513"/>
      <c r="JE172" s="513"/>
      <c r="JF172" s="513"/>
      <c r="JG172" s="513"/>
      <c r="JH172" s="513"/>
      <c r="JI172" s="513"/>
      <c r="JJ172" s="513"/>
      <c r="JK172" s="513"/>
      <c r="JL172" s="513"/>
      <c r="JM172" s="513"/>
      <c r="JN172" s="513"/>
      <c r="JO172" s="513"/>
      <c r="JP172" s="513"/>
      <c r="JQ172" s="513"/>
      <c r="JR172" s="513"/>
      <c r="JS172" s="513"/>
      <c r="JT172" s="513"/>
      <c r="JU172" s="513"/>
      <c r="JV172" s="513"/>
      <c r="JW172" s="513"/>
      <c r="JX172" s="513"/>
      <c r="JY172" s="513"/>
      <c r="JZ172" s="513"/>
      <c r="KA172" s="513"/>
      <c r="KB172" s="513"/>
      <c r="KC172" s="513"/>
      <c r="KD172" s="513"/>
      <c r="KE172" s="513"/>
      <c r="KF172" s="513"/>
      <c r="KG172" s="513"/>
      <c r="KH172" s="513"/>
      <c r="KI172" s="513"/>
      <c r="KJ172" s="513"/>
      <c r="KK172" s="513"/>
      <c r="KL172" s="513"/>
      <c r="KM172" s="513"/>
      <c r="KN172" s="513"/>
      <c r="KO172" s="513"/>
      <c r="KP172" s="513"/>
      <c r="KQ172" s="513"/>
      <c r="KR172" s="513"/>
      <c r="KS172" s="513"/>
      <c r="KT172" s="513"/>
      <c r="KU172" s="513"/>
      <c r="KV172" s="513"/>
      <c r="KW172" s="513"/>
      <c r="KX172" s="513"/>
      <c r="KY172" s="513"/>
      <c r="KZ172" s="513"/>
      <c r="LA172" s="513"/>
      <c r="LB172" s="513"/>
      <c r="LC172" s="513"/>
      <c r="LD172" s="513"/>
      <c r="LE172" s="513"/>
      <c r="LF172" s="513"/>
      <c r="LG172" s="513"/>
      <c r="LH172" s="513"/>
      <c r="LI172" s="513"/>
      <c r="LJ172" s="513"/>
      <c r="LK172" s="513"/>
      <c r="LL172" s="513"/>
      <c r="LM172" s="513"/>
      <c r="LN172" s="513"/>
      <c r="LO172" s="513"/>
      <c r="LP172" s="513"/>
      <c r="LQ172" s="513"/>
      <c r="LR172" s="513"/>
      <c r="LS172" s="513"/>
      <c r="LT172" s="513"/>
      <c r="LU172" s="513"/>
      <c r="LV172" s="513"/>
      <c r="LW172" s="513"/>
      <c r="LX172" s="513"/>
      <c r="LY172" s="513"/>
      <c r="LZ172" s="513"/>
      <c r="MA172" s="513"/>
      <c r="MB172" s="513"/>
      <c r="MC172" s="513"/>
      <c r="MD172" s="513"/>
      <c r="ME172" s="513"/>
      <c r="MF172" s="513"/>
      <c r="MG172" s="513"/>
      <c r="MH172" s="513"/>
      <c r="MI172" s="513"/>
      <c r="MJ172" s="513"/>
      <c r="MK172" s="513"/>
      <c r="ML172" s="513"/>
      <c r="MM172" s="513"/>
      <c r="MN172" s="513"/>
      <c r="MO172" s="513"/>
      <c r="MP172" s="513"/>
      <c r="MQ172" s="513"/>
      <c r="MR172" s="513"/>
      <c r="MS172" s="513"/>
      <c r="MT172" s="513"/>
      <c r="MU172" s="513"/>
      <c r="MV172" s="513"/>
      <c r="MW172" s="513"/>
      <c r="MX172" s="513"/>
      <c r="MY172" s="513"/>
      <c r="MZ172" s="513"/>
      <c r="NA172" s="513"/>
      <c r="NB172" s="513"/>
      <c r="NC172" s="513"/>
      <c r="ND172" s="513"/>
      <c r="NE172" s="513"/>
      <c r="NF172" s="513"/>
      <c r="NG172" s="513"/>
      <c r="NH172" s="513"/>
      <c r="NI172" s="513"/>
      <c r="NJ172" s="513"/>
      <c r="NK172" s="513"/>
      <c r="NL172" s="513"/>
      <c r="NM172" s="513"/>
      <c r="NN172" s="513"/>
      <c r="NO172" s="513"/>
      <c r="NP172" s="513"/>
      <c r="NQ172" s="513"/>
      <c r="NR172" s="513"/>
      <c r="NS172" s="513"/>
      <c r="NT172" s="513"/>
      <c r="NU172" s="513"/>
      <c r="NV172" s="513"/>
      <c r="NW172" s="513"/>
      <c r="NX172" s="513"/>
      <c r="NY172" s="513"/>
      <c r="NZ172" s="513"/>
      <c r="OA172" s="513"/>
      <c r="OB172" s="513"/>
      <c r="OC172" s="513"/>
      <c r="OD172" s="513"/>
      <c r="OE172" s="513"/>
      <c r="OF172" s="513"/>
      <c r="OG172" s="513"/>
      <c r="OH172" s="513"/>
      <c r="OI172" s="513"/>
      <c r="OJ172" s="513"/>
      <c r="OK172" s="513"/>
      <c r="OL172" s="513"/>
      <c r="OM172" s="513"/>
      <c r="ON172" s="513"/>
      <c r="OO172" s="513"/>
      <c r="OP172" s="513"/>
      <c r="OQ172" s="513"/>
      <c r="OR172" s="513"/>
      <c r="OS172" s="513"/>
      <c r="OT172" s="513"/>
      <c r="OU172" s="513"/>
      <c r="OV172" s="513"/>
      <c r="OW172" s="513"/>
      <c r="OX172" s="513"/>
      <c r="OY172" s="513"/>
      <c r="OZ172" s="513"/>
      <c r="PA172" s="513"/>
      <c r="PB172" s="513"/>
      <c r="PC172" s="513"/>
      <c r="PD172" s="513"/>
      <c r="PE172" s="513"/>
      <c r="PF172" s="513"/>
      <c r="PG172" s="513"/>
      <c r="PH172" s="513"/>
      <c r="PI172" s="513"/>
      <c r="PJ172" s="513"/>
      <c r="PK172" s="513"/>
      <c r="PL172" s="513"/>
      <c r="PM172" s="513"/>
      <c r="PN172" s="513"/>
      <c r="PO172" s="513"/>
      <c r="PP172" s="513"/>
      <c r="PQ172" s="513"/>
      <c r="PR172" s="513"/>
      <c r="PS172" s="513"/>
      <c r="PT172" s="513"/>
      <c r="PU172" s="513"/>
      <c r="PV172" s="513"/>
      <c r="PW172" s="513"/>
      <c r="PX172" s="513"/>
      <c r="PY172" s="513"/>
      <c r="PZ172" s="513"/>
      <c r="QA172" s="513"/>
      <c r="QB172" s="513"/>
      <c r="QC172" s="513"/>
      <c r="QD172" s="513"/>
      <c r="QE172" s="513"/>
      <c r="QF172" s="513"/>
      <c r="QG172" s="513"/>
      <c r="QH172" s="513"/>
      <c r="QI172" s="513"/>
      <c r="QJ172" s="513"/>
      <c r="QK172" s="513"/>
      <c r="QL172" s="513"/>
      <c r="QM172" s="513"/>
      <c r="QN172" s="513"/>
      <c r="QO172" s="513"/>
      <c r="QP172" s="513"/>
      <c r="QQ172" s="513"/>
      <c r="QR172" s="513"/>
      <c r="QS172" s="513"/>
      <c r="QT172" s="513"/>
      <c r="QU172" s="513"/>
      <c r="QV172" s="513"/>
      <c r="QW172" s="513"/>
      <c r="QX172" s="513"/>
      <c r="QY172" s="513"/>
      <c r="QZ172" s="513"/>
      <c r="RA172" s="513"/>
      <c r="RB172" s="513"/>
      <c r="RC172" s="513"/>
      <c r="RD172" s="513"/>
      <c r="RE172" s="513"/>
      <c r="RF172" s="513"/>
      <c r="RG172" s="513"/>
      <c r="RH172" s="513"/>
      <c r="RI172" s="513"/>
      <c r="RJ172" s="513"/>
      <c r="RK172" s="513"/>
      <c r="RL172" s="513"/>
      <c r="RM172" s="513"/>
      <c r="RN172" s="513"/>
      <c r="RO172" s="513"/>
      <c r="RP172" s="513"/>
      <c r="RQ172" s="513"/>
      <c r="RR172" s="513"/>
      <c r="RS172" s="513"/>
      <c r="RT172" s="513"/>
      <c r="RU172" s="513"/>
      <c r="RV172" s="513"/>
      <c r="RW172" s="513"/>
      <c r="RX172" s="513"/>
      <c r="RY172" s="513"/>
      <c r="RZ172" s="513"/>
      <c r="SA172" s="513"/>
      <c r="SB172" s="513"/>
      <c r="SC172" s="513"/>
      <c r="SD172" s="513"/>
      <c r="SE172" s="513"/>
      <c r="SF172" s="513"/>
      <c r="SG172" s="513"/>
      <c r="SH172" s="513"/>
      <c r="SI172" s="513"/>
      <c r="SJ172" s="513"/>
      <c r="SK172" s="513"/>
      <c r="SL172" s="513"/>
      <c r="SM172" s="513"/>
      <c r="SN172" s="513"/>
      <c r="SO172" s="513"/>
      <c r="SP172" s="513"/>
      <c r="SQ172" s="513"/>
      <c r="SR172" s="513"/>
      <c r="SS172" s="513"/>
      <c r="ST172" s="513"/>
      <c r="SU172" s="513"/>
      <c r="SV172" s="513"/>
      <c r="SW172" s="513"/>
      <c r="SX172" s="513"/>
      <c r="SY172" s="513"/>
      <c r="SZ172" s="513"/>
      <c r="TA172" s="513"/>
      <c r="TB172" s="513"/>
      <c r="TC172" s="513"/>
      <c r="TD172" s="513"/>
      <c r="TE172" s="513"/>
      <c r="TF172" s="513"/>
      <c r="TG172" s="513"/>
      <c r="TH172" s="513"/>
      <c r="TI172" s="513"/>
      <c r="TJ172" s="513"/>
      <c r="TK172" s="513"/>
      <c r="TL172" s="513"/>
      <c r="TM172" s="513"/>
      <c r="TN172" s="513"/>
      <c r="TO172" s="513"/>
      <c r="TP172" s="513"/>
      <c r="TQ172" s="513"/>
      <c r="TR172" s="513"/>
      <c r="TS172" s="513"/>
      <c r="TT172" s="513"/>
      <c r="TU172" s="513"/>
      <c r="TV172" s="513"/>
      <c r="TW172" s="513"/>
      <c r="TX172" s="513"/>
      <c r="TY172" s="513"/>
      <c r="TZ172" s="513"/>
      <c r="UA172" s="513"/>
      <c r="UB172" s="513"/>
      <c r="UC172" s="513"/>
      <c r="UD172" s="513"/>
      <c r="UE172" s="513"/>
      <c r="UF172" s="513"/>
      <c r="UG172" s="513"/>
      <c r="UH172" s="513"/>
      <c r="UI172" s="513"/>
      <c r="UJ172" s="513"/>
      <c r="UK172" s="513"/>
      <c r="UL172" s="513"/>
      <c r="UM172" s="513"/>
      <c r="UN172" s="513"/>
      <c r="UO172" s="513"/>
      <c r="UP172" s="513"/>
      <c r="UQ172" s="513"/>
      <c r="UR172" s="513"/>
      <c r="US172" s="513"/>
      <c r="UT172" s="513"/>
      <c r="UU172" s="513"/>
      <c r="UV172" s="513"/>
      <c r="UW172" s="513"/>
      <c r="UX172" s="513"/>
      <c r="UY172" s="513"/>
      <c r="UZ172" s="513"/>
      <c r="VA172" s="513"/>
      <c r="VB172" s="513"/>
      <c r="VC172" s="513"/>
      <c r="VD172" s="513"/>
      <c r="VE172" s="513"/>
      <c r="VF172" s="513"/>
      <c r="VG172" s="513"/>
      <c r="VH172" s="513"/>
      <c r="VI172" s="513"/>
      <c r="VJ172" s="513"/>
      <c r="VK172" s="513"/>
      <c r="VL172" s="513"/>
      <c r="VM172" s="513"/>
      <c r="VN172" s="513"/>
      <c r="VO172" s="513"/>
      <c r="VP172" s="513"/>
      <c r="VQ172" s="513"/>
      <c r="VR172" s="513"/>
      <c r="VS172" s="513"/>
      <c r="VT172" s="513"/>
      <c r="VU172" s="513"/>
      <c r="VV172" s="513"/>
      <c r="VW172" s="513"/>
      <c r="VX172" s="513"/>
      <c r="VY172" s="513"/>
      <c r="VZ172" s="513"/>
      <c r="WA172" s="513"/>
      <c r="WB172" s="513"/>
      <c r="WC172" s="513"/>
      <c r="WD172" s="513"/>
      <c r="WE172" s="513"/>
      <c r="WF172" s="513"/>
      <c r="WG172" s="513"/>
      <c r="WH172" s="513"/>
      <c r="WI172" s="513"/>
      <c r="WJ172" s="513"/>
      <c r="WK172" s="513"/>
      <c r="WL172" s="513"/>
      <c r="WM172" s="513"/>
      <c r="WN172" s="513"/>
      <c r="WO172" s="513"/>
      <c r="WP172" s="513"/>
      <c r="WQ172" s="513"/>
      <c r="WR172" s="513"/>
      <c r="WS172" s="513"/>
      <c r="WT172" s="513"/>
      <c r="WU172" s="513"/>
      <c r="WV172" s="513"/>
      <c r="WW172" s="513"/>
      <c r="WX172" s="513"/>
      <c r="WY172" s="513"/>
      <c r="WZ172" s="513"/>
      <c r="XA172" s="513"/>
      <c r="XB172" s="513"/>
      <c r="XC172" s="513"/>
      <c r="XD172" s="513"/>
      <c r="XE172" s="513"/>
      <c r="XF172" s="513"/>
      <c r="XG172" s="513"/>
      <c r="XH172" s="513"/>
      <c r="XI172" s="513"/>
      <c r="XJ172" s="513"/>
      <c r="XK172" s="513"/>
      <c r="XL172" s="513"/>
      <c r="XM172" s="513"/>
      <c r="XN172" s="513"/>
      <c r="XO172" s="513"/>
      <c r="XP172" s="513"/>
      <c r="XQ172" s="513"/>
      <c r="XR172" s="513"/>
      <c r="XS172" s="513"/>
      <c r="XT172" s="513"/>
      <c r="XU172" s="513"/>
      <c r="XV172" s="513"/>
      <c r="XW172" s="513"/>
      <c r="XX172" s="513"/>
      <c r="XY172" s="513"/>
      <c r="XZ172" s="513"/>
      <c r="YA172" s="513"/>
      <c r="YB172" s="513"/>
      <c r="YC172" s="513"/>
      <c r="YD172" s="513"/>
      <c r="YE172" s="513"/>
      <c r="YF172" s="513"/>
      <c r="YG172" s="513"/>
      <c r="YH172" s="513"/>
      <c r="YI172" s="513"/>
      <c r="YJ172" s="513"/>
      <c r="YK172" s="513"/>
      <c r="YL172" s="513"/>
      <c r="YM172" s="513"/>
      <c r="YN172" s="513"/>
      <c r="YO172" s="513"/>
      <c r="YP172" s="513"/>
      <c r="YQ172" s="513"/>
      <c r="YR172" s="513"/>
      <c r="YS172" s="513"/>
      <c r="YT172" s="513"/>
      <c r="YU172" s="513"/>
      <c r="YV172" s="513"/>
      <c r="YW172" s="513"/>
      <c r="YX172" s="513"/>
      <c r="YY172" s="513"/>
      <c r="YZ172" s="513"/>
      <c r="ZA172" s="513"/>
      <c r="ZB172" s="513"/>
      <c r="ZC172" s="513"/>
      <c r="ZD172" s="513"/>
      <c r="ZE172" s="513"/>
      <c r="ZF172" s="513"/>
      <c r="ZG172" s="513"/>
      <c r="ZH172" s="513"/>
      <c r="ZI172" s="513"/>
      <c r="ZJ172" s="513"/>
      <c r="ZK172" s="513"/>
      <c r="ZL172" s="513"/>
      <c r="ZM172" s="513"/>
      <c r="ZN172" s="513"/>
      <c r="ZO172" s="513"/>
      <c r="ZP172" s="513"/>
      <c r="ZQ172" s="513"/>
      <c r="ZR172" s="513"/>
      <c r="ZS172" s="513"/>
      <c r="ZT172" s="513"/>
      <c r="ZU172" s="513"/>
      <c r="ZV172" s="513"/>
      <c r="ZW172" s="513"/>
      <c r="ZX172" s="513"/>
      <c r="ZY172" s="513"/>
      <c r="ZZ172" s="513"/>
      <c r="AAA172" s="513"/>
      <c r="AAB172" s="513"/>
      <c r="AAC172" s="513"/>
      <c r="AAD172" s="513"/>
      <c r="AAE172" s="513"/>
      <c r="AAF172" s="513"/>
      <c r="AAG172" s="513"/>
      <c r="AAH172" s="513"/>
      <c r="AAI172" s="513"/>
      <c r="AAJ172" s="513"/>
      <c r="AAK172" s="513"/>
      <c r="AAL172" s="513"/>
      <c r="AAM172" s="513"/>
      <c r="AAN172" s="513"/>
      <c r="AAO172" s="513"/>
      <c r="AAP172" s="513"/>
      <c r="AAQ172" s="513"/>
      <c r="AAR172" s="513"/>
      <c r="AAS172" s="513"/>
      <c r="AAT172" s="513"/>
      <c r="AAU172" s="513"/>
      <c r="AAV172" s="513"/>
      <c r="AAW172" s="513"/>
      <c r="AAX172" s="513"/>
      <c r="AAY172" s="513"/>
      <c r="AAZ172" s="513"/>
      <c r="ABA172" s="513"/>
      <c r="ABB172" s="513"/>
      <c r="ABC172" s="513"/>
      <c r="ABD172" s="513"/>
      <c r="ABE172" s="513"/>
      <c r="ABF172" s="513"/>
      <c r="ABG172" s="513"/>
      <c r="ABH172" s="513"/>
      <c r="ABI172" s="513"/>
      <c r="ABJ172" s="513"/>
      <c r="ABK172" s="513"/>
      <c r="ABL172" s="513"/>
      <c r="ABM172" s="513"/>
      <c r="ABN172" s="513"/>
      <c r="ABO172" s="513"/>
      <c r="ABP172" s="513"/>
      <c r="ABQ172" s="513"/>
      <c r="ABR172" s="513"/>
      <c r="ABS172" s="513"/>
      <c r="ABT172" s="513"/>
      <c r="ABU172" s="513"/>
      <c r="ABV172" s="513"/>
      <c r="ABW172" s="513"/>
      <c r="ABX172" s="513"/>
      <c r="ABY172" s="513"/>
      <c r="ABZ172" s="513"/>
      <c r="ACA172" s="513"/>
      <c r="ACB172" s="513"/>
      <c r="ACC172" s="513"/>
      <c r="ACD172" s="513"/>
      <c r="ACE172" s="513"/>
      <c r="ACF172" s="513"/>
      <c r="ACG172" s="513"/>
      <c r="ACH172" s="513"/>
      <c r="ACI172" s="513"/>
      <c r="ACJ172" s="513"/>
      <c r="ACK172" s="513"/>
      <c r="ACL172" s="513"/>
      <c r="ACM172" s="513"/>
      <c r="ACN172" s="513"/>
      <c r="ACO172" s="513"/>
      <c r="ACP172" s="513"/>
      <c r="ACQ172" s="513"/>
      <c r="ACR172" s="513"/>
      <c r="ACS172" s="513"/>
      <c r="ACT172" s="513"/>
      <c r="ACU172" s="513"/>
      <c r="ACV172" s="513"/>
      <c r="ACW172" s="513"/>
      <c r="ACX172" s="513"/>
      <c r="ACY172" s="513"/>
      <c r="ACZ172" s="513"/>
      <c r="ADA172" s="513"/>
      <c r="ADB172" s="513"/>
      <c r="ADC172" s="513"/>
      <c r="ADD172" s="513"/>
      <c r="ADE172" s="513"/>
      <c r="ADF172" s="513"/>
      <c r="ADG172" s="513"/>
      <c r="ADH172" s="513"/>
      <c r="ADI172" s="513"/>
      <c r="ADJ172" s="513"/>
      <c r="ADK172" s="513"/>
      <c r="ADL172" s="513"/>
      <c r="ADM172" s="513"/>
      <c r="ADN172" s="513"/>
      <c r="ADO172" s="513"/>
      <c r="ADP172" s="513"/>
      <c r="ADQ172" s="513"/>
      <c r="ADR172" s="513"/>
      <c r="ADS172" s="513"/>
      <c r="ADT172" s="513"/>
      <c r="ADU172" s="513"/>
      <c r="ADV172" s="513"/>
      <c r="ADW172" s="513"/>
      <c r="ADX172" s="513"/>
      <c r="ADY172" s="513"/>
      <c r="ADZ172" s="513"/>
      <c r="AEA172" s="513"/>
      <c r="AEB172" s="513"/>
      <c r="AEC172" s="513"/>
      <c r="AED172" s="513"/>
      <c r="AEE172" s="513"/>
      <c r="AEF172" s="513"/>
      <c r="AEG172" s="513"/>
      <c r="AEH172" s="513"/>
      <c r="AEI172" s="513"/>
      <c r="AEJ172" s="513"/>
      <c r="AEK172" s="513"/>
      <c r="AEL172" s="513"/>
      <c r="AEM172" s="513"/>
      <c r="AEN172" s="513"/>
      <c r="AEO172" s="513"/>
      <c r="AEP172" s="513"/>
      <c r="AEQ172" s="513"/>
      <c r="AER172" s="513"/>
      <c r="AES172" s="513"/>
      <c r="AET172" s="513"/>
      <c r="AEU172" s="513"/>
      <c r="AEV172" s="513"/>
      <c r="AEW172" s="513"/>
      <c r="AEX172" s="513"/>
      <c r="AEY172" s="513"/>
      <c r="AEZ172" s="513"/>
      <c r="AFA172" s="513"/>
      <c r="AFB172" s="513"/>
      <c r="AFC172" s="513"/>
      <c r="AFD172" s="513"/>
      <c r="AFE172" s="513"/>
      <c r="AFF172" s="513"/>
      <c r="AFG172" s="513"/>
      <c r="AFH172" s="513"/>
      <c r="AFI172" s="513"/>
      <c r="AFJ172" s="513"/>
      <c r="AFK172" s="513"/>
      <c r="AFL172" s="513"/>
      <c r="AFM172" s="513"/>
      <c r="AFN172" s="513"/>
      <c r="AFO172" s="513"/>
      <c r="AFP172" s="513"/>
      <c r="AFQ172" s="513"/>
      <c r="AFR172" s="513"/>
      <c r="AFS172" s="513"/>
      <c r="AFT172" s="513"/>
      <c r="AFU172" s="513"/>
      <c r="AFV172" s="513"/>
      <c r="AFW172" s="513"/>
      <c r="AFX172" s="513"/>
      <c r="AFY172" s="513"/>
      <c r="AFZ172" s="513"/>
      <c r="AGA172" s="513"/>
      <c r="AGB172" s="513"/>
      <c r="AGC172" s="513"/>
      <c r="AGD172" s="513"/>
      <c r="AGE172" s="513"/>
      <c r="AGF172" s="513"/>
      <c r="AGG172" s="513"/>
      <c r="AGH172" s="513"/>
      <c r="AGI172" s="513"/>
      <c r="AGJ172" s="513"/>
      <c r="AGK172" s="513"/>
      <c r="AGL172" s="513"/>
      <c r="AGM172" s="513"/>
      <c r="AGN172" s="513"/>
      <c r="AGO172" s="513"/>
      <c r="AGP172" s="513"/>
      <c r="AGQ172" s="513"/>
      <c r="AGR172" s="513"/>
      <c r="AGS172" s="513"/>
      <c r="AGT172" s="513"/>
      <c r="AGU172" s="513"/>
      <c r="AGV172" s="513"/>
      <c r="AGW172" s="513"/>
      <c r="AGX172" s="513"/>
      <c r="AGY172" s="513"/>
      <c r="AGZ172" s="513"/>
      <c r="AHA172" s="513"/>
      <c r="AHB172" s="513"/>
      <c r="AHC172" s="513"/>
      <c r="AHD172" s="513"/>
      <c r="AHE172" s="513"/>
      <c r="AHF172" s="513"/>
      <c r="AHG172" s="513"/>
      <c r="AHH172" s="513"/>
      <c r="AHI172" s="513"/>
      <c r="AHJ172" s="513"/>
      <c r="AHK172" s="513"/>
      <c r="AHL172" s="513"/>
      <c r="AHM172" s="513"/>
      <c r="AHN172" s="513"/>
      <c r="AHO172" s="513"/>
      <c r="AHP172" s="513"/>
      <c r="AHQ172" s="513"/>
      <c r="AHR172" s="513"/>
      <c r="AHS172" s="513"/>
      <c r="AHT172" s="513"/>
      <c r="AHU172" s="513"/>
      <c r="AHV172" s="513"/>
      <c r="AHW172" s="513"/>
      <c r="AHX172" s="513"/>
      <c r="AHY172" s="513"/>
      <c r="AHZ172" s="513"/>
      <c r="AIA172" s="513"/>
      <c r="AIB172" s="513"/>
      <c r="AIC172" s="513"/>
      <c r="AID172" s="513"/>
      <c r="AIE172" s="513"/>
      <c r="AIF172" s="513"/>
      <c r="AIG172" s="513"/>
      <c r="AIH172" s="513"/>
      <c r="AII172" s="513"/>
      <c r="AIJ172" s="513"/>
      <c r="AIK172" s="513"/>
      <c r="AIL172" s="513"/>
      <c r="AIM172" s="513"/>
      <c r="AIN172" s="513"/>
      <c r="AIO172" s="513"/>
      <c r="AIP172" s="513"/>
      <c r="AIQ172" s="513"/>
      <c r="AIR172" s="513"/>
      <c r="AIS172" s="513"/>
      <c r="AIT172" s="513"/>
      <c r="AIU172" s="513"/>
      <c r="AIV172" s="513"/>
      <c r="AIW172" s="513"/>
      <c r="AIX172" s="513"/>
      <c r="AIY172" s="513"/>
      <c r="AIZ172" s="513"/>
      <c r="AJA172" s="513"/>
      <c r="AJB172" s="513"/>
      <c r="AJC172" s="513"/>
      <c r="AJD172" s="513"/>
      <c r="AJE172" s="513"/>
      <c r="AJF172" s="513"/>
      <c r="AJG172" s="513"/>
      <c r="AJH172" s="513"/>
      <c r="AJI172" s="513"/>
      <c r="AJJ172" s="513"/>
      <c r="AJK172" s="513"/>
      <c r="AJL172" s="513"/>
      <c r="AJM172" s="513"/>
      <c r="AJN172" s="513"/>
      <c r="AJO172" s="513"/>
      <c r="AJP172" s="513"/>
      <c r="AJQ172" s="513"/>
      <c r="AJR172" s="513"/>
      <c r="AJS172" s="513"/>
      <c r="AJT172" s="513"/>
      <c r="AJU172" s="513"/>
      <c r="AJV172" s="513"/>
      <c r="AJW172" s="513"/>
      <c r="AJX172" s="513"/>
      <c r="AJY172" s="513"/>
      <c r="AJZ172" s="513"/>
      <c r="AKA172" s="513"/>
      <c r="AKB172" s="513"/>
      <c r="AKC172" s="513"/>
      <c r="AKD172" s="513"/>
      <c r="AKE172" s="513"/>
      <c r="AKF172" s="513"/>
      <c r="AKG172" s="513"/>
      <c r="AKH172" s="513"/>
      <c r="AKI172" s="513"/>
      <c r="AKJ172" s="513"/>
      <c r="AKK172" s="513"/>
      <c r="AKL172" s="513"/>
      <c r="AKM172" s="513"/>
      <c r="AKN172" s="513"/>
      <c r="AKO172" s="513"/>
      <c r="AKP172" s="513"/>
      <c r="AKQ172" s="513"/>
      <c r="AKR172" s="513"/>
      <c r="AKS172" s="513"/>
      <c r="AKT172" s="513"/>
      <c r="AKU172" s="513"/>
      <c r="AKV172" s="513"/>
      <c r="AKW172" s="513"/>
      <c r="AKX172" s="513"/>
      <c r="AKY172" s="513"/>
      <c r="AKZ172" s="513"/>
      <c r="ALA172" s="513"/>
      <c r="ALB172" s="513"/>
      <c r="ALC172" s="513"/>
      <c r="ALD172" s="513"/>
      <c r="ALE172" s="513"/>
      <c r="ALF172" s="513"/>
      <c r="ALG172" s="513"/>
      <c r="ALH172" s="513"/>
      <c r="ALI172" s="513"/>
      <c r="ALJ172" s="513"/>
      <c r="ALK172" s="513"/>
      <c r="ALL172" s="513"/>
      <c r="ALM172" s="513"/>
      <c r="ALN172" s="513"/>
      <c r="ALO172" s="513"/>
      <c r="ALP172" s="513"/>
      <c r="ALQ172" s="513"/>
      <c r="ALR172" s="513"/>
      <c r="ALS172" s="513"/>
      <c r="ALT172" s="513"/>
      <c r="ALU172" s="513"/>
      <c r="ALV172" s="513"/>
      <c r="ALW172" s="513"/>
      <c r="ALX172" s="513"/>
      <c r="ALY172" s="513"/>
      <c r="ALZ172" s="513"/>
      <c r="AMA172" s="513"/>
      <c r="AMB172" s="513"/>
      <c r="AMC172" s="513"/>
      <c r="AMD172" s="513"/>
      <c r="AME172" s="513"/>
      <c r="AMF172" s="513"/>
      <c r="AMG172" s="513"/>
      <c r="AMH172" s="513"/>
      <c r="AMI172" s="513"/>
      <c r="AMJ172" s="513"/>
      <c r="AMK172" s="513"/>
      <c r="AML172" s="513"/>
      <c r="AMM172" s="513"/>
      <c r="AMN172" s="513"/>
      <c r="AMO172" s="513"/>
      <c r="AMP172" s="513"/>
      <c r="AMQ172" s="513"/>
      <c r="AMR172" s="513"/>
      <c r="AMS172" s="513"/>
      <c r="AMT172" s="513"/>
      <c r="AMU172" s="513"/>
      <c r="AMV172" s="513"/>
      <c r="AMW172" s="513"/>
      <c r="AMX172" s="513"/>
      <c r="AMY172" s="513"/>
      <c r="AMZ172" s="513"/>
      <c r="ANA172" s="513"/>
      <c r="ANB172" s="513"/>
      <c r="ANC172" s="513"/>
      <c r="AND172" s="513"/>
      <c r="ANE172" s="513"/>
      <c r="ANF172" s="513"/>
      <c r="ANG172" s="513"/>
      <c r="ANH172" s="513"/>
      <c r="ANI172" s="513"/>
      <c r="ANJ172" s="513"/>
      <c r="ANK172" s="513"/>
      <c r="ANL172" s="513"/>
      <c r="ANM172" s="513"/>
      <c r="ANN172" s="513"/>
      <c r="ANO172" s="513"/>
      <c r="ANP172" s="513"/>
      <c r="ANQ172" s="513"/>
      <c r="ANR172" s="513"/>
      <c r="ANS172" s="513"/>
      <c r="ANT172" s="513"/>
      <c r="ANU172" s="513"/>
      <c r="ANV172" s="513"/>
      <c r="ANW172" s="513"/>
      <c r="ANX172" s="513"/>
      <c r="ANY172" s="513"/>
      <c r="ANZ172" s="513"/>
      <c r="AOA172" s="513"/>
      <c r="AOB172" s="513"/>
      <c r="AOC172" s="513"/>
      <c r="AOD172" s="513"/>
      <c r="AOE172" s="513"/>
      <c r="AOF172" s="513"/>
      <c r="AOG172" s="513"/>
      <c r="AOH172" s="513"/>
      <c r="AOI172" s="513"/>
      <c r="AOJ172" s="513"/>
      <c r="AOK172" s="513"/>
      <c r="AOL172" s="513"/>
      <c r="AOM172" s="513"/>
      <c r="AON172" s="513"/>
      <c r="AOO172" s="513"/>
      <c r="AOP172" s="513"/>
      <c r="AOQ172" s="513"/>
      <c r="AOR172" s="513"/>
      <c r="AOS172" s="513"/>
      <c r="AOT172" s="513"/>
      <c r="AOU172" s="513"/>
      <c r="AOV172" s="513"/>
      <c r="AOW172" s="513"/>
      <c r="AOX172" s="513"/>
      <c r="AOY172" s="513"/>
      <c r="AOZ172" s="513"/>
      <c r="APA172" s="513"/>
      <c r="APB172" s="513"/>
      <c r="APC172" s="513"/>
      <c r="APD172" s="513"/>
      <c r="APE172" s="513"/>
      <c r="APF172" s="513"/>
      <c r="APG172" s="513"/>
      <c r="APH172" s="513"/>
      <c r="API172" s="513"/>
      <c r="APJ172" s="513"/>
      <c r="APK172" s="513"/>
      <c r="APL172" s="513"/>
      <c r="APM172" s="513"/>
      <c r="APN172" s="513"/>
      <c r="APO172" s="513"/>
      <c r="APP172" s="513"/>
      <c r="APQ172" s="513"/>
      <c r="APR172" s="513"/>
      <c r="APS172" s="513"/>
      <c r="APT172" s="513"/>
      <c r="APU172" s="513"/>
      <c r="APV172" s="513"/>
      <c r="APW172" s="513"/>
      <c r="APX172" s="513"/>
      <c r="APY172" s="513"/>
      <c r="APZ172" s="513"/>
      <c r="AQA172" s="513"/>
      <c r="AQB172" s="513"/>
      <c r="AQC172" s="513"/>
      <c r="AQD172" s="513"/>
      <c r="AQE172" s="513"/>
      <c r="AQF172" s="513"/>
      <c r="AQG172" s="513"/>
      <c r="AQH172" s="513"/>
      <c r="AQI172" s="513"/>
      <c r="AQJ172" s="513"/>
      <c r="AQK172" s="513"/>
      <c r="AQL172" s="513"/>
      <c r="AQM172" s="513"/>
      <c r="AQN172" s="513"/>
      <c r="AQO172" s="513"/>
      <c r="AQP172" s="513"/>
      <c r="AQQ172" s="513"/>
      <c r="AQR172" s="513"/>
      <c r="AQS172" s="513"/>
      <c r="AQT172" s="513"/>
      <c r="AQU172" s="513"/>
      <c r="AQV172" s="513"/>
      <c r="AQW172" s="513"/>
      <c r="AQX172" s="513"/>
      <c r="AQY172" s="513"/>
      <c r="AQZ172" s="513"/>
      <c r="ARA172" s="513"/>
      <c r="ARB172" s="513"/>
      <c r="ARC172" s="513"/>
      <c r="ARD172" s="513"/>
      <c r="ARE172" s="513"/>
      <c r="ARF172" s="513"/>
      <c r="ARG172" s="513"/>
      <c r="ARH172" s="513"/>
      <c r="ARI172" s="513"/>
      <c r="ARJ172" s="513"/>
      <c r="ARK172" s="513"/>
      <c r="ARL172" s="513"/>
      <c r="ARM172" s="513"/>
      <c r="ARN172" s="513"/>
      <c r="ARO172" s="513"/>
      <c r="ARP172" s="513"/>
      <c r="ARQ172" s="513"/>
      <c r="ARR172" s="513"/>
      <c r="ARS172" s="513"/>
      <c r="ART172" s="513"/>
      <c r="ARU172" s="513"/>
      <c r="ARV172" s="513"/>
      <c r="ARW172" s="513"/>
      <c r="ARX172" s="513"/>
      <c r="ARY172" s="513"/>
      <c r="ARZ172" s="513"/>
      <c r="ASA172" s="513"/>
      <c r="ASB172" s="513"/>
      <c r="ASC172" s="513"/>
      <c r="ASD172" s="513"/>
      <c r="ASE172" s="513"/>
      <c r="ASF172" s="513"/>
      <c r="ASG172" s="513"/>
      <c r="ASH172" s="513"/>
      <c r="ASI172" s="513"/>
      <c r="ASJ172" s="513"/>
      <c r="ASK172" s="513"/>
      <c r="ASL172" s="513"/>
      <c r="ASM172" s="513"/>
      <c r="ASN172" s="513"/>
      <c r="ASO172" s="513"/>
      <c r="ASP172" s="513"/>
      <c r="ASQ172" s="513"/>
      <c r="ASR172" s="513"/>
      <c r="ASS172" s="513"/>
      <c r="AST172" s="513"/>
      <c r="ASU172" s="513"/>
      <c r="ASV172" s="513"/>
      <c r="ASW172" s="513"/>
      <c r="ASX172" s="513"/>
      <c r="ASY172" s="513"/>
      <c r="ASZ172" s="513"/>
      <c r="ATA172" s="513"/>
      <c r="ATB172" s="513"/>
      <c r="ATC172" s="513"/>
      <c r="ATD172" s="513"/>
      <c r="ATE172" s="513"/>
      <c r="ATF172" s="513"/>
      <c r="ATG172" s="513"/>
      <c r="ATH172" s="513"/>
      <c r="ATI172" s="513"/>
      <c r="ATJ172" s="513"/>
      <c r="ATK172" s="513"/>
      <c r="ATL172" s="513"/>
      <c r="ATM172" s="513"/>
      <c r="ATN172" s="513"/>
      <c r="ATO172" s="513"/>
      <c r="ATP172" s="513"/>
      <c r="ATQ172" s="513"/>
      <c r="ATR172" s="513"/>
      <c r="ATS172" s="513"/>
      <c r="ATT172" s="513"/>
      <c r="ATU172" s="513"/>
      <c r="ATV172" s="513"/>
      <c r="ATW172" s="513"/>
      <c r="ATX172" s="513"/>
      <c r="ATY172" s="513"/>
      <c r="ATZ172" s="513"/>
      <c r="AUA172" s="513"/>
      <c r="AUB172" s="513"/>
      <c r="AUC172" s="513"/>
      <c r="AUD172" s="513"/>
      <c r="AUE172" s="513"/>
      <c r="AUF172" s="513"/>
      <c r="AUG172" s="513"/>
      <c r="AUH172" s="513"/>
      <c r="AUI172" s="513"/>
      <c r="AUJ172" s="513"/>
      <c r="AUK172" s="513"/>
      <c r="AUL172" s="513"/>
      <c r="AUM172" s="513"/>
      <c r="AUN172" s="513"/>
      <c r="AUO172" s="513"/>
      <c r="AUP172" s="513"/>
      <c r="AUQ172" s="513"/>
      <c r="AUR172" s="513"/>
      <c r="AUS172" s="513"/>
      <c r="AUT172" s="513"/>
      <c r="AUU172" s="513"/>
      <c r="AUV172" s="513"/>
      <c r="AUW172" s="513"/>
      <c r="AUX172" s="513"/>
      <c r="AUY172" s="513"/>
      <c r="AUZ172" s="513"/>
      <c r="AVA172" s="513"/>
      <c r="AVB172" s="513"/>
      <c r="AVC172" s="513"/>
      <c r="AVD172" s="513"/>
      <c r="AVE172" s="513"/>
      <c r="AVF172" s="513"/>
      <c r="AVG172" s="513"/>
      <c r="AVH172" s="513"/>
      <c r="AVI172" s="513"/>
      <c r="AVJ172" s="513"/>
      <c r="AVK172" s="513"/>
      <c r="AVL172" s="513"/>
      <c r="AVM172" s="513"/>
      <c r="AVN172" s="513"/>
      <c r="AVO172" s="513"/>
      <c r="AVP172" s="513"/>
      <c r="AVQ172" s="513"/>
      <c r="AVR172" s="513"/>
      <c r="AVS172" s="513"/>
      <c r="AVT172" s="513"/>
      <c r="AVU172" s="513"/>
      <c r="AVV172" s="513"/>
      <c r="AVW172" s="513"/>
      <c r="AVX172" s="513"/>
      <c r="AVY172" s="513"/>
      <c r="AVZ172" s="513"/>
      <c r="AWA172" s="513"/>
      <c r="AWB172" s="513"/>
      <c r="AWC172" s="513"/>
      <c r="AWD172" s="513"/>
      <c r="AWE172" s="513"/>
      <c r="AWF172" s="513"/>
      <c r="AWG172" s="513"/>
      <c r="AWH172" s="513"/>
      <c r="AWI172" s="513"/>
      <c r="AWJ172" s="513"/>
      <c r="AWK172" s="513"/>
      <c r="AWL172" s="513"/>
      <c r="AWM172" s="513"/>
      <c r="AWN172" s="513"/>
      <c r="AWO172" s="513"/>
      <c r="AWP172" s="513"/>
      <c r="AWQ172" s="513"/>
      <c r="AWR172" s="513"/>
      <c r="AWS172" s="513"/>
      <c r="AWT172" s="513"/>
      <c r="AWU172" s="513"/>
      <c r="AWV172" s="513"/>
      <c r="AWW172" s="513"/>
      <c r="AWX172" s="513"/>
      <c r="AWY172" s="513"/>
      <c r="AWZ172" s="513"/>
      <c r="AXA172" s="513"/>
      <c r="AXB172" s="513"/>
      <c r="AXC172" s="513"/>
      <c r="AXD172" s="513"/>
      <c r="AXE172" s="513"/>
      <c r="AXF172" s="513"/>
      <c r="AXG172" s="513"/>
      <c r="AXH172" s="513"/>
      <c r="AXI172" s="513"/>
      <c r="AXJ172" s="513"/>
      <c r="AXK172" s="513"/>
      <c r="AXL172" s="513"/>
      <c r="AXM172" s="513"/>
      <c r="AXN172" s="513"/>
      <c r="AXO172" s="513"/>
      <c r="AXP172" s="513"/>
      <c r="AXQ172" s="513"/>
      <c r="AXR172" s="513"/>
      <c r="AXS172" s="513"/>
      <c r="AXT172" s="513"/>
      <c r="AXU172" s="513"/>
      <c r="AXV172" s="513"/>
      <c r="AXW172" s="513"/>
      <c r="AXX172" s="513"/>
      <c r="AXY172" s="513"/>
      <c r="AXZ172" s="513"/>
      <c r="AYA172" s="513"/>
      <c r="AYB172" s="513"/>
      <c r="AYC172" s="513"/>
      <c r="AYD172" s="513"/>
      <c r="AYE172" s="513"/>
      <c r="AYF172" s="513"/>
      <c r="AYG172" s="513"/>
      <c r="AYH172" s="513"/>
      <c r="AYI172" s="513"/>
      <c r="AYJ172" s="513"/>
      <c r="AYK172" s="513"/>
      <c r="AYL172" s="513"/>
      <c r="AYM172" s="513"/>
      <c r="AYN172" s="513"/>
      <c r="AYO172" s="513"/>
      <c r="AYP172" s="513"/>
      <c r="AYQ172" s="513"/>
      <c r="AYR172" s="513"/>
      <c r="AYS172" s="513"/>
      <c r="AYT172" s="513"/>
      <c r="AYU172" s="513"/>
      <c r="AYV172" s="513"/>
      <c r="AYW172" s="513"/>
      <c r="AYX172" s="513"/>
      <c r="AYY172" s="513"/>
      <c r="AYZ172" s="513"/>
      <c r="AZA172" s="513"/>
      <c r="AZB172" s="513"/>
      <c r="AZC172" s="513"/>
      <c r="AZD172" s="513"/>
      <c r="AZE172" s="513"/>
      <c r="AZF172" s="513"/>
      <c r="AZG172" s="513"/>
      <c r="AZH172" s="513"/>
      <c r="AZI172" s="513"/>
      <c r="AZJ172" s="513"/>
      <c r="AZK172" s="513"/>
      <c r="AZL172" s="513"/>
      <c r="AZM172" s="513"/>
      <c r="AZN172" s="513"/>
      <c r="AZO172" s="513"/>
      <c r="AZP172" s="513"/>
      <c r="AZQ172" s="513"/>
      <c r="AZR172" s="513"/>
      <c r="AZS172" s="513"/>
      <c r="AZT172" s="513"/>
      <c r="AZU172" s="513"/>
      <c r="AZV172" s="513"/>
      <c r="AZW172" s="513"/>
      <c r="AZX172" s="513"/>
      <c r="AZY172" s="513"/>
      <c r="AZZ172" s="513"/>
      <c r="BAA172" s="513"/>
      <c r="BAB172" s="513"/>
      <c r="BAC172" s="513"/>
      <c r="BAD172" s="513"/>
      <c r="BAE172" s="513"/>
      <c r="BAF172" s="513"/>
      <c r="BAG172" s="513"/>
      <c r="BAH172" s="513"/>
      <c r="BAI172" s="513"/>
      <c r="BAJ172" s="513"/>
      <c r="BAK172" s="513"/>
      <c r="BAL172" s="513"/>
      <c r="BAM172" s="513"/>
      <c r="BAN172" s="513"/>
      <c r="BAO172" s="513"/>
      <c r="BAP172" s="513"/>
      <c r="BAQ172" s="513"/>
      <c r="BAR172" s="513"/>
      <c r="BAS172" s="513"/>
      <c r="BAT172" s="513"/>
      <c r="BAU172" s="513"/>
      <c r="BAV172" s="513"/>
      <c r="BAW172" s="513"/>
      <c r="BAX172" s="513"/>
      <c r="BAY172" s="513"/>
      <c r="BAZ172" s="513"/>
      <c r="BBA172" s="513"/>
      <c r="BBB172" s="513"/>
      <c r="BBC172" s="513"/>
      <c r="BBD172" s="513"/>
      <c r="BBE172" s="513"/>
      <c r="BBF172" s="513"/>
      <c r="BBG172" s="513"/>
      <c r="BBH172" s="513"/>
      <c r="BBI172" s="513"/>
      <c r="BBJ172" s="513"/>
      <c r="BBK172" s="513"/>
      <c r="BBL172" s="513"/>
      <c r="BBM172" s="513"/>
      <c r="BBN172" s="513"/>
      <c r="BBO172" s="513"/>
      <c r="BBP172" s="513"/>
      <c r="BBQ172" s="513"/>
      <c r="BBR172" s="513"/>
      <c r="BBS172" s="513"/>
      <c r="BBT172" s="513"/>
      <c r="BBU172" s="513"/>
      <c r="BBV172" s="513"/>
      <c r="BBW172" s="513"/>
      <c r="BBX172" s="513"/>
      <c r="BBY172" s="513"/>
      <c r="BBZ172" s="513"/>
      <c r="BCA172" s="513"/>
      <c r="BCB172" s="513"/>
      <c r="BCC172" s="513"/>
      <c r="BCD172" s="513"/>
      <c r="BCE172" s="513"/>
      <c r="BCF172" s="513"/>
      <c r="BCG172" s="513"/>
      <c r="BCH172" s="513"/>
      <c r="BCI172" s="513"/>
      <c r="BCJ172" s="513"/>
      <c r="BCK172" s="513"/>
      <c r="BCL172" s="513"/>
      <c r="BCM172" s="513"/>
      <c r="BCN172" s="513"/>
      <c r="BCO172" s="513"/>
      <c r="BCP172" s="513"/>
      <c r="BCQ172" s="513"/>
      <c r="BCR172" s="513"/>
      <c r="BCS172" s="513"/>
      <c r="BCT172" s="513"/>
      <c r="BCU172" s="513"/>
      <c r="BCV172" s="513"/>
      <c r="BCW172" s="513"/>
      <c r="BCX172" s="513"/>
      <c r="BCY172" s="513"/>
      <c r="BCZ172" s="513"/>
      <c r="BDA172" s="513"/>
      <c r="BDB172" s="513"/>
      <c r="BDC172" s="513"/>
      <c r="BDD172" s="513"/>
      <c r="BDE172" s="513"/>
      <c r="BDF172" s="513"/>
      <c r="BDG172" s="513"/>
      <c r="BDH172" s="513"/>
      <c r="BDI172" s="513"/>
      <c r="BDJ172" s="513"/>
      <c r="BDK172" s="513"/>
      <c r="BDL172" s="513"/>
      <c r="BDM172" s="513"/>
      <c r="BDN172" s="513"/>
      <c r="BDO172" s="513"/>
      <c r="BDP172" s="513"/>
      <c r="BDQ172" s="513"/>
      <c r="BDR172" s="513"/>
      <c r="BDS172" s="513"/>
      <c r="BDT172" s="513"/>
      <c r="BDU172" s="513"/>
      <c r="BDV172" s="513"/>
      <c r="BDW172" s="513"/>
      <c r="BDX172" s="513"/>
      <c r="BDY172" s="513"/>
      <c r="BDZ172" s="513"/>
      <c r="BEA172" s="513"/>
      <c r="BEB172" s="513"/>
      <c r="BEC172" s="513"/>
      <c r="BED172" s="513"/>
      <c r="BEE172" s="513"/>
      <c r="BEF172" s="513"/>
      <c r="BEG172" s="513"/>
      <c r="BEH172" s="513"/>
      <c r="BEI172" s="513"/>
      <c r="BEJ172" s="513"/>
      <c r="BEK172" s="513"/>
      <c r="BEL172" s="513"/>
      <c r="BEM172" s="513"/>
      <c r="BEN172" s="513"/>
      <c r="BEO172" s="513"/>
      <c r="BEP172" s="513"/>
      <c r="BEQ172" s="513"/>
      <c r="BER172" s="513"/>
      <c r="BES172" s="513"/>
      <c r="BET172" s="513"/>
      <c r="BEU172" s="513"/>
      <c r="BEV172" s="513"/>
      <c r="BEW172" s="513"/>
      <c r="BEX172" s="513"/>
      <c r="BEY172" s="513"/>
      <c r="BEZ172" s="513"/>
      <c r="BFA172" s="513"/>
      <c r="BFB172" s="513"/>
      <c r="BFC172" s="513"/>
      <c r="BFD172" s="513"/>
      <c r="BFE172" s="513"/>
      <c r="BFF172" s="513"/>
      <c r="BFG172" s="513"/>
      <c r="BFH172" s="513"/>
      <c r="BFI172" s="513"/>
      <c r="BFJ172" s="513"/>
      <c r="BFK172" s="513"/>
      <c r="BFL172" s="513"/>
      <c r="BFM172" s="513"/>
      <c r="BFN172" s="513"/>
      <c r="BFO172" s="513"/>
      <c r="BFP172" s="513"/>
      <c r="BFQ172" s="513"/>
      <c r="BFR172" s="513"/>
      <c r="BFS172" s="513"/>
      <c r="BFT172" s="513"/>
      <c r="BFU172" s="513"/>
      <c r="BFV172" s="513"/>
      <c r="BFW172" s="513"/>
      <c r="BFX172" s="513"/>
      <c r="BFY172" s="513"/>
      <c r="BFZ172" s="513"/>
      <c r="BGA172" s="513"/>
      <c r="BGB172" s="513"/>
      <c r="BGC172" s="513"/>
      <c r="BGD172" s="513"/>
      <c r="BGE172" s="513"/>
      <c r="BGF172" s="513"/>
      <c r="BGG172" s="513"/>
      <c r="BGH172" s="513"/>
      <c r="BGI172" s="513"/>
      <c r="BGJ172" s="513"/>
      <c r="BGK172" s="513"/>
      <c r="BGL172" s="513"/>
      <c r="BGM172" s="513"/>
      <c r="BGN172" s="513"/>
      <c r="BGO172" s="513"/>
      <c r="BGP172" s="513"/>
      <c r="BGQ172" s="513"/>
      <c r="BGR172" s="513"/>
      <c r="BGS172" s="513"/>
      <c r="BGT172" s="513"/>
      <c r="BGU172" s="513"/>
      <c r="BGV172" s="513"/>
      <c r="BGW172" s="513"/>
      <c r="BGX172" s="513"/>
      <c r="BGY172" s="513"/>
      <c r="BGZ172" s="513"/>
      <c r="BHA172" s="513"/>
      <c r="BHB172" s="513"/>
      <c r="BHC172" s="513"/>
      <c r="BHD172" s="513"/>
      <c r="BHE172" s="513"/>
      <c r="BHF172" s="513"/>
      <c r="BHG172" s="513"/>
      <c r="BHH172" s="513"/>
      <c r="BHI172" s="513"/>
      <c r="BHJ172" s="513"/>
      <c r="BHK172" s="513"/>
      <c r="BHL172" s="513"/>
      <c r="BHM172" s="513"/>
      <c r="BHN172" s="513"/>
      <c r="BHO172" s="513"/>
      <c r="BHP172" s="513"/>
      <c r="BHQ172" s="513"/>
      <c r="BHR172" s="513"/>
      <c r="BHS172" s="513"/>
      <c r="BHT172" s="513"/>
      <c r="BHU172" s="513"/>
      <c r="BHV172" s="513"/>
      <c r="BHW172" s="513"/>
      <c r="BHX172" s="513"/>
      <c r="BHY172" s="513"/>
      <c r="BHZ172" s="513"/>
      <c r="BIA172" s="513"/>
      <c r="BIB172" s="513"/>
      <c r="BIC172" s="513"/>
      <c r="BID172" s="513"/>
      <c r="BIE172" s="513"/>
      <c r="BIF172" s="513"/>
      <c r="BIG172" s="513"/>
      <c r="BIH172" s="513"/>
      <c r="BII172" s="513"/>
      <c r="BIJ172" s="513"/>
      <c r="BIK172" s="513"/>
      <c r="BIL172" s="513"/>
      <c r="BIM172" s="513"/>
      <c r="BIN172" s="513"/>
      <c r="BIO172" s="513"/>
      <c r="BIP172" s="513"/>
      <c r="BIQ172" s="513"/>
      <c r="BIR172" s="513"/>
      <c r="BIS172" s="513"/>
      <c r="BIT172" s="513"/>
      <c r="BIU172" s="513"/>
      <c r="BIV172" s="513"/>
      <c r="BIW172" s="513"/>
      <c r="BIX172" s="513"/>
      <c r="BIY172" s="513"/>
      <c r="BIZ172" s="513"/>
      <c r="BJA172" s="513"/>
      <c r="BJB172" s="513"/>
      <c r="BJC172" s="513"/>
      <c r="BJD172" s="513"/>
      <c r="BJE172" s="513"/>
      <c r="BJF172" s="513"/>
      <c r="BJG172" s="513"/>
      <c r="BJH172" s="513"/>
      <c r="BJI172" s="513"/>
      <c r="BJJ172" s="513"/>
      <c r="BJK172" s="513"/>
      <c r="BJL172" s="513"/>
      <c r="BJM172" s="513"/>
      <c r="BJN172" s="513"/>
      <c r="BJO172" s="513"/>
      <c r="BJP172" s="513"/>
      <c r="BJQ172" s="513"/>
      <c r="BJR172" s="513"/>
      <c r="BJS172" s="513"/>
      <c r="BJT172" s="513"/>
      <c r="BJU172" s="513"/>
      <c r="BJV172" s="513"/>
      <c r="BJW172" s="513"/>
      <c r="BJX172" s="513"/>
      <c r="BJY172" s="513"/>
      <c r="BJZ172" s="513"/>
      <c r="BKA172" s="513"/>
      <c r="BKB172" s="513"/>
      <c r="BKC172" s="513"/>
      <c r="BKD172" s="513"/>
      <c r="BKE172" s="513"/>
      <c r="BKF172" s="513"/>
      <c r="BKG172" s="513"/>
      <c r="BKH172" s="513"/>
      <c r="BKI172" s="513"/>
      <c r="BKJ172" s="513"/>
      <c r="BKK172" s="513"/>
      <c r="BKL172" s="513"/>
      <c r="BKM172" s="513"/>
      <c r="BKN172" s="513"/>
      <c r="BKO172" s="513"/>
      <c r="BKP172" s="513"/>
      <c r="BKQ172" s="513"/>
      <c r="BKR172" s="513"/>
      <c r="BKS172" s="513"/>
      <c r="BKT172" s="513"/>
      <c r="BKU172" s="513"/>
      <c r="BKV172" s="513"/>
      <c r="BKW172" s="513"/>
      <c r="BKX172" s="513"/>
      <c r="BKY172" s="513"/>
      <c r="BKZ172" s="513"/>
      <c r="BLA172" s="513"/>
      <c r="BLB172" s="513"/>
      <c r="BLC172" s="513"/>
      <c r="BLD172" s="513"/>
      <c r="BLE172" s="513"/>
      <c r="BLF172" s="513"/>
      <c r="BLG172" s="513"/>
      <c r="BLH172" s="513"/>
      <c r="BLI172" s="513"/>
      <c r="BLJ172" s="513"/>
      <c r="BLK172" s="513"/>
      <c r="BLL172" s="513"/>
      <c r="BLM172" s="513"/>
      <c r="BLN172" s="513"/>
      <c r="BLO172" s="513"/>
      <c r="BLP172" s="513"/>
      <c r="BLQ172" s="513"/>
      <c r="BLR172" s="513"/>
      <c r="BLS172" s="513"/>
      <c r="BLT172" s="513"/>
      <c r="BLU172" s="513"/>
      <c r="BLV172" s="513"/>
      <c r="BLW172" s="513"/>
      <c r="BLX172" s="513"/>
      <c r="BLY172" s="513"/>
      <c r="BLZ172" s="513"/>
      <c r="BMA172" s="513"/>
      <c r="BMB172" s="513"/>
      <c r="BMC172" s="513"/>
      <c r="BMD172" s="513"/>
      <c r="BME172" s="513"/>
      <c r="BMF172" s="513"/>
      <c r="BMG172" s="513"/>
      <c r="BMH172" s="513"/>
      <c r="BMI172" s="513"/>
      <c r="BMJ172" s="513"/>
      <c r="BMK172" s="513"/>
      <c r="BML172" s="513"/>
      <c r="BMM172" s="513"/>
      <c r="BMN172" s="513"/>
      <c r="BMO172" s="513"/>
      <c r="BMP172" s="513"/>
      <c r="BMQ172" s="513"/>
      <c r="BMR172" s="513"/>
      <c r="BMS172" s="513"/>
      <c r="BMT172" s="513"/>
      <c r="BMU172" s="513"/>
      <c r="BMV172" s="513"/>
      <c r="BMW172" s="513"/>
      <c r="BMX172" s="513"/>
      <c r="BMY172" s="513"/>
      <c r="BMZ172" s="513"/>
      <c r="BNA172" s="513"/>
      <c r="BNB172" s="513"/>
      <c r="BNC172" s="513"/>
      <c r="BND172" s="513"/>
      <c r="BNE172" s="513"/>
      <c r="BNF172" s="513"/>
      <c r="BNG172" s="513"/>
      <c r="BNH172" s="513"/>
      <c r="BNI172" s="513"/>
      <c r="BNJ172" s="513"/>
      <c r="BNK172" s="513"/>
      <c r="BNL172" s="513"/>
      <c r="BNM172" s="513"/>
      <c r="BNN172" s="513"/>
      <c r="BNO172" s="513"/>
      <c r="BNP172" s="513"/>
      <c r="BNQ172" s="513"/>
      <c r="BNR172" s="513"/>
      <c r="BNS172" s="513"/>
      <c r="BNT172" s="513"/>
      <c r="BNU172" s="513"/>
      <c r="BNV172" s="513"/>
      <c r="BNW172" s="513"/>
      <c r="BNX172" s="513"/>
      <c r="BNY172" s="513"/>
      <c r="BNZ172" s="513"/>
      <c r="BOA172" s="513"/>
      <c r="BOB172" s="513"/>
      <c r="BOC172" s="513"/>
      <c r="BOD172" s="513"/>
      <c r="BOE172" s="513"/>
      <c r="BOF172" s="513"/>
      <c r="BOG172" s="513"/>
      <c r="BOH172" s="513"/>
      <c r="BOI172" s="513"/>
      <c r="BOJ172" s="513"/>
      <c r="BOK172" s="513"/>
      <c r="BOL172" s="513"/>
      <c r="BOM172" s="513"/>
      <c r="BON172" s="513"/>
      <c r="BOO172" s="513"/>
      <c r="BOP172" s="513"/>
      <c r="BOQ172" s="513"/>
      <c r="BOR172" s="513"/>
      <c r="BOS172" s="513"/>
      <c r="BOT172" s="513"/>
      <c r="BOU172" s="513"/>
      <c r="BOV172" s="513"/>
      <c r="BOW172" s="513"/>
      <c r="BOX172" s="513"/>
      <c r="BOY172" s="513"/>
      <c r="BOZ172" s="513"/>
      <c r="BPA172" s="513"/>
      <c r="BPB172" s="513"/>
      <c r="BPC172" s="513"/>
      <c r="BPD172" s="513"/>
      <c r="BPE172" s="513"/>
      <c r="BPF172" s="513"/>
      <c r="BPG172" s="513"/>
      <c r="BPH172" s="513"/>
      <c r="BPI172" s="513"/>
      <c r="BPJ172" s="513"/>
      <c r="BPK172" s="513"/>
      <c r="BPL172" s="513"/>
      <c r="BPM172" s="513"/>
      <c r="BPN172" s="513"/>
      <c r="BPO172" s="513"/>
      <c r="BPP172" s="513"/>
      <c r="BPQ172" s="513"/>
      <c r="BPR172" s="513"/>
      <c r="BPS172" s="513"/>
      <c r="BPT172" s="513"/>
      <c r="BPU172" s="513"/>
      <c r="BPV172" s="513"/>
      <c r="BPW172" s="513"/>
      <c r="BPX172" s="513"/>
      <c r="BPY172" s="513"/>
      <c r="BPZ172" s="513"/>
      <c r="BQA172" s="513"/>
      <c r="BQB172" s="513"/>
      <c r="BQC172" s="513"/>
      <c r="BQD172" s="513"/>
      <c r="BQE172" s="513"/>
      <c r="BQF172" s="513"/>
      <c r="BQG172" s="513"/>
      <c r="BQH172" s="513"/>
      <c r="BQI172" s="513"/>
      <c r="BQJ172" s="513"/>
      <c r="BQK172" s="513"/>
      <c r="BQL172" s="513"/>
      <c r="BQM172" s="513"/>
      <c r="BQN172" s="513"/>
      <c r="BQO172" s="513"/>
      <c r="BQP172" s="513"/>
      <c r="BQQ172" s="513"/>
      <c r="BQR172" s="513"/>
      <c r="BQS172" s="513"/>
      <c r="BQT172" s="513"/>
      <c r="BQU172" s="513"/>
      <c r="BQV172" s="513"/>
      <c r="BQW172" s="513"/>
      <c r="BQX172" s="513"/>
      <c r="BQY172" s="513"/>
      <c r="BQZ172" s="513"/>
      <c r="BRA172" s="513"/>
      <c r="BRB172" s="513"/>
      <c r="BRC172" s="513"/>
      <c r="BRD172" s="513"/>
      <c r="BRE172" s="513"/>
      <c r="BRF172" s="513"/>
      <c r="BRG172" s="513"/>
      <c r="BRH172" s="513"/>
      <c r="BRI172" s="513"/>
      <c r="BRJ172" s="513"/>
      <c r="BRK172" s="513"/>
      <c r="BRL172" s="513"/>
      <c r="BRM172" s="513"/>
      <c r="BRN172" s="513"/>
      <c r="BRO172" s="513"/>
      <c r="BRP172" s="513"/>
      <c r="BRQ172" s="513"/>
      <c r="BRR172" s="513"/>
      <c r="BRS172" s="513"/>
      <c r="BRT172" s="513"/>
      <c r="BRU172" s="513"/>
      <c r="BRV172" s="513"/>
      <c r="BRW172" s="513"/>
      <c r="BRX172" s="513"/>
      <c r="BRY172" s="513"/>
      <c r="BRZ172" s="513"/>
      <c r="BSA172" s="513"/>
      <c r="BSB172" s="513"/>
      <c r="BSC172" s="513"/>
      <c r="BSD172" s="513"/>
      <c r="BSE172" s="513"/>
      <c r="BSF172" s="513"/>
      <c r="BSG172" s="513"/>
      <c r="BSH172" s="513"/>
      <c r="BSI172" s="513"/>
      <c r="BSJ172" s="513"/>
      <c r="BSK172" s="513"/>
      <c r="BSL172" s="513"/>
      <c r="BSM172" s="513"/>
      <c r="BSN172" s="513"/>
      <c r="BSO172" s="513"/>
      <c r="BSP172" s="513"/>
      <c r="BSQ172" s="513"/>
      <c r="BSR172" s="513"/>
      <c r="BSS172" s="513"/>
      <c r="BST172" s="513"/>
      <c r="BSU172" s="513"/>
      <c r="BSV172" s="513"/>
      <c r="BSW172" s="513"/>
      <c r="BSX172" s="513"/>
      <c r="BSY172" s="513"/>
      <c r="BSZ172" s="513"/>
      <c r="BTA172" s="513"/>
      <c r="BTB172" s="513"/>
      <c r="BTC172" s="513"/>
      <c r="BTD172" s="513"/>
      <c r="BTE172" s="513"/>
      <c r="BTF172" s="513"/>
      <c r="BTG172" s="513"/>
      <c r="BTH172" s="513"/>
      <c r="BTI172" s="513"/>
      <c r="BTJ172" s="513"/>
      <c r="BTK172" s="513"/>
      <c r="BTL172" s="513"/>
      <c r="BTM172" s="513"/>
      <c r="BTN172" s="513"/>
      <c r="BTO172" s="513"/>
      <c r="BTP172" s="513"/>
      <c r="BTQ172" s="513"/>
      <c r="BTR172" s="513"/>
      <c r="BTS172" s="513"/>
      <c r="BTT172" s="513"/>
      <c r="BTU172" s="513"/>
      <c r="BTV172" s="513"/>
      <c r="BTW172" s="513"/>
      <c r="BTX172" s="513"/>
      <c r="BTY172" s="513"/>
      <c r="BTZ172" s="513"/>
      <c r="BUA172" s="513"/>
      <c r="BUB172" s="513"/>
      <c r="BUC172" s="513"/>
      <c r="BUD172" s="513"/>
      <c r="BUE172" s="513"/>
      <c r="BUF172" s="513"/>
      <c r="BUG172" s="513"/>
      <c r="BUH172" s="513"/>
      <c r="BUI172" s="513"/>
      <c r="BUJ172" s="513"/>
      <c r="BUK172" s="513"/>
      <c r="BUL172" s="513"/>
      <c r="BUM172" s="513"/>
      <c r="BUN172" s="513"/>
      <c r="BUO172" s="513"/>
      <c r="BUP172" s="513"/>
      <c r="BUQ172" s="513"/>
      <c r="BUR172" s="513"/>
      <c r="BUS172" s="513"/>
      <c r="BUT172" s="513"/>
      <c r="BUU172" s="513"/>
      <c r="BUV172" s="513"/>
      <c r="BUW172" s="513"/>
      <c r="BUX172" s="513"/>
      <c r="BUY172" s="513"/>
      <c r="BUZ172" s="513"/>
      <c r="BVA172" s="513"/>
      <c r="BVB172" s="513"/>
      <c r="BVC172" s="513"/>
      <c r="BVD172" s="513"/>
      <c r="BVE172" s="513"/>
      <c r="BVF172" s="513"/>
      <c r="BVG172" s="513"/>
      <c r="BVH172" s="513"/>
      <c r="BVI172" s="513"/>
      <c r="BVJ172" s="513"/>
      <c r="BVK172" s="513"/>
      <c r="BVL172" s="513"/>
      <c r="BVM172" s="513"/>
      <c r="BVN172" s="513"/>
      <c r="BVO172" s="513"/>
      <c r="BVP172" s="513"/>
      <c r="BVQ172" s="513"/>
      <c r="BVR172" s="513"/>
      <c r="BVS172" s="513"/>
      <c r="BVT172" s="513"/>
      <c r="BVU172" s="513"/>
      <c r="BVV172" s="513"/>
      <c r="BVW172" s="513"/>
      <c r="BVX172" s="513"/>
      <c r="BVY172" s="513"/>
      <c r="BVZ172" s="513"/>
      <c r="BWA172" s="513"/>
      <c r="BWB172" s="513"/>
      <c r="BWC172" s="513"/>
      <c r="BWD172" s="513"/>
      <c r="BWE172" s="513"/>
      <c r="BWF172" s="513"/>
      <c r="BWG172" s="513"/>
      <c r="BWH172" s="513"/>
      <c r="BWI172" s="513"/>
      <c r="BWJ172" s="513"/>
      <c r="BWK172" s="513"/>
      <c r="BWL172" s="513"/>
      <c r="BWM172" s="513"/>
      <c r="BWN172" s="513"/>
      <c r="BWO172" s="513"/>
      <c r="BWP172" s="513"/>
      <c r="BWQ172" s="513"/>
    </row>
    <row r="173" spans="1:1967" ht="102" customHeight="1">
      <c r="A173" s="9" t="s">
        <v>6186</v>
      </c>
      <c r="B173" s="100" t="s">
        <v>97</v>
      </c>
      <c r="C173" s="3" t="s">
        <v>667</v>
      </c>
      <c r="D173" s="3" t="s">
        <v>187</v>
      </c>
      <c r="E173" s="3" t="s">
        <v>171</v>
      </c>
      <c r="F173" s="9"/>
      <c r="G173" s="3" t="s">
        <v>385</v>
      </c>
      <c r="H173" s="20">
        <v>0</v>
      </c>
      <c r="I173" s="34">
        <v>470000000</v>
      </c>
      <c r="J173" s="21" t="s">
        <v>1316</v>
      </c>
      <c r="K173" s="19" t="s">
        <v>1350</v>
      </c>
      <c r="L173" s="137" t="s">
        <v>3404</v>
      </c>
      <c r="M173" s="140" t="s">
        <v>383</v>
      </c>
      <c r="N173" s="358" t="s">
        <v>8845</v>
      </c>
      <c r="O173" s="3" t="s">
        <v>1368</v>
      </c>
      <c r="P173" s="7" t="s">
        <v>1338</v>
      </c>
      <c r="Q173" s="3" t="s">
        <v>1337</v>
      </c>
      <c r="R173" s="132">
        <v>47.948</v>
      </c>
      <c r="S173" s="19">
        <v>192700</v>
      </c>
      <c r="T173" s="83">
        <v>0</v>
      </c>
      <c r="U173" s="83">
        <f t="shared" si="18"/>
        <v>0</v>
      </c>
      <c r="V173" s="9" t="s">
        <v>1327</v>
      </c>
      <c r="W173" s="147" t="s">
        <v>1396</v>
      </c>
      <c r="X173" s="9" t="s">
        <v>10759</v>
      </c>
      <c r="Y173" s="513"/>
      <c r="Z173" s="513"/>
      <c r="AA173" s="513"/>
      <c r="AB173" s="513"/>
      <c r="AC173" s="513"/>
      <c r="AD173" s="513"/>
      <c r="AE173" s="513"/>
      <c r="AF173" s="513"/>
      <c r="AG173" s="513"/>
      <c r="AH173" s="513"/>
      <c r="AI173" s="513"/>
      <c r="AJ173" s="513"/>
      <c r="AK173" s="513"/>
      <c r="AL173" s="513"/>
      <c r="AM173" s="513"/>
      <c r="AN173" s="513"/>
      <c r="AO173" s="513"/>
      <c r="AP173" s="513"/>
      <c r="AQ173" s="513"/>
      <c r="AR173" s="513"/>
      <c r="AS173" s="513"/>
      <c r="AT173" s="513"/>
      <c r="AU173" s="513"/>
      <c r="AV173" s="513"/>
      <c r="AW173" s="513"/>
      <c r="AX173" s="513"/>
      <c r="AY173" s="513"/>
      <c r="AZ173" s="513"/>
      <c r="BA173" s="513"/>
      <c r="BB173" s="513"/>
      <c r="BC173" s="513"/>
      <c r="BD173" s="513"/>
      <c r="BE173" s="513"/>
      <c r="BF173" s="513"/>
      <c r="BG173" s="513"/>
      <c r="BH173" s="513"/>
      <c r="BI173" s="513"/>
      <c r="BJ173" s="513"/>
      <c r="BK173" s="513"/>
      <c r="BL173" s="513"/>
      <c r="BM173" s="513"/>
      <c r="BN173" s="513"/>
      <c r="BO173" s="513"/>
      <c r="BP173" s="513"/>
      <c r="BQ173" s="513"/>
      <c r="BR173" s="513"/>
      <c r="BS173" s="513"/>
      <c r="BT173" s="513"/>
      <c r="BU173" s="513"/>
      <c r="BV173" s="513"/>
      <c r="BW173" s="513"/>
      <c r="BX173" s="513"/>
      <c r="BY173" s="513"/>
      <c r="BZ173" s="513"/>
      <c r="CA173" s="513"/>
      <c r="CB173" s="513"/>
      <c r="CC173" s="513"/>
      <c r="CD173" s="513"/>
      <c r="CE173" s="513"/>
      <c r="CF173" s="513"/>
      <c r="CG173" s="513"/>
      <c r="CH173" s="513"/>
      <c r="CI173" s="513"/>
      <c r="CJ173" s="513"/>
      <c r="CK173" s="513"/>
      <c r="CL173" s="513"/>
      <c r="CM173" s="513"/>
      <c r="CN173" s="513"/>
      <c r="CO173" s="513"/>
      <c r="CP173" s="513"/>
      <c r="CQ173" s="513"/>
      <c r="CR173" s="513"/>
      <c r="CS173" s="513"/>
      <c r="CT173" s="513"/>
      <c r="CU173" s="513"/>
      <c r="CV173" s="513"/>
      <c r="CW173" s="513"/>
      <c r="CX173" s="513"/>
      <c r="CY173" s="513"/>
      <c r="CZ173" s="513"/>
      <c r="DA173" s="513"/>
      <c r="DB173" s="513"/>
      <c r="DC173" s="513"/>
      <c r="DD173" s="513"/>
      <c r="DE173" s="513"/>
      <c r="DF173" s="513"/>
      <c r="DG173" s="513"/>
      <c r="DH173" s="513"/>
      <c r="DI173" s="513"/>
      <c r="DJ173" s="513"/>
      <c r="DK173" s="513"/>
      <c r="DL173" s="513"/>
      <c r="DM173" s="513"/>
      <c r="DN173" s="513"/>
      <c r="DO173" s="513"/>
      <c r="DP173" s="513"/>
      <c r="DQ173" s="513"/>
      <c r="DR173" s="513"/>
      <c r="DS173" s="513"/>
      <c r="DT173" s="513"/>
      <c r="DU173" s="513"/>
      <c r="DV173" s="513"/>
      <c r="DW173" s="513"/>
      <c r="DX173" s="513"/>
      <c r="DY173" s="513"/>
      <c r="DZ173" s="513"/>
      <c r="EA173" s="513"/>
      <c r="EB173" s="513"/>
      <c r="EC173" s="513"/>
      <c r="ED173" s="513"/>
      <c r="EE173" s="513"/>
      <c r="EF173" s="513"/>
      <c r="EG173" s="513"/>
      <c r="EH173" s="513"/>
      <c r="EI173" s="513"/>
      <c r="EJ173" s="513"/>
      <c r="EK173" s="513"/>
      <c r="EL173" s="513"/>
      <c r="EM173" s="513"/>
      <c r="EN173" s="513"/>
      <c r="EO173" s="513"/>
      <c r="EP173" s="513"/>
      <c r="EQ173" s="513"/>
      <c r="ER173" s="513"/>
      <c r="ES173" s="513"/>
      <c r="ET173" s="513"/>
      <c r="EU173" s="513"/>
      <c r="EV173" s="513"/>
      <c r="EW173" s="513"/>
      <c r="EX173" s="513"/>
      <c r="EY173" s="513"/>
      <c r="EZ173" s="513"/>
      <c r="FA173" s="513"/>
      <c r="FB173" s="513"/>
      <c r="FC173" s="513"/>
      <c r="FD173" s="513"/>
      <c r="FE173" s="513"/>
      <c r="FF173" s="513"/>
      <c r="FG173" s="513"/>
      <c r="FH173" s="513"/>
      <c r="FI173" s="513"/>
      <c r="FJ173" s="513"/>
      <c r="FK173" s="513"/>
      <c r="FL173" s="513"/>
      <c r="FM173" s="513"/>
      <c r="FN173" s="513"/>
      <c r="FO173" s="513"/>
      <c r="FP173" s="513"/>
      <c r="FQ173" s="513"/>
      <c r="FR173" s="513"/>
      <c r="FS173" s="513"/>
      <c r="FT173" s="513"/>
      <c r="FU173" s="513"/>
      <c r="FV173" s="513"/>
      <c r="FW173" s="513"/>
      <c r="FX173" s="513"/>
      <c r="FY173" s="513"/>
      <c r="FZ173" s="513"/>
      <c r="GA173" s="513"/>
      <c r="GB173" s="513"/>
      <c r="GC173" s="513"/>
      <c r="GD173" s="513"/>
      <c r="GE173" s="513"/>
      <c r="GF173" s="513"/>
      <c r="GG173" s="513"/>
      <c r="GH173" s="513"/>
      <c r="GI173" s="513"/>
      <c r="GJ173" s="513"/>
      <c r="GK173" s="513"/>
      <c r="GL173" s="513"/>
      <c r="GM173" s="513"/>
      <c r="GN173" s="513"/>
      <c r="GO173" s="513"/>
      <c r="GP173" s="513"/>
      <c r="GQ173" s="513"/>
      <c r="GR173" s="513"/>
      <c r="GS173" s="513"/>
      <c r="GT173" s="513"/>
      <c r="GU173" s="513"/>
      <c r="GV173" s="513"/>
      <c r="GW173" s="513"/>
      <c r="GX173" s="513"/>
      <c r="GY173" s="513"/>
      <c r="GZ173" s="513"/>
      <c r="HA173" s="513"/>
      <c r="HB173" s="513"/>
      <c r="HC173" s="513"/>
      <c r="HD173" s="513"/>
      <c r="HE173" s="513"/>
      <c r="HF173" s="513"/>
      <c r="HG173" s="513"/>
      <c r="HH173" s="513"/>
      <c r="HI173" s="513"/>
      <c r="HJ173" s="513"/>
      <c r="HK173" s="513"/>
      <c r="HL173" s="513"/>
      <c r="HM173" s="513"/>
      <c r="HN173" s="513"/>
      <c r="HO173" s="513"/>
      <c r="HP173" s="513"/>
      <c r="HQ173" s="513"/>
      <c r="HR173" s="513"/>
      <c r="HS173" s="513"/>
      <c r="HT173" s="513"/>
      <c r="HU173" s="513"/>
      <c r="HV173" s="513"/>
      <c r="HW173" s="513"/>
      <c r="HX173" s="513"/>
      <c r="HY173" s="513"/>
      <c r="HZ173" s="513"/>
      <c r="IA173" s="513"/>
      <c r="IB173" s="513"/>
      <c r="IC173" s="513"/>
      <c r="ID173" s="513"/>
      <c r="IE173" s="513"/>
      <c r="IF173" s="513"/>
      <c r="IG173" s="513"/>
      <c r="IH173" s="513"/>
      <c r="II173" s="513"/>
      <c r="IJ173" s="513"/>
      <c r="IK173" s="513"/>
      <c r="IL173" s="513"/>
      <c r="IM173" s="513"/>
      <c r="IN173" s="513"/>
      <c r="IO173" s="513"/>
      <c r="IP173" s="513"/>
      <c r="IQ173" s="513"/>
      <c r="IR173" s="513"/>
      <c r="IS173" s="513"/>
      <c r="IT173" s="513"/>
      <c r="IU173" s="513"/>
      <c r="IV173" s="513"/>
      <c r="IW173" s="513"/>
      <c r="IX173" s="513"/>
      <c r="IY173" s="513"/>
      <c r="IZ173" s="513"/>
      <c r="JA173" s="513"/>
      <c r="JB173" s="513"/>
      <c r="JC173" s="513"/>
      <c r="JD173" s="513"/>
      <c r="JE173" s="513"/>
      <c r="JF173" s="513"/>
      <c r="JG173" s="513"/>
      <c r="JH173" s="513"/>
      <c r="JI173" s="513"/>
      <c r="JJ173" s="513"/>
      <c r="JK173" s="513"/>
      <c r="JL173" s="513"/>
      <c r="JM173" s="513"/>
      <c r="JN173" s="513"/>
      <c r="JO173" s="513"/>
      <c r="JP173" s="513"/>
      <c r="JQ173" s="513"/>
      <c r="JR173" s="513"/>
      <c r="JS173" s="513"/>
      <c r="JT173" s="513"/>
      <c r="JU173" s="513"/>
      <c r="JV173" s="513"/>
      <c r="JW173" s="513"/>
      <c r="JX173" s="513"/>
      <c r="JY173" s="513"/>
      <c r="JZ173" s="513"/>
      <c r="KA173" s="513"/>
      <c r="KB173" s="513"/>
      <c r="KC173" s="513"/>
      <c r="KD173" s="513"/>
      <c r="KE173" s="513"/>
      <c r="KF173" s="513"/>
      <c r="KG173" s="513"/>
      <c r="KH173" s="513"/>
      <c r="KI173" s="513"/>
      <c r="KJ173" s="513"/>
      <c r="KK173" s="513"/>
      <c r="KL173" s="513"/>
      <c r="KM173" s="513"/>
      <c r="KN173" s="513"/>
      <c r="KO173" s="513"/>
      <c r="KP173" s="513"/>
      <c r="KQ173" s="513"/>
      <c r="KR173" s="513"/>
      <c r="KS173" s="513"/>
      <c r="KT173" s="513"/>
      <c r="KU173" s="513"/>
      <c r="KV173" s="513"/>
      <c r="KW173" s="513"/>
      <c r="KX173" s="513"/>
      <c r="KY173" s="513"/>
      <c r="KZ173" s="513"/>
      <c r="LA173" s="513"/>
      <c r="LB173" s="513"/>
      <c r="LC173" s="513"/>
      <c r="LD173" s="513"/>
      <c r="LE173" s="513"/>
      <c r="LF173" s="513"/>
      <c r="LG173" s="513"/>
      <c r="LH173" s="513"/>
      <c r="LI173" s="513"/>
      <c r="LJ173" s="513"/>
      <c r="LK173" s="513"/>
      <c r="LL173" s="513"/>
      <c r="LM173" s="513"/>
      <c r="LN173" s="513"/>
      <c r="LO173" s="513"/>
      <c r="LP173" s="513"/>
      <c r="LQ173" s="513"/>
      <c r="LR173" s="513"/>
      <c r="LS173" s="513"/>
      <c r="LT173" s="513"/>
      <c r="LU173" s="513"/>
      <c r="LV173" s="513"/>
      <c r="LW173" s="513"/>
      <c r="LX173" s="513"/>
      <c r="LY173" s="513"/>
      <c r="LZ173" s="513"/>
      <c r="MA173" s="513"/>
      <c r="MB173" s="513"/>
      <c r="MC173" s="513"/>
      <c r="MD173" s="513"/>
      <c r="ME173" s="513"/>
      <c r="MF173" s="513"/>
      <c r="MG173" s="513"/>
      <c r="MH173" s="513"/>
      <c r="MI173" s="513"/>
      <c r="MJ173" s="513"/>
      <c r="MK173" s="513"/>
      <c r="ML173" s="513"/>
      <c r="MM173" s="513"/>
      <c r="MN173" s="513"/>
      <c r="MO173" s="513"/>
      <c r="MP173" s="513"/>
      <c r="MQ173" s="513"/>
      <c r="MR173" s="513"/>
      <c r="MS173" s="513"/>
      <c r="MT173" s="513"/>
      <c r="MU173" s="513"/>
      <c r="MV173" s="513"/>
      <c r="MW173" s="513"/>
      <c r="MX173" s="513"/>
      <c r="MY173" s="513"/>
      <c r="MZ173" s="513"/>
      <c r="NA173" s="513"/>
      <c r="NB173" s="513"/>
      <c r="NC173" s="513"/>
      <c r="ND173" s="513"/>
      <c r="NE173" s="513"/>
      <c r="NF173" s="513"/>
      <c r="NG173" s="513"/>
      <c r="NH173" s="513"/>
      <c r="NI173" s="513"/>
      <c r="NJ173" s="513"/>
      <c r="NK173" s="513"/>
      <c r="NL173" s="513"/>
      <c r="NM173" s="513"/>
      <c r="NN173" s="513"/>
      <c r="NO173" s="513"/>
      <c r="NP173" s="513"/>
      <c r="NQ173" s="513"/>
      <c r="NR173" s="513"/>
      <c r="NS173" s="513"/>
      <c r="NT173" s="513"/>
      <c r="NU173" s="513"/>
      <c r="NV173" s="513"/>
      <c r="NW173" s="513"/>
      <c r="NX173" s="513"/>
      <c r="NY173" s="513"/>
      <c r="NZ173" s="513"/>
      <c r="OA173" s="513"/>
      <c r="OB173" s="513"/>
      <c r="OC173" s="513"/>
      <c r="OD173" s="513"/>
      <c r="OE173" s="513"/>
      <c r="OF173" s="513"/>
      <c r="OG173" s="513"/>
      <c r="OH173" s="513"/>
      <c r="OI173" s="513"/>
      <c r="OJ173" s="513"/>
      <c r="OK173" s="513"/>
      <c r="OL173" s="513"/>
      <c r="OM173" s="513"/>
      <c r="ON173" s="513"/>
      <c r="OO173" s="513"/>
      <c r="OP173" s="513"/>
      <c r="OQ173" s="513"/>
      <c r="OR173" s="513"/>
      <c r="OS173" s="513"/>
      <c r="OT173" s="513"/>
      <c r="OU173" s="513"/>
      <c r="OV173" s="513"/>
      <c r="OW173" s="513"/>
      <c r="OX173" s="513"/>
      <c r="OY173" s="513"/>
      <c r="OZ173" s="513"/>
      <c r="PA173" s="513"/>
      <c r="PB173" s="513"/>
      <c r="PC173" s="513"/>
      <c r="PD173" s="513"/>
      <c r="PE173" s="513"/>
      <c r="PF173" s="513"/>
      <c r="PG173" s="513"/>
      <c r="PH173" s="513"/>
      <c r="PI173" s="513"/>
      <c r="PJ173" s="513"/>
      <c r="PK173" s="513"/>
      <c r="PL173" s="513"/>
      <c r="PM173" s="513"/>
      <c r="PN173" s="513"/>
      <c r="PO173" s="513"/>
      <c r="PP173" s="513"/>
      <c r="PQ173" s="513"/>
      <c r="PR173" s="513"/>
      <c r="PS173" s="513"/>
      <c r="PT173" s="513"/>
      <c r="PU173" s="513"/>
      <c r="PV173" s="513"/>
      <c r="PW173" s="513"/>
      <c r="PX173" s="513"/>
      <c r="PY173" s="513"/>
      <c r="PZ173" s="513"/>
      <c r="QA173" s="513"/>
      <c r="QB173" s="513"/>
      <c r="QC173" s="513"/>
      <c r="QD173" s="513"/>
      <c r="QE173" s="513"/>
      <c r="QF173" s="513"/>
      <c r="QG173" s="513"/>
      <c r="QH173" s="513"/>
      <c r="QI173" s="513"/>
      <c r="QJ173" s="513"/>
      <c r="QK173" s="513"/>
      <c r="QL173" s="513"/>
      <c r="QM173" s="513"/>
      <c r="QN173" s="513"/>
      <c r="QO173" s="513"/>
      <c r="QP173" s="513"/>
      <c r="QQ173" s="513"/>
      <c r="QR173" s="513"/>
      <c r="QS173" s="513"/>
      <c r="QT173" s="513"/>
      <c r="QU173" s="513"/>
      <c r="QV173" s="513"/>
      <c r="QW173" s="513"/>
      <c r="QX173" s="513"/>
      <c r="QY173" s="513"/>
      <c r="QZ173" s="513"/>
      <c r="RA173" s="513"/>
      <c r="RB173" s="513"/>
      <c r="RC173" s="513"/>
      <c r="RD173" s="513"/>
      <c r="RE173" s="513"/>
      <c r="RF173" s="513"/>
      <c r="RG173" s="513"/>
      <c r="RH173" s="513"/>
      <c r="RI173" s="513"/>
      <c r="RJ173" s="513"/>
      <c r="RK173" s="513"/>
      <c r="RL173" s="513"/>
      <c r="RM173" s="513"/>
      <c r="RN173" s="513"/>
      <c r="RO173" s="513"/>
      <c r="RP173" s="513"/>
      <c r="RQ173" s="513"/>
      <c r="RR173" s="513"/>
      <c r="RS173" s="513"/>
      <c r="RT173" s="513"/>
      <c r="RU173" s="513"/>
      <c r="RV173" s="513"/>
      <c r="RW173" s="513"/>
      <c r="RX173" s="513"/>
      <c r="RY173" s="513"/>
      <c r="RZ173" s="513"/>
      <c r="SA173" s="513"/>
      <c r="SB173" s="513"/>
      <c r="SC173" s="513"/>
      <c r="SD173" s="513"/>
      <c r="SE173" s="513"/>
      <c r="SF173" s="513"/>
      <c r="SG173" s="513"/>
      <c r="SH173" s="513"/>
      <c r="SI173" s="513"/>
      <c r="SJ173" s="513"/>
      <c r="SK173" s="513"/>
      <c r="SL173" s="513"/>
      <c r="SM173" s="513"/>
      <c r="SN173" s="513"/>
      <c r="SO173" s="513"/>
      <c r="SP173" s="513"/>
      <c r="SQ173" s="513"/>
      <c r="SR173" s="513"/>
      <c r="SS173" s="513"/>
      <c r="ST173" s="513"/>
      <c r="SU173" s="513"/>
      <c r="SV173" s="513"/>
      <c r="SW173" s="513"/>
      <c r="SX173" s="513"/>
      <c r="SY173" s="513"/>
      <c r="SZ173" s="513"/>
      <c r="TA173" s="513"/>
      <c r="TB173" s="513"/>
      <c r="TC173" s="513"/>
      <c r="TD173" s="513"/>
      <c r="TE173" s="513"/>
      <c r="TF173" s="513"/>
      <c r="TG173" s="513"/>
      <c r="TH173" s="513"/>
      <c r="TI173" s="513"/>
      <c r="TJ173" s="513"/>
      <c r="TK173" s="513"/>
      <c r="TL173" s="513"/>
      <c r="TM173" s="513"/>
      <c r="TN173" s="513"/>
      <c r="TO173" s="513"/>
      <c r="TP173" s="513"/>
      <c r="TQ173" s="513"/>
      <c r="TR173" s="513"/>
      <c r="TS173" s="513"/>
      <c r="TT173" s="513"/>
      <c r="TU173" s="513"/>
      <c r="TV173" s="513"/>
      <c r="TW173" s="513"/>
      <c r="TX173" s="513"/>
      <c r="TY173" s="513"/>
      <c r="TZ173" s="513"/>
      <c r="UA173" s="513"/>
      <c r="UB173" s="513"/>
      <c r="UC173" s="513"/>
      <c r="UD173" s="513"/>
      <c r="UE173" s="513"/>
      <c r="UF173" s="513"/>
      <c r="UG173" s="513"/>
      <c r="UH173" s="513"/>
      <c r="UI173" s="513"/>
      <c r="UJ173" s="513"/>
      <c r="UK173" s="513"/>
      <c r="UL173" s="513"/>
      <c r="UM173" s="513"/>
      <c r="UN173" s="513"/>
      <c r="UO173" s="513"/>
      <c r="UP173" s="513"/>
      <c r="UQ173" s="513"/>
      <c r="UR173" s="513"/>
      <c r="US173" s="513"/>
      <c r="UT173" s="513"/>
      <c r="UU173" s="513"/>
      <c r="UV173" s="513"/>
      <c r="UW173" s="513"/>
      <c r="UX173" s="513"/>
      <c r="UY173" s="513"/>
      <c r="UZ173" s="513"/>
      <c r="VA173" s="513"/>
      <c r="VB173" s="513"/>
      <c r="VC173" s="513"/>
      <c r="VD173" s="513"/>
      <c r="VE173" s="513"/>
      <c r="VF173" s="513"/>
      <c r="VG173" s="513"/>
      <c r="VH173" s="513"/>
      <c r="VI173" s="513"/>
      <c r="VJ173" s="513"/>
      <c r="VK173" s="513"/>
      <c r="VL173" s="513"/>
      <c r="VM173" s="513"/>
      <c r="VN173" s="513"/>
      <c r="VO173" s="513"/>
      <c r="VP173" s="513"/>
      <c r="VQ173" s="513"/>
      <c r="VR173" s="513"/>
      <c r="VS173" s="513"/>
      <c r="VT173" s="513"/>
      <c r="VU173" s="513"/>
      <c r="VV173" s="513"/>
      <c r="VW173" s="513"/>
      <c r="VX173" s="513"/>
      <c r="VY173" s="513"/>
      <c r="VZ173" s="513"/>
      <c r="WA173" s="513"/>
      <c r="WB173" s="513"/>
      <c r="WC173" s="513"/>
      <c r="WD173" s="513"/>
      <c r="WE173" s="513"/>
      <c r="WF173" s="513"/>
      <c r="WG173" s="513"/>
      <c r="WH173" s="513"/>
      <c r="WI173" s="513"/>
      <c r="WJ173" s="513"/>
      <c r="WK173" s="513"/>
      <c r="WL173" s="513"/>
      <c r="WM173" s="513"/>
      <c r="WN173" s="513"/>
      <c r="WO173" s="513"/>
      <c r="WP173" s="513"/>
      <c r="WQ173" s="513"/>
      <c r="WR173" s="513"/>
      <c r="WS173" s="513"/>
      <c r="WT173" s="513"/>
      <c r="WU173" s="513"/>
      <c r="WV173" s="513"/>
      <c r="WW173" s="513"/>
      <c r="WX173" s="513"/>
      <c r="WY173" s="513"/>
      <c r="WZ173" s="513"/>
      <c r="XA173" s="513"/>
      <c r="XB173" s="513"/>
      <c r="XC173" s="513"/>
      <c r="XD173" s="513"/>
      <c r="XE173" s="513"/>
      <c r="XF173" s="513"/>
      <c r="XG173" s="513"/>
      <c r="XH173" s="513"/>
      <c r="XI173" s="513"/>
      <c r="XJ173" s="513"/>
      <c r="XK173" s="513"/>
      <c r="XL173" s="513"/>
      <c r="XM173" s="513"/>
      <c r="XN173" s="513"/>
      <c r="XO173" s="513"/>
      <c r="XP173" s="513"/>
      <c r="XQ173" s="513"/>
      <c r="XR173" s="513"/>
      <c r="XS173" s="513"/>
      <c r="XT173" s="513"/>
      <c r="XU173" s="513"/>
      <c r="XV173" s="513"/>
      <c r="XW173" s="513"/>
      <c r="XX173" s="513"/>
      <c r="XY173" s="513"/>
      <c r="XZ173" s="513"/>
      <c r="YA173" s="513"/>
      <c r="YB173" s="513"/>
      <c r="YC173" s="513"/>
      <c r="YD173" s="513"/>
      <c r="YE173" s="513"/>
      <c r="YF173" s="513"/>
      <c r="YG173" s="513"/>
      <c r="YH173" s="513"/>
      <c r="YI173" s="513"/>
      <c r="YJ173" s="513"/>
      <c r="YK173" s="513"/>
      <c r="YL173" s="513"/>
      <c r="YM173" s="513"/>
      <c r="YN173" s="513"/>
      <c r="YO173" s="513"/>
      <c r="YP173" s="513"/>
      <c r="YQ173" s="513"/>
      <c r="YR173" s="513"/>
      <c r="YS173" s="513"/>
      <c r="YT173" s="513"/>
      <c r="YU173" s="513"/>
      <c r="YV173" s="513"/>
      <c r="YW173" s="513"/>
      <c r="YX173" s="513"/>
      <c r="YY173" s="513"/>
      <c r="YZ173" s="513"/>
      <c r="ZA173" s="513"/>
      <c r="ZB173" s="513"/>
      <c r="ZC173" s="513"/>
      <c r="ZD173" s="513"/>
      <c r="ZE173" s="513"/>
      <c r="ZF173" s="513"/>
      <c r="ZG173" s="513"/>
      <c r="ZH173" s="513"/>
      <c r="ZI173" s="513"/>
      <c r="ZJ173" s="513"/>
      <c r="ZK173" s="513"/>
      <c r="ZL173" s="513"/>
      <c r="ZM173" s="513"/>
      <c r="ZN173" s="513"/>
      <c r="ZO173" s="513"/>
      <c r="ZP173" s="513"/>
      <c r="ZQ173" s="513"/>
      <c r="ZR173" s="513"/>
      <c r="ZS173" s="513"/>
      <c r="ZT173" s="513"/>
      <c r="ZU173" s="513"/>
      <c r="ZV173" s="513"/>
      <c r="ZW173" s="513"/>
      <c r="ZX173" s="513"/>
      <c r="ZY173" s="513"/>
      <c r="ZZ173" s="513"/>
      <c r="AAA173" s="513"/>
      <c r="AAB173" s="513"/>
      <c r="AAC173" s="513"/>
      <c r="AAD173" s="513"/>
      <c r="AAE173" s="513"/>
      <c r="AAF173" s="513"/>
      <c r="AAG173" s="513"/>
      <c r="AAH173" s="513"/>
      <c r="AAI173" s="513"/>
      <c r="AAJ173" s="513"/>
      <c r="AAK173" s="513"/>
      <c r="AAL173" s="513"/>
      <c r="AAM173" s="513"/>
      <c r="AAN173" s="513"/>
      <c r="AAO173" s="513"/>
      <c r="AAP173" s="513"/>
      <c r="AAQ173" s="513"/>
      <c r="AAR173" s="513"/>
      <c r="AAS173" s="513"/>
      <c r="AAT173" s="513"/>
      <c r="AAU173" s="513"/>
      <c r="AAV173" s="513"/>
      <c r="AAW173" s="513"/>
      <c r="AAX173" s="513"/>
      <c r="AAY173" s="513"/>
      <c r="AAZ173" s="513"/>
      <c r="ABA173" s="513"/>
      <c r="ABB173" s="513"/>
      <c r="ABC173" s="513"/>
      <c r="ABD173" s="513"/>
      <c r="ABE173" s="513"/>
      <c r="ABF173" s="513"/>
      <c r="ABG173" s="513"/>
      <c r="ABH173" s="513"/>
      <c r="ABI173" s="513"/>
      <c r="ABJ173" s="513"/>
      <c r="ABK173" s="513"/>
      <c r="ABL173" s="513"/>
      <c r="ABM173" s="513"/>
      <c r="ABN173" s="513"/>
      <c r="ABO173" s="513"/>
      <c r="ABP173" s="513"/>
      <c r="ABQ173" s="513"/>
      <c r="ABR173" s="513"/>
      <c r="ABS173" s="513"/>
      <c r="ABT173" s="513"/>
      <c r="ABU173" s="513"/>
      <c r="ABV173" s="513"/>
      <c r="ABW173" s="513"/>
      <c r="ABX173" s="513"/>
      <c r="ABY173" s="513"/>
      <c r="ABZ173" s="513"/>
      <c r="ACA173" s="513"/>
      <c r="ACB173" s="513"/>
      <c r="ACC173" s="513"/>
      <c r="ACD173" s="513"/>
      <c r="ACE173" s="513"/>
      <c r="ACF173" s="513"/>
      <c r="ACG173" s="513"/>
      <c r="ACH173" s="513"/>
      <c r="ACI173" s="513"/>
      <c r="ACJ173" s="513"/>
      <c r="ACK173" s="513"/>
      <c r="ACL173" s="513"/>
      <c r="ACM173" s="513"/>
      <c r="ACN173" s="513"/>
      <c r="ACO173" s="513"/>
      <c r="ACP173" s="513"/>
      <c r="ACQ173" s="513"/>
      <c r="ACR173" s="513"/>
      <c r="ACS173" s="513"/>
      <c r="ACT173" s="513"/>
      <c r="ACU173" s="513"/>
      <c r="ACV173" s="513"/>
      <c r="ACW173" s="513"/>
      <c r="ACX173" s="513"/>
      <c r="ACY173" s="513"/>
      <c r="ACZ173" s="513"/>
      <c r="ADA173" s="513"/>
      <c r="ADB173" s="513"/>
      <c r="ADC173" s="513"/>
      <c r="ADD173" s="513"/>
      <c r="ADE173" s="513"/>
      <c r="ADF173" s="513"/>
      <c r="ADG173" s="513"/>
      <c r="ADH173" s="513"/>
      <c r="ADI173" s="513"/>
      <c r="ADJ173" s="513"/>
      <c r="ADK173" s="513"/>
      <c r="ADL173" s="513"/>
      <c r="ADM173" s="513"/>
      <c r="ADN173" s="513"/>
      <c r="ADO173" s="513"/>
      <c r="ADP173" s="513"/>
      <c r="ADQ173" s="513"/>
      <c r="ADR173" s="513"/>
      <c r="ADS173" s="513"/>
      <c r="ADT173" s="513"/>
      <c r="ADU173" s="513"/>
      <c r="ADV173" s="513"/>
      <c r="ADW173" s="513"/>
      <c r="ADX173" s="513"/>
      <c r="ADY173" s="513"/>
      <c r="ADZ173" s="513"/>
      <c r="AEA173" s="513"/>
      <c r="AEB173" s="513"/>
      <c r="AEC173" s="513"/>
      <c r="AED173" s="513"/>
      <c r="AEE173" s="513"/>
      <c r="AEF173" s="513"/>
      <c r="AEG173" s="513"/>
      <c r="AEH173" s="513"/>
      <c r="AEI173" s="513"/>
      <c r="AEJ173" s="513"/>
      <c r="AEK173" s="513"/>
      <c r="AEL173" s="513"/>
      <c r="AEM173" s="513"/>
      <c r="AEN173" s="513"/>
      <c r="AEO173" s="513"/>
      <c r="AEP173" s="513"/>
      <c r="AEQ173" s="513"/>
      <c r="AER173" s="513"/>
      <c r="AES173" s="513"/>
      <c r="AET173" s="513"/>
      <c r="AEU173" s="513"/>
      <c r="AEV173" s="513"/>
      <c r="AEW173" s="513"/>
      <c r="AEX173" s="513"/>
      <c r="AEY173" s="513"/>
      <c r="AEZ173" s="513"/>
      <c r="AFA173" s="513"/>
      <c r="AFB173" s="513"/>
      <c r="AFC173" s="513"/>
      <c r="AFD173" s="513"/>
      <c r="AFE173" s="513"/>
      <c r="AFF173" s="513"/>
      <c r="AFG173" s="513"/>
      <c r="AFH173" s="513"/>
      <c r="AFI173" s="513"/>
      <c r="AFJ173" s="513"/>
      <c r="AFK173" s="513"/>
      <c r="AFL173" s="513"/>
      <c r="AFM173" s="513"/>
      <c r="AFN173" s="513"/>
      <c r="AFO173" s="513"/>
      <c r="AFP173" s="513"/>
      <c r="AFQ173" s="513"/>
      <c r="AFR173" s="513"/>
      <c r="AFS173" s="513"/>
      <c r="AFT173" s="513"/>
      <c r="AFU173" s="513"/>
      <c r="AFV173" s="513"/>
      <c r="AFW173" s="513"/>
      <c r="AFX173" s="513"/>
      <c r="AFY173" s="513"/>
      <c r="AFZ173" s="513"/>
      <c r="AGA173" s="513"/>
      <c r="AGB173" s="513"/>
      <c r="AGC173" s="513"/>
      <c r="AGD173" s="513"/>
      <c r="AGE173" s="513"/>
      <c r="AGF173" s="513"/>
      <c r="AGG173" s="513"/>
      <c r="AGH173" s="513"/>
      <c r="AGI173" s="513"/>
      <c r="AGJ173" s="513"/>
      <c r="AGK173" s="513"/>
      <c r="AGL173" s="513"/>
      <c r="AGM173" s="513"/>
      <c r="AGN173" s="513"/>
      <c r="AGO173" s="513"/>
      <c r="AGP173" s="513"/>
      <c r="AGQ173" s="513"/>
      <c r="AGR173" s="513"/>
      <c r="AGS173" s="513"/>
      <c r="AGT173" s="513"/>
      <c r="AGU173" s="513"/>
      <c r="AGV173" s="513"/>
      <c r="AGW173" s="513"/>
      <c r="AGX173" s="513"/>
      <c r="AGY173" s="513"/>
      <c r="AGZ173" s="513"/>
      <c r="AHA173" s="513"/>
      <c r="AHB173" s="513"/>
      <c r="AHC173" s="513"/>
      <c r="AHD173" s="513"/>
      <c r="AHE173" s="513"/>
      <c r="AHF173" s="513"/>
      <c r="AHG173" s="513"/>
      <c r="AHH173" s="513"/>
      <c r="AHI173" s="513"/>
      <c r="AHJ173" s="513"/>
      <c r="AHK173" s="513"/>
      <c r="AHL173" s="513"/>
      <c r="AHM173" s="513"/>
      <c r="AHN173" s="513"/>
      <c r="AHO173" s="513"/>
      <c r="AHP173" s="513"/>
      <c r="AHQ173" s="513"/>
      <c r="AHR173" s="513"/>
      <c r="AHS173" s="513"/>
      <c r="AHT173" s="513"/>
      <c r="AHU173" s="513"/>
      <c r="AHV173" s="513"/>
      <c r="AHW173" s="513"/>
      <c r="AHX173" s="513"/>
      <c r="AHY173" s="513"/>
      <c r="AHZ173" s="513"/>
      <c r="AIA173" s="513"/>
      <c r="AIB173" s="513"/>
      <c r="AIC173" s="513"/>
      <c r="AID173" s="513"/>
      <c r="AIE173" s="513"/>
      <c r="AIF173" s="513"/>
      <c r="AIG173" s="513"/>
      <c r="AIH173" s="513"/>
      <c r="AII173" s="513"/>
      <c r="AIJ173" s="513"/>
      <c r="AIK173" s="513"/>
      <c r="AIL173" s="513"/>
      <c r="AIM173" s="513"/>
      <c r="AIN173" s="513"/>
      <c r="AIO173" s="513"/>
      <c r="AIP173" s="513"/>
      <c r="AIQ173" s="513"/>
      <c r="AIR173" s="513"/>
      <c r="AIS173" s="513"/>
      <c r="AIT173" s="513"/>
      <c r="AIU173" s="513"/>
      <c r="AIV173" s="513"/>
      <c r="AIW173" s="513"/>
      <c r="AIX173" s="513"/>
      <c r="AIY173" s="513"/>
      <c r="AIZ173" s="513"/>
      <c r="AJA173" s="513"/>
      <c r="AJB173" s="513"/>
      <c r="AJC173" s="513"/>
      <c r="AJD173" s="513"/>
      <c r="AJE173" s="513"/>
      <c r="AJF173" s="513"/>
      <c r="AJG173" s="513"/>
      <c r="AJH173" s="513"/>
      <c r="AJI173" s="513"/>
      <c r="AJJ173" s="513"/>
      <c r="AJK173" s="513"/>
      <c r="AJL173" s="513"/>
      <c r="AJM173" s="513"/>
      <c r="AJN173" s="513"/>
      <c r="AJO173" s="513"/>
      <c r="AJP173" s="513"/>
      <c r="AJQ173" s="513"/>
      <c r="AJR173" s="513"/>
      <c r="AJS173" s="513"/>
      <c r="AJT173" s="513"/>
      <c r="AJU173" s="513"/>
      <c r="AJV173" s="513"/>
      <c r="AJW173" s="513"/>
      <c r="AJX173" s="513"/>
      <c r="AJY173" s="513"/>
      <c r="AJZ173" s="513"/>
      <c r="AKA173" s="513"/>
      <c r="AKB173" s="513"/>
      <c r="AKC173" s="513"/>
      <c r="AKD173" s="513"/>
      <c r="AKE173" s="513"/>
      <c r="AKF173" s="513"/>
      <c r="AKG173" s="513"/>
      <c r="AKH173" s="513"/>
      <c r="AKI173" s="513"/>
      <c r="AKJ173" s="513"/>
      <c r="AKK173" s="513"/>
      <c r="AKL173" s="513"/>
      <c r="AKM173" s="513"/>
      <c r="AKN173" s="513"/>
      <c r="AKO173" s="513"/>
      <c r="AKP173" s="513"/>
      <c r="AKQ173" s="513"/>
      <c r="AKR173" s="513"/>
      <c r="AKS173" s="513"/>
      <c r="AKT173" s="513"/>
      <c r="AKU173" s="513"/>
      <c r="AKV173" s="513"/>
      <c r="AKW173" s="513"/>
      <c r="AKX173" s="513"/>
      <c r="AKY173" s="513"/>
      <c r="AKZ173" s="513"/>
      <c r="ALA173" s="513"/>
      <c r="ALB173" s="513"/>
      <c r="ALC173" s="513"/>
      <c r="ALD173" s="513"/>
      <c r="ALE173" s="513"/>
      <c r="ALF173" s="513"/>
      <c r="ALG173" s="513"/>
      <c r="ALH173" s="513"/>
      <c r="ALI173" s="513"/>
      <c r="ALJ173" s="513"/>
      <c r="ALK173" s="513"/>
      <c r="ALL173" s="513"/>
      <c r="ALM173" s="513"/>
      <c r="ALN173" s="513"/>
      <c r="ALO173" s="513"/>
      <c r="ALP173" s="513"/>
      <c r="ALQ173" s="513"/>
      <c r="ALR173" s="513"/>
      <c r="ALS173" s="513"/>
      <c r="ALT173" s="513"/>
      <c r="ALU173" s="513"/>
      <c r="ALV173" s="513"/>
      <c r="ALW173" s="513"/>
      <c r="ALX173" s="513"/>
      <c r="ALY173" s="513"/>
      <c r="ALZ173" s="513"/>
      <c r="AMA173" s="513"/>
      <c r="AMB173" s="513"/>
      <c r="AMC173" s="513"/>
      <c r="AMD173" s="513"/>
      <c r="AME173" s="513"/>
      <c r="AMF173" s="513"/>
      <c r="AMG173" s="513"/>
      <c r="AMH173" s="513"/>
      <c r="AMI173" s="513"/>
      <c r="AMJ173" s="513"/>
      <c r="AMK173" s="513"/>
      <c r="AML173" s="513"/>
      <c r="AMM173" s="513"/>
      <c r="AMN173" s="513"/>
      <c r="AMO173" s="513"/>
      <c r="AMP173" s="513"/>
      <c r="AMQ173" s="513"/>
      <c r="AMR173" s="513"/>
      <c r="AMS173" s="513"/>
      <c r="AMT173" s="513"/>
      <c r="AMU173" s="513"/>
      <c r="AMV173" s="513"/>
      <c r="AMW173" s="513"/>
      <c r="AMX173" s="513"/>
      <c r="AMY173" s="513"/>
      <c r="AMZ173" s="513"/>
      <c r="ANA173" s="513"/>
      <c r="ANB173" s="513"/>
      <c r="ANC173" s="513"/>
      <c r="AND173" s="513"/>
      <c r="ANE173" s="513"/>
      <c r="ANF173" s="513"/>
      <c r="ANG173" s="513"/>
      <c r="ANH173" s="513"/>
      <c r="ANI173" s="513"/>
      <c r="ANJ173" s="513"/>
      <c r="ANK173" s="513"/>
      <c r="ANL173" s="513"/>
      <c r="ANM173" s="513"/>
      <c r="ANN173" s="513"/>
      <c r="ANO173" s="513"/>
      <c r="ANP173" s="513"/>
      <c r="ANQ173" s="513"/>
      <c r="ANR173" s="513"/>
      <c r="ANS173" s="513"/>
      <c r="ANT173" s="513"/>
      <c r="ANU173" s="513"/>
      <c r="ANV173" s="513"/>
      <c r="ANW173" s="513"/>
      <c r="ANX173" s="513"/>
      <c r="ANY173" s="513"/>
      <c r="ANZ173" s="513"/>
      <c r="AOA173" s="513"/>
      <c r="AOB173" s="513"/>
      <c r="AOC173" s="513"/>
      <c r="AOD173" s="513"/>
      <c r="AOE173" s="513"/>
      <c r="AOF173" s="513"/>
      <c r="AOG173" s="513"/>
      <c r="AOH173" s="513"/>
      <c r="AOI173" s="513"/>
      <c r="AOJ173" s="513"/>
      <c r="AOK173" s="513"/>
      <c r="AOL173" s="513"/>
      <c r="AOM173" s="513"/>
      <c r="AON173" s="513"/>
      <c r="AOO173" s="513"/>
      <c r="AOP173" s="513"/>
      <c r="AOQ173" s="513"/>
      <c r="AOR173" s="513"/>
      <c r="AOS173" s="513"/>
      <c r="AOT173" s="513"/>
      <c r="AOU173" s="513"/>
      <c r="AOV173" s="513"/>
      <c r="AOW173" s="513"/>
      <c r="AOX173" s="513"/>
      <c r="AOY173" s="513"/>
      <c r="AOZ173" s="513"/>
      <c r="APA173" s="513"/>
      <c r="APB173" s="513"/>
      <c r="APC173" s="513"/>
      <c r="APD173" s="513"/>
      <c r="APE173" s="513"/>
      <c r="APF173" s="513"/>
      <c r="APG173" s="513"/>
      <c r="APH173" s="513"/>
      <c r="API173" s="513"/>
      <c r="APJ173" s="513"/>
      <c r="APK173" s="513"/>
      <c r="APL173" s="513"/>
      <c r="APM173" s="513"/>
      <c r="APN173" s="513"/>
      <c r="APO173" s="513"/>
      <c r="APP173" s="513"/>
      <c r="APQ173" s="513"/>
      <c r="APR173" s="513"/>
      <c r="APS173" s="513"/>
      <c r="APT173" s="513"/>
      <c r="APU173" s="513"/>
      <c r="APV173" s="513"/>
      <c r="APW173" s="513"/>
      <c r="APX173" s="513"/>
      <c r="APY173" s="513"/>
      <c r="APZ173" s="513"/>
      <c r="AQA173" s="513"/>
      <c r="AQB173" s="513"/>
      <c r="AQC173" s="513"/>
      <c r="AQD173" s="513"/>
      <c r="AQE173" s="513"/>
      <c r="AQF173" s="513"/>
      <c r="AQG173" s="513"/>
      <c r="AQH173" s="513"/>
      <c r="AQI173" s="513"/>
      <c r="AQJ173" s="513"/>
      <c r="AQK173" s="513"/>
      <c r="AQL173" s="513"/>
      <c r="AQM173" s="513"/>
      <c r="AQN173" s="513"/>
      <c r="AQO173" s="513"/>
      <c r="AQP173" s="513"/>
      <c r="AQQ173" s="513"/>
      <c r="AQR173" s="513"/>
      <c r="AQS173" s="513"/>
      <c r="AQT173" s="513"/>
      <c r="AQU173" s="513"/>
      <c r="AQV173" s="513"/>
      <c r="AQW173" s="513"/>
      <c r="AQX173" s="513"/>
      <c r="AQY173" s="513"/>
      <c r="AQZ173" s="513"/>
      <c r="ARA173" s="513"/>
      <c r="ARB173" s="513"/>
      <c r="ARC173" s="513"/>
      <c r="ARD173" s="513"/>
      <c r="ARE173" s="513"/>
      <c r="ARF173" s="513"/>
      <c r="ARG173" s="513"/>
      <c r="ARH173" s="513"/>
      <c r="ARI173" s="513"/>
      <c r="ARJ173" s="513"/>
      <c r="ARK173" s="513"/>
      <c r="ARL173" s="513"/>
      <c r="ARM173" s="513"/>
      <c r="ARN173" s="513"/>
      <c r="ARO173" s="513"/>
      <c r="ARP173" s="513"/>
      <c r="ARQ173" s="513"/>
      <c r="ARR173" s="513"/>
      <c r="ARS173" s="513"/>
      <c r="ART173" s="513"/>
      <c r="ARU173" s="513"/>
      <c r="ARV173" s="513"/>
      <c r="ARW173" s="513"/>
      <c r="ARX173" s="513"/>
      <c r="ARY173" s="513"/>
      <c r="ARZ173" s="513"/>
      <c r="ASA173" s="513"/>
      <c r="ASB173" s="513"/>
      <c r="ASC173" s="513"/>
      <c r="ASD173" s="513"/>
      <c r="ASE173" s="513"/>
      <c r="ASF173" s="513"/>
      <c r="ASG173" s="513"/>
      <c r="ASH173" s="513"/>
      <c r="ASI173" s="513"/>
      <c r="ASJ173" s="513"/>
      <c r="ASK173" s="513"/>
      <c r="ASL173" s="513"/>
      <c r="ASM173" s="513"/>
      <c r="ASN173" s="513"/>
      <c r="ASO173" s="513"/>
      <c r="ASP173" s="513"/>
      <c r="ASQ173" s="513"/>
      <c r="ASR173" s="513"/>
      <c r="ASS173" s="513"/>
      <c r="AST173" s="513"/>
      <c r="ASU173" s="513"/>
      <c r="ASV173" s="513"/>
      <c r="ASW173" s="513"/>
      <c r="ASX173" s="513"/>
      <c r="ASY173" s="513"/>
      <c r="ASZ173" s="513"/>
      <c r="ATA173" s="513"/>
      <c r="ATB173" s="513"/>
      <c r="ATC173" s="513"/>
      <c r="ATD173" s="513"/>
      <c r="ATE173" s="513"/>
      <c r="ATF173" s="513"/>
      <c r="ATG173" s="513"/>
      <c r="ATH173" s="513"/>
      <c r="ATI173" s="513"/>
      <c r="ATJ173" s="513"/>
      <c r="ATK173" s="513"/>
      <c r="ATL173" s="513"/>
      <c r="ATM173" s="513"/>
      <c r="ATN173" s="513"/>
      <c r="ATO173" s="513"/>
      <c r="ATP173" s="513"/>
      <c r="ATQ173" s="513"/>
      <c r="ATR173" s="513"/>
      <c r="ATS173" s="513"/>
      <c r="ATT173" s="513"/>
      <c r="ATU173" s="513"/>
      <c r="ATV173" s="513"/>
      <c r="ATW173" s="513"/>
      <c r="ATX173" s="513"/>
      <c r="ATY173" s="513"/>
      <c r="ATZ173" s="513"/>
      <c r="AUA173" s="513"/>
      <c r="AUB173" s="513"/>
      <c r="AUC173" s="513"/>
      <c r="AUD173" s="513"/>
      <c r="AUE173" s="513"/>
      <c r="AUF173" s="513"/>
      <c r="AUG173" s="513"/>
      <c r="AUH173" s="513"/>
      <c r="AUI173" s="513"/>
      <c r="AUJ173" s="513"/>
      <c r="AUK173" s="513"/>
      <c r="AUL173" s="513"/>
      <c r="AUM173" s="513"/>
      <c r="AUN173" s="513"/>
      <c r="AUO173" s="513"/>
      <c r="AUP173" s="513"/>
      <c r="AUQ173" s="513"/>
      <c r="AUR173" s="513"/>
      <c r="AUS173" s="513"/>
      <c r="AUT173" s="513"/>
      <c r="AUU173" s="513"/>
      <c r="AUV173" s="513"/>
      <c r="AUW173" s="513"/>
      <c r="AUX173" s="513"/>
      <c r="AUY173" s="513"/>
      <c r="AUZ173" s="513"/>
      <c r="AVA173" s="513"/>
      <c r="AVB173" s="513"/>
      <c r="AVC173" s="513"/>
      <c r="AVD173" s="513"/>
      <c r="AVE173" s="513"/>
      <c r="AVF173" s="513"/>
      <c r="AVG173" s="513"/>
      <c r="AVH173" s="513"/>
      <c r="AVI173" s="513"/>
      <c r="AVJ173" s="513"/>
      <c r="AVK173" s="513"/>
      <c r="AVL173" s="513"/>
      <c r="AVM173" s="513"/>
      <c r="AVN173" s="513"/>
      <c r="AVO173" s="513"/>
      <c r="AVP173" s="513"/>
      <c r="AVQ173" s="513"/>
      <c r="AVR173" s="513"/>
      <c r="AVS173" s="513"/>
      <c r="AVT173" s="513"/>
      <c r="AVU173" s="513"/>
      <c r="AVV173" s="513"/>
      <c r="AVW173" s="513"/>
      <c r="AVX173" s="513"/>
      <c r="AVY173" s="513"/>
      <c r="AVZ173" s="513"/>
      <c r="AWA173" s="513"/>
      <c r="AWB173" s="513"/>
      <c r="AWC173" s="513"/>
      <c r="AWD173" s="513"/>
      <c r="AWE173" s="513"/>
      <c r="AWF173" s="513"/>
      <c r="AWG173" s="513"/>
      <c r="AWH173" s="513"/>
      <c r="AWI173" s="513"/>
      <c r="AWJ173" s="513"/>
      <c r="AWK173" s="513"/>
      <c r="AWL173" s="513"/>
      <c r="AWM173" s="513"/>
      <c r="AWN173" s="513"/>
      <c r="AWO173" s="513"/>
      <c r="AWP173" s="513"/>
      <c r="AWQ173" s="513"/>
      <c r="AWR173" s="513"/>
      <c r="AWS173" s="513"/>
      <c r="AWT173" s="513"/>
      <c r="AWU173" s="513"/>
      <c r="AWV173" s="513"/>
      <c r="AWW173" s="513"/>
      <c r="AWX173" s="513"/>
      <c r="AWY173" s="513"/>
      <c r="AWZ173" s="513"/>
      <c r="AXA173" s="513"/>
      <c r="AXB173" s="513"/>
      <c r="AXC173" s="513"/>
      <c r="AXD173" s="513"/>
      <c r="AXE173" s="513"/>
      <c r="AXF173" s="513"/>
      <c r="AXG173" s="513"/>
      <c r="AXH173" s="513"/>
      <c r="AXI173" s="513"/>
      <c r="AXJ173" s="513"/>
      <c r="AXK173" s="513"/>
      <c r="AXL173" s="513"/>
      <c r="AXM173" s="513"/>
      <c r="AXN173" s="513"/>
      <c r="AXO173" s="513"/>
      <c r="AXP173" s="513"/>
      <c r="AXQ173" s="513"/>
      <c r="AXR173" s="513"/>
      <c r="AXS173" s="513"/>
      <c r="AXT173" s="513"/>
      <c r="AXU173" s="513"/>
      <c r="AXV173" s="513"/>
      <c r="AXW173" s="513"/>
      <c r="AXX173" s="513"/>
      <c r="AXY173" s="513"/>
      <c r="AXZ173" s="513"/>
      <c r="AYA173" s="513"/>
      <c r="AYB173" s="513"/>
      <c r="AYC173" s="513"/>
      <c r="AYD173" s="513"/>
      <c r="AYE173" s="513"/>
      <c r="AYF173" s="513"/>
      <c r="AYG173" s="513"/>
      <c r="AYH173" s="513"/>
      <c r="AYI173" s="513"/>
      <c r="AYJ173" s="513"/>
      <c r="AYK173" s="513"/>
      <c r="AYL173" s="513"/>
      <c r="AYM173" s="513"/>
      <c r="AYN173" s="513"/>
      <c r="AYO173" s="513"/>
      <c r="AYP173" s="513"/>
      <c r="AYQ173" s="513"/>
      <c r="AYR173" s="513"/>
      <c r="AYS173" s="513"/>
      <c r="AYT173" s="513"/>
      <c r="AYU173" s="513"/>
      <c r="AYV173" s="513"/>
      <c r="AYW173" s="513"/>
      <c r="AYX173" s="513"/>
      <c r="AYY173" s="513"/>
      <c r="AYZ173" s="513"/>
      <c r="AZA173" s="513"/>
      <c r="AZB173" s="513"/>
      <c r="AZC173" s="513"/>
      <c r="AZD173" s="513"/>
      <c r="AZE173" s="513"/>
      <c r="AZF173" s="513"/>
      <c r="AZG173" s="513"/>
      <c r="AZH173" s="513"/>
      <c r="AZI173" s="513"/>
      <c r="AZJ173" s="513"/>
      <c r="AZK173" s="513"/>
      <c r="AZL173" s="513"/>
      <c r="AZM173" s="513"/>
      <c r="AZN173" s="513"/>
      <c r="AZO173" s="513"/>
      <c r="AZP173" s="513"/>
      <c r="AZQ173" s="513"/>
      <c r="AZR173" s="513"/>
      <c r="AZS173" s="513"/>
      <c r="AZT173" s="513"/>
      <c r="AZU173" s="513"/>
      <c r="AZV173" s="513"/>
      <c r="AZW173" s="513"/>
      <c r="AZX173" s="513"/>
      <c r="AZY173" s="513"/>
      <c r="AZZ173" s="513"/>
      <c r="BAA173" s="513"/>
      <c r="BAB173" s="513"/>
      <c r="BAC173" s="513"/>
      <c r="BAD173" s="513"/>
      <c r="BAE173" s="513"/>
      <c r="BAF173" s="513"/>
      <c r="BAG173" s="513"/>
      <c r="BAH173" s="513"/>
      <c r="BAI173" s="513"/>
      <c r="BAJ173" s="513"/>
      <c r="BAK173" s="513"/>
      <c r="BAL173" s="513"/>
      <c r="BAM173" s="513"/>
      <c r="BAN173" s="513"/>
      <c r="BAO173" s="513"/>
      <c r="BAP173" s="513"/>
      <c r="BAQ173" s="513"/>
      <c r="BAR173" s="513"/>
      <c r="BAS173" s="513"/>
      <c r="BAT173" s="513"/>
      <c r="BAU173" s="513"/>
      <c r="BAV173" s="513"/>
      <c r="BAW173" s="513"/>
      <c r="BAX173" s="513"/>
      <c r="BAY173" s="513"/>
      <c r="BAZ173" s="513"/>
      <c r="BBA173" s="513"/>
      <c r="BBB173" s="513"/>
      <c r="BBC173" s="513"/>
      <c r="BBD173" s="513"/>
      <c r="BBE173" s="513"/>
      <c r="BBF173" s="513"/>
      <c r="BBG173" s="513"/>
      <c r="BBH173" s="513"/>
      <c r="BBI173" s="513"/>
      <c r="BBJ173" s="513"/>
      <c r="BBK173" s="513"/>
      <c r="BBL173" s="513"/>
      <c r="BBM173" s="513"/>
      <c r="BBN173" s="513"/>
      <c r="BBO173" s="513"/>
      <c r="BBP173" s="513"/>
      <c r="BBQ173" s="513"/>
      <c r="BBR173" s="513"/>
      <c r="BBS173" s="513"/>
      <c r="BBT173" s="513"/>
      <c r="BBU173" s="513"/>
      <c r="BBV173" s="513"/>
      <c r="BBW173" s="513"/>
      <c r="BBX173" s="513"/>
      <c r="BBY173" s="513"/>
      <c r="BBZ173" s="513"/>
      <c r="BCA173" s="513"/>
      <c r="BCB173" s="513"/>
      <c r="BCC173" s="513"/>
      <c r="BCD173" s="513"/>
      <c r="BCE173" s="513"/>
      <c r="BCF173" s="513"/>
      <c r="BCG173" s="513"/>
      <c r="BCH173" s="513"/>
      <c r="BCI173" s="513"/>
      <c r="BCJ173" s="513"/>
      <c r="BCK173" s="513"/>
      <c r="BCL173" s="513"/>
      <c r="BCM173" s="513"/>
      <c r="BCN173" s="513"/>
      <c r="BCO173" s="513"/>
      <c r="BCP173" s="513"/>
      <c r="BCQ173" s="513"/>
      <c r="BCR173" s="513"/>
      <c r="BCS173" s="513"/>
      <c r="BCT173" s="513"/>
      <c r="BCU173" s="513"/>
      <c r="BCV173" s="513"/>
      <c r="BCW173" s="513"/>
      <c r="BCX173" s="513"/>
      <c r="BCY173" s="513"/>
      <c r="BCZ173" s="513"/>
      <c r="BDA173" s="513"/>
      <c r="BDB173" s="513"/>
      <c r="BDC173" s="513"/>
      <c r="BDD173" s="513"/>
      <c r="BDE173" s="513"/>
      <c r="BDF173" s="513"/>
      <c r="BDG173" s="513"/>
      <c r="BDH173" s="513"/>
      <c r="BDI173" s="513"/>
      <c r="BDJ173" s="513"/>
      <c r="BDK173" s="513"/>
      <c r="BDL173" s="513"/>
      <c r="BDM173" s="513"/>
      <c r="BDN173" s="513"/>
      <c r="BDO173" s="513"/>
      <c r="BDP173" s="513"/>
      <c r="BDQ173" s="513"/>
      <c r="BDR173" s="513"/>
      <c r="BDS173" s="513"/>
      <c r="BDT173" s="513"/>
      <c r="BDU173" s="513"/>
      <c r="BDV173" s="513"/>
      <c r="BDW173" s="513"/>
      <c r="BDX173" s="513"/>
      <c r="BDY173" s="513"/>
      <c r="BDZ173" s="513"/>
      <c r="BEA173" s="513"/>
      <c r="BEB173" s="513"/>
      <c r="BEC173" s="513"/>
      <c r="BED173" s="513"/>
      <c r="BEE173" s="513"/>
      <c r="BEF173" s="513"/>
      <c r="BEG173" s="513"/>
      <c r="BEH173" s="513"/>
      <c r="BEI173" s="513"/>
      <c r="BEJ173" s="513"/>
      <c r="BEK173" s="513"/>
      <c r="BEL173" s="513"/>
      <c r="BEM173" s="513"/>
      <c r="BEN173" s="513"/>
      <c r="BEO173" s="513"/>
      <c r="BEP173" s="513"/>
      <c r="BEQ173" s="513"/>
      <c r="BER173" s="513"/>
      <c r="BES173" s="513"/>
      <c r="BET173" s="513"/>
      <c r="BEU173" s="513"/>
      <c r="BEV173" s="513"/>
      <c r="BEW173" s="513"/>
      <c r="BEX173" s="513"/>
      <c r="BEY173" s="513"/>
      <c r="BEZ173" s="513"/>
      <c r="BFA173" s="513"/>
      <c r="BFB173" s="513"/>
      <c r="BFC173" s="513"/>
      <c r="BFD173" s="513"/>
      <c r="BFE173" s="513"/>
      <c r="BFF173" s="513"/>
      <c r="BFG173" s="513"/>
      <c r="BFH173" s="513"/>
      <c r="BFI173" s="513"/>
      <c r="BFJ173" s="513"/>
      <c r="BFK173" s="513"/>
      <c r="BFL173" s="513"/>
      <c r="BFM173" s="513"/>
      <c r="BFN173" s="513"/>
      <c r="BFO173" s="513"/>
      <c r="BFP173" s="513"/>
      <c r="BFQ173" s="513"/>
      <c r="BFR173" s="513"/>
      <c r="BFS173" s="513"/>
      <c r="BFT173" s="513"/>
      <c r="BFU173" s="513"/>
      <c r="BFV173" s="513"/>
      <c r="BFW173" s="513"/>
      <c r="BFX173" s="513"/>
      <c r="BFY173" s="513"/>
      <c r="BFZ173" s="513"/>
      <c r="BGA173" s="513"/>
      <c r="BGB173" s="513"/>
      <c r="BGC173" s="513"/>
      <c r="BGD173" s="513"/>
      <c r="BGE173" s="513"/>
      <c r="BGF173" s="513"/>
      <c r="BGG173" s="513"/>
      <c r="BGH173" s="513"/>
      <c r="BGI173" s="513"/>
      <c r="BGJ173" s="513"/>
      <c r="BGK173" s="513"/>
      <c r="BGL173" s="513"/>
      <c r="BGM173" s="513"/>
      <c r="BGN173" s="513"/>
      <c r="BGO173" s="513"/>
      <c r="BGP173" s="513"/>
      <c r="BGQ173" s="513"/>
      <c r="BGR173" s="513"/>
      <c r="BGS173" s="513"/>
      <c r="BGT173" s="513"/>
      <c r="BGU173" s="513"/>
      <c r="BGV173" s="513"/>
      <c r="BGW173" s="513"/>
      <c r="BGX173" s="513"/>
      <c r="BGY173" s="513"/>
      <c r="BGZ173" s="513"/>
      <c r="BHA173" s="513"/>
      <c r="BHB173" s="513"/>
      <c r="BHC173" s="513"/>
      <c r="BHD173" s="513"/>
      <c r="BHE173" s="513"/>
      <c r="BHF173" s="513"/>
      <c r="BHG173" s="513"/>
      <c r="BHH173" s="513"/>
      <c r="BHI173" s="513"/>
      <c r="BHJ173" s="513"/>
      <c r="BHK173" s="513"/>
      <c r="BHL173" s="513"/>
      <c r="BHM173" s="513"/>
      <c r="BHN173" s="513"/>
      <c r="BHO173" s="513"/>
      <c r="BHP173" s="513"/>
      <c r="BHQ173" s="513"/>
      <c r="BHR173" s="513"/>
      <c r="BHS173" s="513"/>
      <c r="BHT173" s="513"/>
      <c r="BHU173" s="513"/>
      <c r="BHV173" s="513"/>
      <c r="BHW173" s="513"/>
      <c r="BHX173" s="513"/>
      <c r="BHY173" s="513"/>
      <c r="BHZ173" s="513"/>
      <c r="BIA173" s="513"/>
      <c r="BIB173" s="513"/>
      <c r="BIC173" s="513"/>
      <c r="BID173" s="513"/>
      <c r="BIE173" s="513"/>
      <c r="BIF173" s="513"/>
      <c r="BIG173" s="513"/>
      <c r="BIH173" s="513"/>
      <c r="BII173" s="513"/>
      <c r="BIJ173" s="513"/>
      <c r="BIK173" s="513"/>
      <c r="BIL173" s="513"/>
      <c r="BIM173" s="513"/>
      <c r="BIN173" s="513"/>
      <c r="BIO173" s="513"/>
      <c r="BIP173" s="513"/>
      <c r="BIQ173" s="513"/>
      <c r="BIR173" s="513"/>
      <c r="BIS173" s="513"/>
      <c r="BIT173" s="513"/>
      <c r="BIU173" s="513"/>
      <c r="BIV173" s="513"/>
      <c r="BIW173" s="513"/>
      <c r="BIX173" s="513"/>
      <c r="BIY173" s="513"/>
      <c r="BIZ173" s="513"/>
      <c r="BJA173" s="513"/>
      <c r="BJB173" s="513"/>
      <c r="BJC173" s="513"/>
      <c r="BJD173" s="513"/>
      <c r="BJE173" s="513"/>
      <c r="BJF173" s="513"/>
      <c r="BJG173" s="513"/>
      <c r="BJH173" s="513"/>
      <c r="BJI173" s="513"/>
      <c r="BJJ173" s="513"/>
      <c r="BJK173" s="513"/>
      <c r="BJL173" s="513"/>
      <c r="BJM173" s="513"/>
      <c r="BJN173" s="513"/>
      <c r="BJO173" s="513"/>
      <c r="BJP173" s="513"/>
      <c r="BJQ173" s="513"/>
      <c r="BJR173" s="513"/>
      <c r="BJS173" s="513"/>
      <c r="BJT173" s="513"/>
      <c r="BJU173" s="513"/>
      <c r="BJV173" s="513"/>
      <c r="BJW173" s="513"/>
      <c r="BJX173" s="513"/>
      <c r="BJY173" s="513"/>
      <c r="BJZ173" s="513"/>
      <c r="BKA173" s="513"/>
      <c r="BKB173" s="513"/>
      <c r="BKC173" s="513"/>
      <c r="BKD173" s="513"/>
      <c r="BKE173" s="513"/>
      <c r="BKF173" s="513"/>
      <c r="BKG173" s="513"/>
      <c r="BKH173" s="513"/>
      <c r="BKI173" s="513"/>
      <c r="BKJ173" s="513"/>
      <c r="BKK173" s="513"/>
      <c r="BKL173" s="513"/>
      <c r="BKM173" s="513"/>
      <c r="BKN173" s="513"/>
      <c r="BKO173" s="513"/>
      <c r="BKP173" s="513"/>
      <c r="BKQ173" s="513"/>
      <c r="BKR173" s="513"/>
      <c r="BKS173" s="513"/>
      <c r="BKT173" s="513"/>
      <c r="BKU173" s="513"/>
      <c r="BKV173" s="513"/>
      <c r="BKW173" s="513"/>
      <c r="BKX173" s="513"/>
      <c r="BKY173" s="513"/>
      <c r="BKZ173" s="513"/>
      <c r="BLA173" s="513"/>
      <c r="BLB173" s="513"/>
      <c r="BLC173" s="513"/>
      <c r="BLD173" s="513"/>
      <c r="BLE173" s="513"/>
      <c r="BLF173" s="513"/>
      <c r="BLG173" s="513"/>
      <c r="BLH173" s="513"/>
      <c r="BLI173" s="513"/>
      <c r="BLJ173" s="513"/>
      <c r="BLK173" s="513"/>
      <c r="BLL173" s="513"/>
      <c r="BLM173" s="513"/>
      <c r="BLN173" s="513"/>
      <c r="BLO173" s="513"/>
      <c r="BLP173" s="513"/>
      <c r="BLQ173" s="513"/>
      <c r="BLR173" s="513"/>
      <c r="BLS173" s="513"/>
      <c r="BLT173" s="513"/>
      <c r="BLU173" s="513"/>
      <c r="BLV173" s="513"/>
      <c r="BLW173" s="513"/>
      <c r="BLX173" s="513"/>
      <c r="BLY173" s="513"/>
      <c r="BLZ173" s="513"/>
      <c r="BMA173" s="513"/>
      <c r="BMB173" s="513"/>
      <c r="BMC173" s="513"/>
      <c r="BMD173" s="513"/>
      <c r="BME173" s="513"/>
      <c r="BMF173" s="513"/>
      <c r="BMG173" s="513"/>
      <c r="BMH173" s="513"/>
      <c r="BMI173" s="513"/>
      <c r="BMJ173" s="513"/>
      <c r="BMK173" s="513"/>
      <c r="BML173" s="513"/>
      <c r="BMM173" s="513"/>
      <c r="BMN173" s="513"/>
      <c r="BMO173" s="513"/>
      <c r="BMP173" s="513"/>
      <c r="BMQ173" s="513"/>
      <c r="BMR173" s="513"/>
      <c r="BMS173" s="513"/>
      <c r="BMT173" s="513"/>
      <c r="BMU173" s="513"/>
      <c r="BMV173" s="513"/>
      <c r="BMW173" s="513"/>
      <c r="BMX173" s="513"/>
      <c r="BMY173" s="513"/>
      <c r="BMZ173" s="513"/>
      <c r="BNA173" s="513"/>
      <c r="BNB173" s="513"/>
      <c r="BNC173" s="513"/>
      <c r="BND173" s="513"/>
      <c r="BNE173" s="513"/>
      <c r="BNF173" s="513"/>
      <c r="BNG173" s="513"/>
      <c r="BNH173" s="513"/>
      <c r="BNI173" s="513"/>
      <c r="BNJ173" s="513"/>
      <c r="BNK173" s="513"/>
      <c r="BNL173" s="513"/>
      <c r="BNM173" s="513"/>
      <c r="BNN173" s="513"/>
      <c r="BNO173" s="513"/>
      <c r="BNP173" s="513"/>
      <c r="BNQ173" s="513"/>
      <c r="BNR173" s="513"/>
      <c r="BNS173" s="513"/>
      <c r="BNT173" s="513"/>
      <c r="BNU173" s="513"/>
      <c r="BNV173" s="513"/>
      <c r="BNW173" s="513"/>
      <c r="BNX173" s="513"/>
      <c r="BNY173" s="513"/>
      <c r="BNZ173" s="513"/>
      <c r="BOA173" s="513"/>
      <c r="BOB173" s="513"/>
      <c r="BOC173" s="513"/>
      <c r="BOD173" s="513"/>
      <c r="BOE173" s="513"/>
      <c r="BOF173" s="513"/>
      <c r="BOG173" s="513"/>
      <c r="BOH173" s="513"/>
      <c r="BOI173" s="513"/>
      <c r="BOJ173" s="513"/>
      <c r="BOK173" s="513"/>
      <c r="BOL173" s="513"/>
      <c r="BOM173" s="513"/>
      <c r="BON173" s="513"/>
      <c r="BOO173" s="513"/>
      <c r="BOP173" s="513"/>
      <c r="BOQ173" s="513"/>
      <c r="BOR173" s="513"/>
      <c r="BOS173" s="513"/>
      <c r="BOT173" s="513"/>
      <c r="BOU173" s="513"/>
      <c r="BOV173" s="513"/>
      <c r="BOW173" s="513"/>
      <c r="BOX173" s="513"/>
      <c r="BOY173" s="513"/>
      <c r="BOZ173" s="513"/>
      <c r="BPA173" s="513"/>
      <c r="BPB173" s="513"/>
      <c r="BPC173" s="513"/>
      <c r="BPD173" s="513"/>
      <c r="BPE173" s="513"/>
      <c r="BPF173" s="513"/>
      <c r="BPG173" s="513"/>
      <c r="BPH173" s="513"/>
      <c r="BPI173" s="513"/>
      <c r="BPJ173" s="513"/>
      <c r="BPK173" s="513"/>
      <c r="BPL173" s="513"/>
      <c r="BPM173" s="513"/>
      <c r="BPN173" s="513"/>
      <c r="BPO173" s="513"/>
      <c r="BPP173" s="513"/>
      <c r="BPQ173" s="513"/>
      <c r="BPR173" s="513"/>
      <c r="BPS173" s="513"/>
      <c r="BPT173" s="513"/>
      <c r="BPU173" s="513"/>
      <c r="BPV173" s="513"/>
      <c r="BPW173" s="513"/>
      <c r="BPX173" s="513"/>
      <c r="BPY173" s="513"/>
      <c r="BPZ173" s="513"/>
      <c r="BQA173" s="513"/>
      <c r="BQB173" s="513"/>
      <c r="BQC173" s="513"/>
      <c r="BQD173" s="513"/>
      <c r="BQE173" s="513"/>
      <c r="BQF173" s="513"/>
      <c r="BQG173" s="513"/>
      <c r="BQH173" s="513"/>
      <c r="BQI173" s="513"/>
      <c r="BQJ173" s="513"/>
      <c r="BQK173" s="513"/>
      <c r="BQL173" s="513"/>
      <c r="BQM173" s="513"/>
      <c r="BQN173" s="513"/>
      <c r="BQO173" s="513"/>
      <c r="BQP173" s="513"/>
      <c r="BQQ173" s="513"/>
      <c r="BQR173" s="513"/>
      <c r="BQS173" s="513"/>
      <c r="BQT173" s="513"/>
      <c r="BQU173" s="513"/>
      <c r="BQV173" s="513"/>
      <c r="BQW173" s="513"/>
      <c r="BQX173" s="513"/>
      <c r="BQY173" s="513"/>
      <c r="BQZ173" s="513"/>
      <c r="BRA173" s="513"/>
      <c r="BRB173" s="513"/>
      <c r="BRC173" s="513"/>
      <c r="BRD173" s="513"/>
      <c r="BRE173" s="513"/>
      <c r="BRF173" s="513"/>
      <c r="BRG173" s="513"/>
      <c r="BRH173" s="513"/>
      <c r="BRI173" s="513"/>
      <c r="BRJ173" s="513"/>
      <c r="BRK173" s="513"/>
      <c r="BRL173" s="513"/>
      <c r="BRM173" s="513"/>
      <c r="BRN173" s="513"/>
      <c r="BRO173" s="513"/>
      <c r="BRP173" s="513"/>
      <c r="BRQ173" s="513"/>
      <c r="BRR173" s="513"/>
      <c r="BRS173" s="513"/>
      <c r="BRT173" s="513"/>
      <c r="BRU173" s="513"/>
      <c r="BRV173" s="513"/>
      <c r="BRW173" s="513"/>
      <c r="BRX173" s="513"/>
      <c r="BRY173" s="513"/>
      <c r="BRZ173" s="513"/>
      <c r="BSA173" s="513"/>
      <c r="BSB173" s="513"/>
      <c r="BSC173" s="513"/>
      <c r="BSD173" s="513"/>
      <c r="BSE173" s="513"/>
      <c r="BSF173" s="513"/>
      <c r="BSG173" s="513"/>
      <c r="BSH173" s="513"/>
      <c r="BSI173" s="513"/>
      <c r="BSJ173" s="513"/>
      <c r="BSK173" s="513"/>
      <c r="BSL173" s="513"/>
      <c r="BSM173" s="513"/>
      <c r="BSN173" s="513"/>
      <c r="BSO173" s="513"/>
      <c r="BSP173" s="513"/>
      <c r="BSQ173" s="513"/>
      <c r="BSR173" s="513"/>
      <c r="BSS173" s="513"/>
      <c r="BST173" s="513"/>
      <c r="BSU173" s="513"/>
      <c r="BSV173" s="513"/>
      <c r="BSW173" s="513"/>
      <c r="BSX173" s="513"/>
      <c r="BSY173" s="513"/>
      <c r="BSZ173" s="513"/>
      <c r="BTA173" s="513"/>
      <c r="BTB173" s="513"/>
      <c r="BTC173" s="513"/>
      <c r="BTD173" s="513"/>
      <c r="BTE173" s="513"/>
      <c r="BTF173" s="513"/>
      <c r="BTG173" s="513"/>
      <c r="BTH173" s="513"/>
      <c r="BTI173" s="513"/>
      <c r="BTJ173" s="513"/>
      <c r="BTK173" s="513"/>
      <c r="BTL173" s="513"/>
      <c r="BTM173" s="513"/>
      <c r="BTN173" s="513"/>
      <c r="BTO173" s="513"/>
      <c r="BTP173" s="513"/>
      <c r="BTQ173" s="513"/>
      <c r="BTR173" s="513"/>
      <c r="BTS173" s="513"/>
      <c r="BTT173" s="513"/>
      <c r="BTU173" s="513"/>
      <c r="BTV173" s="513"/>
      <c r="BTW173" s="513"/>
      <c r="BTX173" s="513"/>
      <c r="BTY173" s="513"/>
      <c r="BTZ173" s="513"/>
      <c r="BUA173" s="513"/>
      <c r="BUB173" s="513"/>
      <c r="BUC173" s="513"/>
      <c r="BUD173" s="513"/>
      <c r="BUE173" s="513"/>
      <c r="BUF173" s="513"/>
      <c r="BUG173" s="513"/>
      <c r="BUH173" s="513"/>
      <c r="BUI173" s="513"/>
      <c r="BUJ173" s="513"/>
      <c r="BUK173" s="513"/>
      <c r="BUL173" s="513"/>
      <c r="BUM173" s="513"/>
      <c r="BUN173" s="513"/>
      <c r="BUO173" s="513"/>
      <c r="BUP173" s="513"/>
      <c r="BUQ173" s="513"/>
      <c r="BUR173" s="513"/>
      <c r="BUS173" s="513"/>
      <c r="BUT173" s="513"/>
      <c r="BUU173" s="513"/>
      <c r="BUV173" s="513"/>
      <c r="BUW173" s="513"/>
      <c r="BUX173" s="513"/>
      <c r="BUY173" s="513"/>
      <c r="BUZ173" s="513"/>
      <c r="BVA173" s="513"/>
      <c r="BVB173" s="513"/>
      <c r="BVC173" s="513"/>
      <c r="BVD173" s="513"/>
      <c r="BVE173" s="513"/>
      <c r="BVF173" s="513"/>
      <c r="BVG173" s="513"/>
      <c r="BVH173" s="513"/>
      <c r="BVI173" s="513"/>
      <c r="BVJ173" s="513"/>
      <c r="BVK173" s="513"/>
      <c r="BVL173" s="513"/>
      <c r="BVM173" s="513"/>
      <c r="BVN173" s="513"/>
      <c r="BVO173" s="513"/>
      <c r="BVP173" s="513"/>
      <c r="BVQ173" s="513"/>
      <c r="BVR173" s="513"/>
      <c r="BVS173" s="513"/>
      <c r="BVT173" s="513"/>
      <c r="BVU173" s="513"/>
      <c r="BVV173" s="513"/>
      <c r="BVW173" s="513"/>
      <c r="BVX173" s="513"/>
      <c r="BVY173" s="513"/>
      <c r="BVZ173" s="513"/>
      <c r="BWA173" s="513"/>
      <c r="BWB173" s="513"/>
      <c r="BWC173" s="513"/>
      <c r="BWD173" s="513"/>
      <c r="BWE173" s="513"/>
      <c r="BWF173" s="513"/>
      <c r="BWG173" s="513"/>
      <c r="BWH173" s="513"/>
      <c r="BWI173" s="513"/>
      <c r="BWJ173" s="513"/>
      <c r="BWK173" s="513"/>
      <c r="BWL173" s="513"/>
      <c r="BWM173" s="513"/>
      <c r="BWN173" s="513"/>
      <c r="BWO173" s="513"/>
      <c r="BWP173" s="513"/>
      <c r="BWQ173" s="513"/>
    </row>
    <row r="174" spans="1:1967" ht="102" customHeight="1">
      <c r="A174" s="9" t="s">
        <v>6187</v>
      </c>
      <c r="B174" s="100" t="s">
        <v>97</v>
      </c>
      <c r="C174" s="9" t="s">
        <v>665</v>
      </c>
      <c r="D174" s="3" t="s">
        <v>188</v>
      </c>
      <c r="E174" s="3" t="s">
        <v>171</v>
      </c>
      <c r="F174" s="9"/>
      <c r="G174" s="3" t="s">
        <v>385</v>
      </c>
      <c r="H174" s="20">
        <v>0</v>
      </c>
      <c r="I174" s="34">
        <v>470000000</v>
      </c>
      <c r="J174" s="21" t="s">
        <v>1316</v>
      </c>
      <c r="K174" s="19" t="s">
        <v>1350</v>
      </c>
      <c r="L174" s="137" t="s">
        <v>3404</v>
      </c>
      <c r="M174" s="140" t="s">
        <v>383</v>
      </c>
      <c r="N174" s="358" t="s">
        <v>8845</v>
      </c>
      <c r="O174" s="3" t="s">
        <v>1368</v>
      </c>
      <c r="P174" s="7" t="s">
        <v>1338</v>
      </c>
      <c r="Q174" s="3" t="s">
        <v>1337</v>
      </c>
      <c r="R174" s="132">
        <v>0.98899999999999999</v>
      </c>
      <c r="S174" s="92">
        <v>192700</v>
      </c>
      <c r="T174" s="83">
        <v>0</v>
      </c>
      <c r="U174" s="83">
        <f t="shared" si="18"/>
        <v>0</v>
      </c>
      <c r="V174" s="9" t="s">
        <v>1327</v>
      </c>
      <c r="W174" s="152" t="s">
        <v>1396</v>
      </c>
      <c r="X174" s="9" t="s">
        <v>10759</v>
      </c>
      <c r="Y174" s="513"/>
      <c r="Z174" s="513"/>
      <c r="AA174" s="513"/>
      <c r="AB174" s="513"/>
      <c r="AC174" s="513"/>
      <c r="AD174" s="513"/>
      <c r="AE174" s="513"/>
      <c r="AF174" s="513"/>
      <c r="AG174" s="513"/>
      <c r="AH174" s="513"/>
      <c r="AI174" s="513"/>
      <c r="AJ174" s="513"/>
      <c r="AK174" s="513"/>
      <c r="AL174" s="513"/>
      <c r="AM174" s="513"/>
      <c r="AN174" s="513"/>
      <c r="AO174" s="513"/>
      <c r="AP174" s="513"/>
      <c r="AQ174" s="513"/>
      <c r="AR174" s="513"/>
      <c r="AS174" s="513"/>
      <c r="AT174" s="513"/>
      <c r="AU174" s="513"/>
      <c r="AV174" s="513"/>
      <c r="AW174" s="513"/>
      <c r="AX174" s="513"/>
      <c r="AY174" s="513"/>
      <c r="AZ174" s="513"/>
      <c r="BA174" s="513"/>
      <c r="BB174" s="513"/>
      <c r="BC174" s="513"/>
      <c r="BD174" s="513"/>
      <c r="BE174" s="513"/>
      <c r="BF174" s="513"/>
      <c r="BG174" s="513"/>
      <c r="BH174" s="513"/>
      <c r="BI174" s="513"/>
      <c r="BJ174" s="513"/>
      <c r="BK174" s="513"/>
      <c r="BL174" s="513"/>
      <c r="BM174" s="513"/>
      <c r="BN174" s="513"/>
      <c r="BO174" s="513"/>
      <c r="BP174" s="513"/>
      <c r="BQ174" s="513"/>
      <c r="BR174" s="513"/>
      <c r="BS174" s="513"/>
      <c r="BT174" s="513"/>
      <c r="BU174" s="513"/>
      <c r="BV174" s="513"/>
      <c r="BW174" s="513"/>
      <c r="BX174" s="513"/>
      <c r="BY174" s="513"/>
      <c r="BZ174" s="513"/>
      <c r="CA174" s="513"/>
      <c r="CB174" s="513"/>
      <c r="CC174" s="513"/>
      <c r="CD174" s="513"/>
      <c r="CE174" s="513"/>
      <c r="CF174" s="513"/>
      <c r="CG174" s="513"/>
      <c r="CH174" s="513"/>
      <c r="CI174" s="513"/>
      <c r="CJ174" s="513"/>
      <c r="CK174" s="513"/>
      <c r="CL174" s="513"/>
      <c r="CM174" s="513"/>
      <c r="CN174" s="513"/>
      <c r="CO174" s="513"/>
      <c r="CP174" s="513"/>
      <c r="CQ174" s="513"/>
      <c r="CR174" s="513"/>
      <c r="CS174" s="513"/>
      <c r="CT174" s="513"/>
      <c r="CU174" s="513"/>
      <c r="CV174" s="513"/>
      <c r="CW174" s="513"/>
      <c r="CX174" s="513"/>
      <c r="CY174" s="513"/>
      <c r="CZ174" s="513"/>
      <c r="DA174" s="513"/>
      <c r="DB174" s="513"/>
      <c r="DC174" s="513"/>
      <c r="DD174" s="513"/>
      <c r="DE174" s="513"/>
      <c r="DF174" s="513"/>
      <c r="DG174" s="513"/>
      <c r="DH174" s="513"/>
      <c r="DI174" s="513"/>
      <c r="DJ174" s="513"/>
      <c r="DK174" s="513"/>
      <c r="DL174" s="513"/>
      <c r="DM174" s="513"/>
      <c r="DN174" s="513"/>
      <c r="DO174" s="513"/>
      <c r="DP174" s="513"/>
      <c r="DQ174" s="513"/>
      <c r="DR174" s="513"/>
      <c r="DS174" s="513"/>
      <c r="DT174" s="513"/>
      <c r="DU174" s="513"/>
      <c r="DV174" s="513"/>
      <c r="DW174" s="513"/>
      <c r="DX174" s="513"/>
      <c r="DY174" s="513"/>
      <c r="DZ174" s="513"/>
      <c r="EA174" s="513"/>
      <c r="EB174" s="513"/>
      <c r="EC174" s="513"/>
      <c r="ED174" s="513"/>
      <c r="EE174" s="513"/>
      <c r="EF174" s="513"/>
      <c r="EG174" s="513"/>
      <c r="EH174" s="513"/>
      <c r="EI174" s="513"/>
      <c r="EJ174" s="513"/>
      <c r="EK174" s="513"/>
      <c r="EL174" s="513"/>
      <c r="EM174" s="513"/>
      <c r="EN174" s="513"/>
      <c r="EO174" s="513"/>
      <c r="EP174" s="513"/>
      <c r="EQ174" s="513"/>
      <c r="ER174" s="513"/>
      <c r="ES174" s="513"/>
      <c r="ET174" s="513"/>
      <c r="EU174" s="513"/>
      <c r="EV174" s="513"/>
      <c r="EW174" s="513"/>
      <c r="EX174" s="513"/>
      <c r="EY174" s="513"/>
      <c r="EZ174" s="513"/>
      <c r="FA174" s="513"/>
      <c r="FB174" s="513"/>
      <c r="FC174" s="513"/>
      <c r="FD174" s="513"/>
      <c r="FE174" s="513"/>
      <c r="FF174" s="513"/>
      <c r="FG174" s="513"/>
      <c r="FH174" s="513"/>
      <c r="FI174" s="513"/>
      <c r="FJ174" s="513"/>
      <c r="FK174" s="513"/>
      <c r="FL174" s="513"/>
      <c r="FM174" s="513"/>
      <c r="FN174" s="513"/>
      <c r="FO174" s="513"/>
      <c r="FP174" s="513"/>
      <c r="FQ174" s="513"/>
      <c r="FR174" s="513"/>
      <c r="FS174" s="513"/>
      <c r="FT174" s="513"/>
      <c r="FU174" s="513"/>
      <c r="FV174" s="513"/>
      <c r="FW174" s="513"/>
      <c r="FX174" s="513"/>
      <c r="FY174" s="513"/>
      <c r="FZ174" s="513"/>
      <c r="GA174" s="513"/>
      <c r="GB174" s="513"/>
      <c r="GC174" s="513"/>
      <c r="GD174" s="513"/>
      <c r="GE174" s="513"/>
      <c r="GF174" s="513"/>
      <c r="GG174" s="513"/>
      <c r="GH174" s="513"/>
      <c r="GI174" s="513"/>
      <c r="GJ174" s="513"/>
      <c r="GK174" s="513"/>
      <c r="GL174" s="513"/>
      <c r="GM174" s="513"/>
      <c r="GN174" s="513"/>
      <c r="GO174" s="513"/>
      <c r="GP174" s="513"/>
      <c r="GQ174" s="513"/>
      <c r="GR174" s="513"/>
      <c r="GS174" s="513"/>
      <c r="GT174" s="513"/>
      <c r="GU174" s="513"/>
      <c r="GV174" s="513"/>
      <c r="GW174" s="513"/>
      <c r="GX174" s="513"/>
      <c r="GY174" s="513"/>
      <c r="GZ174" s="513"/>
      <c r="HA174" s="513"/>
      <c r="HB174" s="513"/>
      <c r="HC174" s="513"/>
      <c r="HD174" s="513"/>
      <c r="HE174" s="513"/>
      <c r="HF174" s="513"/>
      <c r="HG174" s="513"/>
      <c r="HH174" s="513"/>
      <c r="HI174" s="513"/>
      <c r="HJ174" s="513"/>
      <c r="HK174" s="513"/>
      <c r="HL174" s="513"/>
      <c r="HM174" s="513"/>
      <c r="HN174" s="513"/>
      <c r="HO174" s="513"/>
      <c r="HP174" s="513"/>
      <c r="HQ174" s="513"/>
      <c r="HR174" s="513"/>
      <c r="HS174" s="513"/>
      <c r="HT174" s="513"/>
      <c r="HU174" s="513"/>
      <c r="HV174" s="513"/>
      <c r="HW174" s="513"/>
      <c r="HX174" s="513"/>
      <c r="HY174" s="513"/>
      <c r="HZ174" s="513"/>
      <c r="IA174" s="513"/>
      <c r="IB174" s="513"/>
      <c r="IC174" s="513"/>
      <c r="ID174" s="513"/>
      <c r="IE174" s="513"/>
      <c r="IF174" s="513"/>
      <c r="IG174" s="513"/>
      <c r="IH174" s="513"/>
      <c r="II174" s="513"/>
      <c r="IJ174" s="513"/>
      <c r="IK174" s="513"/>
      <c r="IL174" s="513"/>
      <c r="IM174" s="513"/>
      <c r="IN174" s="513"/>
      <c r="IO174" s="513"/>
      <c r="IP174" s="513"/>
      <c r="IQ174" s="513"/>
      <c r="IR174" s="513"/>
      <c r="IS174" s="513"/>
      <c r="IT174" s="513"/>
      <c r="IU174" s="513"/>
      <c r="IV174" s="513"/>
      <c r="IW174" s="513"/>
      <c r="IX174" s="513"/>
      <c r="IY174" s="513"/>
      <c r="IZ174" s="513"/>
      <c r="JA174" s="513"/>
      <c r="JB174" s="513"/>
      <c r="JC174" s="513"/>
      <c r="JD174" s="513"/>
      <c r="JE174" s="513"/>
      <c r="JF174" s="513"/>
      <c r="JG174" s="513"/>
      <c r="JH174" s="513"/>
      <c r="JI174" s="513"/>
      <c r="JJ174" s="513"/>
      <c r="JK174" s="513"/>
      <c r="JL174" s="513"/>
      <c r="JM174" s="513"/>
      <c r="JN174" s="513"/>
      <c r="JO174" s="513"/>
      <c r="JP174" s="513"/>
      <c r="JQ174" s="513"/>
      <c r="JR174" s="513"/>
      <c r="JS174" s="513"/>
      <c r="JT174" s="513"/>
      <c r="JU174" s="513"/>
      <c r="JV174" s="513"/>
      <c r="JW174" s="513"/>
      <c r="JX174" s="513"/>
      <c r="JY174" s="513"/>
      <c r="JZ174" s="513"/>
      <c r="KA174" s="513"/>
      <c r="KB174" s="513"/>
      <c r="KC174" s="513"/>
      <c r="KD174" s="513"/>
      <c r="KE174" s="513"/>
      <c r="KF174" s="513"/>
      <c r="KG174" s="513"/>
      <c r="KH174" s="513"/>
      <c r="KI174" s="513"/>
      <c r="KJ174" s="513"/>
      <c r="KK174" s="513"/>
      <c r="KL174" s="513"/>
      <c r="KM174" s="513"/>
      <c r="KN174" s="513"/>
      <c r="KO174" s="513"/>
      <c r="KP174" s="513"/>
      <c r="KQ174" s="513"/>
      <c r="KR174" s="513"/>
      <c r="KS174" s="513"/>
      <c r="KT174" s="513"/>
      <c r="KU174" s="513"/>
      <c r="KV174" s="513"/>
      <c r="KW174" s="513"/>
      <c r="KX174" s="513"/>
      <c r="KY174" s="513"/>
      <c r="KZ174" s="513"/>
      <c r="LA174" s="513"/>
      <c r="LB174" s="513"/>
      <c r="LC174" s="513"/>
      <c r="LD174" s="513"/>
      <c r="LE174" s="513"/>
      <c r="LF174" s="513"/>
      <c r="LG174" s="513"/>
      <c r="LH174" s="513"/>
      <c r="LI174" s="513"/>
      <c r="LJ174" s="513"/>
      <c r="LK174" s="513"/>
      <c r="LL174" s="513"/>
      <c r="LM174" s="513"/>
      <c r="LN174" s="513"/>
      <c r="LO174" s="513"/>
      <c r="LP174" s="513"/>
      <c r="LQ174" s="513"/>
      <c r="LR174" s="513"/>
      <c r="LS174" s="513"/>
      <c r="LT174" s="513"/>
      <c r="LU174" s="513"/>
      <c r="LV174" s="513"/>
      <c r="LW174" s="513"/>
      <c r="LX174" s="513"/>
      <c r="LY174" s="513"/>
      <c r="LZ174" s="513"/>
      <c r="MA174" s="513"/>
      <c r="MB174" s="513"/>
      <c r="MC174" s="513"/>
      <c r="MD174" s="513"/>
      <c r="ME174" s="513"/>
      <c r="MF174" s="513"/>
      <c r="MG174" s="513"/>
      <c r="MH174" s="513"/>
      <c r="MI174" s="513"/>
      <c r="MJ174" s="513"/>
      <c r="MK174" s="513"/>
      <c r="ML174" s="513"/>
      <c r="MM174" s="513"/>
      <c r="MN174" s="513"/>
      <c r="MO174" s="513"/>
      <c r="MP174" s="513"/>
      <c r="MQ174" s="513"/>
      <c r="MR174" s="513"/>
      <c r="MS174" s="513"/>
      <c r="MT174" s="513"/>
      <c r="MU174" s="513"/>
      <c r="MV174" s="513"/>
      <c r="MW174" s="513"/>
      <c r="MX174" s="513"/>
      <c r="MY174" s="513"/>
      <c r="MZ174" s="513"/>
      <c r="NA174" s="513"/>
      <c r="NB174" s="513"/>
      <c r="NC174" s="513"/>
      <c r="ND174" s="513"/>
      <c r="NE174" s="513"/>
      <c r="NF174" s="513"/>
      <c r="NG174" s="513"/>
      <c r="NH174" s="513"/>
      <c r="NI174" s="513"/>
      <c r="NJ174" s="513"/>
      <c r="NK174" s="513"/>
      <c r="NL174" s="513"/>
      <c r="NM174" s="513"/>
      <c r="NN174" s="513"/>
      <c r="NO174" s="513"/>
      <c r="NP174" s="513"/>
      <c r="NQ174" s="513"/>
      <c r="NR174" s="513"/>
      <c r="NS174" s="513"/>
      <c r="NT174" s="513"/>
      <c r="NU174" s="513"/>
      <c r="NV174" s="513"/>
      <c r="NW174" s="513"/>
      <c r="NX174" s="513"/>
      <c r="NY174" s="513"/>
      <c r="NZ174" s="513"/>
      <c r="OA174" s="513"/>
      <c r="OB174" s="513"/>
      <c r="OC174" s="513"/>
      <c r="OD174" s="513"/>
      <c r="OE174" s="513"/>
      <c r="OF174" s="513"/>
      <c r="OG174" s="513"/>
      <c r="OH174" s="513"/>
      <c r="OI174" s="513"/>
      <c r="OJ174" s="513"/>
      <c r="OK174" s="513"/>
      <c r="OL174" s="513"/>
      <c r="OM174" s="513"/>
      <c r="ON174" s="513"/>
      <c r="OO174" s="513"/>
      <c r="OP174" s="513"/>
      <c r="OQ174" s="513"/>
      <c r="OR174" s="513"/>
      <c r="OS174" s="513"/>
      <c r="OT174" s="513"/>
      <c r="OU174" s="513"/>
      <c r="OV174" s="513"/>
      <c r="OW174" s="513"/>
      <c r="OX174" s="513"/>
      <c r="OY174" s="513"/>
      <c r="OZ174" s="513"/>
      <c r="PA174" s="513"/>
      <c r="PB174" s="513"/>
      <c r="PC174" s="513"/>
      <c r="PD174" s="513"/>
      <c r="PE174" s="513"/>
      <c r="PF174" s="513"/>
      <c r="PG174" s="513"/>
      <c r="PH174" s="513"/>
      <c r="PI174" s="513"/>
      <c r="PJ174" s="513"/>
      <c r="PK174" s="513"/>
      <c r="PL174" s="513"/>
      <c r="PM174" s="513"/>
      <c r="PN174" s="513"/>
      <c r="PO174" s="513"/>
      <c r="PP174" s="513"/>
      <c r="PQ174" s="513"/>
      <c r="PR174" s="513"/>
      <c r="PS174" s="513"/>
      <c r="PT174" s="513"/>
      <c r="PU174" s="513"/>
      <c r="PV174" s="513"/>
      <c r="PW174" s="513"/>
      <c r="PX174" s="513"/>
      <c r="PY174" s="513"/>
      <c r="PZ174" s="513"/>
      <c r="QA174" s="513"/>
      <c r="QB174" s="513"/>
      <c r="QC174" s="513"/>
      <c r="QD174" s="513"/>
      <c r="QE174" s="513"/>
      <c r="QF174" s="513"/>
      <c r="QG174" s="513"/>
      <c r="QH174" s="513"/>
      <c r="QI174" s="513"/>
      <c r="QJ174" s="513"/>
      <c r="QK174" s="513"/>
      <c r="QL174" s="513"/>
      <c r="QM174" s="513"/>
      <c r="QN174" s="513"/>
      <c r="QO174" s="513"/>
      <c r="QP174" s="513"/>
      <c r="QQ174" s="513"/>
      <c r="QR174" s="513"/>
      <c r="QS174" s="513"/>
      <c r="QT174" s="513"/>
      <c r="QU174" s="513"/>
      <c r="QV174" s="513"/>
      <c r="QW174" s="513"/>
      <c r="QX174" s="513"/>
      <c r="QY174" s="513"/>
      <c r="QZ174" s="513"/>
      <c r="RA174" s="513"/>
      <c r="RB174" s="513"/>
      <c r="RC174" s="513"/>
      <c r="RD174" s="513"/>
      <c r="RE174" s="513"/>
      <c r="RF174" s="513"/>
      <c r="RG174" s="513"/>
      <c r="RH174" s="513"/>
      <c r="RI174" s="513"/>
      <c r="RJ174" s="513"/>
      <c r="RK174" s="513"/>
      <c r="RL174" s="513"/>
      <c r="RM174" s="513"/>
      <c r="RN174" s="513"/>
      <c r="RO174" s="513"/>
      <c r="RP174" s="513"/>
      <c r="RQ174" s="513"/>
      <c r="RR174" s="513"/>
      <c r="RS174" s="513"/>
      <c r="RT174" s="513"/>
      <c r="RU174" s="513"/>
      <c r="RV174" s="513"/>
      <c r="RW174" s="513"/>
      <c r="RX174" s="513"/>
      <c r="RY174" s="513"/>
      <c r="RZ174" s="513"/>
      <c r="SA174" s="513"/>
      <c r="SB174" s="513"/>
      <c r="SC174" s="513"/>
      <c r="SD174" s="513"/>
      <c r="SE174" s="513"/>
      <c r="SF174" s="513"/>
      <c r="SG174" s="513"/>
      <c r="SH174" s="513"/>
      <c r="SI174" s="513"/>
      <c r="SJ174" s="513"/>
      <c r="SK174" s="513"/>
      <c r="SL174" s="513"/>
      <c r="SM174" s="513"/>
      <c r="SN174" s="513"/>
      <c r="SO174" s="513"/>
      <c r="SP174" s="513"/>
      <c r="SQ174" s="513"/>
      <c r="SR174" s="513"/>
      <c r="SS174" s="513"/>
      <c r="ST174" s="513"/>
      <c r="SU174" s="513"/>
      <c r="SV174" s="513"/>
      <c r="SW174" s="513"/>
      <c r="SX174" s="513"/>
      <c r="SY174" s="513"/>
      <c r="SZ174" s="513"/>
      <c r="TA174" s="513"/>
      <c r="TB174" s="513"/>
      <c r="TC174" s="513"/>
      <c r="TD174" s="513"/>
      <c r="TE174" s="513"/>
      <c r="TF174" s="513"/>
      <c r="TG174" s="513"/>
      <c r="TH174" s="513"/>
      <c r="TI174" s="513"/>
      <c r="TJ174" s="513"/>
      <c r="TK174" s="513"/>
      <c r="TL174" s="513"/>
      <c r="TM174" s="513"/>
      <c r="TN174" s="513"/>
      <c r="TO174" s="513"/>
      <c r="TP174" s="513"/>
      <c r="TQ174" s="513"/>
      <c r="TR174" s="513"/>
      <c r="TS174" s="513"/>
      <c r="TT174" s="513"/>
      <c r="TU174" s="513"/>
      <c r="TV174" s="513"/>
      <c r="TW174" s="513"/>
      <c r="TX174" s="513"/>
      <c r="TY174" s="513"/>
      <c r="TZ174" s="513"/>
      <c r="UA174" s="513"/>
      <c r="UB174" s="513"/>
      <c r="UC174" s="513"/>
      <c r="UD174" s="513"/>
      <c r="UE174" s="513"/>
      <c r="UF174" s="513"/>
      <c r="UG174" s="513"/>
      <c r="UH174" s="513"/>
      <c r="UI174" s="513"/>
      <c r="UJ174" s="513"/>
      <c r="UK174" s="513"/>
      <c r="UL174" s="513"/>
      <c r="UM174" s="513"/>
      <c r="UN174" s="513"/>
      <c r="UO174" s="513"/>
      <c r="UP174" s="513"/>
      <c r="UQ174" s="513"/>
      <c r="UR174" s="513"/>
      <c r="US174" s="513"/>
      <c r="UT174" s="513"/>
      <c r="UU174" s="513"/>
      <c r="UV174" s="513"/>
      <c r="UW174" s="513"/>
      <c r="UX174" s="513"/>
      <c r="UY174" s="513"/>
      <c r="UZ174" s="513"/>
      <c r="VA174" s="513"/>
      <c r="VB174" s="513"/>
      <c r="VC174" s="513"/>
      <c r="VD174" s="513"/>
      <c r="VE174" s="513"/>
      <c r="VF174" s="513"/>
      <c r="VG174" s="513"/>
      <c r="VH174" s="513"/>
      <c r="VI174" s="513"/>
      <c r="VJ174" s="513"/>
      <c r="VK174" s="513"/>
      <c r="VL174" s="513"/>
      <c r="VM174" s="513"/>
      <c r="VN174" s="513"/>
      <c r="VO174" s="513"/>
      <c r="VP174" s="513"/>
      <c r="VQ174" s="513"/>
      <c r="VR174" s="513"/>
      <c r="VS174" s="513"/>
      <c r="VT174" s="513"/>
      <c r="VU174" s="513"/>
      <c r="VV174" s="513"/>
      <c r="VW174" s="513"/>
      <c r="VX174" s="513"/>
      <c r="VY174" s="513"/>
      <c r="VZ174" s="513"/>
      <c r="WA174" s="513"/>
      <c r="WB174" s="513"/>
      <c r="WC174" s="513"/>
      <c r="WD174" s="513"/>
      <c r="WE174" s="513"/>
      <c r="WF174" s="513"/>
      <c r="WG174" s="513"/>
      <c r="WH174" s="513"/>
      <c r="WI174" s="513"/>
      <c r="WJ174" s="513"/>
      <c r="WK174" s="513"/>
      <c r="WL174" s="513"/>
      <c r="WM174" s="513"/>
      <c r="WN174" s="513"/>
      <c r="WO174" s="513"/>
      <c r="WP174" s="513"/>
      <c r="WQ174" s="513"/>
      <c r="WR174" s="513"/>
      <c r="WS174" s="513"/>
      <c r="WT174" s="513"/>
      <c r="WU174" s="513"/>
      <c r="WV174" s="513"/>
      <c r="WW174" s="513"/>
      <c r="WX174" s="513"/>
      <c r="WY174" s="513"/>
      <c r="WZ174" s="513"/>
      <c r="XA174" s="513"/>
      <c r="XB174" s="513"/>
      <c r="XC174" s="513"/>
      <c r="XD174" s="513"/>
      <c r="XE174" s="513"/>
      <c r="XF174" s="513"/>
      <c r="XG174" s="513"/>
      <c r="XH174" s="513"/>
      <c r="XI174" s="513"/>
      <c r="XJ174" s="513"/>
      <c r="XK174" s="513"/>
      <c r="XL174" s="513"/>
      <c r="XM174" s="513"/>
      <c r="XN174" s="513"/>
      <c r="XO174" s="513"/>
      <c r="XP174" s="513"/>
      <c r="XQ174" s="513"/>
      <c r="XR174" s="513"/>
      <c r="XS174" s="513"/>
      <c r="XT174" s="513"/>
      <c r="XU174" s="513"/>
      <c r="XV174" s="513"/>
      <c r="XW174" s="513"/>
      <c r="XX174" s="513"/>
      <c r="XY174" s="513"/>
      <c r="XZ174" s="513"/>
      <c r="YA174" s="513"/>
      <c r="YB174" s="513"/>
      <c r="YC174" s="513"/>
      <c r="YD174" s="513"/>
      <c r="YE174" s="513"/>
      <c r="YF174" s="513"/>
      <c r="YG174" s="513"/>
      <c r="YH174" s="513"/>
      <c r="YI174" s="513"/>
      <c r="YJ174" s="513"/>
      <c r="YK174" s="513"/>
      <c r="YL174" s="513"/>
      <c r="YM174" s="513"/>
      <c r="YN174" s="513"/>
      <c r="YO174" s="513"/>
      <c r="YP174" s="513"/>
      <c r="YQ174" s="513"/>
      <c r="YR174" s="513"/>
      <c r="YS174" s="513"/>
      <c r="YT174" s="513"/>
      <c r="YU174" s="513"/>
      <c r="YV174" s="513"/>
      <c r="YW174" s="513"/>
      <c r="YX174" s="513"/>
      <c r="YY174" s="513"/>
      <c r="YZ174" s="513"/>
      <c r="ZA174" s="513"/>
      <c r="ZB174" s="513"/>
      <c r="ZC174" s="513"/>
      <c r="ZD174" s="513"/>
      <c r="ZE174" s="513"/>
      <c r="ZF174" s="513"/>
      <c r="ZG174" s="513"/>
      <c r="ZH174" s="513"/>
      <c r="ZI174" s="513"/>
      <c r="ZJ174" s="513"/>
      <c r="ZK174" s="513"/>
      <c r="ZL174" s="513"/>
      <c r="ZM174" s="513"/>
      <c r="ZN174" s="513"/>
      <c r="ZO174" s="513"/>
      <c r="ZP174" s="513"/>
      <c r="ZQ174" s="513"/>
      <c r="ZR174" s="513"/>
      <c r="ZS174" s="513"/>
      <c r="ZT174" s="513"/>
      <c r="ZU174" s="513"/>
      <c r="ZV174" s="513"/>
      <c r="ZW174" s="513"/>
      <c r="ZX174" s="513"/>
      <c r="ZY174" s="513"/>
      <c r="ZZ174" s="513"/>
      <c r="AAA174" s="513"/>
      <c r="AAB174" s="513"/>
      <c r="AAC174" s="513"/>
      <c r="AAD174" s="513"/>
      <c r="AAE174" s="513"/>
      <c r="AAF174" s="513"/>
      <c r="AAG174" s="513"/>
      <c r="AAH174" s="513"/>
      <c r="AAI174" s="513"/>
      <c r="AAJ174" s="513"/>
      <c r="AAK174" s="513"/>
      <c r="AAL174" s="513"/>
      <c r="AAM174" s="513"/>
      <c r="AAN174" s="513"/>
      <c r="AAO174" s="513"/>
      <c r="AAP174" s="513"/>
      <c r="AAQ174" s="513"/>
      <c r="AAR174" s="513"/>
      <c r="AAS174" s="513"/>
      <c r="AAT174" s="513"/>
      <c r="AAU174" s="513"/>
      <c r="AAV174" s="513"/>
      <c r="AAW174" s="513"/>
      <c r="AAX174" s="513"/>
      <c r="AAY174" s="513"/>
      <c r="AAZ174" s="513"/>
      <c r="ABA174" s="513"/>
      <c r="ABB174" s="513"/>
      <c r="ABC174" s="513"/>
      <c r="ABD174" s="513"/>
      <c r="ABE174" s="513"/>
      <c r="ABF174" s="513"/>
      <c r="ABG174" s="513"/>
      <c r="ABH174" s="513"/>
      <c r="ABI174" s="513"/>
      <c r="ABJ174" s="513"/>
      <c r="ABK174" s="513"/>
      <c r="ABL174" s="513"/>
      <c r="ABM174" s="513"/>
      <c r="ABN174" s="513"/>
      <c r="ABO174" s="513"/>
      <c r="ABP174" s="513"/>
      <c r="ABQ174" s="513"/>
      <c r="ABR174" s="513"/>
      <c r="ABS174" s="513"/>
      <c r="ABT174" s="513"/>
      <c r="ABU174" s="513"/>
      <c r="ABV174" s="513"/>
      <c r="ABW174" s="513"/>
      <c r="ABX174" s="513"/>
      <c r="ABY174" s="513"/>
      <c r="ABZ174" s="513"/>
      <c r="ACA174" s="513"/>
      <c r="ACB174" s="513"/>
      <c r="ACC174" s="513"/>
      <c r="ACD174" s="513"/>
      <c r="ACE174" s="513"/>
      <c r="ACF174" s="513"/>
      <c r="ACG174" s="513"/>
      <c r="ACH174" s="513"/>
      <c r="ACI174" s="513"/>
      <c r="ACJ174" s="513"/>
      <c r="ACK174" s="513"/>
      <c r="ACL174" s="513"/>
      <c r="ACM174" s="513"/>
      <c r="ACN174" s="513"/>
      <c r="ACO174" s="513"/>
      <c r="ACP174" s="513"/>
      <c r="ACQ174" s="513"/>
      <c r="ACR174" s="513"/>
      <c r="ACS174" s="513"/>
      <c r="ACT174" s="513"/>
      <c r="ACU174" s="513"/>
      <c r="ACV174" s="513"/>
      <c r="ACW174" s="513"/>
      <c r="ACX174" s="513"/>
      <c r="ACY174" s="513"/>
      <c r="ACZ174" s="513"/>
      <c r="ADA174" s="513"/>
      <c r="ADB174" s="513"/>
      <c r="ADC174" s="513"/>
      <c r="ADD174" s="513"/>
      <c r="ADE174" s="513"/>
      <c r="ADF174" s="513"/>
      <c r="ADG174" s="513"/>
      <c r="ADH174" s="513"/>
      <c r="ADI174" s="513"/>
      <c r="ADJ174" s="513"/>
      <c r="ADK174" s="513"/>
      <c r="ADL174" s="513"/>
      <c r="ADM174" s="513"/>
      <c r="ADN174" s="513"/>
      <c r="ADO174" s="513"/>
      <c r="ADP174" s="513"/>
      <c r="ADQ174" s="513"/>
      <c r="ADR174" s="513"/>
      <c r="ADS174" s="513"/>
      <c r="ADT174" s="513"/>
      <c r="ADU174" s="513"/>
      <c r="ADV174" s="513"/>
      <c r="ADW174" s="513"/>
      <c r="ADX174" s="513"/>
      <c r="ADY174" s="513"/>
      <c r="ADZ174" s="513"/>
      <c r="AEA174" s="513"/>
      <c r="AEB174" s="513"/>
      <c r="AEC174" s="513"/>
      <c r="AED174" s="513"/>
      <c r="AEE174" s="513"/>
      <c r="AEF174" s="513"/>
      <c r="AEG174" s="513"/>
      <c r="AEH174" s="513"/>
      <c r="AEI174" s="513"/>
      <c r="AEJ174" s="513"/>
      <c r="AEK174" s="513"/>
      <c r="AEL174" s="513"/>
      <c r="AEM174" s="513"/>
      <c r="AEN174" s="513"/>
      <c r="AEO174" s="513"/>
      <c r="AEP174" s="513"/>
      <c r="AEQ174" s="513"/>
      <c r="AER174" s="513"/>
      <c r="AES174" s="513"/>
      <c r="AET174" s="513"/>
      <c r="AEU174" s="513"/>
      <c r="AEV174" s="513"/>
      <c r="AEW174" s="513"/>
      <c r="AEX174" s="513"/>
      <c r="AEY174" s="513"/>
      <c r="AEZ174" s="513"/>
      <c r="AFA174" s="513"/>
      <c r="AFB174" s="513"/>
      <c r="AFC174" s="513"/>
      <c r="AFD174" s="513"/>
      <c r="AFE174" s="513"/>
      <c r="AFF174" s="513"/>
      <c r="AFG174" s="513"/>
      <c r="AFH174" s="513"/>
      <c r="AFI174" s="513"/>
      <c r="AFJ174" s="513"/>
      <c r="AFK174" s="513"/>
      <c r="AFL174" s="513"/>
      <c r="AFM174" s="513"/>
      <c r="AFN174" s="513"/>
      <c r="AFO174" s="513"/>
      <c r="AFP174" s="513"/>
      <c r="AFQ174" s="513"/>
      <c r="AFR174" s="513"/>
      <c r="AFS174" s="513"/>
      <c r="AFT174" s="513"/>
      <c r="AFU174" s="513"/>
      <c r="AFV174" s="513"/>
      <c r="AFW174" s="513"/>
      <c r="AFX174" s="513"/>
      <c r="AFY174" s="513"/>
      <c r="AFZ174" s="513"/>
      <c r="AGA174" s="513"/>
      <c r="AGB174" s="513"/>
      <c r="AGC174" s="513"/>
      <c r="AGD174" s="513"/>
      <c r="AGE174" s="513"/>
      <c r="AGF174" s="513"/>
      <c r="AGG174" s="513"/>
      <c r="AGH174" s="513"/>
      <c r="AGI174" s="513"/>
      <c r="AGJ174" s="513"/>
      <c r="AGK174" s="513"/>
      <c r="AGL174" s="513"/>
      <c r="AGM174" s="513"/>
      <c r="AGN174" s="513"/>
      <c r="AGO174" s="513"/>
      <c r="AGP174" s="513"/>
      <c r="AGQ174" s="513"/>
      <c r="AGR174" s="513"/>
      <c r="AGS174" s="513"/>
      <c r="AGT174" s="513"/>
      <c r="AGU174" s="513"/>
      <c r="AGV174" s="513"/>
      <c r="AGW174" s="513"/>
      <c r="AGX174" s="513"/>
      <c r="AGY174" s="513"/>
      <c r="AGZ174" s="513"/>
      <c r="AHA174" s="513"/>
      <c r="AHB174" s="513"/>
      <c r="AHC174" s="513"/>
      <c r="AHD174" s="513"/>
      <c r="AHE174" s="513"/>
      <c r="AHF174" s="513"/>
      <c r="AHG174" s="513"/>
      <c r="AHH174" s="513"/>
      <c r="AHI174" s="513"/>
      <c r="AHJ174" s="513"/>
      <c r="AHK174" s="513"/>
      <c r="AHL174" s="513"/>
      <c r="AHM174" s="513"/>
      <c r="AHN174" s="513"/>
      <c r="AHO174" s="513"/>
      <c r="AHP174" s="513"/>
      <c r="AHQ174" s="513"/>
      <c r="AHR174" s="513"/>
      <c r="AHS174" s="513"/>
      <c r="AHT174" s="513"/>
      <c r="AHU174" s="513"/>
      <c r="AHV174" s="513"/>
      <c r="AHW174" s="513"/>
      <c r="AHX174" s="513"/>
      <c r="AHY174" s="513"/>
      <c r="AHZ174" s="513"/>
      <c r="AIA174" s="513"/>
      <c r="AIB174" s="513"/>
      <c r="AIC174" s="513"/>
      <c r="AID174" s="513"/>
      <c r="AIE174" s="513"/>
      <c r="AIF174" s="513"/>
      <c r="AIG174" s="513"/>
      <c r="AIH174" s="513"/>
      <c r="AII174" s="513"/>
      <c r="AIJ174" s="513"/>
      <c r="AIK174" s="513"/>
      <c r="AIL174" s="513"/>
      <c r="AIM174" s="513"/>
      <c r="AIN174" s="513"/>
      <c r="AIO174" s="513"/>
      <c r="AIP174" s="513"/>
      <c r="AIQ174" s="513"/>
      <c r="AIR174" s="513"/>
      <c r="AIS174" s="513"/>
      <c r="AIT174" s="513"/>
      <c r="AIU174" s="513"/>
      <c r="AIV174" s="513"/>
      <c r="AIW174" s="513"/>
      <c r="AIX174" s="513"/>
      <c r="AIY174" s="513"/>
      <c r="AIZ174" s="513"/>
      <c r="AJA174" s="513"/>
      <c r="AJB174" s="513"/>
      <c r="AJC174" s="513"/>
      <c r="AJD174" s="513"/>
      <c r="AJE174" s="513"/>
      <c r="AJF174" s="513"/>
      <c r="AJG174" s="513"/>
      <c r="AJH174" s="513"/>
      <c r="AJI174" s="513"/>
      <c r="AJJ174" s="513"/>
      <c r="AJK174" s="513"/>
      <c r="AJL174" s="513"/>
      <c r="AJM174" s="513"/>
      <c r="AJN174" s="513"/>
      <c r="AJO174" s="513"/>
      <c r="AJP174" s="513"/>
      <c r="AJQ174" s="513"/>
      <c r="AJR174" s="513"/>
      <c r="AJS174" s="513"/>
      <c r="AJT174" s="513"/>
      <c r="AJU174" s="513"/>
      <c r="AJV174" s="513"/>
      <c r="AJW174" s="513"/>
      <c r="AJX174" s="513"/>
      <c r="AJY174" s="513"/>
      <c r="AJZ174" s="513"/>
      <c r="AKA174" s="513"/>
      <c r="AKB174" s="513"/>
      <c r="AKC174" s="513"/>
      <c r="AKD174" s="513"/>
      <c r="AKE174" s="513"/>
      <c r="AKF174" s="513"/>
      <c r="AKG174" s="513"/>
      <c r="AKH174" s="513"/>
      <c r="AKI174" s="513"/>
      <c r="AKJ174" s="513"/>
      <c r="AKK174" s="513"/>
      <c r="AKL174" s="513"/>
      <c r="AKM174" s="513"/>
      <c r="AKN174" s="513"/>
      <c r="AKO174" s="513"/>
      <c r="AKP174" s="513"/>
      <c r="AKQ174" s="513"/>
      <c r="AKR174" s="513"/>
      <c r="AKS174" s="513"/>
      <c r="AKT174" s="513"/>
      <c r="AKU174" s="513"/>
      <c r="AKV174" s="513"/>
      <c r="AKW174" s="513"/>
      <c r="AKX174" s="513"/>
      <c r="AKY174" s="513"/>
      <c r="AKZ174" s="513"/>
      <c r="ALA174" s="513"/>
      <c r="ALB174" s="513"/>
      <c r="ALC174" s="513"/>
      <c r="ALD174" s="513"/>
      <c r="ALE174" s="513"/>
      <c r="ALF174" s="513"/>
      <c r="ALG174" s="513"/>
      <c r="ALH174" s="513"/>
      <c r="ALI174" s="513"/>
      <c r="ALJ174" s="513"/>
      <c r="ALK174" s="513"/>
      <c r="ALL174" s="513"/>
      <c r="ALM174" s="513"/>
      <c r="ALN174" s="513"/>
      <c r="ALO174" s="513"/>
      <c r="ALP174" s="513"/>
      <c r="ALQ174" s="513"/>
      <c r="ALR174" s="513"/>
      <c r="ALS174" s="513"/>
      <c r="ALT174" s="513"/>
      <c r="ALU174" s="513"/>
      <c r="ALV174" s="513"/>
      <c r="ALW174" s="513"/>
      <c r="ALX174" s="513"/>
      <c r="ALY174" s="513"/>
      <c r="ALZ174" s="513"/>
      <c r="AMA174" s="513"/>
      <c r="AMB174" s="513"/>
      <c r="AMC174" s="513"/>
      <c r="AMD174" s="513"/>
      <c r="AME174" s="513"/>
      <c r="AMF174" s="513"/>
      <c r="AMG174" s="513"/>
      <c r="AMH174" s="513"/>
      <c r="AMI174" s="513"/>
      <c r="AMJ174" s="513"/>
      <c r="AMK174" s="513"/>
      <c r="AML174" s="513"/>
      <c r="AMM174" s="513"/>
      <c r="AMN174" s="513"/>
      <c r="AMO174" s="513"/>
      <c r="AMP174" s="513"/>
      <c r="AMQ174" s="513"/>
      <c r="AMR174" s="513"/>
      <c r="AMS174" s="513"/>
      <c r="AMT174" s="513"/>
      <c r="AMU174" s="513"/>
      <c r="AMV174" s="513"/>
      <c r="AMW174" s="513"/>
      <c r="AMX174" s="513"/>
      <c r="AMY174" s="513"/>
      <c r="AMZ174" s="513"/>
      <c r="ANA174" s="513"/>
      <c r="ANB174" s="513"/>
      <c r="ANC174" s="513"/>
      <c r="AND174" s="513"/>
      <c r="ANE174" s="513"/>
      <c r="ANF174" s="513"/>
      <c r="ANG174" s="513"/>
      <c r="ANH174" s="513"/>
      <c r="ANI174" s="513"/>
      <c r="ANJ174" s="513"/>
      <c r="ANK174" s="513"/>
      <c r="ANL174" s="513"/>
      <c r="ANM174" s="513"/>
      <c r="ANN174" s="513"/>
      <c r="ANO174" s="513"/>
      <c r="ANP174" s="513"/>
      <c r="ANQ174" s="513"/>
      <c r="ANR174" s="513"/>
      <c r="ANS174" s="513"/>
      <c r="ANT174" s="513"/>
      <c r="ANU174" s="513"/>
      <c r="ANV174" s="513"/>
      <c r="ANW174" s="513"/>
      <c r="ANX174" s="513"/>
      <c r="ANY174" s="513"/>
      <c r="ANZ174" s="513"/>
      <c r="AOA174" s="513"/>
      <c r="AOB174" s="513"/>
      <c r="AOC174" s="513"/>
      <c r="AOD174" s="513"/>
      <c r="AOE174" s="513"/>
      <c r="AOF174" s="513"/>
      <c r="AOG174" s="513"/>
      <c r="AOH174" s="513"/>
      <c r="AOI174" s="513"/>
      <c r="AOJ174" s="513"/>
      <c r="AOK174" s="513"/>
      <c r="AOL174" s="513"/>
      <c r="AOM174" s="513"/>
      <c r="AON174" s="513"/>
      <c r="AOO174" s="513"/>
      <c r="AOP174" s="513"/>
      <c r="AOQ174" s="513"/>
      <c r="AOR174" s="513"/>
      <c r="AOS174" s="513"/>
      <c r="AOT174" s="513"/>
      <c r="AOU174" s="513"/>
      <c r="AOV174" s="513"/>
      <c r="AOW174" s="513"/>
      <c r="AOX174" s="513"/>
      <c r="AOY174" s="513"/>
      <c r="AOZ174" s="513"/>
      <c r="APA174" s="513"/>
      <c r="APB174" s="513"/>
      <c r="APC174" s="513"/>
      <c r="APD174" s="513"/>
      <c r="APE174" s="513"/>
      <c r="APF174" s="513"/>
      <c r="APG174" s="513"/>
      <c r="APH174" s="513"/>
      <c r="API174" s="513"/>
      <c r="APJ174" s="513"/>
      <c r="APK174" s="513"/>
      <c r="APL174" s="513"/>
      <c r="APM174" s="513"/>
      <c r="APN174" s="513"/>
      <c r="APO174" s="513"/>
      <c r="APP174" s="513"/>
      <c r="APQ174" s="513"/>
      <c r="APR174" s="513"/>
      <c r="APS174" s="513"/>
      <c r="APT174" s="513"/>
      <c r="APU174" s="513"/>
      <c r="APV174" s="513"/>
      <c r="APW174" s="513"/>
      <c r="APX174" s="513"/>
      <c r="APY174" s="513"/>
      <c r="APZ174" s="513"/>
      <c r="AQA174" s="513"/>
      <c r="AQB174" s="513"/>
      <c r="AQC174" s="513"/>
      <c r="AQD174" s="513"/>
      <c r="AQE174" s="513"/>
      <c r="AQF174" s="513"/>
      <c r="AQG174" s="513"/>
      <c r="AQH174" s="513"/>
      <c r="AQI174" s="513"/>
      <c r="AQJ174" s="513"/>
      <c r="AQK174" s="513"/>
      <c r="AQL174" s="513"/>
      <c r="AQM174" s="513"/>
      <c r="AQN174" s="513"/>
      <c r="AQO174" s="513"/>
      <c r="AQP174" s="513"/>
      <c r="AQQ174" s="513"/>
      <c r="AQR174" s="513"/>
      <c r="AQS174" s="513"/>
      <c r="AQT174" s="513"/>
      <c r="AQU174" s="513"/>
      <c r="AQV174" s="513"/>
      <c r="AQW174" s="513"/>
      <c r="AQX174" s="513"/>
      <c r="AQY174" s="513"/>
      <c r="AQZ174" s="513"/>
      <c r="ARA174" s="513"/>
      <c r="ARB174" s="513"/>
      <c r="ARC174" s="513"/>
      <c r="ARD174" s="513"/>
      <c r="ARE174" s="513"/>
      <c r="ARF174" s="513"/>
      <c r="ARG174" s="513"/>
      <c r="ARH174" s="513"/>
      <c r="ARI174" s="513"/>
      <c r="ARJ174" s="513"/>
      <c r="ARK174" s="513"/>
      <c r="ARL174" s="513"/>
      <c r="ARM174" s="513"/>
      <c r="ARN174" s="513"/>
      <c r="ARO174" s="513"/>
      <c r="ARP174" s="513"/>
      <c r="ARQ174" s="513"/>
      <c r="ARR174" s="513"/>
      <c r="ARS174" s="513"/>
      <c r="ART174" s="513"/>
      <c r="ARU174" s="513"/>
      <c r="ARV174" s="513"/>
      <c r="ARW174" s="513"/>
      <c r="ARX174" s="513"/>
      <c r="ARY174" s="513"/>
      <c r="ARZ174" s="513"/>
      <c r="ASA174" s="513"/>
      <c r="ASB174" s="513"/>
      <c r="ASC174" s="513"/>
      <c r="ASD174" s="513"/>
      <c r="ASE174" s="513"/>
      <c r="ASF174" s="513"/>
      <c r="ASG174" s="513"/>
      <c r="ASH174" s="513"/>
      <c r="ASI174" s="513"/>
      <c r="ASJ174" s="513"/>
      <c r="ASK174" s="513"/>
      <c r="ASL174" s="513"/>
      <c r="ASM174" s="513"/>
      <c r="ASN174" s="513"/>
      <c r="ASO174" s="513"/>
      <c r="ASP174" s="513"/>
      <c r="ASQ174" s="513"/>
      <c r="ASR174" s="513"/>
      <c r="ASS174" s="513"/>
      <c r="AST174" s="513"/>
      <c r="ASU174" s="513"/>
      <c r="ASV174" s="513"/>
      <c r="ASW174" s="513"/>
      <c r="ASX174" s="513"/>
      <c r="ASY174" s="513"/>
      <c r="ASZ174" s="513"/>
      <c r="ATA174" s="513"/>
      <c r="ATB174" s="513"/>
      <c r="ATC174" s="513"/>
      <c r="ATD174" s="513"/>
      <c r="ATE174" s="513"/>
      <c r="ATF174" s="513"/>
      <c r="ATG174" s="513"/>
      <c r="ATH174" s="513"/>
      <c r="ATI174" s="513"/>
      <c r="ATJ174" s="513"/>
      <c r="ATK174" s="513"/>
      <c r="ATL174" s="513"/>
      <c r="ATM174" s="513"/>
      <c r="ATN174" s="513"/>
      <c r="ATO174" s="513"/>
      <c r="ATP174" s="513"/>
      <c r="ATQ174" s="513"/>
      <c r="ATR174" s="513"/>
      <c r="ATS174" s="513"/>
      <c r="ATT174" s="513"/>
      <c r="ATU174" s="513"/>
      <c r="ATV174" s="513"/>
      <c r="ATW174" s="513"/>
      <c r="ATX174" s="513"/>
      <c r="ATY174" s="513"/>
      <c r="ATZ174" s="513"/>
      <c r="AUA174" s="513"/>
      <c r="AUB174" s="513"/>
      <c r="AUC174" s="513"/>
      <c r="AUD174" s="513"/>
      <c r="AUE174" s="513"/>
      <c r="AUF174" s="513"/>
      <c r="AUG174" s="513"/>
      <c r="AUH174" s="513"/>
      <c r="AUI174" s="513"/>
      <c r="AUJ174" s="513"/>
      <c r="AUK174" s="513"/>
      <c r="AUL174" s="513"/>
      <c r="AUM174" s="513"/>
      <c r="AUN174" s="513"/>
      <c r="AUO174" s="513"/>
      <c r="AUP174" s="513"/>
      <c r="AUQ174" s="513"/>
      <c r="AUR174" s="513"/>
      <c r="AUS174" s="513"/>
      <c r="AUT174" s="513"/>
      <c r="AUU174" s="513"/>
      <c r="AUV174" s="513"/>
      <c r="AUW174" s="513"/>
      <c r="AUX174" s="513"/>
      <c r="AUY174" s="513"/>
      <c r="AUZ174" s="513"/>
      <c r="AVA174" s="513"/>
      <c r="AVB174" s="513"/>
      <c r="AVC174" s="513"/>
      <c r="AVD174" s="513"/>
      <c r="AVE174" s="513"/>
      <c r="AVF174" s="513"/>
      <c r="AVG174" s="513"/>
      <c r="AVH174" s="513"/>
      <c r="AVI174" s="513"/>
      <c r="AVJ174" s="513"/>
      <c r="AVK174" s="513"/>
      <c r="AVL174" s="513"/>
      <c r="AVM174" s="513"/>
      <c r="AVN174" s="513"/>
      <c r="AVO174" s="513"/>
      <c r="AVP174" s="513"/>
      <c r="AVQ174" s="513"/>
      <c r="AVR174" s="513"/>
      <c r="AVS174" s="513"/>
      <c r="AVT174" s="513"/>
      <c r="AVU174" s="513"/>
      <c r="AVV174" s="513"/>
      <c r="AVW174" s="513"/>
      <c r="AVX174" s="513"/>
      <c r="AVY174" s="513"/>
      <c r="AVZ174" s="513"/>
      <c r="AWA174" s="513"/>
      <c r="AWB174" s="513"/>
      <c r="AWC174" s="513"/>
      <c r="AWD174" s="513"/>
      <c r="AWE174" s="513"/>
      <c r="AWF174" s="513"/>
      <c r="AWG174" s="513"/>
      <c r="AWH174" s="513"/>
      <c r="AWI174" s="513"/>
      <c r="AWJ174" s="513"/>
      <c r="AWK174" s="513"/>
      <c r="AWL174" s="513"/>
      <c r="AWM174" s="513"/>
      <c r="AWN174" s="513"/>
      <c r="AWO174" s="513"/>
      <c r="AWP174" s="513"/>
      <c r="AWQ174" s="513"/>
      <c r="AWR174" s="513"/>
      <c r="AWS174" s="513"/>
      <c r="AWT174" s="513"/>
      <c r="AWU174" s="513"/>
      <c r="AWV174" s="513"/>
      <c r="AWW174" s="513"/>
      <c r="AWX174" s="513"/>
      <c r="AWY174" s="513"/>
      <c r="AWZ174" s="513"/>
      <c r="AXA174" s="513"/>
      <c r="AXB174" s="513"/>
      <c r="AXC174" s="513"/>
      <c r="AXD174" s="513"/>
      <c r="AXE174" s="513"/>
      <c r="AXF174" s="513"/>
      <c r="AXG174" s="513"/>
      <c r="AXH174" s="513"/>
      <c r="AXI174" s="513"/>
      <c r="AXJ174" s="513"/>
      <c r="AXK174" s="513"/>
      <c r="AXL174" s="513"/>
      <c r="AXM174" s="513"/>
      <c r="AXN174" s="513"/>
      <c r="AXO174" s="513"/>
      <c r="AXP174" s="513"/>
      <c r="AXQ174" s="513"/>
      <c r="AXR174" s="513"/>
      <c r="AXS174" s="513"/>
      <c r="AXT174" s="513"/>
      <c r="AXU174" s="513"/>
      <c r="AXV174" s="513"/>
      <c r="AXW174" s="513"/>
      <c r="AXX174" s="513"/>
      <c r="AXY174" s="513"/>
      <c r="AXZ174" s="513"/>
      <c r="AYA174" s="513"/>
      <c r="AYB174" s="513"/>
      <c r="AYC174" s="513"/>
      <c r="AYD174" s="513"/>
      <c r="AYE174" s="513"/>
      <c r="AYF174" s="513"/>
      <c r="AYG174" s="513"/>
      <c r="AYH174" s="513"/>
      <c r="AYI174" s="513"/>
      <c r="AYJ174" s="513"/>
      <c r="AYK174" s="513"/>
      <c r="AYL174" s="513"/>
      <c r="AYM174" s="513"/>
      <c r="AYN174" s="513"/>
      <c r="AYO174" s="513"/>
      <c r="AYP174" s="513"/>
      <c r="AYQ174" s="513"/>
      <c r="AYR174" s="513"/>
      <c r="AYS174" s="513"/>
      <c r="AYT174" s="513"/>
      <c r="AYU174" s="513"/>
      <c r="AYV174" s="513"/>
      <c r="AYW174" s="513"/>
      <c r="AYX174" s="513"/>
      <c r="AYY174" s="513"/>
      <c r="AYZ174" s="513"/>
      <c r="AZA174" s="513"/>
      <c r="AZB174" s="513"/>
      <c r="AZC174" s="513"/>
      <c r="AZD174" s="513"/>
      <c r="AZE174" s="513"/>
      <c r="AZF174" s="513"/>
      <c r="AZG174" s="513"/>
      <c r="AZH174" s="513"/>
      <c r="AZI174" s="513"/>
      <c r="AZJ174" s="513"/>
      <c r="AZK174" s="513"/>
      <c r="AZL174" s="513"/>
      <c r="AZM174" s="513"/>
      <c r="AZN174" s="513"/>
      <c r="AZO174" s="513"/>
      <c r="AZP174" s="513"/>
      <c r="AZQ174" s="513"/>
      <c r="AZR174" s="513"/>
      <c r="AZS174" s="513"/>
      <c r="AZT174" s="513"/>
      <c r="AZU174" s="513"/>
      <c r="AZV174" s="513"/>
      <c r="AZW174" s="513"/>
      <c r="AZX174" s="513"/>
      <c r="AZY174" s="513"/>
      <c r="AZZ174" s="513"/>
      <c r="BAA174" s="513"/>
      <c r="BAB174" s="513"/>
      <c r="BAC174" s="513"/>
      <c r="BAD174" s="513"/>
      <c r="BAE174" s="513"/>
      <c r="BAF174" s="513"/>
      <c r="BAG174" s="513"/>
      <c r="BAH174" s="513"/>
      <c r="BAI174" s="513"/>
      <c r="BAJ174" s="513"/>
      <c r="BAK174" s="513"/>
      <c r="BAL174" s="513"/>
      <c r="BAM174" s="513"/>
      <c r="BAN174" s="513"/>
      <c r="BAO174" s="513"/>
      <c r="BAP174" s="513"/>
      <c r="BAQ174" s="513"/>
      <c r="BAR174" s="513"/>
      <c r="BAS174" s="513"/>
      <c r="BAT174" s="513"/>
      <c r="BAU174" s="513"/>
      <c r="BAV174" s="513"/>
      <c r="BAW174" s="513"/>
      <c r="BAX174" s="513"/>
      <c r="BAY174" s="513"/>
      <c r="BAZ174" s="513"/>
      <c r="BBA174" s="513"/>
      <c r="BBB174" s="513"/>
      <c r="BBC174" s="513"/>
      <c r="BBD174" s="513"/>
      <c r="BBE174" s="513"/>
      <c r="BBF174" s="513"/>
      <c r="BBG174" s="513"/>
      <c r="BBH174" s="513"/>
      <c r="BBI174" s="513"/>
      <c r="BBJ174" s="513"/>
      <c r="BBK174" s="513"/>
      <c r="BBL174" s="513"/>
      <c r="BBM174" s="513"/>
      <c r="BBN174" s="513"/>
      <c r="BBO174" s="513"/>
      <c r="BBP174" s="513"/>
      <c r="BBQ174" s="513"/>
      <c r="BBR174" s="513"/>
      <c r="BBS174" s="513"/>
      <c r="BBT174" s="513"/>
      <c r="BBU174" s="513"/>
      <c r="BBV174" s="513"/>
      <c r="BBW174" s="513"/>
      <c r="BBX174" s="513"/>
      <c r="BBY174" s="513"/>
      <c r="BBZ174" s="513"/>
      <c r="BCA174" s="513"/>
      <c r="BCB174" s="513"/>
      <c r="BCC174" s="513"/>
      <c r="BCD174" s="513"/>
      <c r="BCE174" s="513"/>
      <c r="BCF174" s="513"/>
      <c r="BCG174" s="513"/>
      <c r="BCH174" s="513"/>
      <c r="BCI174" s="513"/>
      <c r="BCJ174" s="513"/>
      <c r="BCK174" s="513"/>
      <c r="BCL174" s="513"/>
      <c r="BCM174" s="513"/>
      <c r="BCN174" s="513"/>
      <c r="BCO174" s="513"/>
      <c r="BCP174" s="513"/>
      <c r="BCQ174" s="513"/>
      <c r="BCR174" s="513"/>
      <c r="BCS174" s="513"/>
      <c r="BCT174" s="513"/>
      <c r="BCU174" s="513"/>
      <c r="BCV174" s="513"/>
      <c r="BCW174" s="513"/>
      <c r="BCX174" s="513"/>
      <c r="BCY174" s="513"/>
      <c r="BCZ174" s="513"/>
      <c r="BDA174" s="513"/>
      <c r="BDB174" s="513"/>
      <c r="BDC174" s="513"/>
      <c r="BDD174" s="513"/>
      <c r="BDE174" s="513"/>
      <c r="BDF174" s="513"/>
      <c r="BDG174" s="513"/>
      <c r="BDH174" s="513"/>
      <c r="BDI174" s="513"/>
      <c r="BDJ174" s="513"/>
      <c r="BDK174" s="513"/>
      <c r="BDL174" s="513"/>
      <c r="BDM174" s="513"/>
      <c r="BDN174" s="513"/>
      <c r="BDO174" s="513"/>
      <c r="BDP174" s="513"/>
      <c r="BDQ174" s="513"/>
      <c r="BDR174" s="513"/>
      <c r="BDS174" s="513"/>
      <c r="BDT174" s="513"/>
      <c r="BDU174" s="513"/>
      <c r="BDV174" s="513"/>
      <c r="BDW174" s="513"/>
      <c r="BDX174" s="513"/>
      <c r="BDY174" s="513"/>
      <c r="BDZ174" s="513"/>
      <c r="BEA174" s="513"/>
      <c r="BEB174" s="513"/>
      <c r="BEC174" s="513"/>
      <c r="BED174" s="513"/>
      <c r="BEE174" s="513"/>
      <c r="BEF174" s="513"/>
      <c r="BEG174" s="513"/>
      <c r="BEH174" s="513"/>
      <c r="BEI174" s="513"/>
      <c r="BEJ174" s="513"/>
      <c r="BEK174" s="513"/>
      <c r="BEL174" s="513"/>
      <c r="BEM174" s="513"/>
      <c r="BEN174" s="513"/>
      <c r="BEO174" s="513"/>
      <c r="BEP174" s="513"/>
      <c r="BEQ174" s="513"/>
      <c r="BER174" s="513"/>
      <c r="BES174" s="513"/>
      <c r="BET174" s="513"/>
      <c r="BEU174" s="513"/>
      <c r="BEV174" s="513"/>
      <c r="BEW174" s="513"/>
      <c r="BEX174" s="513"/>
      <c r="BEY174" s="513"/>
      <c r="BEZ174" s="513"/>
      <c r="BFA174" s="513"/>
      <c r="BFB174" s="513"/>
      <c r="BFC174" s="513"/>
      <c r="BFD174" s="513"/>
      <c r="BFE174" s="513"/>
      <c r="BFF174" s="513"/>
      <c r="BFG174" s="513"/>
      <c r="BFH174" s="513"/>
      <c r="BFI174" s="513"/>
      <c r="BFJ174" s="513"/>
      <c r="BFK174" s="513"/>
      <c r="BFL174" s="513"/>
      <c r="BFM174" s="513"/>
      <c r="BFN174" s="513"/>
      <c r="BFO174" s="513"/>
      <c r="BFP174" s="513"/>
      <c r="BFQ174" s="513"/>
      <c r="BFR174" s="513"/>
      <c r="BFS174" s="513"/>
      <c r="BFT174" s="513"/>
      <c r="BFU174" s="513"/>
      <c r="BFV174" s="513"/>
      <c r="BFW174" s="513"/>
      <c r="BFX174" s="513"/>
      <c r="BFY174" s="513"/>
      <c r="BFZ174" s="513"/>
      <c r="BGA174" s="513"/>
      <c r="BGB174" s="513"/>
      <c r="BGC174" s="513"/>
      <c r="BGD174" s="513"/>
      <c r="BGE174" s="513"/>
      <c r="BGF174" s="513"/>
      <c r="BGG174" s="513"/>
      <c r="BGH174" s="513"/>
      <c r="BGI174" s="513"/>
      <c r="BGJ174" s="513"/>
      <c r="BGK174" s="513"/>
      <c r="BGL174" s="513"/>
      <c r="BGM174" s="513"/>
      <c r="BGN174" s="513"/>
      <c r="BGO174" s="513"/>
      <c r="BGP174" s="513"/>
      <c r="BGQ174" s="513"/>
      <c r="BGR174" s="513"/>
      <c r="BGS174" s="513"/>
      <c r="BGT174" s="513"/>
      <c r="BGU174" s="513"/>
      <c r="BGV174" s="513"/>
      <c r="BGW174" s="513"/>
      <c r="BGX174" s="513"/>
      <c r="BGY174" s="513"/>
      <c r="BGZ174" s="513"/>
      <c r="BHA174" s="513"/>
      <c r="BHB174" s="513"/>
      <c r="BHC174" s="513"/>
      <c r="BHD174" s="513"/>
      <c r="BHE174" s="513"/>
      <c r="BHF174" s="513"/>
      <c r="BHG174" s="513"/>
      <c r="BHH174" s="513"/>
      <c r="BHI174" s="513"/>
      <c r="BHJ174" s="513"/>
      <c r="BHK174" s="513"/>
      <c r="BHL174" s="513"/>
      <c r="BHM174" s="513"/>
      <c r="BHN174" s="513"/>
      <c r="BHO174" s="513"/>
      <c r="BHP174" s="513"/>
      <c r="BHQ174" s="513"/>
      <c r="BHR174" s="513"/>
      <c r="BHS174" s="513"/>
      <c r="BHT174" s="513"/>
      <c r="BHU174" s="513"/>
      <c r="BHV174" s="513"/>
      <c r="BHW174" s="513"/>
      <c r="BHX174" s="513"/>
      <c r="BHY174" s="513"/>
      <c r="BHZ174" s="513"/>
      <c r="BIA174" s="513"/>
      <c r="BIB174" s="513"/>
      <c r="BIC174" s="513"/>
      <c r="BID174" s="513"/>
      <c r="BIE174" s="513"/>
      <c r="BIF174" s="513"/>
      <c r="BIG174" s="513"/>
      <c r="BIH174" s="513"/>
      <c r="BII174" s="513"/>
      <c r="BIJ174" s="513"/>
      <c r="BIK174" s="513"/>
      <c r="BIL174" s="513"/>
      <c r="BIM174" s="513"/>
      <c r="BIN174" s="513"/>
      <c r="BIO174" s="513"/>
      <c r="BIP174" s="513"/>
      <c r="BIQ174" s="513"/>
      <c r="BIR174" s="513"/>
      <c r="BIS174" s="513"/>
      <c r="BIT174" s="513"/>
      <c r="BIU174" s="513"/>
      <c r="BIV174" s="513"/>
      <c r="BIW174" s="513"/>
      <c r="BIX174" s="513"/>
      <c r="BIY174" s="513"/>
      <c r="BIZ174" s="513"/>
      <c r="BJA174" s="513"/>
      <c r="BJB174" s="513"/>
      <c r="BJC174" s="513"/>
      <c r="BJD174" s="513"/>
      <c r="BJE174" s="513"/>
      <c r="BJF174" s="513"/>
      <c r="BJG174" s="513"/>
      <c r="BJH174" s="513"/>
      <c r="BJI174" s="513"/>
      <c r="BJJ174" s="513"/>
      <c r="BJK174" s="513"/>
      <c r="BJL174" s="513"/>
      <c r="BJM174" s="513"/>
      <c r="BJN174" s="513"/>
      <c r="BJO174" s="513"/>
      <c r="BJP174" s="513"/>
      <c r="BJQ174" s="513"/>
      <c r="BJR174" s="513"/>
      <c r="BJS174" s="513"/>
      <c r="BJT174" s="513"/>
      <c r="BJU174" s="513"/>
      <c r="BJV174" s="513"/>
      <c r="BJW174" s="513"/>
      <c r="BJX174" s="513"/>
      <c r="BJY174" s="513"/>
      <c r="BJZ174" s="513"/>
      <c r="BKA174" s="513"/>
      <c r="BKB174" s="513"/>
      <c r="BKC174" s="513"/>
      <c r="BKD174" s="513"/>
      <c r="BKE174" s="513"/>
      <c r="BKF174" s="513"/>
      <c r="BKG174" s="513"/>
      <c r="BKH174" s="513"/>
      <c r="BKI174" s="513"/>
      <c r="BKJ174" s="513"/>
      <c r="BKK174" s="513"/>
      <c r="BKL174" s="513"/>
      <c r="BKM174" s="513"/>
      <c r="BKN174" s="513"/>
      <c r="BKO174" s="513"/>
      <c r="BKP174" s="513"/>
      <c r="BKQ174" s="513"/>
      <c r="BKR174" s="513"/>
      <c r="BKS174" s="513"/>
      <c r="BKT174" s="513"/>
      <c r="BKU174" s="513"/>
      <c r="BKV174" s="513"/>
      <c r="BKW174" s="513"/>
      <c r="BKX174" s="513"/>
      <c r="BKY174" s="513"/>
      <c r="BKZ174" s="513"/>
      <c r="BLA174" s="513"/>
      <c r="BLB174" s="513"/>
      <c r="BLC174" s="513"/>
      <c r="BLD174" s="513"/>
      <c r="BLE174" s="513"/>
      <c r="BLF174" s="513"/>
      <c r="BLG174" s="513"/>
      <c r="BLH174" s="513"/>
      <c r="BLI174" s="513"/>
      <c r="BLJ174" s="513"/>
      <c r="BLK174" s="513"/>
      <c r="BLL174" s="513"/>
      <c r="BLM174" s="513"/>
      <c r="BLN174" s="513"/>
      <c r="BLO174" s="513"/>
      <c r="BLP174" s="513"/>
      <c r="BLQ174" s="513"/>
      <c r="BLR174" s="513"/>
      <c r="BLS174" s="513"/>
      <c r="BLT174" s="513"/>
      <c r="BLU174" s="513"/>
      <c r="BLV174" s="513"/>
      <c r="BLW174" s="513"/>
      <c r="BLX174" s="513"/>
      <c r="BLY174" s="513"/>
      <c r="BLZ174" s="513"/>
      <c r="BMA174" s="513"/>
      <c r="BMB174" s="513"/>
      <c r="BMC174" s="513"/>
      <c r="BMD174" s="513"/>
      <c r="BME174" s="513"/>
      <c r="BMF174" s="513"/>
      <c r="BMG174" s="513"/>
      <c r="BMH174" s="513"/>
      <c r="BMI174" s="513"/>
      <c r="BMJ174" s="513"/>
      <c r="BMK174" s="513"/>
      <c r="BML174" s="513"/>
      <c r="BMM174" s="513"/>
      <c r="BMN174" s="513"/>
      <c r="BMO174" s="513"/>
      <c r="BMP174" s="513"/>
      <c r="BMQ174" s="513"/>
      <c r="BMR174" s="513"/>
      <c r="BMS174" s="513"/>
      <c r="BMT174" s="513"/>
      <c r="BMU174" s="513"/>
      <c r="BMV174" s="513"/>
      <c r="BMW174" s="513"/>
      <c r="BMX174" s="513"/>
      <c r="BMY174" s="513"/>
      <c r="BMZ174" s="513"/>
      <c r="BNA174" s="513"/>
      <c r="BNB174" s="513"/>
      <c r="BNC174" s="513"/>
      <c r="BND174" s="513"/>
      <c r="BNE174" s="513"/>
      <c r="BNF174" s="513"/>
      <c r="BNG174" s="513"/>
      <c r="BNH174" s="513"/>
      <c r="BNI174" s="513"/>
      <c r="BNJ174" s="513"/>
      <c r="BNK174" s="513"/>
      <c r="BNL174" s="513"/>
      <c r="BNM174" s="513"/>
      <c r="BNN174" s="513"/>
      <c r="BNO174" s="513"/>
      <c r="BNP174" s="513"/>
      <c r="BNQ174" s="513"/>
      <c r="BNR174" s="513"/>
      <c r="BNS174" s="513"/>
      <c r="BNT174" s="513"/>
      <c r="BNU174" s="513"/>
      <c r="BNV174" s="513"/>
      <c r="BNW174" s="513"/>
      <c r="BNX174" s="513"/>
      <c r="BNY174" s="513"/>
      <c r="BNZ174" s="513"/>
      <c r="BOA174" s="513"/>
      <c r="BOB174" s="513"/>
      <c r="BOC174" s="513"/>
      <c r="BOD174" s="513"/>
      <c r="BOE174" s="513"/>
      <c r="BOF174" s="513"/>
      <c r="BOG174" s="513"/>
      <c r="BOH174" s="513"/>
      <c r="BOI174" s="513"/>
      <c r="BOJ174" s="513"/>
      <c r="BOK174" s="513"/>
      <c r="BOL174" s="513"/>
      <c r="BOM174" s="513"/>
      <c r="BON174" s="513"/>
      <c r="BOO174" s="513"/>
      <c r="BOP174" s="513"/>
      <c r="BOQ174" s="513"/>
      <c r="BOR174" s="513"/>
      <c r="BOS174" s="513"/>
      <c r="BOT174" s="513"/>
      <c r="BOU174" s="513"/>
      <c r="BOV174" s="513"/>
      <c r="BOW174" s="513"/>
      <c r="BOX174" s="513"/>
      <c r="BOY174" s="513"/>
      <c r="BOZ174" s="513"/>
      <c r="BPA174" s="513"/>
      <c r="BPB174" s="513"/>
      <c r="BPC174" s="513"/>
      <c r="BPD174" s="513"/>
      <c r="BPE174" s="513"/>
      <c r="BPF174" s="513"/>
      <c r="BPG174" s="513"/>
      <c r="BPH174" s="513"/>
      <c r="BPI174" s="513"/>
      <c r="BPJ174" s="513"/>
      <c r="BPK174" s="513"/>
      <c r="BPL174" s="513"/>
      <c r="BPM174" s="513"/>
      <c r="BPN174" s="513"/>
      <c r="BPO174" s="513"/>
      <c r="BPP174" s="513"/>
      <c r="BPQ174" s="513"/>
      <c r="BPR174" s="513"/>
      <c r="BPS174" s="513"/>
      <c r="BPT174" s="513"/>
      <c r="BPU174" s="513"/>
      <c r="BPV174" s="513"/>
      <c r="BPW174" s="513"/>
      <c r="BPX174" s="513"/>
      <c r="BPY174" s="513"/>
      <c r="BPZ174" s="513"/>
      <c r="BQA174" s="513"/>
      <c r="BQB174" s="513"/>
      <c r="BQC174" s="513"/>
      <c r="BQD174" s="513"/>
      <c r="BQE174" s="513"/>
      <c r="BQF174" s="513"/>
      <c r="BQG174" s="513"/>
      <c r="BQH174" s="513"/>
      <c r="BQI174" s="513"/>
      <c r="BQJ174" s="513"/>
      <c r="BQK174" s="513"/>
      <c r="BQL174" s="513"/>
      <c r="BQM174" s="513"/>
      <c r="BQN174" s="513"/>
      <c r="BQO174" s="513"/>
      <c r="BQP174" s="513"/>
      <c r="BQQ174" s="513"/>
      <c r="BQR174" s="513"/>
      <c r="BQS174" s="513"/>
      <c r="BQT174" s="513"/>
      <c r="BQU174" s="513"/>
      <c r="BQV174" s="513"/>
      <c r="BQW174" s="513"/>
      <c r="BQX174" s="513"/>
      <c r="BQY174" s="513"/>
      <c r="BQZ174" s="513"/>
      <c r="BRA174" s="513"/>
      <c r="BRB174" s="513"/>
      <c r="BRC174" s="513"/>
      <c r="BRD174" s="513"/>
      <c r="BRE174" s="513"/>
      <c r="BRF174" s="513"/>
      <c r="BRG174" s="513"/>
      <c r="BRH174" s="513"/>
      <c r="BRI174" s="513"/>
      <c r="BRJ174" s="513"/>
      <c r="BRK174" s="513"/>
      <c r="BRL174" s="513"/>
      <c r="BRM174" s="513"/>
      <c r="BRN174" s="513"/>
      <c r="BRO174" s="513"/>
      <c r="BRP174" s="513"/>
      <c r="BRQ174" s="513"/>
      <c r="BRR174" s="513"/>
      <c r="BRS174" s="513"/>
      <c r="BRT174" s="513"/>
      <c r="BRU174" s="513"/>
      <c r="BRV174" s="513"/>
      <c r="BRW174" s="513"/>
      <c r="BRX174" s="513"/>
      <c r="BRY174" s="513"/>
      <c r="BRZ174" s="513"/>
      <c r="BSA174" s="513"/>
      <c r="BSB174" s="513"/>
      <c r="BSC174" s="513"/>
      <c r="BSD174" s="513"/>
      <c r="BSE174" s="513"/>
      <c r="BSF174" s="513"/>
      <c r="BSG174" s="513"/>
      <c r="BSH174" s="513"/>
      <c r="BSI174" s="513"/>
      <c r="BSJ174" s="513"/>
      <c r="BSK174" s="513"/>
      <c r="BSL174" s="513"/>
      <c r="BSM174" s="513"/>
      <c r="BSN174" s="513"/>
      <c r="BSO174" s="513"/>
      <c r="BSP174" s="513"/>
      <c r="BSQ174" s="513"/>
      <c r="BSR174" s="513"/>
      <c r="BSS174" s="513"/>
      <c r="BST174" s="513"/>
      <c r="BSU174" s="513"/>
      <c r="BSV174" s="513"/>
      <c r="BSW174" s="513"/>
      <c r="BSX174" s="513"/>
      <c r="BSY174" s="513"/>
      <c r="BSZ174" s="513"/>
      <c r="BTA174" s="513"/>
      <c r="BTB174" s="513"/>
      <c r="BTC174" s="513"/>
      <c r="BTD174" s="513"/>
      <c r="BTE174" s="513"/>
      <c r="BTF174" s="513"/>
      <c r="BTG174" s="513"/>
      <c r="BTH174" s="513"/>
      <c r="BTI174" s="513"/>
      <c r="BTJ174" s="513"/>
      <c r="BTK174" s="513"/>
      <c r="BTL174" s="513"/>
      <c r="BTM174" s="513"/>
      <c r="BTN174" s="513"/>
      <c r="BTO174" s="513"/>
      <c r="BTP174" s="513"/>
      <c r="BTQ174" s="513"/>
      <c r="BTR174" s="513"/>
      <c r="BTS174" s="513"/>
      <c r="BTT174" s="513"/>
      <c r="BTU174" s="513"/>
      <c r="BTV174" s="513"/>
      <c r="BTW174" s="513"/>
      <c r="BTX174" s="513"/>
      <c r="BTY174" s="513"/>
      <c r="BTZ174" s="513"/>
      <c r="BUA174" s="513"/>
      <c r="BUB174" s="513"/>
      <c r="BUC174" s="513"/>
      <c r="BUD174" s="513"/>
      <c r="BUE174" s="513"/>
      <c r="BUF174" s="513"/>
      <c r="BUG174" s="513"/>
      <c r="BUH174" s="513"/>
      <c r="BUI174" s="513"/>
      <c r="BUJ174" s="513"/>
      <c r="BUK174" s="513"/>
      <c r="BUL174" s="513"/>
      <c r="BUM174" s="513"/>
      <c r="BUN174" s="513"/>
      <c r="BUO174" s="513"/>
      <c r="BUP174" s="513"/>
      <c r="BUQ174" s="513"/>
      <c r="BUR174" s="513"/>
      <c r="BUS174" s="513"/>
      <c r="BUT174" s="513"/>
      <c r="BUU174" s="513"/>
      <c r="BUV174" s="513"/>
      <c r="BUW174" s="513"/>
      <c r="BUX174" s="513"/>
      <c r="BUY174" s="513"/>
      <c r="BUZ174" s="513"/>
      <c r="BVA174" s="513"/>
      <c r="BVB174" s="513"/>
      <c r="BVC174" s="513"/>
      <c r="BVD174" s="513"/>
      <c r="BVE174" s="513"/>
      <c r="BVF174" s="513"/>
      <c r="BVG174" s="513"/>
      <c r="BVH174" s="513"/>
      <c r="BVI174" s="513"/>
      <c r="BVJ174" s="513"/>
      <c r="BVK174" s="513"/>
      <c r="BVL174" s="513"/>
      <c r="BVM174" s="513"/>
      <c r="BVN174" s="513"/>
      <c r="BVO174" s="513"/>
      <c r="BVP174" s="513"/>
      <c r="BVQ174" s="513"/>
      <c r="BVR174" s="513"/>
      <c r="BVS174" s="513"/>
      <c r="BVT174" s="513"/>
      <c r="BVU174" s="513"/>
      <c r="BVV174" s="513"/>
      <c r="BVW174" s="513"/>
      <c r="BVX174" s="513"/>
      <c r="BVY174" s="513"/>
      <c r="BVZ174" s="513"/>
      <c r="BWA174" s="513"/>
      <c r="BWB174" s="513"/>
      <c r="BWC174" s="513"/>
      <c r="BWD174" s="513"/>
      <c r="BWE174" s="513"/>
      <c r="BWF174" s="513"/>
      <c r="BWG174" s="513"/>
      <c r="BWH174" s="513"/>
      <c r="BWI174" s="513"/>
      <c r="BWJ174" s="513"/>
      <c r="BWK174" s="513"/>
      <c r="BWL174" s="513"/>
      <c r="BWM174" s="513"/>
      <c r="BWN174" s="513"/>
      <c r="BWO174" s="513"/>
      <c r="BWP174" s="513"/>
      <c r="BWQ174" s="513"/>
    </row>
    <row r="175" spans="1:1967" ht="102" customHeight="1">
      <c r="A175" s="9" t="s">
        <v>6188</v>
      </c>
      <c r="B175" s="100" t="s">
        <v>97</v>
      </c>
      <c r="C175" s="111" t="s">
        <v>1254</v>
      </c>
      <c r="D175" s="3" t="s">
        <v>189</v>
      </c>
      <c r="E175" s="3" t="s">
        <v>171</v>
      </c>
      <c r="F175" s="3"/>
      <c r="G175" s="3" t="s">
        <v>385</v>
      </c>
      <c r="H175" s="20">
        <v>0</v>
      </c>
      <c r="I175" s="34">
        <v>470000000</v>
      </c>
      <c r="J175" s="21" t="s">
        <v>1316</v>
      </c>
      <c r="K175" s="19" t="s">
        <v>1931</v>
      </c>
      <c r="L175" s="137" t="s">
        <v>3404</v>
      </c>
      <c r="M175" s="140" t="s">
        <v>383</v>
      </c>
      <c r="N175" s="358" t="s">
        <v>8846</v>
      </c>
      <c r="O175" s="3" t="s">
        <v>1368</v>
      </c>
      <c r="P175" s="7" t="s">
        <v>1338</v>
      </c>
      <c r="Q175" s="3" t="s">
        <v>1337</v>
      </c>
      <c r="R175" s="350">
        <v>1.593</v>
      </c>
      <c r="S175" s="92">
        <v>132000</v>
      </c>
      <c r="T175" s="83">
        <v>0</v>
      </c>
      <c r="U175" s="83">
        <f t="shared" si="18"/>
        <v>0</v>
      </c>
      <c r="V175" s="9" t="s">
        <v>1327</v>
      </c>
      <c r="W175" s="147" t="s">
        <v>1396</v>
      </c>
      <c r="X175" s="9" t="s">
        <v>10759</v>
      </c>
      <c r="Y175" s="513"/>
      <c r="Z175" s="513"/>
      <c r="AA175" s="513"/>
      <c r="AB175" s="513"/>
      <c r="AC175" s="513"/>
      <c r="AD175" s="513"/>
      <c r="AE175" s="513"/>
      <c r="AF175" s="513"/>
      <c r="AG175" s="513"/>
      <c r="AH175" s="513"/>
      <c r="AI175" s="513"/>
      <c r="AJ175" s="513"/>
      <c r="AK175" s="513"/>
      <c r="AL175" s="513"/>
      <c r="AM175" s="513"/>
      <c r="AN175" s="513"/>
      <c r="AO175" s="513"/>
      <c r="AP175" s="513"/>
      <c r="AQ175" s="513"/>
      <c r="AR175" s="513"/>
      <c r="AS175" s="513"/>
      <c r="AT175" s="513"/>
      <c r="AU175" s="513"/>
      <c r="AV175" s="513"/>
      <c r="AW175" s="513"/>
      <c r="AX175" s="513"/>
      <c r="AY175" s="513"/>
      <c r="AZ175" s="513"/>
      <c r="BA175" s="513"/>
      <c r="BB175" s="513"/>
      <c r="BC175" s="513"/>
      <c r="BD175" s="513"/>
      <c r="BE175" s="513"/>
      <c r="BF175" s="513"/>
      <c r="BG175" s="513"/>
      <c r="BH175" s="513"/>
      <c r="BI175" s="513"/>
      <c r="BJ175" s="513"/>
      <c r="BK175" s="513"/>
      <c r="BL175" s="513"/>
      <c r="BM175" s="513"/>
      <c r="BN175" s="513"/>
      <c r="BO175" s="513"/>
      <c r="BP175" s="513"/>
      <c r="BQ175" s="513"/>
      <c r="BR175" s="513"/>
      <c r="BS175" s="513"/>
      <c r="BT175" s="513"/>
      <c r="BU175" s="513"/>
      <c r="BV175" s="513"/>
      <c r="BW175" s="513"/>
      <c r="BX175" s="513"/>
      <c r="BY175" s="513"/>
      <c r="BZ175" s="513"/>
      <c r="CA175" s="513"/>
      <c r="CB175" s="513"/>
      <c r="CC175" s="513"/>
      <c r="CD175" s="513"/>
      <c r="CE175" s="513"/>
      <c r="CF175" s="513"/>
      <c r="CG175" s="513"/>
      <c r="CH175" s="513"/>
      <c r="CI175" s="513"/>
      <c r="CJ175" s="513"/>
      <c r="CK175" s="513"/>
      <c r="CL175" s="513"/>
      <c r="CM175" s="513"/>
      <c r="CN175" s="513"/>
      <c r="CO175" s="513"/>
      <c r="CP175" s="513"/>
      <c r="CQ175" s="513"/>
      <c r="CR175" s="513"/>
      <c r="CS175" s="513"/>
      <c r="CT175" s="513"/>
      <c r="CU175" s="513"/>
      <c r="CV175" s="513"/>
      <c r="CW175" s="513"/>
      <c r="CX175" s="513"/>
      <c r="CY175" s="513"/>
      <c r="CZ175" s="513"/>
      <c r="DA175" s="513"/>
      <c r="DB175" s="513"/>
      <c r="DC175" s="513"/>
      <c r="DD175" s="513"/>
      <c r="DE175" s="513"/>
      <c r="DF175" s="513"/>
      <c r="DG175" s="513"/>
      <c r="DH175" s="513"/>
      <c r="DI175" s="513"/>
      <c r="DJ175" s="513"/>
      <c r="DK175" s="513"/>
      <c r="DL175" s="513"/>
      <c r="DM175" s="513"/>
      <c r="DN175" s="513"/>
      <c r="DO175" s="513"/>
      <c r="DP175" s="513"/>
      <c r="DQ175" s="513"/>
      <c r="DR175" s="513"/>
      <c r="DS175" s="513"/>
      <c r="DT175" s="513"/>
      <c r="DU175" s="513"/>
      <c r="DV175" s="513"/>
      <c r="DW175" s="513"/>
      <c r="DX175" s="513"/>
      <c r="DY175" s="513"/>
      <c r="DZ175" s="513"/>
      <c r="EA175" s="513"/>
      <c r="EB175" s="513"/>
      <c r="EC175" s="513"/>
      <c r="ED175" s="513"/>
      <c r="EE175" s="513"/>
      <c r="EF175" s="513"/>
      <c r="EG175" s="513"/>
      <c r="EH175" s="513"/>
      <c r="EI175" s="513"/>
      <c r="EJ175" s="513"/>
      <c r="EK175" s="513"/>
      <c r="EL175" s="513"/>
      <c r="EM175" s="513"/>
      <c r="EN175" s="513"/>
      <c r="EO175" s="513"/>
      <c r="EP175" s="513"/>
      <c r="EQ175" s="513"/>
      <c r="ER175" s="513"/>
      <c r="ES175" s="513"/>
      <c r="ET175" s="513"/>
      <c r="EU175" s="513"/>
      <c r="EV175" s="513"/>
      <c r="EW175" s="513"/>
      <c r="EX175" s="513"/>
      <c r="EY175" s="513"/>
      <c r="EZ175" s="513"/>
      <c r="FA175" s="513"/>
      <c r="FB175" s="513"/>
      <c r="FC175" s="513"/>
      <c r="FD175" s="513"/>
      <c r="FE175" s="513"/>
      <c r="FF175" s="513"/>
      <c r="FG175" s="513"/>
      <c r="FH175" s="513"/>
      <c r="FI175" s="513"/>
      <c r="FJ175" s="513"/>
      <c r="FK175" s="513"/>
      <c r="FL175" s="513"/>
      <c r="FM175" s="513"/>
      <c r="FN175" s="513"/>
      <c r="FO175" s="513"/>
      <c r="FP175" s="513"/>
      <c r="FQ175" s="513"/>
      <c r="FR175" s="513"/>
      <c r="FS175" s="513"/>
      <c r="FT175" s="513"/>
      <c r="FU175" s="513"/>
      <c r="FV175" s="513"/>
      <c r="FW175" s="513"/>
      <c r="FX175" s="513"/>
      <c r="FY175" s="513"/>
      <c r="FZ175" s="513"/>
      <c r="GA175" s="513"/>
      <c r="GB175" s="513"/>
      <c r="GC175" s="513"/>
      <c r="GD175" s="513"/>
      <c r="GE175" s="513"/>
      <c r="GF175" s="513"/>
      <c r="GG175" s="513"/>
      <c r="GH175" s="513"/>
      <c r="GI175" s="513"/>
      <c r="GJ175" s="513"/>
      <c r="GK175" s="513"/>
      <c r="GL175" s="513"/>
      <c r="GM175" s="513"/>
      <c r="GN175" s="513"/>
      <c r="GO175" s="513"/>
      <c r="GP175" s="513"/>
      <c r="GQ175" s="513"/>
      <c r="GR175" s="513"/>
      <c r="GS175" s="513"/>
      <c r="GT175" s="513"/>
      <c r="GU175" s="513"/>
      <c r="GV175" s="513"/>
      <c r="GW175" s="513"/>
      <c r="GX175" s="513"/>
      <c r="GY175" s="513"/>
      <c r="GZ175" s="513"/>
      <c r="HA175" s="513"/>
      <c r="HB175" s="513"/>
      <c r="HC175" s="513"/>
      <c r="HD175" s="513"/>
      <c r="HE175" s="513"/>
      <c r="HF175" s="513"/>
      <c r="HG175" s="513"/>
      <c r="HH175" s="513"/>
      <c r="HI175" s="513"/>
      <c r="HJ175" s="513"/>
      <c r="HK175" s="513"/>
      <c r="HL175" s="513"/>
      <c r="HM175" s="513"/>
      <c r="HN175" s="513"/>
      <c r="HO175" s="513"/>
      <c r="HP175" s="513"/>
      <c r="HQ175" s="513"/>
      <c r="HR175" s="513"/>
      <c r="HS175" s="513"/>
      <c r="HT175" s="513"/>
      <c r="HU175" s="513"/>
      <c r="HV175" s="513"/>
      <c r="HW175" s="513"/>
      <c r="HX175" s="513"/>
      <c r="HY175" s="513"/>
      <c r="HZ175" s="513"/>
      <c r="IA175" s="513"/>
      <c r="IB175" s="513"/>
      <c r="IC175" s="513"/>
      <c r="ID175" s="513"/>
      <c r="IE175" s="513"/>
      <c r="IF175" s="513"/>
      <c r="IG175" s="513"/>
      <c r="IH175" s="513"/>
      <c r="II175" s="513"/>
      <c r="IJ175" s="513"/>
      <c r="IK175" s="513"/>
      <c r="IL175" s="513"/>
      <c r="IM175" s="513"/>
      <c r="IN175" s="513"/>
      <c r="IO175" s="513"/>
      <c r="IP175" s="513"/>
      <c r="IQ175" s="513"/>
      <c r="IR175" s="513"/>
      <c r="IS175" s="513"/>
      <c r="IT175" s="513"/>
      <c r="IU175" s="513"/>
      <c r="IV175" s="513"/>
      <c r="IW175" s="513"/>
      <c r="IX175" s="513"/>
      <c r="IY175" s="513"/>
      <c r="IZ175" s="513"/>
      <c r="JA175" s="513"/>
      <c r="JB175" s="513"/>
      <c r="JC175" s="513"/>
      <c r="JD175" s="513"/>
      <c r="JE175" s="513"/>
      <c r="JF175" s="513"/>
      <c r="JG175" s="513"/>
      <c r="JH175" s="513"/>
      <c r="JI175" s="513"/>
      <c r="JJ175" s="513"/>
      <c r="JK175" s="513"/>
      <c r="JL175" s="513"/>
      <c r="JM175" s="513"/>
      <c r="JN175" s="513"/>
      <c r="JO175" s="513"/>
      <c r="JP175" s="513"/>
      <c r="JQ175" s="513"/>
      <c r="JR175" s="513"/>
      <c r="JS175" s="513"/>
      <c r="JT175" s="513"/>
      <c r="JU175" s="513"/>
      <c r="JV175" s="513"/>
      <c r="JW175" s="513"/>
      <c r="JX175" s="513"/>
      <c r="JY175" s="513"/>
      <c r="JZ175" s="513"/>
      <c r="KA175" s="513"/>
      <c r="KB175" s="513"/>
      <c r="KC175" s="513"/>
      <c r="KD175" s="513"/>
      <c r="KE175" s="513"/>
      <c r="KF175" s="513"/>
      <c r="KG175" s="513"/>
      <c r="KH175" s="513"/>
      <c r="KI175" s="513"/>
      <c r="KJ175" s="513"/>
      <c r="KK175" s="513"/>
      <c r="KL175" s="513"/>
      <c r="KM175" s="513"/>
      <c r="KN175" s="513"/>
      <c r="KO175" s="513"/>
      <c r="KP175" s="513"/>
      <c r="KQ175" s="513"/>
      <c r="KR175" s="513"/>
      <c r="KS175" s="513"/>
      <c r="KT175" s="513"/>
      <c r="KU175" s="513"/>
      <c r="KV175" s="513"/>
      <c r="KW175" s="513"/>
      <c r="KX175" s="513"/>
      <c r="KY175" s="513"/>
      <c r="KZ175" s="513"/>
      <c r="LA175" s="513"/>
      <c r="LB175" s="513"/>
      <c r="LC175" s="513"/>
      <c r="LD175" s="513"/>
      <c r="LE175" s="513"/>
      <c r="LF175" s="513"/>
      <c r="LG175" s="513"/>
      <c r="LH175" s="513"/>
      <c r="LI175" s="513"/>
      <c r="LJ175" s="513"/>
      <c r="LK175" s="513"/>
      <c r="LL175" s="513"/>
      <c r="LM175" s="513"/>
      <c r="LN175" s="513"/>
      <c r="LO175" s="513"/>
      <c r="LP175" s="513"/>
      <c r="LQ175" s="513"/>
      <c r="LR175" s="513"/>
      <c r="LS175" s="513"/>
      <c r="LT175" s="513"/>
      <c r="LU175" s="513"/>
      <c r="LV175" s="513"/>
      <c r="LW175" s="513"/>
      <c r="LX175" s="513"/>
      <c r="LY175" s="513"/>
      <c r="LZ175" s="513"/>
      <c r="MA175" s="513"/>
      <c r="MB175" s="513"/>
      <c r="MC175" s="513"/>
      <c r="MD175" s="513"/>
      <c r="ME175" s="513"/>
      <c r="MF175" s="513"/>
      <c r="MG175" s="513"/>
      <c r="MH175" s="513"/>
      <c r="MI175" s="513"/>
      <c r="MJ175" s="513"/>
      <c r="MK175" s="513"/>
      <c r="ML175" s="513"/>
      <c r="MM175" s="513"/>
      <c r="MN175" s="513"/>
      <c r="MO175" s="513"/>
      <c r="MP175" s="513"/>
      <c r="MQ175" s="513"/>
      <c r="MR175" s="513"/>
      <c r="MS175" s="513"/>
      <c r="MT175" s="513"/>
      <c r="MU175" s="513"/>
      <c r="MV175" s="513"/>
      <c r="MW175" s="513"/>
      <c r="MX175" s="513"/>
      <c r="MY175" s="513"/>
      <c r="MZ175" s="513"/>
      <c r="NA175" s="513"/>
      <c r="NB175" s="513"/>
      <c r="NC175" s="513"/>
      <c r="ND175" s="513"/>
      <c r="NE175" s="513"/>
      <c r="NF175" s="513"/>
      <c r="NG175" s="513"/>
      <c r="NH175" s="513"/>
      <c r="NI175" s="513"/>
      <c r="NJ175" s="513"/>
      <c r="NK175" s="513"/>
      <c r="NL175" s="513"/>
      <c r="NM175" s="513"/>
      <c r="NN175" s="513"/>
      <c r="NO175" s="513"/>
      <c r="NP175" s="513"/>
      <c r="NQ175" s="513"/>
      <c r="NR175" s="513"/>
      <c r="NS175" s="513"/>
      <c r="NT175" s="513"/>
      <c r="NU175" s="513"/>
      <c r="NV175" s="513"/>
      <c r="NW175" s="513"/>
      <c r="NX175" s="513"/>
      <c r="NY175" s="513"/>
      <c r="NZ175" s="513"/>
      <c r="OA175" s="513"/>
      <c r="OB175" s="513"/>
      <c r="OC175" s="513"/>
      <c r="OD175" s="513"/>
      <c r="OE175" s="513"/>
      <c r="OF175" s="513"/>
      <c r="OG175" s="513"/>
      <c r="OH175" s="513"/>
      <c r="OI175" s="513"/>
      <c r="OJ175" s="513"/>
      <c r="OK175" s="513"/>
      <c r="OL175" s="513"/>
      <c r="OM175" s="513"/>
      <c r="ON175" s="513"/>
      <c r="OO175" s="513"/>
      <c r="OP175" s="513"/>
      <c r="OQ175" s="513"/>
      <c r="OR175" s="513"/>
      <c r="OS175" s="513"/>
      <c r="OT175" s="513"/>
      <c r="OU175" s="513"/>
      <c r="OV175" s="513"/>
      <c r="OW175" s="513"/>
      <c r="OX175" s="513"/>
      <c r="OY175" s="513"/>
      <c r="OZ175" s="513"/>
      <c r="PA175" s="513"/>
      <c r="PB175" s="513"/>
      <c r="PC175" s="513"/>
      <c r="PD175" s="513"/>
      <c r="PE175" s="513"/>
      <c r="PF175" s="513"/>
      <c r="PG175" s="513"/>
      <c r="PH175" s="513"/>
      <c r="PI175" s="513"/>
      <c r="PJ175" s="513"/>
      <c r="PK175" s="513"/>
      <c r="PL175" s="513"/>
      <c r="PM175" s="513"/>
      <c r="PN175" s="513"/>
      <c r="PO175" s="513"/>
      <c r="PP175" s="513"/>
      <c r="PQ175" s="513"/>
      <c r="PR175" s="513"/>
      <c r="PS175" s="513"/>
      <c r="PT175" s="513"/>
      <c r="PU175" s="513"/>
      <c r="PV175" s="513"/>
      <c r="PW175" s="513"/>
      <c r="PX175" s="513"/>
      <c r="PY175" s="513"/>
      <c r="PZ175" s="513"/>
      <c r="QA175" s="513"/>
      <c r="QB175" s="513"/>
      <c r="QC175" s="513"/>
      <c r="QD175" s="513"/>
      <c r="QE175" s="513"/>
      <c r="QF175" s="513"/>
      <c r="QG175" s="513"/>
      <c r="QH175" s="513"/>
      <c r="QI175" s="513"/>
      <c r="QJ175" s="513"/>
      <c r="QK175" s="513"/>
      <c r="QL175" s="513"/>
      <c r="QM175" s="513"/>
      <c r="QN175" s="513"/>
      <c r="QO175" s="513"/>
      <c r="QP175" s="513"/>
      <c r="QQ175" s="513"/>
      <c r="QR175" s="513"/>
      <c r="QS175" s="513"/>
      <c r="QT175" s="513"/>
      <c r="QU175" s="513"/>
      <c r="QV175" s="513"/>
      <c r="QW175" s="513"/>
      <c r="QX175" s="513"/>
      <c r="QY175" s="513"/>
      <c r="QZ175" s="513"/>
      <c r="RA175" s="513"/>
      <c r="RB175" s="513"/>
      <c r="RC175" s="513"/>
      <c r="RD175" s="513"/>
      <c r="RE175" s="513"/>
      <c r="RF175" s="513"/>
      <c r="RG175" s="513"/>
      <c r="RH175" s="513"/>
      <c r="RI175" s="513"/>
      <c r="RJ175" s="513"/>
      <c r="RK175" s="513"/>
      <c r="RL175" s="513"/>
      <c r="RM175" s="513"/>
      <c r="RN175" s="513"/>
      <c r="RO175" s="513"/>
      <c r="RP175" s="513"/>
      <c r="RQ175" s="513"/>
      <c r="RR175" s="513"/>
      <c r="RS175" s="513"/>
      <c r="RT175" s="513"/>
      <c r="RU175" s="513"/>
      <c r="RV175" s="513"/>
      <c r="RW175" s="513"/>
      <c r="RX175" s="513"/>
      <c r="RY175" s="513"/>
      <c r="RZ175" s="513"/>
      <c r="SA175" s="513"/>
      <c r="SB175" s="513"/>
      <c r="SC175" s="513"/>
      <c r="SD175" s="513"/>
      <c r="SE175" s="513"/>
      <c r="SF175" s="513"/>
      <c r="SG175" s="513"/>
      <c r="SH175" s="513"/>
      <c r="SI175" s="513"/>
      <c r="SJ175" s="513"/>
      <c r="SK175" s="513"/>
      <c r="SL175" s="513"/>
      <c r="SM175" s="513"/>
      <c r="SN175" s="513"/>
      <c r="SO175" s="513"/>
      <c r="SP175" s="513"/>
      <c r="SQ175" s="513"/>
      <c r="SR175" s="513"/>
      <c r="SS175" s="513"/>
      <c r="ST175" s="513"/>
      <c r="SU175" s="513"/>
      <c r="SV175" s="513"/>
      <c r="SW175" s="513"/>
      <c r="SX175" s="513"/>
      <c r="SY175" s="513"/>
      <c r="SZ175" s="513"/>
      <c r="TA175" s="513"/>
      <c r="TB175" s="513"/>
      <c r="TC175" s="513"/>
      <c r="TD175" s="513"/>
      <c r="TE175" s="513"/>
      <c r="TF175" s="513"/>
      <c r="TG175" s="513"/>
      <c r="TH175" s="513"/>
      <c r="TI175" s="513"/>
      <c r="TJ175" s="513"/>
      <c r="TK175" s="513"/>
      <c r="TL175" s="513"/>
      <c r="TM175" s="513"/>
      <c r="TN175" s="513"/>
      <c r="TO175" s="513"/>
      <c r="TP175" s="513"/>
      <c r="TQ175" s="513"/>
      <c r="TR175" s="513"/>
      <c r="TS175" s="513"/>
      <c r="TT175" s="513"/>
      <c r="TU175" s="513"/>
      <c r="TV175" s="513"/>
      <c r="TW175" s="513"/>
      <c r="TX175" s="513"/>
      <c r="TY175" s="513"/>
      <c r="TZ175" s="513"/>
      <c r="UA175" s="513"/>
      <c r="UB175" s="513"/>
      <c r="UC175" s="513"/>
      <c r="UD175" s="513"/>
      <c r="UE175" s="513"/>
      <c r="UF175" s="513"/>
      <c r="UG175" s="513"/>
      <c r="UH175" s="513"/>
      <c r="UI175" s="513"/>
      <c r="UJ175" s="513"/>
      <c r="UK175" s="513"/>
      <c r="UL175" s="513"/>
      <c r="UM175" s="513"/>
      <c r="UN175" s="513"/>
      <c r="UO175" s="513"/>
      <c r="UP175" s="513"/>
      <c r="UQ175" s="513"/>
      <c r="UR175" s="513"/>
      <c r="US175" s="513"/>
      <c r="UT175" s="513"/>
      <c r="UU175" s="513"/>
      <c r="UV175" s="513"/>
      <c r="UW175" s="513"/>
      <c r="UX175" s="513"/>
      <c r="UY175" s="513"/>
      <c r="UZ175" s="513"/>
      <c r="VA175" s="513"/>
      <c r="VB175" s="513"/>
      <c r="VC175" s="513"/>
      <c r="VD175" s="513"/>
      <c r="VE175" s="513"/>
      <c r="VF175" s="513"/>
      <c r="VG175" s="513"/>
      <c r="VH175" s="513"/>
      <c r="VI175" s="513"/>
      <c r="VJ175" s="513"/>
      <c r="VK175" s="513"/>
      <c r="VL175" s="513"/>
      <c r="VM175" s="513"/>
      <c r="VN175" s="513"/>
      <c r="VO175" s="513"/>
      <c r="VP175" s="513"/>
      <c r="VQ175" s="513"/>
      <c r="VR175" s="513"/>
      <c r="VS175" s="513"/>
      <c r="VT175" s="513"/>
      <c r="VU175" s="513"/>
      <c r="VV175" s="513"/>
      <c r="VW175" s="513"/>
      <c r="VX175" s="513"/>
      <c r="VY175" s="513"/>
      <c r="VZ175" s="513"/>
      <c r="WA175" s="513"/>
      <c r="WB175" s="513"/>
      <c r="WC175" s="513"/>
      <c r="WD175" s="513"/>
      <c r="WE175" s="513"/>
      <c r="WF175" s="513"/>
      <c r="WG175" s="513"/>
      <c r="WH175" s="513"/>
      <c r="WI175" s="513"/>
      <c r="WJ175" s="513"/>
      <c r="WK175" s="513"/>
      <c r="WL175" s="513"/>
      <c r="WM175" s="513"/>
      <c r="WN175" s="513"/>
      <c r="WO175" s="513"/>
      <c r="WP175" s="513"/>
      <c r="WQ175" s="513"/>
      <c r="WR175" s="513"/>
      <c r="WS175" s="513"/>
      <c r="WT175" s="513"/>
      <c r="WU175" s="513"/>
      <c r="WV175" s="513"/>
      <c r="WW175" s="513"/>
      <c r="WX175" s="513"/>
      <c r="WY175" s="513"/>
      <c r="WZ175" s="513"/>
      <c r="XA175" s="513"/>
      <c r="XB175" s="513"/>
      <c r="XC175" s="513"/>
      <c r="XD175" s="513"/>
      <c r="XE175" s="513"/>
      <c r="XF175" s="513"/>
      <c r="XG175" s="513"/>
      <c r="XH175" s="513"/>
      <c r="XI175" s="513"/>
      <c r="XJ175" s="513"/>
      <c r="XK175" s="513"/>
      <c r="XL175" s="513"/>
      <c r="XM175" s="513"/>
      <c r="XN175" s="513"/>
      <c r="XO175" s="513"/>
      <c r="XP175" s="513"/>
      <c r="XQ175" s="513"/>
      <c r="XR175" s="513"/>
      <c r="XS175" s="513"/>
      <c r="XT175" s="513"/>
      <c r="XU175" s="513"/>
      <c r="XV175" s="513"/>
      <c r="XW175" s="513"/>
      <c r="XX175" s="513"/>
      <c r="XY175" s="513"/>
      <c r="XZ175" s="513"/>
      <c r="YA175" s="513"/>
      <c r="YB175" s="513"/>
      <c r="YC175" s="513"/>
      <c r="YD175" s="513"/>
      <c r="YE175" s="513"/>
      <c r="YF175" s="513"/>
      <c r="YG175" s="513"/>
      <c r="YH175" s="513"/>
      <c r="YI175" s="513"/>
      <c r="YJ175" s="513"/>
      <c r="YK175" s="513"/>
      <c r="YL175" s="513"/>
      <c r="YM175" s="513"/>
      <c r="YN175" s="513"/>
      <c r="YO175" s="513"/>
      <c r="YP175" s="513"/>
      <c r="YQ175" s="513"/>
      <c r="YR175" s="513"/>
      <c r="YS175" s="513"/>
      <c r="YT175" s="513"/>
      <c r="YU175" s="513"/>
      <c r="YV175" s="513"/>
      <c r="YW175" s="513"/>
      <c r="YX175" s="513"/>
      <c r="YY175" s="513"/>
      <c r="YZ175" s="513"/>
      <c r="ZA175" s="513"/>
      <c r="ZB175" s="513"/>
      <c r="ZC175" s="513"/>
      <c r="ZD175" s="513"/>
      <c r="ZE175" s="513"/>
      <c r="ZF175" s="513"/>
      <c r="ZG175" s="513"/>
      <c r="ZH175" s="513"/>
      <c r="ZI175" s="513"/>
      <c r="ZJ175" s="513"/>
      <c r="ZK175" s="513"/>
      <c r="ZL175" s="513"/>
      <c r="ZM175" s="513"/>
      <c r="ZN175" s="513"/>
      <c r="ZO175" s="513"/>
      <c r="ZP175" s="513"/>
      <c r="ZQ175" s="513"/>
      <c r="ZR175" s="513"/>
      <c r="ZS175" s="513"/>
      <c r="ZT175" s="513"/>
      <c r="ZU175" s="513"/>
      <c r="ZV175" s="513"/>
      <c r="ZW175" s="513"/>
      <c r="ZX175" s="513"/>
      <c r="ZY175" s="513"/>
      <c r="ZZ175" s="513"/>
      <c r="AAA175" s="513"/>
      <c r="AAB175" s="513"/>
      <c r="AAC175" s="513"/>
      <c r="AAD175" s="513"/>
      <c r="AAE175" s="513"/>
      <c r="AAF175" s="513"/>
      <c r="AAG175" s="513"/>
      <c r="AAH175" s="513"/>
      <c r="AAI175" s="513"/>
      <c r="AAJ175" s="513"/>
      <c r="AAK175" s="513"/>
      <c r="AAL175" s="513"/>
      <c r="AAM175" s="513"/>
      <c r="AAN175" s="513"/>
      <c r="AAO175" s="513"/>
      <c r="AAP175" s="513"/>
      <c r="AAQ175" s="513"/>
      <c r="AAR175" s="513"/>
      <c r="AAS175" s="513"/>
      <c r="AAT175" s="513"/>
      <c r="AAU175" s="513"/>
      <c r="AAV175" s="513"/>
      <c r="AAW175" s="513"/>
      <c r="AAX175" s="513"/>
      <c r="AAY175" s="513"/>
      <c r="AAZ175" s="513"/>
      <c r="ABA175" s="513"/>
      <c r="ABB175" s="513"/>
      <c r="ABC175" s="513"/>
      <c r="ABD175" s="513"/>
      <c r="ABE175" s="513"/>
      <c r="ABF175" s="513"/>
      <c r="ABG175" s="513"/>
      <c r="ABH175" s="513"/>
      <c r="ABI175" s="513"/>
      <c r="ABJ175" s="513"/>
      <c r="ABK175" s="513"/>
      <c r="ABL175" s="513"/>
      <c r="ABM175" s="513"/>
      <c r="ABN175" s="513"/>
      <c r="ABO175" s="513"/>
      <c r="ABP175" s="513"/>
      <c r="ABQ175" s="513"/>
      <c r="ABR175" s="513"/>
      <c r="ABS175" s="513"/>
      <c r="ABT175" s="513"/>
      <c r="ABU175" s="513"/>
      <c r="ABV175" s="513"/>
      <c r="ABW175" s="513"/>
      <c r="ABX175" s="513"/>
      <c r="ABY175" s="513"/>
      <c r="ABZ175" s="513"/>
      <c r="ACA175" s="513"/>
      <c r="ACB175" s="513"/>
      <c r="ACC175" s="513"/>
      <c r="ACD175" s="513"/>
      <c r="ACE175" s="513"/>
      <c r="ACF175" s="513"/>
      <c r="ACG175" s="513"/>
      <c r="ACH175" s="513"/>
      <c r="ACI175" s="513"/>
      <c r="ACJ175" s="513"/>
      <c r="ACK175" s="513"/>
      <c r="ACL175" s="513"/>
      <c r="ACM175" s="513"/>
      <c r="ACN175" s="513"/>
      <c r="ACO175" s="513"/>
      <c r="ACP175" s="513"/>
      <c r="ACQ175" s="513"/>
      <c r="ACR175" s="513"/>
      <c r="ACS175" s="513"/>
      <c r="ACT175" s="513"/>
      <c r="ACU175" s="513"/>
      <c r="ACV175" s="513"/>
      <c r="ACW175" s="513"/>
      <c r="ACX175" s="513"/>
      <c r="ACY175" s="513"/>
      <c r="ACZ175" s="513"/>
      <c r="ADA175" s="513"/>
      <c r="ADB175" s="513"/>
      <c r="ADC175" s="513"/>
      <c r="ADD175" s="513"/>
      <c r="ADE175" s="513"/>
      <c r="ADF175" s="513"/>
      <c r="ADG175" s="513"/>
      <c r="ADH175" s="513"/>
      <c r="ADI175" s="513"/>
      <c r="ADJ175" s="513"/>
      <c r="ADK175" s="513"/>
      <c r="ADL175" s="513"/>
      <c r="ADM175" s="513"/>
      <c r="ADN175" s="513"/>
      <c r="ADO175" s="513"/>
      <c r="ADP175" s="513"/>
      <c r="ADQ175" s="513"/>
      <c r="ADR175" s="513"/>
      <c r="ADS175" s="513"/>
      <c r="ADT175" s="513"/>
      <c r="ADU175" s="513"/>
      <c r="ADV175" s="513"/>
      <c r="ADW175" s="513"/>
      <c r="ADX175" s="513"/>
      <c r="ADY175" s="513"/>
      <c r="ADZ175" s="513"/>
      <c r="AEA175" s="513"/>
      <c r="AEB175" s="513"/>
      <c r="AEC175" s="513"/>
      <c r="AED175" s="513"/>
      <c r="AEE175" s="513"/>
      <c r="AEF175" s="513"/>
      <c r="AEG175" s="513"/>
      <c r="AEH175" s="513"/>
      <c r="AEI175" s="513"/>
      <c r="AEJ175" s="513"/>
      <c r="AEK175" s="513"/>
      <c r="AEL175" s="513"/>
      <c r="AEM175" s="513"/>
      <c r="AEN175" s="513"/>
      <c r="AEO175" s="513"/>
      <c r="AEP175" s="513"/>
      <c r="AEQ175" s="513"/>
      <c r="AER175" s="513"/>
      <c r="AES175" s="513"/>
      <c r="AET175" s="513"/>
      <c r="AEU175" s="513"/>
      <c r="AEV175" s="513"/>
      <c r="AEW175" s="513"/>
      <c r="AEX175" s="513"/>
      <c r="AEY175" s="513"/>
      <c r="AEZ175" s="513"/>
      <c r="AFA175" s="513"/>
      <c r="AFB175" s="513"/>
      <c r="AFC175" s="513"/>
      <c r="AFD175" s="513"/>
      <c r="AFE175" s="513"/>
      <c r="AFF175" s="513"/>
      <c r="AFG175" s="513"/>
      <c r="AFH175" s="513"/>
      <c r="AFI175" s="513"/>
      <c r="AFJ175" s="513"/>
      <c r="AFK175" s="513"/>
      <c r="AFL175" s="513"/>
      <c r="AFM175" s="513"/>
      <c r="AFN175" s="513"/>
      <c r="AFO175" s="513"/>
      <c r="AFP175" s="513"/>
      <c r="AFQ175" s="513"/>
      <c r="AFR175" s="513"/>
      <c r="AFS175" s="513"/>
      <c r="AFT175" s="513"/>
      <c r="AFU175" s="513"/>
      <c r="AFV175" s="513"/>
      <c r="AFW175" s="513"/>
      <c r="AFX175" s="513"/>
      <c r="AFY175" s="513"/>
      <c r="AFZ175" s="513"/>
      <c r="AGA175" s="513"/>
      <c r="AGB175" s="513"/>
      <c r="AGC175" s="513"/>
      <c r="AGD175" s="513"/>
      <c r="AGE175" s="513"/>
      <c r="AGF175" s="513"/>
      <c r="AGG175" s="513"/>
      <c r="AGH175" s="513"/>
      <c r="AGI175" s="513"/>
      <c r="AGJ175" s="513"/>
      <c r="AGK175" s="513"/>
      <c r="AGL175" s="513"/>
      <c r="AGM175" s="513"/>
      <c r="AGN175" s="513"/>
      <c r="AGO175" s="513"/>
      <c r="AGP175" s="513"/>
      <c r="AGQ175" s="513"/>
      <c r="AGR175" s="513"/>
      <c r="AGS175" s="513"/>
      <c r="AGT175" s="513"/>
      <c r="AGU175" s="513"/>
      <c r="AGV175" s="513"/>
      <c r="AGW175" s="513"/>
      <c r="AGX175" s="513"/>
      <c r="AGY175" s="513"/>
      <c r="AGZ175" s="513"/>
      <c r="AHA175" s="513"/>
      <c r="AHB175" s="513"/>
      <c r="AHC175" s="513"/>
      <c r="AHD175" s="513"/>
      <c r="AHE175" s="513"/>
      <c r="AHF175" s="513"/>
      <c r="AHG175" s="513"/>
      <c r="AHH175" s="513"/>
      <c r="AHI175" s="513"/>
      <c r="AHJ175" s="513"/>
      <c r="AHK175" s="513"/>
      <c r="AHL175" s="513"/>
      <c r="AHM175" s="513"/>
      <c r="AHN175" s="513"/>
      <c r="AHO175" s="513"/>
      <c r="AHP175" s="513"/>
      <c r="AHQ175" s="513"/>
      <c r="AHR175" s="513"/>
      <c r="AHS175" s="513"/>
      <c r="AHT175" s="513"/>
      <c r="AHU175" s="513"/>
      <c r="AHV175" s="513"/>
      <c r="AHW175" s="513"/>
      <c r="AHX175" s="513"/>
      <c r="AHY175" s="513"/>
      <c r="AHZ175" s="513"/>
      <c r="AIA175" s="513"/>
      <c r="AIB175" s="513"/>
      <c r="AIC175" s="513"/>
      <c r="AID175" s="513"/>
      <c r="AIE175" s="513"/>
      <c r="AIF175" s="513"/>
      <c r="AIG175" s="513"/>
      <c r="AIH175" s="513"/>
      <c r="AII175" s="513"/>
      <c r="AIJ175" s="513"/>
      <c r="AIK175" s="513"/>
      <c r="AIL175" s="513"/>
      <c r="AIM175" s="513"/>
      <c r="AIN175" s="513"/>
      <c r="AIO175" s="513"/>
      <c r="AIP175" s="513"/>
      <c r="AIQ175" s="513"/>
      <c r="AIR175" s="513"/>
      <c r="AIS175" s="513"/>
      <c r="AIT175" s="513"/>
      <c r="AIU175" s="513"/>
      <c r="AIV175" s="513"/>
      <c r="AIW175" s="513"/>
      <c r="AIX175" s="513"/>
      <c r="AIY175" s="513"/>
      <c r="AIZ175" s="513"/>
      <c r="AJA175" s="513"/>
      <c r="AJB175" s="513"/>
      <c r="AJC175" s="513"/>
      <c r="AJD175" s="513"/>
      <c r="AJE175" s="513"/>
      <c r="AJF175" s="513"/>
      <c r="AJG175" s="513"/>
      <c r="AJH175" s="513"/>
      <c r="AJI175" s="513"/>
      <c r="AJJ175" s="513"/>
      <c r="AJK175" s="513"/>
      <c r="AJL175" s="513"/>
      <c r="AJM175" s="513"/>
      <c r="AJN175" s="513"/>
      <c r="AJO175" s="513"/>
      <c r="AJP175" s="513"/>
      <c r="AJQ175" s="513"/>
      <c r="AJR175" s="513"/>
      <c r="AJS175" s="513"/>
      <c r="AJT175" s="513"/>
      <c r="AJU175" s="513"/>
      <c r="AJV175" s="513"/>
      <c r="AJW175" s="513"/>
      <c r="AJX175" s="513"/>
      <c r="AJY175" s="513"/>
      <c r="AJZ175" s="513"/>
      <c r="AKA175" s="513"/>
      <c r="AKB175" s="513"/>
      <c r="AKC175" s="513"/>
      <c r="AKD175" s="513"/>
      <c r="AKE175" s="513"/>
      <c r="AKF175" s="513"/>
      <c r="AKG175" s="513"/>
      <c r="AKH175" s="513"/>
      <c r="AKI175" s="513"/>
      <c r="AKJ175" s="513"/>
      <c r="AKK175" s="513"/>
      <c r="AKL175" s="513"/>
      <c r="AKM175" s="513"/>
      <c r="AKN175" s="513"/>
      <c r="AKO175" s="513"/>
      <c r="AKP175" s="513"/>
      <c r="AKQ175" s="513"/>
      <c r="AKR175" s="513"/>
      <c r="AKS175" s="513"/>
      <c r="AKT175" s="513"/>
      <c r="AKU175" s="513"/>
      <c r="AKV175" s="513"/>
      <c r="AKW175" s="513"/>
      <c r="AKX175" s="513"/>
      <c r="AKY175" s="513"/>
      <c r="AKZ175" s="513"/>
      <c r="ALA175" s="513"/>
      <c r="ALB175" s="513"/>
      <c r="ALC175" s="513"/>
      <c r="ALD175" s="513"/>
      <c r="ALE175" s="513"/>
      <c r="ALF175" s="513"/>
      <c r="ALG175" s="513"/>
      <c r="ALH175" s="513"/>
      <c r="ALI175" s="513"/>
      <c r="ALJ175" s="513"/>
      <c r="ALK175" s="513"/>
      <c r="ALL175" s="513"/>
      <c r="ALM175" s="513"/>
      <c r="ALN175" s="513"/>
      <c r="ALO175" s="513"/>
      <c r="ALP175" s="513"/>
      <c r="ALQ175" s="513"/>
      <c r="ALR175" s="513"/>
      <c r="ALS175" s="513"/>
      <c r="ALT175" s="513"/>
      <c r="ALU175" s="513"/>
      <c r="ALV175" s="513"/>
      <c r="ALW175" s="513"/>
      <c r="ALX175" s="513"/>
      <c r="ALY175" s="513"/>
      <c r="ALZ175" s="513"/>
      <c r="AMA175" s="513"/>
      <c r="AMB175" s="513"/>
      <c r="AMC175" s="513"/>
      <c r="AMD175" s="513"/>
      <c r="AME175" s="513"/>
      <c r="AMF175" s="513"/>
      <c r="AMG175" s="513"/>
      <c r="AMH175" s="513"/>
      <c r="AMI175" s="513"/>
      <c r="AMJ175" s="513"/>
      <c r="AMK175" s="513"/>
      <c r="AML175" s="513"/>
      <c r="AMM175" s="513"/>
      <c r="AMN175" s="513"/>
      <c r="AMO175" s="513"/>
      <c r="AMP175" s="513"/>
      <c r="AMQ175" s="513"/>
      <c r="AMR175" s="513"/>
      <c r="AMS175" s="513"/>
      <c r="AMT175" s="513"/>
      <c r="AMU175" s="513"/>
      <c r="AMV175" s="513"/>
      <c r="AMW175" s="513"/>
      <c r="AMX175" s="513"/>
      <c r="AMY175" s="513"/>
      <c r="AMZ175" s="513"/>
      <c r="ANA175" s="513"/>
      <c r="ANB175" s="513"/>
      <c r="ANC175" s="513"/>
      <c r="AND175" s="513"/>
      <c r="ANE175" s="513"/>
      <c r="ANF175" s="513"/>
      <c r="ANG175" s="513"/>
      <c r="ANH175" s="513"/>
      <c r="ANI175" s="513"/>
      <c r="ANJ175" s="513"/>
      <c r="ANK175" s="513"/>
      <c r="ANL175" s="513"/>
      <c r="ANM175" s="513"/>
      <c r="ANN175" s="513"/>
      <c r="ANO175" s="513"/>
      <c r="ANP175" s="513"/>
      <c r="ANQ175" s="513"/>
      <c r="ANR175" s="513"/>
      <c r="ANS175" s="513"/>
      <c r="ANT175" s="513"/>
      <c r="ANU175" s="513"/>
      <c r="ANV175" s="513"/>
      <c r="ANW175" s="513"/>
      <c r="ANX175" s="513"/>
      <c r="ANY175" s="513"/>
      <c r="ANZ175" s="513"/>
      <c r="AOA175" s="513"/>
      <c r="AOB175" s="513"/>
      <c r="AOC175" s="513"/>
      <c r="AOD175" s="513"/>
      <c r="AOE175" s="513"/>
      <c r="AOF175" s="513"/>
      <c r="AOG175" s="513"/>
      <c r="AOH175" s="513"/>
      <c r="AOI175" s="513"/>
      <c r="AOJ175" s="513"/>
      <c r="AOK175" s="513"/>
      <c r="AOL175" s="513"/>
      <c r="AOM175" s="513"/>
      <c r="AON175" s="513"/>
      <c r="AOO175" s="513"/>
      <c r="AOP175" s="513"/>
      <c r="AOQ175" s="513"/>
      <c r="AOR175" s="513"/>
      <c r="AOS175" s="513"/>
      <c r="AOT175" s="513"/>
      <c r="AOU175" s="513"/>
      <c r="AOV175" s="513"/>
      <c r="AOW175" s="513"/>
      <c r="AOX175" s="513"/>
      <c r="AOY175" s="513"/>
      <c r="AOZ175" s="513"/>
      <c r="APA175" s="513"/>
      <c r="APB175" s="513"/>
      <c r="APC175" s="513"/>
      <c r="APD175" s="513"/>
      <c r="APE175" s="513"/>
      <c r="APF175" s="513"/>
      <c r="APG175" s="513"/>
      <c r="APH175" s="513"/>
      <c r="API175" s="513"/>
      <c r="APJ175" s="513"/>
      <c r="APK175" s="513"/>
      <c r="APL175" s="513"/>
      <c r="APM175" s="513"/>
      <c r="APN175" s="513"/>
      <c r="APO175" s="513"/>
      <c r="APP175" s="513"/>
      <c r="APQ175" s="513"/>
      <c r="APR175" s="513"/>
      <c r="APS175" s="513"/>
      <c r="APT175" s="513"/>
      <c r="APU175" s="513"/>
      <c r="APV175" s="513"/>
      <c r="APW175" s="513"/>
      <c r="APX175" s="513"/>
      <c r="APY175" s="513"/>
      <c r="APZ175" s="513"/>
      <c r="AQA175" s="513"/>
      <c r="AQB175" s="513"/>
      <c r="AQC175" s="513"/>
      <c r="AQD175" s="513"/>
      <c r="AQE175" s="513"/>
      <c r="AQF175" s="513"/>
      <c r="AQG175" s="513"/>
      <c r="AQH175" s="513"/>
      <c r="AQI175" s="513"/>
      <c r="AQJ175" s="513"/>
      <c r="AQK175" s="513"/>
      <c r="AQL175" s="513"/>
      <c r="AQM175" s="513"/>
      <c r="AQN175" s="513"/>
      <c r="AQO175" s="513"/>
      <c r="AQP175" s="513"/>
      <c r="AQQ175" s="513"/>
      <c r="AQR175" s="513"/>
      <c r="AQS175" s="513"/>
      <c r="AQT175" s="513"/>
      <c r="AQU175" s="513"/>
      <c r="AQV175" s="513"/>
      <c r="AQW175" s="513"/>
      <c r="AQX175" s="513"/>
      <c r="AQY175" s="513"/>
      <c r="AQZ175" s="513"/>
      <c r="ARA175" s="513"/>
      <c r="ARB175" s="513"/>
      <c r="ARC175" s="513"/>
      <c r="ARD175" s="513"/>
      <c r="ARE175" s="513"/>
      <c r="ARF175" s="513"/>
      <c r="ARG175" s="513"/>
      <c r="ARH175" s="513"/>
      <c r="ARI175" s="513"/>
      <c r="ARJ175" s="513"/>
      <c r="ARK175" s="513"/>
      <c r="ARL175" s="513"/>
      <c r="ARM175" s="513"/>
      <c r="ARN175" s="513"/>
      <c r="ARO175" s="513"/>
      <c r="ARP175" s="513"/>
      <c r="ARQ175" s="513"/>
      <c r="ARR175" s="513"/>
      <c r="ARS175" s="513"/>
      <c r="ART175" s="513"/>
      <c r="ARU175" s="513"/>
      <c r="ARV175" s="513"/>
      <c r="ARW175" s="513"/>
      <c r="ARX175" s="513"/>
      <c r="ARY175" s="513"/>
      <c r="ARZ175" s="513"/>
      <c r="ASA175" s="513"/>
      <c r="ASB175" s="513"/>
      <c r="ASC175" s="513"/>
      <c r="ASD175" s="513"/>
      <c r="ASE175" s="513"/>
      <c r="ASF175" s="513"/>
      <c r="ASG175" s="513"/>
      <c r="ASH175" s="513"/>
      <c r="ASI175" s="513"/>
      <c r="ASJ175" s="513"/>
      <c r="ASK175" s="513"/>
      <c r="ASL175" s="513"/>
      <c r="ASM175" s="513"/>
      <c r="ASN175" s="513"/>
      <c r="ASO175" s="513"/>
      <c r="ASP175" s="513"/>
      <c r="ASQ175" s="513"/>
      <c r="ASR175" s="513"/>
      <c r="ASS175" s="513"/>
      <c r="AST175" s="513"/>
      <c r="ASU175" s="513"/>
      <c r="ASV175" s="513"/>
      <c r="ASW175" s="513"/>
      <c r="ASX175" s="513"/>
      <c r="ASY175" s="513"/>
      <c r="ASZ175" s="513"/>
      <c r="ATA175" s="513"/>
      <c r="ATB175" s="513"/>
      <c r="ATC175" s="513"/>
      <c r="ATD175" s="513"/>
      <c r="ATE175" s="513"/>
      <c r="ATF175" s="513"/>
      <c r="ATG175" s="513"/>
      <c r="ATH175" s="513"/>
      <c r="ATI175" s="513"/>
      <c r="ATJ175" s="513"/>
      <c r="ATK175" s="513"/>
      <c r="ATL175" s="513"/>
      <c r="ATM175" s="513"/>
      <c r="ATN175" s="513"/>
      <c r="ATO175" s="513"/>
      <c r="ATP175" s="513"/>
      <c r="ATQ175" s="513"/>
      <c r="ATR175" s="513"/>
      <c r="ATS175" s="513"/>
      <c r="ATT175" s="513"/>
      <c r="ATU175" s="513"/>
      <c r="ATV175" s="513"/>
      <c r="ATW175" s="513"/>
      <c r="ATX175" s="513"/>
      <c r="ATY175" s="513"/>
      <c r="ATZ175" s="513"/>
      <c r="AUA175" s="513"/>
      <c r="AUB175" s="513"/>
      <c r="AUC175" s="513"/>
      <c r="AUD175" s="513"/>
      <c r="AUE175" s="513"/>
      <c r="AUF175" s="513"/>
      <c r="AUG175" s="513"/>
      <c r="AUH175" s="513"/>
      <c r="AUI175" s="513"/>
      <c r="AUJ175" s="513"/>
      <c r="AUK175" s="513"/>
      <c r="AUL175" s="513"/>
      <c r="AUM175" s="513"/>
      <c r="AUN175" s="513"/>
      <c r="AUO175" s="513"/>
      <c r="AUP175" s="513"/>
      <c r="AUQ175" s="513"/>
      <c r="AUR175" s="513"/>
      <c r="AUS175" s="513"/>
      <c r="AUT175" s="513"/>
      <c r="AUU175" s="513"/>
      <c r="AUV175" s="513"/>
      <c r="AUW175" s="513"/>
      <c r="AUX175" s="513"/>
      <c r="AUY175" s="513"/>
      <c r="AUZ175" s="513"/>
      <c r="AVA175" s="513"/>
      <c r="AVB175" s="513"/>
      <c r="AVC175" s="513"/>
      <c r="AVD175" s="513"/>
      <c r="AVE175" s="513"/>
      <c r="AVF175" s="513"/>
      <c r="AVG175" s="513"/>
      <c r="AVH175" s="513"/>
      <c r="AVI175" s="513"/>
      <c r="AVJ175" s="513"/>
      <c r="AVK175" s="513"/>
      <c r="AVL175" s="513"/>
      <c r="AVM175" s="513"/>
      <c r="AVN175" s="513"/>
      <c r="AVO175" s="513"/>
      <c r="AVP175" s="513"/>
      <c r="AVQ175" s="513"/>
      <c r="AVR175" s="513"/>
      <c r="AVS175" s="513"/>
      <c r="AVT175" s="513"/>
      <c r="AVU175" s="513"/>
      <c r="AVV175" s="513"/>
      <c r="AVW175" s="513"/>
      <c r="AVX175" s="513"/>
      <c r="AVY175" s="513"/>
      <c r="AVZ175" s="513"/>
      <c r="AWA175" s="513"/>
      <c r="AWB175" s="513"/>
      <c r="AWC175" s="513"/>
      <c r="AWD175" s="513"/>
      <c r="AWE175" s="513"/>
      <c r="AWF175" s="513"/>
      <c r="AWG175" s="513"/>
      <c r="AWH175" s="513"/>
      <c r="AWI175" s="513"/>
      <c r="AWJ175" s="513"/>
      <c r="AWK175" s="513"/>
      <c r="AWL175" s="513"/>
      <c r="AWM175" s="513"/>
      <c r="AWN175" s="513"/>
      <c r="AWO175" s="513"/>
      <c r="AWP175" s="513"/>
      <c r="AWQ175" s="513"/>
      <c r="AWR175" s="513"/>
      <c r="AWS175" s="513"/>
      <c r="AWT175" s="513"/>
      <c r="AWU175" s="513"/>
      <c r="AWV175" s="513"/>
      <c r="AWW175" s="513"/>
      <c r="AWX175" s="513"/>
      <c r="AWY175" s="513"/>
      <c r="AWZ175" s="513"/>
      <c r="AXA175" s="513"/>
      <c r="AXB175" s="513"/>
      <c r="AXC175" s="513"/>
      <c r="AXD175" s="513"/>
      <c r="AXE175" s="513"/>
      <c r="AXF175" s="513"/>
      <c r="AXG175" s="513"/>
      <c r="AXH175" s="513"/>
      <c r="AXI175" s="513"/>
      <c r="AXJ175" s="513"/>
      <c r="AXK175" s="513"/>
      <c r="AXL175" s="513"/>
      <c r="AXM175" s="513"/>
      <c r="AXN175" s="513"/>
      <c r="AXO175" s="513"/>
      <c r="AXP175" s="513"/>
      <c r="AXQ175" s="513"/>
      <c r="AXR175" s="513"/>
      <c r="AXS175" s="513"/>
      <c r="AXT175" s="513"/>
      <c r="AXU175" s="513"/>
      <c r="AXV175" s="513"/>
      <c r="AXW175" s="513"/>
      <c r="AXX175" s="513"/>
      <c r="AXY175" s="513"/>
      <c r="AXZ175" s="513"/>
      <c r="AYA175" s="513"/>
      <c r="AYB175" s="513"/>
      <c r="AYC175" s="513"/>
      <c r="AYD175" s="513"/>
      <c r="AYE175" s="513"/>
      <c r="AYF175" s="513"/>
      <c r="AYG175" s="513"/>
      <c r="AYH175" s="513"/>
      <c r="AYI175" s="513"/>
      <c r="AYJ175" s="513"/>
      <c r="AYK175" s="513"/>
      <c r="AYL175" s="513"/>
      <c r="AYM175" s="513"/>
      <c r="AYN175" s="513"/>
      <c r="AYO175" s="513"/>
      <c r="AYP175" s="513"/>
      <c r="AYQ175" s="513"/>
      <c r="AYR175" s="513"/>
      <c r="AYS175" s="513"/>
      <c r="AYT175" s="513"/>
      <c r="AYU175" s="513"/>
      <c r="AYV175" s="513"/>
      <c r="AYW175" s="513"/>
      <c r="AYX175" s="513"/>
      <c r="AYY175" s="513"/>
      <c r="AYZ175" s="513"/>
      <c r="AZA175" s="513"/>
      <c r="AZB175" s="513"/>
      <c r="AZC175" s="513"/>
      <c r="AZD175" s="513"/>
      <c r="AZE175" s="513"/>
      <c r="AZF175" s="513"/>
      <c r="AZG175" s="513"/>
      <c r="AZH175" s="513"/>
      <c r="AZI175" s="513"/>
      <c r="AZJ175" s="513"/>
      <c r="AZK175" s="513"/>
      <c r="AZL175" s="513"/>
      <c r="AZM175" s="513"/>
      <c r="AZN175" s="513"/>
      <c r="AZO175" s="513"/>
      <c r="AZP175" s="513"/>
      <c r="AZQ175" s="513"/>
      <c r="AZR175" s="513"/>
      <c r="AZS175" s="513"/>
      <c r="AZT175" s="513"/>
      <c r="AZU175" s="513"/>
      <c r="AZV175" s="513"/>
      <c r="AZW175" s="513"/>
      <c r="AZX175" s="513"/>
      <c r="AZY175" s="513"/>
      <c r="AZZ175" s="513"/>
      <c r="BAA175" s="513"/>
      <c r="BAB175" s="513"/>
      <c r="BAC175" s="513"/>
      <c r="BAD175" s="513"/>
      <c r="BAE175" s="513"/>
      <c r="BAF175" s="513"/>
      <c r="BAG175" s="513"/>
      <c r="BAH175" s="513"/>
      <c r="BAI175" s="513"/>
      <c r="BAJ175" s="513"/>
      <c r="BAK175" s="513"/>
      <c r="BAL175" s="513"/>
      <c r="BAM175" s="513"/>
      <c r="BAN175" s="513"/>
      <c r="BAO175" s="513"/>
      <c r="BAP175" s="513"/>
      <c r="BAQ175" s="513"/>
      <c r="BAR175" s="513"/>
      <c r="BAS175" s="513"/>
      <c r="BAT175" s="513"/>
      <c r="BAU175" s="513"/>
      <c r="BAV175" s="513"/>
      <c r="BAW175" s="513"/>
      <c r="BAX175" s="513"/>
      <c r="BAY175" s="513"/>
      <c r="BAZ175" s="513"/>
      <c r="BBA175" s="513"/>
      <c r="BBB175" s="513"/>
      <c r="BBC175" s="513"/>
      <c r="BBD175" s="513"/>
      <c r="BBE175" s="513"/>
      <c r="BBF175" s="513"/>
      <c r="BBG175" s="513"/>
      <c r="BBH175" s="513"/>
      <c r="BBI175" s="513"/>
      <c r="BBJ175" s="513"/>
      <c r="BBK175" s="513"/>
      <c r="BBL175" s="513"/>
      <c r="BBM175" s="513"/>
      <c r="BBN175" s="513"/>
      <c r="BBO175" s="513"/>
      <c r="BBP175" s="513"/>
      <c r="BBQ175" s="513"/>
      <c r="BBR175" s="513"/>
      <c r="BBS175" s="513"/>
      <c r="BBT175" s="513"/>
      <c r="BBU175" s="513"/>
      <c r="BBV175" s="513"/>
      <c r="BBW175" s="513"/>
      <c r="BBX175" s="513"/>
      <c r="BBY175" s="513"/>
      <c r="BBZ175" s="513"/>
      <c r="BCA175" s="513"/>
      <c r="BCB175" s="513"/>
      <c r="BCC175" s="513"/>
      <c r="BCD175" s="513"/>
      <c r="BCE175" s="513"/>
      <c r="BCF175" s="513"/>
      <c r="BCG175" s="513"/>
      <c r="BCH175" s="513"/>
      <c r="BCI175" s="513"/>
      <c r="BCJ175" s="513"/>
      <c r="BCK175" s="513"/>
      <c r="BCL175" s="513"/>
      <c r="BCM175" s="513"/>
      <c r="BCN175" s="513"/>
      <c r="BCO175" s="513"/>
      <c r="BCP175" s="513"/>
      <c r="BCQ175" s="513"/>
      <c r="BCR175" s="513"/>
      <c r="BCS175" s="513"/>
      <c r="BCT175" s="513"/>
      <c r="BCU175" s="513"/>
      <c r="BCV175" s="513"/>
      <c r="BCW175" s="513"/>
      <c r="BCX175" s="513"/>
      <c r="BCY175" s="513"/>
      <c r="BCZ175" s="513"/>
      <c r="BDA175" s="513"/>
      <c r="BDB175" s="513"/>
      <c r="BDC175" s="513"/>
      <c r="BDD175" s="513"/>
      <c r="BDE175" s="513"/>
      <c r="BDF175" s="513"/>
      <c r="BDG175" s="513"/>
      <c r="BDH175" s="513"/>
      <c r="BDI175" s="513"/>
      <c r="BDJ175" s="513"/>
      <c r="BDK175" s="513"/>
      <c r="BDL175" s="513"/>
      <c r="BDM175" s="513"/>
      <c r="BDN175" s="513"/>
      <c r="BDO175" s="513"/>
      <c r="BDP175" s="513"/>
      <c r="BDQ175" s="513"/>
      <c r="BDR175" s="513"/>
      <c r="BDS175" s="513"/>
      <c r="BDT175" s="513"/>
      <c r="BDU175" s="513"/>
      <c r="BDV175" s="513"/>
      <c r="BDW175" s="513"/>
      <c r="BDX175" s="513"/>
      <c r="BDY175" s="513"/>
      <c r="BDZ175" s="513"/>
      <c r="BEA175" s="513"/>
      <c r="BEB175" s="513"/>
      <c r="BEC175" s="513"/>
      <c r="BED175" s="513"/>
      <c r="BEE175" s="513"/>
      <c r="BEF175" s="513"/>
      <c r="BEG175" s="513"/>
      <c r="BEH175" s="513"/>
      <c r="BEI175" s="513"/>
      <c r="BEJ175" s="513"/>
      <c r="BEK175" s="513"/>
      <c r="BEL175" s="513"/>
      <c r="BEM175" s="513"/>
      <c r="BEN175" s="513"/>
      <c r="BEO175" s="513"/>
      <c r="BEP175" s="513"/>
      <c r="BEQ175" s="513"/>
      <c r="BER175" s="513"/>
      <c r="BES175" s="513"/>
      <c r="BET175" s="513"/>
      <c r="BEU175" s="513"/>
      <c r="BEV175" s="513"/>
      <c r="BEW175" s="513"/>
      <c r="BEX175" s="513"/>
      <c r="BEY175" s="513"/>
      <c r="BEZ175" s="513"/>
      <c r="BFA175" s="513"/>
      <c r="BFB175" s="513"/>
      <c r="BFC175" s="513"/>
      <c r="BFD175" s="513"/>
      <c r="BFE175" s="513"/>
      <c r="BFF175" s="513"/>
      <c r="BFG175" s="513"/>
      <c r="BFH175" s="513"/>
      <c r="BFI175" s="513"/>
      <c r="BFJ175" s="513"/>
      <c r="BFK175" s="513"/>
      <c r="BFL175" s="513"/>
      <c r="BFM175" s="513"/>
      <c r="BFN175" s="513"/>
      <c r="BFO175" s="513"/>
      <c r="BFP175" s="513"/>
      <c r="BFQ175" s="513"/>
      <c r="BFR175" s="513"/>
      <c r="BFS175" s="513"/>
      <c r="BFT175" s="513"/>
      <c r="BFU175" s="513"/>
      <c r="BFV175" s="513"/>
      <c r="BFW175" s="513"/>
      <c r="BFX175" s="513"/>
      <c r="BFY175" s="513"/>
      <c r="BFZ175" s="513"/>
      <c r="BGA175" s="513"/>
      <c r="BGB175" s="513"/>
      <c r="BGC175" s="513"/>
      <c r="BGD175" s="513"/>
      <c r="BGE175" s="513"/>
      <c r="BGF175" s="513"/>
      <c r="BGG175" s="513"/>
      <c r="BGH175" s="513"/>
      <c r="BGI175" s="513"/>
      <c r="BGJ175" s="513"/>
      <c r="BGK175" s="513"/>
      <c r="BGL175" s="513"/>
      <c r="BGM175" s="513"/>
      <c r="BGN175" s="513"/>
      <c r="BGO175" s="513"/>
      <c r="BGP175" s="513"/>
      <c r="BGQ175" s="513"/>
      <c r="BGR175" s="513"/>
      <c r="BGS175" s="513"/>
      <c r="BGT175" s="513"/>
      <c r="BGU175" s="513"/>
      <c r="BGV175" s="513"/>
      <c r="BGW175" s="513"/>
      <c r="BGX175" s="513"/>
      <c r="BGY175" s="513"/>
      <c r="BGZ175" s="513"/>
      <c r="BHA175" s="513"/>
      <c r="BHB175" s="513"/>
      <c r="BHC175" s="513"/>
      <c r="BHD175" s="513"/>
      <c r="BHE175" s="513"/>
      <c r="BHF175" s="513"/>
      <c r="BHG175" s="513"/>
      <c r="BHH175" s="513"/>
      <c r="BHI175" s="513"/>
      <c r="BHJ175" s="513"/>
      <c r="BHK175" s="513"/>
      <c r="BHL175" s="513"/>
      <c r="BHM175" s="513"/>
      <c r="BHN175" s="513"/>
      <c r="BHO175" s="513"/>
      <c r="BHP175" s="513"/>
      <c r="BHQ175" s="513"/>
      <c r="BHR175" s="513"/>
      <c r="BHS175" s="513"/>
      <c r="BHT175" s="513"/>
      <c r="BHU175" s="513"/>
      <c r="BHV175" s="513"/>
      <c r="BHW175" s="513"/>
      <c r="BHX175" s="513"/>
      <c r="BHY175" s="513"/>
      <c r="BHZ175" s="513"/>
      <c r="BIA175" s="513"/>
      <c r="BIB175" s="513"/>
      <c r="BIC175" s="513"/>
      <c r="BID175" s="513"/>
      <c r="BIE175" s="513"/>
      <c r="BIF175" s="513"/>
      <c r="BIG175" s="513"/>
      <c r="BIH175" s="513"/>
      <c r="BII175" s="513"/>
      <c r="BIJ175" s="513"/>
      <c r="BIK175" s="513"/>
      <c r="BIL175" s="513"/>
      <c r="BIM175" s="513"/>
      <c r="BIN175" s="513"/>
      <c r="BIO175" s="513"/>
      <c r="BIP175" s="513"/>
      <c r="BIQ175" s="513"/>
      <c r="BIR175" s="513"/>
      <c r="BIS175" s="513"/>
      <c r="BIT175" s="513"/>
      <c r="BIU175" s="513"/>
      <c r="BIV175" s="513"/>
      <c r="BIW175" s="513"/>
      <c r="BIX175" s="513"/>
      <c r="BIY175" s="513"/>
      <c r="BIZ175" s="513"/>
      <c r="BJA175" s="513"/>
      <c r="BJB175" s="513"/>
      <c r="BJC175" s="513"/>
      <c r="BJD175" s="513"/>
      <c r="BJE175" s="513"/>
      <c r="BJF175" s="513"/>
      <c r="BJG175" s="513"/>
      <c r="BJH175" s="513"/>
      <c r="BJI175" s="513"/>
      <c r="BJJ175" s="513"/>
      <c r="BJK175" s="513"/>
      <c r="BJL175" s="513"/>
      <c r="BJM175" s="513"/>
      <c r="BJN175" s="513"/>
      <c r="BJO175" s="513"/>
      <c r="BJP175" s="513"/>
      <c r="BJQ175" s="513"/>
      <c r="BJR175" s="513"/>
      <c r="BJS175" s="513"/>
      <c r="BJT175" s="513"/>
      <c r="BJU175" s="513"/>
      <c r="BJV175" s="513"/>
      <c r="BJW175" s="513"/>
      <c r="BJX175" s="513"/>
      <c r="BJY175" s="513"/>
      <c r="BJZ175" s="513"/>
      <c r="BKA175" s="513"/>
      <c r="BKB175" s="513"/>
      <c r="BKC175" s="513"/>
      <c r="BKD175" s="513"/>
      <c r="BKE175" s="513"/>
      <c r="BKF175" s="513"/>
      <c r="BKG175" s="513"/>
      <c r="BKH175" s="513"/>
      <c r="BKI175" s="513"/>
      <c r="BKJ175" s="513"/>
      <c r="BKK175" s="513"/>
      <c r="BKL175" s="513"/>
      <c r="BKM175" s="513"/>
      <c r="BKN175" s="513"/>
      <c r="BKO175" s="513"/>
      <c r="BKP175" s="513"/>
      <c r="BKQ175" s="513"/>
      <c r="BKR175" s="513"/>
      <c r="BKS175" s="513"/>
      <c r="BKT175" s="513"/>
      <c r="BKU175" s="513"/>
      <c r="BKV175" s="513"/>
      <c r="BKW175" s="513"/>
      <c r="BKX175" s="513"/>
      <c r="BKY175" s="513"/>
      <c r="BKZ175" s="513"/>
      <c r="BLA175" s="513"/>
      <c r="BLB175" s="513"/>
      <c r="BLC175" s="513"/>
      <c r="BLD175" s="513"/>
      <c r="BLE175" s="513"/>
      <c r="BLF175" s="513"/>
      <c r="BLG175" s="513"/>
      <c r="BLH175" s="513"/>
      <c r="BLI175" s="513"/>
      <c r="BLJ175" s="513"/>
      <c r="BLK175" s="513"/>
      <c r="BLL175" s="513"/>
      <c r="BLM175" s="513"/>
      <c r="BLN175" s="513"/>
      <c r="BLO175" s="513"/>
      <c r="BLP175" s="513"/>
      <c r="BLQ175" s="513"/>
      <c r="BLR175" s="513"/>
      <c r="BLS175" s="513"/>
      <c r="BLT175" s="513"/>
      <c r="BLU175" s="513"/>
      <c r="BLV175" s="513"/>
      <c r="BLW175" s="513"/>
      <c r="BLX175" s="513"/>
      <c r="BLY175" s="513"/>
      <c r="BLZ175" s="513"/>
      <c r="BMA175" s="513"/>
      <c r="BMB175" s="513"/>
      <c r="BMC175" s="513"/>
      <c r="BMD175" s="513"/>
      <c r="BME175" s="513"/>
      <c r="BMF175" s="513"/>
      <c r="BMG175" s="513"/>
      <c r="BMH175" s="513"/>
      <c r="BMI175" s="513"/>
      <c r="BMJ175" s="513"/>
      <c r="BMK175" s="513"/>
      <c r="BML175" s="513"/>
      <c r="BMM175" s="513"/>
      <c r="BMN175" s="513"/>
      <c r="BMO175" s="513"/>
      <c r="BMP175" s="513"/>
      <c r="BMQ175" s="513"/>
      <c r="BMR175" s="513"/>
      <c r="BMS175" s="513"/>
      <c r="BMT175" s="513"/>
      <c r="BMU175" s="513"/>
      <c r="BMV175" s="513"/>
      <c r="BMW175" s="513"/>
      <c r="BMX175" s="513"/>
      <c r="BMY175" s="513"/>
      <c r="BMZ175" s="513"/>
      <c r="BNA175" s="513"/>
      <c r="BNB175" s="513"/>
      <c r="BNC175" s="513"/>
      <c r="BND175" s="513"/>
      <c r="BNE175" s="513"/>
      <c r="BNF175" s="513"/>
      <c r="BNG175" s="513"/>
      <c r="BNH175" s="513"/>
      <c r="BNI175" s="513"/>
      <c r="BNJ175" s="513"/>
      <c r="BNK175" s="513"/>
      <c r="BNL175" s="513"/>
      <c r="BNM175" s="513"/>
      <c r="BNN175" s="513"/>
      <c r="BNO175" s="513"/>
      <c r="BNP175" s="513"/>
      <c r="BNQ175" s="513"/>
      <c r="BNR175" s="513"/>
      <c r="BNS175" s="513"/>
      <c r="BNT175" s="513"/>
      <c r="BNU175" s="513"/>
      <c r="BNV175" s="513"/>
      <c r="BNW175" s="513"/>
      <c r="BNX175" s="513"/>
      <c r="BNY175" s="513"/>
      <c r="BNZ175" s="513"/>
      <c r="BOA175" s="513"/>
      <c r="BOB175" s="513"/>
      <c r="BOC175" s="513"/>
      <c r="BOD175" s="513"/>
      <c r="BOE175" s="513"/>
      <c r="BOF175" s="513"/>
      <c r="BOG175" s="513"/>
      <c r="BOH175" s="513"/>
      <c r="BOI175" s="513"/>
      <c r="BOJ175" s="513"/>
      <c r="BOK175" s="513"/>
      <c r="BOL175" s="513"/>
      <c r="BOM175" s="513"/>
      <c r="BON175" s="513"/>
      <c r="BOO175" s="513"/>
      <c r="BOP175" s="513"/>
      <c r="BOQ175" s="513"/>
      <c r="BOR175" s="513"/>
      <c r="BOS175" s="513"/>
      <c r="BOT175" s="513"/>
      <c r="BOU175" s="513"/>
      <c r="BOV175" s="513"/>
      <c r="BOW175" s="513"/>
      <c r="BOX175" s="513"/>
      <c r="BOY175" s="513"/>
      <c r="BOZ175" s="513"/>
      <c r="BPA175" s="513"/>
      <c r="BPB175" s="513"/>
      <c r="BPC175" s="513"/>
      <c r="BPD175" s="513"/>
      <c r="BPE175" s="513"/>
      <c r="BPF175" s="513"/>
      <c r="BPG175" s="513"/>
      <c r="BPH175" s="513"/>
      <c r="BPI175" s="513"/>
      <c r="BPJ175" s="513"/>
      <c r="BPK175" s="513"/>
      <c r="BPL175" s="513"/>
      <c r="BPM175" s="513"/>
      <c r="BPN175" s="513"/>
      <c r="BPO175" s="513"/>
      <c r="BPP175" s="513"/>
      <c r="BPQ175" s="513"/>
      <c r="BPR175" s="513"/>
      <c r="BPS175" s="513"/>
      <c r="BPT175" s="513"/>
      <c r="BPU175" s="513"/>
      <c r="BPV175" s="513"/>
      <c r="BPW175" s="513"/>
      <c r="BPX175" s="513"/>
      <c r="BPY175" s="513"/>
      <c r="BPZ175" s="513"/>
      <c r="BQA175" s="513"/>
      <c r="BQB175" s="513"/>
      <c r="BQC175" s="513"/>
      <c r="BQD175" s="513"/>
      <c r="BQE175" s="513"/>
      <c r="BQF175" s="513"/>
      <c r="BQG175" s="513"/>
      <c r="BQH175" s="513"/>
      <c r="BQI175" s="513"/>
      <c r="BQJ175" s="513"/>
      <c r="BQK175" s="513"/>
      <c r="BQL175" s="513"/>
      <c r="BQM175" s="513"/>
      <c r="BQN175" s="513"/>
      <c r="BQO175" s="513"/>
      <c r="BQP175" s="513"/>
      <c r="BQQ175" s="513"/>
      <c r="BQR175" s="513"/>
      <c r="BQS175" s="513"/>
      <c r="BQT175" s="513"/>
      <c r="BQU175" s="513"/>
      <c r="BQV175" s="513"/>
      <c r="BQW175" s="513"/>
      <c r="BQX175" s="513"/>
      <c r="BQY175" s="513"/>
      <c r="BQZ175" s="513"/>
      <c r="BRA175" s="513"/>
      <c r="BRB175" s="513"/>
      <c r="BRC175" s="513"/>
      <c r="BRD175" s="513"/>
      <c r="BRE175" s="513"/>
      <c r="BRF175" s="513"/>
      <c r="BRG175" s="513"/>
      <c r="BRH175" s="513"/>
      <c r="BRI175" s="513"/>
      <c r="BRJ175" s="513"/>
      <c r="BRK175" s="513"/>
      <c r="BRL175" s="513"/>
      <c r="BRM175" s="513"/>
      <c r="BRN175" s="513"/>
      <c r="BRO175" s="513"/>
      <c r="BRP175" s="513"/>
      <c r="BRQ175" s="513"/>
      <c r="BRR175" s="513"/>
      <c r="BRS175" s="513"/>
      <c r="BRT175" s="513"/>
      <c r="BRU175" s="513"/>
      <c r="BRV175" s="513"/>
      <c r="BRW175" s="513"/>
      <c r="BRX175" s="513"/>
      <c r="BRY175" s="513"/>
      <c r="BRZ175" s="513"/>
      <c r="BSA175" s="513"/>
      <c r="BSB175" s="513"/>
      <c r="BSC175" s="513"/>
      <c r="BSD175" s="513"/>
      <c r="BSE175" s="513"/>
      <c r="BSF175" s="513"/>
      <c r="BSG175" s="513"/>
      <c r="BSH175" s="513"/>
      <c r="BSI175" s="513"/>
      <c r="BSJ175" s="513"/>
      <c r="BSK175" s="513"/>
      <c r="BSL175" s="513"/>
      <c r="BSM175" s="513"/>
      <c r="BSN175" s="513"/>
      <c r="BSO175" s="513"/>
      <c r="BSP175" s="513"/>
      <c r="BSQ175" s="513"/>
      <c r="BSR175" s="513"/>
      <c r="BSS175" s="513"/>
      <c r="BST175" s="513"/>
      <c r="BSU175" s="513"/>
      <c r="BSV175" s="513"/>
      <c r="BSW175" s="513"/>
      <c r="BSX175" s="513"/>
      <c r="BSY175" s="513"/>
      <c r="BSZ175" s="513"/>
      <c r="BTA175" s="513"/>
      <c r="BTB175" s="513"/>
      <c r="BTC175" s="513"/>
      <c r="BTD175" s="513"/>
      <c r="BTE175" s="513"/>
      <c r="BTF175" s="513"/>
      <c r="BTG175" s="513"/>
      <c r="BTH175" s="513"/>
      <c r="BTI175" s="513"/>
      <c r="BTJ175" s="513"/>
      <c r="BTK175" s="513"/>
      <c r="BTL175" s="513"/>
      <c r="BTM175" s="513"/>
      <c r="BTN175" s="513"/>
      <c r="BTO175" s="513"/>
      <c r="BTP175" s="513"/>
      <c r="BTQ175" s="513"/>
      <c r="BTR175" s="513"/>
      <c r="BTS175" s="513"/>
      <c r="BTT175" s="513"/>
      <c r="BTU175" s="513"/>
      <c r="BTV175" s="513"/>
      <c r="BTW175" s="513"/>
      <c r="BTX175" s="513"/>
      <c r="BTY175" s="513"/>
      <c r="BTZ175" s="513"/>
      <c r="BUA175" s="513"/>
      <c r="BUB175" s="513"/>
      <c r="BUC175" s="513"/>
      <c r="BUD175" s="513"/>
      <c r="BUE175" s="513"/>
      <c r="BUF175" s="513"/>
      <c r="BUG175" s="513"/>
      <c r="BUH175" s="513"/>
      <c r="BUI175" s="513"/>
      <c r="BUJ175" s="513"/>
      <c r="BUK175" s="513"/>
      <c r="BUL175" s="513"/>
      <c r="BUM175" s="513"/>
      <c r="BUN175" s="513"/>
      <c r="BUO175" s="513"/>
      <c r="BUP175" s="513"/>
      <c r="BUQ175" s="513"/>
      <c r="BUR175" s="513"/>
      <c r="BUS175" s="513"/>
      <c r="BUT175" s="513"/>
      <c r="BUU175" s="513"/>
      <c r="BUV175" s="513"/>
      <c r="BUW175" s="513"/>
      <c r="BUX175" s="513"/>
      <c r="BUY175" s="513"/>
      <c r="BUZ175" s="513"/>
      <c r="BVA175" s="513"/>
      <c r="BVB175" s="513"/>
      <c r="BVC175" s="513"/>
      <c r="BVD175" s="513"/>
      <c r="BVE175" s="513"/>
      <c r="BVF175" s="513"/>
      <c r="BVG175" s="513"/>
      <c r="BVH175" s="513"/>
      <c r="BVI175" s="513"/>
      <c r="BVJ175" s="513"/>
      <c r="BVK175" s="513"/>
      <c r="BVL175" s="513"/>
      <c r="BVM175" s="513"/>
      <c r="BVN175" s="513"/>
      <c r="BVO175" s="513"/>
      <c r="BVP175" s="513"/>
      <c r="BVQ175" s="513"/>
      <c r="BVR175" s="513"/>
      <c r="BVS175" s="513"/>
      <c r="BVT175" s="513"/>
      <c r="BVU175" s="513"/>
      <c r="BVV175" s="513"/>
      <c r="BVW175" s="513"/>
      <c r="BVX175" s="513"/>
      <c r="BVY175" s="513"/>
      <c r="BVZ175" s="513"/>
      <c r="BWA175" s="513"/>
      <c r="BWB175" s="513"/>
      <c r="BWC175" s="513"/>
      <c r="BWD175" s="513"/>
      <c r="BWE175" s="513"/>
      <c r="BWF175" s="513"/>
      <c r="BWG175" s="513"/>
      <c r="BWH175" s="513"/>
      <c r="BWI175" s="513"/>
      <c r="BWJ175" s="513"/>
      <c r="BWK175" s="513"/>
      <c r="BWL175" s="513"/>
      <c r="BWM175" s="513"/>
      <c r="BWN175" s="513"/>
      <c r="BWO175" s="513"/>
      <c r="BWP175" s="513"/>
      <c r="BWQ175" s="513"/>
    </row>
    <row r="176" spans="1:1967" ht="102" customHeight="1">
      <c r="A176" s="9" t="s">
        <v>6189</v>
      </c>
      <c r="B176" s="100" t="s">
        <v>97</v>
      </c>
      <c r="C176" s="111" t="s">
        <v>1254</v>
      </c>
      <c r="D176" s="3" t="s">
        <v>190</v>
      </c>
      <c r="E176" s="3" t="s">
        <v>191</v>
      </c>
      <c r="F176" s="3"/>
      <c r="G176" s="3" t="s">
        <v>385</v>
      </c>
      <c r="H176" s="20">
        <v>0</v>
      </c>
      <c r="I176" s="34">
        <v>470000000</v>
      </c>
      <c r="J176" s="21" t="s">
        <v>1316</v>
      </c>
      <c r="K176" s="19" t="s">
        <v>1931</v>
      </c>
      <c r="L176" s="137" t="s">
        <v>3404</v>
      </c>
      <c r="M176" s="140" t="s">
        <v>383</v>
      </c>
      <c r="N176" s="358" t="s">
        <v>8846</v>
      </c>
      <c r="O176" s="3" t="s">
        <v>1368</v>
      </c>
      <c r="P176" s="7" t="s">
        <v>1338</v>
      </c>
      <c r="Q176" s="3" t="s">
        <v>1337</v>
      </c>
      <c r="R176" s="133">
        <v>28.088000000000001</v>
      </c>
      <c r="S176" s="92">
        <v>132000</v>
      </c>
      <c r="T176" s="83">
        <v>0</v>
      </c>
      <c r="U176" s="83">
        <f t="shared" si="18"/>
        <v>0</v>
      </c>
      <c r="V176" s="9" t="s">
        <v>1327</v>
      </c>
      <c r="W176" s="152" t="s">
        <v>1396</v>
      </c>
      <c r="X176" s="9" t="s">
        <v>9073</v>
      </c>
    </row>
    <row r="177" spans="1:1967" ht="102" customHeight="1">
      <c r="A177" s="9" t="s">
        <v>6190</v>
      </c>
      <c r="B177" s="100" t="s">
        <v>97</v>
      </c>
      <c r="C177" s="111" t="s">
        <v>1254</v>
      </c>
      <c r="D177" s="3" t="s">
        <v>402</v>
      </c>
      <c r="E177" s="3" t="s">
        <v>171</v>
      </c>
      <c r="F177" s="3"/>
      <c r="G177" s="3" t="s">
        <v>385</v>
      </c>
      <c r="H177" s="20">
        <v>0</v>
      </c>
      <c r="I177" s="34">
        <v>470000000</v>
      </c>
      <c r="J177" s="21" t="s">
        <v>1316</v>
      </c>
      <c r="K177" s="19" t="s">
        <v>1931</v>
      </c>
      <c r="L177" s="137" t="s">
        <v>3404</v>
      </c>
      <c r="M177" s="140" t="s">
        <v>383</v>
      </c>
      <c r="N177" s="358" t="s">
        <v>8846</v>
      </c>
      <c r="O177" s="3" t="s">
        <v>1368</v>
      </c>
      <c r="P177" s="7" t="s">
        <v>1338</v>
      </c>
      <c r="Q177" s="3" t="s">
        <v>1337</v>
      </c>
      <c r="R177" s="133">
        <v>13.547000000000001</v>
      </c>
      <c r="S177" s="92">
        <v>132000</v>
      </c>
      <c r="T177" s="83">
        <v>0</v>
      </c>
      <c r="U177" s="83">
        <f t="shared" si="18"/>
        <v>0</v>
      </c>
      <c r="V177" s="9" t="s">
        <v>1327</v>
      </c>
      <c r="W177" s="147" t="s">
        <v>1396</v>
      </c>
      <c r="X177" s="9" t="s">
        <v>9073</v>
      </c>
    </row>
    <row r="178" spans="1:1967" ht="102" customHeight="1">
      <c r="A178" s="9" t="s">
        <v>6191</v>
      </c>
      <c r="B178" s="100" t="s">
        <v>97</v>
      </c>
      <c r="C178" s="111" t="s">
        <v>1254</v>
      </c>
      <c r="D178" s="3" t="s">
        <v>192</v>
      </c>
      <c r="E178" s="3" t="s">
        <v>171</v>
      </c>
      <c r="F178" s="3"/>
      <c r="G178" s="3" t="s">
        <v>385</v>
      </c>
      <c r="H178" s="20">
        <v>0</v>
      </c>
      <c r="I178" s="34">
        <v>470000000</v>
      </c>
      <c r="J178" s="21" t="s">
        <v>1316</v>
      </c>
      <c r="K178" s="19" t="s">
        <v>1931</v>
      </c>
      <c r="L178" s="137" t="s">
        <v>3404</v>
      </c>
      <c r="M178" s="140" t="s">
        <v>383</v>
      </c>
      <c r="N178" s="358" t="s">
        <v>8846</v>
      </c>
      <c r="O178" s="3" t="s">
        <v>1368</v>
      </c>
      <c r="P178" s="7" t="s">
        <v>1338</v>
      </c>
      <c r="Q178" s="3" t="s">
        <v>1337</v>
      </c>
      <c r="R178" s="133">
        <v>116.97799999999999</v>
      </c>
      <c r="S178" s="92">
        <v>132000</v>
      </c>
      <c r="T178" s="83">
        <v>0</v>
      </c>
      <c r="U178" s="83">
        <f t="shared" si="18"/>
        <v>0</v>
      </c>
      <c r="V178" s="9" t="s">
        <v>1327</v>
      </c>
      <c r="W178" s="152" t="s">
        <v>1396</v>
      </c>
      <c r="X178" s="9" t="s">
        <v>9073</v>
      </c>
    </row>
    <row r="179" spans="1:1967" ht="102" customHeight="1">
      <c r="A179" s="9" t="s">
        <v>6192</v>
      </c>
      <c r="B179" s="100" t="s">
        <v>97</v>
      </c>
      <c r="C179" s="111" t="s">
        <v>1254</v>
      </c>
      <c r="D179" s="3" t="s">
        <v>193</v>
      </c>
      <c r="E179" s="3" t="s">
        <v>171</v>
      </c>
      <c r="F179" s="3"/>
      <c r="G179" s="3" t="s">
        <v>385</v>
      </c>
      <c r="H179" s="20">
        <v>0</v>
      </c>
      <c r="I179" s="34">
        <v>470000000</v>
      </c>
      <c r="J179" s="21" t="s">
        <v>1316</v>
      </c>
      <c r="K179" s="19" t="s">
        <v>1931</v>
      </c>
      <c r="L179" s="137" t="s">
        <v>3404</v>
      </c>
      <c r="M179" s="140" t="s">
        <v>383</v>
      </c>
      <c r="N179" s="358" t="s">
        <v>8846</v>
      </c>
      <c r="O179" s="3" t="s">
        <v>1368</v>
      </c>
      <c r="P179" s="7" t="s">
        <v>1338</v>
      </c>
      <c r="Q179" s="3" t="s">
        <v>1337</v>
      </c>
      <c r="R179" s="133">
        <v>29.853000000000002</v>
      </c>
      <c r="S179" s="19">
        <v>132000</v>
      </c>
      <c r="T179" s="83">
        <v>0</v>
      </c>
      <c r="U179" s="83">
        <f t="shared" si="18"/>
        <v>0</v>
      </c>
      <c r="V179" s="9" t="s">
        <v>1327</v>
      </c>
      <c r="W179" s="147" t="s">
        <v>1396</v>
      </c>
      <c r="X179" s="9" t="s">
        <v>9073</v>
      </c>
    </row>
    <row r="180" spans="1:1967" ht="102" customHeight="1">
      <c r="A180" s="9" t="s">
        <v>6193</v>
      </c>
      <c r="B180" s="100" t="s">
        <v>97</v>
      </c>
      <c r="C180" s="111" t="s">
        <v>1254</v>
      </c>
      <c r="D180" s="3" t="s">
        <v>194</v>
      </c>
      <c r="E180" s="3" t="s">
        <v>171</v>
      </c>
      <c r="F180" s="3"/>
      <c r="G180" s="3" t="s">
        <v>385</v>
      </c>
      <c r="H180" s="20">
        <v>0</v>
      </c>
      <c r="I180" s="34">
        <v>470000000</v>
      </c>
      <c r="J180" s="21" t="s">
        <v>1316</v>
      </c>
      <c r="K180" s="19" t="s">
        <v>1931</v>
      </c>
      <c r="L180" s="137" t="s">
        <v>3404</v>
      </c>
      <c r="M180" s="140" t="s">
        <v>383</v>
      </c>
      <c r="N180" s="358" t="s">
        <v>8846</v>
      </c>
      <c r="O180" s="3" t="s">
        <v>1368</v>
      </c>
      <c r="P180" s="7" t="s">
        <v>1338</v>
      </c>
      <c r="Q180" s="3" t="s">
        <v>1337</v>
      </c>
      <c r="R180" s="133">
        <v>693.43399999999997</v>
      </c>
      <c r="S180" s="19">
        <v>132000</v>
      </c>
      <c r="T180" s="83">
        <v>0</v>
      </c>
      <c r="U180" s="83">
        <f t="shared" si="18"/>
        <v>0</v>
      </c>
      <c r="V180" s="9" t="s">
        <v>1327</v>
      </c>
      <c r="W180" s="152" t="s">
        <v>1396</v>
      </c>
      <c r="X180" s="9" t="s">
        <v>9353</v>
      </c>
    </row>
    <row r="181" spans="1:1967" ht="102" customHeight="1">
      <c r="A181" s="9" t="s">
        <v>9468</v>
      </c>
      <c r="B181" s="100" t="s">
        <v>97</v>
      </c>
      <c r="C181" s="111" t="s">
        <v>1254</v>
      </c>
      <c r="D181" s="3" t="s">
        <v>194</v>
      </c>
      <c r="E181" s="3" t="s">
        <v>171</v>
      </c>
      <c r="F181" s="3"/>
      <c r="G181" s="3" t="s">
        <v>385</v>
      </c>
      <c r="H181" s="20">
        <v>0</v>
      </c>
      <c r="I181" s="34">
        <v>470000000</v>
      </c>
      <c r="J181" s="21" t="s">
        <v>1316</v>
      </c>
      <c r="K181" s="19" t="s">
        <v>1931</v>
      </c>
      <c r="L181" s="137" t="s">
        <v>3404</v>
      </c>
      <c r="M181" s="140" t="s">
        <v>383</v>
      </c>
      <c r="N181" s="358" t="s">
        <v>8846</v>
      </c>
      <c r="O181" s="3" t="s">
        <v>1368</v>
      </c>
      <c r="P181" s="7" t="s">
        <v>1338</v>
      </c>
      <c r="Q181" s="3" t="s">
        <v>1337</v>
      </c>
      <c r="R181" s="350">
        <v>602.57500000000005</v>
      </c>
      <c r="S181" s="19">
        <v>132000</v>
      </c>
      <c r="T181" s="83">
        <v>0</v>
      </c>
      <c r="U181" s="83">
        <f t="shared" si="18"/>
        <v>0</v>
      </c>
      <c r="V181" s="9" t="s">
        <v>1327</v>
      </c>
      <c r="W181" s="152" t="s">
        <v>1396</v>
      </c>
      <c r="X181" s="9" t="s">
        <v>9073</v>
      </c>
    </row>
    <row r="182" spans="1:1967" ht="102" customHeight="1">
      <c r="A182" s="9" t="s">
        <v>6194</v>
      </c>
      <c r="B182" s="100" t="s">
        <v>97</v>
      </c>
      <c r="C182" s="111" t="s">
        <v>1254</v>
      </c>
      <c r="D182" s="3" t="s">
        <v>195</v>
      </c>
      <c r="E182" s="3" t="s">
        <v>171</v>
      </c>
      <c r="F182" s="3"/>
      <c r="G182" s="3" t="s">
        <v>385</v>
      </c>
      <c r="H182" s="20">
        <v>0</v>
      </c>
      <c r="I182" s="34">
        <v>470000000</v>
      </c>
      <c r="J182" s="21" t="s">
        <v>1316</v>
      </c>
      <c r="K182" s="19" t="s">
        <v>1931</v>
      </c>
      <c r="L182" s="137" t="s">
        <v>3404</v>
      </c>
      <c r="M182" s="140" t="s">
        <v>383</v>
      </c>
      <c r="N182" s="358" t="s">
        <v>8846</v>
      </c>
      <c r="O182" s="3" t="s">
        <v>1368</v>
      </c>
      <c r="P182" s="7" t="s">
        <v>1338</v>
      </c>
      <c r="Q182" s="3" t="s">
        <v>1337</v>
      </c>
      <c r="R182" s="133">
        <v>1.256</v>
      </c>
      <c r="S182" s="19">
        <v>132000</v>
      </c>
      <c r="T182" s="83">
        <v>0</v>
      </c>
      <c r="U182" s="83">
        <f t="shared" si="18"/>
        <v>0</v>
      </c>
      <c r="V182" s="9" t="s">
        <v>1327</v>
      </c>
      <c r="W182" s="147" t="s">
        <v>1396</v>
      </c>
      <c r="X182" s="9" t="s">
        <v>9073</v>
      </c>
    </row>
    <row r="183" spans="1:1967" ht="102" customHeight="1">
      <c r="A183" s="9" t="s">
        <v>6195</v>
      </c>
      <c r="B183" s="100" t="s">
        <v>97</v>
      </c>
      <c r="C183" s="111" t="s">
        <v>1254</v>
      </c>
      <c r="D183" s="3" t="s">
        <v>196</v>
      </c>
      <c r="E183" s="3" t="s">
        <v>171</v>
      </c>
      <c r="F183" s="3"/>
      <c r="G183" s="3" t="s">
        <v>385</v>
      </c>
      <c r="H183" s="20">
        <v>0</v>
      </c>
      <c r="I183" s="34">
        <v>470000000</v>
      </c>
      <c r="J183" s="21" t="s">
        <v>1316</v>
      </c>
      <c r="K183" s="19" t="s">
        <v>1931</v>
      </c>
      <c r="L183" s="137" t="s">
        <v>3404</v>
      </c>
      <c r="M183" s="140" t="s">
        <v>383</v>
      </c>
      <c r="N183" s="358" t="s">
        <v>8846</v>
      </c>
      <c r="O183" s="3" t="s">
        <v>1368</v>
      </c>
      <c r="P183" s="7" t="s">
        <v>1338</v>
      </c>
      <c r="Q183" s="3" t="s">
        <v>1337</v>
      </c>
      <c r="R183" s="132">
        <v>63.109000000000002</v>
      </c>
      <c r="S183" s="19">
        <v>132000</v>
      </c>
      <c r="T183" s="83">
        <v>0</v>
      </c>
      <c r="U183" s="83">
        <f t="shared" si="18"/>
        <v>0</v>
      </c>
      <c r="V183" s="9" t="s">
        <v>1327</v>
      </c>
      <c r="W183" s="152" t="s">
        <v>1396</v>
      </c>
      <c r="X183" s="9" t="s">
        <v>9073</v>
      </c>
    </row>
    <row r="184" spans="1:1967" ht="102" customHeight="1">
      <c r="A184" s="9" t="s">
        <v>6196</v>
      </c>
      <c r="B184" s="100" t="s">
        <v>97</v>
      </c>
      <c r="C184" s="111" t="s">
        <v>1254</v>
      </c>
      <c r="D184" s="3" t="s">
        <v>197</v>
      </c>
      <c r="E184" s="3" t="s">
        <v>171</v>
      </c>
      <c r="F184" s="3"/>
      <c r="G184" s="3" t="s">
        <v>385</v>
      </c>
      <c r="H184" s="20">
        <v>0</v>
      </c>
      <c r="I184" s="34">
        <v>470000000</v>
      </c>
      <c r="J184" s="21" t="s">
        <v>1316</v>
      </c>
      <c r="K184" s="19" t="s">
        <v>1931</v>
      </c>
      <c r="L184" s="137" t="s">
        <v>3404</v>
      </c>
      <c r="M184" s="140" t="s">
        <v>383</v>
      </c>
      <c r="N184" s="358" t="s">
        <v>8846</v>
      </c>
      <c r="O184" s="3" t="s">
        <v>1368</v>
      </c>
      <c r="P184" s="7" t="s">
        <v>1338</v>
      </c>
      <c r="Q184" s="3" t="s">
        <v>1337</v>
      </c>
      <c r="R184" s="69">
        <v>175.19499999999999</v>
      </c>
      <c r="S184" s="19">
        <v>132000</v>
      </c>
      <c r="T184" s="83">
        <v>0</v>
      </c>
      <c r="U184" s="83">
        <f t="shared" si="18"/>
        <v>0</v>
      </c>
      <c r="V184" s="9" t="s">
        <v>1327</v>
      </c>
      <c r="W184" s="147" t="s">
        <v>1396</v>
      </c>
      <c r="X184" s="9" t="s">
        <v>9353</v>
      </c>
    </row>
    <row r="185" spans="1:1967" ht="102" customHeight="1">
      <c r="A185" s="9" t="s">
        <v>9469</v>
      </c>
      <c r="B185" s="100" t="s">
        <v>97</v>
      </c>
      <c r="C185" s="111" t="s">
        <v>1254</v>
      </c>
      <c r="D185" s="3" t="s">
        <v>197</v>
      </c>
      <c r="E185" s="3" t="s">
        <v>171</v>
      </c>
      <c r="F185" s="3"/>
      <c r="G185" s="3" t="s">
        <v>385</v>
      </c>
      <c r="H185" s="20">
        <v>0</v>
      </c>
      <c r="I185" s="34">
        <v>470000000</v>
      </c>
      <c r="J185" s="21" t="s">
        <v>1316</v>
      </c>
      <c r="K185" s="19" t="s">
        <v>1931</v>
      </c>
      <c r="L185" s="137" t="s">
        <v>3404</v>
      </c>
      <c r="M185" s="140" t="s">
        <v>383</v>
      </c>
      <c r="N185" s="358" t="s">
        <v>8846</v>
      </c>
      <c r="O185" s="3" t="s">
        <v>1368</v>
      </c>
      <c r="P185" s="7" t="s">
        <v>1338</v>
      </c>
      <c r="Q185" s="3" t="s">
        <v>1337</v>
      </c>
      <c r="R185" s="5">
        <v>82.194999999999993</v>
      </c>
      <c r="S185" s="19">
        <v>132000</v>
      </c>
      <c r="T185" s="83">
        <v>0</v>
      </c>
      <c r="U185" s="83">
        <f t="shared" si="18"/>
        <v>0</v>
      </c>
      <c r="V185" s="9" t="s">
        <v>1327</v>
      </c>
      <c r="W185" s="147" t="s">
        <v>1396</v>
      </c>
      <c r="X185" s="9" t="s">
        <v>9073</v>
      </c>
    </row>
    <row r="186" spans="1:1967" ht="102" customHeight="1">
      <c r="A186" s="9" t="s">
        <v>6197</v>
      </c>
      <c r="B186" s="100" t="s">
        <v>97</v>
      </c>
      <c r="C186" s="111" t="s">
        <v>1254</v>
      </c>
      <c r="D186" s="3" t="s">
        <v>198</v>
      </c>
      <c r="E186" s="3" t="s">
        <v>191</v>
      </c>
      <c r="F186" s="3"/>
      <c r="G186" s="3" t="s">
        <v>385</v>
      </c>
      <c r="H186" s="20">
        <v>0</v>
      </c>
      <c r="I186" s="34">
        <v>470000000</v>
      </c>
      <c r="J186" s="21" t="s">
        <v>1316</v>
      </c>
      <c r="K186" s="19" t="s">
        <v>1931</v>
      </c>
      <c r="L186" s="137" t="s">
        <v>3404</v>
      </c>
      <c r="M186" s="140" t="s">
        <v>383</v>
      </c>
      <c r="N186" s="358" t="s">
        <v>8846</v>
      </c>
      <c r="O186" s="3" t="s">
        <v>1368</v>
      </c>
      <c r="P186" s="7" t="s">
        <v>1338</v>
      </c>
      <c r="Q186" s="3" t="s">
        <v>1337</v>
      </c>
      <c r="R186" s="132">
        <v>153.32400000000001</v>
      </c>
      <c r="S186" s="19">
        <v>132000</v>
      </c>
      <c r="T186" s="83">
        <v>0</v>
      </c>
      <c r="U186" s="83">
        <f t="shared" si="18"/>
        <v>0</v>
      </c>
      <c r="V186" s="9" t="s">
        <v>1327</v>
      </c>
      <c r="W186" s="152" t="s">
        <v>1396</v>
      </c>
      <c r="X186" s="9" t="s">
        <v>9353</v>
      </c>
    </row>
    <row r="187" spans="1:1967" ht="102" customHeight="1">
      <c r="A187" s="9" t="s">
        <v>9470</v>
      </c>
      <c r="B187" s="100" t="s">
        <v>97</v>
      </c>
      <c r="C187" s="111" t="s">
        <v>1254</v>
      </c>
      <c r="D187" s="3" t="s">
        <v>198</v>
      </c>
      <c r="E187" s="3" t="s">
        <v>191</v>
      </c>
      <c r="F187" s="3"/>
      <c r="G187" s="3" t="s">
        <v>385</v>
      </c>
      <c r="H187" s="20">
        <v>0</v>
      </c>
      <c r="I187" s="34">
        <v>470000000</v>
      </c>
      <c r="J187" s="21" t="s">
        <v>1316</v>
      </c>
      <c r="K187" s="19" t="s">
        <v>1931</v>
      </c>
      <c r="L187" s="137" t="s">
        <v>3404</v>
      </c>
      <c r="M187" s="140" t="s">
        <v>383</v>
      </c>
      <c r="N187" s="358" t="s">
        <v>8846</v>
      </c>
      <c r="O187" s="3" t="s">
        <v>1368</v>
      </c>
      <c r="P187" s="7" t="s">
        <v>1338</v>
      </c>
      <c r="Q187" s="3" t="s">
        <v>1337</v>
      </c>
      <c r="R187" s="132">
        <v>100</v>
      </c>
      <c r="S187" s="92">
        <v>132000</v>
      </c>
      <c r="T187" s="317">
        <v>0</v>
      </c>
      <c r="U187" s="317">
        <f t="shared" si="18"/>
        <v>0</v>
      </c>
      <c r="V187" s="9" t="s">
        <v>1327</v>
      </c>
      <c r="W187" s="152" t="s">
        <v>1396</v>
      </c>
      <c r="X187" s="9" t="s">
        <v>10759</v>
      </c>
    </row>
    <row r="188" spans="1:1967" ht="102" customHeight="1">
      <c r="A188" s="9" t="s">
        <v>6198</v>
      </c>
      <c r="B188" s="100" t="s">
        <v>97</v>
      </c>
      <c r="C188" s="9" t="s">
        <v>723</v>
      </c>
      <c r="D188" s="3" t="s">
        <v>199</v>
      </c>
      <c r="E188" s="3" t="s">
        <v>200</v>
      </c>
      <c r="F188" s="3"/>
      <c r="G188" s="3" t="s">
        <v>385</v>
      </c>
      <c r="H188" s="20">
        <v>0</v>
      </c>
      <c r="I188" s="34">
        <v>470000000</v>
      </c>
      <c r="J188" s="21" t="s">
        <v>1316</v>
      </c>
      <c r="K188" s="19" t="s">
        <v>1931</v>
      </c>
      <c r="L188" s="137" t="s">
        <v>3404</v>
      </c>
      <c r="M188" s="140" t="s">
        <v>383</v>
      </c>
      <c r="N188" s="358" t="s">
        <v>8845</v>
      </c>
      <c r="O188" s="3" t="s">
        <v>1368</v>
      </c>
      <c r="P188" s="7" t="s">
        <v>1338</v>
      </c>
      <c r="Q188" s="3" t="s">
        <v>1337</v>
      </c>
      <c r="R188" s="133">
        <v>2.7519999999999998</v>
      </c>
      <c r="S188" s="79">
        <v>176000</v>
      </c>
      <c r="T188" s="83">
        <v>0</v>
      </c>
      <c r="U188" s="83">
        <f t="shared" si="18"/>
        <v>0</v>
      </c>
      <c r="V188" s="9" t="s">
        <v>1327</v>
      </c>
      <c r="W188" s="147" t="s">
        <v>1396</v>
      </c>
      <c r="X188" s="9" t="s">
        <v>9073</v>
      </c>
    </row>
    <row r="189" spans="1:1967" ht="102" customHeight="1">
      <c r="A189" s="9" t="s">
        <v>6199</v>
      </c>
      <c r="B189" s="100" t="s">
        <v>97</v>
      </c>
      <c r="C189" s="9" t="s">
        <v>724</v>
      </c>
      <c r="D189" s="3" t="s">
        <v>201</v>
      </c>
      <c r="E189" s="3" t="s">
        <v>200</v>
      </c>
      <c r="F189" s="3"/>
      <c r="G189" s="3" t="s">
        <v>385</v>
      </c>
      <c r="H189" s="20">
        <v>0</v>
      </c>
      <c r="I189" s="34">
        <v>470000000</v>
      </c>
      <c r="J189" s="21" t="s">
        <v>1316</v>
      </c>
      <c r="K189" s="19" t="s">
        <v>1931</v>
      </c>
      <c r="L189" s="137" t="s">
        <v>3404</v>
      </c>
      <c r="M189" s="140" t="s">
        <v>383</v>
      </c>
      <c r="N189" s="358" t="s">
        <v>8845</v>
      </c>
      <c r="O189" s="3" t="s">
        <v>1368</v>
      </c>
      <c r="P189" s="7" t="s">
        <v>1338</v>
      </c>
      <c r="Q189" s="3" t="s">
        <v>1337</v>
      </c>
      <c r="R189" s="133">
        <v>0.69299999999999995</v>
      </c>
      <c r="S189" s="79">
        <v>176000</v>
      </c>
      <c r="T189" s="83">
        <v>0</v>
      </c>
      <c r="U189" s="83">
        <f t="shared" si="18"/>
        <v>0</v>
      </c>
      <c r="V189" s="9" t="s">
        <v>1327</v>
      </c>
      <c r="W189" s="152" t="s">
        <v>1396</v>
      </c>
      <c r="X189" s="9" t="s">
        <v>9073</v>
      </c>
      <c r="Y189" s="513"/>
      <c r="Z189" s="513"/>
      <c r="AA189" s="513"/>
      <c r="AB189" s="513"/>
      <c r="AC189" s="513"/>
      <c r="AD189" s="513"/>
      <c r="AE189" s="513"/>
      <c r="AF189" s="513"/>
      <c r="AG189" s="513"/>
      <c r="AH189" s="513"/>
      <c r="AI189" s="513"/>
      <c r="AJ189" s="513"/>
      <c r="AK189" s="513"/>
      <c r="AL189" s="513"/>
      <c r="AM189" s="513"/>
      <c r="AN189" s="513"/>
      <c r="AO189" s="513"/>
      <c r="AP189" s="513"/>
      <c r="AQ189" s="513"/>
      <c r="AR189" s="513"/>
      <c r="AS189" s="513"/>
      <c r="AT189" s="513"/>
      <c r="AU189" s="513"/>
      <c r="AV189" s="513"/>
      <c r="AW189" s="513"/>
      <c r="AX189" s="513"/>
      <c r="AY189" s="513"/>
      <c r="AZ189" s="513"/>
      <c r="BA189" s="513"/>
      <c r="BB189" s="513"/>
      <c r="BC189" s="513"/>
      <c r="BD189" s="513"/>
      <c r="BE189" s="513"/>
      <c r="BF189" s="513"/>
      <c r="BG189" s="513"/>
      <c r="BH189" s="513"/>
      <c r="BI189" s="513"/>
      <c r="BJ189" s="513"/>
      <c r="BK189" s="513"/>
      <c r="BL189" s="513"/>
      <c r="BM189" s="513"/>
      <c r="BN189" s="513"/>
      <c r="BO189" s="513"/>
      <c r="BP189" s="513"/>
      <c r="BQ189" s="513"/>
      <c r="BR189" s="513"/>
      <c r="BS189" s="513"/>
      <c r="BT189" s="513"/>
      <c r="BU189" s="513"/>
      <c r="BV189" s="513"/>
      <c r="BW189" s="513"/>
      <c r="BX189" s="513"/>
      <c r="BY189" s="513"/>
      <c r="BZ189" s="513"/>
      <c r="CA189" s="513"/>
      <c r="CB189" s="513"/>
      <c r="CC189" s="513"/>
      <c r="CD189" s="513"/>
      <c r="CE189" s="513"/>
      <c r="CF189" s="513"/>
      <c r="CG189" s="513"/>
      <c r="CH189" s="513"/>
      <c r="CI189" s="513"/>
      <c r="CJ189" s="513"/>
      <c r="CK189" s="513"/>
      <c r="CL189" s="513"/>
      <c r="CM189" s="513"/>
      <c r="CN189" s="513"/>
      <c r="CO189" s="513"/>
      <c r="CP189" s="513"/>
      <c r="CQ189" s="513"/>
      <c r="CR189" s="513"/>
      <c r="CS189" s="513"/>
      <c r="CT189" s="513"/>
      <c r="CU189" s="513"/>
      <c r="CV189" s="513"/>
      <c r="CW189" s="513"/>
      <c r="CX189" s="513"/>
      <c r="CY189" s="513"/>
      <c r="CZ189" s="513"/>
      <c r="DA189" s="513"/>
      <c r="DB189" s="513"/>
      <c r="DC189" s="513"/>
      <c r="DD189" s="513"/>
      <c r="DE189" s="513"/>
      <c r="DF189" s="513"/>
      <c r="DG189" s="513"/>
      <c r="DH189" s="513"/>
      <c r="DI189" s="513"/>
      <c r="DJ189" s="513"/>
      <c r="DK189" s="513"/>
      <c r="DL189" s="513"/>
      <c r="DM189" s="513"/>
      <c r="DN189" s="513"/>
      <c r="DO189" s="513"/>
      <c r="DP189" s="513"/>
      <c r="DQ189" s="513"/>
      <c r="DR189" s="513"/>
      <c r="DS189" s="513"/>
      <c r="DT189" s="513"/>
      <c r="DU189" s="513"/>
      <c r="DV189" s="513"/>
      <c r="DW189" s="513"/>
      <c r="DX189" s="513"/>
      <c r="DY189" s="513"/>
      <c r="DZ189" s="513"/>
      <c r="EA189" s="513"/>
      <c r="EB189" s="513"/>
      <c r="EC189" s="513"/>
      <c r="ED189" s="513"/>
      <c r="EE189" s="513"/>
      <c r="EF189" s="513"/>
      <c r="EG189" s="513"/>
      <c r="EH189" s="513"/>
      <c r="EI189" s="513"/>
      <c r="EJ189" s="513"/>
      <c r="EK189" s="513"/>
      <c r="EL189" s="513"/>
      <c r="EM189" s="513"/>
      <c r="EN189" s="513"/>
      <c r="EO189" s="513"/>
      <c r="EP189" s="513"/>
      <c r="EQ189" s="513"/>
      <c r="ER189" s="513"/>
      <c r="ES189" s="513"/>
      <c r="ET189" s="513"/>
      <c r="EU189" s="513"/>
      <c r="EV189" s="513"/>
      <c r="EW189" s="513"/>
      <c r="EX189" s="513"/>
      <c r="EY189" s="513"/>
      <c r="EZ189" s="513"/>
      <c r="FA189" s="513"/>
      <c r="FB189" s="513"/>
      <c r="FC189" s="513"/>
      <c r="FD189" s="513"/>
      <c r="FE189" s="513"/>
      <c r="FF189" s="513"/>
      <c r="FG189" s="513"/>
      <c r="FH189" s="513"/>
      <c r="FI189" s="513"/>
      <c r="FJ189" s="513"/>
      <c r="FK189" s="513"/>
      <c r="FL189" s="513"/>
      <c r="FM189" s="513"/>
      <c r="FN189" s="513"/>
      <c r="FO189" s="513"/>
      <c r="FP189" s="513"/>
      <c r="FQ189" s="513"/>
      <c r="FR189" s="513"/>
      <c r="FS189" s="513"/>
      <c r="FT189" s="513"/>
      <c r="FU189" s="513"/>
      <c r="FV189" s="513"/>
      <c r="FW189" s="513"/>
      <c r="FX189" s="513"/>
      <c r="FY189" s="513"/>
      <c r="FZ189" s="513"/>
      <c r="GA189" s="513"/>
      <c r="GB189" s="513"/>
      <c r="GC189" s="513"/>
      <c r="GD189" s="513"/>
      <c r="GE189" s="513"/>
      <c r="GF189" s="513"/>
      <c r="GG189" s="513"/>
      <c r="GH189" s="513"/>
      <c r="GI189" s="513"/>
      <c r="GJ189" s="513"/>
      <c r="GK189" s="513"/>
      <c r="GL189" s="513"/>
      <c r="GM189" s="513"/>
      <c r="GN189" s="513"/>
      <c r="GO189" s="513"/>
      <c r="GP189" s="513"/>
      <c r="GQ189" s="513"/>
      <c r="GR189" s="513"/>
      <c r="GS189" s="513"/>
      <c r="GT189" s="513"/>
      <c r="GU189" s="513"/>
      <c r="GV189" s="513"/>
      <c r="GW189" s="513"/>
      <c r="GX189" s="513"/>
      <c r="GY189" s="513"/>
      <c r="GZ189" s="513"/>
      <c r="HA189" s="513"/>
      <c r="HB189" s="513"/>
      <c r="HC189" s="513"/>
      <c r="HD189" s="513"/>
      <c r="HE189" s="513"/>
      <c r="HF189" s="513"/>
      <c r="HG189" s="513"/>
      <c r="HH189" s="513"/>
      <c r="HI189" s="513"/>
      <c r="HJ189" s="513"/>
      <c r="HK189" s="513"/>
      <c r="HL189" s="513"/>
      <c r="HM189" s="513"/>
      <c r="HN189" s="513"/>
      <c r="HO189" s="513"/>
      <c r="HP189" s="513"/>
      <c r="HQ189" s="513"/>
      <c r="HR189" s="513"/>
      <c r="HS189" s="513"/>
      <c r="HT189" s="513"/>
      <c r="HU189" s="513"/>
      <c r="HV189" s="513"/>
      <c r="HW189" s="513"/>
      <c r="HX189" s="513"/>
      <c r="HY189" s="513"/>
      <c r="HZ189" s="513"/>
      <c r="IA189" s="513"/>
      <c r="IB189" s="513"/>
      <c r="IC189" s="513"/>
      <c r="ID189" s="513"/>
      <c r="IE189" s="513"/>
      <c r="IF189" s="513"/>
      <c r="IG189" s="513"/>
      <c r="IH189" s="513"/>
      <c r="II189" s="513"/>
      <c r="IJ189" s="513"/>
      <c r="IK189" s="513"/>
      <c r="IL189" s="513"/>
      <c r="IM189" s="513"/>
      <c r="IN189" s="513"/>
      <c r="IO189" s="513"/>
      <c r="IP189" s="513"/>
      <c r="IQ189" s="513"/>
      <c r="IR189" s="513"/>
      <c r="IS189" s="513"/>
      <c r="IT189" s="513"/>
      <c r="IU189" s="513"/>
      <c r="IV189" s="513"/>
      <c r="IW189" s="513"/>
      <c r="IX189" s="513"/>
      <c r="IY189" s="513"/>
      <c r="IZ189" s="513"/>
      <c r="JA189" s="513"/>
      <c r="JB189" s="513"/>
      <c r="JC189" s="513"/>
      <c r="JD189" s="513"/>
      <c r="JE189" s="513"/>
      <c r="JF189" s="513"/>
      <c r="JG189" s="513"/>
      <c r="JH189" s="513"/>
      <c r="JI189" s="513"/>
      <c r="JJ189" s="513"/>
      <c r="JK189" s="513"/>
      <c r="JL189" s="513"/>
      <c r="JM189" s="513"/>
      <c r="JN189" s="513"/>
      <c r="JO189" s="513"/>
      <c r="JP189" s="513"/>
      <c r="JQ189" s="513"/>
      <c r="JR189" s="513"/>
      <c r="JS189" s="513"/>
      <c r="JT189" s="513"/>
      <c r="JU189" s="513"/>
      <c r="JV189" s="513"/>
      <c r="JW189" s="513"/>
      <c r="JX189" s="513"/>
      <c r="JY189" s="513"/>
      <c r="JZ189" s="513"/>
      <c r="KA189" s="513"/>
      <c r="KB189" s="513"/>
      <c r="KC189" s="513"/>
      <c r="KD189" s="513"/>
      <c r="KE189" s="513"/>
      <c r="KF189" s="513"/>
      <c r="KG189" s="513"/>
      <c r="KH189" s="513"/>
      <c r="KI189" s="513"/>
      <c r="KJ189" s="513"/>
      <c r="KK189" s="513"/>
      <c r="KL189" s="513"/>
      <c r="KM189" s="513"/>
      <c r="KN189" s="513"/>
      <c r="KO189" s="513"/>
      <c r="KP189" s="513"/>
      <c r="KQ189" s="513"/>
      <c r="KR189" s="513"/>
      <c r="KS189" s="513"/>
      <c r="KT189" s="513"/>
      <c r="KU189" s="513"/>
      <c r="KV189" s="513"/>
      <c r="KW189" s="513"/>
      <c r="KX189" s="513"/>
      <c r="KY189" s="513"/>
      <c r="KZ189" s="513"/>
      <c r="LA189" s="513"/>
      <c r="LB189" s="513"/>
      <c r="LC189" s="513"/>
      <c r="LD189" s="513"/>
      <c r="LE189" s="513"/>
      <c r="LF189" s="513"/>
      <c r="LG189" s="513"/>
      <c r="LH189" s="513"/>
      <c r="LI189" s="513"/>
      <c r="LJ189" s="513"/>
      <c r="LK189" s="513"/>
      <c r="LL189" s="513"/>
      <c r="LM189" s="513"/>
      <c r="LN189" s="513"/>
      <c r="LO189" s="513"/>
      <c r="LP189" s="513"/>
      <c r="LQ189" s="513"/>
      <c r="LR189" s="513"/>
      <c r="LS189" s="513"/>
      <c r="LT189" s="513"/>
      <c r="LU189" s="513"/>
      <c r="LV189" s="513"/>
      <c r="LW189" s="513"/>
      <c r="LX189" s="513"/>
      <c r="LY189" s="513"/>
      <c r="LZ189" s="513"/>
      <c r="MA189" s="513"/>
      <c r="MB189" s="513"/>
      <c r="MC189" s="513"/>
      <c r="MD189" s="513"/>
      <c r="ME189" s="513"/>
      <c r="MF189" s="513"/>
      <c r="MG189" s="513"/>
      <c r="MH189" s="513"/>
      <c r="MI189" s="513"/>
      <c r="MJ189" s="513"/>
      <c r="MK189" s="513"/>
      <c r="ML189" s="513"/>
      <c r="MM189" s="513"/>
      <c r="MN189" s="513"/>
      <c r="MO189" s="513"/>
      <c r="MP189" s="513"/>
      <c r="MQ189" s="513"/>
      <c r="MR189" s="513"/>
      <c r="MS189" s="513"/>
      <c r="MT189" s="513"/>
      <c r="MU189" s="513"/>
      <c r="MV189" s="513"/>
      <c r="MW189" s="513"/>
      <c r="MX189" s="513"/>
      <c r="MY189" s="513"/>
      <c r="MZ189" s="513"/>
      <c r="NA189" s="513"/>
      <c r="NB189" s="513"/>
      <c r="NC189" s="513"/>
      <c r="ND189" s="513"/>
      <c r="NE189" s="513"/>
      <c r="NF189" s="513"/>
      <c r="NG189" s="513"/>
      <c r="NH189" s="513"/>
      <c r="NI189" s="513"/>
      <c r="NJ189" s="513"/>
      <c r="NK189" s="513"/>
      <c r="NL189" s="513"/>
      <c r="NM189" s="513"/>
      <c r="NN189" s="513"/>
      <c r="NO189" s="513"/>
      <c r="NP189" s="513"/>
      <c r="NQ189" s="513"/>
      <c r="NR189" s="513"/>
      <c r="NS189" s="513"/>
      <c r="NT189" s="513"/>
      <c r="NU189" s="513"/>
      <c r="NV189" s="513"/>
      <c r="NW189" s="513"/>
      <c r="NX189" s="513"/>
      <c r="NY189" s="513"/>
      <c r="NZ189" s="513"/>
      <c r="OA189" s="513"/>
      <c r="OB189" s="513"/>
      <c r="OC189" s="513"/>
      <c r="OD189" s="513"/>
      <c r="OE189" s="513"/>
      <c r="OF189" s="513"/>
      <c r="OG189" s="513"/>
      <c r="OH189" s="513"/>
      <c r="OI189" s="513"/>
      <c r="OJ189" s="513"/>
      <c r="OK189" s="513"/>
      <c r="OL189" s="513"/>
      <c r="OM189" s="513"/>
      <c r="ON189" s="513"/>
      <c r="OO189" s="513"/>
      <c r="OP189" s="513"/>
      <c r="OQ189" s="513"/>
      <c r="OR189" s="513"/>
      <c r="OS189" s="513"/>
      <c r="OT189" s="513"/>
      <c r="OU189" s="513"/>
      <c r="OV189" s="513"/>
      <c r="OW189" s="513"/>
      <c r="OX189" s="513"/>
      <c r="OY189" s="513"/>
      <c r="OZ189" s="513"/>
      <c r="PA189" s="513"/>
      <c r="PB189" s="513"/>
      <c r="PC189" s="513"/>
      <c r="PD189" s="513"/>
      <c r="PE189" s="513"/>
      <c r="PF189" s="513"/>
      <c r="PG189" s="513"/>
      <c r="PH189" s="513"/>
      <c r="PI189" s="513"/>
      <c r="PJ189" s="513"/>
      <c r="PK189" s="513"/>
      <c r="PL189" s="513"/>
      <c r="PM189" s="513"/>
      <c r="PN189" s="513"/>
      <c r="PO189" s="513"/>
      <c r="PP189" s="513"/>
      <c r="PQ189" s="513"/>
      <c r="PR189" s="513"/>
      <c r="PS189" s="513"/>
      <c r="PT189" s="513"/>
      <c r="PU189" s="513"/>
      <c r="PV189" s="513"/>
      <c r="PW189" s="513"/>
      <c r="PX189" s="513"/>
      <c r="PY189" s="513"/>
      <c r="PZ189" s="513"/>
      <c r="QA189" s="513"/>
      <c r="QB189" s="513"/>
      <c r="QC189" s="513"/>
      <c r="QD189" s="513"/>
      <c r="QE189" s="513"/>
      <c r="QF189" s="513"/>
      <c r="QG189" s="513"/>
      <c r="QH189" s="513"/>
      <c r="QI189" s="513"/>
      <c r="QJ189" s="513"/>
      <c r="QK189" s="513"/>
      <c r="QL189" s="513"/>
      <c r="QM189" s="513"/>
      <c r="QN189" s="513"/>
      <c r="QO189" s="513"/>
      <c r="QP189" s="513"/>
      <c r="QQ189" s="513"/>
      <c r="QR189" s="513"/>
      <c r="QS189" s="513"/>
      <c r="QT189" s="513"/>
      <c r="QU189" s="513"/>
      <c r="QV189" s="513"/>
      <c r="QW189" s="513"/>
      <c r="QX189" s="513"/>
      <c r="QY189" s="513"/>
      <c r="QZ189" s="513"/>
      <c r="RA189" s="513"/>
      <c r="RB189" s="513"/>
      <c r="RC189" s="513"/>
      <c r="RD189" s="513"/>
      <c r="RE189" s="513"/>
      <c r="RF189" s="513"/>
      <c r="RG189" s="513"/>
      <c r="RH189" s="513"/>
      <c r="RI189" s="513"/>
      <c r="RJ189" s="513"/>
      <c r="RK189" s="513"/>
      <c r="RL189" s="513"/>
      <c r="RM189" s="513"/>
      <c r="RN189" s="513"/>
      <c r="RO189" s="513"/>
      <c r="RP189" s="513"/>
      <c r="RQ189" s="513"/>
      <c r="RR189" s="513"/>
      <c r="RS189" s="513"/>
      <c r="RT189" s="513"/>
      <c r="RU189" s="513"/>
      <c r="RV189" s="513"/>
      <c r="RW189" s="513"/>
      <c r="RX189" s="513"/>
      <c r="RY189" s="513"/>
      <c r="RZ189" s="513"/>
      <c r="SA189" s="513"/>
      <c r="SB189" s="513"/>
      <c r="SC189" s="513"/>
      <c r="SD189" s="513"/>
      <c r="SE189" s="513"/>
      <c r="SF189" s="513"/>
      <c r="SG189" s="513"/>
      <c r="SH189" s="513"/>
      <c r="SI189" s="513"/>
      <c r="SJ189" s="513"/>
      <c r="SK189" s="513"/>
      <c r="SL189" s="513"/>
      <c r="SM189" s="513"/>
      <c r="SN189" s="513"/>
      <c r="SO189" s="513"/>
      <c r="SP189" s="513"/>
      <c r="SQ189" s="513"/>
      <c r="SR189" s="513"/>
      <c r="SS189" s="513"/>
      <c r="ST189" s="513"/>
      <c r="SU189" s="513"/>
      <c r="SV189" s="513"/>
      <c r="SW189" s="513"/>
      <c r="SX189" s="513"/>
      <c r="SY189" s="513"/>
      <c r="SZ189" s="513"/>
      <c r="TA189" s="513"/>
      <c r="TB189" s="513"/>
      <c r="TC189" s="513"/>
      <c r="TD189" s="513"/>
      <c r="TE189" s="513"/>
      <c r="TF189" s="513"/>
      <c r="TG189" s="513"/>
      <c r="TH189" s="513"/>
      <c r="TI189" s="513"/>
      <c r="TJ189" s="513"/>
      <c r="TK189" s="513"/>
      <c r="TL189" s="513"/>
      <c r="TM189" s="513"/>
      <c r="TN189" s="513"/>
      <c r="TO189" s="513"/>
      <c r="TP189" s="513"/>
      <c r="TQ189" s="513"/>
      <c r="TR189" s="513"/>
      <c r="TS189" s="513"/>
      <c r="TT189" s="513"/>
      <c r="TU189" s="513"/>
      <c r="TV189" s="513"/>
      <c r="TW189" s="513"/>
      <c r="TX189" s="513"/>
      <c r="TY189" s="513"/>
      <c r="TZ189" s="513"/>
      <c r="UA189" s="513"/>
      <c r="UB189" s="513"/>
      <c r="UC189" s="513"/>
      <c r="UD189" s="513"/>
      <c r="UE189" s="513"/>
      <c r="UF189" s="513"/>
      <c r="UG189" s="513"/>
      <c r="UH189" s="513"/>
      <c r="UI189" s="513"/>
      <c r="UJ189" s="513"/>
      <c r="UK189" s="513"/>
      <c r="UL189" s="513"/>
      <c r="UM189" s="513"/>
      <c r="UN189" s="513"/>
      <c r="UO189" s="513"/>
      <c r="UP189" s="513"/>
      <c r="UQ189" s="513"/>
      <c r="UR189" s="513"/>
      <c r="US189" s="513"/>
      <c r="UT189" s="513"/>
      <c r="UU189" s="513"/>
      <c r="UV189" s="513"/>
      <c r="UW189" s="513"/>
      <c r="UX189" s="513"/>
      <c r="UY189" s="513"/>
      <c r="UZ189" s="513"/>
      <c r="VA189" s="513"/>
      <c r="VB189" s="513"/>
      <c r="VC189" s="513"/>
      <c r="VD189" s="513"/>
      <c r="VE189" s="513"/>
      <c r="VF189" s="513"/>
      <c r="VG189" s="513"/>
      <c r="VH189" s="513"/>
      <c r="VI189" s="513"/>
      <c r="VJ189" s="513"/>
      <c r="VK189" s="513"/>
      <c r="VL189" s="513"/>
      <c r="VM189" s="513"/>
      <c r="VN189" s="513"/>
      <c r="VO189" s="513"/>
      <c r="VP189" s="513"/>
      <c r="VQ189" s="513"/>
      <c r="VR189" s="513"/>
      <c r="VS189" s="513"/>
      <c r="VT189" s="513"/>
      <c r="VU189" s="513"/>
      <c r="VV189" s="513"/>
      <c r="VW189" s="513"/>
      <c r="VX189" s="513"/>
      <c r="VY189" s="513"/>
      <c r="VZ189" s="513"/>
      <c r="WA189" s="513"/>
      <c r="WB189" s="513"/>
      <c r="WC189" s="513"/>
      <c r="WD189" s="513"/>
      <c r="WE189" s="513"/>
      <c r="WF189" s="513"/>
      <c r="WG189" s="513"/>
      <c r="WH189" s="513"/>
      <c r="WI189" s="513"/>
      <c r="WJ189" s="513"/>
      <c r="WK189" s="513"/>
      <c r="WL189" s="513"/>
      <c r="WM189" s="513"/>
      <c r="WN189" s="513"/>
      <c r="WO189" s="513"/>
      <c r="WP189" s="513"/>
      <c r="WQ189" s="513"/>
      <c r="WR189" s="513"/>
      <c r="WS189" s="513"/>
      <c r="WT189" s="513"/>
      <c r="WU189" s="513"/>
      <c r="WV189" s="513"/>
      <c r="WW189" s="513"/>
      <c r="WX189" s="513"/>
      <c r="WY189" s="513"/>
      <c r="WZ189" s="513"/>
      <c r="XA189" s="513"/>
      <c r="XB189" s="513"/>
      <c r="XC189" s="513"/>
      <c r="XD189" s="513"/>
      <c r="XE189" s="513"/>
      <c r="XF189" s="513"/>
      <c r="XG189" s="513"/>
      <c r="XH189" s="513"/>
      <c r="XI189" s="513"/>
      <c r="XJ189" s="513"/>
      <c r="XK189" s="513"/>
      <c r="XL189" s="513"/>
      <c r="XM189" s="513"/>
      <c r="XN189" s="513"/>
      <c r="XO189" s="513"/>
      <c r="XP189" s="513"/>
      <c r="XQ189" s="513"/>
      <c r="XR189" s="513"/>
      <c r="XS189" s="513"/>
      <c r="XT189" s="513"/>
      <c r="XU189" s="513"/>
      <c r="XV189" s="513"/>
      <c r="XW189" s="513"/>
      <c r="XX189" s="513"/>
      <c r="XY189" s="513"/>
      <c r="XZ189" s="513"/>
      <c r="YA189" s="513"/>
      <c r="YB189" s="513"/>
      <c r="YC189" s="513"/>
      <c r="YD189" s="513"/>
      <c r="YE189" s="513"/>
      <c r="YF189" s="513"/>
      <c r="YG189" s="513"/>
      <c r="YH189" s="513"/>
      <c r="YI189" s="513"/>
      <c r="YJ189" s="513"/>
      <c r="YK189" s="513"/>
      <c r="YL189" s="513"/>
      <c r="YM189" s="513"/>
      <c r="YN189" s="513"/>
      <c r="YO189" s="513"/>
      <c r="YP189" s="513"/>
      <c r="YQ189" s="513"/>
      <c r="YR189" s="513"/>
      <c r="YS189" s="513"/>
      <c r="YT189" s="513"/>
      <c r="YU189" s="513"/>
      <c r="YV189" s="513"/>
      <c r="YW189" s="513"/>
      <c r="YX189" s="513"/>
      <c r="YY189" s="513"/>
      <c r="YZ189" s="513"/>
      <c r="ZA189" s="513"/>
      <c r="ZB189" s="513"/>
      <c r="ZC189" s="513"/>
      <c r="ZD189" s="513"/>
      <c r="ZE189" s="513"/>
      <c r="ZF189" s="513"/>
      <c r="ZG189" s="513"/>
      <c r="ZH189" s="513"/>
      <c r="ZI189" s="513"/>
      <c r="ZJ189" s="513"/>
      <c r="ZK189" s="513"/>
      <c r="ZL189" s="513"/>
      <c r="ZM189" s="513"/>
      <c r="ZN189" s="513"/>
      <c r="ZO189" s="513"/>
      <c r="ZP189" s="513"/>
      <c r="ZQ189" s="513"/>
      <c r="ZR189" s="513"/>
      <c r="ZS189" s="513"/>
      <c r="ZT189" s="513"/>
      <c r="ZU189" s="513"/>
      <c r="ZV189" s="513"/>
      <c r="ZW189" s="513"/>
      <c r="ZX189" s="513"/>
      <c r="ZY189" s="513"/>
      <c r="ZZ189" s="513"/>
      <c r="AAA189" s="513"/>
      <c r="AAB189" s="513"/>
      <c r="AAC189" s="513"/>
      <c r="AAD189" s="513"/>
      <c r="AAE189" s="513"/>
      <c r="AAF189" s="513"/>
      <c r="AAG189" s="513"/>
      <c r="AAH189" s="513"/>
      <c r="AAI189" s="513"/>
      <c r="AAJ189" s="513"/>
      <c r="AAK189" s="513"/>
      <c r="AAL189" s="513"/>
      <c r="AAM189" s="513"/>
      <c r="AAN189" s="513"/>
      <c r="AAO189" s="513"/>
      <c r="AAP189" s="513"/>
      <c r="AAQ189" s="513"/>
      <c r="AAR189" s="513"/>
      <c r="AAS189" s="513"/>
      <c r="AAT189" s="513"/>
      <c r="AAU189" s="513"/>
      <c r="AAV189" s="513"/>
      <c r="AAW189" s="513"/>
      <c r="AAX189" s="513"/>
      <c r="AAY189" s="513"/>
      <c r="AAZ189" s="513"/>
      <c r="ABA189" s="513"/>
      <c r="ABB189" s="513"/>
      <c r="ABC189" s="513"/>
      <c r="ABD189" s="513"/>
      <c r="ABE189" s="513"/>
      <c r="ABF189" s="513"/>
      <c r="ABG189" s="513"/>
      <c r="ABH189" s="513"/>
      <c r="ABI189" s="513"/>
      <c r="ABJ189" s="513"/>
      <c r="ABK189" s="513"/>
      <c r="ABL189" s="513"/>
      <c r="ABM189" s="513"/>
      <c r="ABN189" s="513"/>
      <c r="ABO189" s="513"/>
      <c r="ABP189" s="513"/>
      <c r="ABQ189" s="513"/>
      <c r="ABR189" s="513"/>
      <c r="ABS189" s="513"/>
      <c r="ABT189" s="513"/>
      <c r="ABU189" s="513"/>
      <c r="ABV189" s="513"/>
      <c r="ABW189" s="513"/>
      <c r="ABX189" s="513"/>
      <c r="ABY189" s="513"/>
      <c r="ABZ189" s="513"/>
      <c r="ACA189" s="513"/>
      <c r="ACB189" s="513"/>
      <c r="ACC189" s="513"/>
      <c r="ACD189" s="513"/>
      <c r="ACE189" s="513"/>
      <c r="ACF189" s="513"/>
      <c r="ACG189" s="513"/>
      <c r="ACH189" s="513"/>
      <c r="ACI189" s="513"/>
      <c r="ACJ189" s="513"/>
      <c r="ACK189" s="513"/>
      <c r="ACL189" s="513"/>
      <c r="ACM189" s="513"/>
      <c r="ACN189" s="513"/>
      <c r="ACO189" s="513"/>
      <c r="ACP189" s="513"/>
      <c r="ACQ189" s="513"/>
      <c r="ACR189" s="513"/>
      <c r="ACS189" s="513"/>
      <c r="ACT189" s="513"/>
      <c r="ACU189" s="513"/>
      <c r="ACV189" s="513"/>
      <c r="ACW189" s="513"/>
      <c r="ACX189" s="513"/>
      <c r="ACY189" s="513"/>
      <c r="ACZ189" s="513"/>
      <c r="ADA189" s="513"/>
      <c r="ADB189" s="513"/>
      <c r="ADC189" s="513"/>
      <c r="ADD189" s="513"/>
      <c r="ADE189" s="513"/>
      <c r="ADF189" s="513"/>
      <c r="ADG189" s="513"/>
      <c r="ADH189" s="513"/>
      <c r="ADI189" s="513"/>
      <c r="ADJ189" s="513"/>
      <c r="ADK189" s="513"/>
      <c r="ADL189" s="513"/>
      <c r="ADM189" s="513"/>
      <c r="ADN189" s="513"/>
      <c r="ADO189" s="513"/>
      <c r="ADP189" s="513"/>
      <c r="ADQ189" s="513"/>
      <c r="ADR189" s="513"/>
      <c r="ADS189" s="513"/>
      <c r="ADT189" s="513"/>
      <c r="ADU189" s="513"/>
      <c r="ADV189" s="513"/>
      <c r="ADW189" s="513"/>
      <c r="ADX189" s="513"/>
      <c r="ADY189" s="513"/>
      <c r="ADZ189" s="513"/>
      <c r="AEA189" s="513"/>
      <c r="AEB189" s="513"/>
      <c r="AEC189" s="513"/>
      <c r="AED189" s="513"/>
      <c r="AEE189" s="513"/>
      <c r="AEF189" s="513"/>
      <c r="AEG189" s="513"/>
      <c r="AEH189" s="513"/>
      <c r="AEI189" s="513"/>
      <c r="AEJ189" s="513"/>
      <c r="AEK189" s="513"/>
      <c r="AEL189" s="513"/>
      <c r="AEM189" s="513"/>
      <c r="AEN189" s="513"/>
      <c r="AEO189" s="513"/>
      <c r="AEP189" s="513"/>
      <c r="AEQ189" s="513"/>
      <c r="AER189" s="513"/>
      <c r="AES189" s="513"/>
      <c r="AET189" s="513"/>
      <c r="AEU189" s="513"/>
      <c r="AEV189" s="513"/>
      <c r="AEW189" s="513"/>
      <c r="AEX189" s="513"/>
      <c r="AEY189" s="513"/>
      <c r="AEZ189" s="513"/>
      <c r="AFA189" s="513"/>
      <c r="AFB189" s="513"/>
      <c r="AFC189" s="513"/>
      <c r="AFD189" s="513"/>
      <c r="AFE189" s="513"/>
      <c r="AFF189" s="513"/>
      <c r="AFG189" s="513"/>
      <c r="AFH189" s="513"/>
      <c r="AFI189" s="513"/>
      <c r="AFJ189" s="513"/>
      <c r="AFK189" s="513"/>
      <c r="AFL189" s="513"/>
      <c r="AFM189" s="513"/>
      <c r="AFN189" s="513"/>
      <c r="AFO189" s="513"/>
      <c r="AFP189" s="513"/>
      <c r="AFQ189" s="513"/>
      <c r="AFR189" s="513"/>
      <c r="AFS189" s="513"/>
      <c r="AFT189" s="513"/>
      <c r="AFU189" s="513"/>
      <c r="AFV189" s="513"/>
      <c r="AFW189" s="513"/>
      <c r="AFX189" s="513"/>
      <c r="AFY189" s="513"/>
      <c r="AFZ189" s="513"/>
      <c r="AGA189" s="513"/>
      <c r="AGB189" s="513"/>
      <c r="AGC189" s="513"/>
      <c r="AGD189" s="513"/>
      <c r="AGE189" s="513"/>
      <c r="AGF189" s="513"/>
      <c r="AGG189" s="513"/>
      <c r="AGH189" s="513"/>
      <c r="AGI189" s="513"/>
      <c r="AGJ189" s="513"/>
      <c r="AGK189" s="513"/>
      <c r="AGL189" s="513"/>
      <c r="AGM189" s="513"/>
      <c r="AGN189" s="513"/>
      <c r="AGO189" s="513"/>
      <c r="AGP189" s="513"/>
      <c r="AGQ189" s="513"/>
      <c r="AGR189" s="513"/>
      <c r="AGS189" s="513"/>
      <c r="AGT189" s="513"/>
      <c r="AGU189" s="513"/>
      <c r="AGV189" s="513"/>
      <c r="AGW189" s="513"/>
      <c r="AGX189" s="513"/>
      <c r="AGY189" s="513"/>
      <c r="AGZ189" s="513"/>
      <c r="AHA189" s="513"/>
      <c r="AHB189" s="513"/>
      <c r="AHC189" s="513"/>
      <c r="AHD189" s="513"/>
      <c r="AHE189" s="513"/>
      <c r="AHF189" s="513"/>
      <c r="AHG189" s="513"/>
      <c r="AHH189" s="513"/>
      <c r="AHI189" s="513"/>
      <c r="AHJ189" s="513"/>
      <c r="AHK189" s="513"/>
      <c r="AHL189" s="513"/>
      <c r="AHM189" s="513"/>
      <c r="AHN189" s="513"/>
      <c r="AHO189" s="513"/>
      <c r="AHP189" s="513"/>
      <c r="AHQ189" s="513"/>
      <c r="AHR189" s="513"/>
      <c r="AHS189" s="513"/>
      <c r="AHT189" s="513"/>
      <c r="AHU189" s="513"/>
      <c r="AHV189" s="513"/>
      <c r="AHW189" s="513"/>
      <c r="AHX189" s="513"/>
      <c r="AHY189" s="513"/>
      <c r="AHZ189" s="513"/>
      <c r="AIA189" s="513"/>
      <c r="AIB189" s="513"/>
      <c r="AIC189" s="513"/>
      <c r="AID189" s="513"/>
      <c r="AIE189" s="513"/>
      <c r="AIF189" s="513"/>
      <c r="AIG189" s="513"/>
      <c r="AIH189" s="513"/>
      <c r="AII189" s="513"/>
      <c r="AIJ189" s="513"/>
      <c r="AIK189" s="513"/>
      <c r="AIL189" s="513"/>
      <c r="AIM189" s="513"/>
      <c r="AIN189" s="513"/>
      <c r="AIO189" s="513"/>
      <c r="AIP189" s="513"/>
      <c r="AIQ189" s="513"/>
      <c r="AIR189" s="513"/>
      <c r="AIS189" s="513"/>
      <c r="AIT189" s="513"/>
      <c r="AIU189" s="513"/>
      <c r="AIV189" s="513"/>
      <c r="AIW189" s="513"/>
      <c r="AIX189" s="513"/>
      <c r="AIY189" s="513"/>
      <c r="AIZ189" s="513"/>
      <c r="AJA189" s="513"/>
      <c r="AJB189" s="513"/>
      <c r="AJC189" s="513"/>
      <c r="AJD189" s="513"/>
      <c r="AJE189" s="513"/>
      <c r="AJF189" s="513"/>
      <c r="AJG189" s="513"/>
      <c r="AJH189" s="513"/>
      <c r="AJI189" s="513"/>
      <c r="AJJ189" s="513"/>
      <c r="AJK189" s="513"/>
      <c r="AJL189" s="513"/>
      <c r="AJM189" s="513"/>
      <c r="AJN189" s="513"/>
      <c r="AJO189" s="513"/>
      <c r="AJP189" s="513"/>
      <c r="AJQ189" s="513"/>
      <c r="AJR189" s="513"/>
      <c r="AJS189" s="513"/>
      <c r="AJT189" s="513"/>
      <c r="AJU189" s="513"/>
      <c r="AJV189" s="513"/>
      <c r="AJW189" s="513"/>
      <c r="AJX189" s="513"/>
      <c r="AJY189" s="513"/>
      <c r="AJZ189" s="513"/>
      <c r="AKA189" s="513"/>
      <c r="AKB189" s="513"/>
      <c r="AKC189" s="513"/>
      <c r="AKD189" s="513"/>
      <c r="AKE189" s="513"/>
      <c r="AKF189" s="513"/>
      <c r="AKG189" s="513"/>
      <c r="AKH189" s="513"/>
      <c r="AKI189" s="513"/>
      <c r="AKJ189" s="513"/>
      <c r="AKK189" s="513"/>
      <c r="AKL189" s="513"/>
      <c r="AKM189" s="513"/>
      <c r="AKN189" s="513"/>
      <c r="AKO189" s="513"/>
      <c r="AKP189" s="513"/>
      <c r="AKQ189" s="513"/>
      <c r="AKR189" s="513"/>
      <c r="AKS189" s="513"/>
      <c r="AKT189" s="513"/>
      <c r="AKU189" s="513"/>
      <c r="AKV189" s="513"/>
      <c r="AKW189" s="513"/>
      <c r="AKX189" s="513"/>
      <c r="AKY189" s="513"/>
      <c r="AKZ189" s="513"/>
      <c r="ALA189" s="513"/>
      <c r="ALB189" s="513"/>
      <c r="ALC189" s="513"/>
      <c r="ALD189" s="513"/>
      <c r="ALE189" s="513"/>
      <c r="ALF189" s="513"/>
      <c r="ALG189" s="513"/>
      <c r="ALH189" s="513"/>
      <c r="ALI189" s="513"/>
      <c r="ALJ189" s="513"/>
      <c r="ALK189" s="513"/>
      <c r="ALL189" s="513"/>
      <c r="ALM189" s="513"/>
      <c r="ALN189" s="513"/>
      <c r="ALO189" s="513"/>
      <c r="ALP189" s="513"/>
      <c r="ALQ189" s="513"/>
      <c r="ALR189" s="513"/>
      <c r="ALS189" s="513"/>
      <c r="ALT189" s="513"/>
      <c r="ALU189" s="513"/>
      <c r="ALV189" s="513"/>
      <c r="ALW189" s="513"/>
      <c r="ALX189" s="513"/>
      <c r="ALY189" s="513"/>
      <c r="ALZ189" s="513"/>
      <c r="AMA189" s="513"/>
      <c r="AMB189" s="513"/>
      <c r="AMC189" s="513"/>
      <c r="AMD189" s="513"/>
      <c r="AME189" s="513"/>
      <c r="AMF189" s="513"/>
      <c r="AMG189" s="513"/>
      <c r="AMH189" s="513"/>
      <c r="AMI189" s="513"/>
      <c r="AMJ189" s="513"/>
      <c r="AMK189" s="513"/>
      <c r="AML189" s="513"/>
      <c r="AMM189" s="513"/>
      <c r="AMN189" s="513"/>
      <c r="AMO189" s="513"/>
      <c r="AMP189" s="513"/>
      <c r="AMQ189" s="513"/>
      <c r="AMR189" s="513"/>
      <c r="AMS189" s="513"/>
      <c r="AMT189" s="513"/>
      <c r="AMU189" s="513"/>
      <c r="AMV189" s="513"/>
      <c r="AMW189" s="513"/>
      <c r="AMX189" s="513"/>
      <c r="AMY189" s="513"/>
      <c r="AMZ189" s="513"/>
      <c r="ANA189" s="513"/>
      <c r="ANB189" s="513"/>
      <c r="ANC189" s="513"/>
      <c r="AND189" s="513"/>
      <c r="ANE189" s="513"/>
      <c r="ANF189" s="513"/>
      <c r="ANG189" s="513"/>
      <c r="ANH189" s="513"/>
      <c r="ANI189" s="513"/>
      <c r="ANJ189" s="513"/>
      <c r="ANK189" s="513"/>
      <c r="ANL189" s="513"/>
      <c r="ANM189" s="513"/>
      <c r="ANN189" s="513"/>
      <c r="ANO189" s="513"/>
      <c r="ANP189" s="513"/>
      <c r="ANQ189" s="513"/>
      <c r="ANR189" s="513"/>
      <c r="ANS189" s="513"/>
      <c r="ANT189" s="513"/>
      <c r="ANU189" s="513"/>
      <c r="ANV189" s="513"/>
      <c r="ANW189" s="513"/>
      <c r="ANX189" s="513"/>
      <c r="ANY189" s="513"/>
      <c r="ANZ189" s="513"/>
      <c r="AOA189" s="513"/>
      <c r="AOB189" s="513"/>
      <c r="AOC189" s="513"/>
      <c r="AOD189" s="513"/>
      <c r="AOE189" s="513"/>
      <c r="AOF189" s="513"/>
      <c r="AOG189" s="513"/>
      <c r="AOH189" s="513"/>
      <c r="AOI189" s="513"/>
      <c r="AOJ189" s="513"/>
      <c r="AOK189" s="513"/>
      <c r="AOL189" s="513"/>
      <c r="AOM189" s="513"/>
      <c r="AON189" s="513"/>
      <c r="AOO189" s="513"/>
      <c r="AOP189" s="513"/>
      <c r="AOQ189" s="513"/>
      <c r="AOR189" s="513"/>
      <c r="AOS189" s="513"/>
      <c r="AOT189" s="513"/>
      <c r="AOU189" s="513"/>
      <c r="AOV189" s="513"/>
      <c r="AOW189" s="513"/>
      <c r="AOX189" s="513"/>
      <c r="AOY189" s="513"/>
      <c r="AOZ189" s="513"/>
      <c r="APA189" s="513"/>
      <c r="APB189" s="513"/>
      <c r="APC189" s="513"/>
      <c r="APD189" s="513"/>
      <c r="APE189" s="513"/>
      <c r="APF189" s="513"/>
      <c r="APG189" s="513"/>
      <c r="APH189" s="513"/>
      <c r="API189" s="513"/>
      <c r="APJ189" s="513"/>
      <c r="APK189" s="513"/>
      <c r="APL189" s="513"/>
      <c r="APM189" s="513"/>
      <c r="APN189" s="513"/>
      <c r="APO189" s="513"/>
      <c r="APP189" s="513"/>
      <c r="APQ189" s="513"/>
      <c r="APR189" s="513"/>
      <c r="APS189" s="513"/>
      <c r="APT189" s="513"/>
      <c r="APU189" s="513"/>
      <c r="APV189" s="513"/>
      <c r="APW189" s="513"/>
      <c r="APX189" s="513"/>
      <c r="APY189" s="513"/>
      <c r="APZ189" s="513"/>
      <c r="AQA189" s="513"/>
      <c r="AQB189" s="513"/>
      <c r="AQC189" s="513"/>
      <c r="AQD189" s="513"/>
      <c r="AQE189" s="513"/>
      <c r="AQF189" s="513"/>
      <c r="AQG189" s="513"/>
      <c r="AQH189" s="513"/>
      <c r="AQI189" s="513"/>
      <c r="AQJ189" s="513"/>
      <c r="AQK189" s="513"/>
      <c r="AQL189" s="513"/>
      <c r="AQM189" s="513"/>
      <c r="AQN189" s="513"/>
      <c r="AQO189" s="513"/>
      <c r="AQP189" s="513"/>
      <c r="AQQ189" s="513"/>
      <c r="AQR189" s="513"/>
      <c r="AQS189" s="513"/>
      <c r="AQT189" s="513"/>
      <c r="AQU189" s="513"/>
      <c r="AQV189" s="513"/>
      <c r="AQW189" s="513"/>
      <c r="AQX189" s="513"/>
      <c r="AQY189" s="513"/>
      <c r="AQZ189" s="513"/>
      <c r="ARA189" s="513"/>
      <c r="ARB189" s="513"/>
      <c r="ARC189" s="513"/>
      <c r="ARD189" s="513"/>
      <c r="ARE189" s="513"/>
      <c r="ARF189" s="513"/>
      <c r="ARG189" s="513"/>
      <c r="ARH189" s="513"/>
      <c r="ARI189" s="513"/>
      <c r="ARJ189" s="513"/>
      <c r="ARK189" s="513"/>
      <c r="ARL189" s="513"/>
      <c r="ARM189" s="513"/>
      <c r="ARN189" s="513"/>
      <c r="ARO189" s="513"/>
      <c r="ARP189" s="513"/>
      <c r="ARQ189" s="513"/>
      <c r="ARR189" s="513"/>
      <c r="ARS189" s="513"/>
      <c r="ART189" s="513"/>
      <c r="ARU189" s="513"/>
      <c r="ARV189" s="513"/>
      <c r="ARW189" s="513"/>
      <c r="ARX189" s="513"/>
      <c r="ARY189" s="513"/>
      <c r="ARZ189" s="513"/>
      <c r="ASA189" s="513"/>
      <c r="ASB189" s="513"/>
      <c r="ASC189" s="513"/>
      <c r="ASD189" s="513"/>
      <c r="ASE189" s="513"/>
      <c r="ASF189" s="513"/>
      <c r="ASG189" s="513"/>
      <c r="ASH189" s="513"/>
      <c r="ASI189" s="513"/>
      <c r="ASJ189" s="513"/>
      <c r="ASK189" s="513"/>
      <c r="ASL189" s="513"/>
      <c r="ASM189" s="513"/>
      <c r="ASN189" s="513"/>
      <c r="ASO189" s="513"/>
      <c r="ASP189" s="513"/>
      <c r="ASQ189" s="513"/>
      <c r="ASR189" s="513"/>
      <c r="ASS189" s="513"/>
      <c r="AST189" s="513"/>
      <c r="ASU189" s="513"/>
      <c r="ASV189" s="513"/>
      <c r="ASW189" s="513"/>
      <c r="ASX189" s="513"/>
      <c r="ASY189" s="513"/>
      <c r="ASZ189" s="513"/>
      <c r="ATA189" s="513"/>
      <c r="ATB189" s="513"/>
      <c r="ATC189" s="513"/>
      <c r="ATD189" s="513"/>
      <c r="ATE189" s="513"/>
      <c r="ATF189" s="513"/>
      <c r="ATG189" s="513"/>
      <c r="ATH189" s="513"/>
      <c r="ATI189" s="513"/>
      <c r="ATJ189" s="513"/>
      <c r="ATK189" s="513"/>
      <c r="ATL189" s="513"/>
      <c r="ATM189" s="513"/>
      <c r="ATN189" s="513"/>
      <c r="ATO189" s="513"/>
      <c r="ATP189" s="513"/>
      <c r="ATQ189" s="513"/>
      <c r="ATR189" s="513"/>
      <c r="ATS189" s="513"/>
      <c r="ATT189" s="513"/>
      <c r="ATU189" s="513"/>
      <c r="ATV189" s="513"/>
      <c r="ATW189" s="513"/>
      <c r="ATX189" s="513"/>
      <c r="ATY189" s="513"/>
      <c r="ATZ189" s="513"/>
      <c r="AUA189" s="513"/>
      <c r="AUB189" s="513"/>
      <c r="AUC189" s="513"/>
      <c r="AUD189" s="513"/>
      <c r="AUE189" s="513"/>
      <c r="AUF189" s="513"/>
      <c r="AUG189" s="513"/>
      <c r="AUH189" s="513"/>
      <c r="AUI189" s="513"/>
      <c r="AUJ189" s="513"/>
      <c r="AUK189" s="513"/>
      <c r="AUL189" s="513"/>
      <c r="AUM189" s="513"/>
      <c r="AUN189" s="513"/>
      <c r="AUO189" s="513"/>
      <c r="AUP189" s="513"/>
      <c r="AUQ189" s="513"/>
      <c r="AUR189" s="513"/>
      <c r="AUS189" s="513"/>
      <c r="AUT189" s="513"/>
      <c r="AUU189" s="513"/>
      <c r="AUV189" s="513"/>
      <c r="AUW189" s="513"/>
      <c r="AUX189" s="513"/>
      <c r="AUY189" s="513"/>
      <c r="AUZ189" s="513"/>
      <c r="AVA189" s="513"/>
      <c r="AVB189" s="513"/>
      <c r="AVC189" s="513"/>
      <c r="AVD189" s="513"/>
      <c r="AVE189" s="513"/>
      <c r="AVF189" s="513"/>
      <c r="AVG189" s="513"/>
      <c r="AVH189" s="513"/>
      <c r="AVI189" s="513"/>
      <c r="AVJ189" s="513"/>
      <c r="AVK189" s="513"/>
      <c r="AVL189" s="513"/>
      <c r="AVM189" s="513"/>
      <c r="AVN189" s="513"/>
      <c r="AVO189" s="513"/>
      <c r="AVP189" s="513"/>
      <c r="AVQ189" s="513"/>
      <c r="AVR189" s="513"/>
      <c r="AVS189" s="513"/>
      <c r="AVT189" s="513"/>
      <c r="AVU189" s="513"/>
      <c r="AVV189" s="513"/>
      <c r="AVW189" s="513"/>
      <c r="AVX189" s="513"/>
      <c r="AVY189" s="513"/>
      <c r="AVZ189" s="513"/>
      <c r="AWA189" s="513"/>
      <c r="AWB189" s="513"/>
      <c r="AWC189" s="513"/>
      <c r="AWD189" s="513"/>
      <c r="AWE189" s="513"/>
      <c r="AWF189" s="513"/>
      <c r="AWG189" s="513"/>
      <c r="AWH189" s="513"/>
      <c r="AWI189" s="513"/>
      <c r="AWJ189" s="513"/>
      <c r="AWK189" s="513"/>
      <c r="AWL189" s="513"/>
      <c r="AWM189" s="513"/>
      <c r="AWN189" s="513"/>
      <c r="AWO189" s="513"/>
      <c r="AWP189" s="513"/>
      <c r="AWQ189" s="513"/>
      <c r="AWR189" s="513"/>
      <c r="AWS189" s="513"/>
      <c r="AWT189" s="513"/>
      <c r="AWU189" s="513"/>
      <c r="AWV189" s="513"/>
      <c r="AWW189" s="513"/>
      <c r="AWX189" s="513"/>
      <c r="AWY189" s="513"/>
      <c r="AWZ189" s="513"/>
      <c r="AXA189" s="513"/>
      <c r="AXB189" s="513"/>
      <c r="AXC189" s="513"/>
      <c r="AXD189" s="513"/>
      <c r="AXE189" s="513"/>
      <c r="AXF189" s="513"/>
      <c r="AXG189" s="513"/>
      <c r="AXH189" s="513"/>
      <c r="AXI189" s="513"/>
      <c r="AXJ189" s="513"/>
      <c r="AXK189" s="513"/>
      <c r="AXL189" s="513"/>
      <c r="AXM189" s="513"/>
      <c r="AXN189" s="513"/>
      <c r="AXO189" s="513"/>
      <c r="AXP189" s="513"/>
      <c r="AXQ189" s="513"/>
      <c r="AXR189" s="513"/>
      <c r="AXS189" s="513"/>
      <c r="AXT189" s="513"/>
      <c r="AXU189" s="513"/>
      <c r="AXV189" s="513"/>
      <c r="AXW189" s="513"/>
      <c r="AXX189" s="513"/>
      <c r="AXY189" s="513"/>
      <c r="AXZ189" s="513"/>
      <c r="AYA189" s="513"/>
      <c r="AYB189" s="513"/>
      <c r="AYC189" s="513"/>
      <c r="AYD189" s="513"/>
      <c r="AYE189" s="513"/>
      <c r="AYF189" s="513"/>
      <c r="AYG189" s="513"/>
      <c r="AYH189" s="513"/>
      <c r="AYI189" s="513"/>
      <c r="AYJ189" s="513"/>
      <c r="AYK189" s="513"/>
      <c r="AYL189" s="513"/>
      <c r="AYM189" s="513"/>
      <c r="AYN189" s="513"/>
      <c r="AYO189" s="513"/>
      <c r="AYP189" s="513"/>
      <c r="AYQ189" s="513"/>
      <c r="AYR189" s="513"/>
      <c r="AYS189" s="513"/>
      <c r="AYT189" s="513"/>
      <c r="AYU189" s="513"/>
      <c r="AYV189" s="513"/>
      <c r="AYW189" s="513"/>
      <c r="AYX189" s="513"/>
      <c r="AYY189" s="513"/>
      <c r="AYZ189" s="513"/>
      <c r="AZA189" s="513"/>
      <c r="AZB189" s="513"/>
      <c r="AZC189" s="513"/>
      <c r="AZD189" s="513"/>
      <c r="AZE189" s="513"/>
      <c r="AZF189" s="513"/>
      <c r="AZG189" s="513"/>
      <c r="AZH189" s="513"/>
      <c r="AZI189" s="513"/>
      <c r="AZJ189" s="513"/>
      <c r="AZK189" s="513"/>
      <c r="AZL189" s="513"/>
      <c r="AZM189" s="513"/>
      <c r="AZN189" s="513"/>
      <c r="AZO189" s="513"/>
      <c r="AZP189" s="513"/>
      <c r="AZQ189" s="513"/>
      <c r="AZR189" s="513"/>
      <c r="AZS189" s="513"/>
      <c r="AZT189" s="513"/>
      <c r="AZU189" s="513"/>
      <c r="AZV189" s="513"/>
      <c r="AZW189" s="513"/>
      <c r="AZX189" s="513"/>
      <c r="AZY189" s="513"/>
      <c r="AZZ189" s="513"/>
      <c r="BAA189" s="513"/>
      <c r="BAB189" s="513"/>
      <c r="BAC189" s="513"/>
      <c r="BAD189" s="513"/>
      <c r="BAE189" s="513"/>
      <c r="BAF189" s="513"/>
      <c r="BAG189" s="513"/>
      <c r="BAH189" s="513"/>
      <c r="BAI189" s="513"/>
      <c r="BAJ189" s="513"/>
      <c r="BAK189" s="513"/>
      <c r="BAL189" s="513"/>
      <c r="BAM189" s="513"/>
      <c r="BAN189" s="513"/>
      <c r="BAO189" s="513"/>
      <c r="BAP189" s="513"/>
      <c r="BAQ189" s="513"/>
      <c r="BAR189" s="513"/>
      <c r="BAS189" s="513"/>
      <c r="BAT189" s="513"/>
      <c r="BAU189" s="513"/>
      <c r="BAV189" s="513"/>
      <c r="BAW189" s="513"/>
      <c r="BAX189" s="513"/>
      <c r="BAY189" s="513"/>
      <c r="BAZ189" s="513"/>
      <c r="BBA189" s="513"/>
      <c r="BBB189" s="513"/>
      <c r="BBC189" s="513"/>
      <c r="BBD189" s="513"/>
      <c r="BBE189" s="513"/>
      <c r="BBF189" s="513"/>
      <c r="BBG189" s="513"/>
      <c r="BBH189" s="513"/>
      <c r="BBI189" s="513"/>
      <c r="BBJ189" s="513"/>
      <c r="BBK189" s="513"/>
      <c r="BBL189" s="513"/>
      <c r="BBM189" s="513"/>
      <c r="BBN189" s="513"/>
      <c r="BBO189" s="513"/>
      <c r="BBP189" s="513"/>
      <c r="BBQ189" s="513"/>
      <c r="BBR189" s="513"/>
      <c r="BBS189" s="513"/>
      <c r="BBT189" s="513"/>
      <c r="BBU189" s="513"/>
      <c r="BBV189" s="513"/>
      <c r="BBW189" s="513"/>
      <c r="BBX189" s="513"/>
      <c r="BBY189" s="513"/>
      <c r="BBZ189" s="513"/>
      <c r="BCA189" s="513"/>
      <c r="BCB189" s="513"/>
      <c r="BCC189" s="513"/>
      <c r="BCD189" s="513"/>
      <c r="BCE189" s="513"/>
      <c r="BCF189" s="513"/>
      <c r="BCG189" s="513"/>
      <c r="BCH189" s="513"/>
      <c r="BCI189" s="513"/>
      <c r="BCJ189" s="513"/>
      <c r="BCK189" s="513"/>
      <c r="BCL189" s="513"/>
      <c r="BCM189" s="513"/>
      <c r="BCN189" s="513"/>
      <c r="BCO189" s="513"/>
      <c r="BCP189" s="513"/>
      <c r="BCQ189" s="513"/>
      <c r="BCR189" s="513"/>
      <c r="BCS189" s="513"/>
      <c r="BCT189" s="513"/>
      <c r="BCU189" s="513"/>
      <c r="BCV189" s="513"/>
      <c r="BCW189" s="513"/>
      <c r="BCX189" s="513"/>
      <c r="BCY189" s="513"/>
      <c r="BCZ189" s="513"/>
      <c r="BDA189" s="513"/>
      <c r="BDB189" s="513"/>
      <c r="BDC189" s="513"/>
      <c r="BDD189" s="513"/>
      <c r="BDE189" s="513"/>
      <c r="BDF189" s="513"/>
      <c r="BDG189" s="513"/>
      <c r="BDH189" s="513"/>
      <c r="BDI189" s="513"/>
      <c r="BDJ189" s="513"/>
      <c r="BDK189" s="513"/>
      <c r="BDL189" s="513"/>
      <c r="BDM189" s="513"/>
      <c r="BDN189" s="513"/>
      <c r="BDO189" s="513"/>
      <c r="BDP189" s="513"/>
      <c r="BDQ189" s="513"/>
      <c r="BDR189" s="513"/>
      <c r="BDS189" s="513"/>
      <c r="BDT189" s="513"/>
      <c r="BDU189" s="513"/>
      <c r="BDV189" s="513"/>
      <c r="BDW189" s="513"/>
      <c r="BDX189" s="513"/>
      <c r="BDY189" s="513"/>
      <c r="BDZ189" s="513"/>
      <c r="BEA189" s="513"/>
      <c r="BEB189" s="513"/>
      <c r="BEC189" s="513"/>
      <c r="BED189" s="513"/>
      <c r="BEE189" s="513"/>
      <c r="BEF189" s="513"/>
      <c r="BEG189" s="513"/>
      <c r="BEH189" s="513"/>
      <c r="BEI189" s="513"/>
      <c r="BEJ189" s="513"/>
      <c r="BEK189" s="513"/>
      <c r="BEL189" s="513"/>
      <c r="BEM189" s="513"/>
      <c r="BEN189" s="513"/>
      <c r="BEO189" s="513"/>
      <c r="BEP189" s="513"/>
      <c r="BEQ189" s="513"/>
      <c r="BER189" s="513"/>
      <c r="BES189" s="513"/>
      <c r="BET189" s="513"/>
      <c r="BEU189" s="513"/>
      <c r="BEV189" s="513"/>
      <c r="BEW189" s="513"/>
      <c r="BEX189" s="513"/>
      <c r="BEY189" s="513"/>
      <c r="BEZ189" s="513"/>
      <c r="BFA189" s="513"/>
      <c r="BFB189" s="513"/>
      <c r="BFC189" s="513"/>
      <c r="BFD189" s="513"/>
      <c r="BFE189" s="513"/>
      <c r="BFF189" s="513"/>
      <c r="BFG189" s="513"/>
      <c r="BFH189" s="513"/>
      <c r="BFI189" s="513"/>
      <c r="BFJ189" s="513"/>
      <c r="BFK189" s="513"/>
      <c r="BFL189" s="513"/>
      <c r="BFM189" s="513"/>
      <c r="BFN189" s="513"/>
      <c r="BFO189" s="513"/>
      <c r="BFP189" s="513"/>
      <c r="BFQ189" s="513"/>
      <c r="BFR189" s="513"/>
      <c r="BFS189" s="513"/>
      <c r="BFT189" s="513"/>
      <c r="BFU189" s="513"/>
      <c r="BFV189" s="513"/>
      <c r="BFW189" s="513"/>
      <c r="BFX189" s="513"/>
      <c r="BFY189" s="513"/>
      <c r="BFZ189" s="513"/>
      <c r="BGA189" s="513"/>
      <c r="BGB189" s="513"/>
      <c r="BGC189" s="513"/>
      <c r="BGD189" s="513"/>
      <c r="BGE189" s="513"/>
      <c r="BGF189" s="513"/>
      <c r="BGG189" s="513"/>
      <c r="BGH189" s="513"/>
      <c r="BGI189" s="513"/>
      <c r="BGJ189" s="513"/>
      <c r="BGK189" s="513"/>
      <c r="BGL189" s="513"/>
      <c r="BGM189" s="513"/>
      <c r="BGN189" s="513"/>
      <c r="BGO189" s="513"/>
      <c r="BGP189" s="513"/>
      <c r="BGQ189" s="513"/>
      <c r="BGR189" s="513"/>
      <c r="BGS189" s="513"/>
      <c r="BGT189" s="513"/>
      <c r="BGU189" s="513"/>
      <c r="BGV189" s="513"/>
      <c r="BGW189" s="513"/>
      <c r="BGX189" s="513"/>
      <c r="BGY189" s="513"/>
      <c r="BGZ189" s="513"/>
      <c r="BHA189" s="513"/>
      <c r="BHB189" s="513"/>
      <c r="BHC189" s="513"/>
      <c r="BHD189" s="513"/>
      <c r="BHE189" s="513"/>
      <c r="BHF189" s="513"/>
      <c r="BHG189" s="513"/>
      <c r="BHH189" s="513"/>
      <c r="BHI189" s="513"/>
      <c r="BHJ189" s="513"/>
      <c r="BHK189" s="513"/>
      <c r="BHL189" s="513"/>
      <c r="BHM189" s="513"/>
      <c r="BHN189" s="513"/>
      <c r="BHO189" s="513"/>
      <c r="BHP189" s="513"/>
      <c r="BHQ189" s="513"/>
      <c r="BHR189" s="513"/>
      <c r="BHS189" s="513"/>
      <c r="BHT189" s="513"/>
      <c r="BHU189" s="513"/>
      <c r="BHV189" s="513"/>
      <c r="BHW189" s="513"/>
      <c r="BHX189" s="513"/>
      <c r="BHY189" s="513"/>
      <c r="BHZ189" s="513"/>
      <c r="BIA189" s="513"/>
      <c r="BIB189" s="513"/>
      <c r="BIC189" s="513"/>
      <c r="BID189" s="513"/>
      <c r="BIE189" s="513"/>
      <c r="BIF189" s="513"/>
      <c r="BIG189" s="513"/>
      <c r="BIH189" s="513"/>
      <c r="BII189" s="513"/>
      <c r="BIJ189" s="513"/>
      <c r="BIK189" s="513"/>
      <c r="BIL189" s="513"/>
      <c r="BIM189" s="513"/>
      <c r="BIN189" s="513"/>
      <c r="BIO189" s="513"/>
      <c r="BIP189" s="513"/>
      <c r="BIQ189" s="513"/>
      <c r="BIR189" s="513"/>
      <c r="BIS189" s="513"/>
      <c r="BIT189" s="513"/>
      <c r="BIU189" s="513"/>
      <c r="BIV189" s="513"/>
      <c r="BIW189" s="513"/>
      <c r="BIX189" s="513"/>
      <c r="BIY189" s="513"/>
      <c r="BIZ189" s="513"/>
      <c r="BJA189" s="513"/>
      <c r="BJB189" s="513"/>
      <c r="BJC189" s="513"/>
      <c r="BJD189" s="513"/>
      <c r="BJE189" s="513"/>
      <c r="BJF189" s="513"/>
      <c r="BJG189" s="513"/>
      <c r="BJH189" s="513"/>
      <c r="BJI189" s="513"/>
      <c r="BJJ189" s="513"/>
      <c r="BJK189" s="513"/>
      <c r="BJL189" s="513"/>
      <c r="BJM189" s="513"/>
      <c r="BJN189" s="513"/>
      <c r="BJO189" s="513"/>
      <c r="BJP189" s="513"/>
      <c r="BJQ189" s="513"/>
      <c r="BJR189" s="513"/>
      <c r="BJS189" s="513"/>
      <c r="BJT189" s="513"/>
      <c r="BJU189" s="513"/>
      <c r="BJV189" s="513"/>
      <c r="BJW189" s="513"/>
      <c r="BJX189" s="513"/>
      <c r="BJY189" s="513"/>
      <c r="BJZ189" s="513"/>
      <c r="BKA189" s="513"/>
      <c r="BKB189" s="513"/>
      <c r="BKC189" s="513"/>
      <c r="BKD189" s="513"/>
      <c r="BKE189" s="513"/>
      <c r="BKF189" s="513"/>
      <c r="BKG189" s="513"/>
      <c r="BKH189" s="513"/>
      <c r="BKI189" s="513"/>
      <c r="BKJ189" s="513"/>
      <c r="BKK189" s="513"/>
      <c r="BKL189" s="513"/>
      <c r="BKM189" s="513"/>
      <c r="BKN189" s="513"/>
      <c r="BKO189" s="513"/>
      <c r="BKP189" s="513"/>
      <c r="BKQ189" s="513"/>
      <c r="BKR189" s="513"/>
      <c r="BKS189" s="513"/>
      <c r="BKT189" s="513"/>
      <c r="BKU189" s="513"/>
      <c r="BKV189" s="513"/>
      <c r="BKW189" s="513"/>
      <c r="BKX189" s="513"/>
      <c r="BKY189" s="513"/>
      <c r="BKZ189" s="513"/>
      <c r="BLA189" s="513"/>
      <c r="BLB189" s="513"/>
      <c r="BLC189" s="513"/>
      <c r="BLD189" s="513"/>
      <c r="BLE189" s="513"/>
      <c r="BLF189" s="513"/>
      <c r="BLG189" s="513"/>
      <c r="BLH189" s="513"/>
      <c r="BLI189" s="513"/>
      <c r="BLJ189" s="513"/>
      <c r="BLK189" s="513"/>
      <c r="BLL189" s="513"/>
      <c r="BLM189" s="513"/>
      <c r="BLN189" s="513"/>
      <c r="BLO189" s="513"/>
      <c r="BLP189" s="513"/>
      <c r="BLQ189" s="513"/>
      <c r="BLR189" s="513"/>
      <c r="BLS189" s="513"/>
      <c r="BLT189" s="513"/>
      <c r="BLU189" s="513"/>
      <c r="BLV189" s="513"/>
      <c r="BLW189" s="513"/>
      <c r="BLX189" s="513"/>
      <c r="BLY189" s="513"/>
      <c r="BLZ189" s="513"/>
      <c r="BMA189" s="513"/>
      <c r="BMB189" s="513"/>
      <c r="BMC189" s="513"/>
      <c r="BMD189" s="513"/>
      <c r="BME189" s="513"/>
      <c r="BMF189" s="513"/>
      <c r="BMG189" s="513"/>
      <c r="BMH189" s="513"/>
      <c r="BMI189" s="513"/>
      <c r="BMJ189" s="513"/>
      <c r="BMK189" s="513"/>
      <c r="BML189" s="513"/>
      <c r="BMM189" s="513"/>
      <c r="BMN189" s="513"/>
      <c r="BMO189" s="513"/>
      <c r="BMP189" s="513"/>
      <c r="BMQ189" s="513"/>
      <c r="BMR189" s="513"/>
      <c r="BMS189" s="513"/>
      <c r="BMT189" s="513"/>
      <c r="BMU189" s="513"/>
      <c r="BMV189" s="513"/>
      <c r="BMW189" s="513"/>
      <c r="BMX189" s="513"/>
      <c r="BMY189" s="513"/>
      <c r="BMZ189" s="513"/>
      <c r="BNA189" s="513"/>
      <c r="BNB189" s="513"/>
      <c r="BNC189" s="513"/>
      <c r="BND189" s="513"/>
      <c r="BNE189" s="513"/>
      <c r="BNF189" s="513"/>
      <c r="BNG189" s="513"/>
      <c r="BNH189" s="513"/>
      <c r="BNI189" s="513"/>
      <c r="BNJ189" s="513"/>
      <c r="BNK189" s="513"/>
      <c r="BNL189" s="513"/>
      <c r="BNM189" s="513"/>
      <c r="BNN189" s="513"/>
      <c r="BNO189" s="513"/>
      <c r="BNP189" s="513"/>
      <c r="BNQ189" s="513"/>
      <c r="BNR189" s="513"/>
      <c r="BNS189" s="513"/>
      <c r="BNT189" s="513"/>
      <c r="BNU189" s="513"/>
      <c r="BNV189" s="513"/>
      <c r="BNW189" s="513"/>
      <c r="BNX189" s="513"/>
      <c r="BNY189" s="513"/>
      <c r="BNZ189" s="513"/>
      <c r="BOA189" s="513"/>
      <c r="BOB189" s="513"/>
      <c r="BOC189" s="513"/>
      <c r="BOD189" s="513"/>
      <c r="BOE189" s="513"/>
      <c r="BOF189" s="513"/>
      <c r="BOG189" s="513"/>
      <c r="BOH189" s="513"/>
      <c r="BOI189" s="513"/>
      <c r="BOJ189" s="513"/>
      <c r="BOK189" s="513"/>
      <c r="BOL189" s="513"/>
      <c r="BOM189" s="513"/>
      <c r="BON189" s="513"/>
      <c r="BOO189" s="513"/>
      <c r="BOP189" s="513"/>
      <c r="BOQ189" s="513"/>
      <c r="BOR189" s="513"/>
      <c r="BOS189" s="513"/>
      <c r="BOT189" s="513"/>
      <c r="BOU189" s="513"/>
      <c r="BOV189" s="513"/>
      <c r="BOW189" s="513"/>
      <c r="BOX189" s="513"/>
      <c r="BOY189" s="513"/>
      <c r="BOZ189" s="513"/>
      <c r="BPA189" s="513"/>
      <c r="BPB189" s="513"/>
      <c r="BPC189" s="513"/>
      <c r="BPD189" s="513"/>
      <c r="BPE189" s="513"/>
      <c r="BPF189" s="513"/>
      <c r="BPG189" s="513"/>
      <c r="BPH189" s="513"/>
      <c r="BPI189" s="513"/>
      <c r="BPJ189" s="513"/>
      <c r="BPK189" s="513"/>
      <c r="BPL189" s="513"/>
      <c r="BPM189" s="513"/>
      <c r="BPN189" s="513"/>
      <c r="BPO189" s="513"/>
      <c r="BPP189" s="513"/>
      <c r="BPQ189" s="513"/>
      <c r="BPR189" s="513"/>
      <c r="BPS189" s="513"/>
      <c r="BPT189" s="513"/>
      <c r="BPU189" s="513"/>
      <c r="BPV189" s="513"/>
      <c r="BPW189" s="513"/>
      <c r="BPX189" s="513"/>
      <c r="BPY189" s="513"/>
      <c r="BPZ189" s="513"/>
      <c r="BQA189" s="513"/>
      <c r="BQB189" s="513"/>
      <c r="BQC189" s="513"/>
      <c r="BQD189" s="513"/>
      <c r="BQE189" s="513"/>
      <c r="BQF189" s="513"/>
      <c r="BQG189" s="513"/>
      <c r="BQH189" s="513"/>
      <c r="BQI189" s="513"/>
      <c r="BQJ189" s="513"/>
      <c r="BQK189" s="513"/>
      <c r="BQL189" s="513"/>
      <c r="BQM189" s="513"/>
      <c r="BQN189" s="513"/>
      <c r="BQO189" s="513"/>
      <c r="BQP189" s="513"/>
      <c r="BQQ189" s="513"/>
      <c r="BQR189" s="513"/>
      <c r="BQS189" s="513"/>
      <c r="BQT189" s="513"/>
      <c r="BQU189" s="513"/>
      <c r="BQV189" s="513"/>
      <c r="BQW189" s="513"/>
      <c r="BQX189" s="513"/>
      <c r="BQY189" s="513"/>
      <c r="BQZ189" s="513"/>
      <c r="BRA189" s="513"/>
      <c r="BRB189" s="513"/>
      <c r="BRC189" s="513"/>
      <c r="BRD189" s="513"/>
      <c r="BRE189" s="513"/>
      <c r="BRF189" s="513"/>
      <c r="BRG189" s="513"/>
      <c r="BRH189" s="513"/>
      <c r="BRI189" s="513"/>
      <c r="BRJ189" s="513"/>
      <c r="BRK189" s="513"/>
      <c r="BRL189" s="513"/>
      <c r="BRM189" s="513"/>
      <c r="BRN189" s="513"/>
      <c r="BRO189" s="513"/>
      <c r="BRP189" s="513"/>
      <c r="BRQ189" s="513"/>
      <c r="BRR189" s="513"/>
      <c r="BRS189" s="513"/>
      <c r="BRT189" s="513"/>
      <c r="BRU189" s="513"/>
      <c r="BRV189" s="513"/>
      <c r="BRW189" s="513"/>
      <c r="BRX189" s="513"/>
      <c r="BRY189" s="513"/>
      <c r="BRZ189" s="513"/>
      <c r="BSA189" s="513"/>
      <c r="BSB189" s="513"/>
      <c r="BSC189" s="513"/>
      <c r="BSD189" s="513"/>
      <c r="BSE189" s="513"/>
      <c r="BSF189" s="513"/>
      <c r="BSG189" s="513"/>
      <c r="BSH189" s="513"/>
      <c r="BSI189" s="513"/>
      <c r="BSJ189" s="513"/>
      <c r="BSK189" s="513"/>
      <c r="BSL189" s="513"/>
      <c r="BSM189" s="513"/>
      <c r="BSN189" s="513"/>
      <c r="BSO189" s="513"/>
      <c r="BSP189" s="513"/>
      <c r="BSQ189" s="513"/>
      <c r="BSR189" s="513"/>
      <c r="BSS189" s="513"/>
      <c r="BST189" s="513"/>
      <c r="BSU189" s="513"/>
      <c r="BSV189" s="513"/>
      <c r="BSW189" s="513"/>
      <c r="BSX189" s="513"/>
      <c r="BSY189" s="513"/>
      <c r="BSZ189" s="513"/>
      <c r="BTA189" s="513"/>
      <c r="BTB189" s="513"/>
      <c r="BTC189" s="513"/>
      <c r="BTD189" s="513"/>
      <c r="BTE189" s="513"/>
      <c r="BTF189" s="513"/>
      <c r="BTG189" s="513"/>
      <c r="BTH189" s="513"/>
      <c r="BTI189" s="513"/>
      <c r="BTJ189" s="513"/>
      <c r="BTK189" s="513"/>
      <c r="BTL189" s="513"/>
      <c r="BTM189" s="513"/>
      <c r="BTN189" s="513"/>
      <c r="BTO189" s="513"/>
      <c r="BTP189" s="513"/>
      <c r="BTQ189" s="513"/>
      <c r="BTR189" s="513"/>
      <c r="BTS189" s="513"/>
      <c r="BTT189" s="513"/>
      <c r="BTU189" s="513"/>
      <c r="BTV189" s="513"/>
      <c r="BTW189" s="513"/>
      <c r="BTX189" s="513"/>
      <c r="BTY189" s="513"/>
      <c r="BTZ189" s="513"/>
      <c r="BUA189" s="513"/>
      <c r="BUB189" s="513"/>
      <c r="BUC189" s="513"/>
      <c r="BUD189" s="513"/>
      <c r="BUE189" s="513"/>
      <c r="BUF189" s="513"/>
      <c r="BUG189" s="513"/>
      <c r="BUH189" s="513"/>
      <c r="BUI189" s="513"/>
      <c r="BUJ189" s="513"/>
      <c r="BUK189" s="513"/>
      <c r="BUL189" s="513"/>
      <c r="BUM189" s="513"/>
      <c r="BUN189" s="513"/>
      <c r="BUO189" s="513"/>
      <c r="BUP189" s="513"/>
      <c r="BUQ189" s="513"/>
      <c r="BUR189" s="513"/>
      <c r="BUS189" s="513"/>
      <c r="BUT189" s="513"/>
      <c r="BUU189" s="513"/>
      <c r="BUV189" s="513"/>
      <c r="BUW189" s="513"/>
      <c r="BUX189" s="513"/>
      <c r="BUY189" s="513"/>
      <c r="BUZ189" s="513"/>
      <c r="BVA189" s="513"/>
      <c r="BVB189" s="513"/>
      <c r="BVC189" s="513"/>
      <c r="BVD189" s="513"/>
      <c r="BVE189" s="513"/>
      <c r="BVF189" s="513"/>
      <c r="BVG189" s="513"/>
      <c r="BVH189" s="513"/>
      <c r="BVI189" s="513"/>
      <c r="BVJ189" s="513"/>
      <c r="BVK189" s="513"/>
      <c r="BVL189" s="513"/>
      <c r="BVM189" s="513"/>
      <c r="BVN189" s="513"/>
      <c r="BVO189" s="513"/>
      <c r="BVP189" s="513"/>
      <c r="BVQ189" s="513"/>
      <c r="BVR189" s="513"/>
      <c r="BVS189" s="513"/>
      <c r="BVT189" s="513"/>
      <c r="BVU189" s="513"/>
      <c r="BVV189" s="513"/>
      <c r="BVW189" s="513"/>
      <c r="BVX189" s="513"/>
      <c r="BVY189" s="513"/>
      <c r="BVZ189" s="513"/>
      <c r="BWA189" s="513"/>
      <c r="BWB189" s="513"/>
      <c r="BWC189" s="513"/>
      <c r="BWD189" s="513"/>
      <c r="BWE189" s="513"/>
      <c r="BWF189" s="513"/>
      <c r="BWG189" s="513"/>
      <c r="BWH189" s="513"/>
      <c r="BWI189" s="513"/>
      <c r="BWJ189" s="513"/>
      <c r="BWK189" s="513"/>
      <c r="BWL189" s="513"/>
      <c r="BWM189" s="513"/>
      <c r="BWN189" s="513"/>
      <c r="BWO189" s="513"/>
      <c r="BWP189" s="513"/>
      <c r="BWQ189" s="513"/>
    </row>
    <row r="190" spans="1:1967" ht="102" customHeight="1">
      <c r="A190" s="9" t="s">
        <v>6200</v>
      </c>
      <c r="B190" s="100" t="s">
        <v>97</v>
      </c>
      <c r="C190" s="9" t="s">
        <v>725</v>
      </c>
      <c r="D190" s="3" t="s">
        <v>202</v>
      </c>
      <c r="E190" s="3" t="s">
        <v>200</v>
      </c>
      <c r="F190" s="3"/>
      <c r="G190" s="3" t="s">
        <v>385</v>
      </c>
      <c r="H190" s="20">
        <v>0</v>
      </c>
      <c r="I190" s="34">
        <v>470000000</v>
      </c>
      <c r="J190" s="21" t="s">
        <v>1316</v>
      </c>
      <c r="K190" s="19" t="s">
        <v>1931</v>
      </c>
      <c r="L190" s="137" t="s">
        <v>3404</v>
      </c>
      <c r="M190" s="140" t="s">
        <v>383</v>
      </c>
      <c r="N190" s="358" t="s">
        <v>8845</v>
      </c>
      <c r="O190" s="3" t="s">
        <v>1368</v>
      </c>
      <c r="P190" s="7" t="s">
        <v>1338</v>
      </c>
      <c r="Q190" s="3" t="s">
        <v>1337</v>
      </c>
      <c r="R190" s="132">
        <v>6.4189999999999996</v>
      </c>
      <c r="S190" s="79">
        <v>176000</v>
      </c>
      <c r="T190" s="83">
        <v>0</v>
      </c>
      <c r="U190" s="83">
        <f t="shared" si="18"/>
        <v>0</v>
      </c>
      <c r="V190" s="9" t="s">
        <v>1327</v>
      </c>
      <c r="W190" s="147" t="s">
        <v>1396</v>
      </c>
      <c r="X190" s="9" t="s">
        <v>9073</v>
      </c>
      <c r="Y190" s="513"/>
      <c r="Z190" s="513"/>
      <c r="AA190" s="513"/>
      <c r="AB190" s="513"/>
      <c r="AC190" s="513"/>
      <c r="AD190" s="513"/>
      <c r="AE190" s="513"/>
      <c r="AF190" s="513"/>
      <c r="AG190" s="513"/>
      <c r="AH190" s="513"/>
      <c r="AI190" s="513"/>
      <c r="AJ190" s="513"/>
      <c r="AK190" s="513"/>
      <c r="AL190" s="513"/>
      <c r="AM190" s="513"/>
      <c r="AN190" s="513"/>
      <c r="AO190" s="513"/>
      <c r="AP190" s="513"/>
      <c r="AQ190" s="513"/>
      <c r="AR190" s="513"/>
      <c r="AS190" s="513"/>
      <c r="AT190" s="513"/>
      <c r="AU190" s="513"/>
      <c r="AV190" s="513"/>
      <c r="AW190" s="513"/>
      <c r="AX190" s="513"/>
      <c r="AY190" s="513"/>
      <c r="AZ190" s="513"/>
      <c r="BA190" s="513"/>
      <c r="BB190" s="513"/>
      <c r="BC190" s="513"/>
      <c r="BD190" s="513"/>
      <c r="BE190" s="513"/>
      <c r="BF190" s="513"/>
      <c r="BG190" s="513"/>
      <c r="BH190" s="513"/>
      <c r="BI190" s="513"/>
      <c r="BJ190" s="513"/>
      <c r="BK190" s="513"/>
      <c r="BL190" s="513"/>
      <c r="BM190" s="513"/>
      <c r="BN190" s="513"/>
      <c r="BO190" s="513"/>
      <c r="BP190" s="513"/>
      <c r="BQ190" s="513"/>
      <c r="BR190" s="513"/>
      <c r="BS190" s="513"/>
      <c r="BT190" s="513"/>
      <c r="BU190" s="513"/>
      <c r="BV190" s="513"/>
      <c r="BW190" s="513"/>
      <c r="BX190" s="513"/>
      <c r="BY190" s="513"/>
      <c r="BZ190" s="513"/>
      <c r="CA190" s="513"/>
      <c r="CB190" s="513"/>
      <c r="CC190" s="513"/>
      <c r="CD190" s="513"/>
      <c r="CE190" s="513"/>
      <c r="CF190" s="513"/>
      <c r="CG190" s="513"/>
      <c r="CH190" s="513"/>
      <c r="CI190" s="513"/>
      <c r="CJ190" s="513"/>
      <c r="CK190" s="513"/>
      <c r="CL190" s="513"/>
      <c r="CM190" s="513"/>
      <c r="CN190" s="513"/>
      <c r="CO190" s="513"/>
      <c r="CP190" s="513"/>
      <c r="CQ190" s="513"/>
      <c r="CR190" s="513"/>
      <c r="CS190" s="513"/>
      <c r="CT190" s="513"/>
      <c r="CU190" s="513"/>
      <c r="CV190" s="513"/>
      <c r="CW190" s="513"/>
      <c r="CX190" s="513"/>
      <c r="CY190" s="513"/>
      <c r="CZ190" s="513"/>
      <c r="DA190" s="513"/>
      <c r="DB190" s="513"/>
      <c r="DC190" s="513"/>
      <c r="DD190" s="513"/>
      <c r="DE190" s="513"/>
      <c r="DF190" s="513"/>
      <c r="DG190" s="513"/>
      <c r="DH190" s="513"/>
      <c r="DI190" s="513"/>
      <c r="DJ190" s="513"/>
      <c r="DK190" s="513"/>
      <c r="DL190" s="513"/>
      <c r="DM190" s="513"/>
      <c r="DN190" s="513"/>
      <c r="DO190" s="513"/>
      <c r="DP190" s="513"/>
      <c r="DQ190" s="513"/>
      <c r="DR190" s="513"/>
      <c r="DS190" s="513"/>
      <c r="DT190" s="513"/>
      <c r="DU190" s="513"/>
      <c r="DV190" s="513"/>
      <c r="DW190" s="513"/>
      <c r="DX190" s="513"/>
      <c r="DY190" s="513"/>
      <c r="DZ190" s="513"/>
      <c r="EA190" s="513"/>
      <c r="EB190" s="513"/>
      <c r="EC190" s="513"/>
      <c r="ED190" s="513"/>
      <c r="EE190" s="513"/>
      <c r="EF190" s="513"/>
      <c r="EG190" s="513"/>
      <c r="EH190" s="513"/>
      <c r="EI190" s="513"/>
      <c r="EJ190" s="513"/>
      <c r="EK190" s="513"/>
      <c r="EL190" s="513"/>
      <c r="EM190" s="513"/>
      <c r="EN190" s="513"/>
      <c r="EO190" s="513"/>
      <c r="EP190" s="513"/>
      <c r="EQ190" s="513"/>
      <c r="ER190" s="513"/>
      <c r="ES190" s="513"/>
      <c r="ET190" s="513"/>
      <c r="EU190" s="513"/>
      <c r="EV190" s="513"/>
      <c r="EW190" s="513"/>
      <c r="EX190" s="513"/>
      <c r="EY190" s="513"/>
      <c r="EZ190" s="513"/>
      <c r="FA190" s="513"/>
      <c r="FB190" s="513"/>
      <c r="FC190" s="513"/>
      <c r="FD190" s="513"/>
      <c r="FE190" s="513"/>
      <c r="FF190" s="513"/>
      <c r="FG190" s="513"/>
      <c r="FH190" s="513"/>
      <c r="FI190" s="513"/>
      <c r="FJ190" s="513"/>
      <c r="FK190" s="513"/>
      <c r="FL190" s="513"/>
      <c r="FM190" s="513"/>
      <c r="FN190" s="513"/>
      <c r="FO190" s="513"/>
      <c r="FP190" s="513"/>
      <c r="FQ190" s="513"/>
      <c r="FR190" s="513"/>
      <c r="FS190" s="513"/>
      <c r="FT190" s="513"/>
      <c r="FU190" s="513"/>
      <c r="FV190" s="513"/>
      <c r="FW190" s="513"/>
      <c r="FX190" s="513"/>
      <c r="FY190" s="513"/>
      <c r="FZ190" s="513"/>
      <c r="GA190" s="513"/>
      <c r="GB190" s="513"/>
      <c r="GC190" s="513"/>
      <c r="GD190" s="513"/>
      <c r="GE190" s="513"/>
      <c r="GF190" s="513"/>
      <c r="GG190" s="513"/>
      <c r="GH190" s="513"/>
      <c r="GI190" s="513"/>
      <c r="GJ190" s="513"/>
      <c r="GK190" s="513"/>
      <c r="GL190" s="513"/>
      <c r="GM190" s="513"/>
      <c r="GN190" s="513"/>
      <c r="GO190" s="513"/>
      <c r="GP190" s="513"/>
      <c r="GQ190" s="513"/>
      <c r="GR190" s="513"/>
      <c r="GS190" s="513"/>
      <c r="GT190" s="513"/>
      <c r="GU190" s="513"/>
      <c r="GV190" s="513"/>
      <c r="GW190" s="513"/>
      <c r="GX190" s="513"/>
      <c r="GY190" s="513"/>
      <c r="GZ190" s="513"/>
      <c r="HA190" s="513"/>
      <c r="HB190" s="513"/>
      <c r="HC190" s="513"/>
      <c r="HD190" s="513"/>
      <c r="HE190" s="513"/>
      <c r="HF190" s="513"/>
      <c r="HG190" s="513"/>
      <c r="HH190" s="513"/>
      <c r="HI190" s="513"/>
      <c r="HJ190" s="513"/>
      <c r="HK190" s="513"/>
      <c r="HL190" s="513"/>
      <c r="HM190" s="513"/>
      <c r="HN190" s="513"/>
      <c r="HO190" s="513"/>
      <c r="HP190" s="513"/>
      <c r="HQ190" s="513"/>
      <c r="HR190" s="513"/>
      <c r="HS190" s="513"/>
      <c r="HT190" s="513"/>
      <c r="HU190" s="513"/>
      <c r="HV190" s="513"/>
      <c r="HW190" s="513"/>
      <c r="HX190" s="513"/>
      <c r="HY190" s="513"/>
      <c r="HZ190" s="513"/>
      <c r="IA190" s="513"/>
      <c r="IB190" s="513"/>
      <c r="IC190" s="513"/>
      <c r="ID190" s="513"/>
      <c r="IE190" s="513"/>
      <c r="IF190" s="513"/>
      <c r="IG190" s="513"/>
      <c r="IH190" s="513"/>
      <c r="II190" s="513"/>
      <c r="IJ190" s="513"/>
      <c r="IK190" s="513"/>
      <c r="IL190" s="513"/>
      <c r="IM190" s="513"/>
      <c r="IN190" s="513"/>
      <c r="IO190" s="513"/>
      <c r="IP190" s="513"/>
      <c r="IQ190" s="513"/>
      <c r="IR190" s="513"/>
      <c r="IS190" s="513"/>
      <c r="IT190" s="513"/>
      <c r="IU190" s="513"/>
      <c r="IV190" s="513"/>
      <c r="IW190" s="513"/>
      <c r="IX190" s="513"/>
      <c r="IY190" s="513"/>
      <c r="IZ190" s="513"/>
      <c r="JA190" s="513"/>
      <c r="JB190" s="513"/>
      <c r="JC190" s="513"/>
      <c r="JD190" s="513"/>
      <c r="JE190" s="513"/>
      <c r="JF190" s="513"/>
      <c r="JG190" s="513"/>
      <c r="JH190" s="513"/>
      <c r="JI190" s="513"/>
      <c r="JJ190" s="513"/>
      <c r="JK190" s="513"/>
      <c r="JL190" s="513"/>
      <c r="JM190" s="513"/>
      <c r="JN190" s="513"/>
      <c r="JO190" s="513"/>
      <c r="JP190" s="513"/>
      <c r="JQ190" s="513"/>
      <c r="JR190" s="513"/>
      <c r="JS190" s="513"/>
      <c r="JT190" s="513"/>
      <c r="JU190" s="513"/>
      <c r="JV190" s="513"/>
      <c r="JW190" s="513"/>
      <c r="JX190" s="513"/>
      <c r="JY190" s="513"/>
      <c r="JZ190" s="513"/>
      <c r="KA190" s="513"/>
      <c r="KB190" s="513"/>
      <c r="KC190" s="513"/>
      <c r="KD190" s="513"/>
      <c r="KE190" s="513"/>
      <c r="KF190" s="513"/>
      <c r="KG190" s="513"/>
      <c r="KH190" s="513"/>
      <c r="KI190" s="513"/>
      <c r="KJ190" s="513"/>
      <c r="KK190" s="513"/>
      <c r="KL190" s="513"/>
      <c r="KM190" s="513"/>
      <c r="KN190" s="513"/>
      <c r="KO190" s="513"/>
      <c r="KP190" s="513"/>
      <c r="KQ190" s="513"/>
      <c r="KR190" s="513"/>
      <c r="KS190" s="513"/>
      <c r="KT190" s="513"/>
      <c r="KU190" s="513"/>
      <c r="KV190" s="513"/>
      <c r="KW190" s="513"/>
      <c r="KX190" s="513"/>
      <c r="KY190" s="513"/>
      <c r="KZ190" s="513"/>
      <c r="LA190" s="513"/>
      <c r="LB190" s="513"/>
      <c r="LC190" s="513"/>
      <c r="LD190" s="513"/>
      <c r="LE190" s="513"/>
      <c r="LF190" s="513"/>
      <c r="LG190" s="513"/>
      <c r="LH190" s="513"/>
      <c r="LI190" s="513"/>
      <c r="LJ190" s="513"/>
      <c r="LK190" s="513"/>
      <c r="LL190" s="513"/>
      <c r="LM190" s="513"/>
      <c r="LN190" s="513"/>
      <c r="LO190" s="513"/>
      <c r="LP190" s="513"/>
      <c r="LQ190" s="513"/>
      <c r="LR190" s="513"/>
      <c r="LS190" s="513"/>
      <c r="LT190" s="513"/>
      <c r="LU190" s="513"/>
      <c r="LV190" s="513"/>
      <c r="LW190" s="513"/>
      <c r="LX190" s="513"/>
      <c r="LY190" s="513"/>
      <c r="LZ190" s="513"/>
      <c r="MA190" s="513"/>
      <c r="MB190" s="513"/>
      <c r="MC190" s="513"/>
      <c r="MD190" s="513"/>
      <c r="ME190" s="513"/>
      <c r="MF190" s="513"/>
      <c r="MG190" s="513"/>
      <c r="MH190" s="513"/>
      <c r="MI190" s="513"/>
      <c r="MJ190" s="513"/>
      <c r="MK190" s="513"/>
      <c r="ML190" s="513"/>
      <c r="MM190" s="513"/>
      <c r="MN190" s="513"/>
      <c r="MO190" s="513"/>
      <c r="MP190" s="513"/>
      <c r="MQ190" s="513"/>
      <c r="MR190" s="513"/>
      <c r="MS190" s="513"/>
      <c r="MT190" s="513"/>
      <c r="MU190" s="513"/>
      <c r="MV190" s="513"/>
      <c r="MW190" s="513"/>
      <c r="MX190" s="513"/>
      <c r="MY190" s="513"/>
      <c r="MZ190" s="513"/>
      <c r="NA190" s="513"/>
      <c r="NB190" s="513"/>
      <c r="NC190" s="513"/>
      <c r="ND190" s="513"/>
      <c r="NE190" s="513"/>
      <c r="NF190" s="513"/>
      <c r="NG190" s="513"/>
      <c r="NH190" s="513"/>
      <c r="NI190" s="513"/>
      <c r="NJ190" s="513"/>
      <c r="NK190" s="513"/>
      <c r="NL190" s="513"/>
      <c r="NM190" s="513"/>
      <c r="NN190" s="513"/>
      <c r="NO190" s="513"/>
      <c r="NP190" s="513"/>
      <c r="NQ190" s="513"/>
      <c r="NR190" s="513"/>
      <c r="NS190" s="513"/>
      <c r="NT190" s="513"/>
      <c r="NU190" s="513"/>
      <c r="NV190" s="513"/>
      <c r="NW190" s="513"/>
      <c r="NX190" s="513"/>
      <c r="NY190" s="513"/>
      <c r="NZ190" s="513"/>
      <c r="OA190" s="513"/>
      <c r="OB190" s="513"/>
      <c r="OC190" s="513"/>
      <c r="OD190" s="513"/>
      <c r="OE190" s="513"/>
      <c r="OF190" s="513"/>
      <c r="OG190" s="513"/>
      <c r="OH190" s="513"/>
      <c r="OI190" s="513"/>
      <c r="OJ190" s="513"/>
      <c r="OK190" s="513"/>
      <c r="OL190" s="513"/>
      <c r="OM190" s="513"/>
      <c r="ON190" s="513"/>
      <c r="OO190" s="513"/>
      <c r="OP190" s="513"/>
      <c r="OQ190" s="513"/>
      <c r="OR190" s="513"/>
      <c r="OS190" s="513"/>
      <c r="OT190" s="513"/>
      <c r="OU190" s="513"/>
      <c r="OV190" s="513"/>
      <c r="OW190" s="513"/>
      <c r="OX190" s="513"/>
      <c r="OY190" s="513"/>
      <c r="OZ190" s="513"/>
      <c r="PA190" s="513"/>
      <c r="PB190" s="513"/>
      <c r="PC190" s="513"/>
      <c r="PD190" s="513"/>
      <c r="PE190" s="513"/>
      <c r="PF190" s="513"/>
      <c r="PG190" s="513"/>
      <c r="PH190" s="513"/>
      <c r="PI190" s="513"/>
      <c r="PJ190" s="513"/>
      <c r="PK190" s="513"/>
      <c r="PL190" s="513"/>
      <c r="PM190" s="513"/>
      <c r="PN190" s="513"/>
      <c r="PO190" s="513"/>
      <c r="PP190" s="513"/>
      <c r="PQ190" s="513"/>
      <c r="PR190" s="513"/>
      <c r="PS190" s="513"/>
      <c r="PT190" s="513"/>
      <c r="PU190" s="513"/>
      <c r="PV190" s="513"/>
      <c r="PW190" s="513"/>
      <c r="PX190" s="513"/>
      <c r="PY190" s="513"/>
      <c r="PZ190" s="513"/>
      <c r="QA190" s="513"/>
      <c r="QB190" s="513"/>
      <c r="QC190" s="513"/>
      <c r="QD190" s="513"/>
      <c r="QE190" s="513"/>
      <c r="QF190" s="513"/>
      <c r="QG190" s="513"/>
      <c r="QH190" s="513"/>
      <c r="QI190" s="513"/>
      <c r="QJ190" s="513"/>
      <c r="QK190" s="513"/>
      <c r="QL190" s="513"/>
      <c r="QM190" s="513"/>
      <c r="QN190" s="513"/>
      <c r="QO190" s="513"/>
      <c r="QP190" s="513"/>
      <c r="QQ190" s="513"/>
      <c r="QR190" s="513"/>
      <c r="QS190" s="513"/>
      <c r="QT190" s="513"/>
      <c r="QU190" s="513"/>
      <c r="QV190" s="513"/>
      <c r="QW190" s="513"/>
      <c r="QX190" s="513"/>
      <c r="QY190" s="513"/>
      <c r="QZ190" s="513"/>
      <c r="RA190" s="513"/>
      <c r="RB190" s="513"/>
      <c r="RC190" s="513"/>
      <c r="RD190" s="513"/>
      <c r="RE190" s="513"/>
      <c r="RF190" s="513"/>
      <c r="RG190" s="513"/>
      <c r="RH190" s="513"/>
      <c r="RI190" s="513"/>
      <c r="RJ190" s="513"/>
      <c r="RK190" s="513"/>
      <c r="RL190" s="513"/>
      <c r="RM190" s="513"/>
      <c r="RN190" s="513"/>
      <c r="RO190" s="513"/>
      <c r="RP190" s="513"/>
      <c r="RQ190" s="513"/>
      <c r="RR190" s="513"/>
      <c r="RS190" s="513"/>
      <c r="RT190" s="513"/>
      <c r="RU190" s="513"/>
      <c r="RV190" s="513"/>
      <c r="RW190" s="513"/>
      <c r="RX190" s="513"/>
      <c r="RY190" s="513"/>
      <c r="RZ190" s="513"/>
      <c r="SA190" s="513"/>
      <c r="SB190" s="513"/>
      <c r="SC190" s="513"/>
      <c r="SD190" s="513"/>
      <c r="SE190" s="513"/>
      <c r="SF190" s="513"/>
      <c r="SG190" s="513"/>
      <c r="SH190" s="513"/>
      <c r="SI190" s="513"/>
      <c r="SJ190" s="513"/>
      <c r="SK190" s="513"/>
      <c r="SL190" s="513"/>
      <c r="SM190" s="513"/>
      <c r="SN190" s="513"/>
      <c r="SO190" s="513"/>
      <c r="SP190" s="513"/>
      <c r="SQ190" s="513"/>
      <c r="SR190" s="513"/>
      <c r="SS190" s="513"/>
      <c r="ST190" s="513"/>
      <c r="SU190" s="513"/>
      <c r="SV190" s="513"/>
      <c r="SW190" s="513"/>
      <c r="SX190" s="513"/>
      <c r="SY190" s="513"/>
      <c r="SZ190" s="513"/>
      <c r="TA190" s="513"/>
      <c r="TB190" s="513"/>
      <c r="TC190" s="513"/>
      <c r="TD190" s="513"/>
      <c r="TE190" s="513"/>
      <c r="TF190" s="513"/>
      <c r="TG190" s="513"/>
      <c r="TH190" s="513"/>
      <c r="TI190" s="513"/>
      <c r="TJ190" s="513"/>
      <c r="TK190" s="513"/>
      <c r="TL190" s="513"/>
      <c r="TM190" s="513"/>
      <c r="TN190" s="513"/>
      <c r="TO190" s="513"/>
      <c r="TP190" s="513"/>
      <c r="TQ190" s="513"/>
      <c r="TR190" s="513"/>
      <c r="TS190" s="513"/>
      <c r="TT190" s="513"/>
      <c r="TU190" s="513"/>
      <c r="TV190" s="513"/>
      <c r="TW190" s="513"/>
      <c r="TX190" s="513"/>
      <c r="TY190" s="513"/>
      <c r="TZ190" s="513"/>
      <c r="UA190" s="513"/>
      <c r="UB190" s="513"/>
      <c r="UC190" s="513"/>
      <c r="UD190" s="513"/>
      <c r="UE190" s="513"/>
      <c r="UF190" s="513"/>
      <c r="UG190" s="513"/>
      <c r="UH190" s="513"/>
      <c r="UI190" s="513"/>
      <c r="UJ190" s="513"/>
      <c r="UK190" s="513"/>
      <c r="UL190" s="513"/>
      <c r="UM190" s="513"/>
      <c r="UN190" s="513"/>
      <c r="UO190" s="513"/>
      <c r="UP190" s="513"/>
      <c r="UQ190" s="513"/>
      <c r="UR190" s="513"/>
      <c r="US190" s="513"/>
      <c r="UT190" s="513"/>
      <c r="UU190" s="513"/>
      <c r="UV190" s="513"/>
      <c r="UW190" s="513"/>
      <c r="UX190" s="513"/>
      <c r="UY190" s="513"/>
      <c r="UZ190" s="513"/>
      <c r="VA190" s="513"/>
      <c r="VB190" s="513"/>
      <c r="VC190" s="513"/>
      <c r="VD190" s="513"/>
      <c r="VE190" s="513"/>
      <c r="VF190" s="513"/>
      <c r="VG190" s="513"/>
      <c r="VH190" s="513"/>
      <c r="VI190" s="513"/>
      <c r="VJ190" s="513"/>
      <c r="VK190" s="513"/>
      <c r="VL190" s="513"/>
      <c r="VM190" s="513"/>
      <c r="VN190" s="513"/>
      <c r="VO190" s="513"/>
      <c r="VP190" s="513"/>
      <c r="VQ190" s="513"/>
      <c r="VR190" s="513"/>
      <c r="VS190" s="513"/>
      <c r="VT190" s="513"/>
      <c r="VU190" s="513"/>
      <c r="VV190" s="513"/>
      <c r="VW190" s="513"/>
      <c r="VX190" s="513"/>
      <c r="VY190" s="513"/>
      <c r="VZ190" s="513"/>
      <c r="WA190" s="513"/>
      <c r="WB190" s="513"/>
      <c r="WC190" s="513"/>
      <c r="WD190" s="513"/>
      <c r="WE190" s="513"/>
      <c r="WF190" s="513"/>
      <c r="WG190" s="513"/>
      <c r="WH190" s="513"/>
      <c r="WI190" s="513"/>
      <c r="WJ190" s="513"/>
      <c r="WK190" s="513"/>
      <c r="WL190" s="513"/>
      <c r="WM190" s="513"/>
      <c r="WN190" s="513"/>
      <c r="WO190" s="513"/>
      <c r="WP190" s="513"/>
      <c r="WQ190" s="513"/>
      <c r="WR190" s="513"/>
      <c r="WS190" s="513"/>
      <c r="WT190" s="513"/>
      <c r="WU190" s="513"/>
      <c r="WV190" s="513"/>
      <c r="WW190" s="513"/>
      <c r="WX190" s="513"/>
      <c r="WY190" s="513"/>
      <c r="WZ190" s="513"/>
      <c r="XA190" s="513"/>
      <c r="XB190" s="513"/>
      <c r="XC190" s="513"/>
      <c r="XD190" s="513"/>
      <c r="XE190" s="513"/>
      <c r="XF190" s="513"/>
      <c r="XG190" s="513"/>
      <c r="XH190" s="513"/>
      <c r="XI190" s="513"/>
      <c r="XJ190" s="513"/>
      <c r="XK190" s="513"/>
      <c r="XL190" s="513"/>
      <c r="XM190" s="513"/>
      <c r="XN190" s="513"/>
      <c r="XO190" s="513"/>
      <c r="XP190" s="513"/>
      <c r="XQ190" s="513"/>
      <c r="XR190" s="513"/>
      <c r="XS190" s="513"/>
      <c r="XT190" s="513"/>
      <c r="XU190" s="513"/>
      <c r="XV190" s="513"/>
      <c r="XW190" s="513"/>
      <c r="XX190" s="513"/>
      <c r="XY190" s="513"/>
      <c r="XZ190" s="513"/>
      <c r="YA190" s="513"/>
      <c r="YB190" s="513"/>
      <c r="YC190" s="513"/>
      <c r="YD190" s="513"/>
      <c r="YE190" s="513"/>
      <c r="YF190" s="513"/>
      <c r="YG190" s="513"/>
      <c r="YH190" s="513"/>
      <c r="YI190" s="513"/>
      <c r="YJ190" s="513"/>
      <c r="YK190" s="513"/>
      <c r="YL190" s="513"/>
      <c r="YM190" s="513"/>
      <c r="YN190" s="513"/>
      <c r="YO190" s="513"/>
      <c r="YP190" s="513"/>
      <c r="YQ190" s="513"/>
      <c r="YR190" s="513"/>
      <c r="YS190" s="513"/>
      <c r="YT190" s="513"/>
      <c r="YU190" s="513"/>
      <c r="YV190" s="513"/>
      <c r="YW190" s="513"/>
      <c r="YX190" s="513"/>
      <c r="YY190" s="513"/>
      <c r="YZ190" s="513"/>
      <c r="ZA190" s="513"/>
      <c r="ZB190" s="513"/>
      <c r="ZC190" s="513"/>
      <c r="ZD190" s="513"/>
      <c r="ZE190" s="513"/>
      <c r="ZF190" s="513"/>
      <c r="ZG190" s="513"/>
      <c r="ZH190" s="513"/>
      <c r="ZI190" s="513"/>
      <c r="ZJ190" s="513"/>
      <c r="ZK190" s="513"/>
      <c r="ZL190" s="513"/>
      <c r="ZM190" s="513"/>
      <c r="ZN190" s="513"/>
      <c r="ZO190" s="513"/>
      <c r="ZP190" s="513"/>
      <c r="ZQ190" s="513"/>
      <c r="ZR190" s="513"/>
      <c r="ZS190" s="513"/>
      <c r="ZT190" s="513"/>
      <c r="ZU190" s="513"/>
      <c r="ZV190" s="513"/>
      <c r="ZW190" s="513"/>
      <c r="ZX190" s="513"/>
      <c r="ZY190" s="513"/>
      <c r="ZZ190" s="513"/>
      <c r="AAA190" s="513"/>
      <c r="AAB190" s="513"/>
      <c r="AAC190" s="513"/>
      <c r="AAD190" s="513"/>
      <c r="AAE190" s="513"/>
      <c r="AAF190" s="513"/>
      <c r="AAG190" s="513"/>
      <c r="AAH190" s="513"/>
      <c r="AAI190" s="513"/>
      <c r="AAJ190" s="513"/>
      <c r="AAK190" s="513"/>
      <c r="AAL190" s="513"/>
      <c r="AAM190" s="513"/>
      <c r="AAN190" s="513"/>
      <c r="AAO190" s="513"/>
      <c r="AAP190" s="513"/>
      <c r="AAQ190" s="513"/>
      <c r="AAR190" s="513"/>
      <c r="AAS190" s="513"/>
      <c r="AAT190" s="513"/>
      <c r="AAU190" s="513"/>
      <c r="AAV190" s="513"/>
      <c r="AAW190" s="513"/>
      <c r="AAX190" s="513"/>
      <c r="AAY190" s="513"/>
      <c r="AAZ190" s="513"/>
      <c r="ABA190" s="513"/>
      <c r="ABB190" s="513"/>
      <c r="ABC190" s="513"/>
      <c r="ABD190" s="513"/>
      <c r="ABE190" s="513"/>
      <c r="ABF190" s="513"/>
      <c r="ABG190" s="513"/>
      <c r="ABH190" s="513"/>
      <c r="ABI190" s="513"/>
      <c r="ABJ190" s="513"/>
      <c r="ABK190" s="513"/>
      <c r="ABL190" s="513"/>
      <c r="ABM190" s="513"/>
      <c r="ABN190" s="513"/>
      <c r="ABO190" s="513"/>
      <c r="ABP190" s="513"/>
      <c r="ABQ190" s="513"/>
      <c r="ABR190" s="513"/>
      <c r="ABS190" s="513"/>
      <c r="ABT190" s="513"/>
      <c r="ABU190" s="513"/>
      <c r="ABV190" s="513"/>
      <c r="ABW190" s="513"/>
      <c r="ABX190" s="513"/>
      <c r="ABY190" s="513"/>
      <c r="ABZ190" s="513"/>
      <c r="ACA190" s="513"/>
      <c r="ACB190" s="513"/>
      <c r="ACC190" s="513"/>
      <c r="ACD190" s="513"/>
      <c r="ACE190" s="513"/>
      <c r="ACF190" s="513"/>
      <c r="ACG190" s="513"/>
      <c r="ACH190" s="513"/>
      <c r="ACI190" s="513"/>
      <c r="ACJ190" s="513"/>
      <c r="ACK190" s="513"/>
      <c r="ACL190" s="513"/>
      <c r="ACM190" s="513"/>
      <c r="ACN190" s="513"/>
      <c r="ACO190" s="513"/>
      <c r="ACP190" s="513"/>
      <c r="ACQ190" s="513"/>
      <c r="ACR190" s="513"/>
      <c r="ACS190" s="513"/>
      <c r="ACT190" s="513"/>
      <c r="ACU190" s="513"/>
      <c r="ACV190" s="513"/>
      <c r="ACW190" s="513"/>
      <c r="ACX190" s="513"/>
      <c r="ACY190" s="513"/>
      <c r="ACZ190" s="513"/>
      <c r="ADA190" s="513"/>
      <c r="ADB190" s="513"/>
      <c r="ADC190" s="513"/>
      <c r="ADD190" s="513"/>
      <c r="ADE190" s="513"/>
      <c r="ADF190" s="513"/>
      <c r="ADG190" s="513"/>
      <c r="ADH190" s="513"/>
      <c r="ADI190" s="513"/>
      <c r="ADJ190" s="513"/>
      <c r="ADK190" s="513"/>
      <c r="ADL190" s="513"/>
      <c r="ADM190" s="513"/>
      <c r="ADN190" s="513"/>
      <c r="ADO190" s="513"/>
      <c r="ADP190" s="513"/>
      <c r="ADQ190" s="513"/>
      <c r="ADR190" s="513"/>
      <c r="ADS190" s="513"/>
      <c r="ADT190" s="513"/>
      <c r="ADU190" s="513"/>
      <c r="ADV190" s="513"/>
      <c r="ADW190" s="513"/>
      <c r="ADX190" s="513"/>
      <c r="ADY190" s="513"/>
      <c r="ADZ190" s="513"/>
      <c r="AEA190" s="513"/>
      <c r="AEB190" s="513"/>
      <c r="AEC190" s="513"/>
      <c r="AED190" s="513"/>
      <c r="AEE190" s="513"/>
      <c r="AEF190" s="513"/>
      <c r="AEG190" s="513"/>
      <c r="AEH190" s="513"/>
      <c r="AEI190" s="513"/>
      <c r="AEJ190" s="513"/>
      <c r="AEK190" s="513"/>
      <c r="AEL190" s="513"/>
      <c r="AEM190" s="513"/>
      <c r="AEN190" s="513"/>
      <c r="AEO190" s="513"/>
      <c r="AEP190" s="513"/>
      <c r="AEQ190" s="513"/>
      <c r="AER190" s="513"/>
      <c r="AES190" s="513"/>
      <c r="AET190" s="513"/>
      <c r="AEU190" s="513"/>
      <c r="AEV190" s="513"/>
      <c r="AEW190" s="513"/>
      <c r="AEX190" s="513"/>
      <c r="AEY190" s="513"/>
      <c r="AEZ190" s="513"/>
      <c r="AFA190" s="513"/>
      <c r="AFB190" s="513"/>
      <c r="AFC190" s="513"/>
      <c r="AFD190" s="513"/>
      <c r="AFE190" s="513"/>
      <c r="AFF190" s="513"/>
      <c r="AFG190" s="513"/>
      <c r="AFH190" s="513"/>
      <c r="AFI190" s="513"/>
      <c r="AFJ190" s="513"/>
      <c r="AFK190" s="513"/>
      <c r="AFL190" s="513"/>
      <c r="AFM190" s="513"/>
      <c r="AFN190" s="513"/>
      <c r="AFO190" s="513"/>
      <c r="AFP190" s="513"/>
      <c r="AFQ190" s="513"/>
      <c r="AFR190" s="513"/>
      <c r="AFS190" s="513"/>
      <c r="AFT190" s="513"/>
      <c r="AFU190" s="513"/>
      <c r="AFV190" s="513"/>
      <c r="AFW190" s="513"/>
      <c r="AFX190" s="513"/>
      <c r="AFY190" s="513"/>
      <c r="AFZ190" s="513"/>
      <c r="AGA190" s="513"/>
      <c r="AGB190" s="513"/>
      <c r="AGC190" s="513"/>
      <c r="AGD190" s="513"/>
      <c r="AGE190" s="513"/>
      <c r="AGF190" s="513"/>
      <c r="AGG190" s="513"/>
      <c r="AGH190" s="513"/>
      <c r="AGI190" s="513"/>
      <c r="AGJ190" s="513"/>
      <c r="AGK190" s="513"/>
      <c r="AGL190" s="513"/>
      <c r="AGM190" s="513"/>
      <c r="AGN190" s="513"/>
      <c r="AGO190" s="513"/>
      <c r="AGP190" s="513"/>
      <c r="AGQ190" s="513"/>
      <c r="AGR190" s="513"/>
      <c r="AGS190" s="513"/>
      <c r="AGT190" s="513"/>
      <c r="AGU190" s="513"/>
      <c r="AGV190" s="513"/>
      <c r="AGW190" s="513"/>
      <c r="AGX190" s="513"/>
      <c r="AGY190" s="513"/>
      <c r="AGZ190" s="513"/>
      <c r="AHA190" s="513"/>
      <c r="AHB190" s="513"/>
      <c r="AHC190" s="513"/>
      <c r="AHD190" s="513"/>
      <c r="AHE190" s="513"/>
      <c r="AHF190" s="513"/>
      <c r="AHG190" s="513"/>
      <c r="AHH190" s="513"/>
      <c r="AHI190" s="513"/>
      <c r="AHJ190" s="513"/>
      <c r="AHK190" s="513"/>
      <c r="AHL190" s="513"/>
      <c r="AHM190" s="513"/>
      <c r="AHN190" s="513"/>
      <c r="AHO190" s="513"/>
      <c r="AHP190" s="513"/>
      <c r="AHQ190" s="513"/>
      <c r="AHR190" s="513"/>
      <c r="AHS190" s="513"/>
      <c r="AHT190" s="513"/>
      <c r="AHU190" s="513"/>
      <c r="AHV190" s="513"/>
      <c r="AHW190" s="513"/>
      <c r="AHX190" s="513"/>
      <c r="AHY190" s="513"/>
      <c r="AHZ190" s="513"/>
      <c r="AIA190" s="513"/>
      <c r="AIB190" s="513"/>
      <c r="AIC190" s="513"/>
      <c r="AID190" s="513"/>
      <c r="AIE190" s="513"/>
      <c r="AIF190" s="513"/>
      <c r="AIG190" s="513"/>
      <c r="AIH190" s="513"/>
      <c r="AII190" s="513"/>
      <c r="AIJ190" s="513"/>
      <c r="AIK190" s="513"/>
      <c r="AIL190" s="513"/>
      <c r="AIM190" s="513"/>
      <c r="AIN190" s="513"/>
      <c r="AIO190" s="513"/>
      <c r="AIP190" s="513"/>
      <c r="AIQ190" s="513"/>
      <c r="AIR190" s="513"/>
      <c r="AIS190" s="513"/>
      <c r="AIT190" s="513"/>
      <c r="AIU190" s="513"/>
      <c r="AIV190" s="513"/>
      <c r="AIW190" s="513"/>
      <c r="AIX190" s="513"/>
      <c r="AIY190" s="513"/>
      <c r="AIZ190" s="513"/>
      <c r="AJA190" s="513"/>
      <c r="AJB190" s="513"/>
      <c r="AJC190" s="513"/>
      <c r="AJD190" s="513"/>
      <c r="AJE190" s="513"/>
      <c r="AJF190" s="513"/>
      <c r="AJG190" s="513"/>
      <c r="AJH190" s="513"/>
      <c r="AJI190" s="513"/>
      <c r="AJJ190" s="513"/>
      <c r="AJK190" s="513"/>
      <c r="AJL190" s="513"/>
      <c r="AJM190" s="513"/>
      <c r="AJN190" s="513"/>
      <c r="AJO190" s="513"/>
      <c r="AJP190" s="513"/>
      <c r="AJQ190" s="513"/>
      <c r="AJR190" s="513"/>
      <c r="AJS190" s="513"/>
      <c r="AJT190" s="513"/>
      <c r="AJU190" s="513"/>
      <c r="AJV190" s="513"/>
      <c r="AJW190" s="513"/>
      <c r="AJX190" s="513"/>
      <c r="AJY190" s="513"/>
      <c r="AJZ190" s="513"/>
      <c r="AKA190" s="513"/>
      <c r="AKB190" s="513"/>
      <c r="AKC190" s="513"/>
      <c r="AKD190" s="513"/>
      <c r="AKE190" s="513"/>
      <c r="AKF190" s="513"/>
      <c r="AKG190" s="513"/>
      <c r="AKH190" s="513"/>
      <c r="AKI190" s="513"/>
      <c r="AKJ190" s="513"/>
      <c r="AKK190" s="513"/>
      <c r="AKL190" s="513"/>
      <c r="AKM190" s="513"/>
      <c r="AKN190" s="513"/>
      <c r="AKO190" s="513"/>
      <c r="AKP190" s="513"/>
      <c r="AKQ190" s="513"/>
      <c r="AKR190" s="513"/>
      <c r="AKS190" s="513"/>
      <c r="AKT190" s="513"/>
      <c r="AKU190" s="513"/>
      <c r="AKV190" s="513"/>
      <c r="AKW190" s="513"/>
      <c r="AKX190" s="513"/>
      <c r="AKY190" s="513"/>
      <c r="AKZ190" s="513"/>
      <c r="ALA190" s="513"/>
      <c r="ALB190" s="513"/>
      <c r="ALC190" s="513"/>
      <c r="ALD190" s="513"/>
      <c r="ALE190" s="513"/>
      <c r="ALF190" s="513"/>
      <c r="ALG190" s="513"/>
      <c r="ALH190" s="513"/>
      <c r="ALI190" s="513"/>
      <c r="ALJ190" s="513"/>
      <c r="ALK190" s="513"/>
      <c r="ALL190" s="513"/>
      <c r="ALM190" s="513"/>
      <c r="ALN190" s="513"/>
      <c r="ALO190" s="513"/>
      <c r="ALP190" s="513"/>
      <c r="ALQ190" s="513"/>
      <c r="ALR190" s="513"/>
      <c r="ALS190" s="513"/>
      <c r="ALT190" s="513"/>
      <c r="ALU190" s="513"/>
      <c r="ALV190" s="513"/>
      <c r="ALW190" s="513"/>
      <c r="ALX190" s="513"/>
      <c r="ALY190" s="513"/>
      <c r="ALZ190" s="513"/>
      <c r="AMA190" s="513"/>
      <c r="AMB190" s="513"/>
      <c r="AMC190" s="513"/>
      <c r="AMD190" s="513"/>
      <c r="AME190" s="513"/>
      <c r="AMF190" s="513"/>
      <c r="AMG190" s="513"/>
      <c r="AMH190" s="513"/>
      <c r="AMI190" s="513"/>
      <c r="AMJ190" s="513"/>
      <c r="AMK190" s="513"/>
      <c r="AML190" s="513"/>
      <c r="AMM190" s="513"/>
      <c r="AMN190" s="513"/>
      <c r="AMO190" s="513"/>
      <c r="AMP190" s="513"/>
      <c r="AMQ190" s="513"/>
      <c r="AMR190" s="513"/>
      <c r="AMS190" s="513"/>
      <c r="AMT190" s="513"/>
      <c r="AMU190" s="513"/>
      <c r="AMV190" s="513"/>
      <c r="AMW190" s="513"/>
      <c r="AMX190" s="513"/>
      <c r="AMY190" s="513"/>
      <c r="AMZ190" s="513"/>
      <c r="ANA190" s="513"/>
      <c r="ANB190" s="513"/>
      <c r="ANC190" s="513"/>
      <c r="AND190" s="513"/>
      <c r="ANE190" s="513"/>
      <c r="ANF190" s="513"/>
      <c r="ANG190" s="513"/>
      <c r="ANH190" s="513"/>
      <c r="ANI190" s="513"/>
      <c r="ANJ190" s="513"/>
      <c r="ANK190" s="513"/>
      <c r="ANL190" s="513"/>
      <c r="ANM190" s="513"/>
      <c r="ANN190" s="513"/>
      <c r="ANO190" s="513"/>
      <c r="ANP190" s="513"/>
      <c r="ANQ190" s="513"/>
      <c r="ANR190" s="513"/>
      <c r="ANS190" s="513"/>
      <c r="ANT190" s="513"/>
      <c r="ANU190" s="513"/>
      <c r="ANV190" s="513"/>
      <c r="ANW190" s="513"/>
      <c r="ANX190" s="513"/>
      <c r="ANY190" s="513"/>
      <c r="ANZ190" s="513"/>
      <c r="AOA190" s="513"/>
      <c r="AOB190" s="513"/>
      <c r="AOC190" s="513"/>
      <c r="AOD190" s="513"/>
      <c r="AOE190" s="513"/>
      <c r="AOF190" s="513"/>
      <c r="AOG190" s="513"/>
      <c r="AOH190" s="513"/>
      <c r="AOI190" s="513"/>
      <c r="AOJ190" s="513"/>
      <c r="AOK190" s="513"/>
      <c r="AOL190" s="513"/>
      <c r="AOM190" s="513"/>
      <c r="AON190" s="513"/>
      <c r="AOO190" s="513"/>
      <c r="AOP190" s="513"/>
      <c r="AOQ190" s="513"/>
      <c r="AOR190" s="513"/>
      <c r="AOS190" s="513"/>
      <c r="AOT190" s="513"/>
      <c r="AOU190" s="513"/>
      <c r="AOV190" s="513"/>
      <c r="AOW190" s="513"/>
      <c r="AOX190" s="513"/>
      <c r="AOY190" s="513"/>
      <c r="AOZ190" s="513"/>
      <c r="APA190" s="513"/>
      <c r="APB190" s="513"/>
      <c r="APC190" s="513"/>
      <c r="APD190" s="513"/>
      <c r="APE190" s="513"/>
      <c r="APF190" s="513"/>
      <c r="APG190" s="513"/>
      <c r="APH190" s="513"/>
      <c r="API190" s="513"/>
      <c r="APJ190" s="513"/>
      <c r="APK190" s="513"/>
      <c r="APL190" s="513"/>
      <c r="APM190" s="513"/>
      <c r="APN190" s="513"/>
      <c r="APO190" s="513"/>
      <c r="APP190" s="513"/>
      <c r="APQ190" s="513"/>
      <c r="APR190" s="513"/>
      <c r="APS190" s="513"/>
      <c r="APT190" s="513"/>
      <c r="APU190" s="513"/>
      <c r="APV190" s="513"/>
      <c r="APW190" s="513"/>
      <c r="APX190" s="513"/>
      <c r="APY190" s="513"/>
      <c r="APZ190" s="513"/>
      <c r="AQA190" s="513"/>
      <c r="AQB190" s="513"/>
      <c r="AQC190" s="513"/>
      <c r="AQD190" s="513"/>
      <c r="AQE190" s="513"/>
      <c r="AQF190" s="513"/>
      <c r="AQG190" s="513"/>
      <c r="AQH190" s="513"/>
      <c r="AQI190" s="513"/>
      <c r="AQJ190" s="513"/>
      <c r="AQK190" s="513"/>
      <c r="AQL190" s="513"/>
      <c r="AQM190" s="513"/>
      <c r="AQN190" s="513"/>
      <c r="AQO190" s="513"/>
      <c r="AQP190" s="513"/>
      <c r="AQQ190" s="513"/>
      <c r="AQR190" s="513"/>
      <c r="AQS190" s="513"/>
      <c r="AQT190" s="513"/>
      <c r="AQU190" s="513"/>
      <c r="AQV190" s="513"/>
      <c r="AQW190" s="513"/>
      <c r="AQX190" s="513"/>
      <c r="AQY190" s="513"/>
      <c r="AQZ190" s="513"/>
      <c r="ARA190" s="513"/>
      <c r="ARB190" s="513"/>
      <c r="ARC190" s="513"/>
      <c r="ARD190" s="513"/>
      <c r="ARE190" s="513"/>
      <c r="ARF190" s="513"/>
      <c r="ARG190" s="513"/>
      <c r="ARH190" s="513"/>
      <c r="ARI190" s="513"/>
      <c r="ARJ190" s="513"/>
      <c r="ARK190" s="513"/>
      <c r="ARL190" s="513"/>
      <c r="ARM190" s="513"/>
      <c r="ARN190" s="513"/>
      <c r="ARO190" s="513"/>
      <c r="ARP190" s="513"/>
      <c r="ARQ190" s="513"/>
      <c r="ARR190" s="513"/>
      <c r="ARS190" s="513"/>
      <c r="ART190" s="513"/>
      <c r="ARU190" s="513"/>
      <c r="ARV190" s="513"/>
      <c r="ARW190" s="513"/>
      <c r="ARX190" s="513"/>
      <c r="ARY190" s="513"/>
      <c r="ARZ190" s="513"/>
      <c r="ASA190" s="513"/>
      <c r="ASB190" s="513"/>
      <c r="ASC190" s="513"/>
      <c r="ASD190" s="513"/>
      <c r="ASE190" s="513"/>
      <c r="ASF190" s="513"/>
      <c r="ASG190" s="513"/>
      <c r="ASH190" s="513"/>
      <c r="ASI190" s="513"/>
      <c r="ASJ190" s="513"/>
      <c r="ASK190" s="513"/>
      <c r="ASL190" s="513"/>
      <c r="ASM190" s="513"/>
      <c r="ASN190" s="513"/>
      <c r="ASO190" s="513"/>
      <c r="ASP190" s="513"/>
      <c r="ASQ190" s="513"/>
      <c r="ASR190" s="513"/>
      <c r="ASS190" s="513"/>
      <c r="AST190" s="513"/>
      <c r="ASU190" s="513"/>
      <c r="ASV190" s="513"/>
      <c r="ASW190" s="513"/>
      <c r="ASX190" s="513"/>
      <c r="ASY190" s="513"/>
      <c r="ASZ190" s="513"/>
      <c r="ATA190" s="513"/>
      <c r="ATB190" s="513"/>
      <c r="ATC190" s="513"/>
      <c r="ATD190" s="513"/>
      <c r="ATE190" s="513"/>
      <c r="ATF190" s="513"/>
      <c r="ATG190" s="513"/>
      <c r="ATH190" s="513"/>
      <c r="ATI190" s="513"/>
      <c r="ATJ190" s="513"/>
      <c r="ATK190" s="513"/>
      <c r="ATL190" s="513"/>
      <c r="ATM190" s="513"/>
      <c r="ATN190" s="513"/>
      <c r="ATO190" s="513"/>
      <c r="ATP190" s="513"/>
      <c r="ATQ190" s="513"/>
      <c r="ATR190" s="513"/>
      <c r="ATS190" s="513"/>
      <c r="ATT190" s="513"/>
      <c r="ATU190" s="513"/>
      <c r="ATV190" s="513"/>
      <c r="ATW190" s="513"/>
      <c r="ATX190" s="513"/>
      <c r="ATY190" s="513"/>
      <c r="ATZ190" s="513"/>
      <c r="AUA190" s="513"/>
      <c r="AUB190" s="513"/>
      <c r="AUC190" s="513"/>
      <c r="AUD190" s="513"/>
      <c r="AUE190" s="513"/>
      <c r="AUF190" s="513"/>
      <c r="AUG190" s="513"/>
      <c r="AUH190" s="513"/>
      <c r="AUI190" s="513"/>
      <c r="AUJ190" s="513"/>
      <c r="AUK190" s="513"/>
      <c r="AUL190" s="513"/>
      <c r="AUM190" s="513"/>
      <c r="AUN190" s="513"/>
      <c r="AUO190" s="513"/>
      <c r="AUP190" s="513"/>
      <c r="AUQ190" s="513"/>
      <c r="AUR190" s="513"/>
      <c r="AUS190" s="513"/>
      <c r="AUT190" s="513"/>
      <c r="AUU190" s="513"/>
      <c r="AUV190" s="513"/>
      <c r="AUW190" s="513"/>
      <c r="AUX190" s="513"/>
      <c r="AUY190" s="513"/>
      <c r="AUZ190" s="513"/>
      <c r="AVA190" s="513"/>
      <c r="AVB190" s="513"/>
      <c r="AVC190" s="513"/>
      <c r="AVD190" s="513"/>
      <c r="AVE190" s="513"/>
      <c r="AVF190" s="513"/>
      <c r="AVG190" s="513"/>
      <c r="AVH190" s="513"/>
      <c r="AVI190" s="513"/>
      <c r="AVJ190" s="513"/>
      <c r="AVK190" s="513"/>
      <c r="AVL190" s="513"/>
      <c r="AVM190" s="513"/>
      <c r="AVN190" s="513"/>
      <c r="AVO190" s="513"/>
      <c r="AVP190" s="513"/>
      <c r="AVQ190" s="513"/>
      <c r="AVR190" s="513"/>
      <c r="AVS190" s="513"/>
      <c r="AVT190" s="513"/>
      <c r="AVU190" s="513"/>
      <c r="AVV190" s="513"/>
      <c r="AVW190" s="513"/>
      <c r="AVX190" s="513"/>
      <c r="AVY190" s="513"/>
      <c r="AVZ190" s="513"/>
      <c r="AWA190" s="513"/>
      <c r="AWB190" s="513"/>
      <c r="AWC190" s="513"/>
      <c r="AWD190" s="513"/>
      <c r="AWE190" s="513"/>
      <c r="AWF190" s="513"/>
      <c r="AWG190" s="513"/>
      <c r="AWH190" s="513"/>
      <c r="AWI190" s="513"/>
      <c r="AWJ190" s="513"/>
      <c r="AWK190" s="513"/>
      <c r="AWL190" s="513"/>
      <c r="AWM190" s="513"/>
      <c r="AWN190" s="513"/>
      <c r="AWO190" s="513"/>
      <c r="AWP190" s="513"/>
      <c r="AWQ190" s="513"/>
      <c r="AWR190" s="513"/>
      <c r="AWS190" s="513"/>
      <c r="AWT190" s="513"/>
      <c r="AWU190" s="513"/>
      <c r="AWV190" s="513"/>
      <c r="AWW190" s="513"/>
      <c r="AWX190" s="513"/>
      <c r="AWY190" s="513"/>
      <c r="AWZ190" s="513"/>
      <c r="AXA190" s="513"/>
      <c r="AXB190" s="513"/>
      <c r="AXC190" s="513"/>
      <c r="AXD190" s="513"/>
      <c r="AXE190" s="513"/>
      <c r="AXF190" s="513"/>
      <c r="AXG190" s="513"/>
      <c r="AXH190" s="513"/>
      <c r="AXI190" s="513"/>
      <c r="AXJ190" s="513"/>
      <c r="AXK190" s="513"/>
      <c r="AXL190" s="513"/>
      <c r="AXM190" s="513"/>
      <c r="AXN190" s="513"/>
      <c r="AXO190" s="513"/>
      <c r="AXP190" s="513"/>
      <c r="AXQ190" s="513"/>
      <c r="AXR190" s="513"/>
      <c r="AXS190" s="513"/>
      <c r="AXT190" s="513"/>
      <c r="AXU190" s="513"/>
      <c r="AXV190" s="513"/>
      <c r="AXW190" s="513"/>
      <c r="AXX190" s="513"/>
      <c r="AXY190" s="513"/>
      <c r="AXZ190" s="513"/>
      <c r="AYA190" s="513"/>
      <c r="AYB190" s="513"/>
      <c r="AYC190" s="513"/>
      <c r="AYD190" s="513"/>
      <c r="AYE190" s="513"/>
      <c r="AYF190" s="513"/>
      <c r="AYG190" s="513"/>
      <c r="AYH190" s="513"/>
      <c r="AYI190" s="513"/>
      <c r="AYJ190" s="513"/>
      <c r="AYK190" s="513"/>
      <c r="AYL190" s="513"/>
      <c r="AYM190" s="513"/>
      <c r="AYN190" s="513"/>
      <c r="AYO190" s="513"/>
      <c r="AYP190" s="513"/>
      <c r="AYQ190" s="513"/>
      <c r="AYR190" s="513"/>
      <c r="AYS190" s="513"/>
      <c r="AYT190" s="513"/>
      <c r="AYU190" s="513"/>
      <c r="AYV190" s="513"/>
      <c r="AYW190" s="513"/>
      <c r="AYX190" s="513"/>
      <c r="AYY190" s="513"/>
      <c r="AYZ190" s="513"/>
      <c r="AZA190" s="513"/>
      <c r="AZB190" s="513"/>
      <c r="AZC190" s="513"/>
      <c r="AZD190" s="513"/>
      <c r="AZE190" s="513"/>
      <c r="AZF190" s="513"/>
      <c r="AZG190" s="513"/>
      <c r="AZH190" s="513"/>
      <c r="AZI190" s="513"/>
      <c r="AZJ190" s="513"/>
      <c r="AZK190" s="513"/>
      <c r="AZL190" s="513"/>
      <c r="AZM190" s="513"/>
      <c r="AZN190" s="513"/>
      <c r="AZO190" s="513"/>
      <c r="AZP190" s="513"/>
      <c r="AZQ190" s="513"/>
      <c r="AZR190" s="513"/>
      <c r="AZS190" s="513"/>
      <c r="AZT190" s="513"/>
      <c r="AZU190" s="513"/>
      <c r="AZV190" s="513"/>
      <c r="AZW190" s="513"/>
      <c r="AZX190" s="513"/>
      <c r="AZY190" s="513"/>
      <c r="AZZ190" s="513"/>
      <c r="BAA190" s="513"/>
      <c r="BAB190" s="513"/>
      <c r="BAC190" s="513"/>
      <c r="BAD190" s="513"/>
      <c r="BAE190" s="513"/>
      <c r="BAF190" s="513"/>
      <c r="BAG190" s="513"/>
      <c r="BAH190" s="513"/>
      <c r="BAI190" s="513"/>
      <c r="BAJ190" s="513"/>
      <c r="BAK190" s="513"/>
      <c r="BAL190" s="513"/>
      <c r="BAM190" s="513"/>
      <c r="BAN190" s="513"/>
      <c r="BAO190" s="513"/>
      <c r="BAP190" s="513"/>
      <c r="BAQ190" s="513"/>
      <c r="BAR190" s="513"/>
      <c r="BAS190" s="513"/>
      <c r="BAT190" s="513"/>
      <c r="BAU190" s="513"/>
      <c r="BAV190" s="513"/>
      <c r="BAW190" s="513"/>
      <c r="BAX190" s="513"/>
      <c r="BAY190" s="513"/>
      <c r="BAZ190" s="513"/>
      <c r="BBA190" s="513"/>
      <c r="BBB190" s="513"/>
      <c r="BBC190" s="513"/>
      <c r="BBD190" s="513"/>
      <c r="BBE190" s="513"/>
      <c r="BBF190" s="513"/>
      <c r="BBG190" s="513"/>
      <c r="BBH190" s="513"/>
      <c r="BBI190" s="513"/>
      <c r="BBJ190" s="513"/>
      <c r="BBK190" s="513"/>
      <c r="BBL190" s="513"/>
      <c r="BBM190" s="513"/>
      <c r="BBN190" s="513"/>
      <c r="BBO190" s="513"/>
      <c r="BBP190" s="513"/>
      <c r="BBQ190" s="513"/>
      <c r="BBR190" s="513"/>
      <c r="BBS190" s="513"/>
      <c r="BBT190" s="513"/>
      <c r="BBU190" s="513"/>
      <c r="BBV190" s="513"/>
      <c r="BBW190" s="513"/>
      <c r="BBX190" s="513"/>
      <c r="BBY190" s="513"/>
      <c r="BBZ190" s="513"/>
      <c r="BCA190" s="513"/>
      <c r="BCB190" s="513"/>
      <c r="BCC190" s="513"/>
      <c r="BCD190" s="513"/>
      <c r="BCE190" s="513"/>
      <c r="BCF190" s="513"/>
      <c r="BCG190" s="513"/>
      <c r="BCH190" s="513"/>
      <c r="BCI190" s="513"/>
      <c r="BCJ190" s="513"/>
      <c r="BCK190" s="513"/>
      <c r="BCL190" s="513"/>
      <c r="BCM190" s="513"/>
      <c r="BCN190" s="513"/>
      <c r="BCO190" s="513"/>
      <c r="BCP190" s="513"/>
      <c r="BCQ190" s="513"/>
      <c r="BCR190" s="513"/>
      <c r="BCS190" s="513"/>
      <c r="BCT190" s="513"/>
      <c r="BCU190" s="513"/>
      <c r="BCV190" s="513"/>
      <c r="BCW190" s="513"/>
      <c r="BCX190" s="513"/>
      <c r="BCY190" s="513"/>
      <c r="BCZ190" s="513"/>
      <c r="BDA190" s="513"/>
      <c r="BDB190" s="513"/>
      <c r="BDC190" s="513"/>
      <c r="BDD190" s="513"/>
      <c r="BDE190" s="513"/>
      <c r="BDF190" s="513"/>
      <c r="BDG190" s="513"/>
      <c r="BDH190" s="513"/>
      <c r="BDI190" s="513"/>
      <c r="BDJ190" s="513"/>
      <c r="BDK190" s="513"/>
      <c r="BDL190" s="513"/>
      <c r="BDM190" s="513"/>
      <c r="BDN190" s="513"/>
      <c r="BDO190" s="513"/>
      <c r="BDP190" s="513"/>
      <c r="BDQ190" s="513"/>
      <c r="BDR190" s="513"/>
      <c r="BDS190" s="513"/>
      <c r="BDT190" s="513"/>
      <c r="BDU190" s="513"/>
      <c r="BDV190" s="513"/>
      <c r="BDW190" s="513"/>
      <c r="BDX190" s="513"/>
      <c r="BDY190" s="513"/>
      <c r="BDZ190" s="513"/>
      <c r="BEA190" s="513"/>
      <c r="BEB190" s="513"/>
      <c r="BEC190" s="513"/>
      <c r="BED190" s="513"/>
      <c r="BEE190" s="513"/>
      <c r="BEF190" s="513"/>
      <c r="BEG190" s="513"/>
      <c r="BEH190" s="513"/>
      <c r="BEI190" s="513"/>
      <c r="BEJ190" s="513"/>
      <c r="BEK190" s="513"/>
      <c r="BEL190" s="513"/>
      <c r="BEM190" s="513"/>
      <c r="BEN190" s="513"/>
      <c r="BEO190" s="513"/>
      <c r="BEP190" s="513"/>
      <c r="BEQ190" s="513"/>
      <c r="BER190" s="513"/>
      <c r="BES190" s="513"/>
      <c r="BET190" s="513"/>
      <c r="BEU190" s="513"/>
      <c r="BEV190" s="513"/>
      <c r="BEW190" s="513"/>
      <c r="BEX190" s="513"/>
      <c r="BEY190" s="513"/>
      <c r="BEZ190" s="513"/>
      <c r="BFA190" s="513"/>
      <c r="BFB190" s="513"/>
      <c r="BFC190" s="513"/>
      <c r="BFD190" s="513"/>
      <c r="BFE190" s="513"/>
      <c r="BFF190" s="513"/>
      <c r="BFG190" s="513"/>
      <c r="BFH190" s="513"/>
      <c r="BFI190" s="513"/>
      <c r="BFJ190" s="513"/>
      <c r="BFK190" s="513"/>
      <c r="BFL190" s="513"/>
      <c r="BFM190" s="513"/>
      <c r="BFN190" s="513"/>
      <c r="BFO190" s="513"/>
      <c r="BFP190" s="513"/>
      <c r="BFQ190" s="513"/>
      <c r="BFR190" s="513"/>
      <c r="BFS190" s="513"/>
      <c r="BFT190" s="513"/>
      <c r="BFU190" s="513"/>
      <c r="BFV190" s="513"/>
      <c r="BFW190" s="513"/>
      <c r="BFX190" s="513"/>
      <c r="BFY190" s="513"/>
      <c r="BFZ190" s="513"/>
      <c r="BGA190" s="513"/>
      <c r="BGB190" s="513"/>
      <c r="BGC190" s="513"/>
      <c r="BGD190" s="513"/>
      <c r="BGE190" s="513"/>
      <c r="BGF190" s="513"/>
      <c r="BGG190" s="513"/>
      <c r="BGH190" s="513"/>
      <c r="BGI190" s="513"/>
      <c r="BGJ190" s="513"/>
      <c r="BGK190" s="513"/>
      <c r="BGL190" s="513"/>
      <c r="BGM190" s="513"/>
      <c r="BGN190" s="513"/>
      <c r="BGO190" s="513"/>
      <c r="BGP190" s="513"/>
      <c r="BGQ190" s="513"/>
      <c r="BGR190" s="513"/>
      <c r="BGS190" s="513"/>
      <c r="BGT190" s="513"/>
      <c r="BGU190" s="513"/>
      <c r="BGV190" s="513"/>
      <c r="BGW190" s="513"/>
      <c r="BGX190" s="513"/>
      <c r="BGY190" s="513"/>
      <c r="BGZ190" s="513"/>
      <c r="BHA190" s="513"/>
      <c r="BHB190" s="513"/>
      <c r="BHC190" s="513"/>
      <c r="BHD190" s="513"/>
      <c r="BHE190" s="513"/>
      <c r="BHF190" s="513"/>
      <c r="BHG190" s="513"/>
      <c r="BHH190" s="513"/>
      <c r="BHI190" s="513"/>
      <c r="BHJ190" s="513"/>
      <c r="BHK190" s="513"/>
      <c r="BHL190" s="513"/>
      <c r="BHM190" s="513"/>
      <c r="BHN190" s="513"/>
      <c r="BHO190" s="513"/>
      <c r="BHP190" s="513"/>
      <c r="BHQ190" s="513"/>
      <c r="BHR190" s="513"/>
      <c r="BHS190" s="513"/>
      <c r="BHT190" s="513"/>
      <c r="BHU190" s="513"/>
      <c r="BHV190" s="513"/>
      <c r="BHW190" s="513"/>
      <c r="BHX190" s="513"/>
      <c r="BHY190" s="513"/>
      <c r="BHZ190" s="513"/>
      <c r="BIA190" s="513"/>
      <c r="BIB190" s="513"/>
      <c r="BIC190" s="513"/>
      <c r="BID190" s="513"/>
      <c r="BIE190" s="513"/>
      <c r="BIF190" s="513"/>
      <c r="BIG190" s="513"/>
      <c r="BIH190" s="513"/>
      <c r="BII190" s="513"/>
      <c r="BIJ190" s="513"/>
      <c r="BIK190" s="513"/>
      <c r="BIL190" s="513"/>
      <c r="BIM190" s="513"/>
      <c r="BIN190" s="513"/>
      <c r="BIO190" s="513"/>
      <c r="BIP190" s="513"/>
      <c r="BIQ190" s="513"/>
      <c r="BIR190" s="513"/>
      <c r="BIS190" s="513"/>
      <c r="BIT190" s="513"/>
      <c r="BIU190" s="513"/>
      <c r="BIV190" s="513"/>
      <c r="BIW190" s="513"/>
      <c r="BIX190" s="513"/>
      <c r="BIY190" s="513"/>
      <c r="BIZ190" s="513"/>
      <c r="BJA190" s="513"/>
      <c r="BJB190" s="513"/>
      <c r="BJC190" s="513"/>
      <c r="BJD190" s="513"/>
      <c r="BJE190" s="513"/>
      <c r="BJF190" s="513"/>
      <c r="BJG190" s="513"/>
      <c r="BJH190" s="513"/>
      <c r="BJI190" s="513"/>
      <c r="BJJ190" s="513"/>
      <c r="BJK190" s="513"/>
      <c r="BJL190" s="513"/>
      <c r="BJM190" s="513"/>
      <c r="BJN190" s="513"/>
      <c r="BJO190" s="513"/>
      <c r="BJP190" s="513"/>
      <c r="BJQ190" s="513"/>
      <c r="BJR190" s="513"/>
      <c r="BJS190" s="513"/>
      <c r="BJT190" s="513"/>
      <c r="BJU190" s="513"/>
      <c r="BJV190" s="513"/>
      <c r="BJW190" s="513"/>
      <c r="BJX190" s="513"/>
      <c r="BJY190" s="513"/>
      <c r="BJZ190" s="513"/>
      <c r="BKA190" s="513"/>
      <c r="BKB190" s="513"/>
      <c r="BKC190" s="513"/>
      <c r="BKD190" s="513"/>
      <c r="BKE190" s="513"/>
      <c r="BKF190" s="513"/>
      <c r="BKG190" s="513"/>
      <c r="BKH190" s="513"/>
      <c r="BKI190" s="513"/>
      <c r="BKJ190" s="513"/>
      <c r="BKK190" s="513"/>
      <c r="BKL190" s="513"/>
      <c r="BKM190" s="513"/>
      <c r="BKN190" s="513"/>
      <c r="BKO190" s="513"/>
      <c r="BKP190" s="513"/>
      <c r="BKQ190" s="513"/>
      <c r="BKR190" s="513"/>
      <c r="BKS190" s="513"/>
      <c r="BKT190" s="513"/>
      <c r="BKU190" s="513"/>
      <c r="BKV190" s="513"/>
      <c r="BKW190" s="513"/>
      <c r="BKX190" s="513"/>
      <c r="BKY190" s="513"/>
      <c r="BKZ190" s="513"/>
      <c r="BLA190" s="513"/>
      <c r="BLB190" s="513"/>
      <c r="BLC190" s="513"/>
      <c r="BLD190" s="513"/>
      <c r="BLE190" s="513"/>
      <c r="BLF190" s="513"/>
      <c r="BLG190" s="513"/>
      <c r="BLH190" s="513"/>
      <c r="BLI190" s="513"/>
      <c r="BLJ190" s="513"/>
      <c r="BLK190" s="513"/>
      <c r="BLL190" s="513"/>
      <c r="BLM190" s="513"/>
      <c r="BLN190" s="513"/>
      <c r="BLO190" s="513"/>
      <c r="BLP190" s="513"/>
      <c r="BLQ190" s="513"/>
      <c r="BLR190" s="513"/>
      <c r="BLS190" s="513"/>
      <c r="BLT190" s="513"/>
      <c r="BLU190" s="513"/>
      <c r="BLV190" s="513"/>
      <c r="BLW190" s="513"/>
      <c r="BLX190" s="513"/>
      <c r="BLY190" s="513"/>
      <c r="BLZ190" s="513"/>
      <c r="BMA190" s="513"/>
      <c r="BMB190" s="513"/>
      <c r="BMC190" s="513"/>
      <c r="BMD190" s="513"/>
      <c r="BME190" s="513"/>
      <c r="BMF190" s="513"/>
      <c r="BMG190" s="513"/>
      <c r="BMH190" s="513"/>
      <c r="BMI190" s="513"/>
      <c r="BMJ190" s="513"/>
      <c r="BMK190" s="513"/>
      <c r="BML190" s="513"/>
      <c r="BMM190" s="513"/>
      <c r="BMN190" s="513"/>
      <c r="BMO190" s="513"/>
      <c r="BMP190" s="513"/>
      <c r="BMQ190" s="513"/>
      <c r="BMR190" s="513"/>
      <c r="BMS190" s="513"/>
      <c r="BMT190" s="513"/>
      <c r="BMU190" s="513"/>
      <c r="BMV190" s="513"/>
      <c r="BMW190" s="513"/>
      <c r="BMX190" s="513"/>
      <c r="BMY190" s="513"/>
      <c r="BMZ190" s="513"/>
      <c r="BNA190" s="513"/>
      <c r="BNB190" s="513"/>
      <c r="BNC190" s="513"/>
      <c r="BND190" s="513"/>
      <c r="BNE190" s="513"/>
      <c r="BNF190" s="513"/>
      <c r="BNG190" s="513"/>
      <c r="BNH190" s="513"/>
      <c r="BNI190" s="513"/>
      <c r="BNJ190" s="513"/>
      <c r="BNK190" s="513"/>
      <c r="BNL190" s="513"/>
      <c r="BNM190" s="513"/>
      <c r="BNN190" s="513"/>
      <c r="BNO190" s="513"/>
      <c r="BNP190" s="513"/>
      <c r="BNQ190" s="513"/>
      <c r="BNR190" s="513"/>
      <c r="BNS190" s="513"/>
      <c r="BNT190" s="513"/>
      <c r="BNU190" s="513"/>
      <c r="BNV190" s="513"/>
      <c r="BNW190" s="513"/>
      <c r="BNX190" s="513"/>
      <c r="BNY190" s="513"/>
      <c r="BNZ190" s="513"/>
      <c r="BOA190" s="513"/>
      <c r="BOB190" s="513"/>
      <c r="BOC190" s="513"/>
      <c r="BOD190" s="513"/>
      <c r="BOE190" s="513"/>
      <c r="BOF190" s="513"/>
      <c r="BOG190" s="513"/>
      <c r="BOH190" s="513"/>
      <c r="BOI190" s="513"/>
      <c r="BOJ190" s="513"/>
      <c r="BOK190" s="513"/>
      <c r="BOL190" s="513"/>
      <c r="BOM190" s="513"/>
      <c r="BON190" s="513"/>
      <c r="BOO190" s="513"/>
      <c r="BOP190" s="513"/>
      <c r="BOQ190" s="513"/>
      <c r="BOR190" s="513"/>
      <c r="BOS190" s="513"/>
      <c r="BOT190" s="513"/>
      <c r="BOU190" s="513"/>
      <c r="BOV190" s="513"/>
      <c r="BOW190" s="513"/>
      <c r="BOX190" s="513"/>
      <c r="BOY190" s="513"/>
      <c r="BOZ190" s="513"/>
      <c r="BPA190" s="513"/>
      <c r="BPB190" s="513"/>
      <c r="BPC190" s="513"/>
      <c r="BPD190" s="513"/>
      <c r="BPE190" s="513"/>
      <c r="BPF190" s="513"/>
      <c r="BPG190" s="513"/>
      <c r="BPH190" s="513"/>
      <c r="BPI190" s="513"/>
      <c r="BPJ190" s="513"/>
      <c r="BPK190" s="513"/>
      <c r="BPL190" s="513"/>
      <c r="BPM190" s="513"/>
      <c r="BPN190" s="513"/>
      <c r="BPO190" s="513"/>
      <c r="BPP190" s="513"/>
      <c r="BPQ190" s="513"/>
      <c r="BPR190" s="513"/>
      <c r="BPS190" s="513"/>
      <c r="BPT190" s="513"/>
      <c r="BPU190" s="513"/>
      <c r="BPV190" s="513"/>
      <c r="BPW190" s="513"/>
      <c r="BPX190" s="513"/>
      <c r="BPY190" s="513"/>
      <c r="BPZ190" s="513"/>
      <c r="BQA190" s="513"/>
      <c r="BQB190" s="513"/>
      <c r="BQC190" s="513"/>
      <c r="BQD190" s="513"/>
      <c r="BQE190" s="513"/>
      <c r="BQF190" s="513"/>
      <c r="BQG190" s="513"/>
      <c r="BQH190" s="513"/>
      <c r="BQI190" s="513"/>
      <c r="BQJ190" s="513"/>
      <c r="BQK190" s="513"/>
      <c r="BQL190" s="513"/>
      <c r="BQM190" s="513"/>
      <c r="BQN190" s="513"/>
      <c r="BQO190" s="513"/>
      <c r="BQP190" s="513"/>
      <c r="BQQ190" s="513"/>
      <c r="BQR190" s="513"/>
      <c r="BQS190" s="513"/>
      <c r="BQT190" s="513"/>
      <c r="BQU190" s="513"/>
      <c r="BQV190" s="513"/>
      <c r="BQW190" s="513"/>
      <c r="BQX190" s="513"/>
      <c r="BQY190" s="513"/>
      <c r="BQZ190" s="513"/>
      <c r="BRA190" s="513"/>
      <c r="BRB190" s="513"/>
      <c r="BRC190" s="513"/>
      <c r="BRD190" s="513"/>
      <c r="BRE190" s="513"/>
      <c r="BRF190" s="513"/>
      <c r="BRG190" s="513"/>
      <c r="BRH190" s="513"/>
      <c r="BRI190" s="513"/>
      <c r="BRJ190" s="513"/>
      <c r="BRK190" s="513"/>
      <c r="BRL190" s="513"/>
      <c r="BRM190" s="513"/>
      <c r="BRN190" s="513"/>
      <c r="BRO190" s="513"/>
      <c r="BRP190" s="513"/>
      <c r="BRQ190" s="513"/>
      <c r="BRR190" s="513"/>
      <c r="BRS190" s="513"/>
      <c r="BRT190" s="513"/>
      <c r="BRU190" s="513"/>
      <c r="BRV190" s="513"/>
      <c r="BRW190" s="513"/>
      <c r="BRX190" s="513"/>
      <c r="BRY190" s="513"/>
      <c r="BRZ190" s="513"/>
      <c r="BSA190" s="513"/>
      <c r="BSB190" s="513"/>
      <c r="BSC190" s="513"/>
      <c r="BSD190" s="513"/>
      <c r="BSE190" s="513"/>
      <c r="BSF190" s="513"/>
      <c r="BSG190" s="513"/>
      <c r="BSH190" s="513"/>
      <c r="BSI190" s="513"/>
      <c r="BSJ190" s="513"/>
      <c r="BSK190" s="513"/>
      <c r="BSL190" s="513"/>
      <c r="BSM190" s="513"/>
      <c r="BSN190" s="513"/>
      <c r="BSO190" s="513"/>
      <c r="BSP190" s="513"/>
      <c r="BSQ190" s="513"/>
      <c r="BSR190" s="513"/>
      <c r="BSS190" s="513"/>
      <c r="BST190" s="513"/>
      <c r="BSU190" s="513"/>
      <c r="BSV190" s="513"/>
      <c r="BSW190" s="513"/>
      <c r="BSX190" s="513"/>
      <c r="BSY190" s="513"/>
      <c r="BSZ190" s="513"/>
      <c r="BTA190" s="513"/>
      <c r="BTB190" s="513"/>
      <c r="BTC190" s="513"/>
      <c r="BTD190" s="513"/>
      <c r="BTE190" s="513"/>
      <c r="BTF190" s="513"/>
      <c r="BTG190" s="513"/>
      <c r="BTH190" s="513"/>
      <c r="BTI190" s="513"/>
      <c r="BTJ190" s="513"/>
      <c r="BTK190" s="513"/>
      <c r="BTL190" s="513"/>
      <c r="BTM190" s="513"/>
      <c r="BTN190" s="513"/>
      <c r="BTO190" s="513"/>
      <c r="BTP190" s="513"/>
      <c r="BTQ190" s="513"/>
      <c r="BTR190" s="513"/>
      <c r="BTS190" s="513"/>
      <c r="BTT190" s="513"/>
      <c r="BTU190" s="513"/>
      <c r="BTV190" s="513"/>
      <c r="BTW190" s="513"/>
      <c r="BTX190" s="513"/>
      <c r="BTY190" s="513"/>
      <c r="BTZ190" s="513"/>
      <c r="BUA190" s="513"/>
      <c r="BUB190" s="513"/>
      <c r="BUC190" s="513"/>
      <c r="BUD190" s="513"/>
      <c r="BUE190" s="513"/>
      <c r="BUF190" s="513"/>
      <c r="BUG190" s="513"/>
      <c r="BUH190" s="513"/>
      <c r="BUI190" s="513"/>
      <c r="BUJ190" s="513"/>
      <c r="BUK190" s="513"/>
      <c r="BUL190" s="513"/>
      <c r="BUM190" s="513"/>
      <c r="BUN190" s="513"/>
      <c r="BUO190" s="513"/>
      <c r="BUP190" s="513"/>
      <c r="BUQ190" s="513"/>
      <c r="BUR190" s="513"/>
      <c r="BUS190" s="513"/>
      <c r="BUT190" s="513"/>
      <c r="BUU190" s="513"/>
      <c r="BUV190" s="513"/>
      <c r="BUW190" s="513"/>
      <c r="BUX190" s="513"/>
      <c r="BUY190" s="513"/>
      <c r="BUZ190" s="513"/>
      <c r="BVA190" s="513"/>
      <c r="BVB190" s="513"/>
      <c r="BVC190" s="513"/>
      <c r="BVD190" s="513"/>
      <c r="BVE190" s="513"/>
      <c r="BVF190" s="513"/>
      <c r="BVG190" s="513"/>
      <c r="BVH190" s="513"/>
      <c r="BVI190" s="513"/>
      <c r="BVJ190" s="513"/>
      <c r="BVK190" s="513"/>
      <c r="BVL190" s="513"/>
      <c r="BVM190" s="513"/>
      <c r="BVN190" s="513"/>
      <c r="BVO190" s="513"/>
      <c r="BVP190" s="513"/>
      <c r="BVQ190" s="513"/>
      <c r="BVR190" s="513"/>
      <c r="BVS190" s="513"/>
      <c r="BVT190" s="513"/>
      <c r="BVU190" s="513"/>
      <c r="BVV190" s="513"/>
      <c r="BVW190" s="513"/>
      <c r="BVX190" s="513"/>
      <c r="BVY190" s="513"/>
      <c r="BVZ190" s="513"/>
      <c r="BWA190" s="513"/>
      <c r="BWB190" s="513"/>
      <c r="BWC190" s="513"/>
      <c r="BWD190" s="513"/>
      <c r="BWE190" s="513"/>
      <c r="BWF190" s="513"/>
      <c r="BWG190" s="513"/>
      <c r="BWH190" s="513"/>
      <c r="BWI190" s="513"/>
      <c r="BWJ190" s="513"/>
      <c r="BWK190" s="513"/>
      <c r="BWL190" s="513"/>
      <c r="BWM190" s="513"/>
      <c r="BWN190" s="513"/>
      <c r="BWO190" s="513"/>
      <c r="BWP190" s="513"/>
      <c r="BWQ190" s="513"/>
    </row>
    <row r="191" spans="1:1967" ht="102" customHeight="1">
      <c r="A191" s="9" t="s">
        <v>6201</v>
      </c>
      <c r="B191" s="100" t="s">
        <v>97</v>
      </c>
      <c r="C191" s="9" t="s">
        <v>726</v>
      </c>
      <c r="D191" s="3" t="s">
        <v>203</v>
      </c>
      <c r="E191" s="3" t="s">
        <v>200</v>
      </c>
      <c r="F191" s="3"/>
      <c r="G191" s="3" t="s">
        <v>385</v>
      </c>
      <c r="H191" s="20">
        <v>0</v>
      </c>
      <c r="I191" s="34">
        <v>470000000</v>
      </c>
      <c r="J191" s="21" t="s">
        <v>1316</v>
      </c>
      <c r="K191" s="19" t="s">
        <v>1931</v>
      </c>
      <c r="L191" s="137" t="s">
        <v>3404</v>
      </c>
      <c r="M191" s="140" t="s">
        <v>383</v>
      </c>
      <c r="N191" s="358" t="s">
        <v>8845</v>
      </c>
      <c r="O191" s="3" t="s">
        <v>1368</v>
      </c>
      <c r="P191" s="7" t="s">
        <v>1338</v>
      </c>
      <c r="Q191" s="3" t="s">
        <v>1337</v>
      </c>
      <c r="R191" s="132">
        <v>13.074</v>
      </c>
      <c r="S191" s="79">
        <v>176000</v>
      </c>
      <c r="T191" s="83">
        <v>0</v>
      </c>
      <c r="U191" s="83">
        <f t="shared" si="18"/>
        <v>0</v>
      </c>
      <c r="V191" s="9" t="s">
        <v>1327</v>
      </c>
      <c r="W191" s="152" t="s">
        <v>1396</v>
      </c>
      <c r="X191" s="9">
        <v>11.14</v>
      </c>
      <c r="Y191" s="513"/>
      <c r="Z191" s="513"/>
      <c r="AA191" s="513"/>
      <c r="AB191" s="513"/>
      <c r="AC191" s="513"/>
      <c r="AD191" s="513"/>
      <c r="AE191" s="513"/>
      <c r="AF191" s="513"/>
      <c r="AG191" s="513"/>
      <c r="AH191" s="513"/>
      <c r="AI191" s="513"/>
      <c r="AJ191" s="513"/>
      <c r="AK191" s="513"/>
      <c r="AL191" s="513"/>
      <c r="AM191" s="513"/>
      <c r="AN191" s="513"/>
      <c r="AO191" s="513"/>
      <c r="AP191" s="513"/>
      <c r="AQ191" s="513"/>
      <c r="AR191" s="513"/>
      <c r="AS191" s="513"/>
      <c r="AT191" s="513"/>
      <c r="AU191" s="513"/>
      <c r="AV191" s="513"/>
      <c r="AW191" s="513"/>
      <c r="AX191" s="513"/>
      <c r="AY191" s="513"/>
      <c r="AZ191" s="513"/>
      <c r="BA191" s="513"/>
      <c r="BB191" s="513"/>
      <c r="BC191" s="513"/>
      <c r="BD191" s="513"/>
      <c r="BE191" s="513"/>
      <c r="BF191" s="513"/>
      <c r="BG191" s="513"/>
      <c r="BH191" s="513"/>
      <c r="BI191" s="513"/>
      <c r="BJ191" s="513"/>
      <c r="BK191" s="513"/>
      <c r="BL191" s="513"/>
      <c r="BM191" s="513"/>
      <c r="BN191" s="513"/>
      <c r="BO191" s="513"/>
      <c r="BP191" s="513"/>
      <c r="BQ191" s="513"/>
      <c r="BR191" s="513"/>
      <c r="BS191" s="513"/>
      <c r="BT191" s="513"/>
      <c r="BU191" s="513"/>
      <c r="BV191" s="513"/>
      <c r="BW191" s="513"/>
      <c r="BX191" s="513"/>
      <c r="BY191" s="513"/>
      <c r="BZ191" s="513"/>
      <c r="CA191" s="513"/>
      <c r="CB191" s="513"/>
      <c r="CC191" s="513"/>
      <c r="CD191" s="513"/>
      <c r="CE191" s="513"/>
      <c r="CF191" s="513"/>
      <c r="CG191" s="513"/>
      <c r="CH191" s="513"/>
      <c r="CI191" s="513"/>
      <c r="CJ191" s="513"/>
      <c r="CK191" s="513"/>
      <c r="CL191" s="513"/>
      <c r="CM191" s="513"/>
      <c r="CN191" s="513"/>
      <c r="CO191" s="513"/>
      <c r="CP191" s="513"/>
      <c r="CQ191" s="513"/>
      <c r="CR191" s="513"/>
      <c r="CS191" s="513"/>
      <c r="CT191" s="513"/>
      <c r="CU191" s="513"/>
      <c r="CV191" s="513"/>
      <c r="CW191" s="513"/>
      <c r="CX191" s="513"/>
      <c r="CY191" s="513"/>
      <c r="CZ191" s="513"/>
      <c r="DA191" s="513"/>
      <c r="DB191" s="513"/>
      <c r="DC191" s="513"/>
      <c r="DD191" s="513"/>
      <c r="DE191" s="513"/>
      <c r="DF191" s="513"/>
      <c r="DG191" s="513"/>
      <c r="DH191" s="513"/>
      <c r="DI191" s="513"/>
      <c r="DJ191" s="513"/>
      <c r="DK191" s="513"/>
      <c r="DL191" s="513"/>
      <c r="DM191" s="513"/>
      <c r="DN191" s="513"/>
      <c r="DO191" s="513"/>
      <c r="DP191" s="513"/>
      <c r="DQ191" s="513"/>
      <c r="DR191" s="513"/>
      <c r="DS191" s="513"/>
      <c r="DT191" s="513"/>
      <c r="DU191" s="513"/>
      <c r="DV191" s="513"/>
      <c r="DW191" s="513"/>
      <c r="DX191" s="513"/>
      <c r="DY191" s="513"/>
      <c r="DZ191" s="513"/>
      <c r="EA191" s="513"/>
      <c r="EB191" s="513"/>
      <c r="EC191" s="513"/>
      <c r="ED191" s="513"/>
      <c r="EE191" s="513"/>
      <c r="EF191" s="513"/>
      <c r="EG191" s="513"/>
      <c r="EH191" s="513"/>
      <c r="EI191" s="513"/>
      <c r="EJ191" s="513"/>
      <c r="EK191" s="513"/>
      <c r="EL191" s="513"/>
      <c r="EM191" s="513"/>
      <c r="EN191" s="513"/>
      <c r="EO191" s="513"/>
      <c r="EP191" s="513"/>
      <c r="EQ191" s="513"/>
      <c r="ER191" s="513"/>
      <c r="ES191" s="513"/>
      <c r="ET191" s="513"/>
      <c r="EU191" s="513"/>
      <c r="EV191" s="513"/>
      <c r="EW191" s="513"/>
      <c r="EX191" s="513"/>
      <c r="EY191" s="513"/>
      <c r="EZ191" s="513"/>
      <c r="FA191" s="513"/>
      <c r="FB191" s="513"/>
      <c r="FC191" s="513"/>
      <c r="FD191" s="513"/>
      <c r="FE191" s="513"/>
      <c r="FF191" s="513"/>
      <c r="FG191" s="513"/>
      <c r="FH191" s="513"/>
      <c r="FI191" s="513"/>
      <c r="FJ191" s="513"/>
      <c r="FK191" s="513"/>
      <c r="FL191" s="513"/>
      <c r="FM191" s="513"/>
      <c r="FN191" s="513"/>
      <c r="FO191" s="513"/>
      <c r="FP191" s="513"/>
      <c r="FQ191" s="513"/>
      <c r="FR191" s="513"/>
      <c r="FS191" s="513"/>
      <c r="FT191" s="513"/>
      <c r="FU191" s="513"/>
      <c r="FV191" s="513"/>
      <c r="FW191" s="513"/>
      <c r="FX191" s="513"/>
      <c r="FY191" s="513"/>
      <c r="FZ191" s="513"/>
      <c r="GA191" s="513"/>
      <c r="GB191" s="513"/>
      <c r="GC191" s="513"/>
      <c r="GD191" s="513"/>
      <c r="GE191" s="513"/>
      <c r="GF191" s="513"/>
      <c r="GG191" s="513"/>
      <c r="GH191" s="513"/>
      <c r="GI191" s="513"/>
      <c r="GJ191" s="513"/>
      <c r="GK191" s="513"/>
      <c r="GL191" s="513"/>
      <c r="GM191" s="513"/>
      <c r="GN191" s="513"/>
      <c r="GO191" s="513"/>
      <c r="GP191" s="513"/>
      <c r="GQ191" s="513"/>
      <c r="GR191" s="513"/>
      <c r="GS191" s="513"/>
      <c r="GT191" s="513"/>
      <c r="GU191" s="513"/>
      <c r="GV191" s="513"/>
      <c r="GW191" s="513"/>
      <c r="GX191" s="513"/>
      <c r="GY191" s="513"/>
      <c r="GZ191" s="513"/>
      <c r="HA191" s="513"/>
      <c r="HB191" s="513"/>
      <c r="HC191" s="513"/>
      <c r="HD191" s="513"/>
      <c r="HE191" s="513"/>
      <c r="HF191" s="513"/>
      <c r="HG191" s="513"/>
      <c r="HH191" s="513"/>
      <c r="HI191" s="513"/>
      <c r="HJ191" s="513"/>
      <c r="HK191" s="513"/>
      <c r="HL191" s="513"/>
      <c r="HM191" s="513"/>
      <c r="HN191" s="513"/>
      <c r="HO191" s="513"/>
      <c r="HP191" s="513"/>
      <c r="HQ191" s="513"/>
      <c r="HR191" s="513"/>
      <c r="HS191" s="513"/>
      <c r="HT191" s="513"/>
      <c r="HU191" s="513"/>
      <c r="HV191" s="513"/>
      <c r="HW191" s="513"/>
      <c r="HX191" s="513"/>
      <c r="HY191" s="513"/>
      <c r="HZ191" s="513"/>
      <c r="IA191" s="513"/>
      <c r="IB191" s="513"/>
      <c r="IC191" s="513"/>
      <c r="ID191" s="513"/>
      <c r="IE191" s="513"/>
      <c r="IF191" s="513"/>
      <c r="IG191" s="513"/>
      <c r="IH191" s="513"/>
      <c r="II191" s="513"/>
      <c r="IJ191" s="513"/>
      <c r="IK191" s="513"/>
      <c r="IL191" s="513"/>
      <c r="IM191" s="513"/>
      <c r="IN191" s="513"/>
      <c r="IO191" s="513"/>
      <c r="IP191" s="513"/>
      <c r="IQ191" s="513"/>
      <c r="IR191" s="513"/>
      <c r="IS191" s="513"/>
      <c r="IT191" s="513"/>
      <c r="IU191" s="513"/>
      <c r="IV191" s="513"/>
      <c r="IW191" s="513"/>
      <c r="IX191" s="513"/>
      <c r="IY191" s="513"/>
      <c r="IZ191" s="513"/>
      <c r="JA191" s="513"/>
      <c r="JB191" s="513"/>
      <c r="JC191" s="513"/>
      <c r="JD191" s="513"/>
      <c r="JE191" s="513"/>
      <c r="JF191" s="513"/>
      <c r="JG191" s="513"/>
      <c r="JH191" s="513"/>
      <c r="JI191" s="513"/>
      <c r="JJ191" s="513"/>
      <c r="JK191" s="513"/>
      <c r="JL191" s="513"/>
      <c r="JM191" s="513"/>
      <c r="JN191" s="513"/>
      <c r="JO191" s="513"/>
      <c r="JP191" s="513"/>
      <c r="JQ191" s="513"/>
      <c r="JR191" s="513"/>
      <c r="JS191" s="513"/>
      <c r="JT191" s="513"/>
      <c r="JU191" s="513"/>
      <c r="JV191" s="513"/>
      <c r="JW191" s="513"/>
      <c r="JX191" s="513"/>
      <c r="JY191" s="513"/>
      <c r="JZ191" s="513"/>
      <c r="KA191" s="513"/>
      <c r="KB191" s="513"/>
      <c r="KC191" s="513"/>
      <c r="KD191" s="513"/>
      <c r="KE191" s="513"/>
      <c r="KF191" s="513"/>
      <c r="KG191" s="513"/>
      <c r="KH191" s="513"/>
      <c r="KI191" s="513"/>
      <c r="KJ191" s="513"/>
      <c r="KK191" s="513"/>
      <c r="KL191" s="513"/>
      <c r="KM191" s="513"/>
      <c r="KN191" s="513"/>
      <c r="KO191" s="513"/>
      <c r="KP191" s="513"/>
      <c r="KQ191" s="513"/>
      <c r="KR191" s="513"/>
      <c r="KS191" s="513"/>
      <c r="KT191" s="513"/>
      <c r="KU191" s="513"/>
      <c r="KV191" s="513"/>
      <c r="KW191" s="513"/>
      <c r="KX191" s="513"/>
      <c r="KY191" s="513"/>
      <c r="KZ191" s="513"/>
      <c r="LA191" s="513"/>
      <c r="LB191" s="513"/>
      <c r="LC191" s="513"/>
      <c r="LD191" s="513"/>
      <c r="LE191" s="513"/>
      <c r="LF191" s="513"/>
      <c r="LG191" s="513"/>
      <c r="LH191" s="513"/>
      <c r="LI191" s="513"/>
      <c r="LJ191" s="513"/>
      <c r="LK191" s="513"/>
      <c r="LL191" s="513"/>
      <c r="LM191" s="513"/>
      <c r="LN191" s="513"/>
      <c r="LO191" s="513"/>
      <c r="LP191" s="513"/>
      <c r="LQ191" s="513"/>
      <c r="LR191" s="513"/>
      <c r="LS191" s="513"/>
      <c r="LT191" s="513"/>
      <c r="LU191" s="513"/>
      <c r="LV191" s="513"/>
      <c r="LW191" s="513"/>
      <c r="LX191" s="513"/>
      <c r="LY191" s="513"/>
      <c r="LZ191" s="513"/>
      <c r="MA191" s="513"/>
      <c r="MB191" s="513"/>
      <c r="MC191" s="513"/>
      <c r="MD191" s="513"/>
      <c r="ME191" s="513"/>
      <c r="MF191" s="513"/>
      <c r="MG191" s="513"/>
      <c r="MH191" s="513"/>
      <c r="MI191" s="513"/>
      <c r="MJ191" s="513"/>
      <c r="MK191" s="513"/>
      <c r="ML191" s="513"/>
      <c r="MM191" s="513"/>
      <c r="MN191" s="513"/>
      <c r="MO191" s="513"/>
      <c r="MP191" s="513"/>
      <c r="MQ191" s="513"/>
      <c r="MR191" s="513"/>
      <c r="MS191" s="513"/>
      <c r="MT191" s="513"/>
      <c r="MU191" s="513"/>
      <c r="MV191" s="513"/>
      <c r="MW191" s="513"/>
      <c r="MX191" s="513"/>
      <c r="MY191" s="513"/>
      <c r="MZ191" s="513"/>
      <c r="NA191" s="513"/>
      <c r="NB191" s="513"/>
      <c r="NC191" s="513"/>
      <c r="ND191" s="513"/>
      <c r="NE191" s="513"/>
      <c r="NF191" s="513"/>
      <c r="NG191" s="513"/>
      <c r="NH191" s="513"/>
      <c r="NI191" s="513"/>
      <c r="NJ191" s="513"/>
      <c r="NK191" s="513"/>
      <c r="NL191" s="513"/>
      <c r="NM191" s="513"/>
      <c r="NN191" s="513"/>
      <c r="NO191" s="513"/>
      <c r="NP191" s="513"/>
      <c r="NQ191" s="513"/>
      <c r="NR191" s="513"/>
      <c r="NS191" s="513"/>
      <c r="NT191" s="513"/>
      <c r="NU191" s="513"/>
      <c r="NV191" s="513"/>
      <c r="NW191" s="513"/>
      <c r="NX191" s="513"/>
      <c r="NY191" s="513"/>
      <c r="NZ191" s="513"/>
      <c r="OA191" s="513"/>
      <c r="OB191" s="513"/>
      <c r="OC191" s="513"/>
      <c r="OD191" s="513"/>
      <c r="OE191" s="513"/>
      <c r="OF191" s="513"/>
      <c r="OG191" s="513"/>
      <c r="OH191" s="513"/>
      <c r="OI191" s="513"/>
      <c r="OJ191" s="513"/>
      <c r="OK191" s="513"/>
      <c r="OL191" s="513"/>
      <c r="OM191" s="513"/>
      <c r="ON191" s="513"/>
      <c r="OO191" s="513"/>
      <c r="OP191" s="513"/>
      <c r="OQ191" s="513"/>
      <c r="OR191" s="513"/>
      <c r="OS191" s="513"/>
      <c r="OT191" s="513"/>
      <c r="OU191" s="513"/>
      <c r="OV191" s="513"/>
      <c r="OW191" s="513"/>
      <c r="OX191" s="513"/>
      <c r="OY191" s="513"/>
      <c r="OZ191" s="513"/>
      <c r="PA191" s="513"/>
      <c r="PB191" s="513"/>
      <c r="PC191" s="513"/>
      <c r="PD191" s="513"/>
      <c r="PE191" s="513"/>
      <c r="PF191" s="513"/>
      <c r="PG191" s="513"/>
      <c r="PH191" s="513"/>
      <c r="PI191" s="513"/>
      <c r="PJ191" s="513"/>
      <c r="PK191" s="513"/>
      <c r="PL191" s="513"/>
      <c r="PM191" s="513"/>
      <c r="PN191" s="513"/>
      <c r="PO191" s="513"/>
      <c r="PP191" s="513"/>
      <c r="PQ191" s="513"/>
      <c r="PR191" s="513"/>
      <c r="PS191" s="513"/>
      <c r="PT191" s="513"/>
      <c r="PU191" s="513"/>
      <c r="PV191" s="513"/>
      <c r="PW191" s="513"/>
      <c r="PX191" s="513"/>
      <c r="PY191" s="513"/>
      <c r="PZ191" s="513"/>
      <c r="QA191" s="513"/>
      <c r="QB191" s="513"/>
      <c r="QC191" s="513"/>
      <c r="QD191" s="513"/>
      <c r="QE191" s="513"/>
      <c r="QF191" s="513"/>
      <c r="QG191" s="513"/>
      <c r="QH191" s="513"/>
      <c r="QI191" s="513"/>
      <c r="QJ191" s="513"/>
      <c r="QK191" s="513"/>
      <c r="QL191" s="513"/>
      <c r="QM191" s="513"/>
      <c r="QN191" s="513"/>
      <c r="QO191" s="513"/>
      <c r="QP191" s="513"/>
      <c r="QQ191" s="513"/>
      <c r="QR191" s="513"/>
      <c r="QS191" s="513"/>
      <c r="QT191" s="513"/>
      <c r="QU191" s="513"/>
      <c r="QV191" s="513"/>
      <c r="QW191" s="513"/>
      <c r="QX191" s="513"/>
      <c r="QY191" s="513"/>
      <c r="QZ191" s="513"/>
      <c r="RA191" s="513"/>
      <c r="RB191" s="513"/>
      <c r="RC191" s="513"/>
      <c r="RD191" s="513"/>
      <c r="RE191" s="513"/>
      <c r="RF191" s="513"/>
      <c r="RG191" s="513"/>
      <c r="RH191" s="513"/>
      <c r="RI191" s="513"/>
      <c r="RJ191" s="513"/>
      <c r="RK191" s="513"/>
      <c r="RL191" s="513"/>
      <c r="RM191" s="513"/>
      <c r="RN191" s="513"/>
      <c r="RO191" s="513"/>
      <c r="RP191" s="513"/>
      <c r="RQ191" s="513"/>
      <c r="RR191" s="513"/>
      <c r="RS191" s="513"/>
      <c r="RT191" s="513"/>
      <c r="RU191" s="513"/>
      <c r="RV191" s="513"/>
      <c r="RW191" s="513"/>
      <c r="RX191" s="513"/>
      <c r="RY191" s="513"/>
      <c r="RZ191" s="513"/>
      <c r="SA191" s="513"/>
      <c r="SB191" s="513"/>
      <c r="SC191" s="513"/>
      <c r="SD191" s="513"/>
      <c r="SE191" s="513"/>
      <c r="SF191" s="513"/>
      <c r="SG191" s="513"/>
      <c r="SH191" s="513"/>
      <c r="SI191" s="513"/>
      <c r="SJ191" s="513"/>
      <c r="SK191" s="513"/>
      <c r="SL191" s="513"/>
      <c r="SM191" s="513"/>
      <c r="SN191" s="513"/>
      <c r="SO191" s="513"/>
      <c r="SP191" s="513"/>
      <c r="SQ191" s="513"/>
      <c r="SR191" s="513"/>
      <c r="SS191" s="513"/>
      <c r="ST191" s="513"/>
      <c r="SU191" s="513"/>
      <c r="SV191" s="513"/>
      <c r="SW191" s="513"/>
      <c r="SX191" s="513"/>
      <c r="SY191" s="513"/>
      <c r="SZ191" s="513"/>
      <c r="TA191" s="513"/>
      <c r="TB191" s="513"/>
      <c r="TC191" s="513"/>
      <c r="TD191" s="513"/>
      <c r="TE191" s="513"/>
      <c r="TF191" s="513"/>
      <c r="TG191" s="513"/>
      <c r="TH191" s="513"/>
      <c r="TI191" s="513"/>
      <c r="TJ191" s="513"/>
      <c r="TK191" s="513"/>
      <c r="TL191" s="513"/>
      <c r="TM191" s="513"/>
      <c r="TN191" s="513"/>
      <c r="TO191" s="513"/>
      <c r="TP191" s="513"/>
      <c r="TQ191" s="513"/>
      <c r="TR191" s="513"/>
      <c r="TS191" s="513"/>
      <c r="TT191" s="513"/>
      <c r="TU191" s="513"/>
      <c r="TV191" s="513"/>
      <c r="TW191" s="513"/>
      <c r="TX191" s="513"/>
      <c r="TY191" s="513"/>
      <c r="TZ191" s="513"/>
      <c r="UA191" s="513"/>
      <c r="UB191" s="513"/>
      <c r="UC191" s="513"/>
      <c r="UD191" s="513"/>
      <c r="UE191" s="513"/>
      <c r="UF191" s="513"/>
      <c r="UG191" s="513"/>
      <c r="UH191" s="513"/>
      <c r="UI191" s="513"/>
      <c r="UJ191" s="513"/>
      <c r="UK191" s="513"/>
      <c r="UL191" s="513"/>
      <c r="UM191" s="513"/>
      <c r="UN191" s="513"/>
      <c r="UO191" s="513"/>
      <c r="UP191" s="513"/>
      <c r="UQ191" s="513"/>
      <c r="UR191" s="513"/>
      <c r="US191" s="513"/>
      <c r="UT191" s="513"/>
      <c r="UU191" s="513"/>
      <c r="UV191" s="513"/>
      <c r="UW191" s="513"/>
      <c r="UX191" s="513"/>
      <c r="UY191" s="513"/>
      <c r="UZ191" s="513"/>
      <c r="VA191" s="513"/>
      <c r="VB191" s="513"/>
      <c r="VC191" s="513"/>
      <c r="VD191" s="513"/>
      <c r="VE191" s="513"/>
      <c r="VF191" s="513"/>
      <c r="VG191" s="513"/>
      <c r="VH191" s="513"/>
      <c r="VI191" s="513"/>
      <c r="VJ191" s="513"/>
      <c r="VK191" s="513"/>
      <c r="VL191" s="513"/>
      <c r="VM191" s="513"/>
      <c r="VN191" s="513"/>
      <c r="VO191" s="513"/>
      <c r="VP191" s="513"/>
      <c r="VQ191" s="513"/>
      <c r="VR191" s="513"/>
      <c r="VS191" s="513"/>
      <c r="VT191" s="513"/>
      <c r="VU191" s="513"/>
      <c r="VV191" s="513"/>
      <c r="VW191" s="513"/>
      <c r="VX191" s="513"/>
      <c r="VY191" s="513"/>
      <c r="VZ191" s="513"/>
      <c r="WA191" s="513"/>
      <c r="WB191" s="513"/>
      <c r="WC191" s="513"/>
      <c r="WD191" s="513"/>
      <c r="WE191" s="513"/>
      <c r="WF191" s="513"/>
      <c r="WG191" s="513"/>
      <c r="WH191" s="513"/>
      <c r="WI191" s="513"/>
      <c r="WJ191" s="513"/>
      <c r="WK191" s="513"/>
      <c r="WL191" s="513"/>
      <c r="WM191" s="513"/>
      <c r="WN191" s="513"/>
      <c r="WO191" s="513"/>
      <c r="WP191" s="513"/>
      <c r="WQ191" s="513"/>
      <c r="WR191" s="513"/>
      <c r="WS191" s="513"/>
      <c r="WT191" s="513"/>
      <c r="WU191" s="513"/>
      <c r="WV191" s="513"/>
      <c r="WW191" s="513"/>
      <c r="WX191" s="513"/>
      <c r="WY191" s="513"/>
      <c r="WZ191" s="513"/>
      <c r="XA191" s="513"/>
      <c r="XB191" s="513"/>
      <c r="XC191" s="513"/>
      <c r="XD191" s="513"/>
      <c r="XE191" s="513"/>
      <c r="XF191" s="513"/>
      <c r="XG191" s="513"/>
      <c r="XH191" s="513"/>
      <c r="XI191" s="513"/>
      <c r="XJ191" s="513"/>
      <c r="XK191" s="513"/>
      <c r="XL191" s="513"/>
      <c r="XM191" s="513"/>
      <c r="XN191" s="513"/>
      <c r="XO191" s="513"/>
      <c r="XP191" s="513"/>
      <c r="XQ191" s="513"/>
      <c r="XR191" s="513"/>
      <c r="XS191" s="513"/>
      <c r="XT191" s="513"/>
      <c r="XU191" s="513"/>
      <c r="XV191" s="513"/>
      <c r="XW191" s="513"/>
      <c r="XX191" s="513"/>
      <c r="XY191" s="513"/>
      <c r="XZ191" s="513"/>
      <c r="YA191" s="513"/>
      <c r="YB191" s="513"/>
      <c r="YC191" s="513"/>
      <c r="YD191" s="513"/>
      <c r="YE191" s="513"/>
      <c r="YF191" s="513"/>
      <c r="YG191" s="513"/>
      <c r="YH191" s="513"/>
      <c r="YI191" s="513"/>
      <c r="YJ191" s="513"/>
      <c r="YK191" s="513"/>
      <c r="YL191" s="513"/>
      <c r="YM191" s="513"/>
      <c r="YN191" s="513"/>
      <c r="YO191" s="513"/>
      <c r="YP191" s="513"/>
      <c r="YQ191" s="513"/>
      <c r="YR191" s="513"/>
      <c r="YS191" s="513"/>
      <c r="YT191" s="513"/>
      <c r="YU191" s="513"/>
      <c r="YV191" s="513"/>
      <c r="YW191" s="513"/>
      <c r="YX191" s="513"/>
      <c r="YY191" s="513"/>
      <c r="YZ191" s="513"/>
      <c r="ZA191" s="513"/>
      <c r="ZB191" s="513"/>
      <c r="ZC191" s="513"/>
      <c r="ZD191" s="513"/>
      <c r="ZE191" s="513"/>
      <c r="ZF191" s="513"/>
      <c r="ZG191" s="513"/>
      <c r="ZH191" s="513"/>
      <c r="ZI191" s="513"/>
      <c r="ZJ191" s="513"/>
      <c r="ZK191" s="513"/>
      <c r="ZL191" s="513"/>
      <c r="ZM191" s="513"/>
      <c r="ZN191" s="513"/>
      <c r="ZO191" s="513"/>
      <c r="ZP191" s="513"/>
      <c r="ZQ191" s="513"/>
      <c r="ZR191" s="513"/>
      <c r="ZS191" s="513"/>
      <c r="ZT191" s="513"/>
      <c r="ZU191" s="513"/>
      <c r="ZV191" s="513"/>
      <c r="ZW191" s="513"/>
      <c r="ZX191" s="513"/>
      <c r="ZY191" s="513"/>
      <c r="ZZ191" s="513"/>
      <c r="AAA191" s="513"/>
      <c r="AAB191" s="513"/>
      <c r="AAC191" s="513"/>
      <c r="AAD191" s="513"/>
      <c r="AAE191" s="513"/>
      <c r="AAF191" s="513"/>
      <c r="AAG191" s="513"/>
      <c r="AAH191" s="513"/>
      <c r="AAI191" s="513"/>
      <c r="AAJ191" s="513"/>
      <c r="AAK191" s="513"/>
      <c r="AAL191" s="513"/>
      <c r="AAM191" s="513"/>
      <c r="AAN191" s="513"/>
      <c r="AAO191" s="513"/>
      <c r="AAP191" s="513"/>
      <c r="AAQ191" s="513"/>
      <c r="AAR191" s="513"/>
      <c r="AAS191" s="513"/>
      <c r="AAT191" s="513"/>
      <c r="AAU191" s="513"/>
      <c r="AAV191" s="513"/>
      <c r="AAW191" s="513"/>
      <c r="AAX191" s="513"/>
      <c r="AAY191" s="513"/>
      <c r="AAZ191" s="513"/>
      <c r="ABA191" s="513"/>
      <c r="ABB191" s="513"/>
      <c r="ABC191" s="513"/>
      <c r="ABD191" s="513"/>
      <c r="ABE191" s="513"/>
      <c r="ABF191" s="513"/>
      <c r="ABG191" s="513"/>
      <c r="ABH191" s="513"/>
      <c r="ABI191" s="513"/>
      <c r="ABJ191" s="513"/>
      <c r="ABK191" s="513"/>
      <c r="ABL191" s="513"/>
      <c r="ABM191" s="513"/>
      <c r="ABN191" s="513"/>
      <c r="ABO191" s="513"/>
      <c r="ABP191" s="513"/>
      <c r="ABQ191" s="513"/>
      <c r="ABR191" s="513"/>
      <c r="ABS191" s="513"/>
      <c r="ABT191" s="513"/>
      <c r="ABU191" s="513"/>
      <c r="ABV191" s="513"/>
      <c r="ABW191" s="513"/>
      <c r="ABX191" s="513"/>
      <c r="ABY191" s="513"/>
      <c r="ABZ191" s="513"/>
      <c r="ACA191" s="513"/>
      <c r="ACB191" s="513"/>
      <c r="ACC191" s="513"/>
      <c r="ACD191" s="513"/>
      <c r="ACE191" s="513"/>
      <c r="ACF191" s="513"/>
      <c r="ACG191" s="513"/>
      <c r="ACH191" s="513"/>
      <c r="ACI191" s="513"/>
      <c r="ACJ191" s="513"/>
      <c r="ACK191" s="513"/>
      <c r="ACL191" s="513"/>
      <c r="ACM191" s="513"/>
      <c r="ACN191" s="513"/>
      <c r="ACO191" s="513"/>
      <c r="ACP191" s="513"/>
      <c r="ACQ191" s="513"/>
      <c r="ACR191" s="513"/>
      <c r="ACS191" s="513"/>
      <c r="ACT191" s="513"/>
      <c r="ACU191" s="513"/>
      <c r="ACV191" s="513"/>
      <c r="ACW191" s="513"/>
      <c r="ACX191" s="513"/>
      <c r="ACY191" s="513"/>
      <c r="ACZ191" s="513"/>
      <c r="ADA191" s="513"/>
      <c r="ADB191" s="513"/>
      <c r="ADC191" s="513"/>
      <c r="ADD191" s="513"/>
      <c r="ADE191" s="513"/>
      <c r="ADF191" s="513"/>
      <c r="ADG191" s="513"/>
      <c r="ADH191" s="513"/>
      <c r="ADI191" s="513"/>
      <c r="ADJ191" s="513"/>
      <c r="ADK191" s="513"/>
      <c r="ADL191" s="513"/>
      <c r="ADM191" s="513"/>
      <c r="ADN191" s="513"/>
      <c r="ADO191" s="513"/>
      <c r="ADP191" s="513"/>
      <c r="ADQ191" s="513"/>
      <c r="ADR191" s="513"/>
      <c r="ADS191" s="513"/>
      <c r="ADT191" s="513"/>
      <c r="ADU191" s="513"/>
      <c r="ADV191" s="513"/>
      <c r="ADW191" s="513"/>
      <c r="ADX191" s="513"/>
      <c r="ADY191" s="513"/>
      <c r="ADZ191" s="513"/>
      <c r="AEA191" s="513"/>
      <c r="AEB191" s="513"/>
      <c r="AEC191" s="513"/>
      <c r="AED191" s="513"/>
      <c r="AEE191" s="513"/>
      <c r="AEF191" s="513"/>
      <c r="AEG191" s="513"/>
      <c r="AEH191" s="513"/>
      <c r="AEI191" s="513"/>
      <c r="AEJ191" s="513"/>
      <c r="AEK191" s="513"/>
      <c r="AEL191" s="513"/>
      <c r="AEM191" s="513"/>
      <c r="AEN191" s="513"/>
      <c r="AEO191" s="513"/>
      <c r="AEP191" s="513"/>
      <c r="AEQ191" s="513"/>
      <c r="AER191" s="513"/>
      <c r="AES191" s="513"/>
      <c r="AET191" s="513"/>
      <c r="AEU191" s="513"/>
      <c r="AEV191" s="513"/>
      <c r="AEW191" s="513"/>
      <c r="AEX191" s="513"/>
      <c r="AEY191" s="513"/>
      <c r="AEZ191" s="513"/>
      <c r="AFA191" s="513"/>
      <c r="AFB191" s="513"/>
      <c r="AFC191" s="513"/>
      <c r="AFD191" s="513"/>
      <c r="AFE191" s="513"/>
      <c r="AFF191" s="513"/>
      <c r="AFG191" s="513"/>
      <c r="AFH191" s="513"/>
      <c r="AFI191" s="513"/>
      <c r="AFJ191" s="513"/>
      <c r="AFK191" s="513"/>
      <c r="AFL191" s="513"/>
      <c r="AFM191" s="513"/>
      <c r="AFN191" s="513"/>
      <c r="AFO191" s="513"/>
      <c r="AFP191" s="513"/>
      <c r="AFQ191" s="513"/>
      <c r="AFR191" s="513"/>
      <c r="AFS191" s="513"/>
      <c r="AFT191" s="513"/>
      <c r="AFU191" s="513"/>
      <c r="AFV191" s="513"/>
      <c r="AFW191" s="513"/>
      <c r="AFX191" s="513"/>
      <c r="AFY191" s="513"/>
      <c r="AFZ191" s="513"/>
      <c r="AGA191" s="513"/>
      <c r="AGB191" s="513"/>
      <c r="AGC191" s="513"/>
      <c r="AGD191" s="513"/>
      <c r="AGE191" s="513"/>
      <c r="AGF191" s="513"/>
      <c r="AGG191" s="513"/>
      <c r="AGH191" s="513"/>
      <c r="AGI191" s="513"/>
      <c r="AGJ191" s="513"/>
      <c r="AGK191" s="513"/>
      <c r="AGL191" s="513"/>
      <c r="AGM191" s="513"/>
      <c r="AGN191" s="513"/>
      <c r="AGO191" s="513"/>
      <c r="AGP191" s="513"/>
      <c r="AGQ191" s="513"/>
      <c r="AGR191" s="513"/>
      <c r="AGS191" s="513"/>
      <c r="AGT191" s="513"/>
      <c r="AGU191" s="513"/>
      <c r="AGV191" s="513"/>
      <c r="AGW191" s="513"/>
      <c r="AGX191" s="513"/>
      <c r="AGY191" s="513"/>
      <c r="AGZ191" s="513"/>
      <c r="AHA191" s="513"/>
      <c r="AHB191" s="513"/>
      <c r="AHC191" s="513"/>
      <c r="AHD191" s="513"/>
      <c r="AHE191" s="513"/>
      <c r="AHF191" s="513"/>
      <c r="AHG191" s="513"/>
      <c r="AHH191" s="513"/>
      <c r="AHI191" s="513"/>
      <c r="AHJ191" s="513"/>
      <c r="AHK191" s="513"/>
      <c r="AHL191" s="513"/>
      <c r="AHM191" s="513"/>
      <c r="AHN191" s="513"/>
      <c r="AHO191" s="513"/>
      <c r="AHP191" s="513"/>
      <c r="AHQ191" s="513"/>
      <c r="AHR191" s="513"/>
      <c r="AHS191" s="513"/>
      <c r="AHT191" s="513"/>
      <c r="AHU191" s="513"/>
      <c r="AHV191" s="513"/>
      <c r="AHW191" s="513"/>
      <c r="AHX191" s="513"/>
      <c r="AHY191" s="513"/>
      <c r="AHZ191" s="513"/>
      <c r="AIA191" s="513"/>
      <c r="AIB191" s="513"/>
      <c r="AIC191" s="513"/>
      <c r="AID191" s="513"/>
      <c r="AIE191" s="513"/>
      <c r="AIF191" s="513"/>
      <c r="AIG191" s="513"/>
      <c r="AIH191" s="513"/>
      <c r="AII191" s="513"/>
      <c r="AIJ191" s="513"/>
      <c r="AIK191" s="513"/>
      <c r="AIL191" s="513"/>
      <c r="AIM191" s="513"/>
      <c r="AIN191" s="513"/>
      <c r="AIO191" s="513"/>
      <c r="AIP191" s="513"/>
      <c r="AIQ191" s="513"/>
      <c r="AIR191" s="513"/>
      <c r="AIS191" s="513"/>
      <c r="AIT191" s="513"/>
      <c r="AIU191" s="513"/>
      <c r="AIV191" s="513"/>
      <c r="AIW191" s="513"/>
      <c r="AIX191" s="513"/>
      <c r="AIY191" s="513"/>
      <c r="AIZ191" s="513"/>
      <c r="AJA191" s="513"/>
      <c r="AJB191" s="513"/>
      <c r="AJC191" s="513"/>
      <c r="AJD191" s="513"/>
      <c r="AJE191" s="513"/>
      <c r="AJF191" s="513"/>
      <c r="AJG191" s="513"/>
      <c r="AJH191" s="513"/>
      <c r="AJI191" s="513"/>
      <c r="AJJ191" s="513"/>
      <c r="AJK191" s="513"/>
      <c r="AJL191" s="513"/>
      <c r="AJM191" s="513"/>
      <c r="AJN191" s="513"/>
      <c r="AJO191" s="513"/>
      <c r="AJP191" s="513"/>
      <c r="AJQ191" s="513"/>
      <c r="AJR191" s="513"/>
      <c r="AJS191" s="513"/>
      <c r="AJT191" s="513"/>
      <c r="AJU191" s="513"/>
      <c r="AJV191" s="513"/>
      <c r="AJW191" s="513"/>
      <c r="AJX191" s="513"/>
      <c r="AJY191" s="513"/>
      <c r="AJZ191" s="513"/>
      <c r="AKA191" s="513"/>
      <c r="AKB191" s="513"/>
      <c r="AKC191" s="513"/>
      <c r="AKD191" s="513"/>
      <c r="AKE191" s="513"/>
      <c r="AKF191" s="513"/>
      <c r="AKG191" s="513"/>
      <c r="AKH191" s="513"/>
      <c r="AKI191" s="513"/>
      <c r="AKJ191" s="513"/>
      <c r="AKK191" s="513"/>
      <c r="AKL191" s="513"/>
      <c r="AKM191" s="513"/>
      <c r="AKN191" s="513"/>
      <c r="AKO191" s="513"/>
      <c r="AKP191" s="513"/>
      <c r="AKQ191" s="513"/>
      <c r="AKR191" s="513"/>
      <c r="AKS191" s="513"/>
      <c r="AKT191" s="513"/>
      <c r="AKU191" s="513"/>
      <c r="AKV191" s="513"/>
      <c r="AKW191" s="513"/>
      <c r="AKX191" s="513"/>
      <c r="AKY191" s="513"/>
      <c r="AKZ191" s="513"/>
      <c r="ALA191" s="513"/>
      <c r="ALB191" s="513"/>
      <c r="ALC191" s="513"/>
      <c r="ALD191" s="513"/>
      <c r="ALE191" s="513"/>
      <c r="ALF191" s="513"/>
      <c r="ALG191" s="513"/>
      <c r="ALH191" s="513"/>
      <c r="ALI191" s="513"/>
      <c r="ALJ191" s="513"/>
      <c r="ALK191" s="513"/>
      <c r="ALL191" s="513"/>
      <c r="ALM191" s="513"/>
      <c r="ALN191" s="513"/>
      <c r="ALO191" s="513"/>
      <c r="ALP191" s="513"/>
      <c r="ALQ191" s="513"/>
      <c r="ALR191" s="513"/>
      <c r="ALS191" s="513"/>
      <c r="ALT191" s="513"/>
      <c r="ALU191" s="513"/>
      <c r="ALV191" s="513"/>
      <c r="ALW191" s="513"/>
      <c r="ALX191" s="513"/>
      <c r="ALY191" s="513"/>
      <c r="ALZ191" s="513"/>
      <c r="AMA191" s="513"/>
      <c r="AMB191" s="513"/>
      <c r="AMC191" s="513"/>
      <c r="AMD191" s="513"/>
      <c r="AME191" s="513"/>
      <c r="AMF191" s="513"/>
      <c r="AMG191" s="513"/>
      <c r="AMH191" s="513"/>
      <c r="AMI191" s="513"/>
      <c r="AMJ191" s="513"/>
      <c r="AMK191" s="513"/>
      <c r="AML191" s="513"/>
      <c r="AMM191" s="513"/>
      <c r="AMN191" s="513"/>
      <c r="AMO191" s="513"/>
      <c r="AMP191" s="513"/>
      <c r="AMQ191" s="513"/>
      <c r="AMR191" s="513"/>
      <c r="AMS191" s="513"/>
      <c r="AMT191" s="513"/>
      <c r="AMU191" s="513"/>
      <c r="AMV191" s="513"/>
      <c r="AMW191" s="513"/>
      <c r="AMX191" s="513"/>
      <c r="AMY191" s="513"/>
      <c r="AMZ191" s="513"/>
      <c r="ANA191" s="513"/>
      <c r="ANB191" s="513"/>
      <c r="ANC191" s="513"/>
      <c r="AND191" s="513"/>
      <c r="ANE191" s="513"/>
      <c r="ANF191" s="513"/>
      <c r="ANG191" s="513"/>
      <c r="ANH191" s="513"/>
      <c r="ANI191" s="513"/>
      <c r="ANJ191" s="513"/>
      <c r="ANK191" s="513"/>
      <c r="ANL191" s="513"/>
      <c r="ANM191" s="513"/>
      <c r="ANN191" s="513"/>
      <c r="ANO191" s="513"/>
      <c r="ANP191" s="513"/>
      <c r="ANQ191" s="513"/>
      <c r="ANR191" s="513"/>
      <c r="ANS191" s="513"/>
      <c r="ANT191" s="513"/>
      <c r="ANU191" s="513"/>
      <c r="ANV191" s="513"/>
      <c r="ANW191" s="513"/>
      <c r="ANX191" s="513"/>
      <c r="ANY191" s="513"/>
      <c r="ANZ191" s="513"/>
      <c r="AOA191" s="513"/>
      <c r="AOB191" s="513"/>
      <c r="AOC191" s="513"/>
      <c r="AOD191" s="513"/>
      <c r="AOE191" s="513"/>
      <c r="AOF191" s="513"/>
      <c r="AOG191" s="513"/>
      <c r="AOH191" s="513"/>
      <c r="AOI191" s="513"/>
      <c r="AOJ191" s="513"/>
      <c r="AOK191" s="513"/>
      <c r="AOL191" s="513"/>
      <c r="AOM191" s="513"/>
      <c r="AON191" s="513"/>
      <c r="AOO191" s="513"/>
      <c r="AOP191" s="513"/>
      <c r="AOQ191" s="513"/>
      <c r="AOR191" s="513"/>
      <c r="AOS191" s="513"/>
      <c r="AOT191" s="513"/>
      <c r="AOU191" s="513"/>
      <c r="AOV191" s="513"/>
      <c r="AOW191" s="513"/>
      <c r="AOX191" s="513"/>
      <c r="AOY191" s="513"/>
      <c r="AOZ191" s="513"/>
      <c r="APA191" s="513"/>
      <c r="APB191" s="513"/>
      <c r="APC191" s="513"/>
      <c r="APD191" s="513"/>
      <c r="APE191" s="513"/>
      <c r="APF191" s="513"/>
      <c r="APG191" s="513"/>
      <c r="APH191" s="513"/>
      <c r="API191" s="513"/>
      <c r="APJ191" s="513"/>
      <c r="APK191" s="513"/>
      <c r="APL191" s="513"/>
      <c r="APM191" s="513"/>
      <c r="APN191" s="513"/>
      <c r="APO191" s="513"/>
      <c r="APP191" s="513"/>
      <c r="APQ191" s="513"/>
      <c r="APR191" s="513"/>
      <c r="APS191" s="513"/>
      <c r="APT191" s="513"/>
      <c r="APU191" s="513"/>
      <c r="APV191" s="513"/>
      <c r="APW191" s="513"/>
      <c r="APX191" s="513"/>
      <c r="APY191" s="513"/>
      <c r="APZ191" s="513"/>
      <c r="AQA191" s="513"/>
      <c r="AQB191" s="513"/>
      <c r="AQC191" s="513"/>
      <c r="AQD191" s="513"/>
      <c r="AQE191" s="513"/>
      <c r="AQF191" s="513"/>
      <c r="AQG191" s="513"/>
      <c r="AQH191" s="513"/>
      <c r="AQI191" s="513"/>
      <c r="AQJ191" s="513"/>
      <c r="AQK191" s="513"/>
      <c r="AQL191" s="513"/>
      <c r="AQM191" s="513"/>
      <c r="AQN191" s="513"/>
      <c r="AQO191" s="513"/>
      <c r="AQP191" s="513"/>
      <c r="AQQ191" s="513"/>
      <c r="AQR191" s="513"/>
      <c r="AQS191" s="513"/>
      <c r="AQT191" s="513"/>
      <c r="AQU191" s="513"/>
      <c r="AQV191" s="513"/>
      <c r="AQW191" s="513"/>
      <c r="AQX191" s="513"/>
      <c r="AQY191" s="513"/>
      <c r="AQZ191" s="513"/>
      <c r="ARA191" s="513"/>
      <c r="ARB191" s="513"/>
      <c r="ARC191" s="513"/>
      <c r="ARD191" s="513"/>
      <c r="ARE191" s="513"/>
      <c r="ARF191" s="513"/>
      <c r="ARG191" s="513"/>
      <c r="ARH191" s="513"/>
      <c r="ARI191" s="513"/>
      <c r="ARJ191" s="513"/>
      <c r="ARK191" s="513"/>
      <c r="ARL191" s="513"/>
      <c r="ARM191" s="513"/>
      <c r="ARN191" s="513"/>
      <c r="ARO191" s="513"/>
      <c r="ARP191" s="513"/>
      <c r="ARQ191" s="513"/>
      <c r="ARR191" s="513"/>
      <c r="ARS191" s="513"/>
      <c r="ART191" s="513"/>
      <c r="ARU191" s="513"/>
      <c r="ARV191" s="513"/>
      <c r="ARW191" s="513"/>
      <c r="ARX191" s="513"/>
      <c r="ARY191" s="513"/>
      <c r="ARZ191" s="513"/>
      <c r="ASA191" s="513"/>
      <c r="ASB191" s="513"/>
      <c r="ASC191" s="513"/>
      <c r="ASD191" s="513"/>
      <c r="ASE191" s="513"/>
      <c r="ASF191" s="513"/>
      <c r="ASG191" s="513"/>
      <c r="ASH191" s="513"/>
      <c r="ASI191" s="513"/>
      <c r="ASJ191" s="513"/>
      <c r="ASK191" s="513"/>
      <c r="ASL191" s="513"/>
      <c r="ASM191" s="513"/>
      <c r="ASN191" s="513"/>
      <c r="ASO191" s="513"/>
      <c r="ASP191" s="513"/>
      <c r="ASQ191" s="513"/>
      <c r="ASR191" s="513"/>
      <c r="ASS191" s="513"/>
      <c r="AST191" s="513"/>
      <c r="ASU191" s="513"/>
      <c r="ASV191" s="513"/>
      <c r="ASW191" s="513"/>
      <c r="ASX191" s="513"/>
      <c r="ASY191" s="513"/>
      <c r="ASZ191" s="513"/>
      <c r="ATA191" s="513"/>
      <c r="ATB191" s="513"/>
      <c r="ATC191" s="513"/>
      <c r="ATD191" s="513"/>
      <c r="ATE191" s="513"/>
      <c r="ATF191" s="513"/>
      <c r="ATG191" s="513"/>
      <c r="ATH191" s="513"/>
      <c r="ATI191" s="513"/>
      <c r="ATJ191" s="513"/>
      <c r="ATK191" s="513"/>
      <c r="ATL191" s="513"/>
      <c r="ATM191" s="513"/>
      <c r="ATN191" s="513"/>
      <c r="ATO191" s="513"/>
      <c r="ATP191" s="513"/>
      <c r="ATQ191" s="513"/>
      <c r="ATR191" s="513"/>
      <c r="ATS191" s="513"/>
      <c r="ATT191" s="513"/>
      <c r="ATU191" s="513"/>
      <c r="ATV191" s="513"/>
      <c r="ATW191" s="513"/>
      <c r="ATX191" s="513"/>
      <c r="ATY191" s="513"/>
      <c r="ATZ191" s="513"/>
      <c r="AUA191" s="513"/>
      <c r="AUB191" s="513"/>
      <c r="AUC191" s="513"/>
      <c r="AUD191" s="513"/>
      <c r="AUE191" s="513"/>
      <c r="AUF191" s="513"/>
      <c r="AUG191" s="513"/>
      <c r="AUH191" s="513"/>
      <c r="AUI191" s="513"/>
      <c r="AUJ191" s="513"/>
      <c r="AUK191" s="513"/>
      <c r="AUL191" s="513"/>
      <c r="AUM191" s="513"/>
      <c r="AUN191" s="513"/>
      <c r="AUO191" s="513"/>
      <c r="AUP191" s="513"/>
      <c r="AUQ191" s="513"/>
      <c r="AUR191" s="513"/>
      <c r="AUS191" s="513"/>
      <c r="AUT191" s="513"/>
      <c r="AUU191" s="513"/>
      <c r="AUV191" s="513"/>
      <c r="AUW191" s="513"/>
      <c r="AUX191" s="513"/>
      <c r="AUY191" s="513"/>
      <c r="AUZ191" s="513"/>
      <c r="AVA191" s="513"/>
      <c r="AVB191" s="513"/>
      <c r="AVC191" s="513"/>
      <c r="AVD191" s="513"/>
      <c r="AVE191" s="513"/>
      <c r="AVF191" s="513"/>
      <c r="AVG191" s="513"/>
      <c r="AVH191" s="513"/>
      <c r="AVI191" s="513"/>
      <c r="AVJ191" s="513"/>
      <c r="AVK191" s="513"/>
      <c r="AVL191" s="513"/>
      <c r="AVM191" s="513"/>
      <c r="AVN191" s="513"/>
      <c r="AVO191" s="513"/>
      <c r="AVP191" s="513"/>
      <c r="AVQ191" s="513"/>
      <c r="AVR191" s="513"/>
      <c r="AVS191" s="513"/>
      <c r="AVT191" s="513"/>
      <c r="AVU191" s="513"/>
      <c r="AVV191" s="513"/>
      <c r="AVW191" s="513"/>
      <c r="AVX191" s="513"/>
      <c r="AVY191" s="513"/>
      <c r="AVZ191" s="513"/>
      <c r="AWA191" s="513"/>
      <c r="AWB191" s="513"/>
      <c r="AWC191" s="513"/>
      <c r="AWD191" s="513"/>
      <c r="AWE191" s="513"/>
      <c r="AWF191" s="513"/>
      <c r="AWG191" s="513"/>
      <c r="AWH191" s="513"/>
      <c r="AWI191" s="513"/>
      <c r="AWJ191" s="513"/>
      <c r="AWK191" s="513"/>
      <c r="AWL191" s="513"/>
      <c r="AWM191" s="513"/>
      <c r="AWN191" s="513"/>
      <c r="AWO191" s="513"/>
      <c r="AWP191" s="513"/>
      <c r="AWQ191" s="513"/>
      <c r="AWR191" s="513"/>
      <c r="AWS191" s="513"/>
      <c r="AWT191" s="513"/>
      <c r="AWU191" s="513"/>
      <c r="AWV191" s="513"/>
      <c r="AWW191" s="513"/>
      <c r="AWX191" s="513"/>
      <c r="AWY191" s="513"/>
      <c r="AWZ191" s="513"/>
      <c r="AXA191" s="513"/>
      <c r="AXB191" s="513"/>
      <c r="AXC191" s="513"/>
      <c r="AXD191" s="513"/>
      <c r="AXE191" s="513"/>
      <c r="AXF191" s="513"/>
      <c r="AXG191" s="513"/>
      <c r="AXH191" s="513"/>
      <c r="AXI191" s="513"/>
      <c r="AXJ191" s="513"/>
      <c r="AXK191" s="513"/>
      <c r="AXL191" s="513"/>
      <c r="AXM191" s="513"/>
      <c r="AXN191" s="513"/>
      <c r="AXO191" s="513"/>
      <c r="AXP191" s="513"/>
      <c r="AXQ191" s="513"/>
      <c r="AXR191" s="513"/>
      <c r="AXS191" s="513"/>
      <c r="AXT191" s="513"/>
      <c r="AXU191" s="513"/>
      <c r="AXV191" s="513"/>
      <c r="AXW191" s="513"/>
      <c r="AXX191" s="513"/>
      <c r="AXY191" s="513"/>
      <c r="AXZ191" s="513"/>
      <c r="AYA191" s="513"/>
      <c r="AYB191" s="513"/>
      <c r="AYC191" s="513"/>
      <c r="AYD191" s="513"/>
      <c r="AYE191" s="513"/>
      <c r="AYF191" s="513"/>
      <c r="AYG191" s="513"/>
      <c r="AYH191" s="513"/>
      <c r="AYI191" s="513"/>
      <c r="AYJ191" s="513"/>
      <c r="AYK191" s="513"/>
      <c r="AYL191" s="513"/>
      <c r="AYM191" s="513"/>
      <c r="AYN191" s="513"/>
      <c r="AYO191" s="513"/>
      <c r="AYP191" s="513"/>
      <c r="AYQ191" s="513"/>
      <c r="AYR191" s="513"/>
      <c r="AYS191" s="513"/>
      <c r="AYT191" s="513"/>
      <c r="AYU191" s="513"/>
      <c r="AYV191" s="513"/>
      <c r="AYW191" s="513"/>
      <c r="AYX191" s="513"/>
      <c r="AYY191" s="513"/>
      <c r="AYZ191" s="513"/>
      <c r="AZA191" s="513"/>
      <c r="AZB191" s="513"/>
      <c r="AZC191" s="513"/>
      <c r="AZD191" s="513"/>
      <c r="AZE191" s="513"/>
      <c r="AZF191" s="513"/>
      <c r="AZG191" s="513"/>
      <c r="AZH191" s="513"/>
      <c r="AZI191" s="513"/>
      <c r="AZJ191" s="513"/>
      <c r="AZK191" s="513"/>
      <c r="AZL191" s="513"/>
      <c r="AZM191" s="513"/>
      <c r="AZN191" s="513"/>
      <c r="AZO191" s="513"/>
      <c r="AZP191" s="513"/>
      <c r="AZQ191" s="513"/>
      <c r="AZR191" s="513"/>
      <c r="AZS191" s="513"/>
      <c r="AZT191" s="513"/>
      <c r="AZU191" s="513"/>
      <c r="AZV191" s="513"/>
      <c r="AZW191" s="513"/>
      <c r="AZX191" s="513"/>
      <c r="AZY191" s="513"/>
      <c r="AZZ191" s="513"/>
      <c r="BAA191" s="513"/>
      <c r="BAB191" s="513"/>
      <c r="BAC191" s="513"/>
      <c r="BAD191" s="513"/>
      <c r="BAE191" s="513"/>
      <c r="BAF191" s="513"/>
      <c r="BAG191" s="513"/>
      <c r="BAH191" s="513"/>
      <c r="BAI191" s="513"/>
      <c r="BAJ191" s="513"/>
      <c r="BAK191" s="513"/>
      <c r="BAL191" s="513"/>
      <c r="BAM191" s="513"/>
      <c r="BAN191" s="513"/>
      <c r="BAO191" s="513"/>
      <c r="BAP191" s="513"/>
      <c r="BAQ191" s="513"/>
      <c r="BAR191" s="513"/>
      <c r="BAS191" s="513"/>
      <c r="BAT191" s="513"/>
      <c r="BAU191" s="513"/>
      <c r="BAV191" s="513"/>
      <c r="BAW191" s="513"/>
      <c r="BAX191" s="513"/>
      <c r="BAY191" s="513"/>
      <c r="BAZ191" s="513"/>
      <c r="BBA191" s="513"/>
      <c r="BBB191" s="513"/>
      <c r="BBC191" s="513"/>
      <c r="BBD191" s="513"/>
      <c r="BBE191" s="513"/>
      <c r="BBF191" s="513"/>
      <c r="BBG191" s="513"/>
      <c r="BBH191" s="513"/>
      <c r="BBI191" s="513"/>
      <c r="BBJ191" s="513"/>
      <c r="BBK191" s="513"/>
      <c r="BBL191" s="513"/>
      <c r="BBM191" s="513"/>
      <c r="BBN191" s="513"/>
      <c r="BBO191" s="513"/>
      <c r="BBP191" s="513"/>
      <c r="BBQ191" s="513"/>
      <c r="BBR191" s="513"/>
      <c r="BBS191" s="513"/>
      <c r="BBT191" s="513"/>
      <c r="BBU191" s="513"/>
      <c r="BBV191" s="513"/>
      <c r="BBW191" s="513"/>
      <c r="BBX191" s="513"/>
      <c r="BBY191" s="513"/>
      <c r="BBZ191" s="513"/>
      <c r="BCA191" s="513"/>
      <c r="BCB191" s="513"/>
      <c r="BCC191" s="513"/>
      <c r="BCD191" s="513"/>
      <c r="BCE191" s="513"/>
      <c r="BCF191" s="513"/>
      <c r="BCG191" s="513"/>
      <c r="BCH191" s="513"/>
      <c r="BCI191" s="513"/>
      <c r="BCJ191" s="513"/>
      <c r="BCK191" s="513"/>
      <c r="BCL191" s="513"/>
      <c r="BCM191" s="513"/>
      <c r="BCN191" s="513"/>
      <c r="BCO191" s="513"/>
      <c r="BCP191" s="513"/>
      <c r="BCQ191" s="513"/>
      <c r="BCR191" s="513"/>
      <c r="BCS191" s="513"/>
      <c r="BCT191" s="513"/>
      <c r="BCU191" s="513"/>
      <c r="BCV191" s="513"/>
      <c r="BCW191" s="513"/>
      <c r="BCX191" s="513"/>
      <c r="BCY191" s="513"/>
      <c r="BCZ191" s="513"/>
      <c r="BDA191" s="513"/>
      <c r="BDB191" s="513"/>
      <c r="BDC191" s="513"/>
      <c r="BDD191" s="513"/>
      <c r="BDE191" s="513"/>
      <c r="BDF191" s="513"/>
      <c r="BDG191" s="513"/>
      <c r="BDH191" s="513"/>
      <c r="BDI191" s="513"/>
      <c r="BDJ191" s="513"/>
      <c r="BDK191" s="513"/>
      <c r="BDL191" s="513"/>
      <c r="BDM191" s="513"/>
      <c r="BDN191" s="513"/>
      <c r="BDO191" s="513"/>
      <c r="BDP191" s="513"/>
      <c r="BDQ191" s="513"/>
      <c r="BDR191" s="513"/>
      <c r="BDS191" s="513"/>
      <c r="BDT191" s="513"/>
      <c r="BDU191" s="513"/>
      <c r="BDV191" s="513"/>
      <c r="BDW191" s="513"/>
      <c r="BDX191" s="513"/>
      <c r="BDY191" s="513"/>
      <c r="BDZ191" s="513"/>
      <c r="BEA191" s="513"/>
      <c r="BEB191" s="513"/>
      <c r="BEC191" s="513"/>
      <c r="BED191" s="513"/>
      <c r="BEE191" s="513"/>
      <c r="BEF191" s="513"/>
      <c r="BEG191" s="513"/>
      <c r="BEH191" s="513"/>
      <c r="BEI191" s="513"/>
      <c r="BEJ191" s="513"/>
      <c r="BEK191" s="513"/>
      <c r="BEL191" s="513"/>
      <c r="BEM191" s="513"/>
      <c r="BEN191" s="513"/>
      <c r="BEO191" s="513"/>
      <c r="BEP191" s="513"/>
      <c r="BEQ191" s="513"/>
      <c r="BER191" s="513"/>
      <c r="BES191" s="513"/>
      <c r="BET191" s="513"/>
      <c r="BEU191" s="513"/>
      <c r="BEV191" s="513"/>
      <c r="BEW191" s="513"/>
      <c r="BEX191" s="513"/>
      <c r="BEY191" s="513"/>
      <c r="BEZ191" s="513"/>
      <c r="BFA191" s="513"/>
      <c r="BFB191" s="513"/>
      <c r="BFC191" s="513"/>
      <c r="BFD191" s="513"/>
      <c r="BFE191" s="513"/>
      <c r="BFF191" s="513"/>
      <c r="BFG191" s="513"/>
      <c r="BFH191" s="513"/>
      <c r="BFI191" s="513"/>
      <c r="BFJ191" s="513"/>
      <c r="BFK191" s="513"/>
      <c r="BFL191" s="513"/>
      <c r="BFM191" s="513"/>
      <c r="BFN191" s="513"/>
      <c r="BFO191" s="513"/>
      <c r="BFP191" s="513"/>
      <c r="BFQ191" s="513"/>
      <c r="BFR191" s="513"/>
      <c r="BFS191" s="513"/>
      <c r="BFT191" s="513"/>
      <c r="BFU191" s="513"/>
      <c r="BFV191" s="513"/>
      <c r="BFW191" s="513"/>
      <c r="BFX191" s="513"/>
      <c r="BFY191" s="513"/>
      <c r="BFZ191" s="513"/>
      <c r="BGA191" s="513"/>
      <c r="BGB191" s="513"/>
      <c r="BGC191" s="513"/>
      <c r="BGD191" s="513"/>
      <c r="BGE191" s="513"/>
      <c r="BGF191" s="513"/>
      <c r="BGG191" s="513"/>
      <c r="BGH191" s="513"/>
      <c r="BGI191" s="513"/>
      <c r="BGJ191" s="513"/>
      <c r="BGK191" s="513"/>
      <c r="BGL191" s="513"/>
      <c r="BGM191" s="513"/>
      <c r="BGN191" s="513"/>
      <c r="BGO191" s="513"/>
      <c r="BGP191" s="513"/>
      <c r="BGQ191" s="513"/>
      <c r="BGR191" s="513"/>
      <c r="BGS191" s="513"/>
      <c r="BGT191" s="513"/>
      <c r="BGU191" s="513"/>
      <c r="BGV191" s="513"/>
      <c r="BGW191" s="513"/>
      <c r="BGX191" s="513"/>
      <c r="BGY191" s="513"/>
      <c r="BGZ191" s="513"/>
      <c r="BHA191" s="513"/>
      <c r="BHB191" s="513"/>
      <c r="BHC191" s="513"/>
      <c r="BHD191" s="513"/>
      <c r="BHE191" s="513"/>
      <c r="BHF191" s="513"/>
      <c r="BHG191" s="513"/>
      <c r="BHH191" s="513"/>
      <c r="BHI191" s="513"/>
      <c r="BHJ191" s="513"/>
      <c r="BHK191" s="513"/>
      <c r="BHL191" s="513"/>
      <c r="BHM191" s="513"/>
      <c r="BHN191" s="513"/>
      <c r="BHO191" s="513"/>
      <c r="BHP191" s="513"/>
      <c r="BHQ191" s="513"/>
      <c r="BHR191" s="513"/>
      <c r="BHS191" s="513"/>
      <c r="BHT191" s="513"/>
      <c r="BHU191" s="513"/>
      <c r="BHV191" s="513"/>
      <c r="BHW191" s="513"/>
      <c r="BHX191" s="513"/>
      <c r="BHY191" s="513"/>
      <c r="BHZ191" s="513"/>
      <c r="BIA191" s="513"/>
      <c r="BIB191" s="513"/>
      <c r="BIC191" s="513"/>
      <c r="BID191" s="513"/>
      <c r="BIE191" s="513"/>
      <c r="BIF191" s="513"/>
      <c r="BIG191" s="513"/>
      <c r="BIH191" s="513"/>
      <c r="BII191" s="513"/>
      <c r="BIJ191" s="513"/>
      <c r="BIK191" s="513"/>
      <c r="BIL191" s="513"/>
      <c r="BIM191" s="513"/>
      <c r="BIN191" s="513"/>
      <c r="BIO191" s="513"/>
      <c r="BIP191" s="513"/>
      <c r="BIQ191" s="513"/>
      <c r="BIR191" s="513"/>
      <c r="BIS191" s="513"/>
      <c r="BIT191" s="513"/>
      <c r="BIU191" s="513"/>
      <c r="BIV191" s="513"/>
      <c r="BIW191" s="513"/>
      <c r="BIX191" s="513"/>
      <c r="BIY191" s="513"/>
      <c r="BIZ191" s="513"/>
      <c r="BJA191" s="513"/>
      <c r="BJB191" s="513"/>
      <c r="BJC191" s="513"/>
      <c r="BJD191" s="513"/>
      <c r="BJE191" s="513"/>
      <c r="BJF191" s="513"/>
      <c r="BJG191" s="513"/>
      <c r="BJH191" s="513"/>
      <c r="BJI191" s="513"/>
      <c r="BJJ191" s="513"/>
      <c r="BJK191" s="513"/>
      <c r="BJL191" s="513"/>
      <c r="BJM191" s="513"/>
      <c r="BJN191" s="513"/>
      <c r="BJO191" s="513"/>
      <c r="BJP191" s="513"/>
      <c r="BJQ191" s="513"/>
      <c r="BJR191" s="513"/>
      <c r="BJS191" s="513"/>
      <c r="BJT191" s="513"/>
      <c r="BJU191" s="513"/>
      <c r="BJV191" s="513"/>
      <c r="BJW191" s="513"/>
      <c r="BJX191" s="513"/>
      <c r="BJY191" s="513"/>
      <c r="BJZ191" s="513"/>
      <c r="BKA191" s="513"/>
      <c r="BKB191" s="513"/>
      <c r="BKC191" s="513"/>
      <c r="BKD191" s="513"/>
      <c r="BKE191" s="513"/>
      <c r="BKF191" s="513"/>
      <c r="BKG191" s="513"/>
      <c r="BKH191" s="513"/>
      <c r="BKI191" s="513"/>
      <c r="BKJ191" s="513"/>
      <c r="BKK191" s="513"/>
      <c r="BKL191" s="513"/>
      <c r="BKM191" s="513"/>
      <c r="BKN191" s="513"/>
      <c r="BKO191" s="513"/>
      <c r="BKP191" s="513"/>
      <c r="BKQ191" s="513"/>
      <c r="BKR191" s="513"/>
      <c r="BKS191" s="513"/>
      <c r="BKT191" s="513"/>
      <c r="BKU191" s="513"/>
      <c r="BKV191" s="513"/>
      <c r="BKW191" s="513"/>
      <c r="BKX191" s="513"/>
      <c r="BKY191" s="513"/>
      <c r="BKZ191" s="513"/>
      <c r="BLA191" s="513"/>
      <c r="BLB191" s="513"/>
      <c r="BLC191" s="513"/>
      <c r="BLD191" s="513"/>
      <c r="BLE191" s="513"/>
      <c r="BLF191" s="513"/>
      <c r="BLG191" s="513"/>
      <c r="BLH191" s="513"/>
      <c r="BLI191" s="513"/>
      <c r="BLJ191" s="513"/>
      <c r="BLK191" s="513"/>
      <c r="BLL191" s="513"/>
      <c r="BLM191" s="513"/>
      <c r="BLN191" s="513"/>
      <c r="BLO191" s="513"/>
      <c r="BLP191" s="513"/>
      <c r="BLQ191" s="513"/>
      <c r="BLR191" s="513"/>
      <c r="BLS191" s="513"/>
      <c r="BLT191" s="513"/>
      <c r="BLU191" s="513"/>
      <c r="BLV191" s="513"/>
      <c r="BLW191" s="513"/>
      <c r="BLX191" s="513"/>
      <c r="BLY191" s="513"/>
      <c r="BLZ191" s="513"/>
      <c r="BMA191" s="513"/>
      <c r="BMB191" s="513"/>
      <c r="BMC191" s="513"/>
      <c r="BMD191" s="513"/>
      <c r="BME191" s="513"/>
      <c r="BMF191" s="513"/>
      <c r="BMG191" s="513"/>
      <c r="BMH191" s="513"/>
      <c r="BMI191" s="513"/>
      <c r="BMJ191" s="513"/>
      <c r="BMK191" s="513"/>
      <c r="BML191" s="513"/>
      <c r="BMM191" s="513"/>
      <c r="BMN191" s="513"/>
      <c r="BMO191" s="513"/>
      <c r="BMP191" s="513"/>
      <c r="BMQ191" s="513"/>
      <c r="BMR191" s="513"/>
      <c r="BMS191" s="513"/>
      <c r="BMT191" s="513"/>
      <c r="BMU191" s="513"/>
      <c r="BMV191" s="513"/>
      <c r="BMW191" s="513"/>
      <c r="BMX191" s="513"/>
      <c r="BMY191" s="513"/>
      <c r="BMZ191" s="513"/>
      <c r="BNA191" s="513"/>
      <c r="BNB191" s="513"/>
      <c r="BNC191" s="513"/>
      <c r="BND191" s="513"/>
      <c r="BNE191" s="513"/>
      <c r="BNF191" s="513"/>
      <c r="BNG191" s="513"/>
      <c r="BNH191" s="513"/>
      <c r="BNI191" s="513"/>
      <c r="BNJ191" s="513"/>
      <c r="BNK191" s="513"/>
      <c r="BNL191" s="513"/>
      <c r="BNM191" s="513"/>
      <c r="BNN191" s="513"/>
      <c r="BNO191" s="513"/>
      <c r="BNP191" s="513"/>
      <c r="BNQ191" s="513"/>
      <c r="BNR191" s="513"/>
      <c r="BNS191" s="513"/>
      <c r="BNT191" s="513"/>
      <c r="BNU191" s="513"/>
      <c r="BNV191" s="513"/>
      <c r="BNW191" s="513"/>
      <c r="BNX191" s="513"/>
      <c r="BNY191" s="513"/>
      <c r="BNZ191" s="513"/>
      <c r="BOA191" s="513"/>
      <c r="BOB191" s="513"/>
      <c r="BOC191" s="513"/>
      <c r="BOD191" s="513"/>
      <c r="BOE191" s="513"/>
      <c r="BOF191" s="513"/>
      <c r="BOG191" s="513"/>
      <c r="BOH191" s="513"/>
      <c r="BOI191" s="513"/>
      <c r="BOJ191" s="513"/>
      <c r="BOK191" s="513"/>
      <c r="BOL191" s="513"/>
      <c r="BOM191" s="513"/>
      <c r="BON191" s="513"/>
      <c r="BOO191" s="513"/>
      <c r="BOP191" s="513"/>
      <c r="BOQ191" s="513"/>
      <c r="BOR191" s="513"/>
      <c r="BOS191" s="513"/>
      <c r="BOT191" s="513"/>
      <c r="BOU191" s="513"/>
      <c r="BOV191" s="513"/>
      <c r="BOW191" s="513"/>
      <c r="BOX191" s="513"/>
      <c r="BOY191" s="513"/>
      <c r="BOZ191" s="513"/>
      <c r="BPA191" s="513"/>
      <c r="BPB191" s="513"/>
      <c r="BPC191" s="513"/>
      <c r="BPD191" s="513"/>
      <c r="BPE191" s="513"/>
      <c r="BPF191" s="513"/>
      <c r="BPG191" s="513"/>
      <c r="BPH191" s="513"/>
      <c r="BPI191" s="513"/>
      <c r="BPJ191" s="513"/>
      <c r="BPK191" s="513"/>
      <c r="BPL191" s="513"/>
      <c r="BPM191" s="513"/>
      <c r="BPN191" s="513"/>
      <c r="BPO191" s="513"/>
      <c r="BPP191" s="513"/>
      <c r="BPQ191" s="513"/>
      <c r="BPR191" s="513"/>
      <c r="BPS191" s="513"/>
      <c r="BPT191" s="513"/>
      <c r="BPU191" s="513"/>
      <c r="BPV191" s="513"/>
      <c r="BPW191" s="513"/>
      <c r="BPX191" s="513"/>
      <c r="BPY191" s="513"/>
      <c r="BPZ191" s="513"/>
      <c r="BQA191" s="513"/>
      <c r="BQB191" s="513"/>
      <c r="BQC191" s="513"/>
      <c r="BQD191" s="513"/>
      <c r="BQE191" s="513"/>
      <c r="BQF191" s="513"/>
      <c r="BQG191" s="513"/>
      <c r="BQH191" s="513"/>
      <c r="BQI191" s="513"/>
      <c r="BQJ191" s="513"/>
      <c r="BQK191" s="513"/>
      <c r="BQL191" s="513"/>
      <c r="BQM191" s="513"/>
      <c r="BQN191" s="513"/>
      <c r="BQO191" s="513"/>
      <c r="BQP191" s="513"/>
      <c r="BQQ191" s="513"/>
      <c r="BQR191" s="513"/>
      <c r="BQS191" s="513"/>
      <c r="BQT191" s="513"/>
      <c r="BQU191" s="513"/>
      <c r="BQV191" s="513"/>
      <c r="BQW191" s="513"/>
      <c r="BQX191" s="513"/>
      <c r="BQY191" s="513"/>
      <c r="BQZ191" s="513"/>
      <c r="BRA191" s="513"/>
      <c r="BRB191" s="513"/>
      <c r="BRC191" s="513"/>
      <c r="BRD191" s="513"/>
      <c r="BRE191" s="513"/>
      <c r="BRF191" s="513"/>
      <c r="BRG191" s="513"/>
      <c r="BRH191" s="513"/>
      <c r="BRI191" s="513"/>
      <c r="BRJ191" s="513"/>
      <c r="BRK191" s="513"/>
      <c r="BRL191" s="513"/>
      <c r="BRM191" s="513"/>
      <c r="BRN191" s="513"/>
      <c r="BRO191" s="513"/>
      <c r="BRP191" s="513"/>
      <c r="BRQ191" s="513"/>
      <c r="BRR191" s="513"/>
      <c r="BRS191" s="513"/>
      <c r="BRT191" s="513"/>
      <c r="BRU191" s="513"/>
      <c r="BRV191" s="513"/>
      <c r="BRW191" s="513"/>
      <c r="BRX191" s="513"/>
      <c r="BRY191" s="513"/>
      <c r="BRZ191" s="513"/>
      <c r="BSA191" s="513"/>
      <c r="BSB191" s="513"/>
      <c r="BSC191" s="513"/>
      <c r="BSD191" s="513"/>
      <c r="BSE191" s="513"/>
      <c r="BSF191" s="513"/>
      <c r="BSG191" s="513"/>
      <c r="BSH191" s="513"/>
      <c r="BSI191" s="513"/>
      <c r="BSJ191" s="513"/>
      <c r="BSK191" s="513"/>
      <c r="BSL191" s="513"/>
      <c r="BSM191" s="513"/>
      <c r="BSN191" s="513"/>
      <c r="BSO191" s="513"/>
      <c r="BSP191" s="513"/>
      <c r="BSQ191" s="513"/>
      <c r="BSR191" s="513"/>
      <c r="BSS191" s="513"/>
      <c r="BST191" s="513"/>
      <c r="BSU191" s="513"/>
      <c r="BSV191" s="513"/>
      <c r="BSW191" s="513"/>
      <c r="BSX191" s="513"/>
      <c r="BSY191" s="513"/>
      <c r="BSZ191" s="513"/>
      <c r="BTA191" s="513"/>
      <c r="BTB191" s="513"/>
      <c r="BTC191" s="513"/>
      <c r="BTD191" s="513"/>
      <c r="BTE191" s="513"/>
      <c r="BTF191" s="513"/>
      <c r="BTG191" s="513"/>
      <c r="BTH191" s="513"/>
      <c r="BTI191" s="513"/>
      <c r="BTJ191" s="513"/>
      <c r="BTK191" s="513"/>
      <c r="BTL191" s="513"/>
      <c r="BTM191" s="513"/>
      <c r="BTN191" s="513"/>
      <c r="BTO191" s="513"/>
      <c r="BTP191" s="513"/>
      <c r="BTQ191" s="513"/>
      <c r="BTR191" s="513"/>
      <c r="BTS191" s="513"/>
      <c r="BTT191" s="513"/>
      <c r="BTU191" s="513"/>
      <c r="BTV191" s="513"/>
      <c r="BTW191" s="513"/>
      <c r="BTX191" s="513"/>
      <c r="BTY191" s="513"/>
      <c r="BTZ191" s="513"/>
      <c r="BUA191" s="513"/>
      <c r="BUB191" s="513"/>
      <c r="BUC191" s="513"/>
      <c r="BUD191" s="513"/>
      <c r="BUE191" s="513"/>
      <c r="BUF191" s="513"/>
      <c r="BUG191" s="513"/>
      <c r="BUH191" s="513"/>
      <c r="BUI191" s="513"/>
      <c r="BUJ191" s="513"/>
      <c r="BUK191" s="513"/>
      <c r="BUL191" s="513"/>
      <c r="BUM191" s="513"/>
      <c r="BUN191" s="513"/>
      <c r="BUO191" s="513"/>
      <c r="BUP191" s="513"/>
      <c r="BUQ191" s="513"/>
      <c r="BUR191" s="513"/>
      <c r="BUS191" s="513"/>
      <c r="BUT191" s="513"/>
      <c r="BUU191" s="513"/>
      <c r="BUV191" s="513"/>
      <c r="BUW191" s="513"/>
      <c r="BUX191" s="513"/>
      <c r="BUY191" s="513"/>
      <c r="BUZ191" s="513"/>
      <c r="BVA191" s="513"/>
      <c r="BVB191" s="513"/>
      <c r="BVC191" s="513"/>
      <c r="BVD191" s="513"/>
      <c r="BVE191" s="513"/>
      <c r="BVF191" s="513"/>
      <c r="BVG191" s="513"/>
      <c r="BVH191" s="513"/>
      <c r="BVI191" s="513"/>
      <c r="BVJ191" s="513"/>
      <c r="BVK191" s="513"/>
      <c r="BVL191" s="513"/>
      <c r="BVM191" s="513"/>
      <c r="BVN191" s="513"/>
      <c r="BVO191" s="513"/>
      <c r="BVP191" s="513"/>
      <c r="BVQ191" s="513"/>
      <c r="BVR191" s="513"/>
      <c r="BVS191" s="513"/>
      <c r="BVT191" s="513"/>
      <c r="BVU191" s="513"/>
      <c r="BVV191" s="513"/>
      <c r="BVW191" s="513"/>
      <c r="BVX191" s="513"/>
      <c r="BVY191" s="513"/>
      <c r="BVZ191" s="513"/>
      <c r="BWA191" s="513"/>
      <c r="BWB191" s="513"/>
      <c r="BWC191" s="513"/>
      <c r="BWD191" s="513"/>
      <c r="BWE191" s="513"/>
      <c r="BWF191" s="513"/>
      <c r="BWG191" s="513"/>
      <c r="BWH191" s="513"/>
      <c r="BWI191" s="513"/>
      <c r="BWJ191" s="513"/>
      <c r="BWK191" s="513"/>
      <c r="BWL191" s="513"/>
      <c r="BWM191" s="513"/>
      <c r="BWN191" s="513"/>
      <c r="BWO191" s="513"/>
      <c r="BWP191" s="513"/>
      <c r="BWQ191" s="513"/>
    </row>
    <row r="192" spans="1:1967" ht="102" customHeight="1">
      <c r="A192" s="9" t="s">
        <v>9472</v>
      </c>
      <c r="B192" s="100" t="s">
        <v>97</v>
      </c>
      <c r="C192" s="9" t="s">
        <v>726</v>
      </c>
      <c r="D192" s="3" t="s">
        <v>203</v>
      </c>
      <c r="E192" s="3" t="s">
        <v>200</v>
      </c>
      <c r="F192" s="3"/>
      <c r="G192" s="3" t="s">
        <v>385</v>
      </c>
      <c r="H192" s="20">
        <v>0</v>
      </c>
      <c r="I192" s="34">
        <v>470000000</v>
      </c>
      <c r="J192" s="21" t="s">
        <v>1316</v>
      </c>
      <c r="K192" s="19" t="s">
        <v>1350</v>
      </c>
      <c r="L192" s="137" t="s">
        <v>3404</v>
      </c>
      <c r="M192" s="140" t="s">
        <v>383</v>
      </c>
      <c r="N192" s="358" t="s">
        <v>8846</v>
      </c>
      <c r="O192" s="3" t="s">
        <v>1368</v>
      </c>
      <c r="P192" s="7" t="s">
        <v>1338</v>
      </c>
      <c r="Q192" s="3" t="s">
        <v>1337</v>
      </c>
      <c r="R192" s="132">
        <v>13.074</v>
      </c>
      <c r="S192" s="79">
        <v>176000</v>
      </c>
      <c r="T192" s="83">
        <v>0</v>
      </c>
      <c r="U192" s="83">
        <f t="shared" si="18"/>
        <v>0</v>
      </c>
      <c r="V192" s="9" t="s">
        <v>1327</v>
      </c>
      <c r="W192" s="152" t="s">
        <v>1396</v>
      </c>
      <c r="X192" s="9" t="s">
        <v>11613</v>
      </c>
      <c r="Y192" s="513"/>
      <c r="Z192" s="513"/>
      <c r="AA192" s="513"/>
      <c r="AB192" s="513"/>
      <c r="AC192" s="513"/>
      <c r="AD192" s="513"/>
      <c r="AE192" s="513"/>
      <c r="AF192" s="513"/>
      <c r="AG192" s="513"/>
      <c r="AH192" s="513"/>
      <c r="AI192" s="513"/>
      <c r="AJ192" s="513"/>
      <c r="AK192" s="513"/>
      <c r="AL192" s="513"/>
      <c r="AM192" s="513"/>
      <c r="AN192" s="513"/>
      <c r="AO192" s="513"/>
      <c r="AP192" s="513"/>
      <c r="AQ192" s="513"/>
      <c r="AR192" s="513"/>
      <c r="AS192" s="513"/>
      <c r="AT192" s="513"/>
      <c r="AU192" s="513"/>
      <c r="AV192" s="513"/>
      <c r="AW192" s="513"/>
      <c r="AX192" s="513"/>
      <c r="AY192" s="513"/>
      <c r="AZ192" s="513"/>
      <c r="BA192" s="513"/>
      <c r="BB192" s="513"/>
      <c r="BC192" s="513"/>
      <c r="BD192" s="513"/>
      <c r="BE192" s="513"/>
      <c r="BF192" s="513"/>
      <c r="BG192" s="513"/>
      <c r="BH192" s="513"/>
      <c r="BI192" s="513"/>
      <c r="BJ192" s="513"/>
      <c r="BK192" s="513"/>
      <c r="BL192" s="513"/>
      <c r="BM192" s="513"/>
      <c r="BN192" s="513"/>
      <c r="BO192" s="513"/>
      <c r="BP192" s="513"/>
      <c r="BQ192" s="513"/>
      <c r="BR192" s="513"/>
      <c r="BS192" s="513"/>
      <c r="BT192" s="513"/>
      <c r="BU192" s="513"/>
      <c r="BV192" s="513"/>
      <c r="BW192" s="513"/>
      <c r="BX192" s="513"/>
      <c r="BY192" s="513"/>
      <c r="BZ192" s="513"/>
      <c r="CA192" s="513"/>
      <c r="CB192" s="513"/>
      <c r="CC192" s="513"/>
      <c r="CD192" s="513"/>
      <c r="CE192" s="513"/>
      <c r="CF192" s="513"/>
      <c r="CG192" s="513"/>
      <c r="CH192" s="513"/>
      <c r="CI192" s="513"/>
      <c r="CJ192" s="513"/>
      <c r="CK192" s="513"/>
      <c r="CL192" s="513"/>
      <c r="CM192" s="513"/>
      <c r="CN192" s="513"/>
      <c r="CO192" s="513"/>
      <c r="CP192" s="513"/>
      <c r="CQ192" s="513"/>
      <c r="CR192" s="513"/>
      <c r="CS192" s="513"/>
      <c r="CT192" s="513"/>
      <c r="CU192" s="513"/>
      <c r="CV192" s="513"/>
      <c r="CW192" s="513"/>
      <c r="CX192" s="513"/>
      <c r="CY192" s="513"/>
      <c r="CZ192" s="513"/>
      <c r="DA192" s="513"/>
      <c r="DB192" s="513"/>
      <c r="DC192" s="513"/>
      <c r="DD192" s="513"/>
      <c r="DE192" s="513"/>
      <c r="DF192" s="513"/>
      <c r="DG192" s="513"/>
      <c r="DH192" s="513"/>
      <c r="DI192" s="513"/>
      <c r="DJ192" s="513"/>
      <c r="DK192" s="513"/>
      <c r="DL192" s="513"/>
      <c r="DM192" s="513"/>
      <c r="DN192" s="513"/>
      <c r="DO192" s="513"/>
      <c r="DP192" s="513"/>
      <c r="DQ192" s="513"/>
      <c r="DR192" s="513"/>
      <c r="DS192" s="513"/>
      <c r="DT192" s="513"/>
      <c r="DU192" s="513"/>
      <c r="DV192" s="513"/>
      <c r="DW192" s="513"/>
      <c r="DX192" s="513"/>
      <c r="DY192" s="513"/>
      <c r="DZ192" s="513"/>
      <c r="EA192" s="513"/>
      <c r="EB192" s="513"/>
      <c r="EC192" s="513"/>
      <c r="ED192" s="513"/>
      <c r="EE192" s="513"/>
      <c r="EF192" s="513"/>
      <c r="EG192" s="513"/>
      <c r="EH192" s="513"/>
      <c r="EI192" s="513"/>
      <c r="EJ192" s="513"/>
      <c r="EK192" s="513"/>
      <c r="EL192" s="513"/>
      <c r="EM192" s="513"/>
      <c r="EN192" s="513"/>
      <c r="EO192" s="513"/>
      <c r="EP192" s="513"/>
      <c r="EQ192" s="513"/>
      <c r="ER192" s="513"/>
      <c r="ES192" s="513"/>
      <c r="ET192" s="513"/>
      <c r="EU192" s="513"/>
      <c r="EV192" s="513"/>
      <c r="EW192" s="513"/>
      <c r="EX192" s="513"/>
      <c r="EY192" s="513"/>
      <c r="EZ192" s="513"/>
      <c r="FA192" s="513"/>
      <c r="FB192" s="513"/>
      <c r="FC192" s="513"/>
      <c r="FD192" s="513"/>
      <c r="FE192" s="513"/>
      <c r="FF192" s="513"/>
      <c r="FG192" s="513"/>
      <c r="FH192" s="513"/>
      <c r="FI192" s="513"/>
      <c r="FJ192" s="513"/>
      <c r="FK192" s="513"/>
      <c r="FL192" s="513"/>
      <c r="FM192" s="513"/>
      <c r="FN192" s="513"/>
      <c r="FO192" s="513"/>
      <c r="FP192" s="513"/>
      <c r="FQ192" s="513"/>
      <c r="FR192" s="513"/>
      <c r="FS192" s="513"/>
      <c r="FT192" s="513"/>
      <c r="FU192" s="513"/>
      <c r="FV192" s="513"/>
      <c r="FW192" s="513"/>
      <c r="FX192" s="513"/>
      <c r="FY192" s="513"/>
      <c r="FZ192" s="513"/>
      <c r="GA192" s="513"/>
      <c r="GB192" s="513"/>
      <c r="GC192" s="513"/>
      <c r="GD192" s="513"/>
      <c r="GE192" s="513"/>
      <c r="GF192" s="513"/>
      <c r="GG192" s="513"/>
      <c r="GH192" s="513"/>
      <c r="GI192" s="513"/>
      <c r="GJ192" s="513"/>
      <c r="GK192" s="513"/>
      <c r="GL192" s="513"/>
      <c r="GM192" s="513"/>
      <c r="GN192" s="513"/>
      <c r="GO192" s="513"/>
      <c r="GP192" s="513"/>
      <c r="GQ192" s="513"/>
      <c r="GR192" s="513"/>
      <c r="GS192" s="513"/>
      <c r="GT192" s="513"/>
      <c r="GU192" s="513"/>
      <c r="GV192" s="513"/>
      <c r="GW192" s="513"/>
      <c r="GX192" s="513"/>
      <c r="GY192" s="513"/>
      <c r="GZ192" s="513"/>
      <c r="HA192" s="513"/>
      <c r="HB192" s="513"/>
      <c r="HC192" s="513"/>
      <c r="HD192" s="513"/>
      <c r="HE192" s="513"/>
      <c r="HF192" s="513"/>
      <c r="HG192" s="513"/>
      <c r="HH192" s="513"/>
      <c r="HI192" s="513"/>
      <c r="HJ192" s="513"/>
      <c r="HK192" s="513"/>
      <c r="HL192" s="513"/>
      <c r="HM192" s="513"/>
      <c r="HN192" s="513"/>
      <c r="HO192" s="513"/>
      <c r="HP192" s="513"/>
      <c r="HQ192" s="513"/>
      <c r="HR192" s="513"/>
      <c r="HS192" s="513"/>
      <c r="HT192" s="513"/>
      <c r="HU192" s="513"/>
      <c r="HV192" s="513"/>
      <c r="HW192" s="513"/>
      <c r="HX192" s="513"/>
      <c r="HY192" s="513"/>
      <c r="HZ192" s="513"/>
      <c r="IA192" s="513"/>
      <c r="IB192" s="513"/>
      <c r="IC192" s="513"/>
      <c r="ID192" s="513"/>
      <c r="IE192" s="513"/>
      <c r="IF192" s="513"/>
      <c r="IG192" s="513"/>
      <c r="IH192" s="513"/>
      <c r="II192" s="513"/>
      <c r="IJ192" s="513"/>
      <c r="IK192" s="513"/>
      <c r="IL192" s="513"/>
      <c r="IM192" s="513"/>
      <c r="IN192" s="513"/>
      <c r="IO192" s="513"/>
      <c r="IP192" s="513"/>
      <c r="IQ192" s="513"/>
      <c r="IR192" s="513"/>
      <c r="IS192" s="513"/>
      <c r="IT192" s="513"/>
      <c r="IU192" s="513"/>
      <c r="IV192" s="513"/>
      <c r="IW192" s="513"/>
      <c r="IX192" s="513"/>
      <c r="IY192" s="513"/>
      <c r="IZ192" s="513"/>
      <c r="JA192" s="513"/>
      <c r="JB192" s="513"/>
      <c r="JC192" s="513"/>
      <c r="JD192" s="513"/>
      <c r="JE192" s="513"/>
      <c r="JF192" s="513"/>
      <c r="JG192" s="513"/>
      <c r="JH192" s="513"/>
      <c r="JI192" s="513"/>
      <c r="JJ192" s="513"/>
      <c r="JK192" s="513"/>
      <c r="JL192" s="513"/>
      <c r="JM192" s="513"/>
      <c r="JN192" s="513"/>
      <c r="JO192" s="513"/>
      <c r="JP192" s="513"/>
      <c r="JQ192" s="513"/>
      <c r="JR192" s="513"/>
      <c r="JS192" s="513"/>
      <c r="JT192" s="513"/>
      <c r="JU192" s="513"/>
      <c r="JV192" s="513"/>
      <c r="JW192" s="513"/>
      <c r="JX192" s="513"/>
      <c r="JY192" s="513"/>
      <c r="JZ192" s="513"/>
      <c r="KA192" s="513"/>
      <c r="KB192" s="513"/>
      <c r="KC192" s="513"/>
      <c r="KD192" s="513"/>
      <c r="KE192" s="513"/>
      <c r="KF192" s="513"/>
      <c r="KG192" s="513"/>
      <c r="KH192" s="513"/>
      <c r="KI192" s="513"/>
      <c r="KJ192" s="513"/>
      <c r="KK192" s="513"/>
      <c r="KL192" s="513"/>
      <c r="KM192" s="513"/>
      <c r="KN192" s="513"/>
      <c r="KO192" s="513"/>
      <c r="KP192" s="513"/>
      <c r="KQ192" s="513"/>
      <c r="KR192" s="513"/>
      <c r="KS192" s="513"/>
      <c r="KT192" s="513"/>
      <c r="KU192" s="513"/>
      <c r="KV192" s="513"/>
      <c r="KW192" s="513"/>
      <c r="KX192" s="513"/>
      <c r="KY192" s="513"/>
      <c r="KZ192" s="513"/>
      <c r="LA192" s="513"/>
      <c r="LB192" s="513"/>
      <c r="LC192" s="513"/>
      <c r="LD192" s="513"/>
      <c r="LE192" s="513"/>
      <c r="LF192" s="513"/>
      <c r="LG192" s="513"/>
      <c r="LH192" s="513"/>
      <c r="LI192" s="513"/>
      <c r="LJ192" s="513"/>
      <c r="LK192" s="513"/>
      <c r="LL192" s="513"/>
      <c r="LM192" s="513"/>
      <c r="LN192" s="513"/>
      <c r="LO192" s="513"/>
      <c r="LP192" s="513"/>
      <c r="LQ192" s="513"/>
      <c r="LR192" s="513"/>
      <c r="LS192" s="513"/>
      <c r="LT192" s="513"/>
      <c r="LU192" s="513"/>
      <c r="LV192" s="513"/>
      <c r="LW192" s="513"/>
      <c r="LX192" s="513"/>
      <c r="LY192" s="513"/>
      <c r="LZ192" s="513"/>
      <c r="MA192" s="513"/>
      <c r="MB192" s="513"/>
      <c r="MC192" s="513"/>
      <c r="MD192" s="513"/>
      <c r="ME192" s="513"/>
      <c r="MF192" s="513"/>
      <c r="MG192" s="513"/>
      <c r="MH192" s="513"/>
      <c r="MI192" s="513"/>
      <c r="MJ192" s="513"/>
      <c r="MK192" s="513"/>
      <c r="ML192" s="513"/>
      <c r="MM192" s="513"/>
      <c r="MN192" s="513"/>
      <c r="MO192" s="513"/>
      <c r="MP192" s="513"/>
      <c r="MQ192" s="513"/>
      <c r="MR192" s="513"/>
      <c r="MS192" s="513"/>
      <c r="MT192" s="513"/>
      <c r="MU192" s="513"/>
      <c r="MV192" s="513"/>
      <c r="MW192" s="513"/>
      <c r="MX192" s="513"/>
      <c r="MY192" s="513"/>
      <c r="MZ192" s="513"/>
      <c r="NA192" s="513"/>
      <c r="NB192" s="513"/>
      <c r="NC192" s="513"/>
      <c r="ND192" s="513"/>
      <c r="NE192" s="513"/>
      <c r="NF192" s="513"/>
      <c r="NG192" s="513"/>
      <c r="NH192" s="513"/>
      <c r="NI192" s="513"/>
      <c r="NJ192" s="513"/>
      <c r="NK192" s="513"/>
      <c r="NL192" s="513"/>
      <c r="NM192" s="513"/>
      <c r="NN192" s="513"/>
      <c r="NO192" s="513"/>
      <c r="NP192" s="513"/>
      <c r="NQ192" s="513"/>
      <c r="NR192" s="513"/>
      <c r="NS192" s="513"/>
      <c r="NT192" s="513"/>
      <c r="NU192" s="513"/>
      <c r="NV192" s="513"/>
      <c r="NW192" s="513"/>
      <c r="NX192" s="513"/>
      <c r="NY192" s="513"/>
      <c r="NZ192" s="513"/>
      <c r="OA192" s="513"/>
      <c r="OB192" s="513"/>
      <c r="OC192" s="513"/>
      <c r="OD192" s="513"/>
      <c r="OE192" s="513"/>
      <c r="OF192" s="513"/>
      <c r="OG192" s="513"/>
      <c r="OH192" s="513"/>
      <c r="OI192" s="513"/>
      <c r="OJ192" s="513"/>
      <c r="OK192" s="513"/>
      <c r="OL192" s="513"/>
      <c r="OM192" s="513"/>
      <c r="ON192" s="513"/>
      <c r="OO192" s="513"/>
      <c r="OP192" s="513"/>
      <c r="OQ192" s="513"/>
      <c r="OR192" s="513"/>
      <c r="OS192" s="513"/>
      <c r="OT192" s="513"/>
      <c r="OU192" s="513"/>
      <c r="OV192" s="513"/>
      <c r="OW192" s="513"/>
      <c r="OX192" s="513"/>
      <c r="OY192" s="513"/>
      <c r="OZ192" s="513"/>
      <c r="PA192" s="513"/>
      <c r="PB192" s="513"/>
      <c r="PC192" s="513"/>
      <c r="PD192" s="513"/>
      <c r="PE192" s="513"/>
      <c r="PF192" s="513"/>
      <c r="PG192" s="513"/>
      <c r="PH192" s="513"/>
      <c r="PI192" s="513"/>
      <c r="PJ192" s="513"/>
      <c r="PK192" s="513"/>
      <c r="PL192" s="513"/>
      <c r="PM192" s="513"/>
      <c r="PN192" s="513"/>
      <c r="PO192" s="513"/>
      <c r="PP192" s="513"/>
      <c r="PQ192" s="513"/>
      <c r="PR192" s="513"/>
      <c r="PS192" s="513"/>
      <c r="PT192" s="513"/>
      <c r="PU192" s="513"/>
      <c r="PV192" s="513"/>
      <c r="PW192" s="513"/>
      <c r="PX192" s="513"/>
      <c r="PY192" s="513"/>
      <c r="PZ192" s="513"/>
      <c r="QA192" s="513"/>
      <c r="QB192" s="513"/>
      <c r="QC192" s="513"/>
      <c r="QD192" s="513"/>
      <c r="QE192" s="513"/>
      <c r="QF192" s="513"/>
      <c r="QG192" s="513"/>
      <c r="QH192" s="513"/>
      <c r="QI192" s="513"/>
      <c r="QJ192" s="513"/>
      <c r="QK192" s="513"/>
      <c r="QL192" s="513"/>
      <c r="QM192" s="513"/>
      <c r="QN192" s="513"/>
      <c r="QO192" s="513"/>
      <c r="QP192" s="513"/>
      <c r="QQ192" s="513"/>
      <c r="QR192" s="513"/>
      <c r="QS192" s="513"/>
      <c r="QT192" s="513"/>
      <c r="QU192" s="513"/>
      <c r="QV192" s="513"/>
      <c r="QW192" s="513"/>
      <c r="QX192" s="513"/>
      <c r="QY192" s="513"/>
      <c r="QZ192" s="513"/>
      <c r="RA192" s="513"/>
      <c r="RB192" s="513"/>
      <c r="RC192" s="513"/>
      <c r="RD192" s="513"/>
      <c r="RE192" s="513"/>
      <c r="RF192" s="513"/>
      <c r="RG192" s="513"/>
      <c r="RH192" s="513"/>
      <c r="RI192" s="513"/>
      <c r="RJ192" s="513"/>
      <c r="RK192" s="513"/>
      <c r="RL192" s="513"/>
      <c r="RM192" s="513"/>
      <c r="RN192" s="513"/>
      <c r="RO192" s="513"/>
      <c r="RP192" s="513"/>
      <c r="RQ192" s="513"/>
      <c r="RR192" s="513"/>
      <c r="RS192" s="513"/>
      <c r="RT192" s="513"/>
      <c r="RU192" s="513"/>
      <c r="RV192" s="513"/>
      <c r="RW192" s="513"/>
      <c r="RX192" s="513"/>
      <c r="RY192" s="513"/>
      <c r="RZ192" s="513"/>
      <c r="SA192" s="513"/>
      <c r="SB192" s="513"/>
      <c r="SC192" s="513"/>
      <c r="SD192" s="513"/>
      <c r="SE192" s="513"/>
      <c r="SF192" s="513"/>
      <c r="SG192" s="513"/>
      <c r="SH192" s="513"/>
      <c r="SI192" s="513"/>
      <c r="SJ192" s="513"/>
      <c r="SK192" s="513"/>
      <c r="SL192" s="513"/>
      <c r="SM192" s="513"/>
      <c r="SN192" s="513"/>
      <c r="SO192" s="513"/>
      <c r="SP192" s="513"/>
      <c r="SQ192" s="513"/>
      <c r="SR192" s="513"/>
      <c r="SS192" s="513"/>
      <c r="ST192" s="513"/>
      <c r="SU192" s="513"/>
      <c r="SV192" s="513"/>
      <c r="SW192" s="513"/>
      <c r="SX192" s="513"/>
      <c r="SY192" s="513"/>
      <c r="SZ192" s="513"/>
      <c r="TA192" s="513"/>
      <c r="TB192" s="513"/>
      <c r="TC192" s="513"/>
      <c r="TD192" s="513"/>
      <c r="TE192" s="513"/>
      <c r="TF192" s="513"/>
      <c r="TG192" s="513"/>
      <c r="TH192" s="513"/>
      <c r="TI192" s="513"/>
      <c r="TJ192" s="513"/>
      <c r="TK192" s="513"/>
      <c r="TL192" s="513"/>
      <c r="TM192" s="513"/>
      <c r="TN192" s="513"/>
      <c r="TO192" s="513"/>
      <c r="TP192" s="513"/>
      <c r="TQ192" s="513"/>
      <c r="TR192" s="513"/>
      <c r="TS192" s="513"/>
      <c r="TT192" s="513"/>
      <c r="TU192" s="513"/>
      <c r="TV192" s="513"/>
      <c r="TW192" s="513"/>
      <c r="TX192" s="513"/>
      <c r="TY192" s="513"/>
      <c r="TZ192" s="513"/>
      <c r="UA192" s="513"/>
      <c r="UB192" s="513"/>
      <c r="UC192" s="513"/>
      <c r="UD192" s="513"/>
      <c r="UE192" s="513"/>
      <c r="UF192" s="513"/>
      <c r="UG192" s="513"/>
      <c r="UH192" s="513"/>
      <c r="UI192" s="513"/>
      <c r="UJ192" s="513"/>
      <c r="UK192" s="513"/>
      <c r="UL192" s="513"/>
      <c r="UM192" s="513"/>
      <c r="UN192" s="513"/>
      <c r="UO192" s="513"/>
      <c r="UP192" s="513"/>
      <c r="UQ192" s="513"/>
      <c r="UR192" s="513"/>
      <c r="US192" s="513"/>
      <c r="UT192" s="513"/>
      <c r="UU192" s="513"/>
      <c r="UV192" s="513"/>
      <c r="UW192" s="513"/>
      <c r="UX192" s="513"/>
      <c r="UY192" s="513"/>
      <c r="UZ192" s="513"/>
      <c r="VA192" s="513"/>
      <c r="VB192" s="513"/>
      <c r="VC192" s="513"/>
      <c r="VD192" s="513"/>
      <c r="VE192" s="513"/>
      <c r="VF192" s="513"/>
      <c r="VG192" s="513"/>
      <c r="VH192" s="513"/>
      <c r="VI192" s="513"/>
      <c r="VJ192" s="513"/>
      <c r="VK192" s="513"/>
      <c r="VL192" s="513"/>
      <c r="VM192" s="513"/>
      <c r="VN192" s="513"/>
      <c r="VO192" s="513"/>
      <c r="VP192" s="513"/>
      <c r="VQ192" s="513"/>
      <c r="VR192" s="513"/>
      <c r="VS192" s="513"/>
      <c r="VT192" s="513"/>
      <c r="VU192" s="513"/>
      <c r="VV192" s="513"/>
      <c r="VW192" s="513"/>
      <c r="VX192" s="513"/>
      <c r="VY192" s="513"/>
      <c r="VZ192" s="513"/>
      <c r="WA192" s="513"/>
      <c r="WB192" s="513"/>
      <c r="WC192" s="513"/>
      <c r="WD192" s="513"/>
      <c r="WE192" s="513"/>
      <c r="WF192" s="513"/>
      <c r="WG192" s="513"/>
      <c r="WH192" s="513"/>
      <c r="WI192" s="513"/>
      <c r="WJ192" s="513"/>
      <c r="WK192" s="513"/>
      <c r="WL192" s="513"/>
      <c r="WM192" s="513"/>
      <c r="WN192" s="513"/>
      <c r="WO192" s="513"/>
      <c r="WP192" s="513"/>
      <c r="WQ192" s="513"/>
      <c r="WR192" s="513"/>
      <c r="WS192" s="513"/>
      <c r="WT192" s="513"/>
      <c r="WU192" s="513"/>
      <c r="WV192" s="513"/>
      <c r="WW192" s="513"/>
      <c r="WX192" s="513"/>
      <c r="WY192" s="513"/>
      <c r="WZ192" s="513"/>
      <c r="XA192" s="513"/>
      <c r="XB192" s="513"/>
      <c r="XC192" s="513"/>
      <c r="XD192" s="513"/>
      <c r="XE192" s="513"/>
      <c r="XF192" s="513"/>
      <c r="XG192" s="513"/>
      <c r="XH192" s="513"/>
      <c r="XI192" s="513"/>
      <c r="XJ192" s="513"/>
      <c r="XK192" s="513"/>
      <c r="XL192" s="513"/>
      <c r="XM192" s="513"/>
      <c r="XN192" s="513"/>
      <c r="XO192" s="513"/>
      <c r="XP192" s="513"/>
      <c r="XQ192" s="513"/>
      <c r="XR192" s="513"/>
      <c r="XS192" s="513"/>
      <c r="XT192" s="513"/>
      <c r="XU192" s="513"/>
      <c r="XV192" s="513"/>
      <c r="XW192" s="513"/>
      <c r="XX192" s="513"/>
      <c r="XY192" s="513"/>
      <c r="XZ192" s="513"/>
      <c r="YA192" s="513"/>
      <c r="YB192" s="513"/>
      <c r="YC192" s="513"/>
      <c r="YD192" s="513"/>
      <c r="YE192" s="513"/>
      <c r="YF192" s="513"/>
      <c r="YG192" s="513"/>
      <c r="YH192" s="513"/>
      <c r="YI192" s="513"/>
      <c r="YJ192" s="513"/>
      <c r="YK192" s="513"/>
      <c r="YL192" s="513"/>
      <c r="YM192" s="513"/>
      <c r="YN192" s="513"/>
      <c r="YO192" s="513"/>
      <c r="YP192" s="513"/>
      <c r="YQ192" s="513"/>
      <c r="YR192" s="513"/>
      <c r="YS192" s="513"/>
      <c r="YT192" s="513"/>
      <c r="YU192" s="513"/>
      <c r="YV192" s="513"/>
      <c r="YW192" s="513"/>
      <c r="YX192" s="513"/>
      <c r="YY192" s="513"/>
      <c r="YZ192" s="513"/>
      <c r="ZA192" s="513"/>
      <c r="ZB192" s="513"/>
      <c r="ZC192" s="513"/>
      <c r="ZD192" s="513"/>
      <c r="ZE192" s="513"/>
      <c r="ZF192" s="513"/>
      <c r="ZG192" s="513"/>
      <c r="ZH192" s="513"/>
      <c r="ZI192" s="513"/>
      <c r="ZJ192" s="513"/>
      <c r="ZK192" s="513"/>
      <c r="ZL192" s="513"/>
      <c r="ZM192" s="513"/>
      <c r="ZN192" s="513"/>
      <c r="ZO192" s="513"/>
      <c r="ZP192" s="513"/>
      <c r="ZQ192" s="513"/>
      <c r="ZR192" s="513"/>
      <c r="ZS192" s="513"/>
      <c r="ZT192" s="513"/>
      <c r="ZU192" s="513"/>
      <c r="ZV192" s="513"/>
      <c r="ZW192" s="513"/>
      <c r="ZX192" s="513"/>
      <c r="ZY192" s="513"/>
      <c r="ZZ192" s="513"/>
      <c r="AAA192" s="513"/>
      <c r="AAB192" s="513"/>
      <c r="AAC192" s="513"/>
      <c r="AAD192" s="513"/>
      <c r="AAE192" s="513"/>
      <c r="AAF192" s="513"/>
      <c r="AAG192" s="513"/>
      <c r="AAH192" s="513"/>
      <c r="AAI192" s="513"/>
      <c r="AAJ192" s="513"/>
      <c r="AAK192" s="513"/>
      <c r="AAL192" s="513"/>
      <c r="AAM192" s="513"/>
      <c r="AAN192" s="513"/>
      <c r="AAO192" s="513"/>
      <c r="AAP192" s="513"/>
      <c r="AAQ192" s="513"/>
      <c r="AAR192" s="513"/>
      <c r="AAS192" s="513"/>
      <c r="AAT192" s="513"/>
      <c r="AAU192" s="513"/>
      <c r="AAV192" s="513"/>
      <c r="AAW192" s="513"/>
      <c r="AAX192" s="513"/>
      <c r="AAY192" s="513"/>
      <c r="AAZ192" s="513"/>
      <c r="ABA192" s="513"/>
      <c r="ABB192" s="513"/>
      <c r="ABC192" s="513"/>
      <c r="ABD192" s="513"/>
      <c r="ABE192" s="513"/>
      <c r="ABF192" s="513"/>
      <c r="ABG192" s="513"/>
      <c r="ABH192" s="513"/>
      <c r="ABI192" s="513"/>
      <c r="ABJ192" s="513"/>
      <c r="ABK192" s="513"/>
      <c r="ABL192" s="513"/>
      <c r="ABM192" s="513"/>
      <c r="ABN192" s="513"/>
      <c r="ABO192" s="513"/>
      <c r="ABP192" s="513"/>
      <c r="ABQ192" s="513"/>
      <c r="ABR192" s="513"/>
      <c r="ABS192" s="513"/>
      <c r="ABT192" s="513"/>
      <c r="ABU192" s="513"/>
      <c r="ABV192" s="513"/>
      <c r="ABW192" s="513"/>
      <c r="ABX192" s="513"/>
      <c r="ABY192" s="513"/>
      <c r="ABZ192" s="513"/>
      <c r="ACA192" s="513"/>
      <c r="ACB192" s="513"/>
      <c r="ACC192" s="513"/>
      <c r="ACD192" s="513"/>
      <c r="ACE192" s="513"/>
      <c r="ACF192" s="513"/>
      <c r="ACG192" s="513"/>
      <c r="ACH192" s="513"/>
      <c r="ACI192" s="513"/>
      <c r="ACJ192" s="513"/>
      <c r="ACK192" s="513"/>
      <c r="ACL192" s="513"/>
      <c r="ACM192" s="513"/>
      <c r="ACN192" s="513"/>
      <c r="ACO192" s="513"/>
      <c r="ACP192" s="513"/>
      <c r="ACQ192" s="513"/>
      <c r="ACR192" s="513"/>
      <c r="ACS192" s="513"/>
      <c r="ACT192" s="513"/>
      <c r="ACU192" s="513"/>
      <c r="ACV192" s="513"/>
      <c r="ACW192" s="513"/>
      <c r="ACX192" s="513"/>
      <c r="ACY192" s="513"/>
      <c r="ACZ192" s="513"/>
      <c r="ADA192" s="513"/>
      <c r="ADB192" s="513"/>
      <c r="ADC192" s="513"/>
      <c r="ADD192" s="513"/>
      <c r="ADE192" s="513"/>
      <c r="ADF192" s="513"/>
      <c r="ADG192" s="513"/>
      <c r="ADH192" s="513"/>
      <c r="ADI192" s="513"/>
      <c r="ADJ192" s="513"/>
      <c r="ADK192" s="513"/>
      <c r="ADL192" s="513"/>
      <c r="ADM192" s="513"/>
      <c r="ADN192" s="513"/>
      <c r="ADO192" s="513"/>
      <c r="ADP192" s="513"/>
      <c r="ADQ192" s="513"/>
      <c r="ADR192" s="513"/>
      <c r="ADS192" s="513"/>
      <c r="ADT192" s="513"/>
      <c r="ADU192" s="513"/>
      <c r="ADV192" s="513"/>
      <c r="ADW192" s="513"/>
      <c r="ADX192" s="513"/>
      <c r="ADY192" s="513"/>
      <c r="ADZ192" s="513"/>
      <c r="AEA192" s="513"/>
      <c r="AEB192" s="513"/>
      <c r="AEC192" s="513"/>
      <c r="AED192" s="513"/>
      <c r="AEE192" s="513"/>
      <c r="AEF192" s="513"/>
      <c r="AEG192" s="513"/>
      <c r="AEH192" s="513"/>
      <c r="AEI192" s="513"/>
      <c r="AEJ192" s="513"/>
      <c r="AEK192" s="513"/>
      <c r="AEL192" s="513"/>
      <c r="AEM192" s="513"/>
      <c r="AEN192" s="513"/>
      <c r="AEO192" s="513"/>
      <c r="AEP192" s="513"/>
      <c r="AEQ192" s="513"/>
      <c r="AER192" s="513"/>
      <c r="AES192" s="513"/>
      <c r="AET192" s="513"/>
      <c r="AEU192" s="513"/>
      <c r="AEV192" s="513"/>
      <c r="AEW192" s="513"/>
      <c r="AEX192" s="513"/>
      <c r="AEY192" s="513"/>
      <c r="AEZ192" s="513"/>
      <c r="AFA192" s="513"/>
      <c r="AFB192" s="513"/>
      <c r="AFC192" s="513"/>
      <c r="AFD192" s="513"/>
      <c r="AFE192" s="513"/>
      <c r="AFF192" s="513"/>
      <c r="AFG192" s="513"/>
      <c r="AFH192" s="513"/>
      <c r="AFI192" s="513"/>
      <c r="AFJ192" s="513"/>
      <c r="AFK192" s="513"/>
      <c r="AFL192" s="513"/>
      <c r="AFM192" s="513"/>
      <c r="AFN192" s="513"/>
      <c r="AFO192" s="513"/>
      <c r="AFP192" s="513"/>
      <c r="AFQ192" s="513"/>
      <c r="AFR192" s="513"/>
      <c r="AFS192" s="513"/>
      <c r="AFT192" s="513"/>
      <c r="AFU192" s="513"/>
      <c r="AFV192" s="513"/>
      <c r="AFW192" s="513"/>
      <c r="AFX192" s="513"/>
      <c r="AFY192" s="513"/>
      <c r="AFZ192" s="513"/>
      <c r="AGA192" s="513"/>
      <c r="AGB192" s="513"/>
      <c r="AGC192" s="513"/>
      <c r="AGD192" s="513"/>
      <c r="AGE192" s="513"/>
      <c r="AGF192" s="513"/>
      <c r="AGG192" s="513"/>
      <c r="AGH192" s="513"/>
      <c r="AGI192" s="513"/>
      <c r="AGJ192" s="513"/>
      <c r="AGK192" s="513"/>
      <c r="AGL192" s="513"/>
      <c r="AGM192" s="513"/>
      <c r="AGN192" s="513"/>
      <c r="AGO192" s="513"/>
      <c r="AGP192" s="513"/>
      <c r="AGQ192" s="513"/>
      <c r="AGR192" s="513"/>
      <c r="AGS192" s="513"/>
      <c r="AGT192" s="513"/>
      <c r="AGU192" s="513"/>
      <c r="AGV192" s="513"/>
      <c r="AGW192" s="513"/>
      <c r="AGX192" s="513"/>
      <c r="AGY192" s="513"/>
      <c r="AGZ192" s="513"/>
      <c r="AHA192" s="513"/>
      <c r="AHB192" s="513"/>
      <c r="AHC192" s="513"/>
      <c r="AHD192" s="513"/>
      <c r="AHE192" s="513"/>
      <c r="AHF192" s="513"/>
      <c r="AHG192" s="513"/>
      <c r="AHH192" s="513"/>
      <c r="AHI192" s="513"/>
      <c r="AHJ192" s="513"/>
      <c r="AHK192" s="513"/>
      <c r="AHL192" s="513"/>
      <c r="AHM192" s="513"/>
      <c r="AHN192" s="513"/>
      <c r="AHO192" s="513"/>
      <c r="AHP192" s="513"/>
      <c r="AHQ192" s="513"/>
      <c r="AHR192" s="513"/>
      <c r="AHS192" s="513"/>
      <c r="AHT192" s="513"/>
      <c r="AHU192" s="513"/>
      <c r="AHV192" s="513"/>
      <c r="AHW192" s="513"/>
      <c r="AHX192" s="513"/>
      <c r="AHY192" s="513"/>
      <c r="AHZ192" s="513"/>
      <c r="AIA192" s="513"/>
      <c r="AIB192" s="513"/>
      <c r="AIC192" s="513"/>
      <c r="AID192" s="513"/>
      <c r="AIE192" s="513"/>
      <c r="AIF192" s="513"/>
      <c r="AIG192" s="513"/>
      <c r="AIH192" s="513"/>
      <c r="AII192" s="513"/>
      <c r="AIJ192" s="513"/>
      <c r="AIK192" s="513"/>
      <c r="AIL192" s="513"/>
      <c r="AIM192" s="513"/>
      <c r="AIN192" s="513"/>
      <c r="AIO192" s="513"/>
      <c r="AIP192" s="513"/>
      <c r="AIQ192" s="513"/>
      <c r="AIR192" s="513"/>
      <c r="AIS192" s="513"/>
      <c r="AIT192" s="513"/>
      <c r="AIU192" s="513"/>
      <c r="AIV192" s="513"/>
      <c r="AIW192" s="513"/>
      <c r="AIX192" s="513"/>
      <c r="AIY192" s="513"/>
      <c r="AIZ192" s="513"/>
      <c r="AJA192" s="513"/>
      <c r="AJB192" s="513"/>
      <c r="AJC192" s="513"/>
      <c r="AJD192" s="513"/>
      <c r="AJE192" s="513"/>
      <c r="AJF192" s="513"/>
      <c r="AJG192" s="513"/>
      <c r="AJH192" s="513"/>
      <c r="AJI192" s="513"/>
      <c r="AJJ192" s="513"/>
      <c r="AJK192" s="513"/>
      <c r="AJL192" s="513"/>
      <c r="AJM192" s="513"/>
      <c r="AJN192" s="513"/>
      <c r="AJO192" s="513"/>
      <c r="AJP192" s="513"/>
      <c r="AJQ192" s="513"/>
      <c r="AJR192" s="513"/>
      <c r="AJS192" s="513"/>
      <c r="AJT192" s="513"/>
      <c r="AJU192" s="513"/>
      <c r="AJV192" s="513"/>
      <c r="AJW192" s="513"/>
      <c r="AJX192" s="513"/>
      <c r="AJY192" s="513"/>
      <c r="AJZ192" s="513"/>
      <c r="AKA192" s="513"/>
      <c r="AKB192" s="513"/>
      <c r="AKC192" s="513"/>
      <c r="AKD192" s="513"/>
      <c r="AKE192" s="513"/>
      <c r="AKF192" s="513"/>
      <c r="AKG192" s="513"/>
      <c r="AKH192" s="513"/>
      <c r="AKI192" s="513"/>
      <c r="AKJ192" s="513"/>
      <c r="AKK192" s="513"/>
      <c r="AKL192" s="513"/>
      <c r="AKM192" s="513"/>
      <c r="AKN192" s="513"/>
      <c r="AKO192" s="513"/>
      <c r="AKP192" s="513"/>
      <c r="AKQ192" s="513"/>
      <c r="AKR192" s="513"/>
      <c r="AKS192" s="513"/>
      <c r="AKT192" s="513"/>
      <c r="AKU192" s="513"/>
      <c r="AKV192" s="513"/>
      <c r="AKW192" s="513"/>
      <c r="AKX192" s="513"/>
      <c r="AKY192" s="513"/>
      <c r="AKZ192" s="513"/>
      <c r="ALA192" s="513"/>
      <c r="ALB192" s="513"/>
      <c r="ALC192" s="513"/>
      <c r="ALD192" s="513"/>
      <c r="ALE192" s="513"/>
      <c r="ALF192" s="513"/>
      <c r="ALG192" s="513"/>
      <c r="ALH192" s="513"/>
      <c r="ALI192" s="513"/>
      <c r="ALJ192" s="513"/>
      <c r="ALK192" s="513"/>
      <c r="ALL192" s="513"/>
      <c r="ALM192" s="513"/>
      <c r="ALN192" s="513"/>
      <c r="ALO192" s="513"/>
      <c r="ALP192" s="513"/>
      <c r="ALQ192" s="513"/>
      <c r="ALR192" s="513"/>
      <c r="ALS192" s="513"/>
      <c r="ALT192" s="513"/>
      <c r="ALU192" s="513"/>
      <c r="ALV192" s="513"/>
      <c r="ALW192" s="513"/>
      <c r="ALX192" s="513"/>
      <c r="ALY192" s="513"/>
      <c r="ALZ192" s="513"/>
      <c r="AMA192" s="513"/>
      <c r="AMB192" s="513"/>
      <c r="AMC192" s="513"/>
      <c r="AMD192" s="513"/>
      <c r="AME192" s="513"/>
      <c r="AMF192" s="513"/>
      <c r="AMG192" s="513"/>
      <c r="AMH192" s="513"/>
      <c r="AMI192" s="513"/>
      <c r="AMJ192" s="513"/>
      <c r="AMK192" s="513"/>
      <c r="AML192" s="513"/>
      <c r="AMM192" s="513"/>
      <c r="AMN192" s="513"/>
      <c r="AMO192" s="513"/>
      <c r="AMP192" s="513"/>
      <c r="AMQ192" s="513"/>
      <c r="AMR192" s="513"/>
      <c r="AMS192" s="513"/>
      <c r="AMT192" s="513"/>
      <c r="AMU192" s="513"/>
      <c r="AMV192" s="513"/>
      <c r="AMW192" s="513"/>
      <c r="AMX192" s="513"/>
      <c r="AMY192" s="513"/>
      <c r="AMZ192" s="513"/>
      <c r="ANA192" s="513"/>
      <c r="ANB192" s="513"/>
      <c r="ANC192" s="513"/>
      <c r="AND192" s="513"/>
      <c r="ANE192" s="513"/>
      <c r="ANF192" s="513"/>
      <c r="ANG192" s="513"/>
      <c r="ANH192" s="513"/>
      <c r="ANI192" s="513"/>
      <c r="ANJ192" s="513"/>
      <c r="ANK192" s="513"/>
      <c r="ANL192" s="513"/>
      <c r="ANM192" s="513"/>
      <c r="ANN192" s="513"/>
      <c r="ANO192" s="513"/>
      <c r="ANP192" s="513"/>
      <c r="ANQ192" s="513"/>
      <c r="ANR192" s="513"/>
      <c r="ANS192" s="513"/>
      <c r="ANT192" s="513"/>
      <c r="ANU192" s="513"/>
      <c r="ANV192" s="513"/>
      <c r="ANW192" s="513"/>
      <c r="ANX192" s="513"/>
      <c r="ANY192" s="513"/>
      <c r="ANZ192" s="513"/>
      <c r="AOA192" s="513"/>
      <c r="AOB192" s="513"/>
      <c r="AOC192" s="513"/>
      <c r="AOD192" s="513"/>
      <c r="AOE192" s="513"/>
      <c r="AOF192" s="513"/>
      <c r="AOG192" s="513"/>
      <c r="AOH192" s="513"/>
      <c r="AOI192" s="513"/>
      <c r="AOJ192" s="513"/>
      <c r="AOK192" s="513"/>
      <c r="AOL192" s="513"/>
      <c r="AOM192" s="513"/>
      <c r="AON192" s="513"/>
      <c r="AOO192" s="513"/>
      <c r="AOP192" s="513"/>
      <c r="AOQ192" s="513"/>
      <c r="AOR192" s="513"/>
      <c r="AOS192" s="513"/>
      <c r="AOT192" s="513"/>
      <c r="AOU192" s="513"/>
      <c r="AOV192" s="513"/>
      <c r="AOW192" s="513"/>
      <c r="AOX192" s="513"/>
      <c r="AOY192" s="513"/>
      <c r="AOZ192" s="513"/>
      <c r="APA192" s="513"/>
      <c r="APB192" s="513"/>
      <c r="APC192" s="513"/>
      <c r="APD192" s="513"/>
      <c r="APE192" s="513"/>
      <c r="APF192" s="513"/>
      <c r="APG192" s="513"/>
      <c r="APH192" s="513"/>
      <c r="API192" s="513"/>
      <c r="APJ192" s="513"/>
      <c r="APK192" s="513"/>
      <c r="APL192" s="513"/>
      <c r="APM192" s="513"/>
      <c r="APN192" s="513"/>
      <c r="APO192" s="513"/>
      <c r="APP192" s="513"/>
      <c r="APQ192" s="513"/>
      <c r="APR192" s="513"/>
      <c r="APS192" s="513"/>
      <c r="APT192" s="513"/>
      <c r="APU192" s="513"/>
      <c r="APV192" s="513"/>
      <c r="APW192" s="513"/>
      <c r="APX192" s="513"/>
      <c r="APY192" s="513"/>
      <c r="APZ192" s="513"/>
      <c r="AQA192" s="513"/>
      <c r="AQB192" s="513"/>
      <c r="AQC192" s="513"/>
      <c r="AQD192" s="513"/>
      <c r="AQE192" s="513"/>
      <c r="AQF192" s="513"/>
      <c r="AQG192" s="513"/>
      <c r="AQH192" s="513"/>
      <c r="AQI192" s="513"/>
      <c r="AQJ192" s="513"/>
      <c r="AQK192" s="513"/>
      <c r="AQL192" s="513"/>
      <c r="AQM192" s="513"/>
      <c r="AQN192" s="513"/>
      <c r="AQO192" s="513"/>
      <c r="AQP192" s="513"/>
      <c r="AQQ192" s="513"/>
      <c r="AQR192" s="513"/>
      <c r="AQS192" s="513"/>
      <c r="AQT192" s="513"/>
      <c r="AQU192" s="513"/>
      <c r="AQV192" s="513"/>
      <c r="AQW192" s="513"/>
      <c r="AQX192" s="513"/>
      <c r="AQY192" s="513"/>
      <c r="AQZ192" s="513"/>
      <c r="ARA192" s="513"/>
      <c r="ARB192" s="513"/>
      <c r="ARC192" s="513"/>
      <c r="ARD192" s="513"/>
      <c r="ARE192" s="513"/>
      <c r="ARF192" s="513"/>
      <c r="ARG192" s="513"/>
      <c r="ARH192" s="513"/>
      <c r="ARI192" s="513"/>
      <c r="ARJ192" s="513"/>
      <c r="ARK192" s="513"/>
      <c r="ARL192" s="513"/>
      <c r="ARM192" s="513"/>
      <c r="ARN192" s="513"/>
      <c r="ARO192" s="513"/>
      <c r="ARP192" s="513"/>
      <c r="ARQ192" s="513"/>
      <c r="ARR192" s="513"/>
      <c r="ARS192" s="513"/>
      <c r="ART192" s="513"/>
      <c r="ARU192" s="513"/>
      <c r="ARV192" s="513"/>
      <c r="ARW192" s="513"/>
      <c r="ARX192" s="513"/>
      <c r="ARY192" s="513"/>
      <c r="ARZ192" s="513"/>
      <c r="ASA192" s="513"/>
      <c r="ASB192" s="513"/>
      <c r="ASC192" s="513"/>
      <c r="ASD192" s="513"/>
      <c r="ASE192" s="513"/>
      <c r="ASF192" s="513"/>
      <c r="ASG192" s="513"/>
      <c r="ASH192" s="513"/>
      <c r="ASI192" s="513"/>
      <c r="ASJ192" s="513"/>
      <c r="ASK192" s="513"/>
      <c r="ASL192" s="513"/>
      <c r="ASM192" s="513"/>
      <c r="ASN192" s="513"/>
      <c r="ASO192" s="513"/>
      <c r="ASP192" s="513"/>
      <c r="ASQ192" s="513"/>
      <c r="ASR192" s="513"/>
      <c r="ASS192" s="513"/>
      <c r="AST192" s="513"/>
      <c r="ASU192" s="513"/>
      <c r="ASV192" s="513"/>
      <c r="ASW192" s="513"/>
      <c r="ASX192" s="513"/>
      <c r="ASY192" s="513"/>
      <c r="ASZ192" s="513"/>
      <c r="ATA192" s="513"/>
      <c r="ATB192" s="513"/>
      <c r="ATC192" s="513"/>
      <c r="ATD192" s="513"/>
      <c r="ATE192" s="513"/>
      <c r="ATF192" s="513"/>
      <c r="ATG192" s="513"/>
      <c r="ATH192" s="513"/>
      <c r="ATI192" s="513"/>
      <c r="ATJ192" s="513"/>
      <c r="ATK192" s="513"/>
      <c r="ATL192" s="513"/>
      <c r="ATM192" s="513"/>
      <c r="ATN192" s="513"/>
      <c r="ATO192" s="513"/>
      <c r="ATP192" s="513"/>
      <c r="ATQ192" s="513"/>
      <c r="ATR192" s="513"/>
      <c r="ATS192" s="513"/>
      <c r="ATT192" s="513"/>
      <c r="ATU192" s="513"/>
      <c r="ATV192" s="513"/>
      <c r="ATW192" s="513"/>
      <c r="ATX192" s="513"/>
      <c r="ATY192" s="513"/>
      <c r="ATZ192" s="513"/>
      <c r="AUA192" s="513"/>
      <c r="AUB192" s="513"/>
      <c r="AUC192" s="513"/>
      <c r="AUD192" s="513"/>
      <c r="AUE192" s="513"/>
      <c r="AUF192" s="513"/>
      <c r="AUG192" s="513"/>
      <c r="AUH192" s="513"/>
      <c r="AUI192" s="513"/>
      <c r="AUJ192" s="513"/>
      <c r="AUK192" s="513"/>
      <c r="AUL192" s="513"/>
      <c r="AUM192" s="513"/>
      <c r="AUN192" s="513"/>
      <c r="AUO192" s="513"/>
      <c r="AUP192" s="513"/>
      <c r="AUQ192" s="513"/>
      <c r="AUR192" s="513"/>
      <c r="AUS192" s="513"/>
      <c r="AUT192" s="513"/>
      <c r="AUU192" s="513"/>
      <c r="AUV192" s="513"/>
      <c r="AUW192" s="513"/>
      <c r="AUX192" s="513"/>
      <c r="AUY192" s="513"/>
      <c r="AUZ192" s="513"/>
      <c r="AVA192" s="513"/>
      <c r="AVB192" s="513"/>
      <c r="AVC192" s="513"/>
      <c r="AVD192" s="513"/>
      <c r="AVE192" s="513"/>
      <c r="AVF192" s="513"/>
      <c r="AVG192" s="513"/>
      <c r="AVH192" s="513"/>
      <c r="AVI192" s="513"/>
      <c r="AVJ192" s="513"/>
      <c r="AVK192" s="513"/>
      <c r="AVL192" s="513"/>
      <c r="AVM192" s="513"/>
      <c r="AVN192" s="513"/>
      <c r="AVO192" s="513"/>
      <c r="AVP192" s="513"/>
      <c r="AVQ192" s="513"/>
      <c r="AVR192" s="513"/>
      <c r="AVS192" s="513"/>
      <c r="AVT192" s="513"/>
      <c r="AVU192" s="513"/>
      <c r="AVV192" s="513"/>
      <c r="AVW192" s="513"/>
      <c r="AVX192" s="513"/>
      <c r="AVY192" s="513"/>
      <c r="AVZ192" s="513"/>
      <c r="AWA192" s="513"/>
      <c r="AWB192" s="513"/>
      <c r="AWC192" s="513"/>
      <c r="AWD192" s="513"/>
      <c r="AWE192" s="513"/>
      <c r="AWF192" s="513"/>
      <c r="AWG192" s="513"/>
      <c r="AWH192" s="513"/>
      <c r="AWI192" s="513"/>
      <c r="AWJ192" s="513"/>
      <c r="AWK192" s="513"/>
      <c r="AWL192" s="513"/>
      <c r="AWM192" s="513"/>
      <c r="AWN192" s="513"/>
      <c r="AWO192" s="513"/>
      <c r="AWP192" s="513"/>
      <c r="AWQ192" s="513"/>
      <c r="AWR192" s="513"/>
      <c r="AWS192" s="513"/>
      <c r="AWT192" s="513"/>
      <c r="AWU192" s="513"/>
      <c r="AWV192" s="513"/>
      <c r="AWW192" s="513"/>
      <c r="AWX192" s="513"/>
      <c r="AWY192" s="513"/>
      <c r="AWZ192" s="513"/>
      <c r="AXA192" s="513"/>
      <c r="AXB192" s="513"/>
      <c r="AXC192" s="513"/>
      <c r="AXD192" s="513"/>
      <c r="AXE192" s="513"/>
      <c r="AXF192" s="513"/>
      <c r="AXG192" s="513"/>
      <c r="AXH192" s="513"/>
      <c r="AXI192" s="513"/>
      <c r="AXJ192" s="513"/>
      <c r="AXK192" s="513"/>
      <c r="AXL192" s="513"/>
      <c r="AXM192" s="513"/>
      <c r="AXN192" s="513"/>
      <c r="AXO192" s="513"/>
      <c r="AXP192" s="513"/>
      <c r="AXQ192" s="513"/>
      <c r="AXR192" s="513"/>
      <c r="AXS192" s="513"/>
      <c r="AXT192" s="513"/>
      <c r="AXU192" s="513"/>
      <c r="AXV192" s="513"/>
      <c r="AXW192" s="513"/>
      <c r="AXX192" s="513"/>
      <c r="AXY192" s="513"/>
      <c r="AXZ192" s="513"/>
      <c r="AYA192" s="513"/>
      <c r="AYB192" s="513"/>
      <c r="AYC192" s="513"/>
      <c r="AYD192" s="513"/>
      <c r="AYE192" s="513"/>
      <c r="AYF192" s="513"/>
      <c r="AYG192" s="513"/>
      <c r="AYH192" s="513"/>
      <c r="AYI192" s="513"/>
      <c r="AYJ192" s="513"/>
      <c r="AYK192" s="513"/>
      <c r="AYL192" s="513"/>
      <c r="AYM192" s="513"/>
      <c r="AYN192" s="513"/>
      <c r="AYO192" s="513"/>
      <c r="AYP192" s="513"/>
      <c r="AYQ192" s="513"/>
      <c r="AYR192" s="513"/>
      <c r="AYS192" s="513"/>
      <c r="AYT192" s="513"/>
      <c r="AYU192" s="513"/>
      <c r="AYV192" s="513"/>
      <c r="AYW192" s="513"/>
      <c r="AYX192" s="513"/>
      <c r="AYY192" s="513"/>
      <c r="AYZ192" s="513"/>
      <c r="AZA192" s="513"/>
      <c r="AZB192" s="513"/>
      <c r="AZC192" s="513"/>
      <c r="AZD192" s="513"/>
      <c r="AZE192" s="513"/>
      <c r="AZF192" s="513"/>
      <c r="AZG192" s="513"/>
      <c r="AZH192" s="513"/>
      <c r="AZI192" s="513"/>
      <c r="AZJ192" s="513"/>
      <c r="AZK192" s="513"/>
      <c r="AZL192" s="513"/>
      <c r="AZM192" s="513"/>
      <c r="AZN192" s="513"/>
      <c r="AZO192" s="513"/>
      <c r="AZP192" s="513"/>
      <c r="AZQ192" s="513"/>
      <c r="AZR192" s="513"/>
      <c r="AZS192" s="513"/>
      <c r="AZT192" s="513"/>
      <c r="AZU192" s="513"/>
      <c r="AZV192" s="513"/>
      <c r="AZW192" s="513"/>
      <c r="AZX192" s="513"/>
      <c r="AZY192" s="513"/>
      <c r="AZZ192" s="513"/>
      <c r="BAA192" s="513"/>
      <c r="BAB192" s="513"/>
      <c r="BAC192" s="513"/>
      <c r="BAD192" s="513"/>
      <c r="BAE192" s="513"/>
      <c r="BAF192" s="513"/>
      <c r="BAG192" s="513"/>
      <c r="BAH192" s="513"/>
      <c r="BAI192" s="513"/>
      <c r="BAJ192" s="513"/>
      <c r="BAK192" s="513"/>
      <c r="BAL192" s="513"/>
      <c r="BAM192" s="513"/>
      <c r="BAN192" s="513"/>
      <c r="BAO192" s="513"/>
      <c r="BAP192" s="513"/>
      <c r="BAQ192" s="513"/>
      <c r="BAR192" s="513"/>
      <c r="BAS192" s="513"/>
      <c r="BAT192" s="513"/>
      <c r="BAU192" s="513"/>
      <c r="BAV192" s="513"/>
      <c r="BAW192" s="513"/>
      <c r="BAX192" s="513"/>
      <c r="BAY192" s="513"/>
      <c r="BAZ192" s="513"/>
      <c r="BBA192" s="513"/>
      <c r="BBB192" s="513"/>
      <c r="BBC192" s="513"/>
      <c r="BBD192" s="513"/>
      <c r="BBE192" s="513"/>
      <c r="BBF192" s="513"/>
      <c r="BBG192" s="513"/>
      <c r="BBH192" s="513"/>
      <c r="BBI192" s="513"/>
      <c r="BBJ192" s="513"/>
      <c r="BBK192" s="513"/>
      <c r="BBL192" s="513"/>
      <c r="BBM192" s="513"/>
      <c r="BBN192" s="513"/>
      <c r="BBO192" s="513"/>
      <c r="BBP192" s="513"/>
      <c r="BBQ192" s="513"/>
      <c r="BBR192" s="513"/>
      <c r="BBS192" s="513"/>
      <c r="BBT192" s="513"/>
      <c r="BBU192" s="513"/>
      <c r="BBV192" s="513"/>
      <c r="BBW192" s="513"/>
      <c r="BBX192" s="513"/>
      <c r="BBY192" s="513"/>
      <c r="BBZ192" s="513"/>
      <c r="BCA192" s="513"/>
      <c r="BCB192" s="513"/>
      <c r="BCC192" s="513"/>
      <c r="BCD192" s="513"/>
      <c r="BCE192" s="513"/>
      <c r="BCF192" s="513"/>
      <c r="BCG192" s="513"/>
      <c r="BCH192" s="513"/>
      <c r="BCI192" s="513"/>
      <c r="BCJ192" s="513"/>
      <c r="BCK192" s="513"/>
      <c r="BCL192" s="513"/>
      <c r="BCM192" s="513"/>
      <c r="BCN192" s="513"/>
      <c r="BCO192" s="513"/>
      <c r="BCP192" s="513"/>
      <c r="BCQ192" s="513"/>
      <c r="BCR192" s="513"/>
      <c r="BCS192" s="513"/>
      <c r="BCT192" s="513"/>
      <c r="BCU192" s="513"/>
      <c r="BCV192" s="513"/>
      <c r="BCW192" s="513"/>
      <c r="BCX192" s="513"/>
      <c r="BCY192" s="513"/>
      <c r="BCZ192" s="513"/>
      <c r="BDA192" s="513"/>
      <c r="BDB192" s="513"/>
      <c r="BDC192" s="513"/>
      <c r="BDD192" s="513"/>
      <c r="BDE192" s="513"/>
      <c r="BDF192" s="513"/>
      <c r="BDG192" s="513"/>
      <c r="BDH192" s="513"/>
      <c r="BDI192" s="513"/>
      <c r="BDJ192" s="513"/>
      <c r="BDK192" s="513"/>
      <c r="BDL192" s="513"/>
      <c r="BDM192" s="513"/>
      <c r="BDN192" s="513"/>
      <c r="BDO192" s="513"/>
      <c r="BDP192" s="513"/>
      <c r="BDQ192" s="513"/>
      <c r="BDR192" s="513"/>
      <c r="BDS192" s="513"/>
      <c r="BDT192" s="513"/>
      <c r="BDU192" s="513"/>
      <c r="BDV192" s="513"/>
      <c r="BDW192" s="513"/>
      <c r="BDX192" s="513"/>
      <c r="BDY192" s="513"/>
      <c r="BDZ192" s="513"/>
      <c r="BEA192" s="513"/>
      <c r="BEB192" s="513"/>
      <c r="BEC192" s="513"/>
      <c r="BED192" s="513"/>
      <c r="BEE192" s="513"/>
      <c r="BEF192" s="513"/>
      <c r="BEG192" s="513"/>
      <c r="BEH192" s="513"/>
      <c r="BEI192" s="513"/>
      <c r="BEJ192" s="513"/>
      <c r="BEK192" s="513"/>
      <c r="BEL192" s="513"/>
      <c r="BEM192" s="513"/>
      <c r="BEN192" s="513"/>
      <c r="BEO192" s="513"/>
      <c r="BEP192" s="513"/>
      <c r="BEQ192" s="513"/>
      <c r="BER192" s="513"/>
      <c r="BES192" s="513"/>
      <c r="BET192" s="513"/>
      <c r="BEU192" s="513"/>
      <c r="BEV192" s="513"/>
      <c r="BEW192" s="513"/>
      <c r="BEX192" s="513"/>
      <c r="BEY192" s="513"/>
      <c r="BEZ192" s="513"/>
      <c r="BFA192" s="513"/>
      <c r="BFB192" s="513"/>
      <c r="BFC192" s="513"/>
      <c r="BFD192" s="513"/>
      <c r="BFE192" s="513"/>
      <c r="BFF192" s="513"/>
      <c r="BFG192" s="513"/>
      <c r="BFH192" s="513"/>
      <c r="BFI192" s="513"/>
      <c r="BFJ192" s="513"/>
      <c r="BFK192" s="513"/>
      <c r="BFL192" s="513"/>
      <c r="BFM192" s="513"/>
      <c r="BFN192" s="513"/>
      <c r="BFO192" s="513"/>
      <c r="BFP192" s="513"/>
      <c r="BFQ192" s="513"/>
      <c r="BFR192" s="513"/>
      <c r="BFS192" s="513"/>
      <c r="BFT192" s="513"/>
      <c r="BFU192" s="513"/>
      <c r="BFV192" s="513"/>
      <c r="BFW192" s="513"/>
      <c r="BFX192" s="513"/>
      <c r="BFY192" s="513"/>
      <c r="BFZ192" s="513"/>
      <c r="BGA192" s="513"/>
      <c r="BGB192" s="513"/>
      <c r="BGC192" s="513"/>
      <c r="BGD192" s="513"/>
      <c r="BGE192" s="513"/>
      <c r="BGF192" s="513"/>
      <c r="BGG192" s="513"/>
      <c r="BGH192" s="513"/>
      <c r="BGI192" s="513"/>
      <c r="BGJ192" s="513"/>
      <c r="BGK192" s="513"/>
      <c r="BGL192" s="513"/>
      <c r="BGM192" s="513"/>
      <c r="BGN192" s="513"/>
      <c r="BGO192" s="513"/>
      <c r="BGP192" s="513"/>
      <c r="BGQ192" s="513"/>
      <c r="BGR192" s="513"/>
      <c r="BGS192" s="513"/>
      <c r="BGT192" s="513"/>
      <c r="BGU192" s="513"/>
      <c r="BGV192" s="513"/>
      <c r="BGW192" s="513"/>
      <c r="BGX192" s="513"/>
      <c r="BGY192" s="513"/>
      <c r="BGZ192" s="513"/>
      <c r="BHA192" s="513"/>
      <c r="BHB192" s="513"/>
      <c r="BHC192" s="513"/>
      <c r="BHD192" s="513"/>
      <c r="BHE192" s="513"/>
      <c r="BHF192" s="513"/>
      <c r="BHG192" s="513"/>
      <c r="BHH192" s="513"/>
      <c r="BHI192" s="513"/>
      <c r="BHJ192" s="513"/>
      <c r="BHK192" s="513"/>
      <c r="BHL192" s="513"/>
      <c r="BHM192" s="513"/>
      <c r="BHN192" s="513"/>
      <c r="BHO192" s="513"/>
      <c r="BHP192" s="513"/>
      <c r="BHQ192" s="513"/>
      <c r="BHR192" s="513"/>
      <c r="BHS192" s="513"/>
      <c r="BHT192" s="513"/>
      <c r="BHU192" s="513"/>
      <c r="BHV192" s="513"/>
      <c r="BHW192" s="513"/>
      <c r="BHX192" s="513"/>
      <c r="BHY192" s="513"/>
      <c r="BHZ192" s="513"/>
      <c r="BIA192" s="513"/>
      <c r="BIB192" s="513"/>
      <c r="BIC192" s="513"/>
      <c r="BID192" s="513"/>
      <c r="BIE192" s="513"/>
      <c r="BIF192" s="513"/>
      <c r="BIG192" s="513"/>
      <c r="BIH192" s="513"/>
      <c r="BII192" s="513"/>
      <c r="BIJ192" s="513"/>
      <c r="BIK192" s="513"/>
      <c r="BIL192" s="513"/>
      <c r="BIM192" s="513"/>
      <c r="BIN192" s="513"/>
      <c r="BIO192" s="513"/>
      <c r="BIP192" s="513"/>
      <c r="BIQ192" s="513"/>
      <c r="BIR192" s="513"/>
      <c r="BIS192" s="513"/>
      <c r="BIT192" s="513"/>
      <c r="BIU192" s="513"/>
      <c r="BIV192" s="513"/>
      <c r="BIW192" s="513"/>
      <c r="BIX192" s="513"/>
      <c r="BIY192" s="513"/>
      <c r="BIZ192" s="513"/>
      <c r="BJA192" s="513"/>
      <c r="BJB192" s="513"/>
      <c r="BJC192" s="513"/>
      <c r="BJD192" s="513"/>
      <c r="BJE192" s="513"/>
      <c r="BJF192" s="513"/>
      <c r="BJG192" s="513"/>
      <c r="BJH192" s="513"/>
      <c r="BJI192" s="513"/>
      <c r="BJJ192" s="513"/>
      <c r="BJK192" s="513"/>
      <c r="BJL192" s="513"/>
      <c r="BJM192" s="513"/>
      <c r="BJN192" s="513"/>
      <c r="BJO192" s="513"/>
      <c r="BJP192" s="513"/>
      <c r="BJQ192" s="513"/>
      <c r="BJR192" s="513"/>
      <c r="BJS192" s="513"/>
      <c r="BJT192" s="513"/>
      <c r="BJU192" s="513"/>
      <c r="BJV192" s="513"/>
      <c r="BJW192" s="513"/>
      <c r="BJX192" s="513"/>
      <c r="BJY192" s="513"/>
      <c r="BJZ192" s="513"/>
      <c r="BKA192" s="513"/>
      <c r="BKB192" s="513"/>
      <c r="BKC192" s="513"/>
      <c r="BKD192" s="513"/>
      <c r="BKE192" s="513"/>
      <c r="BKF192" s="513"/>
      <c r="BKG192" s="513"/>
      <c r="BKH192" s="513"/>
      <c r="BKI192" s="513"/>
      <c r="BKJ192" s="513"/>
      <c r="BKK192" s="513"/>
      <c r="BKL192" s="513"/>
      <c r="BKM192" s="513"/>
      <c r="BKN192" s="513"/>
      <c r="BKO192" s="513"/>
      <c r="BKP192" s="513"/>
      <c r="BKQ192" s="513"/>
      <c r="BKR192" s="513"/>
      <c r="BKS192" s="513"/>
      <c r="BKT192" s="513"/>
      <c r="BKU192" s="513"/>
      <c r="BKV192" s="513"/>
      <c r="BKW192" s="513"/>
      <c r="BKX192" s="513"/>
      <c r="BKY192" s="513"/>
      <c r="BKZ192" s="513"/>
      <c r="BLA192" s="513"/>
      <c r="BLB192" s="513"/>
      <c r="BLC192" s="513"/>
      <c r="BLD192" s="513"/>
      <c r="BLE192" s="513"/>
      <c r="BLF192" s="513"/>
      <c r="BLG192" s="513"/>
      <c r="BLH192" s="513"/>
      <c r="BLI192" s="513"/>
      <c r="BLJ192" s="513"/>
      <c r="BLK192" s="513"/>
      <c r="BLL192" s="513"/>
      <c r="BLM192" s="513"/>
      <c r="BLN192" s="513"/>
      <c r="BLO192" s="513"/>
      <c r="BLP192" s="513"/>
      <c r="BLQ192" s="513"/>
      <c r="BLR192" s="513"/>
      <c r="BLS192" s="513"/>
      <c r="BLT192" s="513"/>
      <c r="BLU192" s="513"/>
      <c r="BLV192" s="513"/>
      <c r="BLW192" s="513"/>
      <c r="BLX192" s="513"/>
      <c r="BLY192" s="513"/>
      <c r="BLZ192" s="513"/>
      <c r="BMA192" s="513"/>
      <c r="BMB192" s="513"/>
      <c r="BMC192" s="513"/>
      <c r="BMD192" s="513"/>
      <c r="BME192" s="513"/>
      <c r="BMF192" s="513"/>
      <c r="BMG192" s="513"/>
      <c r="BMH192" s="513"/>
      <c r="BMI192" s="513"/>
      <c r="BMJ192" s="513"/>
      <c r="BMK192" s="513"/>
      <c r="BML192" s="513"/>
      <c r="BMM192" s="513"/>
      <c r="BMN192" s="513"/>
      <c r="BMO192" s="513"/>
      <c r="BMP192" s="513"/>
      <c r="BMQ192" s="513"/>
      <c r="BMR192" s="513"/>
      <c r="BMS192" s="513"/>
      <c r="BMT192" s="513"/>
      <c r="BMU192" s="513"/>
      <c r="BMV192" s="513"/>
      <c r="BMW192" s="513"/>
      <c r="BMX192" s="513"/>
      <c r="BMY192" s="513"/>
      <c r="BMZ192" s="513"/>
      <c r="BNA192" s="513"/>
      <c r="BNB192" s="513"/>
      <c r="BNC192" s="513"/>
      <c r="BND192" s="513"/>
      <c r="BNE192" s="513"/>
      <c r="BNF192" s="513"/>
      <c r="BNG192" s="513"/>
      <c r="BNH192" s="513"/>
      <c r="BNI192" s="513"/>
      <c r="BNJ192" s="513"/>
      <c r="BNK192" s="513"/>
      <c r="BNL192" s="513"/>
      <c r="BNM192" s="513"/>
      <c r="BNN192" s="513"/>
      <c r="BNO192" s="513"/>
      <c r="BNP192" s="513"/>
      <c r="BNQ192" s="513"/>
      <c r="BNR192" s="513"/>
      <c r="BNS192" s="513"/>
      <c r="BNT192" s="513"/>
      <c r="BNU192" s="513"/>
      <c r="BNV192" s="513"/>
      <c r="BNW192" s="513"/>
      <c r="BNX192" s="513"/>
      <c r="BNY192" s="513"/>
      <c r="BNZ192" s="513"/>
      <c r="BOA192" s="513"/>
      <c r="BOB192" s="513"/>
      <c r="BOC192" s="513"/>
      <c r="BOD192" s="513"/>
      <c r="BOE192" s="513"/>
      <c r="BOF192" s="513"/>
      <c r="BOG192" s="513"/>
      <c r="BOH192" s="513"/>
      <c r="BOI192" s="513"/>
      <c r="BOJ192" s="513"/>
      <c r="BOK192" s="513"/>
      <c r="BOL192" s="513"/>
      <c r="BOM192" s="513"/>
      <c r="BON192" s="513"/>
      <c r="BOO192" s="513"/>
      <c r="BOP192" s="513"/>
      <c r="BOQ192" s="513"/>
      <c r="BOR192" s="513"/>
      <c r="BOS192" s="513"/>
      <c r="BOT192" s="513"/>
      <c r="BOU192" s="513"/>
      <c r="BOV192" s="513"/>
      <c r="BOW192" s="513"/>
      <c r="BOX192" s="513"/>
      <c r="BOY192" s="513"/>
      <c r="BOZ192" s="513"/>
      <c r="BPA192" s="513"/>
      <c r="BPB192" s="513"/>
      <c r="BPC192" s="513"/>
      <c r="BPD192" s="513"/>
      <c r="BPE192" s="513"/>
      <c r="BPF192" s="513"/>
      <c r="BPG192" s="513"/>
      <c r="BPH192" s="513"/>
      <c r="BPI192" s="513"/>
      <c r="BPJ192" s="513"/>
      <c r="BPK192" s="513"/>
      <c r="BPL192" s="513"/>
      <c r="BPM192" s="513"/>
      <c r="BPN192" s="513"/>
      <c r="BPO192" s="513"/>
      <c r="BPP192" s="513"/>
      <c r="BPQ192" s="513"/>
      <c r="BPR192" s="513"/>
      <c r="BPS192" s="513"/>
      <c r="BPT192" s="513"/>
      <c r="BPU192" s="513"/>
      <c r="BPV192" s="513"/>
      <c r="BPW192" s="513"/>
      <c r="BPX192" s="513"/>
      <c r="BPY192" s="513"/>
      <c r="BPZ192" s="513"/>
      <c r="BQA192" s="513"/>
      <c r="BQB192" s="513"/>
      <c r="BQC192" s="513"/>
      <c r="BQD192" s="513"/>
      <c r="BQE192" s="513"/>
      <c r="BQF192" s="513"/>
      <c r="BQG192" s="513"/>
      <c r="BQH192" s="513"/>
      <c r="BQI192" s="513"/>
      <c r="BQJ192" s="513"/>
      <c r="BQK192" s="513"/>
      <c r="BQL192" s="513"/>
      <c r="BQM192" s="513"/>
      <c r="BQN192" s="513"/>
      <c r="BQO192" s="513"/>
      <c r="BQP192" s="513"/>
      <c r="BQQ192" s="513"/>
      <c r="BQR192" s="513"/>
      <c r="BQS192" s="513"/>
      <c r="BQT192" s="513"/>
      <c r="BQU192" s="513"/>
      <c r="BQV192" s="513"/>
      <c r="BQW192" s="513"/>
      <c r="BQX192" s="513"/>
      <c r="BQY192" s="513"/>
      <c r="BQZ192" s="513"/>
      <c r="BRA192" s="513"/>
      <c r="BRB192" s="513"/>
      <c r="BRC192" s="513"/>
      <c r="BRD192" s="513"/>
      <c r="BRE192" s="513"/>
      <c r="BRF192" s="513"/>
      <c r="BRG192" s="513"/>
      <c r="BRH192" s="513"/>
      <c r="BRI192" s="513"/>
      <c r="BRJ192" s="513"/>
      <c r="BRK192" s="513"/>
      <c r="BRL192" s="513"/>
      <c r="BRM192" s="513"/>
      <c r="BRN192" s="513"/>
      <c r="BRO192" s="513"/>
      <c r="BRP192" s="513"/>
      <c r="BRQ192" s="513"/>
      <c r="BRR192" s="513"/>
      <c r="BRS192" s="513"/>
      <c r="BRT192" s="513"/>
      <c r="BRU192" s="513"/>
      <c r="BRV192" s="513"/>
      <c r="BRW192" s="513"/>
      <c r="BRX192" s="513"/>
      <c r="BRY192" s="513"/>
      <c r="BRZ192" s="513"/>
      <c r="BSA192" s="513"/>
      <c r="BSB192" s="513"/>
      <c r="BSC192" s="513"/>
      <c r="BSD192" s="513"/>
      <c r="BSE192" s="513"/>
      <c r="BSF192" s="513"/>
      <c r="BSG192" s="513"/>
      <c r="BSH192" s="513"/>
      <c r="BSI192" s="513"/>
      <c r="BSJ192" s="513"/>
      <c r="BSK192" s="513"/>
      <c r="BSL192" s="513"/>
      <c r="BSM192" s="513"/>
      <c r="BSN192" s="513"/>
      <c r="BSO192" s="513"/>
      <c r="BSP192" s="513"/>
      <c r="BSQ192" s="513"/>
      <c r="BSR192" s="513"/>
      <c r="BSS192" s="513"/>
      <c r="BST192" s="513"/>
      <c r="BSU192" s="513"/>
      <c r="BSV192" s="513"/>
      <c r="BSW192" s="513"/>
      <c r="BSX192" s="513"/>
      <c r="BSY192" s="513"/>
      <c r="BSZ192" s="513"/>
      <c r="BTA192" s="513"/>
      <c r="BTB192" s="513"/>
      <c r="BTC192" s="513"/>
      <c r="BTD192" s="513"/>
      <c r="BTE192" s="513"/>
      <c r="BTF192" s="513"/>
      <c r="BTG192" s="513"/>
      <c r="BTH192" s="513"/>
      <c r="BTI192" s="513"/>
      <c r="BTJ192" s="513"/>
      <c r="BTK192" s="513"/>
      <c r="BTL192" s="513"/>
      <c r="BTM192" s="513"/>
      <c r="BTN192" s="513"/>
      <c r="BTO192" s="513"/>
      <c r="BTP192" s="513"/>
      <c r="BTQ192" s="513"/>
      <c r="BTR192" s="513"/>
      <c r="BTS192" s="513"/>
      <c r="BTT192" s="513"/>
      <c r="BTU192" s="513"/>
      <c r="BTV192" s="513"/>
      <c r="BTW192" s="513"/>
      <c r="BTX192" s="513"/>
      <c r="BTY192" s="513"/>
      <c r="BTZ192" s="513"/>
      <c r="BUA192" s="513"/>
      <c r="BUB192" s="513"/>
      <c r="BUC192" s="513"/>
      <c r="BUD192" s="513"/>
      <c r="BUE192" s="513"/>
      <c r="BUF192" s="513"/>
      <c r="BUG192" s="513"/>
      <c r="BUH192" s="513"/>
      <c r="BUI192" s="513"/>
      <c r="BUJ192" s="513"/>
      <c r="BUK192" s="513"/>
      <c r="BUL192" s="513"/>
      <c r="BUM192" s="513"/>
      <c r="BUN192" s="513"/>
      <c r="BUO192" s="513"/>
      <c r="BUP192" s="513"/>
      <c r="BUQ192" s="513"/>
      <c r="BUR192" s="513"/>
      <c r="BUS192" s="513"/>
      <c r="BUT192" s="513"/>
      <c r="BUU192" s="513"/>
      <c r="BUV192" s="513"/>
      <c r="BUW192" s="513"/>
      <c r="BUX192" s="513"/>
      <c r="BUY192" s="513"/>
      <c r="BUZ192" s="513"/>
      <c r="BVA192" s="513"/>
      <c r="BVB192" s="513"/>
      <c r="BVC192" s="513"/>
      <c r="BVD192" s="513"/>
      <c r="BVE192" s="513"/>
      <c r="BVF192" s="513"/>
      <c r="BVG192" s="513"/>
      <c r="BVH192" s="513"/>
      <c r="BVI192" s="513"/>
      <c r="BVJ192" s="513"/>
      <c r="BVK192" s="513"/>
      <c r="BVL192" s="513"/>
      <c r="BVM192" s="513"/>
      <c r="BVN192" s="513"/>
      <c r="BVO192" s="513"/>
      <c r="BVP192" s="513"/>
      <c r="BVQ192" s="513"/>
      <c r="BVR192" s="513"/>
      <c r="BVS192" s="513"/>
      <c r="BVT192" s="513"/>
      <c r="BVU192" s="513"/>
      <c r="BVV192" s="513"/>
      <c r="BVW192" s="513"/>
      <c r="BVX192" s="513"/>
      <c r="BVY192" s="513"/>
      <c r="BVZ192" s="513"/>
      <c r="BWA192" s="513"/>
      <c r="BWB192" s="513"/>
      <c r="BWC192" s="513"/>
      <c r="BWD192" s="513"/>
      <c r="BWE192" s="513"/>
      <c r="BWF192" s="513"/>
      <c r="BWG192" s="513"/>
      <c r="BWH192" s="513"/>
      <c r="BWI192" s="513"/>
      <c r="BWJ192" s="513"/>
      <c r="BWK192" s="513"/>
      <c r="BWL192" s="513"/>
      <c r="BWM192" s="513"/>
      <c r="BWN192" s="513"/>
      <c r="BWO192" s="513"/>
      <c r="BWP192" s="513"/>
      <c r="BWQ192" s="513"/>
    </row>
    <row r="193" spans="1:24" s="513" customFormat="1" ht="124.5" customHeight="1">
      <c r="A193" s="9" t="s">
        <v>11593</v>
      </c>
      <c r="B193" s="100" t="s">
        <v>97</v>
      </c>
      <c r="C193" s="9" t="s">
        <v>11617</v>
      </c>
      <c r="D193" s="3" t="s">
        <v>1259</v>
      </c>
      <c r="E193" s="3" t="s">
        <v>11618</v>
      </c>
      <c r="F193" s="3" t="s">
        <v>11619</v>
      </c>
      <c r="G193" s="3" t="s">
        <v>385</v>
      </c>
      <c r="H193" s="20">
        <v>0</v>
      </c>
      <c r="I193" s="34">
        <v>470000000</v>
      </c>
      <c r="J193" s="21" t="s">
        <v>1316</v>
      </c>
      <c r="K193" s="19" t="s">
        <v>11487</v>
      </c>
      <c r="L193" s="137" t="s">
        <v>11564</v>
      </c>
      <c r="M193" s="140" t="s">
        <v>383</v>
      </c>
      <c r="N193" s="358" t="s">
        <v>8849</v>
      </c>
      <c r="O193" s="3" t="s">
        <v>9738</v>
      </c>
      <c r="P193" s="7" t="s">
        <v>1338</v>
      </c>
      <c r="Q193" s="3" t="s">
        <v>1337</v>
      </c>
      <c r="R193" s="132">
        <v>13.074</v>
      </c>
      <c r="S193" s="79">
        <v>176000</v>
      </c>
      <c r="T193" s="83">
        <v>0</v>
      </c>
      <c r="U193" s="83">
        <f t="shared" ref="U193" si="49">T193*1.12</f>
        <v>0</v>
      </c>
      <c r="V193" s="9" t="s">
        <v>1327</v>
      </c>
      <c r="W193" s="152" t="s">
        <v>1396</v>
      </c>
      <c r="X193" s="9" t="s">
        <v>9353</v>
      </c>
    </row>
    <row r="194" spans="1:24" s="513" customFormat="1" ht="124.5" customHeight="1">
      <c r="A194" s="9" t="s">
        <v>11853</v>
      </c>
      <c r="B194" s="100" t="s">
        <v>97</v>
      </c>
      <c r="C194" s="9" t="s">
        <v>11617</v>
      </c>
      <c r="D194" s="3" t="s">
        <v>1259</v>
      </c>
      <c r="E194" s="3" t="s">
        <v>11618</v>
      </c>
      <c r="F194" s="3" t="s">
        <v>11619</v>
      </c>
      <c r="G194" s="3" t="s">
        <v>385</v>
      </c>
      <c r="H194" s="20">
        <v>0</v>
      </c>
      <c r="I194" s="34">
        <v>470000000</v>
      </c>
      <c r="J194" s="21" t="s">
        <v>1316</v>
      </c>
      <c r="K194" s="19" t="s">
        <v>11487</v>
      </c>
      <c r="L194" s="137" t="s">
        <v>11564</v>
      </c>
      <c r="M194" s="140" t="s">
        <v>383</v>
      </c>
      <c r="N194" s="358" t="s">
        <v>8849</v>
      </c>
      <c r="O194" s="3" t="s">
        <v>9738</v>
      </c>
      <c r="P194" s="7" t="s">
        <v>1338</v>
      </c>
      <c r="Q194" s="3" t="s">
        <v>1337</v>
      </c>
      <c r="R194" s="132">
        <v>3</v>
      </c>
      <c r="S194" s="79">
        <v>176000</v>
      </c>
      <c r="T194" s="83">
        <f>R194*S194</f>
        <v>528000</v>
      </c>
      <c r="U194" s="83">
        <f t="shared" ref="U194" si="50">T194*1.12</f>
        <v>591360</v>
      </c>
      <c r="V194" s="9" t="s">
        <v>1327</v>
      </c>
      <c r="W194" s="152" t="s">
        <v>1396</v>
      </c>
      <c r="X194" s="9"/>
    </row>
    <row r="195" spans="1:24" s="513" customFormat="1" ht="102" customHeight="1">
      <c r="A195" s="9" t="s">
        <v>6202</v>
      </c>
      <c r="B195" s="100" t="s">
        <v>97</v>
      </c>
      <c r="C195" s="9" t="s">
        <v>727</v>
      </c>
      <c r="D195" s="3" t="s">
        <v>204</v>
      </c>
      <c r="E195" s="3" t="s">
        <v>200</v>
      </c>
      <c r="F195" s="3"/>
      <c r="G195" s="3" t="s">
        <v>385</v>
      </c>
      <c r="H195" s="20">
        <v>0</v>
      </c>
      <c r="I195" s="34">
        <v>470000000</v>
      </c>
      <c r="J195" s="21" t="s">
        <v>1316</v>
      </c>
      <c r="K195" s="19" t="s">
        <v>1931</v>
      </c>
      <c r="L195" s="137" t="s">
        <v>3404</v>
      </c>
      <c r="M195" s="140" t="s">
        <v>383</v>
      </c>
      <c r="N195" s="358" t="s">
        <v>8845</v>
      </c>
      <c r="O195" s="3" t="s">
        <v>1368</v>
      </c>
      <c r="P195" s="7" t="s">
        <v>1338</v>
      </c>
      <c r="Q195" s="3" t="s">
        <v>1337</v>
      </c>
      <c r="R195" s="132">
        <v>5.1230000000000002</v>
      </c>
      <c r="S195" s="79">
        <v>176000</v>
      </c>
      <c r="T195" s="83">
        <v>0</v>
      </c>
      <c r="U195" s="83">
        <f t="shared" si="18"/>
        <v>0</v>
      </c>
      <c r="V195" s="9" t="s">
        <v>1327</v>
      </c>
      <c r="W195" s="147" t="s">
        <v>1396</v>
      </c>
      <c r="X195" s="9" t="s">
        <v>9062</v>
      </c>
    </row>
    <row r="196" spans="1:24" s="513" customFormat="1" ht="102" customHeight="1">
      <c r="A196" s="9" t="s">
        <v>9471</v>
      </c>
      <c r="B196" s="100" t="s">
        <v>97</v>
      </c>
      <c r="C196" s="9" t="s">
        <v>727</v>
      </c>
      <c r="D196" s="3" t="s">
        <v>204</v>
      </c>
      <c r="E196" s="3" t="s">
        <v>200</v>
      </c>
      <c r="F196" s="3"/>
      <c r="G196" s="3" t="s">
        <v>385</v>
      </c>
      <c r="H196" s="20">
        <v>0</v>
      </c>
      <c r="I196" s="34">
        <v>470000000</v>
      </c>
      <c r="J196" s="21" t="s">
        <v>1316</v>
      </c>
      <c r="K196" s="19" t="s">
        <v>1350</v>
      </c>
      <c r="L196" s="137" t="s">
        <v>3404</v>
      </c>
      <c r="M196" s="140" t="s">
        <v>383</v>
      </c>
      <c r="N196" s="358" t="s">
        <v>8846</v>
      </c>
      <c r="O196" s="3" t="s">
        <v>1368</v>
      </c>
      <c r="P196" s="7" t="s">
        <v>1338</v>
      </c>
      <c r="Q196" s="3" t="s">
        <v>1337</v>
      </c>
      <c r="R196" s="132">
        <v>3</v>
      </c>
      <c r="S196" s="79">
        <v>176000</v>
      </c>
      <c r="T196" s="83">
        <v>0</v>
      </c>
      <c r="U196" s="83">
        <f t="shared" si="18"/>
        <v>0</v>
      </c>
      <c r="V196" s="9" t="s">
        <v>1327</v>
      </c>
      <c r="W196" s="147" t="s">
        <v>1396</v>
      </c>
      <c r="X196" s="9" t="s">
        <v>11613</v>
      </c>
    </row>
    <row r="197" spans="1:24" s="513" customFormat="1" ht="102" customHeight="1">
      <c r="A197" s="9" t="s">
        <v>11594</v>
      </c>
      <c r="B197" s="100" t="s">
        <v>97</v>
      </c>
      <c r="C197" s="9" t="s">
        <v>11617</v>
      </c>
      <c r="D197" s="3" t="s">
        <v>1259</v>
      </c>
      <c r="E197" s="3" t="s">
        <v>11618</v>
      </c>
      <c r="F197" s="3" t="s">
        <v>11620</v>
      </c>
      <c r="G197" s="3" t="s">
        <v>385</v>
      </c>
      <c r="H197" s="20">
        <v>0</v>
      </c>
      <c r="I197" s="34">
        <v>470000000</v>
      </c>
      <c r="J197" s="21" t="s">
        <v>1316</v>
      </c>
      <c r="K197" s="19" t="s">
        <v>11487</v>
      </c>
      <c r="L197" s="137" t="s">
        <v>11564</v>
      </c>
      <c r="M197" s="140" t="s">
        <v>383</v>
      </c>
      <c r="N197" s="358" t="s">
        <v>8849</v>
      </c>
      <c r="O197" s="3" t="s">
        <v>9738</v>
      </c>
      <c r="P197" s="7" t="s">
        <v>1338</v>
      </c>
      <c r="Q197" s="3" t="s">
        <v>1337</v>
      </c>
      <c r="R197" s="132">
        <v>3</v>
      </c>
      <c r="S197" s="79">
        <v>176000</v>
      </c>
      <c r="T197" s="83">
        <f>R197*S197</f>
        <v>528000</v>
      </c>
      <c r="U197" s="83">
        <f t="shared" ref="U197" si="51">T197*1.12</f>
        <v>591360</v>
      </c>
      <c r="V197" s="9" t="s">
        <v>1327</v>
      </c>
      <c r="W197" s="147" t="s">
        <v>1396</v>
      </c>
      <c r="X197" s="9"/>
    </row>
    <row r="198" spans="1:24" s="513" customFormat="1" ht="102" customHeight="1">
      <c r="A198" s="9" t="s">
        <v>6203</v>
      </c>
      <c r="B198" s="100" t="s">
        <v>97</v>
      </c>
      <c r="C198" s="9" t="s">
        <v>728</v>
      </c>
      <c r="D198" s="3" t="s">
        <v>205</v>
      </c>
      <c r="E198" s="3" t="s">
        <v>200</v>
      </c>
      <c r="F198" s="3"/>
      <c r="G198" s="3" t="s">
        <v>385</v>
      </c>
      <c r="H198" s="20">
        <v>0</v>
      </c>
      <c r="I198" s="34">
        <v>470000000</v>
      </c>
      <c r="J198" s="21" t="s">
        <v>1316</v>
      </c>
      <c r="K198" s="19" t="s">
        <v>1931</v>
      </c>
      <c r="L198" s="137" t="s">
        <v>3404</v>
      </c>
      <c r="M198" s="140" t="s">
        <v>383</v>
      </c>
      <c r="N198" s="358" t="s">
        <v>8845</v>
      </c>
      <c r="O198" s="3" t="s">
        <v>1368</v>
      </c>
      <c r="P198" s="7" t="s">
        <v>1338</v>
      </c>
      <c r="Q198" s="3" t="s">
        <v>1337</v>
      </c>
      <c r="R198" s="132">
        <v>1.0820000000000001</v>
      </c>
      <c r="S198" s="79">
        <v>176000</v>
      </c>
      <c r="T198" s="83">
        <v>0</v>
      </c>
      <c r="U198" s="83">
        <f t="shared" si="18"/>
        <v>0</v>
      </c>
      <c r="V198" s="9" t="s">
        <v>1327</v>
      </c>
      <c r="W198" s="152" t="s">
        <v>1396</v>
      </c>
      <c r="X198" s="9" t="s">
        <v>9073</v>
      </c>
    </row>
    <row r="199" spans="1:24" s="513" customFormat="1" ht="102" customHeight="1">
      <c r="A199" s="9" t="s">
        <v>6204</v>
      </c>
      <c r="B199" s="100" t="s">
        <v>97</v>
      </c>
      <c r="C199" s="111" t="s">
        <v>841</v>
      </c>
      <c r="D199" s="3" t="s">
        <v>206</v>
      </c>
      <c r="E199" s="3" t="s">
        <v>200</v>
      </c>
      <c r="F199" s="3"/>
      <c r="G199" s="3" t="s">
        <v>385</v>
      </c>
      <c r="H199" s="20">
        <v>0</v>
      </c>
      <c r="I199" s="34">
        <v>470000000</v>
      </c>
      <c r="J199" s="21" t="s">
        <v>1316</v>
      </c>
      <c r="K199" s="19" t="s">
        <v>1931</v>
      </c>
      <c r="L199" s="137" t="s">
        <v>3404</v>
      </c>
      <c r="M199" s="140" t="s">
        <v>383</v>
      </c>
      <c r="N199" s="358" t="s">
        <v>8845</v>
      </c>
      <c r="O199" s="3" t="s">
        <v>1368</v>
      </c>
      <c r="P199" s="7" t="s">
        <v>1338</v>
      </c>
      <c r="Q199" s="3" t="s">
        <v>1337</v>
      </c>
      <c r="R199" s="132">
        <v>1.464</v>
      </c>
      <c r="S199" s="79">
        <v>176000</v>
      </c>
      <c r="T199" s="83">
        <v>0</v>
      </c>
      <c r="U199" s="83">
        <f t="shared" si="18"/>
        <v>0</v>
      </c>
      <c r="V199" s="9" t="s">
        <v>1327</v>
      </c>
      <c r="W199" s="147" t="s">
        <v>1396</v>
      </c>
      <c r="X199" s="9">
        <v>11.14</v>
      </c>
    </row>
    <row r="200" spans="1:24" s="513" customFormat="1" ht="102" customHeight="1">
      <c r="A200" s="9" t="s">
        <v>9473</v>
      </c>
      <c r="B200" s="100" t="s">
        <v>97</v>
      </c>
      <c r="C200" s="111" t="s">
        <v>841</v>
      </c>
      <c r="D200" s="3" t="s">
        <v>206</v>
      </c>
      <c r="E200" s="3" t="s">
        <v>200</v>
      </c>
      <c r="F200" s="3"/>
      <c r="G200" s="3" t="s">
        <v>385</v>
      </c>
      <c r="H200" s="20">
        <v>0</v>
      </c>
      <c r="I200" s="34">
        <v>470000000</v>
      </c>
      <c r="J200" s="21" t="s">
        <v>1316</v>
      </c>
      <c r="K200" s="19" t="s">
        <v>1350</v>
      </c>
      <c r="L200" s="137" t="s">
        <v>3404</v>
      </c>
      <c r="M200" s="140" t="s">
        <v>383</v>
      </c>
      <c r="N200" s="358" t="s">
        <v>8846</v>
      </c>
      <c r="O200" s="3" t="s">
        <v>1368</v>
      </c>
      <c r="P200" s="7" t="s">
        <v>1338</v>
      </c>
      <c r="Q200" s="3" t="s">
        <v>1337</v>
      </c>
      <c r="R200" s="132">
        <v>1.464</v>
      </c>
      <c r="S200" s="79">
        <v>176000</v>
      </c>
      <c r="T200" s="83">
        <v>0</v>
      </c>
      <c r="U200" s="83">
        <f t="shared" si="18"/>
        <v>0</v>
      </c>
      <c r="V200" s="9" t="s">
        <v>1327</v>
      </c>
      <c r="W200" s="147" t="s">
        <v>1396</v>
      </c>
      <c r="X200" s="9" t="s">
        <v>9073</v>
      </c>
    </row>
    <row r="201" spans="1:24" s="513" customFormat="1" ht="102" customHeight="1">
      <c r="A201" s="9" t="s">
        <v>6205</v>
      </c>
      <c r="B201" s="100" t="s">
        <v>97</v>
      </c>
      <c r="C201" s="111" t="s">
        <v>842</v>
      </c>
      <c r="D201" s="3" t="s">
        <v>207</v>
      </c>
      <c r="E201" s="3" t="s">
        <v>200</v>
      </c>
      <c r="F201" s="3"/>
      <c r="G201" s="3" t="s">
        <v>385</v>
      </c>
      <c r="H201" s="20">
        <v>0</v>
      </c>
      <c r="I201" s="34">
        <v>470000000</v>
      </c>
      <c r="J201" s="21" t="s">
        <v>1316</v>
      </c>
      <c r="K201" s="19" t="s">
        <v>1931</v>
      </c>
      <c r="L201" s="137" t="s">
        <v>3404</v>
      </c>
      <c r="M201" s="140" t="s">
        <v>383</v>
      </c>
      <c r="N201" s="358" t="s">
        <v>8845</v>
      </c>
      <c r="O201" s="3" t="s">
        <v>1368</v>
      </c>
      <c r="P201" s="7" t="s">
        <v>1338</v>
      </c>
      <c r="Q201" s="3" t="s">
        <v>1337</v>
      </c>
      <c r="R201" s="132">
        <v>1.8540000000000001</v>
      </c>
      <c r="S201" s="79">
        <v>176000</v>
      </c>
      <c r="T201" s="83">
        <v>0</v>
      </c>
      <c r="U201" s="83">
        <f t="shared" si="18"/>
        <v>0</v>
      </c>
      <c r="V201" s="9" t="s">
        <v>1327</v>
      </c>
      <c r="W201" s="152" t="s">
        <v>1396</v>
      </c>
      <c r="X201" s="9" t="s">
        <v>9073</v>
      </c>
    </row>
    <row r="202" spans="1:24" s="513" customFormat="1" ht="102" customHeight="1">
      <c r="A202" s="9" t="s">
        <v>6206</v>
      </c>
      <c r="B202" s="100" t="s">
        <v>97</v>
      </c>
      <c r="C202" s="111" t="s">
        <v>843</v>
      </c>
      <c r="D202" s="3" t="s">
        <v>208</v>
      </c>
      <c r="E202" s="3" t="s">
        <v>200</v>
      </c>
      <c r="F202" s="3"/>
      <c r="G202" s="3" t="s">
        <v>385</v>
      </c>
      <c r="H202" s="20">
        <v>0</v>
      </c>
      <c r="I202" s="34">
        <v>470000000</v>
      </c>
      <c r="J202" s="21" t="s">
        <v>1316</v>
      </c>
      <c r="K202" s="19" t="s">
        <v>1931</v>
      </c>
      <c r="L202" s="137" t="s">
        <v>3404</v>
      </c>
      <c r="M202" s="140" t="s">
        <v>383</v>
      </c>
      <c r="N202" s="358" t="s">
        <v>8845</v>
      </c>
      <c r="O202" s="3" t="s">
        <v>1368</v>
      </c>
      <c r="P202" s="7" t="s">
        <v>1338</v>
      </c>
      <c r="Q202" s="3" t="s">
        <v>1337</v>
      </c>
      <c r="R202" s="132">
        <v>0.47799999999999998</v>
      </c>
      <c r="S202" s="79">
        <v>176000</v>
      </c>
      <c r="T202" s="83">
        <v>0</v>
      </c>
      <c r="U202" s="83">
        <f t="shared" ref="U202:U318" si="52">T202*1.12</f>
        <v>0</v>
      </c>
      <c r="V202" s="9" t="s">
        <v>1327</v>
      </c>
      <c r="W202" s="147" t="s">
        <v>1396</v>
      </c>
      <c r="X202" s="9">
        <v>11.14</v>
      </c>
    </row>
    <row r="203" spans="1:24" s="513" customFormat="1" ht="102" customHeight="1">
      <c r="A203" s="9" t="s">
        <v>9474</v>
      </c>
      <c r="B203" s="100" t="s">
        <v>97</v>
      </c>
      <c r="C203" s="111" t="s">
        <v>843</v>
      </c>
      <c r="D203" s="3" t="s">
        <v>208</v>
      </c>
      <c r="E203" s="3" t="s">
        <v>200</v>
      </c>
      <c r="F203" s="3"/>
      <c r="G203" s="3" t="s">
        <v>385</v>
      </c>
      <c r="H203" s="20">
        <v>0</v>
      </c>
      <c r="I203" s="34">
        <v>470000000</v>
      </c>
      <c r="J203" s="21" t="s">
        <v>1316</v>
      </c>
      <c r="K203" s="19" t="s">
        <v>1350</v>
      </c>
      <c r="L203" s="137" t="s">
        <v>3404</v>
      </c>
      <c r="M203" s="140" t="s">
        <v>383</v>
      </c>
      <c r="N203" s="358" t="s">
        <v>8846</v>
      </c>
      <c r="O203" s="3" t="s">
        <v>1368</v>
      </c>
      <c r="P203" s="7" t="s">
        <v>1338</v>
      </c>
      <c r="Q203" s="3" t="s">
        <v>1337</v>
      </c>
      <c r="R203" s="132">
        <v>0.47799999999999998</v>
      </c>
      <c r="S203" s="79">
        <v>176000</v>
      </c>
      <c r="T203" s="83">
        <v>0</v>
      </c>
      <c r="U203" s="83">
        <f t="shared" si="52"/>
        <v>0</v>
      </c>
      <c r="V203" s="9" t="s">
        <v>1327</v>
      </c>
      <c r="W203" s="147" t="s">
        <v>1396</v>
      </c>
      <c r="X203" s="9" t="s">
        <v>9073</v>
      </c>
    </row>
    <row r="204" spans="1:24" s="513" customFormat="1" ht="102" customHeight="1">
      <c r="A204" s="9" t="s">
        <v>6207</v>
      </c>
      <c r="B204" s="100" t="s">
        <v>97</v>
      </c>
      <c r="C204" s="9" t="s">
        <v>1234</v>
      </c>
      <c r="D204" s="3" t="s">
        <v>209</v>
      </c>
      <c r="E204" s="3" t="s">
        <v>200</v>
      </c>
      <c r="F204" s="3"/>
      <c r="G204" s="3" t="s">
        <v>385</v>
      </c>
      <c r="H204" s="20">
        <v>0</v>
      </c>
      <c r="I204" s="34">
        <v>470000000</v>
      </c>
      <c r="J204" s="21" t="s">
        <v>1316</v>
      </c>
      <c r="K204" s="19" t="s">
        <v>1931</v>
      </c>
      <c r="L204" s="137" t="s">
        <v>3404</v>
      </c>
      <c r="M204" s="140" t="s">
        <v>383</v>
      </c>
      <c r="N204" s="358" t="s">
        <v>8845</v>
      </c>
      <c r="O204" s="3" t="s">
        <v>1368</v>
      </c>
      <c r="P204" s="7" t="s">
        <v>1338</v>
      </c>
      <c r="Q204" s="3" t="s">
        <v>1337</v>
      </c>
      <c r="R204" s="132">
        <v>2.5030000000000001</v>
      </c>
      <c r="S204" s="79">
        <v>176000</v>
      </c>
      <c r="T204" s="83">
        <v>0</v>
      </c>
      <c r="U204" s="83">
        <f t="shared" si="52"/>
        <v>0</v>
      </c>
      <c r="V204" s="9" t="s">
        <v>1327</v>
      </c>
      <c r="W204" s="152" t="s">
        <v>1396</v>
      </c>
      <c r="X204" s="9" t="s">
        <v>9073</v>
      </c>
    </row>
    <row r="205" spans="1:24" s="513" customFormat="1" ht="102" customHeight="1">
      <c r="A205" s="9" t="s">
        <v>6208</v>
      </c>
      <c r="B205" s="100" t="s">
        <v>97</v>
      </c>
      <c r="C205" s="9" t="s">
        <v>1235</v>
      </c>
      <c r="D205" s="3" t="s">
        <v>210</v>
      </c>
      <c r="E205" s="3" t="s">
        <v>200</v>
      </c>
      <c r="F205" s="3"/>
      <c r="G205" s="3" t="s">
        <v>385</v>
      </c>
      <c r="H205" s="20">
        <v>0</v>
      </c>
      <c r="I205" s="34">
        <v>470000000</v>
      </c>
      <c r="J205" s="21" t="s">
        <v>1316</v>
      </c>
      <c r="K205" s="19" t="s">
        <v>1931</v>
      </c>
      <c r="L205" s="137" t="s">
        <v>3404</v>
      </c>
      <c r="M205" s="140" t="s">
        <v>383</v>
      </c>
      <c r="N205" s="358" t="s">
        <v>8845</v>
      </c>
      <c r="O205" s="3" t="s">
        <v>1368</v>
      </c>
      <c r="P205" s="7" t="s">
        <v>1338</v>
      </c>
      <c r="Q205" s="3" t="s">
        <v>1337</v>
      </c>
      <c r="R205" s="132">
        <v>0.91200000000000003</v>
      </c>
      <c r="S205" s="79">
        <v>176000</v>
      </c>
      <c r="T205" s="83">
        <v>0</v>
      </c>
      <c r="U205" s="83">
        <f t="shared" si="52"/>
        <v>0</v>
      </c>
      <c r="V205" s="9" t="s">
        <v>1327</v>
      </c>
      <c r="W205" s="147" t="s">
        <v>1396</v>
      </c>
      <c r="X205" s="9" t="s">
        <v>9073</v>
      </c>
    </row>
    <row r="206" spans="1:24" s="513" customFormat="1" ht="102" customHeight="1">
      <c r="A206" s="9" t="s">
        <v>6209</v>
      </c>
      <c r="B206" s="100" t="s">
        <v>97</v>
      </c>
      <c r="C206" s="9" t="s">
        <v>739</v>
      </c>
      <c r="D206" s="3" t="s">
        <v>211</v>
      </c>
      <c r="E206" s="3" t="s">
        <v>212</v>
      </c>
      <c r="F206" s="3"/>
      <c r="G206" s="3" t="s">
        <v>385</v>
      </c>
      <c r="H206" s="20">
        <v>0.5</v>
      </c>
      <c r="I206" s="34">
        <v>470000000</v>
      </c>
      <c r="J206" s="21" t="s">
        <v>1316</v>
      </c>
      <c r="K206" s="19" t="s">
        <v>3424</v>
      </c>
      <c r="L206" s="137" t="s">
        <v>3404</v>
      </c>
      <c r="M206" s="140" t="s">
        <v>383</v>
      </c>
      <c r="N206" s="358" t="s">
        <v>8847</v>
      </c>
      <c r="O206" s="3" t="s">
        <v>1368</v>
      </c>
      <c r="P206" s="7" t="s">
        <v>1340</v>
      </c>
      <c r="Q206" s="3" t="s">
        <v>1188</v>
      </c>
      <c r="R206" s="78">
        <v>2</v>
      </c>
      <c r="S206" s="18">
        <v>100461.31</v>
      </c>
      <c r="T206" s="83">
        <v>0</v>
      </c>
      <c r="U206" s="83">
        <f t="shared" si="52"/>
        <v>0</v>
      </c>
      <c r="V206" s="9" t="s">
        <v>1327</v>
      </c>
      <c r="W206" s="152" t="s">
        <v>1396</v>
      </c>
      <c r="X206" s="9" t="s">
        <v>12155</v>
      </c>
    </row>
    <row r="207" spans="1:24" s="513" customFormat="1" ht="102" customHeight="1">
      <c r="A207" s="9" t="s">
        <v>12159</v>
      </c>
      <c r="B207" s="100" t="s">
        <v>97</v>
      </c>
      <c r="C207" s="111" t="s">
        <v>11611</v>
      </c>
      <c r="D207" s="3" t="s">
        <v>10856</v>
      </c>
      <c r="E207" s="3" t="s">
        <v>11612</v>
      </c>
      <c r="F207" s="3" t="s">
        <v>12160</v>
      </c>
      <c r="G207" s="3" t="s">
        <v>385</v>
      </c>
      <c r="H207" s="20">
        <v>0.5</v>
      </c>
      <c r="I207" s="34">
        <v>470000000</v>
      </c>
      <c r="J207" s="21" t="s">
        <v>1316</v>
      </c>
      <c r="K207" s="19" t="s">
        <v>3424</v>
      </c>
      <c r="L207" s="137" t="s">
        <v>11521</v>
      </c>
      <c r="M207" s="140" t="s">
        <v>383</v>
      </c>
      <c r="N207" s="358" t="s">
        <v>8847</v>
      </c>
      <c r="O207" s="3" t="s">
        <v>1368</v>
      </c>
      <c r="P207" s="7" t="s">
        <v>1340</v>
      </c>
      <c r="Q207" s="3" t="s">
        <v>1188</v>
      </c>
      <c r="R207" s="78">
        <v>2</v>
      </c>
      <c r="S207" s="18">
        <v>310128</v>
      </c>
      <c r="T207" s="83">
        <f t="shared" ref="T207" si="53">R207*S207</f>
        <v>620256</v>
      </c>
      <c r="U207" s="83">
        <f t="shared" ref="U207" si="54">T207*1.12</f>
        <v>694686.72000000009</v>
      </c>
      <c r="V207" s="9" t="s">
        <v>1327</v>
      </c>
      <c r="W207" s="152" t="s">
        <v>1396</v>
      </c>
      <c r="X207" s="9"/>
    </row>
    <row r="208" spans="1:24" s="513" customFormat="1" ht="102" customHeight="1">
      <c r="A208" s="9" t="s">
        <v>6210</v>
      </c>
      <c r="B208" s="100" t="s">
        <v>97</v>
      </c>
      <c r="C208" s="9" t="s">
        <v>739</v>
      </c>
      <c r="D208" s="3" t="s">
        <v>213</v>
      </c>
      <c r="E208" s="3" t="s">
        <v>212</v>
      </c>
      <c r="F208" s="3"/>
      <c r="G208" s="3" t="s">
        <v>385</v>
      </c>
      <c r="H208" s="20">
        <v>0.5</v>
      </c>
      <c r="I208" s="34">
        <v>470000000</v>
      </c>
      <c r="J208" s="21" t="s">
        <v>1316</v>
      </c>
      <c r="K208" s="19" t="s">
        <v>3424</v>
      </c>
      <c r="L208" s="137" t="s">
        <v>3404</v>
      </c>
      <c r="M208" s="140" t="s">
        <v>383</v>
      </c>
      <c r="N208" s="358" t="s">
        <v>8847</v>
      </c>
      <c r="O208" s="3" t="s">
        <v>1368</v>
      </c>
      <c r="P208" s="7" t="s">
        <v>1340</v>
      </c>
      <c r="Q208" s="3" t="s">
        <v>1188</v>
      </c>
      <c r="R208" s="78">
        <v>8</v>
      </c>
      <c r="S208" s="18">
        <v>73950.69</v>
      </c>
      <c r="T208" s="83">
        <v>0</v>
      </c>
      <c r="U208" s="83">
        <f t="shared" si="52"/>
        <v>0</v>
      </c>
      <c r="V208" s="9" t="s">
        <v>1327</v>
      </c>
      <c r="W208" s="147" t="s">
        <v>1396</v>
      </c>
      <c r="X208" s="9" t="s">
        <v>9073</v>
      </c>
    </row>
    <row r="209" spans="1:24" s="513" customFormat="1" ht="102" customHeight="1">
      <c r="A209" s="9" t="s">
        <v>6211</v>
      </c>
      <c r="B209" s="100" t="s">
        <v>97</v>
      </c>
      <c r="C209" s="9" t="s">
        <v>739</v>
      </c>
      <c r="D209" s="3" t="s">
        <v>214</v>
      </c>
      <c r="E209" s="3" t="s">
        <v>212</v>
      </c>
      <c r="F209" s="3"/>
      <c r="G209" s="3" t="s">
        <v>385</v>
      </c>
      <c r="H209" s="20">
        <v>0.5</v>
      </c>
      <c r="I209" s="34">
        <v>470000000</v>
      </c>
      <c r="J209" s="21" t="s">
        <v>1316</v>
      </c>
      <c r="K209" s="19" t="s">
        <v>3424</v>
      </c>
      <c r="L209" s="137" t="s">
        <v>3404</v>
      </c>
      <c r="M209" s="140" t="s">
        <v>383</v>
      </c>
      <c r="N209" s="358" t="s">
        <v>8847</v>
      </c>
      <c r="O209" s="3" t="s">
        <v>1368</v>
      </c>
      <c r="P209" s="7" t="s">
        <v>1340</v>
      </c>
      <c r="Q209" s="3" t="s">
        <v>1188</v>
      </c>
      <c r="R209" s="78">
        <v>56</v>
      </c>
      <c r="S209" s="18">
        <v>68668.61</v>
      </c>
      <c r="T209" s="83">
        <v>0</v>
      </c>
      <c r="U209" s="83">
        <f t="shared" si="52"/>
        <v>0</v>
      </c>
      <c r="V209" s="9" t="s">
        <v>1327</v>
      </c>
      <c r="W209" s="152" t="s">
        <v>1396</v>
      </c>
      <c r="X209" s="9" t="s">
        <v>9049</v>
      </c>
    </row>
    <row r="210" spans="1:24" s="513" customFormat="1" ht="102" customHeight="1">
      <c r="A210" s="9" t="s">
        <v>12419</v>
      </c>
      <c r="B210" s="100" t="s">
        <v>97</v>
      </c>
      <c r="C210" s="9" t="s">
        <v>739</v>
      </c>
      <c r="D210" s="3" t="s">
        <v>214</v>
      </c>
      <c r="E210" s="3" t="s">
        <v>212</v>
      </c>
      <c r="F210" s="3"/>
      <c r="G210" s="3" t="s">
        <v>385</v>
      </c>
      <c r="H210" s="20">
        <v>0.5</v>
      </c>
      <c r="I210" s="34">
        <v>470000000</v>
      </c>
      <c r="J210" s="21" t="s">
        <v>1316</v>
      </c>
      <c r="K210" s="19" t="s">
        <v>3424</v>
      </c>
      <c r="L210" s="137" t="s">
        <v>3404</v>
      </c>
      <c r="M210" s="140" t="s">
        <v>383</v>
      </c>
      <c r="N210" s="358" t="s">
        <v>8847</v>
      </c>
      <c r="O210" s="3" t="s">
        <v>1368</v>
      </c>
      <c r="P210" s="7" t="s">
        <v>1340</v>
      </c>
      <c r="Q210" s="3" t="s">
        <v>1188</v>
      </c>
      <c r="R210" s="78">
        <v>56</v>
      </c>
      <c r="S210" s="18">
        <v>55673</v>
      </c>
      <c r="T210" s="83">
        <f t="shared" ref="T210" si="55">R210*S210</f>
        <v>3117688</v>
      </c>
      <c r="U210" s="83">
        <f t="shared" ref="U210" si="56">T210*1.12</f>
        <v>3491810.5600000005</v>
      </c>
      <c r="V210" s="9" t="s">
        <v>1327</v>
      </c>
      <c r="W210" s="152" t="s">
        <v>1396</v>
      </c>
      <c r="X210" s="9"/>
    </row>
    <row r="211" spans="1:24" s="513" customFormat="1" ht="102" customHeight="1">
      <c r="A211" s="9" t="s">
        <v>6212</v>
      </c>
      <c r="B211" s="100" t="s">
        <v>97</v>
      </c>
      <c r="C211" s="9" t="s">
        <v>739</v>
      </c>
      <c r="D211" s="3" t="s">
        <v>215</v>
      </c>
      <c r="E211" s="3" t="s">
        <v>212</v>
      </c>
      <c r="F211" s="3"/>
      <c r="G211" s="3" t="s">
        <v>385</v>
      </c>
      <c r="H211" s="20">
        <v>0.5</v>
      </c>
      <c r="I211" s="34">
        <v>470000000</v>
      </c>
      <c r="J211" s="21" t="s">
        <v>1316</v>
      </c>
      <c r="K211" s="19" t="s">
        <v>3424</v>
      </c>
      <c r="L211" s="137" t="s">
        <v>3404</v>
      </c>
      <c r="M211" s="140" t="s">
        <v>383</v>
      </c>
      <c r="N211" s="358" t="s">
        <v>8847</v>
      </c>
      <c r="O211" s="3" t="s">
        <v>1368</v>
      </c>
      <c r="P211" s="7" t="s">
        <v>1340</v>
      </c>
      <c r="Q211" s="3" t="s">
        <v>1188</v>
      </c>
      <c r="R211" s="78">
        <v>54</v>
      </c>
      <c r="S211" s="18">
        <v>57222.91</v>
      </c>
      <c r="T211" s="83">
        <v>0</v>
      </c>
      <c r="U211" s="83">
        <f t="shared" si="52"/>
        <v>0</v>
      </c>
      <c r="V211" s="9" t="s">
        <v>1327</v>
      </c>
      <c r="W211" s="147" t="s">
        <v>1396</v>
      </c>
      <c r="X211" s="9" t="s">
        <v>9073</v>
      </c>
    </row>
    <row r="212" spans="1:24" s="513" customFormat="1" ht="102" customHeight="1">
      <c r="A212" s="9" t="s">
        <v>6213</v>
      </c>
      <c r="B212" s="100" t="s">
        <v>97</v>
      </c>
      <c r="C212" s="9" t="s">
        <v>738</v>
      </c>
      <c r="D212" s="3" t="s">
        <v>216</v>
      </c>
      <c r="E212" s="3" t="s">
        <v>212</v>
      </c>
      <c r="F212" s="3"/>
      <c r="G212" s="3" t="s">
        <v>385</v>
      </c>
      <c r="H212" s="20">
        <v>0.5</v>
      </c>
      <c r="I212" s="34">
        <v>470000000</v>
      </c>
      <c r="J212" s="21" t="s">
        <v>1316</v>
      </c>
      <c r="K212" s="19" t="s">
        <v>3428</v>
      </c>
      <c r="L212" s="137" t="s">
        <v>3404</v>
      </c>
      <c r="M212" s="140" t="s">
        <v>383</v>
      </c>
      <c r="N212" s="358" t="s">
        <v>3429</v>
      </c>
      <c r="O212" s="3" t="s">
        <v>1368</v>
      </c>
      <c r="P212" s="7" t="s">
        <v>1340</v>
      </c>
      <c r="Q212" s="3" t="s">
        <v>1188</v>
      </c>
      <c r="R212" s="77">
        <v>49</v>
      </c>
      <c r="S212" s="467">
        <v>68668.3</v>
      </c>
      <c r="T212" s="83">
        <f t="shared" ref="T212:T225" si="57">R212*S212</f>
        <v>3364746.7</v>
      </c>
      <c r="U212" s="317">
        <f t="shared" si="52"/>
        <v>3768516.3040000005</v>
      </c>
      <c r="V212" s="9" t="s">
        <v>1327</v>
      </c>
      <c r="W212" s="152" t="s">
        <v>1396</v>
      </c>
      <c r="X212" s="9"/>
    </row>
    <row r="213" spans="1:24" s="513" customFormat="1" ht="102" customHeight="1">
      <c r="A213" s="9" t="s">
        <v>6214</v>
      </c>
      <c r="B213" s="100" t="s">
        <v>97</v>
      </c>
      <c r="C213" s="9" t="s">
        <v>738</v>
      </c>
      <c r="D213" s="3" t="s">
        <v>217</v>
      </c>
      <c r="E213" s="3" t="s">
        <v>212</v>
      </c>
      <c r="F213" s="53"/>
      <c r="G213" s="3" t="s">
        <v>385</v>
      </c>
      <c r="H213" s="20">
        <v>0.5</v>
      </c>
      <c r="I213" s="34">
        <v>470000000</v>
      </c>
      <c r="J213" s="21" t="s">
        <v>1316</v>
      </c>
      <c r="K213" s="19" t="s">
        <v>3428</v>
      </c>
      <c r="L213" s="137" t="s">
        <v>3404</v>
      </c>
      <c r="M213" s="140" t="s">
        <v>383</v>
      </c>
      <c r="N213" s="358" t="s">
        <v>3429</v>
      </c>
      <c r="O213" s="3" t="s">
        <v>1368</v>
      </c>
      <c r="P213" s="7" t="s">
        <v>1340</v>
      </c>
      <c r="Q213" s="3" t="s">
        <v>1188</v>
      </c>
      <c r="R213" s="78">
        <v>38</v>
      </c>
      <c r="S213" s="467">
        <v>68668.38</v>
      </c>
      <c r="T213" s="83">
        <f t="shared" si="57"/>
        <v>2609398.4400000004</v>
      </c>
      <c r="U213" s="317">
        <f t="shared" si="52"/>
        <v>2922526.2528000008</v>
      </c>
      <c r="V213" s="9" t="s">
        <v>1327</v>
      </c>
      <c r="W213" s="147" t="s">
        <v>1396</v>
      </c>
      <c r="X213" s="9"/>
    </row>
    <row r="214" spans="1:24" s="513" customFormat="1" ht="102" customHeight="1">
      <c r="A214" s="9" t="s">
        <v>6215</v>
      </c>
      <c r="B214" s="100" t="s">
        <v>97</v>
      </c>
      <c r="C214" s="9" t="s">
        <v>736</v>
      </c>
      <c r="D214" s="3" t="s">
        <v>218</v>
      </c>
      <c r="E214" s="3" t="s">
        <v>212</v>
      </c>
      <c r="F214" s="53"/>
      <c r="G214" s="3" t="s">
        <v>385</v>
      </c>
      <c r="H214" s="20">
        <v>0.5</v>
      </c>
      <c r="I214" s="34">
        <v>470000000</v>
      </c>
      <c r="J214" s="21" t="s">
        <v>1316</v>
      </c>
      <c r="K214" s="19" t="s">
        <v>3428</v>
      </c>
      <c r="L214" s="137" t="s">
        <v>3404</v>
      </c>
      <c r="M214" s="140" t="s">
        <v>383</v>
      </c>
      <c r="N214" s="358" t="s">
        <v>3429</v>
      </c>
      <c r="O214" s="3" t="s">
        <v>1368</v>
      </c>
      <c r="P214" s="7" t="s">
        <v>1340</v>
      </c>
      <c r="Q214" s="3" t="s">
        <v>1188</v>
      </c>
      <c r="R214" s="78">
        <v>53</v>
      </c>
      <c r="S214" s="18">
        <v>41582.269999999997</v>
      </c>
      <c r="T214" s="83">
        <f t="shared" si="57"/>
        <v>2203860.31</v>
      </c>
      <c r="U214" s="83">
        <f t="shared" si="52"/>
        <v>2468323.5472000004</v>
      </c>
      <c r="V214" s="9" t="s">
        <v>1327</v>
      </c>
      <c r="W214" s="152" t="s">
        <v>1396</v>
      </c>
      <c r="X214" s="9"/>
    </row>
    <row r="215" spans="1:24" s="513" customFormat="1" ht="102" customHeight="1">
      <c r="A215" s="9" t="s">
        <v>6216</v>
      </c>
      <c r="B215" s="100" t="s">
        <v>97</v>
      </c>
      <c r="C215" s="9" t="s">
        <v>736</v>
      </c>
      <c r="D215" s="3" t="s">
        <v>219</v>
      </c>
      <c r="E215" s="3" t="s">
        <v>212</v>
      </c>
      <c r="F215" s="53"/>
      <c r="G215" s="3" t="s">
        <v>385</v>
      </c>
      <c r="H215" s="20">
        <v>0.5</v>
      </c>
      <c r="I215" s="34">
        <v>470000000</v>
      </c>
      <c r="J215" s="21" t="s">
        <v>1316</v>
      </c>
      <c r="K215" s="19" t="s">
        <v>3424</v>
      </c>
      <c r="L215" s="137" t="s">
        <v>3404</v>
      </c>
      <c r="M215" s="140" t="s">
        <v>383</v>
      </c>
      <c r="N215" s="358" t="s">
        <v>8847</v>
      </c>
      <c r="O215" s="3" t="s">
        <v>1368</v>
      </c>
      <c r="P215" s="7" t="s">
        <v>1340</v>
      </c>
      <c r="Q215" s="3" t="s">
        <v>1188</v>
      </c>
      <c r="R215" s="78">
        <v>4</v>
      </c>
      <c r="S215" s="18">
        <v>41582.269999999997</v>
      </c>
      <c r="T215" s="83">
        <v>0</v>
      </c>
      <c r="U215" s="83">
        <f t="shared" si="52"/>
        <v>0</v>
      </c>
      <c r="V215" s="9" t="s">
        <v>1327</v>
      </c>
      <c r="W215" s="147" t="s">
        <v>1396</v>
      </c>
      <c r="X215" s="9">
        <v>11.14</v>
      </c>
    </row>
    <row r="216" spans="1:24" s="513" customFormat="1" ht="102" customHeight="1">
      <c r="A216" s="9" t="s">
        <v>10778</v>
      </c>
      <c r="B216" s="100" t="s">
        <v>97</v>
      </c>
      <c r="C216" s="9" t="s">
        <v>736</v>
      </c>
      <c r="D216" s="3" t="s">
        <v>219</v>
      </c>
      <c r="E216" s="3" t="s">
        <v>212</v>
      </c>
      <c r="F216" s="53"/>
      <c r="G216" s="3" t="s">
        <v>385</v>
      </c>
      <c r="H216" s="20">
        <v>0.5</v>
      </c>
      <c r="I216" s="34">
        <v>470000000</v>
      </c>
      <c r="J216" s="21" t="s">
        <v>1316</v>
      </c>
      <c r="K216" s="19" t="s">
        <v>10497</v>
      </c>
      <c r="L216" s="137" t="s">
        <v>3404</v>
      </c>
      <c r="M216" s="140" t="s">
        <v>383</v>
      </c>
      <c r="N216" s="358" t="s">
        <v>10777</v>
      </c>
      <c r="O216" s="3" t="s">
        <v>1368</v>
      </c>
      <c r="P216" s="7" t="s">
        <v>1340</v>
      </c>
      <c r="Q216" s="3" t="s">
        <v>1188</v>
      </c>
      <c r="R216" s="78">
        <v>4</v>
      </c>
      <c r="S216" s="467">
        <v>41582.269999999997</v>
      </c>
      <c r="T216" s="83">
        <v>0</v>
      </c>
      <c r="U216" s="83">
        <f t="shared" si="52"/>
        <v>0</v>
      </c>
      <c r="V216" s="9" t="s">
        <v>1327</v>
      </c>
      <c r="W216" s="147" t="s">
        <v>1396</v>
      </c>
      <c r="X216" s="9" t="s">
        <v>9073</v>
      </c>
    </row>
    <row r="217" spans="1:24" s="513" customFormat="1" ht="102" customHeight="1">
      <c r="A217" s="9" t="s">
        <v>6217</v>
      </c>
      <c r="B217" s="100" t="s">
        <v>97</v>
      </c>
      <c r="C217" s="9" t="s">
        <v>735</v>
      </c>
      <c r="D217" s="3" t="s">
        <v>220</v>
      </c>
      <c r="E217" s="3" t="s">
        <v>212</v>
      </c>
      <c r="F217" s="53"/>
      <c r="G217" s="3" t="s">
        <v>385</v>
      </c>
      <c r="H217" s="20">
        <v>0.5</v>
      </c>
      <c r="I217" s="34">
        <v>470000000</v>
      </c>
      <c r="J217" s="21" t="s">
        <v>1316</v>
      </c>
      <c r="K217" s="19" t="s">
        <v>3428</v>
      </c>
      <c r="L217" s="137" t="s">
        <v>3404</v>
      </c>
      <c r="M217" s="140" t="s">
        <v>383</v>
      </c>
      <c r="N217" s="358" t="s">
        <v>3429</v>
      </c>
      <c r="O217" s="3" t="s">
        <v>1368</v>
      </c>
      <c r="P217" s="7" t="s">
        <v>1340</v>
      </c>
      <c r="Q217" s="3" t="s">
        <v>1188</v>
      </c>
      <c r="R217" s="78">
        <v>25</v>
      </c>
      <c r="S217" s="467">
        <v>28434.27</v>
      </c>
      <c r="T217" s="83">
        <v>0</v>
      </c>
      <c r="U217" s="83">
        <f t="shared" si="52"/>
        <v>0</v>
      </c>
      <c r="V217" s="9" t="s">
        <v>1327</v>
      </c>
      <c r="W217" s="152" t="s">
        <v>1396</v>
      </c>
      <c r="X217" s="9" t="s">
        <v>9062</v>
      </c>
    </row>
    <row r="218" spans="1:24" s="513" customFormat="1" ht="102" customHeight="1">
      <c r="A218" s="9" t="s">
        <v>10779</v>
      </c>
      <c r="B218" s="100" t="s">
        <v>97</v>
      </c>
      <c r="C218" s="9" t="s">
        <v>735</v>
      </c>
      <c r="D218" s="3" t="s">
        <v>220</v>
      </c>
      <c r="E218" s="3" t="s">
        <v>212</v>
      </c>
      <c r="F218" s="53"/>
      <c r="G218" s="3" t="s">
        <v>385</v>
      </c>
      <c r="H218" s="20">
        <v>0.5</v>
      </c>
      <c r="I218" s="34">
        <v>470000000</v>
      </c>
      <c r="J218" s="21" t="s">
        <v>1316</v>
      </c>
      <c r="K218" s="19" t="s">
        <v>10497</v>
      </c>
      <c r="L218" s="137" t="s">
        <v>3404</v>
      </c>
      <c r="M218" s="140" t="s">
        <v>383</v>
      </c>
      <c r="N218" s="358" t="s">
        <v>10777</v>
      </c>
      <c r="O218" s="3" t="s">
        <v>1368</v>
      </c>
      <c r="P218" s="7" t="s">
        <v>1340</v>
      </c>
      <c r="Q218" s="3" t="s">
        <v>1188</v>
      </c>
      <c r="R218" s="78">
        <v>35</v>
      </c>
      <c r="S218" s="467">
        <v>28434.27</v>
      </c>
      <c r="T218" s="83">
        <v>0</v>
      </c>
      <c r="U218" s="83">
        <f t="shared" si="52"/>
        <v>0</v>
      </c>
      <c r="V218" s="9" t="s">
        <v>1327</v>
      </c>
      <c r="W218" s="152" t="s">
        <v>1396</v>
      </c>
      <c r="X218" s="9" t="s">
        <v>12395</v>
      </c>
    </row>
    <row r="219" spans="1:24" s="513" customFormat="1" ht="102" customHeight="1">
      <c r="A219" s="9" t="s">
        <v>11854</v>
      </c>
      <c r="B219" s="100" t="s">
        <v>97</v>
      </c>
      <c r="C219" s="9" t="s">
        <v>11855</v>
      </c>
      <c r="D219" s="3" t="s">
        <v>10856</v>
      </c>
      <c r="E219" s="3" t="s">
        <v>11856</v>
      </c>
      <c r="F219" s="53"/>
      <c r="G219" s="3" t="s">
        <v>385</v>
      </c>
      <c r="H219" s="20">
        <v>0.5</v>
      </c>
      <c r="I219" s="34">
        <v>470000000</v>
      </c>
      <c r="J219" s="21" t="s">
        <v>1316</v>
      </c>
      <c r="K219" s="19" t="s">
        <v>10497</v>
      </c>
      <c r="L219" s="137" t="s">
        <v>11564</v>
      </c>
      <c r="M219" s="140" t="s">
        <v>383</v>
      </c>
      <c r="N219" s="358" t="s">
        <v>10777</v>
      </c>
      <c r="O219" s="3" t="s">
        <v>1368</v>
      </c>
      <c r="P219" s="7" t="s">
        <v>1340</v>
      </c>
      <c r="Q219" s="3" t="s">
        <v>1188</v>
      </c>
      <c r="R219" s="78">
        <v>25</v>
      </c>
      <c r="S219" s="467">
        <v>21150</v>
      </c>
      <c r="T219" s="317">
        <f>R219*S219</f>
        <v>528750</v>
      </c>
      <c r="U219" s="317">
        <f t="shared" ref="U219" si="58">T219*1.12</f>
        <v>592200</v>
      </c>
      <c r="V219" s="9" t="s">
        <v>1327</v>
      </c>
      <c r="W219" s="152" t="s">
        <v>1396</v>
      </c>
      <c r="X219" s="9"/>
    </row>
    <row r="220" spans="1:24" s="513" customFormat="1" ht="102" customHeight="1">
      <c r="A220" s="9" t="s">
        <v>6218</v>
      </c>
      <c r="B220" s="100" t="s">
        <v>97</v>
      </c>
      <c r="C220" s="9" t="s">
        <v>735</v>
      </c>
      <c r="D220" s="3" t="s">
        <v>221</v>
      </c>
      <c r="E220" s="3" t="s">
        <v>212</v>
      </c>
      <c r="F220" s="53"/>
      <c r="G220" s="3" t="s">
        <v>385</v>
      </c>
      <c r="H220" s="20">
        <v>0.5</v>
      </c>
      <c r="I220" s="34">
        <v>470000000</v>
      </c>
      <c r="J220" s="21" t="s">
        <v>1316</v>
      </c>
      <c r="K220" s="19" t="s">
        <v>1931</v>
      </c>
      <c r="L220" s="137" t="s">
        <v>3404</v>
      </c>
      <c r="M220" s="140" t="s">
        <v>383</v>
      </c>
      <c r="N220" s="358" t="s">
        <v>3429</v>
      </c>
      <c r="O220" s="3" t="s">
        <v>1368</v>
      </c>
      <c r="P220" s="7" t="s">
        <v>1340</v>
      </c>
      <c r="Q220" s="3" t="s">
        <v>1188</v>
      </c>
      <c r="R220" s="78">
        <v>130</v>
      </c>
      <c r="S220" s="18">
        <v>20960.14</v>
      </c>
      <c r="T220" s="83">
        <f t="shared" si="57"/>
        <v>2724818.1999999997</v>
      </c>
      <c r="U220" s="83">
        <f t="shared" si="52"/>
        <v>3051796.3840000001</v>
      </c>
      <c r="V220" s="9" t="s">
        <v>1327</v>
      </c>
      <c r="W220" s="147" t="s">
        <v>1396</v>
      </c>
      <c r="X220" s="9"/>
    </row>
    <row r="221" spans="1:24" s="513" customFormat="1" ht="102" customHeight="1">
      <c r="A221" s="9" t="s">
        <v>6219</v>
      </c>
      <c r="B221" s="100" t="s">
        <v>97</v>
      </c>
      <c r="C221" s="9" t="s">
        <v>10345</v>
      </c>
      <c r="D221" s="3" t="s">
        <v>222</v>
      </c>
      <c r="E221" s="3" t="s">
        <v>212</v>
      </c>
      <c r="F221" s="53"/>
      <c r="G221" s="3" t="s">
        <v>385</v>
      </c>
      <c r="H221" s="20">
        <v>0.5</v>
      </c>
      <c r="I221" s="34">
        <v>470000000</v>
      </c>
      <c r="J221" s="21" t="s">
        <v>1316</v>
      </c>
      <c r="K221" s="19" t="s">
        <v>3424</v>
      </c>
      <c r="L221" s="137" t="s">
        <v>3404</v>
      </c>
      <c r="M221" s="140" t="s">
        <v>383</v>
      </c>
      <c r="N221" s="358" t="s">
        <v>8847</v>
      </c>
      <c r="O221" s="3" t="s">
        <v>1368</v>
      </c>
      <c r="P221" s="7" t="s">
        <v>1340</v>
      </c>
      <c r="Q221" s="3" t="s">
        <v>1188</v>
      </c>
      <c r="R221" s="78">
        <v>12</v>
      </c>
      <c r="S221" s="18">
        <v>20837.400000000001</v>
      </c>
      <c r="T221" s="83">
        <v>0</v>
      </c>
      <c r="U221" s="83">
        <f t="shared" si="52"/>
        <v>0</v>
      </c>
      <c r="V221" s="9" t="s">
        <v>1327</v>
      </c>
      <c r="W221" s="152" t="s">
        <v>1396</v>
      </c>
      <c r="X221" s="9" t="s">
        <v>12143</v>
      </c>
    </row>
    <row r="222" spans="1:24" s="513" customFormat="1" ht="102" customHeight="1">
      <c r="A222" s="9" t="s">
        <v>12173</v>
      </c>
      <c r="B222" s="100" t="s">
        <v>97</v>
      </c>
      <c r="C222" s="9" t="s">
        <v>12174</v>
      </c>
      <c r="D222" s="3" t="s">
        <v>10856</v>
      </c>
      <c r="E222" s="3" t="s">
        <v>12175</v>
      </c>
      <c r="F222" s="53"/>
      <c r="G222" s="3" t="s">
        <v>385</v>
      </c>
      <c r="H222" s="20">
        <v>0.5</v>
      </c>
      <c r="I222" s="34">
        <v>470000000</v>
      </c>
      <c r="J222" s="21" t="s">
        <v>1316</v>
      </c>
      <c r="K222" s="19" t="s">
        <v>3424</v>
      </c>
      <c r="L222" s="137" t="s">
        <v>11564</v>
      </c>
      <c r="M222" s="140" t="s">
        <v>383</v>
      </c>
      <c r="N222" s="358" t="s">
        <v>8847</v>
      </c>
      <c r="O222" s="3" t="s">
        <v>1368</v>
      </c>
      <c r="P222" s="7" t="s">
        <v>1340</v>
      </c>
      <c r="Q222" s="3" t="s">
        <v>1188</v>
      </c>
      <c r="R222" s="78">
        <v>12</v>
      </c>
      <c r="S222" s="18">
        <v>21777</v>
      </c>
      <c r="T222" s="83">
        <f t="shared" ref="T222" si="59">R222*S222</f>
        <v>261324</v>
      </c>
      <c r="U222" s="83">
        <f t="shared" ref="U222" si="60">T222*1.12</f>
        <v>292682.88</v>
      </c>
      <c r="V222" s="9" t="s">
        <v>1327</v>
      </c>
      <c r="W222" s="152" t="s">
        <v>1396</v>
      </c>
      <c r="X222" s="9"/>
    </row>
    <row r="223" spans="1:24" s="513" customFormat="1" ht="102" customHeight="1">
      <c r="A223" s="9" t="s">
        <v>6220</v>
      </c>
      <c r="B223" s="100" t="s">
        <v>97</v>
      </c>
      <c r="C223" s="9" t="s">
        <v>10345</v>
      </c>
      <c r="D223" s="3" t="s">
        <v>223</v>
      </c>
      <c r="E223" s="3" t="s">
        <v>212</v>
      </c>
      <c r="F223" s="53"/>
      <c r="G223" s="3" t="s">
        <v>385</v>
      </c>
      <c r="H223" s="20">
        <v>0.5</v>
      </c>
      <c r="I223" s="34">
        <v>470000000</v>
      </c>
      <c r="J223" s="21" t="s">
        <v>1316</v>
      </c>
      <c r="K223" s="19" t="s">
        <v>3424</v>
      </c>
      <c r="L223" s="137" t="s">
        <v>3404</v>
      </c>
      <c r="M223" s="140" t="s">
        <v>383</v>
      </c>
      <c r="N223" s="358" t="s">
        <v>8847</v>
      </c>
      <c r="O223" s="3" t="s">
        <v>1368</v>
      </c>
      <c r="P223" s="7" t="s">
        <v>1340</v>
      </c>
      <c r="Q223" s="3" t="s">
        <v>1188</v>
      </c>
      <c r="R223" s="78">
        <v>15</v>
      </c>
      <c r="S223" s="18">
        <v>18294.400000000001</v>
      </c>
      <c r="T223" s="83">
        <v>0</v>
      </c>
      <c r="U223" s="83">
        <f t="shared" si="52"/>
        <v>0</v>
      </c>
      <c r="V223" s="9" t="s">
        <v>1327</v>
      </c>
      <c r="W223" s="147" t="s">
        <v>1396</v>
      </c>
      <c r="X223" s="9" t="s">
        <v>9049</v>
      </c>
    </row>
    <row r="224" spans="1:24" s="513" customFormat="1" ht="102" customHeight="1">
      <c r="A224" s="9" t="s">
        <v>12420</v>
      </c>
      <c r="B224" s="100" t="s">
        <v>97</v>
      </c>
      <c r="C224" s="9" t="s">
        <v>10345</v>
      </c>
      <c r="D224" s="3" t="s">
        <v>223</v>
      </c>
      <c r="E224" s="3" t="s">
        <v>212</v>
      </c>
      <c r="F224" s="53"/>
      <c r="G224" s="3" t="s">
        <v>385</v>
      </c>
      <c r="H224" s="20">
        <v>0.5</v>
      </c>
      <c r="I224" s="34">
        <v>470000000</v>
      </c>
      <c r="J224" s="21" t="s">
        <v>1316</v>
      </c>
      <c r="K224" s="19" t="s">
        <v>3424</v>
      </c>
      <c r="L224" s="137" t="s">
        <v>3404</v>
      </c>
      <c r="M224" s="140" t="s">
        <v>383</v>
      </c>
      <c r="N224" s="358" t="s">
        <v>8847</v>
      </c>
      <c r="O224" s="3" t="s">
        <v>1368</v>
      </c>
      <c r="P224" s="7" t="s">
        <v>1340</v>
      </c>
      <c r="Q224" s="3" t="s">
        <v>1188</v>
      </c>
      <c r="R224" s="78">
        <v>15</v>
      </c>
      <c r="S224" s="18">
        <v>15376</v>
      </c>
      <c r="T224" s="83">
        <f t="shared" ref="T224" si="61">R224*S224</f>
        <v>230640</v>
      </c>
      <c r="U224" s="83">
        <f t="shared" ref="U224" si="62">T224*1.12</f>
        <v>258316.80000000002</v>
      </c>
      <c r="V224" s="9" t="s">
        <v>1327</v>
      </c>
      <c r="W224" s="147" t="s">
        <v>1396</v>
      </c>
      <c r="X224" s="9"/>
    </row>
    <row r="225" spans="1:1967" ht="102" customHeight="1">
      <c r="A225" s="9" t="s">
        <v>6221</v>
      </c>
      <c r="B225" s="100" t="s">
        <v>97</v>
      </c>
      <c r="C225" s="9" t="s">
        <v>10345</v>
      </c>
      <c r="D225" s="3" t="s">
        <v>224</v>
      </c>
      <c r="E225" s="3" t="s">
        <v>212</v>
      </c>
      <c r="F225" s="53"/>
      <c r="G225" s="3" t="s">
        <v>385</v>
      </c>
      <c r="H225" s="20">
        <v>0.5</v>
      </c>
      <c r="I225" s="34">
        <v>470000000</v>
      </c>
      <c r="J225" s="21" t="s">
        <v>1316</v>
      </c>
      <c r="K225" s="19" t="s">
        <v>1931</v>
      </c>
      <c r="L225" s="137" t="s">
        <v>3404</v>
      </c>
      <c r="M225" s="140" t="s">
        <v>383</v>
      </c>
      <c r="N225" s="358" t="s">
        <v>3429</v>
      </c>
      <c r="O225" s="3" t="s">
        <v>1368</v>
      </c>
      <c r="P225" s="7" t="s">
        <v>1340</v>
      </c>
      <c r="Q225" s="3" t="s">
        <v>1188</v>
      </c>
      <c r="R225" s="78">
        <v>18</v>
      </c>
      <c r="S225" s="18">
        <v>41582.269999999997</v>
      </c>
      <c r="T225" s="83">
        <f t="shared" si="57"/>
        <v>748480.86</v>
      </c>
      <c r="U225" s="83">
        <f t="shared" si="52"/>
        <v>838298.56320000009</v>
      </c>
      <c r="V225" s="9" t="s">
        <v>1327</v>
      </c>
      <c r="W225" s="152" t="s">
        <v>1396</v>
      </c>
      <c r="X225" s="9"/>
      <c r="Y225" s="513"/>
      <c r="Z225" s="513"/>
      <c r="AA225" s="513"/>
      <c r="AB225" s="513"/>
      <c r="AC225" s="513"/>
      <c r="AD225" s="513"/>
      <c r="AE225" s="513"/>
      <c r="AF225" s="513"/>
      <c r="AG225" s="513"/>
      <c r="AH225" s="513"/>
      <c r="AI225" s="513"/>
      <c r="AJ225" s="513"/>
      <c r="AK225" s="513"/>
      <c r="AL225" s="513"/>
      <c r="AM225" s="513"/>
      <c r="AN225" s="513"/>
      <c r="AO225" s="513"/>
      <c r="AP225" s="513"/>
      <c r="AQ225" s="513"/>
      <c r="AR225" s="513"/>
      <c r="AS225" s="513"/>
      <c r="AT225" s="513"/>
      <c r="AU225" s="513"/>
      <c r="AV225" s="513"/>
      <c r="AW225" s="513"/>
      <c r="AX225" s="513"/>
      <c r="AY225" s="513"/>
      <c r="AZ225" s="513"/>
      <c r="BA225" s="513"/>
      <c r="BB225" s="513"/>
      <c r="BC225" s="513"/>
      <c r="BD225" s="513"/>
      <c r="BE225" s="513"/>
      <c r="BF225" s="513"/>
      <c r="BG225" s="513"/>
      <c r="BH225" s="513"/>
      <c r="BI225" s="513"/>
      <c r="BJ225" s="513"/>
      <c r="BK225" s="513"/>
      <c r="BL225" s="513"/>
      <c r="BM225" s="513"/>
      <c r="BN225" s="513"/>
      <c r="BO225" s="513"/>
      <c r="BP225" s="513"/>
      <c r="BQ225" s="513"/>
      <c r="BR225" s="513"/>
      <c r="BS225" s="513"/>
      <c r="BT225" s="513"/>
      <c r="BU225" s="513"/>
      <c r="BV225" s="513"/>
      <c r="BW225" s="513"/>
      <c r="BX225" s="513"/>
      <c r="BY225" s="513"/>
      <c r="BZ225" s="513"/>
      <c r="CA225" s="513"/>
      <c r="CB225" s="513"/>
      <c r="CC225" s="513"/>
      <c r="CD225" s="513"/>
      <c r="CE225" s="513"/>
      <c r="CF225" s="513"/>
      <c r="CG225" s="513"/>
      <c r="CH225" s="513"/>
      <c r="CI225" s="513"/>
      <c r="CJ225" s="513"/>
      <c r="CK225" s="513"/>
      <c r="CL225" s="513"/>
      <c r="CM225" s="513"/>
      <c r="CN225" s="513"/>
      <c r="CO225" s="513"/>
      <c r="CP225" s="513"/>
      <c r="CQ225" s="513"/>
      <c r="CR225" s="513"/>
      <c r="CS225" s="513"/>
      <c r="CT225" s="513"/>
      <c r="CU225" s="513"/>
      <c r="CV225" s="513"/>
      <c r="CW225" s="513"/>
      <c r="CX225" s="513"/>
      <c r="CY225" s="513"/>
      <c r="CZ225" s="513"/>
      <c r="DA225" s="513"/>
      <c r="DB225" s="513"/>
      <c r="DC225" s="513"/>
      <c r="DD225" s="513"/>
      <c r="DE225" s="513"/>
      <c r="DF225" s="513"/>
      <c r="DG225" s="513"/>
      <c r="DH225" s="513"/>
      <c r="DI225" s="513"/>
      <c r="DJ225" s="513"/>
      <c r="DK225" s="513"/>
      <c r="DL225" s="513"/>
      <c r="DM225" s="513"/>
      <c r="DN225" s="513"/>
      <c r="DO225" s="513"/>
      <c r="DP225" s="513"/>
      <c r="DQ225" s="513"/>
      <c r="DR225" s="513"/>
      <c r="DS225" s="513"/>
      <c r="DT225" s="513"/>
      <c r="DU225" s="513"/>
      <c r="DV225" s="513"/>
      <c r="DW225" s="513"/>
      <c r="DX225" s="513"/>
      <c r="DY225" s="513"/>
      <c r="DZ225" s="513"/>
      <c r="EA225" s="513"/>
      <c r="EB225" s="513"/>
      <c r="EC225" s="513"/>
      <c r="ED225" s="513"/>
      <c r="EE225" s="513"/>
      <c r="EF225" s="513"/>
      <c r="EG225" s="513"/>
      <c r="EH225" s="513"/>
      <c r="EI225" s="513"/>
      <c r="EJ225" s="513"/>
      <c r="EK225" s="513"/>
      <c r="EL225" s="513"/>
      <c r="EM225" s="513"/>
      <c r="EN225" s="513"/>
      <c r="EO225" s="513"/>
      <c r="EP225" s="513"/>
      <c r="EQ225" s="513"/>
      <c r="ER225" s="513"/>
      <c r="ES225" s="513"/>
      <c r="ET225" s="513"/>
      <c r="EU225" s="513"/>
      <c r="EV225" s="513"/>
      <c r="EW225" s="513"/>
      <c r="EX225" s="513"/>
      <c r="EY225" s="513"/>
      <c r="EZ225" s="513"/>
      <c r="FA225" s="513"/>
      <c r="FB225" s="513"/>
      <c r="FC225" s="513"/>
      <c r="FD225" s="513"/>
      <c r="FE225" s="513"/>
      <c r="FF225" s="513"/>
      <c r="FG225" s="513"/>
      <c r="FH225" s="513"/>
      <c r="FI225" s="513"/>
      <c r="FJ225" s="513"/>
      <c r="FK225" s="513"/>
      <c r="FL225" s="513"/>
      <c r="FM225" s="513"/>
      <c r="FN225" s="513"/>
      <c r="FO225" s="513"/>
      <c r="FP225" s="513"/>
      <c r="FQ225" s="513"/>
      <c r="FR225" s="513"/>
      <c r="FS225" s="513"/>
      <c r="FT225" s="513"/>
      <c r="FU225" s="513"/>
      <c r="FV225" s="513"/>
      <c r="FW225" s="513"/>
      <c r="FX225" s="513"/>
      <c r="FY225" s="513"/>
      <c r="FZ225" s="513"/>
      <c r="GA225" s="513"/>
      <c r="GB225" s="513"/>
      <c r="GC225" s="513"/>
      <c r="GD225" s="513"/>
      <c r="GE225" s="513"/>
      <c r="GF225" s="513"/>
      <c r="GG225" s="513"/>
      <c r="GH225" s="513"/>
      <c r="GI225" s="513"/>
      <c r="GJ225" s="513"/>
      <c r="GK225" s="513"/>
      <c r="GL225" s="513"/>
      <c r="GM225" s="513"/>
      <c r="GN225" s="513"/>
      <c r="GO225" s="513"/>
      <c r="GP225" s="513"/>
      <c r="GQ225" s="513"/>
      <c r="GR225" s="513"/>
      <c r="GS225" s="513"/>
      <c r="GT225" s="513"/>
      <c r="GU225" s="513"/>
      <c r="GV225" s="513"/>
      <c r="GW225" s="513"/>
      <c r="GX225" s="513"/>
      <c r="GY225" s="513"/>
      <c r="GZ225" s="513"/>
      <c r="HA225" s="513"/>
      <c r="HB225" s="513"/>
      <c r="HC225" s="513"/>
      <c r="HD225" s="513"/>
      <c r="HE225" s="513"/>
      <c r="HF225" s="513"/>
      <c r="HG225" s="513"/>
      <c r="HH225" s="513"/>
      <c r="HI225" s="513"/>
      <c r="HJ225" s="513"/>
      <c r="HK225" s="513"/>
      <c r="HL225" s="513"/>
      <c r="HM225" s="513"/>
      <c r="HN225" s="513"/>
      <c r="HO225" s="513"/>
      <c r="HP225" s="513"/>
      <c r="HQ225" s="513"/>
      <c r="HR225" s="513"/>
      <c r="HS225" s="513"/>
      <c r="HT225" s="513"/>
      <c r="HU225" s="513"/>
      <c r="HV225" s="513"/>
      <c r="HW225" s="513"/>
      <c r="HX225" s="513"/>
      <c r="HY225" s="513"/>
      <c r="HZ225" s="513"/>
      <c r="IA225" s="513"/>
      <c r="IB225" s="513"/>
      <c r="IC225" s="513"/>
      <c r="ID225" s="513"/>
      <c r="IE225" s="513"/>
      <c r="IF225" s="513"/>
      <c r="IG225" s="513"/>
      <c r="IH225" s="513"/>
      <c r="II225" s="513"/>
      <c r="IJ225" s="513"/>
      <c r="IK225" s="513"/>
      <c r="IL225" s="513"/>
      <c r="IM225" s="513"/>
      <c r="IN225" s="513"/>
      <c r="IO225" s="513"/>
      <c r="IP225" s="513"/>
      <c r="IQ225" s="513"/>
      <c r="IR225" s="513"/>
      <c r="IS225" s="513"/>
      <c r="IT225" s="513"/>
      <c r="IU225" s="513"/>
      <c r="IV225" s="513"/>
      <c r="IW225" s="513"/>
      <c r="IX225" s="513"/>
      <c r="IY225" s="513"/>
      <c r="IZ225" s="513"/>
      <c r="JA225" s="513"/>
      <c r="JB225" s="513"/>
      <c r="JC225" s="513"/>
      <c r="JD225" s="513"/>
      <c r="JE225" s="513"/>
      <c r="JF225" s="513"/>
      <c r="JG225" s="513"/>
      <c r="JH225" s="513"/>
      <c r="JI225" s="513"/>
      <c r="JJ225" s="513"/>
      <c r="JK225" s="513"/>
      <c r="JL225" s="513"/>
      <c r="JM225" s="513"/>
      <c r="JN225" s="513"/>
      <c r="JO225" s="513"/>
      <c r="JP225" s="513"/>
      <c r="JQ225" s="513"/>
      <c r="JR225" s="513"/>
      <c r="JS225" s="513"/>
      <c r="JT225" s="513"/>
      <c r="JU225" s="513"/>
      <c r="JV225" s="513"/>
      <c r="JW225" s="513"/>
      <c r="JX225" s="513"/>
      <c r="JY225" s="513"/>
      <c r="JZ225" s="513"/>
      <c r="KA225" s="513"/>
      <c r="KB225" s="513"/>
      <c r="KC225" s="513"/>
      <c r="KD225" s="513"/>
      <c r="KE225" s="513"/>
      <c r="KF225" s="513"/>
      <c r="KG225" s="513"/>
      <c r="KH225" s="513"/>
      <c r="KI225" s="513"/>
      <c r="KJ225" s="513"/>
      <c r="KK225" s="513"/>
      <c r="KL225" s="513"/>
      <c r="KM225" s="513"/>
      <c r="KN225" s="513"/>
      <c r="KO225" s="513"/>
      <c r="KP225" s="513"/>
      <c r="KQ225" s="513"/>
      <c r="KR225" s="513"/>
      <c r="KS225" s="513"/>
      <c r="KT225" s="513"/>
      <c r="KU225" s="513"/>
      <c r="KV225" s="513"/>
      <c r="KW225" s="513"/>
      <c r="KX225" s="513"/>
      <c r="KY225" s="513"/>
      <c r="KZ225" s="513"/>
      <c r="LA225" s="513"/>
      <c r="LB225" s="513"/>
      <c r="LC225" s="513"/>
      <c r="LD225" s="513"/>
      <c r="LE225" s="513"/>
      <c r="LF225" s="513"/>
      <c r="LG225" s="513"/>
      <c r="LH225" s="513"/>
      <c r="LI225" s="513"/>
      <c r="LJ225" s="513"/>
      <c r="LK225" s="513"/>
      <c r="LL225" s="513"/>
      <c r="LM225" s="513"/>
      <c r="LN225" s="513"/>
      <c r="LO225" s="513"/>
      <c r="LP225" s="513"/>
      <c r="LQ225" s="513"/>
      <c r="LR225" s="513"/>
      <c r="LS225" s="513"/>
      <c r="LT225" s="513"/>
      <c r="LU225" s="513"/>
      <c r="LV225" s="513"/>
      <c r="LW225" s="513"/>
      <c r="LX225" s="513"/>
      <c r="LY225" s="513"/>
      <c r="LZ225" s="513"/>
      <c r="MA225" s="513"/>
      <c r="MB225" s="513"/>
      <c r="MC225" s="513"/>
      <c r="MD225" s="513"/>
      <c r="ME225" s="513"/>
      <c r="MF225" s="513"/>
      <c r="MG225" s="513"/>
      <c r="MH225" s="513"/>
      <c r="MI225" s="513"/>
      <c r="MJ225" s="513"/>
      <c r="MK225" s="513"/>
      <c r="ML225" s="513"/>
      <c r="MM225" s="513"/>
      <c r="MN225" s="513"/>
      <c r="MO225" s="513"/>
      <c r="MP225" s="513"/>
      <c r="MQ225" s="513"/>
      <c r="MR225" s="513"/>
      <c r="MS225" s="513"/>
      <c r="MT225" s="513"/>
      <c r="MU225" s="513"/>
      <c r="MV225" s="513"/>
      <c r="MW225" s="513"/>
      <c r="MX225" s="513"/>
      <c r="MY225" s="513"/>
      <c r="MZ225" s="513"/>
      <c r="NA225" s="513"/>
      <c r="NB225" s="513"/>
      <c r="NC225" s="513"/>
      <c r="ND225" s="513"/>
      <c r="NE225" s="513"/>
      <c r="NF225" s="513"/>
      <c r="NG225" s="513"/>
      <c r="NH225" s="513"/>
      <c r="NI225" s="513"/>
      <c r="NJ225" s="513"/>
      <c r="NK225" s="513"/>
      <c r="NL225" s="513"/>
      <c r="NM225" s="513"/>
      <c r="NN225" s="513"/>
      <c r="NO225" s="513"/>
      <c r="NP225" s="513"/>
      <c r="NQ225" s="513"/>
      <c r="NR225" s="513"/>
      <c r="NS225" s="513"/>
      <c r="NT225" s="513"/>
      <c r="NU225" s="513"/>
      <c r="NV225" s="513"/>
      <c r="NW225" s="513"/>
      <c r="NX225" s="513"/>
      <c r="NY225" s="513"/>
      <c r="NZ225" s="513"/>
      <c r="OA225" s="513"/>
      <c r="OB225" s="513"/>
      <c r="OC225" s="513"/>
      <c r="OD225" s="513"/>
      <c r="OE225" s="513"/>
      <c r="OF225" s="513"/>
      <c r="OG225" s="513"/>
      <c r="OH225" s="513"/>
      <c r="OI225" s="513"/>
      <c r="OJ225" s="513"/>
      <c r="OK225" s="513"/>
      <c r="OL225" s="513"/>
      <c r="OM225" s="513"/>
      <c r="ON225" s="513"/>
      <c r="OO225" s="513"/>
      <c r="OP225" s="513"/>
      <c r="OQ225" s="513"/>
      <c r="OR225" s="513"/>
      <c r="OS225" s="513"/>
      <c r="OT225" s="513"/>
      <c r="OU225" s="513"/>
      <c r="OV225" s="513"/>
      <c r="OW225" s="513"/>
      <c r="OX225" s="513"/>
      <c r="OY225" s="513"/>
      <c r="OZ225" s="513"/>
      <c r="PA225" s="513"/>
      <c r="PB225" s="513"/>
      <c r="PC225" s="513"/>
      <c r="PD225" s="513"/>
      <c r="PE225" s="513"/>
      <c r="PF225" s="513"/>
      <c r="PG225" s="513"/>
      <c r="PH225" s="513"/>
      <c r="PI225" s="513"/>
      <c r="PJ225" s="513"/>
      <c r="PK225" s="513"/>
      <c r="PL225" s="513"/>
      <c r="PM225" s="513"/>
      <c r="PN225" s="513"/>
      <c r="PO225" s="513"/>
      <c r="PP225" s="513"/>
      <c r="PQ225" s="513"/>
      <c r="PR225" s="513"/>
      <c r="PS225" s="513"/>
      <c r="PT225" s="513"/>
      <c r="PU225" s="513"/>
      <c r="PV225" s="513"/>
      <c r="PW225" s="513"/>
      <c r="PX225" s="513"/>
      <c r="PY225" s="513"/>
      <c r="PZ225" s="513"/>
      <c r="QA225" s="513"/>
      <c r="QB225" s="513"/>
      <c r="QC225" s="513"/>
      <c r="QD225" s="513"/>
      <c r="QE225" s="513"/>
      <c r="QF225" s="513"/>
      <c r="QG225" s="513"/>
      <c r="QH225" s="513"/>
      <c r="QI225" s="513"/>
      <c r="QJ225" s="513"/>
      <c r="QK225" s="513"/>
      <c r="QL225" s="513"/>
      <c r="QM225" s="513"/>
      <c r="QN225" s="513"/>
      <c r="QO225" s="513"/>
      <c r="QP225" s="513"/>
      <c r="QQ225" s="513"/>
      <c r="QR225" s="513"/>
      <c r="QS225" s="513"/>
      <c r="QT225" s="513"/>
      <c r="QU225" s="513"/>
      <c r="QV225" s="513"/>
      <c r="QW225" s="513"/>
      <c r="QX225" s="513"/>
      <c r="QY225" s="513"/>
      <c r="QZ225" s="513"/>
      <c r="RA225" s="513"/>
      <c r="RB225" s="513"/>
      <c r="RC225" s="513"/>
      <c r="RD225" s="513"/>
      <c r="RE225" s="513"/>
      <c r="RF225" s="513"/>
      <c r="RG225" s="513"/>
      <c r="RH225" s="513"/>
      <c r="RI225" s="513"/>
      <c r="RJ225" s="513"/>
      <c r="RK225" s="513"/>
      <c r="RL225" s="513"/>
      <c r="RM225" s="513"/>
      <c r="RN225" s="513"/>
      <c r="RO225" s="513"/>
      <c r="RP225" s="513"/>
      <c r="RQ225" s="513"/>
      <c r="RR225" s="513"/>
      <c r="RS225" s="513"/>
      <c r="RT225" s="513"/>
      <c r="RU225" s="513"/>
      <c r="RV225" s="513"/>
      <c r="RW225" s="513"/>
      <c r="RX225" s="513"/>
      <c r="RY225" s="513"/>
      <c r="RZ225" s="513"/>
      <c r="SA225" s="513"/>
      <c r="SB225" s="513"/>
      <c r="SC225" s="513"/>
      <c r="SD225" s="513"/>
      <c r="SE225" s="513"/>
      <c r="SF225" s="513"/>
      <c r="SG225" s="513"/>
      <c r="SH225" s="513"/>
      <c r="SI225" s="513"/>
      <c r="SJ225" s="513"/>
      <c r="SK225" s="513"/>
      <c r="SL225" s="513"/>
      <c r="SM225" s="513"/>
      <c r="SN225" s="513"/>
      <c r="SO225" s="513"/>
      <c r="SP225" s="513"/>
      <c r="SQ225" s="513"/>
      <c r="SR225" s="513"/>
      <c r="SS225" s="513"/>
      <c r="ST225" s="513"/>
      <c r="SU225" s="513"/>
      <c r="SV225" s="513"/>
      <c r="SW225" s="513"/>
      <c r="SX225" s="513"/>
      <c r="SY225" s="513"/>
      <c r="SZ225" s="513"/>
      <c r="TA225" s="513"/>
      <c r="TB225" s="513"/>
      <c r="TC225" s="513"/>
      <c r="TD225" s="513"/>
      <c r="TE225" s="513"/>
      <c r="TF225" s="513"/>
      <c r="TG225" s="513"/>
      <c r="TH225" s="513"/>
      <c r="TI225" s="513"/>
      <c r="TJ225" s="513"/>
      <c r="TK225" s="513"/>
      <c r="TL225" s="513"/>
      <c r="TM225" s="513"/>
      <c r="TN225" s="513"/>
      <c r="TO225" s="513"/>
      <c r="TP225" s="513"/>
      <c r="TQ225" s="513"/>
      <c r="TR225" s="513"/>
      <c r="TS225" s="513"/>
      <c r="TT225" s="513"/>
      <c r="TU225" s="513"/>
      <c r="TV225" s="513"/>
      <c r="TW225" s="513"/>
      <c r="TX225" s="513"/>
      <c r="TY225" s="513"/>
      <c r="TZ225" s="513"/>
      <c r="UA225" s="513"/>
      <c r="UB225" s="513"/>
      <c r="UC225" s="513"/>
      <c r="UD225" s="513"/>
      <c r="UE225" s="513"/>
      <c r="UF225" s="513"/>
      <c r="UG225" s="513"/>
      <c r="UH225" s="513"/>
      <c r="UI225" s="513"/>
      <c r="UJ225" s="513"/>
      <c r="UK225" s="513"/>
      <c r="UL225" s="513"/>
      <c r="UM225" s="513"/>
      <c r="UN225" s="513"/>
      <c r="UO225" s="513"/>
      <c r="UP225" s="513"/>
      <c r="UQ225" s="513"/>
      <c r="UR225" s="513"/>
      <c r="US225" s="513"/>
      <c r="UT225" s="513"/>
      <c r="UU225" s="513"/>
      <c r="UV225" s="513"/>
      <c r="UW225" s="513"/>
      <c r="UX225" s="513"/>
      <c r="UY225" s="513"/>
      <c r="UZ225" s="513"/>
      <c r="VA225" s="513"/>
      <c r="VB225" s="513"/>
      <c r="VC225" s="513"/>
      <c r="VD225" s="513"/>
      <c r="VE225" s="513"/>
      <c r="VF225" s="513"/>
      <c r="VG225" s="513"/>
      <c r="VH225" s="513"/>
      <c r="VI225" s="513"/>
      <c r="VJ225" s="513"/>
      <c r="VK225" s="513"/>
      <c r="VL225" s="513"/>
      <c r="VM225" s="513"/>
      <c r="VN225" s="513"/>
      <c r="VO225" s="513"/>
      <c r="VP225" s="513"/>
      <c r="VQ225" s="513"/>
      <c r="VR225" s="513"/>
      <c r="VS225" s="513"/>
      <c r="VT225" s="513"/>
      <c r="VU225" s="513"/>
      <c r="VV225" s="513"/>
      <c r="VW225" s="513"/>
      <c r="VX225" s="513"/>
      <c r="VY225" s="513"/>
      <c r="VZ225" s="513"/>
      <c r="WA225" s="513"/>
      <c r="WB225" s="513"/>
      <c r="WC225" s="513"/>
      <c r="WD225" s="513"/>
      <c r="WE225" s="513"/>
      <c r="WF225" s="513"/>
      <c r="WG225" s="513"/>
      <c r="WH225" s="513"/>
      <c r="WI225" s="513"/>
      <c r="WJ225" s="513"/>
      <c r="WK225" s="513"/>
      <c r="WL225" s="513"/>
      <c r="WM225" s="513"/>
      <c r="WN225" s="513"/>
      <c r="WO225" s="513"/>
      <c r="WP225" s="513"/>
      <c r="WQ225" s="513"/>
      <c r="WR225" s="513"/>
      <c r="WS225" s="513"/>
      <c r="WT225" s="513"/>
      <c r="WU225" s="513"/>
      <c r="WV225" s="513"/>
      <c r="WW225" s="513"/>
      <c r="WX225" s="513"/>
      <c r="WY225" s="513"/>
      <c r="WZ225" s="513"/>
      <c r="XA225" s="513"/>
      <c r="XB225" s="513"/>
      <c r="XC225" s="513"/>
      <c r="XD225" s="513"/>
      <c r="XE225" s="513"/>
      <c r="XF225" s="513"/>
      <c r="XG225" s="513"/>
      <c r="XH225" s="513"/>
      <c r="XI225" s="513"/>
      <c r="XJ225" s="513"/>
      <c r="XK225" s="513"/>
      <c r="XL225" s="513"/>
      <c r="XM225" s="513"/>
      <c r="XN225" s="513"/>
      <c r="XO225" s="513"/>
      <c r="XP225" s="513"/>
      <c r="XQ225" s="513"/>
      <c r="XR225" s="513"/>
      <c r="XS225" s="513"/>
      <c r="XT225" s="513"/>
      <c r="XU225" s="513"/>
      <c r="XV225" s="513"/>
      <c r="XW225" s="513"/>
      <c r="XX225" s="513"/>
      <c r="XY225" s="513"/>
      <c r="XZ225" s="513"/>
      <c r="YA225" s="513"/>
      <c r="YB225" s="513"/>
      <c r="YC225" s="513"/>
      <c r="YD225" s="513"/>
      <c r="YE225" s="513"/>
      <c r="YF225" s="513"/>
      <c r="YG225" s="513"/>
      <c r="YH225" s="513"/>
      <c r="YI225" s="513"/>
      <c r="YJ225" s="513"/>
      <c r="YK225" s="513"/>
      <c r="YL225" s="513"/>
      <c r="YM225" s="513"/>
      <c r="YN225" s="513"/>
      <c r="YO225" s="513"/>
      <c r="YP225" s="513"/>
      <c r="YQ225" s="513"/>
      <c r="YR225" s="513"/>
      <c r="YS225" s="513"/>
      <c r="YT225" s="513"/>
      <c r="YU225" s="513"/>
      <c r="YV225" s="513"/>
      <c r="YW225" s="513"/>
      <c r="YX225" s="513"/>
      <c r="YY225" s="513"/>
      <c r="YZ225" s="513"/>
      <c r="ZA225" s="513"/>
      <c r="ZB225" s="513"/>
      <c r="ZC225" s="513"/>
      <c r="ZD225" s="513"/>
      <c r="ZE225" s="513"/>
      <c r="ZF225" s="513"/>
      <c r="ZG225" s="513"/>
      <c r="ZH225" s="513"/>
      <c r="ZI225" s="513"/>
      <c r="ZJ225" s="513"/>
      <c r="ZK225" s="513"/>
      <c r="ZL225" s="513"/>
      <c r="ZM225" s="513"/>
      <c r="ZN225" s="513"/>
      <c r="ZO225" s="513"/>
      <c r="ZP225" s="513"/>
      <c r="ZQ225" s="513"/>
      <c r="ZR225" s="513"/>
      <c r="ZS225" s="513"/>
      <c r="ZT225" s="513"/>
      <c r="ZU225" s="513"/>
      <c r="ZV225" s="513"/>
      <c r="ZW225" s="513"/>
      <c r="ZX225" s="513"/>
      <c r="ZY225" s="513"/>
      <c r="ZZ225" s="513"/>
      <c r="AAA225" s="513"/>
      <c r="AAB225" s="513"/>
      <c r="AAC225" s="513"/>
      <c r="AAD225" s="513"/>
      <c r="AAE225" s="513"/>
      <c r="AAF225" s="513"/>
      <c r="AAG225" s="513"/>
      <c r="AAH225" s="513"/>
      <c r="AAI225" s="513"/>
      <c r="AAJ225" s="513"/>
      <c r="AAK225" s="513"/>
      <c r="AAL225" s="513"/>
      <c r="AAM225" s="513"/>
      <c r="AAN225" s="513"/>
      <c r="AAO225" s="513"/>
      <c r="AAP225" s="513"/>
      <c r="AAQ225" s="513"/>
      <c r="AAR225" s="513"/>
      <c r="AAS225" s="513"/>
      <c r="AAT225" s="513"/>
      <c r="AAU225" s="513"/>
      <c r="AAV225" s="513"/>
      <c r="AAW225" s="513"/>
      <c r="AAX225" s="513"/>
      <c r="AAY225" s="513"/>
      <c r="AAZ225" s="513"/>
      <c r="ABA225" s="513"/>
      <c r="ABB225" s="513"/>
      <c r="ABC225" s="513"/>
      <c r="ABD225" s="513"/>
      <c r="ABE225" s="513"/>
      <c r="ABF225" s="513"/>
      <c r="ABG225" s="513"/>
      <c r="ABH225" s="513"/>
      <c r="ABI225" s="513"/>
      <c r="ABJ225" s="513"/>
      <c r="ABK225" s="513"/>
      <c r="ABL225" s="513"/>
      <c r="ABM225" s="513"/>
      <c r="ABN225" s="513"/>
      <c r="ABO225" s="513"/>
      <c r="ABP225" s="513"/>
      <c r="ABQ225" s="513"/>
      <c r="ABR225" s="513"/>
      <c r="ABS225" s="513"/>
      <c r="ABT225" s="513"/>
      <c r="ABU225" s="513"/>
      <c r="ABV225" s="513"/>
      <c r="ABW225" s="513"/>
      <c r="ABX225" s="513"/>
      <c r="ABY225" s="513"/>
      <c r="ABZ225" s="513"/>
      <c r="ACA225" s="513"/>
      <c r="ACB225" s="513"/>
      <c r="ACC225" s="513"/>
      <c r="ACD225" s="513"/>
      <c r="ACE225" s="513"/>
      <c r="ACF225" s="513"/>
      <c r="ACG225" s="513"/>
      <c r="ACH225" s="513"/>
      <c r="ACI225" s="513"/>
      <c r="ACJ225" s="513"/>
      <c r="ACK225" s="513"/>
      <c r="ACL225" s="513"/>
      <c r="ACM225" s="513"/>
      <c r="ACN225" s="513"/>
      <c r="ACO225" s="513"/>
      <c r="ACP225" s="513"/>
      <c r="ACQ225" s="513"/>
      <c r="ACR225" s="513"/>
      <c r="ACS225" s="513"/>
      <c r="ACT225" s="513"/>
      <c r="ACU225" s="513"/>
      <c r="ACV225" s="513"/>
      <c r="ACW225" s="513"/>
      <c r="ACX225" s="513"/>
      <c r="ACY225" s="513"/>
      <c r="ACZ225" s="513"/>
      <c r="ADA225" s="513"/>
      <c r="ADB225" s="513"/>
      <c r="ADC225" s="513"/>
      <c r="ADD225" s="513"/>
      <c r="ADE225" s="513"/>
      <c r="ADF225" s="513"/>
      <c r="ADG225" s="513"/>
      <c r="ADH225" s="513"/>
      <c r="ADI225" s="513"/>
      <c r="ADJ225" s="513"/>
      <c r="ADK225" s="513"/>
      <c r="ADL225" s="513"/>
      <c r="ADM225" s="513"/>
      <c r="ADN225" s="513"/>
      <c r="ADO225" s="513"/>
      <c r="ADP225" s="513"/>
      <c r="ADQ225" s="513"/>
      <c r="ADR225" s="513"/>
      <c r="ADS225" s="513"/>
      <c r="ADT225" s="513"/>
      <c r="ADU225" s="513"/>
      <c r="ADV225" s="513"/>
      <c r="ADW225" s="513"/>
      <c r="ADX225" s="513"/>
      <c r="ADY225" s="513"/>
      <c r="ADZ225" s="513"/>
      <c r="AEA225" s="513"/>
      <c r="AEB225" s="513"/>
      <c r="AEC225" s="513"/>
      <c r="AED225" s="513"/>
      <c r="AEE225" s="513"/>
      <c r="AEF225" s="513"/>
      <c r="AEG225" s="513"/>
      <c r="AEH225" s="513"/>
      <c r="AEI225" s="513"/>
      <c r="AEJ225" s="513"/>
      <c r="AEK225" s="513"/>
      <c r="AEL225" s="513"/>
      <c r="AEM225" s="513"/>
      <c r="AEN225" s="513"/>
      <c r="AEO225" s="513"/>
      <c r="AEP225" s="513"/>
      <c r="AEQ225" s="513"/>
      <c r="AER225" s="513"/>
      <c r="AES225" s="513"/>
      <c r="AET225" s="513"/>
      <c r="AEU225" s="513"/>
      <c r="AEV225" s="513"/>
      <c r="AEW225" s="513"/>
      <c r="AEX225" s="513"/>
      <c r="AEY225" s="513"/>
      <c r="AEZ225" s="513"/>
      <c r="AFA225" s="513"/>
      <c r="AFB225" s="513"/>
      <c r="AFC225" s="513"/>
      <c r="AFD225" s="513"/>
      <c r="AFE225" s="513"/>
      <c r="AFF225" s="513"/>
      <c r="AFG225" s="513"/>
      <c r="AFH225" s="513"/>
      <c r="AFI225" s="513"/>
      <c r="AFJ225" s="513"/>
      <c r="AFK225" s="513"/>
      <c r="AFL225" s="513"/>
      <c r="AFM225" s="513"/>
      <c r="AFN225" s="513"/>
      <c r="AFO225" s="513"/>
      <c r="AFP225" s="513"/>
      <c r="AFQ225" s="513"/>
      <c r="AFR225" s="513"/>
      <c r="AFS225" s="513"/>
      <c r="AFT225" s="513"/>
      <c r="AFU225" s="513"/>
      <c r="AFV225" s="513"/>
      <c r="AFW225" s="513"/>
      <c r="AFX225" s="513"/>
      <c r="AFY225" s="513"/>
      <c r="AFZ225" s="513"/>
      <c r="AGA225" s="513"/>
      <c r="AGB225" s="513"/>
      <c r="AGC225" s="513"/>
      <c r="AGD225" s="513"/>
      <c r="AGE225" s="513"/>
      <c r="AGF225" s="513"/>
      <c r="AGG225" s="513"/>
      <c r="AGH225" s="513"/>
      <c r="AGI225" s="513"/>
      <c r="AGJ225" s="513"/>
      <c r="AGK225" s="513"/>
      <c r="AGL225" s="513"/>
      <c r="AGM225" s="513"/>
      <c r="AGN225" s="513"/>
      <c r="AGO225" s="513"/>
      <c r="AGP225" s="513"/>
      <c r="AGQ225" s="513"/>
      <c r="AGR225" s="513"/>
      <c r="AGS225" s="513"/>
      <c r="AGT225" s="513"/>
      <c r="AGU225" s="513"/>
      <c r="AGV225" s="513"/>
      <c r="AGW225" s="513"/>
      <c r="AGX225" s="513"/>
      <c r="AGY225" s="513"/>
      <c r="AGZ225" s="513"/>
      <c r="AHA225" s="513"/>
      <c r="AHB225" s="513"/>
      <c r="AHC225" s="513"/>
      <c r="AHD225" s="513"/>
      <c r="AHE225" s="513"/>
      <c r="AHF225" s="513"/>
      <c r="AHG225" s="513"/>
      <c r="AHH225" s="513"/>
      <c r="AHI225" s="513"/>
      <c r="AHJ225" s="513"/>
      <c r="AHK225" s="513"/>
      <c r="AHL225" s="513"/>
      <c r="AHM225" s="513"/>
      <c r="AHN225" s="513"/>
      <c r="AHO225" s="513"/>
      <c r="AHP225" s="513"/>
      <c r="AHQ225" s="513"/>
      <c r="AHR225" s="513"/>
      <c r="AHS225" s="513"/>
      <c r="AHT225" s="513"/>
      <c r="AHU225" s="513"/>
      <c r="AHV225" s="513"/>
      <c r="AHW225" s="513"/>
      <c r="AHX225" s="513"/>
      <c r="AHY225" s="513"/>
      <c r="AHZ225" s="513"/>
      <c r="AIA225" s="513"/>
      <c r="AIB225" s="513"/>
      <c r="AIC225" s="513"/>
      <c r="AID225" s="513"/>
      <c r="AIE225" s="513"/>
      <c r="AIF225" s="513"/>
      <c r="AIG225" s="513"/>
      <c r="AIH225" s="513"/>
      <c r="AII225" s="513"/>
      <c r="AIJ225" s="513"/>
      <c r="AIK225" s="513"/>
      <c r="AIL225" s="513"/>
      <c r="AIM225" s="513"/>
      <c r="AIN225" s="513"/>
      <c r="AIO225" s="513"/>
      <c r="AIP225" s="513"/>
      <c r="AIQ225" s="513"/>
      <c r="AIR225" s="513"/>
      <c r="AIS225" s="513"/>
      <c r="AIT225" s="513"/>
      <c r="AIU225" s="513"/>
      <c r="AIV225" s="513"/>
      <c r="AIW225" s="513"/>
      <c r="AIX225" s="513"/>
      <c r="AIY225" s="513"/>
      <c r="AIZ225" s="513"/>
      <c r="AJA225" s="513"/>
      <c r="AJB225" s="513"/>
      <c r="AJC225" s="513"/>
      <c r="AJD225" s="513"/>
      <c r="AJE225" s="513"/>
      <c r="AJF225" s="513"/>
      <c r="AJG225" s="513"/>
      <c r="AJH225" s="513"/>
      <c r="AJI225" s="513"/>
      <c r="AJJ225" s="513"/>
      <c r="AJK225" s="513"/>
      <c r="AJL225" s="513"/>
      <c r="AJM225" s="513"/>
      <c r="AJN225" s="513"/>
      <c r="AJO225" s="513"/>
      <c r="AJP225" s="513"/>
      <c r="AJQ225" s="513"/>
      <c r="AJR225" s="513"/>
      <c r="AJS225" s="513"/>
      <c r="AJT225" s="513"/>
      <c r="AJU225" s="513"/>
      <c r="AJV225" s="513"/>
      <c r="AJW225" s="513"/>
      <c r="AJX225" s="513"/>
      <c r="AJY225" s="513"/>
      <c r="AJZ225" s="513"/>
      <c r="AKA225" s="513"/>
      <c r="AKB225" s="513"/>
      <c r="AKC225" s="513"/>
      <c r="AKD225" s="513"/>
      <c r="AKE225" s="513"/>
      <c r="AKF225" s="513"/>
      <c r="AKG225" s="513"/>
      <c r="AKH225" s="513"/>
      <c r="AKI225" s="513"/>
      <c r="AKJ225" s="513"/>
      <c r="AKK225" s="513"/>
      <c r="AKL225" s="513"/>
      <c r="AKM225" s="513"/>
      <c r="AKN225" s="513"/>
      <c r="AKO225" s="513"/>
      <c r="AKP225" s="513"/>
      <c r="AKQ225" s="513"/>
      <c r="AKR225" s="513"/>
      <c r="AKS225" s="513"/>
      <c r="AKT225" s="513"/>
      <c r="AKU225" s="513"/>
      <c r="AKV225" s="513"/>
      <c r="AKW225" s="513"/>
      <c r="AKX225" s="513"/>
      <c r="AKY225" s="513"/>
      <c r="AKZ225" s="513"/>
      <c r="ALA225" s="513"/>
      <c r="ALB225" s="513"/>
      <c r="ALC225" s="513"/>
      <c r="ALD225" s="513"/>
      <c r="ALE225" s="513"/>
      <c r="ALF225" s="513"/>
      <c r="ALG225" s="513"/>
      <c r="ALH225" s="513"/>
      <c r="ALI225" s="513"/>
      <c r="ALJ225" s="513"/>
      <c r="ALK225" s="513"/>
      <c r="ALL225" s="513"/>
      <c r="ALM225" s="513"/>
      <c r="ALN225" s="513"/>
      <c r="ALO225" s="513"/>
      <c r="ALP225" s="513"/>
      <c r="ALQ225" s="513"/>
      <c r="ALR225" s="513"/>
      <c r="ALS225" s="513"/>
      <c r="ALT225" s="513"/>
      <c r="ALU225" s="513"/>
      <c r="ALV225" s="513"/>
      <c r="ALW225" s="513"/>
      <c r="ALX225" s="513"/>
      <c r="ALY225" s="513"/>
      <c r="ALZ225" s="513"/>
      <c r="AMA225" s="513"/>
      <c r="AMB225" s="513"/>
      <c r="AMC225" s="513"/>
      <c r="AMD225" s="513"/>
      <c r="AME225" s="513"/>
      <c r="AMF225" s="513"/>
      <c r="AMG225" s="513"/>
      <c r="AMH225" s="513"/>
      <c r="AMI225" s="513"/>
      <c r="AMJ225" s="513"/>
      <c r="AMK225" s="513"/>
      <c r="AML225" s="513"/>
      <c r="AMM225" s="513"/>
      <c r="AMN225" s="513"/>
      <c r="AMO225" s="513"/>
      <c r="AMP225" s="513"/>
      <c r="AMQ225" s="513"/>
      <c r="AMR225" s="513"/>
      <c r="AMS225" s="513"/>
      <c r="AMT225" s="513"/>
      <c r="AMU225" s="513"/>
      <c r="AMV225" s="513"/>
      <c r="AMW225" s="513"/>
      <c r="AMX225" s="513"/>
      <c r="AMY225" s="513"/>
      <c r="AMZ225" s="513"/>
      <c r="ANA225" s="513"/>
      <c r="ANB225" s="513"/>
      <c r="ANC225" s="513"/>
      <c r="AND225" s="513"/>
      <c r="ANE225" s="513"/>
      <c r="ANF225" s="513"/>
      <c r="ANG225" s="513"/>
      <c r="ANH225" s="513"/>
      <c r="ANI225" s="513"/>
      <c r="ANJ225" s="513"/>
      <c r="ANK225" s="513"/>
      <c r="ANL225" s="513"/>
      <c r="ANM225" s="513"/>
      <c r="ANN225" s="513"/>
      <c r="ANO225" s="513"/>
      <c r="ANP225" s="513"/>
      <c r="ANQ225" s="513"/>
      <c r="ANR225" s="513"/>
      <c r="ANS225" s="513"/>
      <c r="ANT225" s="513"/>
      <c r="ANU225" s="513"/>
      <c r="ANV225" s="513"/>
      <c r="ANW225" s="513"/>
      <c r="ANX225" s="513"/>
      <c r="ANY225" s="513"/>
      <c r="ANZ225" s="513"/>
      <c r="AOA225" s="513"/>
      <c r="AOB225" s="513"/>
      <c r="AOC225" s="513"/>
      <c r="AOD225" s="513"/>
      <c r="AOE225" s="513"/>
      <c r="AOF225" s="513"/>
      <c r="AOG225" s="513"/>
      <c r="AOH225" s="513"/>
      <c r="AOI225" s="513"/>
      <c r="AOJ225" s="513"/>
      <c r="AOK225" s="513"/>
      <c r="AOL225" s="513"/>
      <c r="AOM225" s="513"/>
      <c r="AON225" s="513"/>
      <c r="AOO225" s="513"/>
      <c r="AOP225" s="513"/>
      <c r="AOQ225" s="513"/>
      <c r="AOR225" s="513"/>
      <c r="AOS225" s="513"/>
      <c r="AOT225" s="513"/>
      <c r="AOU225" s="513"/>
      <c r="AOV225" s="513"/>
      <c r="AOW225" s="513"/>
      <c r="AOX225" s="513"/>
      <c r="AOY225" s="513"/>
      <c r="AOZ225" s="513"/>
      <c r="APA225" s="513"/>
      <c r="APB225" s="513"/>
      <c r="APC225" s="513"/>
      <c r="APD225" s="513"/>
      <c r="APE225" s="513"/>
      <c r="APF225" s="513"/>
      <c r="APG225" s="513"/>
      <c r="APH225" s="513"/>
      <c r="API225" s="513"/>
      <c r="APJ225" s="513"/>
      <c r="APK225" s="513"/>
      <c r="APL225" s="513"/>
      <c r="APM225" s="513"/>
      <c r="APN225" s="513"/>
      <c r="APO225" s="513"/>
      <c r="APP225" s="513"/>
      <c r="APQ225" s="513"/>
      <c r="APR225" s="513"/>
      <c r="APS225" s="513"/>
      <c r="APT225" s="513"/>
      <c r="APU225" s="513"/>
      <c r="APV225" s="513"/>
      <c r="APW225" s="513"/>
      <c r="APX225" s="513"/>
      <c r="APY225" s="513"/>
      <c r="APZ225" s="513"/>
      <c r="AQA225" s="513"/>
      <c r="AQB225" s="513"/>
      <c r="AQC225" s="513"/>
      <c r="AQD225" s="513"/>
      <c r="AQE225" s="513"/>
      <c r="AQF225" s="513"/>
      <c r="AQG225" s="513"/>
      <c r="AQH225" s="513"/>
      <c r="AQI225" s="513"/>
      <c r="AQJ225" s="513"/>
      <c r="AQK225" s="513"/>
      <c r="AQL225" s="513"/>
      <c r="AQM225" s="513"/>
      <c r="AQN225" s="513"/>
      <c r="AQO225" s="513"/>
      <c r="AQP225" s="513"/>
      <c r="AQQ225" s="513"/>
      <c r="AQR225" s="513"/>
      <c r="AQS225" s="513"/>
      <c r="AQT225" s="513"/>
      <c r="AQU225" s="513"/>
      <c r="AQV225" s="513"/>
      <c r="AQW225" s="513"/>
      <c r="AQX225" s="513"/>
      <c r="AQY225" s="513"/>
      <c r="AQZ225" s="513"/>
      <c r="ARA225" s="513"/>
      <c r="ARB225" s="513"/>
      <c r="ARC225" s="513"/>
      <c r="ARD225" s="513"/>
      <c r="ARE225" s="513"/>
      <c r="ARF225" s="513"/>
      <c r="ARG225" s="513"/>
      <c r="ARH225" s="513"/>
      <c r="ARI225" s="513"/>
      <c r="ARJ225" s="513"/>
      <c r="ARK225" s="513"/>
      <c r="ARL225" s="513"/>
      <c r="ARM225" s="513"/>
      <c r="ARN225" s="513"/>
      <c r="ARO225" s="513"/>
      <c r="ARP225" s="513"/>
      <c r="ARQ225" s="513"/>
      <c r="ARR225" s="513"/>
      <c r="ARS225" s="513"/>
      <c r="ART225" s="513"/>
      <c r="ARU225" s="513"/>
      <c r="ARV225" s="513"/>
      <c r="ARW225" s="513"/>
      <c r="ARX225" s="513"/>
      <c r="ARY225" s="513"/>
      <c r="ARZ225" s="513"/>
      <c r="ASA225" s="513"/>
      <c r="ASB225" s="513"/>
      <c r="ASC225" s="513"/>
      <c r="ASD225" s="513"/>
      <c r="ASE225" s="513"/>
      <c r="ASF225" s="513"/>
      <c r="ASG225" s="513"/>
      <c r="ASH225" s="513"/>
      <c r="ASI225" s="513"/>
      <c r="ASJ225" s="513"/>
      <c r="ASK225" s="513"/>
      <c r="ASL225" s="513"/>
      <c r="ASM225" s="513"/>
      <c r="ASN225" s="513"/>
      <c r="ASO225" s="513"/>
      <c r="ASP225" s="513"/>
      <c r="ASQ225" s="513"/>
      <c r="ASR225" s="513"/>
      <c r="ASS225" s="513"/>
      <c r="AST225" s="513"/>
      <c r="ASU225" s="513"/>
      <c r="ASV225" s="513"/>
      <c r="ASW225" s="513"/>
      <c r="ASX225" s="513"/>
      <c r="ASY225" s="513"/>
      <c r="ASZ225" s="513"/>
      <c r="ATA225" s="513"/>
      <c r="ATB225" s="513"/>
      <c r="ATC225" s="513"/>
      <c r="ATD225" s="513"/>
      <c r="ATE225" s="513"/>
      <c r="ATF225" s="513"/>
      <c r="ATG225" s="513"/>
      <c r="ATH225" s="513"/>
      <c r="ATI225" s="513"/>
      <c r="ATJ225" s="513"/>
      <c r="ATK225" s="513"/>
      <c r="ATL225" s="513"/>
      <c r="ATM225" s="513"/>
      <c r="ATN225" s="513"/>
      <c r="ATO225" s="513"/>
      <c r="ATP225" s="513"/>
      <c r="ATQ225" s="513"/>
      <c r="ATR225" s="513"/>
      <c r="ATS225" s="513"/>
      <c r="ATT225" s="513"/>
      <c r="ATU225" s="513"/>
      <c r="ATV225" s="513"/>
      <c r="ATW225" s="513"/>
      <c r="ATX225" s="513"/>
      <c r="ATY225" s="513"/>
      <c r="ATZ225" s="513"/>
      <c r="AUA225" s="513"/>
      <c r="AUB225" s="513"/>
      <c r="AUC225" s="513"/>
      <c r="AUD225" s="513"/>
      <c r="AUE225" s="513"/>
      <c r="AUF225" s="513"/>
      <c r="AUG225" s="513"/>
      <c r="AUH225" s="513"/>
      <c r="AUI225" s="513"/>
      <c r="AUJ225" s="513"/>
      <c r="AUK225" s="513"/>
      <c r="AUL225" s="513"/>
      <c r="AUM225" s="513"/>
      <c r="AUN225" s="513"/>
      <c r="AUO225" s="513"/>
      <c r="AUP225" s="513"/>
      <c r="AUQ225" s="513"/>
      <c r="AUR225" s="513"/>
      <c r="AUS225" s="513"/>
      <c r="AUT225" s="513"/>
      <c r="AUU225" s="513"/>
      <c r="AUV225" s="513"/>
      <c r="AUW225" s="513"/>
      <c r="AUX225" s="513"/>
      <c r="AUY225" s="513"/>
      <c r="AUZ225" s="513"/>
      <c r="AVA225" s="513"/>
      <c r="AVB225" s="513"/>
      <c r="AVC225" s="513"/>
      <c r="AVD225" s="513"/>
      <c r="AVE225" s="513"/>
      <c r="AVF225" s="513"/>
      <c r="AVG225" s="513"/>
      <c r="AVH225" s="513"/>
      <c r="AVI225" s="513"/>
      <c r="AVJ225" s="513"/>
      <c r="AVK225" s="513"/>
      <c r="AVL225" s="513"/>
      <c r="AVM225" s="513"/>
      <c r="AVN225" s="513"/>
      <c r="AVO225" s="513"/>
      <c r="AVP225" s="513"/>
      <c r="AVQ225" s="513"/>
      <c r="AVR225" s="513"/>
      <c r="AVS225" s="513"/>
      <c r="AVT225" s="513"/>
      <c r="AVU225" s="513"/>
      <c r="AVV225" s="513"/>
      <c r="AVW225" s="513"/>
      <c r="AVX225" s="513"/>
      <c r="AVY225" s="513"/>
      <c r="AVZ225" s="513"/>
      <c r="AWA225" s="513"/>
      <c r="AWB225" s="513"/>
      <c r="AWC225" s="513"/>
      <c r="AWD225" s="513"/>
      <c r="AWE225" s="513"/>
      <c r="AWF225" s="513"/>
      <c r="AWG225" s="513"/>
      <c r="AWH225" s="513"/>
      <c r="AWI225" s="513"/>
      <c r="AWJ225" s="513"/>
      <c r="AWK225" s="513"/>
      <c r="AWL225" s="513"/>
      <c r="AWM225" s="513"/>
      <c r="AWN225" s="513"/>
      <c r="AWO225" s="513"/>
      <c r="AWP225" s="513"/>
      <c r="AWQ225" s="513"/>
      <c r="AWR225" s="513"/>
      <c r="AWS225" s="513"/>
      <c r="AWT225" s="513"/>
      <c r="AWU225" s="513"/>
      <c r="AWV225" s="513"/>
      <c r="AWW225" s="513"/>
      <c r="AWX225" s="513"/>
      <c r="AWY225" s="513"/>
      <c r="AWZ225" s="513"/>
      <c r="AXA225" s="513"/>
      <c r="AXB225" s="513"/>
      <c r="AXC225" s="513"/>
      <c r="AXD225" s="513"/>
      <c r="AXE225" s="513"/>
      <c r="AXF225" s="513"/>
      <c r="AXG225" s="513"/>
      <c r="AXH225" s="513"/>
      <c r="AXI225" s="513"/>
      <c r="AXJ225" s="513"/>
      <c r="AXK225" s="513"/>
      <c r="AXL225" s="513"/>
      <c r="AXM225" s="513"/>
      <c r="AXN225" s="513"/>
      <c r="AXO225" s="513"/>
      <c r="AXP225" s="513"/>
      <c r="AXQ225" s="513"/>
      <c r="AXR225" s="513"/>
      <c r="AXS225" s="513"/>
      <c r="AXT225" s="513"/>
      <c r="AXU225" s="513"/>
      <c r="AXV225" s="513"/>
      <c r="AXW225" s="513"/>
      <c r="AXX225" s="513"/>
      <c r="AXY225" s="513"/>
      <c r="AXZ225" s="513"/>
      <c r="AYA225" s="513"/>
      <c r="AYB225" s="513"/>
      <c r="AYC225" s="513"/>
      <c r="AYD225" s="513"/>
      <c r="AYE225" s="513"/>
      <c r="AYF225" s="513"/>
      <c r="AYG225" s="513"/>
      <c r="AYH225" s="513"/>
      <c r="AYI225" s="513"/>
      <c r="AYJ225" s="513"/>
      <c r="AYK225" s="513"/>
      <c r="AYL225" s="513"/>
      <c r="AYM225" s="513"/>
      <c r="AYN225" s="513"/>
      <c r="AYO225" s="513"/>
      <c r="AYP225" s="513"/>
      <c r="AYQ225" s="513"/>
      <c r="AYR225" s="513"/>
      <c r="AYS225" s="513"/>
      <c r="AYT225" s="513"/>
      <c r="AYU225" s="513"/>
      <c r="AYV225" s="513"/>
      <c r="AYW225" s="513"/>
      <c r="AYX225" s="513"/>
      <c r="AYY225" s="513"/>
      <c r="AYZ225" s="513"/>
      <c r="AZA225" s="513"/>
      <c r="AZB225" s="513"/>
      <c r="AZC225" s="513"/>
      <c r="AZD225" s="513"/>
      <c r="AZE225" s="513"/>
      <c r="AZF225" s="513"/>
      <c r="AZG225" s="513"/>
      <c r="AZH225" s="513"/>
      <c r="AZI225" s="513"/>
      <c r="AZJ225" s="513"/>
      <c r="AZK225" s="513"/>
      <c r="AZL225" s="513"/>
      <c r="AZM225" s="513"/>
      <c r="AZN225" s="513"/>
      <c r="AZO225" s="513"/>
      <c r="AZP225" s="513"/>
      <c r="AZQ225" s="513"/>
      <c r="AZR225" s="513"/>
      <c r="AZS225" s="513"/>
      <c r="AZT225" s="513"/>
      <c r="AZU225" s="513"/>
      <c r="AZV225" s="513"/>
      <c r="AZW225" s="513"/>
      <c r="AZX225" s="513"/>
      <c r="AZY225" s="513"/>
      <c r="AZZ225" s="513"/>
      <c r="BAA225" s="513"/>
      <c r="BAB225" s="513"/>
      <c r="BAC225" s="513"/>
      <c r="BAD225" s="513"/>
      <c r="BAE225" s="513"/>
      <c r="BAF225" s="513"/>
      <c r="BAG225" s="513"/>
      <c r="BAH225" s="513"/>
      <c r="BAI225" s="513"/>
      <c r="BAJ225" s="513"/>
      <c r="BAK225" s="513"/>
      <c r="BAL225" s="513"/>
      <c r="BAM225" s="513"/>
      <c r="BAN225" s="513"/>
      <c r="BAO225" s="513"/>
      <c r="BAP225" s="513"/>
      <c r="BAQ225" s="513"/>
      <c r="BAR225" s="513"/>
      <c r="BAS225" s="513"/>
      <c r="BAT225" s="513"/>
      <c r="BAU225" s="513"/>
      <c r="BAV225" s="513"/>
      <c r="BAW225" s="513"/>
      <c r="BAX225" s="513"/>
      <c r="BAY225" s="513"/>
      <c r="BAZ225" s="513"/>
      <c r="BBA225" s="513"/>
      <c r="BBB225" s="513"/>
      <c r="BBC225" s="513"/>
      <c r="BBD225" s="513"/>
      <c r="BBE225" s="513"/>
      <c r="BBF225" s="513"/>
      <c r="BBG225" s="513"/>
      <c r="BBH225" s="513"/>
      <c r="BBI225" s="513"/>
      <c r="BBJ225" s="513"/>
      <c r="BBK225" s="513"/>
      <c r="BBL225" s="513"/>
      <c r="BBM225" s="513"/>
      <c r="BBN225" s="513"/>
      <c r="BBO225" s="513"/>
      <c r="BBP225" s="513"/>
      <c r="BBQ225" s="513"/>
      <c r="BBR225" s="513"/>
      <c r="BBS225" s="513"/>
      <c r="BBT225" s="513"/>
      <c r="BBU225" s="513"/>
      <c r="BBV225" s="513"/>
      <c r="BBW225" s="513"/>
      <c r="BBX225" s="513"/>
      <c r="BBY225" s="513"/>
      <c r="BBZ225" s="513"/>
      <c r="BCA225" s="513"/>
      <c r="BCB225" s="513"/>
      <c r="BCC225" s="513"/>
      <c r="BCD225" s="513"/>
      <c r="BCE225" s="513"/>
      <c r="BCF225" s="513"/>
      <c r="BCG225" s="513"/>
      <c r="BCH225" s="513"/>
      <c r="BCI225" s="513"/>
      <c r="BCJ225" s="513"/>
      <c r="BCK225" s="513"/>
      <c r="BCL225" s="513"/>
      <c r="BCM225" s="513"/>
      <c r="BCN225" s="513"/>
      <c r="BCO225" s="513"/>
      <c r="BCP225" s="513"/>
      <c r="BCQ225" s="513"/>
      <c r="BCR225" s="513"/>
      <c r="BCS225" s="513"/>
      <c r="BCT225" s="513"/>
      <c r="BCU225" s="513"/>
      <c r="BCV225" s="513"/>
      <c r="BCW225" s="513"/>
      <c r="BCX225" s="513"/>
      <c r="BCY225" s="513"/>
      <c r="BCZ225" s="513"/>
      <c r="BDA225" s="513"/>
      <c r="BDB225" s="513"/>
      <c r="BDC225" s="513"/>
      <c r="BDD225" s="513"/>
      <c r="BDE225" s="513"/>
      <c r="BDF225" s="513"/>
      <c r="BDG225" s="513"/>
      <c r="BDH225" s="513"/>
      <c r="BDI225" s="513"/>
      <c r="BDJ225" s="513"/>
      <c r="BDK225" s="513"/>
      <c r="BDL225" s="513"/>
      <c r="BDM225" s="513"/>
      <c r="BDN225" s="513"/>
      <c r="BDO225" s="513"/>
      <c r="BDP225" s="513"/>
      <c r="BDQ225" s="513"/>
      <c r="BDR225" s="513"/>
      <c r="BDS225" s="513"/>
      <c r="BDT225" s="513"/>
      <c r="BDU225" s="513"/>
      <c r="BDV225" s="513"/>
      <c r="BDW225" s="513"/>
      <c r="BDX225" s="513"/>
      <c r="BDY225" s="513"/>
      <c r="BDZ225" s="513"/>
      <c r="BEA225" s="513"/>
      <c r="BEB225" s="513"/>
      <c r="BEC225" s="513"/>
      <c r="BED225" s="513"/>
      <c r="BEE225" s="513"/>
      <c r="BEF225" s="513"/>
      <c r="BEG225" s="513"/>
      <c r="BEH225" s="513"/>
      <c r="BEI225" s="513"/>
      <c r="BEJ225" s="513"/>
      <c r="BEK225" s="513"/>
      <c r="BEL225" s="513"/>
      <c r="BEM225" s="513"/>
      <c r="BEN225" s="513"/>
      <c r="BEO225" s="513"/>
      <c r="BEP225" s="513"/>
      <c r="BEQ225" s="513"/>
      <c r="BER225" s="513"/>
      <c r="BES225" s="513"/>
      <c r="BET225" s="513"/>
      <c r="BEU225" s="513"/>
      <c r="BEV225" s="513"/>
      <c r="BEW225" s="513"/>
      <c r="BEX225" s="513"/>
      <c r="BEY225" s="513"/>
      <c r="BEZ225" s="513"/>
      <c r="BFA225" s="513"/>
      <c r="BFB225" s="513"/>
      <c r="BFC225" s="513"/>
      <c r="BFD225" s="513"/>
      <c r="BFE225" s="513"/>
      <c r="BFF225" s="513"/>
      <c r="BFG225" s="513"/>
      <c r="BFH225" s="513"/>
      <c r="BFI225" s="513"/>
      <c r="BFJ225" s="513"/>
      <c r="BFK225" s="513"/>
      <c r="BFL225" s="513"/>
      <c r="BFM225" s="513"/>
      <c r="BFN225" s="513"/>
      <c r="BFO225" s="513"/>
      <c r="BFP225" s="513"/>
      <c r="BFQ225" s="513"/>
      <c r="BFR225" s="513"/>
      <c r="BFS225" s="513"/>
      <c r="BFT225" s="513"/>
      <c r="BFU225" s="513"/>
      <c r="BFV225" s="513"/>
      <c r="BFW225" s="513"/>
      <c r="BFX225" s="513"/>
      <c r="BFY225" s="513"/>
      <c r="BFZ225" s="513"/>
      <c r="BGA225" s="513"/>
      <c r="BGB225" s="513"/>
      <c r="BGC225" s="513"/>
      <c r="BGD225" s="513"/>
      <c r="BGE225" s="513"/>
      <c r="BGF225" s="513"/>
      <c r="BGG225" s="513"/>
      <c r="BGH225" s="513"/>
      <c r="BGI225" s="513"/>
      <c r="BGJ225" s="513"/>
      <c r="BGK225" s="513"/>
      <c r="BGL225" s="513"/>
      <c r="BGM225" s="513"/>
      <c r="BGN225" s="513"/>
      <c r="BGO225" s="513"/>
      <c r="BGP225" s="513"/>
      <c r="BGQ225" s="513"/>
      <c r="BGR225" s="513"/>
      <c r="BGS225" s="513"/>
      <c r="BGT225" s="513"/>
      <c r="BGU225" s="513"/>
      <c r="BGV225" s="513"/>
      <c r="BGW225" s="513"/>
      <c r="BGX225" s="513"/>
      <c r="BGY225" s="513"/>
      <c r="BGZ225" s="513"/>
      <c r="BHA225" s="513"/>
      <c r="BHB225" s="513"/>
      <c r="BHC225" s="513"/>
      <c r="BHD225" s="513"/>
      <c r="BHE225" s="513"/>
      <c r="BHF225" s="513"/>
      <c r="BHG225" s="513"/>
      <c r="BHH225" s="513"/>
      <c r="BHI225" s="513"/>
      <c r="BHJ225" s="513"/>
      <c r="BHK225" s="513"/>
      <c r="BHL225" s="513"/>
      <c r="BHM225" s="513"/>
      <c r="BHN225" s="513"/>
      <c r="BHO225" s="513"/>
      <c r="BHP225" s="513"/>
      <c r="BHQ225" s="513"/>
      <c r="BHR225" s="513"/>
      <c r="BHS225" s="513"/>
      <c r="BHT225" s="513"/>
      <c r="BHU225" s="513"/>
      <c r="BHV225" s="513"/>
      <c r="BHW225" s="513"/>
      <c r="BHX225" s="513"/>
      <c r="BHY225" s="513"/>
      <c r="BHZ225" s="513"/>
      <c r="BIA225" s="513"/>
      <c r="BIB225" s="513"/>
      <c r="BIC225" s="513"/>
      <c r="BID225" s="513"/>
      <c r="BIE225" s="513"/>
      <c r="BIF225" s="513"/>
      <c r="BIG225" s="513"/>
      <c r="BIH225" s="513"/>
      <c r="BII225" s="513"/>
      <c r="BIJ225" s="513"/>
      <c r="BIK225" s="513"/>
      <c r="BIL225" s="513"/>
      <c r="BIM225" s="513"/>
      <c r="BIN225" s="513"/>
      <c r="BIO225" s="513"/>
      <c r="BIP225" s="513"/>
      <c r="BIQ225" s="513"/>
      <c r="BIR225" s="513"/>
      <c r="BIS225" s="513"/>
      <c r="BIT225" s="513"/>
      <c r="BIU225" s="513"/>
      <c r="BIV225" s="513"/>
      <c r="BIW225" s="513"/>
      <c r="BIX225" s="513"/>
      <c r="BIY225" s="513"/>
      <c r="BIZ225" s="513"/>
      <c r="BJA225" s="513"/>
      <c r="BJB225" s="513"/>
      <c r="BJC225" s="513"/>
      <c r="BJD225" s="513"/>
      <c r="BJE225" s="513"/>
      <c r="BJF225" s="513"/>
      <c r="BJG225" s="513"/>
      <c r="BJH225" s="513"/>
      <c r="BJI225" s="513"/>
      <c r="BJJ225" s="513"/>
      <c r="BJK225" s="513"/>
      <c r="BJL225" s="513"/>
      <c r="BJM225" s="513"/>
      <c r="BJN225" s="513"/>
      <c r="BJO225" s="513"/>
      <c r="BJP225" s="513"/>
      <c r="BJQ225" s="513"/>
      <c r="BJR225" s="513"/>
      <c r="BJS225" s="513"/>
      <c r="BJT225" s="513"/>
      <c r="BJU225" s="513"/>
      <c r="BJV225" s="513"/>
      <c r="BJW225" s="513"/>
      <c r="BJX225" s="513"/>
      <c r="BJY225" s="513"/>
      <c r="BJZ225" s="513"/>
      <c r="BKA225" s="513"/>
      <c r="BKB225" s="513"/>
      <c r="BKC225" s="513"/>
      <c r="BKD225" s="513"/>
      <c r="BKE225" s="513"/>
      <c r="BKF225" s="513"/>
      <c r="BKG225" s="513"/>
      <c r="BKH225" s="513"/>
      <c r="BKI225" s="513"/>
      <c r="BKJ225" s="513"/>
      <c r="BKK225" s="513"/>
      <c r="BKL225" s="513"/>
      <c r="BKM225" s="513"/>
      <c r="BKN225" s="513"/>
      <c r="BKO225" s="513"/>
      <c r="BKP225" s="513"/>
      <c r="BKQ225" s="513"/>
      <c r="BKR225" s="513"/>
      <c r="BKS225" s="513"/>
      <c r="BKT225" s="513"/>
      <c r="BKU225" s="513"/>
      <c r="BKV225" s="513"/>
      <c r="BKW225" s="513"/>
      <c r="BKX225" s="513"/>
      <c r="BKY225" s="513"/>
      <c r="BKZ225" s="513"/>
      <c r="BLA225" s="513"/>
      <c r="BLB225" s="513"/>
      <c r="BLC225" s="513"/>
      <c r="BLD225" s="513"/>
      <c r="BLE225" s="513"/>
      <c r="BLF225" s="513"/>
      <c r="BLG225" s="513"/>
      <c r="BLH225" s="513"/>
      <c r="BLI225" s="513"/>
      <c r="BLJ225" s="513"/>
      <c r="BLK225" s="513"/>
      <c r="BLL225" s="513"/>
      <c r="BLM225" s="513"/>
      <c r="BLN225" s="513"/>
      <c r="BLO225" s="513"/>
      <c r="BLP225" s="513"/>
      <c r="BLQ225" s="513"/>
      <c r="BLR225" s="513"/>
      <c r="BLS225" s="513"/>
      <c r="BLT225" s="513"/>
      <c r="BLU225" s="513"/>
      <c r="BLV225" s="513"/>
      <c r="BLW225" s="513"/>
      <c r="BLX225" s="513"/>
      <c r="BLY225" s="513"/>
      <c r="BLZ225" s="513"/>
      <c r="BMA225" s="513"/>
      <c r="BMB225" s="513"/>
      <c r="BMC225" s="513"/>
      <c r="BMD225" s="513"/>
      <c r="BME225" s="513"/>
      <c r="BMF225" s="513"/>
      <c r="BMG225" s="513"/>
      <c r="BMH225" s="513"/>
      <c r="BMI225" s="513"/>
      <c r="BMJ225" s="513"/>
      <c r="BMK225" s="513"/>
      <c r="BML225" s="513"/>
      <c r="BMM225" s="513"/>
      <c r="BMN225" s="513"/>
      <c r="BMO225" s="513"/>
      <c r="BMP225" s="513"/>
      <c r="BMQ225" s="513"/>
      <c r="BMR225" s="513"/>
      <c r="BMS225" s="513"/>
      <c r="BMT225" s="513"/>
      <c r="BMU225" s="513"/>
      <c r="BMV225" s="513"/>
      <c r="BMW225" s="513"/>
      <c r="BMX225" s="513"/>
      <c r="BMY225" s="513"/>
      <c r="BMZ225" s="513"/>
      <c r="BNA225" s="513"/>
      <c r="BNB225" s="513"/>
      <c r="BNC225" s="513"/>
      <c r="BND225" s="513"/>
      <c r="BNE225" s="513"/>
      <c r="BNF225" s="513"/>
      <c r="BNG225" s="513"/>
      <c r="BNH225" s="513"/>
      <c r="BNI225" s="513"/>
      <c r="BNJ225" s="513"/>
      <c r="BNK225" s="513"/>
      <c r="BNL225" s="513"/>
      <c r="BNM225" s="513"/>
      <c r="BNN225" s="513"/>
      <c r="BNO225" s="513"/>
      <c r="BNP225" s="513"/>
      <c r="BNQ225" s="513"/>
      <c r="BNR225" s="513"/>
      <c r="BNS225" s="513"/>
      <c r="BNT225" s="513"/>
      <c r="BNU225" s="513"/>
      <c r="BNV225" s="513"/>
      <c r="BNW225" s="513"/>
      <c r="BNX225" s="513"/>
      <c r="BNY225" s="513"/>
      <c r="BNZ225" s="513"/>
      <c r="BOA225" s="513"/>
      <c r="BOB225" s="513"/>
      <c r="BOC225" s="513"/>
      <c r="BOD225" s="513"/>
      <c r="BOE225" s="513"/>
      <c r="BOF225" s="513"/>
      <c r="BOG225" s="513"/>
      <c r="BOH225" s="513"/>
      <c r="BOI225" s="513"/>
      <c r="BOJ225" s="513"/>
      <c r="BOK225" s="513"/>
      <c r="BOL225" s="513"/>
      <c r="BOM225" s="513"/>
      <c r="BON225" s="513"/>
      <c r="BOO225" s="513"/>
      <c r="BOP225" s="513"/>
      <c r="BOQ225" s="513"/>
      <c r="BOR225" s="513"/>
      <c r="BOS225" s="513"/>
      <c r="BOT225" s="513"/>
      <c r="BOU225" s="513"/>
      <c r="BOV225" s="513"/>
      <c r="BOW225" s="513"/>
      <c r="BOX225" s="513"/>
      <c r="BOY225" s="513"/>
      <c r="BOZ225" s="513"/>
      <c r="BPA225" s="513"/>
      <c r="BPB225" s="513"/>
      <c r="BPC225" s="513"/>
      <c r="BPD225" s="513"/>
      <c r="BPE225" s="513"/>
      <c r="BPF225" s="513"/>
      <c r="BPG225" s="513"/>
      <c r="BPH225" s="513"/>
      <c r="BPI225" s="513"/>
      <c r="BPJ225" s="513"/>
      <c r="BPK225" s="513"/>
      <c r="BPL225" s="513"/>
      <c r="BPM225" s="513"/>
      <c r="BPN225" s="513"/>
      <c r="BPO225" s="513"/>
      <c r="BPP225" s="513"/>
      <c r="BPQ225" s="513"/>
      <c r="BPR225" s="513"/>
      <c r="BPS225" s="513"/>
      <c r="BPT225" s="513"/>
      <c r="BPU225" s="513"/>
      <c r="BPV225" s="513"/>
      <c r="BPW225" s="513"/>
      <c r="BPX225" s="513"/>
      <c r="BPY225" s="513"/>
      <c r="BPZ225" s="513"/>
      <c r="BQA225" s="513"/>
      <c r="BQB225" s="513"/>
      <c r="BQC225" s="513"/>
      <c r="BQD225" s="513"/>
      <c r="BQE225" s="513"/>
      <c r="BQF225" s="513"/>
      <c r="BQG225" s="513"/>
      <c r="BQH225" s="513"/>
      <c r="BQI225" s="513"/>
      <c r="BQJ225" s="513"/>
      <c r="BQK225" s="513"/>
      <c r="BQL225" s="513"/>
      <c r="BQM225" s="513"/>
      <c r="BQN225" s="513"/>
      <c r="BQO225" s="513"/>
      <c r="BQP225" s="513"/>
      <c r="BQQ225" s="513"/>
      <c r="BQR225" s="513"/>
      <c r="BQS225" s="513"/>
      <c r="BQT225" s="513"/>
      <c r="BQU225" s="513"/>
      <c r="BQV225" s="513"/>
      <c r="BQW225" s="513"/>
      <c r="BQX225" s="513"/>
      <c r="BQY225" s="513"/>
      <c r="BQZ225" s="513"/>
      <c r="BRA225" s="513"/>
      <c r="BRB225" s="513"/>
      <c r="BRC225" s="513"/>
      <c r="BRD225" s="513"/>
      <c r="BRE225" s="513"/>
      <c r="BRF225" s="513"/>
      <c r="BRG225" s="513"/>
      <c r="BRH225" s="513"/>
      <c r="BRI225" s="513"/>
      <c r="BRJ225" s="513"/>
      <c r="BRK225" s="513"/>
      <c r="BRL225" s="513"/>
      <c r="BRM225" s="513"/>
      <c r="BRN225" s="513"/>
      <c r="BRO225" s="513"/>
      <c r="BRP225" s="513"/>
      <c r="BRQ225" s="513"/>
      <c r="BRR225" s="513"/>
      <c r="BRS225" s="513"/>
      <c r="BRT225" s="513"/>
      <c r="BRU225" s="513"/>
      <c r="BRV225" s="513"/>
      <c r="BRW225" s="513"/>
      <c r="BRX225" s="513"/>
      <c r="BRY225" s="513"/>
      <c r="BRZ225" s="513"/>
      <c r="BSA225" s="513"/>
      <c r="BSB225" s="513"/>
      <c r="BSC225" s="513"/>
      <c r="BSD225" s="513"/>
      <c r="BSE225" s="513"/>
      <c r="BSF225" s="513"/>
      <c r="BSG225" s="513"/>
      <c r="BSH225" s="513"/>
      <c r="BSI225" s="513"/>
      <c r="BSJ225" s="513"/>
      <c r="BSK225" s="513"/>
      <c r="BSL225" s="513"/>
      <c r="BSM225" s="513"/>
      <c r="BSN225" s="513"/>
      <c r="BSO225" s="513"/>
      <c r="BSP225" s="513"/>
      <c r="BSQ225" s="513"/>
      <c r="BSR225" s="513"/>
      <c r="BSS225" s="513"/>
      <c r="BST225" s="513"/>
      <c r="BSU225" s="513"/>
      <c r="BSV225" s="513"/>
      <c r="BSW225" s="513"/>
      <c r="BSX225" s="513"/>
      <c r="BSY225" s="513"/>
      <c r="BSZ225" s="513"/>
      <c r="BTA225" s="513"/>
      <c r="BTB225" s="513"/>
      <c r="BTC225" s="513"/>
      <c r="BTD225" s="513"/>
      <c r="BTE225" s="513"/>
      <c r="BTF225" s="513"/>
      <c r="BTG225" s="513"/>
      <c r="BTH225" s="513"/>
      <c r="BTI225" s="513"/>
      <c r="BTJ225" s="513"/>
      <c r="BTK225" s="513"/>
      <c r="BTL225" s="513"/>
      <c r="BTM225" s="513"/>
      <c r="BTN225" s="513"/>
      <c r="BTO225" s="513"/>
      <c r="BTP225" s="513"/>
      <c r="BTQ225" s="513"/>
      <c r="BTR225" s="513"/>
      <c r="BTS225" s="513"/>
      <c r="BTT225" s="513"/>
      <c r="BTU225" s="513"/>
      <c r="BTV225" s="513"/>
      <c r="BTW225" s="513"/>
      <c r="BTX225" s="513"/>
      <c r="BTY225" s="513"/>
      <c r="BTZ225" s="513"/>
      <c r="BUA225" s="513"/>
      <c r="BUB225" s="513"/>
      <c r="BUC225" s="513"/>
      <c r="BUD225" s="513"/>
      <c r="BUE225" s="513"/>
      <c r="BUF225" s="513"/>
      <c r="BUG225" s="513"/>
      <c r="BUH225" s="513"/>
      <c r="BUI225" s="513"/>
      <c r="BUJ225" s="513"/>
      <c r="BUK225" s="513"/>
      <c r="BUL225" s="513"/>
      <c r="BUM225" s="513"/>
      <c r="BUN225" s="513"/>
      <c r="BUO225" s="513"/>
      <c r="BUP225" s="513"/>
      <c r="BUQ225" s="513"/>
      <c r="BUR225" s="513"/>
      <c r="BUS225" s="513"/>
      <c r="BUT225" s="513"/>
      <c r="BUU225" s="513"/>
      <c r="BUV225" s="513"/>
      <c r="BUW225" s="513"/>
      <c r="BUX225" s="513"/>
      <c r="BUY225" s="513"/>
      <c r="BUZ225" s="513"/>
      <c r="BVA225" s="513"/>
      <c r="BVB225" s="513"/>
      <c r="BVC225" s="513"/>
      <c r="BVD225" s="513"/>
      <c r="BVE225" s="513"/>
      <c r="BVF225" s="513"/>
      <c r="BVG225" s="513"/>
      <c r="BVH225" s="513"/>
      <c r="BVI225" s="513"/>
      <c r="BVJ225" s="513"/>
      <c r="BVK225" s="513"/>
      <c r="BVL225" s="513"/>
      <c r="BVM225" s="513"/>
      <c r="BVN225" s="513"/>
      <c r="BVO225" s="513"/>
      <c r="BVP225" s="513"/>
      <c r="BVQ225" s="513"/>
      <c r="BVR225" s="513"/>
      <c r="BVS225" s="513"/>
      <c r="BVT225" s="513"/>
      <c r="BVU225" s="513"/>
      <c r="BVV225" s="513"/>
      <c r="BVW225" s="513"/>
      <c r="BVX225" s="513"/>
      <c r="BVY225" s="513"/>
      <c r="BVZ225" s="513"/>
      <c r="BWA225" s="513"/>
      <c r="BWB225" s="513"/>
      <c r="BWC225" s="513"/>
      <c r="BWD225" s="513"/>
      <c r="BWE225" s="513"/>
      <c r="BWF225" s="513"/>
      <c r="BWG225" s="513"/>
      <c r="BWH225" s="513"/>
      <c r="BWI225" s="513"/>
      <c r="BWJ225" s="513"/>
      <c r="BWK225" s="513"/>
      <c r="BWL225" s="513"/>
      <c r="BWM225" s="513"/>
      <c r="BWN225" s="513"/>
      <c r="BWO225" s="513"/>
      <c r="BWP225" s="513"/>
      <c r="BWQ225" s="513"/>
    </row>
    <row r="226" spans="1:1967" ht="102" customHeight="1">
      <c r="A226" s="9" t="s">
        <v>6222</v>
      </c>
      <c r="B226" s="100" t="s">
        <v>97</v>
      </c>
      <c r="C226" s="9" t="s">
        <v>734</v>
      </c>
      <c r="D226" s="3" t="s">
        <v>225</v>
      </c>
      <c r="E226" s="3" t="s">
        <v>212</v>
      </c>
      <c r="F226" s="53"/>
      <c r="G226" s="3" t="s">
        <v>385</v>
      </c>
      <c r="H226" s="20">
        <v>0.5</v>
      </c>
      <c r="I226" s="34">
        <v>470000000</v>
      </c>
      <c r="J226" s="21" t="s">
        <v>1316</v>
      </c>
      <c r="K226" s="19" t="s">
        <v>3430</v>
      </c>
      <c r="L226" s="137" t="s">
        <v>3404</v>
      </c>
      <c r="M226" s="140" t="s">
        <v>383</v>
      </c>
      <c r="N226" s="358" t="s">
        <v>3431</v>
      </c>
      <c r="O226" s="3" t="s">
        <v>1368</v>
      </c>
      <c r="P226" s="7" t="s">
        <v>1340</v>
      </c>
      <c r="Q226" s="3" t="s">
        <v>1188</v>
      </c>
      <c r="R226" s="78">
        <v>64</v>
      </c>
      <c r="S226" s="467">
        <v>13726.48</v>
      </c>
      <c r="T226" s="83">
        <v>0</v>
      </c>
      <c r="U226" s="317">
        <f t="shared" si="52"/>
        <v>0</v>
      </c>
      <c r="V226" s="9" t="s">
        <v>1327</v>
      </c>
      <c r="W226" s="147" t="s">
        <v>1396</v>
      </c>
      <c r="X226" s="9" t="s">
        <v>10776</v>
      </c>
      <c r="Y226" s="513"/>
      <c r="Z226" s="513"/>
      <c r="AA226" s="513"/>
      <c r="AB226" s="513"/>
      <c r="AC226" s="513"/>
      <c r="AD226" s="513"/>
      <c r="AE226" s="513"/>
      <c r="AF226" s="513"/>
      <c r="AG226" s="513"/>
      <c r="AH226" s="513"/>
      <c r="AI226" s="513"/>
      <c r="AJ226" s="513"/>
      <c r="AK226" s="513"/>
      <c r="AL226" s="513"/>
      <c r="AM226" s="513"/>
      <c r="AN226" s="513"/>
      <c r="AO226" s="513"/>
      <c r="AP226" s="513"/>
      <c r="AQ226" s="513"/>
      <c r="AR226" s="513"/>
      <c r="AS226" s="513"/>
      <c r="AT226" s="513"/>
      <c r="AU226" s="513"/>
      <c r="AV226" s="513"/>
      <c r="AW226" s="513"/>
      <c r="AX226" s="513"/>
      <c r="AY226" s="513"/>
      <c r="AZ226" s="513"/>
      <c r="BA226" s="513"/>
      <c r="BB226" s="513"/>
      <c r="BC226" s="513"/>
      <c r="BD226" s="513"/>
      <c r="BE226" s="513"/>
      <c r="BF226" s="513"/>
      <c r="BG226" s="513"/>
      <c r="BH226" s="513"/>
      <c r="BI226" s="513"/>
      <c r="BJ226" s="513"/>
      <c r="BK226" s="513"/>
      <c r="BL226" s="513"/>
      <c r="BM226" s="513"/>
      <c r="BN226" s="513"/>
      <c r="BO226" s="513"/>
      <c r="BP226" s="513"/>
      <c r="BQ226" s="513"/>
      <c r="BR226" s="513"/>
      <c r="BS226" s="513"/>
      <c r="BT226" s="513"/>
      <c r="BU226" s="513"/>
      <c r="BV226" s="513"/>
      <c r="BW226" s="513"/>
      <c r="BX226" s="513"/>
      <c r="BY226" s="513"/>
      <c r="BZ226" s="513"/>
      <c r="CA226" s="513"/>
      <c r="CB226" s="513"/>
      <c r="CC226" s="513"/>
      <c r="CD226" s="513"/>
      <c r="CE226" s="513"/>
      <c r="CF226" s="513"/>
      <c r="CG226" s="513"/>
      <c r="CH226" s="513"/>
      <c r="CI226" s="513"/>
      <c r="CJ226" s="513"/>
      <c r="CK226" s="513"/>
      <c r="CL226" s="513"/>
      <c r="CM226" s="513"/>
      <c r="CN226" s="513"/>
      <c r="CO226" s="513"/>
      <c r="CP226" s="513"/>
      <c r="CQ226" s="513"/>
      <c r="CR226" s="513"/>
      <c r="CS226" s="513"/>
      <c r="CT226" s="513"/>
      <c r="CU226" s="513"/>
      <c r="CV226" s="513"/>
      <c r="CW226" s="513"/>
      <c r="CX226" s="513"/>
      <c r="CY226" s="513"/>
      <c r="CZ226" s="513"/>
      <c r="DA226" s="513"/>
      <c r="DB226" s="513"/>
      <c r="DC226" s="513"/>
      <c r="DD226" s="513"/>
      <c r="DE226" s="513"/>
      <c r="DF226" s="513"/>
      <c r="DG226" s="513"/>
      <c r="DH226" s="513"/>
      <c r="DI226" s="513"/>
      <c r="DJ226" s="513"/>
      <c r="DK226" s="513"/>
      <c r="DL226" s="513"/>
      <c r="DM226" s="513"/>
      <c r="DN226" s="513"/>
      <c r="DO226" s="513"/>
      <c r="DP226" s="513"/>
      <c r="DQ226" s="513"/>
      <c r="DR226" s="513"/>
      <c r="DS226" s="513"/>
      <c r="DT226" s="513"/>
      <c r="DU226" s="513"/>
      <c r="DV226" s="513"/>
      <c r="DW226" s="513"/>
      <c r="DX226" s="513"/>
      <c r="DY226" s="513"/>
      <c r="DZ226" s="513"/>
      <c r="EA226" s="513"/>
      <c r="EB226" s="513"/>
      <c r="EC226" s="513"/>
      <c r="ED226" s="513"/>
      <c r="EE226" s="513"/>
      <c r="EF226" s="513"/>
      <c r="EG226" s="513"/>
      <c r="EH226" s="513"/>
      <c r="EI226" s="513"/>
      <c r="EJ226" s="513"/>
      <c r="EK226" s="513"/>
      <c r="EL226" s="513"/>
      <c r="EM226" s="513"/>
      <c r="EN226" s="513"/>
      <c r="EO226" s="513"/>
      <c r="EP226" s="513"/>
      <c r="EQ226" s="513"/>
      <c r="ER226" s="513"/>
      <c r="ES226" s="513"/>
      <c r="ET226" s="513"/>
      <c r="EU226" s="513"/>
      <c r="EV226" s="513"/>
      <c r="EW226" s="513"/>
      <c r="EX226" s="513"/>
      <c r="EY226" s="513"/>
      <c r="EZ226" s="513"/>
      <c r="FA226" s="513"/>
      <c r="FB226" s="513"/>
      <c r="FC226" s="513"/>
      <c r="FD226" s="513"/>
      <c r="FE226" s="513"/>
      <c r="FF226" s="513"/>
      <c r="FG226" s="513"/>
      <c r="FH226" s="513"/>
      <c r="FI226" s="513"/>
      <c r="FJ226" s="513"/>
      <c r="FK226" s="513"/>
      <c r="FL226" s="513"/>
      <c r="FM226" s="513"/>
      <c r="FN226" s="513"/>
      <c r="FO226" s="513"/>
      <c r="FP226" s="513"/>
      <c r="FQ226" s="513"/>
      <c r="FR226" s="513"/>
      <c r="FS226" s="513"/>
      <c r="FT226" s="513"/>
      <c r="FU226" s="513"/>
      <c r="FV226" s="513"/>
      <c r="FW226" s="513"/>
      <c r="FX226" s="513"/>
      <c r="FY226" s="513"/>
      <c r="FZ226" s="513"/>
      <c r="GA226" s="513"/>
      <c r="GB226" s="513"/>
      <c r="GC226" s="513"/>
      <c r="GD226" s="513"/>
      <c r="GE226" s="513"/>
      <c r="GF226" s="513"/>
      <c r="GG226" s="513"/>
      <c r="GH226" s="513"/>
      <c r="GI226" s="513"/>
      <c r="GJ226" s="513"/>
      <c r="GK226" s="513"/>
      <c r="GL226" s="513"/>
      <c r="GM226" s="513"/>
      <c r="GN226" s="513"/>
      <c r="GO226" s="513"/>
      <c r="GP226" s="513"/>
      <c r="GQ226" s="513"/>
      <c r="GR226" s="513"/>
      <c r="GS226" s="513"/>
      <c r="GT226" s="513"/>
      <c r="GU226" s="513"/>
      <c r="GV226" s="513"/>
      <c r="GW226" s="513"/>
      <c r="GX226" s="513"/>
      <c r="GY226" s="513"/>
      <c r="GZ226" s="513"/>
      <c r="HA226" s="513"/>
      <c r="HB226" s="513"/>
      <c r="HC226" s="513"/>
      <c r="HD226" s="513"/>
      <c r="HE226" s="513"/>
      <c r="HF226" s="513"/>
      <c r="HG226" s="513"/>
      <c r="HH226" s="513"/>
      <c r="HI226" s="513"/>
      <c r="HJ226" s="513"/>
      <c r="HK226" s="513"/>
      <c r="HL226" s="513"/>
      <c r="HM226" s="513"/>
      <c r="HN226" s="513"/>
      <c r="HO226" s="513"/>
      <c r="HP226" s="513"/>
      <c r="HQ226" s="513"/>
      <c r="HR226" s="513"/>
      <c r="HS226" s="513"/>
      <c r="HT226" s="513"/>
      <c r="HU226" s="513"/>
      <c r="HV226" s="513"/>
      <c r="HW226" s="513"/>
      <c r="HX226" s="513"/>
      <c r="HY226" s="513"/>
      <c r="HZ226" s="513"/>
      <c r="IA226" s="513"/>
      <c r="IB226" s="513"/>
      <c r="IC226" s="513"/>
      <c r="ID226" s="513"/>
      <c r="IE226" s="513"/>
      <c r="IF226" s="513"/>
      <c r="IG226" s="513"/>
      <c r="IH226" s="513"/>
      <c r="II226" s="513"/>
      <c r="IJ226" s="513"/>
      <c r="IK226" s="513"/>
      <c r="IL226" s="513"/>
      <c r="IM226" s="513"/>
      <c r="IN226" s="513"/>
      <c r="IO226" s="513"/>
      <c r="IP226" s="513"/>
      <c r="IQ226" s="513"/>
      <c r="IR226" s="513"/>
      <c r="IS226" s="513"/>
      <c r="IT226" s="513"/>
      <c r="IU226" s="513"/>
      <c r="IV226" s="513"/>
      <c r="IW226" s="513"/>
      <c r="IX226" s="513"/>
      <c r="IY226" s="513"/>
      <c r="IZ226" s="513"/>
      <c r="JA226" s="513"/>
      <c r="JB226" s="513"/>
      <c r="JC226" s="513"/>
      <c r="JD226" s="513"/>
      <c r="JE226" s="513"/>
      <c r="JF226" s="513"/>
      <c r="JG226" s="513"/>
      <c r="JH226" s="513"/>
      <c r="JI226" s="513"/>
      <c r="JJ226" s="513"/>
      <c r="JK226" s="513"/>
      <c r="JL226" s="513"/>
      <c r="JM226" s="513"/>
      <c r="JN226" s="513"/>
      <c r="JO226" s="513"/>
      <c r="JP226" s="513"/>
      <c r="JQ226" s="513"/>
      <c r="JR226" s="513"/>
      <c r="JS226" s="513"/>
      <c r="JT226" s="513"/>
      <c r="JU226" s="513"/>
      <c r="JV226" s="513"/>
      <c r="JW226" s="513"/>
      <c r="JX226" s="513"/>
      <c r="JY226" s="513"/>
      <c r="JZ226" s="513"/>
      <c r="KA226" s="513"/>
      <c r="KB226" s="513"/>
      <c r="KC226" s="513"/>
      <c r="KD226" s="513"/>
      <c r="KE226" s="513"/>
      <c r="KF226" s="513"/>
      <c r="KG226" s="513"/>
      <c r="KH226" s="513"/>
      <c r="KI226" s="513"/>
      <c r="KJ226" s="513"/>
      <c r="KK226" s="513"/>
      <c r="KL226" s="513"/>
      <c r="KM226" s="513"/>
      <c r="KN226" s="513"/>
      <c r="KO226" s="513"/>
      <c r="KP226" s="513"/>
      <c r="KQ226" s="513"/>
      <c r="KR226" s="513"/>
      <c r="KS226" s="513"/>
      <c r="KT226" s="513"/>
      <c r="KU226" s="513"/>
      <c r="KV226" s="513"/>
      <c r="KW226" s="513"/>
      <c r="KX226" s="513"/>
      <c r="KY226" s="513"/>
      <c r="KZ226" s="513"/>
      <c r="LA226" s="513"/>
      <c r="LB226" s="513"/>
      <c r="LC226" s="513"/>
      <c r="LD226" s="513"/>
      <c r="LE226" s="513"/>
      <c r="LF226" s="513"/>
      <c r="LG226" s="513"/>
      <c r="LH226" s="513"/>
      <c r="LI226" s="513"/>
      <c r="LJ226" s="513"/>
      <c r="LK226" s="513"/>
      <c r="LL226" s="513"/>
      <c r="LM226" s="513"/>
      <c r="LN226" s="513"/>
      <c r="LO226" s="513"/>
      <c r="LP226" s="513"/>
      <c r="LQ226" s="513"/>
      <c r="LR226" s="513"/>
      <c r="LS226" s="513"/>
      <c r="LT226" s="513"/>
      <c r="LU226" s="513"/>
      <c r="LV226" s="513"/>
      <c r="LW226" s="513"/>
      <c r="LX226" s="513"/>
      <c r="LY226" s="513"/>
      <c r="LZ226" s="513"/>
      <c r="MA226" s="513"/>
      <c r="MB226" s="513"/>
      <c r="MC226" s="513"/>
      <c r="MD226" s="513"/>
      <c r="ME226" s="513"/>
      <c r="MF226" s="513"/>
      <c r="MG226" s="513"/>
      <c r="MH226" s="513"/>
      <c r="MI226" s="513"/>
      <c r="MJ226" s="513"/>
      <c r="MK226" s="513"/>
      <c r="ML226" s="513"/>
      <c r="MM226" s="513"/>
      <c r="MN226" s="513"/>
      <c r="MO226" s="513"/>
      <c r="MP226" s="513"/>
      <c r="MQ226" s="513"/>
      <c r="MR226" s="513"/>
      <c r="MS226" s="513"/>
      <c r="MT226" s="513"/>
      <c r="MU226" s="513"/>
      <c r="MV226" s="513"/>
      <c r="MW226" s="513"/>
      <c r="MX226" s="513"/>
      <c r="MY226" s="513"/>
      <c r="MZ226" s="513"/>
      <c r="NA226" s="513"/>
      <c r="NB226" s="513"/>
      <c r="NC226" s="513"/>
      <c r="ND226" s="513"/>
      <c r="NE226" s="513"/>
      <c r="NF226" s="513"/>
      <c r="NG226" s="513"/>
      <c r="NH226" s="513"/>
      <c r="NI226" s="513"/>
      <c r="NJ226" s="513"/>
      <c r="NK226" s="513"/>
      <c r="NL226" s="513"/>
      <c r="NM226" s="513"/>
      <c r="NN226" s="513"/>
      <c r="NO226" s="513"/>
      <c r="NP226" s="513"/>
      <c r="NQ226" s="513"/>
      <c r="NR226" s="513"/>
      <c r="NS226" s="513"/>
      <c r="NT226" s="513"/>
      <c r="NU226" s="513"/>
      <c r="NV226" s="513"/>
      <c r="NW226" s="513"/>
      <c r="NX226" s="513"/>
      <c r="NY226" s="513"/>
      <c r="NZ226" s="513"/>
      <c r="OA226" s="513"/>
      <c r="OB226" s="513"/>
      <c r="OC226" s="513"/>
      <c r="OD226" s="513"/>
      <c r="OE226" s="513"/>
      <c r="OF226" s="513"/>
      <c r="OG226" s="513"/>
      <c r="OH226" s="513"/>
      <c r="OI226" s="513"/>
      <c r="OJ226" s="513"/>
      <c r="OK226" s="513"/>
      <c r="OL226" s="513"/>
      <c r="OM226" s="513"/>
      <c r="ON226" s="513"/>
      <c r="OO226" s="513"/>
      <c r="OP226" s="513"/>
      <c r="OQ226" s="513"/>
      <c r="OR226" s="513"/>
      <c r="OS226" s="513"/>
      <c r="OT226" s="513"/>
      <c r="OU226" s="513"/>
      <c r="OV226" s="513"/>
      <c r="OW226" s="513"/>
      <c r="OX226" s="513"/>
      <c r="OY226" s="513"/>
      <c r="OZ226" s="513"/>
      <c r="PA226" s="513"/>
      <c r="PB226" s="513"/>
      <c r="PC226" s="513"/>
      <c r="PD226" s="513"/>
      <c r="PE226" s="513"/>
      <c r="PF226" s="513"/>
      <c r="PG226" s="513"/>
      <c r="PH226" s="513"/>
      <c r="PI226" s="513"/>
      <c r="PJ226" s="513"/>
      <c r="PK226" s="513"/>
      <c r="PL226" s="513"/>
      <c r="PM226" s="513"/>
      <c r="PN226" s="513"/>
      <c r="PO226" s="513"/>
      <c r="PP226" s="513"/>
      <c r="PQ226" s="513"/>
      <c r="PR226" s="513"/>
      <c r="PS226" s="513"/>
      <c r="PT226" s="513"/>
      <c r="PU226" s="513"/>
      <c r="PV226" s="513"/>
      <c r="PW226" s="513"/>
      <c r="PX226" s="513"/>
      <c r="PY226" s="513"/>
      <c r="PZ226" s="513"/>
      <c r="QA226" s="513"/>
      <c r="QB226" s="513"/>
      <c r="QC226" s="513"/>
      <c r="QD226" s="513"/>
      <c r="QE226" s="513"/>
      <c r="QF226" s="513"/>
      <c r="QG226" s="513"/>
      <c r="QH226" s="513"/>
      <c r="QI226" s="513"/>
      <c r="QJ226" s="513"/>
      <c r="QK226" s="513"/>
      <c r="QL226" s="513"/>
      <c r="QM226" s="513"/>
      <c r="QN226" s="513"/>
      <c r="QO226" s="513"/>
      <c r="QP226" s="513"/>
      <c r="QQ226" s="513"/>
      <c r="QR226" s="513"/>
      <c r="QS226" s="513"/>
      <c r="QT226" s="513"/>
      <c r="QU226" s="513"/>
      <c r="QV226" s="513"/>
      <c r="QW226" s="513"/>
      <c r="QX226" s="513"/>
      <c r="QY226" s="513"/>
      <c r="QZ226" s="513"/>
      <c r="RA226" s="513"/>
      <c r="RB226" s="513"/>
      <c r="RC226" s="513"/>
      <c r="RD226" s="513"/>
      <c r="RE226" s="513"/>
      <c r="RF226" s="513"/>
      <c r="RG226" s="513"/>
      <c r="RH226" s="513"/>
      <c r="RI226" s="513"/>
      <c r="RJ226" s="513"/>
      <c r="RK226" s="513"/>
      <c r="RL226" s="513"/>
      <c r="RM226" s="513"/>
      <c r="RN226" s="513"/>
      <c r="RO226" s="513"/>
      <c r="RP226" s="513"/>
      <c r="RQ226" s="513"/>
      <c r="RR226" s="513"/>
      <c r="RS226" s="513"/>
      <c r="RT226" s="513"/>
      <c r="RU226" s="513"/>
      <c r="RV226" s="513"/>
      <c r="RW226" s="513"/>
      <c r="RX226" s="513"/>
      <c r="RY226" s="513"/>
      <c r="RZ226" s="513"/>
      <c r="SA226" s="513"/>
      <c r="SB226" s="513"/>
      <c r="SC226" s="513"/>
      <c r="SD226" s="513"/>
      <c r="SE226" s="513"/>
      <c r="SF226" s="513"/>
      <c r="SG226" s="513"/>
      <c r="SH226" s="513"/>
      <c r="SI226" s="513"/>
      <c r="SJ226" s="513"/>
      <c r="SK226" s="513"/>
      <c r="SL226" s="513"/>
      <c r="SM226" s="513"/>
      <c r="SN226" s="513"/>
      <c r="SO226" s="513"/>
      <c r="SP226" s="513"/>
      <c r="SQ226" s="513"/>
      <c r="SR226" s="513"/>
      <c r="SS226" s="513"/>
      <c r="ST226" s="513"/>
      <c r="SU226" s="513"/>
      <c r="SV226" s="513"/>
      <c r="SW226" s="513"/>
      <c r="SX226" s="513"/>
      <c r="SY226" s="513"/>
      <c r="SZ226" s="513"/>
      <c r="TA226" s="513"/>
      <c r="TB226" s="513"/>
      <c r="TC226" s="513"/>
      <c r="TD226" s="513"/>
      <c r="TE226" s="513"/>
      <c r="TF226" s="513"/>
      <c r="TG226" s="513"/>
      <c r="TH226" s="513"/>
      <c r="TI226" s="513"/>
      <c r="TJ226" s="513"/>
      <c r="TK226" s="513"/>
      <c r="TL226" s="513"/>
      <c r="TM226" s="513"/>
      <c r="TN226" s="513"/>
      <c r="TO226" s="513"/>
      <c r="TP226" s="513"/>
      <c r="TQ226" s="513"/>
      <c r="TR226" s="513"/>
      <c r="TS226" s="513"/>
      <c r="TT226" s="513"/>
      <c r="TU226" s="513"/>
      <c r="TV226" s="513"/>
      <c r="TW226" s="513"/>
      <c r="TX226" s="513"/>
      <c r="TY226" s="513"/>
      <c r="TZ226" s="513"/>
      <c r="UA226" s="513"/>
      <c r="UB226" s="513"/>
      <c r="UC226" s="513"/>
      <c r="UD226" s="513"/>
      <c r="UE226" s="513"/>
      <c r="UF226" s="513"/>
      <c r="UG226" s="513"/>
      <c r="UH226" s="513"/>
      <c r="UI226" s="513"/>
      <c r="UJ226" s="513"/>
      <c r="UK226" s="513"/>
      <c r="UL226" s="513"/>
      <c r="UM226" s="513"/>
      <c r="UN226" s="513"/>
      <c r="UO226" s="513"/>
      <c r="UP226" s="513"/>
      <c r="UQ226" s="513"/>
      <c r="UR226" s="513"/>
      <c r="US226" s="513"/>
      <c r="UT226" s="513"/>
      <c r="UU226" s="513"/>
      <c r="UV226" s="513"/>
      <c r="UW226" s="513"/>
      <c r="UX226" s="513"/>
      <c r="UY226" s="513"/>
      <c r="UZ226" s="513"/>
      <c r="VA226" s="513"/>
      <c r="VB226" s="513"/>
      <c r="VC226" s="513"/>
      <c r="VD226" s="513"/>
      <c r="VE226" s="513"/>
      <c r="VF226" s="513"/>
      <c r="VG226" s="513"/>
      <c r="VH226" s="513"/>
      <c r="VI226" s="513"/>
      <c r="VJ226" s="513"/>
      <c r="VK226" s="513"/>
      <c r="VL226" s="513"/>
      <c r="VM226" s="513"/>
      <c r="VN226" s="513"/>
      <c r="VO226" s="513"/>
      <c r="VP226" s="513"/>
      <c r="VQ226" s="513"/>
      <c r="VR226" s="513"/>
      <c r="VS226" s="513"/>
      <c r="VT226" s="513"/>
      <c r="VU226" s="513"/>
      <c r="VV226" s="513"/>
      <c r="VW226" s="513"/>
      <c r="VX226" s="513"/>
      <c r="VY226" s="513"/>
      <c r="VZ226" s="513"/>
      <c r="WA226" s="513"/>
      <c r="WB226" s="513"/>
      <c r="WC226" s="513"/>
      <c r="WD226" s="513"/>
      <c r="WE226" s="513"/>
      <c r="WF226" s="513"/>
      <c r="WG226" s="513"/>
      <c r="WH226" s="513"/>
      <c r="WI226" s="513"/>
      <c r="WJ226" s="513"/>
      <c r="WK226" s="513"/>
      <c r="WL226" s="513"/>
      <c r="WM226" s="513"/>
      <c r="WN226" s="513"/>
      <c r="WO226" s="513"/>
      <c r="WP226" s="513"/>
      <c r="WQ226" s="513"/>
      <c r="WR226" s="513"/>
      <c r="WS226" s="513"/>
      <c r="WT226" s="513"/>
      <c r="WU226" s="513"/>
      <c r="WV226" s="513"/>
      <c r="WW226" s="513"/>
      <c r="WX226" s="513"/>
      <c r="WY226" s="513"/>
      <c r="WZ226" s="513"/>
      <c r="XA226" s="513"/>
      <c r="XB226" s="513"/>
      <c r="XC226" s="513"/>
      <c r="XD226" s="513"/>
      <c r="XE226" s="513"/>
      <c r="XF226" s="513"/>
      <c r="XG226" s="513"/>
      <c r="XH226" s="513"/>
      <c r="XI226" s="513"/>
      <c r="XJ226" s="513"/>
      <c r="XK226" s="513"/>
      <c r="XL226" s="513"/>
      <c r="XM226" s="513"/>
      <c r="XN226" s="513"/>
      <c r="XO226" s="513"/>
      <c r="XP226" s="513"/>
      <c r="XQ226" s="513"/>
      <c r="XR226" s="513"/>
      <c r="XS226" s="513"/>
      <c r="XT226" s="513"/>
      <c r="XU226" s="513"/>
      <c r="XV226" s="513"/>
      <c r="XW226" s="513"/>
      <c r="XX226" s="513"/>
      <c r="XY226" s="513"/>
      <c r="XZ226" s="513"/>
      <c r="YA226" s="513"/>
      <c r="YB226" s="513"/>
      <c r="YC226" s="513"/>
      <c r="YD226" s="513"/>
      <c r="YE226" s="513"/>
      <c r="YF226" s="513"/>
      <c r="YG226" s="513"/>
      <c r="YH226" s="513"/>
      <c r="YI226" s="513"/>
      <c r="YJ226" s="513"/>
      <c r="YK226" s="513"/>
      <c r="YL226" s="513"/>
      <c r="YM226" s="513"/>
      <c r="YN226" s="513"/>
      <c r="YO226" s="513"/>
      <c r="YP226" s="513"/>
      <c r="YQ226" s="513"/>
      <c r="YR226" s="513"/>
      <c r="YS226" s="513"/>
      <c r="YT226" s="513"/>
      <c r="YU226" s="513"/>
      <c r="YV226" s="513"/>
      <c r="YW226" s="513"/>
      <c r="YX226" s="513"/>
      <c r="YY226" s="513"/>
      <c r="YZ226" s="513"/>
      <c r="ZA226" s="513"/>
      <c r="ZB226" s="513"/>
      <c r="ZC226" s="513"/>
      <c r="ZD226" s="513"/>
      <c r="ZE226" s="513"/>
      <c r="ZF226" s="513"/>
      <c r="ZG226" s="513"/>
      <c r="ZH226" s="513"/>
      <c r="ZI226" s="513"/>
      <c r="ZJ226" s="513"/>
      <c r="ZK226" s="513"/>
      <c r="ZL226" s="513"/>
      <c r="ZM226" s="513"/>
      <c r="ZN226" s="513"/>
      <c r="ZO226" s="513"/>
      <c r="ZP226" s="513"/>
      <c r="ZQ226" s="513"/>
      <c r="ZR226" s="513"/>
      <c r="ZS226" s="513"/>
      <c r="ZT226" s="513"/>
      <c r="ZU226" s="513"/>
      <c r="ZV226" s="513"/>
      <c r="ZW226" s="513"/>
      <c r="ZX226" s="513"/>
      <c r="ZY226" s="513"/>
      <c r="ZZ226" s="513"/>
      <c r="AAA226" s="513"/>
      <c r="AAB226" s="513"/>
      <c r="AAC226" s="513"/>
      <c r="AAD226" s="513"/>
      <c r="AAE226" s="513"/>
      <c r="AAF226" s="513"/>
      <c r="AAG226" s="513"/>
      <c r="AAH226" s="513"/>
      <c r="AAI226" s="513"/>
      <c r="AAJ226" s="513"/>
      <c r="AAK226" s="513"/>
      <c r="AAL226" s="513"/>
      <c r="AAM226" s="513"/>
      <c r="AAN226" s="513"/>
      <c r="AAO226" s="513"/>
      <c r="AAP226" s="513"/>
      <c r="AAQ226" s="513"/>
      <c r="AAR226" s="513"/>
      <c r="AAS226" s="513"/>
      <c r="AAT226" s="513"/>
      <c r="AAU226" s="513"/>
      <c r="AAV226" s="513"/>
      <c r="AAW226" s="513"/>
      <c r="AAX226" s="513"/>
      <c r="AAY226" s="513"/>
      <c r="AAZ226" s="513"/>
      <c r="ABA226" s="513"/>
      <c r="ABB226" s="513"/>
      <c r="ABC226" s="513"/>
      <c r="ABD226" s="513"/>
      <c r="ABE226" s="513"/>
      <c r="ABF226" s="513"/>
      <c r="ABG226" s="513"/>
      <c r="ABH226" s="513"/>
      <c r="ABI226" s="513"/>
      <c r="ABJ226" s="513"/>
      <c r="ABK226" s="513"/>
      <c r="ABL226" s="513"/>
      <c r="ABM226" s="513"/>
      <c r="ABN226" s="513"/>
      <c r="ABO226" s="513"/>
      <c r="ABP226" s="513"/>
      <c r="ABQ226" s="513"/>
      <c r="ABR226" s="513"/>
      <c r="ABS226" s="513"/>
      <c r="ABT226" s="513"/>
      <c r="ABU226" s="513"/>
      <c r="ABV226" s="513"/>
      <c r="ABW226" s="513"/>
      <c r="ABX226" s="513"/>
      <c r="ABY226" s="513"/>
      <c r="ABZ226" s="513"/>
      <c r="ACA226" s="513"/>
      <c r="ACB226" s="513"/>
      <c r="ACC226" s="513"/>
      <c r="ACD226" s="513"/>
      <c r="ACE226" s="513"/>
      <c r="ACF226" s="513"/>
      <c r="ACG226" s="513"/>
      <c r="ACH226" s="513"/>
      <c r="ACI226" s="513"/>
      <c r="ACJ226" s="513"/>
      <c r="ACK226" s="513"/>
      <c r="ACL226" s="513"/>
      <c r="ACM226" s="513"/>
      <c r="ACN226" s="513"/>
      <c r="ACO226" s="513"/>
      <c r="ACP226" s="513"/>
      <c r="ACQ226" s="513"/>
      <c r="ACR226" s="513"/>
      <c r="ACS226" s="513"/>
      <c r="ACT226" s="513"/>
      <c r="ACU226" s="513"/>
      <c r="ACV226" s="513"/>
      <c r="ACW226" s="513"/>
      <c r="ACX226" s="513"/>
      <c r="ACY226" s="513"/>
      <c r="ACZ226" s="513"/>
      <c r="ADA226" s="513"/>
      <c r="ADB226" s="513"/>
      <c r="ADC226" s="513"/>
      <c r="ADD226" s="513"/>
      <c r="ADE226" s="513"/>
      <c r="ADF226" s="513"/>
      <c r="ADG226" s="513"/>
      <c r="ADH226" s="513"/>
      <c r="ADI226" s="513"/>
      <c r="ADJ226" s="513"/>
      <c r="ADK226" s="513"/>
      <c r="ADL226" s="513"/>
      <c r="ADM226" s="513"/>
      <c r="ADN226" s="513"/>
      <c r="ADO226" s="513"/>
      <c r="ADP226" s="513"/>
      <c r="ADQ226" s="513"/>
      <c r="ADR226" s="513"/>
      <c r="ADS226" s="513"/>
      <c r="ADT226" s="513"/>
      <c r="ADU226" s="513"/>
      <c r="ADV226" s="513"/>
      <c r="ADW226" s="513"/>
      <c r="ADX226" s="513"/>
      <c r="ADY226" s="513"/>
      <c r="ADZ226" s="513"/>
      <c r="AEA226" s="513"/>
      <c r="AEB226" s="513"/>
      <c r="AEC226" s="513"/>
      <c r="AED226" s="513"/>
      <c r="AEE226" s="513"/>
      <c r="AEF226" s="513"/>
      <c r="AEG226" s="513"/>
      <c r="AEH226" s="513"/>
      <c r="AEI226" s="513"/>
      <c r="AEJ226" s="513"/>
      <c r="AEK226" s="513"/>
      <c r="AEL226" s="513"/>
      <c r="AEM226" s="513"/>
      <c r="AEN226" s="513"/>
      <c r="AEO226" s="513"/>
      <c r="AEP226" s="513"/>
      <c r="AEQ226" s="513"/>
      <c r="AER226" s="513"/>
      <c r="AES226" s="513"/>
      <c r="AET226" s="513"/>
      <c r="AEU226" s="513"/>
      <c r="AEV226" s="513"/>
      <c r="AEW226" s="513"/>
      <c r="AEX226" s="513"/>
      <c r="AEY226" s="513"/>
      <c r="AEZ226" s="513"/>
      <c r="AFA226" s="513"/>
      <c r="AFB226" s="513"/>
      <c r="AFC226" s="513"/>
      <c r="AFD226" s="513"/>
      <c r="AFE226" s="513"/>
      <c r="AFF226" s="513"/>
      <c r="AFG226" s="513"/>
      <c r="AFH226" s="513"/>
      <c r="AFI226" s="513"/>
      <c r="AFJ226" s="513"/>
      <c r="AFK226" s="513"/>
      <c r="AFL226" s="513"/>
      <c r="AFM226" s="513"/>
      <c r="AFN226" s="513"/>
      <c r="AFO226" s="513"/>
      <c r="AFP226" s="513"/>
      <c r="AFQ226" s="513"/>
      <c r="AFR226" s="513"/>
      <c r="AFS226" s="513"/>
      <c r="AFT226" s="513"/>
      <c r="AFU226" s="513"/>
      <c r="AFV226" s="513"/>
      <c r="AFW226" s="513"/>
      <c r="AFX226" s="513"/>
      <c r="AFY226" s="513"/>
      <c r="AFZ226" s="513"/>
      <c r="AGA226" s="513"/>
      <c r="AGB226" s="513"/>
      <c r="AGC226" s="513"/>
      <c r="AGD226" s="513"/>
      <c r="AGE226" s="513"/>
      <c r="AGF226" s="513"/>
      <c r="AGG226" s="513"/>
      <c r="AGH226" s="513"/>
      <c r="AGI226" s="513"/>
      <c r="AGJ226" s="513"/>
      <c r="AGK226" s="513"/>
      <c r="AGL226" s="513"/>
      <c r="AGM226" s="513"/>
      <c r="AGN226" s="513"/>
      <c r="AGO226" s="513"/>
      <c r="AGP226" s="513"/>
      <c r="AGQ226" s="513"/>
      <c r="AGR226" s="513"/>
      <c r="AGS226" s="513"/>
      <c r="AGT226" s="513"/>
      <c r="AGU226" s="513"/>
      <c r="AGV226" s="513"/>
      <c r="AGW226" s="513"/>
      <c r="AGX226" s="513"/>
      <c r="AGY226" s="513"/>
      <c r="AGZ226" s="513"/>
      <c r="AHA226" s="513"/>
      <c r="AHB226" s="513"/>
      <c r="AHC226" s="513"/>
      <c r="AHD226" s="513"/>
      <c r="AHE226" s="513"/>
      <c r="AHF226" s="513"/>
      <c r="AHG226" s="513"/>
      <c r="AHH226" s="513"/>
      <c r="AHI226" s="513"/>
      <c r="AHJ226" s="513"/>
      <c r="AHK226" s="513"/>
      <c r="AHL226" s="513"/>
      <c r="AHM226" s="513"/>
      <c r="AHN226" s="513"/>
      <c r="AHO226" s="513"/>
      <c r="AHP226" s="513"/>
      <c r="AHQ226" s="513"/>
      <c r="AHR226" s="513"/>
      <c r="AHS226" s="513"/>
      <c r="AHT226" s="513"/>
      <c r="AHU226" s="513"/>
      <c r="AHV226" s="513"/>
      <c r="AHW226" s="513"/>
      <c r="AHX226" s="513"/>
      <c r="AHY226" s="513"/>
      <c r="AHZ226" s="513"/>
      <c r="AIA226" s="513"/>
      <c r="AIB226" s="513"/>
      <c r="AIC226" s="513"/>
      <c r="AID226" s="513"/>
      <c r="AIE226" s="513"/>
      <c r="AIF226" s="513"/>
      <c r="AIG226" s="513"/>
      <c r="AIH226" s="513"/>
      <c r="AII226" s="513"/>
      <c r="AIJ226" s="513"/>
      <c r="AIK226" s="513"/>
      <c r="AIL226" s="513"/>
      <c r="AIM226" s="513"/>
      <c r="AIN226" s="513"/>
      <c r="AIO226" s="513"/>
      <c r="AIP226" s="513"/>
      <c r="AIQ226" s="513"/>
      <c r="AIR226" s="513"/>
      <c r="AIS226" s="513"/>
      <c r="AIT226" s="513"/>
      <c r="AIU226" s="513"/>
      <c r="AIV226" s="513"/>
      <c r="AIW226" s="513"/>
      <c r="AIX226" s="513"/>
      <c r="AIY226" s="513"/>
      <c r="AIZ226" s="513"/>
      <c r="AJA226" s="513"/>
      <c r="AJB226" s="513"/>
      <c r="AJC226" s="513"/>
      <c r="AJD226" s="513"/>
      <c r="AJE226" s="513"/>
      <c r="AJF226" s="513"/>
      <c r="AJG226" s="513"/>
      <c r="AJH226" s="513"/>
      <c r="AJI226" s="513"/>
      <c r="AJJ226" s="513"/>
      <c r="AJK226" s="513"/>
      <c r="AJL226" s="513"/>
      <c r="AJM226" s="513"/>
      <c r="AJN226" s="513"/>
      <c r="AJO226" s="513"/>
      <c r="AJP226" s="513"/>
      <c r="AJQ226" s="513"/>
      <c r="AJR226" s="513"/>
      <c r="AJS226" s="513"/>
      <c r="AJT226" s="513"/>
      <c r="AJU226" s="513"/>
      <c r="AJV226" s="513"/>
      <c r="AJW226" s="513"/>
      <c r="AJX226" s="513"/>
      <c r="AJY226" s="513"/>
      <c r="AJZ226" s="513"/>
      <c r="AKA226" s="513"/>
      <c r="AKB226" s="513"/>
      <c r="AKC226" s="513"/>
      <c r="AKD226" s="513"/>
      <c r="AKE226" s="513"/>
      <c r="AKF226" s="513"/>
      <c r="AKG226" s="513"/>
      <c r="AKH226" s="513"/>
      <c r="AKI226" s="513"/>
      <c r="AKJ226" s="513"/>
      <c r="AKK226" s="513"/>
      <c r="AKL226" s="513"/>
      <c r="AKM226" s="513"/>
      <c r="AKN226" s="513"/>
      <c r="AKO226" s="513"/>
      <c r="AKP226" s="513"/>
      <c r="AKQ226" s="513"/>
      <c r="AKR226" s="513"/>
      <c r="AKS226" s="513"/>
      <c r="AKT226" s="513"/>
      <c r="AKU226" s="513"/>
      <c r="AKV226" s="513"/>
      <c r="AKW226" s="513"/>
      <c r="AKX226" s="513"/>
      <c r="AKY226" s="513"/>
      <c r="AKZ226" s="513"/>
      <c r="ALA226" s="513"/>
      <c r="ALB226" s="513"/>
      <c r="ALC226" s="513"/>
      <c r="ALD226" s="513"/>
      <c r="ALE226" s="513"/>
      <c r="ALF226" s="513"/>
      <c r="ALG226" s="513"/>
      <c r="ALH226" s="513"/>
      <c r="ALI226" s="513"/>
      <c r="ALJ226" s="513"/>
      <c r="ALK226" s="513"/>
      <c r="ALL226" s="513"/>
      <c r="ALM226" s="513"/>
      <c r="ALN226" s="513"/>
      <c r="ALO226" s="513"/>
      <c r="ALP226" s="513"/>
      <c r="ALQ226" s="513"/>
      <c r="ALR226" s="513"/>
      <c r="ALS226" s="513"/>
      <c r="ALT226" s="513"/>
      <c r="ALU226" s="513"/>
      <c r="ALV226" s="513"/>
      <c r="ALW226" s="513"/>
      <c r="ALX226" s="513"/>
      <c r="ALY226" s="513"/>
      <c r="ALZ226" s="513"/>
      <c r="AMA226" s="513"/>
      <c r="AMB226" s="513"/>
      <c r="AMC226" s="513"/>
      <c r="AMD226" s="513"/>
      <c r="AME226" s="513"/>
      <c r="AMF226" s="513"/>
      <c r="AMG226" s="513"/>
      <c r="AMH226" s="513"/>
      <c r="AMI226" s="513"/>
      <c r="AMJ226" s="513"/>
      <c r="AMK226" s="513"/>
      <c r="AML226" s="513"/>
      <c r="AMM226" s="513"/>
      <c r="AMN226" s="513"/>
      <c r="AMO226" s="513"/>
      <c r="AMP226" s="513"/>
      <c r="AMQ226" s="513"/>
      <c r="AMR226" s="513"/>
      <c r="AMS226" s="513"/>
      <c r="AMT226" s="513"/>
      <c r="AMU226" s="513"/>
      <c r="AMV226" s="513"/>
      <c r="AMW226" s="513"/>
      <c r="AMX226" s="513"/>
      <c r="AMY226" s="513"/>
      <c r="AMZ226" s="513"/>
      <c r="ANA226" s="513"/>
      <c r="ANB226" s="513"/>
      <c r="ANC226" s="513"/>
      <c r="AND226" s="513"/>
      <c r="ANE226" s="513"/>
      <c r="ANF226" s="513"/>
      <c r="ANG226" s="513"/>
      <c r="ANH226" s="513"/>
      <c r="ANI226" s="513"/>
      <c r="ANJ226" s="513"/>
      <c r="ANK226" s="513"/>
      <c r="ANL226" s="513"/>
      <c r="ANM226" s="513"/>
      <c r="ANN226" s="513"/>
      <c r="ANO226" s="513"/>
      <c r="ANP226" s="513"/>
      <c r="ANQ226" s="513"/>
      <c r="ANR226" s="513"/>
      <c r="ANS226" s="513"/>
      <c r="ANT226" s="513"/>
      <c r="ANU226" s="513"/>
      <c r="ANV226" s="513"/>
      <c r="ANW226" s="513"/>
      <c r="ANX226" s="513"/>
      <c r="ANY226" s="513"/>
      <c r="ANZ226" s="513"/>
      <c r="AOA226" s="513"/>
      <c r="AOB226" s="513"/>
      <c r="AOC226" s="513"/>
      <c r="AOD226" s="513"/>
      <c r="AOE226" s="513"/>
      <c r="AOF226" s="513"/>
      <c r="AOG226" s="513"/>
      <c r="AOH226" s="513"/>
      <c r="AOI226" s="513"/>
      <c r="AOJ226" s="513"/>
      <c r="AOK226" s="513"/>
      <c r="AOL226" s="513"/>
      <c r="AOM226" s="513"/>
      <c r="AON226" s="513"/>
      <c r="AOO226" s="513"/>
      <c r="AOP226" s="513"/>
      <c r="AOQ226" s="513"/>
      <c r="AOR226" s="513"/>
      <c r="AOS226" s="513"/>
      <c r="AOT226" s="513"/>
      <c r="AOU226" s="513"/>
      <c r="AOV226" s="513"/>
      <c r="AOW226" s="513"/>
      <c r="AOX226" s="513"/>
      <c r="AOY226" s="513"/>
      <c r="AOZ226" s="513"/>
      <c r="APA226" s="513"/>
      <c r="APB226" s="513"/>
      <c r="APC226" s="513"/>
      <c r="APD226" s="513"/>
      <c r="APE226" s="513"/>
      <c r="APF226" s="513"/>
      <c r="APG226" s="513"/>
      <c r="APH226" s="513"/>
      <c r="API226" s="513"/>
      <c r="APJ226" s="513"/>
      <c r="APK226" s="513"/>
      <c r="APL226" s="513"/>
      <c r="APM226" s="513"/>
      <c r="APN226" s="513"/>
      <c r="APO226" s="513"/>
      <c r="APP226" s="513"/>
      <c r="APQ226" s="513"/>
      <c r="APR226" s="513"/>
      <c r="APS226" s="513"/>
      <c r="APT226" s="513"/>
      <c r="APU226" s="513"/>
      <c r="APV226" s="513"/>
      <c r="APW226" s="513"/>
      <c r="APX226" s="513"/>
      <c r="APY226" s="513"/>
      <c r="APZ226" s="513"/>
      <c r="AQA226" s="513"/>
      <c r="AQB226" s="513"/>
      <c r="AQC226" s="513"/>
      <c r="AQD226" s="513"/>
      <c r="AQE226" s="513"/>
      <c r="AQF226" s="513"/>
      <c r="AQG226" s="513"/>
      <c r="AQH226" s="513"/>
      <c r="AQI226" s="513"/>
      <c r="AQJ226" s="513"/>
      <c r="AQK226" s="513"/>
      <c r="AQL226" s="513"/>
      <c r="AQM226" s="513"/>
      <c r="AQN226" s="513"/>
      <c r="AQO226" s="513"/>
      <c r="AQP226" s="513"/>
      <c r="AQQ226" s="513"/>
      <c r="AQR226" s="513"/>
      <c r="AQS226" s="513"/>
      <c r="AQT226" s="513"/>
      <c r="AQU226" s="513"/>
      <c r="AQV226" s="513"/>
      <c r="AQW226" s="513"/>
      <c r="AQX226" s="513"/>
      <c r="AQY226" s="513"/>
      <c r="AQZ226" s="513"/>
      <c r="ARA226" s="513"/>
      <c r="ARB226" s="513"/>
      <c r="ARC226" s="513"/>
      <c r="ARD226" s="513"/>
      <c r="ARE226" s="513"/>
      <c r="ARF226" s="513"/>
      <c r="ARG226" s="513"/>
      <c r="ARH226" s="513"/>
      <c r="ARI226" s="513"/>
      <c r="ARJ226" s="513"/>
      <c r="ARK226" s="513"/>
      <c r="ARL226" s="513"/>
      <c r="ARM226" s="513"/>
      <c r="ARN226" s="513"/>
      <c r="ARO226" s="513"/>
      <c r="ARP226" s="513"/>
      <c r="ARQ226" s="513"/>
      <c r="ARR226" s="513"/>
      <c r="ARS226" s="513"/>
      <c r="ART226" s="513"/>
      <c r="ARU226" s="513"/>
      <c r="ARV226" s="513"/>
      <c r="ARW226" s="513"/>
      <c r="ARX226" s="513"/>
      <c r="ARY226" s="513"/>
      <c r="ARZ226" s="513"/>
      <c r="ASA226" s="513"/>
      <c r="ASB226" s="513"/>
      <c r="ASC226" s="513"/>
      <c r="ASD226" s="513"/>
      <c r="ASE226" s="513"/>
      <c r="ASF226" s="513"/>
      <c r="ASG226" s="513"/>
      <c r="ASH226" s="513"/>
      <c r="ASI226" s="513"/>
      <c r="ASJ226" s="513"/>
      <c r="ASK226" s="513"/>
      <c r="ASL226" s="513"/>
      <c r="ASM226" s="513"/>
      <c r="ASN226" s="513"/>
      <c r="ASO226" s="513"/>
      <c r="ASP226" s="513"/>
      <c r="ASQ226" s="513"/>
      <c r="ASR226" s="513"/>
      <c r="ASS226" s="513"/>
      <c r="AST226" s="513"/>
      <c r="ASU226" s="513"/>
      <c r="ASV226" s="513"/>
      <c r="ASW226" s="513"/>
      <c r="ASX226" s="513"/>
      <c r="ASY226" s="513"/>
      <c r="ASZ226" s="513"/>
      <c r="ATA226" s="513"/>
      <c r="ATB226" s="513"/>
      <c r="ATC226" s="513"/>
      <c r="ATD226" s="513"/>
      <c r="ATE226" s="513"/>
      <c r="ATF226" s="513"/>
      <c r="ATG226" s="513"/>
      <c r="ATH226" s="513"/>
      <c r="ATI226" s="513"/>
      <c r="ATJ226" s="513"/>
      <c r="ATK226" s="513"/>
      <c r="ATL226" s="513"/>
      <c r="ATM226" s="513"/>
      <c r="ATN226" s="513"/>
      <c r="ATO226" s="513"/>
      <c r="ATP226" s="513"/>
      <c r="ATQ226" s="513"/>
      <c r="ATR226" s="513"/>
      <c r="ATS226" s="513"/>
      <c r="ATT226" s="513"/>
      <c r="ATU226" s="513"/>
      <c r="ATV226" s="513"/>
      <c r="ATW226" s="513"/>
      <c r="ATX226" s="513"/>
      <c r="ATY226" s="513"/>
      <c r="ATZ226" s="513"/>
      <c r="AUA226" s="513"/>
      <c r="AUB226" s="513"/>
      <c r="AUC226" s="513"/>
      <c r="AUD226" s="513"/>
      <c r="AUE226" s="513"/>
      <c r="AUF226" s="513"/>
      <c r="AUG226" s="513"/>
      <c r="AUH226" s="513"/>
      <c r="AUI226" s="513"/>
      <c r="AUJ226" s="513"/>
      <c r="AUK226" s="513"/>
      <c r="AUL226" s="513"/>
      <c r="AUM226" s="513"/>
      <c r="AUN226" s="513"/>
      <c r="AUO226" s="513"/>
      <c r="AUP226" s="513"/>
      <c r="AUQ226" s="513"/>
      <c r="AUR226" s="513"/>
      <c r="AUS226" s="513"/>
      <c r="AUT226" s="513"/>
      <c r="AUU226" s="513"/>
      <c r="AUV226" s="513"/>
      <c r="AUW226" s="513"/>
      <c r="AUX226" s="513"/>
      <c r="AUY226" s="513"/>
      <c r="AUZ226" s="513"/>
      <c r="AVA226" s="513"/>
      <c r="AVB226" s="513"/>
      <c r="AVC226" s="513"/>
      <c r="AVD226" s="513"/>
      <c r="AVE226" s="513"/>
      <c r="AVF226" s="513"/>
      <c r="AVG226" s="513"/>
      <c r="AVH226" s="513"/>
      <c r="AVI226" s="513"/>
      <c r="AVJ226" s="513"/>
      <c r="AVK226" s="513"/>
      <c r="AVL226" s="513"/>
      <c r="AVM226" s="513"/>
      <c r="AVN226" s="513"/>
      <c r="AVO226" s="513"/>
      <c r="AVP226" s="513"/>
      <c r="AVQ226" s="513"/>
      <c r="AVR226" s="513"/>
      <c r="AVS226" s="513"/>
      <c r="AVT226" s="513"/>
      <c r="AVU226" s="513"/>
      <c r="AVV226" s="513"/>
      <c r="AVW226" s="513"/>
      <c r="AVX226" s="513"/>
      <c r="AVY226" s="513"/>
      <c r="AVZ226" s="513"/>
      <c r="AWA226" s="513"/>
      <c r="AWB226" s="513"/>
      <c r="AWC226" s="513"/>
      <c r="AWD226" s="513"/>
      <c r="AWE226" s="513"/>
      <c r="AWF226" s="513"/>
      <c r="AWG226" s="513"/>
      <c r="AWH226" s="513"/>
      <c r="AWI226" s="513"/>
      <c r="AWJ226" s="513"/>
      <c r="AWK226" s="513"/>
      <c r="AWL226" s="513"/>
      <c r="AWM226" s="513"/>
      <c r="AWN226" s="513"/>
      <c r="AWO226" s="513"/>
      <c r="AWP226" s="513"/>
      <c r="AWQ226" s="513"/>
      <c r="AWR226" s="513"/>
      <c r="AWS226" s="513"/>
      <c r="AWT226" s="513"/>
      <c r="AWU226" s="513"/>
      <c r="AWV226" s="513"/>
      <c r="AWW226" s="513"/>
      <c r="AWX226" s="513"/>
      <c r="AWY226" s="513"/>
      <c r="AWZ226" s="513"/>
      <c r="AXA226" s="513"/>
      <c r="AXB226" s="513"/>
      <c r="AXC226" s="513"/>
      <c r="AXD226" s="513"/>
      <c r="AXE226" s="513"/>
      <c r="AXF226" s="513"/>
      <c r="AXG226" s="513"/>
      <c r="AXH226" s="513"/>
      <c r="AXI226" s="513"/>
      <c r="AXJ226" s="513"/>
      <c r="AXK226" s="513"/>
      <c r="AXL226" s="513"/>
      <c r="AXM226" s="513"/>
      <c r="AXN226" s="513"/>
      <c r="AXO226" s="513"/>
      <c r="AXP226" s="513"/>
      <c r="AXQ226" s="513"/>
      <c r="AXR226" s="513"/>
      <c r="AXS226" s="513"/>
      <c r="AXT226" s="513"/>
      <c r="AXU226" s="513"/>
      <c r="AXV226" s="513"/>
      <c r="AXW226" s="513"/>
      <c r="AXX226" s="513"/>
      <c r="AXY226" s="513"/>
      <c r="AXZ226" s="513"/>
      <c r="AYA226" s="513"/>
      <c r="AYB226" s="513"/>
      <c r="AYC226" s="513"/>
      <c r="AYD226" s="513"/>
      <c r="AYE226" s="513"/>
      <c r="AYF226" s="513"/>
      <c r="AYG226" s="513"/>
      <c r="AYH226" s="513"/>
      <c r="AYI226" s="513"/>
      <c r="AYJ226" s="513"/>
      <c r="AYK226" s="513"/>
      <c r="AYL226" s="513"/>
      <c r="AYM226" s="513"/>
      <c r="AYN226" s="513"/>
      <c r="AYO226" s="513"/>
      <c r="AYP226" s="513"/>
      <c r="AYQ226" s="513"/>
      <c r="AYR226" s="513"/>
      <c r="AYS226" s="513"/>
      <c r="AYT226" s="513"/>
      <c r="AYU226" s="513"/>
      <c r="AYV226" s="513"/>
      <c r="AYW226" s="513"/>
      <c r="AYX226" s="513"/>
      <c r="AYY226" s="513"/>
      <c r="AYZ226" s="513"/>
      <c r="AZA226" s="513"/>
      <c r="AZB226" s="513"/>
      <c r="AZC226" s="513"/>
      <c r="AZD226" s="513"/>
      <c r="AZE226" s="513"/>
      <c r="AZF226" s="513"/>
      <c r="AZG226" s="513"/>
      <c r="AZH226" s="513"/>
      <c r="AZI226" s="513"/>
      <c r="AZJ226" s="513"/>
      <c r="AZK226" s="513"/>
      <c r="AZL226" s="513"/>
      <c r="AZM226" s="513"/>
      <c r="AZN226" s="513"/>
      <c r="AZO226" s="513"/>
      <c r="AZP226" s="513"/>
      <c r="AZQ226" s="513"/>
      <c r="AZR226" s="513"/>
      <c r="AZS226" s="513"/>
      <c r="AZT226" s="513"/>
      <c r="AZU226" s="513"/>
      <c r="AZV226" s="513"/>
      <c r="AZW226" s="513"/>
      <c r="AZX226" s="513"/>
      <c r="AZY226" s="513"/>
      <c r="AZZ226" s="513"/>
      <c r="BAA226" s="513"/>
      <c r="BAB226" s="513"/>
      <c r="BAC226" s="513"/>
      <c r="BAD226" s="513"/>
      <c r="BAE226" s="513"/>
      <c r="BAF226" s="513"/>
      <c r="BAG226" s="513"/>
      <c r="BAH226" s="513"/>
      <c r="BAI226" s="513"/>
      <c r="BAJ226" s="513"/>
      <c r="BAK226" s="513"/>
      <c r="BAL226" s="513"/>
      <c r="BAM226" s="513"/>
      <c r="BAN226" s="513"/>
      <c r="BAO226" s="513"/>
      <c r="BAP226" s="513"/>
      <c r="BAQ226" s="513"/>
      <c r="BAR226" s="513"/>
      <c r="BAS226" s="513"/>
      <c r="BAT226" s="513"/>
      <c r="BAU226" s="513"/>
      <c r="BAV226" s="513"/>
      <c r="BAW226" s="513"/>
      <c r="BAX226" s="513"/>
      <c r="BAY226" s="513"/>
      <c r="BAZ226" s="513"/>
      <c r="BBA226" s="513"/>
      <c r="BBB226" s="513"/>
      <c r="BBC226" s="513"/>
      <c r="BBD226" s="513"/>
      <c r="BBE226" s="513"/>
      <c r="BBF226" s="513"/>
      <c r="BBG226" s="513"/>
      <c r="BBH226" s="513"/>
      <c r="BBI226" s="513"/>
      <c r="BBJ226" s="513"/>
      <c r="BBK226" s="513"/>
      <c r="BBL226" s="513"/>
      <c r="BBM226" s="513"/>
      <c r="BBN226" s="513"/>
      <c r="BBO226" s="513"/>
      <c r="BBP226" s="513"/>
      <c r="BBQ226" s="513"/>
      <c r="BBR226" s="513"/>
      <c r="BBS226" s="513"/>
      <c r="BBT226" s="513"/>
      <c r="BBU226" s="513"/>
      <c r="BBV226" s="513"/>
      <c r="BBW226" s="513"/>
      <c r="BBX226" s="513"/>
      <c r="BBY226" s="513"/>
      <c r="BBZ226" s="513"/>
      <c r="BCA226" s="513"/>
      <c r="BCB226" s="513"/>
      <c r="BCC226" s="513"/>
      <c r="BCD226" s="513"/>
      <c r="BCE226" s="513"/>
      <c r="BCF226" s="513"/>
      <c r="BCG226" s="513"/>
      <c r="BCH226" s="513"/>
      <c r="BCI226" s="513"/>
      <c r="BCJ226" s="513"/>
      <c r="BCK226" s="513"/>
      <c r="BCL226" s="513"/>
      <c r="BCM226" s="513"/>
      <c r="BCN226" s="513"/>
      <c r="BCO226" s="513"/>
      <c r="BCP226" s="513"/>
      <c r="BCQ226" s="513"/>
      <c r="BCR226" s="513"/>
      <c r="BCS226" s="513"/>
      <c r="BCT226" s="513"/>
      <c r="BCU226" s="513"/>
      <c r="BCV226" s="513"/>
      <c r="BCW226" s="513"/>
      <c r="BCX226" s="513"/>
      <c r="BCY226" s="513"/>
      <c r="BCZ226" s="513"/>
      <c r="BDA226" s="513"/>
      <c r="BDB226" s="513"/>
      <c r="BDC226" s="513"/>
      <c r="BDD226" s="513"/>
      <c r="BDE226" s="513"/>
      <c r="BDF226" s="513"/>
      <c r="BDG226" s="513"/>
      <c r="BDH226" s="513"/>
      <c r="BDI226" s="513"/>
      <c r="BDJ226" s="513"/>
      <c r="BDK226" s="513"/>
      <c r="BDL226" s="513"/>
      <c r="BDM226" s="513"/>
      <c r="BDN226" s="513"/>
      <c r="BDO226" s="513"/>
      <c r="BDP226" s="513"/>
      <c r="BDQ226" s="513"/>
      <c r="BDR226" s="513"/>
      <c r="BDS226" s="513"/>
      <c r="BDT226" s="513"/>
      <c r="BDU226" s="513"/>
      <c r="BDV226" s="513"/>
      <c r="BDW226" s="513"/>
      <c r="BDX226" s="513"/>
      <c r="BDY226" s="513"/>
      <c r="BDZ226" s="513"/>
      <c r="BEA226" s="513"/>
      <c r="BEB226" s="513"/>
      <c r="BEC226" s="513"/>
      <c r="BED226" s="513"/>
      <c r="BEE226" s="513"/>
      <c r="BEF226" s="513"/>
      <c r="BEG226" s="513"/>
      <c r="BEH226" s="513"/>
      <c r="BEI226" s="513"/>
      <c r="BEJ226" s="513"/>
      <c r="BEK226" s="513"/>
      <c r="BEL226" s="513"/>
      <c r="BEM226" s="513"/>
      <c r="BEN226" s="513"/>
      <c r="BEO226" s="513"/>
      <c r="BEP226" s="513"/>
      <c r="BEQ226" s="513"/>
      <c r="BER226" s="513"/>
      <c r="BES226" s="513"/>
      <c r="BET226" s="513"/>
      <c r="BEU226" s="513"/>
      <c r="BEV226" s="513"/>
      <c r="BEW226" s="513"/>
      <c r="BEX226" s="513"/>
      <c r="BEY226" s="513"/>
      <c r="BEZ226" s="513"/>
      <c r="BFA226" s="513"/>
      <c r="BFB226" s="513"/>
      <c r="BFC226" s="513"/>
      <c r="BFD226" s="513"/>
      <c r="BFE226" s="513"/>
      <c r="BFF226" s="513"/>
      <c r="BFG226" s="513"/>
      <c r="BFH226" s="513"/>
      <c r="BFI226" s="513"/>
      <c r="BFJ226" s="513"/>
      <c r="BFK226" s="513"/>
      <c r="BFL226" s="513"/>
      <c r="BFM226" s="513"/>
      <c r="BFN226" s="513"/>
      <c r="BFO226" s="513"/>
      <c r="BFP226" s="513"/>
      <c r="BFQ226" s="513"/>
      <c r="BFR226" s="513"/>
      <c r="BFS226" s="513"/>
      <c r="BFT226" s="513"/>
      <c r="BFU226" s="513"/>
      <c r="BFV226" s="513"/>
      <c r="BFW226" s="513"/>
      <c r="BFX226" s="513"/>
      <c r="BFY226" s="513"/>
      <c r="BFZ226" s="513"/>
      <c r="BGA226" s="513"/>
      <c r="BGB226" s="513"/>
      <c r="BGC226" s="513"/>
      <c r="BGD226" s="513"/>
      <c r="BGE226" s="513"/>
      <c r="BGF226" s="513"/>
      <c r="BGG226" s="513"/>
      <c r="BGH226" s="513"/>
      <c r="BGI226" s="513"/>
      <c r="BGJ226" s="513"/>
      <c r="BGK226" s="513"/>
      <c r="BGL226" s="513"/>
      <c r="BGM226" s="513"/>
      <c r="BGN226" s="513"/>
      <c r="BGO226" s="513"/>
      <c r="BGP226" s="513"/>
      <c r="BGQ226" s="513"/>
      <c r="BGR226" s="513"/>
      <c r="BGS226" s="513"/>
      <c r="BGT226" s="513"/>
      <c r="BGU226" s="513"/>
      <c r="BGV226" s="513"/>
      <c r="BGW226" s="513"/>
      <c r="BGX226" s="513"/>
      <c r="BGY226" s="513"/>
      <c r="BGZ226" s="513"/>
      <c r="BHA226" s="513"/>
      <c r="BHB226" s="513"/>
      <c r="BHC226" s="513"/>
      <c r="BHD226" s="513"/>
      <c r="BHE226" s="513"/>
      <c r="BHF226" s="513"/>
      <c r="BHG226" s="513"/>
      <c r="BHH226" s="513"/>
      <c r="BHI226" s="513"/>
      <c r="BHJ226" s="513"/>
      <c r="BHK226" s="513"/>
      <c r="BHL226" s="513"/>
      <c r="BHM226" s="513"/>
      <c r="BHN226" s="513"/>
      <c r="BHO226" s="513"/>
      <c r="BHP226" s="513"/>
      <c r="BHQ226" s="513"/>
      <c r="BHR226" s="513"/>
      <c r="BHS226" s="513"/>
      <c r="BHT226" s="513"/>
      <c r="BHU226" s="513"/>
      <c r="BHV226" s="513"/>
      <c r="BHW226" s="513"/>
      <c r="BHX226" s="513"/>
      <c r="BHY226" s="513"/>
      <c r="BHZ226" s="513"/>
      <c r="BIA226" s="513"/>
      <c r="BIB226" s="513"/>
      <c r="BIC226" s="513"/>
      <c r="BID226" s="513"/>
      <c r="BIE226" s="513"/>
      <c r="BIF226" s="513"/>
      <c r="BIG226" s="513"/>
      <c r="BIH226" s="513"/>
      <c r="BII226" s="513"/>
      <c r="BIJ226" s="513"/>
      <c r="BIK226" s="513"/>
      <c r="BIL226" s="513"/>
      <c r="BIM226" s="513"/>
      <c r="BIN226" s="513"/>
      <c r="BIO226" s="513"/>
      <c r="BIP226" s="513"/>
      <c r="BIQ226" s="513"/>
      <c r="BIR226" s="513"/>
      <c r="BIS226" s="513"/>
      <c r="BIT226" s="513"/>
      <c r="BIU226" s="513"/>
      <c r="BIV226" s="513"/>
      <c r="BIW226" s="513"/>
      <c r="BIX226" s="513"/>
      <c r="BIY226" s="513"/>
      <c r="BIZ226" s="513"/>
      <c r="BJA226" s="513"/>
      <c r="BJB226" s="513"/>
      <c r="BJC226" s="513"/>
      <c r="BJD226" s="513"/>
      <c r="BJE226" s="513"/>
      <c r="BJF226" s="513"/>
      <c r="BJG226" s="513"/>
      <c r="BJH226" s="513"/>
      <c r="BJI226" s="513"/>
      <c r="BJJ226" s="513"/>
      <c r="BJK226" s="513"/>
      <c r="BJL226" s="513"/>
      <c r="BJM226" s="513"/>
      <c r="BJN226" s="513"/>
      <c r="BJO226" s="513"/>
      <c r="BJP226" s="513"/>
      <c r="BJQ226" s="513"/>
      <c r="BJR226" s="513"/>
      <c r="BJS226" s="513"/>
      <c r="BJT226" s="513"/>
      <c r="BJU226" s="513"/>
      <c r="BJV226" s="513"/>
      <c r="BJW226" s="513"/>
      <c r="BJX226" s="513"/>
      <c r="BJY226" s="513"/>
      <c r="BJZ226" s="513"/>
      <c r="BKA226" s="513"/>
      <c r="BKB226" s="513"/>
      <c r="BKC226" s="513"/>
      <c r="BKD226" s="513"/>
      <c r="BKE226" s="513"/>
      <c r="BKF226" s="513"/>
      <c r="BKG226" s="513"/>
      <c r="BKH226" s="513"/>
      <c r="BKI226" s="513"/>
      <c r="BKJ226" s="513"/>
      <c r="BKK226" s="513"/>
      <c r="BKL226" s="513"/>
      <c r="BKM226" s="513"/>
      <c r="BKN226" s="513"/>
      <c r="BKO226" s="513"/>
      <c r="BKP226" s="513"/>
      <c r="BKQ226" s="513"/>
      <c r="BKR226" s="513"/>
      <c r="BKS226" s="513"/>
      <c r="BKT226" s="513"/>
      <c r="BKU226" s="513"/>
      <c r="BKV226" s="513"/>
      <c r="BKW226" s="513"/>
      <c r="BKX226" s="513"/>
      <c r="BKY226" s="513"/>
      <c r="BKZ226" s="513"/>
      <c r="BLA226" s="513"/>
      <c r="BLB226" s="513"/>
      <c r="BLC226" s="513"/>
      <c r="BLD226" s="513"/>
      <c r="BLE226" s="513"/>
      <c r="BLF226" s="513"/>
      <c r="BLG226" s="513"/>
      <c r="BLH226" s="513"/>
      <c r="BLI226" s="513"/>
      <c r="BLJ226" s="513"/>
      <c r="BLK226" s="513"/>
      <c r="BLL226" s="513"/>
      <c r="BLM226" s="513"/>
      <c r="BLN226" s="513"/>
      <c r="BLO226" s="513"/>
      <c r="BLP226" s="513"/>
      <c r="BLQ226" s="513"/>
      <c r="BLR226" s="513"/>
      <c r="BLS226" s="513"/>
      <c r="BLT226" s="513"/>
      <c r="BLU226" s="513"/>
      <c r="BLV226" s="513"/>
      <c r="BLW226" s="513"/>
      <c r="BLX226" s="513"/>
      <c r="BLY226" s="513"/>
      <c r="BLZ226" s="513"/>
      <c r="BMA226" s="513"/>
      <c r="BMB226" s="513"/>
      <c r="BMC226" s="513"/>
      <c r="BMD226" s="513"/>
      <c r="BME226" s="513"/>
      <c r="BMF226" s="513"/>
      <c r="BMG226" s="513"/>
      <c r="BMH226" s="513"/>
      <c r="BMI226" s="513"/>
      <c r="BMJ226" s="513"/>
      <c r="BMK226" s="513"/>
      <c r="BML226" s="513"/>
      <c r="BMM226" s="513"/>
      <c r="BMN226" s="513"/>
      <c r="BMO226" s="513"/>
      <c r="BMP226" s="513"/>
      <c r="BMQ226" s="513"/>
      <c r="BMR226" s="513"/>
      <c r="BMS226" s="513"/>
      <c r="BMT226" s="513"/>
      <c r="BMU226" s="513"/>
      <c r="BMV226" s="513"/>
      <c r="BMW226" s="513"/>
      <c r="BMX226" s="513"/>
      <c r="BMY226" s="513"/>
      <c r="BMZ226" s="513"/>
      <c r="BNA226" s="513"/>
      <c r="BNB226" s="513"/>
      <c r="BNC226" s="513"/>
      <c r="BND226" s="513"/>
      <c r="BNE226" s="513"/>
      <c r="BNF226" s="513"/>
      <c r="BNG226" s="513"/>
      <c r="BNH226" s="513"/>
      <c r="BNI226" s="513"/>
      <c r="BNJ226" s="513"/>
      <c r="BNK226" s="513"/>
      <c r="BNL226" s="513"/>
      <c r="BNM226" s="513"/>
      <c r="BNN226" s="513"/>
      <c r="BNO226" s="513"/>
      <c r="BNP226" s="513"/>
      <c r="BNQ226" s="513"/>
      <c r="BNR226" s="513"/>
      <c r="BNS226" s="513"/>
      <c r="BNT226" s="513"/>
      <c r="BNU226" s="513"/>
      <c r="BNV226" s="513"/>
      <c r="BNW226" s="513"/>
      <c r="BNX226" s="513"/>
      <c r="BNY226" s="513"/>
      <c r="BNZ226" s="513"/>
      <c r="BOA226" s="513"/>
      <c r="BOB226" s="513"/>
      <c r="BOC226" s="513"/>
      <c r="BOD226" s="513"/>
      <c r="BOE226" s="513"/>
      <c r="BOF226" s="513"/>
      <c r="BOG226" s="513"/>
      <c r="BOH226" s="513"/>
      <c r="BOI226" s="513"/>
      <c r="BOJ226" s="513"/>
      <c r="BOK226" s="513"/>
      <c r="BOL226" s="513"/>
      <c r="BOM226" s="513"/>
      <c r="BON226" s="513"/>
      <c r="BOO226" s="513"/>
      <c r="BOP226" s="513"/>
      <c r="BOQ226" s="513"/>
      <c r="BOR226" s="513"/>
      <c r="BOS226" s="513"/>
      <c r="BOT226" s="513"/>
      <c r="BOU226" s="513"/>
      <c r="BOV226" s="513"/>
      <c r="BOW226" s="513"/>
      <c r="BOX226" s="513"/>
      <c r="BOY226" s="513"/>
      <c r="BOZ226" s="513"/>
      <c r="BPA226" s="513"/>
      <c r="BPB226" s="513"/>
      <c r="BPC226" s="513"/>
      <c r="BPD226" s="513"/>
      <c r="BPE226" s="513"/>
      <c r="BPF226" s="513"/>
      <c r="BPG226" s="513"/>
      <c r="BPH226" s="513"/>
      <c r="BPI226" s="513"/>
      <c r="BPJ226" s="513"/>
      <c r="BPK226" s="513"/>
      <c r="BPL226" s="513"/>
      <c r="BPM226" s="513"/>
      <c r="BPN226" s="513"/>
      <c r="BPO226" s="513"/>
      <c r="BPP226" s="513"/>
      <c r="BPQ226" s="513"/>
      <c r="BPR226" s="513"/>
      <c r="BPS226" s="513"/>
      <c r="BPT226" s="513"/>
      <c r="BPU226" s="513"/>
      <c r="BPV226" s="513"/>
      <c r="BPW226" s="513"/>
      <c r="BPX226" s="513"/>
      <c r="BPY226" s="513"/>
      <c r="BPZ226" s="513"/>
      <c r="BQA226" s="513"/>
      <c r="BQB226" s="513"/>
      <c r="BQC226" s="513"/>
      <c r="BQD226" s="513"/>
      <c r="BQE226" s="513"/>
      <c r="BQF226" s="513"/>
      <c r="BQG226" s="513"/>
      <c r="BQH226" s="513"/>
      <c r="BQI226" s="513"/>
      <c r="BQJ226" s="513"/>
      <c r="BQK226" s="513"/>
      <c r="BQL226" s="513"/>
      <c r="BQM226" s="513"/>
      <c r="BQN226" s="513"/>
      <c r="BQO226" s="513"/>
      <c r="BQP226" s="513"/>
      <c r="BQQ226" s="513"/>
      <c r="BQR226" s="513"/>
      <c r="BQS226" s="513"/>
      <c r="BQT226" s="513"/>
      <c r="BQU226" s="513"/>
      <c r="BQV226" s="513"/>
      <c r="BQW226" s="513"/>
      <c r="BQX226" s="513"/>
      <c r="BQY226" s="513"/>
      <c r="BQZ226" s="513"/>
      <c r="BRA226" s="513"/>
      <c r="BRB226" s="513"/>
      <c r="BRC226" s="513"/>
      <c r="BRD226" s="513"/>
      <c r="BRE226" s="513"/>
      <c r="BRF226" s="513"/>
      <c r="BRG226" s="513"/>
      <c r="BRH226" s="513"/>
      <c r="BRI226" s="513"/>
      <c r="BRJ226" s="513"/>
      <c r="BRK226" s="513"/>
      <c r="BRL226" s="513"/>
      <c r="BRM226" s="513"/>
      <c r="BRN226" s="513"/>
      <c r="BRO226" s="513"/>
      <c r="BRP226" s="513"/>
      <c r="BRQ226" s="513"/>
      <c r="BRR226" s="513"/>
      <c r="BRS226" s="513"/>
      <c r="BRT226" s="513"/>
      <c r="BRU226" s="513"/>
      <c r="BRV226" s="513"/>
      <c r="BRW226" s="513"/>
      <c r="BRX226" s="513"/>
      <c r="BRY226" s="513"/>
      <c r="BRZ226" s="513"/>
      <c r="BSA226" s="513"/>
      <c r="BSB226" s="513"/>
      <c r="BSC226" s="513"/>
      <c r="BSD226" s="513"/>
      <c r="BSE226" s="513"/>
      <c r="BSF226" s="513"/>
      <c r="BSG226" s="513"/>
      <c r="BSH226" s="513"/>
      <c r="BSI226" s="513"/>
      <c r="BSJ226" s="513"/>
      <c r="BSK226" s="513"/>
      <c r="BSL226" s="513"/>
      <c r="BSM226" s="513"/>
      <c r="BSN226" s="513"/>
      <c r="BSO226" s="513"/>
      <c r="BSP226" s="513"/>
      <c r="BSQ226" s="513"/>
      <c r="BSR226" s="513"/>
      <c r="BSS226" s="513"/>
      <c r="BST226" s="513"/>
      <c r="BSU226" s="513"/>
      <c r="BSV226" s="513"/>
      <c r="BSW226" s="513"/>
      <c r="BSX226" s="513"/>
      <c r="BSY226" s="513"/>
      <c r="BSZ226" s="513"/>
      <c r="BTA226" s="513"/>
      <c r="BTB226" s="513"/>
      <c r="BTC226" s="513"/>
      <c r="BTD226" s="513"/>
      <c r="BTE226" s="513"/>
      <c r="BTF226" s="513"/>
      <c r="BTG226" s="513"/>
      <c r="BTH226" s="513"/>
      <c r="BTI226" s="513"/>
      <c r="BTJ226" s="513"/>
      <c r="BTK226" s="513"/>
      <c r="BTL226" s="513"/>
      <c r="BTM226" s="513"/>
      <c r="BTN226" s="513"/>
      <c r="BTO226" s="513"/>
      <c r="BTP226" s="513"/>
      <c r="BTQ226" s="513"/>
      <c r="BTR226" s="513"/>
      <c r="BTS226" s="513"/>
      <c r="BTT226" s="513"/>
      <c r="BTU226" s="513"/>
      <c r="BTV226" s="513"/>
      <c r="BTW226" s="513"/>
      <c r="BTX226" s="513"/>
      <c r="BTY226" s="513"/>
      <c r="BTZ226" s="513"/>
      <c r="BUA226" s="513"/>
      <c r="BUB226" s="513"/>
      <c r="BUC226" s="513"/>
      <c r="BUD226" s="513"/>
      <c r="BUE226" s="513"/>
      <c r="BUF226" s="513"/>
      <c r="BUG226" s="513"/>
      <c r="BUH226" s="513"/>
      <c r="BUI226" s="513"/>
      <c r="BUJ226" s="513"/>
      <c r="BUK226" s="513"/>
      <c r="BUL226" s="513"/>
      <c r="BUM226" s="513"/>
      <c r="BUN226" s="513"/>
      <c r="BUO226" s="513"/>
      <c r="BUP226" s="513"/>
      <c r="BUQ226" s="513"/>
      <c r="BUR226" s="513"/>
      <c r="BUS226" s="513"/>
      <c r="BUT226" s="513"/>
      <c r="BUU226" s="513"/>
      <c r="BUV226" s="513"/>
      <c r="BUW226" s="513"/>
      <c r="BUX226" s="513"/>
      <c r="BUY226" s="513"/>
      <c r="BUZ226" s="513"/>
      <c r="BVA226" s="513"/>
      <c r="BVB226" s="513"/>
      <c r="BVC226" s="513"/>
      <c r="BVD226" s="513"/>
      <c r="BVE226" s="513"/>
      <c r="BVF226" s="513"/>
      <c r="BVG226" s="513"/>
      <c r="BVH226" s="513"/>
      <c r="BVI226" s="513"/>
      <c r="BVJ226" s="513"/>
      <c r="BVK226" s="513"/>
      <c r="BVL226" s="513"/>
      <c r="BVM226" s="513"/>
      <c r="BVN226" s="513"/>
      <c r="BVO226" s="513"/>
      <c r="BVP226" s="513"/>
      <c r="BVQ226" s="513"/>
      <c r="BVR226" s="513"/>
      <c r="BVS226" s="513"/>
      <c r="BVT226" s="513"/>
      <c r="BVU226" s="513"/>
      <c r="BVV226" s="513"/>
      <c r="BVW226" s="513"/>
      <c r="BVX226" s="513"/>
      <c r="BVY226" s="513"/>
      <c r="BVZ226" s="513"/>
      <c r="BWA226" s="513"/>
      <c r="BWB226" s="513"/>
      <c r="BWC226" s="513"/>
      <c r="BWD226" s="513"/>
      <c r="BWE226" s="513"/>
      <c r="BWF226" s="513"/>
      <c r="BWG226" s="513"/>
      <c r="BWH226" s="513"/>
      <c r="BWI226" s="513"/>
      <c r="BWJ226" s="513"/>
      <c r="BWK226" s="513"/>
      <c r="BWL226" s="513"/>
      <c r="BWM226" s="513"/>
      <c r="BWN226" s="513"/>
      <c r="BWO226" s="513"/>
      <c r="BWP226" s="513"/>
      <c r="BWQ226" s="513"/>
    </row>
    <row r="227" spans="1:1967" ht="102" customHeight="1">
      <c r="A227" s="9" t="s">
        <v>10780</v>
      </c>
      <c r="B227" s="100" t="s">
        <v>97</v>
      </c>
      <c r="C227" s="9" t="s">
        <v>734</v>
      </c>
      <c r="D227" s="3" t="s">
        <v>225</v>
      </c>
      <c r="E227" s="3" t="s">
        <v>212</v>
      </c>
      <c r="F227" s="53"/>
      <c r="G227" s="3" t="s">
        <v>385</v>
      </c>
      <c r="H227" s="20">
        <v>0.5</v>
      </c>
      <c r="I227" s="34">
        <v>470000000</v>
      </c>
      <c r="J227" s="21" t="s">
        <v>1316</v>
      </c>
      <c r="K227" s="19" t="s">
        <v>10497</v>
      </c>
      <c r="L227" s="137" t="s">
        <v>3404</v>
      </c>
      <c r="M227" s="140" t="s">
        <v>383</v>
      </c>
      <c r="N227" s="358" t="s">
        <v>3431</v>
      </c>
      <c r="O227" s="3" t="s">
        <v>1368</v>
      </c>
      <c r="P227" s="7" t="s">
        <v>1340</v>
      </c>
      <c r="Q227" s="3" t="s">
        <v>1188</v>
      </c>
      <c r="R227" s="78">
        <v>64</v>
      </c>
      <c r="S227" s="467">
        <v>10500</v>
      </c>
      <c r="T227" s="83">
        <v>0</v>
      </c>
      <c r="U227" s="317">
        <f>T227*1.12</f>
        <v>0</v>
      </c>
      <c r="V227" s="9" t="s">
        <v>1327</v>
      </c>
      <c r="W227" s="147" t="s">
        <v>1396</v>
      </c>
      <c r="X227" s="9" t="s">
        <v>11121</v>
      </c>
      <c r="Y227" s="513"/>
      <c r="Z227" s="513"/>
      <c r="AA227" s="513"/>
      <c r="AB227" s="513"/>
      <c r="AC227" s="513"/>
      <c r="AD227" s="513"/>
      <c r="AE227" s="513"/>
      <c r="AF227" s="513"/>
      <c r="AG227" s="513"/>
      <c r="AH227" s="513"/>
      <c r="AI227" s="513"/>
      <c r="AJ227" s="513"/>
      <c r="AK227" s="513"/>
      <c r="AL227" s="513"/>
      <c r="AM227" s="513"/>
      <c r="AN227" s="513"/>
      <c r="AO227" s="513"/>
      <c r="AP227" s="513"/>
      <c r="AQ227" s="513"/>
      <c r="AR227" s="513"/>
      <c r="AS227" s="513"/>
      <c r="AT227" s="513"/>
      <c r="AU227" s="513"/>
      <c r="AV227" s="513"/>
      <c r="AW227" s="513"/>
      <c r="AX227" s="513"/>
      <c r="AY227" s="513"/>
      <c r="AZ227" s="513"/>
      <c r="BA227" s="513"/>
      <c r="BB227" s="513"/>
      <c r="BC227" s="513"/>
      <c r="BD227" s="513"/>
      <c r="BE227" s="513"/>
      <c r="BF227" s="513"/>
      <c r="BG227" s="513"/>
      <c r="BH227" s="513"/>
      <c r="BI227" s="513"/>
      <c r="BJ227" s="513"/>
      <c r="BK227" s="513"/>
      <c r="BL227" s="513"/>
      <c r="BM227" s="513"/>
      <c r="BN227" s="513"/>
      <c r="BO227" s="513"/>
      <c r="BP227" s="513"/>
      <c r="BQ227" s="513"/>
      <c r="BR227" s="513"/>
      <c r="BS227" s="513"/>
      <c r="BT227" s="513"/>
      <c r="BU227" s="513"/>
      <c r="BV227" s="513"/>
      <c r="BW227" s="513"/>
      <c r="BX227" s="513"/>
      <c r="BY227" s="513"/>
      <c r="BZ227" s="513"/>
      <c r="CA227" s="513"/>
      <c r="CB227" s="513"/>
      <c r="CC227" s="513"/>
      <c r="CD227" s="513"/>
      <c r="CE227" s="513"/>
      <c r="CF227" s="513"/>
      <c r="CG227" s="513"/>
      <c r="CH227" s="513"/>
      <c r="CI227" s="513"/>
      <c r="CJ227" s="513"/>
      <c r="CK227" s="513"/>
      <c r="CL227" s="513"/>
      <c r="CM227" s="513"/>
      <c r="CN227" s="513"/>
      <c r="CO227" s="513"/>
      <c r="CP227" s="513"/>
      <c r="CQ227" s="513"/>
      <c r="CR227" s="513"/>
      <c r="CS227" s="513"/>
      <c r="CT227" s="513"/>
      <c r="CU227" s="513"/>
      <c r="CV227" s="513"/>
      <c r="CW227" s="513"/>
      <c r="CX227" s="513"/>
      <c r="CY227" s="513"/>
      <c r="CZ227" s="513"/>
      <c r="DA227" s="513"/>
      <c r="DB227" s="513"/>
      <c r="DC227" s="513"/>
      <c r="DD227" s="513"/>
      <c r="DE227" s="513"/>
      <c r="DF227" s="513"/>
      <c r="DG227" s="513"/>
      <c r="DH227" s="513"/>
      <c r="DI227" s="513"/>
      <c r="DJ227" s="513"/>
      <c r="DK227" s="513"/>
      <c r="DL227" s="513"/>
      <c r="DM227" s="513"/>
      <c r="DN227" s="513"/>
      <c r="DO227" s="513"/>
      <c r="DP227" s="513"/>
      <c r="DQ227" s="513"/>
      <c r="DR227" s="513"/>
      <c r="DS227" s="513"/>
      <c r="DT227" s="513"/>
      <c r="DU227" s="513"/>
      <c r="DV227" s="513"/>
      <c r="DW227" s="513"/>
      <c r="DX227" s="513"/>
      <c r="DY227" s="513"/>
      <c r="DZ227" s="513"/>
      <c r="EA227" s="513"/>
      <c r="EB227" s="513"/>
      <c r="EC227" s="513"/>
      <c r="ED227" s="513"/>
      <c r="EE227" s="513"/>
      <c r="EF227" s="513"/>
      <c r="EG227" s="513"/>
      <c r="EH227" s="513"/>
      <c r="EI227" s="513"/>
      <c r="EJ227" s="513"/>
      <c r="EK227" s="513"/>
      <c r="EL227" s="513"/>
      <c r="EM227" s="513"/>
      <c r="EN227" s="513"/>
      <c r="EO227" s="513"/>
      <c r="EP227" s="513"/>
      <c r="EQ227" s="513"/>
      <c r="ER227" s="513"/>
      <c r="ES227" s="513"/>
      <c r="ET227" s="513"/>
      <c r="EU227" s="513"/>
      <c r="EV227" s="513"/>
      <c r="EW227" s="513"/>
      <c r="EX227" s="513"/>
      <c r="EY227" s="513"/>
      <c r="EZ227" s="513"/>
      <c r="FA227" s="513"/>
      <c r="FB227" s="513"/>
      <c r="FC227" s="513"/>
      <c r="FD227" s="513"/>
      <c r="FE227" s="513"/>
      <c r="FF227" s="513"/>
      <c r="FG227" s="513"/>
      <c r="FH227" s="513"/>
      <c r="FI227" s="513"/>
      <c r="FJ227" s="513"/>
      <c r="FK227" s="513"/>
      <c r="FL227" s="513"/>
      <c r="FM227" s="513"/>
      <c r="FN227" s="513"/>
      <c r="FO227" s="513"/>
      <c r="FP227" s="513"/>
      <c r="FQ227" s="513"/>
      <c r="FR227" s="513"/>
      <c r="FS227" s="513"/>
      <c r="FT227" s="513"/>
      <c r="FU227" s="513"/>
      <c r="FV227" s="513"/>
      <c r="FW227" s="513"/>
      <c r="FX227" s="513"/>
      <c r="FY227" s="513"/>
      <c r="FZ227" s="513"/>
      <c r="GA227" s="513"/>
      <c r="GB227" s="513"/>
      <c r="GC227" s="513"/>
      <c r="GD227" s="513"/>
      <c r="GE227" s="513"/>
      <c r="GF227" s="513"/>
      <c r="GG227" s="513"/>
      <c r="GH227" s="513"/>
      <c r="GI227" s="513"/>
      <c r="GJ227" s="513"/>
      <c r="GK227" s="513"/>
      <c r="GL227" s="513"/>
      <c r="GM227" s="513"/>
      <c r="GN227" s="513"/>
      <c r="GO227" s="513"/>
      <c r="GP227" s="513"/>
      <c r="GQ227" s="513"/>
      <c r="GR227" s="513"/>
      <c r="GS227" s="513"/>
      <c r="GT227" s="513"/>
      <c r="GU227" s="513"/>
      <c r="GV227" s="513"/>
      <c r="GW227" s="513"/>
      <c r="GX227" s="513"/>
      <c r="GY227" s="513"/>
      <c r="GZ227" s="513"/>
      <c r="HA227" s="513"/>
      <c r="HB227" s="513"/>
      <c r="HC227" s="513"/>
      <c r="HD227" s="513"/>
      <c r="HE227" s="513"/>
      <c r="HF227" s="513"/>
      <c r="HG227" s="513"/>
      <c r="HH227" s="513"/>
      <c r="HI227" s="513"/>
      <c r="HJ227" s="513"/>
      <c r="HK227" s="513"/>
      <c r="HL227" s="513"/>
      <c r="HM227" s="513"/>
      <c r="HN227" s="513"/>
      <c r="HO227" s="513"/>
      <c r="HP227" s="513"/>
      <c r="HQ227" s="513"/>
      <c r="HR227" s="513"/>
      <c r="HS227" s="513"/>
      <c r="HT227" s="513"/>
      <c r="HU227" s="513"/>
      <c r="HV227" s="513"/>
      <c r="HW227" s="513"/>
      <c r="HX227" s="513"/>
      <c r="HY227" s="513"/>
      <c r="HZ227" s="513"/>
      <c r="IA227" s="513"/>
      <c r="IB227" s="513"/>
      <c r="IC227" s="513"/>
      <c r="ID227" s="513"/>
      <c r="IE227" s="513"/>
      <c r="IF227" s="513"/>
      <c r="IG227" s="513"/>
      <c r="IH227" s="513"/>
      <c r="II227" s="513"/>
      <c r="IJ227" s="513"/>
      <c r="IK227" s="513"/>
      <c r="IL227" s="513"/>
      <c r="IM227" s="513"/>
      <c r="IN227" s="513"/>
      <c r="IO227" s="513"/>
      <c r="IP227" s="513"/>
      <c r="IQ227" s="513"/>
      <c r="IR227" s="513"/>
      <c r="IS227" s="513"/>
      <c r="IT227" s="513"/>
      <c r="IU227" s="513"/>
      <c r="IV227" s="513"/>
      <c r="IW227" s="513"/>
      <c r="IX227" s="513"/>
      <c r="IY227" s="513"/>
      <c r="IZ227" s="513"/>
      <c r="JA227" s="513"/>
      <c r="JB227" s="513"/>
      <c r="JC227" s="513"/>
      <c r="JD227" s="513"/>
      <c r="JE227" s="513"/>
      <c r="JF227" s="513"/>
      <c r="JG227" s="513"/>
      <c r="JH227" s="513"/>
      <c r="JI227" s="513"/>
      <c r="JJ227" s="513"/>
      <c r="JK227" s="513"/>
      <c r="JL227" s="513"/>
      <c r="JM227" s="513"/>
      <c r="JN227" s="513"/>
      <c r="JO227" s="513"/>
      <c r="JP227" s="513"/>
      <c r="JQ227" s="513"/>
      <c r="JR227" s="513"/>
      <c r="JS227" s="513"/>
      <c r="JT227" s="513"/>
      <c r="JU227" s="513"/>
      <c r="JV227" s="513"/>
      <c r="JW227" s="513"/>
      <c r="JX227" s="513"/>
      <c r="JY227" s="513"/>
      <c r="JZ227" s="513"/>
      <c r="KA227" s="513"/>
      <c r="KB227" s="513"/>
      <c r="KC227" s="513"/>
      <c r="KD227" s="513"/>
      <c r="KE227" s="513"/>
      <c r="KF227" s="513"/>
      <c r="KG227" s="513"/>
      <c r="KH227" s="513"/>
      <c r="KI227" s="513"/>
      <c r="KJ227" s="513"/>
      <c r="KK227" s="513"/>
      <c r="KL227" s="513"/>
      <c r="KM227" s="513"/>
      <c r="KN227" s="513"/>
      <c r="KO227" s="513"/>
      <c r="KP227" s="513"/>
      <c r="KQ227" s="513"/>
      <c r="KR227" s="513"/>
      <c r="KS227" s="513"/>
      <c r="KT227" s="513"/>
      <c r="KU227" s="513"/>
      <c r="KV227" s="513"/>
      <c r="KW227" s="513"/>
      <c r="KX227" s="513"/>
      <c r="KY227" s="513"/>
      <c r="KZ227" s="513"/>
      <c r="LA227" s="513"/>
      <c r="LB227" s="513"/>
      <c r="LC227" s="513"/>
      <c r="LD227" s="513"/>
      <c r="LE227" s="513"/>
      <c r="LF227" s="513"/>
      <c r="LG227" s="513"/>
      <c r="LH227" s="513"/>
      <c r="LI227" s="513"/>
      <c r="LJ227" s="513"/>
      <c r="LK227" s="513"/>
      <c r="LL227" s="513"/>
      <c r="LM227" s="513"/>
      <c r="LN227" s="513"/>
      <c r="LO227" s="513"/>
      <c r="LP227" s="513"/>
      <c r="LQ227" s="513"/>
      <c r="LR227" s="513"/>
      <c r="LS227" s="513"/>
      <c r="LT227" s="513"/>
      <c r="LU227" s="513"/>
      <c r="LV227" s="513"/>
      <c r="LW227" s="513"/>
      <c r="LX227" s="513"/>
      <c r="LY227" s="513"/>
      <c r="LZ227" s="513"/>
      <c r="MA227" s="513"/>
      <c r="MB227" s="513"/>
      <c r="MC227" s="513"/>
      <c r="MD227" s="513"/>
      <c r="ME227" s="513"/>
      <c r="MF227" s="513"/>
      <c r="MG227" s="513"/>
      <c r="MH227" s="513"/>
      <c r="MI227" s="513"/>
      <c r="MJ227" s="513"/>
      <c r="MK227" s="513"/>
      <c r="ML227" s="513"/>
      <c r="MM227" s="513"/>
      <c r="MN227" s="513"/>
      <c r="MO227" s="513"/>
      <c r="MP227" s="513"/>
      <c r="MQ227" s="513"/>
      <c r="MR227" s="513"/>
      <c r="MS227" s="513"/>
      <c r="MT227" s="513"/>
      <c r="MU227" s="513"/>
      <c r="MV227" s="513"/>
      <c r="MW227" s="513"/>
      <c r="MX227" s="513"/>
      <c r="MY227" s="513"/>
      <c r="MZ227" s="513"/>
      <c r="NA227" s="513"/>
      <c r="NB227" s="513"/>
      <c r="NC227" s="513"/>
      <c r="ND227" s="513"/>
      <c r="NE227" s="513"/>
      <c r="NF227" s="513"/>
      <c r="NG227" s="513"/>
      <c r="NH227" s="513"/>
      <c r="NI227" s="513"/>
      <c r="NJ227" s="513"/>
      <c r="NK227" s="513"/>
      <c r="NL227" s="513"/>
      <c r="NM227" s="513"/>
      <c r="NN227" s="513"/>
      <c r="NO227" s="513"/>
      <c r="NP227" s="513"/>
      <c r="NQ227" s="513"/>
      <c r="NR227" s="513"/>
      <c r="NS227" s="513"/>
      <c r="NT227" s="513"/>
      <c r="NU227" s="513"/>
      <c r="NV227" s="513"/>
      <c r="NW227" s="513"/>
      <c r="NX227" s="513"/>
      <c r="NY227" s="513"/>
      <c r="NZ227" s="513"/>
      <c r="OA227" s="513"/>
      <c r="OB227" s="513"/>
      <c r="OC227" s="513"/>
      <c r="OD227" s="513"/>
      <c r="OE227" s="513"/>
      <c r="OF227" s="513"/>
      <c r="OG227" s="513"/>
      <c r="OH227" s="513"/>
      <c r="OI227" s="513"/>
      <c r="OJ227" s="513"/>
      <c r="OK227" s="513"/>
      <c r="OL227" s="513"/>
      <c r="OM227" s="513"/>
      <c r="ON227" s="513"/>
      <c r="OO227" s="513"/>
      <c r="OP227" s="513"/>
      <c r="OQ227" s="513"/>
      <c r="OR227" s="513"/>
      <c r="OS227" s="513"/>
      <c r="OT227" s="513"/>
      <c r="OU227" s="513"/>
      <c r="OV227" s="513"/>
      <c r="OW227" s="513"/>
      <c r="OX227" s="513"/>
      <c r="OY227" s="513"/>
      <c r="OZ227" s="513"/>
      <c r="PA227" s="513"/>
      <c r="PB227" s="513"/>
      <c r="PC227" s="513"/>
      <c r="PD227" s="513"/>
      <c r="PE227" s="513"/>
      <c r="PF227" s="513"/>
      <c r="PG227" s="513"/>
      <c r="PH227" s="513"/>
      <c r="PI227" s="513"/>
      <c r="PJ227" s="513"/>
      <c r="PK227" s="513"/>
      <c r="PL227" s="513"/>
      <c r="PM227" s="513"/>
      <c r="PN227" s="513"/>
      <c r="PO227" s="513"/>
      <c r="PP227" s="513"/>
      <c r="PQ227" s="513"/>
      <c r="PR227" s="513"/>
      <c r="PS227" s="513"/>
      <c r="PT227" s="513"/>
      <c r="PU227" s="513"/>
      <c r="PV227" s="513"/>
      <c r="PW227" s="513"/>
      <c r="PX227" s="513"/>
      <c r="PY227" s="513"/>
      <c r="PZ227" s="513"/>
      <c r="QA227" s="513"/>
      <c r="QB227" s="513"/>
      <c r="QC227" s="513"/>
      <c r="QD227" s="513"/>
      <c r="QE227" s="513"/>
      <c r="QF227" s="513"/>
      <c r="QG227" s="513"/>
      <c r="QH227" s="513"/>
      <c r="QI227" s="513"/>
      <c r="QJ227" s="513"/>
      <c r="QK227" s="513"/>
      <c r="QL227" s="513"/>
      <c r="QM227" s="513"/>
      <c r="QN227" s="513"/>
      <c r="QO227" s="513"/>
      <c r="QP227" s="513"/>
      <c r="QQ227" s="513"/>
      <c r="QR227" s="513"/>
      <c r="QS227" s="513"/>
      <c r="QT227" s="513"/>
      <c r="QU227" s="513"/>
      <c r="QV227" s="513"/>
      <c r="QW227" s="513"/>
      <c r="QX227" s="513"/>
      <c r="QY227" s="513"/>
      <c r="QZ227" s="513"/>
      <c r="RA227" s="513"/>
      <c r="RB227" s="513"/>
      <c r="RC227" s="513"/>
      <c r="RD227" s="513"/>
      <c r="RE227" s="513"/>
      <c r="RF227" s="513"/>
      <c r="RG227" s="513"/>
      <c r="RH227" s="513"/>
      <c r="RI227" s="513"/>
      <c r="RJ227" s="513"/>
      <c r="RK227" s="513"/>
      <c r="RL227" s="513"/>
      <c r="RM227" s="513"/>
      <c r="RN227" s="513"/>
      <c r="RO227" s="513"/>
      <c r="RP227" s="513"/>
      <c r="RQ227" s="513"/>
      <c r="RR227" s="513"/>
      <c r="RS227" s="513"/>
      <c r="RT227" s="513"/>
      <c r="RU227" s="513"/>
      <c r="RV227" s="513"/>
      <c r="RW227" s="513"/>
      <c r="RX227" s="513"/>
      <c r="RY227" s="513"/>
      <c r="RZ227" s="513"/>
      <c r="SA227" s="513"/>
      <c r="SB227" s="513"/>
      <c r="SC227" s="513"/>
      <c r="SD227" s="513"/>
      <c r="SE227" s="513"/>
      <c r="SF227" s="513"/>
      <c r="SG227" s="513"/>
      <c r="SH227" s="513"/>
      <c r="SI227" s="513"/>
      <c r="SJ227" s="513"/>
      <c r="SK227" s="513"/>
      <c r="SL227" s="513"/>
      <c r="SM227" s="513"/>
      <c r="SN227" s="513"/>
      <c r="SO227" s="513"/>
      <c r="SP227" s="513"/>
      <c r="SQ227" s="513"/>
      <c r="SR227" s="513"/>
      <c r="SS227" s="513"/>
      <c r="ST227" s="513"/>
      <c r="SU227" s="513"/>
      <c r="SV227" s="513"/>
      <c r="SW227" s="513"/>
      <c r="SX227" s="513"/>
      <c r="SY227" s="513"/>
      <c r="SZ227" s="513"/>
      <c r="TA227" s="513"/>
      <c r="TB227" s="513"/>
      <c r="TC227" s="513"/>
      <c r="TD227" s="513"/>
      <c r="TE227" s="513"/>
      <c r="TF227" s="513"/>
      <c r="TG227" s="513"/>
      <c r="TH227" s="513"/>
      <c r="TI227" s="513"/>
      <c r="TJ227" s="513"/>
      <c r="TK227" s="513"/>
      <c r="TL227" s="513"/>
      <c r="TM227" s="513"/>
      <c r="TN227" s="513"/>
      <c r="TO227" s="513"/>
      <c r="TP227" s="513"/>
      <c r="TQ227" s="513"/>
      <c r="TR227" s="513"/>
      <c r="TS227" s="513"/>
      <c r="TT227" s="513"/>
      <c r="TU227" s="513"/>
      <c r="TV227" s="513"/>
      <c r="TW227" s="513"/>
      <c r="TX227" s="513"/>
      <c r="TY227" s="513"/>
      <c r="TZ227" s="513"/>
      <c r="UA227" s="513"/>
      <c r="UB227" s="513"/>
      <c r="UC227" s="513"/>
      <c r="UD227" s="513"/>
      <c r="UE227" s="513"/>
      <c r="UF227" s="513"/>
      <c r="UG227" s="513"/>
      <c r="UH227" s="513"/>
      <c r="UI227" s="513"/>
      <c r="UJ227" s="513"/>
      <c r="UK227" s="513"/>
      <c r="UL227" s="513"/>
      <c r="UM227" s="513"/>
      <c r="UN227" s="513"/>
      <c r="UO227" s="513"/>
      <c r="UP227" s="513"/>
      <c r="UQ227" s="513"/>
      <c r="UR227" s="513"/>
      <c r="US227" s="513"/>
      <c r="UT227" s="513"/>
      <c r="UU227" s="513"/>
      <c r="UV227" s="513"/>
      <c r="UW227" s="513"/>
      <c r="UX227" s="513"/>
      <c r="UY227" s="513"/>
      <c r="UZ227" s="513"/>
      <c r="VA227" s="513"/>
      <c r="VB227" s="513"/>
      <c r="VC227" s="513"/>
      <c r="VD227" s="513"/>
      <c r="VE227" s="513"/>
      <c r="VF227" s="513"/>
      <c r="VG227" s="513"/>
      <c r="VH227" s="513"/>
      <c r="VI227" s="513"/>
      <c r="VJ227" s="513"/>
      <c r="VK227" s="513"/>
      <c r="VL227" s="513"/>
      <c r="VM227" s="513"/>
      <c r="VN227" s="513"/>
      <c r="VO227" s="513"/>
      <c r="VP227" s="513"/>
      <c r="VQ227" s="513"/>
      <c r="VR227" s="513"/>
      <c r="VS227" s="513"/>
      <c r="VT227" s="513"/>
      <c r="VU227" s="513"/>
      <c r="VV227" s="513"/>
      <c r="VW227" s="513"/>
      <c r="VX227" s="513"/>
      <c r="VY227" s="513"/>
      <c r="VZ227" s="513"/>
      <c r="WA227" s="513"/>
      <c r="WB227" s="513"/>
      <c r="WC227" s="513"/>
      <c r="WD227" s="513"/>
      <c r="WE227" s="513"/>
      <c r="WF227" s="513"/>
      <c r="WG227" s="513"/>
      <c r="WH227" s="513"/>
      <c r="WI227" s="513"/>
      <c r="WJ227" s="513"/>
      <c r="WK227" s="513"/>
      <c r="WL227" s="513"/>
      <c r="WM227" s="513"/>
      <c r="WN227" s="513"/>
      <c r="WO227" s="513"/>
      <c r="WP227" s="513"/>
      <c r="WQ227" s="513"/>
      <c r="WR227" s="513"/>
      <c r="WS227" s="513"/>
      <c r="WT227" s="513"/>
      <c r="WU227" s="513"/>
      <c r="WV227" s="513"/>
      <c r="WW227" s="513"/>
      <c r="WX227" s="513"/>
      <c r="WY227" s="513"/>
      <c r="WZ227" s="513"/>
      <c r="XA227" s="513"/>
      <c r="XB227" s="513"/>
      <c r="XC227" s="513"/>
      <c r="XD227" s="513"/>
      <c r="XE227" s="513"/>
      <c r="XF227" s="513"/>
      <c r="XG227" s="513"/>
      <c r="XH227" s="513"/>
      <c r="XI227" s="513"/>
      <c r="XJ227" s="513"/>
      <c r="XK227" s="513"/>
      <c r="XL227" s="513"/>
      <c r="XM227" s="513"/>
      <c r="XN227" s="513"/>
      <c r="XO227" s="513"/>
      <c r="XP227" s="513"/>
      <c r="XQ227" s="513"/>
      <c r="XR227" s="513"/>
      <c r="XS227" s="513"/>
      <c r="XT227" s="513"/>
      <c r="XU227" s="513"/>
      <c r="XV227" s="513"/>
      <c r="XW227" s="513"/>
      <c r="XX227" s="513"/>
      <c r="XY227" s="513"/>
      <c r="XZ227" s="513"/>
      <c r="YA227" s="513"/>
      <c r="YB227" s="513"/>
      <c r="YC227" s="513"/>
      <c r="YD227" s="513"/>
      <c r="YE227" s="513"/>
      <c r="YF227" s="513"/>
      <c r="YG227" s="513"/>
      <c r="YH227" s="513"/>
      <c r="YI227" s="513"/>
      <c r="YJ227" s="513"/>
      <c r="YK227" s="513"/>
      <c r="YL227" s="513"/>
      <c r="YM227" s="513"/>
      <c r="YN227" s="513"/>
      <c r="YO227" s="513"/>
      <c r="YP227" s="513"/>
      <c r="YQ227" s="513"/>
      <c r="YR227" s="513"/>
      <c r="YS227" s="513"/>
      <c r="YT227" s="513"/>
      <c r="YU227" s="513"/>
      <c r="YV227" s="513"/>
      <c r="YW227" s="513"/>
      <c r="YX227" s="513"/>
      <c r="YY227" s="513"/>
      <c r="YZ227" s="513"/>
      <c r="ZA227" s="513"/>
      <c r="ZB227" s="513"/>
      <c r="ZC227" s="513"/>
      <c r="ZD227" s="513"/>
      <c r="ZE227" s="513"/>
      <c r="ZF227" s="513"/>
      <c r="ZG227" s="513"/>
      <c r="ZH227" s="513"/>
      <c r="ZI227" s="513"/>
      <c r="ZJ227" s="513"/>
      <c r="ZK227" s="513"/>
      <c r="ZL227" s="513"/>
      <c r="ZM227" s="513"/>
      <c r="ZN227" s="513"/>
      <c r="ZO227" s="513"/>
      <c r="ZP227" s="513"/>
      <c r="ZQ227" s="513"/>
      <c r="ZR227" s="513"/>
      <c r="ZS227" s="513"/>
      <c r="ZT227" s="513"/>
      <c r="ZU227" s="513"/>
      <c r="ZV227" s="513"/>
      <c r="ZW227" s="513"/>
      <c r="ZX227" s="513"/>
      <c r="ZY227" s="513"/>
      <c r="ZZ227" s="513"/>
      <c r="AAA227" s="513"/>
      <c r="AAB227" s="513"/>
      <c r="AAC227" s="513"/>
      <c r="AAD227" s="513"/>
      <c r="AAE227" s="513"/>
      <c r="AAF227" s="513"/>
      <c r="AAG227" s="513"/>
      <c r="AAH227" s="513"/>
      <c r="AAI227" s="513"/>
      <c r="AAJ227" s="513"/>
      <c r="AAK227" s="513"/>
      <c r="AAL227" s="513"/>
      <c r="AAM227" s="513"/>
      <c r="AAN227" s="513"/>
      <c r="AAO227" s="513"/>
      <c r="AAP227" s="513"/>
      <c r="AAQ227" s="513"/>
      <c r="AAR227" s="513"/>
      <c r="AAS227" s="513"/>
      <c r="AAT227" s="513"/>
      <c r="AAU227" s="513"/>
      <c r="AAV227" s="513"/>
      <c r="AAW227" s="513"/>
      <c r="AAX227" s="513"/>
      <c r="AAY227" s="513"/>
      <c r="AAZ227" s="513"/>
      <c r="ABA227" s="513"/>
      <c r="ABB227" s="513"/>
      <c r="ABC227" s="513"/>
      <c r="ABD227" s="513"/>
      <c r="ABE227" s="513"/>
      <c r="ABF227" s="513"/>
      <c r="ABG227" s="513"/>
      <c r="ABH227" s="513"/>
      <c r="ABI227" s="513"/>
      <c r="ABJ227" s="513"/>
      <c r="ABK227" s="513"/>
      <c r="ABL227" s="513"/>
      <c r="ABM227" s="513"/>
      <c r="ABN227" s="513"/>
      <c r="ABO227" s="513"/>
      <c r="ABP227" s="513"/>
      <c r="ABQ227" s="513"/>
      <c r="ABR227" s="513"/>
      <c r="ABS227" s="513"/>
      <c r="ABT227" s="513"/>
      <c r="ABU227" s="513"/>
      <c r="ABV227" s="513"/>
      <c r="ABW227" s="513"/>
      <c r="ABX227" s="513"/>
      <c r="ABY227" s="513"/>
      <c r="ABZ227" s="513"/>
      <c r="ACA227" s="513"/>
      <c r="ACB227" s="513"/>
      <c r="ACC227" s="513"/>
      <c r="ACD227" s="513"/>
      <c r="ACE227" s="513"/>
      <c r="ACF227" s="513"/>
      <c r="ACG227" s="513"/>
      <c r="ACH227" s="513"/>
      <c r="ACI227" s="513"/>
      <c r="ACJ227" s="513"/>
      <c r="ACK227" s="513"/>
      <c r="ACL227" s="513"/>
      <c r="ACM227" s="513"/>
      <c r="ACN227" s="513"/>
      <c r="ACO227" s="513"/>
      <c r="ACP227" s="513"/>
      <c r="ACQ227" s="513"/>
      <c r="ACR227" s="513"/>
      <c r="ACS227" s="513"/>
      <c r="ACT227" s="513"/>
      <c r="ACU227" s="513"/>
      <c r="ACV227" s="513"/>
      <c r="ACW227" s="513"/>
      <c r="ACX227" s="513"/>
      <c r="ACY227" s="513"/>
      <c r="ACZ227" s="513"/>
      <c r="ADA227" s="513"/>
      <c r="ADB227" s="513"/>
      <c r="ADC227" s="513"/>
      <c r="ADD227" s="513"/>
      <c r="ADE227" s="513"/>
      <c r="ADF227" s="513"/>
      <c r="ADG227" s="513"/>
      <c r="ADH227" s="513"/>
      <c r="ADI227" s="513"/>
      <c r="ADJ227" s="513"/>
      <c r="ADK227" s="513"/>
      <c r="ADL227" s="513"/>
      <c r="ADM227" s="513"/>
      <c r="ADN227" s="513"/>
      <c r="ADO227" s="513"/>
      <c r="ADP227" s="513"/>
      <c r="ADQ227" s="513"/>
      <c r="ADR227" s="513"/>
      <c r="ADS227" s="513"/>
      <c r="ADT227" s="513"/>
      <c r="ADU227" s="513"/>
      <c r="ADV227" s="513"/>
      <c r="ADW227" s="513"/>
      <c r="ADX227" s="513"/>
      <c r="ADY227" s="513"/>
      <c r="ADZ227" s="513"/>
      <c r="AEA227" s="513"/>
      <c r="AEB227" s="513"/>
      <c r="AEC227" s="513"/>
      <c r="AED227" s="513"/>
      <c r="AEE227" s="513"/>
      <c r="AEF227" s="513"/>
      <c r="AEG227" s="513"/>
      <c r="AEH227" s="513"/>
      <c r="AEI227" s="513"/>
      <c r="AEJ227" s="513"/>
      <c r="AEK227" s="513"/>
      <c r="AEL227" s="513"/>
      <c r="AEM227" s="513"/>
      <c r="AEN227" s="513"/>
      <c r="AEO227" s="513"/>
      <c r="AEP227" s="513"/>
      <c r="AEQ227" s="513"/>
      <c r="AER227" s="513"/>
      <c r="AES227" s="513"/>
      <c r="AET227" s="513"/>
      <c r="AEU227" s="513"/>
      <c r="AEV227" s="513"/>
      <c r="AEW227" s="513"/>
      <c r="AEX227" s="513"/>
      <c r="AEY227" s="513"/>
      <c r="AEZ227" s="513"/>
      <c r="AFA227" s="513"/>
      <c r="AFB227" s="513"/>
      <c r="AFC227" s="513"/>
      <c r="AFD227" s="513"/>
      <c r="AFE227" s="513"/>
      <c r="AFF227" s="513"/>
      <c r="AFG227" s="513"/>
      <c r="AFH227" s="513"/>
      <c r="AFI227" s="513"/>
      <c r="AFJ227" s="513"/>
      <c r="AFK227" s="513"/>
      <c r="AFL227" s="513"/>
      <c r="AFM227" s="513"/>
      <c r="AFN227" s="513"/>
      <c r="AFO227" s="513"/>
      <c r="AFP227" s="513"/>
      <c r="AFQ227" s="513"/>
      <c r="AFR227" s="513"/>
      <c r="AFS227" s="513"/>
      <c r="AFT227" s="513"/>
      <c r="AFU227" s="513"/>
      <c r="AFV227" s="513"/>
      <c r="AFW227" s="513"/>
      <c r="AFX227" s="513"/>
      <c r="AFY227" s="513"/>
      <c r="AFZ227" s="513"/>
      <c r="AGA227" s="513"/>
      <c r="AGB227" s="513"/>
      <c r="AGC227" s="513"/>
      <c r="AGD227" s="513"/>
      <c r="AGE227" s="513"/>
      <c r="AGF227" s="513"/>
      <c r="AGG227" s="513"/>
      <c r="AGH227" s="513"/>
      <c r="AGI227" s="513"/>
      <c r="AGJ227" s="513"/>
      <c r="AGK227" s="513"/>
      <c r="AGL227" s="513"/>
      <c r="AGM227" s="513"/>
      <c r="AGN227" s="513"/>
      <c r="AGO227" s="513"/>
      <c r="AGP227" s="513"/>
      <c r="AGQ227" s="513"/>
      <c r="AGR227" s="513"/>
      <c r="AGS227" s="513"/>
      <c r="AGT227" s="513"/>
      <c r="AGU227" s="513"/>
      <c r="AGV227" s="513"/>
      <c r="AGW227" s="513"/>
      <c r="AGX227" s="513"/>
      <c r="AGY227" s="513"/>
      <c r="AGZ227" s="513"/>
      <c r="AHA227" s="513"/>
      <c r="AHB227" s="513"/>
      <c r="AHC227" s="513"/>
      <c r="AHD227" s="513"/>
      <c r="AHE227" s="513"/>
      <c r="AHF227" s="513"/>
      <c r="AHG227" s="513"/>
      <c r="AHH227" s="513"/>
      <c r="AHI227" s="513"/>
      <c r="AHJ227" s="513"/>
      <c r="AHK227" s="513"/>
      <c r="AHL227" s="513"/>
      <c r="AHM227" s="513"/>
      <c r="AHN227" s="513"/>
      <c r="AHO227" s="513"/>
      <c r="AHP227" s="513"/>
      <c r="AHQ227" s="513"/>
      <c r="AHR227" s="513"/>
      <c r="AHS227" s="513"/>
      <c r="AHT227" s="513"/>
      <c r="AHU227" s="513"/>
      <c r="AHV227" s="513"/>
      <c r="AHW227" s="513"/>
      <c r="AHX227" s="513"/>
      <c r="AHY227" s="513"/>
      <c r="AHZ227" s="513"/>
      <c r="AIA227" s="513"/>
      <c r="AIB227" s="513"/>
      <c r="AIC227" s="513"/>
      <c r="AID227" s="513"/>
      <c r="AIE227" s="513"/>
      <c r="AIF227" s="513"/>
      <c r="AIG227" s="513"/>
      <c r="AIH227" s="513"/>
      <c r="AII227" s="513"/>
      <c r="AIJ227" s="513"/>
      <c r="AIK227" s="513"/>
      <c r="AIL227" s="513"/>
      <c r="AIM227" s="513"/>
      <c r="AIN227" s="513"/>
      <c r="AIO227" s="513"/>
      <c r="AIP227" s="513"/>
      <c r="AIQ227" s="513"/>
      <c r="AIR227" s="513"/>
      <c r="AIS227" s="513"/>
      <c r="AIT227" s="513"/>
      <c r="AIU227" s="513"/>
      <c r="AIV227" s="513"/>
      <c r="AIW227" s="513"/>
      <c r="AIX227" s="513"/>
      <c r="AIY227" s="513"/>
      <c r="AIZ227" s="513"/>
      <c r="AJA227" s="513"/>
      <c r="AJB227" s="513"/>
      <c r="AJC227" s="513"/>
      <c r="AJD227" s="513"/>
      <c r="AJE227" s="513"/>
      <c r="AJF227" s="513"/>
      <c r="AJG227" s="513"/>
      <c r="AJH227" s="513"/>
      <c r="AJI227" s="513"/>
      <c r="AJJ227" s="513"/>
      <c r="AJK227" s="513"/>
      <c r="AJL227" s="513"/>
      <c r="AJM227" s="513"/>
      <c r="AJN227" s="513"/>
      <c r="AJO227" s="513"/>
      <c r="AJP227" s="513"/>
      <c r="AJQ227" s="513"/>
      <c r="AJR227" s="513"/>
      <c r="AJS227" s="513"/>
      <c r="AJT227" s="513"/>
      <c r="AJU227" s="513"/>
      <c r="AJV227" s="513"/>
      <c r="AJW227" s="513"/>
      <c r="AJX227" s="513"/>
      <c r="AJY227" s="513"/>
      <c r="AJZ227" s="513"/>
      <c r="AKA227" s="513"/>
      <c r="AKB227" s="513"/>
      <c r="AKC227" s="513"/>
      <c r="AKD227" s="513"/>
      <c r="AKE227" s="513"/>
      <c r="AKF227" s="513"/>
      <c r="AKG227" s="513"/>
      <c r="AKH227" s="513"/>
      <c r="AKI227" s="513"/>
      <c r="AKJ227" s="513"/>
      <c r="AKK227" s="513"/>
      <c r="AKL227" s="513"/>
      <c r="AKM227" s="513"/>
      <c r="AKN227" s="513"/>
      <c r="AKO227" s="513"/>
      <c r="AKP227" s="513"/>
      <c r="AKQ227" s="513"/>
      <c r="AKR227" s="513"/>
      <c r="AKS227" s="513"/>
      <c r="AKT227" s="513"/>
      <c r="AKU227" s="513"/>
      <c r="AKV227" s="513"/>
      <c r="AKW227" s="513"/>
      <c r="AKX227" s="513"/>
      <c r="AKY227" s="513"/>
      <c r="AKZ227" s="513"/>
      <c r="ALA227" s="513"/>
      <c r="ALB227" s="513"/>
      <c r="ALC227" s="513"/>
      <c r="ALD227" s="513"/>
      <c r="ALE227" s="513"/>
      <c r="ALF227" s="513"/>
      <c r="ALG227" s="513"/>
      <c r="ALH227" s="513"/>
      <c r="ALI227" s="513"/>
      <c r="ALJ227" s="513"/>
      <c r="ALK227" s="513"/>
      <c r="ALL227" s="513"/>
      <c r="ALM227" s="513"/>
      <c r="ALN227" s="513"/>
      <c r="ALO227" s="513"/>
      <c r="ALP227" s="513"/>
      <c r="ALQ227" s="513"/>
      <c r="ALR227" s="513"/>
      <c r="ALS227" s="513"/>
      <c r="ALT227" s="513"/>
      <c r="ALU227" s="513"/>
      <c r="ALV227" s="513"/>
      <c r="ALW227" s="513"/>
      <c r="ALX227" s="513"/>
      <c r="ALY227" s="513"/>
      <c r="ALZ227" s="513"/>
      <c r="AMA227" s="513"/>
      <c r="AMB227" s="513"/>
      <c r="AMC227" s="513"/>
      <c r="AMD227" s="513"/>
      <c r="AME227" s="513"/>
      <c r="AMF227" s="513"/>
      <c r="AMG227" s="513"/>
      <c r="AMH227" s="513"/>
      <c r="AMI227" s="513"/>
      <c r="AMJ227" s="513"/>
      <c r="AMK227" s="513"/>
      <c r="AML227" s="513"/>
      <c r="AMM227" s="513"/>
      <c r="AMN227" s="513"/>
      <c r="AMO227" s="513"/>
      <c r="AMP227" s="513"/>
      <c r="AMQ227" s="513"/>
      <c r="AMR227" s="513"/>
      <c r="AMS227" s="513"/>
      <c r="AMT227" s="513"/>
      <c r="AMU227" s="513"/>
      <c r="AMV227" s="513"/>
      <c r="AMW227" s="513"/>
      <c r="AMX227" s="513"/>
      <c r="AMY227" s="513"/>
      <c r="AMZ227" s="513"/>
      <c r="ANA227" s="513"/>
      <c r="ANB227" s="513"/>
      <c r="ANC227" s="513"/>
      <c r="AND227" s="513"/>
      <c r="ANE227" s="513"/>
      <c r="ANF227" s="513"/>
      <c r="ANG227" s="513"/>
      <c r="ANH227" s="513"/>
      <c r="ANI227" s="513"/>
      <c r="ANJ227" s="513"/>
      <c r="ANK227" s="513"/>
      <c r="ANL227" s="513"/>
      <c r="ANM227" s="513"/>
      <c r="ANN227" s="513"/>
      <c r="ANO227" s="513"/>
      <c r="ANP227" s="513"/>
      <c r="ANQ227" s="513"/>
      <c r="ANR227" s="513"/>
      <c r="ANS227" s="513"/>
      <c r="ANT227" s="513"/>
      <c r="ANU227" s="513"/>
      <c r="ANV227" s="513"/>
      <c r="ANW227" s="513"/>
      <c r="ANX227" s="513"/>
      <c r="ANY227" s="513"/>
      <c r="ANZ227" s="513"/>
      <c r="AOA227" s="513"/>
      <c r="AOB227" s="513"/>
      <c r="AOC227" s="513"/>
      <c r="AOD227" s="513"/>
      <c r="AOE227" s="513"/>
      <c r="AOF227" s="513"/>
      <c r="AOG227" s="513"/>
      <c r="AOH227" s="513"/>
      <c r="AOI227" s="513"/>
      <c r="AOJ227" s="513"/>
      <c r="AOK227" s="513"/>
      <c r="AOL227" s="513"/>
      <c r="AOM227" s="513"/>
      <c r="AON227" s="513"/>
      <c r="AOO227" s="513"/>
      <c r="AOP227" s="513"/>
      <c r="AOQ227" s="513"/>
      <c r="AOR227" s="513"/>
      <c r="AOS227" s="513"/>
      <c r="AOT227" s="513"/>
      <c r="AOU227" s="513"/>
      <c r="AOV227" s="513"/>
      <c r="AOW227" s="513"/>
      <c r="AOX227" s="513"/>
      <c r="AOY227" s="513"/>
      <c r="AOZ227" s="513"/>
      <c r="APA227" s="513"/>
      <c r="APB227" s="513"/>
      <c r="APC227" s="513"/>
      <c r="APD227" s="513"/>
      <c r="APE227" s="513"/>
      <c r="APF227" s="513"/>
      <c r="APG227" s="513"/>
      <c r="APH227" s="513"/>
      <c r="API227" s="513"/>
      <c r="APJ227" s="513"/>
      <c r="APK227" s="513"/>
      <c r="APL227" s="513"/>
      <c r="APM227" s="513"/>
      <c r="APN227" s="513"/>
      <c r="APO227" s="513"/>
      <c r="APP227" s="513"/>
      <c r="APQ227" s="513"/>
      <c r="APR227" s="513"/>
      <c r="APS227" s="513"/>
      <c r="APT227" s="513"/>
      <c r="APU227" s="513"/>
      <c r="APV227" s="513"/>
      <c r="APW227" s="513"/>
      <c r="APX227" s="513"/>
      <c r="APY227" s="513"/>
      <c r="APZ227" s="513"/>
      <c r="AQA227" s="513"/>
      <c r="AQB227" s="513"/>
      <c r="AQC227" s="513"/>
      <c r="AQD227" s="513"/>
      <c r="AQE227" s="513"/>
      <c r="AQF227" s="513"/>
      <c r="AQG227" s="513"/>
      <c r="AQH227" s="513"/>
      <c r="AQI227" s="513"/>
      <c r="AQJ227" s="513"/>
      <c r="AQK227" s="513"/>
      <c r="AQL227" s="513"/>
      <c r="AQM227" s="513"/>
      <c r="AQN227" s="513"/>
      <c r="AQO227" s="513"/>
      <c r="AQP227" s="513"/>
      <c r="AQQ227" s="513"/>
      <c r="AQR227" s="513"/>
      <c r="AQS227" s="513"/>
      <c r="AQT227" s="513"/>
      <c r="AQU227" s="513"/>
      <c r="AQV227" s="513"/>
      <c r="AQW227" s="513"/>
      <c r="AQX227" s="513"/>
      <c r="AQY227" s="513"/>
      <c r="AQZ227" s="513"/>
      <c r="ARA227" s="513"/>
      <c r="ARB227" s="513"/>
      <c r="ARC227" s="513"/>
      <c r="ARD227" s="513"/>
      <c r="ARE227" s="513"/>
      <c r="ARF227" s="513"/>
      <c r="ARG227" s="513"/>
      <c r="ARH227" s="513"/>
      <c r="ARI227" s="513"/>
      <c r="ARJ227" s="513"/>
      <c r="ARK227" s="513"/>
      <c r="ARL227" s="513"/>
      <c r="ARM227" s="513"/>
      <c r="ARN227" s="513"/>
      <c r="ARO227" s="513"/>
      <c r="ARP227" s="513"/>
      <c r="ARQ227" s="513"/>
      <c r="ARR227" s="513"/>
      <c r="ARS227" s="513"/>
      <c r="ART227" s="513"/>
      <c r="ARU227" s="513"/>
      <c r="ARV227" s="513"/>
      <c r="ARW227" s="513"/>
      <c r="ARX227" s="513"/>
      <c r="ARY227" s="513"/>
      <c r="ARZ227" s="513"/>
      <c r="ASA227" s="513"/>
      <c r="ASB227" s="513"/>
      <c r="ASC227" s="513"/>
      <c r="ASD227" s="513"/>
      <c r="ASE227" s="513"/>
      <c r="ASF227" s="513"/>
      <c r="ASG227" s="513"/>
      <c r="ASH227" s="513"/>
      <c r="ASI227" s="513"/>
      <c r="ASJ227" s="513"/>
      <c r="ASK227" s="513"/>
      <c r="ASL227" s="513"/>
      <c r="ASM227" s="513"/>
      <c r="ASN227" s="513"/>
      <c r="ASO227" s="513"/>
      <c r="ASP227" s="513"/>
      <c r="ASQ227" s="513"/>
      <c r="ASR227" s="513"/>
      <c r="ASS227" s="513"/>
      <c r="AST227" s="513"/>
      <c r="ASU227" s="513"/>
      <c r="ASV227" s="513"/>
      <c r="ASW227" s="513"/>
      <c r="ASX227" s="513"/>
      <c r="ASY227" s="513"/>
      <c r="ASZ227" s="513"/>
      <c r="ATA227" s="513"/>
      <c r="ATB227" s="513"/>
      <c r="ATC227" s="513"/>
      <c r="ATD227" s="513"/>
      <c r="ATE227" s="513"/>
      <c r="ATF227" s="513"/>
      <c r="ATG227" s="513"/>
      <c r="ATH227" s="513"/>
      <c r="ATI227" s="513"/>
      <c r="ATJ227" s="513"/>
      <c r="ATK227" s="513"/>
      <c r="ATL227" s="513"/>
      <c r="ATM227" s="513"/>
      <c r="ATN227" s="513"/>
      <c r="ATO227" s="513"/>
      <c r="ATP227" s="513"/>
      <c r="ATQ227" s="513"/>
      <c r="ATR227" s="513"/>
      <c r="ATS227" s="513"/>
      <c r="ATT227" s="513"/>
      <c r="ATU227" s="513"/>
      <c r="ATV227" s="513"/>
      <c r="ATW227" s="513"/>
      <c r="ATX227" s="513"/>
      <c r="ATY227" s="513"/>
      <c r="ATZ227" s="513"/>
      <c r="AUA227" s="513"/>
      <c r="AUB227" s="513"/>
      <c r="AUC227" s="513"/>
      <c r="AUD227" s="513"/>
      <c r="AUE227" s="513"/>
      <c r="AUF227" s="513"/>
      <c r="AUG227" s="513"/>
      <c r="AUH227" s="513"/>
      <c r="AUI227" s="513"/>
      <c r="AUJ227" s="513"/>
      <c r="AUK227" s="513"/>
      <c r="AUL227" s="513"/>
      <c r="AUM227" s="513"/>
      <c r="AUN227" s="513"/>
      <c r="AUO227" s="513"/>
      <c r="AUP227" s="513"/>
      <c r="AUQ227" s="513"/>
      <c r="AUR227" s="513"/>
      <c r="AUS227" s="513"/>
      <c r="AUT227" s="513"/>
      <c r="AUU227" s="513"/>
      <c r="AUV227" s="513"/>
      <c r="AUW227" s="513"/>
      <c r="AUX227" s="513"/>
      <c r="AUY227" s="513"/>
      <c r="AUZ227" s="513"/>
      <c r="AVA227" s="513"/>
      <c r="AVB227" s="513"/>
      <c r="AVC227" s="513"/>
      <c r="AVD227" s="513"/>
      <c r="AVE227" s="513"/>
      <c r="AVF227" s="513"/>
      <c r="AVG227" s="513"/>
      <c r="AVH227" s="513"/>
      <c r="AVI227" s="513"/>
      <c r="AVJ227" s="513"/>
      <c r="AVK227" s="513"/>
      <c r="AVL227" s="513"/>
      <c r="AVM227" s="513"/>
      <c r="AVN227" s="513"/>
      <c r="AVO227" s="513"/>
      <c r="AVP227" s="513"/>
      <c r="AVQ227" s="513"/>
      <c r="AVR227" s="513"/>
      <c r="AVS227" s="513"/>
      <c r="AVT227" s="513"/>
      <c r="AVU227" s="513"/>
      <c r="AVV227" s="513"/>
      <c r="AVW227" s="513"/>
      <c r="AVX227" s="513"/>
      <c r="AVY227" s="513"/>
      <c r="AVZ227" s="513"/>
      <c r="AWA227" s="513"/>
      <c r="AWB227" s="513"/>
      <c r="AWC227" s="513"/>
      <c r="AWD227" s="513"/>
      <c r="AWE227" s="513"/>
      <c r="AWF227" s="513"/>
      <c r="AWG227" s="513"/>
      <c r="AWH227" s="513"/>
      <c r="AWI227" s="513"/>
      <c r="AWJ227" s="513"/>
      <c r="AWK227" s="513"/>
      <c r="AWL227" s="513"/>
      <c r="AWM227" s="513"/>
      <c r="AWN227" s="513"/>
      <c r="AWO227" s="513"/>
      <c r="AWP227" s="513"/>
      <c r="AWQ227" s="513"/>
      <c r="AWR227" s="513"/>
      <c r="AWS227" s="513"/>
      <c r="AWT227" s="513"/>
      <c r="AWU227" s="513"/>
      <c r="AWV227" s="513"/>
      <c r="AWW227" s="513"/>
      <c r="AWX227" s="513"/>
      <c r="AWY227" s="513"/>
      <c r="AWZ227" s="513"/>
      <c r="AXA227" s="513"/>
      <c r="AXB227" s="513"/>
      <c r="AXC227" s="513"/>
      <c r="AXD227" s="513"/>
      <c r="AXE227" s="513"/>
      <c r="AXF227" s="513"/>
      <c r="AXG227" s="513"/>
      <c r="AXH227" s="513"/>
      <c r="AXI227" s="513"/>
      <c r="AXJ227" s="513"/>
      <c r="AXK227" s="513"/>
      <c r="AXL227" s="513"/>
      <c r="AXM227" s="513"/>
      <c r="AXN227" s="513"/>
      <c r="AXO227" s="513"/>
      <c r="AXP227" s="513"/>
      <c r="AXQ227" s="513"/>
      <c r="AXR227" s="513"/>
      <c r="AXS227" s="513"/>
      <c r="AXT227" s="513"/>
      <c r="AXU227" s="513"/>
      <c r="AXV227" s="513"/>
      <c r="AXW227" s="513"/>
      <c r="AXX227" s="513"/>
      <c r="AXY227" s="513"/>
      <c r="AXZ227" s="513"/>
      <c r="AYA227" s="513"/>
      <c r="AYB227" s="513"/>
      <c r="AYC227" s="513"/>
      <c r="AYD227" s="513"/>
      <c r="AYE227" s="513"/>
      <c r="AYF227" s="513"/>
      <c r="AYG227" s="513"/>
      <c r="AYH227" s="513"/>
      <c r="AYI227" s="513"/>
      <c r="AYJ227" s="513"/>
      <c r="AYK227" s="513"/>
      <c r="AYL227" s="513"/>
      <c r="AYM227" s="513"/>
      <c r="AYN227" s="513"/>
      <c r="AYO227" s="513"/>
      <c r="AYP227" s="513"/>
      <c r="AYQ227" s="513"/>
      <c r="AYR227" s="513"/>
      <c r="AYS227" s="513"/>
      <c r="AYT227" s="513"/>
      <c r="AYU227" s="513"/>
      <c r="AYV227" s="513"/>
      <c r="AYW227" s="513"/>
      <c r="AYX227" s="513"/>
      <c r="AYY227" s="513"/>
      <c r="AYZ227" s="513"/>
      <c r="AZA227" s="513"/>
      <c r="AZB227" s="513"/>
      <c r="AZC227" s="513"/>
      <c r="AZD227" s="513"/>
      <c r="AZE227" s="513"/>
      <c r="AZF227" s="513"/>
      <c r="AZG227" s="513"/>
      <c r="AZH227" s="513"/>
      <c r="AZI227" s="513"/>
      <c r="AZJ227" s="513"/>
      <c r="AZK227" s="513"/>
      <c r="AZL227" s="513"/>
      <c r="AZM227" s="513"/>
      <c r="AZN227" s="513"/>
      <c r="AZO227" s="513"/>
      <c r="AZP227" s="513"/>
      <c r="AZQ227" s="513"/>
      <c r="AZR227" s="513"/>
      <c r="AZS227" s="513"/>
      <c r="AZT227" s="513"/>
      <c r="AZU227" s="513"/>
      <c r="AZV227" s="513"/>
      <c r="AZW227" s="513"/>
      <c r="AZX227" s="513"/>
      <c r="AZY227" s="513"/>
      <c r="AZZ227" s="513"/>
      <c r="BAA227" s="513"/>
      <c r="BAB227" s="513"/>
      <c r="BAC227" s="513"/>
      <c r="BAD227" s="513"/>
      <c r="BAE227" s="513"/>
      <c r="BAF227" s="513"/>
      <c r="BAG227" s="513"/>
      <c r="BAH227" s="513"/>
      <c r="BAI227" s="513"/>
      <c r="BAJ227" s="513"/>
      <c r="BAK227" s="513"/>
      <c r="BAL227" s="513"/>
      <c r="BAM227" s="513"/>
      <c r="BAN227" s="513"/>
      <c r="BAO227" s="513"/>
      <c r="BAP227" s="513"/>
      <c r="BAQ227" s="513"/>
      <c r="BAR227" s="513"/>
      <c r="BAS227" s="513"/>
      <c r="BAT227" s="513"/>
      <c r="BAU227" s="513"/>
      <c r="BAV227" s="513"/>
      <c r="BAW227" s="513"/>
      <c r="BAX227" s="513"/>
      <c r="BAY227" s="513"/>
      <c r="BAZ227" s="513"/>
      <c r="BBA227" s="513"/>
      <c r="BBB227" s="513"/>
      <c r="BBC227" s="513"/>
      <c r="BBD227" s="513"/>
      <c r="BBE227" s="513"/>
      <c r="BBF227" s="513"/>
      <c r="BBG227" s="513"/>
      <c r="BBH227" s="513"/>
      <c r="BBI227" s="513"/>
      <c r="BBJ227" s="513"/>
      <c r="BBK227" s="513"/>
      <c r="BBL227" s="513"/>
      <c r="BBM227" s="513"/>
      <c r="BBN227" s="513"/>
      <c r="BBO227" s="513"/>
      <c r="BBP227" s="513"/>
      <c r="BBQ227" s="513"/>
      <c r="BBR227" s="513"/>
      <c r="BBS227" s="513"/>
      <c r="BBT227" s="513"/>
      <c r="BBU227" s="513"/>
      <c r="BBV227" s="513"/>
      <c r="BBW227" s="513"/>
      <c r="BBX227" s="513"/>
      <c r="BBY227" s="513"/>
      <c r="BBZ227" s="513"/>
      <c r="BCA227" s="513"/>
      <c r="BCB227" s="513"/>
      <c r="BCC227" s="513"/>
      <c r="BCD227" s="513"/>
      <c r="BCE227" s="513"/>
      <c r="BCF227" s="513"/>
      <c r="BCG227" s="513"/>
      <c r="BCH227" s="513"/>
      <c r="BCI227" s="513"/>
      <c r="BCJ227" s="513"/>
      <c r="BCK227" s="513"/>
      <c r="BCL227" s="513"/>
      <c r="BCM227" s="513"/>
      <c r="BCN227" s="513"/>
      <c r="BCO227" s="513"/>
      <c r="BCP227" s="513"/>
      <c r="BCQ227" s="513"/>
      <c r="BCR227" s="513"/>
      <c r="BCS227" s="513"/>
      <c r="BCT227" s="513"/>
      <c r="BCU227" s="513"/>
      <c r="BCV227" s="513"/>
      <c r="BCW227" s="513"/>
      <c r="BCX227" s="513"/>
      <c r="BCY227" s="513"/>
      <c r="BCZ227" s="513"/>
      <c r="BDA227" s="513"/>
      <c r="BDB227" s="513"/>
      <c r="BDC227" s="513"/>
      <c r="BDD227" s="513"/>
      <c r="BDE227" s="513"/>
      <c r="BDF227" s="513"/>
      <c r="BDG227" s="513"/>
      <c r="BDH227" s="513"/>
      <c r="BDI227" s="513"/>
      <c r="BDJ227" s="513"/>
      <c r="BDK227" s="513"/>
      <c r="BDL227" s="513"/>
      <c r="BDM227" s="513"/>
      <c r="BDN227" s="513"/>
      <c r="BDO227" s="513"/>
      <c r="BDP227" s="513"/>
      <c r="BDQ227" s="513"/>
      <c r="BDR227" s="513"/>
      <c r="BDS227" s="513"/>
      <c r="BDT227" s="513"/>
      <c r="BDU227" s="513"/>
      <c r="BDV227" s="513"/>
      <c r="BDW227" s="513"/>
      <c r="BDX227" s="513"/>
      <c r="BDY227" s="513"/>
      <c r="BDZ227" s="513"/>
      <c r="BEA227" s="513"/>
      <c r="BEB227" s="513"/>
      <c r="BEC227" s="513"/>
      <c r="BED227" s="513"/>
      <c r="BEE227" s="513"/>
      <c r="BEF227" s="513"/>
      <c r="BEG227" s="513"/>
      <c r="BEH227" s="513"/>
      <c r="BEI227" s="513"/>
      <c r="BEJ227" s="513"/>
      <c r="BEK227" s="513"/>
      <c r="BEL227" s="513"/>
      <c r="BEM227" s="513"/>
      <c r="BEN227" s="513"/>
      <c r="BEO227" s="513"/>
      <c r="BEP227" s="513"/>
      <c r="BEQ227" s="513"/>
      <c r="BER227" s="513"/>
      <c r="BES227" s="513"/>
      <c r="BET227" s="513"/>
      <c r="BEU227" s="513"/>
      <c r="BEV227" s="513"/>
      <c r="BEW227" s="513"/>
      <c r="BEX227" s="513"/>
      <c r="BEY227" s="513"/>
      <c r="BEZ227" s="513"/>
      <c r="BFA227" s="513"/>
      <c r="BFB227" s="513"/>
      <c r="BFC227" s="513"/>
      <c r="BFD227" s="513"/>
      <c r="BFE227" s="513"/>
      <c r="BFF227" s="513"/>
      <c r="BFG227" s="513"/>
      <c r="BFH227" s="513"/>
      <c r="BFI227" s="513"/>
      <c r="BFJ227" s="513"/>
      <c r="BFK227" s="513"/>
      <c r="BFL227" s="513"/>
      <c r="BFM227" s="513"/>
      <c r="BFN227" s="513"/>
      <c r="BFO227" s="513"/>
      <c r="BFP227" s="513"/>
      <c r="BFQ227" s="513"/>
      <c r="BFR227" s="513"/>
      <c r="BFS227" s="513"/>
      <c r="BFT227" s="513"/>
      <c r="BFU227" s="513"/>
      <c r="BFV227" s="513"/>
      <c r="BFW227" s="513"/>
      <c r="BFX227" s="513"/>
      <c r="BFY227" s="513"/>
      <c r="BFZ227" s="513"/>
      <c r="BGA227" s="513"/>
      <c r="BGB227" s="513"/>
      <c r="BGC227" s="513"/>
      <c r="BGD227" s="513"/>
      <c r="BGE227" s="513"/>
      <c r="BGF227" s="513"/>
      <c r="BGG227" s="513"/>
      <c r="BGH227" s="513"/>
      <c r="BGI227" s="513"/>
      <c r="BGJ227" s="513"/>
      <c r="BGK227" s="513"/>
      <c r="BGL227" s="513"/>
      <c r="BGM227" s="513"/>
      <c r="BGN227" s="513"/>
      <c r="BGO227" s="513"/>
      <c r="BGP227" s="513"/>
      <c r="BGQ227" s="513"/>
      <c r="BGR227" s="513"/>
      <c r="BGS227" s="513"/>
      <c r="BGT227" s="513"/>
      <c r="BGU227" s="513"/>
      <c r="BGV227" s="513"/>
      <c r="BGW227" s="513"/>
      <c r="BGX227" s="513"/>
      <c r="BGY227" s="513"/>
      <c r="BGZ227" s="513"/>
      <c r="BHA227" s="513"/>
      <c r="BHB227" s="513"/>
      <c r="BHC227" s="513"/>
      <c r="BHD227" s="513"/>
      <c r="BHE227" s="513"/>
      <c r="BHF227" s="513"/>
      <c r="BHG227" s="513"/>
      <c r="BHH227" s="513"/>
      <c r="BHI227" s="513"/>
      <c r="BHJ227" s="513"/>
      <c r="BHK227" s="513"/>
      <c r="BHL227" s="513"/>
      <c r="BHM227" s="513"/>
      <c r="BHN227" s="513"/>
      <c r="BHO227" s="513"/>
      <c r="BHP227" s="513"/>
      <c r="BHQ227" s="513"/>
      <c r="BHR227" s="513"/>
      <c r="BHS227" s="513"/>
      <c r="BHT227" s="513"/>
      <c r="BHU227" s="513"/>
      <c r="BHV227" s="513"/>
      <c r="BHW227" s="513"/>
      <c r="BHX227" s="513"/>
      <c r="BHY227" s="513"/>
      <c r="BHZ227" s="513"/>
      <c r="BIA227" s="513"/>
      <c r="BIB227" s="513"/>
      <c r="BIC227" s="513"/>
      <c r="BID227" s="513"/>
      <c r="BIE227" s="513"/>
      <c r="BIF227" s="513"/>
      <c r="BIG227" s="513"/>
      <c r="BIH227" s="513"/>
      <c r="BII227" s="513"/>
      <c r="BIJ227" s="513"/>
      <c r="BIK227" s="513"/>
      <c r="BIL227" s="513"/>
      <c r="BIM227" s="513"/>
      <c r="BIN227" s="513"/>
      <c r="BIO227" s="513"/>
      <c r="BIP227" s="513"/>
      <c r="BIQ227" s="513"/>
      <c r="BIR227" s="513"/>
      <c r="BIS227" s="513"/>
      <c r="BIT227" s="513"/>
      <c r="BIU227" s="513"/>
      <c r="BIV227" s="513"/>
      <c r="BIW227" s="513"/>
      <c r="BIX227" s="513"/>
      <c r="BIY227" s="513"/>
      <c r="BIZ227" s="513"/>
      <c r="BJA227" s="513"/>
      <c r="BJB227" s="513"/>
      <c r="BJC227" s="513"/>
      <c r="BJD227" s="513"/>
      <c r="BJE227" s="513"/>
      <c r="BJF227" s="513"/>
      <c r="BJG227" s="513"/>
      <c r="BJH227" s="513"/>
      <c r="BJI227" s="513"/>
      <c r="BJJ227" s="513"/>
      <c r="BJK227" s="513"/>
      <c r="BJL227" s="513"/>
      <c r="BJM227" s="513"/>
      <c r="BJN227" s="513"/>
      <c r="BJO227" s="513"/>
      <c r="BJP227" s="513"/>
      <c r="BJQ227" s="513"/>
      <c r="BJR227" s="513"/>
      <c r="BJS227" s="513"/>
      <c r="BJT227" s="513"/>
      <c r="BJU227" s="513"/>
      <c r="BJV227" s="513"/>
      <c r="BJW227" s="513"/>
      <c r="BJX227" s="513"/>
      <c r="BJY227" s="513"/>
      <c r="BJZ227" s="513"/>
      <c r="BKA227" s="513"/>
      <c r="BKB227" s="513"/>
      <c r="BKC227" s="513"/>
      <c r="BKD227" s="513"/>
      <c r="BKE227" s="513"/>
      <c r="BKF227" s="513"/>
      <c r="BKG227" s="513"/>
      <c r="BKH227" s="513"/>
      <c r="BKI227" s="513"/>
      <c r="BKJ227" s="513"/>
      <c r="BKK227" s="513"/>
      <c r="BKL227" s="513"/>
      <c r="BKM227" s="513"/>
      <c r="BKN227" s="513"/>
      <c r="BKO227" s="513"/>
      <c r="BKP227" s="513"/>
      <c r="BKQ227" s="513"/>
      <c r="BKR227" s="513"/>
      <c r="BKS227" s="513"/>
      <c r="BKT227" s="513"/>
      <c r="BKU227" s="513"/>
      <c r="BKV227" s="513"/>
      <c r="BKW227" s="513"/>
      <c r="BKX227" s="513"/>
      <c r="BKY227" s="513"/>
      <c r="BKZ227" s="513"/>
      <c r="BLA227" s="513"/>
      <c r="BLB227" s="513"/>
      <c r="BLC227" s="513"/>
      <c r="BLD227" s="513"/>
      <c r="BLE227" s="513"/>
      <c r="BLF227" s="513"/>
      <c r="BLG227" s="513"/>
      <c r="BLH227" s="513"/>
      <c r="BLI227" s="513"/>
      <c r="BLJ227" s="513"/>
      <c r="BLK227" s="513"/>
      <c r="BLL227" s="513"/>
      <c r="BLM227" s="513"/>
      <c r="BLN227" s="513"/>
      <c r="BLO227" s="513"/>
      <c r="BLP227" s="513"/>
      <c r="BLQ227" s="513"/>
      <c r="BLR227" s="513"/>
      <c r="BLS227" s="513"/>
      <c r="BLT227" s="513"/>
      <c r="BLU227" s="513"/>
      <c r="BLV227" s="513"/>
      <c r="BLW227" s="513"/>
      <c r="BLX227" s="513"/>
      <c r="BLY227" s="513"/>
      <c r="BLZ227" s="513"/>
      <c r="BMA227" s="513"/>
      <c r="BMB227" s="513"/>
      <c r="BMC227" s="513"/>
      <c r="BMD227" s="513"/>
      <c r="BME227" s="513"/>
      <c r="BMF227" s="513"/>
      <c r="BMG227" s="513"/>
      <c r="BMH227" s="513"/>
      <c r="BMI227" s="513"/>
      <c r="BMJ227" s="513"/>
      <c r="BMK227" s="513"/>
      <c r="BML227" s="513"/>
      <c r="BMM227" s="513"/>
      <c r="BMN227" s="513"/>
      <c r="BMO227" s="513"/>
      <c r="BMP227" s="513"/>
      <c r="BMQ227" s="513"/>
      <c r="BMR227" s="513"/>
      <c r="BMS227" s="513"/>
      <c r="BMT227" s="513"/>
      <c r="BMU227" s="513"/>
      <c r="BMV227" s="513"/>
      <c r="BMW227" s="513"/>
      <c r="BMX227" s="513"/>
      <c r="BMY227" s="513"/>
      <c r="BMZ227" s="513"/>
      <c r="BNA227" s="513"/>
      <c r="BNB227" s="513"/>
      <c r="BNC227" s="513"/>
      <c r="BND227" s="513"/>
      <c r="BNE227" s="513"/>
      <c r="BNF227" s="513"/>
      <c r="BNG227" s="513"/>
      <c r="BNH227" s="513"/>
      <c r="BNI227" s="513"/>
      <c r="BNJ227" s="513"/>
      <c r="BNK227" s="513"/>
      <c r="BNL227" s="513"/>
      <c r="BNM227" s="513"/>
      <c r="BNN227" s="513"/>
      <c r="BNO227" s="513"/>
      <c r="BNP227" s="513"/>
      <c r="BNQ227" s="513"/>
      <c r="BNR227" s="513"/>
      <c r="BNS227" s="513"/>
      <c r="BNT227" s="513"/>
      <c r="BNU227" s="513"/>
      <c r="BNV227" s="513"/>
      <c r="BNW227" s="513"/>
      <c r="BNX227" s="513"/>
      <c r="BNY227" s="513"/>
      <c r="BNZ227" s="513"/>
      <c r="BOA227" s="513"/>
      <c r="BOB227" s="513"/>
      <c r="BOC227" s="513"/>
      <c r="BOD227" s="513"/>
      <c r="BOE227" s="513"/>
      <c r="BOF227" s="513"/>
      <c r="BOG227" s="513"/>
      <c r="BOH227" s="513"/>
      <c r="BOI227" s="513"/>
      <c r="BOJ227" s="513"/>
      <c r="BOK227" s="513"/>
      <c r="BOL227" s="513"/>
      <c r="BOM227" s="513"/>
      <c r="BON227" s="513"/>
      <c r="BOO227" s="513"/>
      <c r="BOP227" s="513"/>
      <c r="BOQ227" s="513"/>
      <c r="BOR227" s="513"/>
      <c r="BOS227" s="513"/>
      <c r="BOT227" s="513"/>
      <c r="BOU227" s="513"/>
      <c r="BOV227" s="513"/>
      <c r="BOW227" s="513"/>
      <c r="BOX227" s="513"/>
      <c r="BOY227" s="513"/>
      <c r="BOZ227" s="513"/>
      <c r="BPA227" s="513"/>
      <c r="BPB227" s="513"/>
      <c r="BPC227" s="513"/>
      <c r="BPD227" s="513"/>
      <c r="BPE227" s="513"/>
      <c r="BPF227" s="513"/>
      <c r="BPG227" s="513"/>
      <c r="BPH227" s="513"/>
      <c r="BPI227" s="513"/>
      <c r="BPJ227" s="513"/>
      <c r="BPK227" s="513"/>
      <c r="BPL227" s="513"/>
      <c r="BPM227" s="513"/>
      <c r="BPN227" s="513"/>
      <c r="BPO227" s="513"/>
      <c r="BPP227" s="513"/>
      <c r="BPQ227" s="513"/>
      <c r="BPR227" s="513"/>
      <c r="BPS227" s="513"/>
      <c r="BPT227" s="513"/>
      <c r="BPU227" s="513"/>
      <c r="BPV227" s="513"/>
      <c r="BPW227" s="513"/>
      <c r="BPX227" s="513"/>
      <c r="BPY227" s="513"/>
      <c r="BPZ227" s="513"/>
      <c r="BQA227" s="513"/>
      <c r="BQB227" s="513"/>
      <c r="BQC227" s="513"/>
      <c r="BQD227" s="513"/>
      <c r="BQE227" s="513"/>
      <c r="BQF227" s="513"/>
      <c r="BQG227" s="513"/>
      <c r="BQH227" s="513"/>
      <c r="BQI227" s="513"/>
      <c r="BQJ227" s="513"/>
      <c r="BQK227" s="513"/>
      <c r="BQL227" s="513"/>
      <c r="BQM227" s="513"/>
      <c r="BQN227" s="513"/>
      <c r="BQO227" s="513"/>
      <c r="BQP227" s="513"/>
      <c r="BQQ227" s="513"/>
      <c r="BQR227" s="513"/>
      <c r="BQS227" s="513"/>
      <c r="BQT227" s="513"/>
      <c r="BQU227" s="513"/>
      <c r="BQV227" s="513"/>
      <c r="BQW227" s="513"/>
      <c r="BQX227" s="513"/>
      <c r="BQY227" s="513"/>
      <c r="BQZ227" s="513"/>
      <c r="BRA227" s="513"/>
      <c r="BRB227" s="513"/>
      <c r="BRC227" s="513"/>
      <c r="BRD227" s="513"/>
      <c r="BRE227" s="513"/>
      <c r="BRF227" s="513"/>
      <c r="BRG227" s="513"/>
      <c r="BRH227" s="513"/>
      <c r="BRI227" s="513"/>
      <c r="BRJ227" s="513"/>
      <c r="BRK227" s="513"/>
      <c r="BRL227" s="513"/>
      <c r="BRM227" s="513"/>
      <c r="BRN227" s="513"/>
      <c r="BRO227" s="513"/>
      <c r="BRP227" s="513"/>
      <c r="BRQ227" s="513"/>
      <c r="BRR227" s="513"/>
      <c r="BRS227" s="513"/>
      <c r="BRT227" s="513"/>
      <c r="BRU227" s="513"/>
      <c r="BRV227" s="513"/>
      <c r="BRW227" s="513"/>
      <c r="BRX227" s="513"/>
      <c r="BRY227" s="513"/>
      <c r="BRZ227" s="513"/>
      <c r="BSA227" s="513"/>
      <c r="BSB227" s="513"/>
      <c r="BSC227" s="513"/>
      <c r="BSD227" s="513"/>
      <c r="BSE227" s="513"/>
      <c r="BSF227" s="513"/>
      <c r="BSG227" s="513"/>
      <c r="BSH227" s="513"/>
      <c r="BSI227" s="513"/>
      <c r="BSJ227" s="513"/>
      <c r="BSK227" s="513"/>
      <c r="BSL227" s="513"/>
      <c r="BSM227" s="513"/>
      <c r="BSN227" s="513"/>
      <c r="BSO227" s="513"/>
      <c r="BSP227" s="513"/>
      <c r="BSQ227" s="513"/>
      <c r="BSR227" s="513"/>
      <c r="BSS227" s="513"/>
      <c r="BST227" s="513"/>
      <c r="BSU227" s="513"/>
      <c r="BSV227" s="513"/>
      <c r="BSW227" s="513"/>
      <c r="BSX227" s="513"/>
      <c r="BSY227" s="513"/>
      <c r="BSZ227" s="513"/>
      <c r="BTA227" s="513"/>
      <c r="BTB227" s="513"/>
      <c r="BTC227" s="513"/>
      <c r="BTD227" s="513"/>
      <c r="BTE227" s="513"/>
      <c r="BTF227" s="513"/>
      <c r="BTG227" s="513"/>
      <c r="BTH227" s="513"/>
      <c r="BTI227" s="513"/>
      <c r="BTJ227" s="513"/>
      <c r="BTK227" s="513"/>
      <c r="BTL227" s="513"/>
      <c r="BTM227" s="513"/>
      <c r="BTN227" s="513"/>
      <c r="BTO227" s="513"/>
      <c r="BTP227" s="513"/>
      <c r="BTQ227" s="513"/>
      <c r="BTR227" s="513"/>
      <c r="BTS227" s="513"/>
      <c r="BTT227" s="513"/>
      <c r="BTU227" s="513"/>
      <c r="BTV227" s="513"/>
      <c r="BTW227" s="513"/>
      <c r="BTX227" s="513"/>
      <c r="BTY227" s="513"/>
      <c r="BTZ227" s="513"/>
      <c r="BUA227" s="513"/>
      <c r="BUB227" s="513"/>
      <c r="BUC227" s="513"/>
      <c r="BUD227" s="513"/>
      <c r="BUE227" s="513"/>
      <c r="BUF227" s="513"/>
      <c r="BUG227" s="513"/>
      <c r="BUH227" s="513"/>
      <c r="BUI227" s="513"/>
      <c r="BUJ227" s="513"/>
      <c r="BUK227" s="513"/>
      <c r="BUL227" s="513"/>
      <c r="BUM227" s="513"/>
      <c r="BUN227" s="513"/>
      <c r="BUO227" s="513"/>
      <c r="BUP227" s="513"/>
      <c r="BUQ227" s="513"/>
      <c r="BUR227" s="513"/>
      <c r="BUS227" s="513"/>
      <c r="BUT227" s="513"/>
      <c r="BUU227" s="513"/>
      <c r="BUV227" s="513"/>
      <c r="BUW227" s="513"/>
      <c r="BUX227" s="513"/>
      <c r="BUY227" s="513"/>
      <c r="BUZ227" s="513"/>
      <c r="BVA227" s="513"/>
      <c r="BVB227" s="513"/>
      <c r="BVC227" s="513"/>
      <c r="BVD227" s="513"/>
      <c r="BVE227" s="513"/>
      <c r="BVF227" s="513"/>
      <c r="BVG227" s="513"/>
      <c r="BVH227" s="513"/>
      <c r="BVI227" s="513"/>
      <c r="BVJ227" s="513"/>
      <c r="BVK227" s="513"/>
      <c r="BVL227" s="513"/>
      <c r="BVM227" s="513"/>
      <c r="BVN227" s="513"/>
      <c r="BVO227" s="513"/>
      <c r="BVP227" s="513"/>
      <c r="BVQ227" s="513"/>
      <c r="BVR227" s="513"/>
      <c r="BVS227" s="513"/>
      <c r="BVT227" s="513"/>
      <c r="BVU227" s="513"/>
      <c r="BVV227" s="513"/>
      <c r="BVW227" s="513"/>
      <c r="BVX227" s="513"/>
      <c r="BVY227" s="513"/>
      <c r="BVZ227" s="513"/>
      <c r="BWA227" s="513"/>
      <c r="BWB227" s="513"/>
      <c r="BWC227" s="513"/>
      <c r="BWD227" s="513"/>
      <c r="BWE227" s="513"/>
      <c r="BWF227" s="513"/>
      <c r="BWG227" s="513"/>
      <c r="BWH227" s="513"/>
      <c r="BWI227" s="513"/>
      <c r="BWJ227" s="513"/>
      <c r="BWK227" s="513"/>
      <c r="BWL227" s="513"/>
      <c r="BWM227" s="513"/>
      <c r="BWN227" s="513"/>
      <c r="BWO227" s="513"/>
      <c r="BWP227" s="513"/>
      <c r="BWQ227" s="513"/>
    </row>
    <row r="228" spans="1:1967" ht="102" customHeight="1">
      <c r="A228" s="9" t="s">
        <v>11226</v>
      </c>
      <c r="B228" s="100" t="s">
        <v>97</v>
      </c>
      <c r="C228" s="9" t="s">
        <v>734</v>
      </c>
      <c r="D228" s="3" t="s">
        <v>225</v>
      </c>
      <c r="E228" s="3" t="s">
        <v>212</v>
      </c>
      <c r="F228" s="53"/>
      <c r="G228" s="3" t="s">
        <v>385</v>
      </c>
      <c r="H228" s="20">
        <v>0.5</v>
      </c>
      <c r="I228" s="34">
        <v>470000000</v>
      </c>
      <c r="J228" s="21" t="s">
        <v>1316</v>
      </c>
      <c r="K228" s="19" t="s">
        <v>11224</v>
      </c>
      <c r="L228" s="137" t="s">
        <v>3404</v>
      </c>
      <c r="M228" s="140" t="s">
        <v>383</v>
      </c>
      <c r="N228" s="358" t="s">
        <v>11225</v>
      </c>
      <c r="O228" s="3" t="s">
        <v>11123</v>
      </c>
      <c r="P228" s="7" t="s">
        <v>1340</v>
      </c>
      <c r="Q228" s="3" t="s">
        <v>1188</v>
      </c>
      <c r="R228" s="78">
        <v>64</v>
      </c>
      <c r="S228" s="467">
        <v>10500</v>
      </c>
      <c r="T228" s="83">
        <v>0</v>
      </c>
      <c r="U228" s="317">
        <f>T228*1.12</f>
        <v>0</v>
      </c>
      <c r="V228" s="9" t="s">
        <v>1327</v>
      </c>
      <c r="W228" s="147" t="s">
        <v>1396</v>
      </c>
      <c r="X228" s="9" t="s">
        <v>11613</v>
      </c>
      <c r="Y228" s="513"/>
      <c r="Z228" s="513"/>
      <c r="AA228" s="513"/>
      <c r="AB228" s="513"/>
      <c r="AC228" s="513"/>
      <c r="AD228" s="513"/>
      <c r="AE228" s="513"/>
      <c r="AF228" s="513"/>
      <c r="AG228" s="513"/>
      <c r="AH228" s="513"/>
      <c r="AI228" s="513"/>
      <c r="AJ228" s="513"/>
      <c r="AK228" s="513"/>
      <c r="AL228" s="513"/>
      <c r="AM228" s="513"/>
      <c r="AN228" s="513"/>
      <c r="AO228" s="513"/>
      <c r="AP228" s="513"/>
      <c r="AQ228" s="513"/>
      <c r="AR228" s="513"/>
      <c r="AS228" s="513"/>
      <c r="AT228" s="513"/>
      <c r="AU228" s="513"/>
      <c r="AV228" s="513"/>
      <c r="AW228" s="513"/>
      <c r="AX228" s="513"/>
      <c r="AY228" s="513"/>
      <c r="AZ228" s="513"/>
      <c r="BA228" s="513"/>
      <c r="BB228" s="513"/>
      <c r="BC228" s="513"/>
      <c r="BD228" s="513"/>
      <c r="BE228" s="513"/>
      <c r="BF228" s="513"/>
      <c r="BG228" s="513"/>
      <c r="BH228" s="513"/>
      <c r="BI228" s="513"/>
      <c r="BJ228" s="513"/>
      <c r="BK228" s="513"/>
      <c r="BL228" s="513"/>
      <c r="BM228" s="513"/>
      <c r="BN228" s="513"/>
      <c r="BO228" s="513"/>
      <c r="BP228" s="513"/>
      <c r="BQ228" s="513"/>
      <c r="BR228" s="513"/>
      <c r="BS228" s="513"/>
      <c r="BT228" s="513"/>
      <c r="BU228" s="513"/>
      <c r="BV228" s="513"/>
      <c r="BW228" s="513"/>
      <c r="BX228" s="513"/>
      <c r="BY228" s="513"/>
      <c r="BZ228" s="513"/>
      <c r="CA228" s="513"/>
      <c r="CB228" s="513"/>
      <c r="CC228" s="513"/>
      <c r="CD228" s="513"/>
      <c r="CE228" s="513"/>
      <c r="CF228" s="513"/>
      <c r="CG228" s="513"/>
      <c r="CH228" s="513"/>
      <c r="CI228" s="513"/>
      <c r="CJ228" s="513"/>
      <c r="CK228" s="513"/>
      <c r="CL228" s="513"/>
      <c r="CM228" s="513"/>
      <c r="CN228" s="513"/>
      <c r="CO228" s="513"/>
      <c r="CP228" s="513"/>
      <c r="CQ228" s="513"/>
      <c r="CR228" s="513"/>
      <c r="CS228" s="513"/>
      <c r="CT228" s="513"/>
      <c r="CU228" s="513"/>
      <c r="CV228" s="513"/>
      <c r="CW228" s="513"/>
      <c r="CX228" s="513"/>
      <c r="CY228" s="513"/>
      <c r="CZ228" s="513"/>
      <c r="DA228" s="513"/>
      <c r="DB228" s="513"/>
      <c r="DC228" s="513"/>
      <c r="DD228" s="513"/>
      <c r="DE228" s="513"/>
      <c r="DF228" s="513"/>
      <c r="DG228" s="513"/>
      <c r="DH228" s="513"/>
      <c r="DI228" s="513"/>
      <c r="DJ228" s="513"/>
      <c r="DK228" s="513"/>
      <c r="DL228" s="513"/>
      <c r="DM228" s="513"/>
      <c r="DN228" s="513"/>
      <c r="DO228" s="513"/>
      <c r="DP228" s="513"/>
      <c r="DQ228" s="513"/>
      <c r="DR228" s="513"/>
      <c r="DS228" s="513"/>
      <c r="DT228" s="513"/>
      <c r="DU228" s="513"/>
      <c r="DV228" s="513"/>
      <c r="DW228" s="513"/>
      <c r="DX228" s="513"/>
      <c r="DY228" s="513"/>
      <c r="DZ228" s="513"/>
      <c r="EA228" s="513"/>
      <c r="EB228" s="513"/>
      <c r="EC228" s="513"/>
      <c r="ED228" s="513"/>
      <c r="EE228" s="513"/>
      <c r="EF228" s="513"/>
      <c r="EG228" s="513"/>
      <c r="EH228" s="513"/>
      <c r="EI228" s="513"/>
      <c r="EJ228" s="513"/>
      <c r="EK228" s="513"/>
      <c r="EL228" s="513"/>
      <c r="EM228" s="513"/>
      <c r="EN228" s="513"/>
      <c r="EO228" s="513"/>
      <c r="EP228" s="513"/>
      <c r="EQ228" s="513"/>
      <c r="ER228" s="513"/>
      <c r="ES228" s="513"/>
      <c r="ET228" s="513"/>
      <c r="EU228" s="513"/>
      <c r="EV228" s="513"/>
      <c r="EW228" s="513"/>
      <c r="EX228" s="513"/>
      <c r="EY228" s="513"/>
      <c r="EZ228" s="513"/>
      <c r="FA228" s="513"/>
      <c r="FB228" s="513"/>
      <c r="FC228" s="513"/>
      <c r="FD228" s="513"/>
      <c r="FE228" s="513"/>
      <c r="FF228" s="513"/>
      <c r="FG228" s="513"/>
      <c r="FH228" s="513"/>
      <c r="FI228" s="513"/>
      <c r="FJ228" s="513"/>
      <c r="FK228" s="513"/>
      <c r="FL228" s="513"/>
      <c r="FM228" s="513"/>
      <c r="FN228" s="513"/>
      <c r="FO228" s="513"/>
      <c r="FP228" s="513"/>
      <c r="FQ228" s="513"/>
      <c r="FR228" s="513"/>
      <c r="FS228" s="513"/>
      <c r="FT228" s="513"/>
      <c r="FU228" s="513"/>
      <c r="FV228" s="513"/>
      <c r="FW228" s="513"/>
      <c r="FX228" s="513"/>
      <c r="FY228" s="513"/>
      <c r="FZ228" s="513"/>
      <c r="GA228" s="513"/>
      <c r="GB228" s="513"/>
      <c r="GC228" s="513"/>
      <c r="GD228" s="513"/>
      <c r="GE228" s="513"/>
      <c r="GF228" s="513"/>
      <c r="GG228" s="513"/>
      <c r="GH228" s="513"/>
      <c r="GI228" s="513"/>
      <c r="GJ228" s="513"/>
      <c r="GK228" s="513"/>
      <c r="GL228" s="513"/>
      <c r="GM228" s="513"/>
      <c r="GN228" s="513"/>
      <c r="GO228" s="513"/>
      <c r="GP228" s="513"/>
      <c r="GQ228" s="513"/>
      <c r="GR228" s="513"/>
      <c r="GS228" s="513"/>
      <c r="GT228" s="513"/>
      <c r="GU228" s="513"/>
      <c r="GV228" s="513"/>
      <c r="GW228" s="513"/>
      <c r="GX228" s="513"/>
      <c r="GY228" s="513"/>
      <c r="GZ228" s="513"/>
      <c r="HA228" s="513"/>
      <c r="HB228" s="513"/>
      <c r="HC228" s="513"/>
      <c r="HD228" s="513"/>
      <c r="HE228" s="513"/>
      <c r="HF228" s="513"/>
      <c r="HG228" s="513"/>
      <c r="HH228" s="513"/>
      <c r="HI228" s="513"/>
      <c r="HJ228" s="513"/>
      <c r="HK228" s="513"/>
      <c r="HL228" s="513"/>
      <c r="HM228" s="513"/>
      <c r="HN228" s="513"/>
      <c r="HO228" s="513"/>
      <c r="HP228" s="513"/>
      <c r="HQ228" s="513"/>
      <c r="HR228" s="513"/>
      <c r="HS228" s="513"/>
      <c r="HT228" s="513"/>
      <c r="HU228" s="513"/>
      <c r="HV228" s="513"/>
      <c r="HW228" s="513"/>
      <c r="HX228" s="513"/>
      <c r="HY228" s="513"/>
      <c r="HZ228" s="513"/>
      <c r="IA228" s="513"/>
      <c r="IB228" s="513"/>
      <c r="IC228" s="513"/>
      <c r="ID228" s="513"/>
      <c r="IE228" s="513"/>
      <c r="IF228" s="513"/>
      <c r="IG228" s="513"/>
      <c r="IH228" s="513"/>
      <c r="II228" s="513"/>
      <c r="IJ228" s="513"/>
      <c r="IK228" s="513"/>
      <c r="IL228" s="513"/>
      <c r="IM228" s="513"/>
      <c r="IN228" s="513"/>
      <c r="IO228" s="513"/>
      <c r="IP228" s="513"/>
      <c r="IQ228" s="513"/>
      <c r="IR228" s="513"/>
      <c r="IS228" s="513"/>
      <c r="IT228" s="513"/>
      <c r="IU228" s="513"/>
      <c r="IV228" s="513"/>
      <c r="IW228" s="513"/>
      <c r="IX228" s="513"/>
      <c r="IY228" s="513"/>
      <c r="IZ228" s="513"/>
      <c r="JA228" s="513"/>
      <c r="JB228" s="513"/>
      <c r="JC228" s="513"/>
      <c r="JD228" s="513"/>
      <c r="JE228" s="513"/>
      <c r="JF228" s="513"/>
      <c r="JG228" s="513"/>
      <c r="JH228" s="513"/>
      <c r="JI228" s="513"/>
      <c r="JJ228" s="513"/>
      <c r="JK228" s="513"/>
      <c r="JL228" s="513"/>
      <c r="JM228" s="513"/>
      <c r="JN228" s="513"/>
      <c r="JO228" s="513"/>
      <c r="JP228" s="513"/>
      <c r="JQ228" s="513"/>
      <c r="JR228" s="513"/>
      <c r="JS228" s="513"/>
      <c r="JT228" s="513"/>
      <c r="JU228" s="513"/>
      <c r="JV228" s="513"/>
      <c r="JW228" s="513"/>
      <c r="JX228" s="513"/>
      <c r="JY228" s="513"/>
      <c r="JZ228" s="513"/>
      <c r="KA228" s="513"/>
      <c r="KB228" s="513"/>
      <c r="KC228" s="513"/>
      <c r="KD228" s="513"/>
      <c r="KE228" s="513"/>
      <c r="KF228" s="513"/>
      <c r="KG228" s="513"/>
      <c r="KH228" s="513"/>
      <c r="KI228" s="513"/>
      <c r="KJ228" s="513"/>
      <c r="KK228" s="513"/>
      <c r="KL228" s="513"/>
      <c r="KM228" s="513"/>
      <c r="KN228" s="513"/>
      <c r="KO228" s="513"/>
      <c r="KP228" s="513"/>
      <c r="KQ228" s="513"/>
      <c r="KR228" s="513"/>
      <c r="KS228" s="513"/>
      <c r="KT228" s="513"/>
      <c r="KU228" s="513"/>
      <c r="KV228" s="513"/>
      <c r="KW228" s="513"/>
      <c r="KX228" s="513"/>
      <c r="KY228" s="513"/>
      <c r="KZ228" s="513"/>
      <c r="LA228" s="513"/>
      <c r="LB228" s="513"/>
      <c r="LC228" s="513"/>
      <c r="LD228" s="513"/>
      <c r="LE228" s="513"/>
      <c r="LF228" s="513"/>
      <c r="LG228" s="513"/>
      <c r="LH228" s="513"/>
      <c r="LI228" s="513"/>
      <c r="LJ228" s="513"/>
      <c r="LK228" s="513"/>
      <c r="LL228" s="513"/>
      <c r="LM228" s="513"/>
      <c r="LN228" s="513"/>
      <c r="LO228" s="513"/>
      <c r="LP228" s="513"/>
      <c r="LQ228" s="513"/>
      <c r="LR228" s="513"/>
      <c r="LS228" s="513"/>
      <c r="LT228" s="513"/>
      <c r="LU228" s="513"/>
      <c r="LV228" s="513"/>
      <c r="LW228" s="513"/>
      <c r="LX228" s="513"/>
      <c r="LY228" s="513"/>
      <c r="LZ228" s="513"/>
      <c r="MA228" s="513"/>
      <c r="MB228" s="513"/>
      <c r="MC228" s="513"/>
      <c r="MD228" s="513"/>
      <c r="ME228" s="513"/>
      <c r="MF228" s="513"/>
      <c r="MG228" s="513"/>
      <c r="MH228" s="513"/>
      <c r="MI228" s="513"/>
      <c r="MJ228" s="513"/>
      <c r="MK228" s="513"/>
      <c r="ML228" s="513"/>
      <c r="MM228" s="513"/>
      <c r="MN228" s="513"/>
      <c r="MO228" s="513"/>
      <c r="MP228" s="513"/>
      <c r="MQ228" s="513"/>
      <c r="MR228" s="513"/>
      <c r="MS228" s="513"/>
      <c r="MT228" s="513"/>
      <c r="MU228" s="513"/>
      <c r="MV228" s="513"/>
      <c r="MW228" s="513"/>
      <c r="MX228" s="513"/>
      <c r="MY228" s="513"/>
      <c r="MZ228" s="513"/>
      <c r="NA228" s="513"/>
      <c r="NB228" s="513"/>
      <c r="NC228" s="513"/>
      <c r="ND228" s="513"/>
      <c r="NE228" s="513"/>
      <c r="NF228" s="513"/>
      <c r="NG228" s="513"/>
      <c r="NH228" s="513"/>
      <c r="NI228" s="513"/>
      <c r="NJ228" s="513"/>
      <c r="NK228" s="513"/>
      <c r="NL228" s="513"/>
      <c r="NM228" s="513"/>
      <c r="NN228" s="513"/>
      <c r="NO228" s="513"/>
      <c r="NP228" s="513"/>
      <c r="NQ228" s="513"/>
      <c r="NR228" s="513"/>
      <c r="NS228" s="513"/>
      <c r="NT228" s="513"/>
      <c r="NU228" s="513"/>
      <c r="NV228" s="513"/>
      <c r="NW228" s="513"/>
      <c r="NX228" s="513"/>
      <c r="NY228" s="513"/>
      <c r="NZ228" s="513"/>
      <c r="OA228" s="513"/>
      <c r="OB228" s="513"/>
      <c r="OC228" s="513"/>
      <c r="OD228" s="513"/>
      <c r="OE228" s="513"/>
      <c r="OF228" s="513"/>
      <c r="OG228" s="513"/>
      <c r="OH228" s="513"/>
      <c r="OI228" s="513"/>
      <c r="OJ228" s="513"/>
      <c r="OK228" s="513"/>
      <c r="OL228" s="513"/>
      <c r="OM228" s="513"/>
      <c r="ON228" s="513"/>
      <c r="OO228" s="513"/>
      <c r="OP228" s="513"/>
      <c r="OQ228" s="513"/>
      <c r="OR228" s="513"/>
      <c r="OS228" s="513"/>
      <c r="OT228" s="513"/>
      <c r="OU228" s="513"/>
      <c r="OV228" s="513"/>
      <c r="OW228" s="513"/>
      <c r="OX228" s="513"/>
      <c r="OY228" s="513"/>
      <c r="OZ228" s="513"/>
      <c r="PA228" s="513"/>
      <c r="PB228" s="513"/>
      <c r="PC228" s="513"/>
      <c r="PD228" s="513"/>
      <c r="PE228" s="513"/>
      <c r="PF228" s="513"/>
      <c r="PG228" s="513"/>
      <c r="PH228" s="513"/>
      <c r="PI228" s="513"/>
      <c r="PJ228" s="513"/>
      <c r="PK228" s="513"/>
      <c r="PL228" s="513"/>
      <c r="PM228" s="513"/>
      <c r="PN228" s="513"/>
      <c r="PO228" s="513"/>
      <c r="PP228" s="513"/>
      <c r="PQ228" s="513"/>
      <c r="PR228" s="513"/>
      <c r="PS228" s="513"/>
      <c r="PT228" s="513"/>
      <c r="PU228" s="513"/>
      <c r="PV228" s="513"/>
      <c r="PW228" s="513"/>
      <c r="PX228" s="513"/>
      <c r="PY228" s="513"/>
      <c r="PZ228" s="513"/>
      <c r="QA228" s="513"/>
      <c r="QB228" s="513"/>
      <c r="QC228" s="513"/>
      <c r="QD228" s="513"/>
      <c r="QE228" s="513"/>
      <c r="QF228" s="513"/>
      <c r="QG228" s="513"/>
      <c r="QH228" s="513"/>
      <c r="QI228" s="513"/>
      <c r="QJ228" s="513"/>
      <c r="QK228" s="513"/>
      <c r="QL228" s="513"/>
      <c r="QM228" s="513"/>
      <c r="QN228" s="513"/>
      <c r="QO228" s="513"/>
      <c r="QP228" s="513"/>
      <c r="QQ228" s="513"/>
      <c r="QR228" s="513"/>
      <c r="QS228" s="513"/>
      <c r="QT228" s="513"/>
      <c r="QU228" s="513"/>
      <c r="QV228" s="513"/>
      <c r="QW228" s="513"/>
      <c r="QX228" s="513"/>
      <c r="QY228" s="513"/>
      <c r="QZ228" s="513"/>
      <c r="RA228" s="513"/>
      <c r="RB228" s="513"/>
      <c r="RC228" s="513"/>
      <c r="RD228" s="513"/>
      <c r="RE228" s="513"/>
      <c r="RF228" s="513"/>
      <c r="RG228" s="513"/>
      <c r="RH228" s="513"/>
      <c r="RI228" s="513"/>
      <c r="RJ228" s="513"/>
      <c r="RK228" s="513"/>
      <c r="RL228" s="513"/>
      <c r="RM228" s="513"/>
      <c r="RN228" s="513"/>
      <c r="RO228" s="513"/>
      <c r="RP228" s="513"/>
      <c r="RQ228" s="513"/>
      <c r="RR228" s="513"/>
      <c r="RS228" s="513"/>
      <c r="RT228" s="513"/>
      <c r="RU228" s="513"/>
      <c r="RV228" s="513"/>
      <c r="RW228" s="513"/>
      <c r="RX228" s="513"/>
      <c r="RY228" s="513"/>
      <c r="RZ228" s="513"/>
      <c r="SA228" s="513"/>
      <c r="SB228" s="513"/>
      <c r="SC228" s="513"/>
      <c r="SD228" s="513"/>
      <c r="SE228" s="513"/>
      <c r="SF228" s="513"/>
      <c r="SG228" s="513"/>
      <c r="SH228" s="513"/>
      <c r="SI228" s="513"/>
      <c r="SJ228" s="513"/>
      <c r="SK228" s="513"/>
      <c r="SL228" s="513"/>
      <c r="SM228" s="513"/>
      <c r="SN228" s="513"/>
      <c r="SO228" s="513"/>
      <c r="SP228" s="513"/>
      <c r="SQ228" s="513"/>
      <c r="SR228" s="513"/>
      <c r="SS228" s="513"/>
      <c r="ST228" s="513"/>
      <c r="SU228" s="513"/>
      <c r="SV228" s="513"/>
      <c r="SW228" s="513"/>
      <c r="SX228" s="513"/>
      <c r="SY228" s="513"/>
      <c r="SZ228" s="513"/>
      <c r="TA228" s="513"/>
      <c r="TB228" s="513"/>
      <c r="TC228" s="513"/>
      <c r="TD228" s="513"/>
      <c r="TE228" s="513"/>
      <c r="TF228" s="513"/>
      <c r="TG228" s="513"/>
      <c r="TH228" s="513"/>
      <c r="TI228" s="513"/>
      <c r="TJ228" s="513"/>
      <c r="TK228" s="513"/>
      <c r="TL228" s="513"/>
      <c r="TM228" s="513"/>
      <c r="TN228" s="513"/>
      <c r="TO228" s="513"/>
      <c r="TP228" s="513"/>
      <c r="TQ228" s="513"/>
      <c r="TR228" s="513"/>
      <c r="TS228" s="513"/>
      <c r="TT228" s="513"/>
      <c r="TU228" s="513"/>
      <c r="TV228" s="513"/>
      <c r="TW228" s="513"/>
      <c r="TX228" s="513"/>
      <c r="TY228" s="513"/>
      <c r="TZ228" s="513"/>
      <c r="UA228" s="513"/>
      <c r="UB228" s="513"/>
      <c r="UC228" s="513"/>
      <c r="UD228" s="513"/>
      <c r="UE228" s="513"/>
      <c r="UF228" s="513"/>
      <c r="UG228" s="513"/>
      <c r="UH228" s="513"/>
      <c r="UI228" s="513"/>
      <c r="UJ228" s="513"/>
      <c r="UK228" s="513"/>
      <c r="UL228" s="513"/>
      <c r="UM228" s="513"/>
      <c r="UN228" s="513"/>
      <c r="UO228" s="513"/>
      <c r="UP228" s="513"/>
      <c r="UQ228" s="513"/>
      <c r="UR228" s="513"/>
      <c r="US228" s="513"/>
      <c r="UT228" s="513"/>
      <c r="UU228" s="513"/>
      <c r="UV228" s="513"/>
      <c r="UW228" s="513"/>
      <c r="UX228" s="513"/>
      <c r="UY228" s="513"/>
      <c r="UZ228" s="513"/>
      <c r="VA228" s="513"/>
      <c r="VB228" s="513"/>
      <c r="VC228" s="513"/>
      <c r="VD228" s="513"/>
      <c r="VE228" s="513"/>
      <c r="VF228" s="513"/>
      <c r="VG228" s="513"/>
      <c r="VH228" s="513"/>
      <c r="VI228" s="513"/>
      <c r="VJ228" s="513"/>
      <c r="VK228" s="513"/>
      <c r="VL228" s="513"/>
      <c r="VM228" s="513"/>
      <c r="VN228" s="513"/>
      <c r="VO228" s="513"/>
      <c r="VP228" s="513"/>
      <c r="VQ228" s="513"/>
      <c r="VR228" s="513"/>
      <c r="VS228" s="513"/>
      <c r="VT228" s="513"/>
      <c r="VU228" s="513"/>
      <c r="VV228" s="513"/>
      <c r="VW228" s="513"/>
      <c r="VX228" s="513"/>
      <c r="VY228" s="513"/>
      <c r="VZ228" s="513"/>
      <c r="WA228" s="513"/>
      <c r="WB228" s="513"/>
      <c r="WC228" s="513"/>
      <c r="WD228" s="513"/>
      <c r="WE228" s="513"/>
      <c r="WF228" s="513"/>
      <c r="WG228" s="513"/>
      <c r="WH228" s="513"/>
      <c r="WI228" s="513"/>
      <c r="WJ228" s="513"/>
      <c r="WK228" s="513"/>
      <c r="WL228" s="513"/>
      <c r="WM228" s="513"/>
      <c r="WN228" s="513"/>
      <c r="WO228" s="513"/>
      <c r="WP228" s="513"/>
      <c r="WQ228" s="513"/>
      <c r="WR228" s="513"/>
      <c r="WS228" s="513"/>
      <c r="WT228" s="513"/>
      <c r="WU228" s="513"/>
      <c r="WV228" s="513"/>
      <c r="WW228" s="513"/>
      <c r="WX228" s="513"/>
      <c r="WY228" s="513"/>
      <c r="WZ228" s="513"/>
      <c r="XA228" s="513"/>
      <c r="XB228" s="513"/>
      <c r="XC228" s="513"/>
      <c r="XD228" s="513"/>
      <c r="XE228" s="513"/>
      <c r="XF228" s="513"/>
      <c r="XG228" s="513"/>
      <c r="XH228" s="513"/>
      <c r="XI228" s="513"/>
      <c r="XJ228" s="513"/>
      <c r="XK228" s="513"/>
      <c r="XL228" s="513"/>
      <c r="XM228" s="513"/>
      <c r="XN228" s="513"/>
      <c r="XO228" s="513"/>
      <c r="XP228" s="513"/>
      <c r="XQ228" s="513"/>
      <c r="XR228" s="513"/>
      <c r="XS228" s="513"/>
      <c r="XT228" s="513"/>
      <c r="XU228" s="513"/>
      <c r="XV228" s="513"/>
      <c r="XW228" s="513"/>
      <c r="XX228" s="513"/>
      <c r="XY228" s="513"/>
      <c r="XZ228" s="513"/>
      <c r="YA228" s="513"/>
      <c r="YB228" s="513"/>
      <c r="YC228" s="513"/>
      <c r="YD228" s="513"/>
      <c r="YE228" s="513"/>
      <c r="YF228" s="513"/>
      <c r="YG228" s="513"/>
      <c r="YH228" s="513"/>
      <c r="YI228" s="513"/>
      <c r="YJ228" s="513"/>
      <c r="YK228" s="513"/>
      <c r="YL228" s="513"/>
      <c r="YM228" s="513"/>
      <c r="YN228" s="513"/>
      <c r="YO228" s="513"/>
      <c r="YP228" s="513"/>
      <c r="YQ228" s="513"/>
      <c r="YR228" s="513"/>
      <c r="YS228" s="513"/>
      <c r="YT228" s="513"/>
      <c r="YU228" s="513"/>
      <c r="YV228" s="513"/>
      <c r="YW228" s="513"/>
      <c r="YX228" s="513"/>
      <c r="YY228" s="513"/>
      <c r="YZ228" s="513"/>
      <c r="ZA228" s="513"/>
      <c r="ZB228" s="513"/>
      <c r="ZC228" s="513"/>
      <c r="ZD228" s="513"/>
      <c r="ZE228" s="513"/>
      <c r="ZF228" s="513"/>
      <c r="ZG228" s="513"/>
      <c r="ZH228" s="513"/>
      <c r="ZI228" s="513"/>
      <c r="ZJ228" s="513"/>
      <c r="ZK228" s="513"/>
      <c r="ZL228" s="513"/>
      <c r="ZM228" s="513"/>
      <c r="ZN228" s="513"/>
      <c r="ZO228" s="513"/>
      <c r="ZP228" s="513"/>
      <c r="ZQ228" s="513"/>
      <c r="ZR228" s="513"/>
      <c r="ZS228" s="513"/>
      <c r="ZT228" s="513"/>
      <c r="ZU228" s="513"/>
      <c r="ZV228" s="513"/>
      <c r="ZW228" s="513"/>
      <c r="ZX228" s="513"/>
      <c r="ZY228" s="513"/>
      <c r="ZZ228" s="513"/>
      <c r="AAA228" s="513"/>
      <c r="AAB228" s="513"/>
      <c r="AAC228" s="513"/>
      <c r="AAD228" s="513"/>
      <c r="AAE228" s="513"/>
      <c r="AAF228" s="513"/>
      <c r="AAG228" s="513"/>
      <c r="AAH228" s="513"/>
      <c r="AAI228" s="513"/>
      <c r="AAJ228" s="513"/>
      <c r="AAK228" s="513"/>
      <c r="AAL228" s="513"/>
      <c r="AAM228" s="513"/>
      <c r="AAN228" s="513"/>
      <c r="AAO228" s="513"/>
      <c r="AAP228" s="513"/>
      <c r="AAQ228" s="513"/>
      <c r="AAR228" s="513"/>
      <c r="AAS228" s="513"/>
      <c r="AAT228" s="513"/>
      <c r="AAU228" s="513"/>
      <c r="AAV228" s="513"/>
      <c r="AAW228" s="513"/>
      <c r="AAX228" s="513"/>
      <c r="AAY228" s="513"/>
      <c r="AAZ228" s="513"/>
      <c r="ABA228" s="513"/>
      <c r="ABB228" s="513"/>
      <c r="ABC228" s="513"/>
      <c r="ABD228" s="513"/>
      <c r="ABE228" s="513"/>
      <c r="ABF228" s="513"/>
      <c r="ABG228" s="513"/>
      <c r="ABH228" s="513"/>
      <c r="ABI228" s="513"/>
      <c r="ABJ228" s="513"/>
      <c r="ABK228" s="513"/>
      <c r="ABL228" s="513"/>
      <c r="ABM228" s="513"/>
      <c r="ABN228" s="513"/>
      <c r="ABO228" s="513"/>
      <c r="ABP228" s="513"/>
      <c r="ABQ228" s="513"/>
      <c r="ABR228" s="513"/>
      <c r="ABS228" s="513"/>
      <c r="ABT228" s="513"/>
      <c r="ABU228" s="513"/>
      <c r="ABV228" s="513"/>
      <c r="ABW228" s="513"/>
      <c r="ABX228" s="513"/>
      <c r="ABY228" s="513"/>
      <c r="ABZ228" s="513"/>
      <c r="ACA228" s="513"/>
      <c r="ACB228" s="513"/>
      <c r="ACC228" s="513"/>
      <c r="ACD228" s="513"/>
      <c r="ACE228" s="513"/>
      <c r="ACF228" s="513"/>
      <c r="ACG228" s="513"/>
      <c r="ACH228" s="513"/>
      <c r="ACI228" s="513"/>
      <c r="ACJ228" s="513"/>
      <c r="ACK228" s="513"/>
      <c r="ACL228" s="513"/>
      <c r="ACM228" s="513"/>
      <c r="ACN228" s="513"/>
      <c r="ACO228" s="513"/>
      <c r="ACP228" s="513"/>
      <c r="ACQ228" s="513"/>
      <c r="ACR228" s="513"/>
      <c r="ACS228" s="513"/>
      <c r="ACT228" s="513"/>
      <c r="ACU228" s="513"/>
      <c r="ACV228" s="513"/>
      <c r="ACW228" s="513"/>
      <c r="ACX228" s="513"/>
      <c r="ACY228" s="513"/>
      <c r="ACZ228" s="513"/>
      <c r="ADA228" s="513"/>
      <c r="ADB228" s="513"/>
      <c r="ADC228" s="513"/>
      <c r="ADD228" s="513"/>
      <c r="ADE228" s="513"/>
      <c r="ADF228" s="513"/>
      <c r="ADG228" s="513"/>
      <c r="ADH228" s="513"/>
      <c r="ADI228" s="513"/>
      <c r="ADJ228" s="513"/>
      <c r="ADK228" s="513"/>
      <c r="ADL228" s="513"/>
      <c r="ADM228" s="513"/>
      <c r="ADN228" s="513"/>
      <c r="ADO228" s="513"/>
      <c r="ADP228" s="513"/>
      <c r="ADQ228" s="513"/>
      <c r="ADR228" s="513"/>
      <c r="ADS228" s="513"/>
      <c r="ADT228" s="513"/>
      <c r="ADU228" s="513"/>
      <c r="ADV228" s="513"/>
      <c r="ADW228" s="513"/>
      <c r="ADX228" s="513"/>
      <c r="ADY228" s="513"/>
      <c r="ADZ228" s="513"/>
      <c r="AEA228" s="513"/>
      <c r="AEB228" s="513"/>
      <c r="AEC228" s="513"/>
      <c r="AED228" s="513"/>
      <c r="AEE228" s="513"/>
      <c r="AEF228" s="513"/>
      <c r="AEG228" s="513"/>
      <c r="AEH228" s="513"/>
      <c r="AEI228" s="513"/>
      <c r="AEJ228" s="513"/>
      <c r="AEK228" s="513"/>
      <c r="AEL228" s="513"/>
      <c r="AEM228" s="513"/>
      <c r="AEN228" s="513"/>
      <c r="AEO228" s="513"/>
      <c r="AEP228" s="513"/>
      <c r="AEQ228" s="513"/>
      <c r="AER228" s="513"/>
      <c r="AES228" s="513"/>
      <c r="AET228" s="513"/>
      <c r="AEU228" s="513"/>
      <c r="AEV228" s="513"/>
      <c r="AEW228" s="513"/>
      <c r="AEX228" s="513"/>
      <c r="AEY228" s="513"/>
      <c r="AEZ228" s="513"/>
      <c r="AFA228" s="513"/>
      <c r="AFB228" s="513"/>
      <c r="AFC228" s="513"/>
      <c r="AFD228" s="513"/>
      <c r="AFE228" s="513"/>
      <c r="AFF228" s="513"/>
      <c r="AFG228" s="513"/>
      <c r="AFH228" s="513"/>
      <c r="AFI228" s="513"/>
      <c r="AFJ228" s="513"/>
      <c r="AFK228" s="513"/>
      <c r="AFL228" s="513"/>
      <c r="AFM228" s="513"/>
      <c r="AFN228" s="513"/>
      <c r="AFO228" s="513"/>
      <c r="AFP228" s="513"/>
      <c r="AFQ228" s="513"/>
      <c r="AFR228" s="513"/>
      <c r="AFS228" s="513"/>
      <c r="AFT228" s="513"/>
      <c r="AFU228" s="513"/>
      <c r="AFV228" s="513"/>
      <c r="AFW228" s="513"/>
      <c r="AFX228" s="513"/>
      <c r="AFY228" s="513"/>
      <c r="AFZ228" s="513"/>
      <c r="AGA228" s="513"/>
      <c r="AGB228" s="513"/>
      <c r="AGC228" s="513"/>
      <c r="AGD228" s="513"/>
      <c r="AGE228" s="513"/>
      <c r="AGF228" s="513"/>
      <c r="AGG228" s="513"/>
      <c r="AGH228" s="513"/>
      <c r="AGI228" s="513"/>
      <c r="AGJ228" s="513"/>
      <c r="AGK228" s="513"/>
      <c r="AGL228" s="513"/>
      <c r="AGM228" s="513"/>
      <c r="AGN228" s="513"/>
      <c r="AGO228" s="513"/>
      <c r="AGP228" s="513"/>
      <c r="AGQ228" s="513"/>
      <c r="AGR228" s="513"/>
      <c r="AGS228" s="513"/>
      <c r="AGT228" s="513"/>
      <c r="AGU228" s="513"/>
      <c r="AGV228" s="513"/>
      <c r="AGW228" s="513"/>
      <c r="AGX228" s="513"/>
      <c r="AGY228" s="513"/>
      <c r="AGZ228" s="513"/>
      <c r="AHA228" s="513"/>
      <c r="AHB228" s="513"/>
      <c r="AHC228" s="513"/>
      <c r="AHD228" s="513"/>
      <c r="AHE228" s="513"/>
      <c r="AHF228" s="513"/>
      <c r="AHG228" s="513"/>
      <c r="AHH228" s="513"/>
      <c r="AHI228" s="513"/>
      <c r="AHJ228" s="513"/>
      <c r="AHK228" s="513"/>
      <c r="AHL228" s="513"/>
      <c r="AHM228" s="513"/>
      <c r="AHN228" s="513"/>
      <c r="AHO228" s="513"/>
      <c r="AHP228" s="513"/>
      <c r="AHQ228" s="513"/>
      <c r="AHR228" s="513"/>
      <c r="AHS228" s="513"/>
      <c r="AHT228" s="513"/>
      <c r="AHU228" s="513"/>
      <c r="AHV228" s="513"/>
      <c r="AHW228" s="513"/>
      <c r="AHX228" s="513"/>
      <c r="AHY228" s="513"/>
      <c r="AHZ228" s="513"/>
      <c r="AIA228" s="513"/>
      <c r="AIB228" s="513"/>
      <c r="AIC228" s="513"/>
      <c r="AID228" s="513"/>
      <c r="AIE228" s="513"/>
      <c r="AIF228" s="513"/>
      <c r="AIG228" s="513"/>
      <c r="AIH228" s="513"/>
      <c r="AII228" s="513"/>
      <c r="AIJ228" s="513"/>
      <c r="AIK228" s="513"/>
      <c r="AIL228" s="513"/>
      <c r="AIM228" s="513"/>
      <c r="AIN228" s="513"/>
      <c r="AIO228" s="513"/>
      <c r="AIP228" s="513"/>
      <c r="AIQ228" s="513"/>
      <c r="AIR228" s="513"/>
      <c r="AIS228" s="513"/>
      <c r="AIT228" s="513"/>
      <c r="AIU228" s="513"/>
      <c r="AIV228" s="513"/>
      <c r="AIW228" s="513"/>
      <c r="AIX228" s="513"/>
      <c r="AIY228" s="513"/>
      <c r="AIZ228" s="513"/>
      <c r="AJA228" s="513"/>
      <c r="AJB228" s="513"/>
      <c r="AJC228" s="513"/>
      <c r="AJD228" s="513"/>
      <c r="AJE228" s="513"/>
      <c r="AJF228" s="513"/>
      <c r="AJG228" s="513"/>
      <c r="AJH228" s="513"/>
      <c r="AJI228" s="513"/>
      <c r="AJJ228" s="513"/>
      <c r="AJK228" s="513"/>
      <c r="AJL228" s="513"/>
      <c r="AJM228" s="513"/>
      <c r="AJN228" s="513"/>
      <c r="AJO228" s="513"/>
      <c r="AJP228" s="513"/>
      <c r="AJQ228" s="513"/>
      <c r="AJR228" s="513"/>
      <c r="AJS228" s="513"/>
      <c r="AJT228" s="513"/>
      <c r="AJU228" s="513"/>
      <c r="AJV228" s="513"/>
      <c r="AJW228" s="513"/>
      <c r="AJX228" s="513"/>
      <c r="AJY228" s="513"/>
      <c r="AJZ228" s="513"/>
      <c r="AKA228" s="513"/>
      <c r="AKB228" s="513"/>
      <c r="AKC228" s="513"/>
      <c r="AKD228" s="513"/>
      <c r="AKE228" s="513"/>
      <c r="AKF228" s="513"/>
      <c r="AKG228" s="513"/>
      <c r="AKH228" s="513"/>
      <c r="AKI228" s="513"/>
      <c r="AKJ228" s="513"/>
      <c r="AKK228" s="513"/>
      <c r="AKL228" s="513"/>
      <c r="AKM228" s="513"/>
      <c r="AKN228" s="513"/>
      <c r="AKO228" s="513"/>
      <c r="AKP228" s="513"/>
      <c r="AKQ228" s="513"/>
      <c r="AKR228" s="513"/>
      <c r="AKS228" s="513"/>
      <c r="AKT228" s="513"/>
      <c r="AKU228" s="513"/>
      <c r="AKV228" s="513"/>
      <c r="AKW228" s="513"/>
      <c r="AKX228" s="513"/>
      <c r="AKY228" s="513"/>
      <c r="AKZ228" s="513"/>
      <c r="ALA228" s="513"/>
      <c r="ALB228" s="513"/>
      <c r="ALC228" s="513"/>
      <c r="ALD228" s="513"/>
      <c r="ALE228" s="513"/>
      <c r="ALF228" s="513"/>
      <c r="ALG228" s="513"/>
      <c r="ALH228" s="513"/>
      <c r="ALI228" s="513"/>
      <c r="ALJ228" s="513"/>
      <c r="ALK228" s="513"/>
      <c r="ALL228" s="513"/>
      <c r="ALM228" s="513"/>
      <c r="ALN228" s="513"/>
      <c r="ALO228" s="513"/>
      <c r="ALP228" s="513"/>
      <c r="ALQ228" s="513"/>
      <c r="ALR228" s="513"/>
      <c r="ALS228" s="513"/>
      <c r="ALT228" s="513"/>
      <c r="ALU228" s="513"/>
      <c r="ALV228" s="513"/>
      <c r="ALW228" s="513"/>
      <c r="ALX228" s="513"/>
      <c r="ALY228" s="513"/>
      <c r="ALZ228" s="513"/>
      <c r="AMA228" s="513"/>
      <c r="AMB228" s="513"/>
      <c r="AMC228" s="513"/>
      <c r="AMD228" s="513"/>
      <c r="AME228" s="513"/>
      <c r="AMF228" s="513"/>
      <c r="AMG228" s="513"/>
      <c r="AMH228" s="513"/>
      <c r="AMI228" s="513"/>
      <c r="AMJ228" s="513"/>
      <c r="AMK228" s="513"/>
      <c r="AML228" s="513"/>
      <c r="AMM228" s="513"/>
      <c r="AMN228" s="513"/>
      <c r="AMO228" s="513"/>
      <c r="AMP228" s="513"/>
      <c r="AMQ228" s="513"/>
      <c r="AMR228" s="513"/>
      <c r="AMS228" s="513"/>
      <c r="AMT228" s="513"/>
      <c r="AMU228" s="513"/>
      <c r="AMV228" s="513"/>
      <c r="AMW228" s="513"/>
      <c r="AMX228" s="513"/>
      <c r="AMY228" s="513"/>
      <c r="AMZ228" s="513"/>
      <c r="ANA228" s="513"/>
      <c r="ANB228" s="513"/>
      <c r="ANC228" s="513"/>
      <c r="AND228" s="513"/>
      <c r="ANE228" s="513"/>
      <c r="ANF228" s="513"/>
      <c r="ANG228" s="513"/>
      <c r="ANH228" s="513"/>
      <c r="ANI228" s="513"/>
      <c r="ANJ228" s="513"/>
      <c r="ANK228" s="513"/>
      <c r="ANL228" s="513"/>
      <c r="ANM228" s="513"/>
      <c r="ANN228" s="513"/>
      <c r="ANO228" s="513"/>
      <c r="ANP228" s="513"/>
      <c r="ANQ228" s="513"/>
      <c r="ANR228" s="513"/>
      <c r="ANS228" s="513"/>
      <c r="ANT228" s="513"/>
      <c r="ANU228" s="513"/>
      <c r="ANV228" s="513"/>
      <c r="ANW228" s="513"/>
      <c r="ANX228" s="513"/>
      <c r="ANY228" s="513"/>
      <c r="ANZ228" s="513"/>
      <c r="AOA228" s="513"/>
      <c r="AOB228" s="513"/>
      <c r="AOC228" s="513"/>
      <c r="AOD228" s="513"/>
      <c r="AOE228" s="513"/>
      <c r="AOF228" s="513"/>
      <c r="AOG228" s="513"/>
      <c r="AOH228" s="513"/>
      <c r="AOI228" s="513"/>
      <c r="AOJ228" s="513"/>
      <c r="AOK228" s="513"/>
      <c r="AOL228" s="513"/>
      <c r="AOM228" s="513"/>
      <c r="AON228" s="513"/>
      <c r="AOO228" s="513"/>
      <c r="AOP228" s="513"/>
      <c r="AOQ228" s="513"/>
      <c r="AOR228" s="513"/>
      <c r="AOS228" s="513"/>
      <c r="AOT228" s="513"/>
      <c r="AOU228" s="513"/>
      <c r="AOV228" s="513"/>
      <c r="AOW228" s="513"/>
      <c r="AOX228" s="513"/>
      <c r="AOY228" s="513"/>
      <c r="AOZ228" s="513"/>
      <c r="APA228" s="513"/>
      <c r="APB228" s="513"/>
      <c r="APC228" s="513"/>
      <c r="APD228" s="513"/>
      <c r="APE228" s="513"/>
      <c r="APF228" s="513"/>
      <c r="APG228" s="513"/>
      <c r="APH228" s="513"/>
      <c r="API228" s="513"/>
      <c r="APJ228" s="513"/>
      <c r="APK228" s="513"/>
      <c r="APL228" s="513"/>
      <c r="APM228" s="513"/>
      <c r="APN228" s="513"/>
      <c r="APO228" s="513"/>
      <c r="APP228" s="513"/>
      <c r="APQ228" s="513"/>
      <c r="APR228" s="513"/>
      <c r="APS228" s="513"/>
      <c r="APT228" s="513"/>
      <c r="APU228" s="513"/>
      <c r="APV228" s="513"/>
      <c r="APW228" s="513"/>
      <c r="APX228" s="513"/>
      <c r="APY228" s="513"/>
      <c r="APZ228" s="513"/>
      <c r="AQA228" s="513"/>
      <c r="AQB228" s="513"/>
      <c r="AQC228" s="513"/>
      <c r="AQD228" s="513"/>
      <c r="AQE228" s="513"/>
      <c r="AQF228" s="513"/>
      <c r="AQG228" s="513"/>
      <c r="AQH228" s="513"/>
      <c r="AQI228" s="513"/>
      <c r="AQJ228" s="513"/>
      <c r="AQK228" s="513"/>
      <c r="AQL228" s="513"/>
      <c r="AQM228" s="513"/>
      <c r="AQN228" s="513"/>
      <c r="AQO228" s="513"/>
      <c r="AQP228" s="513"/>
      <c r="AQQ228" s="513"/>
      <c r="AQR228" s="513"/>
      <c r="AQS228" s="513"/>
      <c r="AQT228" s="513"/>
      <c r="AQU228" s="513"/>
      <c r="AQV228" s="513"/>
      <c r="AQW228" s="513"/>
      <c r="AQX228" s="513"/>
      <c r="AQY228" s="513"/>
      <c r="AQZ228" s="513"/>
      <c r="ARA228" s="513"/>
      <c r="ARB228" s="513"/>
      <c r="ARC228" s="513"/>
      <c r="ARD228" s="513"/>
      <c r="ARE228" s="513"/>
      <c r="ARF228" s="513"/>
      <c r="ARG228" s="513"/>
      <c r="ARH228" s="513"/>
      <c r="ARI228" s="513"/>
      <c r="ARJ228" s="513"/>
      <c r="ARK228" s="513"/>
      <c r="ARL228" s="513"/>
      <c r="ARM228" s="513"/>
      <c r="ARN228" s="513"/>
      <c r="ARO228" s="513"/>
      <c r="ARP228" s="513"/>
      <c r="ARQ228" s="513"/>
      <c r="ARR228" s="513"/>
      <c r="ARS228" s="513"/>
      <c r="ART228" s="513"/>
      <c r="ARU228" s="513"/>
      <c r="ARV228" s="513"/>
      <c r="ARW228" s="513"/>
      <c r="ARX228" s="513"/>
      <c r="ARY228" s="513"/>
      <c r="ARZ228" s="513"/>
      <c r="ASA228" s="513"/>
      <c r="ASB228" s="513"/>
      <c r="ASC228" s="513"/>
      <c r="ASD228" s="513"/>
      <c r="ASE228" s="513"/>
      <c r="ASF228" s="513"/>
      <c r="ASG228" s="513"/>
      <c r="ASH228" s="513"/>
      <c r="ASI228" s="513"/>
      <c r="ASJ228" s="513"/>
      <c r="ASK228" s="513"/>
      <c r="ASL228" s="513"/>
      <c r="ASM228" s="513"/>
      <c r="ASN228" s="513"/>
      <c r="ASO228" s="513"/>
      <c r="ASP228" s="513"/>
      <c r="ASQ228" s="513"/>
      <c r="ASR228" s="513"/>
      <c r="ASS228" s="513"/>
      <c r="AST228" s="513"/>
      <c r="ASU228" s="513"/>
      <c r="ASV228" s="513"/>
      <c r="ASW228" s="513"/>
      <c r="ASX228" s="513"/>
      <c r="ASY228" s="513"/>
      <c r="ASZ228" s="513"/>
      <c r="ATA228" s="513"/>
      <c r="ATB228" s="513"/>
      <c r="ATC228" s="513"/>
      <c r="ATD228" s="513"/>
      <c r="ATE228" s="513"/>
      <c r="ATF228" s="513"/>
      <c r="ATG228" s="513"/>
      <c r="ATH228" s="513"/>
      <c r="ATI228" s="513"/>
      <c r="ATJ228" s="513"/>
      <c r="ATK228" s="513"/>
      <c r="ATL228" s="513"/>
      <c r="ATM228" s="513"/>
      <c r="ATN228" s="513"/>
      <c r="ATO228" s="513"/>
      <c r="ATP228" s="513"/>
      <c r="ATQ228" s="513"/>
      <c r="ATR228" s="513"/>
      <c r="ATS228" s="513"/>
      <c r="ATT228" s="513"/>
      <c r="ATU228" s="513"/>
      <c r="ATV228" s="513"/>
      <c r="ATW228" s="513"/>
      <c r="ATX228" s="513"/>
      <c r="ATY228" s="513"/>
      <c r="ATZ228" s="513"/>
      <c r="AUA228" s="513"/>
      <c r="AUB228" s="513"/>
      <c r="AUC228" s="513"/>
      <c r="AUD228" s="513"/>
      <c r="AUE228" s="513"/>
      <c r="AUF228" s="513"/>
      <c r="AUG228" s="513"/>
      <c r="AUH228" s="513"/>
      <c r="AUI228" s="513"/>
      <c r="AUJ228" s="513"/>
      <c r="AUK228" s="513"/>
      <c r="AUL228" s="513"/>
      <c r="AUM228" s="513"/>
      <c r="AUN228" s="513"/>
      <c r="AUO228" s="513"/>
      <c r="AUP228" s="513"/>
      <c r="AUQ228" s="513"/>
      <c r="AUR228" s="513"/>
      <c r="AUS228" s="513"/>
      <c r="AUT228" s="513"/>
      <c r="AUU228" s="513"/>
      <c r="AUV228" s="513"/>
      <c r="AUW228" s="513"/>
      <c r="AUX228" s="513"/>
      <c r="AUY228" s="513"/>
      <c r="AUZ228" s="513"/>
      <c r="AVA228" s="513"/>
      <c r="AVB228" s="513"/>
      <c r="AVC228" s="513"/>
      <c r="AVD228" s="513"/>
      <c r="AVE228" s="513"/>
      <c r="AVF228" s="513"/>
      <c r="AVG228" s="513"/>
      <c r="AVH228" s="513"/>
      <c r="AVI228" s="513"/>
      <c r="AVJ228" s="513"/>
      <c r="AVK228" s="513"/>
      <c r="AVL228" s="513"/>
      <c r="AVM228" s="513"/>
      <c r="AVN228" s="513"/>
      <c r="AVO228" s="513"/>
      <c r="AVP228" s="513"/>
      <c r="AVQ228" s="513"/>
      <c r="AVR228" s="513"/>
      <c r="AVS228" s="513"/>
      <c r="AVT228" s="513"/>
      <c r="AVU228" s="513"/>
      <c r="AVV228" s="513"/>
      <c r="AVW228" s="513"/>
      <c r="AVX228" s="513"/>
      <c r="AVY228" s="513"/>
      <c r="AVZ228" s="513"/>
      <c r="AWA228" s="513"/>
      <c r="AWB228" s="513"/>
      <c r="AWC228" s="513"/>
      <c r="AWD228" s="513"/>
      <c r="AWE228" s="513"/>
      <c r="AWF228" s="513"/>
      <c r="AWG228" s="513"/>
      <c r="AWH228" s="513"/>
      <c r="AWI228" s="513"/>
      <c r="AWJ228" s="513"/>
      <c r="AWK228" s="513"/>
      <c r="AWL228" s="513"/>
      <c r="AWM228" s="513"/>
      <c r="AWN228" s="513"/>
      <c r="AWO228" s="513"/>
      <c r="AWP228" s="513"/>
      <c r="AWQ228" s="513"/>
      <c r="AWR228" s="513"/>
      <c r="AWS228" s="513"/>
      <c r="AWT228" s="513"/>
      <c r="AWU228" s="513"/>
      <c r="AWV228" s="513"/>
      <c r="AWW228" s="513"/>
      <c r="AWX228" s="513"/>
      <c r="AWY228" s="513"/>
      <c r="AWZ228" s="513"/>
      <c r="AXA228" s="513"/>
      <c r="AXB228" s="513"/>
      <c r="AXC228" s="513"/>
      <c r="AXD228" s="513"/>
      <c r="AXE228" s="513"/>
      <c r="AXF228" s="513"/>
      <c r="AXG228" s="513"/>
      <c r="AXH228" s="513"/>
      <c r="AXI228" s="513"/>
      <c r="AXJ228" s="513"/>
      <c r="AXK228" s="513"/>
      <c r="AXL228" s="513"/>
      <c r="AXM228" s="513"/>
      <c r="AXN228" s="513"/>
      <c r="AXO228" s="513"/>
      <c r="AXP228" s="513"/>
      <c r="AXQ228" s="513"/>
      <c r="AXR228" s="513"/>
      <c r="AXS228" s="513"/>
      <c r="AXT228" s="513"/>
      <c r="AXU228" s="513"/>
      <c r="AXV228" s="513"/>
      <c r="AXW228" s="513"/>
      <c r="AXX228" s="513"/>
      <c r="AXY228" s="513"/>
      <c r="AXZ228" s="513"/>
      <c r="AYA228" s="513"/>
      <c r="AYB228" s="513"/>
      <c r="AYC228" s="513"/>
      <c r="AYD228" s="513"/>
      <c r="AYE228" s="513"/>
      <c r="AYF228" s="513"/>
      <c r="AYG228" s="513"/>
      <c r="AYH228" s="513"/>
      <c r="AYI228" s="513"/>
      <c r="AYJ228" s="513"/>
      <c r="AYK228" s="513"/>
      <c r="AYL228" s="513"/>
      <c r="AYM228" s="513"/>
      <c r="AYN228" s="513"/>
      <c r="AYO228" s="513"/>
      <c r="AYP228" s="513"/>
      <c r="AYQ228" s="513"/>
      <c r="AYR228" s="513"/>
      <c r="AYS228" s="513"/>
      <c r="AYT228" s="513"/>
      <c r="AYU228" s="513"/>
      <c r="AYV228" s="513"/>
      <c r="AYW228" s="513"/>
      <c r="AYX228" s="513"/>
      <c r="AYY228" s="513"/>
      <c r="AYZ228" s="513"/>
      <c r="AZA228" s="513"/>
      <c r="AZB228" s="513"/>
      <c r="AZC228" s="513"/>
      <c r="AZD228" s="513"/>
      <c r="AZE228" s="513"/>
      <c r="AZF228" s="513"/>
      <c r="AZG228" s="513"/>
      <c r="AZH228" s="513"/>
      <c r="AZI228" s="513"/>
      <c r="AZJ228" s="513"/>
      <c r="AZK228" s="513"/>
      <c r="AZL228" s="513"/>
      <c r="AZM228" s="513"/>
      <c r="AZN228" s="513"/>
      <c r="AZO228" s="513"/>
      <c r="AZP228" s="513"/>
      <c r="AZQ228" s="513"/>
      <c r="AZR228" s="513"/>
      <c r="AZS228" s="513"/>
      <c r="AZT228" s="513"/>
      <c r="AZU228" s="513"/>
      <c r="AZV228" s="513"/>
      <c r="AZW228" s="513"/>
      <c r="AZX228" s="513"/>
      <c r="AZY228" s="513"/>
      <c r="AZZ228" s="513"/>
      <c r="BAA228" s="513"/>
      <c r="BAB228" s="513"/>
      <c r="BAC228" s="513"/>
      <c r="BAD228" s="513"/>
      <c r="BAE228" s="513"/>
      <c r="BAF228" s="513"/>
      <c r="BAG228" s="513"/>
      <c r="BAH228" s="513"/>
      <c r="BAI228" s="513"/>
      <c r="BAJ228" s="513"/>
      <c r="BAK228" s="513"/>
      <c r="BAL228" s="513"/>
      <c r="BAM228" s="513"/>
      <c r="BAN228" s="513"/>
      <c r="BAO228" s="513"/>
      <c r="BAP228" s="513"/>
      <c r="BAQ228" s="513"/>
      <c r="BAR228" s="513"/>
      <c r="BAS228" s="513"/>
      <c r="BAT228" s="513"/>
      <c r="BAU228" s="513"/>
      <c r="BAV228" s="513"/>
      <c r="BAW228" s="513"/>
      <c r="BAX228" s="513"/>
      <c r="BAY228" s="513"/>
      <c r="BAZ228" s="513"/>
      <c r="BBA228" s="513"/>
      <c r="BBB228" s="513"/>
      <c r="BBC228" s="513"/>
      <c r="BBD228" s="513"/>
      <c r="BBE228" s="513"/>
      <c r="BBF228" s="513"/>
      <c r="BBG228" s="513"/>
      <c r="BBH228" s="513"/>
      <c r="BBI228" s="513"/>
      <c r="BBJ228" s="513"/>
      <c r="BBK228" s="513"/>
      <c r="BBL228" s="513"/>
      <c r="BBM228" s="513"/>
      <c r="BBN228" s="513"/>
      <c r="BBO228" s="513"/>
      <c r="BBP228" s="513"/>
      <c r="BBQ228" s="513"/>
      <c r="BBR228" s="513"/>
      <c r="BBS228" s="513"/>
      <c r="BBT228" s="513"/>
      <c r="BBU228" s="513"/>
      <c r="BBV228" s="513"/>
      <c r="BBW228" s="513"/>
      <c r="BBX228" s="513"/>
      <c r="BBY228" s="513"/>
      <c r="BBZ228" s="513"/>
      <c r="BCA228" s="513"/>
      <c r="BCB228" s="513"/>
      <c r="BCC228" s="513"/>
      <c r="BCD228" s="513"/>
      <c r="BCE228" s="513"/>
      <c r="BCF228" s="513"/>
      <c r="BCG228" s="513"/>
      <c r="BCH228" s="513"/>
      <c r="BCI228" s="513"/>
      <c r="BCJ228" s="513"/>
      <c r="BCK228" s="513"/>
      <c r="BCL228" s="513"/>
      <c r="BCM228" s="513"/>
      <c r="BCN228" s="513"/>
      <c r="BCO228" s="513"/>
      <c r="BCP228" s="513"/>
      <c r="BCQ228" s="513"/>
      <c r="BCR228" s="513"/>
      <c r="BCS228" s="513"/>
      <c r="BCT228" s="513"/>
      <c r="BCU228" s="513"/>
      <c r="BCV228" s="513"/>
      <c r="BCW228" s="513"/>
      <c r="BCX228" s="513"/>
      <c r="BCY228" s="513"/>
      <c r="BCZ228" s="513"/>
      <c r="BDA228" s="513"/>
      <c r="BDB228" s="513"/>
      <c r="BDC228" s="513"/>
      <c r="BDD228" s="513"/>
      <c r="BDE228" s="513"/>
      <c r="BDF228" s="513"/>
      <c r="BDG228" s="513"/>
      <c r="BDH228" s="513"/>
      <c r="BDI228" s="513"/>
      <c r="BDJ228" s="513"/>
      <c r="BDK228" s="513"/>
      <c r="BDL228" s="513"/>
      <c r="BDM228" s="513"/>
      <c r="BDN228" s="513"/>
      <c r="BDO228" s="513"/>
      <c r="BDP228" s="513"/>
      <c r="BDQ228" s="513"/>
      <c r="BDR228" s="513"/>
      <c r="BDS228" s="513"/>
      <c r="BDT228" s="513"/>
      <c r="BDU228" s="513"/>
      <c r="BDV228" s="513"/>
      <c r="BDW228" s="513"/>
      <c r="BDX228" s="513"/>
      <c r="BDY228" s="513"/>
      <c r="BDZ228" s="513"/>
      <c r="BEA228" s="513"/>
      <c r="BEB228" s="513"/>
      <c r="BEC228" s="513"/>
      <c r="BED228" s="513"/>
      <c r="BEE228" s="513"/>
      <c r="BEF228" s="513"/>
      <c r="BEG228" s="513"/>
      <c r="BEH228" s="513"/>
      <c r="BEI228" s="513"/>
      <c r="BEJ228" s="513"/>
      <c r="BEK228" s="513"/>
      <c r="BEL228" s="513"/>
      <c r="BEM228" s="513"/>
      <c r="BEN228" s="513"/>
      <c r="BEO228" s="513"/>
      <c r="BEP228" s="513"/>
      <c r="BEQ228" s="513"/>
      <c r="BER228" s="513"/>
      <c r="BES228" s="513"/>
      <c r="BET228" s="513"/>
      <c r="BEU228" s="513"/>
      <c r="BEV228" s="513"/>
      <c r="BEW228" s="513"/>
      <c r="BEX228" s="513"/>
      <c r="BEY228" s="513"/>
      <c r="BEZ228" s="513"/>
      <c r="BFA228" s="513"/>
      <c r="BFB228" s="513"/>
      <c r="BFC228" s="513"/>
      <c r="BFD228" s="513"/>
      <c r="BFE228" s="513"/>
      <c r="BFF228" s="513"/>
      <c r="BFG228" s="513"/>
      <c r="BFH228" s="513"/>
      <c r="BFI228" s="513"/>
      <c r="BFJ228" s="513"/>
      <c r="BFK228" s="513"/>
      <c r="BFL228" s="513"/>
      <c r="BFM228" s="513"/>
      <c r="BFN228" s="513"/>
      <c r="BFO228" s="513"/>
      <c r="BFP228" s="513"/>
      <c r="BFQ228" s="513"/>
      <c r="BFR228" s="513"/>
      <c r="BFS228" s="513"/>
      <c r="BFT228" s="513"/>
      <c r="BFU228" s="513"/>
      <c r="BFV228" s="513"/>
      <c r="BFW228" s="513"/>
      <c r="BFX228" s="513"/>
      <c r="BFY228" s="513"/>
      <c r="BFZ228" s="513"/>
      <c r="BGA228" s="513"/>
      <c r="BGB228" s="513"/>
      <c r="BGC228" s="513"/>
      <c r="BGD228" s="513"/>
      <c r="BGE228" s="513"/>
      <c r="BGF228" s="513"/>
      <c r="BGG228" s="513"/>
      <c r="BGH228" s="513"/>
      <c r="BGI228" s="513"/>
      <c r="BGJ228" s="513"/>
      <c r="BGK228" s="513"/>
      <c r="BGL228" s="513"/>
      <c r="BGM228" s="513"/>
      <c r="BGN228" s="513"/>
      <c r="BGO228" s="513"/>
      <c r="BGP228" s="513"/>
      <c r="BGQ228" s="513"/>
      <c r="BGR228" s="513"/>
      <c r="BGS228" s="513"/>
      <c r="BGT228" s="513"/>
      <c r="BGU228" s="513"/>
      <c r="BGV228" s="513"/>
      <c r="BGW228" s="513"/>
      <c r="BGX228" s="513"/>
      <c r="BGY228" s="513"/>
      <c r="BGZ228" s="513"/>
      <c r="BHA228" s="513"/>
      <c r="BHB228" s="513"/>
      <c r="BHC228" s="513"/>
      <c r="BHD228" s="513"/>
      <c r="BHE228" s="513"/>
      <c r="BHF228" s="513"/>
      <c r="BHG228" s="513"/>
      <c r="BHH228" s="513"/>
      <c r="BHI228" s="513"/>
      <c r="BHJ228" s="513"/>
      <c r="BHK228" s="513"/>
      <c r="BHL228" s="513"/>
      <c r="BHM228" s="513"/>
      <c r="BHN228" s="513"/>
      <c r="BHO228" s="513"/>
      <c r="BHP228" s="513"/>
      <c r="BHQ228" s="513"/>
      <c r="BHR228" s="513"/>
      <c r="BHS228" s="513"/>
      <c r="BHT228" s="513"/>
      <c r="BHU228" s="513"/>
      <c r="BHV228" s="513"/>
      <c r="BHW228" s="513"/>
      <c r="BHX228" s="513"/>
      <c r="BHY228" s="513"/>
      <c r="BHZ228" s="513"/>
      <c r="BIA228" s="513"/>
      <c r="BIB228" s="513"/>
      <c r="BIC228" s="513"/>
      <c r="BID228" s="513"/>
      <c r="BIE228" s="513"/>
      <c r="BIF228" s="513"/>
      <c r="BIG228" s="513"/>
      <c r="BIH228" s="513"/>
      <c r="BII228" s="513"/>
      <c r="BIJ228" s="513"/>
      <c r="BIK228" s="513"/>
      <c r="BIL228" s="513"/>
      <c r="BIM228" s="513"/>
      <c r="BIN228" s="513"/>
      <c r="BIO228" s="513"/>
      <c r="BIP228" s="513"/>
      <c r="BIQ228" s="513"/>
      <c r="BIR228" s="513"/>
      <c r="BIS228" s="513"/>
      <c r="BIT228" s="513"/>
      <c r="BIU228" s="513"/>
      <c r="BIV228" s="513"/>
      <c r="BIW228" s="513"/>
      <c r="BIX228" s="513"/>
      <c r="BIY228" s="513"/>
      <c r="BIZ228" s="513"/>
      <c r="BJA228" s="513"/>
      <c r="BJB228" s="513"/>
      <c r="BJC228" s="513"/>
      <c r="BJD228" s="513"/>
      <c r="BJE228" s="513"/>
      <c r="BJF228" s="513"/>
      <c r="BJG228" s="513"/>
      <c r="BJH228" s="513"/>
      <c r="BJI228" s="513"/>
      <c r="BJJ228" s="513"/>
      <c r="BJK228" s="513"/>
      <c r="BJL228" s="513"/>
      <c r="BJM228" s="513"/>
      <c r="BJN228" s="513"/>
      <c r="BJO228" s="513"/>
      <c r="BJP228" s="513"/>
      <c r="BJQ228" s="513"/>
      <c r="BJR228" s="513"/>
      <c r="BJS228" s="513"/>
      <c r="BJT228" s="513"/>
      <c r="BJU228" s="513"/>
      <c r="BJV228" s="513"/>
      <c r="BJW228" s="513"/>
      <c r="BJX228" s="513"/>
      <c r="BJY228" s="513"/>
      <c r="BJZ228" s="513"/>
      <c r="BKA228" s="513"/>
      <c r="BKB228" s="513"/>
      <c r="BKC228" s="513"/>
      <c r="BKD228" s="513"/>
      <c r="BKE228" s="513"/>
      <c r="BKF228" s="513"/>
      <c r="BKG228" s="513"/>
      <c r="BKH228" s="513"/>
      <c r="BKI228" s="513"/>
      <c r="BKJ228" s="513"/>
      <c r="BKK228" s="513"/>
      <c r="BKL228" s="513"/>
      <c r="BKM228" s="513"/>
      <c r="BKN228" s="513"/>
      <c r="BKO228" s="513"/>
      <c r="BKP228" s="513"/>
      <c r="BKQ228" s="513"/>
      <c r="BKR228" s="513"/>
      <c r="BKS228" s="513"/>
      <c r="BKT228" s="513"/>
      <c r="BKU228" s="513"/>
      <c r="BKV228" s="513"/>
      <c r="BKW228" s="513"/>
      <c r="BKX228" s="513"/>
      <c r="BKY228" s="513"/>
      <c r="BKZ228" s="513"/>
      <c r="BLA228" s="513"/>
      <c r="BLB228" s="513"/>
      <c r="BLC228" s="513"/>
      <c r="BLD228" s="513"/>
      <c r="BLE228" s="513"/>
      <c r="BLF228" s="513"/>
      <c r="BLG228" s="513"/>
      <c r="BLH228" s="513"/>
      <c r="BLI228" s="513"/>
      <c r="BLJ228" s="513"/>
      <c r="BLK228" s="513"/>
      <c r="BLL228" s="513"/>
      <c r="BLM228" s="513"/>
      <c r="BLN228" s="513"/>
      <c r="BLO228" s="513"/>
      <c r="BLP228" s="513"/>
      <c r="BLQ228" s="513"/>
      <c r="BLR228" s="513"/>
      <c r="BLS228" s="513"/>
      <c r="BLT228" s="513"/>
      <c r="BLU228" s="513"/>
      <c r="BLV228" s="513"/>
      <c r="BLW228" s="513"/>
      <c r="BLX228" s="513"/>
      <c r="BLY228" s="513"/>
      <c r="BLZ228" s="513"/>
      <c r="BMA228" s="513"/>
      <c r="BMB228" s="513"/>
      <c r="BMC228" s="513"/>
      <c r="BMD228" s="513"/>
      <c r="BME228" s="513"/>
      <c r="BMF228" s="513"/>
      <c r="BMG228" s="513"/>
      <c r="BMH228" s="513"/>
      <c r="BMI228" s="513"/>
      <c r="BMJ228" s="513"/>
      <c r="BMK228" s="513"/>
      <c r="BML228" s="513"/>
      <c r="BMM228" s="513"/>
      <c r="BMN228" s="513"/>
      <c r="BMO228" s="513"/>
      <c r="BMP228" s="513"/>
      <c r="BMQ228" s="513"/>
      <c r="BMR228" s="513"/>
      <c r="BMS228" s="513"/>
      <c r="BMT228" s="513"/>
      <c r="BMU228" s="513"/>
      <c r="BMV228" s="513"/>
      <c r="BMW228" s="513"/>
      <c r="BMX228" s="513"/>
      <c r="BMY228" s="513"/>
      <c r="BMZ228" s="513"/>
      <c r="BNA228" s="513"/>
      <c r="BNB228" s="513"/>
      <c r="BNC228" s="513"/>
      <c r="BND228" s="513"/>
      <c r="BNE228" s="513"/>
      <c r="BNF228" s="513"/>
      <c r="BNG228" s="513"/>
      <c r="BNH228" s="513"/>
      <c r="BNI228" s="513"/>
      <c r="BNJ228" s="513"/>
      <c r="BNK228" s="513"/>
      <c r="BNL228" s="513"/>
      <c r="BNM228" s="513"/>
      <c r="BNN228" s="513"/>
      <c r="BNO228" s="513"/>
      <c r="BNP228" s="513"/>
      <c r="BNQ228" s="513"/>
      <c r="BNR228" s="513"/>
      <c r="BNS228" s="513"/>
      <c r="BNT228" s="513"/>
      <c r="BNU228" s="513"/>
      <c r="BNV228" s="513"/>
      <c r="BNW228" s="513"/>
      <c r="BNX228" s="513"/>
      <c r="BNY228" s="513"/>
      <c r="BNZ228" s="513"/>
      <c r="BOA228" s="513"/>
      <c r="BOB228" s="513"/>
      <c r="BOC228" s="513"/>
      <c r="BOD228" s="513"/>
      <c r="BOE228" s="513"/>
      <c r="BOF228" s="513"/>
      <c r="BOG228" s="513"/>
      <c r="BOH228" s="513"/>
      <c r="BOI228" s="513"/>
      <c r="BOJ228" s="513"/>
      <c r="BOK228" s="513"/>
      <c r="BOL228" s="513"/>
      <c r="BOM228" s="513"/>
      <c r="BON228" s="513"/>
      <c r="BOO228" s="513"/>
      <c r="BOP228" s="513"/>
      <c r="BOQ228" s="513"/>
      <c r="BOR228" s="513"/>
      <c r="BOS228" s="513"/>
      <c r="BOT228" s="513"/>
      <c r="BOU228" s="513"/>
      <c r="BOV228" s="513"/>
      <c r="BOW228" s="513"/>
      <c r="BOX228" s="513"/>
      <c r="BOY228" s="513"/>
      <c r="BOZ228" s="513"/>
      <c r="BPA228" s="513"/>
      <c r="BPB228" s="513"/>
      <c r="BPC228" s="513"/>
      <c r="BPD228" s="513"/>
      <c r="BPE228" s="513"/>
      <c r="BPF228" s="513"/>
      <c r="BPG228" s="513"/>
      <c r="BPH228" s="513"/>
      <c r="BPI228" s="513"/>
      <c r="BPJ228" s="513"/>
      <c r="BPK228" s="513"/>
      <c r="BPL228" s="513"/>
      <c r="BPM228" s="513"/>
      <c r="BPN228" s="513"/>
      <c r="BPO228" s="513"/>
      <c r="BPP228" s="513"/>
      <c r="BPQ228" s="513"/>
      <c r="BPR228" s="513"/>
      <c r="BPS228" s="513"/>
      <c r="BPT228" s="513"/>
      <c r="BPU228" s="513"/>
      <c r="BPV228" s="513"/>
      <c r="BPW228" s="513"/>
      <c r="BPX228" s="513"/>
      <c r="BPY228" s="513"/>
      <c r="BPZ228" s="513"/>
      <c r="BQA228" s="513"/>
      <c r="BQB228" s="513"/>
      <c r="BQC228" s="513"/>
      <c r="BQD228" s="513"/>
      <c r="BQE228" s="513"/>
      <c r="BQF228" s="513"/>
      <c r="BQG228" s="513"/>
      <c r="BQH228" s="513"/>
      <c r="BQI228" s="513"/>
      <c r="BQJ228" s="513"/>
      <c r="BQK228" s="513"/>
      <c r="BQL228" s="513"/>
      <c r="BQM228" s="513"/>
      <c r="BQN228" s="513"/>
      <c r="BQO228" s="513"/>
      <c r="BQP228" s="513"/>
      <c r="BQQ228" s="513"/>
      <c r="BQR228" s="513"/>
      <c r="BQS228" s="513"/>
      <c r="BQT228" s="513"/>
      <c r="BQU228" s="513"/>
      <c r="BQV228" s="513"/>
      <c r="BQW228" s="513"/>
      <c r="BQX228" s="513"/>
      <c r="BQY228" s="513"/>
      <c r="BQZ228" s="513"/>
      <c r="BRA228" s="513"/>
      <c r="BRB228" s="513"/>
      <c r="BRC228" s="513"/>
      <c r="BRD228" s="513"/>
      <c r="BRE228" s="513"/>
      <c r="BRF228" s="513"/>
      <c r="BRG228" s="513"/>
      <c r="BRH228" s="513"/>
      <c r="BRI228" s="513"/>
      <c r="BRJ228" s="513"/>
      <c r="BRK228" s="513"/>
      <c r="BRL228" s="513"/>
      <c r="BRM228" s="513"/>
      <c r="BRN228" s="513"/>
      <c r="BRO228" s="513"/>
      <c r="BRP228" s="513"/>
      <c r="BRQ228" s="513"/>
      <c r="BRR228" s="513"/>
      <c r="BRS228" s="513"/>
      <c r="BRT228" s="513"/>
      <c r="BRU228" s="513"/>
      <c r="BRV228" s="513"/>
      <c r="BRW228" s="513"/>
      <c r="BRX228" s="513"/>
      <c r="BRY228" s="513"/>
      <c r="BRZ228" s="513"/>
      <c r="BSA228" s="513"/>
      <c r="BSB228" s="513"/>
      <c r="BSC228" s="513"/>
      <c r="BSD228" s="513"/>
      <c r="BSE228" s="513"/>
      <c r="BSF228" s="513"/>
      <c r="BSG228" s="513"/>
      <c r="BSH228" s="513"/>
      <c r="BSI228" s="513"/>
      <c r="BSJ228" s="513"/>
      <c r="BSK228" s="513"/>
      <c r="BSL228" s="513"/>
      <c r="BSM228" s="513"/>
      <c r="BSN228" s="513"/>
      <c r="BSO228" s="513"/>
      <c r="BSP228" s="513"/>
      <c r="BSQ228" s="513"/>
      <c r="BSR228" s="513"/>
      <c r="BSS228" s="513"/>
      <c r="BST228" s="513"/>
      <c r="BSU228" s="513"/>
      <c r="BSV228" s="513"/>
      <c r="BSW228" s="513"/>
      <c r="BSX228" s="513"/>
      <c r="BSY228" s="513"/>
      <c r="BSZ228" s="513"/>
      <c r="BTA228" s="513"/>
      <c r="BTB228" s="513"/>
      <c r="BTC228" s="513"/>
      <c r="BTD228" s="513"/>
      <c r="BTE228" s="513"/>
      <c r="BTF228" s="513"/>
      <c r="BTG228" s="513"/>
      <c r="BTH228" s="513"/>
      <c r="BTI228" s="513"/>
      <c r="BTJ228" s="513"/>
      <c r="BTK228" s="513"/>
      <c r="BTL228" s="513"/>
      <c r="BTM228" s="513"/>
      <c r="BTN228" s="513"/>
      <c r="BTO228" s="513"/>
      <c r="BTP228" s="513"/>
      <c r="BTQ228" s="513"/>
      <c r="BTR228" s="513"/>
      <c r="BTS228" s="513"/>
      <c r="BTT228" s="513"/>
      <c r="BTU228" s="513"/>
      <c r="BTV228" s="513"/>
      <c r="BTW228" s="513"/>
      <c r="BTX228" s="513"/>
      <c r="BTY228" s="513"/>
      <c r="BTZ228" s="513"/>
      <c r="BUA228" s="513"/>
      <c r="BUB228" s="513"/>
      <c r="BUC228" s="513"/>
      <c r="BUD228" s="513"/>
      <c r="BUE228" s="513"/>
      <c r="BUF228" s="513"/>
      <c r="BUG228" s="513"/>
      <c r="BUH228" s="513"/>
      <c r="BUI228" s="513"/>
      <c r="BUJ228" s="513"/>
      <c r="BUK228" s="513"/>
      <c r="BUL228" s="513"/>
      <c r="BUM228" s="513"/>
      <c r="BUN228" s="513"/>
      <c r="BUO228" s="513"/>
      <c r="BUP228" s="513"/>
      <c r="BUQ228" s="513"/>
      <c r="BUR228" s="513"/>
      <c r="BUS228" s="513"/>
      <c r="BUT228" s="513"/>
      <c r="BUU228" s="513"/>
      <c r="BUV228" s="513"/>
      <c r="BUW228" s="513"/>
      <c r="BUX228" s="513"/>
      <c r="BUY228" s="513"/>
      <c r="BUZ228" s="513"/>
      <c r="BVA228" s="513"/>
      <c r="BVB228" s="513"/>
      <c r="BVC228" s="513"/>
      <c r="BVD228" s="513"/>
      <c r="BVE228" s="513"/>
      <c r="BVF228" s="513"/>
      <c r="BVG228" s="513"/>
      <c r="BVH228" s="513"/>
      <c r="BVI228" s="513"/>
      <c r="BVJ228" s="513"/>
      <c r="BVK228" s="513"/>
      <c r="BVL228" s="513"/>
      <c r="BVM228" s="513"/>
      <c r="BVN228" s="513"/>
      <c r="BVO228" s="513"/>
      <c r="BVP228" s="513"/>
      <c r="BVQ228" s="513"/>
      <c r="BVR228" s="513"/>
      <c r="BVS228" s="513"/>
      <c r="BVT228" s="513"/>
      <c r="BVU228" s="513"/>
      <c r="BVV228" s="513"/>
      <c r="BVW228" s="513"/>
      <c r="BVX228" s="513"/>
      <c r="BVY228" s="513"/>
      <c r="BVZ228" s="513"/>
      <c r="BWA228" s="513"/>
      <c r="BWB228" s="513"/>
      <c r="BWC228" s="513"/>
      <c r="BWD228" s="513"/>
      <c r="BWE228" s="513"/>
      <c r="BWF228" s="513"/>
      <c r="BWG228" s="513"/>
      <c r="BWH228" s="513"/>
      <c r="BWI228" s="513"/>
      <c r="BWJ228" s="513"/>
      <c r="BWK228" s="513"/>
      <c r="BWL228" s="513"/>
      <c r="BWM228" s="513"/>
      <c r="BWN228" s="513"/>
      <c r="BWO228" s="513"/>
      <c r="BWP228" s="513"/>
      <c r="BWQ228" s="513"/>
    </row>
    <row r="229" spans="1:1967" ht="102" customHeight="1">
      <c r="A229" s="9" t="s">
        <v>11614</v>
      </c>
      <c r="B229" s="100" t="s">
        <v>97</v>
      </c>
      <c r="C229" s="9" t="s">
        <v>11611</v>
      </c>
      <c r="D229" s="3" t="s">
        <v>10856</v>
      </c>
      <c r="E229" s="3" t="s">
        <v>11612</v>
      </c>
      <c r="F229" s="3" t="s">
        <v>225</v>
      </c>
      <c r="G229" s="3" t="s">
        <v>385</v>
      </c>
      <c r="H229" s="20">
        <v>0.5</v>
      </c>
      <c r="I229" s="34">
        <v>470000000</v>
      </c>
      <c r="J229" s="21" t="s">
        <v>1316</v>
      </c>
      <c r="K229" s="19" t="s">
        <v>11487</v>
      </c>
      <c r="L229" s="137" t="s">
        <v>11564</v>
      </c>
      <c r="M229" s="140" t="s">
        <v>383</v>
      </c>
      <c r="N229" s="3" t="s">
        <v>11592</v>
      </c>
      <c r="O229" s="3" t="s">
        <v>9738</v>
      </c>
      <c r="P229" s="7" t="s">
        <v>1340</v>
      </c>
      <c r="Q229" s="3" t="s">
        <v>1188</v>
      </c>
      <c r="R229" s="78">
        <v>64</v>
      </c>
      <c r="S229" s="467">
        <v>10500</v>
      </c>
      <c r="T229" s="83">
        <f>R229*S229</f>
        <v>672000</v>
      </c>
      <c r="U229" s="317">
        <f>T229*1.12</f>
        <v>752640.00000000012</v>
      </c>
      <c r="V229" s="9" t="s">
        <v>1327</v>
      </c>
      <c r="W229" s="147" t="s">
        <v>1396</v>
      </c>
      <c r="X229" s="9"/>
      <c r="Y229" s="513"/>
      <c r="Z229" s="513"/>
      <c r="AA229" s="513"/>
      <c r="AB229" s="513"/>
      <c r="AC229" s="513"/>
      <c r="AD229" s="513"/>
      <c r="AE229" s="513"/>
      <c r="AF229" s="513"/>
      <c r="AG229" s="513"/>
      <c r="AH229" s="513"/>
      <c r="AI229" s="513"/>
      <c r="AJ229" s="513"/>
      <c r="AK229" s="513"/>
      <c r="AL229" s="513"/>
      <c r="AM229" s="513"/>
      <c r="AN229" s="513"/>
      <c r="AO229" s="513"/>
      <c r="AP229" s="513"/>
      <c r="AQ229" s="513"/>
      <c r="AR229" s="513"/>
      <c r="AS229" s="513"/>
      <c r="AT229" s="513"/>
      <c r="AU229" s="513"/>
      <c r="AV229" s="513"/>
      <c r="AW229" s="513"/>
      <c r="AX229" s="513"/>
      <c r="AY229" s="513"/>
      <c r="AZ229" s="513"/>
      <c r="BA229" s="513"/>
      <c r="BB229" s="513"/>
      <c r="BC229" s="513"/>
      <c r="BD229" s="513"/>
      <c r="BE229" s="513"/>
      <c r="BF229" s="513"/>
      <c r="BG229" s="513"/>
      <c r="BH229" s="513"/>
      <c r="BI229" s="513"/>
      <c r="BJ229" s="513"/>
      <c r="BK229" s="513"/>
      <c r="BL229" s="513"/>
      <c r="BM229" s="513"/>
      <c r="BN229" s="513"/>
      <c r="BO229" s="513"/>
      <c r="BP229" s="513"/>
      <c r="BQ229" s="513"/>
      <c r="BR229" s="513"/>
      <c r="BS229" s="513"/>
      <c r="BT229" s="513"/>
      <c r="BU229" s="513"/>
      <c r="BV229" s="513"/>
      <c r="BW229" s="513"/>
      <c r="BX229" s="513"/>
      <c r="BY229" s="513"/>
      <c r="BZ229" s="513"/>
      <c r="CA229" s="513"/>
      <c r="CB229" s="513"/>
      <c r="CC229" s="513"/>
      <c r="CD229" s="513"/>
      <c r="CE229" s="513"/>
      <c r="CF229" s="513"/>
      <c r="CG229" s="513"/>
      <c r="CH229" s="513"/>
      <c r="CI229" s="513"/>
      <c r="CJ229" s="513"/>
      <c r="CK229" s="513"/>
      <c r="CL229" s="513"/>
      <c r="CM229" s="513"/>
      <c r="CN229" s="513"/>
      <c r="CO229" s="513"/>
      <c r="CP229" s="513"/>
      <c r="CQ229" s="513"/>
      <c r="CR229" s="513"/>
      <c r="CS229" s="513"/>
      <c r="CT229" s="513"/>
      <c r="CU229" s="513"/>
      <c r="CV229" s="513"/>
      <c r="CW229" s="513"/>
      <c r="CX229" s="513"/>
      <c r="CY229" s="513"/>
      <c r="CZ229" s="513"/>
      <c r="DA229" s="513"/>
      <c r="DB229" s="513"/>
      <c r="DC229" s="513"/>
      <c r="DD229" s="513"/>
      <c r="DE229" s="513"/>
      <c r="DF229" s="513"/>
      <c r="DG229" s="513"/>
      <c r="DH229" s="513"/>
      <c r="DI229" s="513"/>
      <c r="DJ229" s="513"/>
      <c r="DK229" s="513"/>
      <c r="DL229" s="513"/>
      <c r="DM229" s="513"/>
      <c r="DN229" s="513"/>
      <c r="DO229" s="513"/>
      <c r="DP229" s="513"/>
      <c r="DQ229" s="513"/>
      <c r="DR229" s="513"/>
      <c r="DS229" s="513"/>
      <c r="DT229" s="513"/>
      <c r="DU229" s="513"/>
      <c r="DV229" s="513"/>
      <c r="DW229" s="513"/>
      <c r="DX229" s="513"/>
      <c r="DY229" s="513"/>
      <c r="DZ229" s="513"/>
      <c r="EA229" s="513"/>
      <c r="EB229" s="513"/>
      <c r="EC229" s="513"/>
      <c r="ED229" s="513"/>
      <c r="EE229" s="513"/>
      <c r="EF229" s="513"/>
      <c r="EG229" s="513"/>
      <c r="EH229" s="513"/>
      <c r="EI229" s="513"/>
      <c r="EJ229" s="513"/>
      <c r="EK229" s="513"/>
      <c r="EL229" s="513"/>
      <c r="EM229" s="513"/>
      <c r="EN229" s="513"/>
      <c r="EO229" s="513"/>
      <c r="EP229" s="513"/>
      <c r="EQ229" s="513"/>
      <c r="ER229" s="513"/>
      <c r="ES229" s="513"/>
      <c r="ET229" s="513"/>
      <c r="EU229" s="513"/>
      <c r="EV229" s="513"/>
      <c r="EW229" s="513"/>
      <c r="EX229" s="513"/>
      <c r="EY229" s="513"/>
      <c r="EZ229" s="513"/>
      <c r="FA229" s="513"/>
      <c r="FB229" s="513"/>
      <c r="FC229" s="513"/>
      <c r="FD229" s="513"/>
      <c r="FE229" s="513"/>
      <c r="FF229" s="513"/>
      <c r="FG229" s="513"/>
      <c r="FH229" s="513"/>
      <c r="FI229" s="513"/>
      <c r="FJ229" s="513"/>
      <c r="FK229" s="513"/>
      <c r="FL229" s="513"/>
      <c r="FM229" s="513"/>
      <c r="FN229" s="513"/>
      <c r="FO229" s="513"/>
      <c r="FP229" s="513"/>
      <c r="FQ229" s="513"/>
      <c r="FR229" s="513"/>
      <c r="FS229" s="513"/>
      <c r="FT229" s="513"/>
      <c r="FU229" s="513"/>
      <c r="FV229" s="513"/>
      <c r="FW229" s="513"/>
      <c r="FX229" s="513"/>
      <c r="FY229" s="513"/>
      <c r="FZ229" s="513"/>
      <c r="GA229" s="513"/>
      <c r="GB229" s="513"/>
      <c r="GC229" s="513"/>
      <c r="GD229" s="513"/>
      <c r="GE229" s="513"/>
      <c r="GF229" s="513"/>
      <c r="GG229" s="513"/>
      <c r="GH229" s="513"/>
      <c r="GI229" s="513"/>
      <c r="GJ229" s="513"/>
      <c r="GK229" s="513"/>
      <c r="GL229" s="513"/>
      <c r="GM229" s="513"/>
      <c r="GN229" s="513"/>
      <c r="GO229" s="513"/>
      <c r="GP229" s="513"/>
      <c r="GQ229" s="513"/>
      <c r="GR229" s="513"/>
      <c r="GS229" s="513"/>
      <c r="GT229" s="513"/>
      <c r="GU229" s="513"/>
      <c r="GV229" s="513"/>
      <c r="GW229" s="513"/>
      <c r="GX229" s="513"/>
      <c r="GY229" s="513"/>
      <c r="GZ229" s="513"/>
      <c r="HA229" s="513"/>
      <c r="HB229" s="513"/>
      <c r="HC229" s="513"/>
      <c r="HD229" s="513"/>
      <c r="HE229" s="513"/>
      <c r="HF229" s="513"/>
      <c r="HG229" s="513"/>
      <c r="HH229" s="513"/>
      <c r="HI229" s="513"/>
      <c r="HJ229" s="513"/>
      <c r="HK229" s="513"/>
      <c r="HL229" s="513"/>
      <c r="HM229" s="513"/>
      <c r="HN229" s="513"/>
      <c r="HO229" s="513"/>
      <c r="HP229" s="513"/>
      <c r="HQ229" s="513"/>
      <c r="HR229" s="513"/>
      <c r="HS229" s="513"/>
      <c r="HT229" s="513"/>
      <c r="HU229" s="513"/>
      <c r="HV229" s="513"/>
      <c r="HW229" s="513"/>
      <c r="HX229" s="513"/>
      <c r="HY229" s="513"/>
      <c r="HZ229" s="513"/>
      <c r="IA229" s="513"/>
      <c r="IB229" s="513"/>
      <c r="IC229" s="513"/>
      <c r="ID229" s="513"/>
      <c r="IE229" s="513"/>
      <c r="IF229" s="513"/>
      <c r="IG229" s="513"/>
      <c r="IH229" s="513"/>
      <c r="II229" s="513"/>
      <c r="IJ229" s="513"/>
      <c r="IK229" s="513"/>
      <c r="IL229" s="513"/>
      <c r="IM229" s="513"/>
      <c r="IN229" s="513"/>
      <c r="IO229" s="513"/>
      <c r="IP229" s="513"/>
      <c r="IQ229" s="513"/>
      <c r="IR229" s="513"/>
      <c r="IS229" s="513"/>
      <c r="IT229" s="513"/>
      <c r="IU229" s="513"/>
      <c r="IV229" s="513"/>
      <c r="IW229" s="513"/>
      <c r="IX229" s="513"/>
      <c r="IY229" s="513"/>
      <c r="IZ229" s="513"/>
      <c r="JA229" s="513"/>
      <c r="JB229" s="513"/>
      <c r="JC229" s="513"/>
      <c r="JD229" s="513"/>
      <c r="JE229" s="513"/>
      <c r="JF229" s="513"/>
      <c r="JG229" s="513"/>
      <c r="JH229" s="513"/>
      <c r="JI229" s="513"/>
      <c r="JJ229" s="513"/>
      <c r="JK229" s="513"/>
      <c r="JL229" s="513"/>
      <c r="JM229" s="513"/>
      <c r="JN229" s="513"/>
      <c r="JO229" s="513"/>
      <c r="JP229" s="513"/>
      <c r="JQ229" s="513"/>
      <c r="JR229" s="513"/>
      <c r="JS229" s="513"/>
      <c r="JT229" s="513"/>
      <c r="JU229" s="513"/>
      <c r="JV229" s="513"/>
      <c r="JW229" s="513"/>
      <c r="JX229" s="513"/>
      <c r="JY229" s="513"/>
      <c r="JZ229" s="513"/>
      <c r="KA229" s="513"/>
      <c r="KB229" s="513"/>
      <c r="KC229" s="513"/>
      <c r="KD229" s="513"/>
      <c r="KE229" s="513"/>
      <c r="KF229" s="513"/>
      <c r="KG229" s="513"/>
      <c r="KH229" s="513"/>
      <c r="KI229" s="513"/>
      <c r="KJ229" s="513"/>
      <c r="KK229" s="513"/>
      <c r="KL229" s="513"/>
      <c r="KM229" s="513"/>
      <c r="KN229" s="513"/>
      <c r="KO229" s="513"/>
      <c r="KP229" s="513"/>
      <c r="KQ229" s="513"/>
      <c r="KR229" s="513"/>
      <c r="KS229" s="513"/>
      <c r="KT229" s="513"/>
      <c r="KU229" s="513"/>
      <c r="KV229" s="513"/>
      <c r="KW229" s="513"/>
      <c r="KX229" s="513"/>
      <c r="KY229" s="513"/>
      <c r="KZ229" s="513"/>
      <c r="LA229" s="513"/>
      <c r="LB229" s="513"/>
      <c r="LC229" s="513"/>
      <c r="LD229" s="513"/>
      <c r="LE229" s="513"/>
      <c r="LF229" s="513"/>
      <c r="LG229" s="513"/>
      <c r="LH229" s="513"/>
      <c r="LI229" s="513"/>
      <c r="LJ229" s="513"/>
      <c r="LK229" s="513"/>
      <c r="LL229" s="513"/>
      <c r="LM229" s="513"/>
      <c r="LN229" s="513"/>
      <c r="LO229" s="513"/>
      <c r="LP229" s="513"/>
      <c r="LQ229" s="513"/>
      <c r="LR229" s="513"/>
      <c r="LS229" s="513"/>
      <c r="LT229" s="513"/>
      <c r="LU229" s="513"/>
      <c r="LV229" s="513"/>
      <c r="LW229" s="513"/>
      <c r="LX229" s="513"/>
      <c r="LY229" s="513"/>
      <c r="LZ229" s="513"/>
      <c r="MA229" s="513"/>
      <c r="MB229" s="513"/>
      <c r="MC229" s="513"/>
      <c r="MD229" s="513"/>
      <c r="ME229" s="513"/>
      <c r="MF229" s="513"/>
      <c r="MG229" s="513"/>
      <c r="MH229" s="513"/>
      <c r="MI229" s="513"/>
      <c r="MJ229" s="513"/>
      <c r="MK229" s="513"/>
      <c r="ML229" s="513"/>
      <c r="MM229" s="513"/>
      <c r="MN229" s="513"/>
      <c r="MO229" s="513"/>
      <c r="MP229" s="513"/>
      <c r="MQ229" s="513"/>
      <c r="MR229" s="513"/>
      <c r="MS229" s="513"/>
      <c r="MT229" s="513"/>
      <c r="MU229" s="513"/>
      <c r="MV229" s="513"/>
      <c r="MW229" s="513"/>
      <c r="MX229" s="513"/>
      <c r="MY229" s="513"/>
      <c r="MZ229" s="513"/>
      <c r="NA229" s="513"/>
      <c r="NB229" s="513"/>
      <c r="NC229" s="513"/>
      <c r="ND229" s="513"/>
      <c r="NE229" s="513"/>
      <c r="NF229" s="513"/>
      <c r="NG229" s="513"/>
      <c r="NH229" s="513"/>
      <c r="NI229" s="513"/>
      <c r="NJ229" s="513"/>
      <c r="NK229" s="513"/>
      <c r="NL229" s="513"/>
      <c r="NM229" s="513"/>
      <c r="NN229" s="513"/>
      <c r="NO229" s="513"/>
      <c r="NP229" s="513"/>
      <c r="NQ229" s="513"/>
      <c r="NR229" s="513"/>
      <c r="NS229" s="513"/>
      <c r="NT229" s="513"/>
      <c r="NU229" s="513"/>
      <c r="NV229" s="513"/>
      <c r="NW229" s="513"/>
      <c r="NX229" s="513"/>
      <c r="NY229" s="513"/>
      <c r="NZ229" s="513"/>
      <c r="OA229" s="513"/>
      <c r="OB229" s="513"/>
      <c r="OC229" s="513"/>
      <c r="OD229" s="513"/>
      <c r="OE229" s="513"/>
      <c r="OF229" s="513"/>
      <c r="OG229" s="513"/>
      <c r="OH229" s="513"/>
      <c r="OI229" s="513"/>
      <c r="OJ229" s="513"/>
      <c r="OK229" s="513"/>
      <c r="OL229" s="513"/>
      <c r="OM229" s="513"/>
      <c r="ON229" s="513"/>
      <c r="OO229" s="513"/>
      <c r="OP229" s="513"/>
      <c r="OQ229" s="513"/>
      <c r="OR229" s="513"/>
      <c r="OS229" s="513"/>
      <c r="OT229" s="513"/>
      <c r="OU229" s="513"/>
      <c r="OV229" s="513"/>
      <c r="OW229" s="513"/>
      <c r="OX229" s="513"/>
      <c r="OY229" s="513"/>
      <c r="OZ229" s="513"/>
      <c r="PA229" s="513"/>
      <c r="PB229" s="513"/>
      <c r="PC229" s="513"/>
      <c r="PD229" s="513"/>
      <c r="PE229" s="513"/>
      <c r="PF229" s="513"/>
      <c r="PG229" s="513"/>
      <c r="PH229" s="513"/>
      <c r="PI229" s="513"/>
      <c r="PJ229" s="513"/>
      <c r="PK229" s="513"/>
      <c r="PL229" s="513"/>
      <c r="PM229" s="513"/>
      <c r="PN229" s="513"/>
      <c r="PO229" s="513"/>
      <c r="PP229" s="513"/>
      <c r="PQ229" s="513"/>
      <c r="PR229" s="513"/>
      <c r="PS229" s="513"/>
      <c r="PT229" s="513"/>
      <c r="PU229" s="513"/>
      <c r="PV229" s="513"/>
      <c r="PW229" s="513"/>
      <c r="PX229" s="513"/>
      <c r="PY229" s="513"/>
      <c r="PZ229" s="513"/>
      <c r="QA229" s="513"/>
      <c r="QB229" s="513"/>
      <c r="QC229" s="513"/>
      <c r="QD229" s="513"/>
      <c r="QE229" s="513"/>
      <c r="QF229" s="513"/>
      <c r="QG229" s="513"/>
      <c r="QH229" s="513"/>
      <c r="QI229" s="513"/>
      <c r="QJ229" s="513"/>
      <c r="QK229" s="513"/>
      <c r="QL229" s="513"/>
      <c r="QM229" s="513"/>
      <c r="QN229" s="513"/>
      <c r="QO229" s="513"/>
      <c r="QP229" s="513"/>
      <c r="QQ229" s="513"/>
      <c r="QR229" s="513"/>
      <c r="QS229" s="513"/>
      <c r="QT229" s="513"/>
      <c r="QU229" s="513"/>
      <c r="QV229" s="513"/>
      <c r="QW229" s="513"/>
      <c r="QX229" s="513"/>
      <c r="QY229" s="513"/>
      <c r="QZ229" s="513"/>
      <c r="RA229" s="513"/>
      <c r="RB229" s="513"/>
      <c r="RC229" s="513"/>
      <c r="RD229" s="513"/>
      <c r="RE229" s="513"/>
      <c r="RF229" s="513"/>
      <c r="RG229" s="513"/>
      <c r="RH229" s="513"/>
      <c r="RI229" s="513"/>
      <c r="RJ229" s="513"/>
      <c r="RK229" s="513"/>
      <c r="RL229" s="513"/>
      <c r="RM229" s="513"/>
      <c r="RN229" s="513"/>
      <c r="RO229" s="513"/>
      <c r="RP229" s="513"/>
      <c r="RQ229" s="513"/>
      <c r="RR229" s="513"/>
      <c r="RS229" s="513"/>
      <c r="RT229" s="513"/>
      <c r="RU229" s="513"/>
      <c r="RV229" s="513"/>
      <c r="RW229" s="513"/>
      <c r="RX229" s="513"/>
      <c r="RY229" s="513"/>
      <c r="RZ229" s="513"/>
      <c r="SA229" s="513"/>
      <c r="SB229" s="513"/>
      <c r="SC229" s="513"/>
      <c r="SD229" s="513"/>
      <c r="SE229" s="513"/>
      <c r="SF229" s="513"/>
      <c r="SG229" s="513"/>
      <c r="SH229" s="513"/>
      <c r="SI229" s="513"/>
      <c r="SJ229" s="513"/>
      <c r="SK229" s="513"/>
      <c r="SL229" s="513"/>
      <c r="SM229" s="513"/>
      <c r="SN229" s="513"/>
      <c r="SO229" s="513"/>
      <c r="SP229" s="513"/>
      <c r="SQ229" s="513"/>
      <c r="SR229" s="513"/>
      <c r="SS229" s="513"/>
      <c r="ST229" s="513"/>
      <c r="SU229" s="513"/>
      <c r="SV229" s="513"/>
      <c r="SW229" s="513"/>
      <c r="SX229" s="513"/>
      <c r="SY229" s="513"/>
      <c r="SZ229" s="513"/>
      <c r="TA229" s="513"/>
      <c r="TB229" s="513"/>
      <c r="TC229" s="513"/>
      <c r="TD229" s="513"/>
      <c r="TE229" s="513"/>
      <c r="TF229" s="513"/>
      <c r="TG229" s="513"/>
      <c r="TH229" s="513"/>
      <c r="TI229" s="513"/>
      <c r="TJ229" s="513"/>
      <c r="TK229" s="513"/>
      <c r="TL229" s="513"/>
      <c r="TM229" s="513"/>
      <c r="TN229" s="513"/>
      <c r="TO229" s="513"/>
      <c r="TP229" s="513"/>
      <c r="TQ229" s="513"/>
      <c r="TR229" s="513"/>
      <c r="TS229" s="513"/>
      <c r="TT229" s="513"/>
      <c r="TU229" s="513"/>
      <c r="TV229" s="513"/>
      <c r="TW229" s="513"/>
      <c r="TX229" s="513"/>
      <c r="TY229" s="513"/>
      <c r="TZ229" s="513"/>
      <c r="UA229" s="513"/>
      <c r="UB229" s="513"/>
      <c r="UC229" s="513"/>
      <c r="UD229" s="513"/>
      <c r="UE229" s="513"/>
      <c r="UF229" s="513"/>
      <c r="UG229" s="513"/>
      <c r="UH229" s="513"/>
      <c r="UI229" s="513"/>
      <c r="UJ229" s="513"/>
      <c r="UK229" s="513"/>
      <c r="UL229" s="513"/>
      <c r="UM229" s="513"/>
      <c r="UN229" s="513"/>
      <c r="UO229" s="513"/>
      <c r="UP229" s="513"/>
      <c r="UQ229" s="513"/>
      <c r="UR229" s="513"/>
      <c r="US229" s="513"/>
      <c r="UT229" s="513"/>
      <c r="UU229" s="513"/>
      <c r="UV229" s="513"/>
      <c r="UW229" s="513"/>
      <c r="UX229" s="513"/>
      <c r="UY229" s="513"/>
      <c r="UZ229" s="513"/>
      <c r="VA229" s="513"/>
      <c r="VB229" s="513"/>
      <c r="VC229" s="513"/>
      <c r="VD229" s="513"/>
      <c r="VE229" s="513"/>
      <c r="VF229" s="513"/>
      <c r="VG229" s="513"/>
      <c r="VH229" s="513"/>
      <c r="VI229" s="513"/>
      <c r="VJ229" s="513"/>
      <c r="VK229" s="513"/>
      <c r="VL229" s="513"/>
      <c r="VM229" s="513"/>
      <c r="VN229" s="513"/>
      <c r="VO229" s="513"/>
      <c r="VP229" s="513"/>
      <c r="VQ229" s="513"/>
      <c r="VR229" s="513"/>
      <c r="VS229" s="513"/>
      <c r="VT229" s="513"/>
      <c r="VU229" s="513"/>
      <c r="VV229" s="513"/>
      <c r="VW229" s="513"/>
      <c r="VX229" s="513"/>
      <c r="VY229" s="513"/>
      <c r="VZ229" s="513"/>
      <c r="WA229" s="513"/>
      <c r="WB229" s="513"/>
      <c r="WC229" s="513"/>
      <c r="WD229" s="513"/>
      <c r="WE229" s="513"/>
      <c r="WF229" s="513"/>
      <c r="WG229" s="513"/>
      <c r="WH229" s="513"/>
      <c r="WI229" s="513"/>
      <c r="WJ229" s="513"/>
      <c r="WK229" s="513"/>
      <c r="WL229" s="513"/>
      <c r="WM229" s="513"/>
      <c r="WN229" s="513"/>
      <c r="WO229" s="513"/>
      <c r="WP229" s="513"/>
      <c r="WQ229" s="513"/>
      <c r="WR229" s="513"/>
      <c r="WS229" s="513"/>
      <c r="WT229" s="513"/>
      <c r="WU229" s="513"/>
      <c r="WV229" s="513"/>
      <c r="WW229" s="513"/>
      <c r="WX229" s="513"/>
      <c r="WY229" s="513"/>
      <c r="WZ229" s="513"/>
      <c r="XA229" s="513"/>
      <c r="XB229" s="513"/>
      <c r="XC229" s="513"/>
      <c r="XD229" s="513"/>
      <c r="XE229" s="513"/>
      <c r="XF229" s="513"/>
      <c r="XG229" s="513"/>
      <c r="XH229" s="513"/>
      <c r="XI229" s="513"/>
      <c r="XJ229" s="513"/>
      <c r="XK229" s="513"/>
      <c r="XL229" s="513"/>
      <c r="XM229" s="513"/>
      <c r="XN229" s="513"/>
      <c r="XO229" s="513"/>
      <c r="XP229" s="513"/>
      <c r="XQ229" s="513"/>
      <c r="XR229" s="513"/>
      <c r="XS229" s="513"/>
      <c r="XT229" s="513"/>
      <c r="XU229" s="513"/>
      <c r="XV229" s="513"/>
      <c r="XW229" s="513"/>
      <c r="XX229" s="513"/>
      <c r="XY229" s="513"/>
      <c r="XZ229" s="513"/>
      <c r="YA229" s="513"/>
      <c r="YB229" s="513"/>
      <c r="YC229" s="513"/>
      <c r="YD229" s="513"/>
      <c r="YE229" s="513"/>
      <c r="YF229" s="513"/>
      <c r="YG229" s="513"/>
      <c r="YH229" s="513"/>
      <c r="YI229" s="513"/>
      <c r="YJ229" s="513"/>
      <c r="YK229" s="513"/>
      <c r="YL229" s="513"/>
      <c r="YM229" s="513"/>
      <c r="YN229" s="513"/>
      <c r="YO229" s="513"/>
      <c r="YP229" s="513"/>
      <c r="YQ229" s="513"/>
      <c r="YR229" s="513"/>
      <c r="YS229" s="513"/>
      <c r="YT229" s="513"/>
      <c r="YU229" s="513"/>
      <c r="YV229" s="513"/>
      <c r="YW229" s="513"/>
      <c r="YX229" s="513"/>
      <c r="YY229" s="513"/>
      <c r="YZ229" s="513"/>
      <c r="ZA229" s="513"/>
      <c r="ZB229" s="513"/>
      <c r="ZC229" s="513"/>
      <c r="ZD229" s="513"/>
      <c r="ZE229" s="513"/>
      <c r="ZF229" s="513"/>
      <c r="ZG229" s="513"/>
      <c r="ZH229" s="513"/>
      <c r="ZI229" s="513"/>
      <c r="ZJ229" s="513"/>
      <c r="ZK229" s="513"/>
      <c r="ZL229" s="513"/>
      <c r="ZM229" s="513"/>
      <c r="ZN229" s="513"/>
      <c r="ZO229" s="513"/>
      <c r="ZP229" s="513"/>
      <c r="ZQ229" s="513"/>
      <c r="ZR229" s="513"/>
      <c r="ZS229" s="513"/>
      <c r="ZT229" s="513"/>
      <c r="ZU229" s="513"/>
      <c r="ZV229" s="513"/>
      <c r="ZW229" s="513"/>
      <c r="ZX229" s="513"/>
      <c r="ZY229" s="513"/>
      <c r="ZZ229" s="513"/>
      <c r="AAA229" s="513"/>
      <c r="AAB229" s="513"/>
      <c r="AAC229" s="513"/>
      <c r="AAD229" s="513"/>
      <c r="AAE229" s="513"/>
      <c r="AAF229" s="513"/>
      <c r="AAG229" s="513"/>
      <c r="AAH229" s="513"/>
      <c r="AAI229" s="513"/>
      <c r="AAJ229" s="513"/>
      <c r="AAK229" s="513"/>
      <c r="AAL229" s="513"/>
      <c r="AAM229" s="513"/>
      <c r="AAN229" s="513"/>
      <c r="AAO229" s="513"/>
      <c r="AAP229" s="513"/>
      <c r="AAQ229" s="513"/>
      <c r="AAR229" s="513"/>
      <c r="AAS229" s="513"/>
      <c r="AAT229" s="513"/>
      <c r="AAU229" s="513"/>
      <c r="AAV229" s="513"/>
      <c r="AAW229" s="513"/>
      <c r="AAX229" s="513"/>
      <c r="AAY229" s="513"/>
      <c r="AAZ229" s="513"/>
      <c r="ABA229" s="513"/>
      <c r="ABB229" s="513"/>
      <c r="ABC229" s="513"/>
      <c r="ABD229" s="513"/>
      <c r="ABE229" s="513"/>
      <c r="ABF229" s="513"/>
      <c r="ABG229" s="513"/>
      <c r="ABH229" s="513"/>
      <c r="ABI229" s="513"/>
      <c r="ABJ229" s="513"/>
      <c r="ABK229" s="513"/>
      <c r="ABL229" s="513"/>
      <c r="ABM229" s="513"/>
      <c r="ABN229" s="513"/>
      <c r="ABO229" s="513"/>
      <c r="ABP229" s="513"/>
      <c r="ABQ229" s="513"/>
      <c r="ABR229" s="513"/>
      <c r="ABS229" s="513"/>
      <c r="ABT229" s="513"/>
      <c r="ABU229" s="513"/>
      <c r="ABV229" s="513"/>
      <c r="ABW229" s="513"/>
      <c r="ABX229" s="513"/>
      <c r="ABY229" s="513"/>
      <c r="ABZ229" s="513"/>
      <c r="ACA229" s="513"/>
      <c r="ACB229" s="513"/>
      <c r="ACC229" s="513"/>
      <c r="ACD229" s="513"/>
      <c r="ACE229" s="513"/>
      <c r="ACF229" s="513"/>
      <c r="ACG229" s="513"/>
      <c r="ACH229" s="513"/>
      <c r="ACI229" s="513"/>
      <c r="ACJ229" s="513"/>
      <c r="ACK229" s="513"/>
      <c r="ACL229" s="513"/>
      <c r="ACM229" s="513"/>
      <c r="ACN229" s="513"/>
      <c r="ACO229" s="513"/>
      <c r="ACP229" s="513"/>
      <c r="ACQ229" s="513"/>
      <c r="ACR229" s="513"/>
      <c r="ACS229" s="513"/>
      <c r="ACT229" s="513"/>
      <c r="ACU229" s="513"/>
      <c r="ACV229" s="513"/>
      <c r="ACW229" s="513"/>
      <c r="ACX229" s="513"/>
      <c r="ACY229" s="513"/>
      <c r="ACZ229" s="513"/>
      <c r="ADA229" s="513"/>
      <c r="ADB229" s="513"/>
      <c r="ADC229" s="513"/>
      <c r="ADD229" s="513"/>
      <c r="ADE229" s="513"/>
      <c r="ADF229" s="513"/>
      <c r="ADG229" s="513"/>
      <c r="ADH229" s="513"/>
      <c r="ADI229" s="513"/>
      <c r="ADJ229" s="513"/>
      <c r="ADK229" s="513"/>
      <c r="ADL229" s="513"/>
      <c r="ADM229" s="513"/>
      <c r="ADN229" s="513"/>
      <c r="ADO229" s="513"/>
      <c r="ADP229" s="513"/>
      <c r="ADQ229" s="513"/>
      <c r="ADR229" s="513"/>
      <c r="ADS229" s="513"/>
      <c r="ADT229" s="513"/>
      <c r="ADU229" s="513"/>
      <c r="ADV229" s="513"/>
      <c r="ADW229" s="513"/>
      <c r="ADX229" s="513"/>
      <c r="ADY229" s="513"/>
      <c r="ADZ229" s="513"/>
      <c r="AEA229" s="513"/>
      <c r="AEB229" s="513"/>
      <c r="AEC229" s="513"/>
      <c r="AED229" s="513"/>
      <c r="AEE229" s="513"/>
      <c r="AEF229" s="513"/>
      <c r="AEG229" s="513"/>
      <c r="AEH229" s="513"/>
      <c r="AEI229" s="513"/>
      <c r="AEJ229" s="513"/>
      <c r="AEK229" s="513"/>
      <c r="AEL229" s="513"/>
      <c r="AEM229" s="513"/>
      <c r="AEN229" s="513"/>
      <c r="AEO229" s="513"/>
      <c r="AEP229" s="513"/>
      <c r="AEQ229" s="513"/>
      <c r="AER229" s="513"/>
      <c r="AES229" s="513"/>
      <c r="AET229" s="513"/>
      <c r="AEU229" s="513"/>
      <c r="AEV229" s="513"/>
      <c r="AEW229" s="513"/>
      <c r="AEX229" s="513"/>
      <c r="AEY229" s="513"/>
      <c r="AEZ229" s="513"/>
      <c r="AFA229" s="513"/>
      <c r="AFB229" s="513"/>
      <c r="AFC229" s="513"/>
      <c r="AFD229" s="513"/>
      <c r="AFE229" s="513"/>
      <c r="AFF229" s="513"/>
      <c r="AFG229" s="513"/>
      <c r="AFH229" s="513"/>
      <c r="AFI229" s="513"/>
      <c r="AFJ229" s="513"/>
      <c r="AFK229" s="513"/>
      <c r="AFL229" s="513"/>
      <c r="AFM229" s="513"/>
      <c r="AFN229" s="513"/>
      <c r="AFO229" s="513"/>
      <c r="AFP229" s="513"/>
      <c r="AFQ229" s="513"/>
      <c r="AFR229" s="513"/>
      <c r="AFS229" s="513"/>
      <c r="AFT229" s="513"/>
      <c r="AFU229" s="513"/>
      <c r="AFV229" s="513"/>
      <c r="AFW229" s="513"/>
      <c r="AFX229" s="513"/>
      <c r="AFY229" s="513"/>
      <c r="AFZ229" s="513"/>
      <c r="AGA229" s="513"/>
      <c r="AGB229" s="513"/>
      <c r="AGC229" s="513"/>
      <c r="AGD229" s="513"/>
      <c r="AGE229" s="513"/>
      <c r="AGF229" s="513"/>
      <c r="AGG229" s="513"/>
      <c r="AGH229" s="513"/>
      <c r="AGI229" s="513"/>
      <c r="AGJ229" s="513"/>
      <c r="AGK229" s="513"/>
      <c r="AGL229" s="513"/>
      <c r="AGM229" s="513"/>
      <c r="AGN229" s="513"/>
      <c r="AGO229" s="513"/>
      <c r="AGP229" s="513"/>
      <c r="AGQ229" s="513"/>
      <c r="AGR229" s="513"/>
      <c r="AGS229" s="513"/>
      <c r="AGT229" s="513"/>
      <c r="AGU229" s="513"/>
      <c r="AGV229" s="513"/>
      <c r="AGW229" s="513"/>
      <c r="AGX229" s="513"/>
      <c r="AGY229" s="513"/>
      <c r="AGZ229" s="513"/>
      <c r="AHA229" s="513"/>
      <c r="AHB229" s="513"/>
      <c r="AHC229" s="513"/>
      <c r="AHD229" s="513"/>
      <c r="AHE229" s="513"/>
      <c r="AHF229" s="513"/>
      <c r="AHG229" s="513"/>
      <c r="AHH229" s="513"/>
      <c r="AHI229" s="513"/>
      <c r="AHJ229" s="513"/>
      <c r="AHK229" s="513"/>
      <c r="AHL229" s="513"/>
      <c r="AHM229" s="513"/>
      <c r="AHN229" s="513"/>
      <c r="AHO229" s="513"/>
      <c r="AHP229" s="513"/>
      <c r="AHQ229" s="513"/>
      <c r="AHR229" s="513"/>
      <c r="AHS229" s="513"/>
      <c r="AHT229" s="513"/>
      <c r="AHU229" s="513"/>
      <c r="AHV229" s="513"/>
      <c r="AHW229" s="513"/>
      <c r="AHX229" s="513"/>
      <c r="AHY229" s="513"/>
      <c r="AHZ229" s="513"/>
      <c r="AIA229" s="513"/>
      <c r="AIB229" s="513"/>
      <c r="AIC229" s="513"/>
      <c r="AID229" s="513"/>
      <c r="AIE229" s="513"/>
      <c r="AIF229" s="513"/>
      <c r="AIG229" s="513"/>
      <c r="AIH229" s="513"/>
      <c r="AII229" s="513"/>
      <c r="AIJ229" s="513"/>
      <c r="AIK229" s="513"/>
      <c r="AIL229" s="513"/>
      <c r="AIM229" s="513"/>
      <c r="AIN229" s="513"/>
      <c r="AIO229" s="513"/>
      <c r="AIP229" s="513"/>
      <c r="AIQ229" s="513"/>
      <c r="AIR229" s="513"/>
      <c r="AIS229" s="513"/>
      <c r="AIT229" s="513"/>
      <c r="AIU229" s="513"/>
      <c r="AIV229" s="513"/>
      <c r="AIW229" s="513"/>
      <c r="AIX229" s="513"/>
      <c r="AIY229" s="513"/>
      <c r="AIZ229" s="513"/>
      <c r="AJA229" s="513"/>
      <c r="AJB229" s="513"/>
      <c r="AJC229" s="513"/>
      <c r="AJD229" s="513"/>
      <c r="AJE229" s="513"/>
      <c r="AJF229" s="513"/>
      <c r="AJG229" s="513"/>
      <c r="AJH229" s="513"/>
      <c r="AJI229" s="513"/>
      <c r="AJJ229" s="513"/>
      <c r="AJK229" s="513"/>
      <c r="AJL229" s="513"/>
      <c r="AJM229" s="513"/>
      <c r="AJN229" s="513"/>
      <c r="AJO229" s="513"/>
      <c r="AJP229" s="513"/>
      <c r="AJQ229" s="513"/>
      <c r="AJR229" s="513"/>
      <c r="AJS229" s="513"/>
      <c r="AJT229" s="513"/>
      <c r="AJU229" s="513"/>
      <c r="AJV229" s="513"/>
      <c r="AJW229" s="513"/>
      <c r="AJX229" s="513"/>
      <c r="AJY229" s="513"/>
      <c r="AJZ229" s="513"/>
      <c r="AKA229" s="513"/>
      <c r="AKB229" s="513"/>
      <c r="AKC229" s="513"/>
      <c r="AKD229" s="513"/>
      <c r="AKE229" s="513"/>
      <c r="AKF229" s="513"/>
      <c r="AKG229" s="513"/>
      <c r="AKH229" s="513"/>
      <c r="AKI229" s="513"/>
      <c r="AKJ229" s="513"/>
      <c r="AKK229" s="513"/>
      <c r="AKL229" s="513"/>
      <c r="AKM229" s="513"/>
      <c r="AKN229" s="513"/>
      <c r="AKO229" s="513"/>
      <c r="AKP229" s="513"/>
      <c r="AKQ229" s="513"/>
      <c r="AKR229" s="513"/>
      <c r="AKS229" s="513"/>
      <c r="AKT229" s="513"/>
      <c r="AKU229" s="513"/>
      <c r="AKV229" s="513"/>
      <c r="AKW229" s="513"/>
      <c r="AKX229" s="513"/>
      <c r="AKY229" s="513"/>
      <c r="AKZ229" s="513"/>
      <c r="ALA229" s="513"/>
      <c r="ALB229" s="513"/>
      <c r="ALC229" s="513"/>
      <c r="ALD229" s="513"/>
      <c r="ALE229" s="513"/>
      <c r="ALF229" s="513"/>
      <c r="ALG229" s="513"/>
      <c r="ALH229" s="513"/>
      <c r="ALI229" s="513"/>
      <c r="ALJ229" s="513"/>
      <c r="ALK229" s="513"/>
      <c r="ALL229" s="513"/>
      <c r="ALM229" s="513"/>
      <c r="ALN229" s="513"/>
      <c r="ALO229" s="513"/>
      <c r="ALP229" s="513"/>
      <c r="ALQ229" s="513"/>
      <c r="ALR229" s="513"/>
      <c r="ALS229" s="513"/>
      <c r="ALT229" s="513"/>
      <c r="ALU229" s="513"/>
      <c r="ALV229" s="513"/>
      <c r="ALW229" s="513"/>
      <c r="ALX229" s="513"/>
      <c r="ALY229" s="513"/>
      <c r="ALZ229" s="513"/>
      <c r="AMA229" s="513"/>
      <c r="AMB229" s="513"/>
      <c r="AMC229" s="513"/>
      <c r="AMD229" s="513"/>
      <c r="AME229" s="513"/>
      <c r="AMF229" s="513"/>
      <c r="AMG229" s="513"/>
      <c r="AMH229" s="513"/>
      <c r="AMI229" s="513"/>
      <c r="AMJ229" s="513"/>
      <c r="AMK229" s="513"/>
      <c r="AML229" s="513"/>
      <c r="AMM229" s="513"/>
      <c r="AMN229" s="513"/>
      <c r="AMO229" s="513"/>
      <c r="AMP229" s="513"/>
      <c r="AMQ229" s="513"/>
      <c r="AMR229" s="513"/>
      <c r="AMS229" s="513"/>
      <c r="AMT229" s="513"/>
      <c r="AMU229" s="513"/>
      <c r="AMV229" s="513"/>
      <c r="AMW229" s="513"/>
      <c r="AMX229" s="513"/>
      <c r="AMY229" s="513"/>
      <c r="AMZ229" s="513"/>
      <c r="ANA229" s="513"/>
      <c r="ANB229" s="513"/>
      <c r="ANC229" s="513"/>
      <c r="AND229" s="513"/>
      <c r="ANE229" s="513"/>
      <c r="ANF229" s="513"/>
      <c r="ANG229" s="513"/>
      <c r="ANH229" s="513"/>
      <c r="ANI229" s="513"/>
      <c r="ANJ229" s="513"/>
      <c r="ANK229" s="513"/>
      <c r="ANL229" s="513"/>
      <c r="ANM229" s="513"/>
      <c r="ANN229" s="513"/>
      <c r="ANO229" s="513"/>
      <c r="ANP229" s="513"/>
      <c r="ANQ229" s="513"/>
      <c r="ANR229" s="513"/>
      <c r="ANS229" s="513"/>
      <c r="ANT229" s="513"/>
      <c r="ANU229" s="513"/>
      <c r="ANV229" s="513"/>
      <c r="ANW229" s="513"/>
      <c r="ANX229" s="513"/>
      <c r="ANY229" s="513"/>
      <c r="ANZ229" s="513"/>
      <c r="AOA229" s="513"/>
      <c r="AOB229" s="513"/>
      <c r="AOC229" s="513"/>
      <c r="AOD229" s="513"/>
      <c r="AOE229" s="513"/>
      <c r="AOF229" s="513"/>
      <c r="AOG229" s="513"/>
      <c r="AOH229" s="513"/>
      <c r="AOI229" s="513"/>
      <c r="AOJ229" s="513"/>
      <c r="AOK229" s="513"/>
      <c r="AOL229" s="513"/>
      <c r="AOM229" s="513"/>
      <c r="AON229" s="513"/>
      <c r="AOO229" s="513"/>
      <c r="AOP229" s="513"/>
      <c r="AOQ229" s="513"/>
      <c r="AOR229" s="513"/>
      <c r="AOS229" s="513"/>
      <c r="AOT229" s="513"/>
      <c r="AOU229" s="513"/>
      <c r="AOV229" s="513"/>
      <c r="AOW229" s="513"/>
      <c r="AOX229" s="513"/>
      <c r="AOY229" s="513"/>
      <c r="AOZ229" s="513"/>
      <c r="APA229" s="513"/>
      <c r="APB229" s="513"/>
      <c r="APC229" s="513"/>
      <c r="APD229" s="513"/>
      <c r="APE229" s="513"/>
      <c r="APF229" s="513"/>
      <c r="APG229" s="513"/>
      <c r="APH229" s="513"/>
      <c r="API229" s="513"/>
      <c r="APJ229" s="513"/>
      <c r="APK229" s="513"/>
      <c r="APL229" s="513"/>
      <c r="APM229" s="513"/>
      <c r="APN229" s="513"/>
      <c r="APO229" s="513"/>
      <c r="APP229" s="513"/>
      <c r="APQ229" s="513"/>
      <c r="APR229" s="513"/>
      <c r="APS229" s="513"/>
      <c r="APT229" s="513"/>
      <c r="APU229" s="513"/>
      <c r="APV229" s="513"/>
      <c r="APW229" s="513"/>
      <c r="APX229" s="513"/>
      <c r="APY229" s="513"/>
      <c r="APZ229" s="513"/>
      <c r="AQA229" s="513"/>
      <c r="AQB229" s="513"/>
      <c r="AQC229" s="513"/>
      <c r="AQD229" s="513"/>
      <c r="AQE229" s="513"/>
      <c r="AQF229" s="513"/>
      <c r="AQG229" s="513"/>
      <c r="AQH229" s="513"/>
      <c r="AQI229" s="513"/>
      <c r="AQJ229" s="513"/>
      <c r="AQK229" s="513"/>
      <c r="AQL229" s="513"/>
      <c r="AQM229" s="513"/>
      <c r="AQN229" s="513"/>
      <c r="AQO229" s="513"/>
      <c r="AQP229" s="513"/>
      <c r="AQQ229" s="513"/>
      <c r="AQR229" s="513"/>
      <c r="AQS229" s="513"/>
      <c r="AQT229" s="513"/>
      <c r="AQU229" s="513"/>
      <c r="AQV229" s="513"/>
      <c r="AQW229" s="513"/>
      <c r="AQX229" s="513"/>
      <c r="AQY229" s="513"/>
      <c r="AQZ229" s="513"/>
      <c r="ARA229" s="513"/>
      <c r="ARB229" s="513"/>
      <c r="ARC229" s="513"/>
      <c r="ARD229" s="513"/>
      <c r="ARE229" s="513"/>
      <c r="ARF229" s="513"/>
      <c r="ARG229" s="513"/>
      <c r="ARH229" s="513"/>
      <c r="ARI229" s="513"/>
      <c r="ARJ229" s="513"/>
      <c r="ARK229" s="513"/>
      <c r="ARL229" s="513"/>
      <c r="ARM229" s="513"/>
      <c r="ARN229" s="513"/>
      <c r="ARO229" s="513"/>
      <c r="ARP229" s="513"/>
      <c r="ARQ229" s="513"/>
      <c r="ARR229" s="513"/>
      <c r="ARS229" s="513"/>
      <c r="ART229" s="513"/>
      <c r="ARU229" s="513"/>
      <c r="ARV229" s="513"/>
      <c r="ARW229" s="513"/>
      <c r="ARX229" s="513"/>
      <c r="ARY229" s="513"/>
      <c r="ARZ229" s="513"/>
      <c r="ASA229" s="513"/>
      <c r="ASB229" s="513"/>
      <c r="ASC229" s="513"/>
      <c r="ASD229" s="513"/>
      <c r="ASE229" s="513"/>
      <c r="ASF229" s="513"/>
      <c r="ASG229" s="513"/>
      <c r="ASH229" s="513"/>
      <c r="ASI229" s="513"/>
      <c r="ASJ229" s="513"/>
      <c r="ASK229" s="513"/>
      <c r="ASL229" s="513"/>
      <c r="ASM229" s="513"/>
      <c r="ASN229" s="513"/>
      <c r="ASO229" s="513"/>
      <c r="ASP229" s="513"/>
      <c r="ASQ229" s="513"/>
      <c r="ASR229" s="513"/>
      <c r="ASS229" s="513"/>
      <c r="AST229" s="513"/>
      <c r="ASU229" s="513"/>
      <c r="ASV229" s="513"/>
      <c r="ASW229" s="513"/>
      <c r="ASX229" s="513"/>
      <c r="ASY229" s="513"/>
      <c r="ASZ229" s="513"/>
      <c r="ATA229" s="513"/>
      <c r="ATB229" s="513"/>
      <c r="ATC229" s="513"/>
      <c r="ATD229" s="513"/>
      <c r="ATE229" s="513"/>
      <c r="ATF229" s="513"/>
      <c r="ATG229" s="513"/>
      <c r="ATH229" s="513"/>
      <c r="ATI229" s="513"/>
      <c r="ATJ229" s="513"/>
      <c r="ATK229" s="513"/>
      <c r="ATL229" s="513"/>
      <c r="ATM229" s="513"/>
      <c r="ATN229" s="513"/>
      <c r="ATO229" s="513"/>
      <c r="ATP229" s="513"/>
      <c r="ATQ229" s="513"/>
      <c r="ATR229" s="513"/>
      <c r="ATS229" s="513"/>
      <c r="ATT229" s="513"/>
      <c r="ATU229" s="513"/>
      <c r="ATV229" s="513"/>
      <c r="ATW229" s="513"/>
      <c r="ATX229" s="513"/>
      <c r="ATY229" s="513"/>
      <c r="ATZ229" s="513"/>
      <c r="AUA229" s="513"/>
      <c r="AUB229" s="513"/>
      <c r="AUC229" s="513"/>
      <c r="AUD229" s="513"/>
      <c r="AUE229" s="513"/>
      <c r="AUF229" s="513"/>
      <c r="AUG229" s="513"/>
      <c r="AUH229" s="513"/>
      <c r="AUI229" s="513"/>
      <c r="AUJ229" s="513"/>
      <c r="AUK229" s="513"/>
      <c r="AUL229" s="513"/>
      <c r="AUM229" s="513"/>
      <c r="AUN229" s="513"/>
      <c r="AUO229" s="513"/>
      <c r="AUP229" s="513"/>
      <c r="AUQ229" s="513"/>
      <c r="AUR229" s="513"/>
      <c r="AUS229" s="513"/>
      <c r="AUT229" s="513"/>
      <c r="AUU229" s="513"/>
      <c r="AUV229" s="513"/>
      <c r="AUW229" s="513"/>
      <c r="AUX229" s="513"/>
      <c r="AUY229" s="513"/>
      <c r="AUZ229" s="513"/>
      <c r="AVA229" s="513"/>
      <c r="AVB229" s="513"/>
      <c r="AVC229" s="513"/>
      <c r="AVD229" s="513"/>
      <c r="AVE229" s="513"/>
      <c r="AVF229" s="513"/>
      <c r="AVG229" s="513"/>
      <c r="AVH229" s="513"/>
      <c r="AVI229" s="513"/>
      <c r="AVJ229" s="513"/>
      <c r="AVK229" s="513"/>
      <c r="AVL229" s="513"/>
      <c r="AVM229" s="513"/>
      <c r="AVN229" s="513"/>
      <c r="AVO229" s="513"/>
      <c r="AVP229" s="513"/>
      <c r="AVQ229" s="513"/>
      <c r="AVR229" s="513"/>
      <c r="AVS229" s="513"/>
      <c r="AVT229" s="513"/>
      <c r="AVU229" s="513"/>
      <c r="AVV229" s="513"/>
      <c r="AVW229" s="513"/>
      <c r="AVX229" s="513"/>
      <c r="AVY229" s="513"/>
      <c r="AVZ229" s="513"/>
      <c r="AWA229" s="513"/>
      <c r="AWB229" s="513"/>
      <c r="AWC229" s="513"/>
      <c r="AWD229" s="513"/>
      <c r="AWE229" s="513"/>
      <c r="AWF229" s="513"/>
      <c r="AWG229" s="513"/>
      <c r="AWH229" s="513"/>
      <c r="AWI229" s="513"/>
      <c r="AWJ229" s="513"/>
      <c r="AWK229" s="513"/>
      <c r="AWL229" s="513"/>
      <c r="AWM229" s="513"/>
      <c r="AWN229" s="513"/>
      <c r="AWO229" s="513"/>
      <c r="AWP229" s="513"/>
      <c r="AWQ229" s="513"/>
      <c r="AWR229" s="513"/>
      <c r="AWS229" s="513"/>
      <c r="AWT229" s="513"/>
      <c r="AWU229" s="513"/>
      <c r="AWV229" s="513"/>
      <c r="AWW229" s="513"/>
      <c r="AWX229" s="513"/>
      <c r="AWY229" s="513"/>
      <c r="AWZ229" s="513"/>
      <c r="AXA229" s="513"/>
      <c r="AXB229" s="513"/>
      <c r="AXC229" s="513"/>
      <c r="AXD229" s="513"/>
      <c r="AXE229" s="513"/>
      <c r="AXF229" s="513"/>
      <c r="AXG229" s="513"/>
      <c r="AXH229" s="513"/>
      <c r="AXI229" s="513"/>
      <c r="AXJ229" s="513"/>
      <c r="AXK229" s="513"/>
      <c r="AXL229" s="513"/>
      <c r="AXM229" s="513"/>
      <c r="AXN229" s="513"/>
      <c r="AXO229" s="513"/>
      <c r="AXP229" s="513"/>
      <c r="AXQ229" s="513"/>
      <c r="AXR229" s="513"/>
      <c r="AXS229" s="513"/>
      <c r="AXT229" s="513"/>
      <c r="AXU229" s="513"/>
      <c r="AXV229" s="513"/>
      <c r="AXW229" s="513"/>
      <c r="AXX229" s="513"/>
      <c r="AXY229" s="513"/>
      <c r="AXZ229" s="513"/>
      <c r="AYA229" s="513"/>
      <c r="AYB229" s="513"/>
      <c r="AYC229" s="513"/>
      <c r="AYD229" s="513"/>
      <c r="AYE229" s="513"/>
      <c r="AYF229" s="513"/>
      <c r="AYG229" s="513"/>
      <c r="AYH229" s="513"/>
      <c r="AYI229" s="513"/>
      <c r="AYJ229" s="513"/>
      <c r="AYK229" s="513"/>
      <c r="AYL229" s="513"/>
      <c r="AYM229" s="513"/>
      <c r="AYN229" s="513"/>
      <c r="AYO229" s="513"/>
      <c r="AYP229" s="513"/>
      <c r="AYQ229" s="513"/>
      <c r="AYR229" s="513"/>
      <c r="AYS229" s="513"/>
      <c r="AYT229" s="513"/>
      <c r="AYU229" s="513"/>
      <c r="AYV229" s="513"/>
      <c r="AYW229" s="513"/>
      <c r="AYX229" s="513"/>
      <c r="AYY229" s="513"/>
      <c r="AYZ229" s="513"/>
      <c r="AZA229" s="513"/>
      <c r="AZB229" s="513"/>
      <c r="AZC229" s="513"/>
      <c r="AZD229" s="513"/>
      <c r="AZE229" s="513"/>
      <c r="AZF229" s="513"/>
      <c r="AZG229" s="513"/>
      <c r="AZH229" s="513"/>
      <c r="AZI229" s="513"/>
      <c r="AZJ229" s="513"/>
      <c r="AZK229" s="513"/>
      <c r="AZL229" s="513"/>
      <c r="AZM229" s="513"/>
      <c r="AZN229" s="513"/>
      <c r="AZO229" s="513"/>
      <c r="AZP229" s="513"/>
      <c r="AZQ229" s="513"/>
      <c r="AZR229" s="513"/>
      <c r="AZS229" s="513"/>
      <c r="AZT229" s="513"/>
      <c r="AZU229" s="513"/>
      <c r="AZV229" s="513"/>
      <c r="AZW229" s="513"/>
      <c r="AZX229" s="513"/>
      <c r="AZY229" s="513"/>
      <c r="AZZ229" s="513"/>
      <c r="BAA229" s="513"/>
      <c r="BAB229" s="513"/>
      <c r="BAC229" s="513"/>
      <c r="BAD229" s="513"/>
      <c r="BAE229" s="513"/>
      <c r="BAF229" s="513"/>
      <c r="BAG229" s="513"/>
      <c r="BAH229" s="513"/>
      <c r="BAI229" s="513"/>
      <c r="BAJ229" s="513"/>
      <c r="BAK229" s="513"/>
      <c r="BAL229" s="513"/>
      <c r="BAM229" s="513"/>
      <c r="BAN229" s="513"/>
      <c r="BAO229" s="513"/>
      <c r="BAP229" s="513"/>
      <c r="BAQ229" s="513"/>
      <c r="BAR229" s="513"/>
      <c r="BAS229" s="513"/>
      <c r="BAT229" s="513"/>
      <c r="BAU229" s="513"/>
      <c r="BAV229" s="513"/>
      <c r="BAW229" s="513"/>
      <c r="BAX229" s="513"/>
      <c r="BAY229" s="513"/>
      <c r="BAZ229" s="513"/>
      <c r="BBA229" s="513"/>
      <c r="BBB229" s="513"/>
      <c r="BBC229" s="513"/>
      <c r="BBD229" s="513"/>
      <c r="BBE229" s="513"/>
      <c r="BBF229" s="513"/>
      <c r="BBG229" s="513"/>
      <c r="BBH229" s="513"/>
      <c r="BBI229" s="513"/>
      <c r="BBJ229" s="513"/>
      <c r="BBK229" s="513"/>
      <c r="BBL229" s="513"/>
      <c r="BBM229" s="513"/>
      <c r="BBN229" s="513"/>
      <c r="BBO229" s="513"/>
      <c r="BBP229" s="513"/>
      <c r="BBQ229" s="513"/>
      <c r="BBR229" s="513"/>
      <c r="BBS229" s="513"/>
      <c r="BBT229" s="513"/>
      <c r="BBU229" s="513"/>
      <c r="BBV229" s="513"/>
      <c r="BBW229" s="513"/>
      <c r="BBX229" s="513"/>
      <c r="BBY229" s="513"/>
      <c r="BBZ229" s="513"/>
      <c r="BCA229" s="513"/>
      <c r="BCB229" s="513"/>
      <c r="BCC229" s="513"/>
      <c r="BCD229" s="513"/>
      <c r="BCE229" s="513"/>
      <c r="BCF229" s="513"/>
      <c r="BCG229" s="513"/>
      <c r="BCH229" s="513"/>
      <c r="BCI229" s="513"/>
      <c r="BCJ229" s="513"/>
      <c r="BCK229" s="513"/>
      <c r="BCL229" s="513"/>
      <c r="BCM229" s="513"/>
      <c r="BCN229" s="513"/>
      <c r="BCO229" s="513"/>
      <c r="BCP229" s="513"/>
      <c r="BCQ229" s="513"/>
      <c r="BCR229" s="513"/>
      <c r="BCS229" s="513"/>
      <c r="BCT229" s="513"/>
      <c r="BCU229" s="513"/>
      <c r="BCV229" s="513"/>
      <c r="BCW229" s="513"/>
      <c r="BCX229" s="513"/>
      <c r="BCY229" s="513"/>
      <c r="BCZ229" s="513"/>
      <c r="BDA229" s="513"/>
      <c r="BDB229" s="513"/>
      <c r="BDC229" s="513"/>
      <c r="BDD229" s="513"/>
      <c r="BDE229" s="513"/>
      <c r="BDF229" s="513"/>
      <c r="BDG229" s="513"/>
      <c r="BDH229" s="513"/>
      <c r="BDI229" s="513"/>
      <c r="BDJ229" s="513"/>
      <c r="BDK229" s="513"/>
      <c r="BDL229" s="513"/>
      <c r="BDM229" s="513"/>
      <c r="BDN229" s="513"/>
      <c r="BDO229" s="513"/>
      <c r="BDP229" s="513"/>
      <c r="BDQ229" s="513"/>
      <c r="BDR229" s="513"/>
      <c r="BDS229" s="513"/>
      <c r="BDT229" s="513"/>
      <c r="BDU229" s="513"/>
      <c r="BDV229" s="513"/>
      <c r="BDW229" s="513"/>
      <c r="BDX229" s="513"/>
      <c r="BDY229" s="513"/>
      <c r="BDZ229" s="513"/>
      <c r="BEA229" s="513"/>
      <c r="BEB229" s="513"/>
      <c r="BEC229" s="513"/>
      <c r="BED229" s="513"/>
      <c r="BEE229" s="513"/>
      <c r="BEF229" s="513"/>
      <c r="BEG229" s="513"/>
      <c r="BEH229" s="513"/>
      <c r="BEI229" s="513"/>
      <c r="BEJ229" s="513"/>
      <c r="BEK229" s="513"/>
      <c r="BEL229" s="513"/>
      <c r="BEM229" s="513"/>
      <c r="BEN229" s="513"/>
      <c r="BEO229" s="513"/>
      <c r="BEP229" s="513"/>
      <c r="BEQ229" s="513"/>
      <c r="BER229" s="513"/>
      <c r="BES229" s="513"/>
      <c r="BET229" s="513"/>
      <c r="BEU229" s="513"/>
      <c r="BEV229" s="513"/>
      <c r="BEW229" s="513"/>
      <c r="BEX229" s="513"/>
      <c r="BEY229" s="513"/>
      <c r="BEZ229" s="513"/>
      <c r="BFA229" s="513"/>
      <c r="BFB229" s="513"/>
      <c r="BFC229" s="513"/>
      <c r="BFD229" s="513"/>
      <c r="BFE229" s="513"/>
      <c r="BFF229" s="513"/>
      <c r="BFG229" s="513"/>
      <c r="BFH229" s="513"/>
      <c r="BFI229" s="513"/>
      <c r="BFJ229" s="513"/>
      <c r="BFK229" s="513"/>
      <c r="BFL229" s="513"/>
      <c r="BFM229" s="513"/>
      <c r="BFN229" s="513"/>
      <c r="BFO229" s="513"/>
      <c r="BFP229" s="513"/>
      <c r="BFQ229" s="513"/>
      <c r="BFR229" s="513"/>
      <c r="BFS229" s="513"/>
      <c r="BFT229" s="513"/>
      <c r="BFU229" s="513"/>
      <c r="BFV229" s="513"/>
      <c r="BFW229" s="513"/>
      <c r="BFX229" s="513"/>
      <c r="BFY229" s="513"/>
      <c r="BFZ229" s="513"/>
      <c r="BGA229" s="513"/>
      <c r="BGB229" s="513"/>
      <c r="BGC229" s="513"/>
      <c r="BGD229" s="513"/>
      <c r="BGE229" s="513"/>
      <c r="BGF229" s="513"/>
      <c r="BGG229" s="513"/>
      <c r="BGH229" s="513"/>
      <c r="BGI229" s="513"/>
      <c r="BGJ229" s="513"/>
      <c r="BGK229" s="513"/>
      <c r="BGL229" s="513"/>
      <c r="BGM229" s="513"/>
      <c r="BGN229" s="513"/>
      <c r="BGO229" s="513"/>
      <c r="BGP229" s="513"/>
      <c r="BGQ229" s="513"/>
      <c r="BGR229" s="513"/>
      <c r="BGS229" s="513"/>
      <c r="BGT229" s="513"/>
      <c r="BGU229" s="513"/>
      <c r="BGV229" s="513"/>
      <c r="BGW229" s="513"/>
      <c r="BGX229" s="513"/>
      <c r="BGY229" s="513"/>
      <c r="BGZ229" s="513"/>
      <c r="BHA229" s="513"/>
      <c r="BHB229" s="513"/>
      <c r="BHC229" s="513"/>
      <c r="BHD229" s="513"/>
      <c r="BHE229" s="513"/>
      <c r="BHF229" s="513"/>
      <c r="BHG229" s="513"/>
      <c r="BHH229" s="513"/>
      <c r="BHI229" s="513"/>
      <c r="BHJ229" s="513"/>
      <c r="BHK229" s="513"/>
      <c r="BHL229" s="513"/>
      <c r="BHM229" s="513"/>
      <c r="BHN229" s="513"/>
      <c r="BHO229" s="513"/>
      <c r="BHP229" s="513"/>
      <c r="BHQ229" s="513"/>
      <c r="BHR229" s="513"/>
      <c r="BHS229" s="513"/>
      <c r="BHT229" s="513"/>
      <c r="BHU229" s="513"/>
      <c r="BHV229" s="513"/>
      <c r="BHW229" s="513"/>
      <c r="BHX229" s="513"/>
      <c r="BHY229" s="513"/>
      <c r="BHZ229" s="513"/>
      <c r="BIA229" s="513"/>
      <c r="BIB229" s="513"/>
      <c r="BIC229" s="513"/>
      <c r="BID229" s="513"/>
      <c r="BIE229" s="513"/>
      <c r="BIF229" s="513"/>
      <c r="BIG229" s="513"/>
      <c r="BIH229" s="513"/>
      <c r="BII229" s="513"/>
      <c r="BIJ229" s="513"/>
      <c r="BIK229" s="513"/>
      <c r="BIL229" s="513"/>
      <c r="BIM229" s="513"/>
      <c r="BIN229" s="513"/>
      <c r="BIO229" s="513"/>
      <c r="BIP229" s="513"/>
      <c r="BIQ229" s="513"/>
      <c r="BIR229" s="513"/>
      <c r="BIS229" s="513"/>
      <c r="BIT229" s="513"/>
      <c r="BIU229" s="513"/>
      <c r="BIV229" s="513"/>
      <c r="BIW229" s="513"/>
      <c r="BIX229" s="513"/>
      <c r="BIY229" s="513"/>
      <c r="BIZ229" s="513"/>
      <c r="BJA229" s="513"/>
      <c r="BJB229" s="513"/>
      <c r="BJC229" s="513"/>
      <c r="BJD229" s="513"/>
      <c r="BJE229" s="513"/>
      <c r="BJF229" s="513"/>
      <c r="BJG229" s="513"/>
      <c r="BJH229" s="513"/>
      <c r="BJI229" s="513"/>
      <c r="BJJ229" s="513"/>
      <c r="BJK229" s="513"/>
      <c r="BJL229" s="513"/>
      <c r="BJM229" s="513"/>
      <c r="BJN229" s="513"/>
      <c r="BJO229" s="513"/>
      <c r="BJP229" s="513"/>
      <c r="BJQ229" s="513"/>
      <c r="BJR229" s="513"/>
      <c r="BJS229" s="513"/>
      <c r="BJT229" s="513"/>
      <c r="BJU229" s="513"/>
      <c r="BJV229" s="513"/>
      <c r="BJW229" s="513"/>
      <c r="BJX229" s="513"/>
      <c r="BJY229" s="513"/>
      <c r="BJZ229" s="513"/>
      <c r="BKA229" s="513"/>
      <c r="BKB229" s="513"/>
      <c r="BKC229" s="513"/>
      <c r="BKD229" s="513"/>
      <c r="BKE229" s="513"/>
      <c r="BKF229" s="513"/>
      <c r="BKG229" s="513"/>
      <c r="BKH229" s="513"/>
      <c r="BKI229" s="513"/>
      <c r="BKJ229" s="513"/>
      <c r="BKK229" s="513"/>
      <c r="BKL229" s="513"/>
      <c r="BKM229" s="513"/>
      <c r="BKN229" s="513"/>
      <c r="BKO229" s="513"/>
      <c r="BKP229" s="513"/>
      <c r="BKQ229" s="513"/>
      <c r="BKR229" s="513"/>
      <c r="BKS229" s="513"/>
      <c r="BKT229" s="513"/>
      <c r="BKU229" s="513"/>
      <c r="BKV229" s="513"/>
      <c r="BKW229" s="513"/>
      <c r="BKX229" s="513"/>
      <c r="BKY229" s="513"/>
      <c r="BKZ229" s="513"/>
      <c r="BLA229" s="513"/>
      <c r="BLB229" s="513"/>
      <c r="BLC229" s="513"/>
      <c r="BLD229" s="513"/>
      <c r="BLE229" s="513"/>
      <c r="BLF229" s="513"/>
      <c r="BLG229" s="513"/>
      <c r="BLH229" s="513"/>
      <c r="BLI229" s="513"/>
      <c r="BLJ229" s="513"/>
      <c r="BLK229" s="513"/>
      <c r="BLL229" s="513"/>
      <c r="BLM229" s="513"/>
      <c r="BLN229" s="513"/>
      <c r="BLO229" s="513"/>
      <c r="BLP229" s="513"/>
      <c r="BLQ229" s="513"/>
      <c r="BLR229" s="513"/>
      <c r="BLS229" s="513"/>
      <c r="BLT229" s="513"/>
      <c r="BLU229" s="513"/>
      <c r="BLV229" s="513"/>
      <c r="BLW229" s="513"/>
      <c r="BLX229" s="513"/>
      <c r="BLY229" s="513"/>
      <c r="BLZ229" s="513"/>
      <c r="BMA229" s="513"/>
      <c r="BMB229" s="513"/>
      <c r="BMC229" s="513"/>
      <c r="BMD229" s="513"/>
      <c r="BME229" s="513"/>
      <c r="BMF229" s="513"/>
      <c r="BMG229" s="513"/>
      <c r="BMH229" s="513"/>
      <c r="BMI229" s="513"/>
      <c r="BMJ229" s="513"/>
      <c r="BMK229" s="513"/>
      <c r="BML229" s="513"/>
      <c r="BMM229" s="513"/>
      <c r="BMN229" s="513"/>
      <c r="BMO229" s="513"/>
      <c r="BMP229" s="513"/>
      <c r="BMQ229" s="513"/>
      <c r="BMR229" s="513"/>
      <c r="BMS229" s="513"/>
      <c r="BMT229" s="513"/>
      <c r="BMU229" s="513"/>
      <c r="BMV229" s="513"/>
      <c r="BMW229" s="513"/>
      <c r="BMX229" s="513"/>
      <c r="BMY229" s="513"/>
      <c r="BMZ229" s="513"/>
      <c r="BNA229" s="513"/>
      <c r="BNB229" s="513"/>
      <c r="BNC229" s="513"/>
      <c r="BND229" s="513"/>
      <c r="BNE229" s="513"/>
      <c r="BNF229" s="513"/>
      <c r="BNG229" s="513"/>
      <c r="BNH229" s="513"/>
      <c r="BNI229" s="513"/>
      <c r="BNJ229" s="513"/>
      <c r="BNK229" s="513"/>
      <c r="BNL229" s="513"/>
      <c r="BNM229" s="513"/>
      <c r="BNN229" s="513"/>
      <c r="BNO229" s="513"/>
      <c r="BNP229" s="513"/>
      <c r="BNQ229" s="513"/>
      <c r="BNR229" s="513"/>
      <c r="BNS229" s="513"/>
      <c r="BNT229" s="513"/>
      <c r="BNU229" s="513"/>
      <c r="BNV229" s="513"/>
      <c r="BNW229" s="513"/>
      <c r="BNX229" s="513"/>
      <c r="BNY229" s="513"/>
      <c r="BNZ229" s="513"/>
      <c r="BOA229" s="513"/>
      <c r="BOB229" s="513"/>
      <c r="BOC229" s="513"/>
      <c r="BOD229" s="513"/>
      <c r="BOE229" s="513"/>
      <c r="BOF229" s="513"/>
      <c r="BOG229" s="513"/>
      <c r="BOH229" s="513"/>
      <c r="BOI229" s="513"/>
      <c r="BOJ229" s="513"/>
      <c r="BOK229" s="513"/>
      <c r="BOL229" s="513"/>
      <c r="BOM229" s="513"/>
      <c r="BON229" s="513"/>
      <c r="BOO229" s="513"/>
      <c r="BOP229" s="513"/>
      <c r="BOQ229" s="513"/>
      <c r="BOR229" s="513"/>
      <c r="BOS229" s="513"/>
      <c r="BOT229" s="513"/>
      <c r="BOU229" s="513"/>
      <c r="BOV229" s="513"/>
      <c r="BOW229" s="513"/>
      <c r="BOX229" s="513"/>
      <c r="BOY229" s="513"/>
      <c r="BOZ229" s="513"/>
      <c r="BPA229" s="513"/>
      <c r="BPB229" s="513"/>
      <c r="BPC229" s="513"/>
      <c r="BPD229" s="513"/>
      <c r="BPE229" s="513"/>
      <c r="BPF229" s="513"/>
      <c r="BPG229" s="513"/>
      <c r="BPH229" s="513"/>
      <c r="BPI229" s="513"/>
      <c r="BPJ229" s="513"/>
      <c r="BPK229" s="513"/>
      <c r="BPL229" s="513"/>
      <c r="BPM229" s="513"/>
      <c r="BPN229" s="513"/>
      <c r="BPO229" s="513"/>
      <c r="BPP229" s="513"/>
      <c r="BPQ229" s="513"/>
      <c r="BPR229" s="513"/>
      <c r="BPS229" s="513"/>
      <c r="BPT229" s="513"/>
      <c r="BPU229" s="513"/>
      <c r="BPV229" s="513"/>
      <c r="BPW229" s="513"/>
      <c r="BPX229" s="513"/>
      <c r="BPY229" s="513"/>
      <c r="BPZ229" s="513"/>
      <c r="BQA229" s="513"/>
      <c r="BQB229" s="513"/>
      <c r="BQC229" s="513"/>
      <c r="BQD229" s="513"/>
      <c r="BQE229" s="513"/>
      <c r="BQF229" s="513"/>
      <c r="BQG229" s="513"/>
      <c r="BQH229" s="513"/>
      <c r="BQI229" s="513"/>
      <c r="BQJ229" s="513"/>
      <c r="BQK229" s="513"/>
      <c r="BQL229" s="513"/>
      <c r="BQM229" s="513"/>
      <c r="BQN229" s="513"/>
      <c r="BQO229" s="513"/>
      <c r="BQP229" s="513"/>
      <c r="BQQ229" s="513"/>
      <c r="BQR229" s="513"/>
      <c r="BQS229" s="513"/>
      <c r="BQT229" s="513"/>
      <c r="BQU229" s="513"/>
      <c r="BQV229" s="513"/>
      <c r="BQW229" s="513"/>
      <c r="BQX229" s="513"/>
      <c r="BQY229" s="513"/>
      <c r="BQZ229" s="513"/>
      <c r="BRA229" s="513"/>
      <c r="BRB229" s="513"/>
      <c r="BRC229" s="513"/>
      <c r="BRD229" s="513"/>
      <c r="BRE229" s="513"/>
      <c r="BRF229" s="513"/>
      <c r="BRG229" s="513"/>
      <c r="BRH229" s="513"/>
      <c r="BRI229" s="513"/>
      <c r="BRJ229" s="513"/>
      <c r="BRK229" s="513"/>
      <c r="BRL229" s="513"/>
      <c r="BRM229" s="513"/>
      <c r="BRN229" s="513"/>
      <c r="BRO229" s="513"/>
      <c r="BRP229" s="513"/>
      <c r="BRQ229" s="513"/>
      <c r="BRR229" s="513"/>
      <c r="BRS229" s="513"/>
      <c r="BRT229" s="513"/>
      <c r="BRU229" s="513"/>
      <c r="BRV229" s="513"/>
      <c r="BRW229" s="513"/>
      <c r="BRX229" s="513"/>
      <c r="BRY229" s="513"/>
      <c r="BRZ229" s="513"/>
      <c r="BSA229" s="513"/>
      <c r="BSB229" s="513"/>
      <c r="BSC229" s="513"/>
      <c r="BSD229" s="513"/>
      <c r="BSE229" s="513"/>
      <c r="BSF229" s="513"/>
      <c r="BSG229" s="513"/>
      <c r="BSH229" s="513"/>
      <c r="BSI229" s="513"/>
      <c r="BSJ229" s="513"/>
      <c r="BSK229" s="513"/>
      <c r="BSL229" s="513"/>
      <c r="BSM229" s="513"/>
      <c r="BSN229" s="513"/>
      <c r="BSO229" s="513"/>
      <c r="BSP229" s="513"/>
      <c r="BSQ229" s="513"/>
      <c r="BSR229" s="513"/>
      <c r="BSS229" s="513"/>
      <c r="BST229" s="513"/>
      <c r="BSU229" s="513"/>
      <c r="BSV229" s="513"/>
      <c r="BSW229" s="513"/>
      <c r="BSX229" s="513"/>
      <c r="BSY229" s="513"/>
      <c r="BSZ229" s="513"/>
      <c r="BTA229" s="513"/>
      <c r="BTB229" s="513"/>
      <c r="BTC229" s="513"/>
      <c r="BTD229" s="513"/>
      <c r="BTE229" s="513"/>
      <c r="BTF229" s="513"/>
      <c r="BTG229" s="513"/>
      <c r="BTH229" s="513"/>
      <c r="BTI229" s="513"/>
      <c r="BTJ229" s="513"/>
      <c r="BTK229" s="513"/>
      <c r="BTL229" s="513"/>
      <c r="BTM229" s="513"/>
      <c r="BTN229" s="513"/>
      <c r="BTO229" s="513"/>
      <c r="BTP229" s="513"/>
      <c r="BTQ229" s="513"/>
      <c r="BTR229" s="513"/>
      <c r="BTS229" s="513"/>
      <c r="BTT229" s="513"/>
      <c r="BTU229" s="513"/>
      <c r="BTV229" s="513"/>
      <c r="BTW229" s="513"/>
      <c r="BTX229" s="513"/>
      <c r="BTY229" s="513"/>
      <c r="BTZ229" s="513"/>
      <c r="BUA229" s="513"/>
      <c r="BUB229" s="513"/>
      <c r="BUC229" s="513"/>
      <c r="BUD229" s="513"/>
      <c r="BUE229" s="513"/>
      <c r="BUF229" s="513"/>
      <c r="BUG229" s="513"/>
      <c r="BUH229" s="513"/>
      <c r="BUI229" s="513"/>
      <c r="BUJ229" s="513"/>
      <c r="BUK229" s="513"/>
      <c r="BUL229" s="513"/>
      <c r="BUM229" s="513"/>
      <c r="BUN229" s="513"/>
      <c r="BUO229" s="513"/>
      <c r="BUP229" s="513"/>
      <c r="BUQ229" s="513"/>
      <c r="BUR229" s="513"/>
      <c r="BUS229" s="513"/>
      <c r="BUT229" s="513"/>
      <c r="BUU229" s="513"/>
      <c r="BUV229" s="513"/>
      <c r="BUW229" s="513"/>
      <c r="BUX229" s="513"/>
      <c r="BUY229" s="513"/>
      <c r="BUZ229" s="513"/>
      <c r="BVA229" s="513"/>
      <c r="BVB229" s="513"/>
      <c r="BVC229" s="513"/>
      <c r="BVD229" s="513"/>
      <c r="BVE229" s="513"/>
      <c r="BVF229" s="513"/>
      <c r="BVG229" s="513"/>
      <c r="BVH229" s="513"/>
      <c r="BVI229" s="513"/>
      <c r="BVJ229" s="513"/>
      <c r="BVK229" s="513"/>
      <c r="BVL229" s="513"/>
      <c r="BVM229" s="513"/>
      <c r="BVN229" s="513"/>
      <c r="BVO229" s="513"/>
      <c r="BVP229" s="513"/>
      <c r="BVQ229" s="513"/>
      <c r="BVR229" s="513"/>
      <c r="BVS229" s="513"/>
      <c r="BVT229" s="513"/>
      <c r="BVU229" s="513"/>
      <c r="BVV229" s="513"/>
      <c r="BVW229" s="513"/>
      <c r="BVX229" s="513"/>
      <c r="BVY229" s="513"/>
      <c r="BVZ229" s="513"/>
      <c r="BWA229" s="513"/>
      <c r="BWB229" s="513"/>
      <c r="BWC229" s="513"/>
      <c r="BWD229" s="513"/>
      <c r="BWE229" s="513"/>
      <c r="BWF229" s="513"/>
      <c r="BWG229" s="513"/>
      <c r="BWH229" s="513"/>
      <c r="BWI229" s="513"/>
      <c r="BWJ229" s="513"/>
      <c r="BWK229" s="513"/>
      <c r="BWL229" s="513"/>
      <c r="BWM229" s="513"/>
      <c r="BWN229" s="513"/>
      <c r="BWO229" s="513"/>
      <c r="BWP229" s="513"/>
      <c r="BWQ229" s="513"/>
    </row>
    <row r="230" spans="1:1967" ht="102" customHeight="1">
      <c r="A230" s="9" t="s">
        <v>6223</v>
      </c>
      <c r="B230" s="100" t="s">
        <v>97</v>
      </c>
      <c r="C230" s="9" t="s">
        <v>734</v>
      </c>
      <c r="D230" s="3" t="s">
        <v>226</v>
      </c>
      <c r="E230" s="3" t="s">
        <v>212</v>
      </c>
      <c r="F230" s="53"/>
      <c r="G230" s="3" t="s">
        <v>385</v>
      </c>
      <c r="H230" s="20">
        <v>0.5</v>
      </c>
      <c r="I230" s="34">
        <v>470000000</v>
      </c>
      <c r="J230" s="21" t="s">
        <v>1316</v>
      </c>
      <c r="K230" s="19" t="s">
        <v>3430</v>
      </c>
      <c r="L230" s="137" t="s">
        <v>3404</v>
      </c>
      <c r="M230" s="140" t="s">
        <v>383</v>
      </c>
      <c r="N230" s="358" t="s">
        <v>3431</v>
      </c>
      <c r="O230" s="3" t="s">
        <v>1368</v>
      </c>
      <c r="P230" s="7" t="s">
        <v>1340</v>
      </c>
      <c r="Q230" s="3" t="s">
        <v>1188</v>
      </c>
      <c r="R230" s="77">
        <v>124</v>
      </c>
      <c r="S230" s="467">
        <v>11698.78</v>
      </c>
      <c r="T230" s="83">
        <v>0</v>
      </c>
      <c r="U230" s="83">
        <f t="shared" si="52"/>
        <v>0</v>
      </c>
      <c r="V230" s="9" t="s">
        <v>1327</v>
      </c>
      <c r="W230" s="152" t="s">
        <v>1396</v>
      </c>
      <c r="X230" s="9" t="s">
        <v>10776</v>
      </c>
      <c r="Y230" s="513"/>
      <c r="Z230" s="513"/>
      <c r="AA230" s="513"/>
      <c r="AB230" s="513"/>
      <c r="AC230" s="513"/>
      <c r="AD230" s="513"/>
      <c r="AE230" s="513"/>
      <c r="AF230" s="513"/>
      <c r="AG230" s="513"/>
      <c r="AH230" s="513"/>
      <c r="AI230" s="513"/>
      <c r="AJ230" s="513"/>
      <c r="AK230" s="513"/>
      <c r="AL230" s="513"/>
      <c r="AM230" s="513"/>
      <c r="AN230" s="513"/>
      <c r="AO230" s="513"/>
      <c r="AP230" s="513"/>
      <c r="AQ230" s="513"/>
      <c r="AR230" s="513"/>
      <c r="AS230" s="513"/>
      <c r="AT230" s="513"/>
      <c r="AU230" s="513"/>
      <c r="AV230" s="513"/>
      <c r="AW230" s="513"/>
      <c r="AX230" s="513"/>
      <c r="AY230" s="513"/>
      <c r="AZ230" s="513"/>
      <c r="BA230" s="513"/>
      <c r="BB230" s="513"/>
      <c r="BC230" s="513"/>
      <c r="BD230" s="513"/>
      <c r="BE230" s="513"/>
      <c r="BF230" s="513"/>
      <c r="BG230" s="513"/>
      <c r="BH230" s="513"/>
      <c r="BI230" s="513"/>
      <c r="BJ230" s="513"/>
      <c r="BK230" s="513"/>
      <c r="BL230" s="513"/>
      <c r="BM230" s="513"/>
      <c r="BN230" s="513"/>
      <c r="BO230" s="513"/>
      <c r="BP230" s="513"/>
      <c r="BQ230" s="513"/>
      <c r="BR230" s="513"/>
      <c r="BS230" s="513"/>
      <c r="BT230" s="513"/>
      <c r="BU230" s="513"/>
      <c r="BV230" s="513"/>
      <c r="BW230" s="513"/>
      <c r="BX230" s="513"/>
      <c r="BY230" s="513"/>
      <c r="BZ230" s="513"/>
      <c r="CA230" s="513"/>
      <c r="CB230" s="513"/>
      <c r="CC230" s="513"/>
      <c r="CD230" s="513"/>
      <c r="CE230" s="513"/>
      <c r="CF230" s="513"/>
      <c r="CG230" s="513"/>
      <c r="CH230" s="513"/>
      <c r="CI230" s="513"/>
      <c r="CJ230" s="513"/>
      <c r="CK230" s="513"/>
      <c r="CL230" s="513"/>
      <c r="CM230" s="513"/>
      <c r="CN230" s="513"/>
      <c r="CO230" s="513"/>
      <c r="CP230" s="513"/>
      <c r="CQ230" s="513"/>
      <c r="CR230" s="513"/>
      <c r="CS230" s="513"/>
      <c r="CT230" s="513"/>
      <c r="CU230" s="513"/>
      <c r="CV230" s="513"/>
      <c r="CW230" s="513"/>
      <c r="CX230" s="513"/>
      <c r="CY230" s="513"/>
      <c r="CZ230" s="513"/>
      <c r="DA230" s="513"/>
      <c r="DB230" s="513"/>
      <c r="DC230" s="513"/>
      <c r="DD230" s="513"/>
      <c r="DE230" s="513"/>
      <c r="DF230" s="513"/>
      <c r="DG230" s="513"/>
      <c r="DH230" s="513"/>
      <c r="DI230" s="513"/>
      <c r="DJ230" s="513"/>
      <c r="DK230" s="513"/>
      <c r="DL230" s="513"/>
      <c r="DM230" s="513"/>
      <c r="DN230" s="513"/>
      <c r="DO230" s="513"/>
      <c r="DP230" s="513"/>
      <c r="DQ230" s="513"/>
      <c r="DR230" s="513"/>
      <c r="DS230" s="513"/>
      <c r="DT230" s="513"/>
      <c r="DU230" s="513"/>
      <c r="DV230" s="513"/>
      <c r="DW230" s="513"/>
      <c r="DX230" s="513"/>
      <c r="DY230" s="513"/>
      <c r="DZ230" s="513"/>
      <c r="EA230" s="513"/>
      <c r="EB230" s="513"/>
      <c r="EC230" s="513"/>
      <c r="ED230" s="513"/>
      <c r="EE230" s="513"/>
      <c r="EF230" s="513"/>
      <c r="EG230" s="513"/>
      <c r="EH230" s="513"/>
      <c r="EI230" s="513"/>
      <c r="EJ230" s="513"/>
      <c r="EK230" s="513"/>
      <c r="EL230" s="513"/>
      <c r="EM230" s="513"/>
      <c r="EN230" s="513"/>
      <c r="EO230" s="513"/>
      <c r="EP230" s="513"/>
      <c r="EQ230" s="513"/>
      <c r="ER230" s="513"/>
      <c r="ES230" s="513"/>
      <c r="ET230" s="513"/>
      <c r="EU230" s="513"/>
      <c r="EV230" s="513"/>
      <c r="EW230" s="513"/>
      <c r="EX230" s="513"/>
      <c r="EY230" s="513"/>
      <c r="EZ230" s="513"/>
      <c r="FA230" s="513"/>
      <c r="FB230" s="513"/>
      <c r="FC230" s="513"/>
      <c r="FD230" s="513"/>
      <c r="FE230" s="513"/>
      <c r="FF230" s="513"/>
      <c r="FG230" s="513"/>
      <c r="FH230" s="513"/>
      <c r="FI230" s="513"/>
      <c r="FJ230" s="513"/>
      <c r="FK230" s="513"/>
      <c r="FL230" s="513"/>
      <c r="FM230" s="513"/>
      <c r="FN230" s="513"/>
      <c r="FO230" s="513"/>
      <c r="FP230" s="513"/>
      <c r="FQ230" s="513"/>
      <c r="FR230" s="513"/>
      <c r="FS230" s="513"/>
      <c r="FT230" s="513"/>
      <c r="FU230" s="513"/>
      <c r="FV230" s="513"/>
      <c r="FW230" s="513"/>
      <c r="FX230" s="513"/>
      <c r="FY230" s="513"/>
      <c r="FZ230" s="513"/>
      <c r="GA230" s="513"/>
      <c r="GB230" s="513"/>
      <c r="GC230" s="513"/>
      <c r="GD230" s="513"/>
      <c r="GE230" s="513"/>
      <c r="GF230" s="513"/>
      <c r="GG230" s="513"/>
      <c r="GH230" s="513"/>
      <c r="GI230" s="513"/>
      <c r="GJ230" s="513"/>
      <c r="GK230" s="513"/>
      <c r="GL230" s="513"/>
      <c r="GM230" s="513"/>
      <c r="GN230" s="513"/>
      <c r="GO230" s="513"/>
      <c r="GP230" s="513"/>
      <c r="GQ230" s="513"/>
      <c r="GR230" s="513"/>
      <c r="GS230" s="513"/>
      <c r="GT230" s="513"/>
      <c r="GU230" s="513"/>
      <c r="GV230" s="513"/>
      <c r="GW230" s="513"/>
      <c r="GX230" s="513"/>
      <c r="GY230" s="513"/>
      <c r="GZ230" s="513"/>
      <c r="HA230" s="513"/>
      <c r="HB230" s="513"/>
      <c r="HC230" s="513"/>
      <c r="HD230" s="513"/>
      <c r="HE230" s="513"/>
      <c r="HF230" s="513"/>
      <c r="HG230" s="513"/>
      <c r="HH230" s="513"/>
      <c r="HI230" s="513"/>
      <c r="HJ230" s="513"/>
      <c r="HK230" s="513"/>
      <c r="HL230" s="513"/>
      <c r="HM230" s="513"/>
      <c r="HN230" s="513"/>
      <c r="HO230" s="513"/>
      <c r="HP230" s="513"/>
      <c r="HQ230" s="513"/>
      <c r="HR230" s="513"/>
      <c r="HS230" s="513"/>
      <c r="HT230" s="513"/>
      <c r="HU230" s="513"/>
      <c r="HV230" s="513"/>
      <c r="HW230" s="513"/>
      <c r="HX230" s="513"/>
      <c r="HY230" s="513"/>
      <c r="HZ230" s="513"/>
      <c r="IA230" s="513"/>
      <c r="IB230" s="513"/>
      <c r="IC230" s="513"/>
      <c r="ID230" s="513"/>
      <c r="IE230" s="513"/>
      <c r="IF230" s="513"/>
      <c r="IG230" s="513"/>
      <c r="IH230" s="513"/>
      <c r="II230" s="513"/>
      <c r="IJ230" s="513"/>
      <c r="IK230" s="513"/>
      <c r="IL230" s="513"/>
      <c r="IM230" s="513"/>
      <c r="IN230" s="513"/>
      <c r="IO230" s="513"/>
      <c r="IP230" s="513"/>
      <c r="IQ230" s="513"/>
      <c r="IR230" s="513"/>
      <c r="IS230" s="513"/>
      <c r="IT230" s="513"/>
      <c r="IU230" s="513"/>
      <c r="IV230" s="513"/>
      <c r="IW230" s="513"/>
      <c r="IX230" s="513"/>
      <c r="IY230" s="513"/>
      <c r="IZ230" s="513"/>
      <c r="JA230" s="513"/>
      <c r="JB230" s="513"/>
      <c r="JC230" s="513"/>
      <c r="JD230" s="513"/>
      <c r="JE230" s="513"/>
      <c r="JF230" s="513"/>
      <c r="JG230" s="513"/>
      <c r="JH230" s="513"/>
      <c r="JI230" s="513"/>
      <c r="JJ230" s="513"/>
      <c r="JK230" s="513"/>
      <c r="JL230" s="513"/>
      <c r="JM230" s="513"/>
      <c r="JN230" s="513"/>
      <c r="JO230" s="513"/>
      <c r="JP230" s="513"/>
      <c r="JQ230" s="513"/>
      <c r="JR230" s="513"/>
      <c r="JS230" s="513"/>
      <c r="JT230" s="513"/>
      <c r="JU230" s="513"/>
      <c r="JV230" s="513"/>
      <c r="JW230" s="513"/>
      <c r="JX230" s="513"/>
      <c r="JY230" s="513"/>
      <c r="JZ230" s="513"/>
      <c r="KA230" s="513"/>
      <c r="KB230" s="513"/>
      <c r="KC230" s="513"/>
      <c r="KD230" s="513"/>
      <c r="KE230" s="513"/>
      <c r="KF230" s="513"/>
      <c r="KG230" s="513"/>
      <c r="KH230" s="513"/>
      <c r="KI230" s="513"/>
      <c r="KJ230" s="513"/>
      <c r="KK230" s="513"/>
      <c r="KL230" s="513"/>
      <c r="KM230" s="513"/>
      <c r="KN230" s="513"/>
      <c r="KO230" s="513"/>
      <c r="KP230" s="513"/>
      <c r="KQ230" s="513"/>
      <c r="KR230" s="513"/>
      <c r="KS230" s="513"/>
      <c r="KT230" s="513"/>
      <c r="KU230" s="513"/>
      <c r="KV230" s="513"/>
      <c r="KW230" s="513"/>
      <c r="KX230" s="513"/>
      <c r="KY230" s="513"/>
      <c r="KZ230" s="513"/>
      <c r="LA230" s="513"/>
      <c r="LB230" s="513"/>
      <c r="LC230" s="513"/>
      <c r="LD230" s="513"/>
      <c r="LE230" s="513"/>
      <c r="LF230" s="513"/>
      <c r="LG230" s="513"/>
      <c r="LH230" s="513"/>
      <c r="LI230" s="513"/>
      <c r="LJ230" s="513"/>
      <c r="LK230" s="513"/>
      <c r="LL230" s="513"/>
      <c r="LM230" s="513"/>
      <c r="LN230" s="513"/>
      <c r="LO230" s="513"/>
      <c r="LP230" s="513"/>
      <c r="LQ230" s="513"/>
      <c r="LR230" s="513"/>
      <c r="LS230" s="513"/>
      <c r="LT230" s="513"/>
      <c r="LU230" s="513"/>
      <c r="LV230" s="513"/>
      <c r="LW230" s="513"/>
      <c r="LX230" s="513"/>
      <c r="LY230" s="513"/>
      <c r="LZ230" s="513"/>
      <c r="MA230" s="513"/>
      <c r="MB230" s="513"/>
      <c r="MC230" s="513"/>
      <c r="MD230" s="513"/>
      <c r="ME230" s="513"/>
      <c r="MF230" s="513"/>
      <c r="MG230" s="513"/>
      <c r="MH230" s="513"/>
      <c r="MI230" s="513"/>
      <c r="MJ230" s="513"/>
      <c r="MK230" s="513"/>
      <c r="ML230" s="513"/>
      <c r="MM230" s="513"/>
      <c r="MN230" s="513"/>
      <c r="MO230" s="513"/>
      <c r="MP230" s="513"/>
      <c r="MQ230" s="513"/>
      <c r="MR230" s="513"/>
      <c r="MS230" s="513"/>
      <c r="MT230" s="513"/>
      <c r="MU230" s="513"/>
      <c r="MV230" s="513"/>
      <c r="MW230" s="513"/>
      <c r="MX230" s="513"/>
      <c r="MY230" s="513"/>
      <c r="MZ230" s="513"/>
      <c r="NA230" s="513"/>
      <c r="NB230" s="513"/>
      <c r="NC230" s="513"/>
      <c r="ND230" s="513"/>
      <c r="NE230" s="513"/>
      <c r="NF230" s="513"/>
      <c r="NG230" s="513"/>
      <c r="NH230" s="513"/>
      <c r="NI230" s="513"/>
      <c r="NJ230" s="513"/>
      <c r="NK230" s="513"/>
      <c r="NL230" s="513"/>
      <c r="NM230" s="513"/>
      <c r="NN230" s="513"/>
      <c r="NO230" s="513"/>
      <c r="NP230" s="513"/>
      <c r="NQ230" s="513"/>
      <c r="NR230" s="513"/>
      <c r="NS230" s="513"/>
      <c r="NT230" s="513"/>
      <c r="NU230" s="513"/>
      <c r="NV230" s="513"/>
      <c r="NW230" s="513"/>
      <c r="NX230" s="513"/>
      <c r="NY230" s="513"/>
      <c r="NZ230" s="513"/>
      <c r="OA230" s="513"/>
      <c r="OB230" s="513"/>
      <c r="OC230" s="513"/>
      <c r="OD230" s="513"/>
      <c r="OE230" s="513"/>
      <c r="OF230" s="513"/>
      <c r="OG230" s="513"/>
      <c r="OH230" s="513"/>
      <c r="OI230" s="513"/>
      <c r="OJ230" s="513"/>
      <c r="OK230" s="513"/>
      <c r="OL230" s="513"/>
      <c r="OM230" s="513"/>
      <c r="ON230" s="513"/>
      <c r="OO230" s="513"/>
      <c r="OP230" s="513"/>
      <c r="OQ230" s="513"/>
      <c r="OR230" s="513"/>
      <c r="OS230" s="513"/>
      <c r="OT230" s="513"/>
      <c r="OU230" s="513"/>
      <c r="OV230" s="513"/>
      <c r="OW230" s="513"/>
      <c r="OX230" s="513"/>
      <c r="OY230" s="513"/>
      <c r="OZ230" s="513"/>
      <c r="PA230" s="513"/>
      <c r="PB230" s="513"/>
      <c r="PC230" s="513"/>
      <c r="PD230" s="513"/>
      <c r="PE230" s="513"/>
      <c r="PF230" s="513"/>
      <c r="PG230" s="513"/>
      <c r="PH230" s="513"/>
      <c r="PI230" s="513"/>
      <c r="PJ230" s="513"/>
      <c r="PK230" s="513"/>
      <c r="PL230" s="513"/>
      <c r="PM230" s="513"/>
      <c r="PN230" s="513"/>
      <c r="PO230" s="513"/>
      <c r="PP230" s="513"/>
      <c r="PQ230" s="513"/>
      <c r="PR230" s="513"/>
      <c r="PS230" s="513"/>
      <c r="PT230" s="513"/>
      <c r="PU230" s="513"/>
      <c r="PV230" s="513"/>
      <c r="PW230" s="513"/>
      <c r="PX230" s="513"/>
      <c r="PY230" s="513"/>
      <c r="PZ230" s="513"/>
      <c r="QA230" s="513"/>
      <c r="QB230" s="513"/>
      <c r="QC230" s="513"/>
      <c r="QD230" s="513"/>
      <c r="QE230" s="513"/>
      <c r="QF230" s="513"/>
      <c r="QG230" s="513"/>
      <c r="QH230" s="513"/>
      <c r="QI230" s="513"/>
      <c r="QJ230" s="513"/>
      <c r="QK230" s="513"/>
      <c r="QL230" s="513"/>
      <c r="QM230" s="513"/>
      <c r="QN230" s="513"/>
      <c r="QO230" s="513"/>
      <c r="QP230" s="513"/>
      <c r="QQ230" s="513"/>
      <c r="QR230" s="513"/>
      <c r="QS230" s="513"/>
      <c r="QT230" s="513"/>
      <c r="QU230" s="513"/>
      <c r="QV230" s="513"/>
      <c r="QW230" s="513"/>
      <c r="QX230" s="513"/>
      <c r="QY230" s="513"/>
      <c r="QZ230" s="513"/>
      <c r="RA230" s="513"/>
      <c r="RB230" s="513"/>
      <c r="RC230" s="513"/>
      <c r="RD230" s="513"/>
      <c r="RE230" s="513"/>
      <c r="RF230" s="513"/>
      <c r="RG230" s="513"/>
      <c r="RH230" s="513"/>
      <c r="RI230" s="513"/>
      <c r="RJ230" s="513"/>
      <c r="RK230" s="513"/>
      <c r="RL230" s="513"/>
      <c r="RM230" s="513"/>
      <c r="RN230" s="513"/>
      <c r="RO230" s="513"/>
      <c r="RP230" s="513"/>
      <c r="RQ230" s="513"/>
      <c r="RR230" s="513"/>
      <c r="RS230" s="513"/>
      <c r="RT230" s="513"/>
      <c r="RU230" s="513"/>
      <c r="RV230" s="513"/>
      <c r="RW230" s="513"/>
      <c r="RX230" s="513"/>
      <c r="RY230" s="513"/>
      <c r="RZ230" s="513"/>
      <c r="SA230" s="513"/>
      <c r="SB230" s="513"/>
      <c r="SC230" s="513"/>
      <c r="SD230" s="513"/>
      <c r="SE230" s="513"/>
      <c r="SF230" s="513"/>
      <c r="SG230" s="513"/>
      <c r="SH230" s="513"/>
      <c r="SI230" s="513"/>
      <c r="SJ230" s="513"/>
      <c r="SK230" s="513"/>
      <c r="SL230" s="513"/>
      <c r="SM230" s="513"/>
      <c r="SN230" s="513"/>
      <c r="SO230" s="513"/>
      <c r="SP230" s="513"/>
      <c r="SQ230" s="513"/>
      <c r="SR230" s="513"/>
      <c r="SS230" s="513"/>
      <c r="ST230" s="513"/>
      <c r="SU230" s="513"/>
      <c r="SV230" s="513"/>
      <c r="SW230" s="513"/>
      <c r="SX230" s="513"/>
      <c r="SY230" s="513"/>
      <c r="SZ230" s="513"/>
      <c r="TA230" s="513"/>
      <c r="TB230" s="513"/>
      <c r="TC230" s="513"/>
      <c r="TD230" s="513"/>
      <c r="TE230" s="513"/>
      <c r="TF230" s="513"/>
      <c r="TG230" s="513"/>
      <c r="TH230" s="513"/>
      <c r="TI230" s="513"/>
      <c r="TJ230" s="513"/>
      <c r="TK230" s="513"/>
      <c r="TL230" s="513"/>
      <c r="TM230" s="513"/>
      <c r="TN230" s="513"/>
      <c r="TO230" s="513"/>
      <c r="TP230" s="513"/>
      <c r="TQ230" s="513"/>
      <c r="TR230" s="513"/>
      <c r="TS230" s="513"/>
      <c r="TT230" s="513"/>
      <c r="TU230" s="513"/>
      <c r="TV230" s="513"/>
      <c r="TW230" s="513"/>
      <c r="TX230" s="513"/>
      <c r="TY230" s="513"/>
      <c r="TZ230" s="513"/>
      <c r="UA230" s="513"/>
      <c r="UB230" s="513"/>
      <c r="UC230" s="513"/>
      <c r="UD230" s="513"/>
      <c r="UE230" s="513"/>
      <c r="UF230" s="513"/>
      <c r="UG230" s="513"/>
      <c r="UH230" s="513"/>
      <c r="UI230" s="513"/>
      <c r="UJ230" s="513"/>
      <c r="UK230" s="513"/>
      <c r="UL230" s="513"/>
      <c r="UM230" s="513"/>
      <c r="UN230" s="513"/>
      <c r="UO230" s="513"/>
      <c r="UP230" s="513"/>
      <c r="UQ230" s="513"/>
      <c r="UR230" s="513"/>
      <c r="US230" s="513"/>
      <c r="UT230" s="513"/>
      <c r="UU230" s="513"/>
      <c r="UV230" s="513"/>
      <c r="UW230" s="513"/>
      <c r="UX230" s="513"/>
      <c r="UY230" s="513"/>
      <c r="UZ230" s="513"/>
      <c r="VA230" s="513"/>
      <c r="VB230" s="513"/>
      <c r="VC230" s="513"/>
      <c r="VD230" s="513"/>
      <c r="VE230" s="513"/>
      <c r="VF230" s="513"/>
      <c r="VG230" s="513"/>
      <c r="VH230" s="513"/>
      <c r="VI230" s="513"/>
      <c r="VJ230" s="513"/>
      <c r="VK230" s="513"/>
      <c r="VL230" s="513"/>
      <c r="VM230" s="513"/>
      <c r="VN230" s="513"/>
      <c r="VO230" s="513"/>
      <c r="VP230" s="513"/>
      <c r="VQ230" s="513"/>
      <c r="VR230" s="513"/>
      <c r="VS230" s="513"/>
      <c r="VT230" s="513"/>
      <c r="VU230" s="513"/>
      <c r="VV230" s="513"/>
      <c r="VW230" s="513"/>
      <c r="VX230" s="513"/>
      <c r="VY230" s="513"/>
      <c r="VZ230" s="513"/>
      <c r="WA230" s="513"/>
      <c r="WB230" s="513"/>
      <c r="WC230" s="513"/>
      <c r="WD230" s="513"/>
      <c r="WE230" s="513"/>
      <c r="WF230" s="513"/>
      <c r="WG230" s="513"/>
      <c r="WH230" s="513"/>
      <c r="WI230" s="513"/>
      <c r="WJ230" s="513"/>
      <c r="WK230" s="513"/>
      <c r="WL230" s="513"/>
      <c r="WM230" s="513"/>
      <c r="WN230" s="513"/>
      <c r="WO230" s="513"/>
      <c r="WP230" s="513"/>
      <c r="WQ230" s="513"/>
      <c r="WR230" s="513"/>
      <c r="WS230" s="513"/>
      <c r="WT230" s="513"/>
      <c r="WU230" s="513"/>
      <c r="WV230" s="513"/>
      <c r="WW230" s="513"/>
      <c r="WX230" s="513"/>
      <c r="WY230" s="513"/>
      <c r="WZ230" s="513"/>
      <c r="XA230" s="513"/>
      <c r="XB230" s="513"/>
      <c r="XC230" s="513"/>
      <c r="XD230" s="513"/>
      <c r="XE230" s="513"/>
      <c r="XF230" s="513"/>
      <c r="XG230" s="513"/>
      <c r="XH230" s="513"/>
      <c r="XI230" s="513"/>
      <c r="XJ230" s="513"/>
      <c r="XK230" s="513"/>
      <c r="XL230" s="513"/>
      <c r="XM230" s="513"/>
      <c r="XN230" s="513"/>
      <c r="XO230" s="513"/>
      <c r="XP230" s="513"/>
      <c r="XQ230" s="513"/>
      <c r="XR230" s="513"/>
      <c r="XS230" s="513"/>
      <c r="XT230" s="513"/>
      <c r="XU230" s="513"/>
      <c r="XV230" s="513"/>
      <c r="XW230" s="513"/>
      <c r="XX230" s="513"/>
      <c r="XY230" s="513"/>
      <c r="XZ230" s="513"/>
      <c r="YA230" s="513"/>
      <c r="YB230" s="513"/>
      <c r="YC230" s="513"/>
      <c r="YD230" s="513"/>
      <c r="YE230" s="513"/>
      <c r="YF230" s="513"/>
      <c r="YG230" s="513"/>
      <c r="YH230" s="513"/>
      <c r="YI230" s="513"/>
      <c r="YJ230" s="513"/>
      <c r="YK230" s="513"/>
      <c r="YL230" s="513"/>
      <c r="YM230" s="513"/>
      <c r="YN230" s="513"/>
      <c r="YO230" s="513"/>
      <c r="YP230" s="513"/>
      <c r="YQ230" s="513"/>
      <c r="YR230" s="513"/>
      <c r="YS230" s="513"/>
      <c r="YT230" s="513"/>
      <c r="YU230" s="513"/>
      <c r="YV230" s="513"/>
      <c r="YW230" s="513"/>
      <c r="YX230" s="513"/>
      <c r="YY230" s="513"/>
      <c r="YZ230" s="513"/>
      <c r="ZA230" s="513"/>
      <c r="ZB230" s="513"/>
      <c r="ZC230" s="513"/>
      <c r="ZD230" s="513"/>
      <c r="ZE230" s="513"/>
      <c r="ZF230" s="513"/>
      <c r="ZG230" s="513"/>
      <c r="ZH230" s="513"/>
      <c r="ZI230" s="513"/>
      <c r="ZJ230" s="513"/>
      <c r="ZK230" s="513"/>
      <c r="ZL230" s="513"/>
      <c r="ZM230" s="513"/>
      <c r="ZN230" s="513"/>
      <c r="ZO230" s="513"/>
      <c r="ZP230" s="513"/>
      <c r="ZQ230" s="513"/>
      <c r="ZR230" s="513"/>
      <c r="ZS230" s="513"/>
      <c r="ZT230" s="513"/>
      <c r="ZU230" s="513"/>
      <c r="ZV230" s="513"/>
      <c r="ZW230" s="513"/>
      <c r="ZX230" s="513"/>
      <c r="ZY230" s="513"/>
      <c r="ZZ230" s="513"/>
      <c r="AAA230" s="513"/>
      <c r="AAB230" s="513"/>
      <c r="AAC230" s="513"/>
      <c r="AAD230" s="513"/>
      <c r="AAE230" s="513"/>
      <c r="AAF230" s="513"/>
      <c r="AAG230" s="513"/>
      <c r="AAH230" s="513"/>
      <c r="AAI230" s="513"/>
      <c r="AAJ230" s="513"/>
      <c r="AAK230" s="513"/>
      <c r="AAL230" s="513"/>
      <c r="AAM230" s="513"/>
      <c r="AAN230" s="513"/>
      <c r="AAO230" s="513"/>
      <c r="AAP230" s="513"/>
      <c r="AAQ230" s="513"/>
      <c r="AAR230" s="513"/>
      <c r="AAS230" s="513"/>
      <c r="AAT230" s="513"/>
      <c r="AAU230" s="513"/>
      <c r="AAV230" s="513"/>
      <c r="AAW230" s="513"/>
      <c r="AAX230" s="513"/>
      <c r="AAY230" s="513"/>
      <c r="AAZ230" s="513"/>
      <c r="ABA230" s="513"/>
      <c r="ABB230" s="513"/>
      <c r="ABC230" s="513"/>
      <c r="ABD230" s="513"/>
      <c r="ABE230" s="513"/>
      <c r="ABF230" s="513"/>
      <c r="ABG230" s="513"/>
      <c r="ABH230" s="513"/>
      <c r="ABI230" s="513"/>
      <c r="ABJ230" s="513"/>
      <c r="ABK230" s="513"/>
      <c r="ABL230" s="513"/>
      <c r="ABM230" s="513"/>
      <c r="ABN230" s="513"/>
      <c r="ABO230" s="513"/>
      <c r="ABP230" s="513"/>
      <c r="ABQ230" s="513"/>
      <c r="ABR230" s="513"/>
      <c r="ABS230" s="513"/>
      <c r="ABT230" s="513"/>
      <c r="ABU230" s="513"/>
      <c r="ABV230" s="513"/>
      <c r="ABW230" s="513"/>
      <c r="ABX230" s="513"/>
      <c r="ABY230" s="513"/>
      <c r="ABZ230" s="513"/>
      <c r="ACA230" s="513"/>
      <c r="ACB230" s="513"/>
      <c r="ACC230" s="513"/>
      <c r="ACD230" s="513"/>
      <c r="ACE230" s="513"/>
      <c r="ACF230" s="513"/>
      <c r="ACG230" s="513"/>
      <c r="ACH230" s="513"/>
      <c r="ACI230" s="513"/>
      <c r="ACJ230" s="513"/>
      <c r="ACK230" s="513"/>
      <c r="ACL230" s="513"/>
      <c r="ACM230" s="513"/>
      <c r="ACN230" s="513"/>
      <c r="ACO230" s="513"/>
      <c r="ACP230" s="513"/>
      <c r="ACQ230" s="513"/>
      <c r="ACR230" s="513"/>
      <c r="ACS230" s="513"/>
      <c r="ACT230" s="513"/>
      <c r="ACU230" s="513"/>
      <c r="ACV230" s="513"/>
      <c r="ACW230" s="513"/>
      <c r="ACX230" s="513"/>
      <c r="ACY230" s="513"/>
      <c r="ACZ230" s="513"/>
      <c r="ADA230" s="513"/>
      <c r="ADB230" s="513"/>
      <c r="ADC230" s="513"/>
      <c r="ADD230" s="513"/>
      <c r="ADE230" s="513"/>
      <c r="ADF230" s="513"/>
      <c r="ADG230" s="513"/>
      <c r="ADH230" s="513"/>
      <c r="ADI230" s="513"/>
      <c r="ADJ230" s="513"/>
      <c r="ADK230" s="513"/>
      <c r="ADL230" s="513"/>
      <c r="ADM230" s="513"/>
      <c r="ADN230" s="513"/>
      <c r="ADO230" s="513"/>
      <c r="ADP230" s="513"/>
      <c r="ADQ230" s="513"/>
      <c r="ADR230" s="513"/>
      <c r="ADS230" s="513"/>
      <c r="ADT230" s="513"/>
      <c r="ADU230" s="513"/>
      <c r="ADV230" s="513"/>
      <c r="ADW230" s="513"/>
      <c r="ADX230" s="513"/>
      <c r="ADY230" s="513"/>
      <c r="ADZ230" s="513"/>
      <c r="AEA230" s="513"/>
      <c r="AEB230" s="513"/>
      <c r="AEC230" s="513"/>
      <c r="AED230" s="513"/>
      <c r="AEE230" s="513"/>
      <c r="AEF230" s="513"/>
      <c r="AEG230" s="513"/>
      <c r="AEH230" s="513"/>
      <c r="AEI230" s="513"/>
      <c r="AEJ230" s="513"/>
      <c r="AEK230" s="513"/>
      <c r="AEL230" s="513"/>
      <c r="AEM230" s="513"/>
      <c r="AEN230" s="513"/>
      <c r="AEO230" s="513"/>
      <c r="AEP230" s="513"/>
      <c r="AEQ230" s="513"/>
      <c r="AER230" s="513"/>
      <c r="AES230" s="513"/>
      <c r="AET230" s="513"/>
      <c r="AEU230" s="513"/>
      <c r="AEV230" s="513"/>
      <c r="AEW230" s="513"/>
      <c r="AEX230" s="513"/>
      <c r="AEY230" s="513"/>
      <c r="AEZ230" s="513"/>
      <c r="AFA230" s="513"/>
      <c r="AFB230" s="513"/>
      <c r="AFC230" s="513"/>
      <c r="AFD230" s="513"/>
      <c r="AFE230" s="513"/>
      <c r="AFF230" s="513"/>
      <c r="AFG230" s="513"/>
      <c r="AFH230" s="513"/>
      <c r="AFI230" s="513"/>
      <c r="AFJ230" s="513"/>
      <c r="AFK230" s="513"/>
      <c r="AFL230" s="513"/>
      <c r="AFM230" s="513"/>
      <c r="AFN230" s="513"/>
      <c r="AFO230" s="513"/>
      <c r="AFP230" s="513"/>
      <c r="AFQ230" s="513"/>
      <c r="AFR230" s="513"/>
      <c r="AFS230" s="513"/>
      <c r="AFT230" s="513"/>
      <c r="AFU230" s="513"/>
      <c r="AFV230" s="513"/>
      <c r="AFW230" s="513"/>
      <c r="AFX230" s="513"/>
      <c r="AFY230" s="513"/>
      <c r="AFZ230" s="513"/>
      <c r="AGA230" s="513"/>
      <c r="AGB230" s="513"/>
      <c r="AGC230" s="513"/>
      <c r="AGD230" s="513"/>
      <c r="AGE230" s="513"/>
      <c r="AGF230" s="513"/>
      <c r="AGG230" s="513"/>
      <c r="AGH230" s="513"/>
      <c r="AGI230" s="513"/>
      <c r="AGJ230" s="513"/>
      <c r="AGK230" s="513"/>
      <c r="AGL230" s="513"/>
      <c r="AGM230" s="513"/>
      <c r="AGN230" s="513"/>
      <c r="AGO230" s="513"/>
      <c r="AGP230" s="513"/>
      <c r="AGQ230" s="513"/>
      <c r="AGR230" s="513"/>
      <c r="AGS230" s="513"/>
      <c r="AGT230" s="513"/>
      <c r="AGU230" s="513"/>
      <c r="AGV230" s="513"/>
      <c r="AGW230" s="513"/>
      <c r="AGX230" s="513"/>
      <c r="AGY230" s="513"/>
      <c r="AGZ230" s="513"/>
      <c r="AHA230" s="513"/>
      <c r="AHB230" s="513"/>
      <c r="AHC230" s="513"/>
      <c r="AHD230" s="513"/>
      <c r="AHE230" s="513"/>
      <c r="AHF230" s="513"/>
      <c r="AHG230" s="513"/>
      <c r="AHH230" s="513"/>
      <c r="AHI230" s="513"/>
      <c r="AHJ230" s="513"/>
      <c r="AHK230" s="513"/>
      <c r="AHL230" s="513"/>
      <c r="AHM230" s="513"/>
      <c r="AHN230" s="513"/>
      <c r="AHO230" s="513"/>
      <c r="AHP230" s="513"/>
      <c r="AHQ230" s="513"/>
      <c r="AHR230" s="513"/>
      <c r="AHS230" s="513"/>
      <c r="AHT230" s="513"/>
      <c r="AHU230" s="513"/>
      <c r="AHV230" s="513"/>
      <c r="AHW230" s="513"/>
      <c r="AHX230" s="513"/>
      <c r="AHY230" s="513"/>
      <c r="AHZ230" s="513"/>
      <c r="AIA230" s="513"/>
      <c r="AIB230" s="513"/>
      <c r="AIC230" s="513"/>
      <c r="AID230" s="513"/>
      <c r="AIE230" s="513"/>
      <c r="AIF230" s="513"/>
      <c r="AIG230" s="513"/>
      <c r="AIH230" s="513"/>
      <c r="AII230" s="513"/>
      <c r="AIJ230" s="513"/>
      <c r="AIK230" s="513"/>
      <c r="AIL230" s="513"/>
      <c r="AIM230" s="513"/>
      <c r="AIN230" s="513"/>
      <c r="AIO230" s="513"/>
      <c r="AIP230" s="513"/>
      <c r="AIQ230" s="513"/>
      <c r="AIR230" s="513"/>
      <c r="AIS230" s="513"/>
      <c r="AIT230" s="513"/>
      <c r="AIU230" s="513"/>
      <c r="AIV230" s="513"/>
      <c r="AIW230" s="513"/>
      <c r="AIX230" s="513"/>
      <c r="AIY230" s="513"/>
      <c r="AIZ230" s="513"/>
      <c r="AJA230" s="513"/>
      <c r="AJB230" s="513"/>
      <c r="AJC230" s="513"/>
      <c r="AJD230" s="513"/>
      <c r="AJE230" s="513"/>
      <c r="AJF230" s="513"/>
      <c r="AJG230" s="513"/>
      <c r="AJH230" s="513"/>
      <c r="AJI230" s="513"/>
      <c r="AJJ230" s="513"/>
      <c r="AJK230" s="513"/>
      <c r="AJL230" s="513"/>
      <c r="AJM230" s="513"/>
      <c r="AJN230" s="513"/>
      <c r="AJO230" s="513"/>
      <c r="AJP230" s="513"/>
      <c r="AJQ230" s="513"/>
      <c r="AJR230" s="513"/>
      <c r="AJS230" s="513"/>
      <c r="AJT230" s="513"/>
      <c r="AJU230" s="513"/>
      <c r="AJV230" s="513"/>
      <c r="AJW230" s="513"/>
      <c r="AJX230" s="513"/>
      <c r="AJY230" s="513"/>
      <c r="AJZ230" s="513"/>
      <c r="AKA230" s="513"/>
      <c r="AKB230" s="513"/>
      <c r="AKC230" s="513"/>
      <c r="AKD230" s="513"/>
      <c r="AKE230" s="513"/>
      <c r="AKF230" s="513"/>
      <c r="AKG230" s="513"/>
      <c r="AKH230" s="513"/>
      <c r="AKI230" s="513"/>
      <c r="AKJ230" s="513"/>
      <c r="AKK230" s="513"/>
      <c r="AKL230" s="513"/>
      <c r="AKM230" s="513"/>
      <c r="AKN230" s="513"/>
      <c r="AKO230" s="513"/>
      <c r="AKP230" s="513"/>
      <c r="AKQ230" s="513"/>
      <c r="AKR230" s="513"/>
      <c r="AKS230" s="513"/>
      <c r="AKT230" s="513"/>
      <c r="AKU230" s="513"/>
      <c r="AKV230" s="513"/>
      <c r="AKW230" s="513"/>
      <c r="AKX230" s="513"/>
      <c r="AKY230" s="513"/>
      <c r="AKZ230" s="513"/>
      <c r="ALA230" s="513"/>
      <c r="ALB230" s="513"/>
      <c r="ALC230" s="513"/>
      <c r="ALD230" s="513"/>
      <c r="ALE230" s="513"/>
      <c r="ALF230" s="513"/>
      <c r="ALG230" s="513"/>
      <c r="ALH230" s="513"/>
      <c r="ALI230" s="513"/>
      <c r="ALJ230" s="513"/>
      <c r="ALK230" s="513"/>
      <c r="ALL230" s="513"/>
      <c r="ALM230" s="513"/>
      <c r="ALN230" s="513"/>
      <c r="ALO230" s="513"/>
      <c r="ALP230" s="513"/>
      <c r="ALQ230" s="513"/>
      <c r="ALR230" s="513"/>
      <c r="ALS230" s="513"/>
      <c r="ALT230" s="513"/>
      <c r="ALU230" s="513"/>
      <c r="ALV230" s="513"/>
      <c r="ALW230" s="513"/>
      <c r="ALX230" s="513"/>
      <c r="ALY230" s="513"/>
      <c r="ALZ230" s="513"/>
      <c r="AMA230" s="513"/>
      <c r="AMB230" s="513"/>
      <c r="AMC230" s="513"/>
      <c r="AMD230" s="513"/>
      <c r="AME230" s="513"/>
      <c r="AMF230" s="513"/>
      <c r="AMG230" s="513"/>
      <c r="AMH230" s="513"/>
      <c r="AMI230" s="513"/>
      <c r="AMJ230" s="513"/>
      <c r="AMK230" s="513"/>
      <c r="AML230" s="513"/>
      <c r="AMM230" s="513"/>
      <c r="AMN230" s="513"/>
      <c r="AMO230" s="513"/>
      <c r="AMP230" s="513"/>
      <c r="AMQ230" s="513"/>
      <c r="AMR230" s="513"/>
      <c r="AMS230" s="513"/>
      <c r="AMT230" s="513"/>
      <c r="AMU230" s="513"/>
      <c r="AMV230" s="513"/>
      <c r="AMW230" s="513"/>
      <c r="AMX230" s="513"/>
      <c r="AMY230" s="513"/>
      <c r="AMZ230" s="513"/>
      <c r="ANA230" s="513"/>
      <c r="ANB230" s="513"/>
      <c r="ANC230" s="513"/>
      <c r="AND230" s="513"/>
      <c r="ANE230" s="513"/>
      <c r="ANF230" s="513"/>
      <c r="ANG230" s="513"/>
      <c r="ANH230" s="513"/>
      <c r="ANI230" s="513"/>
      <c r="ANJ230" s="513"/>
      <c r="ANK230" s="513"/>
      <c r="ANL230" s="513"/>
      <c r="ANM230" s="513"/>
      <c r="ANN230" s="513"/>
      <c r="ANO230" s="513"/>
      <c r="ANP230" s="513"/>
      <c r="ANQ230" s="513"/>
      <c r="ANR230" s="513"/>
      <c r="ANS230" s="513"/>
      <c r="ANT230" s="513"/>
      <c r="ANU230" s="513"/>
      <c r="ANV230" s="513"/>
      <c r="ANW230" s="513"/>
      <c r="ANX230" s="513"/>
      <c r="ANY230" s="513"/>
      <c r="ANZ230" s="513"/>
      <c r="AOA230" s="513"/>
      <c r="AOB230" s="513"/>
      <c r="AOC230" s="513"/>
      <c r="AOD230" s="513"/>
      <c r="AOE230" s="513"/>
      <c r="AOF230" s="513"/>
      <c r="AOG230" s="513"/>
      <c r="AOH230" s="513"/>
      <c r="AOI230" s="513"/>
      <c r="AOJ230" s="513"/>
      <c r="AOK230" s="513"/>
      <c r="AOL230" s="513"/>
      <c r="AOM230" s="513"/>
      <c r="AON230" s="513"/>
      <c r="AOO230" s="513"/>
      <c r="AOP230" s="513"/>
      <c r="AOQ230" s="513"/>
      <c r="AOR230" s="513"/>
      <c r="AOS230" s="513"/>
      <c r="AOT230" s="513"/>
      <c r="AOU230" s="513"/>
      <c r="AOV230" s="513"/>
      <c r="AOW230" s="513"/>
      <c r="AOX230" s="513"/>
      <c r="AOY230" s="513"/>
      <c r="AOZ230" s="513"/>
      <c r="APA230" s="513"/>
      <c r="APB230" s="513"/>
      <c r="APC230" s="513"/>
      <c r="APD230" s="513"/>
      <c r="APE230" s="513"/>
      <c r="APF230" s="513"/>
      <c r="APG230" s="513"/>
      <c r="APH230" s="513"/>
      <c r="API230" s="513"/>
      <c r="APJ230" s="513"/>
      <c r="APK230" s="513"/>
      <c r="APL230" s="513"/>
      <c r="APM230" s="513"/>
      <c r="APN230" s="513"/>
      <c r="APO230" s="513"/>
      <c r="APP230" s="513"/>
      <c r="APQ230" s="513"/>
      <c r="APR230" s="513"/>
      <c r="APS230" s="513"/>
      <c r="APT230" s="513"/>
      <c r="APU230" s="513"/>
      <c r="APV230" s="513"/>
      <c r="APW230" s="513"/>
      <c r="APX230" s="513"/>
      <c r="APY230" s="513"/>
      <c r="APZ230" s="513"/>
      <c r="AQA230" s="513"/>
      <c r="AQB230" s="513"/>
      <c r="AQC230" s="513"/>
      <c r="AQD230" s="513"/>
      <c r="AQE230" s="513"/>
      <c r="AQF230" s="513"/>
      <c r="AQG230" s="513"/>
      <c r="AQH230" s="513"/>
      <c r="AQI230" s="513"/>
      <c r="AQJ230" s="513"/>
      <c r="AQK230" s="513"/>
      <c r="AQL230" s="513"/>
      <c r="AQM230" s="513"/>
      <c r="AQN230" s="513"/>
      <c r="AQO230" s="513"/>
      <c r="AQP230" s="513"/>
      <c r="AQQ230" s="513"/>
      <c r="AQR230" s="513"/>
      <c r="AQS230" s="513"/>
      <c r="AQT230" s="513"/>
      <c r="AQU230" s="513"/>
      <c r="AQV230" s="513"/>
      <c r="AQW230" s="513"/>
      <c r="AQX230" s="513"/>
      <c r="AQY230" s="513"/>
      <c r="AQZ230" s="513"/>
      <c r="ARA230" s="513"/>
      <c r="ARB230" s="513"/>
      <c r="ARC230" s="513"/>
      <c r="ARD230" s="513"/>
      <c r="ARE230" s="513"/>
      <c r="ARF230" s="513"/>
      <c r="ARG230" s="513"/>
      <c r="ARH230" s="513"/>
      <c r="ARI230" s="513"/>
      <c r="ARJ230" s="513"/>
      <c r="ARK230" s="513"/>
      <c r="ARL230" s="513"/>
      <c r="ARM230" s="513"/>
      <c r="ARN230" s="513"/>
      <c r="ARO230" s="513"/>
      <c r="ARP230" s="513"/>
      <c r="ARQ230" s="513"/>
      <c r="ARR230" s="513"/>
      <c r="ARS230" s="513"/>
      <c r="ART230" s="513"/>
      <c r="ARU230" s="513"/>
      <c r="ARV230" s="513"/>
      <c r="ARW230" s="513"/>
      <c r="ARX230" s="513"/>
      <c r="ARY230" s="513"/>
      <c r="ARZ230" s="513"/>
      <c r="ASA230" s="513"/>
      <c r="ASB230" s="513"/>
      <c r="ASC230" s="513"/>
      <c r="ASD230" s="513"/>
      <c r="ASE230" s="513"/>
      <c r="ASF230" s="513"/>
      <c r="ASG230" s="513"/>
      <c r="ASH230" s="513"/>
      <c r="ASI230" s="513"/>
      <c r="ASJ230" s="513"/>
      <c r="ASK230" s="513"/>
      <c r="ASL230" s="513"/>
      <c r="ASM230" s="513"/>
      <c r="ASN230" s="513"/>
      <c r="ASO230" s="513"/>
      <c r="ASP230" s="513"/>
      <c r="ASQ230" s="513"/>
      <c r="ASR230" s="513"/>
      <c r="ASS230" s="513"/>
      <c r="AST230" s="513"/>
      <c r="ASU230" s="513"/>
      <c r="ASV230" s="513"/>
      <c r="ASW230" s="513"/>
      <c r="ASX230" s="513"/>
      <c r="ASY230" s="513"/>
      <c r="ASZ230" s="513"/>
      <c r="ATA230" s="513"/>
      <c r="ATB230" s="513"/>
      <c r="ATC230" s="513"/>
      <c r="ATD230" s="513"/>
      <c r="ATE230" s="513"/>
      <c r="ATF230" s="513"/>
      <c r="ATG230" s="513"/>
      <c r="ATH230" s="513"/>
      <c r="ATI230" s="513"/>
      <c r="ATJ230" s="513"/>
      <c r="ATK230" s="513"/>
      <c r="ATL230" s="513"/>
      <c r="ATM230" s="513"/>
      <c r="ATN230" s="513"/>
      <c r="ATO230" s="513"/>
      <c r="ATP230" s="513"/>
      <c r="ATQ230" s="513"/>
      <c r="ATR230" s="513"/>
      <c r="ATS230" s="513"/>
      <c r="ATT230" s="513"/>
      <c r="ATU230" s="513"/>
      <c r="ATV230" s="513"/>
      <c r="ATW230" s="513"/>
      <c r="ATX230" s="513"/>
      <c r="ATY230" s="513"/>
      <c r="ATZ230" s="513"/>
      <c r="AUA230" s="513"/>
      <c r="AUB230" s="513"/>
      <c r="AUC230" s="513"/>
      <c r="AUD230" s="513"/>
      <c r="AUE230" s="513"/>
      <c r="AUF230" s="513"/>
      <c r="AUG230" s="513"/>
      <c r="AUH230" s="513"/>
      <c r="AUI230" s="513"/>
      <c r="AUJ230" s="513"/>
      <c r="AUK230" s="513"/>
      <c r="AUL230" s="513"/>
      <c r="AUM230" s="513"/>
      <c r="AUN230" s="513"/>
      <c r="AUO230" s="513"/>
      <c r="AUP230" s="513"/>
      <c r="AUQ230" s="513"/>
      <c r="AUR230" s="513"/>
      <c r="AUS230" s="513"/>
      <c r="AUT230" s="513"/>
      <c r="AUU230" s="513"/>
      <c r="AUV230" s="513"/>
      <c r="AUW230" s="513"/>
      <c r="AUX230" s="513"/>
      <c r="AUY230" s="513"/>
      <c r="AUZ230" s="513"/>
      <c r="AVA230" s="513"/>
      <c r="AVB230" s="513"/>
      <c r="AVC230" s="513"/>
      <c r="AVD230" s="513"/>
      <c r="AVE230" s="513"/>
      <c r="AVF230" s="513"/>
      <c r="AVG230" s="513"/>
      <c r="AVH230" s="513"/>
      <c r="AVI230" s="513"/>
      <c r="AVJ230" s="513"/>
      <c r="AVK230" s="513"/>
      <c r="AVL230" s="513"/>
      <c r="AVM230" s="513"/>
      <c r="AVN230" s="513"/>
      <c r="AVO230" s="513"/>
      <c r="AVP230" s="513"/>
      <c r="AVQ230" s="513"/>
      <c r="AVR230" s="513"/>
      <c r="AVS230" s="513"/>
      <c r="AVT230" s="513"/>
      <c r="AVU230" s="513"/>
      <c r="AVV230" s="513"/>
      <c r="AVW230" s="513"/>
      <c r="AVX230" s="513"/>
      <c r="AVY230" s="513"/>
      <c r="AVZ230" s="513"/>
      <c r="AWA230" s="513"/>
      <c r="AWB230" s="513"/>
      <c r="AWC230" s="513"/>
      <c r="AWD230" s="513"/>
      <c r="AWE230" s="513"/>
      <c r="AWF230" s="513"/>
      <c r="AWG230" s="513"/>
      <c r="AWH230" s="513"/>
      <c r="AWI230" s="513"/>
      <c r="AWJ230" s="513"/>
      <c r="AWK230" s="513"/>
      <c r="AWL230" s="513"/>
      <c r="AWM230" s="513"/>
      <c r="AWN230" s="513"/>
      <c r="AWO230" s="513"/>
      <c r="AWP230" s="513"/>
      <c r="AWQ230" s="513"/>
      <c r="AWR230" s="513"/>
      <c r="AWS230" s="513"/>
      <c r="AWT230" s="513"/>
      <c r="AWU230" s="513"/>
      <c r="AWV230" s="513"/>
      <c r="AWW230" s="513"/>
      <c r="AWX230" s="513"/>
      <c r="AWY230" s="513"/>
      <c r="AWZ230" s="513"/>
      <c r="AXA230" s="513"/>
      <c r="AXB230" s="513"/>
      <c r="AXC230" s="513"/>
      <c r="AXD230" s="513"/>
      <c r="AXE230" s="513"/>
      <c r="AXF230" s="513"/>
      <c r="AXG230" s="513"/>
      <c r="AXH230" s="513"/>
      <c r="AXI230" s="513"/>
      <c r="AXJ230" s="513"/>
      <c r="AXK230" s="513"/>
      <c r="AXL230" s="513"/>
      <c r="AXM230" s="513"/>
      <c r="AXN230" s="513"/>
      <c r="AXO230" s="513"/>
      <c r="AXP230" s="513"/>
      <c r="AXQ230" s="513"/>
      <c r="AXR230" s="513"/>
      <c r="AXS230" s="513"/>
      <c r="AXT230" s="513"/>
      <c r="AXU230" s="513"/>
      <c r="AXV230" s="513"/>
      <c r="AXW230" s="513"/>
      <c r="AXX230" s="513"/>
      <c r="AXY230" s="513"/>
      <c r="AXZ230" s="513"/>
      <c r="AYA230" s="513"/>
      <c r="AYB230" s="513"/>
      <c r="AYC230" s="513"/>
      <c r="AYD230" s="513"/>
      <c r="AYE230" s="513"/>
      <c r="AYF230" s="513"/>
      <c r="AYG230" s="513"/>
      <c r="AYH230" s="513"/>
      <c r="AYI230" s="513"/>
      <c r="AYJ230" s="513"/>
      <c r="AYK230" s="513"/>
      <c r="AYL230" s="513"/>
      <c r="AYM230" s="513"/>
      <c r="AYN230" s="513"/>
      <c r="AYO230" s="513"/>
      <c r="AYP230" s="513"/>
      <c r="AYQ230" s="513"/>
      <c r="AYR230" s="513"/>
      <c r="AYS230" s="513"/>
      <c r="AYT230" s="513"/>
      <c r="AYU230" s="513"/>
      <c r="AYV230" s="513"/>
      <c r="AYW230" s="513"/>
      <c r="AYX230" s="513"/>
      <c r="AYY230" s="513"/>
      <c r="AYZ230" s="513"/>
      <c r="AZA230" s="513"/>
      <c r="AZB230" s="513"/>
      <c r="AZC230" s="513"/>
      <c r="AZD230" s="513"/>
      <c r="AZE230" s="513"/>
      <c r="AZF230" s="513"/>
      <c r="AZG230" s="513"/>
      <c r="AZH230" s="513"/>
      <c r="AZI230" s="513"/>
      <c r="AZJ230" s="513"/>
      <c r="AZK230" s="513"/>
      <c r="AZL230" s="513"/>
      <c r="AZM230" s="513"/>
      <c r="AZN230" s="513"/>
      <c r="AZO230" s="513"/>
      <c r="AZP230" s="513"/>
      <c r="AZQ230" s="513"/>
      <c r="AZR230" s="513"/>
      <c r="AZS230" s="513"/>
      <c r="AZT230" s="513"/>
      <c r="AZU230" s="513"/>
      <c r="AZV230" s="513"/>
      <c r="AZW230" s="513"/>
      <c r="AZX230" s="513"/>
      <c r="AZY230" s="513"/>
      <c r="AZZ230" s="513"/>
      <c r="BAA230" s="513"/>
      <c r="BAB230" s="513"/>
      <c r="BAC230" s="513"/>
      <c r="BAD230" s="513"/>
      <c r="BAE230" s="513"/>
      <c r="BAF230" s="513"/>
      <c r="BAG230" s="513"/>
      <c r="BAH230" s="513"/>
      <c r="BAI230" s="513"/>
      <c r="BAJ230" s="513"/>
      <c r="BAK230" s="513"/>
      <c r="BAL230" s="513"/>
      <c r="BAM230" s="513"/>
      <c r="BAN230" s="513"/>
      <c r="BAO230" s="513"/>
      <c r="BAP230" s="513"/>
      <c r="BAQ230" s="513"/>
      <c r="BAR230" s="513"/>
      <c r="BAS230" s="513"/>
      <c r="BAT230" s="513"/>
      <c r="BAU230" s="513"/>
      <c r="BAV230" s="513"/>
      <c r="BAW230" s="513"/>
      <c r="BAX230" s="513"/>
      <c r="BAY230" s="513"/>
      <c r="BAZ230" s="513"/>
      <c r="BBA230" s="513"/>
      <c r="BBB230" s="513"/>
      <c r="BBC230" s="513"/>
      <c r="BBD230" s="513"/>
      <c r="BBE230" s="513"/>
      <c r="BBF230" s="513"/>
      <c r="BBG230" s="513"/>
      <c r="BBH230" s="513"/>
      <c r="BBI230" s="513"/>
      <c r="BBJ230" s="513"/>
      <c r="BBK230" s="513"/>
      <c r="BBL230" s="513"/>
      <c r="BBM230" s="513"/>
      <c r="BBN230" s="513"/>
      <c r="BBO230" s="513"/>
      <c r="BBP230" s="513"/>
      <c r="BBQ230" s="513"/>
      <c r="BBR230" s="513"/>
      <c r="BBS230" s="513"/>
      <c r="BBT230" s="513"/>
      <c r="BBU230" s="513"/>
      <c r="BBV230" s="513"/>
      <c r="BBW230" s="513"/>
      <c r="BBX230" s="513"/>
      <c r="BBY230" s="513"/>
      <c r="BBZ230" s="513"/>
      <c r="BCA230" s="513"/>
      <c r="BCB230" s="513"/>
      <c r="BCC230" s="513"/>
      <c r="BCD230" s="513"/>
      <c r="BCE230" s="513"/>
      <c r="BCF230" s="513"/>
      <c r="BCG230" s="513"/>
      <c r="BCH230" s="513"/>
      <c r="BCI230" s="513"/>
      <c r="BCJ230" s="513"/>
      <c r="BCK230" s="513"/>
      <c r="BCL230" s="513"/>
      <c r="BCM230" s="513"/>
      <c r="BCN230" s="513"/>
      <c r="BCO230" s="513"/>
      <c r="BCP230" s="513"/>
      <c r="BCQ230" s="513"/>
      <c r="BCR230" s="513"/>
      <c r="BCS230" s="513"/>
      <c r="BCT230" s="513"/>
      <c r="BCU230" s="513"/>
      <c r="BCV230" s="513"/>
      <c r="BCW230" s="513"/>
      <c r="BCX230" s="513"/>
      <c r="BCY230" s="513"/>
      <c r="BCZ230" s="513"/>
      <c r="BDA230" s="513"/>
      <c r="BDB230" s="513"/>
      <c r="BDC230" s="513"/>
      <c r="BDD230" s="513"/>
      <c r="BDE230" s="513"/>
      <c r="BDF230" s="513"/>
      <c r="BDG230" s="513"/>
      <c r="BDH230" s="513"/>
      <c r="BDI230" s="513"/>
      <c r="BDJ230" s="513"/>
      <c r="BDK230" s="513"/>
      <c r="BDL230" s="513"/>
      <c r="BDM230" s="513"/>
      <c r="BDN230" s="513"/>
      <c r="BDO230" s="513"/>
      <c r="BDP230" s="513"/>
      <c r="BDQ230" s="513"/>
      <c r="BDR230" s="513"/>
      <c r="BDS230" s="513"/>
      <c r="BDT230" s="513"/>
      <c r="BDU230" s="513"/>
      <c r="BDV230" s="513"/>
      <c r="BDW230" s="513"/>
      <c r="BDX230" s="513"/>
      <c r="BDY230" s="513"/>
      <c r="BDZ230" s="513"/>
      <c r="BEA230" s="513"/>
      <c r="BEB230" s="513"/>
      <c r="BEC230" s="513"/>
      <c r="BED230" s="513"/>
      <c r="BEE230" s="513"/>
      <c r="BEF230" s="513"/>
      <c r="BEG230" s="513"/>
      <c r="BEH230" s="513"/>
      <c r="BEI230" s="513"/>
      <c r="BEJ230" s="513"/>
      <c r="BEK230" s="513"/>
      <c r="BEL230" s="513"/>
      <c r="BEM230" s="513"/>
      <c r="BEN230" s="513"/>
      <c r="BEO230" s="513"/>
      <c r="BEP230" s="513"/>
      <c r="BEQ230" s="513"/>
      <c r="BER230" s="513"/>
      <c r="BES230" s="513"/>
      <c r="BET230" s="513"/>
      <c r="BEU230" s="513"/>
      <c r="BEV230" s="513"/>
      <c r="BEW230" s="513"/>
      <c r="BEX230" s="513"/>
      <c r="BEY230" s="513"/>
      <c r="BEZ230" s="513"/>
      <c r="BFA230" s="513"/>
      <c r="BFB230" s="513"/>
      <c r="BFC230" s="513"/>
      <c r="BFD230" s="513"/>
      <c r="BFE230" s="513"/>
      <c r="BFF230" s="513"/>
      <c r="BFG230" s="513"/>
      <c r="BFH230" s="513"/>
      <c r="BFI230" s="513"/>
      <c r="BFJ230" s="513"/>
      <c r="BFK230" s="513"/>
      <c r="BFL230" s="513"/>
      <c r="BFM230" s="513"/>
      <c r="BFN230" s="513"/>
      <c r="BFO230" s="513"/>
      <c r="BFP230" s="513"/>
      <c r="BFQ230" s="513"/>
      <c r="BFR230" s="513"/>
      <c r="BFS230" s="513"/>
      <c r="BFT230" s="513"/>
      <c r="BFU230" s="513"/>
      <c r="BFV230" s="513"/>
      <c r="BFW230" s="513"/>
      <c r="BFX230" s="513"/>
      <c r="BFY230" s="513"/>
      <c r="BFZ230" s="513"/>
      <c r="BGA230" s="513"/>
      <c r="BGB230" s="513"/>
      <c r="BGC230" s="513"/>
      <c r="BGD230" s="513"/>
      <c r="BGE230" s="513"/>
      <c r="BGF230" s="513"/>
      <c r="BGG230" s="513"/>
      <c r="BGH230" s="513"/>
      <c r="BGI230" s="513"/>
      <c r="BGJ230" s="513"/>
      <c r="BGK230" s="513"/>
      <c r="BGL230" s="513"/>
      <c r="BGM230" s="513"/>
      <c r="BGN230" s="513"/>
      <c r="BGO230" s="513"/>
      <c r="BGP230" s="513"/>
      <c r="BGQ230" s="513"/>
      <c r="BGR230" s="513"/>
      <c r="BGS230" s="513"/>
      <c r="BGT230" s="513"/>
      <c r="BGU230" s="513"/>
      <c r="BGV230" s="513"/>
      <c r="BGW230" s="513"/>
      <c r="BGX230" s="513"/>
      <c r="BGY230" s="513"/>
      <c r="BGZ230" s="513"/>
      <c r="BHA230" s="513"/>
      <c r="BHB230" s="513"/>
      <c r="BHC230" s="513"/>
      <c r="BHD230" s="513"/>
      <c r="BHE230" s="513"/>
      <c r="BHF230" s="513"/>
      <c r="BHG230" s="513"/>
      <c r="BHH230" s="513"/>
      <c r="BHI230" s="513"/>
      <c r="BHJ230" s="513"/>
      <c r="BHK230" s="513"/>
      <c r="BHL230" s="513"/>
      <c r="BHM230" s="513"/>
      <c r="BHN230" s="513"/>
      <c r="BHO230" s="513"/>
      <c r="BHP230" s="513"/>
      <c r="BHQ230" s="513"/>
      <c r="BHR230" s="513"/>
      <c r="BHS230" s="513"/>
      <c r="BHT230" s="513"/>
      <c r="BHU230" s="513"/>
      <c r="BHV230" s="513"/>
      <c r="BHW230" s="513"/>
      <c r="BHX230" s="513"/>
      <c r="BHY230" s="513"/>
      <c r="BHZ230" s="513"/>
      <c r="BIA230" s="513"/>
      <c r="BIB230" s="513"/>
      <c r="BIC230" s="513"/>
      <c r="BID230" s="513"/>
      <c r="BIE230" s="513"/>
      <c r="BIF230" s="513"/>
      <c r="BIG230" s="513"/>
      <c r="BIH230" s="513"/>
      <c r="BII230" s="513"/>
      <c r="BIJ230" s="513"/>
      <c r="BIK230" s="513"/>
      <c r="BIL230" s="513"/>
      <c r="BIM230" s="513"/>
      <c r="BIN230" s="513"/>
      <c r="BIO230" s="513"/>
      <c r="BIP230" s="513"/>
      <c r="BIQ230" s="513"/>
      <c r="BIR230" s="513"/>
      <c r="BIS230" s="513"/>
      <c r="BIT230" s="513"/>
      <c r="BIU230" s="513"/>
      <c r="BIV230" s="513"/>
      <c r="BIW230" s="513"/>
      <c r="BIX230" s="513"/>
      <c r="BIY230" s="513"/>
      <c r="BIZ230" s="513"/>
      <c r="BJA230" s="513"/>
      <c r="BJB230" s="513"/>
      <c r="BJC230" s="513"/>
      <c r="BJD230" s="513"/>
      <c r="BJE230" s="513"/>
      <c r="BJF230" s="513"/>
      <c r="BJG230" s="513"/>
      <c r="BJH230" s="513"/>
      <c r="BJI230" s="513"/>
      <c r="BJJ230" s="513"/>
      <c r="BJK230" s="513"/>
      <c r="BJL230" s="513"/>
      <c r="BJM230" s="513"/>
      <c r="BJN230" s="513"/>
      <c r="BJO230" s="513"/>
      <c r="BJP230" s="513"/>
      <c r="BJQ230" s="513"/>
      <c r="BJR230" s="513"/>
      <c r="BJS230" s="513"/>
      <c r="BJT230" s="513"/>
      <c r="BJU230" s="513"/>
      <c r="BJV230" s="513"/>
      <c r="BJW230" s="513"/>
      <c r="BJX230" s="513"/>
      <c r="BJY230" s="513"/>
      <c r="BJZ230" s="513"/>
      <c r="BKA230" s="513"/>
      <c r="BKB230" s="513"/>
      <c r="BKC230" s="513"/>
      <c r="BKD230" s="513"/>
      <c r="BKE230" s="513"/>
      <c r="BKF230" s="513"/>
      <c r="BKG230" s="513"/>
      <c r="BKH230" s="513"/>
      <c r="BKI230" s="513"/>
      <c r="BKJ230" s="513"/>
      <c r="BKK230" s="513"/>
      <c r="BKL230" s="513"/>
      <c r="BKM230" s="513"/>
      <c r="BKN230" s="513"/>
      <c r="BKO230" s="513"/>
      <c r="BKP230" s="513"/>
      <c r="BKQ230" s="513"/>
      <c r="BKR230" s="513"/>
      <c r="BKS230" s="513"/>
      <c r="BKT230" s="513"/>
      <c r="BKU230" s="513"/>
      <c r="BKV230" s="513"/>
      <c r="BKW230" s="513"/>
      <c r="BKX230" s="513"/>
      <c r="BKY230" s="513"/>
      <c r="BKZ230" s="513"/>
      <c r="BLA230" s="513"/>
      <c r="BLB230" s="513"/>
      <c r="BLC230" s="513"/>
      <c r="BLD230" s="513"/>
      <c r="BLE230" s="513"/>
      <c r="BLF230" s="513"/>
      <c r="BLG230" s="513"/>
      <c r="BLH230" s="513"/>
      <c r="BLI230" s="513"/>
      <c r="BLJ230" s="513"/>
      <c r="BLK230" s="513"/>
      <c r="BLL230" s="513"/>
      <c r="BLM230" s="513"/>
      <c r="BLN230" s="513"/>
      <c r="BLO230" s="513"/>
      <c r="BLP230" s="513"/>
      <c r="BLQ230" s="513"/>
      <c r="BLR230" s="513"/>
      <c r="BLS230" s="513"/>
      <c r="BLT230" s="513"/>
      <c r="BLU230" s="513"/>
      <c r="BLV230" s="513"/>
      <c r="BLW230" s="513"/>
      <c r="BLX230" s="513"/>
      <c r="BLY230" s="513"/>
      <c r="BLZ230" s="513"/>
      <c r="BMA230" s="513"/>
      <c r="BMB230" s="513"/>
      <c r="BMC230" s="513"/>
      <c r="BMD230" s="513"/>
      <c r="BME230" s="513"/>
      <c r="BMF230" s="513"/>
      <c r="BMG230" s="513"/>
      <c r="BMH230" s="513"/>
      <c r="BMI230" s="513"/>
      <c r="BMJ230" s="513"/>
      <c r="BMK230" s="513"/>
      <c r="BML230" s="513"/>
      <c r="BMM230" s="513"/>
      <c r="BMN230" s="513"/>
      <c r="BMO230" s="513"/>
      <c r="BMP230" s="513"/>
      <c r="BMQ230" s="513"/>
      <c r="BMR230" s="513"/>
      <c r="BMS230" s="513"/>
      <c r="BMT230" s="513"/>
      <c r="BMU230" s="513"/>
      <c r="BMV230" s="513"/>
      <c r="BMW230" s="513"/>
      <c r="BMX230" s="513"/>
      <c r="BMY230" s="513"/>
      <c r="BMZ230" s="513"/>
      <c r="BNA230" s="513"/>
      <c r="BNB230" s="513"/>
      <c r="BNC230" s="513"/>
      <c r="BND230" s="513"/>
      <c r="BNE230" s="513"/>
      <c r="BNF230" s="513"/>
      <c r="BNG230" s="513"/>
      <c r="BNH230" s="513"/>
      <c r="BNI230" s="513"/>
      <c r="BNJ230" s="513"/>
      <c r="BNK230" s="513"/>
      <c r="BNL230" s="513"/>
      <c r="BNM230" s="513"/>
      <c r="BNN230" s="513"/>
      <c r="BNO230" s="513"/>
      <c r="BNP230" s="513"/>
      <c r="BNQ230" s="513"/>
      <c r="BNR230" s="513"/>
      <c r="BNS230" s="513"/>
      <c r="BNT230" s="513"/>
      <c r="BNU230" s="513"/>
      <c r="BNV230" s="513"/>
      <c r="BNW230" s="513"/>
      <c r="BNX230" s="513"/>
      <c r="BNY230" s="513"/>
      <c r="BNZ230" s="513"/>
      <c r="BOA230" s="513"/>
      <c r="BOB230" s="513"/>
      <c r="BOC230" s="513"/>
      <c r="BOD230" s="513"/>
      <c r="BOE230" s="513"/>
      <c r="BOF230" s="513"/>
      <c r="BOG230" s="513"/>
      <c r="BOH230" s="513"/>
      <c r="BOI230" s="513"/>
      <c r="BOJ230" s="513"/>
      <c r="BOK230" s="513"/>
      <c r="BOL230" s="513"/>
      <c r="BOM230" s="513"/>
      <c r="BON230" s="513"/>
      <c r="BOO230" s="513"/>
      <c r="BOP230" s="513"/>
      <c r="BOQ230" s="513"/>
      <c r="BOR230" s="513"/>
      <c r="BOS230" s="513"/>
      <c r="BOT230" s="513"/>
      <c r="BOU230" s="513"/>
      <c r="BOV230" s="513"/>
      <c r="BOW230" s="513"/>
      <c r="BOX230" s="513"/>
      <c r="BOY230" s="513"/>
      <c r="BOZ230" s="513"/>
      <c r="BPA230" s="513"/>
      <c r="BPB230" s="513"/>
      <c r="BPC230" s="513"/>
      <c r="BPD230" s="513"/>
      <c r="BPE230" s="513"/>
      <c r="BPF230" s="513"/>
      <c r="BPG230" s="513"/>
      <c r="BPH230" s="513"/>
      <c r="BPI230" s="513"/>
      <c r="BPJ230" s="513"/>
      <c r="BPK230" s="513"/>
      <c r="BPL230" s="513"/>
      <c r="BPM230" s="513"/>
      <c r="BPN230" s="513"/>
      <c r="BPO230" s="513"/>
      <c r="BPP230" s="513"/>
      <c r="BPQ230" s="513"/>
      <c r="BPR230" s="513"/>
      <c r="BPS230" s="513"/>
      <c r="BPT230" s="513"/>
      <c r="BPU230" s="513"/>
      <c r="BPV230" s="513"/>
      <c r="BPW230" s="513"/>
      <c r="BPX230" s="513"/>
      <c r="BPY230" s="513"/>
      <c r="BPZ230" s="513"/>
      <c r="BQA230" s="513"/>
      <c r="BQB230" s="513"/>
      <c r="BQC230" s="513"/>
      <c r="BQD230" s="513"/>
      <c r="BQE230" s="513"/>
      <c r="BQF230" s="513"/>
      <c r="BQG230" s="513"/>
      <c r="BQH230" s="513"/>
      <c r="BQI230" s="513"/>
      <c r="BQJ230" s="513"/>
      <c r="BQK230" s="513"/>
      <c r="BQL230" s="513"/>
      <c r="BQM230" s="513"/>
      <c r="BQN230" s="513"/>
      <c r="BQO230" s="513"/>
      <c r="BQP230" s="513"/>
      <c r="BQQ230" s="513"/>
      <c r="BQR230" s="513"/>
      <c r="BQS230" s="513"/>
      <c r="BQT230" s="513"/>
      <c r="BQU230" s="513"/>
      <c r="BQV230" s="513"/>
      <c r="BQW230" s="513"/>
      <c r="BQX230" s="513"/>
      <c r="BQY230" s="513"/>
      <c r="BQZ230" s="513"/>
      <c r="BRA230" s="513"/>
      <c r="BRB230" s="513"/>
      <c r="BRC230" s="513"/>
      <c r="BRD230" s="513"/>
      <c r="BRE230" s="513"/>
      <c r="BRF230" s="513"/>
      <c r="BRG230" s="513"/>
      <c r="BRH230" s="513"/>
      <c r="BRI230" s="513"/>
      <c r="BRJ230" s="513"/>
      <c r="BRK230" s="513"/>
      <c r="BRL230" s="513"/>
      <c r="BRM230" s="513"/>
      <c r="BRN230" s="513"/>
      <c r="BRO230" s="513"/>
      <c r="BRP230" s="513"/>
      <c r="BRQ230" s="513"/>
      <c r="BRR230" s="513"/>
      <c r="BRS230" s="513"/>
      <c r="BRT230" s="513"/>
      <c r="BRU230" s="513"/>
      <c r="BRV230" s="513"/>
      <c r="BRW230" s="513"/>
      <c r="BRX230" s="513"/>
      <c r="BRY230" s="513"/>
      <c r="BRZ230" s="513"/>
      <c r="BSA230" s="513"/>
      <c r="BSB230" s="513"/>
      <c r="BSC230" s="513"/>
      <c r="BSD230" s="513"/>
      <c r="BSE230" s="513"/>
      <c r="BSF230" s="513"/>
      <c r="BSG230" s="513"/>
      <c r="BSH230" s="513"/>
      <c r="BSI230" s="513"/>
      <c r="BSJ230" s="513"/>
      <c r="BSK230" s="513"/>
      <c r="BSL230" s="513"/>
      <c r="BSM230" s="513"/>
      <c r="BSN230" s="513"/>
      <c r="BSO230" s="513"/>
      <c r="BSP230" s="513"/>
      <c r="BSQ230" s="513"/>
      <c r="BSR230" s="513"/>
      <c r="BSS230" s="513"/>
      <c r="BST230" s="513"/>
      <c r="BSU230" s="513"/>
      <c r="BSV230" s="513"/>
      <c r="BSW230" s="513"/>
      <c r="BSX230" s="513"/>
      <c r="BSY230" s="513"/>
      <c r="BSZ230" s="513"/>
      <c r="BTA230" s="513"/>
      <c r="BTB230" s="513"/>
      <c r="BTC230" s="513"/>
      <c r="BTD230" s="513"/>
      <c r="BTE230" s="513"/>
      <c r="BTF230" s="513"/>
      <c r="BTG230" s="513"/>
      <c r="BTH230" s="513"/>
      <c r="BTI230" s="513"/>
      <c r="BTJ230" s="513"/>
      <c r="BTK230" s="513"/>
      <c r="BTL230" s="513"/>
      <c r="BTM230" s="513"/>
      <c r="BTN230" s="513"/>
      <c r="BTO230" s="513"/>
      <c r="BTP230" s="513"/>
      <c r="BTQ230" s="513"/>
      <c r="BTR230" s="513"/>
      <c r="BTS230" s="513"/>
      <c r="BTT230" s="513"/>
      <c r="BTU230" s="513"/>
      <c r="BTV230" s="513"/>
      <c r="BTW230" s="513"/>
      <c r="BTX230" s="513"/>
      <c r="BTY230" s="513"/>
      <c r="BTZ230" s="513"/>
      <c r="BUA230" s="513"/>
      <c r="BUB230" s="513"/>
      <c r="BUC230" s="513"/>
      <c r="BUD230" s="513"/>
      <c r="BUE230" s="513"/>
      <c r="BUF230" s="513"/>
      <c r="BUG230" s="513"/>
      <c r="BUH230" s="513"/>
      <c r="BUI230" s="513"/>
      <c r="BUJ230" s="513"/>
      <c r="BUK230" s="513"/>
      <c r="BUL230" s="513"/>
      <c r="BUM230" s="513"/>
      <c r="BUN230" s="513"/>
      <c r="BUO230" s="513"/>
      <c r="BUP230" s="513"/>
      <c r="BUQ230" s="513"/>
      <c r="BUR230" s="513"/>
      <c r="BUS230" s="513"/>
      <c r="BUT230" s="513"/>
      <c r="BUU230" s="513"/>
      <c r="BUV230" s="513"/>
      <c r="BUW230" s="513"/>
      <c r="BUX230" s="513"/>
      <c r="BUY230" s="513"/>
      <c r="BUZ230" s="513"/>
      <c r="BVA230" s="513"/>
      <c r="BVB230" s="513"/>
      <c r="BVC230" s="513"/>
      <c r="BVD230" s="513"/>
      <c r="BVE230" s="513"/>
      <c r="BVF230" s="513"/>
      <c r="BVG230" s="513"/>
      <c r="BVH230" s="513"/>
      <c r="BVI230" s="513"/>
      <c r="BVJ230" s="513"/>
      <c r="BVK230" s="513"/>
      <c r="BVL230" s="513"/>
      <c r="BVM230" s="513"/>
      <c r="BVN230" s="513"/>
      <c r="BVO230" s="513"/>
      <c r="BVP230" s="513"/>
      <c r="BVQ230" s="513"/>
      <c r="BVR230" s="513"/>
      <c r="BVS230" s="513"/>
      <c r="BVT230" s="513"/>
      <c r="BVU230" s="513"/>
      <c r="BVV230" s="513"/>
      <c r="BVW230" s="513"/>
      <c r="BVX230" s="513"/>
      <c r="BVY230" s="513"/>
      <c r="BVZ230" s="513"/>
      <c r="BWA230" s="513"/>
      <c r="BWB230" s="513"/>
      <c r="BWC230" s="513"/>
      <c r="BWD230" s="513"/>
      <c r="BWE230" s="513"/>
      <c r="BWF230" s="513"/>
      <c r="BWG230" s="513"/>
      <c r="BWH230" s="513"/>
      <c r="BWI230" s="513"/>
      <c r="BWJ230" s="513"/>
      <c r="BWK230" s="513"/>
      <c r="BWL230" s="513"/>
      <c r="BWM230" s="513"/>
      <c r="BWN230" s="513"/>
      <c r="BWO230" s="513"/>
      <c r="BWP230" s="513"/>
      <c r="BWQ230" s="513"/>
    </row>
    <row r="231" spans="1:1967" ht="102" customHeight="1">
      <c r="A231" s="9" t="s">
        <v>10782</v>
      </c>
      <c r="B231" s="100" t="s">
        <v>97</v>
      </c>
      <c r="C231" s="9" t="s">
        <v>734</v>
      </c>
      <c r="D231" s="3" t="s">
        <v>226</v>
      </c>
      <c r="E231" s="3" t="s">
        <v>212</v>
      </c>
      <c r="F231" s="53"/>
      <c r="G231" s="3" t="s">
        <v>385</v>
      </c>
      <c r="H231" s="20">
        <v>0.5</v>
      </c>
      <c r="I231" s="34">
        <v>470000000</v>
      </c>
      <c r="J231" s="21" t="s">
        <v>1316</v>
      </c>
      <c r="K231" s="19" t="s">
        <v>10497</v>
      </c>
      <c r="L231" s="137" t="s">
        <v>3404</v>
      </c>
      <c r="M231" s="140" t="s">
        <v>383</v>
      </c>
      <c r="N231" s="3" t="s">
        <v>10781</v>
      </c>
      <c r="O231" s="3" t="s">
        <v>1368</v>
      </c>
      <c r="P231" s="7" t="s">
        <v>1340</v>
      </c>
      <c r="Q231" s="3" t="s">
        <v>1188</v>
      </c>
      <c r="R231" s="77">
        <v>124</v>
      </c>
      <c r="S231" s="467">
        <v>8700</v>
      </c>
      <c r="T231" s="83">
        <v>0</v>
      </c>
      <c r="U231" s="83">
        <f t="shared" si="52"/>
        <v>0</v>
      </c>
      <c r="V231" s="9" t="s">
        <v>1327</v>
      </c>
      <c r="W231" s="152" t="s">
        <v>1396</v>
      </c>
      <c r="X231" s="9" t="s">
        <v>11121</v>
      </c>
      <c r="Y231" s="513"/>
      <c r="Z231" s="513"/>
      <c r="AA231" s="513"/>
      <c r="AB231" s="513"/>
      <c r="AC231" s="513"/>
      <c r="AD231" s="513"/>
      <c r="AE231" s="513"/>
      <c r="AF231" s="513"/>
      <c r="AG231" s="513"/>
      <c r="AH231" s="513"/>
      <c r="AI231" s="513"/>
      <c r="AJ231" s="513"/>
      <c r="AK231" s="513"/>
      <c r="AL231" s="513"/>
      <c r="AM231" s="513"/>
      <c r="AN231" s="513"/>
      <c r="AO231" s="513"/>
      <c r="AP231" s="513"/>
      <c r="AQ231" s="513"/>
      <c r="AR231" s="513"/>
      <c r="AS231" s="513"/>
      <c r="AT231" s="513"/>
      <c r="AU231" s="513"/>
      <c r="AV231" s="513"/>
      <c r="AW231" s="513"/>
      <c r="AX231" s="513"/>
      <c r="AY231" s="513"/>
      <c r="AZ231" s="513"/>
      <c r="BA231" s="513"/>
      <c r="BB231" s="513"/>
      <c r="BC231" s="513"/>
      <c r="BD231" s="513"/>
      <c r="BE231" s="513"/>
      <c r="BF231" s="513"/>
      <c r="BG231" s="513"/>
      <c r="BH231" s="513"/>
      <c r="BI231" s="513"/>
      <c r="BJ231" s="513"/>
      <c r="BK231" s="513"/>
      <c r="BL231" s="513"/>
      <c r="BM231" s="513"/>
      <c r="BN231" s="513"/>
      <c r="BO231" s="513"/>
      <c r="BP231" s="513"/>
      <c r="BQ231" s="513"/>
      <c r="BR231" s="513"/>
      <c r="BS231" s="513"/>
      <c r="BT231" s="513"/>
      <c r="BU231" s="513"/>
      <c r="BV231" s="513"/>
      <c r="BW231" s="513"/>
      <c r="BX231" s="513"/>
      <c r="BY231" s="513"/>
      <c r="BZ231" s="513"/>
      <c r="CA231" s="513"/>
      <c r="CB231" s="513"/>
      <c r="CC231" s="513"/>
      <c r="CD231" s="513"/>
      <c r="CE231" s="513"/>
      <c r="CF231" s="513"/>
      <c r="CG231" s="513"/>
      <c r="CH231" s="513"/>
      <c r="CI231" s="513"/>
      <c r="CJ231" s="513"/>
      <c r="CK231" s="513"/>
      <c r="CL231" s="513"/>
      <c r="CM231" s="513"/>
      <c r="CN231" s="513"/>
      <c r="CO231" s="513"/>
      <c r="CP231" s="513"/>
      <c r="CQ231" s="513"/>
      <c r="CR231" s="513"/>
      <c r="CS231" s="513"/>
      <c r="CT231" s="513"/>
      <c r="CU231" s="513"/>
      <c r="CV231" s="513"/>
      <c r="CW231" s="513"/>
      <c r="CX231" s="513"/>
      <c r="CY231" s="513"/>
      <c r="CZ231" s="513"/>
      <c r="DA231" s="513"/>
      <c r="DB231" s="513"/>
      <c r="DC231" s="513"/>
      <c r="DD231" s="513"/>
      <c r="DE231" s="513"/>
      <c r="DF231" s="513"/>
      <c r="DG231" s="513"/>
      <c r="DH231" s="513"/>
      <c r="DI231" s="513"/>
      <c r="DJ231" s="513"/>
      <c r="DK231" s="513"/>
      <c r="DL231" s="513"/>
      <c r="DM231" s="513"/>
      <c r="DN231" s="513"/>
      <c r="DO231" s="513"/>
      <c r="DP231" s="513"/>
      <c r="DQ231" s="513"/>
      <c r="DR231" s="513"/>
      <c r="DS231" s="513"/>
      <c r="DT231" s="513"/>
      <c r="DU231" s="513"/>
      <c r="DV231" s="513"/>
      <c r="DW231" s="513"/>
      <c r="DX231" s="513"/>
      <c r="DY231" s="513"/>
      <c r="DZ231" s="513"/>
      <c r="EA231" s="513"/>
      <c r="EB231" s="513"/>
      <c r="EC231" s="513"/>
      <c r="ED231" s="513"/>
      <c r="EE231" s="513"/>
      <c r="EF231" s="513"/>
      <c r="EG231" s="513"/>
      <c r="EH231" s="513"/>
      <c r="EI231" s="513"/>
      <c r="EJ231" s="513"/>
      <c r="EK231" s="513"/>
      <c r="EL231" s="513"/>
      <c r="EM231" s="513"/>
      <c r="EN231" s="513"/>
      <c r="EO231" s="513"/>
      <c r="EP231" s="513"/>
      <c r="EQ231" s="513"/>
      <c r="ER231" s="513"/>
      <c r="ES231" s="513"/>
      <c r="ET231" s="513"/>
      <c r="EU231" s="513"/>
      <c r="EV231" s="513"/>
      <c r="EW231" s="513"/>
      <c r="EX231" s="513"/>
      <c r="EY231" s="513"/>
      <c r="EZ231" s="513"/>
      <c r="FA231" s="513"/>
      <c r="FB231" s="513"/>
      <c r="FC231" s="513"/>
      <c r="FD231" s="513"/>
      <c r="FE231" s="513"/>
      <c r="FF231" s="513"/>
      <c r="FG231" s="513"/>
      <c r="FH231" s="513"/>
      <c r="FI231" s="513"/>
      <c r="FJ231" s="513"/>
      <c r="FK231" s="513"/>
      <c r="FL231" s="513"/>
      <c r="FM231" s="513"/>
      <c r="FN231" s="513"/>
      <c r="FO231" s="513"/>
      <c r="FP231" s="513"/>
      <c r="FQ231" s="513"/>
      <c r="FR231" s="513"/>
      <c r="FS231" s="513"/>
      <c r="FT231" s="513"/>
      <c r="FU231" s="513"/>
      <c r="FV231" s="513"/>
      <c r="FW231" s="513"/>
      <c r="FX231" s="513"/>
      <c r="FY231" s="513"/>
      <c r="FZ231" s="513"/>
      <c r="GA231" s="513"/>
      <c r="GB231" s="513"/>
      <c r="GC231" s="513"/>
      <c r="GD231" s="513"/>
      <c r="GE231" s="513"/>
      <c r="GF231" s="513"/>
      <c r="GG231" s="513"/>
      <c r="GH231" s="513"/>
      <c r="GI231" s="513"/>
      <c r="GJ231" s="513"/>
      <c r="GK231" s="513"/>
      <c r="GL231" s="513"/>
      <c r="GM231" s="513"/>
      <c r="GN231" s="513"/>
      <c r="GO231" s="513"/>
      <c r="GP231" s="513"/>
      <c r="GQ231" s="513"/>
      <c r="GR231" s="513"/>
      <c r="GS231" s="513"/>
      <c r="GT231" s="513"/>
      <c r="GU231" s="513"/>
      <c r="GV231" s="513"/>
      <c r="GW231" s="513"/>
      <c r="GX231" s="513"/>
      <c r="GY231" s="513"/>
      <c r="GZ231" s="513"/>
      <c r="HA231" s="513"/>
      <c r="HB231" s="513"/>
      <c r="HC231" s="513"/>
      <c r="HD231" s="513"/>
      <c r="HE231" s="513"/>
      <c r="HF231" s="513"/>
      <c r="HG231" s="513"/>
      <c r="HH231" s="513"/>
      <c r="HI231" s="513"/>
      <c r="HJ231" s="513"/>
      <c r="HK231" s="513"/>
      <c r="HL231" s="513"/>
      <c r="HM231" s="513"/>
      <c r="HN231" s="513"/>
      <c r="HO231" s="513"/>
      <c r="HP231" s="513"/>
      <c r="HQ231" s="513"/>
      <c r="HR231" s="513"/>
      <c r="HS231" s="513"/>
      <c r="HT231" s="513"/>
      <c r="HU231" s="513"/>
      <c r="HV231" s="513"/>
      <c r="HW231" s="513"/>
      <c r="HX231" s="513"/>
      <c r="HY231" s="513"/>
      <c r="HZ231" s="513"/>
      <c r="IA231" s="513"/>
      <c r="IB231" s="513"/>
      <c r="IC231" s="513"/>
      <c r="ID231" s="513"/>
      <c r="IE231" s="513"/>
      <c r="IF231" s="513"/>
      <c r="IG231" s="513"/>
      <c r="IH231" s="513"/>
      <c r="II231" s="513"/>
      <c r="IJ231" s="513"/>
      <c r="IK231" s="513"/>
      <c r="IL231" s="513"/>
      <c r="IM231" s="513"/>
      <c r="IN231" s="513"/>
      <c r="IO231" s="513"/>
      <c r="IP231" s="513"/>
      <c r="IQ231" s="513"/>
      <c r="IR231" s="513"/>
      <c r="IS231" s="513"/>
      <c r="IT231" s="513"/>
      <c r="IU231" s="513"/>
      <c r="IV231" s="513"/>
      <c r="IW231" s="513"/>
      <c r="IX231" s="513"/>
      <c r="IY231" s="513"/>
      <c r="IZ231" s="513"/>
      <c r="JA231" s="513"/>
      <c r="JB231" s="513"/>
      <c r="JC231" s="513"/>
      <c r="JD231" s="513"/>
      <c r="JE231" s="513"/>
      <c r="JF231" s="513"/>
      <c r="JG231" s="513"/>
      <c r="JH231" s="513"/>
      <c r="JI231" s="513"/>
      <c r="JJ231" s="513"/>
      <c r="JK231" s="513"/>
      <c r="JL231" s="513"/>
      <c r="JM231" s="513"/>
      <c r="JN231" s="513"/>
      <c r="JO231" s="513"/>
      <c r="JP231" s="513"/>
      <c r="JQ231" s="513"/>
      <c r="JR231" s="513"/>
      <c r="JS231" s="513"/>
      <c r="JT231" s="513"/>
      <c r="JU231" s="513"/>
      <c r="JV231" s="513"/>
      <c r="JW231" s="513"/>
      <c r="JX231" s="513"/>
      <c r="JY231" s="513"/>
      <c r="JZ231" s="513"/>
      <c r="KA231" s="513"/>
      <c r="KB231" s="513"/>
      <c r="KC231" s="513"/>
      <c r="KD231" s="513"/>
      <c r="KE231" s="513"/>
      <c r="KF231" s="513"/>
      <c r="KG231" s="513"/>
      <c r="KH231" s="513"/>
      <c r="KI231" s="513"/>
      <c r="KJ231" s="513"/>
      <c r="KK231" s="513"/>
      <c r="KL231" s="513"/>
      <c r="KM231" s="513"/>
      <c r="KN231" s="513"/>
      <c r="KO231" s="513"/>
      <c r="KP231" s="513"/>
      <c r="KQ231" s="513"/>
      <c r="KR231" s="513"/>
      <c r="KS231" s="513"/>
      <c r="KT231" s="513"/>
      <c r="KU231" s="513"/>
      <c r="KV231" s="513"/>
      <c r="KW231" s="513"/>
      <c r="KX231" s="513"/>
      <c r="KY231" s="513"/>
      <c r="KZ231" s="513"/>
      <c r="LA231" s="513"/>
      <c r="LB231" s="513"/>
      <c r="LC231" s="513"/>
      <c r="LD231" s="513"/>
      <c r="LE231" s="513"/>
      <c r="LF231" s="513"/>
      <c r="LG231" s="513"/>
      <c r="LH231" s="513"/>
      <c r="LI231" s="513"/>
      <c r="LJ231" s="513"/>
      <c r="LK231" s="513"/>
      <c r="LL231" s="513"/>
      <c r="LM231" s="513"/>
      <c r="LN231" s="513"/>
      <c r="LO231" s="513"/>
      <c r="LP231" s="513"/>
      <c r="LQ231" s="513"/>
      <c r="LR231" s="513"/>
      <c r="LS231" s="513"/>
      <c r="LT231" s="513"/>
      <c r="LU231" s="513"/>
      <c r="LV231" s="513"/>
      <c r="LW231" s="513"/>
      <c r="LX231" s="513"/>
      <c r="LY231" s="513"/>
      <c r="LZ231" s="513"/>
      <c r="MA231" s="513"/>
      <c r="MB231" s="513"/>
      <c r="MC231" s="513"/>
      <c r="MD231" s="513"/>
      <c r="ME231" s="513"/>
      <c r="MF231" s="513"/>
      <c r="MG231" s="513"/>
      <c r="MH231" s="513"/>
      <c r="MI231" s="513"/>
      <c r="MJ231" s="513"/>
      <c r="MK231" s="513"/>
      <c r="ML231" s="513"/>
      <c r="MM231" s="513"/>
      <c r="MN231" s="513"/>
      <c r="MO231" s="513"/>
      <c r="MP231" s="513"/>
      <c r="MQ231" s="513"/>
      <c r="MR231" s="513"/>
      <c r="MS231" s="513"/>
      <c r="MT231" s="513"/>
      <c r="MU231" s="513"/>
      <c r="MV231" s="513"/>
      <c r="MW231" s="513"/>
      <c r="MX231" s="513"/>
      <c r="MY231" s="513"/>
      <c r="MZ231" s="513"/>
      <c r="NA231" s="513"/>
      <c r="NB231" s="513"/>
      <c r="NC231" s="513"/>
      <c r="ND231" s="513"/>
      <c r="NE231" s="513"/>
      <c r="NF231" s="513"/>
      <c r="NG231" s="513"/>
      <c r="NH231" s="513"/>
      <c r="NI231" s="513"/>
      <c r="NJ231" s="513"/>
      <c r="NK231" s="513"/>
      <c r="NL231" s="513"/>
      <c r="NM231" s="513"/>
      <c r="NN231" s="513"/>
      <c r="NO231" s="513"/>
      <c r="NP231" s="513"/>
      <c r="NQ231" s="513"/>
      <c r="NR231" s="513"/>
      <c r="NS231" s="513"/>
      <c r="NT231" s="513"/>
      <c r="NU231" s="513"/>
      <c r="NV231" s="513"/>
      <c r="NW231" s="513"/>
      <c r="NX231" s="513"/>
      <c r="NY231" s="513"/>
      <c r="NZ231" s="513"/>
      <c r="OA231" s="513"/>
      <c r="OB231" s="513"/>
      <c r="OC231" s="513"/>
      <c r="OD231" s="513"/>
      <c r="OE231" s="513"/>
      <c r="OF231" s="513"/>
      <c r="OG231" s="513"/>
      <c r="OH231" s="513"/>
      <c r="OI231" s="513"/>
      <c r="OJ231" s="513"/>
      <c r="OK231" s="513"/>
      <c r="OL231" s="513"/>
      <c r="OM231" s="513"/>
      <c r="ON231" s="513"/>
      <c r="OO231" s="513"/>
      <c r="OP231" s="513"/>
      <c r="OQ231" s="513"/>
      <c r="OR231" s="513"/>
      <c r="OS231" s="513"/>
      <c r="OT231" s="513"/>
      <c r="OU231" s="513"/>
      <c r="OV231" s="513"/>
      <c r="OW231" s="513"/>
      <c r="OX231" s="513"/>
      <c r="OY231" s="513"/>
      <c r="OZ231" s="513"/>
      <c r="PA231" s="513"/>
      <c r="PB231" s="513"/>
      <c r="PC231" s="513"/>
      <c r="PD231" s="513"/>
      <c r="PE231" s="513"/>
      <c r="PF231" s="513"/>
      <c r="PG231" s="513"/>
      <c r="PH231" s="513"/>
      <c r="PI231" s="513"/>
      <c r="PJ231" s="513"/>
      <c r="PK231" s="513"/>
      <c r="PL231" s="513"/>
      <c r="PM231" s="513"/>
      <c r="PN231" s="513"/>
      <c r="PO231" s="513"/>
      <c r="PP231" s="513"/>
      <c r="PQ231" s="513"/>
      <c r="PR231" s="513"/>
      <c r="PS231" s="513"/>
      <c r="PT231" s="513"/>
      <c r="PU231" s="513"/>
      <c r="PV231" s="513"/>
      <c r="PW231" s="513"/>
      <c r="PX231" s="513"/>
      <c r="PY231" s="513"/>
      <c r="PZ231" s="513"/>
      <c r="QA231" s="513"/>
      <c r="QB231" s="513"/>
      <c r="QC231" s="513"/>
      <c r="QD231" s="513"/>
      <c r="QE231" s="513"/>
      <c r="QF231" s="513"/>
      <c r="QG231" s="513"/>
      <c r="QH231" s="513"/>
      <c r="QI231" s="513"/>
      <c r="QJ231" s="513"/>
      <c r="QK231" s="513"/>
      <c r="QL231" s="513"/>
      <c r="QM231" s="513"/>
      <c r="QN231" s="513"/>
      <c r="QO231" s="513"/>
      <c r="QP231" s="513"/>
      <c r="QQ231" s="513"/>
      <c r="QR231" s="513"/>
      <c r="QS231" s="513"/>
      <c r="QT231" s="513"/>
      <c r="QU231" s="513"/>
      <c r="QV231" s="513"/>
      <c r="QW231" s="513"/>
      <c r="QX231" s="513"/>
      <c r="QY231" s="513"/>
      <c r="QZ231" s="513"/>
      <c r="RA231" s="513"/>
      <c r="RB231" s="513"/>
      <c r="RC231" s="513"/>
      <c r="RD231" s="513"/>
      <c r="RE231" s="513"/>
      <c r="RF231" s="513"/>
      <c r="RG231" s="513"/>
      <c r="RH231" s="513"/>
      <c r="RI231" s="513"/>
      <c r="RJ231" s="513"/>
      <c r="RK231" s="513"/>
      <c r="RL231" s="513"/>
      <c r="RM231" s="513"/>
      <c r="RN231" s="513"/>
      <c r="RO231" s="513"/>
      <c r="RP231" s="513"/>
      <c r="RQ231" s="513"/>
      <c r="RR231" s="513"/>
      <c r="RS231" s="513"/>
      <c r="RT231" s="513"/>
      <c r="RU231" s="513"/>
      <c r="RV231" s="513"/>
      <c r="RW231" s="513"/>
      <c r="RX231" s="513"/>
      <c r="RY231" s="513"/>
      <c r="RZ231" s="513"/>
      <c r="SA231" s="513"/>
      <c r="SB231" s="513"/>
      <c r="SC231" s="513"/>
      <c r="SD231" s="513"/>
      <c r="SE231" s="513"/>
      <c r="SF231" s="513"/>
      <c r="SG231" s="513"/>
      <c r="SH231" s="513"/>
      <c r="SI231" s="513"/>
      <c r="SJ231" s="513"/>
      <c r="SK231" s="513"/>
      <c r="SL231" s="513"/>
      <c r="SM231" s="513"/>
      <c r="SN231" s="513"/>
      <c r="SO231" s="513"/>
      <c r="SP231" s="513"/>
      <c r="SQ231" s="513"/>
      <c r="SR231" s="513"/>
      <c r="SS231" s="513"/>
      <c r="ST231" s="513"/>
      <c r="SU231" s="513"/>
      <c r="SV231" s="513"/>
      <c r="SW231" s="513"/>
      <c r="SX231" s="513"/>
      <c r="SY231" s="513"/>
      <c r="SZ231" s="513"/>
      <c r="TA231" s="513"/>
      <c r="TB231" s="513"/>
      <c r="TC231" s="513"/>
      <c r="TD231" s="513"/>
      <c r="TE231" s="513"/>
      <c r="TF231" s="513"/>
      <c r="TG231" s="513"/>
      <c r="TH231" s="513"/>
      <c r="TI231" s="513"/>
      <c r="TJ231" s="513"/>
      <c r="TK231" s="513"/>
      <c r="TL231" s="513"/>
      <c r="TM231" s="513"/>
      <c r="TN231" s="513"/>
      <c r="TO231" s="513"/>
      <c r="TP231" s="513"/>
      <c r="TQ231" s="513"/>
      <c r="TR231" s="513"/>
      <c r="TS231" s="513"/>
      <c r="TT231" s="513"/>
      <c r="TU231" s="513"/>
      <c r="TV231" s="513"/>
      <c r="TW231" s="513"/>
      <c r="TX231" s="513"/>
      <c r="TY231" s="513"/>
      <c r="TZ231" s="513"/>
      <c r="UA231" s="513"/>
      <c r="UB231" s="513"/>
      <c r="UC231" s="513"/>
      <c r="UD231" s="513"/>
      <c r="UE231" s="513"/>
      <c r="UF231" s="513"/>
      <c r="UG231" s="513"/>
      <c r="UH231" s="513"/>
      <c r="UI231" s="513"/>
      <c r="UJ231" s="513"/>
      <c r="UK231" s="513"/>
      <c r="UL231" s="513"/>
      <c r="UM231" s="513"/>
      <c r="UN231" s="513"/>
      <c r="UO231" s="513"/>
      <c r="UP231" s="513"/>
      <c r="UQ231" s="513"/>
      <c r="UR231" s="513"/>
      <c r="US231" s="513"/>
      <c r="UT231" s="513"/>
      <c r="UU231" s="513"/>
      <c r="UV231" s="513"/>
      <c r="UW231" s="513"/>
      <c r="UX231" s="513"/>
      <c r="UY231" s="513"/>
      <c r="UZ231" s="513"/>
      <c r="VA231" s="513"/>
      <c r="VB231" s="513"/>
      <c r="VC231" s="513"/>
      <c r="VD231" s="513"/>
      <c r="VE231" s="513"/>
      <c r="VF231" s="513"/>
      <c r="VG231" s="513"/>
      <c r="VH231" s="513"/>
      <c r="VI231" s="513"/>
      <c r="VJ231" s="513"/>
      <c r="VK231" s="513"/>
      <c r="VL231" s="513"/>
      <c r="VM231" s="513"/>
      <c r="VN231" s="513"/>
      <c r="VO231" s="513"/>
      <c r="VP231" s="513"/>
      <c r="VQ231" s="513"/>
      <c r="VR231" s="513"/>
      <c r="VS231" s="513"/>
      <c r="VT231" s="513"/>
      <c r="VU231" s="513"/>
      <c r="VV231" s="513"/>
      <c r="VW231" s="513"/>
      <c r="VX231" s="513"/>
      <c r="VY231" s="513"/>
      <c r="VZ231" s="513"/>
      <c r="WA231" s="513"/>
      <c r="WB231" s="513"/>
      <c r="WC231" s="513"/>
      <c r="WD231" s="513"/>
      <c r="WE231" s="513"/>
      <c r="WF231" s="513"/>
      <c r="WG231" s="513"/>
      <c r="WH231" s="513"/>
      <c r="WI231" s="513"/>
      <c r="WJ231" s="513"/>
      <c r="WK231" s="513"/>
      <c r="WL231" s="513"/>
      <c r="WM231" s="513"/>
      <c r="WN231" s="513"/>
      <c r="WO231" s="513"/>
      <c r="WP231" s="513"/>
      <c r="WQ231" s="513"/>
      <c r="WR231" s="513"/>
      <c r="WS231" s="513"/>
      <c r="WT231" s="513"/>
      <c r="WU231" s="513"/>
      <c r="WV231" s="513"/>
      <c r="WW231" s="513"/>
      <c r="WX231" s="513"/>
      <c r="WY231" s="513"/>
      <c r="WZ231" s="513"/>
      <c r="XA231" s="513"/>
      <c r="XB231" s="513"/>
      <c r="XC231" s="513"/>
      <c r="XD231" s="513"/>
      <c r="XE231" s="513"/>
      <c r="XF231" s="513"/>
      <c r="XG231" s="513"/>
      <c r="XH231" s="513"/>
      <c r="XI231" s="513"/>
      <c r="XJ231" s="513"/>
      <c r="XK231" s="513"/>
      <c r="XL231" s="513"/>
      <c r="XM231" s="513"/>
      <c r="XN231" s="513"/>
      <c r="XO231" s="513"/>
      <c r="XP231" s="513"/>
      <c r="XQ231" s="513"/>
      <c r="XR231" s="513"/>
      <c r="XS231" s="513"/>
      <c r="XT231" s="513"/>
      <c r="XU231" s="513"/>
      <c r="XV231" s="513"/>
      <c r="XW231" s="513"/>
      <c r="XX231" s="513"/>
      <c r="XY231" s="513"/>
      <c r="XZ231" s="513"/>
      <c r="YA231" s="513"/>
      <c r="YB231" s="513"/>
      <c r="YC231" s="513"/>
      <c r="YD231" s="513"/>
      <c r="YE231" s="513"/>
      <c r="YF231" s="513"/>
      <c r="YG231" s="513"/>
      <c r="YH231" s="513"/>
      <c r="YI231" s="513"/>
      <c r="YJ231" s="513"/>
      <c r="YK231" s="513"/>
      <c r="YL231" s="513"/>
      <c r="YM231" s="513"/>
      <c r="YN231" s="513"/>
      <c r="YO231" s="513"/>
      <c r="YP231" s="513"/>
      <c r="YQ231" s="513"/>
      <c r="YR231" s="513"/>
      <c r="YS231" s="513"/>
      <c r="YT231" s="513"/>
      <c r="YU231" s="513"/>
      <c r="YV231" s="513"/>
      <c r="YW231" s="513"/>
      <c r="YX231" s="513"/>
      <c r="YY231" s="513"/>
      <c r="YZ231" s="513"/>
      <c r="ZA231" s="513"/>
      <c r="ZB231" s="513"/>
      <c r="ZC231" s="513"/>
      <c r="ZD231" s="513"/>
      <c r="ZE231" s="513"/>
      <c r="ZF231" s="513"/>
      <c r="ZG231" s="513"/>
      <c r="ZH231" s="513"/>
      <c r="ZI231" s="513"/>
      <c r="ZJ231" s="513"/>
      <c r="ZK231" s="513"/>
      <c r="ZL231" s="513"/>
      <c r="ZM231" s="513"/>
      <c r="ZN231" s="513"/>
      <c r="ZO231" s="513"/>
      <c r="ZP231" s="513"/>
      <c r="ZQ231" s="513"/>
      <c r="ZR231" s="513"/>
      <c r="ZS231" s="513"/>
      <c r="ZT231" s="513"/>
      <c r="ZU231" s="513"/>
      <c r="ZV231" s="513"/>
      <c r="ZW231" s="513"/>
      <c r="ZX231" s="513"/>
      <c r="ZY231" s="513"/>
      <c r="ZZ231" s="513"/>
      <c r="AAA231" s="513"/>
      <c r="AAB231" s="513"/>
      <c r="AAC231" s="513"/>
      <c r="AAD231" s="513"/>
      <c r="AAE231" s="513"/>
      <c r="AAF231" s="513"/>
      <c r="AAG231" s="513"/>
      <c r="AAH231" s="513"/>
      <c r="AAI231" s="513"/>
      <c r="AAJ231" s="513"/>
      <c r="AAK231" s="513"/>
      <c r="AAL231" s="513"/>
      <c r="AAM231" s="513"/>
      <c r="AAN231" s="513"/>
      <c r="AAO231" s="513"/>
      <c r="AAP231" s="513"/>
      <c r="AAQ231" s="513"/>
      <c r="AAR231" s="513"/>
      <c r="AAS231" s="513"/>
      <c r="AAT231" s="513"/>
      <c r="AAU231" s="513"/>
      <c r="AAV231" s="513"/>
      <c r="AAW231" s="513"/>
      <c r="AAX231" s="513"/>
      <c r="AAY231" s="513"/>
      <c r="AAZ231" s="513"/>
      <c r="ABA231" s="513"/>
      <c r="ABB231" s="513"/>
      <c r="ABC231" s="513"/>
      <c r="ABD231" s="513"/>
      <c r="ABE231" s="513"/>
      <c r="ABF231" s="513"/>
      <c r="ABG231" s="513"/>
      <c r="ABH231" s="513"/>
      <c r="ABI231" s="513"/>
      <c r="ABJ231" s="513"/>
      <c r="ABK231" s="513"/>
      <c r="ABL231" s="513"/>
      <c r="ABM231" s="513"/>
      <c r="ABN231" s="513"/>
      <c r="ABO231" s="513"/>
      <c r="ABP231" s="513"/>
      <c r="ABQ231" s="513"/>
      <c r="ABR231" s="513"/>
      <c r="ABS231" s="513"/>
      <c r="ABT231" s="513"/>
      <c r="ABU231" s="513"/>
      <c r="ABV231" s="513"/>
      <c r="ABW231" s="513"/>
      <c r="ABX231" s="513"/>
      <c r="ABY231" s="513"/>
      <c r="ABZ231" s="513"/>
      <c r="ACA231" s="513"/>
      <c r="ACB231" s="513"/>
      <c r="ACC231" s="513"/>
      <c r="ACD231" s="513"/>
      <c r="ACE231" s="513"/>
      <c r="ACF231" s="513"/>
      <c r="ACG231" s="513"/>
      <c r="ACH231" s="513"/>
      <c r="ACI231" s="513"/>
      <c r="ACJ231" s="513"/>
      <c r="ACK231" s="513"/>
      <c r="ACL231" s="513"/>
      <c r="ACM231" s="513"/>
      <c r="ACN231" s="513"/>
      <c r="ACO231" s="513"/>
      <c r="ACP231" s="513"/>
      <c r="ACQ231" s="513"/>
      <c r="ACR231" s="513"/>
      <c r="ACS231" s="513"/>
      <c r="ACT231" s="513"/>
      <c r="ACU231" s="513"/>
      <c r="ACV231" s="513"/>
      <c r="ACW231" s="513"/>
      <c r="ACX231" s="513"/>
      <c r="ACY231" s="513"/>
      <c r="ACZ231" s="513"/>
      <c r="ADA231" s="513"/>
      <c r="ADB231" s="513"/>
      <c r="ADC231" s="513"/>
      <c r="ADD231" s="513"/>
      <c r="ADE231" s="513"/>
      <c r="ADF231" s="513"/>
      <c r="ADG231" s="513"/>
      <c r="ADH231" s="513"/>
      <c r="ADI231" s="513"/>
      <c r="ADJ231" s="513"/>
      <c r="ADK231" s="513"/>
      <c r="ADL231" s="513"/>
      <c r="ADM231" s="513"/>
      <c r="ADN231" s="513"/>
      <c r="ADO231" s="513"/>
      <c r="ADP231" s="513"/>
      <c r="ADQ231" s="513"/>
      <c r="ADR231" s="513"/>
      <c r="ADS231" s="513"/>
      <c r="ADT231" s="513"/>
      <c r="ADU231" s="513"/>
      <c r="ADV231" s="513"/>
      <c r="ADW231" s="513"/>
      <c r="ADX231" s="513"/>
      <c r="ADY231" s="513"/>
      <c r="ADZ231" s="513"/>
      <c r="AEA231" s="513"/>
      <c r="AEB231" s="513"/>
      <c r="AEC231" s="513"/>
      <c r="AED231" s="513"/>
      <c r="AEE231" s="513"/>
      <c r="AEF231" s="513"/>
      <c r="AEG231" s="513"/>
      <c r="AEH231" s="513"/>
      <c r="AEI231" s="513"/>
      <c r="AEJ231" s="513"/>
      <c r="AEK231" s="513"/>
      <c r="AEL231" s="513"/>
      <c r="AEM231" s="513"/>
      <c r="AEN231" s="513"/>
      <c r="AEO231" s="513"/>
      <c r="AEP231" s="513"/>
      <c r="AEQ231" s="513"/>
      <c r="AER231" s="513"/>
      <c r="AES231" s="513"/>
      <c r="AET231" s="513"/>
      <c r="AEU231" s="513"/>
      <c r="AEV231" s="513"/>
      <c r="AEW231" s="513"/>
      <c r="AEX231" s="513"/>
      <c r="AEY231" s="513"/>
      <c r="AEZ231" s="513"/>
      <c r="AFA231" s="513"/>
      <c r="AFB231" s="513"/>
      <c r="AFC231" s="513"/>
      <c r="AFD231" s="513"/>
      <c r="AFE231" s="513"/>
      <c r="AFF231" s="513"/>
      <c r="AFG231" s="513"/>
      <c r="AFH231" s="513"/>
      <c r="AFI231" s="513"/>
      <c r="AFJ231" s="513"/>
      <c r="AFK231" s="513"/>
      <c r="AFL231" s="513"/>
      <c r="AFM231" s="513"/>
      <c r="AFN231" s="513"/>
      <c r="AFO231" s="513"/>
      <c r="AFP231" s="513"/>
      <c r="AFQ231" s="513"/>
      <c r="AFR231" s="513"/>
      <c r="AFS231" s="513"/>
      <c r="AFT231" s="513"/>
      <c r="AFU231" s="513"/>
      <c r="AFV231" s="513"/>
      <c r="AFW231" s="513"/>
      <c r="AFX231" s="513"/>
      <c r="AFY231" s="513"/>
      <c r="AFZ231" s="513"/>
      <c r="AGA231" s="513"/>
      <c r="AGB231" s="513"/>
      <c r="AGC231" s="513"/>
      <c r="AGD231" s="513"/>
      <c r="AGE231" s="513"/>
      <c r="AGF231" s="513"/>
      <c r="AGG231" s="513"/>
      <c r="AGH231" s="513"/>
      <c r="AGI231" s="513"/>
      <c r="AGJ231" s="513"/>
      <c r="AGK231" s="513"/>
      <c r="AGL231" s="513"/>
      <c r="AGM231" s="513"/>
      <c r="AGN231" s="513"/>
      <c r="AGO231" s="513"/>
      <c r="AGP231" s="513"/>
      <c r="AGQ231" s="513"/>
      <c r="AGR231" s="513"/>
      <c r="AGS231" s="513"/>
      <c r="AGT231" s="513"/>
      <c r="AGU231" s="513"/>
      <c r="AGV231" s="513"/>
      <c r="AGW231" s="513"/>
      <c r="AGX231" s="513"/>
      <c r="AGY231" s="513"/>
      <c r="AGZ231" s="513"/>
      <c r="AHA231" s="513"/>
      <c r="AHB231" s="513"/>
      <c r="AHC231" s="513"/>
      <c r="AHD231" s="513"/>
      <c r="AHE231" s="513"/>
      <c r="AHF231" s="513"/>
      <c r="AHG231" s="513"/>
      <c r="AHH231" s="513"/>
      <c r="AHI231" s="513"/>
      <c r="AHJ231" s="513"/>
      <c r="AHK231" s="513"/>
      <c r="AHL231" s="513"/>
      <c r="AHM231" s="513"/>
      <c r="AHN231" s="513"/>
      <c r="AHO231" s="513"/>
      <c r="AHP231" s="513"/>
      <c r="AHQ231" s="513"/>
      <c r="AHR231" s="513"/>
      <c r="AHS231" s="513"/>
      <c r="AHT231" s="513"/>
      <c r="AHU231" s="513"/>
      <c r="AHV231" s="513"/>
      <c r="AHW231" s="513"/>
      <c r="AHX231" s="513"/>
      <c r="AHY231" s="513"/>
      <c r="AHZ231" s="513"/>
      <c r="AIA231" s="513"/>
      <c r="AIB231" s="513"/>
      <c r="AIC231" s="513"/>
      <c r="AID231" s="513"/>
      <c r="AIE231" s="513"/>
      <c r="AIF231" s="513"/>
      <c r="AIG231" s="513"/>
      <c r="AIH231" s="513"/>
      <c r="AII231" s="513"/>
      <c r="AIJ231" s="513"/>
      <c r="AIK231" s="513"/>
      <c r="AIL231" s="513"/>
      <c r="AIM231" s="513"/>
      <c r="AIN231" s="513"/>
      <c r="AIO231" s="513"/>
      <c r="AIP231" s="513"/>
      <c r="AIQ231" s="513"/>
      <c r="AIR231" s="513"/>
      <c r="AIS231" s="513"/>
      <c r="AIT231" s="513"/>
      <c r="AIU231" s="513"/>
      <c r="AIV231" s="513"/>
      <c r="AIW231" s="513"/>
      <c r="AIX231" s="513"/>
      <c r="AIY231" s="513"/>
      <c r="AIZ231" s="513"/>
      <c r="AJA231" s="513"/>
      <c r="AJB231" s="513"/>
      <c r="AJC231" s="513"/>
      <c r="AJD231" s="513"/>
      <c r="AJE231" s="513"/>
      <c r="AJF231" s="513"/>
      <c r="AJG231" s="513"/>
      <c r="AJH231" s="513"/>
      <c r="AJI231" s="513"/>
      <c r="AJJ231" s="513"/>
      <c r="AJK231" s="513"/>
      <c r="AJL231" s="513"/>
      <c r="AJM231" s="513"/>
      <c r="AJN231" s="513"/>
      <c r="AJO231" s="513"/>
      <c r="AJP231" s="513"/>
      <c r="AJQ231" s="513"/>
      <c r="AJR231" s="513"/>
      <c r="AJS231" s="513"/>
      <c r="AJT231" s="513"/>
      <c r="AJU231" s="513"/>
      <c r="AJV231" s="513"/>
      <c r="AJW231" s="513"/>
      <c r="AJX231" s="513"/>
      <c r="AJY231" s="513"/>
      <c r="AJZ231" s="513"/>
      <c r="AKA231" s="513"/>
      <c r="AKB231" s="513"/>
      <c r="AKC231" s="513"/>
      <c r="AKD231" s="513"/>
      <c r="AKE231" s="513"/>
      <c r="AKF231" s="513"/>
      <c r="AKG231" s="513"/>
      <c r="AKH231" s="513"/>
      <c r="AKI231" s="513"/>
      <c r="AKJ231" s="513"/>
      <c r="AKK231" s="513"/>
      <c r="AKL231" s="513"/>
      <c r="AKM231" s="513"/>
      <c r="AKN231" s="513"/>
      <c r="AKO231" s="513"/>
      <c r="AKP231" s="513"/>
      <c r="AKQ231" s="513"/>
      <c r="AKR231" s="513"/>
      <c r="AKS231" s="513"/>
      <c r="AKT231" s="513"/>
      <c r="AKU231" s="513"/>
      <c r="AKV231" s="513"/>
      <c r="AKW231" s="513"/>
      <c r="AKX231" s="513"/>
      <c r="AKY231" s="513"/>
      <c r="AKZ231" s="513"/>
      <c r="ALA231" s="513"/>
      <c r="ALB231" s="513"/>
      <c r="ALC231" s="513"/>
      <c r="ALD231" s="513"/>
      <c r="ALE231" s="513"/>
      <c r="ALF231" s="513"/>
      <c r="ALG231" s="513"/>
      <c r="ALH231" s="513"/>
      <c r="ALI231" s="513"/>
      <c r="ALJ231" s="513"/>
      <c r="ALK231" s="513"/>
      <c r="ALL231" s="513"/>
      <c r="ALM231" s="513"/>
      <c r="ALN231" s="513"/>
      <c r="ALO231" s="513"/>
      <c r="ALP231" s="513"/>
      <c r="ALQ231" s="513"/>
      <c r="ALR231" s="513"/>
      <c r="ALS231" s="513"/>
      <c r="ALT231" s="513"/>
      <c r="ALU231" s="513"/>
      <c r="ALV231" s="513"/>
      <c r="ALW231" s="513"/>
      <c r="ALX231" s="513"/>
      <c r="ALY231" s="513"/>
      <c r="ALZ231" s="513"/>
      <c r="AMA231" s="513"/>
      <c r="AMB231" s="513"/>
      <c r="AMC231" s="513"/>
      <c r="AMD231" s="513"/>
      <c r="AME231" s="513"/>
      <c r="AMF231" s="513"/>
      <c r="AMG231" s="513"/>
      <c r="AMH231" s="513"/>
      <c r="AMI231" s="513"/>
      <c r="AMJ231" s="513"/>
      <c r="AMK231" s="513"/>
      <c r="AML231" s="513"/>
      <c r="AMM231" s="513"/>
      <c r="AMN231" s="513"/>
      <c r="AMO231" s="513"/>
      <c r="AMP231" s="513"/>
      <c r="AMQ231" s="513"/>
      <c r="AMR231" s="513"/>
      <c r="AMS231" s="513"/>
      <c r="AMT231" s="513"/>
      <c r="AMU231" s="513"/>
      <c r="AMV231" s="513"/>
      <c r="AMW231" s="513"/>
      <c r="AMX231" s="513"/>
      <c r="AMY231" s="513"/>
      <c r="AMZ231" s="513"/>
      <c r="ANA231" s="513"/>
      <c r="ANB231" s="513"/>
      <c r="ANC231" s="513"/>
      <c r="AND231" s="513"/>
      <c r="ANE231" s="513"/>
      <c r="ANF231" s="513"/>
      <c r="ANG231" s="513"/>
      <c r="ANH231" s="513"/>
      <c r="ANI231" s="513"/>
      <c r="ANJ231" s="513"/>
      <c r="ANK231" s="513"/>
      <c r="ANL231" s="513"/>
      <c r="ANM231" s="513"/>
      <c r="ANN231" s="513"/>
      <c r="ANO231" s="513"/>
      <c r="ANP231" s="513"/>
      <c r="ANQ231" s="513"/>
      <c r="ANR231" s="513"/>
      <c r="ANS231" s="513"/>
      <c r="ANT231" s="513"/>
      <c r="ANU231" s="513"/>
      <c r="ANV231" s="513"/>
      <c r="ANW231" s="513"/>
      <c r="ANX231" s="513"/>
      <c r="ANY231" s="513"/>
      <c r="ANZ231" s="513"/>
      <c r="AOA231" s="513"/>
      <c r="AOB231" s="513"/>
      <c r="AOC231" s="513"/>
      <c r="AOD231" s="513"/>
      <c r="AOE231" s="513"/>
      <c r="AOF231" s="513"/>
      <c r="AOG231" s="513"/>
      <c r="AOH231" s="513"/>
      <c r="AOI231" s="513"/>
      <c r="AOJ231" s="513"/>
      <c r="AOK231" s="513"/>
      <c r="AOL231" s="513"/>
      <c r="AOM231" s="513"/>
      <c r="AON231" s="513"/>
      <c r="AOO231" s="513"/>
      <c r="AOP231" s="513"/>
      <c r="AOQ231" s="513"/>
      <c r="AOR231" s="513"/>
      <c r="AOS231" s="513"/>
      <c r="AOT231" s="513"/>
      <c r="AOU231" s="513"/>
      <c r="AOV231" s="513"/>
      <c r="AOW231" s="513"/>
      <c r="AOX231" s="513"/>
      <c r="AOY231" s="513"/>
      <c r="AOZ231" s="513"/>
      <c r="APA231" s="513"/>
      <c r="APB231" s="513"/>
      <c r="APC231" s="513"/>
      <c r="APD231" s="513"/>
      <c r="APE231" s="513"/>
      <c r="APF231" s="513"/>
      <c r="APG231" s="513"/>
      <c r="APH231" s="513"/>
      <c r="API231" s="513"/>
      <c r="APJ231" s="513"/>
      <c r="APK231" s="513"/>
      <c r="APL231" s="513"/>
      <c r="APM231" s="513"/>
      <c r="APN231" s="513"/>
      <c r="APO231" s="513"/>
      <c r="APP231" s="513"/>
      <c r="APQ231" s="513"/>
      <c r="APR231" s="513"/>
      <c r="APS231" s="513"/>
      <c r="APT231" s="513"/>
      <c r="APU231" s="513"/>
      <c r="APV231" s="513"/>
      <c r="APW231" s="513"/>
      <c r="APX231" s="513"/>
      <c r="APY231" s="513"/>
      <c r="APZ231" s="513"/>
      <c r="AQA231" s="513"/>
      <c r="AQB231" s="513"/>
      <c r="AQC231" s="513"/>
      <c r="AQD231" s="513"/>
      <c r="AQE231" s="513"/>
      <c r="AQF231" s="513"/>
      <c r="AQG231" s="513"/>
      <c r="AQH231" s="513"/>
      <c r="AQI231" s="513"/>
      <c r="AQJ231" s="513"/>
      <c r="AQK231" s="513"/>
      <c r="AQL231" s="513"/>
      <c r="AQM231" s="513"/>
      <c r="AQN231" s="513"/>
      <c r="AQO231" s="513"/>
      <c r="AQP231" s="513"/>
      <c r="AQQ231" s="513"/>
      <c r="AQR231" s="513"/>
      <c r="AQS231" s="513"/>
      <c r="AQT231" s="513"/>
      <c r="AQU231" s="513"/>
      <c r="AQV231" s="513"/>
      <c r="AQW231" s="513"/>
      <c r="AQX231" s="513"/>
      <c r="AQY231" s="513"/>
      <c r="AQZ231" s="513"/>
      <c r="ARA231" s="513"/>
      <c r="ARB231" s="513"/>
      <c r="ARC231" s="513"/>
      <c r="ARD231" s="513"/>
      <c r="ARE231" s="513"/>
      <c r="ARF231" s="513"/>
      <c r="ARG231" s="513"/>
      <c r="ARH231" s="513"/>
      <c r="ARI231" s="513"/>
      <c r="ARJ231" s="513"/>
      <c r="ARK231" s="513"/>
      <c r="ARL231" s="513"/>
      <c r="ARM231" s="513"/>
      <c r="ARN231" s="513"/>
      <c r="ARO231" s="513"/>
      <c r="ARP231" s="513"/>
      <c r="ARQ231" s="513"/>
      <c r="ARR231" s="513"/>
      <c r="ARS231" s="513"/>
      <c r="ART231" s="513"/>
      <c r="ARU231" s="513"/>
      <c r="ARV231" s="513"/>
      <c r="ARW231" s="513"/>
      <c r="ARX231" s="513"/>
      <c r="ARY231" s="513"/>
      <c r="ARZ231" s="513"/>
      <c r="ASA231" s="513"/>
      <c r="ASB231" s="513"/>
      <c r="ASC231" s="513"/>
      <c r="ASD231" s="513"/>
      <c r="ASE231" s="513"/>
      <c r="ASF231" s="513"/>
      <c r="ASG231" s="513"/>
      <c r="ASH231" s="513"/>
      <c r="ASI231" s="513"/>
      <c r="ASJ231" s="513"/>
      <c r="ASK231" s="513"/>
      <c r="ASL231" s="513"/>
      <c r="ASM231" s="513"/>
      <c r="ASN231" s="513"/>
      <c r="ASO231" s="513"/>
      <c r="ASP231" s="513"/>
      <c r="ASQ231" s="513"/>
      <c r="ASR231" s="513"/>
      <c r="ASS231" s="513"/>
      <c r="AST231" s="513"/>
      <c r="ASU231" s="513"/>
      <c r="ASV231" s="513"/>
      <c r="ASW231" s="513"/>
      <c r="ASX231" s="513"/>
      <c r="ASY231" s="513"/>
      <c r="ASZ231" s="513"/>
      <c r="ATA231" s="513"/>
      <c r="ATB231" s="513"/>
      <c r="ATC231" s="513"/>
      <c r="ATD231" s="513"/>
      <c r="ATE231" s="513"/>
      <c r="ATF231" s="513"/>
      <c r="ATG231" s="513"/>
      <c r="ATH231" s="513"/>
      <c r="ATI231" s="513"/>
      <c r="ATJ231" s="513"/>
      <c r="ATK231" s="513"/>
      <c r="ATL231" s="513"/>
      <c r="ATM231" s="513"/>
      <c r="ATN231" s="513"/>
      <c r="ATO231" s="513"/>
      <c r="ATP231" s="513"/>
      <c r="ATQ231" s="513"/>
      <c r="ATR231" s="513"/>
      <c r="ATS231" s="513"/>
      <c r="ATT231" s="513"/>
      <c r="ATU231" s="513"/>
      <c r="ATV231" s="513"/>
      <c r="ATW231" s="513"/>
      <c r="ATX231" s="513"/>
      <c r="ATY231" s="513"/>
      <c r="ATZ231" s="513"/>
      <c r="AUA231" s="513"/>
      <c r="AUB231" s="513"/>
      <c r="AUC231" s="513"/>
      <c r="AUD231" s="513"/>
      <c r="AUE231" s="513"/>
      <c r="AUF231" s="513"/>
      <c r="AUG231" s="513"/>
      <c r="AUH231" s="513"/>
      <c r="AUI231" s="513"/>
      <c r="AUJ231" s="513"/>
      <c r="AUK231" s="513"/>
      <c r="AUL231" s="513"/>
      <c r="AUM231" s="513"/>
      <c r="AUN231" s="513"/>
      <c r="AUO231" s="513"/>
      <c r="AUP231" s="513"/>
      <c r="AUQ231" s="513"/>
      <c r="AUR231" s="513"/>
      <c r="AUS231" s="513"/>
      <c r="AUT231" s="513"/>
      <c r="AUU231" s="513"/>
      <c r="AUV231" s="513"/>
      <c r="AUW231" s="513"/>
      <c r="AUX231" s="513"/>
      <c r="AUY231" s="513"/>
      <c r="AUZ231" s="513"/>
      <c r="AVA231" s="513"/>
      <c r="AVB231" s="513"/>
      <c r="AVC231" s="513"/>
      <c r="AVD231" s="513"/>
      <c r="AVE231" s="513"/>
      <c r="AVF231" s="513"/>
      <c r="AVG231" s="513"/>
      <c r="AVH231" s="513"/>
      <c r="AVI231" s="513"/>
      <c r="AVJ231" s="513"/>
      <c r="AVK231" s="513"/>
      <c r="AVL231" s="513"/>
      <c r="AVM231" s="513"/>
      <c r="AVN231" s="513"/>
      <c r="AVO231" s="513"/>
      <c r="AVP231" s="513"/>
      <c r="AVQ231" s="513"/>
      <c r="AVR231" s="513"/>
      <c r="AVS231" s="513"/>
      <c r="AVT231" s="513"/>
      <c r="AVU231" s="513"/>
      <c r="AVV231" s="513"/>
      <c r="AVW231" s="513"/>
      <c r="AVX231" s="513"/>
      <c r="AVY231" s="513"/>
      <c r="AVZ231" s="513"/>
      <c r="AWA231" s="513"/>
      <c r="AWB231" s="513"/>
      <c r="AWC231" s="513"/>
      <c r="AWD231" s="513"/>
      <c r="AWE231" s="513"/>
      <c r="AWF231" s="513"/>
      <c r="AWG231" s="513"/>
      <c r="AWH231" s="513"/>
      <c r="AWI231" s="513"/>
      <c r="AWJ231" s="513"/>
      <c r="AWK231" s="513"/>
      <c r="AWL231" s="513"/>
      <c r="AWM231" s="513"/>
      <c r="AWN231" s="513"/>
      <c r="AWO231" s="513"/>
      <c r="AWP231" s="513"/>
      <c r="AWQ231" s="513"/>
      <c r="AWR231" s="513"/>
      <c r="AWS231" s="513"/>
      <c r="AWT231" s="513"/>
      <c r="AWU231" s="513"/>
      <c r="AWV231" s="513"/>
      <c r="AWW231" s="513"/>
      <c r="AWX231" s="513"/>
      <c r="AWY231" s="513"/>
      <c r="AWZ231" s="513"/>
      <c r="AXA231" s="513"/>
      <c r="AXB231" s="513"/>
      <c r="AXC231" s="513"/>
      <c r="AXD231" s="513"/>
      <c r="AXE231" s="513"/>
      <c r="AXF231" s="513"/>
      <c r="AXG231" s="513"/>
      <c r="AXH231" s="513"/>
      <c r="AXI231" s="513"/>
      <c r="AXJ231" s="513"/>
      <c r="AXK231" s="513"/>
      <c r="AXL231" s="513"/>
      <c r="AXM231" s="513"/>
      <c r="AXN231" s="513"/>
      <c r="AXO231" s="513"/>
      <c r="AXP231" s="513"/>
      <c r="AXQ231" s="513"/>
      <c r="AXR231" s="513"/>
      <c r="AXS231" s="513"/>
      <c r="AXT231" s="513"/>
      <c r="AXU231" s="513"/>
      <c r="AXV231" s="513"/>
      <c r="AXW231" s="513"/>
      <c r="AXX231" s="513"/>
      <c r="AXY231" s="513"/>
      <c r="AXZ231" s="513"/>
      <c r="AYA231" s="513"/>
      <c r="AYB231" s="513"/>
      <c r="AYC231" s="513"/>
      <c r="AYD231" s="513"/>
      <c r="AYE231" s="513"/>
      <c r="AYF231" s="513"/>
      <c r="AYG231" s="513"/>
      <c r="AYH231" s="513"/>
      <c r="AYI231" s="513"/>
      <c r="AYJ231" s="513"/>
      <c r="AYK231" s="513"/>
      <c r="AYL231" s="513"/>
      <c r="AYM231" s="513"/>
      <c r="AYN231" s="513"/>
      <c r="AYO231" s="513"/>
      <c r="AYP231" s="513"/>
      <c r="AYQ231" s="513"/>
      <c r="AYR231" s="513"/>
      <c r="AYS231" s="513"/>
      <c r="AYT231" s="513"/>
      <c r="AYU231" s="513"/>
      <c r="AYV231" s="513"/>
      <c r="AYW231" s="513"/>
      <c r="AYX231" s="513"/>
      <c r="AYY231" s="513"/>
      <c r="AYZ231" s="513"/>
      <c r="AZA231" s="513"/>
      <c r="AZB231" s="513"/>
      <c r="AZC231" s="513"/>
      <c r="AZD231" s="513"/>
      <c r="AZE231" s="513"/>
      <c r="AZF231" s="513"/>
      <c r="AZG231" s="513"/>
      <c r="AZH231" s="513"/>
      <c r="AZI231" s="513"/>
      <c r="AZJ231" s="513"/>
      <c r="AZK231" s="513"/>
      <c r="AZL231" s="513"/>
      <c r="AZM231" s="513"/>
      <c r="AZN231" s="513"/>
      <c r="AZO231" s="513"/>
      <c r="AZP231" s="513"/>
      <c r="AZQ231" s="513"/>
      <c r="AZR231" s="513"/>
      <c r="AZS231" s="513"/>
      <c r="AZT231" s="513"/>
      <c r="AZU231" s="513"/>
      <c r="AZV231" s="513"/>
      <c r="AZW231" s="513"/>
      <c r="AZX231" s="513"/>
      <c r="AZY231" s="513"/>
      <c r="AZZ231" s="513"/>
      <c r="BAA231" s="513"/>
      <c r="BAB231" s="513"/>
      <c r="BAC231" s="513"/>
      <c r="BAD231" s="513"/>
      <c r="BAE231" s="513"/>
      <c r="BAF231" s="513"/>
      <c r="BAG231" s="513"/>
      <c r="BAH231" s="513"/>
      <c r="BAI231" s="513"/>
      <c r="BAJ231" s="513"/>
      <c r="BAK231" s="513"/>
      <c r="BAL231" s="513"/>
      <c r="BAM231" s="513"/>
      <c r="BAN231" s="513"/>
      <c r="BAO231" s="513"/>
      <c r="BAP231" s="513"/>
      <c r="BAQ231" s="513"/>
      <c r="BAR231" s="513"/>
      <c r="BAS231" s="513"/>
      <c r="BAT231" s="513"/>
      <c r="BAU231" s="513"/>
      <c r="BAV231" s="513"/>
      <c r="BAW231" s="513"/>
      <c r="BAX231" s="513"/>
      <c r="BAY231" s="513"/>
      <c r="BAZ231" s="513"/>
      <c r="BBA231" s="513"/>
      <c r="BBB231" s="513"/>
      <c r="BBC231" s="513"/>
      <c r="BBD231" s="513"/>
      <c r="BBE231" s="513"/>
      <c r="BBF231" s="513"/>
      <c r="BBG231" s="513"/>
      <c r="BBH231" s="513"/>
      <c r="BBI231" s="513"/>
      <c r="BBJ231" s="513"/>
      <c r="BBK231" s="513"/>
      <c r="BBL231" s="513"/>
      <c r="BBM231" s="513"/>
      <c r="BBN231" s="513"/>
      <c r="BBO231" s="513"/>
      <c r="BBP231" s="513"/>
      <c r="BBQ231" s="513"/>
      <c r="BBR231" s="513"/>
      <c r="BBS231" s="513"/>
      <c r="BBT231" s="513"/>
      <c r="BBU231" s="513"/>
      <c r="BBV231" s="513"/>
      <c r="BBW231" s="513"/>
      <c r="BBX231" s="513"/>
      <c r="BBY231" s="513"/>
      <c r="BBZ231" s="513"/>
      <c r="BCA231" s="513"/>
      <c r="BCB231" s="513"/>
      <c r="BCC231" s="513"/>
      <c r="BCD231" s="513"/>
      <c r="BCE231" s="513"/>
      <c r="BCF231" s="513"/>
      <c r="BCG231" s="513"/>
      <c r="BCH231" s="513"/>
      <c r="BCI231" s="513"/>
      <c r="BCJ231" s="513"/>
      <c r="BCK231" s="513"/>
      <c r="BCL231" s="513"/>
      <c r="BCM231" s="513"/>
      <c r="BCN231" s="513"/>
      <c r="BCO231" s="513"/>
      <c r="BCP231" s="513"/>
      <c r="BCQ231" s="513"/>
      <c r="BCR231" s="513"/>
      <c r="BCS231" s="513"/>
      <c r="BCT231" s="513"/>
      <c r="BCU231" s="513"/>
      <c r="BCV231" s="513"/>
      <c r="BCW231" s="513"/>
      <c r="BCX231" s="513"/>
      <c r="BCY231" s="513"/>
      <c r="BCZ231" s="513"/>
      <c r="BDA231" s="513"/>
      <c r="BDB231" s="513"/>
      <c r="BDC231" s="513"/>
      <c r="BDD231" s="513"/>
      <c r="BDE231" s="513"/>
      <c r="BDF231" s="513"/>
      <c r="BDG231" s="513"/>
      <c r="BDH231" s="513"/>
      <c r="BDI231" s="513"/>
      <c r="BDJ231" s="513"/>
      <c r="BDK231" s="513"/>
      <c r="BDL231" s="513"/>
      <c r="BDM231" s="513"/>
      <c r="BDN231" s="513"/>
      <c r="BDO231" s="513"/>
      <c r="BDP231" s="513"/>
      <c r="BDQ231" s="513"/>
      <c r="BDR231" s="513"/>
      <c r="BDS231" s="513"/>
      <c r="BDT231" s="513"/>
      <c r="BDU231" s="513"/>
      <c r="BDV231" s="513"/>
      <c r="BDW231" s="513"/>
      <c r="BDX231" s="513"/>
      <c r="BDY231" s="513"/>
      <c r="BDZ231" s="513"/>
      <c r="BEA231" s="513"/>
      <c r="BEB231" s="513"/>
      <c r="BEC231" s="513"/>
      <c r="BED231" s="513"/>
      <c r="BEE231" s="513"/>
      <c r="BEF231" s="513"/>
      <c r="BEG231" s="513"/>
      <c r="BEH231" s="513"/>
      <c r="BEI231" s="513"/>
      <c r="BEJ231" s="513"/>
      <c r="BEK231" s="513"/>
      <c r="BEL231" s="513"/>
      <c r="BEM231" s="513"/>
      <c r="BEN231" s="513"/>
      <c r="BEO231" s="513"/>
      <c r="BEP231" s="513"/>
      <c r="BEQ231" s="513"/>
      <c r="BER231" s="513"/>
      <c r="BES231" s="513"/>
      <c r="BET231" s="513"/>
      <c r="BEU231" s="513"/>
      <c r="BEV231" s="513"/>
      <c r="BEW231" s="513"/>
      <c r="BEX231" s="513"/>
      <c r="BEY231" s="513"/>
      <c r="BEZ231" s="513"/>
      <c r="BFA231" s="513"/>
      <c r="BFB231" s="513"/>
      <c r="BFC231" s="513"/>
      <c r="BFD231" s="513"/>
      <c r="BFE231" s="513"/>
      <c r="BFF231" s="513"/>
      <c r="BFG231" s="513"/>
      <c r="BFH231" s="513"/>
      <c r="BFI231" s="513"/>
      <c r="BFJ231" s="513"/>
      <c r="BFK231" s="513"/>
      <c r="BFL231" s="513"/>
      <c r="BFM231" s="513"/>
      <c r="BFN231" s="513"/>
      <c r="BFO231" s="513"/>
      <c r="BFP231" s="513"/>
      <c r="BFQ231" s="513"/>
      <c r="BFR231" s="513"/>
      <c r="BFS231" s="513"/>
      <c r="BFT231" s="513"/>
      <c r="BFU231" s="513"/>
      <c r="BFV231" s="513"/>
      <c r="BFW231" s="513"/>
      <c r="BFX231" s="513"/>
      <c r="BFY231" s="513"/>
      <c r="BFZ231" s="513"/>
      <c r="BGA231" s="513"/>
      <c r="BGB231" s="513"/>
      <c r="BGC231" s="513"/>
      <c r="BGD231" s="513"/>
      <c r="BGE231" s="513"/>
      <c r="BGF231" s="513"/>
      <c r="BGG231" s="513"/>
      <c r="BGH231" s="513"/>
      <c r="BGI231" s="513"/>
      <c r="BGJ231" s="513"/>
      <c r="BGK231" s="513"/>
      <c r="BGL231" s="513"/>
      <c r="BGM231" s="513"/>
      <c r="BGN231" s="513"/>
      <c r="BGO231" s="513"/>
      <c r="BGP231" s="513"/>
      <c r="BGQ231" s="513"/>
      <c r="BGR231" s="513"/>
      <c r="BGS231" s="513"/>
      <c r="BGT231" s="513"/>
      <c r="BGU231" s="513"/>
      <c r="BGV231" s="513"/>
      <c r="BGW231" s="513"/>
      <c r="BGX231" s="513"/>
      <c r="BGY231" s="513"/>
      <c r="BGZ231" s="513"/>
      <c r="BHA231" s="513"/>
      <c r="BHB231" s="513"/>
      <c r="BHC231" s="513"/>
      <c r="BHD231" s="513"/>
      <c r="BHE231" s="513"/>
      <c r="BHF231" s="513"/>
      <c r="BHG231" s="513"/>
      <c r="BHH231" s="513"/>
      <c r="BHI231" s="513"/>
      <c r="BHJ231" s="513"/>
      <c r="BHK231" s="513"/>
      <c r="BHL231" s="513"/>
      <c r="BHM231" s="513"/>
      <c r="BHN231" s="513"/>
      <c r="BHO231" s="513"/>
      <c r="BHP231" s="513"/>
      <c r="BHQ231" s="513"/>
      <c r="BHR231" s="513"/>
      <c r="BHS231" s="513"/>
      <c r="BHT231" s="513"/>
      <c r="BHU231" s="513"/>
      <c r="BHV231" s="513"/>
      <c r="BHW231" s="513"/>
      <c r="BHX231" s="513"/>
      <c r="BHY231" s="513"/>
      <c r="BHZ231" s="513"/>
      <c r="BIA231" s="513"/>
      <c r="BIB231" s="513"/>
      <c r="BIC231" s="513"/>
      <c r="BID231" s="513"/>
      <c r="BIE231" s="513"/>
      <c r="BIF231" s="513"/>
      <c r="BIG231" s="513"/>
      <c r="BIH231" s="513"/>
      <c r="BII231" s="513"/>
      <c r="BIJ231" s="513"/>
      <c r="BIK231" s="513"/>
      <c r="BIL231" s="513"/>
      <c r="BIM231" s="513"/>
      <c r="BIN231" s="513"/>
      <c r="BIO231" s="513"/>
      <c r="BIP231" s="513"/>
      <c r="BIQ231" s="513"/>
      <c r="BIR231" s="513"/>
      <c r="BIS231" s="513"/>
      <c r="BIT231" s="513"/>
      <c r="BIU231" s="513"/>
      <c r="BIV231" s="513"/>
      <c r="BIW231" s="513"/>
      <c r="BIX231" s="513"/>
      <c r="BIY231" s="513"/>
      <c r="BIZ231" s="513"/>
      <c r="BJA231" s="513"/>
      <c r="BJB231" s="513"/>
      <c r="BJC231" s="513"/>
      <c r="BJD231" s="513"/>
      <c r="BJE231" s="513"/>
      <c r="BJF231" s="513"/>
      <c r="BJG231" s="513"/>
      <c r="BJH231" s="513"/>
      <c r="BJI231" s="513"/>
      <c r="BJJ231" s="513"/>
      <c r="BJK231" s="513"/>
      <c r="BJL231" s="513"/>
      <c r="BJM231" s="513"/>
      <c r="BJN231" s="513"/>
      <c r="BJO231" s="513"/>
      <c r="BJP231" s="513"/>
      <c r="BJQ231" s="513"/>
      <c r="BJR231" s="513"/>
      <c r="BJS231" s="513"/>
      <c r="BJT231" s="513"/>
      <c r="BJU231" s="513"/>
      <c r="BJV231" s="513"/>
      <c r="BJW231" s="513"/>
      <c r="BJX231" s="513"/>
      <c r="BJY231" s="513"/>
      <c r="BJZ231" s="513"/>
      <c r="BKA231" s="513"/>
      <c r="BKB231" s="513"/>
      <c r="BKC231" s="513"/>
      <c r="BKD231" s="513"/>
      <c r="BKE231" s="513"/>
      <c r="BKF231" s="513"/>
      <c r="BKG231" s="513"/>
      <c r="BKH231" s="513"/>
      <c r="BKI231" s="513"/>
      <c r="BKJ231" s="513"/>
      <c r="BKK231" s="513"/>
      <c r="BKL231" s="513"/>
      <c r="BKM231" s="513"/>
      <c r="BKN231" s="513"/>
      <c r="BKO231" s="513"/>
      <c r="BKP231" s="513"/>
      <c r="BKQ231" s="513"/>
      <c r="BKR231" s="513"/>
      <c r="BKS231" s="513"/>
      <c r="BKT231" s="513"/>
      <c r="BKU231" s="513"/>
      <c r="BKV231" s="513"/>
      <c r="BKW231" s="513"/>
      <c r="BKX231" s="513"/>
      <c r="BKY231" s="513"/>
      <c r="BKZ231" s="513"/>
      <c r="BLA231" s="513"/>
      <c r="BLB231" s="513"/>
      <c r="BLC231" s="513"/>
      <c r="BLD231" s="513"/>
      <c r="BLE231" s="513"/>
      <c r="BLF231" s="513"/>
      <c r="BLG231" s="513"/>
      <c r="BLH231" s="513"/>
      <c r="BLI231" s="513"/>
      <c r="BLJ231" s="513"/>
      <c r="BLK231" s="513"/>
      <c r="BLL231" s="513"/>
      <c r="BLM231" s="513"/>
      <c r="BLN231" s="513"/>
      <c r="BLO231" s="513"/>
      <c r="BLP231" s="513"/>
      <c r="BLQ231" s="513"/>
      <c r="BLR231" s="513"/>
      <c r="BLS231" s="513"/>
      <c r="BLT231" s="513"/>
      <c r="BLU231" s="513"/>
      <c r="BLV231" s="513"/>
      <c r="BLW231" s="513"/>
      <c r="BLX231" s="513"/>
      <c r="BLY231" s="513"/>
      <c r="BLZ231" s="513"/>
      <c r="BMA231" s="513"/>
      <c r="BMB231" s="513"/>
      <c r="BMC231" s="513"/>
      <c r="BMD231" s="513"/>
      <c r="BME231" s="513"/>
      <c r="BMF231" s="513"/>
      <c r="BMG231" s="513"/>
      <c r="BMH231" s="513"/>
      <c r="BMI231" s="513"/>
      <c r="BMJ231" s="513"/>
      <c r="BMK231" s="513"/>
      <c r="BML231" s="513"/>
      <c r="BMM231" s="513"/>
      <c r="BMN231" s="513"/>
      <c r="BMO231" s="513"/>
      <c r="BMP231" s="513"/>
      <c r="BMQ231" s="513"/>
      <c r="BMR231" s="513"/>
      <c r="BMS231" s="513"/>
      <c r="BMT231" s="513"/>
      <c r="BMU231" s="513"/>
      <c r="BMV231" s="513"/>
      <c r="BMW231" s="513"/>
      <c r="BMX231" s="513"/>
      <c r="BMY231" s="513"/>
      <c r="BMZ231" s="513"/>
      <c r="BNA231" s="513"/>
      <c r="BNB231" s="513"/>
      <c r="BNC231" s="513"/>
      <c r="BND231" s="513"/>
      <c r="BNE231" s="513"/>
      <c r="BNF231" s="513"/>
      <c r="BNG231" s="513"/>
      <c r="BNH231" s="513"/>
      <c r="BNI231" s="513"/>
      <c r="BNJ231" s="513"/>
      <c r="BNK231" s="513"/>
      <c r="BNL231" s="513"/>
      <c r="BNM231" s="513"/>
      <c r="BNN231" s="513"/>
      <c r="BNO231" s="513"/>
      <c r="BNP231" s="513"/>
      <c r="BNQ231" s="513"/>
      <c r="BNR231" s="513"/>
      <c r="BNS231" s="513"/>
      <c r="BNT231" s="513"/>
      <c r="BNU231" s="513"/>
      <c r="BNV231" s="513"/>
      <c r="BNW231" s="513"/>
      <c r="BNX231" s="513"/>
      <c r="BNY231" s="513"/>
      <c r="BNZ231" s="513"/>
      <c r="BOA231" s="513"/>
      <c r="BOB231" s="513"/>
      <c r="BOC231" s="513"/>
      <c r="BOD231" s="513"/>
      <c r="BOE231" s="513"/>
      <c r="BOF231" s="513"/>
      <c r="BOG231" s="513"/>
      <c r="BOH231" s="513"/>
      <c r="BOI231" s="513"/>
      <c r="BOJ231" s="513"/>
      <c r="BOK231" s="513"/>
      <c r="BOL231" s="513"/>
      <c r="BOM231" s="513"/>
      <c r="BON231" s="513"/>
      <c r="BOO231" s="513"/>
      <c r="BOP231" s="513"/>
      <c r="BOQ231" s="513"/>
      <c r="BOR231" s="513"/>
      <c r="BOS231" s="513"/>
      <c r="BOT231" s="513"/>
      <c r="BOU231" s="513"/>
      <c r="BOV231" s="513"/>
      <c r="BOW231" s="513"/>
      <c r="BOX231" s="513"/>
      <c r="BOY231" s="513"/>
      <c r="BOZ231" s="513"/>
      <c r="BPA231" s="513"/>
      <c r="BPB231" s="513"/>
      <c r="BPC231" s="513"/>
      <c r="BPD231" s="513"/>
      <c r="BPE231" s="513"/>
      <c r="BPF231" s="513"/>
      <c r="BPG231" s="513"/>
      <c r="BPH231" s="513"/>
      <c r="BPI231" s="513"/>
      <c r="BPJ231" s="513"/>
      <c r="BPK231" s="513"/>
      <c r="BPL231" s="513"/>
      <c r="BPM231" s="513"/>
      <c r="BPN231" s="513"/>
      <c r="BPO231" s="513"/>
      <c r="BPP231" s="513"/>
      <c r="BPQ231" s="513"/>
      <c r="BPR231" s="513"/>
      <c r="BPS231" s="513"/>
      <c r="BPT231" s="513"/>
      <c r="BPU231" s="513"/>
      <c r="BPV231" s="513"/>
      <c r="BPW231" s="513"/>
      <c r="BPX231" s="513"/>
      <c r="BPY231" s="513"/>
      <c r="BPZ231" s="513"/>
      <c r="BQA231" s="513"/>
      <c r="BQB231" s="513"/>
      <c r="BQC231" s="513"/>
      <c r="BQD231" s="513"/>
      <c r="BQE231" s="513"/>
      <c r="BQF231" s="513"/>
      <c r="BQG231" s="513"/>
      <c r="BQH231" s="513"/>
      <c r="BQI231" s="513"/>
      <c r="BQJ231" s="513"/>
      <c r="BQK231" s="513"/>
      <c r="BQL231" s="513"/>
      <c r="BQM231" s="513"/>
      <c r="BQN231" s="513"/>
      <c r="BQO231" s="513"/>
      <c r="BQP231" s="513"/>
      <c r="BQQ231" s="513"/>
      <c r="BQR231" s="513"/>
      <c r="BQS231" s="513"/>
      <c r="BQT231" s="513"/>
      <c r="BQU231" s="513"/>
      <c r="BQV231" s="513"/>
      <c r="BQW231" s="513"/>
      <c r="BQX231" s="513"/>
      <c r="BQY231" s="513"/>
      <c r="BQZ231" s="513"/>
      <c r="BRA231" s="513"/>
      <c r="BRB231" s="513"/>
      <c r="BRC231" s="513"/>
      <c r="BRD231" s="513"/>
      <c r="BRE231" s="513"/>
      <c r="BRF231" s="513"/>
      <c r="BRG231" s="513"/>
      <c r="BRH231" s="513"/>
      <c r="BRI231" s="513"/>
      <c r="BRJ231" s="513"/>
      <c r="BRK231" s="513"/>
      <c r="BRL231" s="513"/>
      <c r="BRM231" s="513"/>
      <c r="BRN231" s="513"/>
      <c r="BRO231" s="513"/>
      <c r="BRP231" s="513"/>
      <c r="BRQ231" s="513"/>
      <c r="BRR231" s="513"/>
      <c r="BRS231" s="513"/>
      <c r="BRT231" s="513"/>
      <c r="BRU231" s="513"/>
      <c r="BRV231" s="513"/>
      <c r="BRW231" s="513"/>
      <c r="BRX231" s="513"/>
      <c r="BRY231" s="513"/>
      <c r="BRZ231" s="513"/>
      <c r="BSA231" s="513"/>
      <c r="BSB231" s="513"/>
      <c r="BSC231" s="513"/>
      <c r="BSD231" s="513"/>
      <c r="BSE231" s="513"/>
      <c r="BSF231" s="513"/>
      <c r="BSG231" s="513"/>
      <c r="BSH231" s="513"/>
      <c r="BSI231" s="513"/>
      <c r="BSJ231" s="513"/>
      <c r="BSK231" s="513"/>
      <c r="BSL231" s="513"/>
      <c r="BSM231" s="513"/>
      <c r="BSN231" s="513"/>
      <c r="BSO231" s="513"/>
      <c r="BSP231" s="513"/>
      <c r="BSQ231" s="513"/>
      <c r="BSR231" s="513"/>
      <c r="BSS231" s="513"/>
      <c r="BST231" s="513"/>
      <c r="BSU231" s="513"/>
      <c r="BSV231" s="513"/>
      <c r="BSW231" s="513"/>
      <c r="BSX231" s="513"/>
      <c r="BSY231" s="513"/>
      <c r="BSZ231" s="513"/>
      <c r="BTA231" s="513"/>
      <c r="BTB231" s="513"/>
      <c r="BTC231" s="513"/>
      <c r="BTD231" s="513"/>
      <c r="BTE231" s="513"/>
      <c r="BTF231" s="513"/>
      <c r="BTG231" s="513"/>
      <c r="BTH231" s="513"/>
      <c r="BTI231" s="513"/>
      <c r="BTJ231" s="513"/>
      <c r="BTK231" s="513"/>
      <c r="BTL231" s="513"/>
      <c r="BTM231" s="513"/>
      <c r="BTN231" s="513"/>
      <c r="BTO231" s="513"/>
      <c r="BTP231" s="513"/>
      <c r="BTQ231" s="513"/>
      <c r="BTR231" s="513"/>
      <c r="BTS231" s="513"/>
      <c r="BTT231" s="513"/>
      <c r="BTU231" s="513"/>
      <c r="BTV231" s="513"/>
      <c r="BTW231" s="513"/>
      <c r="BTX231" s="513"/>
      <c r="BTY231" s="513"/>
      <c r="BTZ231" s="513"/>
      <c r="BUA231" s="513"/>
      <c r="BUB231" s="513"/>
      <c r="BUC231" s="513"/>
      <c r="BUD231" s="513"/>
      <c r="BUE231" s="513"/>
      <c r="BUF231" s="513"/>
      <c r="BUG231" s="513"/>
      <c r="BUH231" s="513"/>
      <c r="BUI231" s="513"/>
      <c r="BUJ231" s="513"/>
      <c r="BUK231" s="513"/>
      <c r="BUL231" s="513"/>
      <c r="BUM231" s="513"/>
      <c r="BUN231" s="513"/>
      <c r="BUO231" s="513"/>
      <c r="BUP231" s="513"/>
      <c r="BUQ231" s="513"/>
      <c r="BUR231" s="513"/>
      <c r="BUS231" s="513"/>
      <c r="BUT231" s="513"/>
      <c r="BUU231" s="513"/>
      <c r="BUV231" s="513"/>
      <c r="BUW231" s="513"/>
      <c r="BUX231" s="513"/>
      <c r="BUY231" s="513"/>
      <c r="BUZ231" s="513"/>
      <c r="BVA231" s="513"/>
      <c r="BVB231" s="513"/>
      <c r="BVC231" s="513"/>
      <c r="BVD231" s="513"/>
      <c r="BVE231" s="513"/>
      <c r="BVF231" s="513"/>
      <c r="BVG231" s="513"/>
      <c r="BVH231" s="513"/>
      <c r="BVI231" s="513"/>
      <c r="BVJ231" s="513"/>
      <c r="BVK231" s="513"/>
      <c r="BVL231" s="513"/>
      <c r="BVM231" s="513"/>
      <c r="BVN231" s="513"/>
      <c r="BVO231" s="513"/>
      <c r="BVP231" s="513"/>
      <c r="BVQ231" s="513"/>
      <c r="BVR231" s="513"/>
      <c r="BVS231" s="513"/>
      <c r="BVT231" s="513"/>
      <c r="BVU231" s="513"/>
      <c r="BVV231" s="513"/>
      <c r="BVW231" s="513"/>
      <c r="BVX231" s="513"/>
      <c r="BVY231" s="513"/>
      <c r="BVZ231" s="513"/>
      <c r="BWA231" s="513"/>
      <c r="BWB231" s="513"/>
      <c r="BWC231" s="513"/>
      <c r="BWD231" s="513"/>
      <c r="BWE231" s="513"/>
      <c r="BWF231" s="513"/>
      <c r="BWG231" s="513"/>
      <c r="BWH231" s="513"/>
      <c r="BWI231" s="513"/>
      <c r="BWJ231" s="513"/>
      <c r="BWK231" s="513"/>
      <c r="BWL231" s="513"/>
      <c r="BWM231" s="513"/>
      <c r="BWN231" s="513"/>
      <c r="BWO231" s="513"/>
      <c r="BWP231" s="513"/>
      <c r="BWQ231" s="513"/>
    </row>
    <row r="232" spans="1:1967" ht="102" customHeight="1">
      <c r="A232" s="9" t="s">
        <v>11227</v>
      </c>
      <c r="B232" s="100" t="s">
        <v>97</v>
      </c>
      <c r="C232" s="9" t="s">
        <v>734</v>
      </c>
      <c r="D232" s="3" t="s">
        <v>226</v>
      </c>
      <c r="E232" s="3" t="s">
        <v>212</v>
      </c>
      <c r="F232" s="53"/>
      <c r="G232" s="3" t="s">
        <v>385</v>
      </c>
      <c r="H232" s="20">
        <v>0.5</v>
      </c>
      <c r="I232" s="34">
        <v>470000000</v>
      </c>
      <c r="J232" s="21" t="s">
        <v>1316</v>
      </c>
      <c r="K232" s="19" t="s">
        <v>11224</v>
      </c>
      <c r="L232" s="137" t="s">
        <v>3404</v>
      </c>
      <c r="M232" s="140" t="s">
        <v>383</v>
      </c>
      <c r="N232" s="358" t="s">
        <v>11225</v>
      </c>
      <c r="O232" s="3" t="s">
        <v>11123</v>
      </c>
      <c r="P232" s="7" t="s">
        <v>1340</v>
      </c>
      <c r="Q232" s="3" t="s">
        <v>1188</v>
      </c>
      <c r="R232" s="77">
        <v>124</v>
      </c>
      <c r="S232" s="467">
        <v>8700</v>
      </c>
      <c r="T232" s="83">
        <v>0</v>
      </c>
      <c r="U232" s="83">
        <f>T232*1.12</f>
        <v>0</v>
      </c>
      <c r="V232" s="9" t="s">
        <v>1327</v>
      </c>
      <c r="W232" s="152" t="s">
        <v>1396</v>
      </c>
      <c r="X232" s="9" t="s">
        <v>11471</v>
      </c>
      <c r="Y232" s="513"/>
      <c r="Z232" s="513"/>
      <c r="AA232" s="513"/>
      <c r="AB232" s="513"/>
      <c r="AC232" s="513"/>
      <c r="AD232" s="513"/>
      <c r="AE232" s="513"/>
      <c r="AF232" s="513"/>
      <c r="AG232" s="513"/>
      <c r="AH232" s="513"/>
      <c r="AI232" s="513"/>
      <c r="AJ232" s="513"/>
      <c r="AK232" s="513"/>
      <c r="AL232" s="513"/>
      <c r="AM232" s="513"/>
      <c r="AN232" s="513"/>
      <c r="AO232" s="513"/>
      <c r="AP232" s="513"/>
      <c r="AQ232" s="513"/>
      <c r="AR232" s="513"/>
      <c r="AS232" s="513"/>
      <c r="AT232" s="513"/>
      <c r="AU232" s="513"/>
      <c r="AV232" s="513"/>
      <c r="AW232" s="513"/>
      <c r="AX232" s="513"/>
      <c r="AY232" s="513"/>
      <c r="AZ232" s="513"/>
      <c r="BA232" s="513"/>
      <c r="BB232" s="513"/>
      <c r="BC232" s="513"/>
      <c r="BD232" s="513"/>
      <c r="BE232" s="513"/>
      <c r="BF232" s="513"/>
      <c r="BG232" s="513"/>
      <c r="BH232" s="513"/>
      <c r="BI232" s="513"/>
      <c r="BJ232" s="513"/>
      <c r="BK232" s="513"/>
      <c r="BL232" s="513"/>
      <c r="BM232" s="513"/>
      <c r="BN232" s="513"/>
      <c r="BO232" s="513"/>
      <c r="BP232" s="513"/>
      <c r="BQ232" s="513"/>
      <c r="BR232" s="513"/>
      <c r="BS232" s="513"/>
      <c r="BT232" s="513"/>
      <c r="BU232" s="513"/>
      <c r="BV232" s="513"/>
      <c r="BW232" s="513"/>
      <c r="BX232" s="513"/>
      <c r="BY232" s="513"/>
      <c r="BZ232" s="513"/>
      <c r="CA232" s="513"/>
      <c r="CB232" s="513"/>
      <c r="CC232" s="513"/>
      <c r="CD232" s="513"/>
      <c r="CE232" s="513"/>
      <c r="CF232" s="513"/>
      <c r="CG232" s="513"/>
      <c r="CH232" s="513"/>
      <c r="CI232" s="513"/>
      <c r="CJ232" s="513"/>
      <c r="CK232" s="513"/>
      <c r="CL232" s="513"/>
      <c r="CM232" s="513"/>
      <c r="CN232" s="513"/>
      <c r="CO232" s="513"/>
      <c r="CP232" s="513"/>
      <c r="CQ232" s="513"/>
      <c r="CR232" s="513"/>
      <c r="CS232" s="513"/>
      <c r="CT232" s="513"/>
      <c r="CU232" s="513"/>
      <c r="CV232" s="513"/>
      <c r="CW232" s="513"/>
      <c r="CX232" s="513"/>
      <c r="CY232" s="513"/>
      <c r="CZ232" s="513"/>
      <c r="DA232" s="513"/>
      <c r="DB232" s="513"/>
      <c r="DC232" s="513"/>
      <c r="DD232" s="513"/>
      <c r="DE232" s="513"/>
      <c r="DF232" s="513"/>
      <c r="DG232" s="513"/>
      <c r="DH232" s="513"/>
      <c r="DI232" s="513"/>
      <c r="DJ232" s="513"/>
      <c r="DK232" s="513"/>
      <c r="DL232" s="513"/>
      <c r="DM232" s="513"/>
      <c r="DN232" s="513"/>
      <c r="DO232" s="513"/>
      <c r="DP232" s="513"/>
      <c r="DQ232" s="513"/>
      <c r="DR232" s="513"/>
      <c r="DS232" s="513"/>
      <c r="DT232" s="513"/>
      <c r="DU232" s="513"/>
      <c r="DV232" s="513"/>
      <c r="DW232" s="513"/>
      <c r="DX232" s="513"/>
      <c r="DY232" s="513"/>
      <c r="DZ232" s="513"/>
      <c r="EA232" s="513"/>
      <c r="EB232" s="513"/>
      <c r="EC232" s="513"/>
      <c r="ED232" s="513"/>
      <c r="EE232" s="513"/>
      <c r="EF232" s="513"/>
      <c r="EG232" s="513"/>
      <c r="EH232" s="513"/>
      <c r="EI232" s="513"/>
      <c r="EJ232" s="513"/>
      <c r="EK232" s="513"/>
      <c r="EL232" s="513"/>
      <c r="EM232" s="513"/>
      <c r="EN232" s="513"/>
      <c r="EO232" s="513"/>
      <c r="EP232" s="513"/>
      <c r="EQ232" s="513"/>
      <c r="ER232" s="513"/>
      <c r="ES232" s="513"/>
      <c r="ET232" s="513"/>
      <c r="EU232" s="513"/>
      <c r="EV232" s="513"/>
      <c r="EW232" s="513"/>
      <c r="EX232" s="513"/>
      <c r="EY232" s="513"/>
      <c r="EZ232" s="513"/>
      <c r="FA232" s="513"/>
      <c r="FB232" s="513"/>
      <c r="FC232" s="513"/>
      <c r="FD232" s="513"/>
      <c r="FE232" s="513"/>
      <c r="FF232" s="513"/>
      <c r="FG232" s="513"/>
      <c r="FH232" s="513"/>
      <c r="FI232" s="513"/>
      <c r="FJ232" s="513"/>
      <c r="FK232" s="513"/>
      <c r="FL232" s="513"/>
      <c r="FM232" s="513"/>
      <c r="FN232" s="513"/>
      <c r="FO232" s="513"/>
      <c r="FP232" s="513"/>
      <c r="FQ232" s="513"/>
      <c r="FR232" s="513"/>
      <c r="FS232" s="513"/>
      <c r="FT232" s="513"/>
      <c r="FU232" s="513"/>
      <c r="FV232" s="513"/>
      <c r="FW232" s="513"/>
      <c r="FX232" s="513"/>
      <c r="FY232" s="513"/>
      <c r="FZ232" s="513"/>
      <c r="GA232" s="513"/>
      <c r="GB232" s="513"/>
      <c r="GC232" s="513"/>
      <c r="GD232" s="513"/>
      <c r="GE232" s="513"/>
      <c r="GF232" s="513"/>
      <c r="GG232" s="513"/>
      <c r="GH232" s="513"/>
      <c r="GI232" s="513"/>
      <c r="GJ232" s="513"/>
      <c r="GK232" s="513"/>
      <c r="GL232" s="513"/>
      <c r="GM232" s="513"/>
      <c r="GN232" s="513"/>
      <c r="GO232" s="513"/>
      <c r="GP232" s="513"/>
      <c r="GQ232" s="513"/>
      <c r="GR232" s="513"/>
      <c r="GS232" s="513"/>
      <c r="GT232" s="513"/>
      <c r="GU232" s="513"/>
      <c r="GV232" s="513"/>
      <c r="GW232" s="513"/>
      <c r="GX232" s="513"/>
      <c r="GY232" s="513"/>
      <c r="GZ232" s="513"/>
      <c r="HA232" s="513"/>
      <c r="HB232" s="513"/>
      <c r="HC232" s="513"/>
      <c r="HD232" s="513"/>
      <c r="HE232" s="513"/>
      <c r="HF232" s="513"/>
      <c r="HG232" s="513"/>
      <c r="HH232" s="513"/>
      <c r="HI232" s="513"/>
      <c r="HJ232" s="513"/>
      <c r="HK232" s="513"/>
      <c r="HL232" s="513"/>
      <c r="HM232" s="513"/>
      <c r="HN232" s="513"/>
      <c r="HO232" s="513"/>
      <c r="HP232" s="513"/>
      <c r="HQ232" s="513"/>
      <c r="HR232" s="513"/>
      <c r="HS232" s="513"/>
      <c r="HT232" s="513"/>
      <c r="HU232" s="513"/>
      <c r="HV232" s="513"/>
      <c r="HW232" s="513"/>
      <c r="HX232" s="513"/>
      <c r="HY232" s="513"/>
      <c r="HZ232" s="513"/>
      <c r="IA232" s="513"/>
      <c r="IB232" s="513"/>
      <c r="IC232" s="513"/>
      <c r="ID232" s="513"/>
      <c r="IE232" s="513"/>
      <c r="IF232" s="513"/>
      <c r="IG232" s="513"/>
      <c r="IH232" s="513"/>
      <c r="II232" s="513"/>
      <c r="IJ232" s="513"/>
      <c r="IK232" s="513"/>
      <c r="IL232" s="513"/>
      <c r="IM232" s="513"/>
      <c r="IN232" s="513"/>
      <c r="IO232" s="513"/>
      <c r="IP232" s="513"/>
      <c r="IQ232" s="513"/>
      <c r="IR232" s="513"/>
      <c r="IS232" s="513"/>
      <c r="IT232" s="513"/>
      <c r="IU232" s="513"/>
      <c r="IV232" s="513"/>
      <c r="IW232" s="513"/>
      <c r="IX232" s="513"/>
      <c r="IY232" s="513"/>
      <c r="IZ232" s="513"/>
      <c r="JA232" s="513"/>
      <c r="JB232" s="513"/>
      <c r="JC232" s="513"/>
      <c r="JD232" s="513"/>
      <c r="JE232" s="513"/>
      <c r="JF232" s="513"/>
      <c r="JG232" s="513"/>
      <c r="JH232" s="513"/>
      <c r="JI232" s="513"/>
      <c r="JJ232" s="513"/>
      <c r="JK232" s="513"/>
      <c r="JL232" s="513"/>
      <c r="JM232" s="513"/>
      <c r="JN232" s="513"/>
      <c r="JO232" s="513"/>
      <c r="JP232" s="513"/>
      <c r="JQ232" s="513"/>
      <c r="JR232" s="513"/>
      <c r="JS232" s="513"/>
      <c r="JT232" s="513"/>
      <c r="JU232" s="513"/>
      <c r="JV232" s="513"/>
      <c r="JW232" s="513"/>
      <c r="JX232" s="513"/>
      <c r="JY232" s="513"/>
      <c r="JZ232" s="513"/>
      <c r="KA232" s="513"/>
      <c r="KB232" s="513"/>
      <c r="KC232" s="513"/>
      <c r="KD232" s="513"/>
      <c r="KE232" s="513"/>
      <c r="KF232" s="513"/>
      <c r="KG232" s="513"/>
      <c r="KH232" s="513"/>
      <c r="KI232" s="513"/>
      <c r="KJ232" s="513"/>
      <c r="KK232" s="513"/>
      <c r="KL232" s="513"/>
      <c r="KM232" s="513"/>
      <c r="KN232" s="513"/>
      <c r="KO232" s="513"/>
      <c r="KP232" s="513"/>
      <c r="KQ232" s="513"/>
      <c r="KR232" s="513"/>
      <c r="KS232" s="513"/>
      <c r="KT232" s="513"/>
      <c r="KU232" s="513"/>
      <c r="KV232" s="513"/>
      <c r="KW232" s="513"/>
      <c r="KX232" s="513"/>
      <c r="KY232" s="513"/>
      <c r="KZ232" s="513"/>
      <c r="LA232" s="513"/>
      <c r="LB232" s="513"/>
      <c r="LC232" s="513"/>
      <c r="LD232" s="513"/>
      <c r="LE232" s="513"/>
      <c r="LF232" s="513"/>
      <c r="LG232" s="513"/>
      <c r="LH232" s="513"/>
      <c r="LI232" s="513"/>
      <c r="LJ232" s="513"/>
      <c r="LK232" s="513"/>
      <c r="LL232" s="513"/>
      <c r="LM232" s="513"/>
      <c r="LN232" s="513"/>
      <c r="LO232" s="513"/>
      <c r="LP232" s="513"/>
      <c r="LQ232" s="513"/>
      <c r="LR232" s="513"/>
      <c r="LS232" s="513"/>
      <c r="LT232" s="513"/>
      <c r="LU232" s="513"/>
      <c r="LV232" s="513"/>
      <c r="LW232" s="513"/>
      <c r="LX232" s="513"/>
      <c r="LY232" s="513"/>
      <c r="LZ232" s="513"/>
      <c r="MA232" s="513"/>
      <c r="MB232" s="513"/>
      <c r="MC232" s="513"/>
      <c r="MD232" s="513"/>
      <c r="ME232" s="513"/>
      <c r="MF232" s="513"/>
      <c r="MG232" s="513"/>
      <c r="MH232" s="513"/>
      <c r="MI232" s="513"/>
      <c r="MJ232" s="513"/>
      <c r="MK232" s="513"/>
      <c r="ML232" s="513"/>
      <c r="MM232" s="513"/>
      <c r="MN232" s="513"/>
      <c r="MO232" s="513"/>
      <c r="MP232" s="513"/>
      <c r="MQ232" s="513"/>
      <c r="MR232" s="513"/>
      <c r="MS232" s="513"/>
      <c r="MT232" s="513"/>
      <c r="MU232" s="513"/>
      <c r="MV232" s="513"/>
      <c r="MW232" s="513"/>
      <c r="MX232" s="513"/>
      <c r="MY232" s="513"/>
      <c r="MZ232" s="513"/>
      <c r="NA232" s="513"/>
      <c r="NB232" s="513"/>
      <c r="NC232" s="513"/>
      <c r="ND232" s="513"/>
      <c r="NE232" s="513"/>
      <c r="NF232" s="513"/>
      <c r="NG232" s="513"/>
      <c r="NH232" s="513"/>
      <c r="NI232" s="513"/>
      <c r="NJ232" s="513"/>
      <c r="NK232" s="513"/>
      <c r="NL232" s="513"/>
      <c r="NM232" s="513"/>
      <c r="NN232" s="513"/>
      <c r="NO232" s="513"/>
      <c r="NP232" s="513"/>
      <c r="NQ232" s="513"/>
      <c r="NR232" s="513"/>
      <c r="NS232" s="513"/>
      <c r="NT232" s="513"/>
      <c r="NU232" s="513"/>
      <c r="NV232" s="513"/>
      <c r="NW232" s="513"/>
      <c r="NX232" s="513"/>
      <c r="NY232" s="513"/>
      <c r="NZ232" s="513"/>
      <c r="OA232" s="513"/>
      <c r="OB232" s="513"/>
      <c r="OC232" s="513"/>
      <c r="OD232" s="513"/>
      <c r="OE232" s="513"/>
      <c r="OF232" s="513"/>
      <c r="OG232" s="513"/>
      <c r="OH232" s="513"/>
      <c r="OI232" s="513"/>
      <c r="OJ232" s="513"/>
      <c r="OK232" s="513"/>
      <c r="OL232" s="513"/>
      <c r="OM232" s="513"/>
      <c r="ON232" s="513"/>
      <c r="OO232" s="513"/>
      <c r="OP232" s="513"/>
      <c r="OQ232" s="513"/>
      <c r="OR232" s="513"/>
      <c r="OS232" s="513"/>
      <c r="OT232" s="513"/>
      <c r="OU232" s="513"/>
      <c r="OV232" s="513"/>
      <c r="OW232" s="513"/>
      <c r="OX232" s="513"/>
      <c r="OY232" s="513"/>
      <c r="OZ232" s="513"/>
      <c r="PA232" s="513"/>
      <c r="PB232" s="513"/>
      <c r="PC232" s="513"/>
      <c r="PD232" s="513"/>
      <c r="PE232" s="513"/>
      <c r="PF232" s="513"/>
      <c r="PG232" s="513"/>
      <c r="PH232" s="513"/>
      <c r="PI232" s="513"/>
      <c r="PJ232" s="513"/>
      <c r="PK232" s="513"/>
      <c r="PL232" s="513"/>
      <c r="PM232" s="513"/>
      <c r="PN232" s="513"/>
      <c r="PO232" s="513"/>
      <c r="PP232" s="513"/>
      <c r="PQ232" s="513"/>
      <c r="PR232" s="513"/>
      <c r="PS232" s="513"/>
      <c r="PT232" s="513"/>
      <c r="PU232" s="513"/>
      <c r="PV232" s="513"/>
      <c r="PW232" s="513"/>
      <c r="PX232" s="513"/>
      <c r="PY232" s="513"/>
      <c r="PZ232" s="513"/>
      <c r="QA232" s="513"/>
      <c r="QB232" s="513"/>
      <c r="QC232" s="513"/>
      <c r="QD232" s="513"/>
      <c r="QE232" s="513"/>
      <c r="QF232" s="513"/>
      <c r="QG232" s="513"/>
      <c r="QH232" s="513"/>
      <c r="QI232" s="513"/>
      <c r="QJ232" s="513"/>
      <c r="QK232" s="513"/>
      <c r="QL232" s="513"/>
      <c r="QM232" s="513"/>
      <c r="QN232" s="513"/>
      <c r="QO232" s="513"/>
      <c r="QP232" s="513"/>
      <c r="QQ232" s="513"/>
      <c r="QR232" s="513"/>
      <c r="QS232" s="513"/>
      <c r="QT232" s="513"/>
      <c r="QU232" s="513"/>
      <c r="QV232" s="513"/>
      <c r="QW232" s="513"/>
      <c r="QX232" s="513"/>
      <c r="QY232" s="513"/>
      <c r="QZ232" s="513"/>
      <c r="RA232" s="513"/>
      <c r="RB232" s="513"/>
      <c r="RC232" s="513"/>
      <c r="RD232" s="513"/>
      <c r="RE232" s="513"/>
      <c r="RF232" s="513"/>
      <c r="RG232" s="513"/>
      <c r="RH232" s="513"/>
      <c r="RI232" s="513"/>
      <c r="RJ232" s="513"/>
      <c r="RK232" s="513"/>
      <c r="RL232" s="513"/>
      <c r="RM232" s="513"/>
      <c r="RN232" s="513"/>
      <c r="RO232" s="513"/>
      <c r="RP232" s="513"/>
      <c r="RQ232" s="513"/>
      <c r="RR232" s="513"/>
      <c r="RS232" s="513"/>
      <c r="RT232" s="513"/>
      <c r="RU232" s="513"/>
      <c r="RV232" s="513"/>
      <c r="RW232" s="513"/>
      <c r="RX232" s="513"/>
      <c r="RY232" s="513"/>
      <c r="RZ232" s="513"/>
      <c r="SA232" s="513"/>
      <c r="SB232" s="513"/>
      <c r="SC232" s="513"/>
      <c r="SD232" s="513"/>
      <c r="SE232" s="513"/>
      <c r="SF232" s="513"/>
      <c r="SG232" s="513"/>
      <c r="SH232" s="513"/>
      <c r="SI232" s="513"/>
      <c r="SJ232" s="513"/>
      <c r="SK232" s="513"/>
      <c r="SL232" s="513"/>
      <c r="SM232" s="513"/>
      <c r="SN232" s="513"/>
      <c r="SO232" s="513"/>
      <c r="SP232" s="513"/>
      <c r="SQ232" s="513"/>
      <c r="SR232" s="513"/>
      <c r="SS232" s="513"/>
      <c r="ST232" s="513"/>
      <c r="SU232" s="513"/>
      <c r="SV232" s="513"/>
      <c r="SW232" s="513"/>
      <c r="SX232" s="513"/>
      <c r="SY232" s="513"/>
      <c r="SZ232" s="513"/>
      <c r="TA232" s="513"/>
      <c r="TB232" s="513"/>
      <c r="TC232" s="513"/>
      <c r="TD232" s="513"/>
      <c r="TE232" s="513"/>
      <c r="TF232" s="513"/>
      <c r="TG232" s="513"/>
      <c r="TH232" s="513"/>
      <c r="TI232" s="513"/>
      <c r="TJ232" s="513"/>
      <c r="TK232" s="513"/>
      <c r="TL232" s="513"/>
      <c r="TM232" s="513"/>
      <c r="TN232" s="513"/>
      <c r="TO232" s="513"/>
      <c r="TP232" s="513"/>
      <c r="TQ232" s="513"/>
      <c r="TR232" s="513"/>
      <c r="TS232" s="513"/>
      <c r="TT232" s="513"/>
      <c r="TU232" s="513"/>
      <c r="TV232" s="513"/>
      <c r="TW232" s="513"/>
      <c r="TX232" s="513"/>
      <c r="TY232" s="513"/>
      <c r="TZ232" s="513"/>
      <c r="UA232" s="513"/>
      <c r="UB232" s="513"/>
      <c r="UC232" s="513"/>
      <c r="UD232" s="513"/>
      <c r="UE232" s="513"/>
      <c r="UF232" s="513"/>
      <c r="UG232" s="513"/>
      <c r="UH232" s="513"/>
      <c r="UI232" s="513"/>
      <c r="UJ232" s="513"/>
      <c r="UK232" s="513"/>
      <c r="UL232" s="513"/>
      <c r="UM232" s="513"/>
      <c r="UN232" s="513"/>
      <c r="UO232" s="513"/>
      <c r="UP232" s="513"/>
      <c r="UQ232" s="513"/>
      <c r="UR232" s="513"/>
      <c r="US232" s="513"/>
      <c r="UT232" s="513"/>
      <c r="UU232" s="513"/>
      <c r="UV232" s="513"/>
      <c r="UW232" s="513"/>
      <c r="UX232" s="513"/>
      <c r="UY232" s="513"/>
      <c r="UZ232" s="513"/>
      <c r="VA232" s="513"/>
      <c r="VB232" s="513"/>
      <c r="VC232" s="513"/>
      <c r="VD232" s="513"/>
      <c r="VE232" s="513"/>
      <c r="VF232" s="513"/>
      <c r="VG232" s="513"/>
      <c r="VH232" s="513"/>
      <c r="VI232" s="513"/>
      <c r="VJ232" s="513"/>
      <c r="VK232" s="513"/>
      <c r="VL232" s="513"/>
      <c r="VM232" s="513"/>
      <c r="VN232" s="513"/>
      <c r="VO232" s="513"/>
      <c r="VP232" s="513"/>
      <c r="VQ232" s="513"/>
      <c r="VR232" s="513"/>
      <c r="VS232" s="513"/>
      <c r="VT232" s="513"/>
      <c r="VU232" s="513"/>
      <c r="VV232" s="513"/>
      <c r="VW232" s="513"/>
      <c r="VX232" s="513"/>
      <c r="VY232" s="513"/>
      <c r="VZ232" s="513"/>
      <c r="WA232" s="513"/>
      <c r="WB232" s="513"/>
      <c r="WC232" s="513"/>
      <c r="WD232" s="513"/>
      <c r="WE232" s="513"/>
      <c r="WF232" s="513"/>
      <c r="WG232" s="513"/>
      <c r="WH232" s="513"/>
      <c r="WI232" s="513"/>
      <c r="WJ232" s="513"/>
      <c r="WK232" s="513"/>
      <c r="WL232" s="513"/>
      <c r="WM232" s="513"/>
      <c r="WN232" s="513"/>
      <c r="WO232" s="513"/>
      <c r="WP232" s="513"/>
      <c r="WQ232" s="513"/>
      <c r="WR232" s="513"/>
      <c r="WS232" s="513"/>
      <c r="WT232" s="513"/>
      <c r="WU232" s="513"/>
      <c r="WV232" s="513"/>
      <c r="WW232" s="513"/>
      <c r="WX232" s="513"/>
      <c r="WY232" s="513"/>
      <c r="WZ232" s="513"/>
      <c r="XA232" s="513"/>
      <c r="XB232" s="513"/>
      <c r="XC232" s="513"/>
      <c r="XD232" s="513"/>
      <c r="XE232" s="513"/>
      <c r="XF232" s="513"/>
      <c r="XG232" s="513"/>
      <c r="XH232" s="513"/>
      <c r="XI232" s="513"/>
      <c r="XJ232" s="513"/>
      <c r="XK232" s="513"/>
      <c r="XL232" s="513"/>
      <c r="XM232" s="513"/>
      <c r="XN232" s="513"/>
      <c r="XO232" s="513"/>
      <c r="XP232" s="513"/>
      <c r="XQ232" s="513"/>
      <c r="XR232" s="513"/>
      <c r="XS232" s="513"/>
      <c r="XT232" s="513"/>
      <c r="XU232" s="513"/>
      <c r="XV232" s="513"/>
      <c r="XW232" s="513"/>
      <c r="XX232" s="513"/>
      <c r="XY232" s="513"/>
      <c r="XZ232" s="513"/>
      <c r="YA232" s="513"/>
      <c r="YB232" s="513"/>
      <c r="YC232" s="513"/>
      <c r="YD232" s="513"/>
      <c r="YE232" s="513"/>
      <c r="YF232" s="513"/>
      <c r="YG232" s="513"/>
      <c r="YH232" s="513"/>
      <c r="YI232" s="513"/>
      <c r="YJ232" s="513"/>
      <c r="YK232" s="513"/>
      <c r="YL232" s="513"/>
      <c r="YM232" s="513"/>
      <c r="YN232" s="513"/>
      <c r="YO232" s="513"/>
      <c r="YP232" s="513"/>
      <c r="YQ232" s="513"/>
      <c r="YR232" s="513"/>
      <c r="YS232" s="513"/>
      <c r="YT232" s="513"/>
      <c r="YU232" s="513"/>
      <c r="YV232" s="513"/>
      <c r="YW232" s="513"/>
      <c r="YX232" s="513"/>
      <c r="YY232" s="513"/>
      <c r="YZ232" s="513"/>
      <c r="ZA232" s="513"/>
      <c r="ZB232" s="513"/>
      <c r="ZC232" s="513"/>
      <c r="ZD232" s="513"/>
      <c r="ZE232" s="513"/>
      <c r="ZF232" s="513"/>
      <c r="ZG232" s="513"/>
      <c r="ZH232" s="513"/>
      <c r="ZI232" s="513"/>
      <c r="ZJ232" s="513"/>
      <c r="ZK232" s="513"/>
      <c r="ZL232" s="513"/>
      <c r="ZM232" s="513"/>
      <c r="ZN232" s="513"/>
      <c r="ZO232" s="513"/>
      <c r="ZP232" s="513"/>
      <c r="ZQ232" s="513"/>
      <c r="ZR232" s="513"/>
      <c r="ZS232" s="513"/>
      <c r="ZT232" s="513"/>
      <c r="ZU232" s="513"/>
      <c r="ZV232" s="513"/>
      <c r="ZW232" s="513"/>
      <c r="ZX232" s="513"/>
      <c r="ZY232" s="513"/>
      <c r="ZZ232" s="513"/>
      <c r="AAA232" s="513"/>
      <c r="AAB232" s="513"/>
      <c r="AAC232" s="513"/>
      <c r="AAD232" s="513"/>
      <c r="AAE232" s="513"/>
      <c r="AAF232" s="513"/>
      <c r="AAG232" s="513"/>
      <c r="AAH232" s="513"/>
      <c r="AAI232" s="513"/>
      <c r="AAJ232" s="513"/>
      <c r="AAK232" s="513"/>
      <c r="AAL232" s="513"/>
      <c r="AAM232" s="513"/>
      <c r="AAN232" s="513"/>
      <c r="AAO232" s="513"/>
      <c r="AAP232" s="513"/>
      <c r="AAQ232" s="513"/>
      <c r="AAR232" s="513"/>
      <c r="AAS232" s="513"/>
      <c r="AAT232" s="513"/>
      <c r="AAU232" s="513"/>
      <c r="AAV232" s="513"/>
      <c r="AAW232" s="513"/>
      <c r="AAX232" s="513"/>
      <c r="AAY232" s="513"/>
      <c r="AAZ232" s="513"/>
      <c r="ABA232" s="513"/>
      <c r="ABB232" s="513"/>
      <c r="ABC232" s="513"/>
      <c r="ABD232" s="513"/>
      <c r="ABE232" s="513"/>
      <c r="ABF232" s="513"/>
      <c r="ABG232" s="513"/>
      <c r="ABH232" s="513"/>
      <c r="ABI232" s="513"/>
      <c r="ABJ232" s="513"/>
      <c r="ABK232" s="513"/>
      <c r="ABL232" s="513"/>
      <c r="ABM232" s="513"/>
      <c r="ABN232" s="513"/>
      <c r="ABO232" s="513"/>
      <c r="ABP232" s="513"/>
      <c r="ABQ232" s="513"/>
      <c r="ABR232" s="513"/>
      <c r="ABS232" s="513"/>
      <c r="ABT232" s="513"/>
      <c r="ABU232" s="513"/>
      <c r="ABV232" s="513"/>
      <c r="ABW232" s="513"/>
      <c r="ABX232" s="513"/>
      <c r="ABY232" s="513"/>
      <c r="ABZ232" s="513"/>
      <c r="ACA232" s="513"/>
      <c r="ACB232" s="513"/>
      <c r="ACC232" s="513"/>
      <c r="ACD232" s="513"/>
      <c r="ACE232" s="513"/>
      <c r="ACF232" s="513"/>
      <c r="ACG232" s="513"/>
      <c r="ACH232" s="513"/>
      <c r="ACI232" s="513"/>
      <c r="ACJ232" s="513"/>
      <c r="ACK232" s="513"/>
      <c r="ACL232" s="513"/>
      <c r="ACM232" s="513"/>
      <c r="ACN232" s="513"/>
      <c r="ACO232" s="513"/>
      <c r="ACP232" s="513"/>
      <c r="ACQ232" s="513"/>
      <c r="ACR232" s="513"/>
      <c r="ACS232" s="513"/>
      <c r="ACT232" s="513"/>
      <c r="ACU232" s="513"/>
      <c r="ACV232" s="513"/>
      <c r="ACW232" s="513"/>
      <c r="ACX232" s="513"/>
      <c r="ACY232" s="513"/>
      <c r="ACZ232" s="513"/>
      <c r="ADA232" s="513"/>
      <c r="ADB232" s="513"/>
      <c r="ADC232" s="513"/>
      <c r="ADD232" s="513"/>
      <c r="ADE232" s="513"/>
      <c r="ADF232" s="513"/>
      <c r="ADG232" s="513"/>
      <c r="ADH232" s="513"/>
      <c r="ADI232" s="513"/>
      <c r="ADJ232" s="513"/>
      <c r="ADK232" s="513"/>
      <c r="ADL232" s="513"/>
      <c r="ADM232" s="513"/>
      <c r="ADN232" s="513"/>
      <c r="ADO232" s="513"/>
      <c r="ADP232" s="513"/>
      <c r="ADQ232" s="513"/>
      <c r="ADR232" s="513"/>
      <c r="ADS232" s="513"/>
      <c r="ADT232" s="513"/>
      <c r="ADU232" s="513"/>
      <c r="ADV232" s="513"/>
      <c r="ADW232" s="513"/>
      <c r="ADX232" s="513"/>
      <c r="ADY232" s="513"/>
      <c r="ADZ232" s="513"/>
      <c r="AEA232" s="513"/>
      <c r="AEB232" s="513"/>
      <c r="AEC232" s="513"/>
      <c r="AED232" s="513"/>
      <c r="AEE232" s="513"/>
      <c r="AEF232" s="513"/>
      <c r="AEG232" s="513"/>
      <c r="AEH232" s="513"/>
      <c r="AEI232" s="513"/>
      <c r="AEJ232" s="513"/>
      <c r="AEK232" s="513"/>
      <c r="AEL232" s="513"/>
      <c r="AEM232" s="513"/>
      <c r="AEN232" s="513"/>
      <c r="AEO232" s="513"/>
      <c r="AEP232" s="513"/>
      <c r="AEQ232" s="513"/>
      <c r="AER232" s="513"/>
      <c r="AES232" s="513"/>
      <c r="AET232" s="513"/>
      <c r="AEU232" s="513"/>
      <c r="AEV232" s="513"/>
      <c r="AEW232" s="513"/>
      <c r="AEX232" s="513"/>
      <c r="AEY232" s="513"/>
      <c r="AEZ232" s="513"/>
      <c r="AFA232" s="513"/>
      <c r="AFB232" s="513"/>
      <c r="AFC232" s="513"/>
      <c r="AFD232" s="513"/>
      <c r="AFE232" s="513"/>
      <c r="AFF232" s="513"/>
      <c r="AFG232" s="513"/>
      <c r="AFH232" s="513"/>
      <c r="AFI232" s="513"/>
      <c r="AFJ232" s="513"/>
      <c r="AFK232" s="513"/>
      <c r="AFL232" s="513"/>
      <c r="AFM232" s="513"/>
      <c r="AFN232" s="513"/>
      <c r="AFO232" s="513"/>
      <c r="AFP232" s="513"/>
      <c r="AFQ232" s="513"/>
      <c r="AFR232" s="513"/>
      <c r="AFS232" s="513"/>
      <c r="AFT232" s="513"/>
      <c r="AFU232" s="513"/>
      <c r="AFV232" s="513"/>
      <c r="AFW232" s="513"/>
      <c r="AFX232" s="513"/>
      <c r="AFY232" s="513"/>
      <c r="AFZ232" s="513"/>
      <c r="AGA232" s="513"/>
      <c r="AGB232" s="513"/>
      <c r="AGC232" s="513"/>
      <c r="AGD232" s="513"/>
      <c r="AGE232" s="513"/>
      <c r="AGF232" s="513"/>
      <c r="AGG232" s="513"/>
      <c r="AGH232" s="513"/>
      <c r="AGI232" s="513"/>
      <c r="AGJ232" s="513"/>
      <c r="AGK232" s="513"/>
      <c r="AGL232" s="513"/>
      <c r="AGM232" s="513"/>
      <c r="AGN232" s="513"/>
      <c r="AGO232" s="513"/>
      <c r="AGP232" s="513"/>
      <c r="AGQ232" s="513"/>
      <c r="AGR232" s="513"/>
      <c r="AGS232" s="513"/>
      <c r="AGT232" s="513"/>
      <c r="AGU232" s="513"/>
      <c r="AGV232" s="513"/>
      <c r="AGW232" s="513"/>
      <c r="AGX232" s="513"/>
      <c r="AGY232" s="513"/>
      <c r="AGZ232" s="513"/>
      <c r="AHA232" s="513"/>
      <c r="AHB232" s="513"/>
      <c r="AHC232" s="513"/>
      <c r="AHD232" s="513"/>
      <c r="AHE232" s="513"/>
      <c r="AHF232" s="513"/>
      <c r="AHG232" s="513"/>
      <c r="AHH232" s="513"/>
      <c r="AHI232" s="513"/>
      <c r="AHJ232" s="513"/>
      <c r="AHK232" s="513"/>
      <c r="AHL232" s="513"/>
      <c r="AHM232" s="513"/>
      <c r="AHN232" s="513"/>
      <c r="AHO232" s="513"/>
      <c r="AHP232" s="513"/>
      <c r="AHQ232" s="513"/>
      <c r="AHR232" s="513"/>
      <c r="AHS232" s="513"/>
      <c r="AHT232" s="513"/>
      <c r="AHU232" s="513"/>
      <c r="AHV232" s="513"/>
      <c r="AHW232" s="513"/>
      <c r="AHX232" s="513"/>
      <c r="AHY232" s="513"/>
      <c r="AHZ232" s="513"/>
      <c r="AIA232" s="513"/>
      <c r="AIB232" s="513"/>
      <c r="AIC232" s="513"/>
      <c r="AID232" s="513"/>
      <c r="AIE232" s="513"/>
      <c r="AIF232" s="513"/>
      <c r="AIG232" s="513"/>
      <c r="AIH232" s="513"/>
      <c r="AII232" s="513"/>
      <c r="AIJ232" s="513"/>
      <c r="AIK232" s="513"/>
      <c r="AIL232" s="513"/>
      <c r="AIM232" s="513"/>
      <c r="AIN232" s="513"/>
      <c r="AIO232" s="513"/>
      <c r="AIP232" s="513"/>
      <c r="AIQ232" s="513"/>
      <c r="AIR232" s="513"/>
      <c r="AIS232" s="513"/>
      <c r="AIT232" s="513"/>
      <c r="AIU232" s="513"/>
      <c r="AIV232" s="513"/>
      <c r="AIW232" s="513"/>
      <c r="AIX232" s="513"/>
      <c r="AIY232" s="513"/>
      <c r="AIZ232" s="513"/>
      <c r="AJA232" s="513"/>
      <c r="AJB232" s="513"/>
      <c r="AJC232" s="513"/>
      <c r="AJD232" s="513"/>
      <c r="AJE232" s="513"/>
      <c r="AJF232" s="513"/>
      <c r="AJG232" s="513"/>
      <c r="AJH232" s="513"/>
      <c r="AJI232" s="513"/>
      <c r="AJJ232" s="513"/>
      <c r="AJK232" s="513"/>
      <c r="AJL232" s="513"/>
      <c r="AJM232" s="513"/>
      <c r="AJN232" s="513"/>
      <c r="AJO232" s="513"/>
      <c r="AJP232" s="513"/>
      <c r="AJQ232" s="513"/>
      <c r="AJR232" s="513"/>
      <c r="AJS232" s="513"/>
      <c r="AJT232" s="513"/>
      <c r="AJU232" s="513"/>
      <c r="AJV232" s="513"/>
      <c r="AJW232" s="513"/>
      <c r="AJX232" s="513"/>
      <c r="AJY232" s="513"/>
      <c r="AJZ232" s="513"/>
      <c r="AKA232" s="513"/>
      <c r="AKB232" s="513"/>
      <c r="AKC232" s="513"/>
      <c r="AKD232" s="513"/>
      <c r="AKE232" s="513"/>
      <c r="AKF232" s="513"/>
      <c r="AKG232" s="513"/>
      <c r="AKH232" s="513"/>
      <c r="AKI232" s="513"/>
      <c r="AKJ232" s="513"/>
      <c r="AKK232" s="513"/>
      <c r="AKL232" s="513"/>
      <c r="AKM232" s="513"/>
      <c r="AKN232" s="513"/>
      <c r="AKO232" s="513"/>
      <c r="AKP232" s="513"/>
      <c r="AKQ232" s="513"/>
      <c r="AKR232" s="513"/>
      <c r="AKS232" s="513"/>
      <c r="AKT232" s="513"/>
      <c r="AKU232" s="513"/>
      <c r="AKV232" s="513"/>
      <c r="AKW232" s="513"/>
      <c r="AKX232" s="513"/>
      <c r="AKY232" s="513"/>
      <c r="AKZ232" s="513"/>
      <c r="ALA232" s="513"/>
      <c r="ALB232" s="513"/>
      <c r="ALC232" s="513"/>
      <c r="ALD232" s="513"/>
      <c r="ALE232" s="513"/>
      <c r="ALF232" s="513"/>
      <c r="ALG232" s="513"/>
      <c r="ALH232" s="513"/>
      <c r="ALI232" s="513"/>
      <c r="ALJ232" s="513"/>
      <c r="ALK232" s="513"/>
      <c r="ALL232" s="513"/>
      <c r="ALM232" s="513"/>
      <c r="ALN232" s="513"/>
      <c r="ALO232" s="513"/>
      <c r="ALP232" s="513"/>
      <c r="ALQ232" s="513"/>
      <c r="ALR232" s="513"/>
      <c r="ALS232" s="513"/>
      <c r="ALT232" s="513"/>
      <c r="ALU232" s="513"/>
      <c r="ALV232" s="513"/>
      <c r="ALW232" s="513"/>
      <c r="ALX232" s="513"/>
      <c r="ALY232" s="513"/>
      <c r="ALZ232" s="513"/>
      <c r="AMA232" s="513"/>
      <c r="AMB232" s="513"/>
      <c r="AMC232" s="513"/>
      <c r="AMD232" s="513"/>
      <c r="AME232" s="513"/>
      <c r="AMF232" s="513"/>
      <c r="AMG232" s="513"/>
      <c r="AMH232" s="513"/>
      <c r="AMI232" s="513"/>
      <c r="AMJ232" s="513"/>
      <c r="AMK232" s="513"/>
      <c r="AML232" s="513"/>
      <c r="AMM232" s="513"/>
      <c r="AMN232" s="513"/>
      <c r="AMO232" s="513"/>
      <c r="AMP232" s="513"/>
      <c r="AMQ232" s="513"/>
      <c r="AMR232" s="513"/>
      <c r="AMS232" s="513"/>
      <c r="AMT232" s="513"/>
      <c r="AMU232" s="513"/>
      <c r="AMV232" s="513"/>
      <c r="AMW232" s="513"/>
      <c r="AMX232" s="513"/>
      <c r="AMY232" s="513"/>
      <c r="AMZ232" s="513"/>
      <c r="ANA232" s="513"/>
      <c r="ANB232" s="513"/>
      <c r="ANC232" s="513"/>
      <c r="AND232" s="513"/>
      <c r="ANE232" s="513"/>
      <c r="ANF232" s="513"/>
      <c r="ANG232" s="513"/>
      <c r="ANH232" s="513"/>
      <c r="ANI232" s="513"/>
      <c r="ANJ232" s="513"/>
      <c r="ANK232" s="513"/>
      <c r="ANL232" s="513"/>
      <c r="ANM232" s="513"/>
      <c r="ANN232" s="513"/>
      <c r="ANO232" s="513"/>
      <c r="ANP232" s="513"/>
      <c r="ANQ232" s="513"/>
      <c r="ANR232" s="513"/>
      <c r="ANS232" s="513"/>
      <c r="ANT232" s="513"/>
      <c r="ANU232" s="513"/>
      <c r="ANV232" s="513"/>
      <c r="ANW232" s="513"/>
      <c r="ANX232" s="513"/>
      <c r="ANY232" s="513"/>
      <c r="ANZ232" s="513"/>
      <c r="AOA232" s="513"/>
      <c r="AOB232" s="513"/>
      <c r="AOC232" s="513"/>
      <c r="AOD232" s="513"/>
      <c r="AOE232" s="513"/>
      <c r="AOF232" s="513"/>
      <c r="AOG232" s="513"/>
      <c r="AOH232" s="513"/>
      <c r="AOI232" s="513"/>
      <c r="AOJ232" s="513"/>
      <c r="AOK232" s="513"/>
      <c r="AOL232" s="513"/>
      <c r="AOM232" s="513"/>
      <c r="AON232" s="513"/>
      <c r="AOO232" s="513"/>
      <c r="AOP232" s="513"/>
      <c r="AOQ232" s="513"/>
      <c r="AOR232" s="513"/>
      <c r="AOS232" s="513"/>
      <c r="AOT232" s="513"/>
      <c r="AOU232" s="513"/>
      <c r="AOV232" s="513"/>
      <c r="AOW232" s="513"/>
      <c r="AOX232" s="513"/>
      <c r="AOY232" s="513"/>
      <c r="AOZ232" s="513"/>
      <c r="APA232" s="513"/>
      <c r="APB232" s="513"/>
      <c r="APC232" s="513"/>
      <c r="APD232" s="513"/>
      <c r="APE232" s="513"/>
      <c r="APF232" s="513"/>
      <c r="APG232" s="513"/>
      <c r="APH232" s="513"/>
      <c r="API232" s="513"/>
      <c r="APJ232" s="513"/>
      <c r="APK232" s="513"/>
      <c r="APL232" s="513"/>
      <c r="APM232" s="513"/>
      <c r="APN232" s="513"/>
      <c r="APO232" s="513"/>
      <c r="APP232" s="513"/>
      <c r="APQ232" s="513"/>
      <c r="APR232" s="513"/>
      <c r="APS232" s="513"/>
      <c r="APT232" s="513"/>
      <c r="APU232" s="513"/>
      <c r="APV232" s="513"/>
      <c r="APW232" s="513"/>
      <c r="APX232" s="513"/>
      <c r="APY232" s="513"/>
      <c r="APZ232" s="513"/>
      <c r="AQA232" s="513"/>
      <c r="AQB232" s="513"/>
      <c r="AQC232" s="513"/>
      <c r="AQD232" s="513"/>
      <c r="AQE232" s="513"/>
      <c r="AQF232" s="513"/>
      <c r="AQG232" s="513"/>
      <c r="AQH232" s="513"/>
      <c r="AQI232" s="513"/>
      <c r="AQJ232" s="513"/>
      <c r="AQK232" s="513"/>
      <c r="AQL232" s="513"/>
      <c r="AQM232" s="513"/>
      <c r="AQN232" s="513"/>
      <c r="AQO232" s="513"/>
      <c r="AQP232" s="513"/>
      <c r="AQQ232" s="513"/>
      <c r="AQR232" s="513"/>
      <c r="AQS232" s="513"/>
      <c r="AQT232" s="513"/>
      <c r="AQU232" s="513"/>
      <c r="AQV232" s="513"/>
      <c r="AQW232" s="513"/>
      <c r="AQX232" s="513"/>
      <c r="AQY232" s="513"/>
      <c r="AQZ232" s="513"/>
      <c r="ARA232" s="513"/>
      <c r="ARB232" s="513"/>
      <c r="ARC232" s="513"/>
      <c r="ARD232" s="513"/>
      <c r="ARE232" s="513"/>
      <c r="ARF232" s="513"/>
      <c r="ARG232" s="513"/>
      <c r="ARH232" s="513"/>
      <c r="ARI232" s="513"/>
      <c r="ARJ232" s="513"/>
      <c r="ARK232" s="513"/>
      <c r="ARL232" s="513"/>
      <c r="ARM232" s="513"/>
      <c r="ARN232" s="513"/>
      <c r="ARO232" s="513"/>
      <c r="ARP232" s="513"/>
      <c r="ARQ232" s="513"/>
      <c r="ARR232" s="513"/>
      <c r="ARS232" s="513"/>
      <c r="ART232" s="513"/>
      <c r="ARU232" s="513"/>
      <c r="ARV232" s="513"/>
      <c r="ARW232" s="513"/>
      <c r="ARX232" s="513"/>
      <c r="ARY232" s="513"/>
      <c r="ARZ232" s="513"/>
      <c r="ASA232" s="513"/>
      <c r="ASB232" s="513"/>
      <c r="ASC232" s="513"/>
      <c r="ASD232" s="513"/>
      <c r="ASE232" s="513"/>
      <c r="ASF232" s="513"/>
      <c r="ASG232" s="513"/>
      <c r="ASH232" s="513"/>
      <c r="ASI232" s="513"/>
      <c r="ASJ232" s="513"/>
      <c r="ASK232" s="513"/>
      <c r="ASL232" s="513"/>
      <c r="ASM232" s="513"/>
      <c r="ASN232" s="513"/>
      <c r="ASO232" s="513"/>
      <c r="ASP232" s="513"/>
      <c r="ASQ232" s="513"/>
      <c r="ASR232" s="513"/>
      <c r="ASS232" s="513"/>
      <c r="AST232" s="513"/>
      <c r="ASU232" s="513"/>
      <c r="ASV232" s="513"/>
      <c r="ASW232" s="513"/>
      <c r="ASX232" s="513"/>
      <c r="ASY232" s="513"/>
      <c r="ASZ232" s="513"/>
      <c r="ATA232" s="513"/>
      <c r="ATB232" s="513"/>
      <c r="ATC232" s="513"/>
      <c r="ATD232" s="513"/>
      <c r="ATE232" s="513"/>
      <c r="ATF232" s="513"/>
      <c r="ATG232" s="513"/>
      <c r="ATH232" s="513"/>
      <c r="ATI232" s="513"/>
      <c r="ATJ232" s="513"/>
      <c r="ATK232" s="513"/>
      <c r="ATL232" s="513"/>
      <c r="ATM232" s="513"/>
      <c r="ATN232" s="513"/>
      <c r="ATO232" s="513"/>
      <c r="ATP232" s="513"/>
      <c r="ATQ232" s="513"/>
      <c r="ATR232" s="513"/>
      <c r="ATS232" s="513"/>
      <c r="ATT232" s="513"/>
      <c r="ATU232" s="513"/>
      <c r="ATV232" s="513"/>
      <c r="ATW232" s="513"/>
      <c r="ATX232" s="513"/>
      <c r="ATY232" s="513"/>
      <c r="ATZ232" s="513"/>
      <c r="AUA232" s="513"/>
      <c r="AUB232" s="513"/>
      <c r="AUC232" s="513"/>
      <c r="AUD232" s="513"/>
      <c r="AUE232" s="513"/>
      <c r="AUF232" s="513"/>
      <c r="AUG232" s="513"/>
      <c r="AUH232" s="513"/>
      <c r="AUI232" s="513"/>
      <c r="AUJ232" s="513"/>
      <c r="AUK232" s="513"/>
      <c r="AUL232" s="513"/>
      <c r="AUM232" s="513"/>
      <c r="AUN232" s="513"/>
      <c r="AUO232" s="513"/>
      <c r="AUP232" s="513"/>
      <c r="AUQ232" s="513"/>
      <c r="AUR232" s="513"/>
      <c r="AUS232" s="513"/>
      <c r="AUT232" s="513"/>
      <c r="AUU232" s="513"/>
      <c r="AUV232" s="513"/>
      <c r="AUW232" s="513"/>
      <c r="AUX232" s="513"/>
      <c r="AUY232" s="513"/>
      <c r="AUZ232" s="513"/>
      <c r="AVA232" s="513"/>
      <c r="AVB232" s="513"/>
      <c r="AVC232" s="513"/>
      <c r="AVD232" s="513"/>
      <c r="AVE232" s="513"/>
      <c r="AVF232" s="513"/>
      <c r="AVG232" s="513"/>
      <c r="AVH232" s="513"/>
      <c r="AVI232" s="513"/>
      <c r="AVJ232" s="513"/>
      <c r="AVK232" s="513"/>
      <c r="AVL232" s="513"/>
      <c r="AVM232" s="513"/>
      <c r="AVN232" s="513"/>
      <c r="AVO232" s="513"/>
      <c r="AVP232" s="513"/>
      <c r="AVQ232" s="513"/>
      <c r="AVR232" s="513"/>
      <c r="AVS232" s="513"/>
      <c r="AVT232" s="513"/>
      <c r="AVU232" s="513"/>
      <c r="AVV232" s="513"/>
      <c r="AVW232" s="513"/>
      <c r="AVX232" s="513"/>
      <c r="AVY232" s="513"/>
      <c r="AVZ232" s="513"/>
      <c r="AWA232" s="513"/>
      <c r="AWB232" s="513"/>
      <c r="AWC232" s="513"/>
      <c r="AWD232" s="513"/>
      <c r="AWE232" s="513"/>
      <c r="AWF232" s="513"/>
      <c r="AWG232" s="513"/>
      <c r="AWH232" s="513"/>
      <c r="AWI232" s="513"/>
      <c r="AWJ232" s="513"/>
      <c r="AWK232" s="513"/>
      <c r="AWL232" s="513"/>
      <c r="AWM232" s="513"/>
      <c r="AWN232" s="513"/>
      <c r="AWO232" s="513"/>
      <c r="AWP232" s="513"/>
      <c r="AWQ232" s="513"/>
      <c r="AWR232" s="513"/>
      <c r="AWS232" s="513"/>
      <c r="AWT232" s="513"/>
      <c r="AWU232" s="513"/>
      <c r="AWV232" s="513"/>
      <c r="AWW232" s="513"/>
      <c r="AWX232" s="513"/>
      <c r="AWY232" s="513"/>
      <c r="AWZ232" s="513"/>
      <c r="AXA232" s="513"/>
      <c r="AXB232" s="513"/>
      <c r="AXC232" s="513"/>
      <c r="AXD232" s="513"/>
      <c r="AXE232" s="513"/>
      <c r="AXF232" s="513"/>
      <c r="AXG232" s="513"/>
      <c r="AXH232" s="513"/>
      <c r="AXI232" s="513"/>
      <c r="AXJ232" s="513"/>
      <c r="AXK232" s="513"/>
      <c r="AXL232" s="513"/>
      <c r="AXM232" s="513"/>
      <c r="AXN232" s="513"/>
      <c r="AXO232" s="513"/>
      <c r="AXP232" s="513"/>
      <c r="AXQ232" s="513"/>
      <c r="AXR232" s="513"/>
      <c r="AXS232" s="513"/>
      <c r="AXT232" s="513"/>
      <c r="AXU232" s="513"/>
      <c r="AXV232" s="513"/>
      <c r="AXW232" s="513"/>
      <c r="AXX232" s="513"/>
      <c r="AXY232" s="513"/>
      <c r="AXZ232" s="513"/>
      <c r="AYA232" s="513"/>
      <c r="AYB232" s="513"/>
      <c r="AYC232" s="513"/>
      <c r="AYD232" s="513"/>
      <c r="AYE232" s="513"/>
      <c r="AYF232" s="513"/>
      <c r="AYG232" s="513"/>
      <c r="AYH232" s="513"/>
      <c r="AYI232" s="513"/>
      <c r="AYJ232" s="513"/>
      <c r="AYK232" s="513"/>
      <c r="AYL232" s="513"/>
      <c r="AYM232" s="513"/>
      <c r="AYN232" s="513"/>
      <c r="AYO232" s="513"/>
      <c r="AYP232" s="513"/>
      <c r="AYQ232" s="513"/>
      <c r="AYR232" s="513"/>
      <c r="AYS232" s="513"/>
      <c r="AYT232" s="513"/>
      <c r="AYU232" s="513"/>
      <c r="AYV232" s="513"/>
      <c r="AYW232" s="513"/>
      <c r="AYX232" s="513"/>
      <c r="AYY232" s="513"/>
      <c r="AYZ232" s="513"/>
      <c r="AZA232" s="513"/>
      <c r="AZB232" s="513"/>
      <c r="AZC232" s="513"/>
      <c r="AZD232" s="513"/>
      <c r="AZE232" s="513"/>
      <c r="AZF232" s="513"/>
      <c r="AZG232" s="513"/>
      <c r="AZH232" s="513"/>
      <c r="AZI232" s="513"/>
      <c r="AZJ232" s="513"/>
      <c r="AZK232" s="513"/>
      <c r="AZL232" s="513"/>
      <c r="AZM232" s="513"/>
      <c r="AZN232" s="513"/>
      <c r="AZO232" s="513"/>
      <c r="AZP232" s="513"/>
      <c r="AZQ232" s="513"/>
      <c r="AZR232" s="513"/>
      <c r="AZS232" s="513"/>
      <c r="AZT232" s="513"/>
      <c r="AZU232" s="513"/>
      <c r="AZV232" s="513"/>
      <c r="AZW232" s="513"/>
      <c r="AZX232" s="513"/>
      <c r="AZY232" s="513"/>
      <c r="AZZ232" s="513"/>
      <c r="BAA232" s="513"/>
      <c r="BAB232" s="513"/>
      <c r="BAC232" s="513"/>
      <c r="BAD232" s="513"/>
      <c r="BAE232" s="513"/>
      <c r="BAF232" s="513"/>
      <c r="BAG232" s="513"/>
      <c r="BAH232" s="513"/>
      <c r="BAI232" s="513"/>
      <c r="BAJ232" s="513"/>
      <c r="BAK232" s="513"/>
      <c r="BAL232" s="513"/>
      <c r="BAM232" s="513"/>
      <c r="BAN232" s="513"/>
      <c r="BAO232" s="513"/>
      <c r="BAP232" s="513"/>
      <c r="BAQ232" s="513"/>
      <c r="BAR232" s="513"/>
      <c r="BAS232" s="513"/>
      <c r="BAT232" s="513"/>
      <c r="BAU232" s="513"/>
      <c r="BAV232" s="513"/>
      <c r="BAW232" s="513"/>
      <c r="BAX232" s="513"/>
      <c r="BAY232" s="513"/>
      <c r="BAZ232" s="513"/>
      <c r="BBA232" s="513"/>
      <c r="BBB232" s="513"/>
      <c r="BBC232" s="513"/>
      <c r="BBD232" s="513"/>
      <c r="BBE232" s="513"/>
      <c r="BBF232" s="513"/>
      <c r="BBG232" s="513"/>
      <c r="BBH232" s="513"/>
      <c r="BBI232" s="513"/>
      <c r="BBJ232" s="513"/>
      <c r="BBK232" s="513"/>
      <c r="BBL232" s="513"/>
      <c r="BBM232" s="513"/>
      <c r="BBN232" s="513"/>
      <c r="BBO232" s="513"/>
      <c r="BBP232" s="513"/>
      <c r="BBQ232" s="513"/>
      <c r="BBR232" s="513"/>
      <c r="BBS232" s="513"/>
      <c r="BBT232" s="513"/>
      <c r="BBU232" s="513"/>
      <c r="BBV232" s="513"/>
      <c r="BBW232" s="513"/>
      <c r="BBX232" s="513"/>
      <c r="BBY232" s="513"/>
      <c r="BBZ232" s="513"/>
      <c r="BCA232" s="513"/>
      <c r="BCB232" s="513"/>
      <c r="BCC232" s="513"/>
      <c r="BCD232" s="513"/>
      <c r="BCE232" s="513"/>
      <c r="BCF232" s="513"/>
      <c r="BCG232" s="513"/>
      <c r="BCH232" s="513"/>
      <c r="BCI232" s="513"/>
      <c r="BCJ232" s="513"/>
      <c r="BCK232" s="513"/>
      <c r="BCL232" s="513"/>
      <c r="BCM232" s="513"/>
      <c r="BCN232" s="513"/>
      <c r="BCO232" s="513"/>
      <c r="BCP232" s="513"/>
      <c r="BCQ232" s="513"/>
      <c r="BCR232" s="513"/>
      <c r="BCS232" s="513"/>
      <c r="BCT232" s="513"/>
      <c r="BCU232" s="513"/>
      <c r="BCV232" s="513"/>
      <c r="BCW232" s="513"/>
      <c r="BCX232" s="513"/>
      <c r="BCY232" s="513"/>
      <c r="BCZ232" s="513"/>
      <c r="BDA232" s="513"/>
      <c r="BDB232" s="513"/>
      <c r="BDC232" s="513"/>
      <c r="BDD232" s="513"/>
      <c r="BDE232" s="513"/>
      <c r="BDF232" s="513"/>
      <c r="BDG232" s="513"/>
      <c r="BDH232" s="513"/>
      <c r="BDI232" s="513"/>
      <c r="BDJ232" s="513"/>
      <c r="BDK232" s="513"/>
      <c r="BDL232" s="513"/>
      <c r="BDM232" s="513"/>
      <c r="BDN232" s="513"/>
      <c r="BDO232" s="513"/>
      <c r="BDP232" s="513"/>
      <c r="BDQ232" s="513"/>
      <c r="BDR232" s="513"/>
      <c r="BDS232" s="513"/>
      <c r="BDT232" s="513"/>
      <c r="BDU232" s="513"/>
      <c r="BDV232" s="513"/>
      <c r="BDW232" s="513"/>
      <c r="BDX232" s="513"/>
      <c r="BDY232" s="513"/>
      <c r="BDZ232" s="513"/>
      <c r="BEA232" s="513"/>
      <c r="BEB232" s="513"/>
      <c r="BEC232" s="513"/>
      <c r="BED232" s="513"/>
      <c r="BEE232" s="513"/>
      <c r="BEF232" s="513"/>
      <c r="BEG232" s="513"/>
      <c r="BEH232" s="513"/>
      <c r="BEI232" s="513"/>
      <c r="BEJ232" s="513"/>
      <c r="BEK232" s="513"/>
      <c r="BEL232" s="513"/>
      <c r="BEM232" s="513"/>
      <c r="BEN232" s="513"/>
      <c r="BEO232" s="513"/>
      <c r="BEP232" s="513"/>
      <c r="BEQ232" s="513"/>
      <c r="BER232" s="513"/>
      <c r="BES232" s="513"/>
      <c r="BET232" s="513"/>
      <c r="BEU232" s="513"/>
      <c r="BEV232" s="513"/>
      <c r="BEW232" s="513"/>
      <c r="BEX232" s="513"/>
      <c r="BEY232" s="513"/>
      <c r="BEZ232" s="513"/>
      <c r="BFA232" s="513"/>
      <c r="BFB232" s="513"/>
      <c r="BFC232" s="513"/>
      <c r="BFD232" s="513"/>
      <c r="BFE232" s="513"/>
      <c r="BFF232" s="513"/>
      <c r="BFG232" s="513"/>
      <c r="BFH232" s="513"/>
      <c r="BFI232" s="513"/>
      <c r="BFJ232" s="513"/>
      <c r="BFK232" s="513"/>
      <c r="BFL232" s="513"/>
      <c r="BFM232" s="513"/>
      <c r="BFN232" s="513"/>
      <c r="BFO232" s="513"/>
      <c r="BFP232" s="513"/>
      <c r="BFQ232" s="513"/>
      <c r="BFR232" s="513"/>
      <c r="BFS232" s="513"/>
      <c r="BFT232" s="513"/>
      <c r="BFU232" s="513"/>
      <c r="BFV232" s="513"/>
      <c r="BFW232" s="513"/>
      <c r="BFX232" s="513"/>
      <c r="BFY232" s="513"/>
      <c r="BFZ232" s="513"/>
      <c r="BGA232" s="513"/>
      <c r="BGB232" s="513"/>
      <c r="BGC232" s="513"/>
      <c r="BGD232" s="513"/>
      <c r="BGE232" s="513"/>
      <c r="BGF232" s="513"/>
      <c r="BGG232" s="513"/>
      <c r="BGH232" s="513"/>
      <c r="BGI232" s="513"/>
      <c r="BGJ232" s="513"/>
      <c r="BGK232" s="513"/>
      <c r="BGL232" s="513"/>
      <c r="BGM232" s="513"/>
      <c r="BGN232" s="513"/>
      <c r="BGO232" s="513"/>
      <c r="BGP232" s="513"/>
      <c r="BGQ232" s="513"/>
      <c r="BGR232" s="513"/>
      <c r="BGS232" s="513"/>
      <c r="BGT232" s="513"/>
      <c r="BGU232" s="513"/>
      <c r="BGV232" s="513"/>
      <c r="BGW232" s="513"/>
      <c r="BGX232" s="513"/>
      <c r="BGY232" s="513"/>
      <c r="BGZ232" s="513"/>
      <c r="BHA232" s="513"/>
      <c r="BHB232" s="513"/>
      <c r="BHC232" s="513"/>
      <c r="BHD232" s="513"/>
      <c r="BHE232" s="513"/>
      <c r="BHF232" s="513"/>
      <c r="BHG232" s="513"/>
      <c r="BHH232" s="513"/>
      <c r="BHI232" s="513"/>
      <c r="BHJ232" s="513"/>
      <c r="BHK232" s="513"/>
      <c r="BHL232" s="513"/>
      <c r="BHM232" s="513"/>
      <c r="BHN232" s="513"/>
      <c r="BHO232" s="513"/>
      <c r="BHP232" s="513"/>
      <c r="BHQ232" s="513"/>
      <c r="BHR232" s="513"/>
      <c r="BHS232" s="513"/>
      <c r="BHT232" s="513"/>
      <c r="BHU232" s="513"/>
      <c r="BHV232" s="513"/>
      <c r="BHW232" s="513"/>
      <c r="BHX232" s="513"/>
      <c r="BHY232" s="513"/>
      <c r="BHZ232" s="513"/>
      <c r="BIA232" s="513"/>
      <c r="BIB232" s="513"/>
      <c r="BIC232" s="513"/>
      <c r="BID232" s="513"/>
      <c r="BIE232" s="513"/>
      <c r="BIF232" s="513"/>
      <c r="BIG232" s="513"/>
      <c r="BIH232" s="513"/>
      <c r="BII232" s="513"/>
      <c r="BIJ232" s="513"/>
      <c r="BIK232" s="513"/>
      <c r="BIL232" s="513"/>
      <c r="BIM232" s="513"/>
      <c r="BIN232" s="513"/>
      <c r="BIO232" s="513"/>
      <c r="BIP232" s="513"/>
      <c r="BIQ232" s="513"/>
      <c r="BIR232" s="513"/>
      <c r="BIS232" s="513"/>
      <c r="BIT232" s="513"/>
      <c r="BIU232" s="513"/>
      <c r="BIV232" s="513"/>
      <c r="BIW232" s="513"/>
      <c r="BIX232" s="513"/>
      <c r="BIY232" s="513"/>
      <c r="BIZ232" s="513"/>
      <c r="BJA232" s="513"/>
      <c r="BJB232" s="513"/>
      <c r="BJC232" s="513"/>
      <c r="BJD232" s="513"/>
      <c r="BJE232" s="513"/>
      <c r="BJF232" s="513"/>
      <c r="BJG232" s="513"/>
      <c r="BJH232" s="513"/>
      <c r="BJI232" s="513"/>
      <c r="BJJ232" s="513"/>
      <c r="BJK232" s="513"/>
      <c r="BJL232" s="513"/>
      <c r="BJM232" s="513"/>
      <c r="BJN232" s="513"/>
      <c r="BJO232" s="513"/>
      <c r="BJP232" s="513"/>
      <c r="BJQ232" s="513"/>
      <c r="BJR232" s="513"/>
      <c r="BJS232" s="513"/>
      <c r="BJT232" s="513"/>
      <c r="BJU232" s="513"/>
      <c r="BJV232" s="513"/>
      <c r="BJW232" s="513"/>
      <c r="BJX232" s="513"/>
      <c r="BJY232" s="513"/>
      <c r="BJZ232" s="513"/>
      <c r="BKA232" s="513"/>
      <c r="BKB232" s="513"/>
      <c r="BKC232" s="513"/>
      <c r="BKD232" s="513"/>
      <c r="BKE232" s="513"/>
      <c r="BKF232" s="513"/>
      <c r="BKG232" s="513"/>
      <c r="BKH232" s="513"/>
      <c r="BKI232" s="513"/>
      <c r="BKJ232" s="513"/>
      <c r="BKK232" s="513"/>
      <c r="BKL232" s="513"/>
      <c r="BKM232" s="513"/>
      <c r="BKN232" s="513"/>
      <c r="BKO232" s="513"/>
      <c r="BKP232" s="513"/>
      <c r="BKQ232" s="513"/>
      <c r="BKR232" s="513"/>
      <c r="BKS232" s="513"/>
      <c r="BKT232" s="513"/>
      <c r="BKU232" s="513"/>
      <c r="BKV232" s="513"/>
      <c r="BKW232" s="513"/>
      <c r="BKX232" s="513"/>
      <c r="BKY232" s="513"/>
      <c r="BKZ232" s="513"/>
      <c r="BLA232" s="513"/>
      <c r="BLB232" s="513"/>
      <c r="BLC232" s="513"/>
      <c r="BLD232" s="513"/>
      <c r="BLE232" s="513"/>
      <c r="BLF232" s="513"/>
      <c r="BLG232" s="513"/>
      <c r="BLH232" s="513"/>
      <c r="BLI232" s="513"/>
      <c r="BLJ232" s="513"/>
      <c r="BLK232" s="513"/>
      <c r="BLL232" s="513"/>
      <c r="BLM232" s="513"/>
      <c r="BLN232" s="513"/>
      <c r="BLO232" s="513"/>
      <c r="BLP232" s="513"/>
      <c r="BLQ232" s="513"/>
      <c r="BLR232" s="513"/>
      <c r="BLS232" s="513"/>
      <c r="BLT232" s="513"/>
      <c r="BLU232" s="513"/>
      <c r="BLV232" s="513"/>
      <c r="BLW232" s="513"/>
      <c r="BLX232" s="513"/>
      <c r="BLY232" s="513"/>
      <c r="BLZ232" s="513"/>
      <c r="BMA232" s="513"/>
      <c r="BMB232" s="513"/>
      <c r="BMC232" s="513"/>
      <c r="BMD232" s="513"/>
      <c r="BME232" s="513"/>
      <c r="BMF232" s="513"/>
      <c r="BMG232" s="513"/>
      <c r="BMH232" s="513"/>
      <c r="BMI232" s="513"/>
      <c r="BMJ232" s="513"/>
      <c r="BMK232" s="513"/>
      <c r="BML232" s="513"/>
      <c r="BMM232" s="513"/>
      <c r="BMN232" s="513"/>
      <c r="BMO232" s="513"/>
      <c r="BMP232" s="513"/>
      <c r="BMQ232" s="513"/>
      <c r="BMR232" s="513"/>
      <c r="BMS232" s="513"/>
      <c r="BMT232" s="513"/>
      <c r="BMU232" s="513"/>
      <c r="BMV232" s="513"/>
      <c r="BMW232" s="513"/>
      <c r="BMX232" s="513"/>
      <c r="BMY232" s="513"/>
      <c r="BMZ232" s="513"/>
      <c r="BNA232" s="513"/>
      <c r="BNB232" s="513"/>
      <c r="BNC232" s="513"/>
      <c r="BND232" s="513"/>
      <c r="BNE232" s="513"/>
      <c r="BNF232" s="513"/>
      <c r="BNG232" s="513"/>
      <c r="BNH232" s="513"/>
      <c r="BNI232" s="513"/>
      <c r="BNJ232" s="513"/>
      <c r="BNK232" s="513"/>
      <c r="BNL232" s="513"/>
      <c r="BNM232" s="513"/>
      <c r="BNN232" s="513"/>
      <c r="BNO232" s="513"/>
      <c r="BNP232" s="513"/>
      <c r="BNQ232" s="513"/>
      <c r="BNR232" s="513"/>
      <c r="BNS232" s="513"/>
      <c r="BNT232" s="513"/>
      <c r="BNU232" s="513"/>
      <c r="BNV232" s="513"/>
      <c r="BNW232" s="513"/>
      <c r="BNX232" s="513"/>
      <c r="BNY232" s="513"/>
      <c r="BNZ232" s="513"/>
      <c r="BOA232" s="513"/>
      <c r="BOB232" s="513"/>
      <c r="BOC232" s="513"/>
      <c r="BOD232" s="513"/>
      <c r="BOE232" s="513"/>
      <c r="BOF232" s="513"/>
      <c r="BOG232" s="513"/>
      <c r="BOH232" s="513"/>
      <c r="BOI232" s="513"/>
      <c r="BOJ232" s="513"/>
      <c r="BOK232" s="513"/>
      <c r="BOL232" s="513"/>
      <c r="BOM232" s="513"/>
      <c r="BON232" s="513"/>
      <c r="BOO232" s="513"/>
      <c r="BOP232" s="513"/>
      <c r="BOQ232" s="513"/>
      <c r="BOR232" s="513"/>
      <c r="BOS232" s="513"/>
      <c r="BOT232" s="513"/>
      <c r="BOU232" s="513"/>
      <c r="BOV232" s="513"/>
      <c r="BOW232" s="513"/>
      <c r="BOX232" s="513"/>
      <c r="BOY232" s="513"/>
      <c r="BOZ232" s="513"/>
      <c r="BPA232" s="513"/>
      <c r="BPB232" s="513"/>
      <c r="BPC232" s="513"/>
      <c r="BPD232" s="513"/>
      <c r="BPE232" s="513"/>
      <c r="BPF232" s="513"/>
      <c r="BPG232" s="513"/>
      <c r="BPH232" s="513"/>
      <c r="BPI232" s="513"/>
      <c r="BPJ232" s="513"/>
      <c r="BPK232" s="513"/>
      <c r="BPL232" s="513"/>
      <c r="BPM232" s="513"/>
      <c r="BPN232" s="513"/>
      <c r="BPO232" s="513"/>
      <c r="BPP232" s="513"/>
      <c r="BPQ232" s="513"/>
      <c r="BPR232" s="513"/>
      <c r="BPS232" s="513"/>
      <c r="BPT232" s="513"/>
      <c r="BPU232" s="513"/>
      <c r="BPV232" s="513"/>
      <c r="BPW232" s="513"/>
      <c r="BPX232" s="513"/>
      <c r="BPY232" s="513"/>
      <c r="BPZ232" s="513"/>
      <c r="BQA232" s="513"/>
      <c r="BQB232" s="513"/>
      <c r="BQC232" s="513"/>
      <c r="BQD232" s="513"/>
      <c r="BQE232" s="513"/>
      <c r="BQF232" s="513"/>
      <c r="BQG232" s="513"/>
      <c r="BQH232" s="513"/>
      <c r="BQI232" s="513"/>
      <c r="BQJ232" s="513"/>
      <c r="BQK232" s="513"/>
      <c r="BQL232" s="513"/>
      <c r="BQM232" s="513"/>
      <c r="BQN232" s="513"/>
      <c r="BQO232" s="513"/>
      <c r="BQP232" s="513"/>
      <c r="BQQ232" s="513"/>
      <c r="BQR232" s="513"/>
      <c r="BQS232" s="513"/>
      <c r="BQT232" s="513"/>
      <c r="BQU232" s="513"/>
      <c r="BQV232" s="513"/>
      <c r="BQW232" s="513"/>
      <c r="BQX232" s="513"/>
      <c r="BQY232" s="513"/>
      <c r="BQZ232" s="513"/>
      <c r="BRA232" s="513"/>
      <c r="BRB232" s="513"/>
      <c r="BRC232" s="513"/>
      <c r="BRD232" s="513"/>
      <c r="BRE232" s="513"/>
      <c r="BRF232" s="513"/>
      <c r="BRG232" s="513"/>
      <c r="BRH232" s="513"/>
      <c r="BRI232" s="513"/>
      <c r="BRJ232" s="513"/>
      <c r="BRK232" s="513"/>
      <c r="BRL232" s="513"/>
      <c r="BRM232" s="513"/>
      <c r="BRN232" s="513"/>
      <c r="BRO232" s="513"/>
      <c r="BRP232" s="513"/>
      <c r="BRQ232" s="513"/>
      <c r="BRR232" s="513"/>
      <c r="BRS232" s="513"/>
      <c r="BRT232" s="513"/>
      <c r="BRU232" s="513"/>
      <c r="BRV232" s="513"/>
      <c r="BRW232" s="513"/>
      <c r="BRX232" s="513"/>
      <c r="BRY232" s="513"/>
      <c r="BRZ232" s="513"/>
      <c r="BSA232" s="513"/>
      <c r="BSB232" s="513"/>
      <c r="BSC232" s="513"/>
      <c r="BSD232" s="513"/>
      <c r="BSE232" s="513"/>
      <c r="BSF232" s="513"/>
      <c r="BSG232" s="513"/>
      <c r="BSH232" s="513"/>
      <c r="BSI232" s="513"/>
      <c r="BSJ232" s="513"/>
      <c r="BSK232" s="513"/>
      <c r="BSL232" s="513"/>
      <c r="BSM232" s="513"/>
      <c r="BSN232" s="513"/>
      <c r="BSO232" s="513"/>
      <c r="BSP232" s="513"/>
      <c r="BSQ232" s="513"/>
      <c r="BSR232" s="513"/>
      <c r="BSS232" s="513"/>
      <c r="BST232" s="513"/>
      <c r="BSU232" s="513"/>
      <c r="BSV232" s="513"/>
      <c r="BSW232" s="513"/>
      <c r="BSX232" s="513"/>
      <c r="BSY232" s="513"/>
      <c r="BSZ232" s="513"/>
      <c r="BTA232" s="513"/>
      <c r="BTB232" s="513"/>
      <c r="BTC232" s="513"/>
      <c r="BTD232" s="513"/>
      <c r="BTE232" s="513"/>
      <c r="BTF232" s="513"/>
      <c r="BTG232" s="513"/>
      <c r="BTH232" s="513"/>
      <c r="BTI232" s="513"/>
      <c r="BTJ232" s="513"/>
      <c r="BTK232" s="513"/>
      <c r="BTL232" s="513"/>
      <c r="BTM232" s="513"/>
      <c r="BTN232" s="513"/>
      <c r="BTO232" s="513"/>
      <c r="BTP232" s="513"/>
      <c r="BTQ232" s="513"/>
      <c r="BTR232" s="513"/>
      <c r="BTS232" s="513"/>
      <c r="BTT232" s="513"/>
      <c r="BTU232" s="513"/>
      <c r="BTV232" s="513"/>
      <c r="BTW232" s="513"/>
      <c r="BTX232" s="513"/>
      <c r="BTY232" s="513"/>
      <c r="BTZ232" s="513"/>
      <c r="BUA232" s="513"/>
      <c r="BUB232" s="513"/>
      <c r="BUC232" s="513"/>
      <c r="BUD232" s="513"/>
      <c r="BUE232" s="513"/>
      <c r="BUF232" s="513"/>
      <c r="BUG232" s="513"/>
      <c r="BUH232" s="513"/>
      <c r="BUI232" s="513"/>
      <c r="BUJ232" s="513"/>
      <c r="BUK232" s="513"/>
      <c r="BUL232" s="513"/>
      <c r="BUM232" s="513"/>
      <c r="BUN232" s="513"/>
      <c r="BUO232" s="513"/>
      <c r="BUP232" s="513"/>
      <c r="BUQ232" s="513"/>
      <c r="BUR232" s="513"/>
      <c r="BUS232" s="513"/>
      <c r="BUT232" s="513"/>
      <c r="BUU232" s="513"/>
      <c r="BUV232" s="513"/>
      <c r="BUW232" s="513"/>
      <c r="BUX232" s="513"/>
      <c r="BUY232" s="513"/>
      <c r="BUZ232" s="513"/>
      <c r="BVA232" s="513"/>
      <c r="BVB232" s="513"/>
      <c r="BVC232" s="513"/>
      <c r="BVD232" s="513"/>
      <c r="BVE232" s="513"/>
      <c r="BVF232" s="513"/>
      <c r="BVG232" s="513"/>
      <c r="BVH232" s="513"/>
      <c r="BVI232" s="513"/>
      <c r="BVJ232" s="513"/>
      <c r="BVK232" s="513"/>
      <c r="BVL232" s="513"/>
      <c r="BVM232" s="513"/>
      <c r="BVN232" s="513"/>
      <c r="BVO232" s="513"/>
      <c r="BVP232" s="513"/>
      <c r="BVQ232" s="513"/>
      <c r="BVR232" s="513"/>
      <c r="BVS232" s="513"/>
      <c r="BVT232" s="513"/>
      <c r="BVU232" s="513"/>
      <c r="BVV232" s="513"/>
      <c r="BVW232" s="513"/>
      <c r="BVX232" s="513"/>
      <c r="BVY232" s="513"/>
      <c r="BVZ232" s="513"/>
      <c r="BWA232" s="513"/>
      <c r="BWB232" s="513"/>
      <c r="BWC232" s="513"/>
      <c r="BWD232" s="513"/>
      <c r="BWE232" s="513"/>
      <c r="BWF232" s="513"/>
      <c r="BWG232" s="513"/>
      <c r="BWH232" s="513"/>
      <c r="BWI232" s="513"/>
      <c r="BWJ232" s="513"/>
      <c r="BWK232" s="513"/>
      <c r="BWL232" s="513"/>
      <c r="BWM232" s="513"/>
      <c r="BWN232" s="513"/>
      <c r="BWO232" s="513"/>
      <c r="BWP232" s="513"/>
      <c r="BWQ232" s="513"/>
    </row>
    <row r="233" spans="1:1967" ht="102" customHeight="1">
      <c r="A233" s="9" t="s">
        <v>11615</v>
      </c>
      <c r="B233" s="100" t="s">
        <v>97</v>
      </c>
      <c r="C233" s="9" t="s">
        <v>734</v>
      </c>
      <c r="D233" s="3" t="s">
        <v>10856</v>
      </c>
      <c r="E233" s="3" t="s">
        <v>11616</v>
      </c>
      <c r="F233" s="53"/>
      <c r="G233" s="3" t="s">
        <v>385</v>
      </c>
      <c r="H233" s="20">
        <v>0.5</v>
      </c>
      <c r="I233" s="34">
        <v>470000000</v>
      </c>
      <c r="J233" s="21" t="s">
        <v>1316</v>
      </c>
      <c r="K233" s="19" t="s">
        <v>11487</v>
      </c>
      <c r="L233" s="137" t="s">
        <v>11564</v>
      </c>
      <c r="M233" s="140" t="s">
        <v>383</v>
      </c>
      <c r="N233" s="3" t="s">
        <v>11592</v>
      </c>
      <c r="O233" s="3" t="s">
        <v>9738</v>
      </c>
      <c r="P233" s="7" t="s">
        <v>1340</v>
      </c>
      <c r="Q233" s="3" t="s">
        <v>1188</v>
      </c>
      <c r="R233" s="77">
        <v>124</v>
      </c>
      <c r="S233" s="467">
        <v>8700</v>
      </c>
      <c r="T233" s="317">
        <f>R233*S233</f>
        <v>1078800</v>
      </c>
      <c r="U233" s="317">
        <f>T233*1.12</f>
        <v>1208256</v>
      </c>
      <c r="V233" s="9" t="s">
        <v>1327</v>
      </c>
      <c r="W233" s="152" t="s">
        <v>1396</v>
      </c>
      <c r="X233" s="9"/>
      <c r="Y233" s="513"/>
      <c r="Z233" s="513"/>
      <c r="AA233" s="513"/>
      <c r="AB233" s="513"/>
      <c r="AC233" s="513"/>
      <c r="AD233" s="513"/>
      <c r="AE233" s="513"/>
      <c r="AF233" s="513"/>
      <c r="AG233" s="513"/>
      <c r="AH233" s="513"/>
      <c r="AI233" s="513"/>
      <c r="AJ233" s="513"/>
      <c r="AK233" s="513"/>
      <c r="AL233" s="513"/>
      <c r="AM233" s="513"/>
      <c r="AN233" s="513"/>
      <c r="AO233" s="513"/>
      <c r="AP233" s="513"/>
      <c r="AQ233" s="513"/>
      <c r="AR233" s="513"/>
      <c r="AS233" s="513"/>
      <c r="AT233" s="513"/>
      <c r="AU233" s="513"/>
      <c r="AV233" s="513"/>
      <c r="AW233" s="513"/>
      <c r="AX233" s="513"/>
      <c r="AY233" s="513"/>
      <c r="AZ233" s="513"/>
      <c r="BA233" s="513"/>
      <c r="BB233" s="513"/>
      <c r="BC233" s="513"/>
      <c r="BD233" s="513"/>
      <c r="BE233" s="513"/>
      <c r="BF233" s="513"/>
      <c r="BG233" s="513"/>
      <c r="BH233" s="513"/>
      <c r="BI233" s="513"/>
      <c r="BJ233" s="513"/>
      <c r="BK233" s="513"/>
      <c r="BL233" s="513"/>
      <c r="BM233" s="513"/>
      <c r="BN233" s="513"/>
      <c r="BO233" s="513"/>
      <c r="BP233" s="513"/>
      <c r="BQ233" s="513"/>
      <c r="BR233" s="513"/>
      <c r="BS233" s="513"/>
      <c r="BT233" s="513"/>
      <c r="BU233" s="513"/>
      <c r="BV233" s="513"/>
      <c r="BW233" s="513"/>
      <c r="BX233" s="513"/>
      <c r="BY233" s="513"/>
      <c r="BZ233" s="513"/>
      <c r="CA233" s="513"/>
      <c r="CB233" s="513"/>
      <c r="CC233" s="513"/>
      <c r="CD233" s="513"/>
      <c r="CE233" s="513"/>
      <c r="CF233" s="513"/>
      <c r="CG233" s="513"/>
      <c r="CH233" s="513"/>
      <c r="CI233" s="513"/>
      <c r="CJ233" s="513"/>
      <c r="CK233" s="513"/>
      <c r="CL233" s="513"/>
      <c r="CM233" s="513"/>
      <c r="CN233" s="513"/>
      <c r="CO233" s="513"/>
      <c r="CP233" s="513"/>
      <c r="CQ233" s="513"/>
      <c r="CR233" s="513"/>
      <c r="CS233" s="513"/>
      <c r="CT233" s="513"/>
      <c r="CU233" s="513"/>
      <c r="CV233" s="513"/>
      <c r="CW233" s="513"/>
      <c r="CX233" s="513"/>
      <c r="CY233" s="513"/>
      <c r="CZ233" s="513"/>
      <c r="DA233" s="513"/>
      <c r="DB233" s="513"/>
      <c r="DC233" s="513"/>
      <c r="DD233" s="513"/>
      <c r="DE233" s="513"/>
      <c r="DF233" s="513"/>
      <c r="DG233" s="513"/>
      <c r="DH233" s="513"/>
      <c r="DI233" s="513"/>
      <c r="DJ233" s="513"/>
      <c r="DK233" s="513"/>
      <c r="DL233" s="513"/>
      <c r="DM233" s="513"/>
      <c r="DN233" s="513"/>
      <c r="DO233" s="513"/>
      <c r="DP233" s="513"/>
      <c r="DQ233" s="513"/>
      <c r="DR233" s="513"/>
      <c r="DS233" s="513"/>
      <c r="DT233" s="513"/>
      <c r="DU233" s="513"/>
      <c r="DV233" s="513"/>
      <c r="DW233" s="513"/>
      <c r="DX233" s="513"/>
      <c r="DY233" s="513"/>
      <c r="DZ233" s="513"/>
      <c r="EA233" s="513"/>
      <c r="EB233" s="513"/>
      <c r="EC233" s="513"/>
      <c r="ED233" s="513"/>
      <c r="EE233" s="513"/>
      <c r="EF233" s="513"/>
      <c r="EG233" s="513"/>
      <c r="EH233" s="513"/>
      <c r="EI233" s="513"/>
      <c r="EJ233" s="513"/>
      <c r="EK233" s="513"/>
      <c r="EL233" s="513"/>
      <c r="EM233" s="513"/>
      <c r="EN233" s="513"/>
      <c r="EO233" s="513"/>
      <c r="EP233" s="513"/>
      <c r="EQ233" s="513"/>
      <c r="ER233" s="513"/>
      <c r="ES233" s="513"/>
      <c r="ET233" s="513"/>
      <c r="EU233" s="513"/>
      <c r="EV233" s="513"/>
      <c r="EW233" s="513"/>
      <c r="EX233" s="513"/>
      <c r="EY233" s="513"/>
      <c r="EZ233" s="513"/>
      <c r="FA233" s="513"/>
      <c r="FB233" s="513"/>
      <c r="FC233" s="513"/>
      <c r="FD233" s="513"/>
      <c r="FE233" s="513"/>
      <c r="FF233" s="513"/>
      <c r="FG233" s="513"/>
      <c r="FH233" s="513"/>
      <c r="FI233" s="513"/>
      <c r="FJ233" s="513"/>
      <c r="FK233" s="513"/>
      <c r="FL233" s="513"/>
      <c r="FM233" s="513"/>
      <c r="FN233" s="513"/>
      <c r="FO233" s="513"/>
      <c r="FP233" s="513"/>
      <c r="FQ233" s="513"/>
      <c r="FR233" s="513"/>
      <c r="FS233" s="513"/>
      <c r="FT233" s="513"/>
      <c r="FU233" s="513"/>
      <c r="FV233" s="513"/>
      <c r="FW233" s="513"/>
      <c r="FX233" s="513"/>
      <c r="FY233" s="513"/>
      <c r="FZ233" s="513"/>
      <c r="GA233" s="513"/>
      <c r="GB233" s="513"/>
      <c r="GC233" s="513"/>
      <c r="GD233" s="513"/>
      <c r="GE233" s="513"/>
      <c r="GF233" s="513"/>
      <c r="GG233" s="513"/>
      <c r="GH233" s="513"/>
      <c r="GI233" s="513"/>
      <c r="GJ233" s="513"/>
      <c r="GK233" s="513"/>
      <c r="GL233" s="513"/>
      <c r="GM233" s="513"/>
      <c r="GN233" s="513"/>
      <c r="GO233" s="513"/>
      <c r="GP233" s="513"/>
      <c r="GQ233" s="513"/>
      <c r="GR233" s="513"/>
      <c r="GS233" s="513"/>
      <c r="GT233" s="513"/>
      <c r="GU233" s="513"/>
      <c r="GV233" s="513"/>
      <c r="GW233" s="513"/>
      <c r="GX233" s="513"/>
      <c r="GY233" s="513"/>
      <c r="GZ233" s="513"/>
      <c r="HA233" s="513"/>
      <c r="HB233" s="513"/>
      <c r="HC233" s="513"/>
      <c r="HD233" s="513"/>
      <c r="HE233" s="513"/>
      <c r="HF233" s="513"/>
      <c r="HG233" s="513"/>
      <c r="HH233" s="513"/>
      <c r="HI233" s="513"/>
      <c r="HJ233" s="513"/>
      <c r="HK233" s="513"/>
      <c r="HL233" s="513"/>
      <c r="HM233" s="513"/>
      <c r="HN233" s="513"/>
      <c r="HO233" s="513"/>
      <c r="HP233" s="513"/>
      <c r="HQ233" s="513"/>
      <c r="HR233" s="513"/>
      <c r="HS233" s="513"/>
      <c r="HT233" s="513"/>
      <c r="HU233" s="513"/>
      <c r="HV233" s="513"/>
      <c r="HW233" s="513"/>
      <c r="HX233" s="513"/>
      <c r="HY233" s="513"/>
      <c r="HZ233" s="513"/>
      <c r="IA233" s="513"/>
      <c r="IB233" s="513"/>
      <c r="IC233" s="513"/>
      <c r="ID233" s="513"/>
      <c r="IE233" s="513"/>
      <c r="IF233" s="513"/>
      <c r="IG233" s="513"/>
      <c r="IH233" s="513"/>
      <c r="II233" s="513"/>
      <c r="IJ233" s="513"/>
      <c r="IK233" s="513"/>
      <c r="IL233" s="513"/>
      <c r="IM233" s="513"/>
      <c r="IN233" s="513"/>
      <c r="IO233" s="513"/>
      <c r="IP233" s="513"/>
      <c r="IQ233" s="513"/>
      <c r="IR233" s="513"/>
      <c r="IS233" s="513"/>
      <c r="IT233" s="513"/>
      <c r="IU233" s="513"/>
      <c r="IV233" s="513"/>
      <c r="IW233" s="513"/>
      <c r="IX233" s="513"/>
      <c r="IY233" s="513"/>
      <c r="IZ233" s="513"/>
      <c r="JA233" s="513"/>
      <c r="JB233" s="513"/>
      <c r="JC233" s="513"/>
      <c r="JD233" s="513"/>
      <c r="JE233" s="513"/>
      <c r="JF233" s="513"/>
      <c r="JG233" s="513"/>
      <c r="JH233" s="513"/>
      <c r="JI233" s="513"/>
      <c r="JJ233" s="513"/>
      <c r="JK233" s="513"/>
      <c r="JL233" s="513"/>
      <c r="JM233" s="513"/>
      <c r="JN233" s="513"/>
      <c r="JO233" s="513"/>
      <c r="JP233" s="513"/>
      <c r="JQ233" s="513"/>
      <c r="JR233" s="513"/>
      <c r="JS233" s="513"/>
      <c r="JT233" s="513"/>
      <c r="JU233" s="513"/>
      <c r="JV233" s="513"/>
      <c r="JW233" s="513"/>
      <c r="JX233" s="513"/>
      <c r="JY233" s="513"/>
      <c r="JZ233" s="513"/>
      <c r="KA233" s="513"/>
      <c r="KB233" s="513"/>
      <c r="KC233" s="513"/>
      <c r="KD233" s="513"/>
      <c r="KE233" s="513"/>
      <c r="KF233" s="513"/>
      <c r="KG233" s="513"/>
      <c r="KH233" s="513"/>
      <c r="KI233" s="513"/>
      <c r="KJ233" s="513"/>
      <c r="KK233" s="513"/>
      <c r="KL233" s="513"/>
      <c r="KM233" s="513"/>
      <c r="KN233" s="513"/>
      <c r="KO233" s="513"/>
      <c r="KP233" s="513"/>
      <c r="KQ233" s="513"/>
      <c r="KR233" s="513"/>
      <c r="KS233" s="513"/>
      <c r="KT233" s="513"/>
      <c r="KU233" s="513"/>
      <c r="KV233" s="513"/>
      <c r="KW233" s="513"/>
      <c r="KX233" s="513"/>
      <c r="KY233" s="513"/>
      <c r="KZ233" s="513"/>
      <c r="LA233" s="513"/>
      <c r="LB233" s="513"/>
      <c r="LC233" s="513"/>
      <c r="LD233" s="513"/>
      <c r="LE233" s="513"/>
      <c r="LF233" s="513"/>
      <c r="LG233" s="513"/>
      <c r="LH233" s="513"/>
      <c r="LI233" s="513"/>
      <c r="LJ233" s="513"/>
      <c r="LK233" s="513"/>
      <c r="LL233" s="513"/>
      <c r="LM233" s="513"/>
      <c r="LN233" s="513"/>
      <c r="LO233" s="513"/>
      <c r="LP233" s="513"/>
      <c r="LQ233" s="513"/>
      <c r="LR233" s="513"/>
      <c r="LS233" s="513"/>
      <c r="LT233" s="513"/>
      <c r="LU233" s="513"/>
      <c r="LV233" s="513"/>
      <c r="LW233" s="513"/>
      <c r="LX233" s="513"/>
      <c r="LY233" s="513"/>
      <c r="LZ233" s="513"/>
      <c r="MA233" s="513"/>
      <c r="MB233" s="513"/>
      <c r="MC233" s="513"/>
      <c r="MD233" s="513"/>
      <c r="ME233" s="513"/>
      <c r="MF233" s="513"/>
      <c r="MG233" s="513"/>
      <c r="MH233" s="513"/>
      <c r="MI233" s="513"/>
      <c r="MJ233" s="513"/>
      <c r="MK233" s="513"/>
      <c r="ML233" s="513"/>
      <c r="MM233" s="513"/>
      <c r="MN233" s="513"/>
      <c r="MO233" s="513"/>
      <c r="MP233" s="513"/>
      <c r="MQ233" s="513"/>
      <c r="MR233" s="513"/>
      <c r="MS233" s="513"/>
      <c r="MT233" s="513"/>
      <c r="MU233" s="513"/>
      <c r="MV233" s="513"/>
      <c r="MW233" s="513"/>
      <c r="MX233" s="513"/>
      <c r="MY233" s="513"/>
      <c r="MZ233" s="513"/>
      <c r="NA233" s="513"/>
      <c r="NB233" s="513"/>
      <c r="NC233" s="513"/>
      <c r="ND233" s="513"/>
      <c r="NE233" s="513"/>
      <c r="NF233" s="513"/>
      <c r="NG233" s="513"/>
      <c r="NH233" s="513"/>
      <c r="NI233" s="513"/>
      <c r="NJ233" s="513"/>
      <c r="NK233" s="513"/>
      <c r="NL233" s="513"/>
      <c r="NM233" s="513"/>
      <c r="NN233" s="513"/>
      <c r="NO233" s="513"/>
      <c r="NP233" s="513"/>
      <c r="NQ233" s="513"/>
      <c r="NR233" s="513"/>
      <c r="NS233" s="513"/>
      <c r="NT233" s="513"/>
      <c r="NU233" s="513"/>
      <c r="NV233" s="513"/>
      <c r="NW233" s="513"/>
      <c r="NX233" s="513"/>
      <c r="NY233" s="513"/>
      <c r="NZ233" s="513"/>
      <c r="OA233" s="513"/>
      <c r="OB233" s="513"/>
      <c r="OC233" s="513"/>
      <c r="OD233" s="513"/>
      <c r="OE233" s="513"/>
      <c r="OF233" s="513"/>
      <c r="OG233" s="513"/>
      <c r="OH233" s="513"/>
      <c r="OI233" s="513"/>
      <c r="OJ233" s="513"/>
      <c r="OK233" s="513"/>
      <c r="OL233" s="513"/>
      <c r="OM233" s="513"/>
      <c r="ON233" s="513"/>
      <c r="OO233" s="513"/>
      <c r="OP233" s="513"/>
      <c r="OQ233" s="513"/>
      <c r="OR233" s="513"/>
      <c r="OS233" s="513"/>
      <c r="OT233" s="513"/>
      <c r="OU233" s="513"/>
      <c r="OV233" s="513"/>
      <c r="OW233" s="513"/>
      <c r="OX233" s="513"/>
      <c r="OY233" s="513"/>
      <c r="OZ233" s="513"/>
      <c r="PA233" s="513"/>
      <c r="PB233" s="513"/>
      <c r="PC233" s="513"/>
      <c r="PD233" s="513"/>
      <c r="PE233" s="513"/>
      <c r="PF233" s="513"/>
      <c r="PG233" s="513"/>
      <c r="PH233" s="513"/>
      <c r="PI233" s="513"/>
      <c r="PJ233" s="513"/>
      <c r="PK233" s="513"/>
      <c r="PL233" s="513"/>
      <c r="PM233" s="513"/>
      <c r="PN233" s="513"/>
      <c r="PO233" s="513"/>
      <c r="PP233" s="513"/>
      <c r="PQ233" s="513"/>
      <c r="PR233" s="513"/>
      <c r="PS233" s="513"/>
      <c r="PT233" s="513"/>
      <c r="PU233" s="513"/>
      <c r="PV233" s="513"/>
      <c r="PW233" s="513"/>
      <c r="PX233" s="513"/>
      <c r="PY233" s="513"/>
      <c r="PZ233" s="513"/>
      <c r="QA233" s="513"/>
      <c r="QB233" s="513"/>
      <c r="QC233" s="513"/>
      <c r="QD233" s="513"/>
      <c r="QE233" s="513"/>
      <c r="QF233" s="513"/>
      <c r="QG233" s="513"/>
      <c r="QH233" s="513"/>
      <c r="QI233" s="513"/>
      <c r="QJ233" s="513"/>
      <c r="QK233" s="513"/>
      <c r="QL233" s="513"/>
      <c r="QM233" s="513"/>
      <c r="QN233" s="513"/>
      <c r="QO233" s="513"/>
      <c r="QP233" s="513"/>
      <c r="QQ233" s="513"/>
      <c r="QR233" s="513"/>
      <c r="QS233" s="513"/>
      <c r="QT233" s="513"/>
      <c r="QU233" s="513"/>
      <c r="QV233" s="513"/>
      <c r="QW233" s="513"/>
      <c r="QX233" s="513"/>
      <c r="QY233" s="513"/>
      <c r="QZ233" s="513"/>
      <c r="RA233" s="513"/>
      <c r="RB233" s="513"/>
      <c r="RC233" s="513"/>
      <c r="RD233" s="513"/>
      <c r="RE233" s="513"/>
      <c r="RF233" s="513"/>
      <c r="RG233" s="513"/>
      <c r="RH233" s="513"/>
      <c r="RI233" s="513"/>
      <c r="RJ233" s="513"/>
      <c r="RK233" s="513"/>
      <c r="RL233" s="513"/>
      <c r="RM233" s="513"/>
      <c r="RN233" s="513"/>
      <c r="RO233" s="513"/>
      <c r="RP233" s="513"/>
      <c r="RQ233" s="513"/>
      <c r="RR233" s="513"/>
      <c r="RS233" s="513"/>
      <c r="RT233" s="513"/>
      <c r="RU233" s="513"/>
      <c r="RV233" s="513"/>
      <c r="RW233" s="513"/>
      <c r="RX233" s="513"/>
      <c r="RY233" s="513"/>
      <c r="RZ233" s="513"/>
      <c r="SA233" s="513"/>
      <c r="SB233" s="513"/>
      <c r="SC233" s="513"/>
      <c r="SD233" s="513"/>
      <c r="SE233" s="513"/>
      <c r="SF233" s="513"/>
      <c r="SG233" s="513"/>
      <c r="SH233" s="513"/>
      <c r="SI233" s="513"/>
      <c r="SJ233" s="513"/>
      <c r="SK233" s="513"/>
      <c r="SL233" s="513"/>
      <c r="SM233" s="513"/>
      <c r="SN233" s="513"/>
      <c r="SO233" s="513"/>
      <c r="SP233" s="513"/>
      <c r="SQ233" s="513"/>
      <c r="SR233" s="513"/>
      <c r="SS233" s="513"/>
      <c r="ST233" s="513"/>
      <c r="SU233" s="513"/>
      <c r="SV233" s="513"/>
      <c r="SW233" s="513"/>
      <c r="SX233" s="513"/>
      <c r="SY233" s="513"/>
      <c r="SZ233" s="513"/>
      <c r="TA233" s="513"/>
      <c r="TB233" s="513"/>
      <c r="TC233" s="513"/>
      <c r="TD233" s="513"/>
      <c r="TE233" s="513"/>
      <c r="TF233" s="513"/>
      <c r="TG233" s="513"/>
      <c r="TH233" s="513"/>
      <c r="TI233" s="513"/>
      <c r="TJ233" s="513"/>
      <c r="TK233" s="513"/>
      <c r="TL233" s="513"/>
      <c r="TM233" s="513"/>
      <c r="TN233" s="513"/>
      <c r="TO233" s="513"/>
      <c r="TP233" s="513"/>
      <c r="TQ233" s="513"/>
      <c r="TR233" s="513"/>
      <c r="TS233" s="513"/>
      <c r="TT233" s="513"/>
      <c r="TU233" s="513"/>
      <c r="TV233" s="513"/>
      <c r="TW233" s="513"/>
      <c r="TX233" s="513"/>
      <c r="TY233" s="513"/>
      <c r="TZ233" s="513"/>
      <c r="UA233" s="513"/>
      <c r="UB233" s="513"/>
      <c r="UC233" s="513"/>
      <c r="UD233" s="513"/>
      <c r="UE233" s="513"/>
      <c r="UF233" s="513"/>
      <c r="UG233" s="513"/>
      <c r="UH233" s="513"/>
      <c r="UI233" s="513"/>
      <c r="UJ233" s="513"/>
      <c r="UK233" s="513"/>
      <c r="UL233" s="513"/>
      <c r="UM233" s="513"/>
      <c r="UN233" s="513"/>
      <c r="UO233" s="513"/>
      <c r="UP233" s="513"/>
      <c r="UQ233" s="513"/>
      <c r="UR233" s="513"/>
      <c r="US233" s="513"/>
      <c r="UT233" s="513"/>
      <c r="UU233" s="513"/>
      <c r="UV233" s="513"/>
      <c r="UW233" s="513"/>
      <c r="UX233" s="513"/>
      <c r="UY233" s="513"/>
      <c r="UZ233" s="513"/>
      <c r="VA233" s="513"/>
      <c r="VB233" s="513"/>
      <c r="VC233" s="513"/>
      <c r="VD233" s="513"/>
      <c r="VE233" s="513"/>
      <c r="VF233" s="513"/>
      <c r="VG233" s="513"/>
      <c r="VH233" s="513"/>
      <c r="VI233" s="513"/>
      <c r="VJ233" s="513"/>
      <c r="VK233" s="513"/>
      <c r="VL233" s="513"/>
      <c r="VM233" s="513"/>
      <c r="VN233" s="513"/>
      <c r="VO233" s="513"/>
      <c r="VP233" s="513"/>
      <c r="VQ233" s="513"/>
      <c r="VR233" s="513"/>
      <c r="VS233" s="513"/>
      <c r="VT233" s="513"/>
      <c r="VU233" s="513"/>
      <c r="VV233" s="513"/>
      <c r="VW233" s="513"/>
      <c r="VX233" s="513"/>
      <c r="VY233" s="513"/>
      <c r="VZ233" s="513"/>
      <c r="WA233" s="513"/>
      <c r="WB233" s="513"/>
      <c r="WC233" s="513"/>
      <c r="WD233" s="513"/>
      <c r="WE233" s="513"/>
      <c r="WF233" s="513"/>
      <c r="WG233" s="513"/>
      <c r="WH233" s="513"/>
      <c r="WI233" s="513"/>
      <c r="WJ233" s="513"/>
      <c r="WK233" s="513"/>
      <c r="WL233" s="513"/>
      <c r="WM233" s="513"/>
      <c r="WN233" s="513"/>
      <c r="WO233" s="513"/>
      <c r="WP233" s="513"/>
      <c r="WQ233" s="513"/>
      <c r="WR233" s="513"/>
      <c r="WS233" s="513"/>
      <c r="WT233" s="513"/>
      <c r="WU233" s="513"/>
      <c r="WV233" s="513"/>
      <c r="WW233" s="513"/>
      <c r="WX233" s="513"/>
      <c r="WY233" s="513"/>
      <c r="WZ233" s="513"/>
      <c r="XA233" s="513"/>
      <c r="XB233" s="513"/>
      <c r="XC233" s="513"/>
      <c r="XD233" s="513"/>
      <c r="XE233" s="513"/>
      <c r="XF233" s="513"/>
      <c r="XG233" s="513"/>
      <c r="XH233" s="513"/>
      <c r="XI233" s="513"/>
      <c r="XJ233" s="513"/>
      <c r="XK233" s="513"/>
      <c r="XL233" s="513"/>
      <c r="XM233" s="513"/>
      <c r="XN233" s="513"/>
      <c r="XO233" s="513"/>
      <c r="XP233" s="513"/>
      <c r="XQ233" s="513"/>
      <c r="XR233" s="513"/>
      <c r="XS233" s="513"/>
      <c r="XT233" s="513"/>
      <c r="XU233" s="513"/>
      <c r="XV233" s="513"/>
      <c r="XW233" s="513"/>
      <c r="XX233" s="513"/>
      <c r="XY233" s="513"/>
      <c r="XZ233" s="513"/>
      <c r="YA233" s="513"/>
      <c r="YB233" s="513"/>
      <c r="YC233" s="513"/>
      <c r="YD233" s="513"/>
      <c r="YE233" s="513"/>
      <c r="YF233" s="513"/>
      <c r="YG233" s="513"/>
      <c r="YH233" s="513"/>
      <c r="YI233" s="513"/>
      <c r="YJ233" s="513"/>
      <c r="YK233" s="513"/>
      <c r="YL233" s="513"/>
      <c r="YM233" s="513"/>
      <c r="YN233" s="513"/>
      <c r="YO233" s="513"/>
      <c r="YP233" s="513"/>
      <c r="YQ233" s="513"/>
      <c r="YR233" s="513"/>
      <c r="YS233" s="513"/>
      <c r="YT233" s="513"/>
      <c r="YU233" s="513"/>
      <c r="YV233" s="513"/>
      <c r="YW233" s="513"/>
      <c r="YX233" s="513"/>
      <c r="YY233" s="513"/>
      <c r="YZ233" s="513"/>
      <c r="ZA233" s="513"/>
      <c r="ZB233" s="513"/>
      <c r="ZC233" s="513"/>
      <c r="ZD233" s="513"/>
      <c r="ZE233" s="513"/>
      <c r="ZF233" s="513"/>
      <c r="ZG233" s="513"/>
      <c r="ZH233" s="513"/>
      <c r="ZI233" s="513"/>
      <c r="ZJ233" s="513"/>
      <c r="ZK233" s="513"/>
      <c r="ZL233" s="513"/>
      <c r="ZM233" s="513"/>
      <c r="ZN233" s="513"/>
      <c r="ZO233" s="513"/>
      <c r="ZP233" s="513"/>
      <c r="ZQ233" s="513"/>
      <c r="ZR233" s="513"/>
      <c r="ZS233" s="513"/>
      <c r="ZT233" s="513"/>
      <c r="ZU233" s="513"/>
      <c r="ZV233" s="513"/>
      <c r="ZW233" s="513"/>
      <c r="ZX233" s="513"/>
      <c r="ZY233" s="513"/>
      <c r="ZZ233" s="513"/>
      <c r="AAA233" s="513"/>
      <c r="AAB233" s="513"/>
      <c r="AAC233" s="513"/>
      <c r="AAD233" s="513"/>
      <c r="AAE233" s="513"/>
      <c r="AAF233" s="513"/>
      <c r="AAG233" s="513"/>
      <c r="AAH233" s="513"/>
      <c r="AAI233" s="513"/>
      <c r="AAJ233" s="513"/>
      <c r="AAK233" s="513"/>
      <c r="AAL233" s="513"/>
      <c r="AAM233" s="513"/>
      <c r="AAN233" s="513"/>
      <c r="AAO233" s="513"/>
      <c r="AAP233" s="513"/>
      <c r="AAQ233" s="513"/>
      <c r="AAR233" s="513"/>
      <c r="AAS233" s="513"/>
      <c r="AAT233" s="513"/>
      <c r="AAU233" s="513"/>
      <c r="AAV233" s="513"/>
      <c r="AAW233" s="513"/>
      <c r="AAX233" s="513"/>
      <c r="AAY233" s="513"/>
      <c r="AAZ233" s="513"/>
      <c r="ABA233" s="513"/>
      <c r="ABB233" s="513"/>
      <c r="ABC233" s="513"/>
      <c r="ABD233" s="513"/>
      <c r="ABE233" s="513"/>
      <c r="ABF233" s="513"/>
      <c r="ABG233" s="513"/>
      <c r="ABH233" s="513"/>
      <c r="ABI233" s="513"/>
      <c r="ABJ233" s="513"/>
      <c r="ABK233" s="513"/>
      <c r="ABL233" s="513"/>
      <c r="ABM233" s="513"/>
      <c r="ABN233" s="513"/>
      <c r="ABO233" s="513"/>
      <c r="ABP233" s="513"/>
      <c r="ABQ233" s="513"/>
      <c r="ABR233" s="513"/>
      <c r="ABS233" s="513"/>
      <c r="ABT233" s="513"/>
      <c r="ABU233" s="513"/>
      <c r="ABV233" s="513"/>
      <c r="ABW233" s="513"/>
      <c r="ABX233" s="513"/>
      <c r="ABY233" s="513"/>
      <c r="ABZ233" s="513"/>
      <c r="ACA233" s="513"/>
      <c r="ACB233" s="513"/>
      <c r="ACC233" s="513"/>
      <c r="ACD233" s="513"/>
      <c r="ACE233" s="513"/>
      <c r="ACF233" s="513"/>
      <c r="ACG233" s="513"/>
      <c r="ACH233" s="513"/>
      <c r="ACI233" s="513"/>
      <c r="ACJ233" s="513"/>
      <c r="ACK233" s="513"/>
      <c r="ACL233" s="513"/>
      <c r="ACM233" s="513"/>
      <c r="ACN233" s="513"/>
      <c r="ACO233" s="513"/>
      <c r="ACP233" s="513"/>
      <c r="ACQ233" s="513"/>
      <c r="ACR233" s="513"/>
      <c r="ACS233" s="513"/>
      <c r="ACT233" s="513"/>
      <c r="ACU233" s="513"/>
      <c r="ACV233" s="513"/>
      <c r="ACW233" s="513"/>
      <c r="ACX233" s="513"/>
      <c r="ACY233" s="513"/>
      <c r="ACZ233" s="513"/>
      <c r="ADA233" s="513"/>
      <c r="ADB233" s="513"/>
      <c r="ADC233" s="513"/>
      <c r="ADD233" s="513"/>
      <c r="ADE233" s="513"/>
      <c r="ADF233" s="513"/>
      <c r="ADG233" s="513"/>
      <c r="ADH233" s="513"/>
      <c r="ADI233" s="513"/>
      <c r="ADJ233" s="513"/>
      <c r="ADK233" s="513"/>
      <c r="ADL233" s="513"/>
      <c r="ADM233" s="513"/>
      <c r="ADN233" s="513"/>
      <c r="ADO233" s="513"/>
      <c r="ADP233" s="513"/>
      <c r="ADQ233" s="513"/>
      <c r="ADR233" s="513"/>
      <c r="ADS233" s="513"/>
      <c r="ADT233" s="513"/>
      <c r="ADU233" s="513"/>
      <c r="ADV233" s="513"/>
      <c r="ADW233" s="513"/>
      <c r="ADX233" s="513"/>
      <c r="ADY233" s="513"/>
      <c r="ADZ233" s="513"/>
      <c r="AEA233" s="513"/>
      <c r="AEB233" s="513"/>
      <c r="AEC233" s="513"/>
      <c r="AED233" s="513"/>
      <c r="AEE233" s="513"/>
      <c r="AEF233" s="513"/>
      <c r="AEG233" s="513"/>
      <c r="AEH233" s="513"/>
      <c r="AEI233" s="513"/>
      <c r="AEJ233" s="513"/>
      <c r="AEK233" s="513"/>
      <c r="AEL233" s="513"/>
      <c r="AEM233" s="513"/>
      <c r="AEN233" s="513"/>
      <c r="AEO233" s="513"/>
      <c r="AEP233" s="513"/>
      <c r="AEQ233" s="513"/>
      <c r="AER233" s="513"/>
      <c r="AES233" s="513"/>
      <c r="AET233" s="513"/>
      <c r="AEU233" s="513"/>
      <c r="AEV233" s="513"/>
      <c r="AEW233" s="513"/>
      <c r="AEX233" s="513"/>
      <c r="AEY233" s="513"/>
      <c r="AEZ233" s="513"/>
      <c r="AFA233" s="513"/>
      <c r="AFB233" s="513"/>
      <c r="AFC233" s="513"/>
      <c r="AFD233" s="513"/>
      <c r="AFE233" s="513"/>
      <c r="AFF233" s="513"/>
      <c r="AFG233" s="513"/>
      <c r="AFH233" s="513"/>
      <c r="AFI233" s="513"/>
      <c r="AFJ233" s="513"/>
      <c r="AFK233" s="513"/>
      <c r="AFL233" s="513"/>
      <c r="AFM233" s="513"/>
      <c r="AFN233" s="513"/>
      <c r="AFO233" s="513"/>
      <c r="AFP233" s="513"/>
      <c r="AFQ233" s="513"/>
      <c r="AFR233" s="513"/>
      <c r="AFS233" s="513"/>
      <c r="AFT233" s="513"/>
      <c r="AFU233" s="513"/>
      <c r="AFV233" s="513"/>
      <c r="AFW233" s="513"/>
      <c r="AFX233" s="513"/>
      <c r="AFY233" s="513"/>
      <c r="AFZ233" s="513"/>
      <c r="AGA233" s="513"/>
      <c r="AGB233" s="513"/>
      <c r="AGC233" s="513"/>
      <c r="AGD233" s="513"/>
      <c r="AGE233" s="513"/>
      <c r="AGF233" s="513"/>
      <c r="AGG233" s="513"/>
      <c r="AGH233" s="513"/>
      <c r="AGI233" s="513"/>
      <c r="AGJ233" s="513"/>
      <c r="AGK233" s="513"/>
      <c r="AGL233" s="513"/>
      <c r="AGM233" s="513"/>
      <c r="AGN233" s="513"/>
      <c r="AGO233" s="513"/>
      <c r="AGP233" s="513"/>
      <c r="AGQ233" s="513"/>
      <c r="AGR233" s="513"/>
      <c r="AGS233" s="513"/>
      <c r="AGT233" s="513"/>
      <c r="AGU233" s="513"/>
      <c r="AGV233" s="513"/>
      <c r="AGW233" s="513"/>
      <c r="AGX233" s="513"/>
      <c r="AGY233" s="513"/>
      <c r="AGZ233" s="513"/>
      <c r="AHA233" s="513"/>
      <c r="AHB233" s="513"/>
      <c r="AHC233" s="513"/>
      <c r="AHD233" s="513"/>
      <c r="AHE233" s="513"/>
      <c r="AHF233" s="513"/>
      <c r="AHG233" s="513"/>
      <c r="AHH233" s="513"/>
      <c r="AHI233" s="513"/>
      <c r="AHJ233" s="513"/>
      <c r="AHK233" s="513"/>
      <c r="AHL233" s="513"/>
      <c r="AHM233" s="513"/>
      <c r="AHN233" s="513"/>
      <c r="AHO233" s="513"/>
      <c r="AHP233" s="513"/>
      <c r="AHQ233" s="513"/>
      <c r="AHR233" s="513"/>
      <c r="AHS233" s="513"/>
      <c r="AHT233" s="513"/>
      <c r="AHU233" s="513"/>
      <c r="AHV233" s="513"/>
      <c r="AHW233" s="513"/>
      <c r="AHX233" s="513"/>
      <c r="AHY233" s="513"/>
      <c r="AHZ233" s="513"/>
      <c r="AIA233" s="513"/>
      <c r="AIB233" s="513"/>
      <c r="AIC233" s="513"/>
      <c r="AID233" s="513"/>
      <c r="AIE233" s="513"/>
      <c r="AIF233" s="513"/>
      <c r="AIG233" s="513"/>
      <c r="AIH233" s="513"/>
      <c r="AII233" s="513"/>
      <c r="AIJ233" s="513"/>
      <c r="AIK233" s="513"/>
      <c r="AIL233" s="513"/>
      <c r="AIM233" s="513"/>
      <c r="AIN233" s="513"/>
      <c r="AIO233" s="513"/>
      <c r="AIP233" s="513"/>
      <c r="AIQ233" s="513"/>
      <c r="AIR233" s="513"/>
      <c r="AIS233" s="513"/>
      <c r="AIT233" s="513"/>
      <c r="AIU233" s="513"/>
      <c r="AIV233" s="513"/>
      <c r="AIW233" s="513"/>
      <c r="AIX233" s="513"/>
      <c r="AIY233" s="513"/>
      <c r="AIZ233" s="513"/>
      <c r="AJA233" s="513"/>
      <c r="AJB233" s="513"/>
      <c r="AJC233" s="513"/>
      <c r="AJD233" s="513"/>
      <c r="AJE233" s="513"/>
      <c r="AJF233" s="513"/>
      <c r="AJG233" s="513"/>
      <c r="AJH233" s="513"/>
      <c r="AJI233" s="513"/>
      <c r="AJJ233" s="513"/>
      <c r="AJK233" s="513"/>
      <c r="AJL233" s="513"/>
      <c r="AJM233" s="513"/>
      <c r="AJN233" s="513"/>
      <c r="AJO233" s="513"/>
      <c r="AJP233" s="513"/>
      <c r="AJQ233" s="513"/>
      <c r="AJR233" s="513"/>
      <c r="AJS233" s="513"/>
      <c r="AJT233" s="513"/>
      <c r="AJU233" s="513"/>
      <c r="AJV233" s="513"/>
      <c r="AJW233" s="513"/>
      <c r="AJX233" s="513"/>
      <c r="AJY233" s="513"/>
      <c r="AJZ233" s="513"/>
      <c r="AKA233" s="513"/>
      <c r="AKB233" s="513"/>
      <c r="AKC233" s="513"/>
      <c r="AKD233" s="513"/>
      <c r="AKE233" s="513"/>
      <c r="AKF233" s="513"/>
      <c r="AKG233" s="513"/>
      <c r="AKH233" s="513"/>
      <c r="AKI233" s="513"/>
      <c r="AKJ233" s="513"/>
      <c r="AKK233" s="513"/>
      <c r="AKL233" s="513"/>
      <c r="AKM233" s="513"/>
      <c r="AKN233" s="513"/>
      <c r="AKO233" s="513"/>
      <c r="AKP233" s="513"/>
      <c r="AKQ233" s="513"/>
      <c r="AKR233" s="513"/>
      <c r="AKS233" s="513"/>
      <c r="AKT233" s="513"/>
      <c r="AKU233" s="513"/>
      <c r="AKV233" s="513"/>
      <c r="AKW233" s="513"/>
      <c r="AKX233" s="513"/>
      <c r="AKY233" s="513"/>
      <c r="AKZ233" s="513"/>
      <c r="ALA233" s="513"/>
      <c r="ALB233" s="513"/>
      <c r="ALC233" s="513"/>
      <c r="ALD233" s="513"/>
      <c r="ALE233" s="513"/>
      <c r="ALF233" s="513"/>
      <c r="ALG233" s="513"/>
      <c r="ALH233" s="513"/>
      <c r="ALI233" s="513"/>
      <c r="ALJ233" s="513"/>
      <c r="ALK233" s="513"/>
      <c r="ALL233" s="513"/>
      <c r="ALM233" s="513"/>
      <c r="ALN233" s="513"/>
      <c r="ALO233" s="513"/>
      <c r="ALP233" s="513"/>
      <c r="ALQ233" s="513"/>
      <c r="ALR233" s="513"/>
      <c r="ALS233" s="513"/>
      <c r="ALT233" s="513"/>
      <c r="ALU233" s="513"/>
      <c r="ALV233" s="513"/>
      <c r="ALW233" s="513"/>
      <c r="ALX233" s="513"/>
      <c r="ALY233" s="513"/>
      <c r="ALZ233" s="513"/>
      <c r="AMA233" s="513"/>
      <c r="AMB233" s="513"/>
      <c r="AMC233" s="513"/>
      <c r="AMD233" s="513"/>
      <c r="AME233" s="513"/>
      <c r="AMF233" s="513"/>
      <c r="AMG233" s="513"/>
      <c r="AMH233" s="513"/>
      <c r="AMI233" s="513"/>
      <c r="AMJ233" s="513"/>
      <c r="AMK233" s="513"/>
      <c r="AML233" s="513"/>
      <c r="AMM233" s="513"/>
      <c r="AMN233" s="513"/>
      <c r="AMO233" s="513"/>
      <c r="AMP233" s="513"/>
      <c r="AMQ233" s="513"/>
      <c r="AMR233" s="513"/>
      <c r="AMS233" s="513"/>
      <c r="AMT233" s="513"/>
      <c r="AMU233" s="513"/>
      <c r="AMV233" s="513"/>
      <c r="AMW233" s="513"/>
      <c r="AMX233" s="513"/>
      <c r="AMY233" s="513"/>
      <c r="AMZ233" s="513"/>
      <c r="ANA233" s="513"/>
      <c r="ANB233" s="513"/>
      <c r="ANC233" s="513"/>
      <c r="AND233" s="513"/>
      <c r="ANE233" s="513"/>
      <c r="ANF233" s="513"/>
      <c r="ANG233" s="513"/>
      <c r="ANH233" s="513"/>
      <c r="ANI233" s="513"/>
      <c r="ANJ233" s="513"/>
      <c r="ANK233" s="513"/>
      <c r="ANL233" s="513"/>
      <c r="ANM233" s="513"/>
      <c r="ANN233" s="513"/>
      <c r="ANO233" s="513"/>
      <c r="ANP233" s="513"/>
      <c r="ANQ233" s="513"/>
      <c r="ANR233" s="513"/>
      <c r="ANS233" s="513"/>
      <c r="ANT233" s="513"/>
      <c r="ANU233" s="513"/>
      <c r="ANV233" s="513"/>
      <c r="ANW233" s="513"/>
      <c r="ANX233" s="513"/>
      <c r="ANY233" s="513"/>
      <c r="ANZ233" s="513"/>
      <c r="AOA233" s="513"/>
      <c r="AOB233" s="513"/>
      <c r="AOC233" s="513"/>
      <c r="AOD233" s="513"/>
      <c r="AOE233" s="513"/>
      <c r="AOF233" s="513"/>
      <c r="AOG233" s="513"/>
      <c r="AOH233" s="513"/>
      <c r="AOI233" s="513"/>
      <c r="AOJ233" s="513"/>
      <c r="AOK233" s="513"/>
      <c r="AOL233" s="513"/>
      <c r="AOM233" s="513"/>
      <c r="AON233" s="513"/>
      <c r="AOO233" s="513"/>
      <c r="AOP233" s="513"/>
      <c r="AOQ233" s="513"/>
      <c r="AOR233" s="513"/>
      <c r="AOS233" s="513"/>
      <c r="AOT233" s="513"/>
      <c r="AOU233" s="513"/>
      <c r="AOV233" s="513"/>
      <c r="AOW233" s="513"/>
      <c r="AOX233" s="513"/>
      <c r="AOY233" s="513"/>
      <c r="AOZ233" s="513"/>
      <c r="APA233" s="513"/>
      <c r="APB233" s="513"/>
      <c r="APC233" s="513"/>
      <c r="APD233" s="513"/>
      <c r="APE233" s="513"/>
      <c r="APF233" s="513"/>
      <c r="APG233" s="513"/>
      <c r="APH233" s="513"/>
      <c r="API233" s="513"/>
      <c r="APJ233" s="513"/>
      <c r="APK233" s="513"/>
      <c r="APL233" s="513"/>
      <c r="APM233" s="513"/>
      <c r="APN233" s="513"/>
      <c r="APO233" s="513"/>
      <c r="APP233" s="513"/>
      <c r="APQ233" s="513"/>
      <c r="APR233" s="513"/>
      <c r="APS233" s="513"/>
      <c r="APT233" s="513"/>
      <c r="APU233" s="513"/>
      <c r="APV233" s="513"/>
      <c r="APW233" s="513"/>
      <c r="APX233" s="513"/>
      <c r="APY233" s="513"/>
      <c r="APZ233" s="513"/>
      <c r="AQA233" s="513"/>
      <c r="AQB233" s="513"/>
      <c r="AQC233" s="513"/>
      <c r="AQD233" s="513"/>
      <c r="AQE233" s="513"/>
      <c r="AQF233" s="513"/>
      <c r="AQG233" s="513"/>
      <c r="AQH233" s="513"/>
      <c r="AQI233" s="513"/>
      <c r="AQJ233" s="513"/>
      <c r="AQK233" s="513"/>
      <c r="AQL233" s="513"/>
      <c r="AQM233" s="513"/>
      <c r="AQN233" s="513"/>
      <c r="AQO233" s="513"/>
      <c r="AQP233" s="513"/>
      <c r="AQQ233" s="513"/>
      <c r="AQR233" s="513"/>
      <c r="AQS233" s="513"/>
      <c r="AQT233" s="513"/>
      <c r="AQU233" s="513"/>
      <c r="AQV233" s="513"/>
      <c r="AQW233" s="513"/>
      <c r="AQX233" s="513"/>
      <c r="AQY233" s="513"/>
      <c r="AQZ233" s="513"/>
      <c r="ARA233" s="513"/>
      <c r="ARB233" s="513"/>
      <c r="ARC233" s="513"/>
      <c r="ARD233" s="513"/>
      <c r="ARE233" s="513"/>
      <c r="ARF233" s="513"/>
      <c r="ARG233" s="513"/>
      <c r="ARH233" s="513"/>
      <c r="ARI233" s="513"/>
      <c r="ARJ233" s="513"/>
      <c r="ARK233" s="513"/>
      <c r="ARL233" s="513"/>
      <c r="ARM233" s="513"/>
      <c r="ARN233" s="513"/>
      <c r="ARO233" s="513"/>
      <c r="ARP233" s="513"/>
      <c r="ARQ233" s="513"/>
      <c r="ARR233" s="513"/>
      <c r="ARS233" s="513"/>
      <c r="ART233" s="513"/>
      <c r="ARU233" s="513"/>
      <c r="ARV233" s="513"/>
      <c r="ARW233" s="513"/>
      <c r="ARX233" s="513"/>
      <c r="ARY233" s="513"/>
      <c r="ARZ233" s="513"/>
      <c r="ASA233" s="513"/>
      <c r="ASB233" s="513"/>
      <c r="ASC233" s="513"/>
      <c r="ASD233" s="513"/>
      <c r="ASE233" s="513"/>
      <c r="ASF233" s="513"/>
      <c r="ASG233" s="513"/>
      <c r="ASH233" s="513"/>
      <c r="ASI233" s="513"/>
      <c r="ASJ233" s="513"/>
      <c r="ASK233" s="513"/>
      <c r="ASL233" s="513"/>
      <c r="ASM233" s="513"/>
      <c r="ASN233" s="513"/>
      <c r="ASO233" s="513"/>
      <c r="ASP233" s="513"/>
      <c r="ASQ233" s="513"/>
      <c r="ASR233" s="513"/>
      <c r="ASS233" s="513"/>
      <c r="AST233" s="513"/>
      <c r="ASU233" s="513"/>
      <c r="ASV233" s="513"/>
      <c r="ASW233" s="513"/>
      <c r="ASX233" s="513"/>
      <c r="ASY233" s="513"/>
      <c r="ASZ233" s="513"/>
      <c r="ATA233" s="513"/>
      <c r="ATB233" s="513"/>
      <c r="ATC233" s="513"/>
      <c r="ATD233" s="513"/>
      <c r="ATE233" s="513"/>
      <c r="ATF233" s="513"/>
      <c r="ATG233" s="513"/>
      <c r="ATH233" s="513"/>
      <c r="ATI233" s="513"/>
      <c r="ATJ233" s="513"/>
      <c r="ATK233" s="513"/>
      <c r="ATL233" s="513"/>
      <c r="ATM233" s="513"/>
      <c r="ATN233" s="513"/>
      <c r="ATO233" s="513"/>
      <c r="ATP233" s="513"/>
      <c r="ATQ233" s="513"/>
      <c r="ATR233" s="513"/>
      <c r="ATS233" s="513"/>
      <c r="ATT233" s="513"/>
      <c r="ATU233" s="513"/>
      <c r="ATV233" s="513"/>
      <c r="ATW233" s="513"/>
      <c r="ATX233" s="513"/>
      <c r="ATY233" s="513"/>
      <c r="ATZ233" s="513"/>
      <c r="AUA233" s="513"/>
      <c r="AUB233" s="513"/>
      <c r="AUC233" s="513"/>
      <c r="AUD233" s="513"/>
      <c r="AUE233" s="513"/>
      <c r="AUF233" s="513"/>
      <c r="AUG233" s="513"/>
      <c r="AUH233" s="513"/>
      <c r="AUI233" s="513"/>
      <c r="AUJ233" s="513"/>
      <c r="AUK233" s="513"/>
      <c r="AUL233" s="513"/>
      <c r="AUM233" s="513"/>
      <c r="AUN233" s="513"/>
      <c r="AUO233" s="513"/>
      <c r="AUP233" s="513"/>
      <c r="AUQ233" s="513"/>
      <c r="AUR233" s="513"/>
      <c r="AUS233" s="513"/>
      <c r="AUT233" s="513"/>
      <c r="AUU233" s="513"/>
      <c r="AUV233" s="513"/>
      <c r="AUW233" s="513"/>
      <c r="AUX233" s="513"/>
      <c r="AUY233" s="513"/>
      <c r="AUZ233" s="513"/>
      <c r="AVA233" s="513"/>
      <c r="AVB233" s="513"/>
      <c r="AVC233" s="513"/>
      <c r="AVD233" s="513"/>
      <c r="AVE233" s="513"/>
      <c r="AVF233" s="513"/>
      <c r="AVG233" s="513"/>
      <c r="AVH233" s="513"/>
      <c r="AVI233" s="513"/>
      <c r="AVJ233" s="513"/>
      <c r="AVK233" s="513"/>
      <c r="AVL233" s="513"/>
      <c r="AVM233" s="513"/>
      <c r="AVN233" s="513"/>
      <c r="AVO233" s="513"/>
      <c r="AVP233" s="513"/>
      <c r="AVQ233" s="513"/>
      <c r="AVR233" s="513"/>
      <c r="AVS233" s="513"/>
      <c r="AVT233" s="513"/>
      <c r="AVU233" s="513"/>
      <c r="AVV233" s="513"/>
      <c r="AVW233" s="513"/>
      <c r="AVX233" s="513"/>
      <c r="AVY233" s="513"/>
      <c r="AVZ233" s="513"/>
      <c r="AWA233" s="513"/>
      <c r="AWB233" s="513"/>
      <c r="AWC233" s="513"/>
      <c r="AWD233" s="513"/>
      <c r="AWE233" s="513"/>
      <c r="AWF233" s="513"/>
      <c r="AWG233" s="513"/>
      <c r="AWH233" s="513"/>
      <c r="AWI233" s="513"/>
      <c r="AWJ233" s="513"/>
      <c r="AWK233" s="513"/>
      <c r="AWL233" s="513"/>
      <c r="AWM233" s="513"/>
      <c r="AWN233" s="513"/>
      <c r="AWO233" s="513"/>
      <c r="AWP233" s="513"/>
      <c r="AWQ233" s="513"/>
      <c r="AWR233" s="513"/>
      <c r="AWS233" s="513"/>
      <c r="AWT233" s="513"/>
      <c r="AWU233" s="513"/>
      <c r="AWV233" s="513"/>
      <c r="AWW233" s="513"/>
      <c r="AWX233" s="513"/>
      <c r="AWY233" s="513"/>
      <c r="AWZ233" s="513"/>
      <c r="AXA233" s="513"/>
      <c r="AXB233" s="513"/>
      <c r="AXC233" s="513"/>
      <c r="AXD233" s="513"/>
      <c r="AXE233" s="513"/>
      <c r="AXF233" s="513"/>
      <c r="AXG233" s="513"/>
      <c r="AXH233" s="513"/>
      <c r="AXI233" s="513"/>
      <c r="AXJ233" s="513"/>
      <c r="AXK233" s="513"/>
      <c r="AXL233" s="513"/>
      <c r="AXM233" s="513"/>
      <c r="AXN233" s="513"/>
      <c r="AXO233" s="513"/>
      <c r="AXP233" s="513"/>
      <c r="AXQ233" s="513"/>
      <c r="AXR233" s="513"/>
      <c r="AXS233" s="513"/>
      <c r="AXT233" s="513"/>
      <c r="AXU233" s="513"/>
      <c r="AXV233" s="513"/>
      <c r="AXW233" s="513"/>
      <c r="AXX233" s="513"/>
      <c r="AXY233" s="513"/>
      <c r="AXZ233" s="513"/>
      <c r="AYA233" s="513"/>
      <c r="AYB233" s="513"/>
      <c r="AYC233" s="513"/>
      <c r="AYD233" s="513"/>
      <c r="AYE233" s="513"/>
      <c r="AYF233" s="513"/>
      <c r="AYG233" s="513"/>
      <c r="AYH233" s="513"/>
      <c r="AYI233" s="513"/>
      <c r="AYJ233" s="513"/>
      <c r="AYK233" s="513"/>
      <c r="AYL233" s="513"/>
      <c r="AYM233" s="513"/>
      <c r="AYN233" s="513"/>
      <c r="AYO233" s="513"/>
      <c r="AYP233" s="513"/>
      <c r="AYQ233" s="513"/>
      <c r="AYR233" s="513"/>
      <c r="AYS233" s="513"/>
      <c r="AYT233" s="513"/>
      <c r="AYU233" s="513"/>
      <c r="AYV233" s="513"/>
      <c r="AYW233" s="513"/>
      <c r="AYX233" s="513"/>
      <c r="AYY233" s="513"/>
      <c r="AYZ233" s="513"/>
      <c r="AZA233" s="513"/>
      <c r="AZB233" s="513"/>
      <c r="AZC233" s="513"/>
      <c r="AZD233" s="513"/>
      <c r="AZE233" s="513"/>
      <c r="AZF233" s="513"/>
      <c r="AZG233" s="513"/>
      <c r="AZH233" s="513"/>
      <c r="AZI233" s="513"/>
      <c r="AZJ233" s="513"/>
      <c r="AZK233" s="513"/>
      <c r="AZL233" s="513"/>
      <c r="AZM233" s="513"/>
      <c r="AZN233" s="513"/>
      <c r="AZO233" s="513"/>
      <c r="AZP233" s="513"/>
      <c r="AZQ233" s="513"/>
      <c r="AZR233" s="513"/>
      <c r="AZS233" s="513"/>
      <c r="AZT233" s="513"/>
      <c r="AZU233" s="513"/>
      <c r="AZV233" s="513"/>
      <c r="AZW233" s="513"/>
      <c r="AZX233" s="513"/>
      <c r="AZY233" s="513"/>
      <c r="AZZ233" s="513"/>
      <c r="BAA233" s="513"/>
      <c r="BAB233" s="513"/>
      <c r="BAC233" s="513"/>
      <c r="BAD233" s="513"/>
      <c r="BAE233" s="513"/>
      <c r="BAF233" s="513"/>
      <c r="BAG233" s="513"/>
      <c r="BAH233" s="513"/>
      <c r="BAI233" s="513"/>
      <c r="BAJ233" s="513"/>
      <c r="BAK233" s="513"/>
      <c r="BAL233" s="513"/>
      <c r="BAM233" s="513"/>
      <c r="BAN233" s="513"/>
      <c r="BAO233" s="513"/>
      <c r="BAP233" s="513"/>
      <c r="BAQ233" s="513"/>
      <c r="BAR233" s="513"/>
      <c r="BAS233" s="513"/>
      <c r="BAT233" s="513"/>
      <c r="BAU233" s="513"/>
      <c r="BAV233" s="513"/>
      <c r="BAW233" s="513"/>
      <c r="BAX233" s="513"/>
      <c r="BAY233" s="513"/>
      <c r="BAZ233" s="513"/>
      <c r="BBA233" s="513"/>
      <c r="BBB233" s="513"/>
      <c r="BBC233" s="513"/>
      <c r="BBD233" s="513"/>
      <c r="BBE233" s="513"/>
      <c r="BBF233" s="513"/>
      <c r="BBG233" s="513"/>
      <c r="BBH233" s="513"/>
      <c r="BBI233" s="513"/>
      <c r="BBJ233" s="513"/>
      <c r="BBK233" s="513"/>
      <c r="BBL233" s="513"/>
      <c r="BBM233" s="513"/>
      <c r="BBN233" s="513"/>
      <c r="BBO233" s="513"/>
      <c r="BBP233" s="513"/>
      <c r="BBQ233" s="513"/>
      <c r="BBR233" s="513"/>
      <c r="BBS233" s="513"/>
      <c r="BBT233" s="513"/>
      <c r="BBU233" s="513"/>
      <c r="BBV233" s="513"/>
      <c r="BBW233" s="513"/>
      <c r="BBX233" s="513"/>
      <c r="BBY233" s="513"/>
      <c r="BBZ233" s="513"/>
      <c r="BCA233" s="513"/>
      <c r="BCB233" s="513"/>
      <c r="BCC233" s="513"/>
      <c r="BCD233" s="513"/>
      <c r="BCE233" s="513"/>
      <c r="BCF233" s="513"/>
      <c r="BCG233" s="513"/>
      <c r="BCH233" s="513"/>
      <c r="BCI233" s="513"/>
      <c r="BCJ233" s="513"/>
      <c r="BCK233" s="513"/>
      <c r="BCL233" s="513"/>
      <c r="BCM233" s="513"/>
      <c r="BCN233" s="513"/>
      <c r="BCO233" s="513"/>
      <c r="BCP233" s="513"/>
      <c r="BCQ233" s="513"/>
      <c r="BCR233" s="513"/>
      <c r="BCS233" s="513"/>
      <c r="BCT233" s="513"/>
      <c r="BCU233" s="513"/>
      <c r="BCV233" s="513"/>
      <c r="BCW233" s="513"/>
      <c r="BCX233" s="513"/>
      <c r="BCY233" s="513"/>
      <c r="BCZ233" s="513"/>
      <c r="BDA233" s="513"/>
      <c r="BDB233" s="513"/>
      <c r="BDC233" s="513"/>
      <c r="BDD233" s="513"/>
      <c r="BDE233" s="513"/>
      <c r="BDF233" s="513"/>
      <c r="BDG233" s="513"/>
      <c r="BDH233" s="513"/>
      <c r="BDI233" s="513"/>
      <c r="BDJ233" s="513"/>
      <c r="BDK233" s="513"/>
      <c r="BDL233" s="513"/>
      <c r="BDM233" s="513"/>
      <c r="BDN233" s="513"/>
      <c r="BDO233" s="513"/>
      <c r="BDP233" s="513"/>
      <c r="BDQ233" s="513"/>
      <c r="BDR233" s="513"/>
      <c r="BDS233" s="513"/>
      <c r="BDT233" s="513"/>
      <c r="BDU233" s="513"/>
      <c r="BDV233" s="513"/>
      <c r="BDW233" s="513"/>
      <c r="BDX233" s="513"/>
      <c r="BDY233" s="513"/>
      <c r="BDZ233" s="513"/>
      <c r="BEA233" s="513"/>
      <c r="BEB233" s="513"/>
      <c r="BEC233" s="513"/>
      <c r="BED233" s="513"/>
      <c r="BEE233" s="513"/>
      <c r="BEF233" s="513"/>
      <c r="BEG233" s="513"/>
      <c r="BEH233" s="513"/>
      <c r="BEI233" s="513"/>
      <c r="BEJ233" s="513"/>
      <c r="BEK233" s="513"/>
      <c r="BEL233" s="513"/>
      <c r="BEM233" s="513"/>
      <c r="BEN233" s="513"/>
      <c r="BEO233" s="513"/>
      <c r="BEP233" s="513"/>
      <c r="BEQ233" s="513"/>
      <c r="BER233" s="513"/>
      <c r="BES233" s="513"/>
      <c r="BET233" s="513"/>
      <c r="BEU233" s="513"/>
      <c r="BEV233" s="513"/>
      <c r="BEW233" s="513"/>
      <c r="BEX233" s="513"/>
      <c r="BEY233" s="513"/>
      <c r="BEZ233" s="513"/>
      <c r="BFA233" s="513"/>
      <c r="BFB233" s="513"/>
      <c r="BFC233" s="513"/>
      <c r="BFD233" s="513"/>
      <c r="BFE233" s="513"/>
      <c r="BFF233" s="513"/>
      <c r="BFG233" s="513"/>
      <c r="BFH233" s="513"/>
      <c r="BFI233" s="513"/>
      <c r="BFJ233" s="513"/>
      <c r="BFK233" s="513"/>
      <c r="BFL233" s="513"/>
      <c r="BFM233" s="513"/>
      <c r="BFN233" s="513"/>
      <c r="BFO233" s="513"/>
      <c r="BFP233" s="513"/>
      <c r="BFQ233" s="513"/>
      <c r="BFR233" s="513"/>
      <c r="BFS233" s="513"/>
      <c r="BFT233" s="513"/>
      <c r="BFU233" s="513"/>
      <c r="BFV233" s="513"/>
      <c r="BFW233" s="513"/>
      <c r="BFX233" s="513"/>
      <c r="BFY233" s="513"/>
      <c r="BFZ233" s="513"/>
      <c r="BGA233" s="513"/>
      <c r="BGB233" s="513"/>
      <c r="BGC233" s="513"/>
      <c r="BGD233" s="513"/>
      <c r="BGE233" s="513"/>
      <c r="BGF233" s="513"/>
      <c r="BGG233" s="513"/>
      <c r="BGH233" s="513"/>
      <c r="BGI233" s="513"/>
      <c r="BGJ233" s="513"/>
      <c r="BGK233" s="513"/>
      <c r="BGL233" s="513"/>
      <c r="BGM233" s="513"/>
      <c r="BGN233" s="513"/>
      <c r="BGO233" s="513"/>
      <c r="BGP233" s="513"/>
      <c r="BGQ233" s="513"/>
      <c r="BGR233" s="513"/>
      <c r="BGS233" s="513"/>
      <c r="BGT233" s="513"/>
      <c r="BGU233" s="513"/>
      <c r="BGV233" s="513"/>
      <c r="BGW233" s="513"/>
      <c r="BGX233" s="513"/>
      <c r="BGY233" s="513"/>
      <c r="BGZ233" s="513"/>
      <c r="BHA233" s="513"/>
      <c r="BHB233" s="513"/>
      <c r="BHC233" s="513"/>
      <c r="BHD233" s="513"/>
      <c r="BHE233" s="513"/>
      <c r="BHF233" s="513"/>
      <c r="BHG233" s="513"/>
      <c r="BHH233" s="513"/>
      <c r="BHI233" s="513"/>
      <c r="BHJ233" s="513"/>
      <c r="BHK233" s="513"/>
      <c r="BHL233" s="513"/>
      <c r="BHM233" s="513"/>
      <c r="BHN233" s="513"/>
      <c r="BHO233" s="513"/>
      <c r="BHP233" s="513"/>
      <c r="BHQ233" s="513"/>
      <c r="BHR233" s="513"/>
      <c r="BHS233" s="513"/>
      <c r="BHT233" s="513"/>
      <c r="BHU233" s="513"/>
      <c r="BHV233" s="513"/>
      <c r="BHW233" s="513"/>
      <c r="BHX233" s="513"/>
      <c r="BHY233" s="513"/>
      <c r="BHZ233" s="513"/>
      <c r="BIA233" s="513"/>
      <c r="BIB233" s="513"/>
      <c r="BIC233" s="513"/>
      <c r="BID233" s="513"/>
      <c r="BIE233" s="513"/>
      <c r="BIF233" s="513"/>
      <c r="BIG233" s="513"/>
      <c r="BIH233" s="513"/>
      <c r="BII233" s="513"/>
      <c r="BIJ233" s="513"/>
      <c r="BIK233" s="513"/>
      <c r="BIL233" s="513"/>
      <c r="BIM233" s="513"/>
      <c r="BIN233" s="513"/>
      <c r="BIO233" s="513"/>
      <c r="BIP233" s="513"/>
      <c r="BIQ233" s="513"/>
      <c r="BIR233" s="513"/>
      <c r="BIS233" s="513"/>
      <c r="BIT233" s="513"/>
      <c r="BIU233" s="513"/>
      <c r="BIV233" s="513"/>
      <c r="BIW233" s="513"/>
      <c r="BIX233" s="513"/>
      <c r="BIY233" s="513"/>
      <c r="BIZ233" s="513"/>
      <c r="BJA233" s="513"/>
      <c r="BJB233" s="513"/>
      <c r="BJC233" s="513"/>
      <c r="BJD233" s="513"/>
      <c r="BJE233" s="513"/>
      <c r="BJF233" s="513"/>
      <c r="BJG233" s="513"/>
      <c r="BJH233" s="513"/>
      <c r="BJI233" s="513"/>
      <c r="BJJ233" s="513"/>
      <c r="BJK233" s="513"/>
      <c r="BJL233" s="513"/>
      <c r="BJM233" s="513"/>
      <c r="BJN233" s="513"/>
      <c r="BJO233" s="513"/>
      <c r="BJP233" s="513"/>
      <c r="BJQ233" s="513"/>
      <c r="BJR233" s="513"/>
      <c r="BJS233" s="513"/>
      <c r="BJT233" s="513"/>
      <c r="BJU233" s="513"/>
      <c r="BJV233" s="513"/>
      <c r="BJW233" s="513"/>
      <c r="BJX233" s="513"/>
      <c r="BJY233" s="513"/>
      <c r="BJZ233" s="513"/>
      <c r="BKA233" s="513"/>
      <c r="BKB233" s="513"/>
      <c r="BKC233" s="513"/>
      <c r="BKD233" s="513"/>
      <c r="BKE233" s="513"/>
      <c r="BKF233" s="513"/>
      <c r="BKG233" s="513"/>
      <c r="BKH233" s="513"/>
      <c r="BKI233" s="513"/>
      <c r="BKJ233" s="513"/>
      <c r="BKK233" s="513"/>
      <c r="BKL233" s="513"/>
      <c r="BKM233" s="513"/>
      <c r="BKN233" s="513"/>
      <c r="BKO233" s="513"/>
      <c r="BKP233" s="513"/>
      <c r="BKQ233" s="513"/>
      <c r="BKR233" s="513"/>
      <c r="BKS233" s="513"/>
      <c r="BKT233" s="513"/>
      <c r="BKU233" s="513"/>
      <c r="BKV233" s="513"/>
      <c r="BKW233" s="513"/>
      <c r="BKX233" s="513"/>
      <c r="BKY233" s="513"/>
      <c r="BKZ233" s="513"/>
      <c r="BLA233" s="513"/>
      <c r="BLB233" s="513"/>
      <c r="BLC233" s="513"/>
      <c r="BLD233" s="513"/>
      <c r="BLE233" s="513"/>
      <c r="BLF233" s="513"/>
      <c r="BLG233" s="513"/>
      <c r="BLH233" s="513"/>
      <c r="BLI233" s="513"/>
      <c r="BLJ233" s="513"/>
      <c r="BLK233" s="513"/>
      <c r="BLL233" s="513"/>
      <c r="BLM233" s="513"/>
      <c r="BLN233" s="513"/>
      <c r="BLO233" s="513"/>
      <c r="BLP233" s="513"/>
      <c r="BLQ233" s="513"/>
      <c r="BLR233" s="513"/>
      <c r="BLS233" s="513"/>
      <c r="BLT233" s="513"/>
      <c r="BLU233" s="513"/>
      <c r="BLV233" s="513"/>
      <c r="BLW233" s="513"/>
      <c r="BLX233" s="513"/>
      <c r="BLY233" s="513"/>
      <c r="BLZ233" s="513"/>
      <c r="BMA233" s="513"/>
      <c r="BMB233" s="513"/>
      <c r="BMC233" s="513"/>
      <c r="BMD233" s="513"/>
      <c r="BME233" s="513"/>
      <c r="BMF233" s="513"/>
      <c r="BMG233" s="513"/>
      <c r="BMH233" s="513"/>
      <c r="BMI233" s="513"/>
      <c r="BMJ233" s="513"/>
      <c r="BMK233" s="513"/>
      <c r="BML233" s="513"/>
      <c r="BMM233" s="513"/>
      <c r="BMN233" s="513"/>
      <c r="BMO233" s="513"/>
      <c r="BMP233" s="513"/>
      <c r="BMQ233" s="513"/>
      <c r="BMR233" s="513"/>
      <c r="BMS233" s="513"/>
      <c r="BMT233" s="513"/>
      <c r="BMU233" s="513"/>
      <c r="BMV233" s="513"/>
      <c r="BMW233" s="513"/>
      <c r="BMX233" s="513"/>
      <c r="BMY233" s="513"/>
      <c r="BMZ233" s="513"/>
      <c r="BNA233" s="513"/>
      <c r="BNB233" s="513"/>
      <c r="BNC233" s="513"/>
      <c r="BND233" s="513"/>
      <c r="BNE233" s="513"/>
      <c r="BNF233" s="513"/>
      <c r="BNG233" s="513"/>
      <c r="BNH233" s="513"/>
      <c r="BNI233" s="513"/>
      <c r="BNJ233" s="513"/>
      <c r="BNK233" s="513"/>
      <c r="BNL233" s="513"/>
      <c r="BNM233" s="513"/>
      <c r="BNN233" s="513"/>
      <c r="BNO233" s="513"/>
      <c r="BNP233" s="513"/>
      <c r="BNQ233" s="513"/>
      <c r="BNR233" s="513"/>
      <c r="BNS233" s="513"/>
      <c r="BNT233" s="513"/>
      <c r="BNU233" s="513"/>
      <c r="BNV233" s="513"/>
      <c r="BNW233" s="513"/>
      <c r="BNX233" s="513"/>
      <c r="BNY233" s="513"/>
      <c r="BNZ233" s="513"/>
      <c r="BOA233" s="513"/>
      <c r="BOB233" s="513"/>
      <c r="BOC233" s="513"/>
      <c r="BOD233" s="513"/>
      <c r="BOE233" s="513"/>
      <c r="BOF233" s="513"/>
      <c r="BOG233" s="513"/>
      <c r="BOH233" s="513"/>
      <c r="BOI233" s="513"/>
      <c r="BOJ233" s="513"/>
      <c r="BOK233" s="513"/>
      <c r="BOL233" s="513"/>
      <c r="BOM233" s="513"/>
      <c r="BON233" s="513"/>
      <c r="BOO233" s="513"/>
      <c r="BOP233" s="513"/>
      <c r="BOQ233" s="513"/>
      <c r="BOR233" s="513"/>
      <c r="BOS233" s="513"/>
      <c r="BOT233" s="513"/>
      <c r="BOU233" s="513"/>
      <c r="BOV233" s="513"/>
      <c r="BOW233" s="513"/>
      <c r="BOX233" s="513"/>
      <c r="BOY233" s="513"/>
      <c r="BOZ233" s="513"/>
      <c r="BPA233" s="513"/>
      <c r="BPB233" s="513"/>
      <c r="BPC233" s="513"/>
      <c r="BPD233" s="513"/>
      <c r="BPE233" s="513"/>
      <c r="BPF233" s="513"/>
      <c r="BPG233" s="513"/>
      <c r="BPH233" s="513"/>
      <c r="BPI233" s="513"/>
      <c r="BPJ233" s="513"/>
      <c r="BPK233" s="513"/>
      <c r="BPL233" s="513"/>
      <c r="BPM233" s="513"/>
      <c r="BPN233" s="513"/>
      <c r="BPO233" s="513"/>
      <c r="BPP233" s="513"/>
      <c r="BPQ233" s="513"/>
      <c r="BPR233" s="513"/>
      <c r="BPS233" s="513"/>
      <c r="BPT233" s="513"/>
      <c r="BPU233" s="513"/>
      <c r="BPV233" s="513"/>
      <c r="BPW233" s="513"/>
      <c r="BPX233" s="513"/>
      <c r="BPY233" s="513"/>
      <c r="BPZ233" s="513"/>
      <c r="BQA233" s="513"/>
      <c r="BQB233" s="513"/>
      <c r="BQC233" s="513"/>
      <c r="BQD233" s="513"/>
      <c r="BQE233" s="513"/>
      <c r="BQF233" s="513"/>
      <c r="BQG233" s="513"/>
      <c r="BQH233" s="513"/>
      <c r="BQI233" s="513"/>
      <c r="BQJ233" s="513"/>
      <c r="BQK233" s="513"/>
      <c r="BQL233" s="513"/>
      <c r="BQM233" s="513"/>
      <c r="BQN233" s="513"/>
      <c r="BQO233" s="513"/>
      <c r="BQP233" s="513"/>
      <c r="BQQ233" s="513"/>
      <c r="BQR233" s="513"/>
      <c r="BQS233" s="513"/>
      <c r="BQT233" s="513"/>
      <c r="BQU233" s="513"/>
      <c r="BQV233" s="513"/>
      <c r="BQW233" s="513"/>
      <c r="BQX233" s="513"/>
      <c r="BQY233" s="513"/>
      <c r="BQZ233" s="513"/>
      <c r="BRA233" s="513"/>
      <c r="BRB233" s="513"/>
      <c r="BRC233" s="513"/>
      <c r="BRD233" s="513"/>
      <c r="BRE233" s="513"/>
      <c r="BRF233" s="513"/>
      <c r="BRG233" s="513"/>
      <c r="BRH233" s="513"/>
      <c r="BRI233" s="513"/>
      <c r="BRJ233" s="513"/>
      <c r="BRK233" s="513"/>
      <c r="BRL233" s="513"/>
      <c r="BRM233" s="513"/>
      <c r="BRN233" s="513"/>
      <c r="BRO233" s="513"/>
      <c r="BRP233" s="513"/>
      <c r="BRQ233" s="513"/>
      <c r="BRR233" s="513"/>
      <c r="BRS233" s="513"/>
      <c r="BRT233" s="513"/>
      <c r="BRU233" s="513"/>
      <c r="BRV233" s="513"/>
      <c r="BRW233" s="513"/>
      <c r="BRX233" s="513"/>
      <c r="BRY233" s="513"/>
      <c r="BRZ233" s="513"/>
      <c r="BSA233" s="513"/>
      <c r="BSB233" s="513"/>
      <c r="BSC233" s="513"/>
      <c r="BSD233" s="513"/>
      <c r="BSE233" s="513"/>
      <c r="BSF233" s="513"/>
      <c r="BSG233" s="513"/>
      <c r="BSH233" s="513"/>
      <c r="BSI233" s="513"/>
      <c r="BSJ233" s="513"/>
      <c r="BSK233" s="513"/>
      <c r="BSL233" s="513"/>
      <c r="BSM233" s="513"/>
      <c r="BSN233" s="513"/>
      <c r="BSO233" s="513"/>
      <c r="BSP233" s="513"/>
      <c r="BSQ233" s="513"/>
      <c r="BSR233" s="513"/>
      <c r="BSS233" s="513"/>
      <c r="BST233" s="513"/>
      <c r="BSU233" s="513"/>
      <c r="BSV233" s="513"/>
      <c r="BSW233" s="513"/>
      <c r="BSX233" s="513"/>
      <c r="BSY233" s="513"/>
      <c r="BSZ233" s="513"/>
      <c r="BTA233" s="513"/>
      <c r="BTB233" s="513"/>
      <c r="BTC233" s="513"/>
      <c r="BTD233" s="513"/>
      <c r="BTE233" s="513"/>
      <c r="BTF233" s="513"/>
      <c r="BTG233" s="513"/>
      <c r="BTH233" s="513"/>
      <c r="BTI233" s="513"/>
      <c r="BTJ233" s="513"/>
      <c r="BTK233" s="513"/>
      <c r="BTL233" s="513"/>
      <c r="BTM233" s="513"/>
      <c r="BTN233" s="513"/>
      <c r="BTO233" s="513"/>
      <c r="BTP233" s="513"/>
      <c r="BTQ233" s="513"/>
      <c r="BTR233" s="513"/>
      <c r="BTS233" s="513"/>
      <c r="BTT233" s="513"/>
      <c r="BTU233" s="513"/>
      <c r="BTV233" s="513"/>
      <c r="BTW233" s="513"/>
      <c r="BTX233" s="513"/>
      <c r="BTY233" s="513"/>
      <c r="BTZ233" s="513"/>
      <c r="BUA233" s="513"/>
      <c r="BUB233" s="513"/>
      <c r="BUC233" s="513"/>
      <c r="BUD233" s="513"/>
      <c r="BUE233" s="513"/>
      <c r="BUF233" s="513"/>
      <c r="BUG233" s="513"/>
      <c r="BUH233" s="513"/>
      <c r="BUI233" s="513"/>
      <c r="BUJ233" s="513"/>
      <c r="BUK233" s="513"/>
      <c r="BUL233" s="513"/>
      <c r="BUM233" s="513"/>
      <c r="BUN233" s="513"/>
      <c r="BUO233" s="513"/>
      <c r="BUP233" s="513"/>
      <c r="BUQ233" s="513"/>
      <c r="BUR233" s="513"/>
      <c r="BUS233" s="513"/>
      <c r="BUT233" s="513"/>
      <c r="BUU233" s="513"/>
      <c r="BUV233" s="513"/>
      <c r="BUW233" s="513"/>
      <c r="BUX233" s="513"/>
      <c r="BUY233" s="513"/>
      <c r="BUZ233" s="513"/>
      <c r="BVA233" s="513"/>
      <c r="BVB233" s="513"/>
      <c r="BVC233" s="513"/>
      <c r="BVD233" s="513"/>
      <c r="BVE233" s="513"/>
      <c r="BVF233" s="513"/>
      <c r="BVG233" s="513"/>
      <c r="BVH233" s="513"/>
      <c r="BVI233" s="513"/>
      <c r="BVJ233" s="513"/>
      <c r="BVK233" s="513"/>
      <c r="BVL233" s="513"/>
      <c r="BVM233" s="513"/>
      <c r="BVN233" s="513"/>
      <c r="BVO233" s="513"/>
      <c r="BVP233" s="513"/>
      <c r="BVQ233" s="513"/>
      <c r="BVR233" s="513"/>
      <c r="BVS233" s="513"/>
      <c r="BVT233" s="513"/>
      <c r="BVU233" s="513"/>
      <c r="BVV233" s="513"/>
      <c r="BVW233" s="513"/>
      <c r="BVX233" s="513"/>
      <c r="BVY233" s="513"/>
      <c r="BVZ233" s="513"/>
      <c r="BWA233" s="513"/>
      <c r="BWB233" s="513"/>
      <c r="BWC233" s="513"/>
      <c r="BWD233" s="513"/>
      <c r="BWE233" s="513"/>
      <c r="BWF233" s="513"/>
      <c r="BWG233" s="513"/>
      <c r="BWH233" s="513"/>
      <c r="BWI233" s="513"/>
      <c r="BWJ233" s="513"/>
      <c r="BWK233" s="513"/>
      <c r="BWL233" s="513"/>
      <c r="BWM233" s="513"/>
      <c r="BWN233" s="513"/>
      <c r="BWO233" s="513"/>
      <c r="BWP233" s="513"/>
      <c r="BWQ233" s="513"/>
    </row>
    <row r="234" spans="1:1967" ht="102" customHeight="1">
      <c r="A234" s="9" t="s">
        <v>6224</v>
      </c>
      <c r="B234" s="100" t="s">
        <v>97</v>
      </c>
      <c r="C234" s="9" t="s">
        <v>734</v>
      </c>
      <c r="D234" s="3" t="s">
        <v>227</v>
      </c>
      <c r="E234" s="3" t="s">
        <v>212</v>
      </c>
      <c r="F234" s="53"/>
      <c r="G234" s="3" t="s">
        <v>385</v>
      </c>
      <c r="H234" s="20">
        <v>0.5</v>
      </c>
      <c r="I234" s="34">
        <v>470000000</v>
      </c>
      <c r="J234" s="21" t="s">
        <v>1316</v>
      </c>
      <c r="K234" s="19" t="s">
        <v>3424</v>
      </c>
      <c r="L234" s="137" t="s">
        <v>3404</v>
      </c>
      <c r="M234" s="140" t="s">
        <v>383</v>
      </c>
      <c r="N234" s="358" t="s">
        <v>8847</v>
      </c>
      <c r="O234" s="3" t="s">
        <v>1368</v>
      </c>
      <c r="P234" s="7" t="s">
        <v>1340</v>
      </c>
      <c r="Q234" s="3" t="s">
        <v>1188</v>
      </c>
      <c r="R234" s="77">
        <v>241</v>
      </c>
      <c r="S234" s="18">
        <v>8900.9</v>
      </c>
      <c r="T234" s="83">
        <v>0</v>
      </c>
      <c r="U234" s="83">
        <f t="shared" si="52"/>
        <v>0</v>
      </c>
      <c r="V234" s="9" t="s">
        <v>1327</v>
      </c>
      <c r="W234" s="147" t="s">
        <v>1396</v>
      </c>
      <c r="X234" s="9" t="s">
        <v>9073</v>
      </c>
      <c r="Y234" s="513"/>
      <c r="Z234" s="513"/>
      <c r="AA234" s="513"/>
      <c r="AB234" s="513"/>
      <c r="AC234" s="513"/>
      <c r="AD234" s="513"/>
      <c r="AE234" s="513"/>
      <c r="AF234" s="513"/>
      <c r="AG234" s="513"/>
      <c r="AH234" s="513"/>
      <c r="AI234" s="513"/>
      <c r="AJ234" s="513"/>
      <c r="AK234" s="513"/>
      <c r="AL234" s="513"/>
      <c r="AM234" s="513"/>
      <c r="AN234" s="513"/>
      <c r="AO234" s="513"/>
      <c r="AP234" s="513"/>
      <c r="AQ234" s="513"/>
      <c r="AR234" s="513"/>
      <c r="AS234" s="513"/>
      <c r="AT234" s="513"/>
      <c r="AU234" s="513"/>
      <c r="AV234" s="513"/>
      <c r="AW234" s="513"/>
      <c r="AX234" s="513"/>
      <c r="AY234" s="513"/>
      <c r="AZ234" s="513"/>
      <c r="BA234" s="513"/>
      <c r="BB234" s="513"/>
      <c r="BC234" s="513"/>
      <c r="BD234" s="513"/>
      <c r="BE234" s="513"/>
      <c r="BF234" s="513"/>
      <c r="BG234" s="513"/>
      <c r="BH234" s="513"/>
      <c r="BI234" s="513"/>
      <c r="BJ234" s="513"/>
      <c r="BK234" s="513"/>
      <c r="BL234" s="513"/>
      <c r="BM234" s="513"/>
      <c r="BN234" s="513"/>
      <c r="BO234" s="513"/>
      <c r="BP234" s="513"/>
      <c r="BQ234" s="513"/>
      <c r="BR234" s="513"/>
      <c r="BS234" s="513"/>
      <c r="BT234" s="513"/>
      <c r="BU234" s="513"/>
      <c r="BV234" s="513"/>
      <c r="BW234" s="513"/>
      <c r="BX234" s="513"/>
      <c r="BY234" s="513"/>
      <c r="BZ234" s="513"/>
      <c r="CA234" s="513"/>
      <c r="CB234" s="513"/>
      <c r="CC234" s="513"/>
      <c r="CD234" s="513"/>
      <c r="CE234" s="513"/>
      <c r="CF234" s="513"/>
      <c r="CG234" s="513"/>
      <c r="CH234" s="513"/>
      <c r="CI234" s="513"/>
      <c r="CJ234" s="513"/>
      <c r="CK234" s="513"/>
      <c r="CL234" s="513"/>
      <c r="CM234" s="513"/>
      <c r="CN234" s="513"/>
      <c r="CO234" s="513"/>
      <c r="CP234" s="513"/>
      <c r="CQ234" s="513"/>
      <c r="CR234" s="513"/>
      <c r="CS234" s="513"/>
      <c r="CT234" s="513"/>
      <c r="CU234" s="513"/>
      <c r="CV234" s="513"/>
      <c r="CW234" s="513"/>
      <c r="CX234" s="513"/>
      <c r="CY234" s="513"/>
      <c r="CZ234" s="513"/>
      <c r="DA234" s="513"/>
      <c r="DB234" s="513"/>
      <c r="DC234" s="513"/>
      <c r="DD234" s="513"/>
      <c r="DE234" s="513"/>
      <c r="DF234" s="513"/>
      <c r="DG234" s="513"/>
      <c r="DH234" s="513"/>
      <c r="DI234" s="513"/>
      <c r="DJ234" s="513"/>
      <c r="DK234" s="513"/>
      <c r="DL234" s="513"/>
      <c r="DM234" s="513"/>
      <c r="DN234" s="513"/>
      <c r="DO234" s="513"/>
      <c r="DP234" s="513"/>
      <c r="DQ234" s="513"/>
      <c r="DR234" s="513"/>
      <c r="DS234" s="513"/>
      <c r="DT234" s="513"/>
      <c r="DU234" s="513"/>
      <c r="DV234" s="513"/>
      <c r="DW234" s="513"/>
      <c r="DX234" s="513"/>
      <c r="DY234" s="513"/>
      <c r="DZ234" s="513"/>
      <c r="EA234" s="513"/>
      <c r="EB234" s="513"/>
      <c r="EC234" s="513"/>
      <c r="ED234" s="513"/>
      <c r="EE234" s="513"/>
      <c r="EF234" s="513"/>
      <c r="EG234" s="513"/>
      <c r="EH234" s="513"/>
      <c r="EI234" s="513"/>
      <c r="EJ234" s="513"/>
      <c r="EK234" s="513"/>
      <c r="EL234" s="513"/>
      <c r="EM234" s="513"/>
      <c r="EN234" s="513"/>
      <c r="EO234" s="513"/>
      <c r="EP234" s="513"/>
      <c r="EQ234" s="513"/>
      <c r="ER234" s="513"/>
      <c r="ES234" s="513"/>
      <c r="ET234" s="513"/>
      <c r="EU234" s="513"/>
      <c r="EV234" s="513"/>
      <c r="EW234" s="513"/>
      <c r="EX234" s="513"/>
      <c r="EY234" s="513"/>
      <c r="EZ234" s="513"/>
      <c r="FA234" s="513"/>
      <c r="FB234" s="513"/>
      <c r="FC234" s="513"/>
      <c r="FD234" s="513"/>
      <c r="FE234" s="513"/>
      <c r="FF234" s="513"/>
      <c r="FG234" s="513"/>
      <c r="FH234" s="513"/>
      <c r="FI234" s="513"/>
      <c r="FJ234" s="513"/>
      <c r="FK234" s="513"/>
      <c r="FL234" s="513"/>
      <c r="FM234" s="513"/>
      <c r="FN234" s="513"/>
      <c r="FO234" s="513"/>
      <c r="FP234" s="513"/>
      <c r="FQ234" s="513"/>
      <c r="FR234" s="513"/>
      <c r="FS234" s="513"/>
      <c r="FT234" s="513"/>
      <c r="FU234" s="513"/>
      <c r="FV234" s="513"/>
      <c r="FW234" s="513"/>
      <c r="FX234" s="513"/>
      <c r="FY234" s="513"/>
      <c r="FZ234" s="513"/>
      <c r="GA234" s="513"/>
      <c r="GB234" s="513"/>
      <c r="GC234" s="513"/>
      <c r="GD234" s="513"/>
      <c r="GE234" s="513"/>
      <c r="GF234" s="513"/>
      <c r="GG234" s="513"/>
      <c r="GH234" s="513"/>
      <c r="GI234" s="513"/>
      <c r="GJ234" s="513"/>
      <c r="GK234" s="513"/>
      <c r="GL234" s="513"/>
      <c r="GM234" s="513"/>
      <c r="GN234" s="513"/>
      <c r="GO234" s="513"/>
      <c r="GP234" s="513"/>
      <c r="GQ234" s="513"/>
      <c r="GR234" s="513"/>
      <c r="GS234" s="513"/>
      <c r="GT234" s="513"/>
      <c r="GU234" s="513"/>
      <c r="GV234" s="513"/>
      <c r="GW234" s="513"/>
      <c r="GX234" s="513"/>
      <c r="GY234" s="513"/>
      <c r="GZ234" s="513"/>
      <c r="HA234" s="513"/>
      <c r="HB234" s="513"/>
      <c r="HC234" s="513"/>
      <c r="HD234" s="513"/>
      <c r="HE234" s="513"/>
      <c r="HF234" s="513"/>
      <c r="HG234" s="513"/>
      <c r="HH234" s="513"/>
      <c r="HI234" s="513"/>
      <c r="HJ234" s="513"/>
      <c r="HK234" s="513"/>
      <c r="HL234" s="513"/>
      <c r="HM234" s="513"/>
      <c r="HN234" s="513"/>
      <c r="HO234" s="513"/>
      <c r="HP234" s="513"/>
      <c r="HQ234" s="513"/>
      <c r="HR234" s="513"/>
      <c r="HS234" s="513"/>
      <c r="HT234" s="513"/>
      <c r="HU234" s="513"/>
      <c r="HV234" s="513"/>
      <c r="HW234" s="513"/>
      <c r="HX234" s="513"/>
      <c r="HY234" s="513"/>
      <c r="HZ234" s="513"/>
      <c r="IA234" s="513"/>
      <c r="IB234" s="513"/>
      <c r="IC234" s="513"/>
      <c r="ID234" s="513"/>
      <c r="IE234" s="513"/>
      <c r="IF234" s="513"/>
      <c r="IG234" s="513"/>
      <c r="IH234" s="513"/>
      <c r="II234" s="513"/>
      <c r="IJ234" s="513"/>
      <c r="IK234" s="513"/>
      <c r="IL234" s="513"/>
      <c r="IM234" s="513"/>
      <c r="IN234" s="513"/>
      <c r="IO234" s="513"/>
      <c r="IP234" s="513"/>
      <c r="IQ234" s="513"/>
      <c r="IR234" s="513"/>
      <c r="IS234" s="513"/>
      <c r="IT234" s="513"/>
      <c r="IU234" s="513"/>
      <c r="IV234" s="513"/>
      <c r="IW234" s="513"/>
      <c r="IX234" s="513"/>
      <c r="IY234" s="513"/>
      <c r="IZ234" s="513"/>
      <c r="JA234" s="513"/>
      <c r="JB234" s="513"/>
      <c r="JC234" s="513"/>
      <c r="JD234" s="513"/>
      <c r="JE234" s="513"/>
      <c r="JF234" s="513"/>
      <c r="JG234" s="513"/>
      <c r="JH234" s="513"/>
      <c r="JI234" s="513"/>
      <c r="JJ234" s="513"/>
      <c r="JK234" s="513"/>
      <c r="JL234" s="513"/>
      <c r="JM234" s="513"/>
      <c r="JN234" s="513"/>
      <c r="JO234" s="513"/>
      <c r="JP234" s="513"/>
      <c r="JQ234" s="513"/>
      <c r="JR234" s="513"/>
      <c r="JS234" s="513"/>
      <c r="JT234" s="513"/>
      <c r="JU234" s="513"/>
      <c r="JV234" s="513"/>
      <c r="JW234" s="513"/>
      <c r="JX234" s="513"/>
      <c r="JY234" s="513"/>
      <c r="JZ234" s="513"/>
      <c r="KA234" s="513"/>
      <c r="KB234" s="513"/>
      <c r="KC234" s="513"/>
      <c r="KD234" s="513"/>
      <c r="KE234" s="513"/>
      <c r="KF234" s="513"/>
      <c r="KG234" s="513"/>
      <c r="KH234" s="513"/>
      <c r="KI234" s="513"/>
      <c r="KJ234" s="513"/>
      <c r="KK234" s="513"/>
      <c r="KL234" s="513"/>
      <c r="KM234" s="513"/>
      <c r="KN234" s="513"/>
      <c r="KO234" s="513"/>
      <c r="KP234" s="513"/>
      <c r="KQ234" s="513"/>
      <c r="KR234" s="513"/>
      <c r="KS234" s="513"/>
      <c r="KT234" s="513"/>
      <c r="KU234" s="513"/>
      <c r="KV234" s="513"/>
      <c r="KW234" s="513"/>
      <c r="KX234" s="513"/>
      <c r="KY234" s="513"/>
      <c r="KZ234" s="513"/>
      <c r="LA234" s="513"/>
      <c r="LB234" s="513"/>
      <c r="LC234" s="513"/>
      <c r="LD234" s="513"/>
      <c r="LE234" s="513"/>
      <c r="LF234" s="513"/>
      <c r="LG234" s="513"/>
      <c r="LH234" s="513"/>
      <c r="LI234" s="513"/>
      <c r="LJ234" s="513"/>
      <c r="LK234" s="513"/>
      <c r="LL234" s="513"/>
      <c r="LM234" s="513"/>
      <c r="LN234" s="513"/>
      <c r="LO234" s="513"/>
      <c r="LP234" s="513"/>
      <c r="LQ234" s="513"/>
      <c r="LR234" s="513"/>
      <c r="LS234" s="513"/>
      <c r="LT234" s="513"/>
      <c r="LU234" s="513"/>
      <c r="LV234" s="513"/>
      <c r="LW234" s="513"/>
      <c r="LX234" s="513"/>
      <c r="LY234" s="513"/>
      <c r="LZ234" s="513"/>
      <c r="MA234" s="513"/>
      <c r="MB234" s="513"/>
      <c r="MC234" s="513"/>
      <c r="MD234" s="513"/>
      <c r="ME234" s="513"/>
      <c r="MF234" s="513"/>
      <c r="MG234" s="513"/>
      <c r="MH234" s="513"/>
      <c r="MI234" s="513"/>
      <c r="MJ234" s="513"/>
      <c r="MK234" s="513"/>
      <c r="ML234" s="513"/>
      <c r="MM234" s="513"/>
      <c r="MN234" s="513"/>
      <c r="MO234" s="513"/>
      <c r="MP234" s="513"/>
      <c r="MQ234" s="513"/>
      <c r="MR234" s="513"/>
      <c r="MS234" s="513"/>
      <c r="MT234" s="513"/>
      <c r="MU234" s="513"/>
      <c r="MV234" s="513"/>
      <c r="MW234" s="513"/>
      <c r="MX234" s="513"/>
      <c r="MY234" s="513"/>
      <c r="MZ234" s="513"/>
      <c r="NA234" s="513"/>
      <c r="NB234" s="513"/>
      <c r="NC234" s="513"/>
      <c r="ND234" s="513"/>
      <c r="NE234" s="513"/>
      <c r="NF234" s="513"/>
      <c r="NG234" s="513"/>
      <c r="NH234" s="513"/>
      <c r="NI234" s="513"/>
      <c r="NJ234" s="513"/>
      <c r="NK234" s="513"/>
      <c r="NL234" s="513"/>
      <c r="NM234" s="513"/>
      <c r="NN234" s="513"/>
      <c r="NO234" s="513"/>
      <c r="NP234" s="513"/>
      <c r="NQ234" s="513"/>
      <c r="NR234" s="513"/>
      <c r="NS234" s="513"/>
      <c r="NT234" s="513"/>
      <c r="NU234" s="513"/>
      <c r="NV234" s="513"/>
      <c r="NW234" s="513"/>
      <c r="NX234" s="513"/>
      <c r="NY234" s="513"/>
      <c r="NZ234" s="513"/>
      <c r="OA234" s="513"/>
      <c r="OB234" s="513"/>
      <c r="OC234" s="513"/>
      <c r="OD234" s="513"/>
      <c r="OE234" s="513"/>
      <c r="OF234" s="513"/>
      <c r="OG234" s="513"/>
      <c r="OH234" s="513"/>
      <c r="OI234" s="513"/>
      <c r="OJ234" s="513"/>
      <c r="OK234" s="513"/>
      <c r="OL234" s="513"/>
      <c r="OM234" s="513"/>
      <c r="ON234" s="513"/>
      <c r="OO234" s="513"/>
      <c r="OP234" s="513"/>
      <c r="OQ234" s="513"/>
      <c r="OR234" s="513"/>
      <c r="OS234" s="513"/>
      <c r="OT234" s="513"/>
      <c r="OU234" s="513"/>
      <c r="OV234" s="513"/>
      <c r="OW234" s="513"/>
      <c r="OX234" s="513"/>
      <c r="OY234" s="513"/>
      <c r="OZ234" s="513"/>
      <c r="PA234" s="513"/>
      <c r="PB234" s="513"/>
      <c r="PC234" s="513"/>
      <c r="PD234" s="513"/>
      <c r="PE234" s="513"/>
      <c r="PF234" s="513"/>
      <c r="PG234" s="513"/>
      <c r="PH234" s="513"/>
      <c r="PI234" s="513"/>
      <c r="PJ234" s="513"/>
      <c r="PK234" s="513"/>
      <c r="PL234" s="513"/>
      <c r="PM234" s="513"/>
      <c r="PN234" s="513"/>
      <c r="PO234" s="513"/>
      <c r="PP234" s="513"/>
      <c r="PQ234" s="513"/>
      <c r="PR234" s="513"/>
      <c r="PS234" s="513"/>
      <c r="PT234" s="513"/>
      <c r="PU234" s="513"/>
      <c r="PV234" s="513"/>
      <c r="PW234" s="513"/>
      <c r="PX234" s="513"/>
      <c r="PY234" s="513"/>
      <c r="PZ234" s="513"/>
      <c r="QA234" s="513"/>
      <c r="QB234" s="513"/>
      <c r="QC234" s="513"/>
      <c r="QD234" s="513"/>
      <c r="QE234" s="513"/>
      <c r="QF234" s="513"/>
      <c r="QG234" s="513"/>
      <c r="QH234" s="513"/>
      <c r="QI234" s="513"/>
      <c r="QJ234" s="513"/>
      <c r="QK234" s="513"/>
      <c r="QL234" s="513"/>
      <c r="QM234" s="513"/>
      <c r="QN234" s="513"/>
      <c r="QO234" s="513"/>
      <c r="QP234" s="513"/>
      <c r="QQ234" s="513"/>
      <c r="QR234" s="513"/>
      <c r="QS234" s="513"/>
      <c r="QT234" s="513"/>
      <c r="QU234" s="513"/>
      <c r="QV234" s="513"/>
      <c r="QW234" s="513"/>
      <c r="QX234" s="513"/>
      <c r="QY234" s="513"/>
      <c r="QZ234" s="513"/>
      <c r="RA234" s="513"/>
      <c r="RB234" s="513"/>
      <c r="RC234" s="513"/>
      <c r="RD234" s="513"/>
      <c r="RE234" s="513"/>
      <c r="RF234" s="513"/>
      <c r="RG234" s="513"/>
      <c r="RH234" s="513"/>
      <c r="RI234" s="513"/>
      <c r="RJ234" s="513"/>
      <c r="RK234" s="513"/>
      <c r="RL234" s="513"/>
      <c r="RM234" s="513"/>
      <c r="RN234" s="513"/>
      <c r="RO234" s="513"/>
      <c r="RP234" s="513"/>
      <c r="RQ234" s="513"/>
      <c r="RR234" s="513"/>
      <c r="RS234" s="513"/>
      <c r="RT234" s="513"/>
      <c r="RU234" s="513"/>
      <c r="RV234" s="513"/>
      <c r="RW234" s="513"/>
      <c r="RX234" s="513"/>
      <c r="RY234" s="513"/>
      <c r="RZ234" s="513"/>
      <c r="SA234" s="513"/>
      <c r="SB234" s="513"/>
      <c r="SC234" s="513"/>
      <c r="SD234" s="513"/>
      <c r="SE234" s="513"/>
      <c r="SF234" s="513"/>
      <c r="SG234" s="513"/>
      <c r="SH234" s="513"/>
      <c r="SI234" s="513"/>
      <c r="SJ234" s="513"/>
      <c r="SK234" s="513"/>
      <c r="SL234" s="513"/>
      <c r="SM234" s="513"/>
      <c r="SN234" s="513"/>
      <c r="SO234" s="513"/>
      <c r="SP234" s="513"/>
      <c r="SQ234" s="513"/>
      <c r="SR234" s="513"/>
      <c r="SS234" s="513"/>
      <c r="ST234" s="513"/>
      <c r="SU234" s="513"/>
      <c r="SV234" s="513"/>
      <c r="SW234" s="513"/>
      <c r="SX234" s="513"/>
      <c r="SY234" s="513"/>
      <c r="SZ234" s="513"/>
      <c r="TA234" s="513"/>
      <c r="TB234" s="513"/>
      <c r="TC234" s="513"/>
      <c r="TD234" s="513"/>
      <c r="TE234" s="513"/>
      <c r="TF234" s="513"/>
      <c r="TG234" s="513"/>
      <c r="TH234" s="513"/>
      <c r="TI234" s="513"/>
      <c r="TJ234" s="513"/>
      <c r="TK234" s="513"/>
      <c r="TL234" s="513"/>
      <c r="TM234" s="513"/>
      <c r="TN234" s="513"/>
      <c r="TO234" s="513"/>
      <c r="TP234" s="513"/>
      <c r="TQ234" s="513"/>
      <c r="TR234" s="513"/>
      <c r="TS234" s="513"/>
      <c r="TT234" s="513"/>
      <c r="TU234" s="513"/>
      <c r="TV234" s="513"/>
      <c r="TW234" s="513"/>
      <c r="TX234" s="513"/>
      <c r="TY234" s="513"/>
      <c r="TZ234" s="513"/>
      <c r="UA234" s="513"/>
      <c r="UB234" s="513"/>
      <c r="UC234" s="513"/>
      <c r="UD234" s="513"/>
      <c r="UE234" s="513"/>
      <c r="UF234" s="513"/>
      <c r="UG234" s="513"/>
      <c r="UH234" s="513"/>
      <c r="UI234" s="513"/>
      <c r="UJ234" s="513"/>
      <c r="UK234" s="513"/>
      <c r="UL234" s="513"/>
      <c r="UM234" s="513"/>
      <c r="UN234" s="513"/>
      <c r="UO234" s="513"/>
      <c r="UP234" s="513"/>
      <c r="UQ234" s="513"/>
      <c r="UR234" s="513"/>
      <c r="US234" s="513"/>
      <c r="UT234" s="513"/>
      <c r="UU234" s="513"/>
      <c r="UV234" s="513"/>
      <c r="UW234" s="513"/>
      <c r="UX234" s="513"/>
      <c r="UY234" s="513"/>
      <c r="UZ234" s="513"/>
      <c r="VA234" s="513"/>
      <c r="VB234" s="513"/>
      <c r="VC234" s="513"/>
      <c r="VD234" s="513"/>
      <c r="VE234" s="513"/>
      <c r="VF234" s="513"/>
      <c r="VG234" s="513"/>
      <c r="VH234" s="513"/>
      <c r="VI234" s="513"/>
      <c r="VJ234" s="513"/>
      <c r="VK234" s="513"/>
      <c r="VL234" s="513"/>
      <c r="VM234" s="513"/>
      <c r="VN234" s="513"/>
      <c r="VO234" s="513"/>
      <c r="VP234" s="513"/>
      <c r="VQ234" s="513"/>
      <c r="VR234" s="513"/>
      <c r="VS234" s="513"/>
      <c r="VT234" s="513"/>
      <c r="VU234" s="513"/>
      <c r="VV234" s="513"/>
      <c r="VW234" s="513"/>
      <c r="VX234" s="513"/>
      <c r="VY234" s="513"/>
      <c r="VZ234" s="513"/>
      <c r="WA234" s="513"/>
      <c r="WB234" s="513"/>
      <c r="WC234" s="513"/>
      <c r="WD234" s="513"/>
      <c r="WE234" s="513"/>
      <c r="WF234" s="513"/>
      <c r="WG234" s="513"/>
      <c r="WH234" s="513"/>
      <c r="WI234" s="513"/>
      <c r="WJ234" s="513"/>
      <c r="WK234" s="513"/>
      <c r="WL234" s="513"/>
      <c r="WM234" s="513"/>
      <c r="WN234" s="513"/>
      <c r="WO234" s="513"/>
      <c r="WP234" s="513"/>
      <c r="WQ234" s="513"/>
      <c r="WR234" s="513"/>
      <c r="WS234" s="513"/>
      <c r="WT234" s="513"/>
      <c r="WU234" s="513"/>
      <c r="WV234" s="513"/>
      <c r="WW234" s="513"/>
      <c r="WX234" s="513"/>
      <c r="WY234" s="513"/>
      <c r="WZ234" s="513"/>
      <c r="XA234" s="513"/>
      <c r="XB234" s="513"/>
      <c r="XC234" s="513"/>
      <c r="XD234" s="513"/>
      <c r="XE234" s="513"/>
      <c r="XF234" s="513"/>
      <c r="XG234" s="513"/>
      <c r="XH234" s="513"/>
      <c r="XI234" s="513"/>
      <c r="XJ234" s="513"/>
      <c r="XK234" s="513"/>
      <c r="XL234" s="513"/>
      <c r="XM234" s="513"/>
      <c r="XN234" s="513"/>
      <c r="XO234" s="513"/>
      <c r="XP234" s="513"/>
      <c r="XQ234" s="513"/>
      <c r="XR234" s="513"/>
      <c r="XS234" s="513"/>
      <c r="XT234" s="513"/>
      <c r="XU234" s="513"/>
      <c r="XV234" s="513"/>
      <c r="XW234" s="513"/>
      <c r="XX234" s="513"/>
      <c r="XY234" s="513"/>
      <c r="XZ234" s="513"/>
      <c r="YA234" s="513"/>
      <c r="YB234" s="513"/>
      <c r="YC234" s="513"/>
      <c r="YD234" s="513"/>
      <c r="YE234" s="513"/>
      <c r="YF234" s="513"/>
      <c r="YG234" s="513"/>
      <c r="YH234" s="513"/>
      <c r="YI234" s="513"/>
      <c r="YJ234" s="513"/>
      <c r="YK234" s="513"/>
      <c r="YL234" s="513"/>
      <c r="YM234" s="513"/>
      <c r="YN234" s="513"/>
      <c r="YO234" s="513"/>
      <c r="YP234" s="513"/>
      <c r="YQ234" s="513"/>
      <c r="YR234" s="513"/>
      <c r="YS234" s="513"/>
      <c r="YT234" s="513"/>
      <c r="YU234" s="513"/>
      <c r="YV234" s="513"/>
      <c r="YW234" s="513"/>
      <c r="YX234" s="513"/>
      <c r="YY234" s="513"/>
      <c r="YZ234" s="513"/>
      <c r="ZA234" s="513"/>
      <c r="ZB234" s="513"/>
      <c r="ZC234" s="513"/>
      <c r="ZD234" s="513"/>
      <c r="ZE234" s="513"/>
      <c r="ZF234" s="513"/>
      <c r="ZG234" s="513"/>
      <c r="ZH234" s="513"/>
      <c r="ZI234" s="513"/>
      <c r="ZJ234" s="513"/>
      <c r="ZK234" s="513"/>
      <c r="ZL234" s="513"/>
      <c r="ZM234" s="513"/>
      <c r="ZN234" s="513"/>
      <c r="ZO234" s="513"/>
      <c r="ZP234" s="513"/>
      <c r="ZQ234" s="513"/>
      <c r="ZR234" s="513"/>
      <c r="ZS234" s="513"/>
      <c r="ZT234" s="513"/>
      <c r="ZU234" s="513"/>
      <c r="ZV234" s="513"/>
      <c r="ZW234" s="513"/>
      <c r="ZX234" s="513"/>
      <c r="ZY234" s="513"/>
      <c r="ZZ234" s="513"/>
      <c r="AAA234" s="513"/>
      <c r="AAB234" s="513"/>
      <c r="AAC234" s="513"/>
      <c r="AAD234" s="513"/>
      <c r="AAE234" s="513"/>
      <c r="AAF234" s="513"/>
      <c r="AAG234" s="513"/>
      <c r="AAH234" s="513"/>
      <c r="AAI234" s="513"/>
      <c r="AAJ234" s="513"/>
      <c r="AAK234" s="513"/>
      <c r="AAL234" s="513"/>
      <c r="AAM234" s="513"/>
      <c r="AAN234" s="513"/>
      <c r="AAO234" s="513"/>
      <c r="AAP234" s="513"/>
      <c r="AAQ234" s="513"/>
      <c r="AAR234" s="513"/>
      <c r="AAS234" s="513"/>
      <c r="AAT234" s="513"/>
      <c r="AAU234" s="513"/>
      <c r="AAV234" s="513"/>
      <c r="AAW234" s="513"/>
      <c r="AAX234" s="513"/>
      <c r="AAY234" s="513"/>
      <c r="AAZ234" s="513"/>
      <c r="ABA234" s="513"/>
      <c r="ABB234" s="513"/>
      <c r="ABC234" s="513"/>
      <c r="ABD234" s="513"/>
      <c r="ABE234" s="513"/>
      <c r="ABF234" s="513"/>
      <c r="ABG234" s="513"/>
      <c r="ABH234" s="513"/>
      <c r="ABI234" s="513"/>
      <c r="ABJ234" s="513"/>
      <c r="ABK234" s="513"/>
      <c r="ABL234" s="513"/>
      <c r="ABM234" s="513"/>
      <c r="ABN234" s="513"/>
      <c r="ABO234" s="513"/>
      <c r="ABP234" s="513"/>
      <c r="ABQ234" s="513"/>
      <c r="ABR234" s="513"/>
      <c r="ABS234" s="513"/>
      <c r="ABT234" s="513"/>
      <c r="ABU234" s="513"/>
      <c r="ABV234" s="513"/>
      <c r="ABW234" s="513"/>
      <c r="ABX234" s="513"/>
      <c r="ABY234" s="513"/>
      <c r="ABZ234" s="513"/>
      <c r="ACA234" s="513"/>
      <c r="ACB234" s="513"/>
      <c r="ACC234" s="513"/>
      <c r="ACD234" s="513"/>
      <c r="ACE234" s="513"/>
      <c r="ACF234" s="513"/>
      <c r="ACG234" s="513"/>
      <c r="ACH234" s="513"/>
      <c r="ACI234" s="513"/>
      <c r="ACJ234" s="513"/>
      <c r="ACK234" s="513"/>
      <c r="ACL234" s="513"/>
      <c r="ACM234" s="513"/>
      <c r="ACN234" s="513"/>
      <c r="ACO234" s="513"/>
      <c r="ACP234" s="513"/>
      <c r="ACQ234" s="513"/>
      <c r="ACR234" s="513"/>
      <c r="ACS234" s="513"/>
      <c r="ACT234" s="513"/>
      <c r="ACU234" s="513"/>
      <c r="ACV234" s="513"/>
      <c r="ACW234" s="513"/>
      <c r="ACX234" s="513"/>
      <c r="ACY234" s="513"/>
      <c r="ACZ234" s="513"/>
      <c r="ADA234" s="513"/>
      <c r="ADB234" s="513"/>
      <c r="ADC234" s="513"/>
      <c r="ADD234" s="513"/>
      <c r="ADE234" s="513"/>
      <c r="ADF234" s="513"/>
      <c r="ADG234" s="513"/>
      <c r="ADH234" s="513"/>
      <c r="ADI234" s="513"/>
      <c r="ADJ234" s="513"/>
      <c r="ADK234" s="513"/>
      <c r="ADL234" s="513"/>
      <c r="ADM234" s="513"/>
      <c r="ADN234" s="513"/>
      <c r="ADO234" s="513"/>
      <c r="ADP234" s="513"/>
      <c r="ADQ234" s="513"/>
      <c r="ADR234" s="513"/>
      <c r="ADS234" s="513"/>
      <c r="ADT234" s="513"/>
      <c r="ADU234" s="513"/>
      <c r="ADV234" s="513"/>
      <c r="ADW234" s="513"/>
      <c r="ADX234" s="513"/>
      <c r="ADY234" s="513"/>
      <c r="ADZ234" s="513"/>
      <c r="AEA234" s="513"/>
      <c r="AEB234" s="513"/>
      <c r="AEC234" s="513"/>
      <c r="AED234" s="513"/>
      <c r="AEE234" s="513"/>
      <c r="AEF234" s="513"/>
      <c r="AEG234" s="513"/>
      <c r="AEH234" s="513"/>
      <c r="AEI234" s="513"/>
      <c r="AEJ234" s="513"/>
      <c r="AEK234" s="513"/>
      <c r="AEL234" s="513"/>
      <c r="AEM234" s="513"/>
      <c r="AEN234" s="513"/>
      <c r="AEO234" s="513"/>
      <c r="AEP234" s="513"/>
      <c r="AEQ234" s="513"/>
      <c r="AER234" s="513"/>
      <c r="AES234" s="513"/>
      <c r="AET234" s="513"/>
      <c r="AEU234" s="513"/>
      <c r="AEV234" s="513"/>
      <c r="AEW234" s="513"/>
      <c r="AEX234" s="513"/>
      <c r="AEY234" s="513"/>
      <c r="AEZ234" s="513"/>
      <c r="AFA234" s="513"/>
      <c r="AFB234" s="513"/>
      <c r="AFC234" s="513"/>
      <c r="AFD234" s="513"/>
      <c r="AFE234" s="513"/>
      <c r="AFF234" s="513"/>
      <c r="AFG234" s="513"/>
      <c r="AFH234" s="513"/>
      <c r="AFI234" s="513"/>
      <c r="AFJ234" s="513"/>
      <c r="AFK234" s="513"/>
      <c r="AFL234" s="513"/>
      <c r="AFM234" s="513"/>
      <c r="AFN234" s="513"/>
      <c r="AFO234" s="513"/>
      <c r="AFP234" s="513"/>
      <c r="AFQ234" s="513"/>
      <c r="AFR234" s="513"/>
      <c r="AFS234" s="513"/>
      <c r="AFT234" s="513"/>
      <c r="AFU234" s="513"/>
      <c r="AFV234" s="513"/>
      <c r="AFW234" s="513"/>
      <c r="AFX234" s="513"/>
      <c r="AFY234" s="513"/>
      <c r="AFZ234" s="513"/>
      <c r="AGA234" s="513"/>
      <c r="AGB234" s="513"/>
      <c r="AGC234" s="513"/>
      <c r="AGD234" s="513"/>
      <c r="AGE234" s="513"/>
      <c r="AGF234" s="513"/>
      <c r="AGG234" s="513"/>
      <c r="AGH234" s="513"/>
      <c r="AGI234" s="513"/>
      <c r="AGJ234" s="513"/>
      <c r="AGK234" s="513"/>
      <c r="AGL234" s="513"/>
      <c r="AGM234" s="513"/>
      <c r="AGN234" s="513"/>
      <c r="AGO234" s="513"/>
      <c r="AGP234" s="513"/>
      <c r="AGQ234" s="513"/>
      <c r="AGR234" s="513"/>
      <c r="AGS234" s="513"/>
      <c r="AGT234" s="513"/>
      <c r="AGU234" s="513"/>
      <c r="AGV234" s="513"/>
      <c r="AGW234" s="513"/>
      <c r="AGX234" s="513"/>
      <c r="AGY234" s="513"/>
      <c r="AGZ234" s="513"/>
      <c r="AHA234" s="513"/>
      <c r="AHB234" s="513"/>
      <c r="AHC234" s="513"/>
      <c r="AHD234" s="513"/>
      <c r="AHE234" s="513"/>
      <c r="AHF234" s="513"/>
      <c r="AHG234" s="513"/>
      <c r="AHH234" s="513"/>
      <c r="AHI234" s="513"/>
      <c r="AHJ234" s="513"/>
      <c r="AHK234" s="513"/>
      <c r="AHL234" s="513"/>
      <c r="AHM234" s="513"/>
      <c r="AHN234" s="513"/>
      <c r="AHO234" s="513"/>
      <c r="AHP234" s="513"/>
      <c r="AHQ234" s="513"/>
      <c r="AHR234" s="513"/>
      <c r="AHS234" s="513"/>
      <c r="AHT234" s="513"/>
      <c r="AHU234" s="513"/>
      <c r="AHV234" s="513"/>
      <c r="AHW234" s="513"/>
      <c r="AHX234" s="513"/>
      <c r="AHY234" s="513"/>
      <c r="AHZ234" s="513"/>
      <c r="AIA234" s="513"/>
      <c r="AIB234" s="513"/>
      <c r="AIC234" s="513"/>
      <c r="AID234" s="513"/>
      <c r="AIE234" s="513"/>
      <c r="AIF234" s="513"/>
      <c r="AIG234" s="513"/>
      <c r="AIH234" s="513"/>
      <c r="AII234" s="513"/>
      <c r="AIJ234" s="513"/>
      <c r="AIK234" s="513"/>
      <c r="AIL234" s="513"/>
      <c r="AIM234" s="513"/>
      <c r="AIN234" s="513"/>
      <c r="AIO234" s="513"/>
      <c r="AIP234" s="513"/>
      <c r="AIQ234" s="513"/>
      <c r="AIR234" s="513"/>
      <c r="AIS234" s="513"/>
      <c r="AIT234" s="513"/>
      <c r="AIU234" s="513"/>
      <c r="AIV234" s="513"/>
      <c r="AIW234" s="513"/>
      <c r="AIX234" s="513"/>
      <c r="AIY234" s="513"/>
      <c r="AIZ234" s="513"/>
      <c r="AJA234" s="513"/>
      <c r="AJB234" s="513"/>
      <c r="AJC234" s="513"/>
      <c r="AJD234" s="513"/>
      <c r="AJE234" s="513"/>
      <c r="AJF234" s="513"/>
      <c r="AJG234" s="513"/>
      <c r="AJH234" s="513"/>
      <c r="AJI234" s="513"/>
      <c r="AJJ234" s="513"/>
      <c r="AJK234" s="513"/>
      <c r="AJL234" s="513"/>
      <c r="AJM234" s="513"/>
      <c r="AJN234" s="513"/>
      <c r="AJO234" s="513"/>
      <c r="AJP234" s="513"/>
      <c r="AJQ234" s="513"/>
      <c r="AJR234" s="513"/>
      <c r="AJS234" s="513"/>
      <c r="AJT234" s="513"/>
      <c r="AJU234" s="513"/>
      <c r="AJV234" s="513"/>
      <c r="AJW234" s="513"/>
      <c r="AJX234" s="513"/>
      <c r="AJY234" s="513"/>
      <c r="AJZ234" s="513"/>
      <c r="AKA234" s="513"/>
      <c r="AKB234" s="513"/>
      <c r="AKC234" s="513"/>
      <c r="AKD234" s="513"/>
      <c r="AKE234" s="513"/>
      <c r="AKF234" s="513"/>
      <c r="AKG234" s="513"/>
      <c r="AKH234" s="513"/>
      <c r="AKI234" s="513"/>
      <c r="AKJ234" s="513"/>
      <c r="AKK234" s="513"/>
      <c r="AKL234" s="513"/>
      <c r="AKM234" s="513"/>
      <c r="AKN234" s="513"/>
      <c r="AKO234" s="513"/>
      <c r="AKP234" s="513"/>
      <c r="AKQ234" s="513"/>
      <c r="AKR234" s="513"/>
      <c r="AKS234" s="513"/>
      <c r="AKT234" s="513"/>
      <c r="AKU234" s="513"/>
      <c r="AKV234" s="513"/>
      <c r="AKW234" s="513"/>
      <c r="AKX234" s="513"/>
      <c r="AKY234" s="513"/>
      <c r="AKZ234" s="513"/>
      <c r="ALA234" s="513"/>
      <c r="ALB234" s="513"/>
      <c r="ALC234" s="513"/>
      <c r="ALD234" s="513"/>
      <c r="ALE234" s="513"/>
      <c r="ALF234" s="513"/>
      <c r="ALG234" s="513"/>
      <c r="ALH234" s="513"/>
      <c r="ALI234" s="513"/>
      <c r="ALJ234" s="513"/>
      <c r="ALK234" s="513"/>
      <c r="ALL234" s="513"/>
      <c r="ALM234" s="513"/>
      <c r="ALN234" s="513"/>
      <c r="ALO234" s="513"/>
      <c r="ALP234" s="513"/>
      <c r="ALQ234" s="513"/>
      <c r="ALR234" s="513"/>
      <c r="ALS234" s="513"/>
      <c r="ALT234" s="513"/>
      <c r="ALU234" s="513"/>
      <c r="ALV234" s="513"/>
      <c r="ALW234" s="513"/>
      <c r="ALX234" s="513"/>
      <c r="ALY234" s="513"/>
      <c r="ALZ234" s="513"/>
      <c r="AMA234" s="513"/>
      <c r="AMB234" s="513"/>
      <c r="AMC234" s="513"/>
      <c r="AMD234" s="513"/>
      <c r="AME234" s="513"/>
      <c r="AMF234" s="513"/>
      <c r="AMG234" s="513"/>
      <c r="AMH234" s="513"/>
      <c r="AMI234" s="513"/>
      <c r="AMJ234" s="513"/>
      <c r="AMK234" s="513"/>
      <c r="AML234" s="513"/>
      <c r="AMM234" s="513"/>
      <c r="AMN234" s="513"/>
      <c r="AMO234" s="513"/>
      <c r="AMP234" s="513"/>
      <c r="AMQ234" s="513"/>
      <c r="AMR234" s="513"/>
      <c r="AMS234" s="513"/>
      <c r="AMT234" s="513"/>
      <c r="AMU234" s="513"/>
      <c r="AMV234" s="513"/>
      <c r="AMW234" s="513"/>
      <c r="AMX234" s="513"/>
      <c r="AMY234" s="513"/>
      <c r="AMZ234" s="513"/>
      <c r="ANA234" s="513"/>
      <c r="ANB234" s="513"/>
      <c r="ANC234" s="513"/>
      <c r="AND234" s="513"/>
      <c r="ANE234" s="513"/>
      <c r="ANF234" s="513"/>
      <c r="ANG234" s="513"/>
      <c r="ANH234" s="513"/>
      <c r="ANI234" s="513"/>
      <c r="ANJ234" s="513"/>
      <c r="ANK234" s="513"/>
      <c r="ANL234" s="513"/>
      <c r="ANM234" s="513"/>
      <c r="ANN234" s="513"/>
      <c r="ANO234" s="513"/>
      <c r="ANP234" s="513"/>
      <c r="ANQ234" s="513"/>
      <c r="ANR234" s="513"/>
      <c r="ANS234" s="513"/>
      <c r="ANT234" s="513"/>
      <c r="ANU234" s="513"/>
      <c r="ANV234" s="513"/>
      <c r="ANW234" s="513"/>
      <c r="ANX234" s="513"/>
      <c r="ANY234" s="513"/>
      <c r="ANZ234" s="513"/>
      <c r="AOA234" s="513"/>
      <c r="AOB234" s="513"/>
      <c r="AOC234" s="513"/>
      <c r="AOD234" s="513"/>
      <c r="AOE234" s="513"/>
      <c r="AOF234" s="513"/>
      <c r="AOG234" s="513"/>
      <c r="AOH234" s="513"/>
      <c r="AOI234" s="513"/>
      <c r="AOJ234" s="513"/>
      <c r="AOK234" s="513"/>
      <c r="AOL234" s="513"/>
      <c r="AOM234" s="513"/>
      <c r="AON234" s="513"/>
      <c r="AOO234" s="513"/>
      <c r="AOP234" s="513"/>
      <c r="AOQ234" s="513"/>
      <c r="AOR234" s="513"/>
      <c r="AOS234" s="513"/>
      <c r="AOT234" s="513"/>
      <c r="AOU234" s="513"/>
      <c r="AOV234" s="513"/>
      <c r="AOW234" s="513"/>
      <c r="AOX234" s="513"/>
      <c r="AOY234" s="513"/>
      <c r="AOZ234" s="513"/>
      <c r="APA234" s="513"/>
      <c r="APB234" s="513"/>
      <c r="APC234" s="513"/>
      <c r="APD234" s="513"/>
      <c r="APE234" s="513"/>
      <c r="APF234" s="513"/>
      <c r="APG234" s="513"/>
      <c r="APH234" s="513"/>
      <c r="API234" s="513"/>
      <c r="APJ234" s="513"/>
      <c r="APK234" s="513"/>
      <c r="APL234" s="513"/>
      <c r="APM234" s="513"/>
      <c r="APN234" s="513"/>
      <c r="APO234" s="513"/>
      <c r="APP234" s="513"/>
      <c r="APQ234" s="513"/>
      <c r="APR234" s="513"/>
      <c r="APS234" s="513"/>
      <c r="APT234" s="513"/>
      <c r="APU234" s="513"/>
      <c r="APV234" s="513"/>
      <c r="APW234" s="513"/>
      <c r="APX234" s="513"/>
      <c r="APY234" s="513"/>
      <c r="APZ234" s="513"/>
      <c r="AQA234" s="513"/>
      <c r="AQB234" s="513"/>
      <c r="AQC234" s="513"/>
      <c r="AQD234" s="513"/>
      <c r="AQE234" s="513"/>
      <c r="AQF234" s="513"/>
      <c r="AQG234" s="513"/>
      <c r="AQH234" s="513"/>
      <c r="AQI234" s="513"/>
      <c r="AQJ234" s="513"/>
      <c r="AQK234" s="513"/>
      <c r="AQL234" s="513"/>
      <c r="AQM234" s="513"/>
      <c r="AQN234" s="513"/>
      <c r="AQO234" s="513"/>
      <c r="AQP234" s="513"/>
      <c r="AQQ234" s="513"/>
      <c r="AQR234" s="513"/>
      <c r="AQS234" s="513"/>
      <c r="AQT234" s="513"/>
      <c r="AQU234" s="513"/>
      <c r="AQV234" s="513"/>
      <c r="AQW234" s="513"/>
      <c r="AQX234" s="513"/>
      <c r="AQY234" s="513"/>
      <c r="AQZ234" s="513"/>
      <c r="ARA234" s="513"/>
      <c r="ARB234" s="513"/>
      <c r="ARC234" s="513"/>
      <c r="ARD234" s="513"/>
      <c r="ARE234" s="513"/>
      <c r="ARF234" s="513"/>
      <c r="ARG234" s="513"/>
      <c r="ARH234" s="513"/>
      <c r="ARI234" s="513"/>
      <c r="ARJ234" s="513"/>
      <c r="ARK234" s="513"/>
      <c r="ARL234" s="513"/>
      <c r="ARM234" s="513"/>
      <c r="ARN234" s="513"/>
      <c r="ARO234" s="513"/>
      <c r="ARP234" s="513"/>
      <c r="ARQ234" s="513"/>
      <c r="ARR234" s="513"/>
      <c r="ARS234" s="513"/>
      <c r="ART234" s="513"/>
      <c r="ARU234" s="513"/>
      <c r="ARV234" s="513"/>
      <c r="ARW234" s="513"/>
      <c r="ARX234" s="513"/>
      <c r="ARY234" s="513"/>
      <c r="ARZ234" s="513"/>
      <c r="ASA234" s="513"/>
      <c r="ASB234" s="513"/>
      <c r="ASC234" s="513"/>
      <c r="ASD234" s="513"/>
      <c r="ASE234" s="513"/>
      <c r="ASF234" s="513"/>
      <c r="ASG234" s="513"/>
      <c r="ASH234" s="513"/>
      <c r="ASI234" s="513"/>
      <c r="ASJ234" s="513"/>
      <c r="ASK234" s="513"/>
      <c r="ASL234" s="513"/>
      <c r="ASM234" s="513"/>
      <c r="ASN234" s="513"/>
      <c r="ASO234" s="513"/>
      <c r="ASP234" s="513"/>
      <c r="ASQ234" s="513"/>
      <c r="ASR234" s="513"/>
      <c r="ASS234" s="513"/>
      <c r="AST234" s="513"/>
      <c r="ASU234" s="513"/>
      <c r="ASV234" s="513"/>
      <c r="ASW234" s="513"/>
      <c r="ASX234" s="513"/>
      <c r="ASY234" s="513"/>
      <c r="ASZ234" s="513"/>
      <c r="ATA234" s="513"/>
      <c r="ATB234" s="513"/>
      <c r="ATC234" s="513"/>
      <c r="ATD234" s="513"/>
      <c r="ATE234" s="513"/>
      <c r="ATF234" s="513"/>
      <c r="ATG234" s="513"/>
      <c r="ATH234" s="513"/>
      <c r="ATI234" s="513"/>
      <c r="ATJ234" s="513"/>
      <c r="ATK234" s="513"/>
      <c r="ATL234" s="513"/>
      <c r="ATM234" s="513"/>
      <c r="ATN234" s="513"/>
      <c r="ATO234" s="513"/>
      <c r="ATP234" s="513"/>
      <c r="ATQ234" s="513"/>
      <c r="ATR234" s="513"/>
      <c r="ATS234" s="513"/>
      <c r="ATT234" s="513"/>
      <c r="ATU234" s="513"/>
      <c r="ATV234" s="513"/>
      <c r="ATW234" s="513"/>
      <c r="ATX234" s="513"/>
      <c r="ATY234" s="513"/>
      <c r="ATZ234" s="513"/>
      <c r="AUA234" s="513"/>
      <c r="AUB234" s="513"/>
      <c r="AUC234" s="513"/>
      <c r="AUD234" s="513"/>
      <c r="AUE234" s="513"/>
      <c r="AUF234" s="513"/>
      <c r="AUG234" s="513"/>
      <c r="AUH234" s="513"/>
      <c r="AUI234" s="513"/>
      <c r="AUJ234" s="513"/>
      <c r="AUK234" s="513"/>
      <c r="AUL234" s="513"/>
      <c r="AUM234" s="513"/>
      <c r="AUN234" s="513"/>
      <c r="AUO234" s="513"/>
      <c r="AUP234" s="513"/>
      <c r="AUQ234" s="513"/>
      <c r="AUR234" s="513"/>
      <c r="AUS234" s="513"/>
      <c r="AUT234" s="513"/>
      <c r="AUU234" s="513"/>
      <c r="AUV234" s="513"/>
      <c r="AUW234" s="513"/>
      <c r="AUX234" s="513"/>
      <c r="AUY234" s="513"/>
      <c r="AUZ234" s="513"/>
      <c r="AVA234" s="513"/>
      <c r="AVB234" s="513"/>
      <c r="AVC234" s="513"/>
      <c r="AVD234" s="513"/>
      <c r="AVE234" s="513"/>
      <c r="AVF234" s="513"/>
      <c r="AVG234" s="513"/>
      <c r="AVH234" s="513"/>
      <c r="AVI234" s="513"/>
      <c r="AVJ234" s="513"/>
      <c r="AVK234" s="513"/>
      <c r="AVL234" s="513"/>
      <c r="AVM234" s="513"/>
      <c r="AVN234" s="513"/>
      <c r="AVO234" s="513"/>
      <c r="AVP234" s="513"/>
      <c r="AVQ234" s="513"/>
      <c r="AVR234" s="513"/>
      <c r="AVS234" s="513"/>
      <c r="AVT234" s="513"/>
      <c r="AVU234" s="513"/>
      <c r="AVV234" s="513"/>
      <c r="AVW234" s="513"/>
      <c r="AVX234" s="513"/>
      <c r="AVY234" s="513"/>
      <c r="AVZ234" s="513"/>
      <c r="AWA234" s="513"/>
      <c r="AWB234" s="513"/>
      <c r="AWC234" s="513"/>
      <c r="AWD234" s="513"/>
      <c r="AWE234" s="513"/>
      <c r="AWF234" s="513"/>
      <c r="AWG234" s="513"/>
      <c r="AWH234" s="513"/>
      <c r="AWI234" s="513"/>
      <c r="AWJ234" s="513"/>
      <c r="AWK234" s="513"/>
      <c r="AWL234" s="513"/>
      <c r="AWM234" s="513"/>
      <c r="AWN234" s="513"/>
      <c r="AWO234" s="513"/>
      <c r="AWP234" s="513"/>
      <c r="AWQ234" s="513"/>
      <c r="AWR234" s="513"/>
      <c r="AWS234" s="513"/>
      <c r="AWT234" s="513"/>
      <c r="AWU234" s="513"/>
      <c r="AWV234" s="513"/>
      <c r="AWW234" s="513"/>
      <c r="AWX234" s="513"/>
      <c r="AWY234" s="513"/>
      <c r="AWZ234" s="513"/>
      <c r="AXA234" s="513"/>
      <c r="AXB234" s="513"/>
      <c r="AXC234" s="513"/>
      <c r="AXD234" s="513"/>
      <c r="AXE234" s="513"/>
      <c r="AXF234" s="513"/>
      <c r="AXG234" s="513"/>
      <c r="AXH234" s="513"/>
      <c r="AXI234" s="513"/>
      <c r="AXJ234" s="513"/>
      <c r="AXK234" s="513"/>
      <c r="AXL234" s="513"/>
      <c r="AXM234" s="513"/>
      <c r="AXN234" s="513"/>
      <c r="AXO234" s="513"/>
      <c r="AXP234" s="513"/>
      <c r="AXQ234" s="513"/>
      <c r="AXR234" s="513"/>
      <c r="AXS234" s="513"/>
      <c r="AXT234" s="513"/>
      <c r="AXU234" s="513"/>
      <c r="AXV234" s="513"/>
      <c r="AXW234" s="513"/>
      <c r="AXX234" s="513"/>
      <c r="AXY234" s="513"/>
      <c r="AXZ234" s="513"/>
      <c r="AYA234" s="513"/>
      <c r="AYB234" s="513"/>
      <c r="AYC234" s="513"/>
      <c r="AYD234" s="513"/>
      <c r="AYE234" s="513"/>
      <c r="AYF234" s="513"/>
      <c r="AYG234" s="513"/>
      <c r="AYH234" s="513"/>
      <c r="AYI234" s="513"/>
      <c r="AYJ234" s="513"/>
      <c r="AYK234" s="513"/>
      <c r="AYL234" s="513"/>
      <c r="AYM234" s="513"/>
      <c r="AYN234" s="513"/>
      <c r="AYO234" s="513"/>
      <c r="AYP234" s="513"/>
      <c r="AYQ234" s="513"/>
      <c r="AYR234" s="513"/>
      <c r="AYS234" s="513"/>
      <c r="AYT234" s="513"/>
      <c r="AYU234" s="513"/>
      <c r="AYV234" s="513"/>
      <c r="AYW234" s="513"/>
      <c r="AYX234" s="513"/>
      <c r="AYY234" s="513"/>
      <c r="AYZ234" s="513"/>
      <c r="AZA234" s="513"/>
      <c r="AZB234" s="513"/>
      <c r="AZC234" s="513"/>
      <c r="AZD234" s="513"/>
      <c r="AZE234" s="513"/>
      <c r="AZF234" s="513"/>
      <c r="AZG234" s="513"/>
      <c r="AZH234" s="513"/>
      <c r="AZI234" s="513"/>
      <c r="AZJ234" s="513"/>
      <c r="AZK234" s="513"/>
      <c r="AZL234" s="513"/>
      <c r="AZM234" s="513"/>
      <c r="AZN234" s="513"/>
      <c r="AZO234" s="513"/>
      <c r="AZP234" s="513"/>
      <c r="AZQ234" s="513"/>
      <c r="AZR234" s="513"/>
      <c r="AZS234" s="513"/>
      <c r="AZT234" s="513"/>
      <c r="AZU234" s="513"/>
      <c r="AZV234" s="513"/>
      <c r="AZW234" s="513"/>
      <c r="AZX234" s="513"/>
      <c r="AZY234" s="513"/>
      <c r="AZZ234" s="513"/>
      <c r="BAA234" s="513"/>
      <c r="BAB234" s="513"/>
      <c r="BAC234" s="513"/>
      <c r="BAD234" s="513"/>
      <c r="BAE234" s="513"/>
      <c r="BAF234" s="513"/>
      <c r="BAG234" s="513"/>
      <c r="BAH234" s="513"/>
      <c r="BAI234" s="513"/>
      <c r="BAJ234" s="513"/>
      <c r="BAK234" s="513"/>
      <c r="BAL234" s="513"/>
      <c r="BAM234" s="513"/>
      <c r="BAN234" s="513"/>
      <c r="BAO234" s="513"/>
      <c r="BAP234" s="513"/>
      <c r="BAQ234" s="513"/>
      <c r="BAR234" s="513"/>
      <c r="BAS234" s="513"/>
      <c r="BAT234" s="513"/>
      <c r="BAU234" s="513"/>
      <c r="BAV234" s="513"/>
      <c r="BAW234" s="513"/>
      <c r="BAX234" s="513"/>
      <c r="BAY234" s="513"/>
      <c r="BAZ234" s="513"/>
      <c r="BBA234" s="513"/>
      <c r="BBB234" s="513"/>
      <c r="BBC234" s="513"/>
      <c r="BBD234" s="513"/>
      <c r="BBE234" s="513"/>
      <c r="BBF234" s="513"/>
      <c r="BBG234" s="513"/>
      <c r="BBH234" s="513"/>
      <c r="BBI234" s="513"/>
      <c r="BBJ234" s="513"/>
      <c r="BBK234" s="513"/>
      <c r="BBL234" s="513"/>
      <c r="BBM234" s="513"/>
      <c r="BBN234" s="513"/>
      <c r="BBO234" s="513"/>
      <c r="BBP234" s="513"/>
      <c r="BBQ234" s="513"/>
      <c r="BBR234" s="513"/>
      <c r="BBS234" s="513"/>
      <c r="BBT234" s="513"/>
      <c r="BBU234" s="513"/>
      <c r="BBV234" s="513"/>
      <c r="BBW234" s="513"/>
      <c r="BBX234" s="513"/>
      <c r="BBY234" s="513"/>
      <c r="BBZ234" s="513"/>
      <c r="BCA234" s="513"/>
      <c r="BCB234" s="513"/>
      <c r="BCC234" s="513"/>
      <c r="BCD234" s="513"/>
      <c r="BCE234" s="513"/>
      <c r="BCF234" s="513"/>
      <c r="BCG234" s="513"/>
      <c r="BCH234" s="513"/>
      <c r="BCI234" s="513"/>
      <c r="BCJ234" s="513"/>
      <c r="BCK234" s="513"/>
      <c r="BCL234" s="513"/>
      <c r="BCM234" s="513"/>
      <c r="BCN234" s="513"/>
      <c r="BCO234" s="513"/>
      <c r="BCP234" s="513"/>
      <c r="BCQ234" s="513"/>
      <c r="BCR234" s="513"/>
      <c r="BCS234" s="513"/>
      <c r="BCT234" s="513"/>
      <c r="BCU234" s="513"/>
      <c r="BCV234" s="513"/>
      <c r="BCW234" s="513"/>
      <c r="BCX234" s="513"/>
      <c r="BCY234" s="513"/>
      <c r="BCZ234" s="513"/>
      <c r="BDA234" s="513"/>
      <c r="BDB234" s="513"/>
      <c r="BDC234" s="513"/>
      <c r="BDD234" s="513"/>
      <c r="BDE234" s="513"/>
      <c r="BDF234" s="513"/>
      <c r="BDG234" s="513"/>
      <c r="BDH234" s="513"/>
      <c r="BDI234" s="513"/>
      <c r="BDJ234" s="513"/>
      <c r="BDK234" s="513"/>
      <c r="BDL234" s="513"/>
      <c r="BDM234" s="513"/>
      <c r="BDN234" s="513"/>
      <c r="BDO234" s="513"/>
      <c r="BDP234" s="513"/>
      <c r="BDQ234" s="513"/>
      <c r="BDR234" s="513"/>
      <c r="BDS234" s="513"/>
      <c r="BDT234" s="513"/>
      <c r="BDU234" s="513"/>
      <c r="BDV234" s="513"/>
      <c r="BDW234" s="513"/>
      <c r="BDX234" s="513"/>
      <c r="BDY234" s="513"/>
      <c r="BDZ234" s="513"/>
      <c r="BEA234" s="513"/>
      <c r="BEB234" s="513"/>
      <c r="BEC234" s="513"/>
      <c r="BED234" s="513"/>
      <c r="BEE234" s="513"/>
      <c r="BEF234" s="513"/>
      <c r="BEG234" s="513"/>
      <c r="BEH234" s="513"/>
      <c r="BEI234" s="513"/>
      <c r="BEJ234" s="513"/>
      <c r="BEK234" s="513"/>
      <c r="BEL234" s="513"/>
      <c r="BEM234" s="513"/>
      <c r="BEN234" s="513"/>
      <c r="BEO234" s="513"/>
      <c r="BEP234" s="513"/>
      <c r="BEQ234" s="513"/>
      <c r="BER234" s="513"/>
      <c r="BES234" s="513"/>
      <c r="BET234" s="513"/>
      <c r="BEU234" s="513"/>
      <c r="BEV234" s="513"/>
      <c r="BEW234" s="513"/>
      <c r="BEX234" s="513"/>
      <c r="BEY234" s="513"/>
      <c r="BEZ234" s="513"/>
      <c r="BFA234" s="513"/>
      <c r="BFB234" s="513"/>
      <c r="BFC234" s="513"/>
      <c r="BFD234" s="513"/>
      <c r="BFE234" s="513"/>
      <c r="BFF234" s="513"/>
      <c r="BFG234" s="513"/>
      <c r="BFH234" s="513"/>
      <c r="BFI234" s="513"/>
      <c r="BFJ234" s="513"/>
      <c r="BFK234" s="513"/>
      <c r="BFL234" s="513"/>
      <c r="BFM234" s="513"/>
      <c r="BFN234" s="513"/>
      <c r="BFO234" s="513"/>
      <c r="BFP234" s="513"/>
      <c r="BFQ234" s="513"/>
      <c r="BFR234" s="513"/>
      <c r="BFS234" s="513"/>
      <c r="BFT234" s="513"/>
      <c r="BFU234" s="513"/>
      <c r="BFV234" s="513"/>
      <c r="BFW234" s="513"/>
      <c r="BFX234" s="513"/>
      <c r="BFY234" s="513"/>
      <c r="BFZ234" s="513"/>
      <c r="BGA234" s="513"/>
      <c r="BGB234" s="513"/>
      <c r="BGC234" s="513"/>
      <c r="BGD234" s="513"/>
      <c r="BGE234" s="513"/>
      <c r="BGF234" s="513"/>
      <c r="BGG234" s="513"/>
      <c r="BGH234" s="513"/>
      <c r="BGI234" s="513"/>
      <c r="BGJ234" s="513"/>
      <c r="BGK234" s="513"/>
      <c r="BGL234" s="513"/>
      <c r="BGM234" s="513"/>
      <c r="BGN234" s="513"/>
      <c r="BGO234" s="513"/>
      <c r="BGP234" s="513"/>
      <c r="BGQ234" s="513"/>
      <c r="BGR234" s="513"/>
      <c r="BGS234" s="513"/>
      <c r="BGT234" s="513"/>
      <c r="BGU234" s="513"/>
      <c r="BGV234" s="513"/>
      <c r="BGW234" s="513"/>
      <c r="BGX234" s="513"/>
      <c r="BGY234" s="513"/>
      <c r="BGZ234" s="513"/>
      <c r="BHA234" s="513"/>
      <c r="BHB234" s="513"/>
      <c r="BHC234" s="513"/>
      <c r="BHD234" s="513"/>
      <c r="BHE234" s="513"/>
      <c r="BHF234" s="513"/>
      <c r="BHG234" s="513"/>
      <c r="BHH234" s="513"/>
      <c r="BHI234" s="513"/>
      <c r="BHJ234" s="513"/>
      <c r="BHK234" s="513"/>
      <c r="BHL234" s="513"/>
      <c r="BHM234" s="513"/>
      <c r="BHN234" s="513"/>
      <c r="BHO234" s="513"/>
      <c r="BHP234" s="513"/>
      <c r="BHQ234" s="513"/>
      <c r="BHR234" s="513"/>
      <c r="BHS234" s="513"/>
      <c r="BHT234" s="513"/>
      <c r="BHU234" s="513"/>
      <c r="BHV234" s="513"/>
      <c r="BHW234" s="513"/>
      <c r="BHX234" s="513"/>
      <c r="BHY234" s="513"/>
      <c r="BHZ234" s="513"/>
      <c r="BIA234" s="513"/>
      <c r="BIB234" s="513"/>
      <c r="BIC234" s="513"/>
      <c r="BID234" s="513"/>
      <c r="BIE234" s="513"/>
      <c r="BIF234" s="513"/>
      <c r="BIG234" s="513"/>
      <c r="BIH234" s="513"/>
      <c r="BII234" s="513"/>
      <c r="BIJ234" s="513"/>
      <c r="BIK234" s="513"/>
      <c r="BIL234" s="513"/>
      <c r="BIM234" s="513"/>
      <c r="BIN234" s="513"/>
      <c r="BIO234" s="513"/>
      <c r="BIP234" s="513"/>
      <c r="BIQ234" s="513"/>
      <c r="BIR234" s="513"/>
      <c r="BIS234" s="513"/>
      <c r="BIT234" s="513"/>
      <c r="BIU234" s="513"/>
      <c r="BIV234" s="513"/>
      <c r="BIW234" s="513"/>
      <c r="BIX234" s="513"/>
      <c r="BIY234" s="513"/>
      <c r="BIZ234" s="513"/>
      <c r="BJA234" s="513"/>
      <c r="BJB234" s="513"/>
      <c r="BJC234" s="513"/>
      <c r="BJD234" s="513"/>
      <c r="BJE234" s="513"/>
      <c r="BJF234" s="513"/>
      <c r="BJG234" s="513"/>
      <c r="BJH234" s="513"/>
      <c r="BJI234" s="513"/>
      <c r="BJJ234" s="513"/>
      <c r="BJK234" s="513"/>
      <c r="BJL234" s="513"/>
      <c r="BJM234" s="513"/>
      <c r="BJN234" s="513"/>
      <c r="BJO234" s="513"/>
      <c r="BJP234" s="513"/>
      <c r="BJQ234" s="513"/>
      <c r="BJR234" s="513"/>
      <c r="BJS234" s="513"/>
      <c r="BJT234" s="513"/>
      <c r="BJU234" s="513"/>
      <c r="BJV234" s="513"/>
      <c r="BJW234" s="513"/>
      <c r="BJX234" s="513"/>
      <c r="BJY234" s="513"/>
      <c r="BJZ234" s="513"/>
      <c r="BKA234" s="513"/>
      <c r="BKB234" s="513"/>
      <c r="BKC234" s="513"/>
      <c r="BKD234" s="513"/>
      <c r="BKE234" s="513"/>
      <c r="BKF234" s="513"/>
      <c r="BKG234" s="513"/>
      <c r="BKH234" s="513"/>
      <c r="BKI234" s="513"/>
      <c r="BKJ234" s="513"/>
      <c r="BKK234" s="513"/>
      <c r="BKL234" s="513"/>
      <c r="BKM234" s="513"/>
      <c r="BKN234" s="513"/>
      <c r="BKO234" s="513"/>
      <c r="BKP234" s="513"/>
      <c r="BKQ234" s="513"/>
      <c r="BKR234" s="513"/>
      <c r="BKS234" s="513"/>
      <c r="BKT234" s="513"/>
      <c r="BKU234" s="513"/>
      <c r="BKV234" s="513"/>
      <c r="BKW234" s="513"/>
      <c r="BKX234" s="513"/>
      <c r="BKY234" s="513"/>
      <c r="BKZ234" s="513"/>
      <c r="BLA234" s="513"/>
      <c r="BLB234" s="513"/>
      <c r="BLC234" s="513"/>
      <c r="BLD234" s="513"/>
      <c r="BLE234" s="513"/>
      <c r="BLF234" s="513"/>
      <c r="BLG234" s="513"/>
      <c r="BLH234" s="513"/>
      <c r="BLI234" s="513"/>
      <c r="BLJ234" s="513"/>
      <c r="BLK234" s="513"/>
      <c r="BLL234" s="513"/>
      <c r="BLM234" s="513"/>
      <c r="BLN234" s="513"/>
      <c r="BLO234" s="513"/>
      <c r="BLP234" s="513"/>
      <c r="BLQ234" s="513"/>
      <c r="BLR234" s="513"/>
      <c r="BLS234" s="513"/>
      <c r="BLT234" s="513"/>
      <c r="BLU234" s="513"/>
      <c r="BLV234" s="513"/>
      <c r="BLW234" s="513"/>
      <c r="BLX234" s="513"/>
      <c r="BLY234" s="513"/>
      <c r="BLZ234" s="513"/>
      <c r="BMA234" s="513"/>
      <c r="BMB234" s="513"/>
      <c r="BMC234" s="513"/>
      <c r="BMD234" s="513"/>
      <c r="BME234" s="513"/>
      <c r="BMF234" s="513"/>
      <c r="BMG234" s="513"/>
      <c r="BMH234" s="513"/>
      <c r="BMI234" s="513"/>
      <c r="BMJ234" s="513"/>
      <c r="BMK234" s="513"/>
      <c r="BML234" s="513"/>
      <c r="BMM234" s="513"/>
      <c r="BMN234" s="513"/>
      <c r="BMO234" s="513"/>
      <c r="BMP234" s="513"/>
      <c r="BMQ234" s="513"/>
      <c r="BMR234" s="513"/>
      <c r="BMS234" s="513"/>
      <c r="BMT234" s="513"/>
      <c r="BMU234" s="513"/>
      <c r="BMV234" s="513"/>
      <c r="BMW234" s="513"/>
      <c r="BMX234" s="513"/>
      <c r="BMY234" s="513"/>
      <c r="BMZ234" s="513"/>
      <c r="BNA234" s="513"/>
      <c r="BNB234" s="513"/>
      <c r="BNC234" s="513"/>
      <c r="BND234" s="513"/>
      <c r="BNE234" s="513"/>
      <c r="BNF234" s="513"/>
      <c r="BNG234" s="513"/>
      <c r="BNH234" s="513"/>
      <c r="BNI234" s="513"/>
      <c r="BNJ234" s="513"/>
      <c r="BNK234" s="513"/>
      <c r="BNL234" s="513"/>
      <c r="BNM234" s="513"/>
      <c r="BNN234" s="513"/>
      <c r="BNO234" s="513"/>
      <c r="BNP234" s="513"/>
      <c r="BNQ234" s="513"/>
      <c r="BNR234" s="513"/>
      <c r="BNS234" s="513"/>
      <c r="BNT234" s="513"/>
      <c r="BNU234" s="513"/>
      <c r="BNV234" s="513"/>
      <c r="BNW234" s="513"/>
      <c r="BNX234" s="513"/>
      <c r="BNY234" s="513"/>
      <c r="BNZ234" s="513"/>
      <c r="BOA234" s="513"/>
      <c r="BOB234" s="513"/>
      <c r="BOC234" s="513"/>
      <c r="BOD234" s="513"/>
      <c r="BOE234" s="513"/>
      <c r="BOF234" s="513"/>
      <c r="BOG234" s="513"/>
      <c r="BOH234" s="513"/>
      <c r="BOI234" s="513"/>
      <c r="BOJ234" s="513"/>
      <c r="BOK234" s="513"/>
      <c r="BOL234" s="513"/>
      <c r="BOM234" s="513"/>
      <c r="BON234" s="513"/>
      <c r="BOO234" s="513"/>
      <c r="BOP234" s="513"/>
      <c r="BOQ234" s="513"/>
      <c r="BOR234" s="513"/>
      <c r="BOS234" s="513"/>
      <c r="BOT234" s="513"/>
      <c r="BOU234" s="513"/>
      <c r="BOV234" s="513"/>
      <c r="BOW234" s="513"/>
      <c r="BOX234" s="513"/>
      <c r="BOY234" s="513"/>
      <c r="BOZ234" s="513"/>
      <c r="BPA234" s="513"/>
      <c r="BPB234" s="513"/>
      <c r="BPC234" s="513"/>
      <c r="BPD234" s="513"/>
      <c r="BPE234" s="513"/>
      <c r="BPF234" s="513"/>
      <c r="BPG234" s="513"/>
      <c r="BPH234" s="513"/>
      <c r="BPI234" s="513"/>
      <c r="BPJ234" s="513"/>
      <c r="BPK234" s="513"/>
      <c r="BPL234" s="513"/>
      <c r="BPM234" s="513"/>
      <c r="BPN234" s="513"/>
      <c r="BPO234" s="513"/>
      <c r="BPP234" s="513"/>
      <c r="BPQ234" s="513"/>
      <c r="BPR234" s="513"/>
      <c r="BPS234" s="513"/>
      <c r="BPT234" s="513"/>
      <c r="BPU234" s="513"/>
      <c r="BPV234" s="513"/>
      <c r="BPW234" s="513"/>
      <c r="BPX234" s="513"/>
      <c r="BPY234" s="513"/>
      <c r="BPZ234" s="513"/>
      <c r="BQA234" s="513"/>
      <c r="BQB234" s="513"/>
      <c r="BQC234" s="513"/>
      <c r="BQD234" s="513"/>
      <c r="BQE234" s="513"/>
      <c r="BQF234" s="513"/>
      <c r="BQG234" s="513"/>
      <c r="BQH234" s="513"/>
      <c r="BQI234" s="513"/>
      <c r="BQJ234" s="513"/>
      <c r="BQK234" s="513"/>
      <c r="BQL234" s="513"/>
      <c r="BQM234" s="513"/>
      <c r="BQN234" s="513"/>
      <c r="BQO234" s="513"/>
      <c r="BQP234" s="513"/>
      <c r="BQQ234" s="513"/>
      <c r="BQR234" s="513"/>
      <c r="BQS234" s="513"/>
      <c r="BQT234" s="513"/>
      <c r="BQU234" s="513"/>
      <c r="BQV234" s="513"/>
      <c r="BQW234" s="513"/>
      <c r="BQX234" s="513"/>
      <c r="BQY234" s="513"/>
      <c r="BQZ234" s="513"/>
      <c r="BRA234" s="513"/>
      <c r="BRB234" s="513"/>
      <c r="BRC234" s="513"/>
      <c r="BRD234" s="513"/>
      <c r="BRE234" s="513"/>
      <c r="BRF234" s="513"/>
      <c r="BRG234" s="513"/>
      <c r="BRH234" s="513"/>
      <c r="BRI234" s="513"/>
      <c r="BRJ234" s="513"/>
      <c r="BRK234" s="513"/>
      <c r="BRL234" s="513"/>
      <c r="BRM234" s="513"/>
      <c r="BRN234" s="513"/>
      <c r="BRO234" s="513"/>
      <c r="BRP234" s="513"/>
      <c r="BRQ234" s="513"/>
      <c r="BRR234" s="513"/>
      <c r="BRS234" s="513"/>
      <c r="BRT234" s="513"/>
      <c r="BRU234" s="513"/>
      <c r="BRV234" s="513"/>
      <c r="BRW234" s="513"/>
      <c r="BRX234" s="513"/>
      <c r="BRY234" s="513"/>
      <c r="BRZ234" s="513"/>
      <c r="BSA234" s="513"/>
      <c r="BSB234" s="513"/>
      <c r="BSC234" s="513"/>
      <c r="BSD234" s="513"/>
      <c r="BSE234" s="513"/>
      <c r="BSF234" s="513"/>
      <c r="BSG234" s="513"/>
      <c r="BSH234" s="513"/>
      <c r="BSI234" s="513"/>
      <c r="BSJ234" s="513"/>
      <c r="BSK234" s="513"/>
      <c r="BSL234" s="513"/>
      <c r="BSM234" s="513"/>
      <c r="BSN234" s="513"/>
      <c r="BSO234" s="513"/>
      <c r="BSP234" s="513"/>
      <c r="BSQ234" s="513"/>
      <c r="BSR234" s="513"/>
      <c r="BSS234" s="513"/>
      <c r="BST234" s="513"/>
      <c r="BSU234" s="513"/>
      <c r="BSV234" s="513"/>
      <c r="BSW234" s="513"/>
      <c r="BSX234" s="513"/>
      <c r="BSY234" s="513"/>
      <c r="BSZ234" s="513"/>
      <c r="BTA234" s="513"/>
      <c r="BTB234" s="513"/>
      <c r="BTC234" s="513"/>
      <c r="BTD234" s="513"/>
      <c r="BTE234" s="513"/>
      <c r="BTF234" s="513"/>
      <c r="BTG234" s="513"/>
      <c r="BTH234" s="513"/>
      <c r="BTI234" s="513"/>
      <c r="BTJ234" s="513"/>
      <c r="BTK234" s="513"/>
      <c r="BTL234" s="513"/>
      <c r="BTM234" s="513"/>
      <c r="BTN234" s="513"/>
      <c r="BTO234" s="513"/>
      <c r="BTP234" s="513"/>
      <c r="BTQ234" s="513"/>
      <c r="BTR234" s="513"/>
      <c r="BTS234" s="513"/>
      <c r="BTT234" s="513"/>
      <c r="BTU234" s="513"/>
      <c r="BTV234" s="513"/>
      <c r="BTW234" s="513"/>
      <c r="BTX234" s="513"/>
      <c r="BTY234" s="513"/>
      <c r="BTZ234" s="513"/>
      <c r="BUA234" s="513"/>
      <c r="BUB234" s="513"/>
      <c r="BUC234" s="513"/>
      <c r="BUD234" s="513"/>
      <c r="BUE234" s="513"/>
      <c r="BUF234" s="513"/>
      <c r="BUG234" s="513"/>
      <c r="BUH234" s="513"/>
      <c r="BUI234" s="513"/>
      <c r="BUJ234" s="513"/>
      <c r="BUK234" s="513"/>
      <c r="BUL234" s="513"/>
      <c r="BUM234" s="513"/>
      <c r="BUN234" s="513"/>
      <c r="BUO234" s="513"/>
      <c r="BUP234" s="513"/>
      <c r="BUQ234" s="513"/>
      <c r="BUR234" s="513"/>
      <c r="BUS234" s="513"/>
      <c r="BUT234" s="513"/>
      <c r="BUU234" s="513"/>
      <c r="BUV234" s="513"/>
      <c r="BUW234" s="513"/>
      <c r="BUX234" s="513"/>
      <c r="BUY234" s="513"/>
      <c r="BUZ234" s="513"/>
      <c r="BVA234" s="513"/>
      <c r="BVB234" s="513"/>
      <c r="BVC234" s="513"/>
      <c r="BVD234" s="513"/>
      <c r="BVE234" s="513"/>
      <c r="BVF234" s="513"/>
      <c r="BVG234" s="513"/>
      <c r="BVH234" s="513"/>
      <c r="BVI234" s="513"/>
      <c r="BVJ234" s="513"/>
      <c r="BVK234" s="513"/>
      <c r="BVL234" s="513"/>
      <c r="BVM234" s="513"/>
      <c r="BVN234" s="513"/>
      <c r="BVO234" s="513"/>
      <c r="BVP234" s="513"/>
      <c r="BVQ234" s="513"/>
      <c r="BVR234" s="513"/>
      <c r="BVS234" s="513"/>
      <c r="BVT234" s="513"/>
      <c r="BVU234" s="513"/>
      <c r="BVV234" s="513"/>
      <c r="BVW234" s="513"/>
      <c r="BVX234" s="513"/>
      <c r="BVY234" s="513"/>
      <c r="BVZ234" s="513"/>
      <c r="BWA234" s="513"/>
      <c r="BWB234" s="513"/>
      <c r="BWC234" s="513"/>
      <c r="BWD234" s="513"/>
      <c r="BWE234" s="513"/>
      <c r="BWF234" s="513"/>
      <c r="BWG234" s="513"/>
      <c r="BWH234" s="513"/>
      <c r="BWI234" s="513"/>
      <c r="BWJ234" s="513"/>
      <c r="BWK234" s="513"/>
      <c r="BWL234" s="513"/>
      <c r="BWM234" s="513"/>
      <c r="BWN234" s="513"/>
      <c r="BWO234" s="513"/>
      <c r="BWP234" s="513"/>
      <c r="BWQ234" s="513"/>
    </row>
    <row r="235" spans="1:1967" ht="102" customHeight="1">
      <c r="A235" s="9" t="s">
        <v>6225</v>
      </c>
      <c r="B235" s="100" t="s">
        <v>97</v>
      </c>
      <c r="C235" s="9" t="s">
        <v>734</v>
      </c>
      <c r="D235" s="3" t="s">
        <v>228</v>
      </c>
      <c r="E235" s="3" t="s">
        <v>212</v>
      </c>
      <c r="F235" s="53"/>
      <c r="G235" s="3" t="s">
        <v>385</v>
      </c>
      <c r="H235" s="20">
        <v>0.5</v>
      </c>
      <c r="I235" s="34">
        <v>470000000</v>
      </c>
      <c r="J235" s="21" t="s">
        <v>1316</v>
      </c>
      <c r="K235" s="19" t="s">
        <v>3424</v>
      </c>
      <c r="L235" s="137" t="s">
        <v>3404</v>
      </c>
      <c r="M235" s="140" t="s">
        <v>383</v>
      </c>
      <c r="N235" s="358" t="s">
        <v>8847</v>
      </c>
      <c r="O235" s="3" t="s">
        <v>1368</v>
      </c>
      <c r="P235" s="7" t="s">
        <v>1340</v>
      </c>
      <c r="Q235" s="3" t="s">
        <v>1188</v>
      </c>
      <c r="R235" s="77">
        <v>92</v>
      </c>
      <c r="S235" s="18">
        <v>8532.19</v>
      </c>
      <c r="T235" s="83">
        <v>0</v>
      </c>
      <c r="U235" s="83">
        <f t="shared" si="52"/>
        <v>0</v>
      </c>
      <c r="V235" s="9" t="s">
        <v>1327</v>
      </c>
      <c r="W235" s="152" t="s">
        <v>1396</v>
      </c>
      <c r="X235" s="9" t="s">
        <v>9073</v>
      </c>
      <c r="Y235" s="513"/>
      <c r="Z235" s="513"/>
      <c r="AA235" s="513"/>
      <c r="AB235" s="513"/>
      <c r="AC235" s="513"/>
      <c r="AD235" s="513"/>
      <c r="AE235" s="513"/>
      <c r="AF235" s="513"/>
      <c r="AG235" s="513"/>
      <c r="AH235" s="513"/>
      <c r="AI235" s="513"/>
      <c r="AJ235" s="513"/>
      <c r="AK235" s="513"/>
      <c r="AL235" s="513"/>
      <c r="AM235" s="513"/>
      <c r="AN235" s="513"/>
      <c r="AO235" s="513"/>
      <c r="AP235" s="513"/>
      <c r="AQ235" s="513"/>
      <c r="AR235" s="513"/>
      <c r="AS235" s="513"/>
      <c r="AT235" s="513"/>
      <c r="AU235" s="513"/>
      <c r="AV235" s="513"/>
      <c r="AW235" s="513"/>
      <c r="AX235" s="513"/>
      <c r="AY235" s="513"/>
      <c r="AZ235" s="513"/>
      <c r="BA235" s="513"/>
      <c r="BB235" s="513"/>
      <c r="BC235" s="513"/>
      <c r="BD235" s="513"/>
      <c r="BE235" s="513"/>
      <c r="BF235" s="513"/>
      <c r="BG235" s="513"/>
      <c r="BH235" s="513"/>
      <c r="BI235" s="513"/>
      <c r="BJ235" s="513"/>
      <c r="BK235" s="513"/>
      <c r="BL235" s="513"/>
      <c r="BM235" s="513"/>
      <c r="BN235" s="513"/>
      <c r="BO235" s="513"/>
      <c r="BP235" s="513"/>
      <c r="BQ235" s="513"/>
      <c r="BR235" s="513"/>
      <c r="BS235" s="513"/>
      <c r="BT235" s="513"/>
      <c r="BU235" s="513"/>
      <c r="BV235" s="513"/>
      <c r="BW235" s="513"/>
      <c r="BX235" s="513"/>
      <c r="BY235" s="513"/>
      <c r="BZ235" s="513"/>
      <c r="CA235" s="513"/>
      <c r="CB235" s="513"/>
      <c r="CC235" s="513"/>
      <c r="CD235" s="513"/>
      <c r="CE235" s="513"/>
      <c r="CF235" s="513"/>
      <c r="CG235" s="513"/>
      <c r="CH235" s="513"/>
      <c r="CI235" s="513"/>
      <c r="CJ235" s="513"/>
      <c r="CK235" s="513"/>
      <c r="CL235" s="513"/>
      <c r="CM235" s="513"/>
      <c r="CN235" s="513"/>
      <c r="CO235" s="513"/>
      <c r="CP235" s="513"/>
      <c r="CQ235" s="513"/>
      <c r="CR235" s="513"/>
      <c r="CS235" s="513"/>
      <c r="CT235" s="513"/>
      <c r="CU235" s="513"/>
      <c r="CV235" s="513"/>
      <c r="CW235" s="513"/>
      <c r="CX235" s="513"/>
      <c r="CY235" s="513"/>
      <c r="CZ235" s="513"/>
      <c r="DA235" s="513"/>
      <c r="DB235" s="513"/>
      <c r="DC235" s="513"/>
      <c r="DD235" s="513"/>
      <c r="DE235" s="513"/>
      <c r="DF235" s="513"/>
      <c r="DG235" s="513"/>
      <c r="DH235" s="513"/>
      <c r="DI235" s="513"/>
      <c r="DJ235" s="513"/>
      <c r="DK235" s="513"/>
      <c r="DL235" s="513"/>
      <c r="DM235" s="513"/>
      <c r="DN235" s="513"/>
      <c r="DO235" s="513"/>
      <c r="DP235" s="513"/>
      <c r="DQ235" s="513"/>
      <c r="DR235" s="513"/>
      <c r="DS235" s="513"/>
      <c r="DT235" s="513"/>
      <c r="DU235" s="513"/>
      <c r="DV235" s="513"/>
      <c r="DW235" s="513"/>
      <c r="DX235" s="513"/>
      <c r="DY235" s="513"/>
      <c r="DZ235" s="513"/>
      <c r="EA235" s="513"/>
      <c r="EB235" s="513"/>
      <c r="EC235" s="513"/>
      <c r="ED235" s="513"/>
      <c r="EE235" s="513"/>
      <c r="EF235" s="513"/>
      <c r="EG235" s="513"/>
      <c r="EH235" s="513"/>
      <c r="EI235" s="513"/>
      <c r="EJ235" s="513"/>
      <c r="EK235" s="513"/>
      <c r="EL235" s="513"/>
      <c r="EM235" s="513"/>
      <c r="EN235" s="513"/>
      <c r="EO235" s="513"/>
      <c r="EP235" s="513"/>
      <c r="EQ235" s="513"/>
      <c r="ER235" s="513"/>
      <c r="ES235" s="513"/>
      <c r="ET235" s="513"/>
      <c r="EU235" s="513"/>
      <c r="EV235" s="513"/>
      <c r="EW235" s="513"/>
      <c r="EX235" s="513"/>
      <c r="EY235" s="513"/>
      <c r="EZ235" s="513"/>
      <c r="FA235" s="513"/>
      <c r="FB235" s="513"/>
      <c r="FC235" s="513"/>
      <c r="FD235" s="513"/>
      <c r="FE235" s="513"/>
      <c r="FF235" s="513"/>
      <c r="FG235" s="513"/>
      <c r="FH235" s="513"/>
      <c r="FI235" s="513"/>
      <c r="FJ235" s="513"/>
      <c r="FK235" s="513"/>
      <c r="FL235" s="513"/>
      <c r="FM235" s="513"/>
      <c r="FN235" s="513"/>
      <c r="FO235" s="513"/>
      <c r="FP235" s="513"/>
      <c r="FQ235" s="513"/>
      <c r="FR235" s="513"/>
      <c r="FS235" s="513"/>
      <c r="FT235" s="513"/>
      <c r="FU235" s="513"/>
      <c r="FV235" s="513"/>
      <c r="FW235" s="513"/>
      <c r="FX235" s="513"/>
      <c r="FY235" s="513"/>
      <c r="FZ235" s="513"/>
      <c r="GA235" s="513"/>
      <c r="GB235" s="513"/>
      <c r="GC235" s="513"/>
      <c r="GD235" s="513"/>
      <c r="GE235" s="513"/>
      <c r="GF235" s="513"/>
      <c r="GG235" s="513"/>
      <c r="GH235" s="513"/>
      <c r="GI235" s="513"/>
      <c r="GJ235" s="513"/>
      <c r="GK235" s="513"/>
      <c r="GL235" s="513"/>
      <c r="GM235" s="513"/>
      <c r="GN235" s="513"/>
      <c r="GO235" s="513"/>
      <c r="GP235" s="513"/>
      <c r="GQ235" s="513"/>
      <c r="GR235" s="513"/>
      <c r="GS235" s="513"/>
      <c r="GT235" s="513"/>
      <c r="GU235" s="513"/>
      <c r="GV235" s="513"/>
      <c r="GW235" s="513"/>
      <c r="GX235" s="513"/>
      <c r="GY235" s="513"/>
      <c r="GZ235" s="513"/>
      <c r="HA235" s="513"/>
      <c r="HB235" s="513"/>
      <c r="HC235" s="513"/>
      <c r="HD235" s="513"/>
      <c r="HE235" s="513"/>
      <c r="HF235" s="513"/>
      <c r="HG235" s="513"/>
      <c r="HH235" s="513"/>
      <c r="HI235" s="513"/>
      <c r="HJ235" s="513"/>
      <c r="HK235" s="513"/>
      <c r="HL235" s="513"/>
      <c r="HM235" s="513"/>
      <c r="HN235" s="513"/>
      <c r="HO235" s="513"/>
      <c r="HP235" s="513"/>
      <c r="HQ235" s="513"/>
      <c r="HR235" s="513"/>
      <c r="HS235" s="513"/>
      <c r="HT235" s="513"/>
      <c r="HU235" s="513"/>
      <c r="HV235" s="513"/>
      <c r="HW235" s="513"/>
      <c r="HX235" s="513"/>
      <c r="HY235" s="513"/>
      <c r="HZ235" s="513"/>
      <c r="IA235" s="513"/>
      <c r="IB235" s="513"/>
      <c r="IC235" s="513"/>
      <c r="ID235" s="513"/>
      <c r="IE235" s="513"/>
      <c r="IF235" s="513"/>
      <c r="IG235" s="513"/>
      <c r="IH235" s="513"/>
      <c r="II235" s="513"/>
      <c r="IJ235" s="513"/>
      <c r="IK235" s="513"/>
      <c r="IL235" s="513"/>
      <c r="IM235" s="513"/>
      <c r="IN235" s="513"/>
      <c r="IO235" s="513"/>
      <c r="IP235" s="513"/>
      <c r="IQ235" s="513"/>
      <c r="IR235" s="513"/>
      <c r="IS235" s="513"/>
      <c r="IT235" s="513"/>
      <c r="IU235" s="513"/>
      <c r="IV235" s="513"/>
      <c r="IW235" s="513"/>
      <c r="IX235" s="513"/>
      <c r="IY235" s="513"/>
      <c r="IZ235" s="513"/>
      <c r="JA235" s="513"/>
      <c r="JB235" s="513"/>
      <c r="JC235" s="513"/>
      <c r="JD235" s="513"/>
      <c r="JE235" s="513"/>
      <c r="JF235" s="513"/>
      <c r="JG235" s="513"/>
      <c r="JH235" s="513"/>
      <c r="JI235" s="513"/>
      <c r="JJ235" s="513"/>
      <c r="JK235" s="513"/>
      <c r="JL235" s="513"/>
      <c r="JM235" s="513"/>
      <c r="JN235" s="513"/>
      <c r="JO235" s="513"/>
      <c r="JP235" s="513"/>
      <c r="JQ235" s="513"/>
      <c r="JR235" s="513"/>
      <c r="JS235" s="513"/>
      <c r="JT235" s="513"/>
      <c r="JU235" s="513"/>
      <c r="JV235" s="513"/>
      <c r="JW235" s="513"/>
      <c r="JX235" s="513"/>
      <c r="JY235" s="513"/>
      <c r="JZ235" s="513"/>
      <c r="KA235" s="513"/>
      <c r="KB235" s="513"/>
      <c r="KC235" s="513"/>
      <c r="KD235" s="513"/>
      <c r="KE235" s="513"/>
      <c r="KF235" s="513"/>
      <c r="KG235" s="513"/>
      <c r="KH235" s="513"/>
      <c r="KI235" s="513"/>
      <c r="KJ235" s="513"/>
      <c r="KK235" s="513"/>
      <c r="KL235" s="513"/>
      <c r="KM235" s="513"/>
      <c r="KN235" s="513"/>
      <c r="KO235" s="513"/>
      <c r="KP235" s="513"/>
      <c r="KQ235" s="513"/>
      <c r="KR235" s="513"/>
      <c r="KS235" s="513"/>
      <c r="KT235" s="513"/>
      <c r="KU235" s="513"/>
      <c r="KV235" s="513"/>
      <c r="KW235" s="513"/>
      <c r="KX235" s="513"/>
      <c r="KY235" s="513"/>
      <c r="KZ235" s="513"/>
      <c r="LA235" s="513"/>
      <c r="LB235" s="513"/>
      <c r="LC235" s="513"/>
      <c r="LD235" s="513"/>
      <c r="LE235" s="513"/>
      <c r="LF235" s="513"/>
      <c r="LG235" s="513"/>
      <c r="LH235" s="513"/>
      <c r="LI235" s="513"/>
      <c r="LJ235" s="513"/>
      <c r="LK235" s="513"/>
      <c r="LL235" s="513"/>
      <c r="LM235" s="513"/>
      <c r="LN235" s="513"/>
      <c r="LO235" s="513"/>
      <c r="LP235" s="513"/>
      <c r="LQ235" s="513"/>
      <c r="LR235" s="513"/>
      <c r="LS235" s="513"/>
      <c r="LT235" s="513"/>
      <c r="LU235" s="513"/>
      <c r="LV235" s="513"/>
      <c r="LW235" s="513"/>
      <c r="LX235" s="513"/>
      <c r="LY235" s="513"/>
      <c r="LZ235" s="513"/>
      <c r="MA235" s="513"/>
      <c r="MB235" s="513"/>
      <c r="MC235" s="513"/>
      <c r="MD235" s="513"/>
      <c r="ME235" s="513"/>
      <c r="MF235" s="513"/>
      <c r="MG235" s="513"/>
      <c r="MH235" s="513"/>
      <c r="MI235" s="513"/>
      <c r="MJ235" s="513"/>
      <c r="MK235" s="513"/>
      <c r="ML235" s="513"/>
      <c r="MM235" s="513"/>
      <c r="MN235" s="513"/>
      <c r="MO235" s="513"/>
      <c r="MP235" s="513"/>
      <c r="MQ235" s="513"/>
      <c r="MR235" s="513"/>
      <c r="MS235" s="513"/>
      <c r="MT235" s="513"/>
      <c r="MU235" s="513"/>
      <c r="MV235" s="513"/>
      <c r="MW235" s="513"/>
      <c r="MX235" s="513"/>
      <c r="MY235" s="513"/>
      <c r="MZ235" s="513"/>
      <c r="NA235" s="513"/>
      <c r="NB235" s="513"/>
      <c r="NC235" s="513"/>
      <c r="ND235" s="513"/>
      <c r="NE235" s="513"/>
      <c r="NF235" s="513"/>
      <c r="NG235" s="513"/>
      <c r="NH235" s="513"/>
      <c r="NI235" s="513"/>
      <c r="NJ235" s="513"/>
      <c r="NK235" s="513"/>
      <c r="NL235" s="513"/>
      <c r="NM235" s="513"/>
      <c r="NN235" s="513"/>
      <c r="NO235" s="513"/>
      <c r="NP235" s="513"/>
      <c r="NQ235" s="513"/>
      <c r="NR235" s="513"/>
      <c r="NS235" s="513"/>
      <c r="NT235" s="513"/>
      <c r="NU235" s="513"/>
      <c r="NV235" s="513"/>
      <c r="NW235" s="513"/>
      <c r="NX235" s="513"/>
      <c r="NY235" s="513"/>
      <c r="NZ235" s="513"/>
      <c r="OA235" s="513"/>
      <c r="OB235" s="513"/>
      <c r="OC235" s="513"/>
      <c r="OD235" s="513"/>
      <c r="OE235" s="513"/>
      <c r="OF235" s="513"/>
      <c r="OG235" s="513"/>
      <c r="OH235" s="513"/>
      <c r="OI235" s="513"/>
      <c r="OJ235" s="513"/>
      <c r="OK235" s="513"/>
      <c r="OL235" s="513"/>
      <c r="OM235" s="513"/>
      <c r="ON235" s="513"/>
      <c r="OO235" s="513"/>
      <c r="OP235" s="513"/>
      <c r="OQ235" s="513"/>
      <c r="OR235" s="513"/>
      <c r="OS235" s="513"/>
      <c r="OT235" s="513"/>
      <c r="OU235" s="513"/>
      <c r="OV235" s="513"/>
      <c r="OW235" s="513"/>
      <c r="OX235" s="513"/>
      <c r="OY235" s="513"/>
      <c r="OZ235" s="513"/>
      <c r="PA235" s="513"/>
      <c r="PB235" s="513"/>
      <c r="PC235" s="513"/>
      <c r="PD235" s="513"/>
      <c r="PE235" s="513"/>
      <c r="PF235" s="513"/>
      <c r="PG235" s="513"/>
      <c r="PH235" s="513"/>
      <c r="PI235" s="513"/>
      <c r="PJ235" s="513"/>
      <c r="PK235" s="513"/>
      <c r="PL235" s="513"/>
      <c r="PM235" s="513"/>
      <c r="PN235" s="513"/>
      <c r="PO235" s="513"/>
      <c r="PP235" s="513"/>
      <c r="PQ235" s="513"/>
      <c r="PR235" s="513"/>
      <c r="PS235" s="513"/>
      <c r="PT235" s="513"/>
      <c r="PU235" s="513"/>
      <c r="PV235" s="513"/>
      <c r="PW235" s="513"/>
      <c r="PX235" s="513"/>
      <c r="PY235" s="513"/>
      <c r="PZ235" s="513"/>
      <c r="QA235" s="513"/>
      <c r="QB235" s="513"/>
      <c r="QC235" s="513"/>
      <c r="QD235" s="513"/>
      <c r="QE235" s="513"/>
      <c r="QF235" s="513"/>
      <c r="QG235" s="513"/>
      <c r="QH235" s="513"/>
      <c r="QI235" s="513"/>
      <c r="QJ235" s="513"/>
      <c r="QK235" s="513"/>
      <c r="QL235" s="513"/>
      <c r="QM235" s="513"/>
      <c r="QN235" s="513"/>
      <c r="QO235" s="513"/>
      <c r="QP235" s="513"/>
      <c r="QQ235" s="513"/>
      <c r="QR235" s="513"/>
      <c r="QS235" s="513"/>
      <c r="QT235" s="513"/>
      <c r="QU235" s="513"/>
      <c r="QV235" s="513"/>
      <c r="QW235" s="513"/>
      <c r="QX235" s="513"/>
      <c r="QY235" s="513"/>
      <c r="QZ235" s="513"/>
      <c r="RA235" s="513"/>
      <c r="RB235" s="513"/>
      <c r="RC235" s="513"/>
      <c r="RD235" s="513"/>
      <c r="RE235" s="513"/>
      <c r="RF235" s="513"/>
      <c r="RG235" s="513"/>
      <c r="RH235" s="513"/>
      <c r="RI235" s="513"/>
      <c r="RJ235" s="513"/>
      <c r="RK235" s="513"/>
      <c r="RL235" s="513"/>
      <c r="RM235" s="513"/>
      <c r="RN235" s="513"/>
      <c r="RO235" s="513"/>
      <c r="RP235" s="513"/>
      <c r="RQ235" s="513"/>
      <c r="RR235" s="513"/>
      <c r="RS235" s="513"/>
      <c r="RT235" s="513"/>
      <c r="RU235" s="513"/>
      <c r="RV235" s="513"/>
      <c r="RW235" s="513"/>
      <c r="RX235" s="513"/>
      <c r="RY235" s="513"/>
      <c r="RZ235" s="513"/>
      <c r="SA235" s="513"/>
      <c r="SB235" s="513"/>
      <c r="SC235" s="513"/>
      <c r="SD235" s="513"/>
      <c r="SE235" s="513"/>
      <c r="SF235" s="513"/>
      <c r="SG235" s="513"/>
      <c r="SH235" s="513"/>
      <c r="SI235" s="513"/>
      <c r="SJ235" s="513"/>
      <c r="SK235" s="513"/>
      <c r="SL235" s="513"/>
      <c r="SM235" s="513"/>
      <c r="SN235" s="513"/>
      <c r="SO235" s="513"/>
      <c r="SP235" s="513"/>
      <c r="SQ235" s="513"/>
      <c r="SR235" s="513"/>
      <c r="SS235" s="513"/>
      <c r="ST235" s="513"/>
      <c r="SU235" s="513"/>
      <c r="SV235" s="513"/>
      <c r="SW235" s="513"/>
      <c r="SX235" s="513"/>
      <c r="SY235" s="513"/>
      <c r="SZ235" s="513"/>
      <c r="TA235" s="513"/>
      <c r="TB235" s="513"/>
      <c r="TC235" s="513"/>
      <c r="TD235" s="513"/>
      <c r="TE235" s="513"/>
      <c r="TF235" s="513"/>
      <c r="TG235" s="513"/>
      <c r="TH235" s="513"/>
      <c r="TI235" s="513"/>
      <c r="TJ235" s="513"/>
      <c r="TK235" s="513"/>
      <c r="TL235" s="513"/>
      <c r="TM235" s="513"/>
      <c r="TN235" s="513"/>
      <c r="TO235" s="513"/>
      <c r="TP235" s="513"/>
      <c r="TQ235" s="513"/>
      <c r="TR235" s="513"/>
      <c r="TS235" s="513"/>
      <c r="TT235" s="513"/>
      <c r="TU235" s="513"/>
      <c r="TV235" s="513"/>
      <c r="TW235" s="513"/>
      <c r="TX235" s="513"/>
      <c r="TY235" s="513"/>
      <c r="TZ235" s="513"/>
      <c r="UA235" s="513"/>
      <c r="UB235" s="513"/>
      <c r="UC235" s="513"/>
      <c r="UD235" s="513"/>
      <c r="UE235" s="513"/>
      <c r="UF235" s="513"/>
      <c r="UG235" s="513"/>
      <c r="UH235" s="513"/>
      <c r="UI235" s="513"/>
      <c r="UJ235" s="513"/>
      <c r="UK235" s="513"/>
      <c r="UL235" s="513"/>
      <c r="UM235" s="513"/>
      <c r="UN235" s="513"/>
      <c r="UO235" s="513"/>
      <c r="UP235" s="513"/>
      <c r="UQ235" s="513"/>
      <c r="UR235" s="513"/>
      <c r="US235" s="513"/>
      <c r="UT235" s="513"/>
      <c r="UU235" s="513"/>
      <c r="UV235" s="513"/>
      <c r="UW235" s="513"/>
      <c r="UX235" s="513"/>
      <c r="UY235" s="513"/>
      <c r="UZ235" s="513"/>
      <c r="VA235" s="513"/>
      <c r="VB235" s="513"/>
      <c r="VC235" s="513"/>
      <c r="VD235" s="513"/>
      <c r="VE235" s="513"/>
      <c r="VF235" s="513"/>
      <c r="VG235" s="513"/>
      <c r="VH235" s="513"/>
      <c r="VI235" s="513"/>
      <c r="VJ235" s="513"/>
      <c r="VK235" s="513"/>
      <c r="VL235" s="513"/>
      <c r="VM235" s="513"/>
      <c r="VN235" s="513"/>
      <c r="VO235" s="513"/>
      <c r="VP235" s="513"/>
      <c r="VQ235" s="513"/>
      <c r="VR235" s="513"/>
      <c r="VS235" s="513"/>
      <c r="VT235" s="513"/>
      <c r="VU235" s="513"/>
      <c r="VV235" s="513"/>
      <c r="VW235" s="513"/>
      <c r="VX235" s="513"/>
      <c r="VY235" s="513"/>
      <c r="VZ235" s="513"/>
      <c r="WA235" s="513"/>
      <c r="WB235" s="513"/>
      <c r="WC235" s="513"/>
      <c r="WD235" s="513"/>
      <c r="WE235" s="513"/>
      <c r="WF235" s="513"/>
      <c r="WG235" s="513"/>
      <c r="WH235" s="513"/>
      <c r="WI235" s="513"/>
      <c r="WJ235" s="513"/>
      <c r="WK235" s="513"/>
      <c r="WL235" s="513"/>
      <c r="WM235" s="513"/>
      <c r="WN235" s="513"/>
      <c r="WO235" s="513"/>
      <c r="WP235" s="513"/>
      <c r="WQ235" s="513"/>
      <c r="WR235" s="513"/>
      <c r="WS235" s="513"/>
      <c r="WT235" s="513"/>
      <c r="WU235" s="513"/>
      <c r="WV235" s="513"/>
      <c r="WW235" s="513"/>
      <c r="WX235" s="513"/>
      <c r="WY235" s="513"/>
      <c r="WZ235" s="513"/>
      <c r="XA235" s="513"/>
      <c r="XB235" s="513"/>
      <c r="XC235" s="513"/>
      <c r="XD235" s="513"/>
      <c r="XE235" s="513"/>
      <c r="XF235" s="513"/>
      <c r="XG235" s="513"/>
      <c r="XH235" s="513"/>
      <c r="XI235" s="513"/>
      <c r="XJ235" s="513"/>
      <c r="XK235" s="513"/>
      <c r="XL235" s="513"/>
      <c r="XM235" s="513"/>
      <c r="XN235" s="513"/>
      <c r="XO235" s="513"/>
      <c r="XP235" s="513"/>
      <c r="XQ235" s="513"/>
      <c r="XR235" s="513"/>
      <c r="XS235" s="513"/>
      <c r="XT235" s="513"/>
      <c r="XU235" s="513"/>
      <c r="XV235" s="513"/>
      <c r="XW235" s="513"/>
      <c r="XX235" s="513"/>
      <c r="XY235" s="513"/>
      <c r="XZ235" s="513"/>
      <c r="YA235" s="513"/>
      <c r="YB235" s="513"/>
      <c r="YC235" s="513"/>
      <c r="YD235" s="513"/>
      <c r="YE235" s="513"/>
      <c r="YF235" s="513"/>
      <c r="YG235" s="513"/>
      <c r="YH235" s="513"/>
      <c r="YI235" s="513"/>
      <c r="YJ235" s="513"/>
      <c r="YK235" s="513"/>
      <c r="YL235" s="513"/>
      <c r="YM235" s="513"/>
      <c r="YN235" s="513"/>
      <c r="YO235" s="513"/>
      <c r="YP235" s="513"/>
      <c r="YQ235" s="513"/>
      <c r="YR235" s="513"/>
      <c r="YS235" s="513"/>
      <c r="YT235" s="513"/>
      <c r="YU235" s="513"/>
      <c r="YV235" s="513"/>
      <c r="YW235" s="513"/>
      <c r="YX235" s="513"/>
      <c r="YY235" s="513"/>
      <c r="YZ235" s="513"/>
      <c r="ZA235" s="513"/>
      <c r="ZB235" s="513"/>
      <c r="ZC235" s="513"/>
      <c r="ZD235" s="513"/>
      <c r="ZE235" s="513"/>
      <c r="ZF235" s="513"/>
      <c r="ZG235" s="513"/>
      <c r="ZH235" s="513"/>
      <c r="ZI235" s="513"/>
      <c r="ZJ235" s="513"/>
      <c r="ZK235" s="513"/>
      <c r="ZL235" s="513"/>
      <c r="ZM235" s="513"/>
      <c r="ZN235" s="513"/>
      <c r="ZO235" s="513"/>
      <c r="ZP235" s="513"/>
      <c r="ZQ235" s="513"/>
      <c r="ZR235" s="513"/>
      <c r="ZS235" s="513"/>
      <c r="ZT235" s="513"/>
      <c r="ZU235" s="513"/>
      <c r="ZV235" s="513"/>
      <c r="ZW235" s="513"/>
      <c r="ZX235" s="513"/>
      <c r="ZY235" s="513"/>
      <c r="ZZ235" s="513"/>
      <c r="AAA235" s="513"/>
      <c r="AAB235" s="513"/>
      <c r="AAC235" s="513"/>
      <c r="AAD235" s="513"/>
      <c r="AAE235" s="513"/>
      <c r="AAF235" s="513"/>
      <c r="AAG235" s="513"/>
      <c r="AAH235" s="513"/>
      <c r="AAI235" s="513"/>
      <c r="AAJ235" s="513"/>
      <c r="AAK235" s="513"/>
      <c r="AAL235" s="513"/>
      <c r="AAM235" s="513"/>
      <c r="AAN235" s="513"/>
      <c r="AAO235" s="513"/>
      <c r="AAP235" s="513"/>
      <c r="AAQ235" s="513"/>
      <c r="AAR235" s="513"/>
      <c r="AAS235" s="513"/>
      <c r="AAT235" s="513"/>
      <c r="AAU235" s="513"/>
      <c r="AAV235" s="513"/>
      <c r="AAW235" s="513"/>
      <c r="AAX235" s="513"/>
      <c r="AAY235" s="513"/>
      <c r="AAZ235" s="513"/>
      <c r="ABA235" s="513"/>
      <c r="ABB235" s="513"/>
      <c r="ABC235" s="513"/>
      <c r="ABD235" s="513"/>
      <c r="ABE235" s="513"/>
      <c r="ABF235" s="513"/>
      <c r="ABG235" s="513"/>
      <c r="ABH235" s="513"/>
      <c r="ABI235" s="513"/>
      <c r="ABJ235" s="513"/>
      <c r="ABK235" s="513"/>
      <c r="ABL235" s="513"/>
      <c r="ABM235" s="513"/>
      <c r="ABN235" s="513"/>
      <c r="ABO235" s="513"/>
      <c r="ABP235" s="513"/>
      <c r="ABQ235" s="513"/>
      <c r="ABR235" s="513"/>
      <c r="ABS235" s="513"/>
      <c r="ABT235" s="513"/>
      <c r="ABU235" s="513"/>
      <c r="ABV235" s="513"/>
      <c r="ABW235" s="513"/>
      <c r="ABX235" s="513"/>
      <c r="ABY235" s="513"/>
      <c r="ABZ235" s="513"/>
      <c r="ACA235" s="513"/>
      <c r="ACB235" s="513"/>
      <c r="ACC235" s="513"/>
      <c r="ACD235" s="513"/>
      <c r="ACE235" s="513"/>
      <c r="ACF235" s="513"/>
      <c r="ACG235" s="513"/>
      <c r="ACH235" s="513"/>
      <c r="ACI235" s="513"/>
      <c r="ACJ235" s="513"/>
      <c r="ACK235" s="513"/>
      <c r="ACL235" s="513"/>
      <c r="ACM235" s="513"/>
      <c r="ACN235" s="513"/>
      <c r="ACO235" s="513"/>
      <c r="ACP235" s="513"/>
      <c r="ACQ235" s="513"/>
      <c r="ACR235" s="513"/>
      <c r="ACS235" s="513"/>
      <c r="ACT235" s="513"/>
      <c r="ACU235" s="513"/>
      <c r="ACV235" s="513"/>
      <c r="ACW235" s="513"/>
      <c r="ACX235" s="513"/>
      <c r="ACY235" s="513"/>
      <c r="ACZ235" s="513"/>
      <c r="ADA235" s="513"/>
      <c r="ADB235" s="513"/>
      <c r="ADC235" s="513"/>
      <c r="ADD235" s="513"/>
      <c r="ADE235" s="513"/>
      <c r="ADF235" s="513"/>
      <c r="ADG235" s="513"/>
      <c r="ADH235" s="513"/>
      <c r="ADI235" s="513"/>
      <c r="ADJ235" s="513"/>
      <c r="ADK235" s="513"/>
      <c r="ADL235" s="513"/>
      <c r="ADM235" s="513"/>
      <c r="ADN235" s="513"/>
      <c r="ADO235" s="513"/>
      <c r="ADP235" s="513"/>
      <c r="ADQ235" s="513"/>
      <c r="ADR235" s="513"/>
      <c r="ADS235" s="513"/>
      <c r="ADT235" s="513"/>
      <c r="ADU235" s="513"/>
      <c r="ADV235" s="513"/>
      <c r="ADW235" s="513"/>
      <c r="ADX235" s="513"/>
      <c r="ADY235" s="513"/>
      <c r="ADZ235" s="513"/>
      <c r="AEA235" s="513"/>
      <c r="AEB235" s="513"/>
      <c r="AEC235" s="513"/>
      <c r="AED235" s="513"/>
      <c r="AEE235" s="513"/>
      <c r="AEF235" s="513"/>
      <c r="AEG235" s="513"/>
      <c r="AEH235" s="513"/>
      <c r="AEI235" s="513"/>
      <c r="AEJ235" s="513"/>
      <c r="AEK235" s="513"/>
      <c r="AEL235" s="513"/>
      <c r="AEM235" s="513"/>
      <c r="AEN235" s="513"/>
      <c r="AEO235" s="513"/>
      <c r="AEP235" s="513"/>
      <c r="AEQ235" s="513"/>
      <c r="AER235" s="513"/>
      <c r="AES235" s="513"/>
      <c r="AET235" s="513"/>
      <c r="AEU235" s="513"/>
      <c r="AEV235" s="513"/>
      <c r="AEW235" s="513"/>
      <c r="AEX235" s="513"/>
      <c r="AEY235" s="513"/>
      <c r="AEZ235" s="513"/>
      <c r="AFA235" s="513"/>
      <c r="AFB235" s="513"/>
      <c r="AFC235" s="513"/>
      <c r="AFD235" s="513"/>
      <c r="AFE235" s="513"/>
      <c r="AFF235" s="513"/>
      <c r="AFG235" s="513"/>
      <c r="AFH235" s="513"/>
      <c r="AFI235" s="513"/>
      <c r="AFJ235" s="513"/>
      <c r="AFK235" s="513"/>
      <c r="AFL235" s="513"/>
      <c r="AFM235" s="513"/>
      <c r="AFN235" s="513"/>
      <c r="AFO235" s="513"/>
      <c r="AFP235" s="513"/>
      <c r="AFQ235" s="513"/>
      <c r="AFR235" s="513"/>
      <c r="AFS235" s="513"/>
      <c r="AFT235" s="513"/>
      <c r="AFU235" s="513"/>
      <c r="AFV235" s="513"/>
      <c r="AFW235" s="513"/>
      <c r="AFX235" s="513"/>
      <c r="AFY235" s="513"/>
      <c r="AFZ235" s="513"/>
      <c r="AGA235" s="513"/>
      <c r="AGB235" s="513"/>
      <c r="AGC235" s="513"/>
      <c r="AGD235" s="513"/>
      <c r="AGE235" s="513"/>
      <c r="AGF235" s="513"/>
      <c r="AGG235" s="513"/>
      <c r="AGH235" s="513"/>
      <c r="AGI235" s="513"/>
      <c r="AGJ235" s="513"/>
      <c r="AGK235" s="513"/>
      <c r="AGL235" s="513"/>
      <c r="AGM235" s="513"/>
      <c r="AGN235" s="513"/>
      <c r="AGO235" s="513"/>
      <c r="AGP235" s="513"/>
      <c r="AGQ235" s="513"/>
      <c r="AGR235" s="513"/>
      <c r="AGS235" s="513"/>
      <c r="AGT235" s="513"/>
      <c r="AGU235" s="513"/>
      <c r="AGV235" s="513"/>
      <c r="AGW235" s="513"/>
      <c r="AGX235" s="513"/>
      <c r="AGY235" s="513"/>
      <c r="AGZ235" s="513"/>
      <c r="AHA235" s="513"/>
      <c r="AHB235" s="513"/>
      <c r="AHC235" s="513"/>
      <c r="AHD235" s="513"/>
      <c r="AHE235" s="513"/>
      <c r="AHF235" s="513"/>
      <c r="AHG235" s="513"/>
      <c r="AHH235" s="513"/>
      <c r="AHI235" s="513"/>
      <c r="AHJ235" s="513"/>
      <c r="AHK235" s="513"/>
      <c r="AHL235" s="513"/>
      <c r="AHM235" s="513"/>
      <c r="AHN235" s="513"/>
      <c r="AHO235" s="513"/>
      <c r="AHP235" s="513"/>
      <c r="AHQ235" s="513"/>
      <c r="AHR235" s="513"/>
      <c r="AHS235" s="513"/>
      <c r="AHT235" s="513"/>
      <c r="AHU235" s="513"/>
      <c r="AHV235" s="513"/>
      <c r="AHW235" s="513"/>
      <c r="AHX235" s="513"/>
      <c r="AHY235" s="513"/>
      <c r="AHZ235" s="513"/>
      <c r="AIA235" s="513"/>
      <c r="AIB235" s="513"/>
      <c r="AIC235" s="513"/>
      <c r="AID235" s="513"/>
      <c r="AIE235" s="513"/>
      <c r="AIF235" s="513"/>
      <c r="AIG235" s="513"/>
      <c r="AIH235" s="513"/>
      <c r="AII235" s="513"/>
      <c r="AIJ235" s="513"/>
      <c r="AIK235" s="513"/>
      <c r="AIL235" s="513"/>
      <c r="AIM235" s="513"/>
      <c r="AIN235" s="513"/>
      <c r="AIO235" s="513"/>
      <c r="AIP235" s="513"/>
      <c r="AIQ235" s="513"/>
      <c r="AIR235" s="513"/>
      <c r="AIS235" s="513"/>
      <c r="AIT235" s="513"/>
      <c r="AIU235" s="513"/>
      <c r="AIV235" s="513"/>
      <c r="AIW235" s="513"/>
      <c r="AIX235" s="513"/>
      <c r="AIY235" s="513"/>
      <c r="AIZ235" s="513"/>
      <c r="AJA235" s="513"/>
      <c r="AJB235" s="513"/>
      <c r="AJC235" s="513"/>
      <c r="AJD235" s="513"/>
      <c r="AJE235" s="513"/>
      <c r="AJF235" s="513"/>
      <c r="AJG235" s="513"/>
      <c r="AJH235" s="513"/>
      <c r="AJI235" s="513"/>
      <c r="AJJ235" s="513"/>
      <c r="AJK235" s="513"/>
      <c r="AJL235" s="513"/>
      <c r="AJM235" s="513"/>
      <c r="AJN235" s="513"/>
      <c r="AJO235" s="513"/>
      <c r="AJP235" s="513"/>
      <c r="AJQ235" s="513"/>
      <c r="AJR235" s="513"/>
      <c r="AJS235" s="513"/>
      <c r="AJT235" s="513"/>
      <c r="AJU235" s="513"/>
      <c r="AJV235" s="513"/>
      <c r="AJW235" s="513"/>
      <c r="AJX235" s="513"/>
      <c r="AJY235" s="513"/>
      <c r="AJZ235" s="513"/>
      <c r="AKA235" s="513"/>
      <c r="AKB235" s="513"/>
      <c r="AKC235" s="513"/>
      <c r="AKD235" s="513"/>
      <c r="AKE235" s="513"/>
      <c r="AKF235" s="513"/>
      <c r="AKG235" s="513"/>
      <c r="AKH235" s="513"/>
      <c r="AKI235" s="513"/>
      <c r="AKJ235" s="513"/>
      <c r="AKK235" s="513"/>
      <c r="AKL235" s="513"/>
      <c r="AKM235" s="513"/>
      <c r="AKN235" s="513"/>
      <c r="AKO235" s="513"/>
      <c r="AKP235" s="513"/>
      <c r="AKQ235" s="513"/>
      <c r="AKR235" s="513"/>
      <c r="AKS235" s="513"/>
      <c r="AKT235" s="513"/>
      <c r="AKU235" s="513"/>
      <c r="AKV235" s="513"/>
      <c r="AKW235" s="513"/>
      <c r="AKX235" s="513"/>
      <c r="AKY235" s="513"/>
      <c r="AKZ235" s="513"/>
      <c r="ALA235" s="513"/>
      <c r="ALB235" s="513"/>
      <c r="ALC235" s="513"/>
      <c r="ALD235" s="513"/>
      <c r="ALE235" s="513"/>
      <c r="ALF235" s="513"/>
      <c r="ALG235" s="513"/>
      <c r="ALH235" s="513"/>
      <c r="ALI235" s="513"/>
      <c r="ALJ235" s="513"/>
      <c r="ALK235" s="513"/>
      <c r="ALL235" s="513"/>
      <c r="ALM235" s="513"/>
      <c r="ALN235" s="513"/>
      <c r="ALO235" s="513"/>
      <c r="ALP235" s="513"/>
      <c r="ALQ235" s="513"/>
      <c r="ALR235" s="513"/>
      <c r="ALS235" s="513"/>
      <c r="ALT235" s="513"/>
      <c r="ALU235" s="513"/>
      <c r="ALV235" s="513"/>
      <c r="ALW235" s="513"/>
      <c r="ALX235" s="513"/>
      <c r="ALY235" s="513"/>
      <c r="ALZ235" s="513"/>
      <c r="AMA235" s="513"/>
      <c r="AMB235" s="513"/>
      <c r="AMC235" s="513"/>
      <c r="AMD235" s="513"/>
      <c r="AME235" s="513"/>
      <c r="AMF235" s="513"/>
      <c r="AMG235" s="513"/>
      <c r="AMH235" s="513"/>
      <c r="AMI235" s="513"/>
      <c r="AMJ235" s="513"/>
      <c r="AMK235" s="513"/>
      <c r="AML235" s="513"/>
      <c r="AMM235" s="513"/>
      <c r="AMN235" s="513"/>
      <c r="AMO235" s="513"/>
      <c r="AMP235" s="513"/>
      <c r="AMQ235" s="513"/>
      <c r="AMR235" s="513"/>
      <c r="AMS235" s="513"/>
      <c r="AMT235" s="513"/>
      <c r="AMU235" s="513"/>
      <c r="AMV235" s="513"/>
      <c r="AMW235" s="513"/>
      <c r="AMX235" s="513"/>
      <c r="AMY235" s="513"/>
      <c r="AMZ235" s="513"/>
      <c r="ANA235" s="513"/>
      <c r="ANB235" s="513"/>
      <c r="ANC235" s="513"/>
      <c r="AND235" s="513"/>
      <c r="ANE235" s="513"/>
      <c r="ANF235" s="513"/>
      <c r="ANG235" s="513"/>
      <c r="ANH235" s="513"/>
      <c r="ANI235" s="513"/>
      <c r="ANJ235" s="513"/>
      <c r="ANK235" s="513"/>
      <c r="ANL235" s="513"/>
      <c r="ANM235" s="513"/>
      <c r="ANN235" s="513"/>
      <c r="ANO235" s="513"/>
      <c r="ANP235" s="513"/>
      <c r="ANQ235" s="513"/>
      <c r="ANR235" s="513"/>
      <c r="ANS235" s="513"/>
      <c r="ANT235" s="513"/>
      <c r="ANU235" s="513"/>
      <c r="ANV235" s="513"/>
      <c r="ANW235" s="513"/>
      <c r="ANX235" s="513"/>
      <c r="ANY235" s="513"/>
      <c r="ANZ235" s="513"/>
      <c r="AOA235" s="513"/>
      <c r="AOB235" s="513"/>
      <c r="AOC235" s="513"/>
      <c r="AOD235" s="513"/>
      <c r="AOE235" s="513"/>
      <c r="AOF235" s="513"/>
      <c r="AOG235" s="513"/>
      <c r="AOH235" s="513"/>
      <c r="AOI235" s="513"/>
      <c r="AOJ235" s="513"/>
      <c r="AOK235" s="513"/>
      <c r="AOL235" s="513"/>
      <c r="AOM235" s="513"/>
      <c r="AON235" s="513"/>
      <c r="AOO235" s="513"/>
      <c r="AOP235" s="513"/>
      <c r="AOQ235" s="513"/>
      <c r="AOR235" s="513"/>
      <c r="AOS235" s="513"/>
      <c r="AOT235" s="513"/>
      <c r="AOU235" s="513"/>
      <c r="AOV235" s="513"/>
      <c r="AOW235" s="513"/>
      <c r="AOX235" s="513"/>
      <c r="AOY235" s="513"/>
      <c r="AOZ235" s="513"/>
      <c r="APA235" s="513"/>
      <c r="APB235" s="513"/>
      <c r="APC235" s="513"/>
      <c r="APD235" s="513"/>
      <c r="APE235" s="513"/>
      <c r="APF235" s="513"/>
      <c r="APG235" s="513"/>
      <c r="APH235" s="513"/>
      <c r="API235" s="513"/>
      <c r="APJ235" s="513"/>
      <c r="APK235" s="513"/>
      <c r="APL235" s="513"/>
      <c r="APM235" s="513"/>
      <c r="APN235" s="513"/>
      <c r="APO235" s="513"/>
      <c r="APP235" s="513"/>
      <c r="APQ235" s="513"/>
      <c r="APR235" s="513"/>
      <c r="APS235" s="513"/>
      <c r="APT235" s="513"/>
      <c r="APU235" s="513"/>
      <c r="APV235" s="513"/>
      <c r="APW235" s="513"/>
      <c r="APX235" s="513"/>
      <c r="APY235" s="513"/>
      <c r="APZ235" s="513"/>
      <c r="AQA235" s="513"/>
      <c r="AQB235" s="513"/>
      <c r="AQC235" s="513"/>
      <c r="AQD235" s="513"/>
      <c r="AQE235" s="513"/>
      <c r="AQF235" s="513"/>
      <c r="AQG235" s="513"/>
      <c r="AQH235" s="513"/>
      <c r="AQI235" s="513"/>
      <c r="AQJ235" s="513"/>
      <c r="AQK235" s="513"/>
      <c r="AQL235" s="513"/>
      <c r="AQM235" s="513"/>
      <c r="AQN235" s="513"/>
      <c r="AQO235" s="513"/>
      <c r="AQP235" s="513"/>
      <c r="AQQ235" s="513"/>
      <c r="AQR235" s="513"/>
      <c r="AQS235" s="513"/>
      <c r="AQT235" s="513"/>
      <c r="AQU235" s="513"/>
      <c r="AQV235" s="513"/>
      <c r="AQW235" s="513"/>
      <c r="AQX235" s="513"/>
      <c r="AQY235" s="513"/>
      <c r="AQZ235" s="513"/>
      <c r="ARA235" s="513"/>
      <c r="ARB235" s="513"/>
      <c r="ARC235" s="513"/>
      <c r="ARD235" s="513"/>
      <c r="ARE235" s="513"/>
      <c r="ARF235" s="513"/>
      <c r="ARG235" s="513"/>
      <c r="ARH235" s="513"/>
      <c r="ARI235" s="513"/>
      <c r="ARJ235" s="513"/>
      <c r="ARK235" s="513"/>
      <c r="ARL235" s="513"/>
      <c r="ARM235" s="513"/>
      <c r="ARN235" s="513"/>
      <c r="ARO235" s="513"/>
      <c r="ARP235" s="513"/>
      <c r="ARQ235" s="513"/>
      <c r="ARR235" s="513"/>
      <c r="ARS235" s="513"/>
      <c r="ART235" s="513"/>
      <c r="ARU235" s="513"/>
      <c r="ARV235" s="513"/>
      <c r="ARW235" s="513"/>
      <c r="ARX235" s="513"/>
      <c r="ARY235" s="513"/>
      <c r="ARZ235" s="513"/>
      <c r="ASA235" s="513"/>
      <c r="ASB235" s="513"/>
      <c r="ASC235" s="513"/>
      <c r="ASD235" s="513"/>
      <c r="ASE235" s="513"/>
      <c r="ASF235" s="513"/>
      <c r="ASG235" s="513"/>
      <c r="ASH235" s="513"/>
      <c r="ASI235" s="513"/>
      <c r="ASJ235" s="513"/>
      <c r="ASK235" s="513"/>
      <c r="ASL235" s="513"/>
      <c r="ASM235" s="513"/>
      <c r="ASN235" s="513"/>
      <c r="ASO235" s="513"/>
      <c r="ASP235" s="513"/>
      <c r="ASQ235" s="513"/>
      <c r="ASR235" s="513"/>
      <c r="ASS235" s="513"/>
      <c r="AST235" s="513"/>
      <c r="ASU235" s="513"/>
      <c r="ASV235" s="513"/>
      <c r="ASW235" s="513"/>
      <c r="ASX235" s="513"/>
      <c r="ASY235" s="513"/>
      <c r="ASZ235" s="513"/>
      <c r="ATA235" s="513"/>
      <c r="ATB235" s="513"/>
      <c r="ATC235" s="513"/>
      <c r="ATD235" s="513"/>
      <c r="ATE235" s="513"/>
      <c r="ATF235" s="513"/>
      <c r="ATG235" s="513"/>
      <c r="ATH235" s="513"/>
      <c r="ATI235" s="513"/>
      <c r="ATJ235" s="513"/>
      <c r="ATK235" s="513"/>
      <c r="ATL235" s="513"/>
      <c r="ATM235" s="513"/>
      <c r="ATN235" s="513"/>
      <c r="ATO235" s="513"/>
      <c r="ATP235" s="513"/>
      <c r="ATQ235" s="513"/>
      <c r="ATR235" s="513"/>
      <c r="ATS235" s="513"/>
      <c r="ATT235" s="513"/>
      <c r="ATU235" s="513"/>
      <c r="ATV235" s="513"/>
      <c r="ATW235" s="513"/>
      <c r="ATX235" s="513"/>
      <c r="ATY235" s="513"/>
      <c r="ATZ235" s="513"/>
      <c r="AUA235" s="513"/>
      <c r="AUB235" s="513"/>
      <c r="AUC235" s="513"/>
      <c r="AUD235" s="513"/>
      <c r="AUE235" s="513"/>
      <c r="AUF235" s="513"/>
      <c r="AUG235" s="513"/>
      <c r="AUH235" s="513"/>
      <c r="AUI235" s="513"/>
      <c r="AUJ235" s="513"/>
      <c r="AUK235" s="513"/>
      <c r="AUL235" s="513"/>
      <c r="AUM235" s="513"/>
      <c r="AUN235" s="513"/>
      <c r="AUO235" s="513"/>
      <c r="AUP235" s="513"/>
      <c r="AUQ235" s="513"/>
      <c r="AUR235" s="513"/>
      <c r="AUS235" s="513"/>
      <c r="AUT235" s="513"/>
      <c r="AUU235" s="513"/>
      <c r="AUV235" s="513"/>
      <c r="AUW235" s="513"/>
      <c r="AUX235" s="513"/>
      <c r="AUY235" s="513"/>
      <c r="AUZ235" s="513"/>
      <c r="AVA235" s="513"/>
      <c r="AVB235" s="513"/>
      <c r="AVC235" s="513"/>
      <c r="AVD235" s="513"/>
      <c r="AVE235" s="513"/>
      <c r="AVF235" s="513"/>
      <c r="AVG235" s="513"/>
      <c r="AVH235" s="513"/>
      <c r="AVI235" s="513"/>
      <c r="AVJ235" s="513"/>
      <c r="AVK235" s="513"/>
      <c r="AVL235" s="513"/>
      <c r="AVM235" s="513"/>
      <c r="AVN235" s="513"/>
      <c r="AVO235" s="513"/>
      <c r="AVP235" s="513"/>
      <c r="AVQ235" s="513"/>
      <c r="AVR235" s="513"/>
      <c r="AVS235" s="513"/>
      <c r="AVT235" s="513"/>
      <c r="AVU235" s="513"/>
      <c r="AVV235" s="513"/>
      <c r="AVW235" s="513"/>
      <c r="AVX235" s="513"/>
      <c r="AVY235" s="513"/>
      <c r="AVZ235" s="513"/>
      <c r="AWA235" s="513"/>
      <c r="AWB235" s="513"/>
      <c r="AWC235" s="513"/>
      <c r="AWD235" s="513"/>
      <c r="AWE235" s="513"/>
      <c r="AWF235" s="513"/>
      <c r="AWG235" s="513"/>
      <c r="AWH235" s="513"/>
      <c r="AWI235" s="513"/>
      <c r="AWJ235" s="513"/>
      <c r="AWK235" s="513"/>
      <c r="AWL235" s="513"/>
      <c r="AWM235" s="513"/>
      <c r="AWN235" s="513"/>
      <c r="AWO235" s="513"/>
      <c r="AWP235" s="513"/>
      <c r="AWQ235" s="513"/>
      <c r="AWR235" s="513"/>
      <c r="AWS235" s="513"/>
      <c r="AWT235" s="513"/>
      <c r="AWU235" s="513"/>
      <c r="AWV235" s="513"/>
      <c r="AWW235" s="513"/>
      <c r="AWX235" s="513"/>
      <c r="AWY235" s="513"/>
      <c r="AWZ235" s="513"/>
      <c r="AXA235" s="513"/>
      <c r="AXB235" s="513"/>
      <c r="AXC235" s="513"/>
      <c r="AXD235" s="513"/>
      <c r="AXE235" s="513"/>
      <c r="AXF235" s="513"/>
      <c r="AXG235" s="513"/>
      <c r="AXH235" s="513"/>
      <c r="AXI235" s="513"/>
      <c r="AXJ235" s="513"/>
      <c r="AXK235" s="513"/>
      <c r="AXL235" s="513"/>
      <c r="AXM235" s="513"/>
      <c r="AXN235" s="513"/>
      <c r="AXO235" s="513"/>
      <c r="AXP235" s="513"/>
      <c r="AXQ235" s="513"/>
      <c r="AXR235" s="513"/>
      <c r="AXS235" s="513"/>
      <c r="AXT235" s="513"/>
      <c r="AXU235" s="513"/>
      <c r="AXV235" s="513"/>
      <c r="AXW235" s="513"/>
      <c r="AXX235" s="513"/>
      <c r="AXY235" s="513"/>
      <c r="AXZ235" s="513"/>
      <c r="AYA235" s="513"/>
      <c r="AYB235" s="513"/>
      <c r="AYC235" s="513"/>
      <c r="AYD235" s="513"/>
      <c r="AYE235" s="513"/>
      <c r="AYF235" s="513"/>
      <c r="AYG235" s="513"/>
      <c r="AYH235" s="513"/>
      <c r="AYI235" s="513"/>
      <c r="AYJ235" s="513"/>
      <c r="AYK235" s="513"/>
      <c r="AYL235" s="513"/>
      <c r="AYM235" s="513"/>
      <c r="AYN235" s="513"/>
      <c r="AYO235" s="513"/>
      <c r="AYP235" s="513"/>
      <c r="AYQ235" s="513"/>
      <c r="AYR235" s="513"/>
      <c r="AYS235" s="513"/>
      <c r="AYT235" s="513"/>
      <c r="AYU235" s="513"/>
      <c r="AYV235" s="513"/>
      <c r="AYW235" s="513"/>
      <c r="AYX235" s="513"/>
      <c r="AYY235" s="513"/>
      <c r="AYZ235" s="513"/>
      <c r="AZA235" s="513"/>
      <c r="AZB235" s="513"/>
      <c r="AZC235" s="513"/>
      <c r="AZD235" s="513"/>
      <c r="AZE235" s="513"/>
      <c r="AZF235" s="513"/>
      <c r="AZG235" s="513"/>
      <c r="AZH235" s="513"/>
      <c r="AZI235" s="513"/>
      <c r="AZJ235" s="513"/>
      <c r="AZK235" s="513"/>
      <c r="AZL235" s="513"/>
      <c r="AZM235" s="513"/>
      <c r="AZN235" s="513"/>
      <c r="AZO235" s="513"/>
      <c r="AZP235" s="513"/>
      <c r="AZQ235" s="513"/>
      <c r="AZR235" s="513"/>
      <c r="AZS235" s="513"/>
      <c r="AZT235" s="513"/>
      <c r="AZU235" s="513"/>
      <c r="AZV235" s="513"/>
      <c r="AZW235" s="513"/>
      <c r="AZX235" s="513"/>
      <c r="AZY235" s="513"/>
      <c r="AZZ235" s="513"/>
      <c r="BAA235" s="513"/>
      <c r="BAB235" s="513"/>
      <c r="BAC235" s="513"/>
      <c r="BAD235" s="513"/>
      <c r="BAE235" s="513"/>
      <c r="BAF235" s="513"/>
      <c r="BAG235" s="513"/>
      <c r="BAH235" s="513"/>
      <c r="BAI235" s="513"/>
      <c r="BAJ235" s="513"/>
      <c r="BAK235" s="513"/>
      <c r="BAL235" s="513"/>
      <c r="BAM235" s="513"/>
      <c r="BAN235" s="513"/>
      <c r="BAO235" s="513"/>
      <c r="BAP235" s="513"/>
      <c r="BAQ235" s="513"/>
      <c r="BAR235" s="513"/>
      <c r="BAS235" s="513"/>
      <c r="BAT235" s="513"/>
      <c r="BAU235" s="513"/>
      <c r="BAV235" s="513"/>
      <c r="BAW235" s="513"/>
      <c r="BAX235" s="513"/>
      <c r="BAY235" s="513"/>
      <c r="BAZ235" s="513"/>
      <c r="BBA235" s="513"/>
      <c r="BBB235" s="513"/>
      <c r="BBC235" s="513"/>
      <c r="BBD235" s="513"/>
      <c r="BBE235" s="513"/>
      <c r="BBF235" s="513"/>
      <c r="BBG235" s="513"/>
      <c r="BBH235" s="513"/>
      <c r="BBI235" s="513"/>
      <c r="BBJ235" s="513"/>
      <c r="BBK235" s="513"/>
      <c r="BBL235" s="513"/>
      <c r="BBM235" s="513"/>
      <c r="BBN235" s="513"/>
      <c r="BBO235" s="513"/>
      <c r="BBP235" s="513"/>
      <c r="BBQ235" s="513"/>
      <c r="BBR235" s="513"/>
      <c r="BBS235" s="513"/>
      <c r="BBT235" s="513"/>
      <c r="BBU235" s="513"/>
      <c r="BBV235" s="513"/>
      <c r="BBW235" s="513"/>
      <c r="BBX235" s="513"/>
      <c r="BBY235" s="513"/>
      <c r="BBZ235" s="513"/>
      <c r="BCA235" s="513"/>
      <c r="BCB235" s="513"/>
      <c r="BCC235" s="513"/>
      <c r="BCD235" s="513"/>
      <c r="BCE235" s="513"/>
      <c r="BCF235" s="513"/>
      <c r="BCG235" s="513"/>
      <c r="BCH235" s="513"/>
      <c r="BCI235" s="513"/>
      <c r="BCJ235" s="513"/>
      <c r="BCK235" s="513"/>
      <c r="BCL235" s="513"/>
      <c r="BCM235" s="513"/>
      <c r="BCN235" s="513"/>
      <c r="BCO235" s="513"/>
      <c r="BCP235" s="513"/>
      <c r="BCQ235" s="513"/>
      <c r="BCR235" s="513"/>
      <c r="BCS235" s="513"/>
      <c r="BCT235" s="513"/>
      <c r="BCU235" s="513"/>
      <c r="BCV235" s="513"/>
      <c r="BCW235" s="513"/>
      <c r="BCX235" s="513"/>
      <c r="BCY235" s="513"/>
      <c r="BCZ235" s="513"/>
      <c r="BDA235" s="513"/>
      <c r="BDB235" s="513"/>
      <c r="BDC235" s="513"/>
      <c r="BDD235" s="513"/>
      <c r="BDE235" s="513"/>
      <c r="BDF235" s="513"/>
      <c r="BDG235" s="513"/>
      <c r="BDH235" s="513"/>
      <c r="BDI235" s="513"/>
      <c r="BDJ235" s="513"/>
      <c r="BDK235" s="513"/>
      <c r="BDL235" s="513"/>
      <c r="BDM235" s="513"/>
      <c r="BDN235" s="513"/>
      <c r="BDO235" s="513"/>
      <c r="BDP235" s="513"/>
      <c r="BDQ235" s="513"/>
      <c r="BDR235" s="513"/>
      <c r="BDS235" s="513"/>
      <c r="BDT235" s="513"/>
      <c r="BDU235" s="513"/>
      <c r="BDV235" s="513"/>
      <c r="BDW235" s="513"/>
      <c r="BDX235" s="513"/>
      <c r="BDY235" s="513"/>
      <c r="BDZ235" s="513"/>
      <c r="BEA235" s="513"/>
      <c r="BEB235" s="513"/>
      <c r="BEC235" s="513"/>
      <c r="BED235" s="513"/>
      <c r="BEE235" s="513"/>
      <c r="BEF235" s="513"/>
      <c r="BEG235" s="513"/>
      <c r="BEH235" s="513"/>
      <c r="BEI235" s="513"/>
      <c r="BEJ235" s="513"/>
      <c r="BEK235" s="513"/>
      <c r="BEL235" s="513"/>
      <c r="BEM235" s="513"/>
      <c r="BEN235" s="513"/>
      <c r="BEO235" s="513"/>
      <c r="BEP235" s="513"/>
      <c r="BEQ235" s="513"/>
      <c r="BER235" s="513"/>
      <c r="BES235" s="513"/>
      <c r="BET235" s="513"/>
      <c r="BEU235" s="513"/>
      <c r="BEV235" s="513"/>
      <c r="BEW235" s="513"/>
      <c r="BEX235" s="513"/>
      <c r="BEY235" s="513"/>
      <c r="BEZ235" s="513"/>
      <c r="BFA235" s="513"/>
      <c r="BFB235" s="513"/>
      <c r="BFC235" s="513"/>
      <c r="BFD235" s="513"/>
      <c r="BFE235" s="513"/>
      <c r="BFF235" s="513"/>
      <c r="BFG235" s="513"/>
      <c r="BFH235" s="513"/>
      <c r="BFI235" s="513"/>
      <c r="BFJ235" s="513"/>
      <c r="BFK235" s="513"/>
      <c r="BFL235" s="513"/>
      <c r="BFM235" s="513"/>
      <c r="BFN235" s="513"/>
      <c r="BFO235" s="513"/>
      <c r="BFP235" s="513"/>
      <c r="BFQ235" s="513"/>
      <c r="BFR235" s="513"/>
      <c r="BFS235" s="513"/>
      <c r="BFT235" s="513"/>
      <c r="BFU235" s="513"/>
      <c r="BFV235" s="513"/>
      <c r="BFW235" s="513"/>
      <c r="BFX235" s="513"/>
      <c r="BFY235" s="513"/>
      <c r="BFZ235" s="513"/>
      <c r="BGA235" s="513"/>
      <c r="BGB235" s="513"/>
      <c r="BGC235" s="513"/>
      <c r="BGD235" s="513"/>
      <c r="BGE235" s="513"/>
      <c r="BGF235" s="513"/>
      <c r="BGG235" s="513"/>
      <c r="BGH235" s="513"/>
      <c r="BGI235" s="513"/>
      <c r="BGJ235" s="513"/>
      <c r="BGK235" s="513"/>
      <c r="BGL235" s="513"/>
      <c r="BGM235" s="513"/>
      <c r="BGN235" s="513"/>
      <c r="BGO235" s="513"/>
      <c r="BGP235" s="513"/>
      <c r="BGQ235" s="513"/>
      <c r="BGR235" s="513"/>
      <c r="BGS235" s="513"/>
      <c r="BGT235" s="513"/>
      <c r="BGU235" s="513"/>
      <c r="BGV235" s="513"/>
      <c r="BGW235" s="513"/>
      <c r="BGX235" s="513"/>
      <c r="BGY235" s="513"/>
      <c r="BGZ235" s="513"/>
      <c r="BHA235" s="513"/>
      <c r="BHB235" s="513"/>
      <c r="BHC235" s="513"/>
      <c r="BHD235" s="513"/>
      <c r="BHE235" s="513"/>
      <c r="BHF235" s="513"/>
      <c r="BHG235" s="513"/>
      <c r="BHH235" s="513"/>
      <c r="BHI235" s="513"/>
      <c r="BHJ235" s="513"/>
      <c r="BHK235" s="513"/>
      <c r="BHL235" s="513"/>
      <c r="BHM235" s="513"/>
      <c r="BHN235" s="513"/>
      <c r="BHO235" s="513"/>
      <c r="BHP235" s="513"/>
      <c r="BHQ235" s="513"/>
      <c r="BHR235" s="513"/>
      <c r="BHS235" s="513"/>
      <c r="BHT235" s="513"/>
      <c r="BHU235" s="513"/>
      <c r="BHV235" s="513"/>
      <c r="BHW235" s="513"/>
      <c r="BHX235" s="513"/>
      <c r="BHY235" s="513"/>
      <c r="BHZ235" s="513"/>
      <c r="BIA235" s="513"/>
      <c r="BIB235" s="513"/>
      <c r="BIC235" s="513"/>
      <c r="BID235" s="513"/>
      <c r="BIE235" s="513"/>
      <c r="BIF235" s="513"/>
      <c r="BIG235" s="513"/>
      <c r="BIH235" s="513"/>
      <c r="BII235" s="513"/>
      <c r="BIJ235" s="513"/>
      <c r="BIK235" s="513"/>
      <c r="BIL235" s="513"/>
      <c r="BIM235" s="513"/>
      <c r="BIN235" s="513"/>
      <c r="BIO235" s="513"/>
      <c r="BIP235" s="513"/>
      <c r="BIQ235" s="513"/>
      <c r="BIR235" s="513"/>
      <c r="BIS235" s="513"/>
      <c r="BIT235" s="513"/>
      <c r="BIU235" s="513"/>
      <c r="BIV235" s="513"/>
      <c r="BIW235" s="513"/>
      <c r="BIX235" s="513"/>
      <c r="BIY235" s="513"/>
      <c r="BIZ235" s="513"/>
      <c r="BJA235" s="513"/>
      <c r="BJB235" s="513"/>
      <c r="BJC235" s="513"/>
      <c r="BJD235" s="513"/>
      <c r="BJE235" s="513"/>
      <c r="BJF235" s="513"/>
      <c r="BJG235" s="513"/>
      <c r="BJH235" s="513"/>
      <c r="BJI235" s="513"/>
      <c r="BJJ235" s="513"/>
      <c r="BJK235" s="513"/>
      <c r="BJL235" s="513"/>
      <c r="BJM235" s="513"/>
      <c r="BJN235" s="513"/>
      <c r="BJO235" s="513"/>
      <c r="BJP235" s="513"/>
      <c r="BJQ235" s="513"/>
      <c r="BJR235" s="513"/>
      <c r="BJS235" s="513"/>
      <c r="BJT235" s="513"/>
      <c r="BJU235" s="513"/>
      <c r="BJV235" s="513"/>
      <c r="BJW235" s="513"/>
      <c r="BJX235" s="513"/>
      <c r="BJY235" s="513"/>
      <c r="BJZ235" s="513"/>
      <c r="BKA235" s="513"/>
      <c r="BKB235" s="513"/>
      <c r="BKC235" s="513"/>
      <c r="BKD235" s="513"/>
      <c r="BKE235" s="513"/>
      <c r="BKF235" s="513"/>
      <c r="BKG235" s="513"/>
      <c r="BKH235" s="513"/>
      <c r="BKI235" s="513"/>
      <c r="BKJ235" s="513"/>
      <c r="BKK235" s="513"/>
      <c r="BKL235" s="513"/>
      <c r="BKM235" s="513"/>
      <c r="BKN235" s="513"/>
      <c r="BKO235" s="513"/>
      <c r="BKP235" s="513"/>
      <c r="BKQ235" s="513"/>
      <c r="BKR235" s="513"/>
      <c r="BKS235" s="513"/>
      <c r="BKT235" s="513"/>
      <c r="BKU235" s="513"/>
      <c r="BKV235" s="513"/>
      <c r="BKW235" s="513"/>
      <c r="BKX235" s="513"/>
      <c r="BKY235" s="513"/>
      <c r="BKZ235" s="513"/>
      <c r="BLA235" s="513"/>
      <c r="BLB235" s="513"/>
      <c r="BLC235" s="513"/>
      <c r="BLD235" s="513"/>
      <c r="BLE235" s="513"/>
      <c r="BLF235" s="513"/>
      <c r="BLG235" s="513"/>
      <c r="BLH235" s="513"/>
      <c r="BLI235" s="513"/>
      <c r="BLJ235" s="513"/>
      <c r="BLK235" s="513"/>
      <c r="BLL235" s="513"/>
      <c r="BLM235" s="513"/>
      <c r="BLN235" s="513"/>
      <c r="BLO235" s="513"/>
      <c r="BLP235" s="513"/>
      <c r="BLQ235" s="513"/>
      <c r="BLR235" s="513"/>
      <c r="BLS235" s="513"/>
      <c r="BLT235" s="513"/>
      <c r="BLU235" s="513"/>
      <c r="BLV235" s="513"/>
      <c r="BLW235" s="513"/>
      <c r="BLX235" s="513"/>
      <c r="BLY235" s="513"/>
      <c r="BLZ235" s="513"/>
      <c r="BMA235" s="513"/>
      <c r="BMB235" s="513"/>
      <c r="BMC235" s="513"/>
      <c r="BMD235" s="513"/>
      <c r="BME235" s="513"/>
      <c r="BMF235" s="513"/>
      <c r="BMG235" s="513"/>
      <c r="BMH235" s="513"/>
      <c r="BMI235" s="513"/>
      <c r="BMJ235" s="513"/>
      <c r="BMK235" s="513"/>
      <c r="BML235" s="513"/>
      <c r="BMM235" s="513"/>
      <c r="BMN235" s="513"/>
      <c r="BMO235" s="513"/>
      <c r="BMP235" s="513"/>
      <c r="BMQ235" s="513"/>
      <c r="BMR235" s="513"/>
      <c r="BMS235" s="513"/>
      <c r="BMT235" s="513"/>
      <c r="BMU235" s="513"/>
      <c r="BMV235" s="513"/>
      <c r="BMW235" s="513"/>
      <c r="BMX235" s="513"/>
      <c r="BMY235" s="513"/>
      <c r="BMZ235" s="513"/>
      <c r="BNA235" s="513"/>
      <c r="BNB235" s="513"/>
      <c r="BNC235" s="513"/>
      <c r="BND235" s="513"/>
      <c r="BNE235" s="513"/>
      <c r="BNF235" s="513"/>
      <c r="BNG235" s="513"/>
      <c r="BNH235" s="513"/>
      <c r="BNI235" s="513"/>
      <c r="BNJ235" s="513"/>
      <c r="BNK235" s="513"/>
      <c r="BNL235" s="513"/>
      <c r="BNM235" s="513"/>
      <c r="BNN235" s="513"/>
      <c r="BNO235" s="513"/>
      <c r="BNP235" s="513"/>
      <c r="BNQ235" s="513"/>
      <c r="BNR235" s="513"/>
      <c r="BNS235" s="513"/>
      <c r="BNT235" s="513"/>
      <c r="BNU235" s="513"/>
      <c r="BNV235" s="513"/>
      <c r="BNW235" s="513"/>
      <c r="BNX235" s="513"/>
      <c r="BNY235" s="513"/>
      <c r="BNZ235" s="513"/>
      <c r="BOA235" s="513"/>
      <c r="BOB235" s="513"/>
      <c r="BOC235" s="513"/>
      <c r="BOD235" s="513"/>
      <c r="BOE235" s="513"/>
      <c r="BOF235" s="513"/>
      <c r="BOG235" s="513"/>
      <c r="BOH235" s="513"/>
      <c r="BOI235" s="513"/>
      <c r="BOJ235" s="513"/>
      <c r="BOK235" s="513"/>
      <c r="BOL235" s="513"/>
      <c r="BOM235" s="513"/>
      <c r="BON235" s="513"/>
      <c r="BOO235" s="513"/>
      <c r="BOP235" s="513"/>
      <c r="BOQ235" s="513"/>
      <c r="BOR235" s="513"/>
      <c r="BOS235" s="513"/>
      <c r="BOT235" s="513"/>
      <c r="BOU235" s="513"/>
      <c r="BOV235" s="513"/>
      <c r="BOW235" s="513"/>
      <c r="BOX235" s="513"/>
      <c r="BOY235" s="513"/>
      <c r="BOZ235" s="513"/>
      <c r="BPA235" s="513"/>
      <c r="BPB235" s="513"/>
      <c r="BPC235" s="513"/>
      <c r="BPD235" s="513"/>
      <c r="BPE235" s="513"/>
      <c r="BPF235" s="513"/>
      <c r="BPG235" s="513"/>
      <c r="BPH235" s="513"/>
      <c r="BPI235" s="513"/>
      <c r="BPJ235" s="513"/>
      <c r="BPK235" s="513"/>
      <c r="BPL235" s="513"/>
      <c r="BPM235" s="513"/>
      <c r="BPN235" s="513"/>
      <c r="BPO235" s="513"/>
      <c r="BPP235" s="513"/>
      <c r="BPQ235" s="513"/>
      <c r="BPR235" s="513"/>
      <c r="BPS235" s="513"/>
      <c r="BPT235" s="513"/>
      <c r="BPU235" s="513"/>
      <c r="BPV235" s="513"/>
      <c r="BPW235" s="513"/>
      <c r="BPX235" s="513"/>
      <c r="BPY235" s="513"/>
      <c r="BPZ235" s="513"/>
      <c r="BQA235" s="513"/>
      <c r="BQB235" s="513"/>
      <c r="BQC235" s="513"/>
      <c r="BQD235" s="513"/>
      <c r="BQE235" s="513"/>
      <c r="BQF235" s="513"/>
      <c r="BQG235" s="513"/>
      <c r="BQH235" s="513"/>
      <c r="BQI235" s="513"/>
      <c r="BQJ235" s="513"/>
      <c r="BQK235" s="513"/>
      <c r="BQL235" s="513"/>
      <c r="BQM235" s="513"/>
      <c r="BQN235" s="513"/>
      <c r="BQO235" s="513"/>
      <c r="BQP235" s="513"/>
      <c r="BQQ235" s="513"/>
      <c r="BQR235" s="513"/>
      <c r="BQS235" s="513"/>
      <c r="BQT235" s="513"/>
      <c r="BQU235" s="513"/>
      <c r="BQV235" s="513"/>
      <c r="BQW235" s="513"/>
      <c r="BQX235" s="513"/>
      <c r="BQY235" s="513"/>
      <c r="BQZ235" s="513"/>
      <c r="BRA235" s="513"/>
      <c r="BRB235" s="513"/>
      <c r="BRC235" s="513"/>
      <c r="BRD235" s="513"/>
      <c r="BRE235" s="513"/>
      <c r="BRF235" s="513"/>
      <c r="BRG235" s="513"/>
      <c r="BRH235" s="513"/>
      <c r="BRI235" s="513"/>
      <c r="BRJ235" s="513"/>
      <c r="BRK235" s="513"/>
      <c r="BRL235" s="513"/>
      <c r="BRM235" s="513"/>
      <c r="BRN235" s="513"/>
      <c r="BRO235" s="513"/>
      <c r="BRP235" s="513"/>
      <c r="BRQ235" s="513"/>
      <c r="BRR235" s="513"/>
      <c r="BRS235" s="513"/>
      <c r="BRT235" s="513"/>
      <c r="BRU235" s="513"/>
      <c r="BRV235" s="513"/>
      <c r="BRW235" s="513"/>
      <c r="BRX235" s="513"/>
      <c r="BRY235" s="513"/>
      <c r="BRZ235" s="513"/>
      <c r="BSA235" s="513"/>
      <c r="BSB235" s="513"/>
      <c r="BSC235" s="513"/>
      <c r="BSD235" s="513"/>
      <c r="BSE235" s="513"/>
      <c r="BSF235" s="513"/>
      <c r="BSG235" s="513"/>
      <c r="BSH235" s="513"/>
      <c r="BSI235" s="513"/>
      <c r="BSJ235" s="513"/>
      <c r="BSK235" s="513"/>
      <c r="BSL235" s="513"/>
      <c r="BSM235" s="513"/>
      <c r="BSN235" s="513"/>
      <c r="BSO235" s="513"/>
      <c r="BSP235" s="513"/>
      <c r="BSQ235" s="513"/>
      <c r="BSR235" s="513"/>
      <c r="BSS235" s="513"/>
      <c r="BST235" s="513"/>
      <c r="BSU235" s="513"/>
      <c r="BSV235" s="513"/>
      <c r="BSW235" s="513"/>
      <c r="BSX235" s="513"/>
      <c r="BSY235" s="513"/>
      <c r="BSZ235" s="513"/>
      <c r="BTA235" s="513"/>
      <c r="BTB235" s="513"/>
      <c r="BTC235" s="513"/>
      <c r="BTD235" s="513"/>
      <c r="BTE235" s="513"/>
      <c r="BTF235" s="513"/>
      <c r="BTG235" s="513"/>
      <c r="BTH235" s="513"/>
      <c r="BTI235" s="513"/>
      <c r="BTJ235" s="513"/>
      <c r="BTK235" s="513"/>
      <c r="BTL235" s="513"/>
      <c r="BTM235" s="513"/>
      <c r="BTN235" s="513"/>
      <c r="BTO235" s="513"/>
      <c r="BTP235" s="513"/>
      <c r="BTQ235" s="513"/>
      <c r="BTR235" s="513"/>
      <c r="BTS235" s="513"/>
      <c r="BTT235" s="513"/>
      <c r="BTU235" s="513"/>
      <c r="BTV235" s="513"/>
      <c r="BTW235" s="513"/>
      <c r="BTX235" s="513"/>
      <c r="BTY235" s="513"/>
      <c r="BTZ235" s="513"/>
      <c r="BUA235" s="513"/>
      <c r="BUB235" s="513"/>
      <c r="BUC235" s="513"/>
      <c r="BUD235" s="513"/>
      <c r="BUE235" s="513"/>
      <c r="BUF235" s="513"/>
      <c r="BUG235" s="513"/>
      <c r="BUH235" s="513"/>
      <c r="BUI235" s="513"/>
      <c r="BUJ235" s="513"/>
      <c r="BUK235" s="513"/>
      <c r="BUL235" s="513"/>
      <c r="BUM235" s="513"/>
      <c r="BUN235" s="513"/>
      <c r="BUO235" s="513"/>
      <c r="BUP235" s="513"/>
      <c r="BUQ235" s="513"/>
      <c r="BUR235" s="513"/>
      <c r="BUS235" s="513"/>
      <c r="BUT235" s="513"/>
      <c r="BUU235" s="513"/>
      <c r="BUV235" s="513"/>
      <c r="BUW235" s="513"/>
      <c r="BUX235" s="513"/>
      <c r="BUY235" s="513"/>
      <c r="BUZ235" s="513"/>
      <c r="BVA235" s="513"/>
      <c r="BVB235" s="513"/>
      <c r="BVC235" s="513"/>
      <c r="BVD235" s="513"/>
      <c r="BVE235" s="513"/>
      <c r="BVF235" s="513"/>
      <c r="BVG235" s="513"/>
      <c r="BVH235" s="513"/>
      <c r="BVI235" s="513"/>
      <c r="BVJ235" s="513"/>
      <c r="BVK235" s="513"/>
      <c r="BVL235" s="513"/>
      <c r="BVM235" s="513"/>
      <c r="BVN235" s="513"/>
      <c r="BVO235" s="513"/>
      <c r="BVP235" s="513"/>
      <c r="BVQ235" s="513"/>
      <c r="BVR235" s="513"/>
      <c r="BVS235" s="513"/>
      <c r="BVT235" s="513"/>
      <c r="BVU235" s="513"/>
      <c r="BVV235" s="513"/>
      <c r="BVW235" s="513"/>
      <c r="BVX235" s="513"/>
      <c r="BVY235" s="513"/>
      <c r="BVZ235" s="513"/>
      <c r="BWA235" s="513"/>
      <c r="BWB235" s="513"/>
      <c r="BWC235" s="513"/>
      <c r="BWD235" s="513"/>
      <c r="BWE235" s="513"/>
      <c r="BWF235" s="513"/>
      <c r="BWG235" s="513"/>
      <c r="BWH235" s="513"/>
      <c r="BWI235" s="513"/>
      <c r="BWJ235" s="513"/>
      <c r="BWK235" s="513"/>
      <c r="BWL235" s="513"/>
      <c r="BWM235" s="513"/>
      <c r="BWN235" s="513"/>
      <c r="BWO235" s="513"/>
      <c r="BWP235" s="513"/>
      <c r="BWQ235" s="513"/>
    </row>
    <row r="236" spans="1:1967" ht="102" customHeight="1">
      <c r="A236" s="9" t="s">
        <v>6226</v>
      </c>
      <c r="B236" s="100" t="s">
        <v>97</v>
      </c>
      <c r="C236" s="9" t="s">
        <v>733</v>
      </c>
      <c r="D236" s="3" t="s">
        <v>229</v>
      </c>
      <c r="E236" s="3" t="s">
        <v>212</v>
      </c>
      <c r="F236" s="53"/>
      <c r="G236" s="3" t="s">
        <v>385</v>
      </c>
      <c r="H236" s="20">
        <v>0.5</v>
      </c>
      <c r="I236" s="34">
        <v>470000000</v>
      </c>
      <c r="J236" s="21" t="s">
        <v>1316</v>
      </c>
      <c r="K236" s="19" t="s">
        <v>3424</v>
      </c>
      <c r="L236" s="137" t="s">
        <v>3404</v>
      </c>
      <c r="M236" s="140" t="s">
        <v>383</v>
      </c>
      <c r="N236" s="358" t="s">
        <v>8847</v>
      </c>
      <c r="O236" s="3" t="s">
        <v>1368</v>
      </c>
      <c r="P236" s="7" t="s">
        <v>1340</v>
      </c>
      <c r="Q236" s="3" t="s">
        <v>1188</v>
      </c>
      <c r="R236" s="77">
        <v>117</v>
      </c>
      <c r="S236" s="18">
        <v>7760.36</v>
      </c>
      <c r="T236" s="83">
        <v>0</v>
      </c>
      <c r="U236" s="83">
        <f t="shared" si="52"/>
        <v>0</v>
      </c>
      <c r="V236" s="9" t="s">
        <v>1327</v>
      </c>
      <c r="W236" s="147" t="s">
        <v>1396</v>
      </c>
      <c r="X236" s="9" t="s">
        <v>9073</v>
      </c>
      <c r="Y236" s="513"/>
      <c r="Z236" s="513"/>
      <c r="AA236" s="513"/>
      <c r="AB236" s="513"/>
      <c r="AC236" s="513"/>
      <c r="AD236" s="513"/>
      <c r="AE236" s="513"/>
      <c r="AF236" s="513"/>
      <c r="AG236" s="513"/>
      <c r="AH236" s="513"/>
      <c r="AI236" s="513"/>
      <c r="AJ236" s="513"/>
      <c r="AK236" s="513"/>
      <c r="AL236" s="513"/>
      <c r="AM236" s="513"/>
      <c r="AN236" s="513"/>
      <c r="AO236" s="513"/>
      <c r="AP236" s="513"/>
      <c r="AQ236" s="513"/>
      <c r="AR236" s="513"/>
      <c r="AS236" s="513"/>
      <c r="AT236" s="513"/>
      <c r="AU236" s="513"/>
      <c r="AV236" s="513"/>
      <c r="AW236" s="513"/>
      <c r="AX236" s="513"/>
      <c r="AY236" s="513"/>
      <c r="AZ236" s="513"/>
      <c r="BA236" s="513"/>
      <c r="BB236" s="513"/>
      <c r="BC236" s="513"/>
      <c r="BD236" s="513"/>
      <c r="BE236" s="513"/>
      <c r="BF236" s="513"/>
      <c r="BG236" s="513"/>
      <c r="BH236" s="513"/>
      <c r="BI236" s="513"/>
      <c r="BJ236" s="513"/>
      <c r="BK236" s="513"/>
      <c r="BL236" s="513"/>
      <c r="BM236" s="513"/>
      <c r="BN236" s="513"/>
      <c r="BO236" s="513"/>
      <c r="BP236" s="513"/>
      <c r="BQ236" s="513"/>
      <c r="BR236" s="513"/>
      <c r="BS236" s="513"/>
      <c r="BT236" s="513"/>
      <c r="BU236" s="513"/>
      <c r="BV236" s="513"/>
      <c r="BW236" s="513"/>
      <c r="BX236" s="513"/>
      <c r="BY236" s="513"/>
      <c r="BZ236" s="513"/>
      <c r="CA236" s="513"/>
      <c r="CB236" s="513"/>
      <c r="CC236" s="513"/>
      <c r="CD236" s="513"/>
      <c r="CE236" s="513"/>
      <c r="CF236" s="513"/>
      <c r="CG236" s="513"/>
      <c r="CH236" s="513"/>
      <c r="CI236" s="513"/>
      <c r="CJ236" s="513"/>
      <c r="CK236" s="513"/>
      <c r="CL236" s="513"/>
      <c r="CM236" s="513"/>
      <c r="CN236" s="513"/>
      <c r="CO236" s="513"/>
      <c r="CP236" s="513"/>
      <c r="CQ236" s="513"/>
      <c r="CR236" s="513"/>
      <c r="CS236" s="513"/>
      <c r="CT236" s="513"/>
      <c r="CU236" s="513"/>
      <c r="CV236" s="513"/>
      <c r="CW236" s="513"/>
      <c r="CX236" s="513"/>
      <c r="CY236" s="513"/>
      <c r="CZ236" s="513"/>
      <c r="DA236" s="513"/>
      <c r="DB236" s="513"/>
      <c r="DC236" s="513"/>
      <c r="DD236" s="513"/>
      <c r="DE236" s="513"/>
      <c r="DF236" s="513"/>
      <c r="DG236" s="513"/>
      <c r="DH236" s="513"/>
      <c r="DI236" s="513"/>
      <c r="DJ236" s="513"/>
      <c r="DK236" s="513"/>
      <c r="DL236" s="513"/>
      <c r="DM236" s="513"/>
      <c r="DN236" s="513"/>
      <c r="DO236" s="513"/>
      <c r="DP236" s="513"/>
      <c r="DQ236" s="513"/>
      <c r="DR236" s="513"/>
      <c r="DS236" s="513"/>
      <c r="DT236" s="513"/>
      <c r="DU236" s="513"/>
      <c r="DV236" s="513"/>
      <c r="DW236" s="513"/>
      <c r="DX236" s="513"/>
      <c r="DY236" s="513"/>
      <c r="DZ236" s="513"/>
      <c r="EA236" s="513"/>
      <c r="EB236" s="513"/>
      <c r="EC236" s="513"/>
      <c r="ED236" s="513"/>
      <c r="EE236" s="513"/>
      <c r="EF236" s="513"/>
      <c r="EG236" s="513"/>
      <c r="EH236" s="513"/>
      <c r="EI236" s="513"/>
      <c r="EJ236" s="513"/>
      <c r="EK236" s="513"/>
      <c r="EL236" s="513"/>
      <c r="EM236" s="513"/>
      <c r="EN236" s="513"/>
      <c r="EO236" s="513"/>
      <c r="EP236" s="513"/>
      <c r="EQ236" s="513"/>
      <c r="ER236" s="513"/>
      <c r="ES236" s="513"/>
      <c r="ET236" s="513"/>
      <c r="EU236" s="513"/>
      <c r="EV236" s="513"/>
      <c r="EW236" s="513"/>
      <c r="EX236" s="513"/>
      <c r="EY236" s="513"/>
      <c r="EZ236" s="513"/>
      <c r="FA236" s="513"/>
      <c r="FB236" s="513"/>
      <c r="FC236" s="513"/>
      <c r="FD236" s="513"/>
      <c r="FE236" s="513"/>
      <c r="FF236" s="513"/>
      <c r="FG236" s="513"/>
      <c r="FH236" s="513"/>
      <c r="FI236" s="513"/>
      <c r="FJ236" s="513"/>
      <c r="FK236" s="513"/>
      <c r="FL236" s="513"/>
      <c r="FM236" s="513"/>
      <c r="FN236" s="513"/>
      <c r="FO236" s="513"/>
      <c r="FP236" s="513"/>
      <c r="FQ236" s="513"/>
      <c r="FR236" s="513"/>
      <c r="FS236" s="513"/>
      <c r="FT236" s="513"/>
      <c r="FU236" s="513"/>
      <c r="FV236" s="513"/>
      <c r="FW236" s="513"/>
      <c r="FX236" s="513"/>
      <c r="FY236" s="513"/>
      <c r="FZ236" s="513"/>
      <c r="GA236" s="513"/>
      <c r="GB236" s="513"/>
      <c r="GC236" s="513"/>
      <c r="GD236" s="513"/>
      <c r="GE236" s="513"/>
      <c r="GF236" s="513"/>
      <c r="GG236" s="513"/>
      <c r="GH236" s="513"/>
      <c r="GI236" s="513"/>
      <c r="GJ236" s="513"/>
      <c r="GK236" s="513"/>
      <c r="GL236" s="513"/>
      <c r="GM236" s="513"/>
      <c r="GN236" s="513"/>
      <c r="GO236" s="513"/>
      <c r="GP236" s="513"/>
      <c r="GQ236" s="513"/>
      <c r="GR236" s="513"/>
      <c r="GS236" s="513"/>
      <c r="GT236" s="513"/>
      <c r="GU236" s="513"/>
      <c r="GV236" s="513"/>
      <c r="GW236" s="513"/>
      <c r="GX236" s="513"/>
      <c r="GY236" s="513"/>
      <c r="GZ236" s="513"/>
      <c r="HA236" s="513"/>
      <c r="HB236" s="513"/>
      <c r="HC236" s="513"/>
      <c r="HD236" s="513"/>
      <c r="HE236" s="513"/>
      <c r="HF236" s="513"/>
      <c r="HG236" s="513"/>
      <c r="HH236" s="513"/>
      <c r="HI236" s="513"/>
      <c r="HJ236" s="513"/>
      <c r="HK236" s="513"/>
      <c r="HL236" s="513"/>
      <c r="HM236" s="513"/>
      <c r="HN236" s="513"/>
      <c r="HO236" s="513"/>
      <c r="HP236" s="513"/>
      <c r="HQ236" s="513"/>
      <c r="HR236" s="513"/>
      <c r="HS236" s="513"/>
      <c r="HT236" s="513"/>
      <c r="HU236" s="513"/>
      <c r="HV236" s="513"/>
      <c r="HW236" s="513"/>
      <c r="HX236" s="513"/>
      <c r="HY236" s="513"/>
      <c r="HZ236" s="513"/>
      <c r="IA236" s="513"/>
      <c r="IB236" s="513"/>
      <c r="IC236" s="513"/>
      <c r="ID236" s="513"/>
      <c r="IE236" s="513"/>
      <c r="IF236" s="513"/>
      <c r="IG236" s="513"/>
      <c r="IH236" s="513"/>
      <c r="II236" s="513"/>
      <c r="IJ236" s="513"/>
      <c r="IK236" s="513"/>
      <c r="IL236" s="513"/>
      <c r="IM236" s="513"/>
      <c r="IN236" s="513"/>
      <c r="IO236" s="513"/>
      <c r="IP236" s="513"/>
      <c r="IQ236" s="513"/>
      <c r="IR236" s="513"/>
      <c r="IS236" s="513"/>
      <c r="IT236" s="513"/>
      <c r="IU236" s="513"/>
      <c r="IV236" s="513"/>
      <c r="IW236" s="513"/>
      <c r="IX236" s="513"/>
      <c r="IY236" s="513"/>
      <c r="IZ236" s="513"/>
      <c r="JA236" s="513"/>
      <c r="JB236" s="513"/>
      <c r="JC236" s="513"/>
      <c r="JD236" s="513"/>
      <c r="JE236" s="513"/>
      <c r="JF236" s="513"/>
      <c r="JG236" s="513"/>
      <c r="JH236" s="513"/>
      <c r="JI236" s="513"/>
      <c r="JJ236" s="513"/>
      <c r="JK236" s="513"/>
      <c r="JL236" s="513"/>
      <c r="JM236" s="513"/>
      <c r="JN236" s="513"/>
      <c r="JO236" s="513"/>
      <c r="JP236" s="513"/>
      <c r="JQ236" s="513"/>
      <c r="JR236" s="513"/>
      <c r="JS236" s="513"/>
      <c r="JT236" s="513"/>
      <c r="JU236" s="513"/>
      <c r="JV236" s="513"/>
      <c r="JW236" s="513"/>
      <c r="JX236" s="513"/>
      <c r="JY236" s="513"/>
      <c r="JZ236" s="513"/>
      <c r="KA236" s="513"/>
      <c r="KB236" s="513"/>
      <c r="KC236" s="513"/>
      <c r="KD236" s="513"/>
      <c r="KE236" s="513"/>
      <c r="KF236" s="513"/>
      <c r="KG236" s="513"/>
      <c r="KH236" s="513"/>
      <c r="KI236" s="513"/>
      <c r="KJ236" s="513"/>
      <c r="KK236" s="513"/>
      <c r="KL236" s="513"/>
      <c r="KM236" s="513"/>
      <c r="KN236" s="513"/>
      <c r="KO236" s="513"/>
      <c r="KP236" s="513"/>
      <c r="KQ236" s="513"/>
      <c r="KR236" s="513"/>
      <c r="KS236" s="513"/>
      <c r="KT236" s="513"/>
      <c r="KU236" s="513"/>
      <c r="KV236" s="513"/>
      <c r="KW236" s="513"/>
      <c r="KX236" s="513"/>
      <c r="KY236" s="513"/>
      <c r="KZ236" s="513"/>
      <c r="LA236" s="513"/>
      <c r="LB236" s="513"/>
      <c r="LC236" s="513"/>
      <c r="LD236" s="513"/>
      <c r="LE236" s="513"/>
      <c r="LF236" s="513"/>
      <c r="LG236" s="513"/>
      <c r="LH236" s="513"/>
      <c r="LI236" s="513"/>
      <c r="LJ236" s="513"/>
      <c r="LK236" s="513"/>
      <c r="LL236" s="513"/>
      <c r="LM236" s="513"/>
      <c r="LN236" s="513"/>
      <c r="LO236" s="513"/>
      <c r="LP236" s="513"/>
      <c r="LQ236" s="513"/>
      <c r="LR236" s="513"/>
      <c r="LS236" s="513"/>
      <c r="LT236" s="513"/>
      <c r="LU236" s="513"/>
      <c r="LV236" s="513"/>
      <c r="LW236" s="513"/>
      <c r="LX236" s="513"/>
      <c r="LY236" s="513"/>
      <c r="LZ236" s="513"/>
      <c r="MA236" s="513"/>
      <c r="MB236" s="513"/>
      <c r="MC236" s="513"/>
      <c r="MD236" s="513"/>
      <c r="ME236" s="513"/>
      <c r="MF236" s="513"/>
      <c r="MG236" s="513"/>
      <c r="MH236" s="513"/>
      <c r="MI236" s="513"/>
      <c r="MJ236" s="513"/>
      <c r="MK236" s="513"/>
      <c r="ML236" s="513"/>
      <c r="MM236" s="513"/>
      <c r="MN236" s="513"/>
      <c r="MO236" s="513"/>
      <c r="MP236" s="513"/>
      <c r="MQ236" s="513"/>
      <c r="MR236" s="513"/>
      <c r="MS236" s="513"/>
      <c r="MT236" s="513"/>
      <c r="MU236" s="513"/>
      <c r="MV236" s="513"/>
      <c r="MW236" s="513"/>
      <c r="MX236" s="513"/>
      <c r="MY236" s="513"/>
      <c r="MZ236" s="513"/>
      <c r="NA236" s="513"/>
      <c r="NB236" s="513"/>
      <c r="NC236" s="513"/>
      <c r="ND236" s="513"/>
      <c r="NE236" s="513"/>
      <c r="NF236" s="513"/>
      <c r="NG236" s="513"/>
      <c r="NH236" s="513"/>
      <c r="NI236" s="513"/>
      <c r="NJ236" s="513"/>
      <c r="NK236" s="513"/>
      <c r="NL236" s="513"/>
      <c r="NM236" s="513"/>
      <c r="NN236" s="513"/>
      <c r="NO236" s="513"/>
      <c r="NP236" s="513"/>
      <c r="NQ236" s="513"/>
      <c r="NR236" s="513"/>
      <c r="NS236" s="513"/>
      <c r="NT236" s="513"/>
      <c r="NU236" s="513"/>
      <c r="NV236" s="513"/>
      <c r="NW236" s="513"/>
      <c r="NX236" s="513"/>
      <c r="NY236" s="513"/>
      <c r="NZ236" s="513"/>
      <c r="OA236" s="513"/>
      <c r="OB236" s="513"/>
      <c r="OC236" s="513"/>
      <c r="OD236" s="513"/>
      <c r="OE236" s="513"/>
      <c r="OF236" s="513"/>
      <c r="OG236" s="513"/>
      <c r="OH236" s="513"/>
      <c r="OI236" s="513"/>
      <c r="OJ236" s="513"/>
      <c r="OK236" s="513"/>
      <c r="OL236" s="513"/>
      <c r="OM236" s="513"/>
      <c r="ON236" s="513"/>
      <c r="OO236" s="513"/>
      <c r="OP236" s="513"/>
      <c r="OQ236" s="513"/>
      <c r="OR236" s="513"/>
      <c r="OS236" s="513"/>
      <c r="OT236" s="513"/>
      <c r="OU236" s="513"/>
      <c r="OV236" s="513"/>
      <c r="OW236" s="513"/>
      <c r="OX236" s="513"/>
      <c r="OY236" s="513"/>
      <c r="OZ236" s="513"/>
      <c r="PA236" s="513"/>
      <c r="PB236" s="513"/>
      <c r="PC236" s="513"/>
      <c r="PD236" s="513"/>
      <c r="PE236" s="513"/>
      <c r="PF236" s="513"/>
      <c r="PG236" s="513"/>
      <c r="PH236" s="513"/>
      <c r="PI236" s="513"/>
      <c r="PJ236" s="513"/>
      <c r="PK236" s="513"/>
      <c r="PL236" s="513"/>
      <c r="PM236" s="513"/>
      <c r="PN236" s="513"/>
      <c r="PO236" s="513"/>
      <c r="PP236" s="513"/>
      <c r="PQ236" s="513"/>
      <c r="PR236" s="513"/>
      <c r="PS236" s="513"/>
      <c r="PT236" s="513"/>
      <c r="PU236" s="513"/>
      <c r="PV236" s="513"/>
      <c r="PW236" s="513"/>
      <c r="PX236" s="513"/>
      <c r="PY236" s="513"/>
      <c r="PZ236" s="513"/>
      <c r="QA236" s="513"/>
      <c r="QB236" s="513"/>
      <c r="QC236" s="513"/>
      <c r="QD236" s="513"/>
      <c r="QE236" s="513"/>
      <c r="QF236" s="513"/>
      <c r="QG236" s="513"/>
      <c r="QH236" s="513"/>
      <c r="QI236" s="513"/>
      <c r="QJ236" s="513"/>
      <c r="QK236" s="513"/>
      <c r="QL236" s="513"/>
      <c r="QM236" s="513"/>
      <c r="QN236" s="513"/>
      <c r="QO236" s="513"/>
      <c r="QP236" s="513"/>
      <c r="QQ236" s="513"/>
      <c r="QR236" s="513"/>
      <c r="QS236" s="513"/>
      <c r="QT236" s="513"/>
      <c r="QU236" s="513"/>
      <c r="QV236" s="513"/>
      <c r="QW236" s="513"/>
      <c r="QX236" s="513"/>
      <c r="QY236" s="513"/>
      <c r="QZ236" s="513"/>
      <c r="RA236" s="513"/>
      <c r="RB236" s="513"/>
      <c r="RC236" s="513"/>
      <c r="RD236" s="513"/>
      <c r="RE236" s="513"/>
      <c r="RF236" s="513"/>
      <c r="RG236" s="513"/>
      <c r="RH236" s="513"/>
      <c r="RI236" s="513"/>
      <c r="RJ236" s="513"/>
      <c r="RK236" s="513"/>
      <c r="RL236" s="513"/>
      <c r="RM236" s="513"/>
      <c r="RN236" s="513"/>
      <c r="RO236" s="513"/>
      <c r="RP236" s="513"/>
      <c r="RQ236" s="513"/>
      <c r="RR236" s="513"/>
      <c r="RS236" s="513"/>
      <c r="RT236" s="513"/>
      <c r="RU236" s="513"/>
      <c r="RV236" s="513"/>
      <c r="RW236" s="513"/>
      <c r="RX236" s="513"/>
      <c r="RY236" s="513"/>
      <c r="RZ236" s="513"/>
      <c r="SA236" s="513"/>
      <c r="SB236" s="513"/>
      <c r="SC236" s="513"/>
      <c r="SD236" s="513"/>
      <c r="SE236" s="513"/>
      <c r="SF236" s="513"/>
      <c r="SG236" s="513"/>
      <c r="SH236" s="513"/>
      <c r="SI236" s="513"/>
      <c r="SJ236" s="513"/>
      <c r="SK236" s="513"/>
      <c r="SL236" s="513"/>
      <c r="SM236" s="513"/>
      <c r="SN236" s="513"/>
      <c r="SO236" s="513"/>
      <c r="SP236" s="513"/>
      <c r="SQ236" s="513"/>
      <c r="SR236" s="513"/>
      <c r="SS236" s="513"/>
      <c r="ST236" s="513"/>
      <c r="SU236" s="513"/>
      <c r="SV236" s="513"/>
      <c r="SW236" s="513"/>
      <c r="SX236" s="513"/>
      <c r="SY236" s="513"/>
      <c r="SZ236" s="513"/>
      <c r="TA236" s="513"/>
      <c r="TB236" s="513"/>
      <c r="TC236" s="513"/>
      <c r="TD236" s="513"/>
      <c r="TE236" s="513"/>
      <c r="TF236" s="513"/>
      <c r="TG236" s="513"/>
      <c r="TH236" s="513"/>
      <c r="TI236" s="513"/>
      <c r="TJ236" s="513"/>
      <c r="TK236" s="513"/>
      <c r="TL236" s="513"/>
      <c r="TM236" s="513"/>
      <c r="TN236" s="513"/>
      <c r="TO236" s="513"/>
      <c r="TP236" s="513"/>
      <c r="TQ236" s="513"/>
      <c r="TR236" s="513"/>
      <c r="TS236" s="513"/>
      <c r="TT236" s="513"/>
      <c r="TU236" s="513"/>
      <c r="TV236" s="513"/>
      <c r="TW236" s="513"/>
      <c r="TX236" s="513"/>
      <c r="TY236" s="513"/>
      <c r="TZ236" s="513"/>
      <c r="UA236" s="513"/>
      <c r="UB236" s="513"/>
      <c r="UC236" s="513"/>
      <c r="UD236" s="513"/>
      <c r="UE236" s="513"/>
      <c r="UF236" s="513"/>
      <c r="UG236" s="513"/>
      <c r="UH236" s="513"/>
      <c r="UI236" s="513"/>
      <c r="UJ236" s="513"/>
      <c r="UK236" s="513"/>
      <c r="UL236" s="513"/>
      <c r="UM236" s="513"/>
      <c r="UN236" s="513"/>
      <c r="UO236" s="513"/>
      <c r="UP236" s="513"/>
      <c r="UQ236" s="513"/>
      <c r="UR236" s="513"/>
      <c r="US236" s="513"/>
      <c r="UT236" s="513"/>
      <c r="UU236" s="513"/>
      <c r="UV236" s="513"/>
      <c r="UW236" s="513"/>
      <c r="UX236" s="513"/>
      <c r="UY236" s="513"/>
      <c r="UZ236" s="513"/>
      <c r="VA236" s="513"/>
      <c r="VB236" s="513"/>
      <c r="VC236" s="513"/>
      <c r="VD236" s="513"/>
      <c r="VE236" s="513"/>
      <c r="VF236" s="513"/>
      <c r="VG236" s="513"/>
      <c r="VH236" s="513"/>
      <c r="VI236" s="513"/>
      <c r="VJ236" s="513"/>
      <c r="VK236" s="513"/>
      <c r="VL236" s="513"/>
      <c r="VM236" s="513"/>
      <c r="VN236" s="513"/>
      <c r="VO236" s="513"/>
      <c r="VP236" s="513"/>
      <c r="VQ236" s="513"/>
      <c r="VR236" s="513"/>
      <c r="VS236" s="513"/>
      <c r="VT236" s="513"/>
      <c r="VU236" s="513"/>
      <c r="VV236" s="513"/>
      <c r="VW236" s="513"/>
      <c r="VX236" s="513"/>
      <c r="VY236" s="513"/>
      <c r="VZ236" s="513"/>
      <c r="WA236" s="513"/>
      <c r="WB236" s="513"/>
      <c r="WC236" s="513"/>
      <c r="WD236" s="513"/>
      <c r="WE236" s="513"/>
      <c r="WF236" s="513"/>
      <c r="WG236" s="513"/>
      <c r="WH236" s="513"/>
      <c r="WI236" s="513"/>
      <c r="WJ236" s="513"/>
      <c r="WK236" s="513"/>
      <c r="WL236" s="513"/>
      <c r="WM236" s="513"/>
      <c r="WN236" s="513"/>
      <c r="WO236" s="513"/>
      <c r="WP236" s="513"/>
      <c r="WQ236" s="513"/>
      <c r="WR236" s="513"/>
      <c r="WS236" s="513"/>
      <c r="WT236" s="513"/>
      <c r="WU236" s="513"/>
      <c r="WV236" s="513"/>
      <c r="WW236" s="513"/>
      <c r="WX236" s="513"/>
      <c r="WY236" s="513"/>
      <c r="WZ236" s="513"/>
      <c r="XA236" s="513"/>
      <c r="XB236" s="513"/>
      <c r="XC236" s="513"/>
      <c r="XD236" s="513"/>
      <c r="XE236" s="513"/>
      <c r="XF236" s="513"/>
      <c r="XG236" s="513"/>
      <c r="XH236" s="513"/>
      <c r="XI236" s="513"/>
      <c r="XJ236" s="513"/>
      <c r="XK236" s="513"/>
      <c r="XL236" s="513"/>
      <c r="XM236" s="513"/>
      <c r="XN236" s="513"/>
      <c r="XO236" s="513"/>
      <c r="XP236" s="513"/>
      <c r="XQ236" s="513"/>
      <c r="XR236" s="513"/>
      <c r="XS236" s="513"/>
      <c r="XT236" s="513"/>
      <c r="XU236" s="513"/>
      <c r="XV236" s="513"/>
      <c r="XW236" s="513"/>
      <c r="XX236" s="513"/>
      <c r="XY236" s="513"/>
      <c r="XZ236" s="513"/>
      <c r="YA236" s="513"/>
      <c r="YB236" s="513"/>
      <c r="YC236" s="513"/>
      <c r="YD236" s="513"/>
      <c r="YE236" s="513"/>
      <c r="YF236" s="513"/>
      <c r="YG236" s="513"/>
      <c r="YH236" s="513"/>
      <c r="YI236" s="513"/>
      <c r="YJ236" s="513"/>
      <c r="YK236" s="513"/>
      <c r="YL236" s="513"/>
      <c r="YM236" s="513"/>
      <c r="YN236" s="513"/>
      <c r="YO236" s="513"/>
      <c r="YP236" s="513"/>
      <c r="YQ236" s="513"/>
      <c r="YR236" s="513"/>
      <c r="YS236" s="513"/>
      <c r="YT236" s="513"/>
      <c r="YU236" s="513"/>
      <c r="YV236" s="513"/>
      <c r="YW236" s="513"/>
      <c r="YX236" s="513"/>
      <c r="YY236" s="513"/>
      <c r="YZ236" s="513"/>
      <c r="ZA236" s="513"/>
      <c r="ZB236" s="513"/>
      <c r="ZC236" s="513"/>
      <c r="ZD236" s="513"/>
      <c r="ZE236" s="513"/>
      <c r="ZF236" s="513"/>
      <c r="ZG236" s="513"/>
      <c r="ZH236" s="513"/>
      <c r="ZI236" s="513"/>
      <c r="ZJ236" s="513"/>
      <c r="ZK236" s="513"/>
      <c r="ZL236" s="513"/>
      <c r="ZM236" s="513"/>
      <c r="ZN236" s="513"/>
      <c r="ZO236" s="513"/>
      <c r="ZP236" s="513"/>
      <c r="ZQ236" s="513"/>
      <c r="ZR236" s="513"/>
      <c r="ZS236" s="513"/>
      <c r="ZT236" s="513"/>
      <c r="ZU236" s="513"/>
      <c r="ZV236" s="513"/>
      <c r="ZW236" s="513"/>
      <c r="ZX236" s="513"/>
      <c r="ZY236" s="513"/>
      <c r="ZZ236" s="513"/>
      <c r="AAA236" s="513"/>
      <c r="AAB236" s="513"/>
      <c r="AAC236" s="513"/>
      <c r="AAD236" s="513"/>
      <c r="AAE236" s="513"/>
      <c r="AAF236" s="513"/>
      <c r="AAG236" s="513"/>
      <c r="AAH236" s="513"/>
      <c r="AAI236" s="513"/>
      <c r="AAJ236" s="513"/>
      <c r="AAK236" s="513"/>
      <c r="AAL236" s="513"/>
      <c r="AAM236" s="513"/>
      <c r="AAN236" s="513"/>
      <c r="AAO236" s="513"/>
      <c r="AAP236" s="513"/>
      <c r="AAQ236" s="513"/>
      <c r="AAR236" s="513"/>
      <c r="AAS236" s="513"/>
      <c r="AAT236" s="513"/>
      <c r="AAU236" s="513"/>
      <c r="AAV236" s="513"/>
      <c r="AAW236" s="513"/>
      <c r="AAX236" s="513"/>
      <c r="AAY236" s="513"/>
      <c r="AAZ236" s="513"/>
      <c r="ABA236" s="513"/>
      <c r="ABB236" s="513"/>
      <c r="ABC236" s="513"/>
      <c r="ABD236" s="513"/>
      <c r="ABE236" s="513"/>
      <c r="ABF236" s="513"/>
      <c r="ABG236" s="513"/>
      <c r="ABH236" s="513"/>
      <c r="ABI236" s="513"/>
      <c r="ABJ236" s="513"/>
      <c r="ABK236" s="513"/>
      <c r="ABL236" s="513"/>
      <c r="ABM236" s="513"/>
      <c r="ABN236" s="513"/>
      <c r="ABO236" s="513"/>
      <c r="ABP236" s="513"/>
      <c r="ABQ236" s="513"/>
      <c r="ABR236" s="513"/>
      <c r="ABS236" s="513"/>
      <c r="ABT236" s="513"/>
      <c r="ABU236" s="513"/>
      <c r="ABV236" s="513"/>
      <c r="ABW236" s="513"/>
      <c r="ABX236" s="513"/>
      <c r="ABY236" s="513"/>
      <c r="ABZ236" s="513"/>
      <c r="ACA236" s="513"/>
      <c r="ACB236" s="513"/>
      <c r="ACC236" s="513"/>
      <c r="ACD236" s="513"/>
      <c r="ACE236" s="513"/>
      <c r="ACF236" s="513"/>
      <c r="ACG236" s="513"/>
      <c r="ACH236" s="513"/>
      <c r="ACI236" s="513"/>
      <c r="ACJ236" s="513"/>
      <c r="ACK236" s="513"/>
      <c r="ACL236" s="513"/>
      <c r="ACM236" s="513"/>
      <c r="ACN236" s="513"/>
      <c r="ACO236" s="513"/>
      <c r="ACP236" s="513"/>
      <c r="ACQ236" s="513"/>
      <c r="ACR236" s="513"/>
      <c r="ACS236" s="513"/>
      <c r="ACT236" s="513"/>
      <c r="ACU236" s="513"/>
      <c r="ACV236" s="513"/>
      <c r="ACW236" s="513"/>
      <c r="ACX236" s="513"/>
      <c r="ACY236" s="513"/>
      <c r="ACZ236" s="513"/>
      <c r="ADA236" s="513"/>
      <c r="ADB236" s="513"/>
      <c r="ADC236" s="513"/>
      <c r="ADD236" s="513"/>
      <c r="ADE236" s="513"/>
      <c r="ADF236" s="513"/>
      <c r="ADG236" s="513"/>
      <c r="ADH236" s="513"/>
      <c r="ADI236" s="513"/>
      <c r="ADJ236" s="513"/>
      <c r="ADK236" s="513"/>
      <c r="ADL236" s="513"/>
      <c r="ADM236" s="513"/>
      <c r="ADN236" s="513"/>
      <c r="ADO236" s="513"/>
      <c r="ADP236" s="513"/>
      <c r="ADQ236" s="513"/>
      <c r="ADR236" s="513"/>
      <c r="ADS236" s="513"/>
      <c r="ADT236" s="513"/>
      <c r="ADU236" s="513"/>
      <c r="ADV236" s="513"/>
      <c r="ADW236" s="513"/>
      <c r="ADX236" s="513"/>
      <c r="ADY236" s="513"/>
      <c r="ADZ236" s="513"/>
      <c r="AEA236" s="513"/>
      <c r="AEB236" s="513"/>
      <c r="AEC236" s="513"/>
      <c r="AED236" s="513"/>
      <c r="AEE236" s="513"/>
      <c r="AEF236" s="513"/>
      <c r="AEG236" s="513"/>
      <c r="AEH236" s="513"/>
      <c r="AEI236" s="513"/>
      <c r="AEJ236" s="513"/>
      <c r="AEK236" s="513"/>
      <c r="AEL236" s="513"/>
      <c r="AEM236" s="513"/>
      <c r="AEN236" s="513"/>
      <c r="AEO236" s="513"/>
      <c r="AEP236" s="513"/>
      <c r="AEQ236" s="513"/>
      <c r="AER236" s="513"/>
      <c r="AES236" s="513"/>
      <c r="AET236" s="513"/>
      <c r="AEU236" s="513"/>
      <c r="AEV236" s="513"/>
      <c r="AEW236" s="513"/>
      <c r="AEX236" s="513"/>
      <c r="AEY236" s="513"/>
      <c r="AEZ236" s="513"/>
      <c r="AFA236" s="513"/>
      <c r="AFB236" s="513"/>
      <c r="AFC236" s="513"/>
      <c r="AFD236" s="513"/>
      <c r="AFE236" s="513"/>
      <c r="AFF236" s="513"/>
      <c r="AFG236" s="513"/>
      <c r="AFH236" s="513"/>
      <c r="AFI236" s="513"/>
      <c r="AFJ236" s="513"/>
      <c r="AFK236" s="513"/>
      <c r="AFL236" s="513"/>
      <c r="AFM236" s="513"/>
      <c r="AFN236" s="513"/>
      <c r="AFO236" s="513"/>
      <c r="AFP236" s="513"/>
      <c r="AFQ236" s="513"/>
      <c r="AFR236" s="513"/>
      <c r="AFS236" s="513"/>
      <c r="AFT236" s="513"/>
      <c r="AFU236" s="513"/>
      <c r="AFV236" s="513"/>
      <c r="AFW236" s="513"/>
      <c r="AFX236" s="513"/>
      <c r="AFY236" s="513"/>
      <c r="AFZ236" s="513"/>
      <c r="AGA236" s="513"/>
      <c r="AGB236" s="513"/>
      <c r="AGC236" s="513"/>
      <c r="AGD236" s="513"/>
      <c r="AGE236" s="513"/>
      <c r="AGF236" s="513"/>
      <c r="AGG236" s="513"/>
      <c r="AGH236" s="513"/>
      <c r="AGI236" s="513"/>
      <c r="AGJ236" s="513"/>
      <c r="AGK236" s="513"/>
      <c r="AGL236" s="513"/>
      <c r="AGM236" s="513"/>
      <c r="AGN236" s="513"/>
      <c r="AGO236" s="513"/>
      <c r="AGP236" s="513"/>
      <c r="AGQ236" s="513"/>
      <c r="AGR236" s="513"/>
      <c r="AGS236" s="513"/>
      <c r="AGT236" s="513"/>
      <c r="AGU236" s="513"/>
      <c r="AGV236" s="513"/>
      <c r="AGW236" s="513"/>
      <c r="AGX236" s="513"/>
      <c r="AGY236" s="513"/>
      <c r="AGZ236" s="513"/>
      <c r="AHA236" s="513"/>
      <c r="AHB236" s="513"/>
      <c r="AHC236" s="513"/>
      <c r="AHD236" s="513"/>
      <c r="AHE236" s="513"/>
      <c r="AHF236" s="513"/>
      <c r="AHG236" s="513"/>
      <c r="AHH236" s="513"/>
      <c r="AHI236" s="513"/>
      <c r="AHJ236" s="513"/>
      <c r="AHK236" s="513"/>
      <c r="AHL236" s="513"/>
      <c r="AHM236" s="513"/>
      <c r="AHN236" s="513"/>
      <c r="AHO236" s="513"/>
      <c r="AHP236" s="513"/>
      <c r="AHQ236" s="513"/>
      <c r="AHR236" s="513"/>
      <c r="AHS236" s="513"/>
      <c r="AHT236" s="513"/>
      <c r="AHU236" s="513"/>
      <c r="AHV236" s="513"/>
      <c r="AHW236" s="513"/>
      <c r="AHX236" s="513"/>
      <c r="AHY236" s="513"/>
      <c r="AHZ236" s="513"/>
      <c r="AIA236" s="513"/>
      <c r="AIB236" s="513"/>
      <c r="AIC236" s="513"/>
      <c r="AID236" s="513"/>
      <c r="AIE236" s="513"/>
      <c r="AIF236" s="513"/>
      <c r="AIG236" s="513"/>
      <c r="AIH236" s="513"/>
      <c r="AII236" s="513"/>
      <c r="AIJ236" s="513"/>
      <c r="AIK236" s="513"/>
      <c r="AIL236" s="513"/>
      <c r="AIM236" s="513"/>
      <c r="AIN236" s="513"/>
      <c r="AIO236" s="513"/>
      <c r="AIP236" s="513"/>
      <c r="AIQ236" s="513"/>
      <c r="AIR236" s="513"/>
      <c r="AIS236" s="513"/>
      <c r="AIT236" s="513"/>
      <c r="AIU236" s="513"/>
      <c r="AIV236" s="513"/>
      <c r="AIW236" s="513"/>
      <c r="AIX236" s="513"/>
      <c r="AIY236" s="513"/>
      <c r="AIZ236" s="513"/>
      <c r="AJA236" s="513"/>
      <c r="AJB236" s="513"/>
      <c r="AJC236" s="513"/>
      <c r="AJD236" s="513"/>
      <c r="AJE236" s="513"/>
      <c r="AJF236" s="513"/>
      <c r="AJG236" s="513"/>
      <c r="AJH236" s="513"/>
      <c r="AJI236" s="513"/>
      <c r="AJJ236" s="513"/>
      <c r="AJK236" s="513"/>
      <c r="AJL236" s="513"/>
      <c r="AJM236" s="513"/>
      <c r="AJN236" s="513"/>
      <c r="AJO236" s="513"/>
      <c r="AJP236" s="513"/>
      <c r="AJQ236" s="513"/>
      <c r="AJR236" s="513"/>
      <c r="AJS236" s="513"/>
      <c r="AJT236" s="513"/>
      <c r="AJU236" s="513"/>
      <c r="AJV236" s="513"/>
      <c r="AJW236" s="513"/>
      <c r="AJX236" s="513"/>
      <c r="AJY236" s="513"/>
      <c r="AJZ236" s="513"/>
      <c r="AKA236" s="513"/>
      <c r="AKB236" s="513"/>
      <c r="AKC236" s="513"/>
      <c r="AKD236" s="513"/>
      <c r="AKE236" s="513"/>
      <c r="AKF236" s="513"/>
      <c r="AKG236" s="513"/>
      <c r="AKH236" s="513"/>
      <c r="AKI236" s="513"/>
      <c r="AKJ236" s="513"/>
      <c r="AKK236" s="513"/>
      <c r="AKL236" s="513"/>
      <c r="AKM236" s="513"/>
      <c r="AKN236" s="513"/>
      <c r="AKO236" s="513"/>
      <c r="AKP236" s="513"/>
      <c r="AKQ236" s="513"/>
      <c r="AKR236" s="513"/>
      <c r="AKS236" s="513"/>
      <c r="AKT236" s="513"/>
      <c r="AKU236" s="513"/>
      <c r="AKV236" s="513"/>
      <c r="AKW236" s="513"/>
      <c r="AKX236" s="513"/>
      <c r="AKY236" s="513"/>
      <c r="AKZ236" s="513"/>
      <c r="ALA236" s="513"/>
      <c r="ALB236" s="513"/>
      <c r="ALC236" s="513"/>
      <c r="ALD236" s="513"/>
      <c r="ALE236" s="513"/>
      <c r="ALF236" s="513"/>
      <c r="ALG236" s="513"/>
      <c r="ALH236" s="513"/>
      <c r="ALI236" s="513"/>
      <c r="ALJ236" s="513"/>
      <c r="ALK236" s="513"/>
      <c r="ALL236" s="513"/>
      <c r="ALM236" s="513"/>
      <c r="ALN236" s="513"/>
      <c r="ALO236" s="513"/>
      <c r="ALP236" s="513"/>
      <c r="ALQ236" s="513"/>
      <c r="ALR236" s="513"/>
      <c r="ALS236" s="513"/>
      <c r="ALT236" s="513"/>
      <c r="ALU236" s="513"/>
      <c r="ALV236" s="513"/>
      <c r="ALW236" s="513"/>
      <c r="ALX236" s="513"/>
      <c r="ALY236" s="513"/>
      <c r="ALZ236" s="513"/>
      <c r="AMA236" s="513"/>
      <c r="AMB236" s="513"/>
      <c r="AMC236" s="513"/>
      <c r="AMD236" s="513"/>
      <c r="AME236" s="513"/>
      <c r="AMF236" s="513"/>
      <c r="AMG236" s="513"/>
      <c r="AMH236" s="513"/>
      <c r="AMI236" s="513"/>
      <c r="AMJ236" s="513"/>
      <c r="AMK236" s="513"/>
      <c r="AML236" s="513"/>
      <c r="AMM236" s="513"/>
      <c r="AMN236" s="513"/>
      <c r="AMO236" s="513"/>
      <c r="AMP236" s="513"/>
      <c r="AMQ236" s="513"/>
      <c r="AMR236" s="513"/>
      <c r="AMS236" s="513"/>
      <c r="AMT236" s="513"/>
      <c r="AMU236" s="513"/>
      <c r="AMV236" s="513"/>
      <c r="AMW236" s="513"/>
      <c r="AMX236" s="513"/>
      <c r="AMY236" s="513"/>
      <c r="AMZ236" s="513"/>
      <c r="ANA236" s="513"/>
      <c r="ANB236" s="513"/>
      <c r="ANC236" s="513"/>
      <c r="AND236" s="513"/>
      <c r="ANE236" s="513"/>
      <c r="ANF236" s="513"/>
      <c r="ANG236" s="513"/>
      <c r="ANH236" s="513"/>
      <c r="ANI236" s="513"/>
      <c r="ANJ236" s="513"/>
      <c r="ANK236" s="513"/>
      <c r="ANL236" s="513"/>
      <c r="ANM236" s="513"/>
      <c r="ANN236" s="513"/>
      <c r="ANO236" s="513"/>
      <c r="ANP236" s="513"/>
      <c r="ANQ236" s="513"/>
      <c r="ANR236" s="513"/>
      <c r="ANS236" s="513"/>
      <c r="ANT236" s="513"/>
      <c r="ANU236" s="513"/>
      <c r="ANV236" s="513"/>
      <c r="ANW236" s="513"/>
      <c r="ANX236" s="513"/>
      <c r="ANY236" s="513"/>
      <c r="ANZ236" s="513"/>
      <c r="AOA236" s="513"/>
      <c r="AOB236" s="513"/>
      <c r="AOC236" s="513"/>
      <c r="AOD236" s="513"/>
      <c r="AOE236" s="513"/>
      <c r="AOF236" s="513"/>
      <c r="AOG236" s="513"/>
      <c r="AOH236" s="513"/>
      <c r="AOI236" s="513"/>
      <c r="AOJ236" s="513"/>
      <c r="AOK236" s="513"/>
      <c r="AOL236" s="513"/>
      <c r="AOM236" s="513"/>
      <c r="AON236" s="513"/>
      <c r="AOO236" s="513"/>
      <c r="AOP236" s="513"/>
      <c r="AOQ236" s="513"/>
      <c r="AOR236" s="513"/>
      <c r="AOS236" s="513"/>
      <c r="AOT236" s="513"/>
      <c r="AOU236" s="513"/>
      <c r="AOV236" s="513"/>
      <c r="AOW236" s="513"/>
      <c r="AOX236" s="513"/>
      <c r="AOY236" s="513"/>
      <c r="AOZ236" s="513"/>
      <c r="APA236" s="513"/>
      <c r="APB236" s="513"/>
      <c r="APC236" s="513"/>
      <c r="APD236" s="513"/>
      <c r="APE236" s="513"/>
      <c r="APF236" s="513"/>
      <c r="APG236" s="513"/>
      <c r="APH236" s="513"/>
      <c r="API236" s="513"/>
      <c r="APJ236" s="513"/>
      <c r="APK236" s="513"/>
      <c r="APL236" s="513"/>
      <c r="APM236" s="513"/>
      <c r="APN236" s="513"/>
      <c r="APO236" s="513"/>
      <c r="APP236" s="513"/>
      <c r="APQ236" s="513"/>
      <c r="APR236" s="513"/>
      <c r="APS236" s="513"/>
      <c r="APT236" s="513"/>
      <c r="APU236" s="513"/>
      <c r="APV236" s="513"/>
      <c r="APW236" s="513"/>
      <c r="APX236" s="513"/>
      <c r="APY236" s="513"/>
      <c r="APZ236" s="513"/>
      <c r="AQA236" s="513"/>
      <c r="AQB236" s="513"/>
      <c r="AQC236" s="513"/>
      <c r="AQD236" s="513"/>
      <c r="AQE236" s="513"/>
      <c r="AQF236" s="513"/>
      <c r="AQG236" s="513"/>
      <c r="AQH236" s="513"/>
      <c r="AQI236" s="513"/>
      <c r="AQJ236" s="513"/>
      <c r="AQK236" s="513"/>
      <c r="AQL236" s="513"/>
      <c r="AQM236" s="513"/>
      <c r="AQN236" s="513"/>
      <c r="AQO236" s="513"/>
      <c r="AQP236" s="513"/>
      <c r="AQQ236" s="513"/>
      <c r="AQR236" s="513"/>
      <c r="AQS236" s="513"/>
      <c r="AQT236" s="513"/>
      <c r="AQU236" s="513"/>
      <c r="AQV236" s="513"/>
      <c r="AQW236" s="513"/>
      <c r="AQX236" s="513"/>
      <c r="AQY236" s="513"/>
      <c r="AQZ236" s="513"/>
      <c r="ARA236" s="513"/>
      <c r="ARB236" s="513"/>
      <c r="ARC236" s="513"/>
      <c r="ARD236" s="513"/>
      <c r="ARE236" s="513"/>
      <c r="ARF236" s="513"/>
      <c r="ARG236" s="513"/>
      <c r="ARH236" s="513"/>
      <c r="ARI236" s="513"/>
      <c r="ARJ236" s="513"/>
      <c r="ARK236" s="513"/>
      <c r="ARL236" s="513"/>
      <c r="ARM236" s="513"/>
      <c r="ARN236" s="513"/>
      <c r="ARO236" s="513"/>
      <c r="ARP236" s="513"/>
      <c r="ARQ236" s="513"/>
      <c r="ARR236" s="513"/>
      <c r="ARS236" s="513"/>
      <c r="ART236" s="513"/>
      <c r="ARU236" s="513"/>
      <c r="ARV236" s="513"/>
      <c r="ARW236" s="513"/>
      <c r="ARX236" s="513"/>
      <c r="ARY236" s="513"/>
      <c r="ARZ236" s="513"/>
      <c r="ASA236" s="513"/>
      <c r="ASB236" s="513"/>
      <c r="ASC236" s="513"/>
      <c r="ASD236" s="513"/>
      <c r="ASE236" s="513"/>
      <c r="ASF236" s="513"/>
      <c r="ASG236" s="513"/>
      <c r="ASH236" s="513"/>
      <c r="ASI236" s="513"/>
      <c r="ASJ236" s="513"/>
      <c r="ASK236" s="513"/>
      <c r="ASL236" s="513"/>
      <c r="ASM236" s="513"/>
      <c r="ASN236" s="513"/>
      <c r="ASO236" s="513"/>
      <c r="ASP236" s="513"/>
      <c r="ASQ236" s="513"/>
      <c r="ASR236" s="513"/>
      <c r="ASS236" s="513"/>
      <c r="AST236" s="513"/>
      <c r="ASU236" s="513"/>
      <c r="ASV236" s="513"/>
      <c r="ASW236" s="513"/>
      <c r="ASX236" s="513"/>
      <c r="ASY236" s="513"/>
      <c r="ASZ236" s="513"/>
      <c r="ATA236" s="513"/>
      <c r="ATB236" s="513"/>
      <c r="ATC236" s="513"/>
      <c r="ATD236" s="513"/>
      <c r="ATE236" s="513"/>
      <c r="ATF236" s="513"/>
      <c r="ATG236" s="513"/>
      <c r="ATH236" s="513"/>
      <c r="ATI236" s="513"/>
      <c r="ATJ236" s="513"/>
      <c r="ATK236" s="513"/>
      <c r="ATL236" s="513"/>
      <c r="ATM236" s="513"/>
      <c r="ATN236" s="513"/>
      <c r="ATO236" s="513"/>
      <c r="ATP236" s="513"/>
      <c r="ATQ236" s="513"/>
      <c r="ATR236" s="513"/>
      <c r="ATS236" s="513"/>
      <c r="ATT236" s="513"/>
      <c r="ATU236" s="513"/>
      <c r="ATV236" s="513"/>
      <c r="ATW236" s="513"/>
      <c r="ATX236" s="513"/>
      <c r="ATY236" s="513"/>
      <c r="ATZ236" s="513"/>
      <c r="AUA236" s="513"/>
      <c r="AUB236" s="513"/>
      <c r="AUC236" s="513"/>
      <c r="AUD236" s="513"/>
      <c r="AUE236" s="513"/>
      <c r="AUF236" s="513"/>
      <c r="AUG236" s="513"/>
      <c r="AUH236" s="513"/>
      <c r="AUI236" s="513"/>
      <c r="AUJ236" s="513"/>
      <c r="AUK236" s="513"/>
      <c r="AUL236" s="513"/>
      <c r="AUM236" s="513"/>
      <c r="AUN236" s="513"/>
      <c r="AUO236" s="513"/>
      <c r="AUP236" s="513"/>
      <c r="AUQ236" s="513"/>
      <c r="AUR236" s="513"/>
      <c r="AUS236" s="513"/>
      <c r="AUT236" s="513"/>
      <c r="AUU236" s="513"/>
      <c r="AUV236" s="513"/>
      <c r="AUW236" s="513"/>
      <c r="AUX236" s="513"/>
      <c r="AUY236" s="513"/>
      <c r="AUZ236" s="513"/>
      <c r="AVA236" s="513"/>
      <c r="AVB236" s="513"/>
      <c r="AVC236" s="513"/>
      <c r="AVD236" s="513"/>
      <c r="AVE236" s="513"/>
      <c r="AVF236" s="513"/>
      <c r="AVG236" s="513"/>
      <c r="AVH236" s="513"/>
      <c r="AVI236" s="513"/>
      <c r="AVJ236" s="513"/>
      <c r="AVK236" s="513"/>
      <c r="AVL236" s="513"/>
      <c r="AVM236" s="513"/>
      <c r="AVN236" s="513"/>
      <c r="AVO236" s="513"/>
      <c r="AVP236" s="513"/>
      <c r="AVQ236" s="513"/>
      <c r="AVR236" s="513"/>
      <c r="AVS236" s="513"/>
      <c r="AVT236" s="513"/>
      <c r="AVU236" s="513"/>
      <c r="AVV236" s="513"/>
      <c r="AVW236" s="513"/>
      <c r="AVX236" s="513"/>
      <c r="AVY236" s="513"/>
      <c r="AVZ236" s="513"/>
      <c r="AWA236" s="513"/>
      <c r="AWB236" s="513"/>
      <c r="AWC236" s="513"/>
      <c r="AWD236" s="513"/>
      <c r="AWE236" s="513"/>
      <c r="AWF236" s="513"/>
      <c r="AWG236" s="513"/>
      <c r="AWH236" s="513"/>
      <c r="AWI236" s="513"/>
      <c r="AWJ236" s="513"/>
      <c r="AWK236" s="513"/>
      <c r="AWL236" s="513"/>
      <c r="AWM236" s="513"/>
      <c r="AWN236" s="513"/>
      <c r="AWO236" s="513"/>
      <c r="AWP236" s="513"/>
      <c r="AWQ236" s="513"/>
      <c r="AWR236" s="513"/>
      <c r="AWS236" s="513"/>
      <c r="AWT236" s="513"/>
      <c r="AWU236" s="513"/>
      <c r="AWV236" s="513"/>
      <c r="AWW236" s="513"/>
      <c r="AWX236" s="513"/>
      <c r="AWY236" s="513"/>
      <c r="AWZ236" s="513"/>
      <c r="AXA236" s="513"/>
      <c r="AXB236" s="513"/>
      <c r="AXC236" s="513"/>
      <c r="AXD236" s="513"/>
      <c r="AXE236" s="513"/>
      <c r="AXF236" s="513"/>
      <c r="AXG236" s="513"/>
      <c r="AXH236" s="513"/>
      <c r="AXI236" s="513"/>
      <c r="AXJ236" s="513"/>
      <c r="AXK236" s="513"/>
      <c r="AXL236" s="513"/>
      <c r="AXM236" s="513"/>
      <c r="AXN236" s="513"/>
      <c r="AXO236" s="513"/>
      <c r="AXP236" s="513"/>
      <c r="AXQ236" s="513"/>
      <c r="AXR236" s="513"/>
      <c r="AXS236" s="513"/>
      <c r="AXT236" s="513"/>
      <c r="AXU236" s="513"/>
      <c r="AXV236" s="513"/>
      <c r="AXW236" s="513"/>
      <c r="AXX236" s="513"/>
      <c r="AXY236" s="513"/>
      <c r="AXZ236" s="513"/>
      <c r="AYA236" s="513"/>
      <c r="AYB236" s="513"/>
      <c r="AYC236" s="513"/>
      <c r="AYD236" s="513"/>
      <c r="AYE236" s="513"/>
      <c r="AYF236" s="513"/>
      <c r="AYG236" s="513"/>
      <c r="AYH236" s="513"/>
      <c r="AYI236" s="513"/>
      <c r="AYJ236" s="513"/>
      <c r="AYK236" s="513"/>
      <c r="AYL236" s="513"/>
      <c r="AYM236" s="513"/>
      <c r="AYN236" s="513"/>
      <c r="AYO236" s="513"/>
      <c r="AYP236" s="513"/>
      <c r="AYQ236" s="513"/>
      <c r="AYR236" s="513"/>
      <c r="AYS236" s="513"/>
      <c r="AYT236" s="513"/>
      <c r="AYU236" s="513"/>
      <c r="AYV236" s="513"/>
      <c r="AYW236" s="513"/>
      <c r="AYX236" s="513"/>
      <c r="AYY236" s="513"/>
      <c r="AYZ236" s="513"/>
      <c r="AZA236" s="513"/>
      <c r="AZB236" s="513"/>
      <c r="AZC236" s="513"/>
      <c r="AZD236" s="513"/>
      <c r="AZE236" s="513"/>
      <c r="AZF236" s="513"/>
      <c r="AZG236" s="513"/>
      <c r="AZH236" s="513"/>
      <c r="AZI236" s="513"/>
      <c r="AZJ236" s="513"/>
      <c r="AZK236" s="513"/>
      <c r="AZL236" s="513"/>
      <c r="AZM236" s="513"/>
      <c r="AZN236" s="513"/>
      <c r="AZO236" s="513"/>
      <c r="AZP236" s="513"/>
      <c r="AZQ236" s="513"/>
      <c r="AZR236" s="513"/>
      <c r="AZS236" s="513"/>
      <c r="AZT236" s="513"/>
      <c r="AZU236" s="513"/>
      <c r="AZV236" s="513"/>
      <c r="AZW236" s="513"/>
      <c r="AZX236" s="513"/>
      <c r="AZY236" s="513"/>
      <c r="AZZ236" s="513"/>
      <c r="BAA236" s="513"/>
      <c r="BAB236" s="513"/>
      <c r="BAC236" s="513"/>
      <c r="BAD236" s="513"/>
      <c r="BAE236" s="513"/>
      <c r="BAF236" s="513"/>
      <c r="BAG236" s="513"/>
      <c r="BAH236" s="513"/>
      <c r="BAI236" s="513"/>
      <c r="BAJ236" s="513"/>
      <c r="BAK236" s="513"/>
      <c r="BAL236" s="513"/>
      <c r="BAM236" s="513"/>
      <c r="BAN236" s="513"/>
      <c r="BAO236" s="513"/>
      <c r="BAP236" s="513"/>
      <c r="BAQ236" s="513"/>
      <c r="BAR236" s="513"/>
      <c r="BAS236" s="513"/>
      <c r="BAT236" s="513"/>
      <c r="BAU236" s="513"/>
      <c r="BAV236" s="513"/>
      <c r="BAW236" s="513"/>
      <c r="BAX236" s="513"/>
      <c r="BAY236" s="513"/>
      <c r="BAZ236" s="513"/>
      <c r="BBA236" s="513"/>
      <c r="BBB236" s="513"/>
      <c r="BBC236" s="513"/>
      <c r="BBD236" s="513"/>
      <c r="BBE236" s="513"/>
      <c r="BBF236" s="513"/>
      <c r="BBG236" s="513"/>
      <c r="BBH236" s="513"/>
      <c r="BBI236" s="513"/>
      <c r="BBJ236" s="513"/>
      <c r="BBK236" s="513"/>
      <c r="BBL236" s="513"/>
      <c r="BBM236" s="513"/>
      <c r="BBN236" s="513"/>
      <c r="BBO236" s="513"/>
      <c r="BBP236" s="513"/>
      <c r="BBQ236" s="513"/>
      <c r="BBR236" s="513"/>
      <c r="BBS236" s="513"/>
      <c r="BBT236" s="513"/>
      <c r="BBU236" s="513"/>
      <c r="BBV236" s="513"/>
      <c r="BBW236" s="513"/>
      <c r="BBX236" s="513"/>
      <c r="BBY236" s="513"/>
      <c r="BBZ236" s="513"/>
      <c r="BCA236" s="513"/>
      <c r="BCB236" s="513"/>
      <c r="BCC236" s="513"/>
      <c r="BCD236" s="513"/>
      <c r="BCE236" s="513"/>
      <c r="BCF236" s="513"/>
      <c r="BCG236" s="513"/>
      <c r="BCH236" s="513"/>
      <c r="BCI236" s="513"/>
      <c r="BCJ236" s="513"/>
      <c r="BCK236" s="513"/>
      <c r="BCL236" s="513"/>
      <c r="BCM236" s="513"/>
      <c r="BCN236" s="513"/>
      <c r="BCO236" s="513"/>
      <c r="BCP236" s="513"/>
      <c r="BCQ236" s="513"/>
      <c r="BCR236" s="513"/>
      <c r="BCS236" s="513"/>
      <c r="BCT236" s="513"/>
      <c r="BCU236" s="513"/>
      <c r="BCV236" s="513"/>
      <c r="BCW236" s="513"/>
      <c r="BCX236" s="513"/>
      <c r="BCY236" s="513"/>
      <c r="BCZ236" s="513"/>
      <c r="BDA236" s="513"/>
      <c r="BDB236" s="513"/>
      <c r="BDC236" s="513"/>
      <c r="BDD236" s="513"/>
      <c r="BDE236" s="513"/>
      <c r="BDF236" s="513"/>
      <c r="BDG236" s="513"/>
      <c r="BDH236" s="513"/>
      <c r="BDI236" s="513"/>
      <c r="BDJ236" s="513"/>
      <c r="BDK236" s="513"/>
      <c r="BDL236" s="513"/>
      <c r="BDM236" s="513"/>
      <c r="BDN236" s="513"/>
      <c r="BDO236" s="513"/>
      <c r="BDP236" s="513"/>
      <c r="BDQ236" s="513"/>
      <c r="BDR236" s="513"/>
      <c r="BDS236" s="513"/>
      <c r="BDT236" s="513"/>
      <c r="BDU236" s="513"/>
      <c r="BDV236" s="513"/>
      <c r="BDW236" s="513"/>
      <c r="BDX236" s="513"/>
      <c r="BDY236" s="513"/>
      <c r="BDZ236" s="513"/>
      <c r="BEA236" s="513"/>
      <c r="BEB236" s="513"/>
      <c r="BEC236" s="513"/>
      <c r="BED236" s="513"/>
      <c r="BEE236" s="513"/>
      <c r="BEF236" s="513"/>
      <c r="BEG236" s="513"/>
      <c r="BEH236" s="513"/>
      <c r="BEI236" s="513"/>
      <c r="BEJ236" s="513"/>
      <c r="BEK236" s="513"/>
      <c r="BEL236" s="513"/>
      <c r="BEM236" s="513"/>
      <c r="BEN236" s="513"/>
      <c r="BEO236" s="513"/>
      <c r="BEP236" s="513"/>
      <c r="BEQ236" s="513"/>
      <c r="BER236" s="513"/>
      <c r="BES236" s="513"/>
      <c r="BET236" s="513"/>
      <c r="BEU236" s="513"/>
      <c r="BEV236" s="513"/>
      <c r="BEW236" s="513"/>
      <c r="BEX236" s="513"/>
      <c r="BEY236" s="513"/>
      <c r="BEZ236" s="513"/>
      <c r="BFA236" s="513"/>
      <c r="BFB236" s="513"/>
      <c r="BFC236" s="513"/>
      <c r="BFD236" s="513"/>
      <c r="BFE236" s="513"/>
      <c r="BFF236" s="513"/>
      <c r="BFG236" s="513"/>
      <c r="BFH236" s="513"/>
      <c r="BFI236" s="513"/>
      <c r="BFJ236" s="513"/>
      <c r="BFK236" s="513"/>
      <c r="BFL236" s="513"/>
      <c r="BFM236" s="513"/>
      <c r="BFN236" s="513"/>
      <c r="BFO236" s="513"/>
      <c r="BFP236" s="513"/>
      <c r="BFQ236" s="513"/>
      <c r="BFR236" s="513"/>
      <c r="BFS236" s="513"/>
      <c r="BFT236" s="513"/>
      <c r="BFU236" s="513"/>
      <c r="BFV236" s="513"/>
      <c r="BFW236" s="513"/>
      <c r="BFX236" s="513"/>
      <c r="BFY236" s="513"/>
      <c r="BFZ236" s="513"/>
      <c r="BGA236" s="513"/>
      <c r="BGB236" s="513"/>
      <c r="BGC236" s="513"/>
      <c r="BGD236" s="513"/>
      <c r="BGE236" s="513"/>
      <c r="BGF236" s="513"/>
      <c r="BGG236" s="513"/>
      <c r="BGH236" s="513"/>
      <c r="BGI236" s="513"/>
      <c r="BGJ236" s="513"/>
      <c r="BGK236" s="513"/>
      <c r="BGL236" s="513"/>
      <c r="BGM236" s="513"/>
      <c r="BGN236" s="513"/>
      <c r="BGO236" s="513"/>
      <c r="BGP236" s="513"/>
      <c r="BGQ236" s="513"/>
      <c r="BGR236" s="513"/>
      <c r="BGS236" s="513"/>
      <c r="BGT236" s="513"/>
      <c r="BGU236" s="513"/>
      <c r="BGV236" s="513"/>
      <c r="BGW236" s="513"/>
      <c r="BGX236" s="513"/>
      <c r="BGY236" s="513"/>
      <c r="BGZ236" s="513"/>
      <c r="BHA236" s="513"/>
      <c r="BHB236" s="513"/>
      <c r="BHC236" s="513"/>
      <c r="BHD236" s="513"/>
      <c r="BHE236" s="513"/>
      <c r="BHF236" s="513"/>
      <c r="BHG236" s="513"/>
      <c r="BHH236" s="513"/>
      <c r="BHI236" s="513"/>
      <c r="BHJ236" s="513"/>
      <c r="BHK236" s="513"/>
      <c r="BHL236" s="513"/>
      <c r="BHM236" s="513"/>
      <c r="BHN236" s="513"/>
      <c r="BHO236" s="513"/>
      <c r="BHP236" s="513"/>
      <c r="BHQ236" s="513"/>
      <c r="BHR236" s="513"/>
      <c r="BHS236" s="513"/>
      <c r="BHT236" s="513"/>
      <c r="BHU236" s="513"/>
      <c r="BHV236" s="513"/>
      <c r="BHW236" s="513"/>
      <c r="BHX236" s="513"/>
      <c r="BHY236" s="513"/>
      <c r="BHZ236" s="513"/>
      <c r="BIA236" s="513"/>
      <c r="BIB236" s="513"/>
      <c r="BIC236" s="513"/>
      <c r="BID236" s="513"/>
      <c r="BIE236" s="513"/>
      <c r="BIF236" s="513"/>
      <c r="BIG236" s="513"/>
      <c r="BIH236" s="513"/>
      <c r="BII236" s="513"/>
      <c r="BIJ236" s="513"/>
      <c r="BIK236" s="513"/>
      <c r="BIL236" s="513"/>
      <c r="BIM236" s="513"/>
      <c r="BIN236" s="513"/>
      <c r="BIO236" s="513"/>
      <c r="BIP236" s="513"/>
      <c r="BIQ236" s="513"/>
      <c r="BIR236" s="513"/>
      <c r="BIS236" s="513"/>
      <c r="BIT236" s="513"/>
      <c r="BIU236" s="513"/>
      <c r="BIV236" s="513"/>
      <c r="BIW236" s="513"/>
      <c r="BIX236" s="513"/>
      <c r="BIY236" s="513"/>
      <c r="BIZ236" s="513"/>
      <c r="BJA236" s="513"/>
      <c r="BJB236" s="513"/>
      <c r="BJC236" s="513"/>
      <c r="BJD236" s="513"/>
      <c r="BJE236" s="513"/>
      <c r="BJF236" s="513"/>
      <c r="BJG236" s="513"/>
      <c r="BJH236" s="513"/>
      <c r="BJI236" s="513"/>
      <c r="BJJ236" s="513"/>
      <c r="BJK236" s="513"/>
      <c r="BJL236" s="513"/>
      <c r="BJM236" s="513"/>
      <c r="BJN236" s="513"/>
      <c r="BJO236" s="513"/>
      <c r="BJP236" s="513"/>
      <c r="BJQ236" s="513"/>
      <c r="BJR236" s="513"/>
      <c r="BJS236" s="513"/>
      <c r="BJT236" s="513"/>
      <c r="BJU236" s="513"/>
      <c r="BJV236" s="513"/>
      <c r="BJW236" s="513"/>
      <c r="BJX236" s="513"/>
      <c r="BJY236" s="513"/>
      <c r="BJZ236" s="513"/>
      <c r="BKA236" s="513"/>
      <c r="BKB236" s="513"/>
      <c r="BKC236" s="513"/>
      <c r="BKD236" s="513"/>
      <c r="BKE236" s="513"/>
      <c r="BKF236" s="513"/>
      <c r="BKG236" s="513"/>
      <c r="BKH236" s="513"/>
      <c r="BKI236" s="513"/>
      <c r="BKJ236" s="513"/>
      <c r="BKK236" s="513"/>
      <c r="BKL236" s="513"/>
      <c r="BKM236" s="513"/>
      <c r="BKN236" s="513"/>
      <c r="BKO236" s="513"/>
      <c r="BKP236" s="513"/>
      <c r="BKQ236" s="513"/>
      <c r="BKR236" s="513"/>
      <c r="BKS236" s="513"/>
      <c r="BKT236" s="513"/>
      <c r="BKU236" s="513"/>
      <c r="BKV236" s="513"/>
      <c r="BKW236" s="513"/>
      <c r="BKX236" s="513"/>
      <c r="BKY236" s="513"/>
      <c r="BKZ236" s="513"/>
      <c r="BLA236" s="513"/>
      <c r="BLB236" s="513"/>
      <c r="BLC236" s="513"/>
      <c r="BLD236" s="513"/>
      <c r="BLE236" s="513"/>
      <c r="BLF236" s="513"/>
      <c r="BLG236" s="513"/>
      <c r="BLH236" s="513"/>
      <c r="BLI236" s="513"/>
      <c r="BLJ236" s="513"/>
      <c r="BLK236" s="513"/>
      <c r="BLL236" s="513"/>
      <c r="BLM236" s="513"/>
      <c r="BLN236" s="513"/>
      <c r="BLO236" s="513"/>
      <c r="BLP236" s="513"/>
      <c r="BLQ236" s="513"/>
      <c r="BLR236" s="513"/>
      <c r="BLS236" s="513"/>
      <c r="BLT236" s="513"/>
      <c r="BLU236" s="513"/>
      <c r="BLV236" s="513"/>
      <c r="BLW236" s="513"/>
      <c r="BLX236" s="513"/>
      <c r="BLY236" s="513"/>
      <c r="BLZ236" s="513"/>
      <c r="BMA236" s="513"/>
      <c r="BMB236" s="513"/>
      <c r="BMC236" s="513"/>
      <c r="BMD236" s="513"/>
      <c r="BME236" s="513"/>
      <c r="BMF236" s="513"/>
      <c r="BMG236" s="513"/>
      <c r="BMH236" s="513"/>
      <c r="BMI236" s="513"/>
      <c r="BMJ236" s="513"/>
      <c r="BMK236" s="513"/>
      <c r="BML236" s="513"/>
      <c r="BMM236" s="513"/>
      <c r="BMN236" s="513"/>
      <c r="BMO236" s="513"/>
      <c r="BMP236" s="513"/>
      <c r="BMQ236" s="513"/>
      <c r="BMR236" s="513"/>
      <c r="BMS236" s="513"/>
      <c r="BMT236" s="513"/>
      <c r="BMU236" s="513"/>
      <c r="BMV236" s="513"/>
      <c r="BMW236" s="513"/>
      <c r="BMX236" s="513"/>
      <c r="BMY236" s="513"/>
      <c r="BMZ236" s="513"/>
      <c r="BNA236" s="513"/>
      <c r="BNB236" s="513"/>
      <c r="BNC236" s="513"/>
      <c r="BND236" s="513"/>
      <c r="BNE236" s="513"/>
      <c r="BNF236" s="513"/>
      <c r="BNG236" s="513"/>
      <c r="BNH236" s="513"/>
      <c r="BNI236" s="513"/>
      <c r="BNJ236" s="513"/>
      <c r="BNK236" s="513"/>
      <c r="BNL236" s="513"/>
      <c r="BNM236" s="513"/>
      <c r="BNN236" s="513"/>
      <c r="BNO236" s="513"/>
      <c r="BNP236" s="513"/>
      <c r="BNQ236" s="513"/>
      <c r="BNR236" s="513"/>
      <c r="BNS236" s="513"/>
      <c r="BNT236" s="513"/>
      <c r="BNU236" s="513"/>
      <c r="BNV236" s="513"/>
      <c r="BNW236" s="513"/>
      <c r="BNX236" s="513"/>
      <c r="BNY236" s="513"/>
      <c r="BNZ236" s="513"/>
      <c r="BOA236" s="513"/>
      <c r="BOB236" s="513"/>
      <c r="BOC236" s="513"/>
      <c r="BOD236" s="513"/>
      <c r="BOE236" s="513"/>
      <c r="BOF236" s="513"/>
      <c r="BOG236" s="513"/>
      <c r="BOH236" s="513"/>
      <c r="BOI236" s="513"/>
      <c r="BOJ236" s="513"/>
      <c r="BOK236" s="513"/>
      <c r="BOL236" s="513"/>
      <c r="BOM236" s="513"/>
      <c r="BON236" s="513"/>
      <c r="BOO236" s="513"/>
      <c r="BOP236" s="513"/>
      <c r="BOQ236" s="513"/>
      <c r="BOR236" s="513"/>
      <c r="BOS236" s="513"/>
      <c r="BOT236" s="513"/>
      <c r="BOU236" s="513"/>
      <c r="BOV236" s="513"/>
      <c r="BOW236" s="513"/>
      <c r="BOX236" s="513"/>
      <c r="BOY236" s="513"/>
      <c r="BOZ236" s="513"/>
      <c r="BPA236" s="513"/>
      <c r="BPB236" s="513"/>
      <c r="BPC236" s="513"/>
      <c r="BPD236" s="513"/>
      <c r="BPE236" s="513"/>
      <c r="BPF236" s="513"/>
      <c r="BPG236" s="513"/>
      <c r="BPH236" s="513"/>
      <c r="BPI236" s="513"/>
      <c r="BPJ236" s="513"/>
      <c r="BPK236" s="513"/>
      <c r="BPL236" s="513"/>
      <c r="BPM236" s="513"/>
      <c r="BPN236" s="513"/>
      <c r="BPO236" s="513"/>
      <c r="BPP236" s="513"/>
      <c r="BPQ236" s="513"/>
      <c r="BPR236" s="513"/>
      <c r="BPS236" s="513"/>
      <c r="BPT236" s="513"/>
      <c r="BPU236" s="513"/>
      <c r="BPV236" s="513"/>
      <c r="BPW236" s="513"/>
      <c r="BPX236" s="513"/>
      <c r="BPY236" s="513"/>
      <c r="BPZ236" s="513"/>
      <c r="BQA236" s="513"/>
      <c r="BQB236" s="513"/>
      <c r="BQC236" s="513"/>
      <c r="BQD236" s="513"/>
      <c r="BQE236" s="513"/>
      <c r="BQF236" s="513"/>
      <c r="BQG236" s="513"/>
      <c r="BQH236" s="513"/>
      <c r="BQI236" s="513"/>
      <c r="BQJ236" s="513"/>
      <c r="BQK236" s="513"/>
      <c r="BQL236" s="513"/>
      <c r="BQM236" s="513"/>
      <c r="BQN236" s="513"/>
      <c r="BQO236" s="513"/>
      <c r="BQP236" s="513"/>
      <c r="BQQ236" s="513"/>
      <c r="BQR236" s="513"/>
      <c r="BQS236" s="513"/>
      <c r="BQT236" s="513"/>
      <c r="BQU236" s="513"/>
      <c r="BQV236" s="513"/>
      <c r="BQW236" s="513"/>
      <c r="BQX236" s="513"/>
      <c r="BQY236" s="513"/>
      <c r="BQZ236" s="513"/>
      <c r="BRA236" s="513"/>
      <c r="BRB236" s="513"/>
      <c r="BRC236" s="513"/>
      <c r="BRD236" s="513"/>
      <c r="BRE236" s="513"/>
      <c r="BRF236" s="513"/>
      <c r="BRG236" s="513"/>
      <c r="BRH236" s="513"/>
      <c r="BRI236" s="513"/>
      <c r="BRJ236" s="513"/>
      <c r="BRK236" s="513"/>
      <c r="BRL236" s="513"/>
      <c r="BRM236" s="513"/>
      <c r="BRN236" s="513"/>
      <c r="BRO236" s="513"/>
      <c r="BRP236" s="513"/>
      <c r="BRQ236" s="513"/>
      <c r="BRR236" s="513"/>
      <c r="BRS236" s="513"/>
      <c r="BRT236" s="513"/>
      <c r="BRU236" s="513"/>
      <c r="BRV236" s="513"/>
      <c r="BRW236" s="513"/>
      <c r="BRX236" s="513"/>
      <c r="BRY236" s="513"/>
      <c r="BRZ236" s="513"/>
      <c r="BSA236" s="513"/>
      <c r="BSB236" s="513"/>
      <c r="BSC236" s="513"/>
      <c r="BSD236" s="513"/>
      <c r="BSE236" s="513"/>
      <c r="BSF236" s="513"/>
      <c r="BSG236" s="513"/>
      <c r="BSH236" s="513"/>
      <c r="BSI236" s="513"/>
      <c r="BSJ236" s="513"/>
      <c r="BSK236" s="513"/>
      <c r="BSL236" s="513"/>
      <c r="BSM236" s="513"/>
      <c r="BSN236" s="513"/>
      <c r="BSO236" s="513"/>
      <c r="BSP236" s="513"/>
      <c r="BSQ236" s="513"/>
      <c r="BSR236" s="513"/>
      <c r="BSS236" s="513"/>
      <c r="BST236" s="513"/>
      <c r="BSU236" s="513"/>
      <c r="BSV236" s="513"/>
      <c r="BSW236" s="513"/>
      <c r="BSX236" s="513"/>
      <c r="BSY236" s="513"/>
      <c r="BSZ236" s="513"/>
      <c r="BTA236" s="513"/>
      <c r="BTB236" s="513"/>
      <c r="BTC236" s="513"/>
      <c r="BTD236" s="513"/>
      <c r="BTE236" s="513"/>
      <c r="BTF236" s="513"/>
      <c r="BTG236" s="513"/>
      <c r="BTH236" s="513"/>
      <c r="BTI236" s="513"/>
      <c r="BTJ236" s="513"/>
      <c r="BTK236" s="513"/>
      <c r="BTL236" s="513"/>
      <c r="BTM236" s="513"/>
      <c r="BTN236" s="513"/>
      <c r="BTO236" s="513"/>
      <c r="BTP236" s="513"/>
      <c r="BTQ236" s="513"/>
      <c r="BTR236" s="513"/>
      <c r="BTS236" s="513"/>
      <c r="BTT236" s="513"/>
      <c r="BTU236" s="513"/>
      <c r="BTV236" s="513"/>
      <c r="BTW236" s="513"/>
      <c r="BTX236" s="513"/>
      <c r="BTY236" s="513"/>
      <c r="BTZ236" s="513"/>
      <c r="BUA236" s="513"/>
      <c r="BUB236" s="513"/>
      <c r="BUC236" s="513"/>
      <c r="BUD236" s="513"/>
      <c r="BUE236" s="513"/>
      <c r="BUF236" s="513"/>
      <c r="BUG236" s="513"/>
      <c r="BUH236" s="513"/>
      <c r="BUI236" s="513"/>
      <c r="BUJ236" s="513"/>
      <c r="BUK236" s="513"/>
      <c r="BUL236" s="513"/>
      <c r="BUM236" s="513"/>
      <c r="BUN236" s="513"/>
      <c r="BUO236" s="513"/>
      <c r="BUP236" s="513"/>
      <c r="BUQ236" s="513"/>
      <c r="BUR236" s="513"/>
      <c r="BUS236" s="513"/>
      <c r="BUT236" s="513"/>
      <c r="BUU236" s="513"/>
      <c r="BUV236" s="513"/>
      <c r="BUW236" s="513"/>
      <c r="BUX236" s="513"/>
      <c r="BUY236" s="513"/>
      <c r="BUZ236" s="513"/>
      <c r="BVA236" s="513"/>
      <c r="BVB236" s="513"/>
      <c r="BVC236" s="513"/>
      <c r="BVD236" s="513"/>
      <c r="BVE236" s="513"/>
      <c r="BVF236" s="513"/>
      <c r="BVG236" s="513"/>
      <c r="BVH236" s="513"/>
      <c r="BVI236" s="513"/>
      <c r="BVJ236" s="513"/>
      <c r="BVK236" s="513"/>
      <c r="BVL236" s="513"/>
      <c r="BVM236" s="513"/>
      <c r="BVN236" s="513"/>
      <c r="BVO236" s="513"/>
      <c r="BVP236" s="513"/>
      <c r="BVQ236" s="513"/>
      <c r="BVR236" s="513"/>
      <c r="BVS236" s="513"/>
      <c r="BVT236" s="513"/>
      <c r="BVU236" s="513"/>
      <c r="BVV236" s="513"/>
      <c r="BVW236" s="513"/>
      <c r="BVX236" s="513"/>
      <c r="BVY236" s="513"/>
      <c r="BVZ236" s="513"/>
      <c r="BWA236" s="513"/>
      <c r="BWB236" s="513"/>
      <c r="BWC236" s="513"/>
      <c r="BWD236" s="513"/>
      <c r="BWE236" s="513"/>
      <c r="BWF236" s="513"/>
      <c r="BWG236" s="513"/>
      <c r="BWH236" s="513"/>
      <c r="BWI236" s="513"/>
      <c r="BWJ236" s="513"/>
      <c r="BWK236" s="513"/>
      <c r="BWL236" s="513"/>
      <c r="BWM236" s="513"/>
      <c r="BWN236" s="513"/>
      <c r="BWO236" s="513"/>
      <c r="BWP236" s="513"/>
      <c r="BWQ236" s="513"/>
    </row>
    <row r="237" spans="1:1967" ht="102" customHeight="1">
      <c r="A237" s="9" t="s">
        <v>6227</v>
      </c>
      <c r="B237" s="100" t="s">
        <v>97</v>
      </c>
      <c r="C237" s="9" t="s">
        <v>733</v>
      </c>
      <c r="D237" s="3" t="s">
        <v>230</v>
      </c>
      <c r="E237" s="3" t="s">
        <v>212</v>
      </c>
      <c r="F237" s="53"/>
      <c r="G237" s="3" t="s">
        <v>385</v>
      </c>
      <c r="H237" s="20">
        <v>0.5</v>
      </c>
      <c r="I237" s="34">
        <v>470000000</v>
      </c>
      <c r="J237" s="21" t="s">
        <v>1316</v>
      </c>
      <c r="K237" s="19" t="s">
        <v>3424</v>
      </c>
      <c r="L237" s="137" t="s">
        <v>3404</v>
      </c>
      <c r="M237" s="140" t="s">
        <v>383</v>
      </c>
      <c r="N237" s="358" t="s">
        <v>8847</v>
      </c>
      <c r="O237" s="3" t="s">
        <v>1368</v>
      </c>
      <c r="P237" s="7" t="s">
        <v>1340</v>
      </c>
      <c r="Q237" s="3" t="s">
        <v>1188</v>
      </c>
      <c r="R237" s="77">
        <v>38</v>
      </c>
      <c r="S237" s="18">
        <v>6425.23</v>
      </c>
      <c r="T237" s="83">
        <v>0</v>
      </c>
      <c r="U237" s="83">
        <f t="shared" si="52"/>
        <v>0</v>
      </c>
      <c r="V237" s="9" t="s">
        <v>1327</v>
      </c>
      <c r="W237" s="152" t="s">
        <v>1396</v>
      </c>
      <c r="X237" s="9" t="s">
        <v>9073</v>
      </c>
      <c r="Y237" s="513"/>
      <c r="Z237" s="513"/>
      <c r="AA237" s="513"/>
      <c r="AB237" s="513"/>
      <c r="AC237" s="513"/>
      <c r="AD237" s="513"/>
      <c r="AE237" s="513"/>
      <c r="AF237" s="513"/>
      <c r="AG237" s="513"/>
      <c r="AH237" s="513"/>
      <c r="AI237" s="513"/>
      <c r="AJ237" s="513"/>
      <c r="AK237" s="513"/>
      <c r="AL237" s="513"/>
      <c r="AM237" s="513"/>
      <c r="AN237" s="513"/>
      <c r="AO237" s="513"/>
      <c r="AP237" s="513"/>
      <c r="AQ237" s="513"/>
      <c r="AR237" s="513"/>
      <c r="AS237" s="513"/>
      <c r="AT237" s="513"/>
      <c r="AU237" s="513"/>
      <c r="AV237" s="513"/>
      <c r="AW237" s="513"/>
      <c r="AX237" s="513"/>
      <c r="AY237" s="513"/>
      <c r="AZ237" s="513"/>
      <c r="BA237" s="513"/>
      <c r="BB237" s="513"/>
      <c r="BC237" s="513"/>
      <c r="BD237" s="513"/>
      <c r="BE237" s="513"/>
      <c r="BF237" s="513"/>
      <c r="BG237" s="513"/>
      <c r="BH237" s="513"/>
      <c r="BI237" s="513"/>
      <c r="BJ237" s="513"/>
      <c r="BK237" s="513"/>
      <c r="BL237" s="513"/>
      <c r="BM237" s="513"/>
      <c r="BN237" s="513"/>
      <c r="BO237" s="513"/>
      <c r="BP237" s="513"/>
      <c r="BQ237" s="513"/>
      <c r="BR237" s="513"/>
      <c r="BS237" s="513"/>
      <c r="BT237" s="513"/>
      <c r="BU237" s="513"/>
      <c r="BV237" s="513"/>
      <c r="BW237" s="513"/>
      <c r="BX237" s="513"/>
      <c r="BY237" s="513"/>
      <c r="BZ237" s="513"/>
      <c r="CA237" s="513"/>
      <c r="CB237" s="513"/>
      <c r="CC237" s="513"/>
      <c r="CD237" s="513"/>
      <c r="CE237" s="513"/>
      <c r="CF237" s="513"/>
      <c r="CG237" s="513"/>
      <c r="CH237" s="513"/>
      <c r="CI237" s="513"/>
      <c r="CJ237" s="513"/>
      <c r="CK237" s="513"/>
      <c r="CL237" s="513"/>
      <c r="CM237" s="513"/>
      <c r="CN237" s="513"/>
      <c r="CO237" s="513"/>
      <c r="CP237" s="513"/>
      <c r="CQ237" s="513"/>
      <c r="CR237" s="513"/>
      <c r="CS237" s="513"/>
      <c r="CT237" s="513"/>
      <c r="CU237" s="513"/>
      <c r="CV237" s="513"/>
      <c r="CW237" s="513"/>
      <c r="CX237" s="513"/>
      <c r="CY237" s="513"/>
      <c r="CZ237" s="513"/>
      <c r="DA237" s="513"/>
      <c r="DB237" s="513"/>
      <c r="DC237" s="513"/>
      <c r="DD237" s="513"/>
      <c r="DE237" s="513"/>
      <c r="DF237" s="513"/>
      <c r="DG237" s="513"/>
      <c r="DH237" s="513"/>
      <c r="DI237" s="513"/>
      <c r="DJ237" s="513"/>
      <c r="DK237" s="513"/>
      <c r="DL237" s="513"/>
      <c r="DM237" s="513"/>
      <c r="DN237" s="513"/>
      <c r="DO237" s="513"/>
      <c r="DP237" s="513"/>
      <c r="DQ237" s="513"/>
      <c r="DR237" s="513"/>
      <c r="DS237" s="513"/>
      <c r="DT237" s="513"/>
      <c r="DU237" s="513"/>
      <c r="DV237" s="513"/>
      <c r="DW237" s="513"/>
      <c r="DX237" s="513"/>
      <c r="DY237" s="513"/>
      <c r="DZ237" s="513"/>
      <c r="EA237" s="513"/>
      <c r="EB237" s="513"/>
      <c r="EC237" s="513"/>
      <c r="ED237" s="513"/>
      <c r="EE237" s="513"/>
      <c r="EF237" s="513"/>
      <c r="EG237" s="513"/>
      <c r="EH237" s="513"/>
      <c r="EI237" s="513"/>
      <c r="EJ237" s="513"/>
      <c r="EK237" s="513"/>
      <c r="EL237" s="513"/>
      <c r="EM237" s="513"/>
      <c r="EN237" s="513"/>
      <c r="EO237" s="513"/>
      <c r="EP237" s="513"/>
      <c r="EQ237" s="513"/>
      <c r="ER237" s="513"/>
      <c r="ES237" s="513"/>
      <c r="ET237" s="513"/>
      <c r="EU237" s="513"/>
      <c r="EV237" s="513"/>
      <c r="EW237" s="513"/>
      <c r="EX237" s="513"/>
      <c r="EY237" s="513"/>
      <c r="EZ237" s="513"/>
      <c r="FA237" s="513"/>
      <c r="FB237" s="513"/>
      <c r="FC237" s="513"/>
      <c r="FD237" s="513"/>
      <c r="FE237" s="513"/>
      <c r="FF237" s="513"/>
      <c r="FG237" s="513"/>
      <c r="FH237" s="513"/>
      <c r="FI237" s="513"/>
      <c r="FJ237" s="513"/>
      <c r="FK237" s="513"/>
      <c r="FL237" s="513"/>
      <c r="FM237" s="513"/>
      <c r="FN237" s="513"/>
      <c r="FO237" s="513"/>
      <c r="FP237" s="513"/>
      <c r="FQ237" s="513"/>
      <c r="FR237" s="513"/>
      <c r="FS237" s="513"/>
      <c r="FT237" s="513"/>
      <c r="FU237" s="513"/>
      <c r="FV237" s="513"/>
      <c r="FW237" s="513"/>
      <c r="FX237" s="513"/>
      <c r="FY237" s="513"/>
      <c r="FZ237" s="513"/>
      <c r="GA237" s="513"/>
      <c r="GB237" s="513"/>
      <c r="GC237" s="513"/>
      <c r="GD237" s="513"/>
      <c r="GE237" s="513"/>
      <c r="GF237" s="513"/>
      <c r="GG237" s="513"/>
      <c r="GH237" s="513"/>
      <c r="GI237" s="513"/>
      <c r="GJ237" s="513"/>
      <c r="GK237" s="513"/>
      <c r="GL237" s="513"/>
      <c r="GM237" s="513"/>
      <c r="GN237" s="513"/>
      <c r="GO237" s="513"/>
      <c r="GP237" s="513"/>
      <c r="GQ237" s="513"/>
      <c r="GR237" s="513"/>
      <c r="GS237" s="513"/>
      <c r="GT237" s="513"/>
      <c r="GU237" s="513"/>
      <c r="GV237" s="513"/>
      <c r="GW237" s="513"/>
      <c r="GX237" s="513"/>
      <c r="GY237" s="513"/>
      <c r="GZ237" s="513"/>
      <c r="HA237" s="513"/>
      <c r="HB237" s="513"/>
      <c r="HC237" s="513"/>
      <c r="HD237" s="513"/>
      <c r="HE237" s="513"/>
      <c r="HF237" s="513"/>
      <c r="HG237" s="513"/>
      <c r="HH237" s="513"/>
      <c r="HI237" s="513"/>
      <c r="HJ237" s="513"/>
      <c r="HK237" s="513"/>
      <c r="HL237" s="513"/>
      <c r="HM237" s="513"/>
      <c r="HN237" s="513"/>
      <c r="HO237" s="513"/>
      <c r="HP237" s="513"/>
      <c r="HQ237" s="513"/>
      <c r="HR237" s="513"/>
      <c r="HS237" s="513"/>
      <c r="HT237" s="513"/>
      <c r="HU237" s="513"/>
      <c r="HV237" s="513"/>
      <c r="HW237" s="513"/>
      <c r="HX237" s="513"/>
      <c r="HY237" s="513"/>
      <c r="HZ237" s="513"/>
      <c r="IA237" s="513"/>
      <c r="IB237" s="513"/>
      <c r="IC237" s="513"/>
      <c r="ID237" s="513"/>
      <c r="IE237" s="513"/>
      <c r="IF237" s="513"/>
      <c r="IG237" s="513"/>
      <c r="IH237" s="513"/>
      <c r="II237" s="513"/>
      <c r="IJ237" s="513"/>
      <c r="IK237" s="513"/>
      <c r="IL237" s="513"/>
      <c r="IM237" s="513"/>
      <c r="IN237" s="513"/>
      <c r="IO237" s="513"/>
      <c r="IP237" s="513"/>
      <c r="IQ237" s="513"/>
      <c r="IR237" s="513"/>
      <c r="IS237" s="513"/>
      <c r="IT237" s="513"/>
      <c r="IU237" s="513"/>
      <c r="IV237" s="513"/>
      <c r="IW237" s="513"/>
      <c r="IX237" s="513"/>
      <c r="IY237" s="513"/>
      <c r="IZ237" s="513"/>
      <c r="JA237" s="513"/>
      <c r="JB237" s="513"/>
      <c r="JC237" s="513"/>
      <c r="JD237" s="513"/>
      <c r="JE237" s="513"/>
      <c r="JF237" s="513"/>
      <c r="JG237" s="513"/>
      <c r="JH237" s="513"/>
      <c r="JI237" s="513"/>
      <c r="JJ237" s="513"/>
      <c r="JK237" s="513"/>
      <c r="JL237" s="513"/>
      <c r="JM237" s="513"/>
      <c r="JN237" s="513"/>
      <c r="JO237" s="513"/>
      <c r="JP237" s="513"/>
      <c r="JQ237" s="513"/>
      <c r="JR237" s="513"/>
      <c r="JS237" s="513"/>
      <c r="JT237" s="513"/>
      <c r="JU237" s="513"/>
      <c r="JV237" s="513"/>
      <c r="JW237" s="513"/>
      <c r="JX237" s="513"/>
      <c r="JY237" s="513"/>
      <c r="JZ237" s="513"/>
      <c r="KA237" s="513"/>
      <c r="KB237" s="513"/>
      <c r="KC237" s="513"/>
      <c r="KD237" s="513"/>
      <c r="KE237" s="513"/>
      <c r="KF237" s="513"/>
      <c r="KG237" s="513"/>
      <c r="KH237" s="513"/>
      <c r="KI237" s="513"/>
      <c r="KJ237" s="513"/>
      <c r="KK237" s="513"/>
      <c r="KL237" s="513"/>
      <c r="KM237" s="513"/>
      <c r="KN237" s="513"/>
      <c r="KO237" s="513"/>
      <c r="KP237" s="513"/>
      <c r="KQ237" s="513"/>
      <c r="KR237" s="513"/>
      <c r="KS237" s="513"/>
      <c r="KT237" s="513"/>
      <c r="KU237" s="513"/>
      <c r="KV237" s="513"/>
      <c r="KW237" s="513"/>
      <c r="KX237" s="513"/>
      <c r="KY237" s="513"/>
      <c r="KZ237" s="513"/>
      <c r="LA237" s="513"/>
      <c r="LB237" s="513"/>
      <c r="LC237" s="513"/>
      <c r="LD237" s="513"/>
      <c r="LE237" s="513"/>
      <c r="LF237" s="513"/>
      <c r="LG237" s="513"/>
      <c r="LH237" s="513"/>
      <c r="LI237" s="513"/>
      <c r="LJ237" s="513"/>
      <c r="LK237" s="513"/>
      <c r="LL237" s="513"/>
      <c r="LM237" s="513"/>
      <c r="LN237" s="513"/>
      <c r="LO237" s="513"/>
      <c r="LP237" s="513"/>
      <c r="LQ237" s="513"/>
      <c r="LR237" s="513"/>
      <c r="LS237" s="513"/>
      <c r="LT237" s="513"/>
      <c r="LU237" s="513"/>
      <c r="LV237" s="513"/>
      <c r="LW237" s="513"/>
      <c r="LX237" s="513"/>
      <c r="LY237" s="513"/>
      <c r="LZ237" s="513"/>
      <c r="MA237" s="513"/>
      <c r="MB237" s="513"/>
      <c r="MC237" s="513"/>
      <c r="MD237" s="513"/>
      <c r="ME237" s="513"/>
      <c r="MF237" s="513"/>
      <c r="MG237" s="513"/>
      <c r="MH237" s="513"/>
      <c r="MI237" s="513"/>
      <c r="MJ237" s="513"/>
      <c r="MK237" s="513"/>
      <c r="ML237" s="513"/>
      <c r="MM237" s="513"/>
      <c r="MN237" s="513"/>
      <c r="MO237" s="513"/>
      <c r="MP237" s="513"/>
      <c r="MQ237" s="513"/>
      <c r="MR237" s="513"/>
      <c r="MS237" s="513"/>
      <c r="MT237" s="513"/>
      <c r="MU237" s="513"/>
      <c r="MV237" s="513"/>
      <c r="MW237" s="513"/>
      <c r="MX237" s="513"/>
      <c r="MY237" s="513"/>
      <c r="MZ237" s="513"/>
      <c r="NA237" s="513"/>
      <c r="NB237" s="513"/>
      <c r="NC237" s="513"/>
      <c r="ND237" s="513"/>
      <c r="NE237" s="513"/>
      <c r="NF237" s="513"/>
      <c r="NG237" s="513"/>
      <c r="NH237" s="513"/>
      <c r="NI237" s="513"/>
      <c r="NJ237" s="513"/>
      <c r="NK237" s="513"/>
      <c r="NL237" s="513"/>
      <c r="NM237" s="513"/>
      <c r="NN237" s="513"/>
      <c r="NO237" s="513"/>
      <c r="NP237" s="513"/>
      <c r="NQ237" s="513"/>
      <c r="NR237" s="513"/>
      <c r="NS237" s="513"/>
      <c r="NT237" s="513"/>
      <c r="NU237" s="513"/>
      <c r="NV237" s="513"/>
      <c r="NW237" s="513"/>
      <c r="NX237" s="513"/>
      <c r="NY237" s="513"/>
      <c r="NZ237" s="513"/>
      <c r="OA237" s="513"/>
      <c r="OB237" s="513"/>
      <c r="OC237" s="513"/>
      <c r="OD237" s="513"/>
      <c r="OE237" s="513"/>
      <c r="OF237" s="513"/>
      <c r="OG237" s="513"/>
      <c r="OH237" s="513"/>
      <c r="OI237" s="513"/>
      <c r="OJ237" s="513"/>
      <c r="OK237" s="513"/>
      <c r="OL237" s="513"/>
      <c r="OM237" s="513"/>
      <c r="ON237" s="513"/>
      <c r="OO237" s="513"/>
      <c r="OP237" s="513"/>
      <c r="OQ237" s="513"/>
      <c r="OR237" s="513"/>
      <c r="OS237" s="513"/>
      <c r="OT237" s="513"/>
      <c r="OU237" s="513"/>
      <c r="OV237" s="513"/>
      <c r="OW237" s="513"/>
      <c r="OX237" s="513"/>
      <c r="OY237" s="513"/>
      <c r="OZ237" s="513"/>
      <c r="PA237" s="513"/>
      <c r="PB237" s="513"/>
      <c r="PC237" s="513"/>
      <c r="PD237" s="513"/>
      <c r="PE237" s="513"/>
      <c r="PF237" s="513"/>
      <c r="PG237" s="513"/>
      <c r="PH237" s="513"/>
      <c r="PI237" s="513"/>
      <c r="PJ237" s="513"/>
      <c r="PK237" s="513"/>
      <c r="PL237" s="513"/>
      <c r="PM237" s="513"/>
      <c r="PN237" s="513"/>
      <c r="PO237" s="513"/>
      <c r="PP237" s="513"/>
      <c r="PQ237" s="513"/>
      <c r="PR237" s="513"/>
      <c r="PS237" s="513"/>
      <c r="PT237" s="513"/>
      <c r="PU237" s="513"/>
      <c r="PV237" s="513"/>
      <c r="PW237" s="513"/>
      <c r="PX237" s="513"/>
      <c r="PY237" s="513"/>
      <c r="PZ237" s="513"/>
      <c r="QA237" s="513"/>
      <c r="QB237" s="513"/>
      <c r="QC237" s="513"/>
      <c r="QD237" s="513"/>
      <c r="QE237" s="513"/>
      <c r="QF237" s="513"/>
      <c r="QG237" s="513"/>
      <c r="QH237" s="513"/>
      <c r="QI237" s="513"/>
      <c r="QJ237" s="513"/>
      <c r="QK237" s="513"/>
      <c r="QL237" s="513"/>
      <c r="QM237" s="513"/>
      <c r="QN237" s="513"/>
      <c r="QO237" s="513"/>
      <c r="QP237" s="513"/>
      <c r="QQ237" s="513"/>
      <c r="QR237" s="513"/>
      <c r="QS237" s="513"/>
      <c r="QT237" s="513"/>
      <c r="QU237" s="513"/>
      <c r="QV237" s="513"/>
      <c r="QW237" s="513"/>
      <c r="QX237" s="513"/>
      <c r="QY237" s="513"/>
      <c r="QZ237" s="513"/>
      <c r="RA237" s="513"/>
      <c r="RB237" s="513"/>
      <c r="RC237" s="513"/>
      <c r="RD237" s="513"/>
      <c r="RE237" s="513"/>
      <c r="RF237" s="513"/>
      <c r="RG237" s="513"/>
      <c r="RH237" s="513"/>
      <c r="RI237" s="513"/>
      <c r="RJ237" s="513"/>
      <c r="RK237" s="513"/>
      <c r="RL237" s="513"/>
      <c r="RM237" s="513"/>
      <c r="RN237" s="513"/>
      <c r="RO237" s="513"/>
      <c r="RP237" s="513"/>
      <c r="RQ237" s="513"/>
      <c r="RR237" s="513"/>
      <c r="RS237" s="513"/>
      <c r="RT237" s="513"/>
      <c r="RU237" s="513"/>
      <c r="RV237" s="513"/>
      <c r="RW237" s="513"/>
      <c r="RX237" s="513"/>
      <c r="RY237" s="513"/>
      <c r="RZ237" s="513"/>
      <c r="SA237" s="513"/>
      <c r="SB237" s="513"/>
      <c r="SC237" s="513"/>
      <c r="SD237" s="513"/>
      <c r="SE237" s="513"/>
      <c r="SF237" s="513"/>
      <c r="SG237" s="513"/>
      <c r="SH237" s="513"/>
      <c r="SI237" s="513"/>
      <c r="SJ237" s="513"/>
      <c r="SK237" s="513"/>
      <c r="SL237" s="513"/>
      <c r="SM237" s="513"/>
      <c r="SN237" s="513"/>
      <c r="SO237" s="513"/>
      <c r="SP237" s="513"/>
      <c r="SQ237" s="513"/>
      <c r="SR237" s="513"/>
      <c r="SS237" s="513"/>
      <c r="ST237" s="513"/>
      <c r="SU237" s="513"/>
      <c r="SV237" s="513"/>
      <c r="SW237" s="513"/>
      <c r="SX237" s="513"/>
      <c r="SY237" s="513"/>
      <c r="SZ237" s="513"/>
      <c r="TA237" s="513"/>
      <c r="TB237" s="513"/>
      <c r="TC237" s="513"/>
      <c r="TD237" s="513"/>
      <c r="TE237" s="513"/>
      <c r="TF237" s="513"/>
      <c r="TG237" s="513"/>
      <c r="TH237" s="513"/>
      <c r="TI237" s="513"/>
      <c r="TJ237" s="513"/>
      <c r="TK237" s="513"/>
      <c r="TL237" s="513"/>
      <c r="TM237" s="513"/>
      <c r="TN237" s="513"/>
      <c r="TO237" s="513"/>
      <c r="TP237" s="513"/>
      <c r="TQ237" s="513"/>
      <c r="TR237" s="513"/>
      <c r="TS237" s="513"/>
      <c r="TT237" s="513"/>
      <c r="TU237" s="513"/>
      <c r="TV237" s="513"/>
      <c r="TW237" s="513"/>
      <c r="TX237" s="513"/>
      <c r="TY237" s="513"/>
      <c r="TZ237" s="513"/>
      <c r="UA237" s="513"/>
      <c r="UB237" s="513"/>
      <c r="UC237" s="513"/>
      <c r="UD237" s="513"/>
      <c r="UE237" s="513"/>
      <c r="UF237" s="513"/>
      <c r="UG237" s="513"/>
      <c r="UH237" s="513"/>
      <c r="UI237" s="513"/>
      <c r="UJ237" s="513"/>
      <c r="UK237" s="513"/>
      <c r="UL237" s="513"/>
      <c r="UM237" s="513"/>
      <c r="UN237" s="513"/>
      <c r="UO237" s="513"/>
      <c r="UP237" s="513"/>
      <c r="UQ237" s="513"/>
      <c r="UR237" s="513"/>
      <c r="US237" s="513"/>
      <c r="UT237" s="513"/>
      <c r="UU237" s="513"/>
      <c r="UV237" s="513"/>
      <c r="UW237" s="513"/>
      <c r="UX237" s="513"/>
      <c r="UY237" s="513"/>
      <c r="UZ237" s="513"/>
      <c r="VA237" s="513"/>
      <c r="VB237" s="513"/>
      <c r="VC237" s="513"/>
      <c r="VD237" s="513"/>
      <c r="VE237" s="513"/>
      <c r="VF237" s="513"/>
      <c r="VG237" s="513"/>
      <c r="VH237" s="513"/>
      <c r="VI237" s="513"/>
      <c r="VJ237" s="513"/>
      <c r="VK237" s="513"/>
      <c r="VL237" s="513"/>
      <c r="VM237" s="513"/>
      <c r="VN237" s="513"/>
      <c r="VO237" s="513"/>
      <c r="VP237" s="513"/>
      <c r="VQ237" s="513"/>
      <c r="VR237" s="513"/>
      <c r="VS237" s="513"/>
      <c r="VT237" s="513"/>
      <c r="VU237" s="513"/>
      <c r="VV237" s="513"/>
      <c r="VW237" s="513"/>
      <c r="VX237" s="513"/>
      <c r="VY237" s="513"/>
      <c r="VZ237" s="513"/>
      <c r="WA237" s="513"/>
      <c r="WB237" s="513"/>
      <c r="WC237" s="513"/>
      <c r="WD237" s="513"/>
      <c r="WE237" s="513"/>
      <c r="WF237" s="513"/>
      <c r="WG237" s="513"/>
      <c r="WH237" s="513"/>
      <c r="WI237" s="513"/>
      <c r="WJ237" s="513"/>
      <c r="WK237" s="513"/>
      <c r="WL237" s="513"/>
      <c r="WM237" s="513"/>
      <c r="WN237" s="513"/>
      <c r="WO237" s="513"/>
      <c r="WP237" s="513"/>
      <c r="WQ237" s="513"/>
      <c r="WR237" s="513"/>
      <c r="WS237" s="513"/>
      <c r="WT237" s="513"/>
      <c r="WU237" s="513"/>
      <c r="WV237" s="513"/>
      <c r="WW237" s="513"/>
      <c r="WX237" s="513"/>
      <c r="WY237" s="513"/>
      <c r="WZ237" s="513"/>
      <c r="XA237" s="513"/>
      <c r="XB237" s="513"/>
      <c r="XC237" s="513"/>
      <c r="XD237" s="513"/>
      <c r="XE237" s="513"/>
      <c r="XF237" s="513"/>
      <c r="XG237" s="513"/>
      <c r="XH237" s="513"/>
      <c r="XI237" s="513"/>
      <c r="XJ237" s="513"/>
      <c r="XK237" s="513"/>
      <c r="XL237" s="513"/>
      <c r="XM237" s="513"/>
      <c r="XN237" s="513"/>
      <c r="XO237" s="513"/>
      <c r="XP237" s="513"/>
      <c r="XQ237" s="513"/>
      <c r="XR237" s="513"/>
      <c r="XS237" s="513"/>
      <c r="XT237" s="513"/>
      <c r="XU237" s="513"/>
      <c r="XV237" s="513"/>
      <c r="XW237" s="513"/>
      <c r="XX237" s="513"/>
      <c r="XY237" s="513"/>
      <c r="XZ237" s="513"/>
      <c r="YA237" s="513"/>
      <c r="YB237" s="513"/>
      <c r="YC237" s="513"/>
      <c r="YD237" s="513"/>
      <c r="YE237" s="513"/>
      <c r="YF237" s="513"/>
      <c r="YG237" s="513"/>
      <c r="YH237" s="513"/>
      <c r="YI237" s="513"/>
      <c r="YJ237" s="513"/>
      <c r="YK237" s="513"/>
      <c r="YL237" s="513"/>
      <c r="YM237" s="513"/>
      <c r="YN237" s="513"/>
      <c r="YO237" s="513"/>
      <c r="YP237" s="513"/>
      <c r="YQ237" s="513"/>
      <c r="YR237" s="513"/>
      <c r="YS237" s="513"/>
      <c r="YT237" s="513"/>
      <c r="YU237" s="513"/>
      <c r="YV237" s="513"/>
      <c r="YW237" s="513"/>
      <c r="YX237" s="513"/>
      <c r="YY237" s="513"/>
      <c r="YZ237" s="513"/>
      <c r="ZA237" s="513"/>
      <c r="ZB237" s="513"/>
      <c r="ZC237" s="513"/>
      <c r="ZD237" s="513"/>
      <c r="ZE237" s="513"/>
      <c r="ZF237" s="513"/>
      <c r="ZG237" s="513"/>
      <c r="ZH237" s="513"/>
      <c r="ZI237" s="513"/>
      <c r="ZJ237" s="513"/>
      <c r="ZK237" s="513"/>
      <c r="ZL237" s="513"/>
      <c r="ZM237" s="513"/>
      <c r="ZN237" s="513"/>
      <c r="ZO237" s="513"/>
      <c r="ZP237" s="513"/>
      <c r="ZQ237" s="513"/>
      <c r="ZR237" s="513"/>
      <c r="ZS237" s="513"/>
      <c r="ZT237" s="513"/>
      <c r="ZU237" s="513"/>
      <c r="ZV237" s="513"/>
      <c r="ZW237" s="513"/>
      <c r="ZX237" s="513"/>
      <c r="ZY237" s="513"/>
      <c r="ZZ237" s="513"/>
      <c r="AAA237" s="513"/>
      <c r="AAB237" s="513"/>
      <c r="AAC237" s="513"/>
      <c r="AAD237" s="513"/>
      <c r="AAE237" s="513"/>
      <c r="AAF237" s="513"/>
      <c r="AAG237" s="513"/>
      <c r="AAH237" s="513"/>
      <c r="AAI237" s="513"/>
      <c r="AAJ237" s="513"/>
      <c r="AAK237" s="513"/>
      <c r="AAL237" s="513"/>
      <c r="AAM237" s="513"/>
      <c r="AAN237" s="513"/>
      <c r="AAO237" s="513"/>
      <c r="AAP237" s="513"/>
      <c r="AAQ237" s="513"/>
      <c r="AAR237" s="513"/>
      <c r="AAS237" s="513"/>
      <c r="AAT237" s="513"/>
      <c r="AAU237" s="513"/>
      <c r="AAV237" s="513"/>
      <c r="AAW237" s="513"/>
      <c r="AAX237" s="513"/>
      <c r="AAY237" s="513"/>
      <c r="AAZ237" s="513"/>
      <c r="ABA237" s="513"/>
      <c r="ABB237" s="513"/>
      <c r="ABC237" s="513"/>
      <c r="ABD237" s="513"/>
      <c r="ABE237" s="513"/>
      <c r="ABF237" s="513"/>
      <c r="ABG237" s="513"/>
      <c r="ABH237" s="513"/>
      <c r="ABI237" s="513"/>
      <c r="ABJ237" s="513"/>
      <c r="ABK237" s="513"/>
      <c r="ABL237" s="513"/>
      <c r="ABM237" s="513"/>
      <c r="ABN237" s="513"/>
      <c r="ABO237" s="513"/>
      <c r="ABP237" s="513"/>
      <c r="ABQ237" s="513"/>
      <c r="ABR237" s="513"/>
      <c r="ABS237" s="513"/>
      <c r="ABT237" s="513"/>
      <c r="ABU237" s="513"/>
      <c r="ABV237" s="513"/>
      <c r="ABW237" s="513"/>
      <c r="ABX237" s="513"/>
      <c r="ABY237" s="513"/>
      <c r="ABZ237" s="513"/>
      <c r="ACA237" s="513"/>
      <c r="ACB237" s="513"/>
      <c r="ACC237" s="513"/>
      <c r="ACD237" s="513"/>
      <c r="ACE237" s="513"/>
      <c r="ACF237" s="513"/>
      <c r="ACG237" s="513"/>
      <c r="ACH237" s="513"/>
      <c r="ACI237" s="513"/>
      <c r="ACJ237" s="513"/>
      <c r="ACK237" s="513"/>
      <c r="ACL237" s="513"/>
      <c r="ACM237" s="513"/>
      <c r="ACN237" s="513"/>
      <c r="ACO237" s="513"/>
      <c r="ACP237" s="513"/>
      <c r="ACQ237" s="513"/>
      <c r="ACR237" s="513"/>
      <c r="ACS237" s="513"/>
      <c r="ACT237" s="513"/>
      <c r="ACU237" s="513"/>
      <c r="ACV237" s="513"/>
      <c r="ACW237" s="513"/>
      <c r="ACX237" s="513"/>
      <c r="ACY237" s="513"/>
      <c r="ACZ237" s="513"/>
      <c r="ADA237" s="513"/>
      <c r="ADB237" s="513"/>
      <c r="ADC237" s="513"/>
      <c r="ADD237" s="513"/>
      <c r="ADE237" s="513"/>
      <c r="ADF237" s="513"/>
      <c r="ADG237" s="513"/>
      <c r="ADH237" s="513"/>
      <c r="ADI237" s="513"/>
      <c r="ADJ237" s="513"/>
      <c r="ADK237" s="513"/>
      <c r="ADL237" s="513"/>
      <c r="ADM237" s="513"/>
      <c r="ADN237" s="513"/>
      <c r="ADO237" s="513"/>
      <c r="ADP237" s="513"/>
      <c r="ADQ237" s="513"/>
      <c r="ADR237" s="513"/>
      <c r="ADS237" s="513"/>
      <c r="ADT237" s="513"/>
      <c r="ADU237" s="513"/>
      <c r="ADV237" s="513"/>
      <c r="ADW237" s="513"/>
      <c r="ADX237" s="513"/>
      <c r="ADY237" s="513"/>
      <c r="ADZ237" s="513"/>
      <c r="AEA237" s="513"/>
      <c r="AEB237" s="513"/>
      <c r="AEC237" s="513"/>
      <c r="AED237" s="513"/>
      <c r="AEE237" s="513"/>
      <c r="AEF237" s="513"/>
      <c r="AEG237" s="513"/>
      <c r="AEH237" s="513"/>
      <c r="AEI237" s="513"/>
      <c r="AEJ237" s="513"/>
      <c r="AEK237" s="513"/>
      <c r="AEL237" s="513"/>
      <c r="AEM237" s="513"/>
      <c r="AEN237" s="513"/>
      <c r="AEO237" s="513"/>
      <c r="AEP237" s="513"/>
      <c r="AEQ237" s="513"/>
      <c r="AER237" s="513"/>
      <c r="AES237" s="513"/>
      <c r="AET237" s="513"/>
      <c r="AEU237" s="513"/>
      <c r="AEV237" s="513"/>
      <c r="AEW237" s="513"/>
      <c r="AEX237" s="513"/>
      <c r="AEY237" s="513"/>
      <c r="AEZ237" s="513"/>
      <c r="AFA237" s="513"/>
      <c r="AFB237" s="513"/>
      <c r="AFC237" s="513"/>
      <c r="AFD237" s="513"/>
      <c r="AFE237" s="513"/>
      <c r="AFF237" s="513"/>
      <c r="AFG237" s="513"/>
      <c r="AFH237" s="513"/>
      <c r="AFI237" s="513"/>
      <c r="AFJ237" s="513"/>
      <c r="AFK237" s="513"/>
      <c r="AFL237" s="513"/>
      <c r="AFM237" s="513"/>
      <c r="AFN237" s="513"/>
      <c r="AFO237" s="513"/>
      <c r="AFP237" s="513"/>
      <c r="AFQ237" s="513"/>
      <c r="AFR237" s="513"/>
      <c r="AFS237" s="513"/>
      <c r="AFT237" s="513"/>
      <c r="AFU237" s="513"/>
      <c r="AFV237" s="513"/>
      <c r="AFW237" s="513"/>
      <c r="AFX237" s="513"/>
      <c r="AFY237" s="513"/>
      <c r="AFZ237" s="513"/>
      <c r="AGA237" s="513"/>
      <c r="AGB237" s="513"/>
      <c r="AGC237" s="513"/>
      <c r="AGD237" s="513"/>
      <c r="AGE237" s="513"/>
      <c r="AGF237" s="513"/>
      <c r="AGG237" s="513"/>
      <c r="AGH237" s="513"/>
      <c r="AGI237" s="513"/>
      <c r="AGJ237" s="513"/>
      <c r="AGK237" s="513"/>
      <c r="AGL237" s="513"/>
      <c r="AGM237" s="513"/>
      <c r="AGN237" s="513"/>
      <c r="AGO237" s="513"/>
      <c r="AGP237" s="513"/>
      <c r="AGQ237" s="513"/>
      <c r="AGR237" s="513"/>
      <c r="AGS237" s="513"/>
      <c r="AGT237" s="513"/>
      <c r="AGU237" s="513"/>
      <c r="AGV237" s="513"/>
      <c r="AGW237" s="513"/>
      <c r="AGX237" s="513"/>
      <c r="AGY237" s="513"/>
      <c r="AGZ237" s="513"/>
      <c r="AHA237" s="513"/>
      <c r="AHB237" s="513"/>
      <c r="AHC237" s="513"/>
      <c r="AHD237" s="513"/>
      <c r="AHE237" s="513"/>
      <c r="AHF237" s="513"/>
      <c r="AHG237" s="513"/>
      <c r="AHH237" s="513"/>
      <c r="AHI237" s="513"/>
      <c r="AHJ237" s="513"/>
      <c r="AHK237" s="513"/>
      <c r="AHL237" s="513"/>
      <c r="AHM237" s="513"/>
      <c r="AHN237" s="513"/>
      <c r="AHO237" s="513"/>
      <c r="AHP237" s="513"/>
      <c r="AHQ237" s="513"/>
      <c r="AHR237" s="513"/>
      <c r="AHS237" s="513"/>
      <c r="AHT237" s="513"/>
      <c r="AHU237" s="513"/>
      <c r="AHV237" s="513"/>
      <c r="AHW237" s="513"/>
      <c r="AHX237" s="513"/>
      <c r="AHY237" s="513"/>
      <c r="AHZ237" s="513"/>
      <c r="AIA237" s="513"/>
      <c r="AIB237" s="513"/>
      <c r="AIC237" s="513"/>
      <c r="AID237" s="513"/>
      <c r="AIE237" s="513"/>
      <c r="AIF237" s="513"/>
      <c r="AIG237" s="513"/>
      <c r="AIH237" s="513"/>
      <c r="AII237" s="513"/>
      <c r="AIJ237" s="513"/>
      <c r="AIK237" s="513"/>
      <c r="AIL237" s="513"/>
      <c r="AIM237" s="513"/>
      <c r="AIN237" s="513"/>
      <c r="AIO237" s="513"/>
      <c r="AIP237" s="513"/>
      <c r="AIQ237" s="513"/>
      <c r="AIR237" s="513"/>
      <c r="AIS237" s="513"/>
      <c r="AIT237" s="513"/>
      <c r="AIU237" s="513"/>
      <c r="AIV237" s="513"/>
      <c r="AIW237" s="513"/>
      <c r="AIX237" s="513"/>
      <c r="AIY237" s="513"/>
      <c r="AIZ237" s="513"/>
      <c r="AJA237" s="513"/>
      <c r="AJB237" s="513"/>
      <c r="AJC237" s="513"/>
      <c r="AJD237" s="513"/>
      <c r="AJE237" s="513"/>
      <c r="AJF237" s="513"/>
      <c r="AJG237" s="513"/>
      <c r="AJH237" s="513"/>
      <c r="AJI237" s="513"/>
      <c r="AJJ237" s="513"/>
      <c r="AJK237" s="513"/>
      <c r="AJL237" s="513"/>
      <c r="AJM237" s="513"/>
      <c r="AJN237" s="513"/>
      <c r="AJO237" s="513"/>
      <c r="AJP237" s="513"/>
      <c r="AJQ237" s="513"/>
      <c r="AJR237" s="513"/>
      <c r="AJS237" s="513"/>
      <c r="AJT237" s="513"/>
      <c r="AJU237" s="513"/>
      <c r="AJV237" s="513"/>
      <c r="AJW237" s="513"/>
      <c r="AJX237" s="513"/>
      <c r="AJY237" s="513"/>
      <c r="AJZ237" s="513"/>
      <c r="AKA237" s="513"/>
      <c r="AKB237" s="513"/>
      <c r="AKC237" s="513"/>
      <c r="AKD237" s="513"/>
      <c r="AKE237" s="513"/>
      <c r="AKF237" s="513"/>
      <c r="AKG237" s="513"/>
      <c r="AKH237" s="513"/>
      <c r="AKI237" s="513"/>
      <c r="AKJ237" s="513"/>
      <c r="AKK237" s="513"/>
      <c r="AKL237" s="513"/>
      <c r="AKM237" s="513"/>
      <c r="AKN237" s="513"/>
      <c r="AKO237" s="513"/>
      <c r="AKP237" s="513"/>
      <c r="AKQ237" s="513"/>
      <c r="AKR237" s="513"/>
      <c r="AKS237" s="513"/>
      <c r="AKT237" s="513"/>
      <c r="AKU237" s="513"/>
      <c r="AKV237" s="513"/>
      <c r="AKW237" s="513"/>
      <c r="AKX237" s="513"/>
      <c r="AKY237" s="513"/>
      <c r="AKZ237" s="513"/>
      <c r="ALA237" s="513"/>
      <c r="ALB237" s="513"/>
      <c r="ALC237" s="513"/>
      <c r="ALD237" s="513"/>
      <c r="ALE237" s="513"/>
      <c r="ALF237" s="513"/>
      <c r="ALG237" s="513"/>
      <c r="ALH237" s="513"/>
      <c r="ALI237" s="513"/>
      <c r="ALJ237" s="513"/>
      <c r="ALK237" s="513"/>
      <c r="ALL237" s="513"/>
      <c r="ALM237" s="513"/>
      <c r="ALN237" s="513"/>
      <c r="ALO237" s="513"/>
      <c r="ALP237" s="513"/>
      <c r="ALQ237" s="513"/>
      <c r="ALR237" s="513"/>
      <c r="ALS237" s="513"/>
      <c r="ALT237" s="513"/>
      <c r="ALU237" s="513"/>
      <c r="ALV237" s="513"/>
      <c r="ALW237" s="513"/>
      <c r="ALX237" s="513"/>
      <c r="ALY237" s="513"/>
      <c r="ALZ237" s="513"/>
      <c r="AMA237" s="513"/>
      <c r="AMB237" s="513"/>
      <c r="AMC237" s="513"/>
      <c r="AMD237" s="513"/>
      <c r="AME237" s="513"/>
      <c r="AMF237" s="513"/>
      <c r="AMG237" s="513"/>
      <c r="AMH237" s="513"/>
      <c r="AMI237" s="513"/>
      <c r="AMJ237" s="513"/>
      <c r="AMK237" s="513"/>
      <c r="AML237" s="513"/>
      <c r="AMM237" s="513"/>
      <c r="AMN237" s="513"/>
      <c r="AMO237" s="513"/>
      <c r="AMP237" s="513"/>
      <c r="AMQ237" s="513"/>
      <c r="AMR237" s="513"/>
      <c r="AMS237" s="513"/>
      <c r="AMT237" s="513"/>
      <c r="AMU237" s="513"/>
      <c r="AMV237" s="513"/>
      <c r="AMW237" s="513"/>
      <c r="AMX237" s="513"/>
      <c r="AMY237" s="513"/>
      <c r="AMZ237" s="513"/>
      <c r="ANA237" s="513"/>
      <c r="ANB237" s="513"/>
      <c r="ANC237" s="513"/>
      <c r="AND237" s="513"/>
      <c r="ANE237" s="513"/>
      <c r="ANF237" s="513"/>
      <c r="ANG237" s="513"/>
      <c r="ANH237" s="513"/>
      <c r="ANI237" s="513"/>
      <c r="ANJ237" s="513"/>
      <c r="ANK237" s="513"/>
      <c r="ANL237" s="513"/>
      <c r="ANM237" s="513"/>
      <c r="ANN237" s="513"/>
      <c r="ANO237" s="513"/>
      <c r="ANP237" s="513"/>
      <c r="ANQ237" s="513"/>
      <c r="ANR237" s="513"/>
      <c r="ANS237" s="513"/>
      <c r="ANT237" s="513"/>
      <c r="ANU237" s="513"/>
      <c r="ANV237" s="513"/>
      <c r="ANW237" s="513"/>
      <c r="ANX237" s="513"/>
      <c r="ANY237" s="513"/>
      <c r="ANZ237" s="513"/>
      <c r="AOA237" s="513"/>
      <c r="AOB237" s="513"/>
      <c r="AOC237" s="513"/>
      <c r="AOD237" s="513"/>
      <c r="AOE237" s="513"/>
      <c r="AOF237" s="513"/>
      <c r="AOG237" s="513"/>
      <c r="AOH237" s="513"/>
      <c r="AOI237" s="513"/>
      <c r="AOJ237" s="513"/>
      <c r="AOK237" s="513"/>
      <c r="AOL237" s="513"/>
      <c r="AOM237" s="513"/>
      <c r="AON237" s="513"/>
      <c r="AOO237" s="513"/>
      <c r="AOP237" s="513"/>
      <c r="AOQ237" s="513"/>
      <c r="AOR237" s="513"/>
      <c r="AOS237" s="513"/>
      <c r="AOT237" s="513"/>
      <c r="AOU237" s="513"/>
      <c r="AOV237" s="513"/>
      <c r="AOW237" s="513"/>
      <c r="AOX237" s="513"/>
      <c r="AOY237" s="513"/>
      <c r="AOZ237" s="513"/>
      <c r="APA237" s="513"/>
      <c r="APB237" s="513"/>
      <c r="APC237" s="513"/>
      <c r="APD237" s="513"/>
      <c r="APE237" s="513"/>
      <c r="APF237" s="513"/>
      <c r="APG237" s="513"/>
      <c r="APH237" s="513"/>
      <c r="API237" s="513"/>
      <c r="APJ237" s="513"/>
      <c r="APK237" s="513"/>
      <c r="APL237" s="513"/>
      <c r="APM237" s="513"/>
      <c r="APN237" s="513"/>
      <c r="APO237" s="513"/>
      <c r="APP237" s="513"/>
      <c r="APQ237" s="513"/>
      <c r="APR237" s="513"/>
      <c r="APS237" s="513"/>
      <c r="APT237" s="513"/>
      <c r="APU237" s="513"/>
      <c r="APV237" s="513"/>
      <c r="APW237" s="513"/>
      <c r="APX237" s="513"/>
      <c r="APY237" s="513"/>
      <c r="APZ237" s="513"/>
      <c r="AQA237" s="513"/>
      <c r="AQB237" s="513"/>
      <c r="AQC237" s="513"/>
      <c r="AQD237" s="513"/>
      <c r="AQE237" s="513"/>
      <c r="AQF237" s="513"/>
      <c r="AQG237" s="513"/>
      <c r="AQH237" s="513"/>
      <c r="AQI237" s="513"/>
      <c r="AQJ237" s="513"/>
      <c r="AQK237" s="513"/>
      <c r="AQL237" s="513"/>
      <c r="AQM237" s="513"/>
      <c r="AQN237" s="513"/>
      <c r="AQO237" s="513"/>
      <c r="AQP237" s="513"/>
      <c r="AQQ237" s="513"/>
      <c r="AQR237" s="513"/>
      <c r="AQS237" s="513"/>
      <c r="AQT237" s="513"/>
      <c r="AQU237" s="513"/>
      <c r="AQV237" s="513"/>
      <c r="AQW237" s="513"/>
      <c r="AQX237" s="513"/>
      <c r="AQY237" s="513"/>
      <c r="AQZ237" s="513"/>
      <c r="ARA237" s="513"/>
      <c r="ARB237" s="513"/>
      <c r="ARC237" s="513"/>
      <c r="ARD237" s="513"/>
      <c r="ARE237" s="513"/>
      <c r="ARF237" s="513"/>
      <c r="ARG237" s="513"/>
      <c r="ARH237" s="513"/>
      <c r="ARI237" s="513"/>
      <c r="ARJ237" s="513"/>
      <c r="ARK237" s="513"/>
      <c r="ARL237" s="513"/>
      <c r="ARM237" s="513"/>
      <c r="ARN237" s="513"/>
      <c r="ARO237" s="513"/>
      <c r="ARP237" s="513"/>
      <c r="ARQ237" s="513"/>
      <c r="ARR237" s="513"/>
      <c r="ARS237" s="513"/>
      <c r="ART237" s="513"/>
      <c r="ARU237" s="513"/>
      <c r="ARV237" s="513"/>
      <c r="ARW237" s="513"/>
      <c r="ARX237" s="513"/>
      <c r="ARY237" s="513"/>
      <c r="ARZ237" s="513"/>
      <c r="ASA237" s="513"/>
      <c r="ASB237" s="513"/>
      <c r="ASC237" s="513"/>
      <c r="ASD237" s="513"/>
      <c r="ASE237" s="513"/>
      <c r="ASF237" s="513"/>
      <c r="ASG237" s="513"/>
      <c r="ASH237" s="513"/>
      <c r="ASI237" s="513"/>
      <c r="ASJ237" s="513"/>
      <c r="ASK237" s="513"/>
      <c r="ASL237" s="513"/>
      <c r="ASM237" s="513"/>
      <c r="ASN237" s="513"/>
      <c r="ASO237" s="513"/>
      <c r="ASP237" s="513"/>
      <c r="ASQ237" s="513"/>
      <c r="ASR237" s="513"/>
      <c r="ASS237" s="513"/>
      <c r="AST237" s="513"/>
      <c r="ASU237" s="513"/>
      <c r="ASV237" s="513"/>
      <c r="ASW237" s="513"/>
      <c r="ASX237" s="513"/>
      <c r="ASY237" s="513"/>
      <c r="ASZ237" s="513"/>
      <c r="ATA237" s="513"/>
      <c r="ATB237" s="513"/>
      <c r="ATC237" s="513"/>
      <c r="ATD237" s="513"/>
      <c r="ATE237" s="513"/>
      <c r="ATF237" s="513"/>
      <c r="ATG237" s="513"/>
      <c r="ATH237" s="513"/>
      <c r="ATI237" s="513"/>
      <c r="ATJ237" s="513"/>
      <c r="ATK237" s="513"/>
      <c r="ATL237" s="513"/>
      <c r="ATM237" s="513"/>
      <c r="ATN237" s="513"/>
      <c r="ATO237" s="513"/>
      <c r="ATP237" s="513"/>
      <c r="ATQ237" s="513"/>
      <c r="ATR237" s="513"/>
      <c r="ATS237" s="513"/>
      <c r="ATT237" s="513"/>
      <c r="ATU237" s="513"/>
      <c r="ATV237" s="513"/>
      <c r="ATW237" s="513"/>
      <c r="ATX237" s="513"/>
      <c r="ATY237" s="513"/>
      <c r="ATZ237" s="513"/>
      <c r="AUA237" s="513"/>
      <c r="AUB237" s="513"/>
      <c r="AUC237" s="513"/>
      <c r="AUD237" s="513"/>
      <c r="AUE237" s="513"/>
      <c r="AUF237" s="513"/>
      <c r="AUG237" s="513"/>
      <c r="AUH237" s="513"/>
      <c r="AUI237" s="513"/>
      <c r="AUJ237" s="513"/>
      <c r="AUK237" s="513"/>
      <c r="AUL237" s="513"/>
      <c r="AUM237" s="513"/>
      <c r="AUN237" s="513"/>
      <c r="AUO237" s="513"/>
      <c r="AUP237" s="513"/>
      <c r="AUQ237" s="513"/>
      <c r="AUR237" s="513"/>
      <c r="AUS237" s="513"/>
      <c r="AUT237" s="513"/>
      <c r="AUU237" s="513"/>
      <c r="AUV237" s="513"/>
      <c r="AUW237" s="513"/>
      <c r="AUX237" s="513"/>
      <c r="AUY237" s="513"/>
      <c r="AUZ237" s="513"/>
      <c r="AVA237" s="513"/>
      <c r="AVB237" s="513"/>
      <c r="AVC237" s="513"/>
      <c r="AVD237" s="513"/>
      <c r="AVE237" s="513"/>
      <c r="AVF237" s="513"/>
      <c r="AVG237" s="513"/>
      <c r="AVH237" s="513"/>
      <c r="AVI237" s="513"/>
      <c r="AVJ237" s="513"/>
      <c r="AVK237" s="513"/>
      <c r="AVL237" s="513"/>
      <c r="AVM237" s="513"/>
      <c r="AVN237" s="513"/>
      <c r="AVO237" s="513"/>
      <c r="AVP237" s="513"/>
      <c r="AVQ237" s="513"/>
      <c r="AVR237" s="513"/>
      <c r="AVS237" s="513"/>
      <c r="AVT237" s="513"/>
      <c r="AVU237" s="513"/>
      <c r="AVV237" s="513"/>
      <c r="AVW237" s="513"/>
      <c r="AVX237" s="513"/>
      <c r="AVY237" s="513"/>
      <c r="AVZ237" s="513"/>
      <c r="AWA237" s="513"/>
      <c r="AWB237" s="513"/>
      <c r="AWC237" s="513"/>
      <c r="AWD237" s="513"/>
      <c r="AWE237" s="513"/>
      <c r="AWF237" s="513"/>
      <c r="AWG237" s="513"/>
      <c r="AWH237" s="513"/>
      <c r="AWI237" s="513"/>
      <c r="AWJ237" s="513"/>
      <c r="AWK237" s="513"/>
      <c r="AWL237" s="513"/>
      <c r="AWM237" s="513"/>
      <c r="AWN237" s="513"/>
      <c r="AWO237" s="513"/>
      <c r="AWP237" s="513"/>
      <c r="AWQ237" s="513"/>
      <c r="AWR237" s="513"/>
      <c r="AWS237" s="513"/>
      <c r="AWT237" s="513"/>
      <c r="AWU237" s="513"/>
      <c r="AWV237" s="513"/>
      <c r="AWW237" s="513"/>
      <c r="AWX237" s="513"/>
      <c r="AWY237" s="513"/>
      <c r="AWZ237" s="513"/>
      <c r="AXA237" s="513"/>
      <c r="AXB237" s="513"/>
      <c r="AXC237" s="513"/>
      <c r="AXD237" s="513"/>
      <c r="AXE237" s="513"/>
      <c r="AXF237" s="513"/>
      <c r="AXG237" s="513"/>
      <c r="AXH237" s="513"/>
      <c r="AXI237" s="513"/>
      <c r="AXJ237" s="513"/>
      <c r="AXK237" s="513"/>
      <c r="AXL237" s="513"/>
      <c r="AXM237" s="513"/>
      <c r="AXN237" s="513"/>
      <c r="AXO237" s="513"/>
      <c r="AXP237" s="513"/>
      <c r="AXQ237" s="513"/>
      <c r="AXR237" s="513"/>
      <c r="AXS237" s="513"/>
      <c r="AXT237" s="513"/>
      <c r="AXU237" s="513"/>
      <c r="AXV237" s="513"/>
      <c r="AXW237" s="513"/>
      <c r="AXX237" s="513"/>
      <c r="AXY237" s="513"/>
      <c r="AXZ237" s="513"/>
      <c r="AYA237" s="513"/>
      <c r="AYB237" s="513"/>
      <c r="AYC237" s="513"/>
      <c r="AYD237" s="513"/>
      <c r="AYE237" s="513"/>
      <c r="AYF237" s="513"/>
      <c r="AYG237" s="513"/>
      <c r="AYH237" s="513"/>
      <c r="AYI237" s="513"/>
      <c r="AYJ237" s="513"/>
      <c r="AYK237" s="513"/>
      <c r="AYL237" s="513"/>
      <c r="AYM237" s="513"/>
      <c r="AYN237" s="513"/>
      <c r="AYO237" s="513"/>
      <c r="AYP237" s="513"/>
      <c r="AYQ237" s="513"/>
      <c r="AYR237" s="513"/>
      <c r="AYS237" s="513"/>
      <c r="AYT237" s="513"/>
      <c r="AYU237" s="513"/>
      <c r="AYV237" s="513"/>
      <c r="AYW237" s="513"/>
      <c r="AYX237" s="513"/>
      <c r="AYY237" s="513"/>
      <c r="AYZ237" s="513"/>
      <c r="AZA237" s="513"/>
      <c r="AZB237" s="513"/>
      <c r="AZC237" s="513"/>
      <c r="AZD237" s="513"/>
      <c r="AZE237" s="513"/>
      <c r="AZF237" s="513"/>
      <c r="AZG237" s="513"/>
      <c r="AZH237" s="513"/>
      <c r="AZI237" s="513"/>
      <c r="AZJ237" s="513"/>
      <c r="AZK237" s="513"/>
      <c r="AZL237" s="513"/>
      <c r="AZM237" s="513"/>
      <c r="AZN237" s="513"/>
      <c r="AZO237" s="513"/>
      <c r="AZP237" s="513"/>
      <c r="AZQ237" s="513"/>
      <c r="AZR237" s="513"/>
      <c r="AZS237" s="513"/>
      <c r="AZT237" s="513"/>
      <c r="AZU237" s="513"/>
      <c r="AZV237" s="513"/>
      <c r="AZW237" s="513"/>
      <c r="AZX237" s="513"/>
      <c r="AZY237" s="513"/>
      <c r="AZZ237" s="513"/>
      <c r="BAA237" s="513"/>
      <c r="BAB237" s="513"/>
      <c r="BAC237" s="513"/>
      <c r="BAD237" s="513"/>
      <c r="BAE237" s="513"/>
      <c r="BAF237" s="513"/>
      <c r="BAG237" s="513"/>
      <c r="BAH237" s="513"/>
      <c r="BAI237" s="513"/>
      <c r="BAJ237" s="513"/>
      <c r="BAK237" s="513"/>
      <c r="BAL237" s="513"/>
      <c r="BAM237" s="513"/>
      <c r="BAN237" s="513"/>
      <c r="BAO237" s="513"/>
      <c r="BAP237" s="513"/>
      <c r="BAQ237" s="513"/>
      <c r="BAR237" s="513"/>
      <c r="BAS237" s="513"/>
      <c r="BAT237" s="513"/>
      <c r="BAU237" s="513"/>
      <c r="BAV237" s="513"/>
      <c r="BAW237" s="513"/>
      <c r="BAX237" s="513"/>
      <c r="BAY237" s="513"/>
      <c r="BAZ237" s="513"/>
      <c r="BBA237" s="513"/>
      <c r="BBB237" s="513"/>
      <c r="BBC237" s="513"/>
      <c r="BBD237" s="513"/>
      <c r="BBE237" s="513"/>
      <c r="BBF237" s="513"/>
      <c r="BBG237" s="513"/>
      <c r="BBH237" s="513"/>
      <c r="BBI237" s="513"/>
      <c r="BBJ237" s="513"/>
      <c r="BBK237" s="513"/>
      <c r="BBL237" s="513"/>
      <c r="BBM237" s="513"/>
      <c r="BBN237" s="513"/>
      <c r="BBO237" s="513"/>
      <c r="BBP237" s="513"/>
      <c r="BBQ237" s="513"/>
      <c r="BBR237" s="513"/>
      <c r="BBS237" s="513"/>
      <c r="BBT237" s="513"/>
      <c r="BBU237" s="513"/>
      <c r="BBV237" s="513"/>
      <c r="BBW237" s="513"/>
      <c r="BBX237" s="513"/>
      <c r="BBY237" s="513"/>
      <c r="BBZ237" s="513"/>
      <c r="BCA237" s="513"/>
      <c r="BCB237" s="513"/>
      <c r="BCC237" s="513"/>
      <c r="BCD237" s="513"/>
      <c r="BCE237" s="513"/>
      <c r="BCF237" s="513"/>
      <c r="BCG237" s="513"/>
      <c r="BCH237" s="513"/>
      <c r="BCI237" s="513"/>
      <c r="BCJ237" s="513"/>
      <c r="BCK237" s="513"/>
      <c r="BCL237" s="513"/>
      <c r="BCM237" s="513"/>
      <c r="BCN237" s="513"/>
      <c r="BCO237" s="513"/>
      <c r="BCP237" s="513"/>
      <c r="BCQ237" s="513"/>
      <c r="BCR237" s="513"/>
      <c r="BCS237" s="513"/>
      <c r="BCT237" s="513"/>
      <c r="BCU237" s="513"/>
      <c r="BCV237" s="513"/>
      <c r="BCW237" s="513"/>
      <c r="BCX237" s="513"/>
      <c r="BCY237" s="513"/>
      <c r="BCZ237" s="513"/>
      <c r="BDA237" s="513"/>
      <c r="BDB237" s="513"/>
      <c r="BDC237" s="513"/>
      <c r="BDD237" s="513"/>
      <c r="BDE237" s="513"/>
      <c r="BDF237" s="513"/>
      <c r="BDG237" s="513"/>
      <c r="BDH237" s="513"/>
      <c r="BDI237" s="513"/>
      <c r="BDJ237" s="513"/>
      <c r="BDK237" s="513"/>
      <c r="BDL237" s="513"/>
      <c r="BDM237" s="513"/>
      <c r="BDN237" s="513"/>
      <c r="BDO237" s="513"/>
      <c r="BDP237" s="513"/>
      <c r="BDQ237" s="513"/>
      <c r="BDR237" s="513"/>
      <c r="BDS237" s="513"/>
      <c r="BDT237" s="513"/>
      <c r="BDU237" s="513"/>
      <c r="BDV237" s="513"/>
      <c r="BDW237" s="513"/>
      <c r="BDX237" s="513"/>
      <c r="BDY237" s="513"/>
      <c r="BDZ237" s="513"/>
      <c r="BEA237" s="513"/>
      <c r="BEB237" s="513"/>
      <c r="BEC237" s="513"/>
      <c r="BED237" s="513"/>
      <c r="BEE237" s="513"/>
      <c r="BEF237" s="513"/>
      <c r="BEG237" s="513"/>
      <c r="BEH237" s="513"/>
      <c r="BEI237" s="513"/>
      <c r="BEJ237" s="513"/>
      <c r="BEK237" s="513"/>
      <c r="BEL237" s="513"/>
      <c r="BEM237" s="513"/>
      <c r="BEN237" s="513"/>
      <c r="BEO237" s="513"/>
      <c r="BEP237" s="513"/>
      <c r="BEQ237" s="513"/>
      <c r="BER237" s="513"/>
      <c r="BES237" s="513"/>
      <c r="BET237" s="513"/>
      <c r="BEU237" s="513"/>
      <c r="BEV237" s="513"/>
      <c r="BEW237" s="513"/>
      <c r="BEX237" s="513"/>
      <c r="BEY237" s="513"/>
      <c r="BEZ237" s="513"/>
      <c r="BFA237" s="513"/>
      <c r="BFB237" s="513"/>
      <c r="BFC237" s="513"/>
      <c r="BFD237" s="513"/>
      <c r="BFE237" s="513"/>
      <c r="BFF237" s="513"/>
      <c r="BFG237" s="513"/>
      <c r="BFH237" s="513"/>
      <c r="BFI237" s="513"/>
      <c r="BFJ237" s="513"/>
      <c r="BFK237" s="513"/>
      <c r="BFL237" s="513"/>
      <c r="BFM237" s="513"/>
      <c r="BFN237" s="513"/>
      <c r="BFO237" s="513"/>
      <c r="BFP237" s="513"/>
      <c r="BFQ237" s="513"/>
      <c r="BFR237" s="513"/>
      <c r="BFS237" s="513"/>
      <c r="BFT237" s="513"/>
      <c r="BFU237" s="513"/>
      <c r="BFV237" s="513"/>
      <c r="BFW237" s="513"/>
      <c r="BFX237" s="513"/>
      <c r="BFY237" s="513"/>
      <c r="BFZ237" s="513"/>
      <c r="BGA237" s="513"/>
      <c r="BGB237" s="513"/>
      <c r="BGC237" s="513"/>
      <c r="BGD237" s="513"/>
      <c r="BGE237" s="513"/>
      <c r="BGF237" s="513"/>
      <c r="BGG237" s="513"/>
      <c r="BGH237" s="513"/>
      <c r="BGI237" s="513"/>
      <c r="BGJ237" s="513"/>
      <c r="BGK237" s="513"/>
      <c r="BGL237" s="513"/>
      <c r="BGM237" s="513"/>
      <c r="BGN237" s="513"/>
      <c r="BGO237" s="513"/>
      <c r="BGP237" s="513"/>
      <c r="BGQ237" s="513"/>
      <c r="BGR237" s="513"/>
      <c r="BGS237" s="513"/>
      <c r="BGT237" s="513"/>
      <c r="BGU237" s="513"/>
      <c r="BGV237" s="513"/>
      <c r="BGW237" s="513"/>
      <c r="BGX237" s="513"/>
      <c r="BGY237" s="513"/>
      <c r="BGZ237" s="513"/>
      <c r="BHA237" s="513"/>
      <c r="BHB237" s="513"/>
      <c r="BHC237" s="513"/>
      <c r="BHD237" s="513"/>
      <c r="BHE237" s="513"/>
      <c r="BHF237" s="513"/>
      <c r="BHG237" s="513"/>
      <c r="BHH237" s="513"/>
      <c r="BHI237" s="513"/>
      <c r="BHJ237" s="513"/>
      <c r="BHK237" s="513"/>
      <c r="BHL237" s="513"/>
      <c r="BHM237" s="513"/>
      <c r="BHN237" s="513"/>
      <c r="BHO237" s="513"/>
      <c r="BHP237" s="513"/>
      <c r="BHQ237" s="513"/>
      <c r="BHR237" s="513"/>
      <c r="BHS237" s="513"/>
      <c r="BHT237" s="513"/>
      <c r="BHU237" s="513"/>
      <c r="BHV237" s="513"/>
      <c r="BHW237" s="513"/>
      <c r="BHX237" s="513"/>
      <c r="BHY237" s="513"/>
      <c r="BHZ237" s="513"/>
      <c r="BIA237" s="513"/>
      <c r="BIB237" s="513"/>
      <c r="BIC237" s="513"/>
      <c r="BID237" s="513"/>
      <c r="BIE237" s="513"/>
      <c r="BIF237" s="513"/>
      <c r="BIG237" s="513"/>
      <c r="BIH237" s="513"/>
      <c r="BII237" s="513"/>
      <c r="BIJ237" s="513"/>
      <c r="BIK237" s="513"/>
      <c r="BIL237" s="513"/>
      <c r="BIM237" s="513"/>
      <c r="BIN237" s="513"/>
      <c r="BIO237" s="513"/>
      <c r="BIP237" s="513"/>
      <c r="BIQ237" s="513"/>
      <c r="BIR237" s="513"/>
      <c r="BIS237" s="513"/>
      <c r="BIT237" s="513"/>
      <c r="BIU237" s="513"/>
      <c r="BIV237" s="513"/>
      <c r="BIW237" s="513"/>
      <c r="BIX237" s="513"/>
      <c r="BIY237" s="513"/>
      <c r="BIZ237" s="513"/>
      <c r="BJA237" s="513"/>
      <c r="BJB237" s="513"/>
      <c r="BJC237" s="513"/>
      <c r="BJD237" s="513"/>
      <c r="BJE237" s="513"/>
      <c r="BJF237" s="513"/>
      <c r="BJG237" s="513"/>
      <c r="BJH237" s="513"/>
      <c r="BJI237" s="513"/>
      <c r="BJJ237" s="513"/>
      <c r="BJK237" s="513"/>
      <c r="BJL237" s="513"/>
      <c r="BJM237" s="513"/>
      <c r="BJN237" s="513"/>
      <c r="BJO237" s="513"/>
      <c r="BJP237" s="513"/>
      <c r="BJQ237" s="513"/>
      <c r="BJR237" s="513"/>
      <c r="BJS237" s="513"/>
      <c r="BJT237" s="513"/>
      <c r="BJU237" s="513"/>
      <c r="BJV237" s="513"/>
      <c r="BJW237" s="513"/>
      <c r="BJX237" s="513"/>
      <c r="BJY237" s="513"/>
      <c r="BJZ237" s="513"/>
      <c r="BKA237" s="513"/>
      <c r="BKB237" s="513"/>
      <c r="BKC237" s="513"/>
      <c r="BKD237" s="513"/>
      <c r="BKE237" s="513"/>
      <c r="BKF237" s="513"/>
      <c r="BKG237" s="513"/>
      <c r="BKH237" s="513"/>
      <c r="BKI237" s="513"/>
      <c r="BKJ237" s="513"/>
      <c r="BKK237" s="513"/>
      <c r="BKL237" s="513"/>
      <c r="BKM237" s="513"/>
      <c r="BKN237" s="513"/>
      <c r="BKO237" s="513"/>
      <c r="BKP237" s="513"/>
      <c r="BKQ237" s="513"/>
      <c r="BKR237" s="513"/>
      <c r="BKS237" s="513"/>
      <c r="BKT237" s="513"/>
      <c r="BKU237" s="513"/>
      <c r="BKV237" s="513"/>
      <c r="BKW237" s="513"/>
      <c r="BKX237" s="513"/>
      <c r="BKY237" s="513"/>
      <c r="BKZ237" s="513"/>
      <c r="BLA237" s="513"/>
      <c r="BLB237" s="513"/>
      <c r="BLC237" s="513"/>
      <c r="BLD237" s="513"/>
      <c r="BLE237" s="513"/>
      <c r="BLF237" s="513"/>
      <c r="BLG237" s="513"/>
      <c r="BLH237" s="513"/>
      <c r="BLI237" s="513"/>
      <c r="BLJ237" s="513"/>
      <c r="BLK237" s="513"/>
      <c r="BLL237" s="513"/>
      <c r="BLM237" s="513"/>
      <c r="BLN237" s="513"/>
      <c r="BLO237" s="513"/>
      <c r="BLP237" s="513"/>
      <c r="BLQ237" s="513"/>
      <c r="BLR237" s="513"/>
      <c r="BLS237" s="513"/>
      <c r="BLT237" s="513"/>
      <c r="BLU237" s="513"/>
      <c r="BLV237" s="513"/>
      <c r="BLW237" s="513"/>
      <c r="BLX237" s="513"/>
      <c r="BLY237" s="513"/>
      <c r="BLZ237" s="513"/>
      <c r="BMA237" s="513"/>
      <c r="BMB237" s="513"/>
      <c r="BMC237" s="513"/>
      <c r="BMD237" s="513"/>
      <c r="BME237" s="513"/>
      <c r="BMF237" s="513"/>
      <c r="BMG237" s="513"/>
      <c r="BMH237" s="513"/>
      <c r="BMI237" s="513"/>
      <c r="BMJ237" s="513"/>
      <c r="BMK237" s="513"/>
      <c r="BML237" s="513"/>
      <c r="BMM237" s="513"/>
      <c r="BMN237" s="513"/>
      <c r="BMO237" s="513"/>
      <c r="BMP237" s="513"/>
      <c r="BMQ237" s="513"/>
      <c r="BMR237" s="513"/>
      <c r="BMS237" s="513"/>
      <c r="BMT237" s="513"/>
      <c r="BMU237" s="513"/>
      <c r="BMV237" s="513"/>
      <c r="BMW237" s="513"/>
      <c r="BMX237" s="513"/>
      <c r="BMY237" s="513"/>
      <c r="BMZ237" s="513"/>
      <c r="BNA237" s="513"/>
      <c r="BNB237" s="513"/>
      <c r="BNC237" s="513"/>
      <c r="BND237" s="513"/>
      <c r="BNE237" s="513"/>
      <c r="BNF237" s="513"/>
      <c r="BNG237" s="513"/>
      <c r="BNH237" s="513"/>
      <c r="BNI237" s="513"/>
      <c r="BNJ237" s="513"/>
      <c r="BNK237" s="513"/>
      <c r="BNL237" s="513"/>
      <c r="BNM237" s="513"/>
      <c r="BNN237" s="513"/>
      <c r="BNO237" s="513"/>
      <c r="BNP237" s="513"/>
      <c r="BNQ237" s="513"/>
      <c r="BNR237" s="513"/>
      <c r="BNS237" s="513"/>
      <c r="BNT237" s="513"/>
      <c r="BNU237" s="513"/>
      <c r="BNV237" s="513"/>
      <c r="BNW237" s="513"/>
      <c r="BNX237" s="513"/>
      <c r="BNY237" s="513"/>
      <c r="BNZ237" s="513"/>
      <c r="BOA237" s="513"/>
      <c r="BOB237" s="513"/>
      <c r="BOC237" s="513"/>
      <c r="BOD237" s="513"/>
      <c r="BOE237" s="513"/>
      <c r="BOF237" s="513"/>
      <c r="BOG237" s="513"/>
      <c r="BOH237" s="513"/>
      <c r="BOI237" s="513"/>
      <c r="BOJ237" s="513"/>
      <c r="BOK237" s="513"/>
      <c r="BOL237" s="513"/>
      <c r="BOM237" s="513"/>
      <c r="BON237" s="513"/>
      <c r="BOO237" s="513"/>
      <c r="BOP237" s="513"/>
      <c r="BOQ237" s="513"/>
      <c r="BOR237" s="513"/>
      <c r="BOS237" s="513"/>
      <c r="BOT237" s="513"/>
      <c r="BOU237" s="513"/>
      <c r="BOV237" s="513"/>
      <c r="BOW237" s="513"/>
      <c r="BOX237" s="513"/>
      <c r="BOY237" s="513"/>
      <c r="BOZ237" s="513"/>
      <c r="BPA237" s="513"/>
      <c r="BPB237" s="513"/>
      <c r="BPC237" s="513"/>
      <c r="BPD237" s="513"/>
      <c r="BPE237" s="513"/>
      <c r="BPF237" s="513"/>
      <c r="BPG237" s="513"/>
      <c r="BPH237" s="513"/>
      <c r="BPI237" s="513"/>
      <c r="BPJ237" s="513"/>
      <c r="BPK237" s="513"/>
      <c r="BPL237" s="513"/>
      <c r="BPM237" s="513"/>
      <c r="BPN237" s="513"/>
      <c r="BPO237" s="513"/>
      <c r="BPP237" s="513"/>
      <c r="BPQ237" s="513"/>
      <c r="BPR237" s="513"/>
      <c r="BPS237" s="513"/>
      <c r="BPT237" s="513"/>
      <c r="BPU237" s="513"/>
      <c r="BPV237" s="513"/>
      <c r="BPW237" s="513"/>
      <c r="BPX237" s="513"/>
      <c r="BPY237" s="513"/>
      <c r="BPZ237" s="513"/>
      <c r="BQA237" s="513"/>
      <c r="BQB237" s="513"/>
      <c r="BQC237" s="513"/>
      <c r="BQD237" s="513"/>
      <c r="BQE237" s="513"/>
      <c r="BQF237" s="513"/>
      <c r="BQG237" s="513"/>
      <c r="BQH237" s="513"/>
      <c r="BQI237" s="513"/>
      <c r="BQJ237" s="513"/>
      <c r="BQK237" s="513"/>
      <c r="BQL237" s="513"/>
      <c r="BQM237" s="513"/>
      <c r="BQN237" s="513"/>
      <c r="BQO237" s="513"/>
      <c r="BQP237" s="513"/>
      <c r="BQQ237" s="513"/>
      <c r="BQR237" s="513"/>
      <c r="BQS237" s="513"/>
      <c r="BQT237" s="513"/>
      <c r="BQU237" s="513"/>
      <c r="BQV237" s="513"/>
      <c r="BQW237" s="513"/>
      <c r="BQX237" s="513"/>
      <c r="BQY237" s="513"/>
      <c r="BQZ237" s="513"/>
      <c r="BRA237" s="513"/>
      <c r="BRB237" s="513"/>
      <c r="BRC237" s="513"/>
      <c r="BRD237" s="513"/>
      <c r="BRE237" s="513"/>
      <c r="BRF237" s="513"/>
      <c r="BRG237" s="513"/>
      <c r="BRH237" s="513"/>
      <c r="BRI237" s="513"/>
      <c r="BRJ237" s="513"/>
      <c r="BRK237" s="513"/>
      <c r="BRL237" s="513"/>
      <c r="BRM237" s="513"/>
      <c r="BRN237" s="513"/>
      <c r="BRO237" s="513"/>
      <c r="BRP237" s="513"/>
      <c r="BRQ237" s="513"/>
      <c r="BRR237" s="513"/>
      <c r="BRS237" s="513"/>
      <c r="BRT237" s="513"/>
      <c r="BRU237" s="513"/>
      <c r="BRV237" s="513"/>
      <c r="BRW237" s="513"/>
      <c r="BRX237" s="513"/>
      <c r="BRY237" s="513"/>
      <c r="BRZ237" s="513"/>
      <c r="BSA237" s="513"/>
      <c r="BSB237" s="513"/>
      <c r="BSC237" s="513"/>
      <c r="BSD237" s="513"/>
      <c r="BSE237" s="513"/>
      <c r="BSF237" s="513"/>
      <c r="BSG237" s="513"/>
      <c r="BSH237" s="513"/>
      <c r="BSI237" s="513"/>
      <c r="BSJ237" s="513"/>
      <c r="BSK237" s="513"/>
      <c r="BSL237" s="513"/>
      <c r="BSM237" s="513"/>
      <c r="BSN237" s="513"/>
      <c r="BSO237" s="513"/>
      <c r="BSP237" s="513"/>
      <c r="BSQ237" s="513"/>
      <c r="BSR237" s="513"/>
      <c r="BSS237" s="513"/>
      <c r="BST237" s="513"/>
      <c r="BSU237" s="513"/>
      <c r="BSV237" s="513"/>
      <c r="BSW237" s="513"/>
      <c r="BSX237" s="513"/>
      <c r="BSY237" s="513"/>
      <c r="BSZ237" s="513"/>
      <c r="BTA237" s="513"/>
      <c r="BTB237" s="513"/>
      <c r="BTC237" s="513"/>
      <c r="BTD237" s="513"/>
      <c r="BTE237" s="513"/>
      <c r="BTF237" s="513"/>
      <c r="BTG237" s="513"/>
      <c r="BTH237" s="513"/>
      <c r="BTI237" s="513"/>
      <c r="BTJ237" s="513"/>
      <c r="BTK237" s="513"/>
      <c r="BTL237" s="513"/>
      <c r="BTM237" s="513"/>
      <c r="BTN237" s="513"/>
      <c r="BTO237" s="513"/>
      <c r="BTP237" s="513"/>
      <c r="BTQ237" s="513"/>
      <c r="BTR237" s="513"/>
      <c r="BTS237" s="513"/>
      <c r="BTT237" s="513"/>
      <c r="BTU237" s="513"/>
      <c r="BTV237" s="513"/>
      <c r="BTW237" s="513"/>
      <c r="BTX237" s="513"/>
      <c r="BTY237" s="513"/>
      <c r="BTZ237" s="513"/>
      <c r="BUA237" s="513"/>
      <c r="BUB237" s="513"/>
      <c r="BUC237" s="513"/>
      <c r="BUD237" s="513"/>
      <c r="BUE237" s="513"/>
      <c r="BUF237" s="513"/>
      <c r="BUG237" s="513"/>
      <c r="BUH237" s="513"/>
      <c r="BUI237" s="513"/>
      <c r="BUJ237" s="513"/>
      <c r="BUK237" s="513"/>
      <c r="BUL237" s="513"/>
      <c r="BUM237" s="513"/>
      <c r="BUN237" s="513"/>
      <c r="BUO237" s="513"/>
      <c r="BUP237" s="513"/>
      <c r="BUQ237" s="513"/>
      <c r="BUR237" s="513"/>
      <c r="BUS237" s="513"/>
      <c r="BUT237" s="513"/>
      <c r="BUU237" s="513"/>
      <c r="BUV237" s="513"/>
      <c r="BUW237" s="513"/>
      <c r="BUX237" s="513"/>
      <c r="BUY237" s="513"/>
      <c r="BUZ237" s="513"/>
      <c r="BVA237" s="513"/>
      <c r="BVB237" s="513"/>
      <c r="BVC237" s="513"/>
      <c r="BVD237" s="513"/>
      <c r="BVE237" s="513"/>
      <c r="BVF237" s="513"/>
      <c r="BVG237" s="513"/>
      <c r="BVH237" s="513"/>
      <c r="BVI237" s="513"/>
      <c r="BVJ237" s="513"/>
      <c r="BVK237" s="513"/>
      <c r="BVL237" s="513"/>
      <c r="BVM237" s="513"/>
      <c r="BVN237" s="513"/>
      <c r="BVO237" s="513"/>
      <c r="BVP237" s="513"/>
      <c r="BVQ237" s="513"/>
      <c r="BVR237" s="513"/>
      <c r="BVS237" s="513"/>
      <c r="BVT237" s="513"/>
      <c r="BVU237" s="513"/>
      <c r="BVV237" s="513"/>
      <c r="BVW237" s="513"/>
      <c r="BVX237" s="513"/>
      <c r="BVY237" s="513"/>
      <c r="BVZ237" s="513"/>
      <c r="BWA237" s="513"/>
      <c r="BWB237" s="513"/>
      <c r="BWC237" s="513"/>
      <c r="BWD237" s="513"/>
      <c r="BWE237" s="513"/>
      <c r="BWF237" s="513"/>
      <c r="BWG237" s="513"/>
      <c r="BWH237" s="513"/>
      <c r="BWI237" s="513"/>
      <c r="BWJ237" s="513"/>
      <c r="BWK237" s="513"/>
      <c r="BWL237" s="513"/>
      <c r="BWM237" s="513"/>
      <c r="BWN237" s="513"/>
      <c r="BWO237" s="513"/>
      <c r="BWP237" s="513"/>
      <c r="BWQ237" s="513"/>
    </row>
    <row r="238" spans="1:1967" ht="102" customHeight="1">
      <c r="A238" s="9" t="s">
        <v>6228</v>
      </c>
      <c r="B238" s="100" t="s">
        <v>97</v>
      </c>
      <c r="C238" s="9" t="s">
        <v>733</v>
      </c>
      <c r="D238" s="3" t="s">
        <v>231</v>
      </c>
      <c r="E238" s="3" t="s">
        <v>212</v>
      </c>
      <c r="F238" s="53"/>
      <c r="G238" s="3" t="s">
        <v>385</v>
      </c>
      <c r="H238" s="20">
        <v>0.5</v>
      </c>
      <c r="I238" s="34">
        <v>470000000</v>
      </c>
      <c r="J238" s="21" t="s">
        <v>1316</v>
      </c>
      <c r="K238" s="19" t="s">
        <v>3424</v>
      </c>
      <c r="L238" s="137" t="s">
        <v>3404</v>
      </c>
      <c r="M238" s="140" t="s">
        <v>383</v>
      </c>
      <c r="N238" s="358" t="s">
        <v>8847</v>
      </c>
      <c r="O238" s="3" t="s">
        <v>1368</v>
      </c>
      <c r="P238" s="7" t="s">
        <v>1340</v>
      </c>
      <c r="Q238" s="3" t="s">
        <v>1188</v>
      </c>
      <c r="R238" s="77">
        <v>228</v>
      </c>
      <c r="S238" s="18">
        <v>4651.4399999999996</v>
      </c>
      <c r="T238" s="83">
        <v>0</v>
      </c>
      <c r="U238" s="83">
        <f t="shared" si="52"/>
        <v>0</v>
      </c>
      <c r="V238" s="9" t="s">
        <v>1327</v>
      </c>
      <c r="W238" s="147" t="s">
        <v>1396</v>
      </c>
      <c r="X238" s="9" t="s">
        <v>9073</v>
      </c>
      <c r="Y238" s="513"/>
      <c r="Z238" s="513"/>
      <c r="AA238" s="513"/>
      <c r="AB238" s="513"/>
      <c r="AC238" s="513"/>
      <c r="AD238" s="513"/>
      <c r="AE238" s="513"/>
      <c r="AF238" s="513"/>
      <c r="AG238" s="513"/>
      <c r="AH238" s="513"/>
      <c r="AI238" s="513"/>
      <c r="AJ238" s="513"/>
      <c r="AK238" s="513"/>
      <c r="AL238" s="513"/>
      <c r="AM238" s="513"/>
      <c r="AN238" s="513"/>
      <c r="AO238" s="513"/>
      <c r="AP238" s="513"/>
      <c r="AQ238" s="513"/>
      <c r="AR238" s="513"/>
      <c r="AS238" s="513"/>
      <c r="AT238" s="513"/>
      <c r="AU238" s="513"/>
      <c r="AV238" s="513"/>
      <c r="AW238" s="513"/>
      <c r="AX238" s="513"/>
      <c r="AY238" s="513"/>
      <c r="AZ238" s="513"/>
      <c r="BA238" s="513"/>
      <c r="BB238" s="513"/>
      <c r="BC238" s="513"/>
      <c r="BD238" s="513"/>
      <c r="BE238" s="513"/>
      <c r="BF238" s="513"/>
      <c r="BG238" s="513"/>
      <c r="BH238" s="513"/>
      <c r="BI238" s="513"/>
      <c r="BJ238" s="513"/>
      <c r="BK238" s="513"/>
      <c r="BL238" s="513"/>
      <c r="BM238" s="513"/>
      <c r="BN238" s="513"/>
      <c r="BO238" s="513"/>
      <c r="BP238" s="513"/>
      <c r="BQ238" s="513"/>
      <c r="BR238" s="513"/>
      <c r="BS238" s="513"/>
      <c r="BT238" s="513"/>
      <c r="BU238" s="513"/>
      <c r="BV238" s="513"/>
      <c r="BW238" s="513"/>
      <c r="BX238" s="513"/>
      <c r="BY238" s="513"/>
      <c r="BZ238" s="513"/>
      <c r="CA238" s="513"/>
      <c r="CB238" s="513"/>
      <c r="CC238" s="513"/>
      <c r="CD238" s="513"/>
      <c r="CE238" s="513"/>
      <c r="CF238" s="513"/>
      <c r="CG238" s="513"/>
      <c r="CH238" s="513"/>
      <c r="CI238" s="513"/>
      <c r="CJ238" s="513"/>
      <c r="CK238" s="513"/>
      <c r="CL238" s="513"/>
      <c r="CM238" s="513"/>
      <c r="CN238" s="513"/>
      <c r="CO238" s="513"/>
      <c r="CP238" s="513"/>
      <c r="CQ238" s="513"/>
      <c r="CR238" s="513"/>
      <c r="CS238" s="513"/>
      <c r="CT238" s="513"/>
      <c r="CU238" s="513"/>
      <c r="CV238" s="513"/>
      <c r="CW238" s="513"/>
      <c r="CX238" s="513"/>
      <c r="CY238" s="513"/>
      <c r="CZ238" s="513"/>
      <c r="DA238" s="513"/>
      <c r="DB238" s="513"/>
      <c r="DC238" s="513"/>
      <c r="DD238" s="513"/>
      <c r="DE238" s="513"/>
      <c r="DF238" s="513"/>
      <c r="DG238" s="513"/>
      <c r="DH238" s="513"/>
      <c r="DI238" s="513"/>
      <c r="DJ238" s="513"/>
      <c r="DK238" s="513"/>
      <c r="DL238" s="513"/>
      <c r="DM238" s="513"/>
      <c r="DN238" s="513"/>
      <c r="DO238" s="513"/>
      <c r="DP238" s="513"/>
      <c r="DQ238" s="513"/>
      <c r="DR238" s="513"/>
      <c r="DS238" s="513"/>
      <c r="DT238" s="513"/>
      <c r="DU238" s="513"/>
      <c r="DV238" s="513"/>
      <c r="DW238" s="513"/>
      <c r="DX238" s="513"/>
      <c r="DY238" s="513"/>
      <c r="DZ238" s="513"/>
      <c r="EA238" s="513"/>
      <c r="EB238" s="513"/>
      <c r="EC238" s="513"/>
      <c r="ED238" s="513"/>
      <c r="EE238" s="513"/>
      <c r="EF238" s="513"/>
      <c r="EG238" s="513"/>
      <c r="EH238" s="513"/>
      <c r="EI238" s="513"/>
      <c r="EJ238" s="513"/>
      <c r="EK238" s="513"/>
      <c r="EL238" s="513"/>
      <c r="EM238" s="513"/>
      <c r="EN238" s="513"/>
      <c r="EO238" s="513"/>
      <c r="EP238" s="513"/>
      <c r="EQ238" s="513"/>
      <c r="ER238" s="513"/>
      <c r="ES238" s="513"/>
      <c r="ET238" s="513"/>
      <c r="EU238" s="513"/>
      <c r="EV238" s="513"/>
      <c r="EW238" s="513"/>
      <c r="EX238" s="513"/>
      <c r="EY238" s="513"/>
      <c r="EZ238" s="513"/>
      <c r="FA238" s="513"/>
      <c r="FB238" s="513"/>
      <c r="FC238" s="513"/>
      <c r="FD238" s="513"/>
      <c r="FE238" s="513"/>
      <c r="FF238" s="513"/>
      <c r="FG238" s="513"/>
      <c r="FH238" s="513"/>
      <c r="FI238" s="513"/>
      <c r="FJ238" s="513"/>
      <c r="FK238" s="513"/>
      <c r="FL238" s="513"/>
      <c r="FM238" s="513"/>
      <c r="FN238" s="513"/>
      <c r="FO238" s="513"/>
      <c r="FP238" s="513"/>
      <c r="FQ238" s="513"/>
      <c r="FR238" s="513"/>
      <c r="FS238" s="513"/>
      <c r="FT238" s="513"/>
      <c r="FU238" s="513"/>
      <c r="FV238" s="513"/>
      <c r="FW238" s="513"/>
      <c r="FX238" s="513"/>
      <c r="FY238" s="513"/>
      <c r="FZ238" s="513"/>
      <c r="GA238" s="513"/>
      <c r="GB238" s="513"/>
      <c r="GC238" s="513"/>
      <c r="GD238" s="513"/>
      <c r="GE238" s="513"/>
      <c r="GF238" s="513"/>
      <c r="GG238" s="513"/>
      <c r="GH238" s="513"/>
      <c r="GI238" s="513"/>
      <c r="GJ238" s="513"/>
      <c r="GK238" s="513"/>
      <c r="GL238" s="513"/>
      <c r="GM238" s="513"/>
      <c r="GN238" s="513"/>
      <c r="GO238" s="513"/>
      <c r="GP238" s="513"/>
      <c r="GQ238" s="513"/>
      <c r="GR238" s="513"/>
      <c r="GS238" s="513"/>
      <c r="GT238" s="513"/>
      <c r="GU238" s="513"/>
      <c r="GV238" s="513"/>
      <c r="GW238" s="513"/>
      <c r="GX238" s="513"/>
      <c r="GY238" s="513"/>
      <c r="GZ238" s="513"/>
      <c r="HA238" s="513"/>
      <c r="HB238" s="513"/>
      <c r="HC238" s="513"/>
      <c r="HD238" s="513"/>
      <c r="HE238" s="513"/>
      <c r="HF238" s="513"/>
      <c r="HG238" s="513"/>
      <c r="HH238" s="513"/>
      <c r="HI238" s="513"/>
      <c r="HJ238" s="513"/>
      <c r="HK238" s="513"/>
      <c r="HL238" s="513"/>
      <c r="HM238" s="513"/>
      <c r="HN238" s="513"/>
      <c r="HO238" s="513"/>
      <c r="HP238" s="513"/>
      <c r="HQ238" s="513"/>
      <c r="HR238" s="513"/>
      <c r="HS238" s="513"/>
      <c r="HT238" s="513"/>
      <c r="HU238" s="513"/>
      <c r="HV238" s="513"/>
      <c r="HW238" s="513"/>
      <c r="HX238" s="513"/>
      <c r="HY238" s="513"/>
      <c r="HZ238" s="513"/>
      <c r="IA238" s="513"/>
      <c r="IB238" s="513"/>
      <c r="IC238" s="513"/>
      <c r="ID238" s="513"/>
      <c r="IE238" s="513"/>
      <c r="IF238" s="513"/>
      <c r="IG238" s="513"/>
      <c r="IH238" s="513"/>
      <c r="II238" s="513"/>
      <c r="IJ238" s="513"/>
      <c r="IK238" s="513"/>
      <c r="IL238" s="513"/>
      <c r="IM238" s="513"/>
      <c r="IN238" s="513"/>
      <c r="IO238" s="513"/>
      <c r="IP238" s="513"/>
      <c r="IQ238" s="513"/>
      <c r="IR238" s="513"/>
      <c r="IS238" s="513"/>
      <c r="IT238" s="513"/>
      <c r="IU238" s="513"/>
      <c r="IV238" s="513"/>
      <c r="IW238" s="513"/>
      <c r="IX238" s="513"/>
      <c r="IY238" s="513"/>
      <c r="IZ238" s="513"/>
      <c r="JA238" s="513"/>
      <c r="JB238" s="513"/>
      <c r="JC238" s="513"/>
      <c r="JD238" s="513"/>
      <c r="JE238" s="513"/>
      <c r="JF238" s="513"/>
      <c r="JG238" s="513"/>
      <c r="JH238" s="513"/>
      <c r="JI238" s="513"/>
      <c r="JJ238" s="513"/>
      <c r="JK238" s="513"/>
      <c r="JL238" s="513"/>
      <c r="JM238" s="513"/>
      <c r="JN238" s="513"/>
      <c r="JO238" s="513"/>
      <c r="JP238" s="513"/>
      <c r="JQ238" s="513"/>
      <c r="JR238" s="513"/>
      <c r="JS238" s="513"/>
      <c r="JT238" s="513"/>
      <c r="JU238" s="513"/>
      <c r="JV238" s="513"/>
      <c r="JW238" s="513"/>
      <c r="JX238" s="513"/>
      <c r="JY238" s="513"/>
      <c r="JZ238" s="513"/>
      <c r="KA238" s="513"/>
      <c r="KB238" s="513"/>
      <c r="KC238" s="513"/>
      <c r="KD238" s="513"/>
      <c r="KE238" s="513"/>
      <c r="KF238" s="513"/>
      <c r="KG238" s="513"/>
      <c r="KH238" s="513"/>
      <c r="KI238" s="513"/>
      <c r="KJ238" s="513"/>
      <c r="KK238" s="513"/>
      <c r="KL238" s="513"/>
      <c r="KM238" s="513"/>
      <c r="KN238" s="513"/>
      <c r="KO238" s="513"/>
      <c r="KP238" s="513"/>
      <c r="KQ238" s="513"/>
      <c r="KR238" s="513"/>
      <c r="KS238" s="513"/>
      <c r="KT238" s="513"/>
      <c r="KU238" s="513"/>
      <c r="KV238" s="513"/>
      <c r="KW238" s="513"/>
      <c r="KX238" s="513"/>
      <c r="KY238" s="513"/>
      <c r="KZ238" s="513"/>
      <c r="LA238" s="513"/>
      <c r="LB238" s="513"/>
      <c r="LC238" s="513"/>
      <c r="LD238" s="513"/>
      <c r="LE238" s="513"/>
      <c r="LF238" s="513"/>
      <c r="LG238" s="513"/>
      <c r="LH238" s="513"/>
      <c r="LI238" s="513"/>
      <c r="LJ238" s="513"/>
      <c r="LK238" s="513"/>
      <c r="LL238" s="513"/>
      <c r="LM238" s="513"/>
      <c r="LN238" s="513"/>
      <c r="LO238" s="513"/>
      <c r="LP238" s="513"/>
      <c r="LQ238" s="513"/>
      <c r="LR238" s="513"/>
      <c r="LS238" s="513"/>
      <c r="LT238" s="513"/>
      <c r="LU238" s="513"/>
      <c r="LV238" s="513"/>
      <c r="LW238" s="513"/>
      <c r="LX238" s="513"/>
      <c r="LY238" s="513"/>
      <c r="LZ238" s="513"/>
      <c r="MA238" s="513"/>
      <c r="MB238" s="513"/>
      <c r="MC238" s="513"/>
      <c r="MD238" s="513"/>
      <c r="ME238" s="513"/>
      <c r="MF238" s="513"/>
      <c r="MG238" s="513"/>
      <c r="MH238" s="513"/>
      <c r="MI238" s="513"/>
      <c r="MJ238" s="513"/>
      <c r="MK238" s="513"/>
      <c r="ML238" s="513"/>
      <c r="MM238" s="513"/>
      <c r="MN238" s="513"/>
      <c r="MO238" s="513"/>
      <c r="MP238" s="513"/>
      <c r="MQ238" s="513"/>
      <c r="MR238" s="513"/>
      <c r="MS238" s="513"/>
      <c r="MT238" s="513"/>
      <c r="MU238" s="513"/>
      <c r="MV238" s="513"/>
      <c r="MW238" s="513"/>
      <c r="MX238" s="513"/>
      <c r="MY238" s="513"/>
      <c r="MZ238" s="513"/>
      <c r="NA238" s="513"/>
      <c r="NB238" s="513"/>
      <c r="NC238" s="513"/>
      <c r="ND238" s="513"/>
      <c r="NE238" s="513"/>
      <c r="NF238" s="513"/>
      <c r="NG238" s="513"/>
      <c r="NH238" s="513"/>
      <c r="NI238" s="513"/>
      <c r="NJ238" s="513"/>
      <c r="NK238" s="513"/>
      <c r="NL238" s="513"/>
      <c r="NM238" s="513"/>
      <c r="NN238" s="513"/>
      <c r="NO238" s="513"/>
      <c r="NP238" s="513"/>
      <c r="NQ238" s="513"/>
      <c r="NR238" s="513"/>
      <c r="NS238" s="513"/>
      <c r="NT238" s="513"/>
      <c r="NU238" s="513"/>
      <c r="NV238" s="513"/>
      <c r="NW238" s="513"/>
      <c r="NX238" s="513"/>
      <c r="NY238" s="513"/>
      <c r="NZ238" s="513"/>
      <c r="OA238" s="513"/>
      <c r="OB238" s="513"/>
      <c r="OC238" s="513"/>
      <c r="OD238" s="513"/>
      <c r="OE238" s="513"/>
      <c r="OF238" s="513"/>
      <c r="OG238" s="513"/>
      <c r="OH238" s="513"/>
      <c r="OI238" s="513"/>
      <c r="OJ238" s="513"/>
      <c r="OK238" s="513"/>
      <c r="OL238" s="513"/>
      <c r="OM238" s="513"/>
      <c r="ON238" s="513"/>
      <c r="OO238" s="513"/>
      <c r="OP238" s="513"/>
      <c r="OQ238" s="513"/>
      <c r="OR238" s="513"/>
      <c r="OS238" s="513"/>
      <c r="OT238" s="513"/>
      <c r="OU238" s="513"/>
      <c r="OV238" s="513"/>
      <c r="OW238" s="513"/>
      <c r="OX238" s="513"/>
      <c r="OY238" s="513"/>
      <c r="OZ238" s="513"/>
      <c r="PA238" s="513"/>
      <c r="PB238" s="513"/>
      <c r="PC238" s="513"/>
      <c r="PD238" s="513"/>
      <c r="PE238" s="513"/>
      <c r="PF238" s="513"/>
      <c r="PG238" s="513"/>
      <c r="PH238" s="513"/>
      <c r="PI238" s="513"/>
      <c r="PJ238" s="513"/>
      <c r="PK238" s="513"/>
      <c r="PL238" s="513"/>
      <c r="PM238" s="513"/>
      <c r="PN238" s="513"/>
      <c r="PO238" s="513"/>
      <c r="PP238" s="513"/>
      <c r="PQ238" s="513"/>
      <c r="PR238" s="513"/>
      <c r="PS238" s="513"/>
      <c r="PT238" s="513"/>
      <c r="PU238" s="513"/>
      <c r="PV238" s="513"/>
      <c r="PW238" s="513"/>
      <c r="PX238" s="513"/>
      <c r="PY238" s="513"/>
      <c r="PZ238" s="513"/>
      <c r="QA238" s="513"/>
      <c r="QB238" s="513"/>
      <c r="QC238" s="513"/>
      <c r="QD238" s="513"/>
      <c r="QE238" s="513"/>
      <c r="QF238" s="513"/>
      <c r="QG238" s="513"/>
      <c r="QH238" s="513"/>
      <c r="QI238" s="513"/>
      <c r="QJ238" s="513"/>
      <c r="QK238" s="513"/>
      <c r="QL238" s="513"/>
      <c r="QM238" s="513"/>
      <c r="QN238" s="513"/>
      <c r="QO238" s="513"/>
      <c r="QP238" s="513"/>
      <c r="QQ238" s="513"/>
      <c r="QR238" s="513"/>
      <c r="QS238" s="513"/>
      <c r="QT238" s="513"/>
      <c r="QU238" s="513"/>
      <c r="QV238" s="513"/>
      <c r="QW238" s="513"/>
      <c r="QX238" s="513"/>
      <c r="QY238" s="513"/>
      <c r="QZ238" s="513"/>
      <c r="RA238" s="513"/>
      <c r="RB238" s="513"/>
      <c r="RC238" s="513"/>
      <c r="RD238" s="513"/>
      <c r="RE238" s="513"/>
      <c r="RF238" s="513"/>
      <c r="RG238" s="513"/>
      <c r="RH238" s="513"/>
      <c r="RI238" s="513"/>
      <c r="RJ238" s="513"/>
      <c r="RK238" s="513"/>
      <c r="RL238" s="513"/>
      <c r="RM238" s="513"/>
      <c r="RN238" s="513"/>
      <c r="RO238" s="513"/>
      <c r="RP238" s="513"/>
      <c r="RQ238" s="513"/>
      <c r="RR238" s="513"/>
      <c r="RS238" s="513"/>
      <c r="RT238" s="513"/>
      <c r="RU238" s="513"/>
      <c r="RV238" s="513"/>
      <c r="RW238" s="513"/>
      <c r="RX238" s="513"/>
      <c r="RY238" s="513"/>
      <c r="RZ238" s="513"/>
      <c r="SA238" s="513"/>
      <c r="SB238" s="513"/>
      <c r="SC238" s="513"/>
      <c r="SD238" s="513"/>
      <c r="SE238" s="513"/>
      <c r="SF238" s="513"/>
      <c r="SG238" s="513"/>
      <c r="SH238" s="513"/>
      <c r="SI238" s="513"/>
      <c r="SJ238" s="513"/>
      <c r="SK238" s="513"/>
      <c r="SL238" s="513"/>
      <c r="SM238" s="513"/>
      <c r="SN238" s="513"/>
      <c r="SO238" s="513"/>
      <c r="SP238" s="513"/>
      <c r="SQ238" s="513"/>
      <c r="SR238" s="513"/>
      <c r="SS238" s="513"/>
      <c r="ST238" s="513"/>
      <c r="SU238" s="513"/>
      <c r="SV238" s="513"/>
      <c r="SW238" s="513"/>
      <c r="SX238" s="513"/>
      <c r="SY238" s="513"/>
      <c r="SZ238" s="513"/>
      <c r="TA238" s="513"/>
      <c r="TB238" s="513"/>
      <c r="TC238" s="513"/>
      <c r="TD238" s="513"/>
      <c r="TE238" s="513"/>
      <c r="TF238" s="513"/>
      <c r="TG238" s="513"/>
      <c r="TH238" s="513"/>
      <c r="TI238" s="513"/>
      <c r="TJ238" s="513"/>
      <c r="TK238" s="513"/>
      <c r="TL238" s="513"/>
      <c r="TM238" s="513"/>
      <c r="TN238" s="513"/>
      <c r="TO238" s="513"/>
      <c r="TP238" s="513"/>
      <c r="TQ238" s="513"/>
      <c r="TR238" s="513"/>
      <c r="TS238" s="513"/>
      <c r="TT238" s="513"/>
      <c r="TU238" s="513"/>
      <c r="TV238" s="513"/>
      <c r="TW238" s="513"/>
      <c r="TX238" s="513"/>
      <c r="TY238" s="513"/>
      <c r="TZ238" s="513"/>
      <c r="UA238" s="513"/>
      <c r="UB238" s="513"/>
      <c r="UC238" s="513"/>
      <c r="UD238" s="513"/>
      <c r="UE238" s="513"/>
      <c r="UF238" s="513"/>
      <c r="UG238" s="513"/>
      <c r="UH238" s="513"/>
      <c r="UI238" s="513"/>
      <c r="UJ238" s="513"/>
      <c r="UK238" s="513"/>
      <c r="UL238" s="513"/>
      <c r="UM238" s="513"/>
      <c r="UN238" s="513"/>
      <c r="UO238" s="513"/>
      <c r="UP238" s="513"/>
      <c r="UQ238" s="513"/>
      <c r="UR238" s="513"/>
      <c r="US238" s="513"/>
      <c r="UT238" s="513"/>
      <c r="UU238" s="513"/>
      <c r="UV238" s="513"/>
      <c r="UW238" s="513"/>
      <c r="UX238" s="513"/>
      <c r="UY238" s="513"/>
      <c r="UZ238" s="513"/>
      <c r="VA238" s="513"/>
      <c r="VB238" s="513"/>
      <c r="VC238" s="513"/>
      <c r="VD238" s="513"/>
      <c r="VE238" s="513"/>
      <c r="VF238" s="513"/>
      <c r="VG238" s="513"/>
      <c r="VH238" s="513"/>
      <c r="VI238" s="513"/>
      <c r="VJ238" s="513"/>
      <c r="VK238" s="513"/>
      <c r="VL238" s="513"/>
      <c r="VM238" s="513"/>
      <c r="VN238" s="513"/>
      <c r="VO238" s="513"/>
      <c r="VP238" s="513"/>
      <c r="VQ238" s="513"/>
      <c r="VR238" s="513"/>
      <c r="VS238" s="513"/>
      <c r="VT238" s="513"/>
      <c r="VU238" s="513"/>
      <c r="VV238" s="513"/>
      <c r="VW238" s="513"/>
      <c r="VX238" s="513"/>
      <c r="VY238" s="513"/>
      <c r="VZ238" s="513"/>
      <c r="WA238" s="513"/>
      <c r="WB238" s="513"/>
      <c r="WC238" s="513"/>
      <c r="WD238" s="513"/>
      <c r="WE238" s="513"/>
      <c r="WF238" s="513"/>
      <c r="WG238" s="513"/>
      <c r="WH238" s="513"/>
      <c r="WI238" s="513"/>
      <c r="WJ238" s="513"/>
      <c r="WK238" s="513"/>
      <c r="WL238" s="513"/>
      <c r="WM238" s="513"/>
      <c r="WN238" s="513"/>
      <c r="WO238" s="513"/>
      <c r="WP238" s="513"/>
      <c r="WQ238" s="513"/>
      <c r="WR238" s="513"/>
      <c r="WS238" s="513"/>
      <c r="WT238" s="513"/>
      <c r="WU238" s="513"/>
      <c r="WV238" s="513"/>
      <c r="WW238" s="513"/>
      <c r="WX238" s="513"/>
      <c r="WY238" s="513"/>
      <c r="WZ238" s="513"/>
      <c r="XA238" s="513"/>
      <c r="XB238" s="513"/>
      <c r="XC238" s="513"/>
      <c r="XD238" s="513"/>
      <c r="XE238" s="513"/>
      <c r="XF238" s="513"/>
      <c r="XG238" s="513"/>
      <c r="XH238" s="513"/>
      <c r="XI238" s="513"/>
      <c r="XJ238" s="513"/>
      <c r="XK238" s="513"/>
      <c r="XL238" s="513"/>
      <c r="XM238" s="513"/>
      <c r="XN238" s="513"/>
      <c r="XO238" s="513"/>
      <c r="XP238" s="513"/>
      <c r="XQ238" s="513"/>
      <c r="XR238" s="513"/>
      <c r="XS238" s="513"/>
      <c r="XT238" s="513"/>
      <c r="XU238" s="513"/>
      <c r="XV238" s="513"/>
      <c r="XW238" s="513"/>
      <c r="XX238" s="513"/>
      <c r="XY238" s="513"/>
      <c r="XZ238" s="513"/>
      <c r="YA238" s="513"/>
      <c r="YB238" s="513"/>
      <c r="YC238" s="513"/>
      <c r="YD238" s="513"/>
      <c r="YE238" s="513"/>
      <c r="YF238" s="513"/>
      <c r="YG238" s="513"/>
      <c r="YH238" s="513"/>
      <c r="YI238" s="513"/>
      <c r="YJ238" s="513"/>
      <c r="YK238" s="513"/>
      <c r="YL238" s="513"/>
      <c r="YM238" s="513"/>
      <c r="YN238" s="513"/>
      <c r="YO238" s="513"/>
      <c r="YP238" s="513"/>
      <c r="YQ238" s="513"/>
      <c r="YR238" s="513"/>
      <c r="YS238" s="513"/>
      <c r="YT238" s="513"/>
      <c r="YU238" s="513"/>
      <c r="YV238" s="513"/>
      <c r="YW238" s="513"/>
      <c r="YX238" s="513"/>
      <c r="YY238" s="513"/>
      <c r="YZ238" s="513"/>
      <c r="ZA238" s="513"/>
      <c r="ZB238" s="513"/>
      <c r="ZC238" s="513"/>
      <c r="ZD238" s="513"/>
      <c r="ZE238" s="513"/>
      <c r="ZF238" s="513"/>
      <c r="ZG238" s="513"/>
      <c r="ZH238" s="513"/>
      <c r="ZI238" s="513"/>
      <c r="ZJ238" s="513"/>
      <c r="ZK238" s="513"/>
      <c r="ZL238" s="513"/>
      <c r="ZM238" s="513"/>
      <c r="ZN238" s="513"/>
      <c r="ZO238" s="513"/>
      <c r="ZP238" s="513"/>
      <c r="ZQ238" s="513"/>
      <c r="ZR238" s="513"/>
      <c r="ZS238" s="513"/>
      <c r="ZT238" s="513"/>
      <c r="ZU238" s="513"/>
      <c r="ZV238" s="513"/>
      <c r="ZW238" s="513"/>
      <c r="ZX238" s="513"/>
      <c r="ZY238" s="513"/>
      <c r="ZZ238" s="513"/>
      <c r="AAA238" s="513"/>
      <c r="AAB238" s="513"/>
      <c r="AAC238" s="513"/>
      <c r="AAD238" s="513"/>
      <c r="AAE238" s="513"/>
      <c r="AAF238" s="513"/>
      <c r="AAG238" s="513"/>
      <c r="AAH238" s="513"/>
      <c r="AAI238" s="513"/>
      <c r="AAJ238" s="513"/>
      <c r="AAK238" s="513"/>
      <c r="AAL238" s="513"/>
      <c r="AAM238" s="513"/>
      <c r="AAN238" s="513"/>
      <c r="AAO238" s="513"/>
      <c r="AAP238" s="513"/>
      <c r="AAQ238" s="513"/>
      <c r="AAR238" s="513"/>
      <c r="AAS238" s="513"/>
      <c r="AAT238" s="513"/>
      <c r="AAU238" s="513"/>
      <c r="AAV238" s="513"/>
      <c r="AAW238" s="513"/>
      <c r="AAX238" s="513"/>
      <c r="AAY238" s="513"/>
      <c r="AAZ238" s="513"/>
      <c r="ABA238" s="513"/>
      <c r="ABB238" s="513"/>
      <c r="ABC238" s="513"/>
      <c r="ABD238" s="513"/>
      <c r="ABE238" s="513"/>
      <c r="ABF238" s="513"/>
      <c r="ABG238" s="513"/>
      <c r="ABH238" s="513"/>
      <c r="ABI238" s="513"/>
      <c r="ABJ238" s="513"/>
      <c r="ABK238" s="513"/>
      <c r="ABL238" s="513"/>
      <c r="ABM238" s="513"/>
      <c r="ABN238" s="513"/>
      <c r="ABO238" s="513"/>
      <c r="ABP238" s="513"/>
      <c r="ABQ238" s="513"/>
      <c r="ABR238" s="513"/>
      <c r="ABS238" s="513"/>
      <c r="ABT238" s="513"/>
      <c r="ABU238" s="513"/>
      <c r="ABV238" s="513"/>
      <c r="ABW238" s="513"/>
      <c r="ABX238" s="513"/>
      <c r="ABY238" s="513"/>
      <c r="ABZ238" s="513"/>
      <c r="ACA238" s="513"/>
      <c r="ACB238" s="513"/>
      <c r="ACC238" s="513"/>
      <c r="ACD238" s="513"/>
      <c r="ACE238" s="513"/>
      <c r="ACF238" s="513"/>
      <c r="ACG238" s="513"/>
      <c r="ACH238" s="513"/>
      <c r="ACI238" s="513"/>
      <c r="ACJ238" s="513"/>
      <c r="ACK238" s="513"/>
      <c r="ACL238" s="513"/>
      <c r="ACM238" s="513"/>
      <c r="ACN238" s="513"/>
      <c r="ACO238" s="513"/>
      <c r="ACP238" s="513"/>
      <c r="ACQ238" s="513"/>
      <c r="ACR238" s="513"/>
      <c r="ACS238" s="513"/>
      <c r="ACT238" s="513"/>
      <c r="ACU238" s="513"/>
      <c r="ACV238" s="513"/>
      <c r="ACW238" s="513"/>
      <c r="ACX238" s="513"/>
      <c r="ACY238" s="513"/>
      <c r="ACZ238" s="513"/>
      <c r="ADA238" s="513"/>
      <c r="ADB238" s="513"/>
      <c r="ADC238" s="513"/>
      <c r="ADD238" s="513"/>
      <c r="ADE238" s="513"/>
      <c r="ADF238" s="513"/>
      <c r="ADG238" s="513"/>
      <c r="ADH238" s="513"/>
      <c r="ADI238" s="513"/>
      <c r="ADJ238" s="513"/>
      <c r="ADK238" s="513"/>
      <c r="ADL238" s="513"/>
      <c r="ADM238" s="513"/>
      <c r="ADN238" s="513"/>
      <c r="ADO238" s="513"/>
      <c r="ADP238" s="513"/>
      <c r="ADQ238" s="513"/>
      <c r="ADR238" s="513"/>
      <c r="ADS238" s="513"/>
      <c r="ADT238" s="513"/>
      <c r="ADU238" s="513"/>
      <c r="ADV238" s="513"/>
      <c r="ADW238" s="513"/>
      <c r="ADX238" s="513"/>
      <c r="ADY238" s="513"/>
      <c r="ADZ238" s="513"/>
      <c r="AEA238" s="513"/>
      <c r="AEB238" s="513"/>
      <c r="AEC238" s="513"/>
      <c r="AED238" s="513"/>
      <c r="AEE238" s="513"/>
      <c r="AEF238" s="513"/>
      <c r="AEG238" s="513"/>
      <c r="AEH238" s="513"/>
      <c r="AEI238" s="513"/>
      <c r="AEJ238" s="513"/>
      <c r="AEK238" s="513"/>
      <c r="AEL238" s="513"/>
      <c r="AEM238" s="513"/>
      <c r="AEN238" s="513"/>
      <c r="AEO238" s="513"/>
      <c r="AEP238" s="513"/>
      <c r="AEQ238" s="513"/>
      <c r="AER238" s="513"/>
      <c r="AES238" s="513"/>
      <c r="AET238" s="513"/>
      <c r="AEU238" s="513"/>
      <c r="AEV238" s="513"/>
      <c r="AEW238" s="513"/>
      <c r="AEX238" s="513"/>
      <c r="AEY238" s="513"/>
      <c r="AEZ238" s="513"/>
      <c r="AFA238" s="513"/>
      <c r="AFB238" s="513"/>
      <c r="AFC238" s="513"/>
      <c r="AFD238" s="513"/>
      <c r="AFE238" s="513"/>
      <c r="AFF238" s="513"/>
      <c r="AFG238" s="513"/>
      <c r="AFH238" s="513"/>
      <c r="AFI238" s="513"/>
      <c r="AFJ238" s="513"/>
      <c r="AFK238" s="513"/>
      <c r="AFL238" s="513"/>
      <c r="AFM238" s="513"/>
      <c r="AFN238" s="513"/>
      <c r="AFO238" s="513"/>
      <c r="AFP238" s="513"/>
      <c r="AFQ238" s="513"/>
      <c r="AFR238" s="513"/>
      <c r="AFS238" s="513"/>
      <c r="AFT238" s="513"/>
      <c r="AFU238" s="513"/>
      <c r="AFV238" s="513"/>
      <c r="AFW238" s="513"/>
      <c r="AFX238" s="513"/>
      <c r="AFY238" s="513"/>
      <c r="AFZ238" s="513"/>
      <c r="AGA238" s="513"/>
      <c r="AGB238" s="513"/>
      <c r="AGC238" s="513"/>
      <c r="AGD238" s="513"/>
      <c r="AGE238" s="513"/>
      <c r="AGF238" s="513"/>
      <c r="AGG238" s="513"/>
      <c r="AGH238" s="513"/>
      <c r="AGI238" s="513"/>
      <c r="AGJ238" s="513"/>
      <c r="AGK238" s="513"/>
      <c r="AGL238" s="513"/>
      <c r="AGM238" s="513"/>
      <c r="AGN238" s="513"/>
      <c r="AGO238" s="513"/>
      <c r="AGP238" s="513"/>
      <c r="AGQ238" s="513"/>
      <c r="AGR238" s="513"/>
      <c r="AGS238" s="513"/>
      <c r="AGT238" s="513"/>
      <c r="AGU238" s="513"/>
      <c r="AGV238" s="513"/>
      <c r="AGW238" s="513"/>
      <c r="AGX238" s="513"/>
      <c r="AGY238" s="513"/>
      <c r="AGZ238" s="513"/>
      <c r="AHA238" s="513"/>
      <c r="AHB238" s="513"/>
      <c r="AHC238" s="513"/>
      <c r="AHD238" s="513"/>
      <c r="AHE238" s="513"/>
      <c r="AHF238" s="513"/>
      <c r="AHG238" s="513"/>
      <c r="AHH238" s="513"/>
      <c r="AHI238" s="513"/>
      <c r="AHJ238" s="513"/>
      <c r="AHK238" s="513"/>
      <c r="AHL238" s="513"/>
      <c r="AHM238" s="513"/>
      <c r="AHN238" s="513"/>
      <c r="AHO238" s="513"/>
      <c r="AHP238" s="513"/>
      <c r="AHQ238" s="513"/>
      <c r="AHR238" s="513"/>
      <c r="AHS238" s="513"/>
      <c r="AHT238" s="513"/>
      <c r="AHU238" s="513"/>
      <c r="AHV238" s="513"/>
      <c r="AHW238" s="513"/>
      <c r="AHX238" s="513"/>
      <c r="AHY238" s="513"/>
      <c r="AHZ238" s="513"/>
      <c r="AIA238" s="513"/>
      <c r="AIB238" s="513"/>
      <c r="AIC238" s="513"/>
      <c r="AID238" s="513"/>
      <c r="AIE238" s="513"/>
      <c r="AIF238" s="513"/>
      <c r="AIG238" s="513"/>
      <c r="AIH238" s="513"/>
      <c r="AII238" s="513"/>
      <c r="AIJ238" s="513"/>
      <c r="AIK238" s="513"/>
      <c r="AIL238" s="513"/>
      <c r="AIM238" s="513"/>
      <c r="AIN238" s="513"/>
      <c r="AIO238" s="513"/>
      <c r="AIP238" s="513"/>
      <c r="AIQ238" s="513"/>
      <c r="AIR238" s="513"/>
      <c r="AIS238" s="513"/>
      <c r="AIT238" s="513"/>
      <c r="AIU238" s="513"/>
      <c r="AIV238" s="513"/>
      <c r="AIW238" s="513"/>
      <c r="AIX238" s="513"/>
      <c r="AIY238" s="513"/>
      <c r="AIZ238" s="513"/>
      <c r="AJA238" s="513"/>
      <c r="AJB238" s="513"/>
      <c r="AJC238" s="513"/>
      <c r="AJD238" s="513"/>
      <c r="AJE238" s="513"/>
      <c r="AJF238" s="513"/>
      <c r="AJG238" s="513"/>
      <c r="AJH238" s="513"/>
      <c r="AJI238" s="513"/>
      <c r="AJJ238" s="513"/>
      <c r="AJK238" s="513"/>
      <c r="AJL238" s="513"/>
      <c r="AJM238" s="513"/>
      <c r="AJN238" s="513"/>
      <c r="AJO238" s="513"/>
      <c r="AJP238" s="513"/>
      <c r="AJQ238" s="513"/>
      <c r="AJR238" s="513"/>
      <c r="AJS238" s="513"/>
      <c r="AJT238" s="513"/>
      <c r="AJU238" s="513"/>
      <c r="AJV238" s="513"/>
      <c r="AJW238" s="513"/>
      <c r="AJX238" s="513"/>
      <c r="AJY238" s="513"/>
      <c r="AJZ238" s="513"/>
      <c r="AKA238" s="513"/>
      <c r="AKB238" s="513"/>
      <c r="AKC238" s="513"/>
      <c r="AKD238" s="513"/>
      <c r="AKE238" s="513"/>
      <c r="AKF238" s="513"/>
      <c r="AKG238" s="513"/>
      <c r="AKH238" s="513"/>
      <c r="AKI238" s="513"/>
      <c r="AKJ238" s="513"/>
      <c r="AKK238" s="513"/>
      <c r="AKL238" s="513"/>
      <c r="AKM238" s="513"/>
      <c r="AKN238" s="513"/>
      <c r="AKO238" s="513"/>
      <c r="AKP238" s="513"/>
      <c r="AKQ238" s="513"/>
      <c r="AKR238" s="513"/>
      <c r="AKS238" s="513"/>
      <c r="AKT238" s="513"/>
      <c r="AKU238" s="513"/>
      <c r="AKV238" s="513"/>
      <c r="AKW238" s="513"/>
      <c r="AKX238" s="513"/>
      <c r="AKY238" s="513"/>
      <c r="AKZ238" s="513"/>
      <c r="ALA238" s="513"/>
      <c r="ALB238" s="513"/>
      <c r="ALC238" s="513"/>
      <c r="ALD238" s="513"/>
      <c r="ALE238" s="513"/>
      <c r="ALF238" s="513"/>
      <c r="ALG238" s="513"/>
      <c r="ALH238" s="513"/>
      <c r="ALI238" s="513"/>
      <c r="ALJ238" s="513"/>
      <c r="ALK238" s="513"/>
      <c r="ALL238" s="513"/>
      <c r="ALM238" s="513"/>
      <c r="ALN238" s="513"/>
      <c r="ALO238" s="513"/>
      <c r="ALP238" s="513"/>
      <c r="ALQ238" s="513"/>
      <c r="ALR238" s="513"/>
      <c r="ALS238" s="513"/>
      <c r="ALT238" s="513"/>
      <c r="ALU238" s="513"/>
      <c r="ALV238" s="513"/>
      <c r="ALW238" s="513"/>
      <c r="ALX238" s="513"/>
      <c r="ALY238" s="513"/>
      <c r="ALZ238" s="513"/>
      <c r="AMA238" s="513"/>
      <c r="AMB238" s="513"/>
      <c r="AMC238" s="513"/>
      <c r="AMD238" s="513"/>
      <c r="AME238" s="513"/>
      <c r="AMF238" s="513"/>
      <c r="AMG238" s="513"/>
      <c r="AMH238" s="513"/>
      <c r="AMI238" s="513"/>
      <c r="AMJ238" s="513"/>
      <c r="AMK238" s="513"/>
      <c r="AML238" s="513"/>
      <c r="AMM238" s="513"/>
      <c r="AMN238" s="513"/>
      <c r="AMO238" s="513"/>
      <c r="AMP238" s="513"/>
      <c r="AMQ238" s="513"/>
      <c r="AMR238" s="513"/>
      <c r="AMS238" s="513"/>
      <c r="AMT238" s="513"/>
      <c r="AMU238" s="513"/>
      <c r="AMV238" s="513"/>
      <c r="AMW238" s="513"/>
      <c r="AMX238" s="513"/>
      <c r="AMY238" s="513"/>
      <c r="AMZ238" s="513"/>
      <c r="ANA238" s="513"/>
      <c r="ANB238" s="513"/>
      <c r="ANC238" s="513"/>
      <c r="AND238" s="513"/>
      <c r="ANE238" s="513"/>
      <c r="ANF238" s="513"/>
      <c r="ANG238" s="513"/>
      <c r="ANH238" s="513"/>
      <c r="ANI238" s="513"/>
      <c r="ANJ238" s="513"/>
      <c r="ANK238" s="513"/>
      <c r="ANL238" s="513"/>
      <c r="ANM238" s="513"/>
      <c r="ANN238" s="513"/>
      <c r="ANO238" s="513"/>
      <c r="ANP238" s="513"/>
      <c r="ANQ238" s="513"/>
      <c r="ANR238" s="513"/>
      <c r="ANS238" s="513"/>
      <c r="ANT238" s="513"/>
      <c r="ANU238" s="513"/>
      <c r="ANV238" s="513"/>
      <c r="ANW238" s="513"/>
      <c r="ANX238" s="513"/>
      <c r="ANY238" s="513"/>
      <c r="ANZ238" s="513"/>
      <c r="AOA238" s="513"/>
      <c r="AOB238" s="513"/>
      <c r="AOC238" s="513"/>
      <c r="AOD238" s="513"/>
      <c r="AOE238" s="513"/>
      <c r="AOF238" s="513"/>
      <c r="AOG238" s="513"/>
      <c r="AOH238" s="513"/>
      <c r="AOI238" s="513"/>
      <c r="AOJ238" s="513"/>
      <c r="AOK238" s="513"/>
      <c r="AOL238" s="513"/>
      <c r="AOM238" s="513"/>
      <c r="AON238" s="513"/>
      <c r="AOO238" s="513"/>
      <c r="AOP238" s="513"/>
      <c r="AOQ238" s="513"/>
      <c r="AOR238" s="513"/>
      <c r="AOS238" s="513"/>
      <c r="AOT238" s="513"/>
      <c r="AOU238" s="513"/>
      <c r="AOV238" s="513"/>
      <c r="AOW238" s="513"/>
      <c r="AOX238" s="513"/>
      <c r="AOY238" s="513"/>
      <c r="AOZ238" s="513"/>
      <c r="APA238" s="513"/>
      <c r="APB238" s="513"/>
      <c r="APC238" s="513"/>
      <c r="APD238" s="513"/>
      <c r="APE238" s="513"/>
      <c r="APF238" s="513"/>
      <c r="APG238" s="513"/>
      <c r="APH238" s="513"/>
      <c r="API238" s="513"/>
      <c r="APJ238" s="513"/>
      <c r="APK238" s="513"/>
      <c r="APL238" s="513"/>
      <c r="APM238" s="513"/>
      <c r="APN238" s="513"/>
      <c r="APO238" s="513"/>
      <c r="APP238" s="513"/>
      <c r="APQ238" s="513"/>
      <c r="APR238" s="513"/>
      <c r="APS238" s="513"/>
      <c r="APT238" s="513"/>
      <c r="APU238" s="513"/>
      <c r="APV238" s="513"/>
      <c r="APW238" s="513"/>
      <c r="APX238" s="513"/>
      <c r="APY238" s="513"/>
      <c r="APZ238" s="513"/>
      <c r="AQA238" s="513"/>
      <c r="AQB238" s="513"/>
      <c r="AQC238" s="513"/>
      <c r="AQD238" s="513"/>
      <c r="AQE238" s="513"/>
      <c r="AQF238" s="513"/>
      <c r="AQG238" s="513"/>
      <c r="AQH238" s="513"/>
      <c r="AQI238" s="513"/>
      <c r="AQJ238" s="513"/>
      <c r="AQK238" s="513"/>
      <c r="AQL238" s="513"/>
      <c r="AQM238" s="513"/>
      <c r="AQN238" s="513"/>
      <c r="AQO238" s="513"/>
      <c r="AQP238" s="513"/>
      <c r="AQQ238" s="513"/>
      <c r="AQR238" s="513"/>
      <c r="AQS238" s="513"/>
      <c r="AQT238" s="513"/>
      <c r="AQU238" s="513"/>
      <c r="AQV238" s="513"/>
      <c r="AQW238" s="513"/>
      <c r="AQX238" s="513"/>
      <c r="AQY238" s="513"/>
      <c r="AQZ238" s="513"/>
      <c r="ARA238" s="513"/>
      <c r="ARB238" s="513"/>
      <c r="ARC238" s="513"/>
      <c r="ARD238" s="513"/>
      <c r="ARE238" s="513"/>
      <c r="ARF238" s="513"/>
      <c r="ARG238" s="513"/>
      <c r="ARH238" s="513"/>
      <c r="ARI238" s="513"/>
      <c r="ARJ238" s="513"/>
      <c r="ARK238" s="513"/>
      <c r="ARL238" s="513"/>
      <c r="ARM238" s="513"/>
      <c r="ARN238" s="513"/>
      <c r="ARO238" s="513"/>
      <c r="ARP238" s="513"/>
      <c r="ARQ238" s="513"/>
      <c r="ARR238" s="513"/>
      <c r="ARS238" s="513"/>
      <c r="ART238" s="513"/>
      <c r="ARU238" s="513"/>
      <c r="ARV238" s="513"/>
      <c r="ARW238" s="513"/>
      <c r="ARX238" s="513"/>
      <c r="ARY238" s="513"/>
      <c r="ARZ238" s="513"/>
      <c r="ASA238" s="513"/>
      <c r="ASB238" s="513"/>
      <c r="ASC238" s="513"/>
      <c r="ASD238" s="513"/>
      <c r="ASE238" s="513"/>
      <c r="ASF238" s="513"/>
      <c r="ASG238" s="513"/>
      <c r="ASH238" s="513"/>
      <c r="ASI238" s="513"/>
      <c r="ASJ238" s="513"/>
      <c r="ASK238" s="513"/>
      <c r="ASL238" s="513"/>
      <c r="ASM238" s="513"/>
      <c r="ASN238" s="513"/>
      <c r="ASO238" s="513"/>
      <c r="ASP238" s="513"/>
      <c r="ASQ238" s="513"/>
      <c r="ASR238" s="513"/>
      <c r="ASS238" s="513"/>
      <c r="AST238" s="513"/>
      <c r="ASU238" s="513"/>
      <c r="ASV238" s="513"/>
      <c r="ASW238" s="513"/>
      <c r="ASX238" s="513"/>
      <c r="ASY238" s="513"/>
      <c r="ASZ238" s="513"/>
      <c r="ATA238" s="513"/>
      <c r="ATB238" s="513"/>
      <c r="ATC238" s="513"/>
      <c r="ATD238" s="513"/>
      <c r="ATE238" s="513"/>
      <c r="ATF238" s="513"/>
      <c r="ATG238" s="513"/>
      <c r="ATH238" s="513"/>
      <c r="ATI238" s="513"/>
      <c r="ATJ238" s="513"/>
      <c r="ATK238" s="513"/>
      <c r="ATL238" s="513"/>
      <c r="ATM238" s="513"/>
      <c r="ATN238" s="513"/>
      <c r="ATO238" s="513"/>
      <c r="ATP238" s="513"/>
      <c r="ATQ238" s="513"/>
      <c r="ATR238" s="513"/>
      <c r="ATS238" s="513"/>
      <c r="ATT238" s="513"/>
      <c r="ATU238" s="513"/>
      <c r="ATV238" s="513"/>
      <c r="ATW238" s="513"/>
      <c r="ATX238" s="513"/>
      <c r="ATY238" s="513"/>
      <c r="ATZ238" s="513"/>
      <c r="AUA238" s="513"/>
      <c r="AUB238" s="513"/>
      <c r="AUC238" s="513"/>
      <c r="AUD238" s="513"/>
      <c r="AUE238" s="513"/>
      <c r="AUF238" s="513"/>
      <c r="AUG238" s="513"/>
      <c r="AUH238" s="513"/>
      <c r="AUI238" s="513"/>
      <c r="AUJ238" s="513"/>
      <c r="AUK238" s="513"/>
      <c r="AUL238" s="513"/>
      <c r="AUM238" s="513"/>
      <c r="AUN238" s="513"/>
      <c r="AUO238" s="513"/>
      <c r="AUP238" s="513"/>
      <c r="AUQ238" s="513"/>
      <c r="AUR238" s="513"/>
      <c r="AUS238" s="513"/>
      <c r="AUT238" s="513"/>
      <c r="AUU238" s="513"/>
      <c r="AUV238" s="513"/>
      <c r="AUW238" s="513"/>
      <c r="AUX238" s="513"/>
      <c r="AUY238" s="513"/>
      <c r="AUZ238" s="513"/>
      <c r="AVA238" s="513"/>
      <c r="AVB238" s="513"/>
      <c r="AVC238" s="513"/>
      <c r="AVD238" s="513"/>
      <c r="AVE238" s="513"/>
      <c r="AVF238" s="513"/>
      <c r="AVG238" s="513"/>
      <c r="AVH238" s="513"/>
      <c r="AVI238" s="513"/>
      <c r="AVJ238" s="513"/>
      <c r="AVK238" s="513"/>
      <c r="AVL238" s="513"/>
      <c r="AVM238" s="513"/>
      <c r="AVN238" s="513"/>
      <c r="AVO238" s="513"/>
      <c r="AVP238" s="513"/>
      <c r="AVQ238" s="513"/>
      <c r="AVR238" s="513"/>
      <c r="AVS238" s="513"/>
      <c r="AVT238" s="513"/>
      <c r="AVU238" s="513"/>
      <c r="AVV238" s="513"/>
      <c r="AVW238" s="513"/>
      <c r="AVX238" s="513"/>
      <c r="AVY238" s="513"/>
      <c r="AVZ238" s="513"/>
      <c r="AWA238" s="513"/>
      <c r="AWB238" s="513"/>
      <c r="AWC238" s="513"/>
      <c r="AWD238" s="513"/>
      <c r="AWE238" s="513"/>
      <c r="AWF238" s="513"/>
      <c r="AWG238" s="513"/>
      <c r="AWH238" s="513"/>
      <c r="AWI238" s="513"/>
      <c r="AWJ238" s="513"/>
      <c r="AWK238" s="513"/>
      <c r="AWL238" s="513"/>
      <c r="AWM238" s="513"/>
      <c r="AWN238" s="513"/>
      <c r="AWO238" s="513"/>
      <c r="AWP238" s="513"/>
      <c r="AWQ238" s="513"/>
      <c r="AWR238" s="513"/>
      <c r="AWS238" s="513"/>
      <c r="AWT238" s="513"/>
      <c r="AWU238" s="513"/>
      <c r="AWV238" s="513"/>
      <c r="AWW238" s="513"/>
      <c r="AWX238" s="513"/>
      <c r="AWY238" s="513"/>
      <c r="AWZ238" s="513"/>
      <c r="AXA238" s="513"/>
      <c r="AXB238" s="513"/>
      <c r="AXC238" s="513"/>
      <c r="AXD238" s="513"/>
      <c r="AXE238" s="513"/>
      <c r="AXF238" s="513"/>
      <c r="AXG238" s="513"/>
      <c r="AXH238" s="513"/>
      <c r="AXI238" s="513"/>
      <c r="AXJ238" s="513"/>
      <c r="AXK238" s="513"/>
      <c r="AXL238" s="513"/>
      <c r="AXM238" s="513"/>
      <c r="AXN238" s="513"/>
      <c r="AXO238" s="513"/>
      <c r="AXP238" s="513"/>
      <c r="AXQ238" s="513"/>
      <c r="AXR238" s="513"/>
      <c r="AXS238" s="513"/>
      <c r="AXT238" s="513"/>
      <c r="AXU238" s="513"/>
      <c r="AXV238" s="513"/>
      <c r="AXW238" s="513"/>
      <c r="AXX238" s="513"/>
      <c r="AXY238" s="513"/>
      <c r="AXZ238" s="513"/>
      <c r="AYA238" s="513"/>
      <c r="AYB238" s="513"/>
      <c r="AYC238" s="513"/>
      <c r="AYD238" s="513"/>
      <c r="AYE238" s="513"/>
      <c r="AYF238" s="513"/>
      <c r="AYG238" s="513"/>
      <c r="AYH238" s="513"/>
      <c r="AYI238" s="513"/>
      <c r="AYJ238" s="513"/>
      <c r="AYK238" s="513"/>
      <c r="AYL238" s="513"/>
      <c r="AYM238" s="513"/>
      <c r="AYN238" s="513"/>
      <c r="AYO238" s="513"/>
      <c r="AYP238" s="513"/>
      <c r="AYQ238" s="513"/>
      <c r="AYR238" s="513"/>
      <c r="AYS238" s="513"/>
      <c r="AYT238" s="513"/>
      <c r="AYU238" s="513"/>
      <c r="AYV238" s="513"/>
      <c r="AYW238" s="513"/>
      <c r="AYX238" s="513"/>
      <c r="AYY238" s="513"/>
      <c r="AYZ238" s="513"/>
      <c r="AZA238" s="513"/>
      <c r="AZB238" s="513"/>
      <c r="AZC238" s="513"/>
      <c r="AZD238" s="513"/>
      <c r="AZE238" s="513"/>
      <c r="AZF238" s="513"/>
      <c r="AZG238" s="513"/>
      <c r="AZH238" s="513"/>
      <c r="AZI238" s="513"/>
      <c r="AZJ238" s="513"/>
      <c r="AZK238" s="513"/>
      <c r="AZL238" s="513"/>
      <c r="AZM238" s="513"/>
      <c r="AZN238" s="513"/>
      <c r="AZO238" s="513"/>
      <c r="AZP238" s="513"/>
      <c r="AZQ238" s="513"/>
      <c r="AZR238" s="513"/>
      <c r="AZS238" s="513"/>
      <c r="AZT238" s="513"/>
      <c r="AZU238" s="513"/>
      <c r="AZV238" s="513"/>
      <c r="AZW238" s="513"/>
      <c r="AZX238" s="513"/>
      <c r="AZY238" s="513"/>
      <c r="AZZ238" s="513"/>
      <c r="BAA238" s="513"/>
      <c r="BAB238" s="513"/>
      <c r="BAC238" s="513"/>
      <c r="BAD238" s="513"/>
      <c r="BAE238" s="513"/>
      <c r="BAF238" s="513"/>
      <c r="BAG238" s="513"/>
      <c r="BAH238" s="513"/>
      <c r="BAI238" s="513"/>
      <c r="BAJ238" s="513"/>
      <c r="BAK238" s="513"/>
      <c r="BAL238" s="513"/>
      <c r="BAM238" s="513"/>
      <c r="BAN238" s="513"/>
      <c r="BAO238" s="513"/>
      <c r="BAP238" s="513"/>
      <c r="BAQ238" s="513"/>
      <c r="BAR238" s="513"/>
      <c r="BAS238" s="513"/>
      <c r="BAT238" s="513"/>
      <c r="BAU238" s="513"/>
      <c r="BAV238" s="513"/>
      <c r="BAW238" s="513"/>
      <c r="BAX238" s="513"/>
      <c r="BAY238" s="513"/>
      <c r="BAZ238" s="513"/>
      <c r="BBA238" s="513"/>
      <c r="BBB238" s="513"/>
      <c r="BBC238" s="513"/>
      <c r="BBD238" s="513"/>
      <c r="BBE238" s="513"/>
      <c r="BBF238" s="513"/>
      <c r="BBG238" s="513"/>
      <c r="BBH238" s="513"/>
      <c r="BBI238" s="513"/>
      <c r="BBJ238" s="513"/>
      <c r="BBK238" s="513"/>
      <c r="BBL238" s="513"/>
      <c r="BBM238" s="513"/>
      <c r="BBN238" s="513"/>
      <c r="BBO238" s="513"/>
      <c r="BBP238" s="513"/>
      <c r="BBQ238" s="513"/>
      <c r="BBR238" s="513"/>
      <c r="BBS238" s="513"/>
      <c r="BBT238" s="513"/>
      <c r="BBU238" s="513"/>
      <c r="BBV238" s="513"/>
      <c r="BBW238" s="513"/>
      <c r="BBX238" s="513"/>
      <c r="BBY238" s="513"/>
      <c r="BBZ238" s="513"/>
      <c r="BCA238" s="513"/>
      <c r="BCB238" s="513"/>
      <c r="BCC238" s="513"/>
      <c r="BCD238" s="513"/>
      <c r="BCE238" s="513"/>
      <c r="BCF238" s="513"/>
      <c r="BCG238" s="513"/>
      <c r="BCH238" s="513"/>
      <c r="BCI238" s="513"/>
      <c r="BCJ238" s="513"/>
      <c r="BCK238" s="513"/>
      <c r="BCL238" s="513"/>
      <c r="BCM238" s="513"/>
      <c r="BCN238" s="513"/>
      <c r="BCO238" s="513"/>
      <c r="BCP238" s="513"/>
      <c r="BCQ238" s="513"/>
      <c r="BCR238" s="513"/>
      <c r="BCS238" s="513"/>
      <c r="BCT238" s="513"/>
      <c r="BCU238" s="513"/>
      <c r="BCV238" s="513"/>
      <c r="BCW238" s="513"/>
      <c r="BCX238" s="513"/>
      <c r="BCY238" s="513"/>
      <c r="BCZ238" s="513"/>
      <c r="BDA238" s="513"/>
      <c r="BDB238" s="513"/>
      <c r="BDC238" s="513"/>
      <c r="BDD238" s="513"/>
      <c r="BDE238" s="513"/>
      <c r="BDF238" s="513"/>
      <c r="BDG238" s="513"/>
      <c r="BDH238" s="513"/>
      <c r="BDI238" s="513"/>
      <c r="BDJ238" s="513"/>
      <c r="BDK238" s="513"/>
      <c r="BDL238" s="513"/>
      <c r="BDM238" s="513"/>
      <c r="BDN238" s="513"/>
      <c r="BDO238" s="513"/>
      <c r="BDP238" s="513"/>
      <c r="BDQ238" s="513"/>
      <c r="BDR238" s="513"/>
      <c r="BDS238" s="513"/>
      <c r="BDT238" s="513"/>
      <c r="BDU238" s="513"/>
      <c r="BDV238" s="513"/>
      <c r="BDW238" s="513"/>
      <c r="BDX238" s="513"/>
      <c r="BDY238" s="513"/>
      <c r="BDZ238" s="513"/>
      <c r="BEA238" s="513"/>
      <c r="BEB238" s="513"/>
      <c r="BEC238" s="513"/>
      <c r="BED238" s="513"/>
      <c r="BEE238" s="513"/>
      <c r="BEF238" s="513"/>
      <c r="BEG238" s="513"/>
      <c r="BEH238" s="513"/>
      <c r="BEI238" s="513"/>
      <c r="BEJ238" s="513"/>
      <c r="BEK238" s="513"/>
      <c r="BEL238" s="513"/>
      <c r="BEM238" s="513"/>
      <c r="BEN238" s="513"/>
      <c r="BEO238" s="513"/>
      <c r="BEP238" s="513"/>
      <c r="BEQ238" s="513"/>
      <c r="BER238" s="513"/>
      <c r="BES238" s="513"/>
      <c r="BET238" s="513"/>
      <c r="BEU238" s="513"/>
      <c r="BEV238" s="513"/>
      <c r="BEW238" s="513"/>
      <c r="BEX238" s="513"/>
      <c r="BEY238" s="513"/>
      <c r="BEZ238" s="513"/>
      <c r="BFA238" s="513"/>
      <c r="BFB238" s="513"/>
      <c r="BFC238" s="513"/>
      <c r="BFD238" s="513"/>
      <c r="BFE238" s="513"/>
      <c r="BFF238" s="513"/>
      <c r="BFG238" s="513"/>
      <c r="BFH238" s="513"/>
      <c r="BFI238" s="513"/>
      <c r="BFJ238" s="513"/>
      <c r="BFK238" s="513"/>
      <c r="BFL238" s="513"/>
      <c r="BFM238" s="513"/>
      <c r="BFN238" s="513"/>
      <c r="BFO238" s="513"/>
      <c r="BFP238" s="513"/>
      <c r="BFQ238" s="513"/>
      <c r="BFR238" s="513"/>
      <c r="BFS238" s="513"/>
      <c r="BFT238" s="513"/>
      <c r="BFU238" s="513"/>
      <c r="BFV238" s="513"/>
      <c r="BFW238" s="513"/>
      <c r="BFX238" s="513"/>
      <c r="BFY238" s="513"/>
      <c r="BFZ238" s="513"/>
      <c r="BGA238" s="513"/>
      <c r="BGB238" s="513"/>
      <c r="BGC238" s="513"/>
      <c r="BGD238" s="513"/>
      <c r="BGE238" s="513"/>
      <c r="BGF238" s="513"/>
      <c r="BGG238" s="513"/>
      <c r="BGH238" s="513"/>
      <c r="BGI238" s="513"/>
      <c r="BGJ238" s="513"/>
      <c r="BGK238" s="513"/>
      <c r="BGL238" s="513"/>
      <c r="BGM238" s="513"/>
      <c r="BGN238" s="513"/>
      <c r="BGO238" s="513"/>
      <c r="BGP238" s="513"/>
      <c r="BGQ238" s="513"/>
      <c r="BGR238" s="513"/>
      <c r="BGS238" s="513"/>
      <c r="BGT238" s="513"/>
      <c r="BGU238" s="513"/>
      <c r="BGV238" s="513"/>
      <c r="BGW238" s="513"/>
      <c r="BGX238" s="513"/>
      <c r="BGY238" s="513"/>
      <c r="BGZ238" s="513"/>
      <c r="BHA238" s="513"/>
      <c r="BHB238" s="513"/>
      <c r="BHC238" s="513"/>
      <c r="BHD238" s="513"/>
      <c r="BHE238" s="513"/>
      <c r="BHF238" s="513"/>
      <c r="BHG238" s="513"/>
      <c r="BHH238" s="513"/>
      <c r="BHI238" s="513"/>
      <c r="BHJ238" s="513"/>
      <c r="BHK238" s="513"/>
      <c r="BHL238" s="513"/>
      <c r="BHM238" s="513"/>
      <c r="BHN238" s="513"/>
      <c r="BHO238" s="513"/>
      <c r="BHP238" s="513"/>
      <c r="BHQ238" s="513"/>
      <c r="BHR238" s="513"/>
      <c r="BHS238" s="513"/>
      <c r="BHT238" s="513"/>
      <c r="BHU238" s="513"/>
      <c r="BHV238" s="513"/>
      <c r="BHW238" s="513"/>
      <c r="BHX238" s="513"/>
      <c r="BHY238" s="513"/>
      <c r="BHZ238" s="513"/>
      <c r="BIA238" s="513"/>
      <c r="BIB238" s="513"/>
      <c r="BIC238" s="513"/>
      <c r="BID238" s="513"/>
      <c r="BIE238" s="513"/>
      <c r="BIF238" s="513"/>
      <c r="BIG238" s="513"/>
      <c r="BIH238" s="513"/>
      <c r="BII238" s="513"/>
      <c r="BIJ238" s="513"/>
      <c r="BIK238" s="513"/>
      <c r="BIL238" s="513"/>
      <c r="BIM238" s="513"/>
      <c r="BIN238" s="513"/>
      <c r="BIO238" s="513"/>
      <c r="BIP238" s="513"/>
      <c r="BIQ238" s="513"/>
      <c r="BIR238" s="513"/>
      <c r="BIS238" s="513"/>
      <c r="BIT238" s="513"/>
      <c r="BIU238" s="513"/>
      <c r="BIV238" s="513"/>
      <c r="BIW238" s="513"/>
      <c r="BIX238" s="513"/>
      <c r="BIY238" s="513"/>
      <c r="BIZ238" s="513"/>
      <c r="BJA238" s="513"/>
      <c r="BJB238" s="513"/>
      <c r="BJC238" s="513"/>
      <c r="BJD238" s="513"/>
      <c r="BJE238" s="513"/>
      <c r="BJF238" s="513"/>
      <c r="BJG238" s="513"/>
      <c r="BJH238" s="513"/>
      <c r="BJI238" s="513"/>
      <c r="BJJ238" s="513"/>
      <c r="BJK238" s="513"/>
      <c r="BJL238" s="513"/>
      <c r="BJM238" s="513"/>
      <c r="BJN238" s="513"/>
      <c r="BJO238" s="513"/>
      <c r="BJP238" s="513"/>
      <c r="BJQ238" s="513"/>
      <c r="BJR238" s="513"/>
      <c r="BJS238" s="513"/>
      <c r="BJT238" s="513"/>
      <c r="BJU238" s="513"/>
      <c r="BJV238" s="513"/>
      <c r="BJW238" s="513"/>
      <c r="BJX238" s="513"/>
      <c r="BJY238" s="513"/>
      <c r="BJZ238" s="513"/>
      <c r="BKA238" s="513"/>
      <c r="BKB238" s="513"/>
      <c r="BKC238" s="513"/>
      <c r="BKD238" s="513"/>
      <c r="BKE238" s="513"/>
      <c r="BKF238" s="513"/>
      <c r="BKG238" s="513"/>
      <c r="BKH238" s="513"/>
      <c r="BKI238" s="513"/>
      <c r="BKJ238" s="513"/>
      <c r="BKK238" s="513"/>
      <c r="BKL238" s="513"/>
      <c r="BKM238" s="513"/>
      <c r="BKN238" s="513"/>
      <c r="BKO238" s="513"/>
      <c r="BKP238" s="513"/>
      <c r="BKQ238" s="513"/>
      <c r="BKR238" s="513"/>
      <c r="BKS238" s="513"/>
      <c r="BKT238" s="513"/>
      <c r="BKU238" s="513"/>
      <c r="BKV238" s="513"/>
      <c r="BKW238" s="513"/>
      <c r="BKX238" s="513"/>
      <c r="BKY238" s="513"/>
      <c r="BKZ238" s="513"/>
      <c r="BLA238" s="513"/>
      <c r="BLB238" s="513"/>
      <c r="BLC238" s="513"/>
      <c r="BLD238" s="513"/>
      <c r="BLE238" s="513"/>
      <c r="BLF238" s="513"/>
      <c r="BLG238" s="513"/>
      <c r="BLH238" s="513"/>
      <c r="BLI238" s="513"/>
      <c r="BLJ238" s="513"/>
      <c r="BLK238" s="513"/>
      <c r="BLL238" s="513"/>
      <c r="BLM238" s="513"/>
      <c r="BLN238" s="513"/>
      <c r="BLO238" s="513"/>
      <c r="BLP238" s="513"/>
      <c r="BLQ238" s="513"/>
      <c r="BLR238" s="513"/>
      <c r="BLS238" s="513"/>
      <c r="BLT238" s="513"/>
      <c r="BLU238" s="513"/>
      <c r="BLV238" s="513"/>
      <c r="BLW238" s="513"/>
      <c r="BLX238" s="513"/>
      <c r="BLY238" s="513"/>
      <c r="BLZ238" s="513"/>
      <c r="BMA238" s="513"/>
      <c r="BMB238" s="513"/>
      <c r="BMC238" s="513"/>
      <c r="BMD238" s="513"/>
      <c r="BME238" s="513"/>
      <c r="BMF238" s="513"/>
      <c r="BMG238" s="513"/>
      <c r="BMH238" s="513"/>
      <c r="BMI238" s="513"/>
      <c r="BMJ238" s="513"/>
      <c r="BMK238" s="513"/>
      <c r="BML238" s="513"/>
      <c r="BMM238" s="513"/>
      <c r="BMN238" s="513"/>
      <c r="BMO238" s="513"/>
      <c r="BMP238" s="513"/>
      <c r="BMQ238" s="513"/>
      <c r="BMR238" s="513"/>
      <c r="BMS238" s="513"/>
      <c r="BMT238" s="513"/>
      <c r="BMU238" s="513"/>
      <c r="BMV238" s="513"/>
      <c r="BMW238" s="513"/>
      <c r="BMX238" s="513"/>
      <c r="BMY238" s="513"/>
      <c r="BMZ238" s="513"/>
      <c r="BNA238" s="513"/>
      <c r="BNB238" s="513"/>
      <c r="BNC238" s="513"/>
      <c r="BND238" s="513"/>
      <c r="BNE238" s="513"/>
      <c r="BNF238" s="513"/>
      <c r="BNG238" s="513"/>
      <c r="BNH238" s="513"/>
      <c r="BNI238" s="513"/>
      <c r="BNJ238" s="513"/>
      <c r="BNK238" s="513"/>
      <c r="BNL238" s="513"/>
      <c r="BNM238" s="513"/>
      <c r="BNN238" s="513"/>
      <c r="BNO238" s="513"/>
      <c r="BNP238" s="513"/>
      <c r="BNQ238" s="513"/>
      <c r="BNR238" s="513"/>
      <c r="BNS238" s="513"/>
      <c r="BNT238" s="513"/>
      <c r="BNU238" s="513"/>
      <c r="BNV238" s="513"/>
      <c r="BNW238" s="513"/>
      <c r="BNX238" s="513"/>
      <c r="BNY238" s="513"/>
      <c r="BNZ238" s="513"/>
      <c r="BOA238" s="513"/>
      <c r="BOB238" s="513"/>
      <c r="BOC238" s="513"/>
      <c r="BOD238" s="513"/>
      <c r="BOE238" s="513"/>
      <c r="BOF238" s="513"/>
      <c r="BOG238" s="513"/>
      <c r="BOH238" s="513"/>
      <c r="BOI238" s="513"/>
      <c r="BOJ238" s="513"/>
      <c r="BOK238" s="513"/>
      <c r="BOL238" s="513"/>
      <c r="BOM238" s="513"/>
      <c r="BON238" s="513"/>
      <c r="BOO238" s="513"/>
      <c r="BOP238" s="513"/>
      <c r="BOQ238" s="513"/>
      <c r="BOR238" s="513"/>
      <c r="BOS238" s="513"/>
      <c r="BOT238" s="513"/>
      <c r="BOU238" s="513"/>
      <c r="BOV238" s="513"/>
      <c r="BOW238" s="513"/>
      <c r="BOX238" s="513"/>
      <c r="BOY238" s="513"/>
      <c r="BOZ238" s="513"/>
      <c r="BPA238" s="513"/>
      <c r="BPB238" s="513"/>
      <c r="BPC238" s="513"/>
      <c r="BPD238" s="513"/>
      <c r="BPE238" s="513"/>
      <c r="BPF238" s="513"/>
      <c r="BPG238" s="513"/>
      <c r="BPH238" s="513"/>
      <c r="BPI238" s="513"/>
      <c r="BPJ238" s="513"/>
      <c r="BPK238" s="513"/>
      <c r="BPL238" s="513"/>
      <c r="BPM238" s="513"/>
      <c r="BPN238" s="513"/>
      <c r="BPO238" s="513"/>
      <c r="BPP238" s="513"/>
      <c r="BPQ238" s="513"/>
      <c r="BPR238" s="513"/>
      <c r="BPS238" s="513"/>
      <c r="BPT238" s="513"/>
      <c r="BPU238" s="513"/>
      <c r="BPV238" s="513"/>
      <c r="BPW238" s="513"/>
      <c r="BPX238" s="513"/>
      <c r="BPY238" s="513"/>
      <c r="BPZ238" s="513"/>
      <c r="BQA238" s="513"/>
      <c r="BQB238" s="513"/>
      <c r="BQC238" s="513"/>
      <c r="BQD238" s="513"/>
      <c r="BQE238" s="513"/>
      <c r="BQF238" s="513"/>
      <c r="BQG238" s="513"/>
      <c r="BQH238" s="513"/>
      <c r="BQI238" s="513"/>
      <c r="BQJ238" s="513"/>
      <c r="BQK238" s="513"/>
      <c r="BQL238" s="513"/>
      <c r="BQM238" s="513"/>
      <c r="BQN238" s="513"/>
      <c r="BQO238" s="513"/>
      <c r="BQP238" s="513"/>
      <c r="BQQ238" s="513"/>
      <c r="BQR238" s="513"/>
      <c r="BQS238" s="513"/>
      <c r="BQT238" s="513"/>
      <c r="BQU238" s="513"/>
      <c r="BQV238" s="513"/>
      <c r="BQW238" s="513"/>
      <c r="BQX238" s="513"/>
      <c r="BQY238" s="513"/>
      <c r="BQZ238" s="513"/>
      <c r="BRA238" s="513"/>
      <c r="BRB238" s="513"/>
      <c r="BRC238" s="513"/>
      <c r="BRD238" s="513"/>
      <c r="BRE238" s="513"/>
      <c r="BRF238" s="513"/>
      <c r="BRG238" s="513"/>
      <c r="BRH238" s="513"/>
      <c r="BRI238" s="513"/>
      <c r="BRJ238" s="513"/>
      <c r="BRK238" s="513"/>
      <c r="BRL238" s="513"/>
      <c r="BRM238" s="513"/>
      <c r="BRN238" s="513"/>
      <c r="BRO238" s="513"/>
      <c r="BRP238" s="513"/>
      <c r="BRQ238" s="513"/>
      <c r="BRR238" s="513"/>
      <c r="BRS238" s="513"/>
      <c r="BRT238" s="513"/>
      <c r="BRU238" s="513"/>
      <c r="BRV238" s="513"/>
      <c r="BRW238" s="513"/>
      <c r="BRX238" s="513"/>
      <c r="BRY238" s="513"/>
      <c r="BRZ238" s="513"/>
      <c r="BSA238" s="513"/>
      <c r="BSB238" s="513"/>
      <c r="BSC238" s="513"/>
      <c r="BSD238" s="513"/>
      <c r="BSE238" s="513"/>
      <c r="BSF238" s="513"/>
      <c r="BSG238" s="513"/>
      <c r="BSH238" s="513"/>
      <c r="BSI238" s="513"/>
      <c r="BSJ238" s="513"/>
      <c r="BSK238" s="513"/>
      <c r="BSL238" s="513"/>
      <c r="BSM238" s="513"/>
      <c r="BSN238" s="513"/>
      <c r="BSO238" s="513"/>
      <c r="BSP238" s="513"/>
      <c r="BSQ238" s="513"/>
      <c r="BSR238" s="513"/>
      <c r="BSS238" s="513"/>
      <c r="BST238" s="513"/>
      <c r="BSU238" s="513"/>
      <c r="BSV238" s="513"/>
      <c r="BSW238" s="513"/>
      <c r="BSX238" s="513"/>
      <c r="BSY238" s="513"/>
      <c r="BSZ238" s="513"/>
      <c r="BTA238" s="513"/>
      <c r="BTB238" s="513"/>
      <c r="BTC238" s="513"/>
      <c r="BTD238" s="513"/>
      <c r="BTE238" s="513"/>
      <c r="BTF238" s="513"/>
      <c r="BTG238" s="513"/>
      <c r="BTH238" s="513"/>
      <c r="BTI238" s="513"/>
      <c r="BTJ238" s="513"/>
      <c r="BTK238" s="513"/>
      <c r="BTL238" s="513"/>
      <c r="BTM238" s="513"/>
      <c r="BTN238" s="513"/>
      <c r="BTO238" s="513"/>
      <c r="BTP238" s="513"/>
      <c r="BTQ238" s="513"/>
      <c r="BTR238" s="513"/>
      <c r="BTS238" s="513"/>
      <c r="BTT238" s="513"/>
      <c r="BTU238" s="513"/>
      <c r="BTV238" s="513"/>
      <c r="BTW238" s="513"/>
      <c r="BTX238" s="513"/>
      <c r="BTY238" s="513"/>
      <c r="BTZ238" s="513"/>
      <c r="BUA238" s="513"/>
      <c r="BUB238" s="513"/>
      <c r="BUC238" s="513"/>
      <c r="BUD238" s="513"/>
      <c r="BUE238" s="513"/>
      <c r="BUF238" s="513"/>
      <c r="BUG238" s="513"/>
      <c r="BUH238" s="513"/>
      <c r="BUI238" s="513"/>
      <c r="BUJ238" s="513"/>
      <c r="BUK238" s="513"/>
      <c r="BUL238" s="513"/>
      <c r="BUM238" s="513"/>
      <c r="BUN238" s="513"/>
      <c r="BUO238" s="513"/>
      <c r="BUP238" s="513"/>
      <c r="BUQ238" s="513"/>
      <c r="BUR238" s="513"/>
      <c r="BUS238" s="513"/>
      <c r="BUT238" s="513"/>
      <c r="BUU238" s="513"/>
      <c r="BUV238" s="513"/>
      <c r="BUW238" s="513"/>
      <c r="BUX238" s="513"/>
      <c r="BUY238" s="513"/>
      <c r="BUZ238" s="513"/>
      <c r="BVA238" s="513"/>
      <c r="BVB238" s="513"/>
      <c r="BVC238" s="513"/>
      <c r="BVD238" s="513"/>
      <c r="BVE238" s="513"/>
      <c r="BVF238" s="513"/>
      <c r="BVG238" s="513"/>
      <c r="BVH238" s="513"/>
      <c r="BVI238" s="513"/>
      <c r="BVJ238" s="513"/>
      <c r="BVK238" s="513"/>
      <c r="BVL238" s="513"/>
      <c r="BVM238" s="513"/>
      <c r="BVN238" s="513"/>
      <c r="BVO238" s="513"/>
      <c r="BVP238" s="513"/>
      <c r="BVQ238" s="513"/>
      <c r="BVR238" s="513"/>
      <c r="BVS238" s="513"/>
      <c r="BVT238" s="513"/>
      <c r="BVU238" s="513"/>
      <c r="BVV238" s="513"/>
      <c r="BVW238" s="513"/>
      <c r="BVX238" s="513"/>
      <c r="BVY238" s="513"/>
      <c r="BVZ238" s="513"/>
      <c r="BWA238" s="513"/>
      <c r="BWB238" s="513"/>
      <c r="BWC238" s="513"/>
      <c r="BWD238" s="513"/>
      <c r="BWE238" s="513"/>
      <c r="BWF238" s="513"/>
      <c r="BWG238" s="513"/>
      <c r="BWH238" s="513"/>
      <c r="BWI238" s="513"/>
      <c r="BWJ238" s="513"/>
      <c r="BWK238" s="513"/>
      <c r="BWL238" s="513"/>
      <c r="BWM238" s="513"/>
      <c r="BWN238" s="513"/>
      <c r="BWO238" s="513"/>
      <c r="BWP238" s="513"/>
      <c r="BWQ238" s="513"/>
    </row>
    <row r="239" spans="1:1967" ht="102" customHeight="1">
      <c r="A239" s="9" t="s">
        <v>6229</v>
      </c>
      <c r="B239" s="100" t="s">
        <v>97</v>
      </c>
      <c r="C239" s="9" t="s">
        <v>733</v>
      </c>
      <c r="D239" s="3" t="s">
        <v>232</v>
      </c>
      <c r="E239" s="3" t="s">
        <v>212</v>
      </c>
      <c r="F239" s="53"/>
      <c r="G239" s="3" t="s">
        <v>385</v>
      </c>
      <c r="H239" s="20">
        <v>0.5</v>
      </c>
      <c r="I239" s="34">
        <v>470000000</v>
      </c>
      <c r="J239" s="21" t="s">
        <v>1316</v>
      </c>
      <c r="K239" s="19" t="s">
        <v>3424</v>
      </c>
      <c r="L239" s="137" t="s">
        <v>3404</v>
      </c>
      <c r="M239" s="140" t="s">
        <v>383</v>
      </c>
      <c r="N239" s="358" t="s">
        <v>8847</v>
      </c>
      <c r="O239" s="3" t="s">
        <v>1368</v>
      </c>
      <c r="P239" s="7" t="s">
        <v>1340</v>
      </c>
      <c r="Q239" s="3" t="s">
        <v>1188</v>
      </c>
      <c r="R239" s="77">
        <v>18</v>
      </c>
      <c r="S239" s="18">
        <v>3560.35</v>
      </c>
      <c r="T239" s="83">
        <v>0</v>
      </c>
      <c r="U239" s="83">
        <f t="shared" si="52"/>
        <v>0</v>
      </c>
      <c r="V239" s="9" t="s">
        <v>1327</v>
      </c>
      <c r="W239" s="152" t="s">
        <v>1396</v>
      </c>
      <c r="X239" s="9" t="s">
        <v>9073</v>
      </c>
      <c r="Y239" s="513"/>
      <c r="Z239" s="513"/>
      <c r="AA239" s="513"/>
      <c r="AB239" s="513"/>
      <c r="AC239" s="513"/>
      <c r="AD239" s="513"/>
      <c r="AE239" s="513"/>
      <c r="AF239" s="513"/>
      <c r="AG239" s="513"/>
      <c r="AH239" s="513"/>
      <c r="AI239" s="513"/>
      <c r="AJ239" s="513"/>
      <c r="AK239" s="513"/>
      <c r="AL239" s="513"/>
      <c r="AM239" s="513"/>
      <c r="AN239" s="513"/>
      <c r="AO239" s="513"/>
      <c r="AP239" s="513"/>
      <c r="AQ239" s="513"/>
      <c r="AR239" s="513"/>
      <c r="AS239" s="513"/>
      <c r="AT239" s="513"/>
      <c r="AU239" s="513"/>
      <c r="AV239" s="513"/>
      <c r="AW239" s="513"/>
      <c r="AX239" s="513"/>
      <c r="AY239" s="513"/>
      <c r="AZ239" s="513"/>
      <c r="BA239" s="513"/>
      <c r="BB239" s="513"/>
      <c r="BC239" s="513"/>
      <c r="BD239" s="513"/>
      <c r="BE239" s="513"/>
      <c r="BF239" s="513"/>
      <c r="BG239" s="513"/>
      <c r="BH239" s="513"/>
      <c r="BI239" s="513"/>
      <c r="BJ239" s="513"/>
      <c r="BK239" s="513"/>
      <c r="BL239" s="513"/>
      <c r="BM239" s="513"/>
      <c r="BN239" s="513"/>
      <c r="BO239" s="513"/>
      <c r="BP239" s="513"/>
      <c r="BQ239" s="513"/>
      <c r="BR239" s="513"/>
      <c r="BS239" s="513"/>
      <c r="BT239" s="513"/>
      <c r="BU239" s="513"/>
      <c r="BV239" s="513"/>
      <c r="BW239" s="513"/>
      <c r="BX239" s="513"/>
      <c r="BY239" s="513"/>
      <c r="BZ239" s="513"/>
      <c r="CA239" s="513"/>
      <c r="CB239" s="513"/>
      <c r="CC239" s="513"/>
      <c r="CD239" s="513"/>
      <c r="CE239" s="513"/>
      <c r="CF239" s="513"/>
      <c r="CG239" s="513"/>
      <c r="CH239" s="513"/>
      <c r="CI239" s="513"/>
      <c r="CJ239" s="513"/>
      <c r="CK239" s="513"/>
      <c r="CL239" s="513"/>
      <c r="CM239" s="513"/>
      <c r="CN239" s="513"/>
      <c r="CO239" s="513"/>
      <c r="CP239" s="513"/>
      <c r="CQ239" s="513"/>
      <c r="CR239" s="513"/>
      <c r="CS239" s="513"/>
      <c r="CT239" s="513"/>
      <c r="CU239" s="513"/>
      <c r="CV239" s="513"/>
      <c r="CW239" s="513"/>
      <c r="CX239" s="513"/>
      <c r="CY239" s="513"/>
      <c r="CZ239" s="513"/>
      <c r="DA239" s="513"/>
      <c r="DB239" s="513"/>
      <c r="DC239" s="513"/>
      <c r="DD239" s="513"/>
      <c r="DE239" s="513"/>
      <c r="DF239" s="513"/>
      <c r="DG239" s="513"/>
      <c r="DH239" s="513"/>
      <c r="DI239" s="513"/>
      <c r="DJ239" s="513"/>
      <c r="DK239" s="513"/>
      <c r="DL239" s="513"/>
      <c r="DM239" s="513"/>
      <c r="DN239" s="513"/>
      <c r="DO239" s="513"/>
      <c r="DP239" s="513"/>
      <c r="DQ239" s="513"/>
      <c r="DR239" s="513"/>
      <c r="DS239" s="513"/>
      <c r="DT239" s="513"/>
      <c r="DU239" s="513"/>
      <c r="DV239" s="513"/>
      <c r="DW239" s="513"/>
      <c r="DX239" s="513"/>
      <c r="DY239" s="513"/>
      <c r="DZ239" s="513"/>
      <c r="EA239" s="513"/>
      <c r="EB239" s="513"/>
      <c r="EC239" s="513"/>
      <c r="ED239" s="513"/>
      <c r="EE239" s="513"/>
      <c r="EF239" s="513"/>
      <c r="EG239" s="513"/>
      <c r="EH239" s="513"/>
      <c r="EI239" s="513"/>
      <c r="EJ239" s="513"/>
      <c r="EK239" s="513"/>
      <c r="EL239" s="513"/>
      <c r="EM239" s="513"/>
      <c r="EN239" s="513"/>
      <c r="EO239" s="513"/>
      <c r="EP239" s="513"/>
      <c r="EQ239" s="513"/>
      <c r="ER239" s="513"/>
      <c r="ES239" s="513"/>
      <c r="ET239" s="513"/>
      <c r="EU239" s="513"/>
      <c r="EV239" s="513"/>
      <c r="EW239" s="513"/>
      <c r="EX239" s="513"/>
      <c r="EY239" s="513"/>
      <c r="EZ239" s="513"/>
      <c r="FA239" s="513"/>
      <c r="FB239" s="513"/>
      <c r="FC239" s="513"/>
      <c r="FD239" s="513"/>
      <c r="FE239" s="513"/>
      <c r="FF239" s="513"/>
      <c r="FG239" s="513"/>
      <c r="FH239" s="513"/>
      <c r="FI239" s="513"/>
      <c r="FJ239" s="513"/>
      <c r="FK239" s="513"/>
      <c r="FL239" s="513"/>
      <c r="FM239" s="513"/>
      <c r="FN239" s="513"/>
      <c r="FO239" s="513"/>
      <c r="FP239" s="513"/>
      <c r="FQ239" s="513"/>
      <c r="FR239" s="513"/>
      <c r="FS239" s="513"/>
      <c r="FT239" s="513"/>
      <c r="FU239" s="513"/>
      <c r="FV239" s="513"/>
      <c r="FW239" s="513"/>
      <c r="FX239" s="513"/>
      <c r="FY239" s="513"/>
      <c r="FZ239" s="513"/>
      <c r="GA239" s="513"/>
      <c r="GB239" s="513"/>
      <c r="GC239" s="513"/>
      <c r="GD239" s="513"/>
      <c r="GE239" s="513"/>
      <c r="GF239" s="513"/>
      <c r="GG239" s="513"/>
      <c r="GH239" s="513"/>
      <c r="GI239" s="513"/>
      <c r="GJ239" s="513"/>
      <c r="GK239" s="513"/>
      <c r="GL239" s="513"/>
      <c r="GM239" s="513"/>
      <c r="GN239" s="513"/>
      <c r="GO239" s="513"/>
      <c r="GP239" s="513"/>
      <c r="GQ239" s="513"/>
      <c r="GR239" s="513"/>
      <c r="GS239" s="513"/>
      <c r="GT239" s="513"/>
      <c r="GU239" s="513"/>
      <c r="GV239" s="513"/>
      <c r="GW239" s="513"/>
      <c r="GX239" s="513"/>
      <c r="GY239" s="513"/>
      <c r="GZ239" s="513"/>
      <c r="HA239" s="513"/>
      <c r="HB239" s="513"/>
      <c r="HC239" s="513"/>
      <c r="HD239" s="513"/>
      <c r="HE239" s="513"/>
      <c r="HF239" s="513"/>
      <c r="HG239" s="513"/>
      <c r="HH239" s="513"/>
      <c r="HI239" s="513"/>
      <c r="HJ239" s="513"/>
      <c r="HK239" s="513"/>
      <c r="HL239" s="513"/>
      <c r="HM239" s="513"/>
      <c r="HN239" s="513"/>
      <c r="HO239" s="513"/>
      <c r="HP239" s="513"/>
      <c r="HQ239" s="513"/>
      <c r="HR239" s="513"/>
      <c r="HS239" s="513"/>
      <c r="HT239" s="513"/>
      <c r="HU239" s="513"/>
      <c r="HV239" s="513"/>
      <c r="HW239" s="513"/>
      <c r="HX239" s="513"/>
      <c r="HY239" s="513"/>
      <c r="HZ239" s="513"/>
      <c r="IA239" s="513"/>
      <c r="IB239" s="513"/>
      <c r="IC239" s="513"/>
      <c r="ID239" s="513"/>
      <c r="IE239" s="513"/>
      <c r="IF239" s="513"/>
      <c r="IG239" s="513"/>
      <c r="IH239" s="513"/>
      <c r="II239" s="513"/>
      <c r="IJ239" s="513"/>
      <c r="IK239" s="513"/>
      <c r="IL239" s="513"/>
      <c r="IM239" s="513"/>
      <c r="IN239" s="513"/>
      <c r="IO239" s="513"/>
      <c r="IP239" s="513"/>
      <c r="IQ239" s="513"/>
      <c r="IR239" s="513"/>
      <c r="IS239" s="513"/>
      <c r="IT239" s="513"/>
      <c r="IU239" s="513"/>
      <c r="IV239" s="513"/>
      <c r="IW239" s="513"/>
      <c r="IX239" s="513"/>
      <c r="IY239" s="513"/>
      <c r="IZ239" s="513"/>
      <c r="JA239" s="513"/>
      <c r="JB239" s="513"/>
      <c r="JC239" s="513"/>
      <c r="JD239" s="513"/>
      <c r="JE239" s="513"/>
      <c r="JF239" s="513"/>
      <c r="JG239" s="513"/>
      <c r="JH239" s="513"/>
      <c r="JI239" s="513"/>
      <c r="JJ239" s="513"/>
      <c r="JK239" s="513"/>
      <c r="JL239" s="513"/>
      <c r="JM239" s="513"/>
      <c r="JN239" s="513"/>
      <c r="JO239" s="513"/>
      <c r="JP239" s="513"/>
      <c r="JQ239" s="513"/>
      <c r="JR239" s="513"/>
      <c r="JS239" s="513"/>
      <c r="JT239" s="513"/>
      <c r="JU239" s="513"/>
      <c r="JV239" s="513"/>
      <c r="JW239" s="513"/>
      <c r="JX239" s="513"/>
      <c r="JY239" s="513"/>
      <c r="JZ239" s="513"/>
      <c r="KA239" s="513"/>
      <c r="KB239" s="513"/>
      <c r="KC239" s="513"/>
      <c r="KD239" s="513"/>
      <c r="KE239" s="513"/>
      <c r="KF239" s="513"/>
      <c r="KG239" s="513"/>
      <c r="KH239" s="513"/>
      <c r="KI239" s="513"/>
      <c r="KJ239" s="513"/>
      <c r="KK239" s="513"/>
      <c r="KL239" s="513"/>
      <c r="KM239" s="513"/>
      <c r="KN239" s="513"/>
      <c r="KO239" s="513"/>
      <c r="KP239" s="513"/>
      <c r="KQ239" s="513"/>
      <c r="KR239" s="513"/>
      <c r="KS239" s="513"/>
      <c r="KT239" s="513"/>
      <c r="KU239" s="513"/>
      <c r="KV239" s="513"/>
      <c r="KW239" s="513"/>
      <c r="KX239" s="513"/>
      <c r="KY239" s="513"/>
      <c r="KZ239" s="513"/>
      <c r="LA239" s="513"/>
      <c r="LB239" s="513"/>
      <c r="LC239" s="513"/>
      <c r="LD239" s="513"/>
      <c r="LE239" s="513"/>
      <c r="LF239" s="513"/>
      <c r="LG239" s="513"/>
      <c r="LH239" s="513"/>
      <c r="LI239" s="513"/>
      <c r="LJ239" s="513"/>
      <c r="LK239" s="513"/>
      <c r="LL239" s="513"/>
      <c r="LM239" s="513"/>
      <c r="LN239" s="513"/>
      <c r="LO239" s="513"/>
      <c r="LP239" s="513"/>
      <c r="LQ239" s="513"/>
      <c r="LR239" s="513"/>
      <c r="LS239" s="513"/>
      <c r="LT239" s="513"/>
      <c r="LU239" s="513"/>
      <c r="LV239" s="513"/>
      <c r="LW239" s="513"/>
      <c r="LX239" s="513"/>
      <c r="LY239" s="513"/>
      <c r="LZ239" s="513"/>
      <c r="MA239" s="513"/>
      <c r="MB239" s="513"/>
      <c r="MC239" s="513"/>
      <c r="MD239" s="513"/>
      <c r="ME239" s="513"/>
      <c r="MF239" s="513"/>
      <c r="MG239" s="513"/>
      <c r="MH239" s="513"/>
      <c r="MI239" s="513"/>
      <c r="MJ239" s="513"/>
      <c r="MK239" s="513"/>
      <c r="ML239" s="513"/>
      <c r="MM239" s="513"/>
      <c r="MN239" s="513"/>
      <c r="MO239" s="513"/>
      <c r="MP239" s="513"/>
      <c r="MQ239" s="513"/>
      <c r="MR239" s="513"/>
      <c r="MS239" s="513"/>
      <c r="MT239" s="513"/>
      <c r="MU239" s="513"/>
      <c r="MV239" s="513"/>
      <c r="MW239" s="513"/>
      <c r="MX239" s="513"/>
      <c r="MY239" s="513"/>
      <c r="MZ239" s="513"/>
      <c r="NA239" s="513"/>
      <c r="NB239" s="513"/>
      <c r="NC239" s="513"/>
      <c r="ND239" s="513"/>
      <c r="NE239" s="513"/>
      <c r="NF239" s="513"/>
      <c r="NG239" s="513"/>
      <c r="NH239" s="513"/>
      <c r="NI239" s="513"/>
      <c r="NJ239" s="513"/>
      <c r="NK239" s="513"/>
      <c r="NL239" s="513"/>
      <c r="NM239" s="513"/>
      <c r="NN239" s="513"/>
      <c r="NO239" s="513"/>
      <c r="NP239" s="513"/>
      <c r="NQ239" s="513"/>
      <c r="NR239" s="513"/>
      <c r="NS239" s="513"/>
      <c r="NT239" s="513"/>
      <c r="NU239" s="513"/>
      <c r="NV239" s="513"/>
      <c r="NW239" s="513"/>
      <c r="NX239" s="513"/>
      <c r="NY239" s="513"/>
      <c r="NZ239" s="513"/>
      <c r="OA239" s="513"/>
      <c r="OB239" s="513"/>
      <c r="OC239" s="513"/>
      <c r="OD239" s="513"/>
      <c r="OE239" s="513"/>
      <c r="OF239" s="513"/>
      <c r="OG239" s="513"/>
      <c r="OH239" s="513"/>
      <c r="OI239" s="513"/>
      <c r="OJ239" s="513"/>
      <c r="OK239" s="513"/>
      <c r="OL239" s="513"/>
      <c r="OM239" s="513"/>
      <c r="ON239" s="513"/>
      <c r="OO239" s="513"/>
      <c r="OP239" s="513"/>
      <c r="OQ239" s="513"/>
      <c r="OR239" s="513"/>
      <c r="OS239" s="513"/>
      <c r="OT239" s="513"/>
      <c r="OU239" s="513"/>
      <c r="OV239" s="513"/>
      <c r="OW239" s="513"/>
      <c r="OX239" s="513"/>
      <c r="OY239" s="513"/>
      <c r="OZ239" s="513"/>
      <c r="PA239" s="513"/>
      <c r="PB239" s="513"/>
      <c r="PC239" s="513"/>
      <c r="PD239" s="513"/>
      <c r="PE239" s="513"/>
      <c r="PF239" s="513"/>
      <c r="PG239" s="513"/>
      <c r="PH239" s="513"/>
      <c r="PI239" s="513"/>
      <c r="PJ239" s="513"/>
      <c r="PK239" s="513"/>
      <c r="PL239" s="513"/>
      <c r="PM239" s="513"/>
      <c r="PN239" s="513"/>
      <c r="PO239" s="513"/>
      <c r="PP239" s="513"/>
      <c r="PQ239" s="513"/>
      <c r="PR239" s="513"/>
      <c r="PS239" s="513"/>
      <c r="PT239" s="513"/>
      <c r="PU239" s="513"/>
      <c r="PV239" s="513"/>
      <c r="PW239" s="513"/>
      <c r="PX239" s="513"/>
      <c r="PY239" s="513"/>
      <c r="PZ239" s="513"/>
      <c r="QA239" s="513"/>
      <c r="QB239" s="513"/>
      <c r="QC239" s="513"/>
      <c r="QD239" s="513"/>
      <c r="QE239" s="513"/>
      <c r="QF239" s="513"/>
      <c r="QG239" s="513"/>
      <c r="QH239" s="513"/>
      <c r="QI239" s="513"/>
      <c r="QJ239" s="513"/>
      <c r="QK239" s="513"/>
      <c r="QL239" s="513"/>
      <c r="QM239" s="513"/>
      <c r="QN239" s="513"/>
      <c r="QO239" s="513"/>
      <c r="QP239" s="513"/>
      <c r="QQ239" s="513"/>
      <c r="QR239" s="513"/>
      <c r="QS239" s="513"/>
      <c r="QT239" s="513"/>
      <c r="QU239" s="513"/>
      <c r="QV239" s="513"/>
      <c r="QW239" s="513"/>
      <c r="QX239" s="513"/>
      <c r="QY239" s="513"/>
      <c r="QZ239" s="513"/>
      <c r="RA239" s="513"/>
      <c r="RB239" s="513"/>
      <c r="RC239" s="513"/>
      <c r="RD239" s="513"/>
      <c r="RE239" s="513"/>
      <c r="RF239" s="513"/>
      <c r="RG239" s="513"/>
      <c r="RH239" s="513"/>
      <c r="RI239" s="513"/>
      <c r="RJ239" s="513"/>
      <c r="RK239" s="513"/>
      <c r="RL239" s="513"/>
      <c r="RM239" s="513"/>
      <c r="RN239" s="513"/>
      <c r="RO239" s="513"/>
      <c r="RP239" s="513"/>
      <c r="RQ239" s="513"/>
      <c r="RR239" s="513"/>
      <c r="RS239" s="513"/>
      <c r="RT239" s="513"/>
      <c r="RU239" s="513"/>
      <c r="RV239" s="513"/>
      <c r="RW239" s="513"/>
      <c r="RX239" s="513"/>
      <c r="RY239" s="513"/>
      <c r="RZ239" s="513"/>
      <c r="SA239" s="513"/>
      <c r="SB239" s="513"/>
      <c r="SC239" s="513"/>
      <c r="SD239" s="513"/>
      <c r="SE239" s="513"/>
      <c r="SF239" s="513"/>
      <c r="SG239" s="513"/>
      <c r="SH239" s="513"/>
      <c r="SI239" s="513"/>
      <c r="SJ239" s="513"/>
      <c r="SK239" s="513"/>
      <c r="SL239" s="513"/>
      <c r="SM239" s="513"/>
      <c r="SN239" s="513"/>
      <c r="SO239" s="513"/>
      <c r="SP239" s="513"/>
      <c r="SQ239" s="513"/>
      <c r="SR239" s="513"/>
      <c r="SS239" s="513"/>
      <c r="ST239" s="513"/>
      <c r="SU239" s="513"/>
      <c r="SV239" s="513"/>
      <c r="SW239" s="513"/>
      <c r="SX239" s="513"/>
      <c r="SY239" s="513"/>
      <c r="SZ239" s="513"/>
      <c r="TA239" s="513"/>
      <c r="TB239" s="513"/>
      <c r="TC239" s="513"/>
      <c r="TD239" s="513"/>
      <c r="TE239" s="513"/>
      <c r="TF239" s="513"/>
      <c r="TG239" s="513"/>
      <c r="TH239" s="513"/>
      <c r="TI239" s="513"/>
      <c r="TJ239" s="513"/>
      <c r="TK239" s="513"/>
      <c r="TL239" s="513"/>
      <c r="TM239" s="513"/>
      <c r="TN239" s="513"/>
      <c r="TO239" s="513"/>
      <c r="TP239" s="513"/>
      <c r="TQ239" s="513"/>
      <c r="TR239" s="513"/>
      <c r="TS239" s="513"/>
      <c r="TT239" s="513"/>
      <c r="TU239" s="513"/>
      <c r="TV239" s="513"/>
      <c r="TW239" s="513"/>
      <c r="TX239" s="513"/>
      <c r="TY239" s="513"/>
      <c r="TZ239" s="513"/>
      <c r="UA239" s="513"/>
      <c r="UB239" s="513"/>
      <c r="UC239" s="513"/>
      <c r="UD239" s="513"/>
      <c r="UE239" s="513"/>
      <c r="UF239" s="513"/>
      <c r="UG239" s="513"/>
      <c r="UH239" s="513"/>
      <c r="UI239" s="513"/>
      <c r="UJ239" s="513"/>
      <c r="UK239" s="513"/>
      <c r="UL239" s="513"/>
      <c r="UM239" s="513"/>
      <c r="UN239" s="513"/>
      <c r="UO239" s="513"/>
      <c r="UP239" s="513"/>
      <c r="UQ239" s="513"/>
      <c r="UR239" s="513"/>
      <c r="US239" s="513"/>
      <c r="UT239" s="513"/>
      <c r="UU239" s="513"/>
      <c r="UV239" s="513"/>
      <c r="UW239" s="513"/>
      <c r="UX239" s="513"/>
      <c r="UY239" s="513"/>
      <c r="UZ239" s="513"/>
      <c r="VA239" s="513"/>
      <c r="VB239" s="513"/>
      <c r="VC239" s="513"/>
      <c r="VD239" s="513"/>
      <c r="VE239" s="513"/>
      <c r="VF239" s="513"/>
      <c r="VG239" s="513"/>
      <c r="VH239" s="513"/>
      <c r="VI239" s="513"/>
      <c r="VJ239" s="513"/>
      <c r="VK239" s="513"/>
      <c r="VL239" s="513"/>
      <c r="VM239" s="513"/>
      <c r="VN239" s="513"/>
      <c r="VO239" s="513"/>
      <c r="VP239" s="513"/>
      <c r="VQ239" s="513"/>
      <c r="VR239" s="513"/>
      <c r="VS239" s="513"/>
      <c r="VT239" s="513"/>
      <c r="VU239" s="513"/>
      <c r="VV239" s="513"/>
      <c r="VW239" s="513"/>
      <c r="VX239" s="513"/>
      <c r="VY239" s="513"/>
      <c r="VZ239" s="513"/>
      <c r="WA239" s="513"/>
      <c r="WB239" s="513"/>
      <c r="WC239" s="513"/>
      <c r="WD239" s="513"/>
      <c r="WE239" s="513"/>
      <c r="WF239" s="513"/>
      <c r="WG239" s="513"/>
      <c r="WH239" s="513"/>
      <c r="WI239" s="513"/>
      <c r="WJ239" s="513"/>
      <c r="WK239" s="513"/>
      <c r="WL239" s="513"/>
      <c r="WM239" s="513"/>
      <c r="WN239" s="513"/>
      <c r="WO239" s="513"/>
      <c r="WP239" s="513"/>
      <c r="WQ239" s="513"/>
      <c r="WR239" s="513"/>
      <c r="WS239" s="513"/>
      <c r="WT239" s="513"/>
      <c r="WU239" s="513"/>
      <c r="WV239" s="513"/>
      <c r="WW239" s="513"/>
      <c r="WX239" s="513"/>
      <c r="WY239" s="513"/>
      <c r="WZ239" s="513"/>
      <c r="XA239" s="513"/>
      <c r="XB239" s="513"/>
      <c r="XC239" s="513"/>
      <c r="XD239" s="513"/>
      <c r="XE239" s="513"/>
      <c r="XF239" s="513"/>
      <c r="XG239" s="513"/>
      <c r="XH239" s="513"/>
      <c r="XI239" s="513"/>
      <c r="XJ239" s="513"/>
      <c r="XK239" s="513"/>
      <c r="XL239" s="513"/>
      <c r="XM239" s="513"/>
      <c r="XN239" s="513"/>
      <c r="XO239" s="513"/>
      <c r="XP239" s="513"/>
      <c r="XQ239" s="513"/>
      <c r="XR239" s="513"/>
      <c r="XS239" s="513"/>
      <c r="XT239" s="513"/>
      <c r="XU239" s="513"/>
      <c r="XV239" s="513"/>
      <c r="XW239" s="513"/>
      <c r="XX239" s="513"/>
      <c r="XY239" s="513"/>
      <c r="XZ239" s="513"/>
      <c r="YA239" s="513"/>
      <c r="YB239" s="513"/>
      <c r="YC239" s="513"/>
      <c r="YD239" s="513"/>
      <c r="YE239" s="513"/>
      <c r="YF239" s="513"/>
      <c r="YG239" s="513"/>
      <c r="YH239" s="513"/>
      <c r="YI239" s="513"/>
      <c r="YJ239" s="513"/>
      <c r="YK239" s="513"/>
      <c r="YL239" s="513"/>
      <c r="YM239" s="513"/>
      <c r="YN239" s="513"/>
      <c r="YO239" s="513"/>
      <c r="YP239" s="513"/>
      <c r="YQ239" s="513"/>
      <c r="YR239" s="513"/>
      <c r="YS239" s="513"/>
      <c r="YT239" s="513"/>
      <c r="YU239" s="513"/>
      <c r="YV239" s="513"/>
      <c r="YW239" s="513"/>
      <c r="YX239" s="513"/>
      <c r="YY239" s="513"/>
      <c r="YZ239" s="513"/>
      <c r="ZA239" s="513"/>
      <c r="ZB239" s="513"/>
      <c r="ZC239" s="513"/>
      <c r="ZD239" s="513"/>
      <c r="ZE239" s="513"/>
      <c r="ZF239" s="513"/>
      <c r="ZG239" s="513"/>
      <c r="ZH239" s="513"/>
      <c r="ZI239" s="513"/>
      <c r="ZJ239" s="513"/>
      <c r="ZK239" s="513"/>
      <c r="ZL239" s="513"/>
      <c r="ZM239" s="513"/>
      <c r="ZN239" s="513"/>
      <c r="ZO239" s="513"/>
      <c r="ZP239" s="513"/>
      <c r="ZQ239" s="513"/>
      <c r="ZR239" s="513"/>
      <c r="ZS239" s="513"/>
      <c r="ZT239" s="513"/>
      <c r="ZU239" s="513"/>
      <c r="ZV239" s="513"/>
      <c r="ZW239" s="513"/>
      <c r="ZX239" s="513"/>
      <c r="ZY239" s="513"/>
      <c r="ZZ239" s="513"/>
      <c r="AAA239" s="513"/>
      <c r="AAB239" s="513"/>
      <c r="AAC239" s="513"/>
      <c r="AAD239" s="513"/>
      <c r="AAE239" s="513"/>
      <c r="AAF239" s="513"/>
      <c r="AAG239" s="513"/>
      <c r="AAH239" s="513"/>
      <c r="AAI239" s="513"/>
      <c r="AAJ239" s="513"/>
      <c r="AAK239" s="513"/>
      <c r="AAL239" s="513"/>
      <c r="AAM239" s="513"/>
      <c r="AAN239" s="513"/>
      <c r="AAO239" s="513"/>
      <c r="AAP239" s="513"/>
      <c r="AAQ239" s="513"/>
      <c r="AAR239" s="513"/>
      <c r="AAS239" s="513"/>
      <c r="AAT239" s="513"/>
      <c r="AAU239" s="513"/>
      <c r="AAV239" s="513"/>
      <c r="AAW239" s="513"/>
      <c r="AAX239" s="513"/>
      <c r="AAY239" s="513"/>
      <c r="AAZ239" s="513"/>
      <c r="ABA239" s="513"/>
      <c r="ABB239" s="513"/>
      <c r="ABC239" s="513"/>
      <c r="ABD239" s="513"/>
      <c r="ABE239" s="513"/>
      <c r="ABF239" s="513"/>
      <c r="ABG239" s="513"/>
      <c r="ABH239" s="513"/>
      <c r="ABI239" s="513"/>
      <c r="ABJ239" s="513"/>
      <c r="ABK239" s="513"/>
      <c r="ABL239" s="513"/>
      <c r="ABM239" s="513"/>
      <c r="ABN239" s="513"/>
      <c r="ABO239" s="513"/>
      <c r="ABP239" s="513"/>
      <c r="ABQ239" s="513"/>
      <c r="ABR239" s="513"/>
      <c r="ABS239" s="513"/>
      <c r="ABT239" s="513"/>
      <c r="ABU239" s="513"/>
      <c r="ABV239" s="513"/>
      <c r="ABW239" s="513"/>
      <c r="ABX239" s="513"/>
      <c r="ABY239" s="513"/>
      <c r="ABZ239" s="513"/>
      <c r="ACA239" s="513"/>
      <c r="ACB239" s="513"/>
      <c r="ACC239" s="513"/>
      <c r="ACD239" s="513"/>
      <c r="ACE239" s="513"/>
      <c r="ACF239" s="513"/>
      <c r="ACG239" s="513"/>
      <c r="ACH239" s="513"/>
      <c r="ACI239" s="513"/>
      <c r="ACJ239" s="513"/>
      <c r="ACK239" s="513"/>
      <c r="ACL239" s="513"/>
      <c r="ACM239" s="513"/>
      <c r="ACN239" s="513"/>
      <c r="ACO239" s="513"/>
      <c r="ACP239" s="513"/>
      <c r="ACQ239" s="513"/>
      <c r="ACR239" s="513"/>
      <c r="ACS239" s="513"/>
      <c r="ACT239" s="513"/>
      <c r="ACU239" s="513"/>
      <c r="ACV239" s="513"/>
      <c r="ACW239" s="513"/>
      <c r="ACX239" s="513"/>
      <c r="ACY239" s="513"/>
      <c r="ACZ239" s="513"/>
      <c r="ADA239" s="513"/>
      <c r="ADB239" s="513"/>
      <c r="ADC239" s="513"/>
      <c r="ADD239" s="513"/>
      <c r="ADE239" s="513"/>
      <c r="ADF239" s="513"/>
      <c r="ADG239" s="513"/>
      <c r="ADH239" s="513"/>
      <c r="ADI239" s="513"/>
      <c r="ADJ239" s="513"/>
      <c r="ADK239" s="513"/>
      <c r="ADL239" s="513"/>
      <c r="ADM239" s="513"/>
      <c r="ADN239" s="513"/>
      <c r="ADO239" s="513"/>
      <c r="ADP239" s="513"/>
      <c r="ADQ239" s="513"/>
      <c r="ADR239" s="513"/>
      <c r="ADS239" s="513"/>
      <c r="ADT239" s="513"/>
      <c r="ADU239" s="513"/>
      <c r="ADV239" s="513"/>
      <c r="ADW239" s="513"/>
      <c r="ADX239" s="513"/>
      <c r="ADY239" s="513"/>
      <c r="ADZ239" s="513"/>
      <c r="AEA239" s="513"/>
      <c r="AEB239" s="513"/>
      <c r="AEC239" s="513"/>
      <c r="AED239" s="513"/>
      <c r="AEE239" s="513"/>
      <c r="AEF239" s="513"/>
      <c r="AEG239" s="513"/>
      <c r="AEH239" s="513"/>
      <c r="AEI239" s="513"/>
      <c r="AEJ239" s="513"/>
      <c r="AEK239" s="513"/>
      <c r="AEL239" s="513"/>
      <c r="AEM239" s="513"/>
      <c r="AEN239" s="513"/>
      <c r="AEO239" s="513"/>
      <c r="AEP239" s="513"/>
      <c r="AEQ239" s="513"/>
      <c r="AER239" s="513"/>
      <c r="AES239" s="513"/>
      <c r="AET239" s="513"/>
      <c r="AEU239" s="513"/>
      <c r="AEV239" s="513"/>
      <c r="AEW239" s="513"/>
      <c r="AEX239" s="513"/>
      <c r="AEY239" s="513"/>
      <c r="AEZ239" s="513"/>
      <c r="AFA239" s="513"/>
      <c r="AFB239" s="513"/>
      <c r="AFC239" s="513"/>
      <c r="AFD239" s="513"/>
      <c r="AFE239" s="513"/>
      <c r="AFF239" s="513"/>
      <c r="AFG239" s="513"/>
      <c r="AFH239" s="513"/>
      <c r="AFI239" s="513"/>
      <c r="AFJ239" s="513"/>
      <c r="AFK239" s="513"/>
      <c r="AFL239" s="513"/>
      <c r="AFM239" s="513"/>
      <c r="AFN239" s="513"/>
      <c r="AFO239" s="513"/>
      <c r="AFP239" s="513"/>
      <c r="AFQ239" s="513"/>
      <c r="AFR239" s="513"/>
      <c r="AFS239" s="513"/>
      <c r="AFT239" s="513"/>
      <c r="AFU239" s="513"/>
      <c r="AFV239" s="513"/>
      <c r="AFW239" s="513"/>
      <c r="AFX239" s="513"/>
      <c r="AFY239" s="513"/>
      <c r="AFZ239" s="513"/>
      <c r="AGA239" s="513"/>
      <c r="AGB239" s="513"/>
      <c r="AGC239" s="513"/>
      <c r="AGD239" s="513"/>
      <c r="AGE239" s="513"/>
      <c r="AGF239" s="513"/>
      <c r="AGG239" s="513"/>
      <c r="AGH239" s="513"/>
      <c r="AGI239" s="513"/>
      <c r="AGJ239" s="513"/>
      <c r="AGK239" s="513"/>
      <c r="AGL239" s="513"/>
      <c r="AGM239" s="513"/>
      <c r="AGN239" s="513"/>
      <c r="AGO239" s="513"/>
      <c r="AGP239" s="513"/>
      <c r="AGQ239" s="513"/>
      <c r="AGR239" s="513"/>
      <c r="AGS239" s="513"/>
      <c r="AGT239" s="513"/>
      <c r="AGU239" s="513"/>
      <c r="AGV239" s="513"/>
      <c r="AGW239" s="513"/>
      <c r="AGX239" s="513"/>
      <c r="AGY239" s="513"/>
      <c r="AGZ239" s="513"/>
      <c r="AHA239" s="513"/>
      <c r="AHB239" s="513"/>
      <c r="AHC239" s="513"/>
      <c r="AHD239" s="513"/>
      <c r="AHE239" s="513"/>
      <c r="AHF239" s="513"/>
      <c r="AHG239" s="513"/>
      <c r="AHH239" s="513"/>
      <c r="AHI239" s="513"/>
      <c r="AHJ239" s="513"/>
      <c r="AHK239" s="513"/>
      <c r="AHL239" s="513"/>
      <c r="AHM239" s="513"/>
      <c r="AHN239" s="513"/>
      <c r="AHO239" s="513"/>
      <c r="AHP239" s="513"/>
      <c r="AHQ239" s="513"/>
      <c r="AHR239" s="513"/>
      <c r="AHS239" s="513"/>
      <c r="AHT239" s="513"/>
      <c r="AHU239" s="513"/>
      <c r="AHV239" s="513"/>
      <c r="AHW239" s="513"/>
      <c r="AHX239" s="513"/>
      <c r="AHY239" s="513"/>
      <c r="AHZ239" s="513"/>
      <c r="AIA239" s="513"/>
      <c r="AIB239" s="513"/>
      <c r="AIC239" s="513"/>
      <c r="AID239" s="513"/>
      <c r="AIE239" s="513"/>
      <c r="AIF239" s="513"/>
      <c r="AIG239" s="513"/>
      <c r="AIH239" s="513"/>
      <c r="AII239" s="513"/>
      <c r="AIJ239" s="513"/>
      <c r="AIK239" s="513"/>
      <c r="AIL239" s="513"/>
      <c r="AIM239" s="513"/>
      <c r="AIN239" s="513"/>
      <c r="AIO239" s="513"/>
      <c r="AIP239" s="513"/>
      <c r="AIQ239" s="513"/>
      <c r="AIR239" s="513"/>
      <c r="AIS239" s="513"/>
      <c r="AIT239" s="513"/>
      <c r="AIU239" s="513"/>
      <c r="AIV239" s="513"/>
      <c r="AIW239" s="513"/>
      <c r="AIX239" s="513"/>
      <c r="AIY239" s="513"/>
      <c r="AIZ239" s="513"/>
      <c r="AJA239" s="513"/>
      <c r="AJB239" s="513"/>
      <c r="AJC239" s="513"/>
      <c r="AJD239" s="513"/>
      <c r="AJE239" s="513"/>
      <c r="AJF239" s="513"/>
      <c r="AJG239" s="513"/>
      <c r="AJH239" s="513"/>
      <c r="AJI239" s="513"/>
      <c r="AJJ239" s="513"/>
      <c r="AJK239" s="513"/>
      <c r="AJL239" s="513"/>
      <c r="AJM239" s="513"/>
      <c r="AJN239" s="513"/>
      <c r="AJO239" s="513"/>
      <c r="AJP239" s="513"/>
      <c r="AJQ239" s="513"/>
      <c r="AJR239" s="513"/>
      <c r="AJS239" s="513"/>
      <c r="AJT239" s="513"/>
      <c r="AJU239" s="513"/>
      <c r="AJV239" s="513"/>
      <c r="AJW239" s="513"/>
      <c r="AJX239" s="513"/>
      <c r="AJY239" s="513"/>
      <c r="AJZ239" s="513"/>
      <c r="AKA239" s="513"/>
      <c r="AKB239" s="513"/>
      <c r="AKC239" s="513"/>
      <c r="AKD239" s="513"/>
      <c r="AKE239" s="513"/>
      <c r="AKF239" s="513"/>
      <c r="AKG239" s="513"/>
      <c r="AKH239" s="513"/>
      <c r="AKI239" s="513"/>
      <c r="AKJ239" s="513"/>
      <c r="AKK239" s="513"/>
      <c r="AKL239" s="513"/>
      <c r="AKM239" s="513"/>
      <c r="AKN239" s="513"/>
      <c r="AKO239" s="513"/>
      <c r="AKP239" s="513"/>
      <c r="AKQ239" s="513"/>
      <c r="AKR239" s="513"/>
      <c r="AKS239" s="513"/>
      <c r="AKT239" s="513"/>
      <c r="AKU239" s="513"/>
      <c r="AKV239" s="513"/>
      <c r="AKW239" s="513"/>
      <c r="AKX239" s="513"/>
      <c r="AKY239" s="513"/>
      <c r="AKZ239" s="513"/>
      <c r="ALA239" s="513"/>
      <c r="ALB239" s="513"/>
      <c r="ALC239" s="513"/>
      <c r="ALD239" s="513"/>
      <c r="ALE239" s="513"/>
      <c r="ALF239" s="513"/>
      <c r="ALG239" s="513"/>
      <c r="ALH239" s="513"/>
      <c r="ALI239" s="513"/>
      <c r="ALJ239" s="513"/>
      <c r="ALK239" s="513"/>
      <c r="ALL239" s="513"/>
      <c r="ALM239" s="513"/>
      <c r="ALN239" s="513"/>
      <c r="ALO239" s="513"/>
      <c r="ALP239" s="513"/>
      <c r="ALQ239" s="513"/>
      <c r="ALR239" s="513"/>
      <c r="ALS239" s="513"/>
      <c r="ALT239" s="513"/>
      <c r="ALU239" s="513"/>
      <c r="ALV239" s="513"/>
      <c r="ALW239" s="513"/>
      <c r="ALX239" s="513"/>
      <c r="ALY239" s="513"/>
      <c r="ALZ239" s="513"/>
      <c r="AMA239" s="513"/>
      <c r="AMB239" s="513"/>
      <c r="AMC239" s="513"/>
      <c r="AMD239" s="513"/>
      <c r="AME239" s="513"/>
      <c r="AMF239" s="513"/>
      <c r="AMG239" s="513"/>
      <c r="AMH239" s="513"/>
      <c r="AMI239" s="513"/>
      <c r="AMJ239" s="513"/>
      <c r="AMK239" s="513"/>
      <c r="AML239" s="513"/>
      <c r="AMM239" s="513"/>
      <c r="AMN239" s="513"/>
      <c r="AMO239" s="513"/>
      <c r="AMP239" s="513"/>
      <c r="AMQ239" s="513"/>
      <c r="AMR239" s="513"/>
      <c r="AMS239" s="513"/>
      <c r="AMT239" s="513"/>
      <c r="AMU239" s="513"/>
      <c r="AMV239" s="513"/>
      <c r="AMW239" s="513"/>
      <c r="AMX239" s="513"/>
      <c r="AMY239" s="513"/>
      <c r="AMZ239" s="513"/>
      <c r="ANA239" s="513"/>
      <c r="ANB239" s="513"/>
      <c r="ANC239" s="513"/>
      <c r="AND239" s="513"/>
      <c r="ANE239" s="513"/>
      <c r="ANF239" s="513"/>
      <c r="ANG239" s="513"/>
      <c r="ANH239" s="513"/>
      <c r="ANI239" s="513"/>
      <c r="ANJ239" s="513"/>
      <c r="ANK239" s="513"/>
      <c r="ANL239" s="513"/>
      <c r="ANM239" s="513"/>
      <c r="ANN239" s="513"/>
      <c r="ANO239" s="513"/>
      <c r="ANP239" s="513"/>
      <c r="ANQ239" s="513"/>
      <c r="ANR239" s="513"/>
      <c r="ANS239" s="513"/>
      <c r="ANT239" s="513"/>
      <c r="ANU239" s="513"/>
      <c r="ANV239" s="513"/>
      <c r="ANW239" s="513"/>
      <c r="ANX239" s="513"/>
      <c r="ANY239" s="513"/>
      <c r="ANZ239" s="513"/>
      <c r="AOA239" s="513"/>
      <c r="AOB239" s="513"/>
      <c r="AOC239" s="513"/>
      <c r="AOD239" s="513"/>
      <c r="AOE239" s="513"/>
      <c r="AOF239" s="513"/>
      <c r="AOG239" s="513"/>
      <c r="AOH239" s="513"/>
      <c r="AOI239" s="513"/>
      <c r="AOJ239" s="513"/>
      <c r="AOK239" s="513"/>
      <c r="AOL239" s="513"/>
      <c r="AOM239" s="513"/>
      <c r="AON239" s="513"/>
      <c r="AOO239" s="513"/>
      <c r="AOP239" s="513"/>
      <c r="AOQ239" s="513"/>
      <c r="AOR239" s="513"/>
      <c r="AOS239" s="513"/>
      <c r="AOT239" s="513"/>
      <c r="AOU239" s="513"/>
      <c r="AOV239" s="513"/>
      <c r="AOW239" s="513"/>
      <c r="AOX239" s="513"/>
      <c r="AOY239" s="513"/>
      <c r="AOZ239" s="513"/>
      <c r="APA239" s="513"/>
      <c r="APB239" s="513"/>
      <c r="APC239" s="513"/>
      <c r="APD239" s="513"/>
      <c r="APE239" s="513"/>
      <c r="APF239" s="513"/>
      <c r="APG239" s="513"/>
      <c r="APH239" s="513"/>
      <c r="API239" s="513"/>
      <c r="APJ239" s="513"/>
      <c r="APK239" s="513"/>
      <c r="APL239" s="513"/>
      <c r="APM239" s="513"/>
      <c r="APN239" s="513"/>
      <c r="APO239" s="513"/>
      <c r="APP239" s="513"/>
      <c r="APQ239" s="513"/>
      <c r="APR239" s="513"/>
      <c r="APS239" s="513"/>
      <c r="APT239" s="513"/>
      <c r="APU239" s="513"/>
      <c r="APV239" s="513"/>
      <c r="APW239" s="513"/>
      <c r="APX239" s="513"/>
      <c r="APY239" s="513"/>
      <c r="APZ239" s="513"/>
      <c r="AQA239" s="513"/>
      <c r="AQB239" s="513"/>
      <c r="AQC239" s="513"/>
      <c r="AQD239" s="513"/>
      <c r="AQE239" s="513"/>
      <c r="AQF239" s="513"/>
      <c r="AQG239" s="513"/>
      <c r="AQH239" s="513"/>
      <c r="AQI239" s="513"/>
      <c r="AQJ239" s="513"/>
      <c r="AQK239" s="513"/>
      <c r="AQL239" s="513"/>
      <c r="AQM239" s="513"/>
      <c r="AQN239" s="513"/>
      <c r="AQO239" s="513"/>
      <c r="AQP239" s="513"/>
      <c r="AQQ239" s="513"/>
      <c r="AQR239" s="513"/>
      <c r="AQS239" s="513"/>
      <c r="AQT239" s="513"/>
      <c r="AQU239" s="513"/>
      <c r="AQV239" s="513"/>
      <c r="AQW239" s="513"/>
      <c r="AQX239" s="513"/>
      <c r="AQY239" s="513"/>
      <c r="AQZ239" s="513"/>
      <c r="ARA239" s="513"/>
      <c r="ARB239" s="513"/>
      <c r="ARC239" s="513"/>
      <c r="ARD239" s="513"/>
      <c r="ARE239" s="513"/>
      <c r="ARF239" s="513"/>
      <c r="ARG239" s="513"/>
      <c r="ARH239" s="513"/>
      <c r="ARI239" s="513"/>
      <c r="ARJ239" s="513"/>
      <c r="ARK239" s="513"/>
      <c r="ARL239" s="513"/>
      <c r="ARM239" s="513"/>
      <c r="ARN239" s="513"/>
      <c r="ARO239" s="513"/>
      <c r="ARP239" s="513"/>
      <c r="ARQ239" s="513"/>
      <c r="ARR239" s="513"/>
      <c r="ARS239" s="513"/>
      <c r="ART239" s="513"/>
      <c r="ARU239" s="513"/>
      <c r="ARV239" s="513"/>
      <c r="ARW239" s="513"/>
      <c r="ARX239" s="513"/>
      <c r="ARY239" s="513"/>
      <c r="ARZ239" s="513"/>
      <c r="ASA239" s="513"/>
      <c r="ASB239" s="513"/>
      <c r="ASC239" s="513"/>
      <c r="ASD239" s="513"/>
      <c r="ASE239" s="513"/>
      <c r="ASF239" s="513"/>
      <c r="ASG239" s="513"/>
      <c r="ASH239" s="513"/>
      <c r="ASI239" s="513"/>
      <c r="ASJ239" s="513"/>
      <c r="ASK239" s="513"/>
      <c r="ASL239" s="513"/>
      <c r="ASM239" s="513"/>
      <c r="ASN239" s="513"/>
      <c r="ASO239" s="513"/>
      <c r="ASP239" s="513"/>
      <c r="ASQ239" s="513"/>
      <c r="ASR239" s="513"/>
      <c r="ASS239" s="513"/>
      <c r="AST239" s="513"/>
      <c r="ASU239" s="513"/>
      <c r="ASV239" s="513"/>
      <c r="ASW239" s="513"/>
      <c r="ASX239" s="513"/>
      <c r="ASY239" s="513"/>
      <c r="ASZ239" s="513"/>
      <c r="ATA239" s="513"/>
      <c r="ATB239" s="513"/>
      <c r="ATC239" s="513"/>
      <c r="ATD239" s="513"/>
      <c r="ATE239" s="513"/>
      <c r="ATF239" s="513"/>
      <c r="ATG239" s="513"/>
      <c r="ATH239" s="513"/>
      <c r="ATI239" s="513"/>
      <c r="ATJ239" s="513"/>
      <c r="ATK239" s="513"/>
      <c r="ATL239" s="513"/>
      <c r="ATM239" s="513"/>
      <c r="ATN239" s="513"/>
      <c r="ATO239" s="513"/>
      <c r="ATP239" s="513"/>
      <c r="ATQ239" s="513"/>
      <c r="ATR239" s="513"/>
      <c r="ATS239" s="513"/>
      <c r="ATT239" s="513"/>
      <c r="ATU239" s="513"/>
      <c r="ATV239" s="513"/>
      <c r="ATW239" s="513"/>
      <c r="ATX239" s="513"/>
      <c r="ATY239" s="513"/>
      <c r="ATZ239" s="513"/>
      <c r="AUA239" s="513"/>
      <c r="AUB239" s="513"/>
      <c r="AUC239" s="513"/>
      <c r="AUD239" s="513"/>
      <c r="AUE239" s="513"/>
      <c r="AUF239" s="513"/>
      <c r="AUG239" s="513"/>
      <c r="AUH239" s="513"/>
      <c r="AUI239" s="513"/>
      <c r="AUJ239" s="513"/>
      <c r="AUK239" s="513"/>
      <c r="AUL239" s="513"/>
      <c r="AUM239" s="513"/>
      <c r="AUN239" s="513"/>
      <c r="AUO239" s="513"/>
      <c r="AUP239" s="513"/>
      <c r="AUQ239" s="513"/>
      <c r="AUR239" s="513"/>
      <c r="AUS239" s="513"/>
      <c r="AUT239" s="513"/>
      <c r="AUU239" s="513"/>
      <c r="AUV239" s="513"/>
      <c r="AUW239" s="513"/>
      <c r="AUX239" s="513"/>
      <c r="AUY239" s="513"/>
      <c r="AUZ239" s="513"/>
      <c r="AVA239" s="513"/>
      <c r="AVB239" s="513"/>
      <c r="AVC239" s="513"/>
      <c r="AVD239" s="513"/>
      <c r="AVE239" s="513"/>
      <c r="AVF239" s="513"/>
      <c r="AVG239" s="513"/>
      <c r="AVH239" s="513"/>
      <c r="AVI239" s="513"/>
      <c r="AVJ239" s="513"/>
      <c r="AVK239" s="513"/>
      <c r="AVL239" s="513"/>
      <c r="AVM239" s="513"/>
      <c r="AVN239" s="513"/>
      <c r="AVO239" s="513"/>
      <c r="AVP239" s="513"/>
      <c r="AVQ239" s="513"/>
      <c r="AVR239" s="513"/>
      <c r="AVS239" s="513"/>
      <c r="AVT239" s="513"/>
      <c r="AVU239" s="513"/>
      <c r="AVV239" s="513"/>
      <c r="AVW239" s="513"/>
      <c r="AVX239" s="513"/>
      <c r="AVY239" s="513"/>
      <c r="AVZ239" s="513"/>
      <c r="AWA239" s="513"/>
      <c r="AWB239" s="513"/>
      <c r="AWC239" s="513"/>
      <c r="AWD239" s="513"/>
      <c r="AWE239" s="513"/>
      <c r="AWF239" s="513"/>
      <c r="AWG239" s="513"/>
      <c r="AWH239" s="513"/>
      <c r="AWI239" s="513"/>
      <c r="AWJ239" s="513"/>
      <c r="AWK239" s="513"/>
      <c r="AWL239" s="513"/>
      <c r="AWM239" s="513"/>
      <c r="AWN239" s="513"/>
      <c r="AWO239" s="513"/>
      <c r="AWP239" s="513"/>
      <c r="AWQ239" s="513"/>
      <c r="AWR239" s="513"/>
      <c r="AWS239" s="513"/>
      <c r="AWT239" s="513"/>
      <c r="AWU239" s="513"/>
      <c r="AWV239" s="513"/>
      <c r="AWW239" s="513"/>
      <c r="AWX239" s="513"/>
      <c r="AWY239" s="513"/>
      <c r="AWZ239" s="513"/>
      <c r="AXA239" s="513"/>
      <c r="AXB239" s="513"/>
      <c r="AXC239" s="513"/>
      <c r="AXD239" s="513"/>
      <c r="AXE239" s="513"/>
      <c r="AXF239" s="513"/>
      <c r="AXG239" s="513"/>
      <c r="AXH239" s="513"/>
      <c r="AXI239" s="513"/>
      <c r="AXJ239" s="513"/>
      <c r="AXK239" s="513"/>
      <c r="AXL239" s="513"/>
      <c r="AXM239" s="513"/>
      <c r="AXN239" s="513"/>
      <c r="AXO239" s="513"/>
      <c r="AXP239" s="513"/>
      <c r="AXQ239" s="513"/>
      <c r="AXR239" s="513"/>
      <c r="AXS239" s="513"/>
      <c r="AXT239" s="513"/>
      <c r="AXU239" s="513"/>
      <c r="AXV239" s="513"/>
      <c r="AXW239" s="513"/>
      <c r="AXX239" s="513"/>
      <c r="AXY239" s="513"/>
      <c r="AXZ239" s="513"/>
      <c r="AYA239" s="513"/>
      <c r="AYB239" s="513"/>
      <c r="AYC239" s="513"/>
      <c r="AYD239" s="513"/>
      <c r="AYE239" s="513"/>
      <c r="AYF239" s="513"/>
      <c r="AYG239" s="513"/>
      <c r="AYH239" s="513"/>
      <c r="AYI239" s="513"/>
      <c r="AYJ239" s="513"/>
      <c r="AYK239" s="513"/>
      <c r="AYL239" s="513"/>
      <c r="AYM239" s="513"/>
      <c r="AYN239" s="513"/>
      <c r="AYO239" s="513"/>
      <c r="AYP239" s="513"/>
      <c r="AYQ239" s="513"/>
      <c r="AYR239" s="513"/>
      <c r="AYS239" s="513"/>
      <c r="AYT239" s="513"/>
      <c r="AYU239" s="513"/>
      <c r="AYV239" s="513"/>
      <c r="AYW239" s="513"/>
      <c r="AYX239" s="513"/>
      <c r="AYY239" s="513"/>
      <c r="AYZ239" s="513"/>
      <c r="AZA239" s="513"/>
      <c r="AZB239" s="513"/>
      <c r="AZC239" s="513"/>
      <c r="AZD239" s="513"/>
      <c r="AZE239" s="513"/>
      <c r="AZF239" s="513"/>
      <c r="AZG239" s="513"/>
      <c r="AZH239" s="513"/>
      <c r="AZI239" s="513"/>
      <c r="AZJ239" s="513"/>
      <c r="AZK239" s="513"/>
      <c r="AZL239" s="513"/>
      <c r="AZM239" s="513"/>
      <c r="AZN239" s="513"/>
      <c r="AZO239" s="513"/>
      <c r="AZP239" s="513"/>
      <c r="AZQ239" s="513"/>
      <c r="AZR239" s="513"/>
      <c r="AZS239" s="513"/>
      <c r="AZT239" s="513"/>
      <c r="AZU239" s="513"/>
      <c r="AZV239" s="513"/>
      <c r="AZW239" s="513"/>
      <c r="AZX239" s="513"/>
      <c r="AZY239" s="513"/>
      <c r="AZZ239" s="513"/>
      <c r="BAA239" s="513"/>
      <c r="BAB239" s="513"/>
      <c r="BAC239" s="513"/>
      <c r="BAD239" s="513"/>
      <c r="BAE239" s="513"/>
      <c r="BAF239" s="513"/>
      <c r="BAG239" s="513"/>
      <c r="BAH239" s="513"/>
      <c r="BAI239" s="513"/>
      <c r="BAJ239" s="513"/>
      <c r="BAK239" s="513"/>
      <c r="BAL239" s="513"/>
      <c r="BAM239" s="513"/>
      <c r="BAN239" s="513"/>
      <c r="BAO239" s="513"/>
      <c r="BAP239" s="513"/>
      <c r="BAQ239" s="513"/>
      <c r="BAR239" s="513"/>
      <c r="BAS239" s="513"/>
      <c r="BAT239" s="513"/>
      <c r="BAU239" s="513"/>
      <c r="BAV239" s="513"/>
      <c r="BAW239" s="513"/>
      <c r="BAX239" s="513"/>
      <c r="BAY239" s="513"/>
      <c r="BAZ239" s="513"/>
      <c r="BBA239" s="513"/>
      <c r="BBB239" s="513"/>
      <c r="BBC239" s="513"/>
      <c r="BBD239" s="513"/>
      <c r="BBE239" s="513"/>
      <c r="BBF239" s="513"/>
      <c r="BBG239" s="513"/>
      <c r="BBH239" s="513"/>
      <c r="BBI239" s="513"/>
      <c r="BBJ239" s="513"/>
      <c r="BBK239" s="513"/>
      <c r="BBL239" s="513"/>
      <c r="BBM239" s="513"/>
      <c r="BBN239" s="513"/>
      <c r="BBO239" s="513"/>
      <c r="BBP239" s="513"/>
      <c r="BBQ239" s="513"/>
      <c r="BBR239" s="513"/>
      <c r="BBS239" s="513"/>
      <c r="BBT239" s="513"/>
      <c r="BBU239" s="513"/>
      <c r="BBV239" s="513"/>
      <c r="BBW239" s="513"/>
      <c r="BBX239" s="513"/>
      <c r="BBY239" s="513"/>
      <c r="BBZ239" s="513"/>
      <c r="BCA239" s="513"/>
      <c r="BCB239" s="513"/>
      <c r="BCC239" s="513"/>
      <c r="BCD239" s="513"/>
      <c r="BCE239" s="513"/>
      <c r="BCF239" s="513"/>
      <c r="BCG239" s="513"/>
      <c r="BCH239" s="513"/>
      <c r="BCI239" s="513"/>
      <c r="BCJ239" s="513"/>
      <c r="BCK239" s="513"/>
      <c r="BCL239" s="513"/>
      <c r="BCM239" s="513"/>
      <c r="BCN239" s="513"/>
      <c r="BCO239" s="513"/>
      <c r="BCP239" s="513"/>
      <c r="BCQ239" s="513"/>
      <c r="BCR239" s="513"/>
      <c r="BCS239" s="513"/>
      <c r="BCT239" s="513"/>
      <c r="BCU239" s="513"/>
      <c r="BCV239" s="513"/>
      <c r="BCW239" s="513"/>
      <c r="BCX239" s="513"/>
      <c r="BCY239" s="513"/>
      <c r="BCZ239" s="513"/>
      <c r="BDA239" s="513"/>
      <c r="BDB239" s="513"/>
      <c r="BDC239" s="513"/>
      <c r="BDD239" s="513"/>
      <c r="BDE239" s="513"/>
      <c r="BDF239" s="513"/>
      <c r="BDG239" s="513"/>
      <c r="BDH239" s="513"/>
      <c r="BDI239" s="513"/>
      <c r="BDJ239" s="513"/>
      <c r="BDK239" s="513"/>
      <c r="BDL239" s="513"/>
      <c r="BDM239" s="513"/>
      <c r="BDN239" s="513"/>
      <c r="BDO239" s="513"/>
      <c r="BDP239" s="513"/>
      <c r="BDQ239" s="513"/>
      <c r="BDR239" s="513"/>
      <c r="BDS239" s="513"/>
      <c r="BDT239" s="513"/>
      <c r="BDU239" s="513"/>
      <c r="BDV239" s="513"/>
      <c r="BDW239" s="513"/>
      <c r="BDX239" s="513"/>
      <c r="BDY239" s="513"/>
      <c r="BDZ239" s="513"/>
      <c r="BEA239" s="513"/>
      <c r="BEB239" s="513"/>
      <c r="BEC239" s="513"/>
      <c r="BED239" s="513"/>
      <c r="BEE239" s="513"/>
      <c r="BEF239" s="513"/>
      <c r="BEG239" s="513"/>
      <c r="BEH239" s="513"/>
      <c r="BEI239" s="513"/>
      <c r="BEJ239" s="513"/>
      <c r="BEK239" s="513"/>
      <c r="BEL239" s="513"/>
      <c r="BEM239" s="513"/>
      <c r="BEN239" s="513"/>
      <c r="BEO239" s="513"/>
      <c r="BEP239" s="513"/>
      <c r="BEQ239" s="513"/>
      <c r="BER239" s="513"/>
      <c r="BES239" s="513"/>
      <c r="BET239" s="513"/>
      <c r="BEU239" s="513"/>
      <c r="BEV239" s="513"/>
      <c r="BEW239" s="513"/>
      <c r="BEX239" s="513"/>
      <c r="BEY239" s="513"/>
      <c r="BEZ239" s="513"/>
      <c r="BFA239" s="513"/>
      <c r="BFB239" s="513"/>
      <c r="BFC239" s="513"/>
      <c r="BFD239" s="513"/>
      <c r="BFE239" s="513"/>
      <c r="BFF239" s="513"/>
      <c r="BFG239" s="513"/>
      <c r="BFH239" s="513"/>
      <c r="BFI239" s="513"/>
      <c r="BFJ239" s="513"/>
      <c r="BFK239" s="513"/>
      <c r="BFL239" s="513"/>
      <c r="BFM239" s="513"/>
      <c r="BFN239" s="513"/>
      <c r="BFO239" s="513"/>
      <c r="BFP239" s="513"/>
      <c r="BFQ239" s="513"/>
      <c r="BFR239" s="513"/>
      <c r="BFS239" s="513"/>
      <c r="BFT239" s="513"/>
      <c r="BFU239" s="513"/>
      <c r="BFV239" s="513"/>
      <c r="BFW239" s="513"/>
      <c r="BFX239" s="513"/>
      <c r="BFY239" s="513"/>
      <c r="BFZ239" s="513"/>
      <c r="BGA239" s="513"/>
      <c r="BGB239" s="513"/>
      <c r="BGC239" s="513"/>
      <c r="BGD239" s="513"/>
      <c r="BGE239" s="513"/>
      <c r="BGF239" s="513"/>
      <c r="BGG239" s="513"/>
      <c r="BGH239" s="513"/>
      <c r="BGI239" s="513"/>
      <c r="BGJ239" s="513"/>
      <c r="BGK239" s="513"/>
      <c r="BGL239" s="513"/>
      <c r="BGM239" s="513"/>
      <c r="BGN239" s="513"/>
      <c r="BGO239" s="513"/>
      <c r="BGP239" s="513"/>
      <c r="BGQ239" s="513"/>
      <c r="BGR239" s="513"/>
      <c r="BGS239" s="513"/>
      <c r="BGT239" s="513"/>
      <c r="BGU239" s="513"/>
      <c r="BGV239" s="513"/>
      <c r="BGW239" s="513"/>
      <c r="BGX239" s="513"/>
      <c r="BGY239" s="513"/>
      <c r="BGZ239" s="513"/>
      <c r="BHA239" s="513"/>
      <c r="BHB239" s="513"/>
      <c r="BHC239" s="513"/>
      <c r="BHD239" s="513"/>
      <c r="BHE239" s="513"/>
      <c r="BHF239" s="513"/>
      <c r="BHG239" s="513"/>
      <c r="BHH239" s="513"/>
      <c r="BHI239" s="513"/>
      <c r="BHJ239" s="513"/>
      <c r="BHK239" s="513"/>
      <c r="BHL239" s="513"/>
      <c r="BHM239" s="513"/>
      <c r="BHN239" s="513"/>
      <c r="BHO239" s="513"/>
      <c r="BHP239" s="513"/>
      <c r="BHQ239" s="513"/>
      <c r="BHR239" s="513"/>
      <c r="BHS239" s="513"/>
      <c r="BHT239" s="513"/>
      <c r="BHU239" s="513"/>
      <c r="BHV239" s="513"/>
      <c r="BHW239" s="513"/>
      <c r="BHX239" s="513"/>
      <c r="BHY239" s="513"/>
      <c r="BHZ239" s="513"/>
      <c r="BIA239" s="513"/>
      <c r="BIB239" s="513"/>
      <c r="BIC239" s="513"/>
      <c r="BID239" s="513"/>
      <c r="BIE239" s="513"/>
      <c r="BIF239" s="513"/>
      <c r="BIG239" s="513"/>
      <c r="BIH239" s="513"/>
      <c r="BII239" s="513"/>
      <c r="BIJ239" s="513"/>
      <c r="BIK239" s="513"/>
      <c r="BIL239" s="513"/>
      <c r="BIM239" s="513"/>
      <c r="BIN239" s="513"/>
      <c r="BIO239" s="513"/>
      <c r="BIP239" s="513"/>
      <c r="BIQ239" s="513"/>
      <c r="BIR239" s="513"/>
      <c r="BIS239" s="513"/>
      <c r="BIT239" s="513"/>
      <c r="BIU239" s="513"/>
      <c r="BIV239" s="513"/>
      <c r="BIW239" s="513"/>
      <c r="BIX239" s="513"/>
      <c r="BIY239" s="513"/>
      <c r="BIZ239" s="513"/>
      <c r="BJA239" s="513"/>
      <c r="BJB239" s="513"/>
      <c r="BJC239" s="513"/>
      <c r="BJD239" s="513"/>
      <c r="BJE239" s="513"/>
      <c r="BJF239" s="513"/>
      <c r="BJG239" s="513"/>
      <c r="BJH239" s="513"/>
      <c r="BJI239" s="513"/>
      <c r="BJJ239" s="513"/>
      <c r="BJK239" s="513"/>
      <c r="BJL239" s="513"/>
      <c r="BJM239" s="513"/>
      <c r="BJN239" s="513"/>
      <c r="BJO239" s="513"/>
      <c r="BJP239" s="513"/>
      <c r="BJQ239" s="513"/>
      <c r="BJR239" s="513"/>
      <c r="BJS239" s="513"/>
      <c r="BJT239" s="513"/>
      <c r="BJU239" s="513"/>
      <c r="BJV239" s="513"/>
      <c r="BJW239" s="513"/>
      <c r="BJX239" s="513"/>
      <c r="BJY239" s="513"/>
      <c r="BJZ239" s="513"/>
      <c r="BKA239" s="513"/>
      <c r="BKB239" s="513"/>
      <c r="BKC239" s="513"/>
      <c r="BKD239" s="513"/>
      <c r="BKE239" s="513"/>
      <c r="BKF239" s="513"/>
      <c r="BKG239" s="513"/>
      <c r="BKH239" s="513"/>
      <c r="BKI239" s="513"/>
      <c r="BKJ239" s="513"/>
      <c r="BKK239" s="513"/>
      <c r="BKL239" s="513"/>
      <c r="BKM239" s="513"/>
      <c r="BKN239" s="513"/>
      <c r="BKO239" s="513"/>
      <c r="BKP239" s="513"/>
      <c r="BKQ239" s="513"/>
      <c r="BKR239" s="513"/>
      <c r="BKS239" s="513"/>
      <c r="BKT239" s="513"/>
      <c r="BKU239" s="513"/>
      <c r="BKV239" s="513"/>
      <c r="BKW239" s="513"/>
      <c r="BKX239" s="513"/>
      <c r="BKY239" s="513"/>
      <c r="BKZ239" s="513"/>
      <c r="BLA239" s="513"/>
      <c r="BLB239" s="513"/>
      <c r="BLC239" s="513"/>
      <c r="BLD239" s="513"/>
      <c r="BLE239" s="513"/>
      <c r="BLF239" s="513"/>
      <c r="BLG239" s="513"/>
      <c r="BLH239" s="513"/>
      <c r="BLI239" s="513"/>
      <c r="BLJ239" s="513"/>
      <c r="BLK239" s="513"/>
      <c r="BLL239" s="513"/>
      <c r="BLM239" s="513"/>
      <c r="BLN239" s="513"/>
      <c r="BLO239" s="513"/>
      <c r="BLP239" s="513"/>
      <c r="BLQ239" s="513"/>
      <c r="BLR239" s="513"/>
      <c r="BLS239" s="513"/>
      <c r="BLT239" s="513"/>
      <c r="BLU239" s="513"/>
      <c r="BLV239" s="513"/>
      <c r="BLW239" s="513"/>
      <c r="BLX239" s="513"/>
      <c r="BLY239" s="513"/>
      <c r="BLZ239" s="513"/>
      <c r="BMA239" s="513"/>
      <c r="BMB239" s="513"/>
      <c r="BMC239" s="513"/>
      <c r="BMD239" s="513"/>
      <c r="BME239" s="513"/>
      <c r="BMF239" s="513"/>
      <c r="BMG239" s="513"/>
      <c r="BMH239" s="513"/>
      <c r="BMI239" s="513"/>
      <c r="BMJ239" s="513"/>
      <c r="BMK239" s="513"/>
      <c r="BML239" s="513"/>
      <c r="BMM239" s="513"/>
      <c r="BMN239" s="513"/>
      <c r="BMO239" s="513"/>
      <c r="BMP239" s="513"/>
      <c r="BMQ239" s="513"/>
      <c r="BMR239" s="513"/>
      <c r="BMS239" s="513"/>
      <c r="BMT239" s="513"/>
      <c r="BMU239" s="513"/>
      <c r="BMV239" s="513"/>
      <c r="BMW239" s="513"/>
      <c r="BMX239" s="513"/>
      <c r="BMY239" s="513"/>
      <c r="BMZ239" s="513"/>
      <c r="BNA239" s="513"/>
      <c r="BNB239" s="513"/>
      <c r="BNC239" s="513"/>
      <c r="BND239" s="513"/>
      <c r="BNE239" s="513"/>
      <c r="BNF239" s="513"/>
      <c r="BNG239" s="513"/>
      <c r="BNH239" s="513"/>
      <c r="BNI239" s="513"/>
      <c r="BNJ239" s="513"/>
      <c r="BNK239" s="513"/>
      <c r="BNL239" s="513"/>
      <c r="BNM239" s="513"/>
      <c r="BNN239" s="513"/>
      <c r="BNO239" s="513"/>
      <c r="BNP239" s="513"/>
      <c r="BNQ239" s="513"/>
      <c r="BNR239" s="513"/>
      <c r="BNS239" s="513"/>
      <c r="BNT239" s="513"/>
      <c r="BNU239" s="513"/>
      <c r="BNV239" s="513"/>
      <c r="BNW239" s="513"/>
      <c r="BNX239" s="513"/>
      <c r="BNY239" s="513"/>
      <c r="BNZ239" s="513"/>
      <c r="BOA239" s="513"/>
      <c r="BOB239" s="513"/>
      <c r="BOC239" s="513"/>
      <c r="BOD239" s="513"/>
      <c r="BOE239" s="513"/>
      <c r="BOF239" s="513"/>
      <c r="BOG239" s="513"/>
      <c r="BOH239" s="513"/>
      <c r="BOI239" s="513"/>
      <c r="BOJ239" s="513"/>
      <c r="BOK239" s="513"/>
      <c r="BOL239" s="513"/>
      <c r="BOM239" s="513"/>
      <c r="BON239" s="513"/>
      <c r="BOO239" s="513"/>
      <c r="BOP239" s="513"/>
      <c r="BOQ239" s="513"/>
      <c r="BOR239" s="513"/>
      <c r="BOS239" s="513"/>
      <c r="BOT239" s="513"/>
      <c r="BOU239" s="513"/>
      <c r="BOV239" s="513"/>
      <c r="BOW239" s="513"/>
      <c r="BOX239" s="513"/>
      <c r="BOY239" s="513"/>
      <c r="BOZ239" s="513"/>
      <c r="BPA239" s="513"/>
      <c r="BPB239" s="513"/>
      <c r="BPC239" s="513"/>
      <c r="BPD239" s="513"/>
      <c r="BPE239" s="513"/>
      <c r="BPF239" s="513"/>
      <c r="BPG239" s="513"/>
      <c r="BPH239" s="513"/>
      <c r="BPI239" s="513"/>
      <c r="BPJ239" s="513"/>
      <c r="BPK239" s="513"/>
      <c r="BPL239" s="513"/>
      <c r="BPM239" s="513"/>
      <c r="BPN239" s="513"/>
      <c r="BPO239" s="513"/>
      <c r="BPP239" s="513"/>
      <c r="BPQ239" s="513"/>
      <c r="BPR239" s="513"/>
      <c r="BPS239" s="513"/>
      <c r="BPT239" s="513"/>
      <c r="BPU239" s="513"/>
      <c r="BPV239" s="513"/>
      <c r="BPW239" s="513"/>
      <c r="BPX239" s="513"/>
      <c r="BPY239" s="513"/>
      <c r="BPZ239" s="513"/>
      <c r="BQA239" s="513"/>
      <c r="BQB239" s="513"/>
      <c r="BQC239" s="513"/>
      <c r="BQD239" s="513"/>
      <c r="BQE239" s="513"/>
      <c r="BQF239" s="513"/>
      <c r="BQG239" s="513"/>
      <c r="BQH239" s="513"/>
      <c r="BQI239" s="513"/>
      <c r="BQJ239" s="513"/>
      <c r="BQK239" s="513"/>
      <c r="BQL239" s="513"/>
      <c r="BQM239" s="513"/>
      <c r="BQN239" s="513"/>
      <c r="BQO239" s="513"/>
      <c r="BQP239" s="513"/>
      <c r="BQQ239" s="513"/>
      <c r="BQR239" s="513"/>
      <c r="BQS239" s="513"/>
      <c r="BQT239" s="513"/>
      <c r="BQU239" s="513"/>
      <c r="BQV239" s="513"/>
      <c r="BQW239" s="513"/>
      <c r="BQX239" s="513"/>
      <c r="BQY239" s="513"/>
      <c r="BQZ239" s="513"/>
      <c r="BRA239" s="513"/>
      <c r="BRB239" s="513"/>
      <c r="BRC239" s="513"/>
      <c r="BRD239" s="513"/>
      <c r="BRE239" s="513"/>
      <c r="BRF239" s="513"/>
      <c r="BRG239" s="513"/>
      <c r="BRH239" s="513"/>
      <c r="BRI239" s="513"/>
      <c r="BRJ239" s="513"/>
      <c r="BRK239" s="513"/>
      <c r="BRL239" s="513"/>
      <c r="BRM239" s="513"/>
      <c r="BRN239" s="513"/>
      <c r="BRO239" s="513"/>
      <c r="BRP239" s="513"/>
      <c r="BRQ239" s="513"/>
      <c r="BRR239" s="513"/>
      <c r="BRS239" s="513"/>
      <c r="BRT239" s="513"/>
      <c r="BRU239" s="513"/>
      <c r="BRV239" s="513"/>
      <c r="BRW239" s="513"/>
      <c r="BRX239" s="513"/>
      <c r="BRY239" s="513"/>
      <c r="BRZ239" s="513"/>
      <c r="BSA239" s="513"/>
      <c r="BSB239" s="513"/>
      <c r="BSC239" s="513"/>
      <c r="BSD239" s="513"/>
      <c r="BSE239" s="513"/>
      <c r="BSF239" s="513"/>
      <c r="BSG239" s="513"/>
      <c r="BSH239" s="513"/>
      <c r="BSI239" s="513"/>
      <c r="BSJ239" s="513"/>
      <c r="BSK239" s="513"/>
      <c r="BSL239" s="513"/>
      <c r="BSM239" s="513"/>
      <c r="BSN239" s="513"/>
      <c r="BSO239" s="513"/>
      <c r="BSP239" s="513"/>
      <c r="BSQ239" s="513"/>
      <c r="BSR239" s="513"/>
      <c r="BSS239" s="513"/>
      <c r="BST239" s="513"/>
      <c r="BSU239" s="513"/>
      <c r="BSV239" s="513"/>
      <c r="BSW239" s="513"/>
      <c r="BSX239" s="513"/>
      <c r="BSY239" s="513"/>
      <c r="BSZ239" s="513"/>
      <c r="BTA239" s="513"/>
      <c r="BTB239" s="513"/>
      <c r="BTC239" s="513"/>
      <c r="BTD239" s="513"/>
      <c r="BTE239" s="513"/>
      <c r="BTF239" s="513"/>
      <c r="BTG239" s="513"/>
      <c r="BTH239" s="513"/>
      <c r="BTI239" s="513"/>
      <c r="BTJ239" s="513"/>
      <c r="BTK239" s="513"/>
      <c r="BTL239" s="513"/>
      <c r="BTM239" s="513"/>
      <c r="BTN239" s="513"/>
      <c r="BTO239" s="513"/>
      <c r="BTP239" s="513"/>
      <c r="BTQ239" s="513"/>
      <c r="BTR239" s="513"/>
      <c r="BTS239" s="513"/>
      <c r="BTT239" s="513"/>
      <c r="BTU239" s="513"/>
      <c r="BTV239" s="513"/>
      <c r="BTW239" s="513"/>
      <c r="BTX239" s="513"/>
      <c r="BTY239" s="513"/>
      <c r="BTZ239" s="513"/>
      <c r="BUA239" s="513"/>
      <c r="BUB239" s="513"/>
      <c r="BUC239" s="513"/>
      <c r="BUD239" s="513"/>
      <c r="BUE239" s="513"/>
      <c r="BUF239" s="513"/>
      <c r="BUG239" s="513"/>
      <c r="BUH239" s="513"/>
      <c r="BUI239" s="513"/>
      <c r="BUJ239" s="513"/>
      <c r="BUK239" s="513"/>
      <c r="BUL239" s="513"/>
      <c r="BUM239" s="513"/>
      <c r="BUN239" s="513"/>
      <c r="BUO239" s="513"/>
      <c r="BUP239" s="513"/>
      <c r="BUQ239" s="513"/>
      <c r="BUR239" s="513"/>
      <c r="BUS239" s="513"/>
      <c r="BUT239" s="513"/>
      <c r="BUU239" s="513"/>
      <c r="BUV239" s="513"/>
      <c r="BUW239" s="513"/>
      <c r="BUX239" s="513"/>
      <c r="BUY239" s="513"/>
      <c r="BUZ239" s="513"/>
      <c r="BVA239" s="513"/>
      <c r="BVB239" s="513"/>
      <c r="BVC239" s="513"/>
      <c r="BVD239" s="513"/>
      <c r="BVE239" s="513"/>
      <c r="BVF239" s="513"/>
      <c r="BVG239" s="513"/>
      <c r="BVH239" s="513"/>
      <c r="BVI239" s="513"/>
      <c r="BVJ239" s="513"/>
      <c r="BVK239" s="513"/>
      <c r="BVL239" s="513"/>
      <c r="BVM239" s="513"/>
      <c r="BVN239" s="513"/>
      <c r="BVO239" s="513"/>
      <c r="BVP239" s="513"/>
      <c r="BVQ239" s="513"/>
      <c r="BVR239" s="513"/>
      <c r="BVS239" s="513"/>
      <c r="BVT239" s="513"/>
      <c r="BVU239" s="513"/>
      <c r="BVV239" s="513"/>
      <c r="BVW239" s="513"/>
      <c r="BVX239" s="513"/>
      <c r="BVY239" s="513"/>
      <c r="BVZ239" s="513"/>
      <c r="BWA239" s="513"/>
      <c r="BWB239" s="513"/>
      <c r="BWC239" s="513"/>
      <c r="BWD239" s="513"/>
      <c r="BWE239" s="513"/>
      <c r="BWF239" s="513"/>
      <c r="BWG239" s="513"/>
      <c r="BWH239" s="513"/>
      <c r="BWI239" s="513"/>
      <c r="BWJ239" s="513"/>
      <c r="BWK239" s="513"/>
      <c r="BWL239" s="513"/>
      <c r="BWM239" s="513"/>
      <c r="BWN239" s="513"/>
      <c r="BWO239" s="513"/>
      <c r="BWP239" s="513"/>
      <c r="BWQ239" s="513"/>
    </row>
    <row r="240" spans="1:1967" ht="102" customHeight="1">
      <c r="A240" s="9" t="s">
        <v>6230</v>
      </c>
      <c r="B240" s="100" t="s">
        <v>97</v>
      </c>
      <c r="C240" s="9" t="s">
        <v>733</v>
      </c>
      <c r="D240" s="3" t="s">
        <v>233</v>
      </c>
      <c r="E240" s="3" t="s">
        <v>212</v>
      </c>
      <c r="F240" s="53"/>
      <c r="G240" s="3" t="s">
        <v>385</v>
      </c>
      <c r="H240" s="20">
        <v>0.5</v>
      </c>
      <c r="I240" s="34">
        <v>470000000</v>
      </c>
      <c r="J240" s="21" t="s">
        <v>1316</v>
      </c>
      <c r="K240" s="19" t="s">
        <v>3424</v>
      </c>
      <c r="L240" s="137" t="s">
        <v>3404</v>
      </c>
      <c r="M240" s="140" t="s">
        <v>383</v>
      </c>
      <c r="N240" s="358" t="s">
        <v>8847</v>
      </c>
      <c r="O240" s="3" t="s">
        <v>1368</v>
      </c>
      <c r="P240" s="7" t="s">
        <v>1340</v>
      </c>
      <c r="Q240" s="3" t="s">
        <v>1188</v>
      </c>
      <c r="R240" s="77">
        <v>4</v>
      </c>
      <c r="S240" s="18">
        <v>3560.35</v>
      </c>
      <c r="T240" s="83">
        <v>0</v>
      </c>
      <c r="U240" s="83">
        <f t="shared" si="52"/>
        <v>0</v>
      </c>
      <c r="V240" s="9" t="s">
        <v>1327</v>
      </c>
      <c r="W240" s="147" t="s">
        <v>1396</v>
      </c>
      <c r="X240" s="9" t="s">
        <v>9073</v>
      </c>
    </row>
    <row r="241" spans="1:1967" ht="102" customHeight="1">
      <c r="A241" s="9" t="s">
        <v>6231</v>
      </c>
      <c r="B241" s="100" t="s">
        <v>97</v>
      </c>
      <c r="C241" s="9" t="s">
        <v>732</v>
      </c>
      <c r="D241" s="3" t="s">
        <v>234</v>
      </c>
      <c r="E241" s="3" t="s">
        <v>212</v>
      </c>
      <c r="F241" s="3"/>
      <c r="G241" s="3" t="s">
        <v>385</v>
      </c>
      <c r="H241" s="20">
        <v>0.5</v>
      </c>
      <c r="I241" s="34">
        <v>470000000</v>
      </c>
      <c r="J241" s="21" t="s">
        <v>1316</v>
      </c>
      <c r="K241" s="19" t="s">
        <v>3424</v>
      </c>
      <c r="L241" s="137" t="s">
        <v>3404</v>
      </c>
      <c r="M241" s="140" t="s">
        <v>383</v>
      </c>
      <c r="N241" s="358" t="s">
        <v>8847</v>
      </c>
      <c r="O241" s="3" t="s">
        <v>1368</v>
      </c>
      <c r="P241" s="7" t="s">
        <v>1340</v>
      </c>
      <c r="Q241" s="3" t="s">
        <v>1188</v>
      </c>
      <c r="R241" s="77">
        <v>301</v>
      </c>
      <c r="S241" s="18">
        <v>3818.74</v>
      </c>
      <c r="T241" s="83">
        <v>0</v>
      </c>
      <c r="U241" s="83">
        <f t="shared" si="52"/>
        <v>0</v>
      </c>
      <c r="V241" s="9" t="s">
        <v>1327</v>
      </c>
      <c r="W241" s="152" t="s">
        <v>1396</v>
      </c>
      <c r="X241" s="9" t="s">
        <v>11613</v>
      </c>
    </row>
    <row r="242" spans="1:1967" ht="131.25" customHeight="1">
      <c r="A242" s="9" t="s">
        <v>11590</v>
      </c>
      <c r="B242" s="100" t="s">
        <v>97</v>
      </c>
      <c r="C242" s="9" t="s">
        <v>11611</v>
      </c>
      <c r="D242" s="3" t="s">
        <v>10856</v>
      </c>
      <c r="E242" s="3" t="s">
        <v>11612</v>
      </c>
      <c r="F242" s="3" t="s">
        <v>234</v>
      </c>
      <c r="G242" s="3" t="s">
        <v>385</v>
      </c>
      <c r="H242" s="20">
        <v>0.5</v>
      </c>
      <c r="I242" s="34">
        <v>470000000</v>
      </c>
      <c r="J242" s="21" t="s">
        <v>1316</v>
      </c>
      <c r="K242" s="19" t="s">
        <v>11487</v>
      </c>
      <c r="L242" s="137" t="s">
        <v>11564</v>
      </c>
      <c r="M242" s="140" t="s">
        <v>383</v>
      </c>
      <c r="N242" s="3" t="s">
        <v>11592</v>
      </c>
      <c r="O242" s="3" t="s">
        <v>9738</v>
      </c>
      <c r="P242" s="7" t="s">
        <v>1340</v>
      </c>
      <c r="Q242" s="3" t="s">
        <v>1188</v>
      </c>
      <c r="R242" s="77">
        <v>301</v>
      </c>
      <c r="S242" s="18">
        <v>3818.74</v>
      </c>
      <c r="T242" s="83">
        <f t="shared" ref="T242" si="63">R242*S242</f>
        <v>1149440.74</v>
      </c>
      <c r="U242" s="83">
        <f t="shared" ref="U242" si="64">T242*1.12</f>
        <v>1287373.6288000001</v>
      </c>
      <c r="V242" s="9" t="s">
        <v>1327</v>
      </c>
      <c r="W242" s="152" t="s">
        <v>1396</v>
      </c>
      <c r="X242" s="9"/>
    </row>
    <row r="243" spans="1:1967" ht="102" customHeight="1">
      <c r="A243" s="9" t="s">
        <v>6232</v>
      </c>
      <c r="B243" s="100" t="s">
        <v>97</v>
      </c>
      <c r="C243" s="9" t="s">
        <v>732</v>
      </c>
      <c r="D243" s="3" t="s">
        <v>235</v>
      </c>
      <c r="E243" s="3" t="s">
        <v>212</v>
      </c>
      <c r="F243" s="3"/>
      <c r="G243" s="3" t="s">
        <v>385</v>
      </c>
      <c r="H243" s="20">
        <v>0.5</v>
      </c>
      <c r="I243" s="34">
        <v>470000000</v>
      </c>
      <c r="J243" s="21" t="s">
        <v>1316</v>
      </c>
      <c r="K243" s="19" t="s">
        <v>3430</v>
      </c>
      <c r="L243" s="137" t="s">
        <v>3404</v>
      </c>
      <c r="M243" s="140" t="s">
        <v>383</v>
      </c>
      <c r="N243" s="358" t="s">
        <v>3431</v>
      </c>
      <c r="O243" s="3" t="s">
        <v>1368</v>
      </c>
      <c r="P243" s="7" t="s">
        <v>1340</v>
      </c>
      <c r="Q243" s="3" t="s">
        <v>1188</v>
      </c>
      <c r="R243" s="77">
        <v>884</v>
      </c>
      <c r="S243" s="467">
        <v>3273.22</v>
      </c>
      <c r="T243" s="83">
        <v>0</v>
      </c>
      <c r="U243" s="83">
        <f t="shared" si="52"/>
        <v>0</v>
      </c>
      <c r="V243" s="9" t="s">
        <v>1327</v>
      </c>
      <c r="W243" s="147" t="s">
        <v>1396</v>
      </c>
      <c r="X243" s="9" t="s">
        <v>10776</v>
      </c>
    </row>
    <row r="244" spans="1:1967" ht="102" customHeight="1">
      <c r="A244" s="9" t="s">
        <v>10783</v>
      </c>
      <c r="B244" s="100" t="s">
        <v>97</v>
      </c>
      <c r="C244" s="9" t="s">
        <v>732</v>
      </c>
      <c r="D244" s="3" t="s">
        <v>235</v>
      </c>
      <c r="E244" s="3" t="s">
        <v>212</v>
      </c>
      <c r="F244" s="3"/>
      <c r="G244" s="3" t="s">
        <v>385</v>
      </c>
      <c r="H244" s="20">
        <v>0.5</v>
      </c>
      <c r="I244" s="34">
        <v>470000000</v>
      </c>
      <c r="J244" s="21" t="s">
        <v>1316</v>
      </c>
      <c r="K244" s="19" t="s">
        <v>10497</v>
      </c>
      <c r="L244" s="137" t="s">
        <v>3404</v>
      </c>
      <c r="M244" s="140" t="s">
        <v>383</v>
      </c>
      <c r="N244" s="3" t="s">
        <v>10781</v>
      </c>
      <c r="O244" s="3" t="s">
        <v>1368</v>
      </c>
      <c r="P244" s="7" t="s">
        <v>1340</v>
      </c>
      <c r="Q244" s="3" t="s">
        <v>1188</v>
      </c>
      <c r="R244" s="77">
        <v>884</v>
      </c>
      <c r="S244" s="467">
        <v>2450</v>
      </c>
      <c r="T244" s="83">
        <v>0</v>
      </c>
      <c r="U244" s="83">
        <f t="shared" si="52"/>
        <v>0</v>
      </c>
      <c r="V244" s="9" t="s">
        <v>1327</v>
      </c>
      <c r="W244" s="147" t="s">
        <v>1396</v>
      </c>
      <c r="X244" s="9" t="s">
        <v>11613</v>
      </c>
    </row>
    <row r="245" spans="1:1967" ht="122.25" customHeight="1">
      <c r="A245" s="9" t="s">
        <v>11591</v>
      </c>
      <c r="B245" s="100" t="s">
        <v>97</v>
      </c>
      <c r="C245" s="9" t="s">
        <v>11611</v>
      </c>
      <c r="D245" s="3" t="s">
        <v>10856</v>
      </c>
      <c r="E245" s="3" t="s">
        <v>11612</v>
      </c>
      <c r="F245" s="3" t="s">
        <v>235</v>
      </c>
      <c r="G245" s="3" t="s">
        <v>385</v>
      </c>
      <c r="H245" s="20">
        <v>0.5</v>
      </c>
      <c r="I245" s="34">
        <v>470000000</v>
      </c>
      <c r="J245" s="21" t="s">
        <v>1316</v>
      </c>
      <c r="K245" s="19" t="s">
        <v>11487</v>
      </c>
      <c r="L245" s="137" t="s">
        <v>11564</v>
      </c>
      <c r="M245" s="140" t="s">
        <v>383</v>
      </c>
      <c r="N245" s="3" t="s">
        <v>11592</v>
      </c>
      <c r="O245" s="3" t="s">
        <v>9738</v>
      </c>
      <c r="P245" s="7" t="s">
        <v>1340</v>
      </c>
      <c r="Q245" s="3" t="s">
        <v>1188</v>
      </c>
      <c r="R245" s="77">
        <v>884</v>
      </c>
      <c r="S245" s="467">
        <v>2450</v>
      </c>
      <c r="T245" s="317">
        <f>R245*S245</f>
        <v>2165800</v>
      </c>
      <c r="U245" s="317">
        <f t="shared" ref="U245" si="65">T245*1.12</f>
        <v>2425696</v>
      </c>
      <c r="V245" s="9" t="s">
        <v>1327</v>
      </c>
      <c r="W245" s="147" t="s">
        <v>1396</v>
      </c>
      <c r="X245" s="9"/>
    </row>
    <row r="246" spans="1:1967" ht="102" customHeight="1">
      <c r="A246" s="9" t="s">
        <v>6233</v>
      </c>
      <c r="B246" s="100" t="s">
        <v>97</v>
      </c>
      <c r="C246" s="9" t="s">
        <v>732</v>
      </c>
      <c r="D246" s="3" t="s">
        <v>236</v>
      </c>
      <c r="E246" s="3" t="s">
        <v>212</v>
      </c>
      <c r="F246" s="3"/>
      <c r="G246" s="3" t="s">
        <v>385</v>
      </c>
      <c r="H246" s="20">
        <v>0.5</v>
      </c>
      <c r="I246" s="34">
        <v>470000000</v>
      </c>
      <c r="J246" s="21" t="s">
        <v>1316</v>
      </c>
      <c r="K246" s="19" t="s">
        <v>1930</v>
      </c>
      <c r="L246" s="137" t="s">
        <v>3404</v>
      </c>
      <c r="M246" s="140" t="s">
        <v>383</v>
      </c>
      <c r="N246" s="358" t="s">
        <v>8847</v>
      </c>
      <c r="O246" s="3" t="s">
        <v>1368</v>
      </c>
      <c r="P246" s="7" t="s">
        <v>1340</v>
      </c>
      <c r="Q246" s="3" t="s">
        <v>1188</v>
      </c>
      <c r="R246" s="77">
        <v>1291</v>
      </c>
      <c r="S246" s="18">
        <v>2411.85</v>
      </c>
      <c r="T246" s="83">
        <v>0</v>
      </c>
      <c r="U246" s="83">
        <f t="shared" si="52"/>
        <v>0</v>
      </c>
      <c r="V246" s="9" t="s">
        <v>1327</v>
      </c>
      <c r="W246" s="152" t="s">
        <v>1396</v>
      </c>
      <c r="X246" s="9" t="s">
        <v>12184</v>
      </c>
    </row>
    <row r="247" spans="1:1967" ht="102" customHeight="1">
      <c r="A247" s="9" t="s">
        <v>12227</v>
      </c>
      <c r="B247" s="100" t="s">
        <v>97</v>
      </c>
      <c r="C247" s="9" t="s">
        <v>732</v>
      </c>
      <c r="D247" s="3" t="s">
        <v>10856</v>
      </c>
      <c r="E247" s="3" t="s">
        <v>12228</v>
      </c>
      <c r="F247" s="3"/>
      <c r="G247" s="3" t="s">
        <v>385</v>
      </c>
      <c r="H247" s="20">
        <v>0.5</v>
      </c>
      <c r="I247" s="34">
        <v>470000000</v>
      </c>
      <c r="J247" s="21" t="s">
        <v>1316</v>
      </c>
      <c r="K247" s="19" t="s">
        <v>1930</v>
      </c>
      <c r="L247" s="137" t="s">
        <v>11521</v>
      </c>
      <c r="M247" s="140" t="s">
        <v>383</v>
      </c>
      <c r="N247" s="358" t="s">
        <v>8847</v>
      </c>
      <c r="O247" s="3" t="s">
        <v>1368</v>
      </c>
      <c r="P247" s="7" t="s">
        <v>1340</v>
      </c>
      <c r="Q247" s="3" t="s">
        <v>1188</v>
      </c>
      <c r="R247" s="77">
        <v>1291</v>
      </c>
      <c r="S247" s="18">
        <v>2256</v>
      </c>
      <c r="T247" s="83">
        <f t="shared" ref="T247" si="66">R247*S247</f>
        <v>2912496</v>
      </c>
      <c r="U247" s="83">
        <f t="shared" ref="U247" si="67">T247*1.12</f>
        <v>3261995.5200000005</v>
      </c>
      <c r="V247" s="9" t="s">
        <v>1327</v>
      </c>
      <c r="W247" s="152" t="s">
        <v>1396</v>
      </c>
      <c r="X247" s="9"/>
    </row>
    <row r="248" spans="1:1967" ht="102" customHeight="1">
      <c r="A248" s="9" t="s">
        <v>6234</v>
      </c>
      <c r="B248" s="100" t="s">
        <v>97</v>
      </c>
      <c r="C248" s="9" t="s">
        <v>732</v>
      </c>
      <c r="D248" s="3" t="s">
        <v>237</v>
      </c>
      <c r="E248" s="3" t="s">
        <v>212</v>
      </c>
      <c r="F248" s="3"/>
      <c r="G248" s="3" t="s">
        <v>385</v>
      </c>
      <c r="H248" s="20">
        <v>0.5</v>
      </c>
      <c r="I248" s="34">
        <v>470000000</v>
      </c>
      <c r="J248" s="21" t="s">
        <v>1316</v>
      </c>
      <c r="K248" s="19" t="s">
        <v>3424</v>
      </c>
      <c r="L248" s="137" t="s">
        <v>3404</v>
      </c>
      <c r="M248" s="140" t="s">
        <v>383</v>
      </c>
      <c r="N248" s="358" t="s">
        <v>8847</v>
      </c>
      <c r="O248" s="3" t="s">
        <v>1368</v>
      </c>
      <c r="P248" s="7" t="s">
        <v>1340</v>
      </c>
      <c r="Q248" s="3" t="s">
        <v>1188</v>
      </c>
      <c r="R248" s="77">
        <v>193</v>
      </c>
      <c r="S248" s="18">
        <v>1694.03</v>
      </c>
      <c r="T248" s="83">
        <v>0</v>
      </c>
      <c r="U248" s="83">
        <f t="shared" si="52"/>
        <v>0</v>
      </c>
      <c r="V248" s="9" t="s">
        <v>1327</v>
      </c>
      <c r="W248" s="147" t="s">
        <v>1396</v>
      </c>
      <c r="X248" s="9" t="s">
        <v>9073</v>
      </c>
    </row>
    <row r="249" spans="1:1967" ht="102" customHeight="1">
      <c r="A249" s="9" t="s">
        <v>6235</v>
      </c>
      <c r="B249" s="100" t="s">
        <v>97</v>
      </c>
      <c r="C249" s="9" t="s">
        <v>732</v>
      </c>
      <c r="D249" s="3" t="s">
        <v>238</v>
      </c>
      <c r="E249" s="3" t="s">
        <v>212</v>
      </c>
      <c r="F249" s="3"/>
      <c r="G249" s="3" t="s">
        <v>385</v>
      </c>
      <c r="H249" s="20">
        <v>0.5</v>
      </c>
      <c r="I249" s="34">
        <v>470000000</v>
      </c>
      <c r="J249" s="21" t="s">
        <v>1316</v>
      </c>
      <c r="K249" s="19" t="s">
        <v>3424</v>
      </c>
      <c r="L249" s="137" t="s">
        <v>3404</v>
      </c>
      <c r="M249" s="140" t="s">
        <v>383</v>
      </c>
      <c r="N249" s="358" t="s">
        <v>8847</v>
      </c>
      <c r="O249" s="3" t="s">
        <v>1368</v>
      </c>
      <c r="P249" s="7" t="s">
        <v>1340</v>
      </c>
      <c r="Q249" s="3" t="s">
        <v>1188</v>
      </c>
      <c r="R249" s="77">
        <v>24</v>
      </c>
      <c r="S249" s="18">
        <v>1694.03</v>
      </c>
      <c r="T249" s="83">
        <v>0</v>
      </c>
      <c r="U249" s="83">
        <f t="shared" si="52"/>
        <v>0</v>
      </c>
      <c r="V249" s="9" t="s">
        <v>1327</v>
      </c>
      <c r="W249" s="152" t="s">
        <v>1396</v>
      </c>
      <c r="X249" s="9" t="s">
        <v>9073</v>
      </c>
    </row>
    <row r="250" spans="1:1967" ht="102" customHeight="1">
      <c r="A250" s="9" t="s">
        <v>6236</v>
      </c>
      <c r="B250" s="100" t="s">
        <v>97</v>
      </c>
      <c r="C250" s="9" t="s">
        <v>733</v>
      </c>
      <c r="D250" s="3" t="s">
        <v>239</v>
      </c>
      <c r="E250" s="3" t="s">
        <v>212</v>
      </c>
      <c r="F250" s="3"/>
      <c r="G250" s="3" t="s">
        <v>385</v>
      </c>
      <c r="H250" s="20">
        <v>0.5</v>
      </c>
      <c r="I250" s="34">
        <v>470000000</v>
      </c>
      <c r="J250" s="21" t="s">
        <v>1316</v>
      </c>
      <c r="K250" s="19" t="s">
        <v>3430</v>
      </c>
      <c r="L250" s="137" t="s">
        <v>3404</v>
      </c>
      <c r="M250" s="140" t="s">
        <v>383</v>
      </c>
      <c r="N250" s="358" t="s">
        <v>3431</v>
      </c>
      <c r="O250" s="3" t="s">
        <v>1368</v>
      </c>
      <c r="P250" s="7" t="s">
        <v>1340</v>
      </c>
      <c r="Q250" s="3" t="s">
        <v>1188</v>
      </c>
      <c r="R250" s="77">
        <v>134</v>
      </c>
      <c r="S250" s="18">
        <v>1666.93</v>
      </c>
      <c r="T250" s="83">
        <v>0</v>
      </c>
      <c r="U250" s="83">
        <f t="shared" si="52"/>
        <v>0</v>
      </c>
      <c r="V250" s="9" t="s">
        <v>1327</v>
      </c>
      <c r="W250" s="147" t="s">
        <v>1396</v>
      </c>
      <c r="X250" s="9" t="s">
        <v>9782</v>
      </c>
    </row>
    <row r="251" spans="1:1967" ht="102" customHeight="1">
      <c r="A251" s="9" t="s">
        <v>11857</v>
      </c>
      <c r="B251" s="100" t="s">
        <v>97</v>
      </c>
      <c r="C251" s="9" t="s">
        <v>11611</v>
      </c>
      <c r="D251" s="3" t="s">
        <v>10856</v>
      </c>
      <c r="E251" s="3" t="s">
        <v>11612</v>
      </c>
      <c r="F251" s="3"/>
      <c r="G251" s="3" t="s">
        <v>385</v>
      </c>
      <c r="H251" s="20">
        <v>0.5</v>
      </c>
      <c r="I251" s="34">
        <v>470000000</v>
      </c>
      <c r="J251" s="21" t="s">
        <v>1316</v>
      </c>
      <c r="K251" s="19" t="s">
        <v>3430</v>
      </c>
      <c r="L251" s="137" t="s">
        <v>3404</v>
      </c>
      <c r="M251" s="140" t="s">
        <v>383</v>
      </c>
      <c r="N251" s="358" t="s">
        <v>3431</v>
      </c>
      <c r="O251" s="3" t="s">
        <v>1368</v>
      </c>
      <c r="P251" s="7" t="s">
        <v>1340</v>
      </c>
      <c r="Q251" s="3" t="s">
        <v>1188</v>
      </c>
      <c r="R251" s="77">
        <v>68</v>
      </c>
      <c r="S251" s="18">
        <v>1250</v>
      </c>
      <c r="T251" s="83">
        <f t="shared" ref="T251" si="68">R251*S251</f>
        <v>85000</v>
      </c>
      <c r="U251" s="83">
        <f t="shared" ref="U251" si="69">T251*1.12</f>
        <v>95200.000000000015</v>
      </c>
      <c r="V251" s="9" t="s">
        <v>1327</v>
      </c>
      <c r="W251" s="147" t="s">
        <v>1396</v>
      </c>
      <c r="X251" s="9"/>
    </row>
    <row r="252" spans="1:1967" ht="102" customHeight="1">
      <c r="A252" s="9" t="s">
        <v>6237</v>
      </c>
      <c r="B252" s="100" t="s">
        <v>97</v>
      </c>
      <c r="C252" s="9" t="s">
        <v>733</v>
      </c>
      <c r="D252" s="3" t="s">
        <v>240</v>
      </c>
      <c r="E252" s="3" t="s">
        <v>212</v>
      </c>
      <c r="F252" s="3"/>
      <c r="G252" s="3" t="s">
        <v>385</v>
      </c>
      <c r="H252" s="20">
        <v>0.5</v>
      </c>
      <c r="I252" s="34">
        <v>470000000</v>
      </c>
      <c r="J252" s="21" t="s">
        <v>1316</v>
      </c>
      <c r="K252" s="19" t="s">
        <v>3432</v>
      </c>
      <c r="L252" s="137" t="s">
        <v>3404</v>
      </c>
      <c r="M252" s="140" t="s">
        <v>383</v>
      </c>
      <c r="N252" s="358" t="s">
        <v>3433</v>
      </c>
      <c r="O252" s="3" t="s">
        <v>1368</v>
      </c>
      <c r="P252" s="7" t="s">
        <v>1340</v>
      </c>
      <c r="Q252" s="3" t="s">
        <v>1188</v>
      </c>
      <c r="R252" s="77">
        <v>57</v>
      </c>
      <c r="S252" s="467">
        <v>973.43</v>
      </c>
      <c r="T252" s="83">
        <v>0</v>
      </c>
      <c r="U252" s="83">
        <f t="shared" si="52"/>
        <v>0</v>
      </c>
      <c r="V252" s="9" t="s">
        <v>1327</v>
      </c>
      <c r="W252" s="152" t="s">
        <v>1396</v>
      </c>
      <c r="X252" s="9" t="s">
        <v>9049</v>
      </c>
      <c r="Y252" s="513"/>
      <c r="Z252" s="513"/>
      <c r="AA252" s="513"/>
      <c r="AB252" s="513"/>
      <c r="AC252" s="513"/>
      <c r="AD252" s="513"/>
      <c r="AE252" s="513"/>
      <c r="AF252" s="513"/>
      <c r="AG252" s="513"/>
      <c r="AH252" s="513"/>
      <c r="AI252" s="513"/>
      <c r="AJ252" s="513"/>
      <c r="AK252" s="513"/>
      <c r="AL252" s="513"/>
      <c r="AM252" s="513"/>
      <c r="AN252" s="513"/>
      <c r="AO252" s="513"/>
      <c r="AP252" s="513"/>
      <c r="AQ252" s="513"/>
      <c r="AR252" s="513"/>
      <c r="AS252" s="513"/>
      <c r="AT252" s="513"/>
      <c r="AU252" s="513"/>
      <c r="AV252" s="513"/>
      <c r="AW252" s="513"/>
      <c r="AX252" s="513"/>
      <c r="AY252" s="513"/>
      <c r="AZ252" s="513"/>
      <c r="BA252" s="513"/>
      <c r="BB252" s="513"/>
      <c r="BC252" s="513"/>
      <c r="BD252" s="513"/>
      <c r="BE252" s="513"/>
      <c r="BF252" s="513"/>
      <c r="BG252" s="513"/>
      <c r="BH252" s="513"/>
      <c r="BI252" s="513"/>
      <c r="BJ252" s="513"/>
      <c r="BK252" s="513"/>
      <c r="BL252" s="513"/>
      <c r="BM252" s="513"/>
      <c r="BN252" s="513"/>
      <c r="BO252" s="513"/>
      <c r="BP252" s="513"/>
      <c r="BQ252" s="513"/>
      <c r="BR252" s="513"/>
      <c r="BS252" s="513"/>
      <c r="BT252" s="513"/>
      <c r="BU252" s="513"/>
      <c r="BV252" s="513"/>
      <c r="BW252" s="513"/>
      <c r="BX252" s="513"/>
      <c r="BY252" s="513"/>
      <c r="BZ252" s="513"/>
      <c r="CA252" s="513"/>
      <c r="CB252" s="513"/>
      <c r="CC252" s="513"/>
      <c r="CD252" s="513"/>
      <c r="CE252" s="513"/>
      <c r="CF252" s="513"/>
      <c r="CG252" s="513"/>
      <c r="CH252" s="513"/>
      <c r="CI252" s="513"/>
      <c r="CJ252" s="513"/>
      <c r="CK252" s="513"/>
      <c r="CL252" s="513"/>
      <c r="CM252" s="513"/>
      <c r="CN252" s="513"/>
      <c r="CO252" s="513"/>
      <c r="CP252" s="513"/>
      <c r="CQ252" s="513"/>
      <c r="CR252" s="513"/>
      <c r="CS252" s="513"/>
      <c r="CT252" s="513"/>
      <c r="CU252" s="513"/>
      <c r="CV252" s="513"/>
      <c r="CW252" s="513"/>
      <c r="CX252" s="513"/>
      <c r="CY252" s="513"/>
      <c r="CZ252" s="513"/>
      <c r="DA252" s="513"/>
      <c r="DB252" s="513"/>
      <c r="DC252" s="513"/>
      <c r="DD252" s="513"/>
      <c r="DE252" s="513"/>
      <c r="DF252" s="513"/>
      <c r="DG252" s="513"/>
      <c r="DH252" s="513"/>
      <c r="DI252" s="513"/>
      <c r="DJ252" s="513"/>
      <c r="DK252" s="513"/>
      <c r="DL252" s="513"/>
      <c r="DM252" s="513"/>
      <c r="DN252" s="513"/>
      <c r="DO252" s="513"/>
      <c r="DP252" s="513"/>
      <c r="DQ252" s="513"/>
      <c r="DR252" s="513"/>
      <c r="DS252" s="513"/>
      <c r="DT252" s="513"/>
      <c r="DU252" s="513"/>
      <c r="DV252" s="513"/>
      <c r="DW252" s="513"/>
      <c r="DX252" s="513"/>
      <c r="DY252" s="513"/>
      <c r="DZ252" s="513"/>
      <c r="EA252" s="513"/>
      <c r="EB252" s="513"/>
      <c r="EC252" s="513"/>
      <c r="ED252" s="513"/>
      <c r="EE252" s="513"/>
      <c r="EF252" s="513"/>
      <c r="EG252" s="513"/>
      <c r="EH252" s="513"/>
      <c r="EI252" s="513"/>
      <c r="EJ252" s="513"/>
      <c r="EK252" s="513"/>
      <c r="EL252" s="513"/>
      <c r="EM252" s="513"/>
      <c r="EN252" s="513"/>
      <c r="EO252" s="513"/>
      <c r="EP252" s="513"/>
      <c r="EQ252" s="513"/>
      <c r="ER252" s="513"/>
      <c r="ES252" s="513"/>
      <c r="ET252" s="513"/>
      <c r="EU252" s="513"/>
      <c r="EV252" s="513"/>
      <c r="EW252" s="513"/>
      <c r="EX252" s="513"/>
      <c r="EY252" s="513"/>
      <c r="EZ252" s="513"/>
      <c r="FA252" s="513"/>
      <c r="FB252" s="513"/>
      <c r="FC252" s="513"/>
      <c r="FD252" s="513"/>
      <c r="FE252" s="513"/>
      <c r="FF252" s="513"/>
      <c r="FG252" s="513"/>
      <c r="FH252" s="513"/>
      <c r="FI252" s="513"/>
      <c r="FJ252" s="513"/>
      <c r="FK252" s="513"/>
      <c r="FL252" s="513"/>
      <c r="FM252" s="513"/>
      <c r="FN252" s="513"/>
      <c r="FO252" s="513"/>
      <c r="FP252" s="513"/>
      <c r="FQ252" s="513"/>
      <c r="FR252" s="513"/>
      <c r="FS252" s="513"/>
      <c r="FT252" s="513"/>
      <c r="FU252" s="513"/>
      <c r="FV252" s="513"/>
      <c r="FW252" s="513"/>
      <c r="FX252" s="513"/>
      <c r="FY252" s="513"/>
      <c r="FZ252" s="513"/>
      <c r="GA252" s="513"/>
      <c r="GB252" s="513"/>
      <c r="GC252" s="513"/>
      <c r="GD252" s="513"/>
      <c r="GE252" s="513"/>
      <c r="GF252" s="513"/>
      <c r="GG252" s="513"/>
      <c r="GH252" s="513"/>
      <c r="GI252" s="513"/>
      <c r="GJ252" s="513"/>
      <c r="GK252" s="513"/>
      <c r="GL252" s="513"/>
      <c r="GM252" s="513"/>
      <c r="GN252" s="513"/>
      <c r="GO252" s="513"/>
      <c r="GP252" s="513"/>
      <c r="GQ252" s="513"/>
      <c r="GR252" s="513"/>
      <c r="GS252" s="513"/>
      <c r="GT252" s="513"/>
      <c r="GU252" s="513"/>
      <c r="GV252" s="513"/>
      <c r="GW252" s="513"/>
      <c r="GX252" s="513"/>
      <c r="GY252" s="513"/>
      <c r="GZ252" s="513"/>
      <c r="HA252" s="513"/>
      <c r="HB252" s="513"/>
      <c r="HC252" s="513"/>
      <c r="HD252" s="513"/>
      <c r="HE252" s="513"/>
      <c r="HF252" s="513"/>
      <c r="HG252" s="513"/>
      <c r="HH252" s="513"/>
      <c r="HI252" s="513"/>
      <c r="HJ252" s="513"/>
      <c r="HK252" s="513"/>
      <c r="HL252" s="513"/>
      <c r="HM252" s="513"/>
      <c r="HN252" s="513"/>
      <c r="HO252" s="513"/>
      <c r="HP252" s="513"/>
      <c r="HQ252" s="513"/>
      <c r="HR252" s="513"/>
      <c r="HS252" s="513"/>
      <c r="HT252" s="513"/>
      <c r="HU252" s="513"/>
      <c r="HV252" s="513"/>
      <c r="HW252" s="513"/>
      <c r="HX252" s="513"/>
      <c r="HY252" s="513"/>
      <c r="HZ252" s="513"/>
      <c r="IA252" s="513"/>
      <c r="IB252" s="513"/>
      <c r="IC252" s="513"/>
      <c r="ID252" s="513"/>
      <c r="IE252" s="513"/>
      <c r="IF252" s="513"/>
      <c r="IG252" s="513"/>
      <c r="IH252" s="513"/>
      <c r="II252" s="513"/>
      <c r="IJ252" s="513"/>
      <c r="IK252" s="513"/>
      <c r="IL252" s="513"/>
      <c r="IM252" s="513"/>
      <c r="IN252" s="513"/>
      <c r="IO252" s="513"/>
      <c r="IP252" s="513"/>
      <c r="IQ252" s="513"/>
      <c r="IR252" s="513"/>
      <c r="IS252" s="513"/>
      <c r="IT252" s="513"/>
      <c r="IU252" s="513"/>
      <c r="IV252" s="513"/>
      <c r="IW252" s="513"/>
      <c r="IX252" s="513"/>
      <c r="IY252" s="513"/>
      <c r="IZ252" s="513"/>
      <c r="JA252" s="513"/>
      <c r="JB252" s="513"/>
      <c r="JC252" s="513"/>
      <c r="JD252" s="513"/>
      <c r="JE252" s="513"/>
      <c r="JF252" s="513"/>
      <c r="JG252" s="513"/>
      <c r="JH252" s="513"/>
      <c r="JI252" s="513"/>
      <c r="JJ252" s="513"/>
      <c r="JK252" s="513"/>
      <c r="JL252" s="513"/>
      <c r="JM252" s="513"/>
      <c r="JN252" s="513"/>
      <c r="JO252" s="513"/>
      <c r="JP252" s="513"/>
      <c r="JQ252" s="513"/>
      <c r="JR252" s="513"/>
      <c r="JS252" s="513"/>
      <c r="JT252" s="513"/>
      <c r="JU252" s="513"/>
      <c r="JV252" s="513"/>
      <c r="JW252" s="513"/>
      <c r="JX252" s="513"/>
      <c r="JY252" s="513"/>
      <c r="JZ252" s="513"/>
      <c r="KA252" s="513"/>
      <c r="KB252" s="513"/>
      <c r="KC252" s="513"/>
      <c r="KD252" s="513"/>
      <c r="KE252" s="513"/>
      <c r="KF252" s="513"/>
      <c r="KG252" s="513"/>
      <c r="KH252" s="513"/>
      <c r="KI252" s="513"/>
      <c r="KJ252" s="513"/>
      <c r="KK252" s="513"/>
      <c r="KL252" s="513"/>
      <c r="KM252" s="513"/>
      <c r="KN252" s="513"/>
      <c r="KO252" s="513"/>
      <c r="KP252" s="513"/>
      <c r="KQ252" s="513"/>
      <c r="KR252" s="513"/>
      <c r="KS252" s="513"/>
      <c r="KT252" s="513"/>
      <c r="KU252" s="513"/>
      <c r="KV252" s="513"/>
      <c r="KW252" s="513"/>
      <c r="KX252" s="513"/>
      <c r="KY252" s="513"/>
      <c r="KZ252" s="513"/>
      <c r="LA252" s="513"/>
      <c r="LB252" s="513"/>
      <c r="LC252" s="513"/>
      <c r="LD252" s="513"/>
      <c r="LE252" s="513"/>
      <c r="LF252" s="513"/>
      <c r="LG252" s="513"/>
      <c r="LH252" s="513"/>
      <c r="LI252" s="513"/>
      <c r="LJ252" s="513"/>
      <c r="LK252" s="513"/>
      <c r="LL252" s="513"/>
      <c r="LM252" s="513"/>
      <c r="LN252" s="513"/>
      <c r="LO252" s="513"/>
      <c r="LP252" s="513"/>
      <c r="LQ252" s="513"/>
      <c r="LR252" s="513"/>
      <c r="LS252" s="513"/>
      <c r="LT252" s="513"/>
      <c r="LU252" s="513"/>
      <c r="LV252" s="513"/>
      <c r="LW252" s="513"/>
      <c r="LX252" s="513"/>
      <c r="LY252" s="513"/>
      <c r="LZ252" s="513"/>
      <c r="MA252" s="513"/>
      <c r="MB252" s="513"/>
      <c r="MC252" s="513"/>
      <c r="MD252" s="513"/>
      <c r="ME252" s="513"/>
      <c r="MF252" s="513"/>
      <c r="MG252" s="513"/>
      <c r="MH252" s="513"/>
      <c r="MI252" s="513"/>
      <c r="MJ252" s="513"/>
      <c r="MK252" s="513"/>
      <c r="ML252" s="513"/>
      <c r="MM252" s="513"/>
      <c r="MN252" s="513"/>
      <c r="MO252" s="513"/>
      <c r="MP252" s="513"/>
      <c r="MQ252" s="513"/>
      <c r="MR252" s="513"/>
      <c r="MS252" s="513"/>
      <c r="MT252" s="513"/>
      <c r="MU252" s="513"/>
      <c r="MV252" s="513"/>
      <c r="MW252" s="513"/>
      <c r="MX252" s="513"/>
      <c r="MY252" s="513"/>
      <c r="MZ252" s="513"/>
      <c r="NA252" s="513"/>
      <c r="NB252" s="513"/>
      <c r="NC252" s="513"/>
      <c r="ND252" s="513"/>
      <c r="NE252" s="513"/>
      <c r="NF252" s="513"/>
      <c r="NG252" s="513"/>
      <c r="NH252" s="513"/>
      <c r="NI252" s="513"/>
      <c r="NJ252" s="513"/>
      <c r="NK252" s="513"/>
      <c r="NL252" s="513"/>
      <c r="NM252" s="513"/>
      <c r="NN252" s="513"/>
      <c r="NO252" s="513"/>
      <c r="NP252" s="513"/>
      <c r="NQ252" s="513"/>
      <c r="NR252" s="513"/>
      <c r="NS252" s="513"/>
      <c r="NT252" s="513"/>
      <c r="NU252" s="513"/>
      <c r="NV252" s="513"/>
      <c r="NW252" s="513"/>
      <c r="NX252" s="513"/>
      <c r="NY252" s="513"/>
      <c r="NZ252" s="513"/>
      <c r="OA252" s="513"/>
      <c r="OB252" s="513"/>
      <c r="OC252" s="513"/>
      <c r="OD252" s="513"/>
      <c r="OE252" s="513"/>
      <c r="OF252" s="513"/>
      <c r="OG252" s="513"/>
      <c r="OH252" s="513"/>
      <c r="OI252" s="513"/>
      <c r="OJ252" s="513"/>
      <c r="OK252" s="513"/>
      <c r="OL252" s="513"/>
      <c r="OM252" s="513"/>
      <c r="ON252" s="513"/>
      <c r="OO252" s="513"/>
      <c r="OP252" s="513"/>
      <c r="OQ252" s="513"/>
      <c r="OR252" s="513"/>
      <c r="OS252" s="513"/>
      <c r="OT252" s="513"/>
      <c r="OU252" s="513"/>
      <c r="OV252" s="513"/>
      <c r="OW252" s="513"/>
      <c r="OX252" s="513"/>
      <c r="OY252" s="513"/>
      <c r="OZ252" s="513"/>
      <c r="PA252" s="513"/>
      <c r="PB252" s="513"/>
      <c r="PC252" s="513"/>
      <c r="PD252" s="513"/>
      <c r="PE252" s="513"/>
      <c r="PF252" s="513"/>
      <c r="PG252" s="513"/>
      <c r="PH252" s="513"/>
      <c r="PI252" s="513"/>
      <c r="PJ252" s="513"/>
      <c r="PK252" s="513"/>
      <c r="PL252" s="513"/>
      <c r="PM252" s="513"/>
      <c r="PN252" s="513"/>
      <c r="PO252" s="513"/>
      <c r="PP252" s="513"/>
      <c r="PQ252" s="513"/>
      <c r="PR252" s="513"/>
      <c r="PS252" s="513"/>
      <c r="PT252" s="513"/>
      <c r="PU252" s="513"/>
      <c r="PV252" s="513"/>
      <c r="PW252" s="513"/>
      <c r="PX252" s="513"/>
      <c r="PY252" s="513"/>
      <c r="PZ252" s="513"/>
      <c r="QA252" s="513"/>
      <c r="QB252" s="513"/>
      <c r="QC252" s="513"/>
      <c r="QD252" s="513"/>
      <c r="QE252" s="513"/>
      <c r="QF252" s="513"/>
      <c r="QG252" s="513"/>
      <c r="QH252" s="513"/>
      <c r="QI252" s="513"/>
      <c r="QJ252" s="513"/>
      <c r="QK252" s="513"/>
      <c r="QL252" s="513"/>
      <c r="QM252" s="513"/>
      <c r="QN252" s="513"/>
      <c r="QO252" s="513"/>
      <c r="QP252" s="513"/>
      <c r="QQ252" s="513"/>
      <c r="QR252" s="513"/>
      <c r="QS252" s="513"/>
      <c r="QT252" s="513"/>
      <c r="QU252" s="513"/>
      <c r="QV252" s="513"/>
      <c r="QW252" s="513"/>
      <c r="QX252" s="513"/>
      <c r="QY252" s="513"/>
      <c r="QZ252" s="513"/>
      <c r="RA252" s="513"/>
      <c r="RB252" s="513"/>
      <c r="RC252" s="513"/>
      <c r="RD252" s="513"/>
      <c r="RE252" s="513"/>
      <c r="RF252" s="513"/>
      <c r="RG252" s="513"/>
      <c r="RH252" s="513"/>
      <c r="RI252" s="513"/>
      <c r="RJ252" s="513"/>
      <c r="RK252" s="513"/>
      <c r="RL252" s="513"/>
      <c r="RM252" s="513"/>
      <c r="RN252" s="513"/>
      <c r="RO252" s="513"/>
      <c r="RP252" s="513"/>
      <c r="RQ252" s="513"/>
      <c r="RR252" s="513"/>
      <c r="RS252" s="513"/>
      <c r="RT252" s="513"/>
      <c r="RU252" s="513"/>
      <c r="RV252" s="513"/>
      <c r="RW252" s="513"/>
      <c r="RX252" s="513"/>
      <c r="RY252" s="513"/>
      <c r="RZ252" s="513"/>
      <c r="SA252" s="513"/>
      <c r="SB252" s="513"/>
      <c r="SC252" s="513"/>
      <c r="SD252" s="513"/>
      <c r="SE252" s="513"/>
      <c r="SF252" s="513"/>
      <c r="SG252" s="513"/>
      <c r="SH252" s="513"/>
      <c r="SI252" s="513"/>
      <c r="SJ252" s="513"/>
      <c r="SK252" s="513"/>
      <c r="SL252" s="513"/>
      <c r="SM252" s="513"/>
      <c r="SN252" s="513"/>
      <c r="SO252" s="513"/>
      <c r="SP252" s="513"/>
      <c r="SQ252" s="513"/>
      <c r="SR252" s="513"/>
      <c r="SS252" s="513"/>
      <c r="ST252" s="513"/>
      <c r="SU252" s="513"/>
      <c r="SV252" s="513"/>
      <c r="SW252" s="513"/>
      <c r="SX252" s="513"/>
      <c r="SY252" s="513"/>
      <c r="SZ252" s="513"/>
      <c r="TA252" s="513"/>
      <c r="TB252" s="513"/>
      <c r="TC252" s="513"/>
      <c r="TD252" s="513"/>
      <c r="TE252" s="513"/>
      <c r="TF252" s="513"/>
      <c r="TG252" s="513"/>
      <c r="TH252" s="513"/>
      <c r="TI252" s="513"/>
      <c r="TJ252" s="513"/>
      <c r="TK252" s="513"/>
      <c r="TL252" s="513"/>
      <c r="TM252" s="513"/>
      <c r="TN252" s="513"/>
      <c r="TO252" s="513"/>
      <c r="TP252" s="513"/>
      <c r="TQ252" s="513"/>
      <c r="TR252" s="513"/>
      <c r="TS252" s="513"/>
      <c r="TT252" s="513"/>
      <c r="TU252" s="513"/>
      <c r="TV252" s="513"/>
      <c r="TW252" s="513"/>
      <c r="TX252" s="513"/>
      <c r="TY252" s="513"/>
      <c r="TZ252" s="513"/>
      <c r="UA252" s="513"/>
      <c r="UB252" s="513"/>
      <c r="UC252" s="513"/>
      <c r="UD252" s="513"/>
      <c r="UE252" s="513"/>
      <c r="UF252" s="513"/>
      <c r="UG252" s="513"/>
      <c r="UH252" s="513"/>
      <c r="UI252" s="513"/>
      <c r="UJ252" s="513"/>
      <c r="UK252" s="513"/>
      <c r="UL252" s="513"/>
      <c r="UM252" s="513"/>
      <c r="UN252" s="513"/>
      <c r="UO252" s="513"/>
      <c r="UP252" s="513"/>
      <c r="UQ252" s="513"/>
      <c r="UR252" s="513"/>
      <c r="US252" s="513"/>
      <c r="UT252" s="513"/>
      <c r="UU252" s="513"/>
      <c r="UV252" s="513"/>
      <c r="UW252" s="513"/>
      <c r="UX252" s="513"/>
      <c r="UY252" s="513"/>
      <c r="UZ252" s="513"/>
      <c r="VA252" s="513"/>
      <c r="VB252" s="513"/>
      <c r="VC252" s="513"/>
      <c r="VD252" s="513"/>
      <c r="VE252" s="513"/>
      <c r="VF252" s="513"/>
      <c r="VG252" s="513"/>
      <c r="VH252" s="513"/>
      <c r="VI252" s="513"/>
      <c r="VJ252" s="513"/>
      <c r="VK252" s="513"/>
      <c r="VL252" s="513"/>
      <c r="VM252" s="513"/>
      <c r="VN252" s="513"/>
      <c r="VO252" s="513"/>
      <c r="VP252" s="513"/>
      <c r="VQ252" s="513"/>
      <c r="VR252" s="513"/>
      <c r="VS252" s="513"/>
      <c r="VT252" s="513"/>
      <c r="VU252" s="513"/>
      <c r="VV252" s="513"/>
      <c r="VW252" s="513"/>
      <c r="VX252" s="513"/>
      <c r="VY252" s="513"/>
      <c r="VZ252" s="513"/>
      <c r="WA252" s="513"/>
      <c r="WB252" s="513"/>
      <c r="WC252" s="513"/>
      <c r="WD252" s="513"/>
      <c r="WE252" s="513"/>
      <c r="WF252" s="513"/>
      <c r="WG252" s="513"/>
      <c r="WH252" s="513"/>
      <c r="WI252" s="513"/>
      <c r="WJ252" s="513"/>
      <c r="WK252" s="513"/>
      <c r="WL252" s="513"/>
      <c r="WM252" s="513"/>
      <c r="WN252" s="513"/>
      <c r="WO252" s="513"/>
      <c r="WP252" s="513"/>
      <c r="WQ252" s="513"/>
      <c r="WR252" s="513"/>
      <c r="WS252" s="513"/>
      <c r="WT252" s="513"/>
      <c r="WU252" s="513"/>
      <c r="WV252" s="513"/>
      <c r="WW252" s="513"/>
      <c r="WX252" s="513"/>
      <c r="WY252" s="513"/>
      <c r="WZ252" s="513"/>
      <c r="XA252" s="513"/>
      <c r="XB252" s="513"/>
      <c r="XC252" s="513"/>
      <c r="XD252" s="513"/>
      <c r="XE252" s="513"/>
      <c r="XF252" s="513"/>
      <c r="XG252" s="513"/>
      <c r="XH252" s="513"/>
      <c r="XI252" s="513"/>
      <c r="XJ252" s="513"/>
      <c r="XK252" s="513"/>
      <c r="XL252" s="513"/>
      <c r="XM252" s="513"/>
      <c r="XN252" s="513"/>
      <c r="XO252" s="513"/>
      <c r="XP252" s="513"/>
      <c r="XQ252" s="513"/>
      <c r="XR252" s="513"/>
      <c r="XS252" s="513"/>
      <c r="XT252" s="513"/>
      <c r="XU252" s="513"/>
      <c r="XV252" s="513"/>
      <c r="XW252" s="513"/>
      <c r="XX252" s="513"/>
      <c r="XY252" s="513"/>
      <c r="XZ252" s="513"/>
      <c r="YA252" s="513"/>
      <c r="YB252" s="513"/>
      <c r="YC252" s="513"/>
      <c r="YD252" s="513"/>
      <c r="YE252" s="513"/>
      <c r="YF252" s="513"/>
      <c r="YG252" s="513"/>
      <c r="YH252" s="513"/>
      <c r="YI252" s="513"/>
      <c r="YJ252" s="513"/>
      <c r="YK252" s="513"/>
      <c r="YL252" s="513"/>
      <c r="YM252" s="513"/>
      <c r="YN252" s="513"/>
      <c r="YO252" s="513"/>
      <c r="YP252" s="513"/>
      <c r="YQ252" s="513"/>
      <c r="YR252" s="513"/>
      <c r="YS252" s="513"/>
      <c r="YT252" s="513"/>
      <c r="YU252" s="513"/>
      <c r="YV252" s="513"/>
      <c r="YW252" s="513"/>
      <c r="YX252" s="513"/>
      <c r="YY252" s="513"/>
      <c r="YZ252" s="513"/>
      <c r="ZA252" s="513"/>
      <c r="ZB252" s="513"/>
      <c r="ZC252" s="513"/>
      <c r="ZD252" s="513"/>
      <c r="ZE252" s="513"/>
      <c r="ZF252" s="513"/>
      <c r="ZG252" s="513"/>
      <c r="ZH252" s="513"/>
      <c r="ZI252" s="513"/>
      <c r="ZJ252" s="513"/>
      <c r="ZK252" s="513"/>
      <c r="ZL252" s="513"/>
      <c r="ZM252" s="513"/>
      <c r="ZN252" s="513"/>
      <c r="ZO252" s="513"/>
      <c r="ZP252" s="513"/>
      <c r="ZQ252" s="513"/>
      <c r="ZR252" s="513"/>
      <c r="ZS252" s="513"/>
      <c r="ZT252" s="513"/>
      <c r="ZU252" s="513"/>
      <c r="ZV252" s="513"/>
      <c r="ZW252" s="513"/>
      <c r="ZX252" s="513"/>
      <c r="ZY252" s="513"/>
      <c r="ZZ252" s="513"/>
      <c r="AAA252" s="513"/>
      <c r="AAB252" s="513"/>
      <c r="AAC252" s="513"/>
      <c r="AAD252" s="513"/>
      <c r="AAE252" s="513"/>
      <c r="AAF252" s="513"/>
      <c r="AAG252" s="513"/>
      <c r="AAH252" s="513"/>
      <c r="AAI252" s="513"/>
      <c r="AAJ252" s="513"/>
      <c r="AAK252" s="513"/>
      <c r="AAL252" s="513"/>
      <c r="AAM252" s="513"/>
      <c r="AAN252" s="513"/>
      <c r="AAO252" s="513"/>
      <c r="AAP252" s="513"/>
      <c r="AAQ252" s="513"/>
      <c r="AAR252" s="513"/>
      <c r="AAS252" s="513"/>
      <c r="AAT252" s="513"/>
      <c r="AAU252" s="513"/>
      <c r="AAV252" s="513"/>
      <c r="AAW252" s="513"/>
      <c r="AAX252" s="513"/>
      <c r="AAY252" s="513"/>
      <c r="AAZ252" s="513"/>
      <c r="ABA252" s="513"/>
      <c r="ABB252" s="513"/>
      <c r="ABC252" s="513"/>
      <c r="ABD252" s="513"/>
      <c r="ABE252" s="513"/>
      <c r="ABF252" s="513"/>
      <c r="ABG252" s="513"/>
      <c r="ABH252" s="513"/>
      <c r="ABI252" s="513"/>
      <c r="ABJ252" s="513"/>
      <c r="ABK252" s="513"/>
      <c r="ABL252" s="513"/>
      <c r="ABM252" s="513"/>
      <c r="ABN252" s="513"/>
      <c r="ABO252" s="513"/>
      <c r="ABP252" s="513"/>
      <c r="ABQ252" s="513"/>
      <c r="ABR252" s="513"/>
      <c r="ABS252" s="513"/>
      <c r="ABT252" s="513"/>
      <c r="ABU252" s="513"/>
      <c r="ABV252" s="513"/>
      <c r="ABW252" s="513"/>
      <c r="ABX252" s="513"/>
      <c r="ABY252" s="513"/>
      <c r="ABZ252" s="513"/>
      <c r="ACA252" s="513"/>
      <c r="ACB252" s="513"/>
      <c r="ACC252" s="513"/>
      <c r="ACD252" s="513"/>
      <c r="ACE252" s="513"/>
      <c r="ACF252" s="513"/>
      <c r="ACG252" s="513"/>
      <c r="ACH252" s="513"/>
      <c r="ACI252" s="513"/>
      <c r="ACJ252" s="513"/>
      <c r="ACK252" s="513"/>
      <c r="ACL252" s="513"/>
      <c r="ACM252" s="513"/>
      <c r="ACN252" s="513"/>
      <c r="ACO252" s="513"/>
      <c r="ACP252" s="513"/>
      <c r="ACQ252" s="513"/>
      <c r="ACR252" s="513"/>
      <c r="ACS252" s="513"/>
      <c r="ACT252" s="513"/>
      <c r="ACU252" s="513"/>
      <c r="ACV252" s="513"/>
      <c r="ACW252" s="513"/>
      <c r="ACX252" s="513"/>
      <c r="ACY252" s="513"/>
      <c r="ACZ252" s="513"/>
      <c r="ADA252" s="513"/>
      <c r="ADB252" s="513"/>
      <c r="ADC252" s="513"/>
      <c r="ADD252" s="513"/>
      <c r="ADE252" s="513"/>
      <c r="ADF252" s="513"/>
      <c r="ADG252" s="513"/>
      <c r="ADH252" s="513"/>
      <c r="ADI252" s="513"/>
      <c r="ADJ252" s="513"/>
      <c r="ADK252" s="513"/>
      <c r="ADL252" s="513"/>
      <c r="ADM252" s="513"/>
      <c r="ADN252" s="513"/>
      <c r="ADO252" s="513"/>
      <c r="ADP252" s="513"/>
      <c r="ADQ252" s="513"/>
      <c r="ADR252" s="513"/>
      <c r="ADS252" s="513"/>
      <c r="ADT252" s="513"/>
      <c r="ADU252" s="513"/>
      <c r="ADV252" s="513"/>
      <c r="ADW252" s="513"/>
      <c r="ADX252" s="513"/>
      <c r="ADY252" s="513"/>
      <c r="ADZ252" s="513"/>
      <c r="AEA252" s="513"/>
      <c r="AEB252" s="513"/>
      <c r="AEC252" s="513"/>
      <c r="AED252" s="513"/>
      <c r="AEE252" s="513"/>
      <c r="AEF252" s="513"/>
      <c r="AEG252" s="513"/>
      <c r="AEH252" s="513"/>
      <c r="AEI252" s="513"/>
      <c r="AEJ252" s="513"/>
      <c r="AEK252" s="513"/>
      <c r="AEL252" s="513"/>
      <c r="AEM252" s="513"/>
      <c r="AEN252" s="513"/>
      <c r="AEO252" s="513"/>
      <c r="AEP252" s="513"/>
      <c r="AEQ252" s="513"/>
      <c r="AER252" s="513"/>
      <c r="AES252" s="513"/>
      <c r="AET252" s="513"/>
      <c r="AEU252" s="513"/>
      <c r="AEV252" s="513"/>
      <c r="AEW252" s="513"/>
      <c r="AEX252" s="513"/>
      <c r="AEY252" s="513"/>
      <c r="AEZ252" s="513"/>
      <c r="AFA252" s="513"/>
      <c r="AFB252" s="513"/>
      <c r="AFC252" s="513"/>
      <c r="AFD252" s="513"/>
      <c r="AFE252" s="513"/>
      <c r="AFF252" s="513"/>
      <c r="AFG252" s="513"/>
      <c r="AFH252" s="513"/>
      <c r="AFI252" s="513"/>
      <c r="AFJ252" s="513"/>
      <c r="AFK252" s="513"/>
      <c r="AFL252" s="513"/>
      <c r="AFM252" s="513"/>
      <c r="AFN252" s="513"/>
      <c r="AFO252" s="513"/>
      <c r="AFP252" s="513"/>
      <c r="AFQ252" s="513"/>
      <c r="AFR252" s="513"/>
      <c r="AFS252" s="513"/>
      <c r="AFT252" s="513"/>
      <c r="AFU252" s="513"/>
      <c r="AFV252" s="513"/>
      <c r="AFW252" s="513"/>
      <c r="AFX252" s="513"/>
      <c r="AFY252" s="513"/>
      <c r="AFZ252" s="513"/>
      <c r="AGA252" s="513"/>
      <c r="AGB252" s="513"/>
      <c r="AGC252" s="513"/>
      <c r="AGD252" s="513"/>
      <c r="AGE252" s="513"/>
      <c r="AGF252" s="513"/>
      <c r="AGG252" s="513"/>
      <c r="AGH252" s="513"/>
      <c r="AGI252" s="513"/>
      <c r="AGJ252" s="513"/>
      <c r="AGK252" s="513"/>
      <c r="AGL252" s="513"/>
      <c r="AGM252" s="513"/>
      <c r="AGN252" s="513"/>
      <c r="AGO252" s="513"/>
      <c r="AGP252" s="513"/>
      <c r="AGQ252" s="513"/>
      <c r="AGR252" s="513"/>
      <c r="AGS252" s="513"/>
      <c r="AGT252" s="513"/>
      <c r="AGU252" s="513"/>
      <c r="AGV252" s="513"/>
      <c r="AGW252" s="513"/>
      <c r="AGX252" s="513"/>
      <c r="AGY252" s="513"/>
      <c r="AGZ252" s="513"/>
      <c r="AHA252" s="513"/>
      <c r="AHB252" s="513"/>
      <c r="AHC252" s="513"/>
      <c r="AHD252" s="513"/>
      <c r="AHE252" s="513"/>
      <c r="AHF252" s="513"/>
      <c r="AHG252" s="513"/>
      <c r="AHH252" s="513"/>
      <c r="AHI252" s="513"/>
      <c r="AHJ252" s="513"/>
      <c r="AHK252" s="513"/>
      <c r="AHL252" s="513"/>
      <c r="AHM252" s="513"/>
      <c r="AHN252" s="513"/>
      <c r="AHO252" s="513"/>
      <c r="AHP252" s="513"/>
      <c r="AHQ252" s="513"/>
      <c r="AHR252" s="513"/>
      <c r="AHS252" s="513"/>
      <c r="AHT252" s="513"/>
      <c r="AHU252" s="513"/>
      <c r="AHV252" s="513"/>
      <c r="AHW252" s="513"/>
      <c r="AHX252" s="513"/>
      <c r="AHY252" s="513"/>
      <c r="AHZ252" s="513"/>
      <c r="AIA252" s="513"/>
      <c r="AIB252" s="513"/>
      <c r="AIC252" s="513"/>
      <c r="AID252" s="513"/>
      <c r="AIE252" s="513"/>
      <c r="AIF252" s="513"/>
      <c r="AIG252" s="513"/>
      <c r="AIH252" s="513"/>
      <c r="AII252" s="513"/>
      <c r="AIJ252" s="513"/>
      <c r="AIK252" s="513"/>
      <c r="AIL252" s="513"/>
      <c r="AIM252" s="513"/>
      <c r="AIN252" s="513"/>
      <c r="AIO252" s="513"/>
      <c r="AIP252" s="513"/>
      <c r="AIQ252" s="513"/>
      <c r="AIR252" s="513"/>
      <c r="AIS252" s="513"/>
      <c r="AIT252" s="513"/>
      <c r="AIU252" s="513"/>
      <c r="AIV252" s="513"/>
      <c r="AIW252" s="513"/>
      <c r="AIX252" s="513"/>
      <c r="AIY252" s="513"/>
      <c r="AIZ252" s="513"/>
      <c r="AJA252" s="513"/>
      <c r="AJB252" s="513"/>
      <c r="AJC252" s="513"/>
      <c r="AJD252" s="513"/>
      <c r="AJE252" s="513"/>
      <c r="AJF252" s="513"/>
      <c r="AJG252" s="513"/>
      <c r="AJH252" s="513"/>
      <c r="AJI252" s="513"/>
      <c r="AJJ252" s="513"/>
      <c r="AJK252" s="513"/>
      <c r="AJL252" s="513"/>
      <c r="AJM252" s="513"/>
      <c r="AJN252" s="513"/>
      <c r="AJO252" s="513"/>
      <c r="AJP252" s="513"/>
      <c r="AJQ252" s="513"/>
      <c r="AJR252" s="513"/>
      <c r="AJS252" s="513"/>
      <c r="AJT252" s="513"/>
      <c r="AJU252" s="513"/>
      <c r="AJV252" s="513"/>
      <c r="AJW252" s="513"/>
      <c r="AJX252" s="513"/>
      <c r="AJY252" s="513"/>
      <c r="AJZ252" s="513"/>
      <c r="AKA252" s="513"/>
      <c r="AKB252" s="513"/>
      <c r="AKC252" s="513"/>
      <c r="AKD252" s="513"/>
      <c r="AKE252" s="513"/>
      <c r="AKF252" s="513"/>
      <c r="AKG252" s="513"/>
      <c r="AKH252" s="513"/>
      <c r="AKI252" s="513"/>
      <c r="AKJ252" s="513"/>
      <c r="AKK252" s="513"/>
      <c r="AKL252" s="513"/>
      <c r="AKM252" s="513"/>
      <c r="AKN252" s="513"/>
      <c r="AKO252" s="513"/>
      <c r="AKP252" s="513"/>
      <c r="AKQ252" s="513"/>
      <c r="AKR252" s="513"/>
      <c r="AKS252" s="513"/>
      <c r="AKT252" s="513"/>
      <c r="AKU252" s="513"/>
      <c r="AKV252" s="513"/>
      <c r="AKW252" s="513"/>
      <c r="AKX252" s="513"/>
      <c r="AKY252" s="513"/>
      <c r="AKZ252" s="513"/>
      <c r="ALA252" s="513"/>
      <c r="ALB252" s="513"/>
      <c r="ALC252" s="513"/>
      <c r="ALD252" s="513"/>
      <c r="ALE252" s="513"/>
      <c r="ALF252" s="513"/>
      <c r="ALG252" s="513"/>
      <c r="ALH252" s="513"/>
      <c r="ALI252" s="513"/>
      <c r="ALJ252" s="513"/>
      <c r="ALK252" s="513"/>
      <c r="ALL252" s="513"/>
      <c r="ALM252" s="513"/>
      <c r="ALN252" s="513"/>
      <c r="ALO252" s="513"/>
      <c r="ALP252" s="513"/>
      <c r="ALQ252" s="513"/>
      <c r="ALR252" s="513"/>
      <c r="ALS252" s="513"/>
      <c r="ALT252" s="513"/>
      <c r="ALU252" s="513"/>
      <c r="ALV252" s="513"/>
      <c r="ALW252" s="513"/>
      <c r="ALX252" s="513"/>
      <c r="ALY252" s="513"/>
      <c r="ALZ252" s="513"/>
      <c r="AMA252" s="513"/>
      <c r="AMB252" s="513"/>
      <c r="AMC252" s="513"/>
      <c r="AMD252" s="513"/>
      <c r="AME252" s="513"/>
      <c r="AMF252" s="513"/>
      <c r="AMG252" s="513"/>
      <c r="AMH252" s="513"/>
      <c r="AMI252" s="513"/>
      <c r="AMJ252" s="513"/>
      <c r="AMK252" s="513"/>
      <c r="AML252" s="513"/>
      <c r="AMM252" s="513"/>
      <c r="AMN252" s="513"/>
      <c r="AMO252" s="513"/>
      <c r="AMP252" s="513"/>
      <c r="AMQ252" s="513"/>
      <c r="AMR252" s="513"/>
      <c r="AMS252" s="513"/>
      <c r="AMT252" s="513"/>
      <c r="AMU252" s="513"/>
      <c r="AMV252" s="513"/>
      <c r="AMW252" s="513"/>
      <c r="AMX252" s="513"/>
      <c r="AMY252" s="513"/>
      <c r="AMZ252" s="513"/>
      <c r="ANA252" s="513"/>
      <c r="ANB252" s="513"/>
      <c r="ANC252" s="513"/>
      <c r="AND252" s="513"/>
      <c r="ANE252" s="513"/>
      <c r="ANF252" s="513"/>
      <c r="ANG252" s="513"/>
      <c r="ANH252" s="513"/>
      <c r="ANI252" s="513"/>
      <c r="ANJ252" s="513"/>
      <c r="ANK252" s="513"/>
      <c r="ANL252" s="513"/>
      <c r="ANM252" s="513"/>
      <c r="ANN252" s="513"/>
      <c r="ANO252" s="513"/>
      <c r="ANP252" s="513"/>
      <c r="ANQ252" s="513"/>
      <c r="ANR252" s="513"/>
      <c r="ANS252" s="513"/>
      <c r="ANT252" s="513"/>
      <c r="ANU252" s="513"/>
      <c r="ANV252" s="513"/>
      <c r="ANW252" s="513"/>
      <c r="ANX252" s="513"/>
      <c r="ANY252" s="513"/>
      <c r="ANZ252" s="513"/>
      <c r="AOA252" s="513"/>
      <c r="AOB252" s="513"/>
      <c r="AOC252" s="513"/>
      <c r="AOD252" s="513"/>
      <c r="AOE252" s="513"/>
      <c r="AOF252" s="513"/>
      <c r="AOG252" s="513"/>
      <c r="AOH252" s="513"/>
      <c r="AOI252" s="513"/>
      <c r="AOJ252" s="513"/>
      <c r="AOK252" s="513"/>
      <c r="AOL252" s="513"/>
      <c r="AOM252" s="513"/>
      <c r="AON252" s="513"/>
      <c r="AOO252" s="513"/>
      <c r="AOP252" s="513"/>
      <c r="AOQ252" s="513"/>
      <c r="AOR252" s="513"/>
      <c r="AOS252" s="513"/>
      <c r="AOT252" s="513"/>
      <c r="AOU252" s="513"/>
      <c r="AOV252" s="513"/>
      <c r="AOW252" s="513"/>
      <c r="AOX252" s="513"/>
      <c r="AOY252" s="513"/>
      <c r="AOZ252" s="513"/>
      <c r="APA252" s="513"/>
      <c r="APB252" s="513"/>
      <c r="APC252" s="513"/>
      <c r="APD252" s="513"/>
      <c r="APE252" s="513"/>
      <c r="APF252" s="513"/>
      <c r="APG252" s="513"/>
      <c r="APH252" s="513"/>
      <c r="API252" s="513"/>
      <c r="APJ252" s="513"/>
      <c r="APK252" s="513"/>
      <c r="APL252" s="513"/>
      <c r="APM252" s="513"/>
      <c r="APN252" s="513"/>
      <c r="APO252" s="513"/>
      <c r="APP252" s="513"/>
      <c r="APQ252" s="513"/>
      <c r="APR252" s="513"/>
      <c r="APS252" s="513"/>
      <c r="APT252" s="513"/>
      <c r="APU252" s="513"/>
      <c r="APV252" s="513"/>
      <c r="APW252" s="513"/>
      <c r="APX252" s="513"/>
      <c r="APY252" s="513"/>
      <c r="APZ252" s="513"/>
      <c r="AQA252" s="513"/>
      <c r="AQB252" s="513"/>
      <c r="AQC252" s="513"/>
      <c r="AQD252" s="513"/>
      <c r="AQE252" s="513"/>
      <c r="AQF252" s="513"/>
      <c r="AQG252" s="513"/>
      <c r="AQH252" s="513"/>
      <c r="AQI252" s="513"/>
      <c r="AQJ252" s="513"/>
      <c r="AQK252" s="513"/>
      <c r="AQL252" s="513"/>
      <c r="AQM252" s="513"/>
      <c r="AQN252" s="513"/>
      <c r="AQO252" s="513"/>
      <c r="AQP252" s="513"/>
      <c r="AQQ252" s="513"/>
      <c r="AQR252" s="513"/>
      <c r="AQS252" s="513"/>
      <c r="AQT252" s="513"/>
      <c r="AQU252" s="513"/>
      <c r="AQV252" s="513"/>
      <c r="AQW252" s="513"/>
      <c r="AQX252" s="513"/>
      <c r="AQY252" s="513"/>
      <c r="AQZ252" s="513"/>
      <c r="ARA252" s="513"/>
      <c r="ARB252" s="513"/>
      <c r="ARC252" s="513"/>
      <c r="ARD252" s="513"/>
      <c r="ARE252" s="513"/>
      <c r="ARF252" s="513"/>
      <c r="ARG252" s="513"/>
      <c r="ARH252" s="513"/>
      <c r="ARI252" s="513"/>
      <c r="ARJ252" s="513"/>
      <c r="ARK252" s="513"/>
      <c r="ARL252" s="513"/>
      <c r="ARM252" s="513"/>
      <c r="ARN252" s="513"/>
      <c r="ARO252" s="513"/>
      <c r="ARP252" s="513"/>
      <c r="ARQ252" s="513"/>
      <c r="ARR252" s="513"/>
      <c r="ARS252" s="513"/>
      <c r="ART252" s="513"/>
      <c r="ARU252" s="513"/>
      <c r="ARV252" s="513"/>
      <c r="ARW252" s="513"/>
      <c r="ARX252" s="513"/>
      <c r="ARY252" s="513"/>
      <c r="ARZ252" s="513"/>
      <c r="ASA252" s="513"/>
      <c r="ASB252" s="513"/>
      <c r="ASC252" s="513"/>
      <c r="ASD252" s="513"/>
      <c r="ASE252" s="513"/>
      <c r="ASF252" s="513"/>
      <c r="ASG252" s="513"/>
      <c r="ASH252" s="513"/>
      <c r="ASI252" s="513"/>
      <c r="ASJ252" s="513"/>
      <c r="ASK252" s="513"/>
      <c r="ASL252" s="513"/>
      <c r="ASM252" s="513"/>
      <c r="ASN252" s="513"/>
      <c r="ASO252" s="513"/>
      <c r="ASP252" s="513"/>
      <c r="ASQ252" s="513"/>
      <c r="ASR252" s="513"/>
      <c r="ASS252" s="513"/>
      <c r="AST252" s="513"/>
      <c r="ASU252" s="513"/>
      <c r="ASV252" s="513"/>
      <c r="ASW252" s="513"/>
      <c r="ASX252" s="513"/>
      <c r="ASY252" s="513"/>
      <c r="ASZ252" s="513"/>
      <c r="ATA252" s="513"/>
      <c r="ATB252" s="513"/>
      <c r="ATC252" s="513"/>
      <c r="ATD252" s="513"/>
      <c r="ATE252" s="513"/>
      <c r="ATF252" s="513"/>
      <c r="ATG252" s="513"/>
      <c r="ATH252" s="513"/>
      <c r="ATI252" s="513"/>
      <c r="ATJ252" s="513"/>
      <c r="ATK252" s="513"/>
      <c r="ATL252" s="513"/>
      <c r="ATM252" s="513"/>
      <c r="ATN252" s="513"/>
      <c r="ATO252" s="513"/>
      <c r="ATP252" s="513"/>
      <c r="ATQ252" s="513"/>
      <c r="ATR252" s="513"/>
      <c r="ATS252" s="513"/>
      <c r="ATT252" s="513"/>
      <c r="ATU252" s="513"/>
      <c r="ATV252" s="513"/>
      <c r="ATW252" s="513"/>
      <c r="ATX252" s="513"/>
      <c r="ATY252" s="513"/>
      <c r="ATZ252" s="513"/>
      <c r="AUA252" s="513"/>
      <c r="AUB252" s="513"/>
      <c r="AUC252" s="513"/>
      <c r="AUD252" s="513"/>
      <c r="AUE252" s="513"/>
      <c r="AUF252" s="513"/>
      <c r="AUG252" s="513"/>
      <c r="AUH252" s="513"/>
      <c r="AUI252" s="513"/>
      <c r="AUJ252" s="513"/>
      <c r="AUK252" s="513"/>
      <c r="AUL252" s="513"/>
      <c r="AUM252" s="513"/>
      <c r="AUN252" s="513"/>
      <c r="AUO252" s="513"/>
      <c r="AUP252" s="513"/>
      <c r="AUQ252" s="513"/>
      <c r="AUR252" s="513"/>
      <c r="AUS252" s="513"/>
      <c r="AUT252" s="513"/>
      <c r="AUU252" s="513"/>
      <c r="AUV252" s="513"/>
      <c r="AUW252" s="513"/>
      <c r="AUX252" s="513"/>
      <c r="AUY252" s="513"/>
      <c r="AUZ252" s="513"/>
      <c r="AVA252" s="513"/>
      <c r="AVB252" s="513"/>
      <c r="AVC252" s="513"/>
      <c r="AVD252" s="513"/>
      <c r="AVE252" s="513"/>
      <c r="AVF252" s="513"/>
      <c r="AVG252" s="513"/>
      <c r="AVH252" s="513"/>
      <c r="AVI252" s="513"/>
      <c r="AVJ252" s="513"/>
      <c r="AVK252" s="513"/>
      <c r="AVL252" s="513"/>
      <c r="AVM252" s="513"/>
      <c r="AVN252" s="513"/>
      <c r="AVO252" s="513"/>
      <c r="AVP252" s="513"/>
      <c r="AVQ252" s="513"/>
      <c r="AVR252" s="513"/>
      <c r="AVS252" s="513"/>
      <c r="AVT252" s="513"/>
      <c r="AVU252" s="513"/>
      <c r="AVV252" s="513"/>
      <c r="AVW252" s="513"/>
      <c r="AVX252" s="513"/>
      <c r="AVY252" s="513"/>
      <c r="AVZ252" s="513"/>
      <c r="AWA252" s="513"/>
      <c r="AWB252" s="513"/>
      <c r="AWC252" s="513"/>
      <c r="AWD252" s="513"/>
      <c r="AWE252" s="513"/>
      <c r="AWF252" s="513"/>
      <c r="AWG252" s="513"/>
      <c r="AWH252" s="513"/>
      <c r="AWI252" s="513"/>
      <c r="AWJ252" s="513"/>
      <c r="AWK252" s="513"/>
      <c r="AWL252" s="513"/>
      <c r="AWM252" s="513"/>
      <c r="AWN252" s="513"/>
      <c r="AWO252" s="513"/>
      <c r="AWP252" s="513"/>
      <c r="AWQ252" s="513"/>
      <c r="AWR252" s="513"/>
      <c r="AWS252" s="513"/>
      <c r="AWT252" s="513"/>
      <c r="AWU252" s="513"/>
      <c r="AWV252" s="513"/>
      <c r="AWW252" s="513"/>
      <c r="AWX252" s="513"/>
      <c r="AWY252" s="513"/>
      <c r="AWZ252" s="513"/>
      <c r="AXA252" s="513"/>
      <c r="AXB252" s="513"/>
      <c r="AXC252" s="513"/>
      <c r="AXD252" s="513"/>
      <c r="AXE252" s="513"/>
      <c r="AXF252" s="513"/>
      <c r="AXG252" s="513"/>
      <c r="AXH252" s="513"/>
      <c r="AXI252" s="513"/>
      <c r="AXJ252" s="513"/>
      <c r="AXK252" s="513"/>
      <c r="AXL252" s="513"/>
      <c r="AXM252" s="513"/>
      <c r="AXN252" s="513"/>
      <c r="AXO252" s="513"/>
      <c r="AXP252" s="513"/>
      <c r="AXQ252" s="513"/>
      <c r="AXR252" s="513"/>
      <c r="AXS252" s="513"/>
      <c r="AXT252" s="513"/>
      <c r="AXU252" s="513"/>
      <c r="AXV252" s="513"/>
      <c r="AXW252" s="513"/>
      <c r="AXX252" s="513"/>
      <c r="AXY252" s="513"/>
      <c r="AXZ252" s="513"/>
      <c r="AYA252" s="513"/>
      <c r="AYB252" s="513"/>
      <c r="AYC252" s="513"/>
      <c r="AYD252" s="513"/>
      <c r="AYE252" s="513"/>
      <c r="AYF252" s="513"/>
      <c r="AYG252" s="513"/>
      <c r="AYH252" s="513"/>
      <c r="AYI252" s="513"/>
      <c r="AYJ252" s="513"/>
      <c r="AYK252" s="513"/>
      <c r="AYL252" s="513"/>
      <c r="AYM252" s="513"/>
      <c r="AYN252" s="513"/>
      <c r="AYO252" s="513"/>
      <c r="AYP252" s="513"/>
      <c r="AYQ252" s="513"/>
      <c r="AYR252" s="513"/>
      <c r="AYS252" s="513"/>
      <c r="AYT252" s="513"/>
      <c r="AYU252" s="513"/>
      <c r="AYV252" s="513"/>
      <c r="AYW252" s="513"/>
      <c r="AYX252" s="513"/>
      <c r="AYY252" s="513"/>
      <c r="AYZ252" s="513"/>
      <c r="AZA252" s="513"/>
      <c r="AZB252" s="513"/>
      <c r="AZC252" s="513"/>
      <c r="AZD252" s="513"/>
      <c r="AZE252" s="513"/>
      <c r="AZF252" s="513"/>
      <c r="AZG252" s="513"/>
      <c r="AZH252" s="513"/>
      <c r="AZI252" s="513"/>
      <c r="AZJ252" s="513"/>
      <c r="AZK252" s="513"/>
      <c r="AZL252" s="513"/>
      <c r="AZM252" s="513"/>
      <c r="AZN252" s="513"/>
      <c r="AZO252" s="513"/>
      <c r="AZP252" s="513"/>
      <c r="AZQ252" s="513"/>
      <c r="AZR252" s="513"/>
      <c r="AZS252" s="513"/>
      <c r="AZT252" s="513"/>
      <c r="AZU252" s="513"/>
      <c r="AZV252" s="513"/>
      <c r="AZW252" s="513"/>
      <c r="AZX252" s="513"/>
      <c r="AZY252" s="513"/>
      <c r="AZZ252" s="513"/>
      <c r="BAA252" s="513"/>
      <c r="BAB252" s="513"/>
      <c r="BAC252" s="513"/>
      <c r="BAD252" s="513"/>
      <c r="BAE252" s="513"/>
      <c r="BAF252" s="513"/>
      <c r="BAG252" s="513"/>
      <c r="BAH252" s="513"/>
      <c r="BAI252" s="513"/>
      <c r="BAJ252" s="513"/>
      <c r="BAK252" s="513"/>
      <c r="BAL252" s="513"/>
      <c r="BAM252" s="513"/>
      <c r="BAN252" s="513"/>
      <c r="BAO252" s="513"/>
      <c r="BAP252" s="513"/>
      <c r="BAQ252" s="513"/>
      <c r="BAR252" s="513"/>
      <c r="BAS252" s="513"/>
      <c r="BAT252" s="513"/>
      <c r="BAU252" s="513"/>
      <c r="BAV252" s="513"/>
      <c r="BAW252" s="513"/>
      <c r="BAX252" s="513"/>
      <c r="BAY252" s="513"/>
      <c r="BAZ252" s="513"/>
      <c r="BBA252" s="513"/>
      <c r="BBB252" s="513"/>
      <c r="BBC252" s="513"/>
      <c r="BBD252" s="513"/>
      <c r="BBE252" s="513"/>
      <c r="BBF252" s="513"/>
      <c r="BBG252" s="513"/>
      <c r="BBH252" s="513"/>
      <c r="BBI252" s="513"/>
      <c r="BBJ252" s="513"/>
      <c r="BBK252" s="513"/>
      <c r="BBL252" s="513"/>
      <c r="BBM252" s="513"/>
      <c r="BBN252" s="513"/>
      <c r="BBO252" s="513"/>
      <c r="BBP252" s="513"/>
      <c r="BBQ252" s="513"/>
      <c r="BBR252" s="513"/>
      <c r="BBS252" s="513"/>
      <c r="BBT252" s="513"/>
      <c r="BBU252" s="513"/>
      <c r="BBV252" s="513"/>
      <c r="BBW252" s="513"/>
      <c r="BBX252" s="513"/>
      <c r="BBY252" s="513"/>
      <c r="BBZ252" s="513"/>
      <c r="BCA252" s="513"/>
      <c r="BCB252" s="513"/>
      <c r="BCC252" s="513"/>
      <c r="BCD252" s="513"/>
      <c r="BCE252" s="513"/>
      <c r="BCF252" s="513"/>
      <c r="BCG252" s="513"/>
      <c r="BCH252" s="513"/>
      <c r="BCI252" s="513"/>
      <c r="BCJ252" s="513"/>
      <c r="BCK252" s="513"/>
      <c r="BCL252" s="513"/>
      <c r="BCM252" s="513"/>
      <c r="BCN252" s="513"/>
      <c r="BCO252" s="513"/>
      <c r="BCP252" s="513"/>
      <c r="BCQ252" s="513"/>
      <c r="BCR252" s="513"/>
      <c r="BCS252" s="513"/>
      <c r="BCT252" s="513"/>
      <c r="BCU252" s="513"/>
      <c r="BCV252" s="513"/>
      <c r="BCW252" s="513"/>
      <c r="BCX252" s="513"/>
      <c r="BCY252" s="513"/>
      <c r="BCZ252" s="513"/>
      <c r="BDA252" s="513"/>
      <c r="BDB252" s="513"/>
      <c r="BDC252" s="513"/>
      <c r="BDD252" s="513"/>
      <c r="BDE252" s="513"/>
      <c r="BDF252" s="513"/>
      <c r="BDG252" s="513"/>
      <c r="BDH252" s="513"/>
      <c r="BDI252" s="513"/>
      <c r="BDJ252" s="513"/>
      <c r="BDK252" s="513"/>
      <c r="BDL252" s="513"/>
      <c r="BDM252" s="513"/>
      <c r="BDN252" s="513"/>
      <c r="BDO252" s="513"/>
      <c r="BDP252" s="513"/>
      <c r="BDQ252" s="513"/>
      <c r="BDR252" s="513"/>
      <c r="BDS252" s="513"/>
      <c r="BDT252" s="513"/>
      <c r="BDU252" s="513"/>
      <c r="BDV252" s="513"/>
      <c r="BDW252" s="513"/>
      <c r="BDX252" s="513"/>
      <c r="BDY252" s="513"/>
      <c r="BDZ252" s="513"/>
      <c r="BEA252" s="513"/>
      <c r="BEB252" s="513"/>
      <c r="BEC252" s="513"/>
      <c r="BED252" s="513"/>
      <c r="BEE252" s="513"/>
      <c r="BEF252" s="513"/>
      <c r="BEG252" s="513"/>
      <c r="BEH252" s="513"/>
      <c r="BEI252" s="513"/>
      <c r="BEJ252" s="513"/>
      <c r="BEK252" s="513"/>
      <c r="BEL252" s="513"/>
      <c r="BEM252" s="513"/>
      <c r="BEN252" s="513"/>
      <c r="BEO252" s="513"/>
      <c r="BEP252" s="513"/>
      <c r="BEQ252" s="513"/>
      <c r="BER252" s="513"/>
      <c r="BES252" s="513"/>
      <c r="BET252" s="513"/>
      <c r="BEU252" s="513"/>
      <c r="BEV252" s="513"/>
      <c r="BEW252" s="513"/>
      <c r="BEX252" s="513"/>
      <c r="BEY252" s="513"/>
      <c r="BEZ252" s="513"/>
      <c r="BFA252" s="513"/>
      <c r="BFB252" s="513"/>
      <c r="BFC252" s="513"/>
      <c r="BFD252" s="513"/>
      <c r="BFE252" s="513"/>
      <c r="BFF252" s="513"/>
      <c r="BFG252" s="513"/>
      <c r="BFH252" s="513"/>
      <c r="BFI252" s="513"/>
      <c r="BFJ252" s="513"/>
      <c r="BFK252" s="513"/>
      <c r="BFL252" s="513"/>
      <c r="BFM252" s="513"/>
      <c r="BFN252" s="513"/>
      <c r="BFO252" s="513"/>
      <c r="BFP252" s="513"/>
      <c r="BFQ252" s="513"/>
      <c r="BFR252" s="513"/>
      <c r="BFS252" s="513"/>
      <c r="BFT252" s="513"/>
      <c r="BFU252" s="513"/>
      <c r="BFV252" s="513"/>
      <c r="BFW252" s="513"/>
      <c r="BFX252" s="513"/>
      <c r="BFY252" s="513"/>
      <c r="BFZ252" s="513"/>
      <c r="BGA252" s="513"/>
      <c r="BGB252" s="513"/>
      <c r="BGC252" s="513"/>
      <c r="BGD252" s="513"/>
      <c r="BGE252" s="513"/>
      <c r="BGF252" s="513"/>
      <c r="BGG252" s="513"/>
      <c r="BGH252" s="513"/>
      <c r="BGI252" s="513"/>
      <c r="BGJ252" s="513"/>
      <c r="BGK252" s="513"/>
      <c r="BGL252" s="513"/>
      <c r="BGM252" s="513"/>
      <c r="BGN252" s="513"/>
      <c r="BGO252" s="513"/>
      <c r="BGP252" s="513"/>
      <c r="BGQ252" s="513"/>
      <c r="BGR252" s="513"/>
      <c r="BGS252" s="513"/>
      <c r="BGT252" s="513"/>
      <c r="BGU252" s="513"/>
      <c r="BGV252" s="513"/>
      <c r="BGW252" s="513"/>
      <c r="BGX252" s="513"/>
      <c r="BGY252" s="513"/>
      <c r="BGZ252" s="513"/>
      <c r="BHA252" s="513"/>
      <c r="BHB252" s="513"/>
      <c r="BHC252" s="513"/>
      <c r="BHD252" s="513"/>
      <c r="BHE252" s="513"/>
      <c r="BHF252" s="513"/>
      <c r="BHG252" s="513"/>
      <c r="BHH252" s="513"/>
      <c r="BHI252" s="513"/>
      <c r="BHJ252" s="513"/>
      <c r="BHK252" s="513"/>
      <c r="BHL252" s="513"/>
      <c r="BHM252" s="513"/>
      <c r="BHN252" s="513"/>
      <c r="BHO252" s="513"/>
      <c r="BHP252" s="513"/>
      <c r="BHQ252" s="513"/>
      <c r="BHR252" s="513"/>
      <c r="BHS252" s="513"/>
      <c r="BHT252" s="513"/>
      <c r="BHU252" s="513"/>
      <c r="BHV252" s="513"/>
      <c r="BHW252" s="513"/>
      <c r="BHX252" s="513"/>
      <c r="BHY252" s="513"/>
      <c r="BHZ252" s="513"/>
      <c r="BIA252" s="513"/>
      <c r="BIB252" s="513"/>
      <c r="BIC252" s="513"/>
      <c r="BID252" s="513"/>
      <c r="BIE252" s="513"/>
      <c r="BIF252" s="513"/>
      <c r="BIG252" s="513"/>
      <c r="BIH252" s="513"/>
      <c r="BII252" s="513"/>
      <c r="BIJ252" s="513"/>
      <c r="BIK252" s="513"/>
      <c r="BIL252" s="513"/>
      <c r="BIM252" s="513"/>
      <c r="BIN252" s="513"/>
      <c r="BIO252" s="513"/>
      <c r="BIP252" s="513"/>
      <c r="BIQ252" s="513"/>
      <c r="BIR252" s="513"/>
      <c r="BIS252" s="513"/>
      <c r="BIT252" s="513"/>
      <c r="BIU252" s="513"/>
      <c r="BIV252" s="513"/>
      <c r="BIW252" s="513"/>
      <c r="BIX252" s="513"/>
      <c r="BIY252" s="513"/>
      <c r="BIZ252" s="513"/>
      <c r="BJA252" s="513"/>
      <c r="BJB252" s="513"/>
      <c r="BJC252" s="513"/>
      <c r="BJD252" s="513"/>
      <c r="BJE252" s="513"/>
      <c r="BJF252" s="513"/>
      <c r="BJG252" s="513"/>
      <c r="BJH252" s="513"/>
      <c r="BJI252" s="513"/>
      <c r="BJJ252" s="513"/>
      <c r="BJK252" s="513"/>
      <c r="BJL252" s="513"/>
      <c r="BJM252" s="513"/>
      <c r="BJN252" s="513"/>
      <c r="BJO252" s="513"/>
      <c r="BJP252" s="513"/>
      <c r="BJQ252" s="513"/>
      <c r="BJR252" s="513"/>
      <c r="BJS252" s="513"/>
      <c r="BJT252" s="513"/>
      <c r="BJU252" s="513"/>
      <c r="BJV252" s="513"/>
      <c r="BJW252" s="513"/>
      <c r="BJX252" s="513"/>
      <c r="BJY252" s="513"/>
      <c r="BJZ252" s="513"/>
      <c r="BKA252" s="513"/>
      <c r="BKB252" s="513"/>
      <c r="BKC252" s="513"/>
      <c r="BKD252" s="513"/>
      <c r="BKE252" s="513"/>
      <c r="BKF252" s="513"/>
      <c r="BKG252" s="513"/>
      <c r="BKH252" s="513"/>
      <c r="BKI252" s="513"/>
      <c r="BKJ252" s="513"/>
      <c r="BKK252" s="513"/>
      <c r="BKL252" s="513"/>
      <c r="BKM252" s="513"/>
      <c r="BKN252" s="513"/>
      <c r="BKO252" s="513"/>
      <c r="BKP252" s="513"/>
      <c r="BKQ252" s="513"/>
      <c r="BKR252" s="513"/>
      <c r="BKS252" s="513"/>
      <c r="BKT252" s="513"/>
      <c r="BKU252" s="513"/>
      <c r="BKV252" s="513"/>
      <c r="BKW252" s="513"/>
      <c r="BKX252" s="513"/>
      <c r="BKY252" s="513"/>
      <c r="BKZ252" s="513"/>
      <c r="BLA252" s="513"/>
      <c r="BLB252" s="513"/>
      <c r="BLC252" s="513"/>
      <c r="BLD252" s="513"/>
      <c r="BLE252" s="513"/>
      <c r="BLF252" s="513"/>
      <c r="BLG252" s="513"/>
      <c r="BLH252" s="513"/>
      <c r="BLI252" s="513"/>
      <c r="BLJ252" s="513"/>
      <c r="BLK252" s="513"/>
      <c r="BLL252" s="513"/>
      <c r="BLM252" s="513"/>
      <c r="BLN252" s="513"/>
      <c r="BLO252" s="513"/>
      <c r="BLP252" s="513"/>
      <c r="BLQ252" s="513"/>
      <c r="BLR252" s="513"/>
      <c r="BLS252" s="513"/>
      <c r="BLT252" s="513"/>
      <c r="BLU252" s="513"/>
      <c r="BLV252" s="513"/>
      <c r="BLW252" s="513"/>
      <c r="BLX252" s="513"/>
      <c r="BLY252" s="513"/>
      <c r="BLZ252" s="513"/>
      <c r="BMA252" s="513"/>
      <c r="BMB252" s="513"/>
      <c r="BMC252" s="513"/>
      <c r="BMD252" s="513"/>
      <c r="BME252" s="513"/>
      <c r="BMF252" s="513"/>
      <c r="BMG252" s="513"/>
      <c r="BMH252" s="513"/>
      <c r="BMI252" s="513"/>
      <c r="BMJ252" s="513"/>
      <c r="BMK252" s="513"/>
      <c r="BML252" s="513"/>
      <c r="BMM252" s="513"/>
      <c r="BMN252" s="513"/>
      <c r="BMO252" s="513"/>
      <c r="BMP252" s="513"/>
      <c r="BMQ252" s="513"/>
      <c r="BMR252" s="513"/>
      <c r="BMS252" s="513"/>
      <c r="BMT252" s="513"/>
      <c r="BMU252" s="513"/>
      <c r="BMV252" s="513"/>
      <c r="BMW252" s="513"/>
      <c r="BMX252" s="513"/>
      <c r="BMY252" s="513"/>
      <c r="BMZ252" s="513"/>
      <c r="BNA252" s="513"/>
      <c r="BNB252" s="513"/>
      <c r="BNC252" s="513"/>
      <c r="BND252" s="513"/>
      <c r="BNE252" s="513"/>
      <c r="BNF252" s="513"/>
      <c r="BNG252" s="513"/>
      <c r="BNH252" s="513"/>
      <c r="BNI252" s="513"/>
      <c r="BNJ252" s="513"/>
      <c r="BNK252" s="513"/>
      <c r="BNL252" s="513"/>
      <c r="BNM252" s="513"/>
      <c r="BNN252" s="513"/>
      <c r="BNO252" s="513"/>
      <c r="BNP252" s="513"/>
      <c r="BNQ252" s="513"/>
      <c r="BNR252" s="513"/>
      <c r="BNS252" s="513"/>
      <c r="BNT252" s="513"/>
      <c r="BNU252" s="513"/>
      <c r="BNV252" s="513"/>
      <c r="BNW252" s="513"/>
      <c r="BNX252" s="513"/>
      <c r="BNY252" s="513"/>
      <c r="BNZ252" s="513"/>
      <c r="BOA252" s="513"/>
      <c r="BOB252" s="513"/>
      <c r="BOC252" s="513"/>
      <c r="BOD252" s="513"/>
      <c r="BOE252" s="513"/>
      <c r="BOF252" s="513"/>
      <c r="BOG252" s="513"/>
      <c r="BOH252" s="513"/>
      <c r="BOI252" s="513"/>
      <c r="BOJ252" s="513"/>
      <c r="BOK252" s="513"/>
      <c r="BOL252" s="513"/>
      <c r="BOM252" s="513"/>
      <c r="BON252" s="513"/>
      <c r="BOO252" s="513"/>
      <c r="BOP252" s="513"/>
      <c r="BOQ252" s="513"/>
      <c r="BOR252" s="513"/>
      <c r="BOS252" s="513"/>
      <c r="BOT252" s="513"/>
      <c r="BOU252" s="513"/>
      <c r="BOV252" s="513"/>
      <c r="BOW252" s="513"/>
      <c r="BOX252" s="513"/>
      <c r="BOY252" s="513"/>
      <c r="BOZ252" s="513"/>
      <c r="BPA252" s="513"/>
      <c r="BPB252" s="513"/>
      <c r="BPC252" s="513"/>
      <c r="BPD252" s="513"/>
      <c r="BPE252" s="513"/>
      <c r="BPF252" s="513"/>
      <c r="BPG252" s="513"/>
      <c r="BPH252" s="513"/>
      <c r="BPI252" s="513"/>
      <c r="BPJ252" s="513"/>
      <c r="BPK252" s="513"/>
      <c r="BPL252" s="513"/>
      <c r="BPM252" s="513"/>
      <c r="BPN252" s="513"/>
      <c r="BPO252" s="513"/>
      <c r="BPP252" s="513"/>
      <c r="BPQ252" s="513"/>
      <c r="BPR252" s="513"/>
      <c r="BPS252" s="513"/>
      <c r="BPT252" s="513"/>
      <c r="BPU252" s="513"/>
      <c r="BPV252" s="513"/>
      <c r="BPW252" s="513"/>
      <c r="BPX252" s="513"/>
      <c r="BPY252" s="513"/>
      <c r="BPZ252" s="513"/>
      <c r="BQA252" s="513"/>
      <c r="BQB252" s="513"/>
      <c r="BQC252" s="513"/>
      <c r="BQD252" s="513"/>
      <c r="BQE252" s="513"/>
      <c r="BQF252" s="513"/>
      <c r="BQG252" s="513"/>
      <c r="BQH252" s="513"/>
      <c r="BQI252" s="513"/>
      <c r="BQJ252" s="513"/>
      <c r="BQK252" s="513"/>
      <c r="BQL252" s="513"/>
      <c r="BQM252" s="513"/>
      <c r="BQN252" s="513"/>
      <c r="BQO252" s="513"/>
      <c r="BQP252" s="513"/>
      <c r="BQQ252" s="513"/>
      <c r="BQR252" s="513"/>
      <c r="BQS252" s="513"/>
      <c r="BQT252" s="513"/>
      <c r="BQU252" s="513"/>
      <c r="BQV252" s="513"/>
      <c r="BQW252" s="513"/>
      <c r="BQX252" s="513"/>
      <c r="BQY252" s="513"/>
      <c r="BQZ252" s="513"/>
      <c r="BRA252" s="513"/>
      <c r="BRB252" s="513"/>
      <c r="BRC252" s="513"/>
      <c r="BRD252" s="513"/>
      <c r="BRE252" s="513"/>
      <c r="BRF252" s="513"/>
      <c r="BRG252" s="513"/>
      <c r="BRH252" s="513"/>
      <c r="BRI252" s="513"/>
      <c r="BRJ252" s="513"/>
      <c r="BRK252" s="513"/>
      <c r="BRL252" s="513"/>
      <c r="BRM252" s="513"/>
      <c r="BRN252" s="513"/>
      <c r="BRO252" s="513"/>
      <c r="BRP252" s="513"/>
      <c r="BRQ252" s="513"/>
      <c r="BRR252" s="513"/>
      <c r="BRS252" s="513"/>
      <c r="BRT252" s="513"/>
      <c r="BRU252" s="513"/>
      <c r="BRV252" s="513"/>
      <c r="BRW252" s="513"/>
      <c r="BRX252" s="513"/>
      <c r="BRY252" s="513"/>
      <c r="BRZ252" s="513"/>
      <c r="BSA252" s="513"/>
      <c r="BSB252" s="513"/>
      <c r="BSC252" s="513"/>
      <c r="BSD252" s="513"/>
      <c r="BSE252" s="513"/>
      <c r="BSF252" s="513"/>
      <c r="BSG252" s="513"/>
      <c r="BSH252" s="513"/>
      <c r="BSI252" s="513"/>
      <c r="BSJ252" s="513"/>
      <c r="BSK252" s="513"/>
      <c r="BSL252" s="513"/>
      <c r="BSM252" s="513"/>
      <c r="BSN252" s="513"/>
      <c r="BSO252" s="513"/>
      <c r="BSP252" s="513"/>
      <c r="BSQ252" s="513"/>
      <c r="BSR252" s="513"/>
      <c r="BSS252" s="513"/>
      <c r="BST252" s="513"/>
      <c r="BSU252" s="513"/>
      <c r="BSV252" s="513"/>
      <c r="BSW252" s="513"/>
      <c r="BSX252" s="513"/>
      <c r="BSY252" s="513"/>
      <c r="BSZ252" s="513"/>
      <c r="BTA252" s="513"/>
      <c r="BTB252" s="513"/>
      <c r="BTC252" s="513"/>
      <c r="BTD252" s="513"/>
      <c r="BTE252" s="513"/>
      <c r="BTF252" s="513"/>
      <c r="BTG252" s="513"/>
      <c r="BTH252" s="513"/>
      <c r="BTI252" s="513"/>
      <c r="BTJ252" s="513"/>
      <c r="BTK252" s="513"/>
      <c r="BTL252" s="513"/>
      <c r="BTM252" s="513"/>
      <c r="BTN252" s="513"/>
      <c r="BTO252" s="513"/>
      <c r="BTP252" s="513"/>
      <c r="BTQ252" s="513"/>
      <c r="BTR252" s="513"/>
      <c r="BTS252" s="513"/>
      <c r="BTT252" s="513"/>
      <c r="BTU252" s="513"/>
      <c r="BTV252" s="513"/>
      <c r="BTW252" s="513"/>
      <c r="BTX252" s="513"/>
      <c r="BTY252" s="513"/>
      <c r="BTZ252" s="513"/>
      <c r="BUA252" s="513"/>
      <c r="BUB252" s="513"/>
      <c r="BUC252" s="513"/>
      <c r="BUD252" s="513"/>
      <c r="BUE252" s="513"/>
      <c r="BUF252" s="513"/>
      <c r="BUG252" s="513"/>
      <c r="BUH252" s="513"/>
      <c r="BUI252" s="513"/>
      <c r="BUJ252" s="513"/>
      <c r="BUK252" s="513"/>
      <c r="BUL252" s="513"/>
      <c r="BUM252" s="513"/>
      <c r="BUN252" s="513"/>
      <c r="BUO252" s="513"/>
      <c r="BUP252" s="513"/>
      <c r="BUQ252" s="513"/>
      <c r="BUR252" s="513"/>
      <c r="BUS252" s="513"/>
      <c r="BUT252" s="513"/>
      <c r="BUU252" s="513"/>
      <c r="BUV252" s="513"/>
      <c r="BUW252" s="513"/>
      <c r="BUX252" s="513"/>
      <c r="BUY252" s="513"/>
      <c r="BUZ252" s="513"/>
      <c r="BVA252" s="513"/>
      <c r="BVB252" s="513"/>
      <c r="BVC252" s="513"/>
      <c r="BVD252" s="513"/>
      <c r="BVE252" s="513"/>
      <c r="BVF252" s="513"/>
      <c r="BVG252" s="513"/>
      <c r="BVH252" s="513"/>
      <c r="BVI252" s="513"/>
      <c r="BVJ252" s="513"/>
      <c r="BVK252" s="513"/>
      <c r="BVL252" s="513"/>
      <c r="BVM252" s="513"/>
      <c r="BVN252" s="513"/>
      <c r="BVO252" s="513"/>
      <c r="BVP252" s="513"/>
      <c r="BVQ252" s="513"/>
      <c r="BVR252" s="513"/>
      <c r="BVS252" s="513"/>
      <c r="BVT252" s="513"/>
      <c r="BVU252" s="513"/>
      <c r="BVV252" s="513"/>
      <c r="BVW252" s="513"/>
      <c r="BVX252" s="513"/>
      <c r="BVY252" s="513"/>
      <c r="BVZ252" s="513"/>
      <c r="BWA252" s="513"/>
      <c r="BWB252" s="513"/>
      <c r="BWC252" s="513"/>
      <c r="BWD252" s="513"/>
      <c r="BWE252" s="513"/>
      <c r="BWF252" s="513"/>
      <c r="BWG252" s="513"/>
      <c r="BWH252" s="513"/>
      <c r="BWI252" s="513"/>
      <c r="BWJ252" s="513"/>
      <c r="BWK252" s="513"/>
      <c r="BWL252" s="513"/>
      <c r="BWM252" s="513"/>
      <c r="BWN252" s="513"/>
      <c r="BWO252" s="513"/>
      <c r="BWP252" s="513"/>
      <c r="BWQ252" s="513"/>
    </row>
    <row r="253" spans="1:1967" ht="102" customHeight="1">
      <c r="A253" s="9" t="s">
        <v>6238</v>
      </c>
      <c r="B253" s="100" t="s">
        <v>97</v>
      </c>
      <c r="C253" s="9" t="s">
        <v>731</v>
      </c>
      <c r="D253" s="3" t="s">
        <v>241</v>
      </c>
      <c r="E253" s="3" t="s">
        <v>212</v>
      </c>
      <c r="F253" s="3"/>
      <c r="G253" s="3" t="s">
        <v>385</v>
      </c>
      <c r="H253" s="20">
        <v>0.5</v>
      </c>
      <c r="I253" s="34">
        <v>470000000</v>
      </c>
      <c r="J253" s="21" t="s">
        <v>1316</v>
      </c>
      <c r="K253" s="19" t="s">
        <v>3424</v>
      </c>
      <c r="L253" s="137" t="s">
        <v>3404</v>
      </c>
      <c r="M253" s="140" t="s">
        <v>383</v>
      </c>
      <c r="N253" s="358" t="s">
        <v>8847</v>
      </c>
      <c r="O253" s="3" t="s">
        <v>1368</v>
      </c>
      <c r="P253" s="7" t="s">
        <v>1340</v>
      </c>
      <c r="Q253" s="3" t="s">
        <v>1188</v>
      </c>
      <c r="R253" s="77">
        <v>53</v>
      </c>
      <c r="S253" s="18">
        <v>973.43</v>
      </c>
      <c r="T253" s="83">
        <v>0</v>
      </c>
      <c r="U253" s="83">
        <f t="shared" si="52"/>
        <v>0</v>
      </c>
      <c r="V253" s="9" t="s">
        <v>1327</v>
      </c>
      <c r="W253" s="147" t="s">
        <v>1396</v>
      </c>
      <c r="X253" s="9" t="s">
        <v>9073</v>
      </c>
      <c r="Y253" s="513"/>
      <c r="Z253" s="513"/>
      <c r="AA253" s="513"/>
      <c r="AB253" s="513"/>
      <c r="AC253" s="513"/>
      <c r="AD253" s="513"/>
      <c r="AE253" s="513"/>
      <c r="AF253" s="513"/>
      <c r="AG253" s="513"/>
      <c r="AH253" s="513"/>
      <c r="AI253" s="513"/>
      <c r="AJ253" s="513"/>
      <c r="AK253" s="513"/>
      <c r="AL253" s="513"/>
      <c r="AM253" s="513"/>
      <c r="AN253" s="513"/>
      <c r="AO253" s="513"/>
      <c r="AP253" s="513"/>
      <c r="AQ253" s="513"/>
      <c r="AR253" s="513"/>
      <c r="AS253" s="513"/>
      <c r="AT253" s="513"/>
      <c r="AU253" s="513"/>
      <c r="AV253" s="513"/>
      <c r="AW253" s="513"/>
      <c r="AX253" s="513"/>
      <c r="AY253" s="513"/>
      <c r="AZ253" s="513"/>
      <c r="BA253" s="513"/>
      <c r="BB253" s="513"/>
      <c r="BC253" s="513"/>
      <c r="BD253" s="513"/>
      <c r="BE253" s="513"/>
      <c r="BF253" s="513"/>
      <c r="BG253" s="513"/>
      <c r="BH253" s="513"/>
      <c r="BI253" s="513"/>
      <c r="BJ253" s="513"/>
      <c r="BK253" s="513"/>
      <c r="BL253" s="513"/>
      <c r="BM253" s="513"/>
      <c r="BN253" s="513"/>
      <c r="BO253" s="513"/>
      <c r="BP253" s="513"/>
      <c r="BQ253" s="513"/>
      <c r="BR253" s="513"/>
      <c r="BS253" s="513"/>
      <c r="BT253" s="513"/>
      <c r="BU253" s="513"/>
      <c r="BV253" s="513"/>
      <c r="BW253" s="513"/>
      <c r="BX253" s="513"/>
      <c r="BY253" s="513"/>
      <c r="BZ253" s="513"/>
      <c r="CA253" s="513"/>
      <c r="CB253" s="513"/>
      <c r="CC253" s="513"/>
      <c r="CD253" s="513"/>
      <c r="CE253" s="513"/>
      <c r="CF253" s="513"/>
      <c r="CG253" s="513"/>
      <c r="CH253" s="513"/>
      <c r="CI253" s="513"/>
      <c r="CJ253" s="513"/>
      <c r="CK253" s="513"/>
      <c r="CL253" s="513"/>
      <c r="CM253" s="513"/>
      <c r="CN253" s="513"/>
      <c r="CO253" s="513"/>
      <c r="CP253" s="513"/>
      <c r="CQ253" s="513"/>
      <c r="CR253" s="513"/>
      <c r="CS253" s="513"/>
      <c r="CT253" s="513"/>
      <c r="CU253" s="513"/>
      <c r="CV253" s="513"/>
      <c r="CW253" s="513"/>
      <c r="CX253" s="513"/>
      <c r="CY253" s="513"/>
      <c r="CZ253" s="513"/>
      <c r="DA253" s="513"/>
      <c r="DB253" s="513"/>
      <c r="DC253" s="513"/>
      <c r="DD253" s="513"/>
      <c r="DE253" s="513"/>
      <c r="DF253" s="513"/>
      <c r="DG253" s="513"/>
      <c r="DH253" s="513"/>
      <c r="DI253" s="513"/>
      <c r="DJ253" s="513"/>
      <c r="DK253" s="513"/>
      <c r="DL253" s="513"/>
      <c r="DM253" s="513"/>
      <c r="DN253" s="513"/>
      <c r="DO253" s="513"/>
      <c r="DP253" s="513"/>
      <c r="DQ253" s="513"/>
      <c r="DR253" s="513"/>
      <c r="DS253" s="513"/>
      <c r="DT253" s="513"/>
      <c r="DU253" s="513"/>
      <c r="DV253" s="513"/>
      <c r="DW253" s="513"/>
      <c r="DX253" s="513"/>
      <c r="DY253" s="513"/>
      <c r="DZ253" s="513"/>
      <c r="EA253" s="513"/>
      <c r="EB253" s="513"/>
      <c r="EC253" s="513"/>
      <c r="ED253" s="513"/>
      <c r="EE253" s="513"/>
      <c r="EF253" s="513"/>
      <c r="EG253" s="513"/>
      <c r="EH253" s="513"/>
      <c r="EI253" s="513"/>
      <c r="EJ253" s="513"/>
      <c r="EK253" s="513"/>
      <c r="EL253" s="513"/>
      <c r="EM253" s="513"/>
      <c r="EN253" s="513"/>
      <c r="EO253" s="513"/>
      <c r="EP253" s="513"/>
      <c r="EQ253" s="513"/>
      <c r="ER253" s="513"/>
      <c r="ES253" s="513"/>
      <c r="ET253" s="513"/>
      <c r="EU253" s="513"/>
      <c r="EV253" s="513"/>
      <c r="EW253" s="513"/>
      <c r="EX253" s="513"/>
      <c r="EY253" s="513"/>
      <c r="EZ253" s="513"/>
      <c r="FA253" s="513"/>
      <c r="FB253" s="513"/>
      <c r="FC253" s="513"/>
      <c r="FD253" s="513"/>
      <c r="FE253" s="513"/>
      <c r="FF253" s="513"/>
      <c r="FG253" s="513"/>
      <c r="FH253" s="513"/>
      <c r="FI253" s="513"/>
      <c r="FJ253" s="513"/>
      <c r="FK253" s="513"/>
      <c r="FL253" s="513"/>
      <c r="FM253" s="513"/>
      <c r="FN253" s="513"/>
      <c r="FO253" s="513"/>
      <c r="FP253" s="513"/>
      <c r="FQ253" s="513"/>
      <c r="FR253" s="513"/>
      <c r="FS253" s="513"/>
      <c r="FT253" s="513"/>
      <c r="FU253" s="513"/>
      <c r="FV253" s="513"/>
      <c r="FW253" s="513"/>
      <c r="FX253" s="513"/>
      <c r="FY253" s="513"/>
      <c r="FZ253" s="513"/>
      <c r="GA253" s="513"/>
      <c r="GB253" s="513"/>
      <c r="GC253" s="513"/>
      <c r="GD253" s="513"/>
      <c r="GE253" s="513"/>
      <c r="GF253" s="513"/>
      <c r="GG253" s="513"/>
      <c r="GH253" s="513"/>
      <c r="GI253" s="513"/>
      <c r="GJ253" s="513"/>
      <c r="GK253" s="513"/>
      <c r="GL253" s="513"/>
      <c r="GM253" s="513"/>
      <c r="GN253" s="513"/>
      <c r="GO253" s="513"/>
      <c r="GP253" s="513"/>
      <c r="GQ253" s="513"/>
      <c r="GR253" s="513"/>
      <c r="GS253" s="513"/>
      <c r="GT253" s="513"/>
      <c r="GU253" s="513"/>
      <c r="GV253" s="513"/>
      <c r="GW253" s="513"/>
      <c r="GX253" s="513"/>
      <c r="GY253" s="513"/>
      <c r="GZ253" s="513"/>
      <c r="HA253" s="513"/>
      <c r="HB253" s="513"/>
      <c r="HC253" s="513"/>
      <c r="HD253" s="513"/>
      <c r="HE253" s="513"/>
      <c r="HF253" s="513"/>
      <c r="HG253" s="513"/>
      <c r="HH253" s="513"/>
      <c r="HI253" s="513"/>
      <c r="HJ253" s="513"/>
      <c r="HK253" s="513"/>
      <c r="HL253" s="513"/>
      <c r="HM253" s="513"/>
      <c r="HN253" s="513"/>
      <c r="HO253" s="513"/>
      <c r="HP253" s="513"/>
      <c r="HQ253" s="513"/>
      <c r="HR253" s="513"/>
      <c r="HS253" s="513"/>
      <c r="HT253" s="513"/>
      <c r="HU253" s="513"/>
      <c r="HV253" s="513"/>
      <c r="HW253" s="513"/>
      <c r="HX253" s="513"/>
      <c r="HY253" s="513"/>
      <c r="HZ253" s="513"/>
      <c r="IA253" s="513"/>
      <c r="IB253" s="513"/>
      <c r="IC253" s="513"/>
      <c r="ID253" s="513"/>
      <c r="IE253" s="513"/>
      <c r="IF253" s="513"/>
      <c r="IG253" s="513"/>
      <c r="IH253" s="513"/>
      <c r="II253" s="513"/>
      <c r="IJ253" s="513"/>
      <c r="IK253" s="513"/>
      <c r="IL253" s="513"/>
      <c r="IM253" s="513"/>
      <c r="IN253" s="513"/>
      <c r="IO253" s="513"/>
      <c r="IP253" s="513"/>
      <c r="IQ253" s="513"/>
      <c r="IR253" s="513"/>
      <c r="IS253" s="513"/>
      <c r="IT253" s="513"/>
      <c r="IU253" s="513"/>
      <c r="IV253" s="513"/>
      <c r="IW253" s="513"/>
      <c r="IX253" s="513"/>
      <c r="IY253" s="513"/>
      <c r="IZ253" s="513"/>
      <c r="JA253" s="513"/>
      <c r="JB253" s="513"/>
      <c r="JC253" s="513"/>
      <c r="JD253" s="513"/>
      <c r="JE253" s="513"/>
      <c r="JF253" s="513"/>
      <c r="JG253" s="513"/>
      <c r="JH253" s="513"/>
      <c r="JI253" s="513"/>
      <c r="JJ253" s="513"/>
      <c r="JK253" s="513"/>
      <c r="JL253" s="513"/>
      <c r="JM253" s="513"/>
      <c r="JN253" s="513"/>
      <c r="JO253" s="513"/>
      <c r="JP253" s="513"/>
      <c r="JQ253" s="513"/>
      <c r="JR253" s="513"/>
      <c r="JS253" s="513"/>
      <c r="JT253" s="513"/>
      <c r="JU253" s="513"/>
      <c r="JV253" s="513"/>
      <c r="JW253" s="513"/>
      <c r="JX253" s="513"/>
      <c r="JY253" s="513"/>
      <c r="JZ253" s="513"/>
      <c r="KA253" s="513"/>
      <c r="KB253" s="513"/>
      <c r="KC253" s="513"/>
      <c r="KD253" s="513"/>
      <c r="KE253" s="513"/>
      <c r="KF253" s="513"/>
      <c r="KG253" s="513"/>
      <c r="KH253" s="513"/>
      <c r="KI253" s="513"/>
      <c r="KJ253" s="513"/>
      <c r="KK253" s="513"/>
      <c r="KL253" s="513"/>
      <c r="KM253" s="513"/>
      <c r="KN253" s="513"/>
      <c r="KO253" s="513"/>
      <c r="KP253" s="513"/>
      <c r="KQ253" s="513"/>
      <c r="KR253" s="513"/>
      <c r="KS253" s="513"/>
      <c r="KT253" s="513"/>
      <c r="KU253" s="513"/>
      <c r="KV253" s="513"/>
      <c r="KW253" s="513"/>
      <c r="KX253" s="513"/>
      <c r="KY253" s="513"/>
      <c r="KZ253" s="513"/>
      <c r="LA253" s="513"/>
      <c r="LB253" s="513"/>
      <c r="LC253" s="513"/>
      <c r="LD253" s="513"/>
      <c r="LE253" s="513"/>
      <c r="LF253" s="513"/>
      <c r="LG253" s="513"/>
      <c r="LH253" s="513"/>
      <c r="LI253" s="513"/>
      <c r="LJ253" s="513"/>
      <c r="LK253" s="513"/>
      <c r="LL253" s="513"/>
      <c r="LM253" s="513"/>
      <c r="LN253" s="513"/>
      <c r="LO253" s="513"/>
      <c r="LP253" s="513"/>
      <c r="LQ253" s="513"/>
      <c r="LR253" s="513"/>
      <c r="LS253" s="513"/>
      <c r="LT253" s="513"/>
      <c r="LU253" s="513"/>
      <c r="LV253" s="513"/>
      <c r="LW253" s="513"/>
      <c r="LX253" s="513"/>
      <c r="LY253" s="513"/>
      <c r="LZ253" s="513"/>
      <c r="MA253" s="513"/>
      <c r="MB253" s="513"/>
      <c r="MC253" s="513"/>
      <c r="MD253" s="513"/>
      <c r="ME253" s="513"/>
      <c r="MF253" s="513"/>
      <c r="MG253" s="513"/>
      <c r="MH253" s="513"/>
      <c r="MI253" s="513"/>
      <c r="MJ253" s="513"/>
      <c r="MK253" s="513"/>
      <c r="ML253" s="513"/>
      <c r="MM253" s="513"/>
      <c r="MN253" s="513"/>
      <c r="MO253" s="513"/>
      <c r="MP253" s="513"/>
      <c r="MQ253" s="513"/>
      <c r="MR253" s="513"/>
      <c r="MS253" s="513"/>
      <c r="MT253" s="513"/>
      <c r="MU253" s="513"/>
      <c r="MV253" s="513"/>
      <c r="MW253" s="513"/>
      <c r="MX253" s="513"/>
      <c r="MY253" s="513"/>
      <c r="MZ253" s="513"/>
      <c r="NA253" s="513"/>
      <c r="NB253" s="513"/>
      <c r="NC253" s="513"/>
      <c r="ND253" s="513"/>
      <c r="NE253" s="513"/>
      <c r="NF253" s="513"/>
      <c r="NG253" s="513"/>
      <c r="NH253" s="513"/>
      <c r="NI253" s="513"/>
      <c r="NJ253" s="513"/>
      <c r="NK253" s="513"/>
      <c r="NL253" s="513"/>
      <c r="NM253" s="513"/>
      <c r="NN253" s="513"/>
      <c r="NO253" s="513"/>
      <c r="NP253" s="513"/>
      <c r="NQ253" s="513"/>
      <c r="NR253" s="513"/>
      <c r="NS253" s="513"/>
      <c r="NT253" s="513"/>
      <c r="NU253" s="513"/>
      <c r="NV253" s="513"/>
      <c r="NW253" s="513"/>
      <c r="NX253" s="513"/>
      <c r="NY253" s="513"/>
      <c r="NZ253" s="513"/>
      <c r="OA253" s="513"/>
      <c r="OB253" s="513"/>
      <c r="OC253" s="513"/>
      <c r="OD253" s="513"/>
      <c r="OE253" s="513"/>
      <c r="OF253" s="513"/>
      <c r="OG253" s="513"/>
      <c r="OH253" s="513"/>
      <c r="OI253" s="513"/>
      <c r="OJ253" s="513"/>
      <c r="OK253" s="513"/>
      <c r="OL253" s="513"/>
      <c r="OM253" s="513"/>
      <c r="ON253" s="513"/>
      <c r="OO253" s="513"/>
      <c r="OP253" s="513"/>
      <c r="OQ253" s="513"/>
      <c r="OR253" s="513"/>
      <c r="OS253" s="513"/>
      <c r="OT253" s="513"/>
      <c r="OU253" s="513"/>
      <c r="OV253" s="513"/>
      <c r="OW253" s="513"/>
      <c r="OX253" s="513"/>
      <c r="OY253" s="513"/>
      <c r="OZ253" s="513"/>
      <c r="PA253" s="513"/>
      <c r="PB253" s="513"/>
      <c r="PC253" s="513"/>
      <c r="PD253" s="513"/>
      <c r="PE253" s="513"/>
      <c r="PF253" s="513"/>
      <c r="PG253" s="513"/>
      <c r="PH253" s="513"/>
      <c r="PI253" s="513"/>
      <c r="PJ253" s="513"/>
      <c r="PK253" s="513"/>
      <c r="PL253" s="513"/>
      <c r="PM253" s="513"/>
      <c r="PN253" s="513"/>
      <c r="PO253" s="513"/>
      <c r="PP253" s="513"/>
      <c r="PQ253" s="513"/>
      <c r="PR253" s="513"/>
      <c r="PS253" s="513"/>
      <c r="PT253" s="513"/>
      <c r="PU253" s="513"/>
      <c r="PV253" s="513"/>
      <c r="PW253" s="513"/>
      <c r="PX253" s="513"/>
      <c r="PY253" s="513"/>
      <c r="PZ253" s="513"/>
      <c r="QA253" s="513"/>
      <c r="QB253" s="513"/>
      <c r="QC253" s="513"/>
      <c r="QD253" s="513"/>
      <c r="QE253" s="513"/>
      <c r="QF253" s="513"/>
      <c r="QG253" s="513"/>
      <c r="QH253" s="513"/>
      <c r="QI253" s="513"/>
      <c r="QJ253" s="513"/>
      <c r="QK253" s="513"/>
      <c r="QL253" s="513"/>
      <c r="QM253" s="513"/>
      <c r="QN253" s="513"/>
      <c r="QO253" s="513"/>
      <c r="QP253" s="513"/>
      <c r="QQ253" s="513"/>
      <c r="QR253" s="513"/>
      <c r="QS253" s="513"/>
      <c r="QT253" s="513"/>
      <c r="QU253" s="513"/>
      <c r="QV253" s="513"/>
      <c r="QW253" s="513"/>
      <c r="QX253" s="513"/>
      <c r="QY253" s="513"/>
      <c r="QZ253" s="513"/>
      <c r="RA253" s="513"/>
      <c r="RB253" s="513"/>
      <c r="RC253" s="513"/>
      <c r="RD253" s="513"/>
      <c r="RE253" s="513"/>
      <c r="RF253" s="513"/>
      <c r="RG253" s="513"/>
      <c r="RH253" s="513"/>
      <c r="RI253" s="513"/>
      <c r="RJ253" s="513"/>
      <c r="RK253" s="513"/>
      <c r="RL253" s="513"/>
      <c r="RM253" s="513"/>
      <c r="RN253" s="513"/>
      <c r="RO253" s="513"/>
      <c r="RP253" s="513"/>
      <c r="RQ253" s="513"/>
      <c r="RR253" s="513"/>
      <c r="RS253" s="513"/>
      <c r="RT253" s="513"/>
      <c r="RU253" s="513"/>
      <c r="RV253" s="513"/>
      <c r="RW253" s="513"/>
      <c r="RX253" s="513"/>
      <c r="RY253" s="513"/>
      <c r="RZ253" s="513"/>
      <c r="SA253" s="513"/>
      <c r="SB253" s="513"/>
      <c r="SC253" s="513"/>
      <c r="SD253" s="513"/>
      <c r="SE253" s="513"/>
      <c r="SF253" s="513"/>
      <c r="SG253" s="513"/>
      <c r="SH253" s="513"/>
      <c r="SI253" s="513"/>
      <c r="SJ253" s="513"/>
      <c r="SK253" s="513"/>
      <c r="SL253" s="513"/>
      <c r="SM253" s="513"/>
      <c r="SN253" s="513"/>
      <c r="SO253" s="513"/>
      <c r="SP253" s="513"/>
      <c r="SQ253" s="513"/>
      <c r="SR253" s="513"/>
      <c r="SS253" s="513"/>
      <c r="ST253" s="513"/>
      <c r="SU253" s="513"/>
      <c r="SV253" s="513"/>
      <c r="SW253" s="513"/>
      <c r="SX253" s="513"/>
      <c r="SY253" s="513"/>
      <c r="SZ253" s="513"/>
      <c r="TA253" s="513"/>
      <c r="TB253" s="513"/>
      <c r="TC253" s="513"/>
      <c r="TD253" s="513"/>
      <c r="TE253" s="513"/>
      <c r="TF253" s="513"/>
      <c r="TG253" s="513"/>
      <c r="TH253" s="513"/>
      <c r="TI253" s="513"/>
      <c r="TJ253" s="513"/>
      <c r="TK253" s="513"/>
      <c r="TL253" s="513"/>
      <c r="TM253" s="513"/>
      <c r="TN253" s="513"/>
      <c r="TO253" s="513"/>
      <c r="TP253" s="513"/>
      <c r="TQ253" s="513"/>
      <c r="TR253" s="513"/>
      <c r="TS253" s="513"/>
      <c r="TT253" s="513"/>
      <c r="TU253" s="513"/>
      <c r="TV253" s="513"/>
      <c r="TW253" s="513"/>
      <c r="TX253" s="513"/>
      <c r="TY253" s="513"/>
      <c r="TZ253" s="513"/>
      <c r="UA253" s="513"/>
      <c r="UB253" s="513"/>
      <c r="UC253" s="513"/>
      <c r="UD253" s="513"/>
      <c r="UE253" s="513"/>
      <c r="UF253" s="513"/>
      <c r="UG253" s="513"/>
      <c r="UH253" s="513"/>
      <c r="UI253" s="513"/>
      <c r="UJ253" s="513"/>
      <c r="UK253" s="513"/>
      <c r="UL253" s="513"/>
      <c r="UM253" s="513"/>
      <c r="UN253" s="513"/>
      <c r="UO253" s="513"/>
      <c r="UP253" s="513"/>
      <c r="UQ253" s="513"/>
      <c r="UR253" s="513"/>
      <c r="US253" s="513"/>
      <c r="UT253" s="513"/>
      <c r="UU253" s="513"/>
      <c r="UV253" s="513"/>
      <c r="UW253" s="513"/>
      <c r="UX253" s="513"/>
      <c r="UY253" s="513"/>
      <c r="UZ253" s="513"/>
      <c r="VA253" s="513"/>
      <c r="VB253" s="513"/>
      <c r="VC253" s="513"/>
      <c r="VD253" s="513"/>
      <c r="VE253" s="513"/>
      <c r="VF253" s="513"/>
      <c r="VG253" s="513"/>
      <c r="VH253" s="513"/>
      <c r="VI253" s="513"/>
      <c r="VJ253" s="513"/>
      <c r="VK253" s="513"/>
      <c r="VL253" s="513"/>
      <c r="VM253" s="513"/>
      <c r="VN253" s="513"/>
      <c r="VO253" s="513"/>
      <c r="VP253" s="513"/>
      <c r="VQ253" s="513"/>
      <c r="VR253" s="513"/>
      <c r="VS253" s="513"/>
      <c r="VT253" s="513"/>
      <c r="VU253" s="513"/>
      <c r="VV253" s="513"/>
      <c r="VW253" s="513"/>
      <c r="VX253" s="513"/>
      <c r="VY253" s="513"/>
      <c r="VZ253" s="513"/>
      <c r="WA253" s="513"/>
      <c r="WB253" s="513"/>
      <c r="WC253" s="513"/>
      <c r="WD253" s="513"/>
      <c r="WE253" s="513"/>
      <c r="WF253" s="513"/>
      <c r="WG253" s="513"/>
      <c r="WH253" s="513"/>
      <c r="WI253" s="513"/>
      <c r="WJ253" s="513"/>
      <c r="WK253" s="513"/>
      <c r="WL253" s="513"/>
      <c r="WM253" s="513"/>
      <c r="WN253" s="513"/>
      <c r="WO253" s="513"/>
      <c r="WP253" s="513"/>
      <c r="WQ253" s="513"/>
      <c r="WR253" s="513"/>
      <c r="WS253" s="513"/>
      <c r="WT253" s="513"/>
      <c r="WU253" s="513"/>
      <c r="WV253" s="513"/>
      <c r="WW253" s="513"/>
      <c r="WX253" s="513"/>
      <c r="WY253" s="513"/>
      <c r="WZ253" s="513"/>
      <c r="XA253" s="513"/>
      <c r="XB253" s="513"/>
      <c r="XC253" s="513"/>
      <c r="XD253" s="513"/>
      <c r="XE253" s="513"/>
      <c r="XF253" s="513"/>
      <c r="XG253" s="513"/>
      <c r="XH253" s="513"/>
      <c r="XI253" s="513"/>
      <c r="XJ253" s="513"/>
      <c r="XK253" s="513"/>
      <c r="XL253" s="513"/>
      <c r="XM253" s="513"/>
      <c r="XN253" s="513"/>
      <c r="XO253" s="513"/>
      <c r="XP253" s="513"/>
      <c r="XQ253" s="513"/>
      <c r="XR253" s="513"/>
      <c r="XS253" s="513"/>
      <c r="XT253" s="513"/>
      <c r="XU253" s="513"/>
      <c r="XV253" s="513"/>
      <c r="XW253" s="513"/>
      <c r="XX253" s="513"/>
      <c r="XY253" s="513"/>
      <c r="XZ253" s="513"/>
      <c r="YA253" s="513"/>
      <c r="YB253" s="513"/>
      <c r="YC253" s="513"/>
      <c r="YD253" s="513"/>
      <c r="YE253" s="513"/>
      <c r="YF253" s="513"/>
      <c r="YG253" s="513"/>
      <c r="YH253" s="513"/>
      <c r="YI253" s="513"/>
      <c r="YJ253" s="513"/>
      <c r="YK253" s="513"/>
      <c r="YL253" s="513"/>
      <c r="YM253" s="513"/>
      <c r="YN253" s="513"/>
      <c r="YO253" s="513"/>
      <c r="YP253" s="513"/>
      <c r="YQ253" s="513"/>
      <c r="YR253" s="513"/>
      <c r="YS253" s="513"/>
      <c r="YT253" s="513"/>
      <c r="YU253" s="513"/>
      <c r="YV253" s="513"/>
      <c r="YW253" s="513"/>
      <c r="YX253" s="513"/>
      <c r="YY253" s="513"/>
      <c r="YZ253" s="513"/>
      <c r="ZA253" s="513"/>
      <c r="ZB253" s="513"/>
      <c r="ZC253" s="513"/>
      <c r="ZD253" s="513"/>
      <c r="ZE253" s="513"/>
      <c r="ZF253" s="513"/>
      <c r="ZG253" s="513"/>
      <c r="ZH253" s="513"/>
      <c r="ZI253" s="513"/>
      <c r="ZJ253" s="513"/>
      <c r="ZK253" s="513"/>
      <c r="ZL253" s="513"/>
      <c r="ZM253" s="513"/>
      <c r="ZN253" s="513"/>
      <c r="ZO253" s="513"/>
      <c r="ZP253" s="513"/>
      <c r="ZQ253" s="513"/>
      <c r="ZR253" s="513"/>
      <c r="ZS253" s="513"/>
      <c r="ZT253" s="513"/>
      <c r="ZU253" s="513"/>
      <c r="ZV253" s="513"/>
      <c r="ZW253" s="513"/>
      <c r="ZX253" s="513"/>
      <c r="ZY253" s="513"/>
      <c r="ZZ253" s="513"/>
      <c r="AAA253" s="513"/>
      <c r="AAB253" s="513"/>
      <c r="AAC253" s="513"/>
      <c r="AAD253" s="513"/>
      <c r="AAE253" s="513"/>
      <c r="AAF253" s="513"/>
      <c r="AAG253" s="513"/>
      <c r="AAH253" s="513"/>
      <c r="AAI253" s="513"/>
      <c r="AAJ253" s="513"/>
      <c r="AAK253" s="513"/>
      <c r="AAL253" s="513"/>
      <c r="AAM253" s="513"/>
      <c r="AAN253" s="513"/>
      <c r="AAO253" s="513"/>
      <c r="AAP253" s="513"/>
      <c r="AAQ253" s="513"/>
      <c r="AAR253" s="513"/>
      <c r="AAS253" s="513"/>
      <c r="AAT253" s="513"/>
      <c r="AAU253" s="513"/>
      <c r="AAV253" s="513"/>
      <c r="AAW253" s="513"/>
      <c r="AAX253" s="513"/>
      <c r="AAY253" s="513"/>
      <c r="AAZ253" s="513"/>
      <c r="ABA253" s="513"/>
      <c r="ABB253" s="513"/>
      <c r="ABC253" s="513"/>
      <c r="ABD253" s="513"/>
      <c r="ABE253" s="513"/>
      <c r="ABF253" s="513"/>
      <c r="ABG253" s="513"/>
      <c r="ABH253" s="513"/>
      <c r="ABI253" s="513"/>
      <c r="ABJ253" s="513"/>
      <c r="ABK253" s="513"/>
      <c r="ABL253" s="513"/>
      <c r="ABM253" s="513"/>
      <c r="ABN253" s="513"/>
      <c r="ABO253" s="513"/>
      <c r="ABP253" s="513"/>
      <c r="ABQ253" s="513"/>
      <c r="ABR253" s="513"/>
      <c r="ABS253" s="513"/>
      <c r="ABT253" s="513"/>
      <c r="ABU253" s="513"/>
      <c r="ABV253" s="513"/>
      <c r="ABW253" s="513"/>
      <c r="ABX253" s="513"/>
      <c r="ABY253" s="513"/>
      <c r="ABZ253" s="513"/>
      <c r="ACA253" s="513"/>
      <c r="ACB253" s="513"/>
      <c r="ACC253" s="513"/>
      <c r="ACD253" s="513"/>
      <c r="ACE253" s="513"/>
      <c r="ACF253" s="513"/>
      <c r="ACG253" s="513"/>
      <c r="ACH253" s="513"/>
      <c r="ACI253" s="513"/>
      <c r="ACJ253" s="513"/>
      <c r="ACK253" s="513"/>
      <c r="ACL253" s="513"/>
      <c r="ACM253" s="513"/>
      <c r="ACN253" s="513"/>
      <c r="ACO253" s="513"/>
      <c r="ACP253" s="513"/>
      <c r="ACQ253" s="513"/>
      <c r="ACR253" s="513"/>
      <c r="ACS253" s="513"/>
      <c r="ACT253" s="513"/>
      <c r="ACU253" s="513"/>
      <c r="ACV253" s="513"/>
      <c r="ACW253" s="513"/>
      <c r="ACX253" s="513"/>
      <c r="ACY253" s="513"/>
      <c r="ACZ253" s="513"/>
      <c r="ADA253" s="513"/>
      <c r="ADB253" s="513"/>
      <c r="ADC253" s="513"/>
      <c r="ADD253" s="513"/>
      <c r="ADE253" s="513"/>
      <c r="ADF253" s="513"/>
      <c r="ADG253" s="513"/>
      <c r="ADH253" s="513"/>
      <c r="ADI253" s="513"/>
      <c r="ADJ253" s="513"/>
      <c r="ADK253" s="513"/>
      <c r="ADL253" s="513"/>
      <c r="ADM253" s="513"/>
      <c r="ADN253" s="513"/>
      <c r="ADO253" s="513"/>
      <c r="ADP253" s="513"/>
      <c r="ADQ253" s="513"/>
      <c r="ADR253" s="513"/>
      <c r="ADS253" s="513"/>
      <c r="ADT253" s="513"/>
      <c r="ADU253" s="513"/>
      <c r="ADV253" s="513"/>
      <c r="ADW253" s="513"/>
      <c r="ADX253" s="513"/>
      <c r="ADY253" s="513"/>
      <c r="ADZ253" s="513"/>
      <c r="AEA253" s="513"/>
      <c r="AEB253" s="513"/>
      <c r="AEC253" s="513"/>
      <c r="AED253" s="513"/>
      <c r="AEE253" s="513"/>
      <c r="AEF253" s="513"/>
      <c r="AEG253" s="513"/>
      <c r="AEH253" s="513"/>
      <c r="AEI253" s="513"/>
      <c r="AEJ253" s="513"/>
      <c r="AEK253" s="513"/>
      <c r="AEL253" s="513"/>
      <c r="AEM253" s="513"/>
      <c r="AEN253" s="513"/>
      <c r="AEO253" s="513"/>
      <c r="AEP253" s="513"/>
      <c r="AEQ253" s="513"/>
      <c r="AER253" s="513"/>
      <c r="AES253" s="513"/>
      <c r="AET253" s="513"/>
      <c r="AEU253" s="513"/>
      <c r="AEV253" s="513"/>
      <c r="AEW253" s="513"/>
      <c r="AEX253" s="513"/>
      <c r="AEY253" s="513"/>
      <c r="AEZ253" s="513"/>
      <c r="AFA253" s="513"/>
      <c r="AFB253" s="513"/>
      <c r="AFC253" s="513"/>
      <c r="AFD253" s="513"/>
      <c r="AFE253" s="513"/>
      <c r="AFF253" s="513"/>
      <c r="AFG253" s="513"/>
      <c r="AFH253" s="513"/>
      <c r="AFI253" s="513"/>
      <c r="AFJ253" s="513"/>
      <c r="AFK253" s="513"/>
      <c r="AFL253" s="513"/>
      <c r="AFM253" s="513"/>
      <c r="AFN253" s="513"/>
      <c r="AFO253" s="513"/>
      <c r="AFP253" s="513"/>
      <c r="AFQ253" s="513"/>
      <c r="AFR253" s="513"/>
      <c r="AFS253" s="513"/>
      <c r="AFT253" s="513"/>
      <c r="AFU253" s="513"/>
      <c r="AFV253" s="513"/>
      <c r="AFW253" s="513"/>
      <c r="AFX253" s="513"/>
      <c r="AFY253" s="513"/>
      <c r="AFZ253" s="513"/>
      <c r="AGA253" s="513"/>
      <c r="AGB253" s="513"/>
      <c r="AGC253" s="513"/>
      <c r="AGD253" s="513"/>
      <c r="AGE253" s="513"/>
      <c r="AGF253" s="513"/>
      <c r="AGG253" s="513"/>
      <c r="AGH253" s="513"/>
      <c r="AGI253" s="513"/>
      <c r="AGJ253" s="513"/>
      <c r="AGK253" s="513"/>
      <c r="AGL253" s="513"/>
      <c r="AGM253" s="513"/>
      <c r="AGN253" s="513"/>
      <c r="AGO253" s="513"/>
      <c r="AGP253" s="513"/>
      <c r="AGQ253" s="513"/>
      <c r="AGR253" s="513"/>
      <c r="AGS253" s="513"/>
      <c r="AGT253" s="513"/>
      <c r="AGU253" s="513"/>
      <c r="AGV253" s="513"/>
      <c r="AGW253" s="513"/>
      <c r="AGX253" s="513"/>
      <c r="AGY253" s="513"/>
      <c r="AGZ253" s="513"/>
      <c r="AHA253" s="513"/>
      <c r="AHB253" s="513"/>
      <c r="AHC253" s="513"/>
      <c r="AHD253" s="513"/>
      <c r="AHE253" s="513"/>
      <c r="AHF253" s="513"/>
      <c r="AHG253" s="513"/>
      <c r="AHH253" s="513"/>
      <c r="AHI253" s="513"/>
      <c r="AHJ253" s="513"/>
      <c r="AHK253" s="513"/>
      <c r="AHL253" s="513"/>
      <c r="AHM253" s="513"/>
      <c r="AHN253" s="513"/>
      <c r="AHO253" s="513"/>
      <c r="AHP253" s="513"/>
      <c r="AHQ253" s="513"/>
      <c r="AHR253" s="513"/>
      <c r="AHS253" s="513"/>
      <c r="AHT253" s="513"/>
      <c r="AHU253" s="513"/>
      <c r="AHV253" s="513"/>
      <c r="AHW253" s="513"/>
      <c r="AHX253" s="513"/>
      <c r="AHY253" s="513"/>
      <c r="AHZ253" s="513"/>
      <c r="AIA253" s="513"/>
      <c r="AIB253" s="513"/>
      <c r="AIC253" s="513"/>
      <c r="AID253" s="513"/>
      <c r="AIE253" s="513"/>
      <c r="AIF253" s="513"/>
      <c r="AIG253" s="513"/>
      <c r="AIH253" s="513"/>
      <c r="AII253" s="513"/>
      <c r="AIJ253" s="513"/>
      <c r="AIK253" s="513"/>
      <c r="AIL253" s="513"/>
      <c r="AIM253" s="513"/>
      <c r="AIN253" s="513"/>
      <c r="AIO253" s="513"/>
      <c r="AIP253" s="513"/>
      <c r="AIQ253" s="513"/>
      <c r="AIR253" s="513"/>
      <c r="AIS253" s="513"/>
      <c r="AIT253" s="513"/>
      <c r="AIU253" s="513"/>
      <c r="AIV253" s="513"/>
      <c r="AIW253" s="513"/>
      <c r="AIX253" s="513"/>
      <c r="AIY253" s="513"/>
      <c r="AIZ253" s="513"/>
      <c r="AJA253" s="513"/>
      <c r="AJB253" s="513"/>
      <c r="AJC253" s="513"/>
      <c r="AJD253" s="513"/>
      <c r="AJE253" s="513"/>
      <c r="AJF253" s="513"/>
      <c r="AJG253" s="513"/>
      <c r="AJH253" s="513"/>
      <c r="AJI253" s="513"/>
      <c r="AJJ253" s="513"/>
      <c r="AJK253" s="513"/>
      <c r="AJL253" s="513"/>
      <c r="AJM253" s="513"/>
      <c r="AJN253" s="513"/>
      <c r="AJO253" s="513"/>
      <c r="AJP253" s="513"/>
      <c r="AJQ253" s="513"/>
      <c r="AJR253" s="513"/>
      <c r="AJS253" s="513"/>
      <c r="AJT253" s="513"/>
      <c r="AJU253" s="513"/>
      <c r="AJV253" s="513"/>
      <c r="AJW253" s="513"/>
      <c r="AJX253" s="513"/>
      <c r="AJY253" s="513"/>
      <c r="AJZ253" s="513"/>
      <c r="AKA253" s="513"/>
      <c r="AKB253" s="513"/>
      <c r="AKC253" s="513"/>
      <c r="AKD253" s="513"/>
      <c r="AKE253" s="513"/>
      <c r="AKF253" s="513"/>
      <c r="AKG253" s="513"/>
      <c r="AKH253" s="513"/>
      <c r="AKI253" s="513"/>
      <c r="AKJ253" s="513"/>
      <c r="AKK253" s="513"/>
      <c r="AKL253" s="513"/>
      <c r="AKM253" s="513"/>
      <c r="AKN253" s="513"/>
      <c r="AKO253" s="513"/>
      <c r="AKP253" s="513"/>
      <c r="AKQ253" s="513"/>
      <c r="AKR253" s="513"/>
      <c r="AKS253" s="513"/>
      <c r="AKT253" s="513"/>
      <c r="AKU253" s="513"/>
      <c r="AKV253" s="513"/>
      <c r="AKW253" s="513"/>
      <c r="AKX253" s="513"/>
      <c r="AKY253" s="513"/>
      <c r="AKZ253" s="513"/>
      <c r="ALA253" s="513"/>
      <c r="ALB253" s="513"/>
      <c r="ALC253" s="513"/>
      <c r="ALD253" s="513"/>
      <c r="ALE253" s="513"/>
      <c r="ALF253" s="513"/>
      <c r="ALG253" s="513"/>
      <c r="ALH253" s="513"/>
      <c r="ALI253" s="513"/>
      <c r="ALJ253" s="513"/>
      <c r="ALK253" s="513"/>
      <c r="ALL253" s="513"/>
      <c r="ALM253" s="513"/>
      <c r="ALN253" s="513"/>
      <c r="ALO253" s="513"/>
      <c r="ALP253" s="513"/>
      <c r="ALQ253" s="513"/>
      <c r="ALR253" s="513"/>
      <c r="ALS253" s="513"/>
      <c r="ALT253" s="513"/>
      <c r="ALU253" s="513"/>
      <c r="ALV253" s="513"/>
      <c r="ALW253" s="513"/>
      <c r="ALX253" s="513"/>
      <c r="ALY253" s="513"/>
      <c r="ALZ253" s="513"/>
      <c r="AMA253" s="513"/>
      <c r="AMB253" s="513"/>
      <c r="AMC253" s="513"/>
      <c r="AMD253" s="513"/>
      <c r="AME253" s="513"/>
      <c r="AMF253" s="513"/>
      <c r="AMG253" s="513"/>
      <c r="AMH253" s="513"/>
      <c r="AMI253" s="513"/>
      <c r="AMJ253" s="513"/>
      <c r="AMK253" s="513"/>
      <c r="AML253" s="513"/>
      <c r="AMM253" s="513"/>
      <c r="AMN253" s="513"/>
      <c r="AMO253" s="513"/>
      <c r="AMP253" s="513"/>
      <c r="AMQ253" s="513"/>
      <c r="AMR253" s="513"/>
      <c r="AMS253" s="513"/>
      <c r="AMT253" s="513"/>
      <c r="AMU253" s="513"/>
      <c r="AMV253" s="513"/>
      <c r="AMW253" s="513"/>
      <c r="AMX253" s="513"/>
      <c r="AMY253" s="513"/>
      <c r="AMZ253" s="513"/>
      <c r="ANA253" s="513"/>
      <c r="ANB253" s="513"/>
      <c r="ANC253" s="513"/>
      <c r="AND253" s="513"/>
      <c r="ANE253" s="513"/>
      <c r="ANF253" s="513"/>
      <c r="ANG253" s="513"/>
      <c r="ANH253" s="513"/>
      <c r="ANI253" s="513"/>
      <c r="ANJ253" s="513"/>
      <c r="ANK253" s="513"/>
      <c r="ANL253" s="513"/>
      <c r="ANM253" s="513"/>
      <c r="ANN253" s="513"/>
      <c r="ANO253" s="513"/>
      <c r="ANP253" s="513"/>
      <c r="ANQ253" s="513"/>
      <c r="ANR253" s="513"/>
      <c r="ANS253" s="513"/>
      <c r="ANT253" s="513"/>
      <c r="ANU253" s="513"/>
      <c r="ANV253" s="513"/>
      <c r="ANW253" s="513"/>
      <c r="ANX253" s="513"/>
      <c r="ANY253" s="513"/>
      <c r="ANZ253" s="513"/>
      <c r="AOA253" s="513"/>
      <c r="AOB253" s="513"/>
      <c r="AOC253" s="513"/>
      <c r="AOD253" s="513"/>
      <c r="AOE253" s="513"/>
      <c r="AOF253" s="513"/>
      <c r="AOG253" s="513"/>
      <c r="AOH253" s="513"/>
      <c r="AOI253" s="513"/>
      <c r="AOJ253" s="513"/>
      <c r="AOK253" s="513"/>
      <c r="AOL253" s="513"/>
      <c r="AOM253" s="513"/>
      <c r="AON253" s="513"/>
      <c r="AOO253" s="513"/>
      <c r="AOP253" s="513"/>
      <c r="AOQ253" s="513"/>
      <c r="AOR253" s="513"/>
      <c r="AOS253" s="513"/>
      <c r="AOT253" s="513"/>
      <c r="AOU253" s="513"/>
      <c r="AOV253" s="513"/>
      <c r="AOW253" s="513"/>
      <c r="AOX253" s="513"/>
      <c r="AOY253" s="513"/>
      <c r="AOZ253" s="513"/>
      <c r="APA253" s="513"/>
      <c r="APB253" s="513"/>
      <c r="APC253" s="513"/>
      <c r="APD253" s="513"/>
      <c r="APE253" s="513"/>
      <c r="APF253" s="513"/>
      <c r="APG253" s="513"/>
      <c r="APH253" s="513"/>
      <c r="API253" s="513"/>
      <c r="APJ253" s="513"/>
      <c r="APK253" s="513"/>
      <c r="APL253" s="513"/>
      <c r="APM253" s="513"/>
      <c r="APN253" s="513"/>
      <c r="APO253" s="513"/>
      <c r="APP253" s="513"/>
      <c r="APQ253" s="513"/>
      <c r="APR253" s="513"/>
      <c r="APS253" s="513"/>
      <c r="APT253" s="513"/>
      <c r="APU253" s="513"/>
      <c r="APV253" s="513"/>
      <c r="APW253" s="513"/>
      <c r="APX253" s="513"/>
      <c r="APY253" s="513"/>
      <c r="APZ253" s="513"/>
      <c r="AQA253" s="513"/>
      <c r="AQB253" s="513"/>
      <c r="AQC253" s="513"/>
      <c r="AQD253" s="513"/>
      <c r="AQE253" s="513"/>
      <c r="AQF253" s="513"/>
      <c r="AQG253" s="513"/>
      <c r="AQH253" s="513"/>
      <c r="AQI253" s="513"/>
      <c r="AQJ253" s="513"/>
      <c r="AQK253" s="513"/>
      <c r="AQL253" s="513"/>
      <c r="AQM253" s="513"/>
      <c r="AQN253" s="513"/>
      <c r="AQO253" s="513"/>
      <c r="AQP253" s="513"/>
      <c r="AQQ253" s="513"/>
      <c r="AQR253" s="513"/>
      <c r="AQS253" s="513"/>
      <c r="AQT253" s="513"/>
      <c r="AQU253" s="513"/>
      <c r="AQV253" s="513"/>
      <c r="AQW253" s="513"/>
      <c r="AQX253" s="513"/>
      <c r="AQY253" s="513"/>
      <c r="AQZ253" s="513"/>
      <c r="ARA253" s="513"/>
      <c r="ARB253" s="513"/>
      <c r="ARC253" s="513"/>
      <c r="ARD253" s="513"/>
      <c r="ARE253" s="513"/>
      <c r="ARF253" s="513"/>
      <c r="ARG253" s="513"/>
      <c r="ARH253" s="513"/>
      <c r="ARI253" s="513"/>
      <c r="ARJ253" s="513"/>
      <c r="ARK253" s="513"/>
      <c r="ARL253" s="513"/>
      <c r="ARM253" s="513"/>
      <c r="ARN253" s="513"/>
      <c r="ARO253" s="513"/>
      <c r="ARP253" s="513"/>
      <c r="ARQ253" s="513"/>
      <c r="ARR253" s="513"/>
      <c r="ARS253" s="513"/>
      <c r="ART253" s="513"/>
      <c r="ARU253" s="513"/>
      <c r="ARV253" s="513"/>
      <c r="ARW253" s="513"/>
      <c r="ARX253" s="513"/>
      <c r="ARY253" s="513"/>
      <c r="ARZ253" s="513"/>
      <c r="ASA253" s="513"/>
      <c r="ASB253" s="513"/>
      <c r="ASC253" s="513"/>
      <c r="ASD253" s="513"/>
      <c r="ASE253" s="513"/>
      <c r="ASF253" s="513"/>
      <c r="ASG253" s="513"/>
      <c r="ASH253" s="513"/>
      <c r="ASI253" s="513"/>
      <c r="ASJ253" s="513"/>
      <c r="ASK253" s="513"/>
      <c r="ASL253" s="513"/>
      <c r="ASM253" s="513"/>
      <c r="ASN253" s="513"/>
      <c r="ASO253" s="513"/>
      <c r="ASP253" s="513"/>
      <c r="ASQ253" s="513"/>
      <c r="ASR253" s="513"/>
      <c r="ASS253" s="513"/>
      <c r="AST253" s="513"/>
      <c r="ASU253" s="513"/>
      <c r="ASV253" s="513"/>
      <c r="ASW253" s="513"/>
      <c r="ASX253" s="513"/>
      <c r="ASY253" s="513"/>
      <c r="ASZ253" s="513"/>
      <c r="ATA253" s="513"/>
      <c r="ATB253" s="513"/>
      <c r="ATC253" s="513"/>
      <c r="ATD253" s="513"/>
      <c r="ATE253" s="513"/>
      <c r="ATF253" s="513"/>
      <c r="ATG253" s="513"/>
      <c r="ATH253" s="513"/>
      <c r="ATI253" s="513"/>
      <c r="ATJ253" s="513"/>
      <c r="ATK253" s="513"/>
      <c r="ATL253" s="513"/>
      <c r="ATM253" s="513"/>
      <c r="ATN253" s="513"/>
      <c r="ATO253" s="513"/>
      <c r="ATP253" s="513"/>
      <c r="ATQ253" s="513"/>
      <c r="ATR253" s="513"/>
      <c r="ATS253" s="513"/>
      <c r="ATT253" s="513"/>
      <c r="ATU253" s="513"/>
      <c r="ATV253" s="513"/>
      <c r="ATW253" s="513"/>
      <c r="ATX253" s="513"/>
      <c r="ATY253" s="513"/>
      <c r="ATZ253" s="513"/>
      <c r="AUA253" s="513"/>
      <c r="AUB253" s="513"/>
      <c r="AUC253" s="513"/>
      <c r="AUD253" s="513"/>
      <c r="AUE253" s="513"/>
      <c r="AUF253" s="513"/>
      <c r="AUG253" s="513"/>
      <c r="AUH253" s="513"/>
      <c r="AUI253" s="513"/>
      <c r="AUJ253" s="513"/>
      <c r="AUK253" s="513"/>
      <c r="AUL253" s="513"/>
      <c r="AUM253" s="513"/>
      <c r="AUN253" s="513"/>
      <c r="AUO253" s="513"/>
      <c r="AUP253" s="513"/>
      <c r="AUQ253" s="513"/>
      <c r="AUR253" s="513"/>
      <c r="AUS253" s="513"/>
      <c r="AUT253" s="513"/>
      <c r="AUU253" s="513"/>
      <c r="AUV253" s="513"/>
      <c r="AUW253" s="513"/>
      <c r="AUX253" s="513"/>
      <c r="AUY253" s="513"/>
      <c r="AUZ253" s="513"/>
      <c r="AVA253" s="513"/>
      <c r="AVB253" s="513"/>
      <c r="AVC253" s="513"/>
      <c r="AVD253" s="513"/>
      <c r="AVE253" s="513"/>
      <c r="AVF253" s="513"/>
      <c r="AVG253" s="513"/>
      <c r="AVH253" s="513"/>
      <c r="AVI253" s="513"/>
      <c r="AVJ253" s="513"/>
      <c r="AVK253" s="513"/>
      <c r="AVL253" s="513"/>
      <c r="AVM253" s="513"/>
      <c r="AVN253" s="513"/>
      <c r="AVO253" s="513"/>
      <c r="AVP253" s="513"/>
      <c r="AVQ253" s="513"/>
      <c r="AVR253" s="513"/>
      <c r="AVS253" s="513"/>
      <c r="AVT253" s="513"/>
      <c r="AVU253" s="513"/>
      <c r="AVV253" s="513"/>
      <c r="AVW253" s="513"/>
      <c r="AVX253" s="513"/>
      <c r="AVY253" s="513"/>
      <c r="AVZ253" s="513"/>
      <c r="AWA253" s="513"/>
      <c r="AWB253" s="513"/>
      <c r="AWC253" s="513"/>
      <c r="AWD253" s="513"/>
      <c r="AWE253" s="513"/>
      <c r="AWF253" s="513"/>
      <c r="AWG253" s="513"/>
      <c r="AWH253" s="513"/>
      <c r="AWI253" s="513"/>
      <c r="AWJ253" s="513"/>
      <c r="AWK253" s="513"/>
      <c r="AWL253" s="513"/>
      <c r="AWM253" s="513"/>
      <c r="AWN253" s="513"/>
      <c r="AWO253" s="513"/>
      <c r="AWP253" s="513"/>
      <c r="AWQ253" s="513"/>
      <c r="AWR253" s="513"/>
      <c r="AWS253" s="513"/>
      <c r="AWT253" s="513"/>
      <c r="AWU253" s="513"/>
      <c r="AWV253" s="513"/>
      <c r="AWW253" s="513"/>
      <c r="AWX253" s="513"/>
      <c r="AWY253" s="513"/>
      <c r="AWZ253" s="513"/>
      <c r="AXA253" s="513"/>
      <c r="AXB253" s="513"/>
      <c r="AXC253" s="513"/>
      <c r="AXD253" s="513"/>
      <c r="AXE253" s="513"/>
      <c r="AXF253" s="513"/>
      <c r="AXG253" s="513"/>
      <c r="AXH253" s="513"/>
      <c r="AXI253" s="513"/>
      <c r="AXJ253" s="513"/>
      <c r="AXK253" s="513"/>
      <c r="AXL253" s="513"/>
      <c r="AXM253" s="513"/>
      <c r="AXN253" s="513"/>
      <c r="AXO253" s="513"/>
      <c r="AXP253" s="513"/>
      <c r="AXQ253" s="513"/>
      <c r="AXR253" s="513"/>
      <c r="AXS253" s="513"/>
      <c r="AXT253" s="513"/>
      <c r="AXU253" s="513"/>
      <c r="AXV253" s="513"/>
      <c r="AXW253" s="513"/>
      <c r="AXX253" s="513"/>
      <c r="AXY253" s="513"/>
      <c r="AXZ253" s="513"/>
      <c r="AYA253" s="513"/>
      <c r="AYB253" s="513"/>
      <c r="AYC253" s="513"/>
      <c r="AYD253" s="513"/>
      <c r="AYE253" s="513"/>
      <c r="AYF253" s="513"/>
      <c r="AYG253" s="513"/>
      <c r="AYH253" s="513"/>
      <c r="AYI253" s="513"/>
      <c r="AYJ253" s="513"/>
      <c r="AYK253" s="513"/>
      <c r="AYL253" s="513"/>
      <c r="AYM253" s="513"/>
      <c r="AYN253" s="513"/>
      <c r="AYO253" s="513"/>
      <c r="AYP253" s="513"/>
      <c r="AYQ253" s="513"/>
      <c r="AYR253" s="513"/>
      <c r="AYS253" s="513"/>
      <c r="AYT253" s="513"/>
      <c r="AYU253" s="513"/>
      <c r="AYV253" s="513"/>
      <c r="AYW253" s="513"/>
      <c r="AYX253" s="513"/>
      <c r="AYY253" s="513"/>
      <c r="AYZ253" s="513"/>
      <c r="AZA253" s="513"/>
      <c r="AZB253" s="513"/>
      <c r="AZC253" s="513"/>
      <c r="AZD253" s="513"/>
      <c r="AZE253" s="513"/>
      <c r="AZF253" s="513"/>
      <c r="AZG253" s="513"/>
      <c r="AZH253" s="513"/>
      <c r="AZI253" s="513"/>
      <c r="AZJ253" s="513"/>
      <c r="AZK253" s="513"/>
      <c r="AZL253" s="513"/>
      <c r="AZM253" s="513"/>
      <c r="AZN253" s="513"/>
      <c r="AZO253" s="513"/>
      <c r="AZP253" s="513"/>
      <c r="AZQ253" s="513"/>
      <c r="AZR253" s="513"/>
      <c r="AZS253" s="513"/>
      <c r="AZT253" s="513"/>
      <c r="AZU253" s="513"/>
      <c r="AZV253" s="513"/>
      <c r="AZW253" s="513"/>
      <c r="AZX253" s="513"/>
      <c r="AZY253" s="513"/>
      <c r="AZZ253" s="513"/>
      <c r="BAA253" s="513"/>
      <c r="BAB253" s="513"/>
      <c r="BAC253" s="513"/>
      <c r="BAD253" s="513"/>
      <c r="BAE253" s="513"/>
      <c r="BAF253" s="513"/>
      <c r="BAG253" s="513"/>
      <c r="BAH253" s="513"/>
      <c r="BAI253" s="513"/>
      <c r="BAJ253" s="513"/>
      <c r="BAK253" s="513"/>
      <c r="BAL253" s="513"/>
      <c r="BAM253" s="513"/>
      <c r="BAN253" s="513"/>
      <c r="BAO253" s="513"/>
      <c r="BAP253" s="513"/>
      <c r="BAQ253" s="513"/>
      <c r="BAR253" s="513"/>
      <c r="BAS253" s="513"/>
      <c r="BAT253" s="513"/>
      <c r="BAU253" s="513"/>
      <c r="BAV253" s="513"/>
      <c r="BAW253" s="513"/>
      <c r="BAX253" s="513"/>
      <c r="BAY253" s="513"/>
      <c r="BAZ253" s="513"/>
      <c r="BBA253" s="513"/>
      <c r="BBB253" s="513"/>
      <c r="BBC253" s="513"/>
      <c r="BBD253" s="513"/>
      <c r="BBE253" s="513"/>
      <c r="BBF253" s="513"/>
      <c r="BBG253" s="513"/>
      <c r="BBH253" s="513"/>
      <c r="BBI253" s="513"/>
      <c r="BBJ253" s="513"/>
      <c r="BBK253" s="513"/>
      <c r="BBL253" s="513"/>
      <c r="BBM253" s="513"/>
      <c r="BBN253" s="513"/>
      <c r="BBO253" s="513"/>
      <c r="BBP253" s="513"/>
      <c r="BBQ253" s="513"/>
      <c r="BBR253" s="513"/>
      <c r="BBS253" s="513"/>
      <c r="BBT253" s="513"/>
      <c r="BBU253" s="513"/>
      <c r="BBV253" s="513"/>
      <c r="BBW253" s="513"/>
      <c r="BBX253" s="513"/>
      <c r="BBY253" s="513"/>
      <c r="BBZ253" s="513"/>
      <c r="BCA253" s="513"/>
      <c r="BCB253" s="513"/>
      <c r="BCC253" s="513"/>
      <c r="BCD253" s="513"/>
      <c r="BCE253" s="513"/>
      <c r="BCF253" s="513"/>
      <c r="BCG253" s="513"/>
      <c r="BCH253" s="513"/>
      <c r="BCI253" s="513"/>
      <c r="BCJ253" s="513"/>
      <c r="BCK253" s="513"/>
      <c r="BCL253" s="513"/>
      <c r="BCM253" s="513"/>
      <c r="BCN253" s="513"/>
      <c r="BCO253" s="513"/>
      <c r="BCP253" s="513"/>
      <c r="BCQ253" s="513"/>
      <c r="BCR253" s="513"/>
      <c r="BCS253" s="513"/>
      <c r="BCT253" s="513"/>
      <c r="BCU253" s="513"/>
      <c r="BCV253" s="513"/>
      <c r="BCW253" s="513"/>
      <c r="BCX253" s="513"/>
      <c r="BCY253" s="513"/>
      <c r="BCZ253" s="513"/>
      <c r="BDA253" s="513"/>
      <c r="BDB253" s="513"/>
      <c r="BDC253" s="513"/>
      <c r="BDD253" s="513"/>
      <c r="BDE253" s="513"/>
      <c r="BDF253" s="513"/>
      <c r="BDG253" s="513"/>
      <c r="BDH253" s="513"/>
      <c r="BDI253" s="513"/>
      <c r="BDJ253" s="513"/>
      <c r="BDK253" s="513"/>
      <c r="BDL253" s="513"/>
      <c r="BDM253" s="513"/>
      <c r="BDN253" s="513"/>
      <c r="BDO253" s="513"/>
      <c r="BDP253" s="513"/>
      <c r="BDQ253" s="513"/>
      <c r="BDR253" s="513"/>
      <c r="BDS253" s="513"/>
      <c r="BDT253" s="513"/>
      <c r="BDU253" s="513"/>
      <c r="BDV253" s="513"/>
      <c r="BDW253" s="513"/>
      <c r="BDX253" s="513"/>
      <c r="BDY253" s="513"/>
      <c r="BDZ253" s="513"/>
      <c r="BEA253" s="513"/>
      <c r="BEB253" s="513"/>
      <c r="BEC253" s="513"/>
      <c r="BED253" s="513"/>
      <c r="BEE253" s="513"/>
      <c r="BEF253" s="513"/>
      <c r="BEG253" s="513"/>
      <c r="BEH253" s="513"/>
      <c r="BEI253" s="513"/>
      <c r="BEJ253" s="513"/>
      <c r="BEK253" s="513"/>
      <c r="BEL253" s="513"/>
      <c r="BEM253" s="513"/>
      <c r="BEN253" s="513"/>
      <c r="BEO253" s="513"/>
      <c r="BEP253" s="513"/>
      <c r="BEQ253" s="513"/>
      <c r="BER253" s="513"/>
      <c r="BES253" s="513"/>
      <c r="BET253" s="513"/>
      <c r="BEU253" s="513"/>
      <c r="BEV253" s="513"/>
      <c r="BEW253" s="513"/>
      <c r="BEX253" s="513"/>
      <c r="BEY253" s="513"/>
      <c r="BEZ253" s="513"/>
      <c r="BFA253" s="513"/>
      <c r="BFB253" s="513"/>
      <c r="BFC253" s="513"/>
      <c r="BFD253" s="513"/>
      <c r="BFE253" s="513"/>
      <c r="BFF253" s="513"/>
      <c r="BFG253" s="513"/>
      <c r="BFH253" s="513"/>
      <c r="BFI253" s="513"/>
      <c r="BFJ253" s="513"/>
      <c r="BFK253" s="513"/>
      <c r="BFL253" s="513"/>
      <c r="BFM253" s="513"/>
      <c r="BFN253" s="513"/>
      <c r="BFO253" s="513"/>
      <c r="BFP253" s="513"/>
      <c r="BFQ253" s="513"/>
      <c r="BFR253" s="513"/>
      <c r="BFS253" s="513"/>
      <c r="BFT253" s="513"/>
      <c r="BFU253" s="513"/>
      <c r="BFV253" s="513"/>
      <c r="BFW253" s="513"/>
      <c r="BFX253" s="513"/>
      <c r="BFY253" s="513"/>
      <c r="BFZ253" s="513"/>
      <c r="BGA253" s="513"/>
      <c r="BGB253" s="513"/>
      <c r="BGC253" s="513"/>
      <c r="BGD253" s="513"/>
      <c r="BGE253" s="513"/>
      <c r="BGF253" s="513"/>
      <c r="BGG253" s="513"/>
      <c r="BGH253" s="513"/>
      <c r="BGI253" s="513"/>
      <c r="BGJ253" s="513"/>
      <c r="BGK253" s="513"/>
      <c r="BGL253" s="513"/>
      <c r="BGM253" s="513"/>
      <c r="BGN253" s="513"/>
      <c r="BGO253" s="513"/>
      <c r="BGP253" s="513"/>
      <c r="BGQ253" s="513"/>
      <c r="BGR253" s="513"/>
      <c r="BGS253" s="513"/>
      <c r="BGT253" s="513"/>
      <c r="BGU253" s="513"/>
      <c r="BGV253" s="513"/>
      <c r="BGW253" s="513"/>
      <c r="BGX253" s="513"/>
      <c r="BGY253" s="513"/>
      <c r="BGZ253" s="513"/>
      <c r="BHA253" s="513"/>
      <c r="BHB253" s="513"/>
      <c r="BHC253" s="513"/>
      <c r="BHD253" s="513"/>
      <c r="BHE253" s="513"/>
      <c r="BHF253" s="513"/>
      <c r="BHG253" s="513"/>
      <c r="BHH253" s="513"/>
      <c r="BHI253" s="513"/>
      <c r="BHJ253" s="513"/>
      <c r="BHK253" s="513"/>
      <c r="BHL253" s="513"/>
      <c r="BHM253" s="513"/>
      <c r="BHN253" s="513"/>
      <c r="BHO253" s="513"/>
      <c r="BHP253" s="513"/>
      <c r="BHQ253" s="513"/>
      <c r="BHR253" s="513"/>
      <c r="BHS253" s="513"/>
      <c r="BHT253" s="513"/>
      <c r="BHU253" s="513"/>
      <c r="BHV253" s="513"/>
      <c r="BHW253" s="513"/>
      <c r="BHX253" s="513"/>
      <c r="BHY253" s="513"/>
      <c r="BHZ253" s="513"/>
      <c r="BIA253" s="513"/>
      <c r="BIB253" s="513"/>
      <c r="BIC253" s="513"/>
      <c r="BID253" s="513"/>
      <c r="BIE253" s="513"/>
      <c r="BIF253" s="513"/>
      <c r="BIG253" s="513"/>
      <c r="BIH253" s="513"/>
      <c r="BII253" s="513"/>
      <c r="BIJ253" s="513"/>
      <c r="BIK253" s="513"/>
      <c r="BIL253" s="513"/>
      <c r="BIM253" s="513"/>
      <c r="BIN253" s="513"/>
      <c r="BIO253" s="513"/>
      <c r="BIP253" s="513"/>
      <c r="BIQ253" s="513"/>
      <c r="BIR253" s="513"/>
      <c r="BIS253" s="513"/>
      <c r="BIT253" s="513"/>
      <c r="BIU253" s="513"/>
      <c r="BIV253" s="513"/>
      <c r="BIW253" s="513"/>
      <c r="BIX253" s="513"/>
      <c r="BIY253" s="513"/>
      <c r="BIZ253" s="513"/>
      <c r="BJA253" s="513"/>
      <c r="BJB253" s="513"/>
      <c r="BJC253" s="513"/>
      <c r="BJD253" s="513"/>
      <c r="BJE253" s="513"/>
      <c r="BJF253" s="513"/>
      <c r="BJG253" s="513"/>
      <c r="BJH253" s="513"/>
      <c r="BJI253" s="513"/>
      <c r="BJJ253" s="513"/>
      <c r="BJK253" s="513"/>
      <c r="BJL253" s="513"/>
      <c r="BJM253" s="513"/>
      <c r="BJN253" s="513"/>
      <c r="BJO253" s="513"/>
      <c r="BJP253" s="513"/>
      <c r="BJQ253" s="513"/>
      <c r="BJR253" s="513"/>
      <c r="BJS253" s="513"/>
      <c r="BJT253" s="513"/>
      <c r="BJU253" s="513"/>
      <c r="BJV253" s="513"/>
      <c r="BJW253" s="513"/>
      <c r="BJX253" s="513"/>
      <c r="BJY253" s="513"/>
      <c r="BJZ253" s="513"/>
      <c r="BKA253" s="513"/>
      <c r="BKB253" s="513"/>
      <c r="BKC253" s="513"/>
      <c r="BKD253" s="513"/>
      <c r="BKE253" s="513"/>
      <c r="BKF253" s="513"/>
      <c r="BKG253" s="513"/>
      <c r="BKH253" s="513"/>
      <c r="BKI253" s="513"/>
      <c r="BKJ253" s="513"/>
      <c r="BKK253" s="513"/>
      <c r="BKL253" s="513"/>
      <c r="BKM253" s="513"/>
      <c r="BKN253" s="513"/>
      <c r="BKO253" s="513"/>
      <c r="BKP253" s="513"/>
      <c r="BKQ253" s="513"/>
      <c r="BKR253" s="513"/>
      <c r="BKS253" s="513"/>
      <c r="BKT253" s="513"/>
      <c r="BKU253" s="513"/>
      <c r="BKV253" s="513"/>
      <c r="BKW253" s="513"/>
      <c r="BKX253" s="513"/>
      <c r="BKY253" s="513"/>
      <c r="BKZ253" s="513"/>
      <c r="BLA253" s="513"/>
      <c r="BLB253" s="513"/>
      <c r="BLC253" s="513"/>
      <c r="BLD253" s="513"/>
      <c r="BLE253" s="513"/>
      <c r="BLF253" s="513"/>
      <c r="BLG253" s="513"/>
      <c r="BLH253" s="513"/>
      <c r="BLI253" s="513"/>
      <c r="BLJ253" s="513"/>
      <c r="BLK253" s="513"/>
      <c r="BLL253" s="513"/>
      <c r="BLM253" s="513"/>
      <c r="BLN253" s="513"/>
      <c r="BLO253" s="513"/>
      <c r="BLP253" s="513"/>
      <c r="BLQ253" s="513"/>
      <c r="BLR253" s="513"/>
      <c r="BLS253" s="513"/>
      <c r="BLT253" s="513"/>
      <c r="BLU253" s="513"/>
      <c r="BLV253" s="513"/>
      <c r="BLW253" s="513"/>
      <c r="BLX253" s="513"/>
      <c r="BLY253" s="513"/>
      <c r="BLZ253" s="513"/>
      <c r="BMA253" s="513"/>
      <c r="BMB253" s="513"/>
      <c r="BMC253" s="513"/>
      <c r="BMD253" s="513"/>
      <c r="BME253" s="513"/>
      <c r="BMF253" s="513"/>
      <c r="BMG253" s="513"/>
      <c r="BMH253" s="513"/>
      <c r="BMI253" s="513"/>
      <c r="BMJ253" s="513"/>
      <c r="BMK253" s="513"/>
      <c r="BML253" s="513"/>
      <c r="BMM253" s="513"/>
      <c r="BMN253" s="513"/>
      <c r="BMO253" s="513"/>
      <c r="BMP253" s="513"/>
      <c r="BMQ253" s="513"/>
      <c r="BMR253" s="513"/>
      <c r="BMS253" s="513"/>
      <c r="BMT253" s="513"/>
      <c r="BMU253" s="513"/>
      <c r="BMV253" s="513"/>
      <c r="BMW253" s="513"/>
      <c r="BMX253" s="513"/>
      <c r="BMY253" s="513"/>
      <c r="BMZ253" s="513"/>
      <c r="BNA253" s="513"/>
      <c r="BNB253" s="513"/>
      <c r="BNC253" s="513"/>
      <c r="BND253" s="513"/>
      <c r="BNE253" s="513"/>
      <c r="BNF253" s="513"/>
      <c r="BNG253" s="513"/>
      <c r="BNH253" s="513"/>
      <c r="BNI253" s="513"/>
      <c r="BNJ253" s="513"/>
      <c r="BNK253" s="513"/>
      <c r="BNL253" s="513"/>
      <c r="BNM253" s="513"/>
      <c r="BNN253" s="513"/>
      <c r="BNO253" s="513"/>
      <c r="BNP253" s="513"/>
      <c r="BNQ253" s="513"/>
      <c r="BNR253" s="513"/>
      <c r="BNS253" s="513"/>
      <c r="BNT253" s="513"/>
      <c r="BNU253" s="513"/>
      <c r="BNV253" s="513"/>
      <c r="BNW253" s="513"/>
      <c r="BNX253" s="513"/>
      <c r="BNY253" s="513"/>
      <c r="BNZ253" s="513"/>
      <c r="BOA253" s="513"/>
      <c r="BOB253" s="513"/>
      <c r="BOC253" s="513"/>
      <c r="BOD253" s="513"/>
      <c r="BOE253" s="513"/>
      <c r="BOF253" s="513"/>
      <c r="BOG253" s="513"/>
      <c r="BOH253" s="513"/>
      <c r="BOI253" s="513"/>
      <c r="BOJ253" s="513"/>
      <c r="BOK253" s="513"/>
      <c r="BOL253" s="513"/>
      <c r="BOM253" s="513"/>
      <c r="BON253" s="513"/>
      <c r="BOO253" s="513"/>
      <c r="BOP253" s="513"/>
      <c r="BOQ253" s="513"/>
      <c r="BOR253" s="513"/>
      <c r="BOS253" s="513"/>
      <c r="BOT253" s="513"/>
      <c r="BOU253" s="513"/>
      <c r="BOV253" s="513"/>
      <c r="BOW253" s="513"/>
      <c r="BOX253" s="513"/>
      <c r="BOY253" s="513"/>
      <c r="BOZ253" s="513"/>
      <c r="BPA253" s="513"/>
      <c r="BPB253" s="513"/>
      <c r="BPC253" s="513"/>
      <c r="BPD253" s="513"/>
      <c r="BPE253" s="513"/>
      <c r="BPF253" s="513"/>
      <c r="BPG253" s="513"/>
      <c r="BPH253" s="513"/>
      <c r="BPI253" s="513"/>
      <c r="BPJ253" s="513"/>
      <c r="BPK253" s="513"/>
      <c r="BPL253" s="513"/>
      <c r="BPM253" s="513"/>
      <c r="BPN253" s="513"/>
      <c r="BPO253" s="513"/>
      <c r="BPP253" s="513"/>
      <c r="BPQ253" s="513"/>
      <c r="BPR253" s="513"/>
      <c r="BPS253" s="513"/>
      <c r="BPT253" s="513"/>
      <c r="BPU253" s="513"/>
      <c r="BPV253" s="513"/>
      <c r="BPW253" s="513"/>
      <c r="BPX253" s="513"/>
      <c r="BPY253" s="513"/>
      <c r="BPZ253" s="513"/>
      <c r="BQA253" s="513"/>
      <c r="BQB253" s="513"/>
      <c r="BQC253" s="513"/>
      <c r="BQD253" s="513"/>
      <c r="BQE253" s="513"/>
      <c r="BQF253" s="513"/>
      <c r="BQG253" s="513"/>
      <c r="BQH253" s="513"/>
      <c r="BQI253" s="513"/>
      <c r="BQJ253" s="513"/>
      <c r="BQK253" s="513"/>
      <c r="BQL253" s="513"/>
      <c r="BQM253" s="513"/>
      <c r="BQN253" s="513"/>
      <c r="BQO253" s="513"/>
      <c r="BQP253" s="513"/>
      <c r="BQQ253" s="513"/>
      <c r="BQR253" s="513"/>
      <c r="BQS253" s="513"/>
      <c r="BQT253" s="513"/>
      <c r="BQU253" s="513"/>
      <c r="BQV253" s="513"/>
      <c r="BQW253" s="513"/>
      <c r="BQX253" s="513"/>
      <c r="BQY253" s="513"/>
      <c r="BQZ253" s="513"/>
      <c r="BRA253" s="513"/>
      <c r="BRB253" s="513"/>
      <c r="BRC253" s="513"/>
      <c r="BRD253" s="513"/>
      <c r="BRE253" s="513"/>
      <c r="BRF253" s="513"/>
      <c r="BRG253" s="513"/>
      <c r="BRH253" s="513"/>
      <c r="BRI253" s="513"/>
      <c r="BRJ253" s="513"/>
      <c r="BRK253" s="513"/>
      <c r="BRL253" s="513"/>
      <c r="BRM253" s="513"/>
      <c r="BRN253" s="513"/>
      <c r="BRO253" s="513"/>
      <c r="BRP253" s="513"/>
      <c r="BRQ253" s="513"/>
      <c r="BRR253" s="513"/>
      <c r="BRS253" s="513"/>
      <c r="BRT253" s="513"/>
      <c r="BRU253" s="513"/>
      <c r="BRV253" s="513"/>
      <c r="BRW253" s="513"/>
      <c r="BRX253" s="513"/>
      <c r="BRY253" s="513"/>
      <c r="BRZ253" s="513"/>
      <c r="BSA253" s="513"/>
      <c r="BSB253" s="513"/>
      <c r="BSC253" s="513"/>
      <c r="BSD253" s="513"/>
      <c r="BSE253" s="513"/>
      <c r="BSF253" s="513"/>
      <c r="BSG253" s="513"/>
      <c r="BSH253" s="513"/>
      <c r="BSI253" s="513"/>
      <c r="BSJ253" s="513"/>
      <c r="BSK253" s="513"/>
      <c r="BSL253" s="513"/>
      <c r="BSM253" s="513"/>
      <c r="BSN253" s="513"/>
      <c r="BSO253" s="513"/>
      <c r="BSP253" s="513"/>
      <c r="BSQ253" s="513"/>
      <c r="BSR253" s="513"/>
      <c r="BSS253" s="513"/>
      <c r="BST253" s="513"/>
      <c r="BSU253" s="513"/>
      <c r="BSV253" s="513"/>
      <c r="BSW253" s="513"/>
      <c r="BSX253" s="513"/>
      <c r="BSY253" s="513"/>
      <c r="BSZ253" s="513"/>
      <c r="BTA253" s="513"/>
      <c r="BTB253" s="513"/>
      <c r="BTC253" s="513"/>
      <c r="BTD253" s="513"/>
      <c r="BTE253" s="513"/>
      <c r="BTF253" s="513"/>
      <c r="BTG253" s="513"/>
      <c r="BTH253" s="513"/>
      <c r="BTI253" s="513"/>
      <c r="BTJ253" s="513"/>
      <c r="BTK253" s="513"/>
      <c r="BTL253" s="513"/>
      <c r="BTM253" s="513"/>
      <c r="BTN253" s="513"/>
      <c r="BTO253" s="513"/>
      <c r="BTP253" s="513"/>
      <c r="BTQ253" s="513"/>
      <c r="BTR253" s="513"/>
      <c r="BTS253" s="513"/>
      <c r="BTT253" s="513"/>
      <c r="BTU253" s="513"/>
      <c r="BTV253" s="513"/>
      <c r="BTW253" s="513"/>
      <c r="BTX253" s="513"/>
      <c r="BTY253" s="513"/>
      <c r="BTZ253" s="513"/>
      <c r="BUA253" s="513"/>
      <c r="BUB253" s="513"/>
      <c r="BUC253" s="513"/>
      <c r="BUD253" s="513"/>
      <c r="BUE253" s="513"/>
      <c r="BUF253" s="513"/>
      <c r="BUG253" s="513"/>
      <c r="BUH253" s="513"/>
      <c r="BUI253" s="513"/>
      <c r="BUJ253" s="513"/>
      <c r="BUK253" s="513"/>
      <c r="BUL253" s="513"/>
      <c r="BUM253" s="513"/>
      <c r="BUN253" s="513"/>
      <c r="BUO253" s="513"/>
      <c r="BUP253" s="513"/>
      <c r="BUQ253" s="513"/>
      <c r="BUR253" s="513"/>
      <c r="BUS253" s="513"/>
      <c r="BUT253" s="513"/>
      <c r="BUU253" s="513"/>
      <c r="BUV253" s="513"/>
      <c r="BUW253" s="513"/>
      <c r="BUX253" s="513"/>
      <c r="BUY253" s="513"/>
      <c r="BUZ253" s="513"/>
      <c r="BVA253" s="513"/>
      <c r="BVB253" s="513"/>
      <c r="BVC253" s="513"/>
      <c r="BVD253" s="513"/>
      <c r="BVE253" s="513"/>
      <c r="BVF253" s="513"/>
      <c r="BVG253" s="513"/>
      <c r="BVH253" s="513"/>
      <c r="BVI253" s="513"/>
      <c r="BVJ253" s="513"/>
      <c r="BVK253" s="513"/>
      <c r="BVL253" s="513"/>
      <c r="BVM253" s="513"/>
      <c r="BVN253" s="513"/>
      <c r="BVO253" s="513"/>
      <c r="BVP253" s="513"/>
      <c r="BVQ253" s="513"/>
      <c r="BVR253" s="513"/>
      <c r="BVS253" s="513"/>
      <c r="BVT253" s="513"/>
      <c r="BVU253" s="513"/>
      <c r="BVV253" s="513"/>
      <c r="BVW253" s="513"/>
      <c r="BVX253" s="513"/>
      <c r="BVY253" s="513"/>
      <c r="BVZ253" s="513"/>
      <c r="BWA253" s="513"/>
      <c r="BWB253" s="513"/>
      <c r="BWC253" s="513"/>
      <c r="BWD253" s="513"/>
      <c r="BWE253" s="513"/>
      <c r="BWF253" s="513"/>
      <c r="BWG253" s="513"/>
      <c r="BWH253" s="513"/>
      <c r="BWI253" s="513"/>
      <c r="BWJ253" s="513"/>
      <c r="BWK253" s="513"/>
      <c r="BWL253" s="513"/>
      <c r="BWM253" s="513"/>
      <c r="BWN253" s="513"/>
      <c r="BWO253" s="513"/>
      <c r="BWP253" s="513"/>
      <c r="BWQ253" s="513"/>
    </row>
    <row r="254" spans="1:1967" ht="102" customHeight="1">
      <c r="A254" s="9" t="s">
        <v>6239</v>
      </c>
      <c r="B254" s="100" t="s">
        <v>97</v>
      </c>
      <c r="C254" s="9" t="s">
        <v>730</v>
      </c>
      <c r="D254" s="3" t="s">
        <v>242</v>
      </c>
      <c r="E254" s="3" t="s">
        <v>212</v>
      </c>
      <c r="F254" s="3"/>
      <c r="G254" s="3" t="s">
        <v>385</v>
      </c>
      <c r="H254" s="20">
        <v>0.5</v>
      </c>
      <c r="I254" s="34">
        <v>470000000</v>
      </c>
      <c r="J254" s="21" t="s">
        <v>1316</v>
      </c>
      <c r="K254" s="19" t="s">
        <v>3424</v>
      </c>
      <c r="L254" s="137" t="s">
        <v>3404</v>
      </c>
      <c r="M254" s="140" t="s">
        <v>383</v>
      </c>
      <c r="N254" s="358" t="s">
        <v>8847</v>
      </c>
      <c r="O254" s="3" t="s">
        <v>1368</v>
      </c>
      <c r="P254" s="7" t="s">
        <v>1340</v>
      </c>
      <c r="Q254" s="3" t="s">
        <v>1188</v>
      </c>
      <c r="R254" s="77">
        <v>8</v>
      </c>
      <c r="S254" s="18">
        <v>468.56</v>
      </c>
      <c r="T254" s="83">
        <v>0</v>
      </c>
      <c r="U254" s="83">
        <f t="shared" si="52"/>
        <v>0</v>
      </c>
      <c r="V254" s="9" t="s">
        <v>1327</v>
      </c>
      <c r="W254" s="152" t="s">
        <v>1396</v>
      </c>
      <c r="X254" s="9" t="s">
        <v>9073</v>
      </c>
      <c r="Y254" s="513"/>
      <c r="Z254" s="513"/>
      <c r="AA254" s="513"/>
      <c r="AB254" s="513"/>
      <c r="AC254" s="513"/>
      <c r="AD254" s="513"/>
      <c r="AE254" s="513"/>
      <c r="AF254" s="513"/>
      <c r="AG254" s="513"/>
      <c r="AH254" s="513"/>
      <c r="AI254" s="513"/>
      <c r="AJ254" s="513"/>
      <c r="AK254" s="513"/>
      <c r="AL254" s="513"/>
      <c r="AM254" s="513"/>
      <c r="AN254" s="513"/>
      <c r="AO254" s="513"/>
      <c r="AP254" s="513"/>
      <c r="AQ254" s="513"/>
      <c r="AR254" s="513"/>
      <c r="AS254" s="513"/>
      <c r="AT254" s="513"/>
      <c r="AU254" s="513"/>
      <c r="AV254" s="513"/>
      <c r="AW254" s="513"/>
      <c r="AX254" s="513"/>
      <c r="AY254" s="513"/>
      <c r="AZ254" s="513"/>
      <c r="BA254" s="513"/>
      <c r="BB254" s="513"/>
      <c r="BC254" s="513"/>
      <c r="BD254" s="513"/>
      <c r="BE254" s="513"/>
      <c r="BF254" s="513"/>
      <c r="BG254" s="513"/>
      <c r="BH254" s="513"/>
      <c r="BI254" s="513"/>
      <c r="BJ254" s="513"/>
      <c r="BK254" s="513"/>
      <c r="BL254" s="513"/>
      <c r="BM254" s="513"/>
      <c r="BN254" s="513"/>
      <c r="BO254" s="513"/>
      <c r="BP254" s="513"/>
      <c r="BQ254" s="513"/>
      <c r="BR254" s="513"/>
      <c r="BS254" s="513"/>
      <c r="BT254" s="513"/>
      <c r="BU254" s="513"/>
      <c r="BV254" s="513"/>
      <c r="BW254" s="513"/>
      <c r="BX254" s="513"/>
      <c r="BY254" s="513"/>
      <c r="BZ254" s="513"/>
      <c r="CA254" s="513"/>
      <c r="CB254" s="513"/>
      <c r="CC254" s="513"/>
      <c r="CD254" s="513"/>
      <c r="CE254" s="513"/>
      <c r="CF254" s="513"/>
      <c r="CG254" s="513"/>
      <c r="CH254" s="513"/>
      <c r="CI254" s="513"/>
      <c r="CJ254" s="513"/>
      <c r="CK254" s="513"/>
      <c r="CL254" s="513"/>
      <c r="CM254" s="513"/>
      <c r="CN254" s="513"/>
      <c r="CO254" s="513"/>
      <c r="CP254" s="513"/>
      <c r="CQ254" s="513"/>
      <c r="CR254" s="513"/>
      <c r="CS254" s="513"/>
      <c r="CT254" s="513"/>
      <c r="CU254" s="513"/>
      <c r="CV254" s="513"/>
      <c r="CW254" s="513"/>
      <c r="CX254" s="513"/>
      <c r="CY254" s="513"/>
      <c r="CZ254" s="513"/>
      <c r="DA254" s="513"/>
      <c r="DB254" s="513"/>
      <c r="DC254" s="513"/>
      <c r="DD254" s="513"/>
      <c r="DE254" s="513"/>
      <c r="DF254" s="513"/>
      <c r="DG254" s="513"/>
      <c r="DH254" s="513"/>
      <c r="DI254" s="513"/>
      <c r="DJ254" s="513"/>
      <c r="DK254" s="513"/>
      <c r="DL254" s="513"/>
      <c r="DM254" s="513"/>
      <c r="DN254" s="513"/>
      <c r="DO254" s="513"/>
      <c r="DP254" s="513"/>
      <c r="DQ254" s="513"/>
      <c r="DR254" s="513"/>
      <c r="DS254" s="513"/>
      <c r="DT254" s="513"/>
      <c r="DU254" s="513"/>
      <c r="DV254" s="513"/>
      <c r="DW254" s="513"/>
      <c r="DX254" s="513"/>
      <c r="DY254" s="513"/>
      <c r="DZ254" s="513"/>
      <c r="EA254" s="513"/>
      <c r="EB254" s="513"/>
      <c r="EC254" s="513"/>
      <c r="ED254" s="513"/>
      <c r="EE254" s="513"/>
      <c r="EF254" s="513"/>
      <c r="EG254" s="513"/>
      <c r="EH254" s="513"/>
      <c r="EI254" s="513"/>
      <c r="EJ254" s="513"/>
      <c r="EK254" s="513"/>
      <c r="EL254" s="513"/>
      <c r="EM254" s="513"/>
      <c r="EN254" s="513"/>
      <c r="EO254" s="513"/>
      <c r="EP254" s="513"/>
      <c r="EQ254" s="513"/>
      <c r="ER254" s="513"/>
      <c r="ES254" s="513"/>
      <c r="ET254" s="513"/>
      <c r="EU254" s="513"/>
      <c r="EV254" s="513"/>
      <c r="EW254" s="513"/>
      <c r="EX254" s="513"/>
      <c r="EY254" s="513"/>
      <c r="EZ254" s="513"/>
      <c r="FA254" s="513"/>
      <c r="FB254" s="513"/>
      <c r="FC254" s="513"/>
      <c r="FD254" s="513"/>
      <c r="FE254" s="513"/>
      <c r="FF254" s="513"/>
      <c r="FG254" s="513"/>
      <c r="FH254" s="513"/>
      <c r="FI254" s="513"/>
      <c r="FJ254" s="513"/>
      <c r="FK254" s="513"/>
      <c r="FL254" s="513"/>
      <c r="FM254" s="513"/>
      <c r="FN254" s="513"/>
      <c r="FO254" s="513"/>
      <c r="FP254" s="513"/>
      <c r="FQ254" s="513"/>
      <c r="FR254" s="513"/>
      <c r="FS254" s="513"/>
      <c r="FT254" s="513"/>
      <c r="FU254" s="513"/>
      <c r="FV254" s="513"/>
      <c r="FW254" s="513"/>
      <c r="FX254" s="513"/>
      <c r="FY254" s="513"/>
      <c r="FZ254" s="513"/>
      <c r="GA254" s="513"/>
      <c r="GB254" s="513"/>
      <c r="GC254" s="513"/>
      <c r="GD254" s="513"/>
      <c r="GE254" s="513"/>
      <c r="GF254" s="513"/>
      <c r="GG254" s="513"/>
      <c r="GH254" s="513"/>
      <c r="GI254" s="513"/>
      <c r="GJ254" s="513"/>
      <c r="GK254" s="513"/>
      <c r="GL254" s="513"/>
      <c r="GM254" s="513"/>
      <c r="GN254" s="513"/>
      <c r="GO254" s="513"/>
      <c r="GP254" s="513"/>
      <c r="GQ254" s="513"/>
      <c r="GR254" s="513"/>
      <c r="GS254" s="513"/>
      <c r="GT254" s="513"/>
      <c r="GU254" s="513"/>
      <c r="GV254" s="513"/>
      <c r="GW254" s="513"/>
      <c r="GX254" s="513"/>
      <c r="GY254" s="513"/>
      <c r="GZ254" s="513"/>
      <c r="HA254" s="513"/>
      <c r="HB254" s="513"/>
      <c r="HC254" s="513"/>
      <c r="HD254" s="513"/>
      <c r="HE254" s="513"/>
      <c r="HF254" s="513"/>
      <c r="HG254" s="513"/>
      <c r="HH254" s="513"/>
      <c r="HI254" s="513"/>
      <c r="HJ254" s="513"/>
      <c r="HK254" s="513"/>
      <c r="HL254" s="513"/>
      <c r="HM254" s="513"/>
      <c r="HN254" s="513"/>
      <c r="HO254" s="513"/>
      <c r="HP254" s="513"/>
      <c r="HQ254" s="513"/>
      <c r="HR254" s="513"/>
      <c r="HS254" s="513"/>
      <c r="HT254" s="513"/>
      <c r="HU254" s="513"/>
      <c r="HV254" s="513"/>
      <c r="HW254" s="513"/>
      <c r="HX254" s="513"/>
      <c r="HY254" s="513"/>
      <c r="HZ254" s="513"/>
      <c r="IA254" s="513"/>
      <c r="IB254" s="513"/>
      <c r="IC254" s="513"/>
      <c r="ID254" s="513"/>
      <c r="IE254" s="513"/>
      <c r="IF254" s="513"/>
      <c r="IG254" s="513"/>
      <c r="IH254" s="513"/>
      <c r="II254" s="513"/>
      <c r="IJ254" s="513"/>
      <c r="IK254" s="513"/>
      <c r="IL254" s="513"/>
      <c r="IM254" s="513"/>
      <c r="IN254" s="513"/>
      <c r="IO254" s="513"/>
      <c r="IP254" s="513"/>
      <c r="IQ254" s="513"/>
      <c r="IR254" s="513"/>
      <c r="IS254" s="513"/>
      <c r="IT254" s="513"/>
      <c r="IU254" s="513"/>
      <c r="IV254" s="513"/>
      <c r="IW254" s="513"/>
      <c r="IX254" s="513"/>
      <c r="IY254" s="513"/>
      <c r="IZ254" s="513"/>
      <c r="JA254" s="513"/>
      <c r="JB254" s="513"/>
      <c r="JC254" s="513"/>
      <c r="JD254" s="513"/>
      <c r="JE254" s="513"/>
      <c r="JF254" s="513"/>
      <c r="JG254" s="513"/>
      <c r="JH254" s="513"/>
      <c r="JI254" s="513"/>
      <c r="JJ254" s="513"/>
      <c r="JK254" s="513"/>
      <c r="JL254" s="513"/>
      <c r="JM254" s="513"/>
      <c r="JN254" s="513"/>
      <c r="JO254" s="513"/>
      <c r="JP254" s="513"/>
      <c r="JQ254" s="513"/>
      <c r="JR254" s="513"/>
      <c r="JS254" s="513"/>
      <c r="JT254" s="513"/>
      <c r="JU254" s="513"/>
      <c r="JV254" s="513"/>
      <c r="JW254" s="513"/>
      <c r="JX254" s="513"/>
      <c r="JY254" s="513"/>
      <c r="JZ254" s="513"/>
      <c r="KA254" s="513"/>
      <c r="KB254" s="513"/>
      <c r="KC254" s="513"/>
      <c r="KD254" s="513"/>
      <c r="KE254" s="513"/>
      <c r="KF254" s="513"/>
      <c r="KG254" s="513"/>
      <c r="KH254" s="513"/>
      <c r="KI254" s="513"/>
      <c r="KJ254" s="513"/>
      <c r="KK254" s="513"/>
      <c r="KL254" s="513"/>
      <c r="KM254" s="513"/>
      <c r="KN254" s="513"/>
      <c r="KO254" s="513"/>
      <c r="KP254" s="513"/>
      <c r="KQ254" s="513"/>
      <c r="KR254" s="513"/>
      <c r="KS254" s="513"/>
      <c r="KT254" s="513"/>
      <c r="KU254" s="513"/>
      <c r="KV254" s="513"/>
      <c r="KW254" s="513"/>
      <c r="KX254" s="513"/>
      <c r="KY254" s="513"/>
      <c r="KZ254" s="513"/>
      <c r="LA254" s="513"/>
      <c r="LB254" s="513"/>
      <c r="LC254" s="513"/>
      <c r="LD254" s="513"/>
      <c r="LE254" s="513"/>
      <c r="LF254" s="513"/>
      <c r="LG254" s="513"/>
      <c r="LH254" s="513"/>
      <c r="LI254" s="513"/>
      <c r="LJ254" s="513"/>
      <c r="LK254" s="513"/>
      <c r="LL254" s="513"/>
      <c r="LM254" s="513"/>
      <c r="LN254" s="513"/>
      <c r="LO254" s="513"/>
      <c r="LP254" s="513"/>
      <c r="LQ254" s="513"/>
      <c r="LR254" s="513"/>
      <c r="LS254" s="513"/>
      <c r="LT254" s="513"/>
      <c r="LU254" s="513"/>
      <c r="LV254" s="513"/>
      <c r="LW254" s="513"/>
      <c r="LX254" s="513"/>
      <c r="LY254" s="513"/>
      <c r="LZ254" s="513"/>
      <c r="MA254" s="513"/>
      <c r="MB254" s="513"/>
      <c r="MC254" s="513"/>
      <c r="MD254" s="513"/>
      <c r="ME254" s="513"/>
      <c r="MF254" s="513"/>
      <c r="MG254" s="513"/>
      <c r="MH254" s="513"/>
      <c r="MI254" s="513"/>
      <c r="MJ254" s="513"/>
      <c r="MK254" s="513"/>
      <c r="ML254" s="513"/>
      <c r="MM254" s="513"/>
      <c r="MN254" s="513"/>
      <c r="MO254" s="513"/>
      <c r="MP254" s="513"/>
      <c r="MQ254" s="513"/>
      <c r="MR254" s="513"/>
      <c r="MS254" s="513"/>
      <c r="MT254" s="513"/>
      <c r="MU254" s="513"/>
      <c r="MV254" s="513"/>
      <c r="MW254" s="513"/>
      <c r="MX254" s="513"/>
      <c r="MY254" s="513"/>
      <c r="MZ254" s="513"/>
      <c r="NA254" s="513"/>
      <c r="NB254" s="513"/>
      <c r="NC254" s="513"/>
      <c r="ND254" s="513"/>
      <c r="NE254" s="513"/>
      <c r="NF254" s="513"/>
      <c r="NG254" s="513"/>
      <c r="NH254" s="513"/>
      <c r="NI254" s="513"/>
      <c r="NJ254" s="513"/>
      <c r="NK254" s="513"/>
      <c r="NL254" s="513"/>
      <c r="NM254" s="513"/>
      <c r="NN254" s="513"/>
      <c r="NO254" s="513"/>
      <c r="NP254" s="513"/>
      <c r="NQ254" s="513"/>
      <c r="NR254" s="513"/>
      <c r="NS254" s="513"/>
      <c r="NT254" s="513"/>
      <c r="NU254" s="513"/>
      <c r="NV254" s="513"/>
      <c r="NW254" s="513"/>
      <c r="NX254" s="513"/>
      <c r="NY254" s="513"/>
      <c r="NZ254" s="513"/>
      <c r="OA254" s="513"/>
      <c r="OB254" s="513"/>
      <c r="OC254" s="513"/>
      <c r="OD254" s="513"/>
      <c r="OE254" s="513"/>
      <c r="OF254" s="513"/>
      <c r="OG254" s="513"/>
      <c r="OH254" s="513"/>
      <c r="OI254" s="513"/>
      <c r="OJ254" s="513"/>
      <c r="OK254" s="513"/>
      <c r="OL254" s="513"/>
      <c r="OM254" s="513"/>
      <c r="ON254" s="513"/>
      <c r="OO254" s="513"/>
      <c r="OP254" s="513"/>
      <c r="OQ254" s="513"/>
      <c r="OR254" s="513"/>
      <c r="OS254" s="513"/>
      <c r="OT254" s="513"/>
      <c r="OU254" s="513"/>
      <c r="OV254" s="513"/>
      <c r="OW254" s="513"/>
      <c r="OX254" s="513"/>
      <c r="OY254" s="513"/>
      <c r="OZ254" s="513"/>
      <c r="PA254" s="513"/>
      <c r="PB254" s="513"/>
      <c r="PC254" s="513"/>
      <c r="PD254" s="513"/>
      <c r="PE254" s="513"/>
      <c r="PF254" s="513"/>
      <c r="PG254" s="513"/>
      <c r="PH254" s="513"/>
      <c r="PI254" s="513"/>
      <c r="PJ254" s="513"/>
      <c r="PK254" s="513"/>
      <c r="PL254" s="513"/>
      <c r="PM254" s="513"/>
      <c r="PN254" s="513"/>
      <c r="PO254" s="513"/>
      <c r="PP254" s="513"/>
      <c r="PQ254" s="513"/>
      <c r="PR254" s="513"/>
      <c r="PS254" s="513"/>
      <c r="PT254" s="513"/>
      <c r="PU254" s="513"/>
      <c r="PV254" s="513"/>
      <c r="PW254" s="513"/>
      <c r="PX254" s="513"/>
      <c r="PY254" s="513"/>
      <c r="PZ254" s="513"/>
      <c r="QA254" s="513"/>
      <c r="QB254" s="513"/>
      <c r="QC254" s="513"/>
      <c r="QD254" s="513"/>
      <c r="QE254" s="513"/>
      <c r="QF254" s="513"/>
      <c r="QG254" s="513"/>
      <c r="QH254" s="513"/>
      <c r="QI254" s="513"/>
      <c r="QJ254" s="513"/>
      <c r="QK254" s="513"/>
      <c r="QL254" s="513"/>
      <c r="QM254" s="513"/>
      <c r="QN254" s="513"/>
      <c r="QO254" s="513"/>
      <c r="QP254" s="513"/>
      <c r="QQ254" s="513"/>
      <c r="QR254" s="513"/>
      <c r="QS254" s="513"/>
      <c r="QT254" s="513"/>
      <c r="QU254" s="513"/>
      <c r="QV254" s="513"/>
      <c r="QW254" s="513"/>
      <c r="QX254" s="513"/>
      <c r="QY254" s="513"/>
      <c r="QZ254" s="513"/>
      <c r="RA254" s="513"/>
      <c r="RB254" s="513"/>
      <c r="RC254" s="513"/>
      <c r="RD254" s="513"/>
      <c r="RE254" s="513"/>
      <c r="RF254" s="513"/>
      <c r="RG254" s="513"/>
      <c r="RH254" s="513"/>
      <c r="RI254" s="513"/>
      <c r="RJ254" s="513"/>
      <c r="RK254" s="513"/>
      <c r="RL254" s="513"/>
      <c r="RM254" s="513"/>
      <c r="RN254" s="513"/>
      <c r="RO254" s="513"/>
      <c r="RP254" s="513"/>
      <c r="RQ254" s="513"/>
      <c r="RR254" s="513"/>
      <c r="RS254" s="513"/>
      <c r="RT254" s="513"/>
      <c r="RU254" s="513"/>
      <c r="RV254" s="513"/>
      <c r="RW254" s="513"/>
      <c r="RX254" s="513"/>
      <c r="RY254" s="513"/>
      <c r="RZ254" s="513"/>
      <c r="SA254" s="513"/>
      <c r="SB254" s="513"/>
      <c r="SC254" s="513"/>
      <c r="SD254" s="513"/>
      <c r="SE254" s="513"/>
      <c r="SF254" s="513"/>
      <c r="SG254" s="513"/>
      <c r="SH254" s="513"/>
      <c r="SI254" s="513"/>
      <c r="SJ254" s="513"/>
      <c r="SK254" s="513"/>
      <c r="SL254" s="513"/>
      <c r="SM254" s="513"/>
      <c r="SN254" s="513"/>
      <c r="SO254" s="513"/>
      <c r="SP254" s="513"/>
      <c r="SQ254" s="513"/>
      <c r="SR254" s="513"/>
      <c r="SS254" s="513"/>
      <c r="ST254" s="513"/>
      <c r="SU254" s="513"/>
      <c r="SV254" s="513"/>
      <c r="SW254" s="513"/>
      <c r="SX254" s="513"/>
      <c r="SY254" s="513"/>
      <c r="SZ254" s="513"/>
      <c r="TA254" s="513"/>
      <c r="TB254" s="513"/>
      <c r="TC254" s="513"/>
      <c r="TD254" s="513"/>
      <c r="TE254" s="513"/>
      <c r="TF254" s="513"/>
      <c r="TG254" s="513"/>
      <c r="TH254" s="513"/>
      <c r="TI254" s="513"/>
      <c r="TJ254" s="513"/>
      <c r="TK254" s="513"/>
      <c r="TL254" s="513"/>
      <c r="TM254" s="513"/>
      <c r="TN254" s="513"/>
      <c r="TO254" s="513"/>
      <c r="TP254" s="513"/>
      <c r="TQ254" s="513"/>
      <c r="TR254" s="513"/>
      <c r="TS254" s="513"/>
      <c r="TT254" s="513"/>
      <c r="TU254" s="513"/>
      <c r="TV254" s="513"/>
      <c r="TW254" s="513"/>
      <c r="TX254" s="513"/>
      <c r="TY254" s="513"/>
      <c r="TZ254" s="513"/>
      <c r="UA254" s="513"/>
      <c r="UB254" s="513"/>
      <c r="UC254" s="513"/>
      <c r="UD254" s="513"/>
      <c r="UE254" s="513"/>
      <c r="UF254" s="513"/>
      <c r="UG254" s="513"/>
      <c r="UH254" s="513"/>
      <c r="UI254" s="513"/>
      <c r="UJ254" s="513"/>
      <c r="UK254" s="513"/>
      <c r="UL254" s="513"/>
      <c r="UM254" s="513"/>
      <c r="UN254" s="513"/>
      <c r="UO254" s="513"/>
      <c r="UP254" s="513"/>
      <c r="UQ254" s="513"/>
      <c r="UR254" s="513"/>
      <c r="US254" s="513"/>
      <c r="UT254" s="513"/>
      <c r="UU254" s="513"/>
      <c r="UV254" s="513"/>
      <c r="UW254" s="513"/>
      <c r="UX254" s="513"/>
      <c r="UY254" s="513"/>
      <c r="UZ254" s="513"/>
      <c r="VA254" s="513"/>
      <c r="VB254" s="513"/>
      <c r="VC254" s="513"/>
      <c r="VD254" s="513"/>
      <c r="VE254" s="513"/>
      <c r="VF254" s="513"/>
      <c r="VG254" s="513"/>
      <c r="VH254" s="513"/>
      <c r="VI254" s="513"/>
      <c r="VJ254" s="513"/>
      <c r="VK254" s="513"/>
      <c r="VL254" s="513"/>
      <c r="VM254" s="513"/>
      <c r="VN254" s="513"/>
      <c r="VO254" s="513"/>
      <c r="VP254" s="513"/>
      <c r="VQ254" s="513"/>
      <c r="VR254" s="513"/>
      <c r="VS254" s="513"/>
      <c r="VT254" s="513"/>
      <c r="VU254" s="513"/>
      <c r="VV254" s="513"/>
      <c r="VW254" s="513"/>
      <c r="VX254" s="513"/>
      <c r="VY254" s="513"/>
      <c r="VZ254" s="513"/>
      <c r="WA254" s="513"/>
      <c r="WB254" s="513"/>
      <c r="WC254" s="513"/>
      <c r="WD254" s="513"/>
      <c r="WE254" s="513"/>
      <c r="WF254" s="513"/>
      <c r="WG254" s="513"/>
      <c r="WH254" s="513"/>
      <c r="WI254" s="513"/>
      <c r="WJ254" s="513"/>
      <c r="WK254" s="513"/>
      <c r="WL254" s="513"/>
      <c r="WM254" s="513"/>
      <c r="WN254" s="513"/>
      <c r="WO254" s="513"/>
      <c r="WP254" s="513"/>
      <c r="WQ254" s="513"/>
      <c r="WR254" s="513"/>
      <c r="WS254" s="513"/>
      <c r="WT254" s="513"/>
      <c r="WU254" s="513"/>
      <c r="WV254" s="513"/>
      <c r="WW254" s="513"/>
      <c r="WX254" s="513"/>
      <c r="WY254" s="513"/>
      <c r="WZ254" s="513"/>
      <c r="XA254" s="513"/>
      <c r="XB254" s="513"/>
      <c r="XC254" s="513"/>
      <c r="XD254" s="513"/>
      <c r="XE254" s="513"/>
      <c r="XF254" s="513"/>
      <c r="XG254" s="513"/>
      <c r="XH254" s="513"/>
      <c r="XI254" s="513"/>
      <c r="XJ254" s="513"/>
      <c r="XK254" s="513"/>
      <c r="XL254" s="513"/>
      <c r="XM254" s="513"/>
      <c r="XN254" s="513"/>
      <c r="XO254" s="513"/>
      <c r="XP254" s="513"/>
      <c r="XQ254" s="513"/>
      <c r="XR254" s="513"/>
      <c r="XS254" s="513"/>
      <c r="XT254" s="513"/>
      <c r="XU254" s="513"/>
      <c r="XV254" s="513"/>
      <c r="XW254" s="513"/>
      <c r="XX254" s="513"/>
      <c r="XY254" s="513"/>
      <c r="XZ254" s="513"/>
      <c r="YA254" s="513"/>
      <c r="YB254" s="513"/>
      <c r="YC254" s="513"/>
      <c r="YD254" s="513"/>
      <c r="YE254" s="513"/>
      <c r="YF254" s="513"/>
      <c r="YG254" s="513"/>
      <c r="YH254" s="513"/>
      <c r="YI254" s="513"/>
      <c r="YJ254" s="513"/>
      <c r="YK254" s="513"/>
      <c r="YL254" s="513"/>
      <c r="YM254" s="513"/>
      <c r="YN254" s="513"/>
      <c r="YO254" s="513"/>
      <c r="YP254" s="513"/>
      <c r="YQ254" s="513"/>
      <c r="YR254" s="513"/>
      <c r="YS254" s="513"/>
      <c r="YT254" s="513"/>
      <c r="YU254" s="513"/>
      <c r="YV254" s="513"/>
      <c r="YW254" s="513"/>
      <c r="YX254" s="513"/>
      <c r="YY254" s="513"/>
      <c r="YZ254" s="513"/>
      <c r="ZA254" s="513"/>
      <c r="ZB254" s="513"/>
      <c r="ZC254" s="513"/>
      <c r="ZD254" s="513"/>
      <c r="ZE254" s="513"/>
      <c r="ZF254" s="513"/>
      <c r="ZG254" s="513"/>
      <c r="ZH254" s="513"/>
      <c r="ZI254" s="513"/>
      <c r="ZJ254" s="513"/>
      <c r="ZK254" s="513"/>
      <c r="ZL254" s="513"/>
      <c r="ZM254" s="513"/>
      <c r="ZN254" s="513"/>
      <c r="ZO254" s="513"/>
      <c r="ZP254" s="513"/>
      <c r="ZQ254" s="513"/>
      <c r="ZR254" s="513"/>
      <c r="ZS254" s="513"/>
      <c r="ZT254" s="513"/>
      <c r="ZU254" s="513"/>
      <c r="ZV254" s="513"/>
      <c r="ZW254" s="513"/>
      <c r="ZX254" s="513"/>
      <c r="ZY254" s="513"/>
      <c r="ZZ254" s="513"/>
      <c r="AAA254" s="513"/>
      <c r="AAB254" s="513"/>
      <c r="AAC254" s="513"/>
      <c r="AAD254" s="513"/>
      <c r="AAE254" s="513"/>
      <c r="AAF254" s="513"/>
      <c r="AAG254" s="513"/>
      <c r="AAH254" s="513"/>
      <c r="AAI254" s="513"/>
      <c r="AAJ254" s="513"/>
      <c r="AAK254" s="513"/>
      <c r="AAL254" s="513"/>
      <c r="AAM254" s="513"/>
      <c r="AAN254" s="513"/>
      <c r="AAO254" s="513"/>
      <c r="AAP254" s="513"/>
      <c r="AAQ254" s="513"/>
      <c r="AAR254" s="513"/>
      <c r="AAS254" s="513"/>
      <c r="AAT254" s="513"/>
      <c r="AAU254" s="513"/>
      <c r="AAV254" s="513"/>
      <c r="AAW254" s="513"/>
      <c r="AAX254" s="513"/>
      <c r="AAY254" s="513"/>
      <c r="AAZ254" s="513"/>
      <c r="ABA254" s="513"/>
      <c r="ABB254" s="513"/>
      <c r="ABC254" s="513"/>
      <c r="ABD254" s="513"/>
      <c r="ABE254" s="513"/>
      <c r="ABF254" s="513"/>
      <c r="ABG254" s="513"/>
      <c r="ABH254" s="513"/>
      <c r="ABI254" s="513"/>
      <c r="ABJ254" s="513"/>
      <c r="ABK254" s="513"/>
      <c r="ABL254" s="513"/>
      <c r="ABM254" s="513"/>
      <c r="ABN254" s="513"/>
      <c r="ABO254" s="513"/>
      <c r="ABP254" s="513"/>
      <c r="ABQ254" s="513"/>
      <c r="ABR254" s="513"/>
      <c r="ABS254" s="513"/>
      <c r="ABT254" s="513"/>
      <c r="ABU254" s="513"/>
      <c r="ABV254" s="513"/>
      <c r="ABW254" s="513"/>
      <c r="ABX254" s="513"/>
      <c r="ABY254" s="513"/>
      <c r="ABZ254" s="513"/>
      <c r="ACA254" s="513"/>
      <c r="ACB254" s="513"/>
      <c r="ACC254" s="513"/>
      <c r="ACD254" s="513"/>
      <c r="ACE254" s="513"/>
      <c r="ACF254" s="513"/>
      <c r="ACG254" s="513"/>
      <c r="ACH254" s="513"/>
      <c r="ACI254" s="513"/>
      <c r="ACJ254" s="513"/>
      <c r="ACK254" s="513"/>
      <c r="ACL254" s="513"/>
      <c r="ACM254" s="513"/>
      <c r="ACN254" s="513"/>
      <c r="ACO254" s="513"/>
      <c r="ACP254" s="513"/>
      <c r="ACQ254" s="513"/>
      <c r="ACR254" s="513"/>
      <c r="ACS254" s="513"/>
      <c r="ACT254" s="513"/>
      <c r="ACU254" s="513"/>
      <c r="ACV254" s="513"/>
      <c r="ACW254" s="513"/>
      <c r="ACX254" s="513"/>
      <c r="ACY254" s="513"/>
      <c r="ACZ254" s="513"/>
      <c r="ADA254" s="513"/>
      <c r="ADB254" s="513"/>
      <c r="ADC254" s="513"/>
      <c r="ADD254" s="513"/>
      <c r="ADE254" s="513"/>
      <c r="ADF254" s="513"/>
      <c r="ADG254" s="513"/>
      <c r="ADH254" s="513"/>
      <c r="ADI254" s="513"/>
      <c r="ADJ254" s="513"/>
      <c r="ADK254" s="513"/>
      <c r="ADL254" s="513"/>
      <c r="ADM254" s="513"/>
      <c r="ADN254" s="513"/>
      <c r="ADO254" s="513"/>
      <c r="ADP254" s="513"/>
      <c r="ADQ254" s="513"/>
      <c r="ADR254" s="513"/>
      <c r="ADS254" s="513"/>
      <c r="ADT254" s="513"/>
      <c r="ADU254" s="513"/>
      <c r="ADV254" s="513"/>
      <c r="ADW254" s="513"/>
      <c r="ADX254" s="513"/>
      <c r="ADY254" s="513"/>
      <c r="ADZ254" s="513"/>
      <c r="AEA254" s="513"/>
      <c r="AEB254" s="513"/>
      <c r="AEC254" s="513"/>
      <c r="AED254" s="513"/>
      <c r="AEE254" s="513"/>
      <c r="AEF254" s="513"/>
      <c r="AEG254" s="513"/>
      <c r="AEH254" s="513"/>
      <c r="AEI254" s="513"/>
      <c r="AEJ254" s="513"/>
      <c r="AEK254" s="513"/>
      <c r="AEL254" s="513"/>
      <c r="AEM254" s="513"/>
      <c r="AEN254" s="513"/>
      <c r="AEO254" s="513"/>
      <c r="AEP254" s="513"/>
      <c r="AEQ254" s="513"/>
      <c r="AER254" s="513"/>
      <c r="AES254" s="513"/>
      <c r="AET254" s="513"/>
      <c r="AEU254" s="513"/>
      <c r="AEV254" s="513"/>
      <c r="AEW254" s="513"/>
      <c r="AEX254" s="513"/>
      <c r="AEY254" s="513"/>
      <c r="AEZ254" s="513"/>
      <c r="AFA254" s="513"/>
      <c r="AFB254" s="513"/>
      <c r="AFC254" s="513"/>
      <c r="AFD254" s="513"/>
      <c r="AFE254" s="513"/>
      <c r="AFF254" s="513"/>
      <c r="AFG254" s="513"/>
      <c r="AFH254" s="513"/>
      <c r="AFI254" s="513"/>
      <c r="AFJ254" s="513"/>
      <c r="AFK254" s="513"/>
      <c r="AFL254" s="513"/>
      <c r="AFM254" s="513"/>
      <c r="AFN254" s="513"/>
      <c r="AFO254" s="513"/>
      <c r="AFP254" s="513"/>
      <c r="AFQ254" s="513"/>
      <c r="AFR254" s="513"/>
      <c r="AFS254" s="513"/>
      <c r="AFT254" s="513"/>
      <c r="AFU254" s="513"/>
      <c r="AFV254" s="513"/>
      <c r="AFW254" s="513"/>
      <c r="AFX254" s="513"/>
      <c r="AFY254" s="513"/>
      <c r="AFZ254" s="513"/>
      <c r="AGA254" s="513"/>
      <c r="AGB254" s="513"/>
      <c r="AGC254" s="513"/>
      <c r="AGD254" s="513"/>
      <c r="AGE254" s="513"/>
      <c r="AGF254" s="513"/>
      <c r="AGG254" s="513"/>
      <c r="AGH254" s="513"/>
      <c r="AGI254" s="513"/>
      <c r="AGJ254" s="513"/>
      <c r="AGK254" s="513"/>
      <c r="AGL254" s="513"/>
      <c r="AGM254" s="513"/>
      <c r="AGN254" s="513"/>
      <c r="AGO254" s="513"/>
      <c r="AGP254" s="513"/>
      <c r="AGQ254" s="513"/>
      <c r="AGR254" s="513"/>
      <c r="AGS254" s="513"/>
      <c r="AGT254" s="513"/>
      <c r="AGU254" s="513"/>
      <c r="AGV254" s="513"/>
      <c r="AGW254" s="513"/>
      <c r="AGX254" s="513"/>
      <c r="AGY254" s="513"/>
      <c r="AGZ254" s="513"/>
      <c r="AHA254" s="513"/>
      <c r="AHB254" s="513"/>
      <c r="AHC254" s="513"/>
      <c r="AHD254" s="513"/>
      <c r="AHE254" s="513"/>
      <c r="AHF254" s="513"/>
      <c r="AHG254" s="513"/>
      <c r="AHH254" s="513"/>
      <c r="AHI254" s="513"/>
      <c r="AHJ254" s="513"/>
      <c r="AHK254" s="513"/>
      <c r="AHL254" s="513"/>
      <c r="AHM254" s="513"/>
      <c r="AHN254" s="513"/>
      <c r="AHO254" s="513"/>
      <c r="AHP254" s="513"/>
      <c r="AHQ254" s="513"/>
      <c r="AHR254" s="513"/>
      <c r="AHS254" s="513"/>
      <c r="AHT254" s="513"/>
      <c r="AHU254" s="513"/>
      <c r="AHV254" s="513"/>
      <c r="AHW254" s="513"/>
      <c r="AHX254" s="513"/>
      <c r="AHY254" s="513"/>
      <c r="AHZ254" s="513"/>
      <c r="AIA254" s="513"/>
      <c r="AIB254" s="513"/>
      <c r="AIC254" s="513"/>
      <c r="AID254" s="513"/>
      <c r="AIE254" s="513"/>
      <c r="AIF254" s="513"/>
      <c r="AIG254" s="513"/>
      <c r="AIH254" s="513"/>
      <c r="AII254" s="513"/>
      <c r="AIJ254" s="513"/>
      <c r="AIK254" s="513"/>
      <c r="AIL254" s="513"/>
      <c r="AIM254" s="513"/>
      <c r="AIN254" s="513"/>
      <c r="AIO254" s="513"/>
      <c r="AIP254" s="513"/>
      <c r="AIQ254" s="513"/>
      <c r="AIR254" s="513"/>
      <c r="AIS254" s="513"/>
      <c r="AIT254" s="513"/>
      <c r="AIU254" s="513"/>
      <c r="AIV254" s="513"/>
      <c r="AIW254" s="513"/>
      <c r="AIX254" s="513"/>
      <c r="AIY254" s="513"/>
      <c r="AIZ254" s="513"/>
      <c r="AJA254" s="513"/>
      <c r="AJB254" s="513"/>
      <c r="AJC254" s="513"/>
      <c r="AJD254" s="513"/>
      <c r="AJE254" s="513"/>
      <c r="AJF254" s="513"/>
      <c r="AJG254" s="513"/>
      <c r="AJH254" s="513"/>
      <c r="AJI254" s="513"/>
      <c r="AJJ254" s="513"/>
      <c r="AJK254" s="513"/>
      <c r="AJL254" s="513"/>
      <c r="AJM254" s="513"/>
      <c r="AJN254" s="513"/>
      <c r="AJO254" s="513"/>
      <c r="AJP254" s="513"/>
      <c r="AJQ254" s="513"/>
      <c r="AJR254" s="513"/>
      <c r="AJS254" s="513"/>
      <c r="AJT254" s="513"/>
      <c r="AJU254" s="513"/>
      <c r="AJV254" s="513"/>
      <c r="AJW254" s="513"/>
      <c r="AJX254" s="513"/>
      <c r="AJY254" s="513"/>
      <c r="AJZ254" s="513"/>
      <c r="AKA254" s="513"/>
      <c r="AKB254" s="513"/>
      <c r="AKC254" s="513"/>
      <c r="AKD254" s="513"/>
      <c r="AKE254" s="513"/>
      <c r="AKF254" s="513"/>
      <c r="AKG254" s="513"/>
      <c r="AKH254" s="513"/>
      <c r="AKI254" s="513"/>
      <c r="AKJ254" s="513"/>
      <c r="AKK254" s="513"/>
      <c r="AKL254" s="513"/>
      <c r="AKM254" s="513"/>
      <c r="AKN254" s="513"/>
      <c r="AKO254" s="513"/>
      <c r="AKP254" s="513"/>
      <c r="AKQ254" s="513"/>
      <c r="AKR254" s="513"/>
      <c r="AKS254" s="513"/>
      <c r="AKT254" s="513"/>
      <c r="AKU254" s="513"/>
      <c r="AKV254" s="513"/>
      <c r="AKW254" s="513"/>
      <c r="AKX254" s="513"/>
      <c r="AKY254" s="513"/>
      <c r="AKZ254" s="513"/>
      <c r="ALA254" s="513"/>
      <c r="ALB254" s="513"/>
      <c r="ALC254" s="513"/>
      <c r="ALD254" s="513"/>
      <c r="ALE254" s="513"/>
      <c r="ALF254" s="513"/>
      <c r="ALG254" s="513"/>
      <c r="ALH254" s="513"/>
      <c r="ALI254" s="513"/>
      <c r="ALJ254" s="513"/>
      <c r="ALK254" s="513"/>
      <c r="ALL254" s="513"/>
      <c r="ALM254" s="513"/>
      <c r="ALN254" s="513"/>
      <c r="ALO254" s="513"/>
      <c r="ALP254" s="513"/>
      <c r="ALQ254" s="513"/>
      <c r="ALR254" s="513"/>
      <c r="ALS254" s="513"/>
      <c r="ALT254" s="513"/>
      <c r="ALU254" s="513"/>
      <c r="ALV254" s="513"/>
      <c r="ALW254" s="513"/>
      <c r="ALX254" s="513"/>
      <c r="ALY254" s="513"/>
      <c r="ALZ254" s="513"/>
      <c r="AMA254" s="513"/>
      <c r="AMB254" s="513"/>
      <c r="AMC254" s="513"/>
      <c r="AMD254" s="513"/>
      <c r="AME254" s="513"/>
      <c r="AMF254" s="513"/>
      <c r="AMG254" s="513"/>
      <c r="AMH254" s="513"/>
      <c r="AMI254" s="513"/>
      <c r="AMJ254" s="513"/>
      <c r="AMK254" s="513"/>
      <c r="AML254" s="513"/>
      <c r="AMM254" s="513"/>
      <c r="AMN254" s="513"/>
      <c r="AMO254" s="513"/>
      <c r="AMP254" s="513"/>
      <c r="AMQ254" s="513"/>
      <c r="AMR254" s="513"/>
      <c r="AMS254" s="513"/>
      <c r="AMT254" s="513"/>
      <c r="AMU254" s="513"/>
      <c r="AMV254" s="513"/>
      <c r="AMW254" s="513"/>
      <c r="AMX254" s="513"/>
      <c r="AMY254" s="513"/>
      <c r="AMZ254" s="513"/>
      <c r="ANA254" s="513"/>
      <c r="ANB254" s="513"/>
      <c r="ANC254" s="513"/>
      <c r="AND254" s="513"/>
      <c r="ANE254" s="513"/>
      <c r="ANF254" s="513"/>
      <c r="ANG254" s="513"/>
      <c r="ANH254" s="513"/>
      <c r="ANI254" s="513"/>
      <c r="ANJ254" s="513"/>
      <c r="ANK254" s="513"/>
      <c r="ANL254" s="513"/>
      <c r="ANM254" s="513"/>
      <c r="ANN254" s="513"/>
      <c r="ANO254" s="513"/>
      <c r="ANP254" s="513"/>
      <c r="ANQ254" s="513"/>
      <c r="ANR254" s="513"/>
      <c r="ANS254" s="513"/>
      <c r="ANT254" s="513"/>
      <c r="ANU254" s="513"/>
      <c r="ANV254" s="513"/>
      <c r="ANW254" s="513"/>
      <c r="ANX254" s="513"/>
      <c r="ANY254" s="513"/>
      <c r="ANZ254" s="513"/>
      <c r="AOA254" s="513"/>
      <c r="AOB254" s="513"/>
      <c r="AOC254" s="513"/>
      <c r="AOD254" s="513"/>
      <c r="AOE254" s="513"/>
      <c r="AOF254" s="513"/>
      <c r="AOG254" s="513"/>
      <c r="AOH254" s="513"/>
      <c r="AOI254" s="513"/>
      <c r="AOJ254" s="513"/>
      <c r="AOK254" s="513"/>
      <c r="AOL254" s="513"/>
      <c r="AOM254" s="513"/>
      <c r="AON254" s="513"/>
      <c r="AOO254" s="513"/>
      <c r="AOP254" s="513"/>
      <c r="AOQ254" s="513"/>
      <c r="AOR254" s="513"/>
      <c r="AOS254" s="513"/>
      <c r="AOT254" s="513"/>
      <c r="AOU254" s="513"/>
      <c r="AOV254" s="513"/>
      <c r="AOW254" s="513"/>
      <c r="AOX254" s="513"/>
      <c r="AOY254" s="513"/>
      <c r="AOZ254" s="513"/>
      <c r="APA254" s="513"/>
      <c r="APB254" s="513"/>
      <c r="APC254" s="513"/>
      <c r="APD254" s="513"/>
      <c r="APE254" s="513"/>
      <c r="APF254" s="513"/>
      <c r="APG254" s="513"/>
      <c r="APH254" s="513"/>
      <c r="API254" s="513"/>
      <c r="APJ254" s="513"/>
      <c r="APK254" s="513"/>
      <c r="APL254" s="513"/>
      <c r="APM254" s="513"/>
      <c r="APN254" s="513"/>
      <c r="APO254" s="513"/>
      <c r="APP254" s="513"/>
      <c r="APQ254" s="513"/>
      <c r="APR254" s="513"/>
      <c r="APS254" s="513"/>
      <c r="APT254" s="513"/>
      <c r="APU254" s="513"/>
      <c r="APV254" s="513"/>
      <c r="APW254" s="513"/>
      <c r="APX254" s="513"/>
      <c r="APY254" s="513"/>
      <c r="APZ254" s="513"/>
      <c r="AQA254" s="513"/>
      <c r="AQB254" s="513"/>
      <c r="AQC254" s="513"/>
      <c r="AQD254" s="513"/>
      <c r="AQE254" s="513"/>
      <c r="AQF254" s="513"/>
      <c r="AQG254" s="513"/>
      <c r="AQH254" s="513"/>
      <c r="AQI254" s="513"/>
      <c r="AQJ254" s="513"/>
      <c r="AQK254" s="513"/>
      <c r="AQL254" s="513"/>
      <c r="AQM254" s="513"/>
      <c r="AQN254" s="513"/>
      <c r="AQO254" s="513"/>
      <c r="AQP254" s="513"/>
      <c r="AQQ254" s="513"/>
      <c r="AQR254" s="513"/>
      <c r="AQS254" s="513"/>
      <c r="AQT254" s="513"/>
      <c r="AQU254" s="513"/>
      <c r="AQV254" s="513"/>
      <c r="AQW254" s="513"/>
      <c r="AQX254" s="513"/>
      <c r="AQY254" s="513"/>
      <c r="AQZ254" s="513"/>
      <c r="ARA254" s="513"/>
      <c r="ARB254" s="513"/>
      <c r="ARC254" s="513"/>
      <c r="ARD254" s="513"/>
      <c r="ARE254" s="513"/>
      <c r="ARF254" s="513"/>
      <c r="ARG254" s="513"/>
      <c r="ARH254" s="513"/>
      <c r="ARI254" s="513"/>
      <c r="ARJ254" s="513"/>
      <c r="ARK254" s="513"/>
      <c r="ARL254" s="513"/>
      <c r="ARM254" s="513"/>
      <c r="ARN254" s="513"/>
      <c r="ARO254" s="513"/>
      <c r="ARP254" s="513"/>
      <c r="ARQ254" s="513"/>
      <c r="ARR254" s="513"/>
      <c r="ARS254" s="513"/>
      <c r="ART254" s="513"/>
      <c r="ARU254" s="513"/>
      <c r="ARV254" s="513"/>
      <c r="ARW254" s="513"/>
      <c r="ARX254" s="513"/>
      <c r="ARY254" s="513"/>
      <c r="ARZ254" s="513"/>
      <c r="ASA254" s="513"/>
      <c r="ASB254" s="513"/>
      <c r="ASC254" s="513"/>
      <c r="ASD254" s="513"/>
      <c r="ASE254" s="513"/>
      <c r="ASF254" s="513"/>
      <c r="ASG254" s="513"/>
      <c r="ASH254" s="513"/>
      <c r="ASI254" s="513"/>
      <c r="ASJ254" s="513"/>
      <c r="ASK254" s="513"/>
      <c r="ASL254" s="513"/>
      <c r="ASM254" s="513"/>
      <c r="ASN254" s="513"/>
      <c r="ASO254" s="513"/>
      <c r="ASP254" s="513"/>
      <c r="ASQ254" s="513"/>
      <c r="ASR254" s="513"/>
      <c r="ASS254" s="513"/>
      <c r="AST254" s="513"/>
      <c r="ASU254" s="513"/>
      <c r="ASV254" s="513"/>
      <c r="ASW254" s="513"/>
      <c r="ASX254" s="513"/>
      <c r="ASY254" s="513"/>
      <c r="ASZ254" s="513"/>
      <c r="ATA254" s="513"/>
      <c r="ATB254" s="513"/>
      <c r="ATC254" s="513"/>
      <c r="ATD254" s="513"/>
      <c r="ATE254" s="513"/>
      <c r="ATF254" s="513"/>
      <c r="ATG254" s="513"/>
      <c r="ATH254" s="513"/>
      <c r="ATI254" s="513"/>
      <c r="ATJ254" s="513"/>
      <c r="ATK254" s="513"/>
      <c r="ATL254" s="513"/>
      <c r="ATM254" s="513"/>
      <c r="ATN254" s="513"/>
      <c r="ATO254" s="513"/>
      <c r="ATP254" s="513"/>
      <c r="ATQ254" s="513"/>
      <c r="ATR254" s="513"/>
      <c r="ATS254" s="513"/>
      <c r="ATT254" s="513"/>
      <c r="ATU254" s="513"/>
      <c r="ATV254" s="513"/>
      <c r="ATW254" s="513"/>
      <c r="ATX254" s="513"/>
      <c r="ATY254" s="513"/>
      <c r="ATZ254" s="513"/>
      <c r="AUA254" s="513"/>
      <c r="AUB254" s="513"/>
      <c r="AUC254" s="513"/>
      <c r="AUD254" s="513"/>
      <c r="AUE254" s="513"/>
      <c r="AUF254" s="513"/>
      <c r="AUG254" s="513"/>
      <c r="AUH254" s="513"/>
      <c r="AUI254" s="513"/>
      <c r="AUJ254" s="513"/>
      <c r="AUK254" s="513"/>
      <c r="AUL254" s="513"/>
      <c r="AUM254" s="513"/>
      <c r="AUN254" s="513"/>
      <c r="AUO254" s="513"/>
      <c r="AUP254" s="513"/>
      <c r="AUQ254" s="513"/>
      <c r="AUR254" s="513"/>
      <c r="AUS254" s="513"/>
      <c r="AUT254" s="513"/>
      <c r="AUU254" s="513"/>
      <c r="AUV254" s="513"/>
      <c r="AUW254" s="513"/>
      <c r="AUX254" s="513"/>
      <c r="AUY254" s="513"/>
      <c r="AUZ254" s="513"/>
      <c r="AVA254" s="513"/>
      <c r="AVB254" s="513"/>
      <c r="AVC254" s="513"/>
      <c r="AVD254" s="513"/>
      <c r="AVE254" s="513"/>
      <c r="AVF254" s="513"/>
      <c r="AVG254" s="513"/>
      <c r="AVH254" s="513"/>
      <c r="AVI254" s="513"/>
      <c r="AVJ254" s="513"/>
      <c r="AVK254" s="513"/>
      <c r="AVL254" s="513"/>
      <c r="AVM254" s="513"/>
      <c r="AVN254" s="513"/>
      <c r="AVO254" s="513"/>
      <c r="AVP254" s="513"/>
      <c r="AVQ254" s="513"/>
      <c r="AVR254" s="513"/>
      <c r="AVS254" s="513"/>
      <c r="AVT254" s="513"/>
      <c r="AVU254" s="513"/>
      <c r="AVV254" s="513"/>
      <c r="AVW254" s="513"/>
      <c r="AVX254" s="513"/>
      <c r="AVY254" s="513"/>
      <c r="AVZ254" s="513"/>
      <c r="AWA254" s="513"/>
      <c r="AWB254" s="513"/>
      <c r="AWC254" s="513"/>
      <c r="AWD254" s="513"/>
      <c r="AWE254" s="513"/>
      <c r="AWF254" s="513"/>
      <c r="AWG254" s="513"/>
      <c r="AWH254" s="513"/>
      <c r="AWI254" s="513"/>
      <c r="AWJ254" s="513"/>
      <c r="AWK254" s="513"/>
      <c r="AWL254" s="513"/>
      <c r="AWM254" s="513"/>
      <c r="AWN254" s="513"/>
      <c r="AWO254" s="513"/>
      <c r="AWP254" s="513"/>
      <c r="AWQ254" s="513"/>
      <c r="AWR254" s="513"/>
      <c r="AWS254" s="513"/>
      <c r="AWT254" s="513"/>
      <c r="AWU254" s="513"/>
      <c r="AWV254" s="513"/>
      <c r="AWW254" s="513"/>
      <c r="AWX254" s="513"/>
      <c r="AWY254" s="513"/>
      <c r="AWZ254" s="513"/>
      <c r="AXA254" s="513"/>
      <c r="AXB254" s="513"/>
      <c r="AXC254" s="513"/>
      <c r="AXD254" s="513"/>
      <c r="AXE254" s="513"/>
      <c r="AXF254" s="513"/>
      <c r="AXG254" s="513"/>
      <c r="AXH254" s="513"/>
      <c r="AXI254" s="513"/>
      <c r="AXJ254" s="513"/>
      <c r="AXK254" s="513"/>
      <c r="AXL254" s="513"/>
      <c r="AXM254" s="513"/>
      <c r="AXN254" s="513"/>
      <c r="AXO254" s="513"/>
      <c r="AXP254" s="513"/>
      <c r="AXQ254" s="513"/>
      <c r="AXR254" s="513"/>
      <c r="AXS254" s="513"/>
      <c r="AXT254" s="513"/>
      <c r="AXU254" s="513"/>
      <c r="AXV254" s="513"/>
      <c r="AXW254" s="513"/>
      <c r="AXX254" s="513"/>
      <c r="AXY254" s="513"/>
      <c r="AXZ254" s="513"/>
      <c r="AYA254" s="513"/>
      <c r="AYB254" s="513"/>
      <c r="AYC254" s="513"/>
      <c r="AYD254" s="513"/>
      <c r="AYE254" s="513"/>
      <c r="AYF254" s="513"/>
      <c r="AYG254" s="513"/>
      <c r="AYH254" s="513"/>
      <c r="AYI254" s="513"/>
      <c r="AYJ254" s="513"/>
      <c r="AYK254" s="513"/>
      <c r="AYL254" s="513"/>
      <c r="AYM254" s="513"/>
      <c r="AYN254" s="513"/>
      <c r="AYO254" s="513"/>
      <c r="AYP254" s="513"/>
      <c r="AYQ254" s="513"/>
      <c r="AYR254" s="513"/>
      <c r="AYS254" s="513"/>
      <c r="AYT254" s="513"/>
      <c r="AYU254" s="513"/>
      <c r="AYV254" s="513"/>
      <c r="AYW254" s="513"/>
      <c r="AYX254" s="513"/>
      <c r="AYY254" s="513"/>
      <c r="AYZ254" s="513"/>
      <c r="AZA254" s="513"/>
      <c r="AZB254" s="513"/>
      <c r="AZC254" s="513"/>
      <c r="AZD254" s="513"/>
      <c r="AZE254" s="513"/>
      <c r="AZF254" s="513"/>
      <c r="AZG254" s="513"/>
      <c r="AZH254" s="513"/>
      <c r="AZI254" s="513"/>
      <c r="AZJ254" s="513"/>
      <c r="AZK254" s="513"/>
      <c r="AZL254" s="513"/>
      <c r="AZM254" s="513"/>
      <c r="AZN254" s="513"/>
      <c r="AZO254" s="513"/>
      <c r="AZP254" s="513"/>
      <c r="AZQ254" s="513"/>
      <c r="AZR254" s="513"/>
      <c r="AZS254" s="513"/>
      <c r="AZT254" s="513"/>
      <c r="AZU254" s="513"/>
      <c r="AZV254" s="513"/>
      <c r="AZW254" s="513"/>
      <c r="AZX254" s="513"/>
      <c r="AZY254" s="513"/>
      <c r="AZZ254" s="513"/>
      <c r="BAA254" s="513"/>
      <c r="BAB254" s="513"/>
      <c r="BAC254" s="513"/>
      <c r="BAD254" s="513"/>
      <c r="BAE254" s="513"/>
      <c r="BAF254" s="513"/>
      <c r="BAG254" s="513"/>
      <c r="BAH254" s="513"/>
      <c r="BAI254" s="513"/>
      <c r="BAJ254" s="513"/>
      <c r="BAK254" s="513"/>
      <c r="BAL254" s="513"/>
      <c r="BAM254" s="513"/>
      <c r="BAN254" s="513"/>
      <c r="BAO254" s="513"/>
      <c r="BAP254" s="513"/>
      <c r="BAQ254" s="513"/>
      <c r="BAR254" s="513"/>
      <c r="BAS254" s="513"/>
      <c r="BAT254" s="513"/>
      <c r="BAU254" s="513"/>
      <c r="BAV254" s="513"/>
      <c r="BAW254" s="513"/>
      <c r="BAX254" s="513"/>
      <c r="BAY254" s="513"/>
      <c r="BAZ254" s="513"/>
      <c r="BBA254" s="513"/>
      <c r="BBB254" s="513"/>
      <c r="BBC254" s="513"/>
      <c r="BBD254" s="513"/>
      <c r="BBE254" s="513"/>
      <c r="BBF254" s="513"/>
      <c r="BBG254" s="513"/>
      <c r="BBH254" s="513"/>
      <c r="BBI254" s="513"/>
      <c r="BBJ254" s="513"/>
      <c r="BBK254" s="513"/>
      <c r="BBL254" s="513"/>
      <c r="BBM254" s="513"/>
      <c r="BBN254" s="513"/>
      <c r="BBO254" s="513"/>
      <c r="BBP254" s="513"/>
      <c r="BBQ254" s="513"/>
      <c r="BBR254" s="513"/>
      <c r="BBS254" s="513"/>
      <c r="BBT254" s="513"/>
      <c r="BBU254" s="513"/>
      <c r="BBV254" s="513"/>
      <c r="BBW254" s="513"/>
      <c r="BBX254" s="513"/>
      <c r="BBY254" s="513"/>
      <c r="BBZ254" s="513"/>
      <c r="BCA254" s="513"/>
      <c r="BCB254" s="513"/>
      <c r="BCC254" s="513"/>
      <c r="BCD254" s="513"/>
      <c r="BCE254" s="513"/>
      <c r="BCF254" s="513"/>
      <c r="BCG254" s="513"/>
      <c r="BCH254" s="513"/>
      <c r="BCI254" s="513"/>
      <c r="BCJ254" s="513"/>
      <c r="BCK254" s="513"/>
      <c r="BCL254" s="513"/>
      <c r="BCM254" s="513"/>
      <c r="BCN254" s="513"/>
      <c r="BCO254" s="513"/>
      <c r="BCP254" s="513"/>
      <c r="BCQ254" s="513"/>
      <c r="BCR254" s="513"/>
      <c r="BCS254" s="513"/>
      <c r="BCT254" s="513"/>
      <c r="BCU254" s="513"/>
      <c r="BCV254" s="513"/>
      <c r="BCW254" s="513"/>
      <c r="BCX254" s="513"/>
      <c r="BCY254" s="513"/>
      <c r="BCZ254" s="513"/>
      <c r="BDA254" s="513"/>
      <c r="BDB254" s="513"/>
      <c r="BDC254" s="513"/>
      <c r="BDD254" s="513"/>
      <c r="BDE254" s="513"/>
      <c r="BDF254" s="513"/>
      <c r="BDG254" s="513"/>
      <c r="BDH254" s="513"/>
      <c r="BDI254" s="513"/>
      <c r="BDJ254" s="513"/>
      <c r="BDK254" s="513"/>
      <c r="BDL254" s="513"/>
      <c r="BDM254" s="513"/>
      <c r="BDN254" s="513"/>
      <c r="BDO254" s="513"/>
      <c r="BDP254" s="513"/>
      <c r="BDQ254" s="513"/>
      <c r="BDR254" s="513"/>
      <c r="BDS254" s="513"/>
      <c r="BDT254" s="513"/>
      <c r="BDU254" s="513"/>
      <c r="BDV254" s="513"/>
      <c r="BDW254" s="513"/>
      <c r="BDX254" s="513"/>
      <c r="BDY254" s="513"/>
      <c r="BDZ254" s="513"/>
      <c r="BEA254" s="513"/>
      <c r="BEB254" s="513"/>
      <c r="BEC254" s="513"/>
      <c r="BED254" s="513"/>
      <c r="BEE254" s="513"/>
      <c r="BEF254" s="513"/>
      <c r="BEG254" s="513"/>
      <c r="BEH254" s="513"/>
      <c r="BEI254" s="513"/>
      <c r="BEJ254" s="513"/>
      <c r="BEK254" s="513"/>
      <c r="BEL254" s="513"/>
      <c r="BEM254" s="513"/>
      <c r="BEN254" s="513"/>
      <c r="BEO254" s="513"/>
      <c r="BEP254" s="513"/>
      <c r="BEQ254" s="513"/>
      <c r="BER254" s="513"/>
      <c r="BES254" s="513"/>
      <c r="BET254" s="513"/>
      <c r="BEU254" s="513"/>
      <c r="BEV254" s="513"/>
      <c r="BEW254" s="513"/>
      <c r="BEX254" s="513"/>
      <c r="BEY254" s="513"/>
      <c r="BEZ254" s="513"/>
      <c r="BFA254" s="513"/>
      <c r="BFB254" s="513"/>
      <c r="BFC254" s="513"/>
      <c r="BFD254" s="513"/>
      <c r="BFE254" s="513"/>
      <c r="BFF254" s="513"/>
      <c r="BFG254" s="513"/>
      <c r="BFH254" s="513"/>
      <c r="BFI254" s="513"/>
      <c r="BFJ254" s="513"/>
      <c r="BFK254" s="513"/>
      <c r="BFL254" s="513"/>
      <c r="BFM254" s="513"/>
      <c r="BFN254" s="513"/>
      <c r="BFO254" s="513"/>
      <c r="BFP254" s="513"/>
      <c r="BFQ254" s="513"/>
      <c r="BFR254" s="513"/>
      <c r="BFS254" s="513"/>
      <c r="BFT254" s="513"/>
      <c r="BFU254" s="513"/>
      <c r="BFV254" s="513"/>
      <c r="BFW254" s="513"/>
      <c r="BFX254" s="513"/>
      <c r="BFY254" s="513"/>
      <c r="BFZ254" s="513"/>
      <c r="BGA254" s="513"/>
      <c r="BGB254" s="513"/>
      <c r="BGC254" s="513"/>
      <c r="BGD254" s="513"/>
      <c r="BGE254" s="513"/>
      <c r="BGF254" s="513"/>
      <c r="BGG254" s="513"/>
      <c r="BGH254" s="513"/>
      <c r="BGI254" s="513"/>
      <c r="BGJ254" s="513"/>
      <c r="BGK254" s="513"/>
      <c r="BGL254" s="513"/>
      <c r="BGM254" s="513"/>
      <c r="BGN254" s="513"/>
      <c r="BGO254" s="513"/>
      <c r="BGP254" s="513"/>
      <c r="BGQ254" s="513"/>
      <c r="BGR254" s="513"/>
      <c r="BGS254" s="513"/>
      <c r="BGT254" s="513"/>
      <c r="BGU254" s="513"/>
      <c r="BGV254" s="513"/>
      <c r="BGW254" s="513"/>
      <c r="BGX254" s="513"/>
      <c r="BGY254" s="513"/>
      <c r="BGZ254" s="513"/>
      <c r="BHA254" s="513"/>
      <c r="BHB254" s="513"/>
      <c r="BHC254" s="513"/>
      <c r="BHD254" s="513"/>
      <c r="BHE254" s="513"/>
      <c r="BHF254" s="513"/>
      <c r="BHG254" s="513"/>
      <c r="BHH254" s="513"/>
      <c r="BHI254" s="513"/>
      <c r="BHJ254" s="513"/>
      <c r="BHK254" s="513"/>
      <c r="BHL254" s="513"/>
      <c r="BHM254" s="513"/>
      <c r="BHN254" s="513"/>
      <c r="BHO254" s="513"/>
      <c r="BHP254" s="513"/>
      <c r="BHQ254" s="513"/>
      <c r="BHR254" s="513"/>
      <c r="BHS254" s="513"/>
      <c r="BHT254" s="513"/>
      <c r="BHU254" s="513"/>
      <c r="BHV254" s="513"/>
      <c r="BHW254" s="513"/>
      <c r="BHX254" s="513"/>
      <c r="BHY254" s="513"/>
      <c r="BHZ254" s="513"/>
      <c r="BIA254" s="513"/>
      <c r="BIB254" s="513"/>
      <c r="BIC254" s="513"/>
      <c r="BID254" s="513"/>
      <c r="BIE254" s="513"/>
      <c r="BIF254" s="513"/>
      <c r="BIG254" s="513"/>
      <c r="BIH254" s="513"/>
      <c r="BII254" s="513"/>
      <c r="BIJ254" s="513"/>
      <c r="BIK254" s="513"/>
      <c r="BIL254" s="513"/>
      <c r="BIM254" s="513"/>
      <c r="BIN254" s="513"/>
      <c r="BIO254" s="513"/>
      <c r="BIP254" s="513"/>
      <c r="BIQ254" s="513"/>
      <c r="BIR254" s="513"/>
      <c r="BIS254" s="513"/>
      <c r="BIT254" s="513"/>
      <c r="BIU254" s="513"/>
      <c r="BIV254" s="513"/>
      <c r="BIW254" s="513"/>
      <c r="BIX254" s="513"/>
      <c r="BIY254" s="513"/>
      <c r="BIZ254" s="513"/>
      <c r="BJA254" s="513"/>
      <c r="BJB254" s="513"/>
      <c r="BJC254" s="513"/>
      <c r="BJD254" s="513"/>
      <c r="BJE254" s="513"/>
      <c r="BJF254" s="513"/>
      <c r="BJG254" s="513"/>
      <c r="BJH254" s="513"/>
      <c r="BJI254" s="513"/>
      <c r="BJJ254" s="513"/>
      <c r="BJK254" s="513"/>
      <c r="BJL254" s="513"/>
      <c r="BJM254" s="513"/>
      <c r="BJN254" s="513"/>
      <c r="BJO254" s="513"/>
      <c r="BJP254" s="513"/>
      <c r="BJQ254" s="513"/>
      <c r="BJR254" s="513"/>
      <c r="BJS254" s="513"/>
      <c r="BJT254" s="513"/>
      <c r="BJU254" s="513"/>
      <c r="BJV254" s="513"/>
      <c r="BJW254" s="513"/>
      <c r="BJX254" s="513"/>
      <c r="BJY254" s="513"/>
      <c r="BJZ254" s="513"/>
      <c r="BKA254" s="513"/>
      <c r="BKB254" s="513"/>
      <c r="BKC254" s="513"/>
      <c r="BKD254" s="513"/>
      <c r="BKE254" s="513"/>
      <c r="BKF254" s="513"/>
      <c r="BKG254" s="513"/>
      <c r="BKH254" s="513"/>
      <c r="BKI254" s="513"/>
      <c r="BKJ254" s="513"/>
      <c r="BKK254" s="513"/>
      <c r="BKL254" s="513"/>
      <c r="BKM254" s="513"/>
      <c r="BKN254" s="513"/>
      <c r="BKO254" s="513"/>
      <c r="BKP254" s="513"/>
      <c r="BKQ254" s="513"/>
      <c r="BKR254" s="513"/>
      <c r="BKS254" s="513"/>
      <c r="BKT254" s="513"/>
      <c r="BKU254" s="513"/>
      <c r="BKV254" s="513"/>
      <c r="BKW254" s="513"/>
      <c r="BKX254" s="513"/>
      <c r="BKY254" s="513"/>
      <c r="BKZ254" s="513"/>
      <c r="BLA254" s="513"/>
      <c r="BLB254" s="513"/>
      <c r="BLC254" s="513"/>
      <c r="BLD254" s="513"/>
      <c r="BLE254" s="513"/>
      <c r="BLF254" s="513"/>
      <c r="BLG254" s="513"/>
      <c r="BLH254" s="513"/>
      <c r="BLI254" s="513"/>
      <c r="BLJ254" s="513"/>
      <c r="BLK254" s="513"/>
      <c r="BLL254" s="513"/>
      <c r="BLM254" s="513"/>
      <c r="BLN254" s="513"/>
      <c r="BLO254" s="513"/>
      <c r="BLP254" s="513"/>
      <c r="BLQ254" s="513"/>
      <c r="BLR254" s="513"/>
      <c r="BLS254" s="513"/>
      <c r="BLT254" s="513"/>
      <c r="BLU254" s="513"/>
      <c r="BLV254" s="513"/>
      <c r="BLW254" s="513"/>
      <c r="BLX254" s="513"/>
      <c r="BLY254" s="513"/>
      <c r="BLZ254" s="513"/>
      <c r="BMA254" s="513"/>
      <c r="BMB254" s="513"/>
      <c r="BMC254" s="513"/>
      <c r="BMD254" s="513"/>
      <c r="BME254" s="513"/>
      <c r="BMF254" s="513"/>
      <c r="BMG254" s="513"/>
      <c r="BMH254" s="513"/>
      <c r="BMI254" s="513"/>
      <c r="BMJ254" s="513"/>
      <c r="BMK254" s="513"/>
      <c r="BML254" s="513"/>
      <c r="BMM254" s="513"/>
      <c r="BMN254" s="513"/>
      <c r="BMO254" s="513"/>
      <c r="BMP254" s="513"/>
      <c r="BMQ254" s="513"/>
      <c r="BMR254" s="513"/>
      <c r="BMS254" s="513"/>
      <c r="BMT254" s="513"/>
      <c r="BMU254" s="513"/>
      <c r="BMV254" s="513"/>
      <c r="BMW254" s="513"/>
      <c r="BMX254" s="513"/>
      <c r="BMY254" s="513"/>
      <c r="BMZ254" s="513"/>
      <c r="BNA254" s="513"/>
      <c r="BNB254" s="513"/>
      <c r="BNC254" s="513"/>
      <c r="BND254" s="513"/>
      <c r="BNE254" s="513"/>
      <c r="BNF254" s="513"/>
      <c r="BNG254" s="513"/>
      <c r="BNH254" s="513"/>
      <c r="BNI254" s="513"/>
      <c r="BNJ254" s="513"/>
      <c r="BNK254" s="513"/>
      <c r="BNL254" s="513"/>
      <c r="BNM254" s="513"/>
      <c r="BNN254" s="513"/>
      <c r="BNO254" s="513"/>
      <c r="BNP254" s="513"/>
      <c r="BNQ254" s="513"/>
      <c r="BNR254" s="513"/>
      <c r="BNS254" s="513"/>
      <c r="BNT254" s="513"/>
      <c r="BNU254" s="513"/>
      <c r="BNV254" s="513"/>
      <c r="BNW254" s="513"/>
      <c r="BNX254" s="513"/>
      <c r="BNY254" s="513"/>
      <c r="BNZ254" s="513"/>
      <c r="BOA254" s="513"/>
      <c r="BOB254" s="513"/>
      <c r="BOC254" s="513"/>
      <c r="BOD254" s="513"/>
      <c r="BOE254" s="513"/>
      <c r="BOF254" s="513"/>
      <c r="BOG254" s="513"/>
      <c r="BOH254" s="513"/>
      <c r="BOI254" s="513"/>
      <c r="BOJ254" s="513"/>
      <c r="BOK254" s="513"/>
      <c r="BOL254" s="513"/>
      <c r="BOM254" s="513"/>
      <c r="BON254" s="513"/>
      <c r="BOO254" s="513"/>
      <c r="BOP254" s="513"/>
      <c r="BOQ254" s="513"/>
      <c r="BOR254" s="513"/>
      <c r="BOS254" s="513"/>
      <c r="BOT254" s="513"/>
      <c r="BOU254" s="513"/>
      <c r="BOV254" s="513"/>
      <c r="BOW254" s="513"/>
      <c r="BOX254" s="513"/>
      <c r="BOY254" s="513"/>
      <c r="BOZ254" s="513"/>
      <c r="BPA254" s="513"/>
      <c r="BPB254" s="513"/>
      <c r="BPC254" s="513"/>
      <c r="BPD254" s="513"/>
      <c r="BPE254" s="513"/>
      <c r="BPF254" s="513"/>
      <c r="BPG254" s="513"/>
      <c r="BPH254" s="513"/>
      <c r="BPI254" s="513"/>
      <c r="BPJ254" s="513"/>
      <c r="BPK254" s="513"/>
      <c r="BPL254" s="513"/>
      <c r="BPM254" s="513"/>
      <c r="BPN254" s="513"/>
      <c r="BPO254" s="513"/>
      <c r="BPP254" s="513"/>
      <c r="BPQ254" s="513"/>
      <c r="BPR254" s="513"/>
      <c r="BPS254" s="513"/>
      <c r="BPT254" s="513"/>
      <c r="BPU254" s="513"/>
      <c r="BPV254" s="513"/>
      <c r="BPW254" s="513"/>
      <c r="BPX254" s="513"/>
      <c r="BPY254" s="513"/>
      <c r="BPZ254" s="513"/>
      <c r="BQA254" s="513"/>
      <c r="BQB254" s="513"/>
      <c r="BQC254" s="513"/>
      <c r="BQD254" s="513"/>
      <c r="BQE254" s="513"/>
      <c r="BQF254" s="513"/>
      <c r="BQG254" s="513"/>
      <c r="BQH254" s="513"/>
      <c r="BQI254" s="513"/>
      <c r="BQJ254" s="513"/>
      <c r="BQK254" s="513"/>
      <c r="BQL254" s="513"/>
      <c r="BQM254" s="513"/>
      <c r="BQN254" s="513"/>
      <c r="BQO254" s="513"/>
      <c r="BQP254" s="513"/>
      <c r="BQQ254" s="513"/>
      <c r="BQR254" s="513"/>
      <c r="BQS254" s="513"/>
      <c r="BQT254" s="513"/>
      <c r="BQU254" s="513"/>
      <c r="BQV254" s="513"/>
      <c r="BQW254" s="513"/>
      <c r="BQX254" s="513"/>
      <c r="BQY254" s="513"/>
      <c r="BQZ254" s="513"/>
      <c r="BRA254" s="513"/>
      <c r="BRB254" s="513"/>
      <c r="BRC254" s="513"/>
      <c r="BRD254" s="513"/>
      <c r="BRE254" s="513"/>
      <c r="BRF254" s="513"/>
      <c r="BRG254" s="513"/>
      <c r="BRH254" s="513"/>
      <c r="BRI254" s="513"/>
      <c r="BRJ254" s="513"/>
      <c r="BRK254" s="513"/>
      <c r="BRL254" s="513"/>
      <c r="BRM254" s="513"/>
      <c r="BRN254" s="513"/>
      <c r="BRO254" s="513"/>
      <c r="BRP254" s="513"/>
      <c r="BRQ254" s="513"/>
      <c r="BRR254" s="513"/>
      <c r="BRS254" s="513"/>
      <c r="BRT254" s="513"/>
      <c r="BRU254" s="513"/>
      <c r="BRV254" s="513"/>
      <c r="BRW254" s="513"/>
      <c r="BRX254" s="513"/>
      <c r="BRY254" s="513"/>
      <c r="BRZ254" s="513"/>
      <c r="BSA254" s="513"/>
      <c r="BSB254" s="513"/>
      <c r="BSC254" s="513"/>
      <c r="BSD254" s="513"/>
      <c r="BSE254" s="513"/>
      <c r="BSF254" s="513"/>
      <c r="BSG254" s="513"/>
      <c r="BSH254" s="513"/>
      <c r="BSI254" s="513"/>
      <c r="BSJ254" s="513"/>
      <c r="BSK254" s="513"/>
      <c r="BSL254" s="513"/>
      <c r="BSM254" s="513"/>
      <c r="BSN254" s="513"/>
      <c r="BSO254" s="513"/>
      <c r="BSP254" s="513"/>
      <c r="BSQ254" s="513"/>
      <c r="BSR254" s="513"/>
      <c r="BSS254" s="513"/>
      <c r="BST254" s="513"/>
      <c r="BSU254" s="513"/>
      <c r="BSV254" s="513"/>
      <c r="BSW254" s="513"/>
      <c r="BSX254" s="513"/>
      <c r="BSY254" s="513"/>
      <c r="BSZ254" s="513"/>
      <c r="BTA254" s="513"/>
      <c r="BTB254" s="513"/>
      <c r="BTC254" s="513"/>
      <c r="BTD254" s="513"/>
      <c r="BTE254" s="513"/>
      <c r="BTF254" s="513"/>
      <c r="BTG254" s="513"/>
      <c r="BTH254" s="513"/>
      <c r="BTI254" s="513"/>
      <c r="BTJ254" s="513"/>
      <c r="BTK254" s="513"/>
      <c r="BTL254" s="513"/>
      <c r="BTM254" s="513"/>
      <c r="BTN254" s="513"/>
      <c r="BTO254" s="513"/>
      <c r="BTP254" s="513"/>
      <c r="BTQ254" s="513"/>
      <c r="BTR254" s="513"/>
      <c r="BTS254" s="513"/>
      <c r="BTT254" s="513"/>
      <c r="BTU254" s="513"/>
      <c r="BTV254" s="513"/>
      <c r="BTW254" s="513"/>
      <c r="BTX254" s="513"/>
      <c r="BTY254" s="513"/>
      <c r="BTZ254" s="513"/>
      <c r="BUA254" s="513"/>
      <c r="BUB254" s="513"/>
      <c r="BUC254" s="513"/>
      <c r="BUD254" s="513"/>
      <c r="BUE254" s="513"/>
      <c r="BUF254" s="513"/>
      <c r="BUG254" s="513"/>
      <c r="BUH254" s="513"/>
      <c r="BUI254" s="513"/>
      <c r="BUJ254" s="513"/>
      <c r="BUK254" s="513"/>
      <c r="BUL254" s="513"/>
      <c r="BUM254" s="513"/>
      <c r="BUN254" s="513"/>
      <c r="BUO254" s="513"/>
      <c r="BUP254" s="513"/>
      <c r="BUQ254" s="513"/>
      <c r="BUR254" s="513"/>
      <c r="BUS254" s="513"/>
      <c r="BUT254" s="513"/>
      <c r="BUU254" s="513"/>
      <c r="BUV254" s="513"/>
      <c r="BUW254" s="513"/>
      <c r="BUX254" s="513"/>
      <c r="BUY254" s="513"/>
      <c r="BUZ254" s="513"/>
      <c r="BVA254" s="513"/>
      <c r="BVB254" s="513"/>
      <c r="BVC254" s="513"/>
      <c r="BVD254" s="513"/>
      <c r="BVE254" s="513"/>
      <c r="BVF254" s="513"/>
      <c r="BVG254" s="513"/>
      <c r="BVH254" s="513"/>
      <c r="BVI254" s="513"/>
      <c r="BVJ254" s="513"/>
      <c r="BVK254" s="513"/>
      <c r="BVL254" s="513"/>
      <c r="BVM254" s="513"/>
      <c r="BVN254" s="513"/>
      <c r="BVO254" s="513"/>
      <c r="BVP254" s="513"/>
      <c r="BVQ254" s="513"/>
      <c r="BVR254" s="513"/>
      <c r="BVS254" s="513"/>
      <c r="BVT254" s="513"/>
      <c r="BVU254" s="513"/>
      <c r="BVV254" s="513"/>
      <c r="BVW254" s="513"/>
      <c r="BVX254" s="513"/>
      <c r="BVY254" s="513"/>
      <c r="BVZ254" s="513"/>
      <c r="BWA254" s="513"/>
      <c r="BWB254" s="513"/>
      <c r="BWC254" s="513"/>
      <c r="BWD254" s="513"/>
      <c r="BWE254" s="513"/>
      <c r="BWF254" s="513"/>
      <c r="BWG254" s="513"/>
      <c r="BWH254" s="513"/>
      <c r="BWI254" s="513"/>
      <c r="BWJ254" s="513"/>
      <c r="BWK254" s="513"/>
      <c r="BWL254" s="513"/>
      <c r="BWM254" s="513"/>
      <c r="BWN254" s="513"/>
      <c r="BWO254" s="513"/>
      <c r="BWP254" s="513"/>
      <c r="BWQ254" s="513"/>
    </row>
    <row r="255" spans="1:1967" ht="102" customHeight="1">
      <c r="A255" s="9" t="s">
        <v>6240</v>
      </c>
      <c r="B255" s="100" t="s">
        <v>97</v>
      </c>
      <c r="C255" s="9" t="s">
        <v>730</v>
      </c>
      <c r="D255" s="3" t="s">
        <v>243</v>
      </c>
      <c r="E255" s="3" t="s">
        <v>212</v>
      </c>
      <c r="F255" s="3"/>
      <c r="G255" s="3" t="s">
        <v>385</v>
      </c>
      <c r="H255" s="20">
        <v>0.5</v>
      </c>
      <c r="I255" s="34">
        <v>470000000</v>
      </c>
      <c r="J255" s="21" t="s">
        <v>1316</v>
      </c>
      <c r="K255" s="19" t="s">
        <v>3424</v>
      </c>
      <c r="L255" s="137" t="s">
        <v>3404</v>
      </c>
      <c r="M255" s="140" t="s">
        <v>383</v>
      </c>
      <c r="N255" s="358" t="s">
        <v>8847</v>
      </c>
      <c r="O255" s="3" t="s">
        <v>1368</v>
      </c>
      <c r="P255" s="7" t="s">
        <v>1340</v>
      </c>
      <c r="Q255" s="3" t="s">
        <v>1188</v>
      </c>
      <c r="R255" s="77">
        <v>12</v>
      </c>
      <c r="S255" s="18">
        <v>446.25</v>
      </c>
      <c r="T255" s="83">
        <v>0</v>
      </c>
      <c r="U255" s="83">
        <f t="shared" si="52"/>
        <v>0</v>
      </c>
      <c r="V255" s="9" t="s">
        <v>1327</v>
      </c>
      <c r="W255" s="152" t="s">
        <v>1396</v>
      </c>
      <c r="X255" s="9" t="s">
        <v>9062</v>
      </c>
      <c r="Y255" s="513"/>
      <c r="Z255" s="513"/>
      <c r="AA255" s="513"/>
      <c r="AB255" s="513"/>
      <c r="AC255" s="513"/>
      <c r="AD255" s="513"/>
      <c r="AE255" s="513"/>
      <c r="AF255" s="513"/>
      <c r="AG255" s="513"/>
      <c r="AH255" s="513"/>
      <c r="AI255" s="513"/>
      <c r="AJ255" s="513"/>
      <c r="AK255" s="513"/>
      <c r="AL255" s="513"/>
      <c r="AM255" s="513"/>
      <c r="AN255" s="513"/>
      <c r="AO255" s="513"/>
      <c r="AP255" s="513"/>
      <c r="AQ255" s="513"/>
      <c r="AR255" s="513"/>
      <c r="AS255" s="513"/>
      <c r="AT255" s="513"/>
      <c r="AU255" s="513"/>
      <c r="AV255" s="513"/>
      <c r="AW255" s="513"/>
      <c r="AX255" s="513"/>
      <c r="AY255" s="513"/>
      <c r="AZ255" s="513"/>
      <c r="BA255" s="513"/>
      <c r="BB255" s="513"/>
      <c r="BC255" s="513"/>
      <c r="BD255" s="513"/>
      <c r="BE255" s="513"/>
      <c r="BF255" s="513"/>
      <c r="BG255" s="513"/>
      <c r="BH255" s="513"/>
      <c r="BI255" s="513"/>
      <c r="BJ255" s="513"/>
      <c r="BK255" s="513"/>
      <c r="BL255" s="513"/>
      <c r="BM255" s="513"/>
      <c r="BN255" s="513"/>
      <c r="BO255" s="513"/>
      <c r="BP255" s="513"/>
      <c r="BQ255" s="513"/>
      <c r="BR255" s="513"/>
      <c r="BS255" s="513"/>
      <c r="BT255" s="513"/>
      <c r="BU255" s="513"/>
      <c r="BV255" s="513"/>
      <c r="BW255" s="513"/>
      <c r="BX255" s="513"/>
      <c r="BY255" s="513"/>
      <c r="BZ255" s="513"/>
      <c r="CA255" s="513"/>
      <c r="CB255" s="513"/>
      <c r="CC255" s="513"/>
      <c r="CD255" s="513"/>
      <c r="CE255" s="513"/>
      <c r="CF255" s="513"/>
      <c r="CG255" s="513"/>
      <c r="CH255" s="513"/>
      <c r="CI255" s="513"/>
      <c r="CJ255" s="513"/>
      <c r="CK255" s="513"/>
      <c r="CL255" s="513"/>
      <c r="CM255" s="513"/>
      <c r="CN255" s="513"/>
      <c r="CO255" s="513"/>
      <c r="CP255" s="513"/>
      <c r="CQ255" s="513"/>
      <c r="CR255" s="513"/>
      <c r="CS255" s="513"/>
      <c r="CT255" s="513"/>
      <c r="CU255" s="513"/>
      <c r="CV255" s="513"/>
      <c r="CW255" s="513"/>
      <c r="CX255" s="513"/>
      <c r="CY255" s="513"/>
      <c r="CZ255" s="513"/>
      <c r="DA255" s="513"/>
      <c r="DB255" s="513"/>
      <c r="DC255" s="513"/>
      <c r="DD255" s="513"/>
      <c r="DE255" s="513"/>
      <c r="DF255" s="513"/>
      <c r="DG255" s="513"/>
      <c r="DH255" s="513"/>
      <c r="DI255" s="513"/>
      <c r="DJ255" s="513"/>
      <c r="DK255" s="513"/>
      <c r="DL255" s="513"/>
      <c r="DM255" s="513"/>
      <c r="DN255" s="513"/>
      <c r="DO255" s="513"/>
      <c r="DP255" s="513"/>
      <c r="DQ255" s="513"/>
      <c r="DR255" s="513"/>
      <c r="DS255" s="513"/>
      <c r="DT255" s="513"/>
      <c r="DU255" s="513"/>
      <c r="DV255" s="513"/>
      <c r="DW255" s="513"/>
      <c r="DX255" s="513"/>
      <c r="DY255" s="513"/>
      <c r="DZ255" s="513"/>
      <c r="EA255" s="513"/>
      <c r="EB255" s="513"/>
      <c r="EC255" s="513"/>
      <c r="ED255" s="513"/>
      <c r="EE255" s="513"/>
      <c r="EF255" s="513"/>
      <c r="EG255" s="513"/>
      <c r="EH255" s="513"/>
      <c r="EI255" s="513"/>
      <c r="EJ255" s="513"/>
      <c r="EK255" s="513"/>
      <c r="EL255" s="513"/>
      <c r="EM255" s="513"/>
      <c r="EN255" s="513"/>
      <c r="EO255" s="513"/>
      <c r="EP255" s="513"/>
      <c r="EQ255" s="513"/>
      <c r="ER255" s="513"/>
      <c r="ES255" s="513"/>
      <c r="ET255" s="513"/>
      <c r="EU255" s="513"/>
      <c r="EV255" s="513"/>
      <c r="EW255" s="513"/>
      <c r="EX255" s="513"/>
      <c r="EY255" s="513"/>
      <c r="EZ255" s="513"/>
      <c r="FA255" s="513"/>
      <c r="FB255" s="513"/>
      <c r="FC255" s="513"/>
      <c r="FD255" s="513"/>
      <c r="FE255" s="513"/>
      <c r="FF255" s="513"/>
      <c r="FG255" s="513"/>
      <c r="FH255" s="513"/>
      <c r="FI255" s="513"/>
      <c r="FJ255" s="513"/>
      <c r="FK255" s="513"/>
      <c r="FL255" s="513"/>
      <c r="FM255" s="513"/>
      <c r="FN255" s="513"/>
      <c r="FO255" s="513"/>
      <c r="FP255" s="513"/>
      <c r="FQ255" s="513"/>
      <c r="FR255" s="513"/>
      <c r="FS255" s="513"/>
      <c r="FT255" s="513"/>
      <c r="FU255" s="513"/>
      <c r="FV255" s="513"/>
      <c r="FW255" s="513"/>
      <c r="FX255" s="513"/>
      <c r="FY255" s="513"/>
      <c r="FZ255" s="513"/>
      <c r="GA255" s="513"/>
      <c r="GB255" s="513"/>
      <c r="GC255" s="513"/>
      <c r="GD255" s="513"/>
      <c r="GE255" s="513"/>
      <c r="GF255" s="513"/>
      <c r="GG255" s="513"/>
      <c r="GH255" s="513"/>
      <c r="GI255" s="513"/>
      <c r="GJ255" s="513"/>
      <c r="GK255" s="513"/>
      <c r="GL255" s="513"/>
      <c r="GM255" s="513"/>
      <c r="GN255" s="513"/>
      <c r="GO255" s="513"/>
      <c r="GP255" s="513"/>
      <c r="GQ255" s="513"/>
      <c r="GR255" s="513"/>
      <c r="GS255" s="513"/>
      <c r="GT255" s="513"/>
      <c r="GU255" s="513"/>
      <c r="GV255" s="513"/>
      <c r="GW255" s="513"/>
      <c r="GX255" s="513"/>
      <c r="GY255" s="513"/>
      <c r="GZ255" s="513"/>
      <c r="HA255" s="513"/>
      <c r="HB255" s="513"/>
      <c r="HC255" s="513"/>
      <c r="HD255" s="513"/>
      <c r="HE255" s="513"/>
      <c r="HF255" s="513"/>
      <c r="HG255" s="513"/>
      <c r="HH255" s="513"/>
      <c r="HI255" s="513"/>
      <c r="HJ255" s="513"/>
      <c r="HK255" s="513"/>
      <c r="HL255" s="513"/>
      <c r="HM255" s="513"/>
      <c r="HN255" s="513"/>
      <c r="HO255" s="513"/>
      <c r="HP255" s="513"/>
      <c r="HQ255" s="513"/>
      <c r="HR255" s="513"/>
      <c r="HS255" s="513"/>
      <c r="HT255" s="513"/>
      <c r="HU255" s="513"/>
      <c r="HV255" s="513"/>
      <c r="HW255" s="513"/>
      <c r="HX255" s="513"/>
      <c r="HY255" s="513"/>
      <c r="HZ255" s="513"/>
      <c r="IA255" s="513"/>
      <c r="IB255" s="513"/>
      <c r="IC255" s="513"/>
      <c r="ID255" s="513"/>
      <c r="IE255" s="513"/>
      <c r="IF255" s="513"/>
      <c r="IG255" s="513"/>
      <c r="IH255" s="513"/>
      <c r="II255" s="513"/>
      <c r="IJ255" s="513"/>
      <c r="IK255" s="513"/>
      <c r="IL255" s="513"/>
      <c r="IM255" s="513"/>
      <c r="IN255" s="513"/>
      <c r="IO255" s="513"/>
      <c r="IP255" s="513"/>
      <c r="IQ255" s="513"/>
      <c r="IR255" s="513"/>
      <c r="IS255" s="513"/>
      <c r="IT255" s="513"/>
      <c r="IU255" s="513"/>
      <c r="IV255" s="513"/>
      <c r="IW255" s="513"/>
      <c r="IX255" s="513"/>
      <c r="IY255" s="513"/>
      <c r="IZ255" s="513"/>
      <c r="JA255" s="513"/>
      <c r="JB255" s="513"/>
      <c r="JC255" s="513"/>
      <c r="JD255" s="513"/>
      <c r="JE255" s="513"/>
      <c r="JF255" s="513"/>
      <c r="JG255" s="513"/>
      <c r="JH255" s="513"/>
      <c r="JI255" s="513"/>
      <c r="JJ255" s="513"/>
      <c r="JK255" s="513"/>
      <c r="JL255" s="513"/>
      <c r="JM255" s="513"/>
      <c r="JN255" s="513"/>
      <c r="JO255" s="513"/>
      <c r="JP255" s="513"/>
      <c r="JQ255" s="513"/>
      <c r="JR255" s="513"/>
      <c r="JS255" s="513"/>
      <c r="JT255" s="513"/>
      <c r="JU255" s="513"/>
      <c r="JV255" s="513"/>
      <c r="JW255" s="513"/>
      <c r="JX255" s="513"/>
      <c r="JY255" s="513"/>
      <c r="JZ255" s="513"/>
      <c r="KA255" s="513"/>
      <c r="KB255" s="513"/>
      <c r="KC255" s="513"/>
      <c r="KD255" s="513"/>
      <c r="KE255" s="513"/>
      <c r="KF255" s="513"/>
      <c r="KG255" s="513"/>
      <c r="KH255" s="513"/>
      <c r="KI255" s="513"/>
      <c r="KJ255" s="513"/>
      <c r="KK255" s="513"/>
      <c r="KL255" s="513"/>
      <c r="KM255" s="513"/>
      <c r="KN255" s="513"/>
      <c r="KO255" s="513"/>
      <c r="KP255" s="513"/>
      <c r="KQ255" s="513"/>
      <c r="KR255" s="513"/>
      <c r="KS255" s="513"/>
      <c r="KT255" s="513"/>
      <c r="KU255" s="513"/>
      <c r="KV255" s="513"/>
      <c r="KW255" s="513"/>
      <c r="KX255" s="513"/>
      <c r="KY255" s="513"/>
      <c r="KZ255" s="513"/>
      <c r="LA255" s="513"/>
      <c r="LB255" s="513"/>
      <c r="LC255" s="513"/>
      <c r="LD255" s="513"/>
      <c r="LE255" s="513"/>
      <c r="LF255" s="513"/>
      <c r="LG255" s="513"/>
      <c r="LH255" s="513"/>
      <c r="LI255" s="513"/>
      <c r="LJ255" s="513"/>
      <c r="LK255" s="513"/>
      <c r="LL255" s="513"/>
      <c r="LM255" s="513"/>
      <c r="LN255" s="513"/>
      <c r="LO255" s="513"/>
      <c r="LP255" s="513"/>
      <c r="LQ255" s="513"/>
      <c r="LR255" s="513"/>
      <c r="LS255" s="513"/>
      <c r="LT255" s="513"/>
      <c r="LU255" s="513"/>
      <c r="LV255" s="513"/>
      <c r="LW255" s="513"/>
      <c r="LX255" s="513"/>
      <c r="LY255" s="513"/>
      <c r="LZ255" s="513"/>
      <c r="MA255" s="513"/>
      <c r="MB255" s="513"/>
      <c r="MC255" s="513"/>
      <c r="MD255" s="513"/>
      <c r="ME255" s="513"/>
      <c r="MF255" s="513"/>
      <c r="MG255" s="513"/>
      <c r="MH255" s="513"/>
      <c r="MI255" s="513"/>
      <c r="MJ255" s="513"/>
      <c r="MK255" s="513"/>
      <c r="ML255" s="513"/>
      <c r="MM255" s="513"/>
      <c r="MN255" s="513"/>
      <c r="MO255" s="513"/>
      <c r="MP255" s="513"/>
      <c r="MQ255" s="513"/>
      <c r="MR255" s="513"/>
      <c r="MS255" s="513"/>
      <c r="MT255" s="513"/>
      <c r="MU255" s="513"/>
      <c r="MV255" s="513"/>
      <c r="MW255" s="513"/>
      <c r="MX255" s="513"/>
      <c r="MY255" s="513"/>
      <c r="MZ255" s="513"/>
      <c r="NA255" s="513"/>
      <c r="NB255" s="513"/>
      <c r="NC255" s="513"/>
      <c r="ND255" s="513"/>
      <c r="NE255" s="513"/>
      <c r="NF255" s="513"/>
      <c r="NG255" s="513"/>
      <c r="NH255" s="513"/>
      <c r="NI255" s="513"/>
      <c r="NJ255" s="513"/>
      <c r="NK255" s="513"/>
      <c r="NL255" s="513"/>
      <c r="NM255" s="513"/>
      <c r="NN255" s="513"/>
      <c r="NO255" s="513"/>
      <c r="NP255" s="513"/>
      <c r="NQ255" s="513"/>
      <c r="NR255" s="513"/>
      <c r="NS255" s="513"/>
      <c r="NT255" s="513"/>
      <c r="NU255" s="513"/>
      <c r="NV255" s="513"/>
      <c r="NW255" s="513"/>
      <c r="NX255" s="513"/>
      <c r="NY255" s="513"/>
      <c r="NZ255" s="513"/>
      <c r="OA255" s="513"/>
      <c r="OB255" s="513"/>
      <c r="OC255" s="513"/>
      <c r="OD255" s="513"/>
      <c r="OE255" s="513"/>
      <c r="OF255" s="513"/>
      <c r="OG255" s="513"/>
      <c r="OH255" s="513"/>
      <c r="OI255" s="513"/>
      <c r="OJ255" s="513"/>
      <c r="OK255" s="513"/>
      <c r="OL255" s="513"/>
      <c r="OM255" s="513"/>
      <c r="ON255" s="513"/>
      <c r="OO255" s="513"/>
      <c r="OP255" s="513"/>
      <c r="OQ255" s="513"/>
      <c r="OR255" s="513"/>
      <c r="OS255" s="513"/>
      <c r="OT255" s="513"/>
      <c r="OU255" s="513"/>
      <c r="OV255" s="513"/>
      <c r="OW255" s="513"/>
      <c r="OX255" s="513"/>
      <c r="OY255" s="513"/>
      <c r="OZ255" s="513"/>
      <c r="PA255" s="513"/>
      <c r="PB255" s="513"/>
      <c r="PC255" s="513"/>
      <c r="PD255" s="513"/>
      <c r="PE255" s="513"/>
      <c r="PF255" s="513"/>
      <c r="PG255" s="513"/>
      <c r="PH255" s="513"/>
      <c r="PI255" s="513"/>
      <c r="PJ255" s="513"/>
      <c r="PK255" s="513"/>
      <c r="PL255" s="513"/>
      <c r="PM255" s="513"/>
      <c r="PN255" s="513"/>
      <c r="PO255" s="513"/>
      <c r="PP255" s="513"/>
      <c r="PQ255" s="513"/>
      <c r="PR255" s="513"/>
      <c r="PS255" s="513"/>
      <c r="PT255" s="513"/>
      <c r="PU255" s="513"/>
      <c r="PV255" s="513"/>
      <c r="PW255" s="513"/>
      <c r="PX255" s="513"/>
      <c r="PY255" s="513"/>
      <c r="PZ255" s="513"/>
      <c r="QA255" s="513"/>
      <c r="QB255" s="513"/>
      <c r="QC255" s="513"/>
      <c r="QD255" s="513"/>
      <c r="QE255" s="513"/>
      <c r="QF255" s="513"/>
      <c r="QG255" s="513"/>
      <c r="QH255" s="513"/>
      <c r="QI255" s="513"/>
      <c r="QJ255" s="513"/>
      <c r="QK255" s="513"/>
      <c r="QL255" s="513"/>
      <c r="QM255" s="513"/>
      <c r="QN255" s="513"/>
      <c r="QO255" s="513"/>
      <c r="QP255" s="513"/>
      <c r="QQ255" s="513"/>
      <c r="QR255" s="513"/>
      <c r="QS255" s="513"/>
      <c r="QT255" s="513"/>
      <c r="QU255" s="513"/>
      <c r="QV255" s="513"/>
      <c r="QW255" s="513"/>
      <c r="QX255" s="513"/>
      <c r="QY255" s="513"/>
      <c r="QZ255" s="513"/>
      <c r="RA255" s="513"/>
      <c r="RB255" s="513"/>
      <c r="RC255" s="513"/>
      <c r="RD255" s="513"/>
      <c r="RE255" s="513"/>
      <c r="RF255" s="513"/>
      <c r="RG255" s="513"/>
      <c r="RH255" s="513"/>
      <c r="RI255" s="513"/>
      <c r="RJ255" s="513"/>
      <c r="RK255" s="513"/>
      <c r="RL255" s="513"/>
      <c r="RM255" s="513"/>
      <c r="RN255" s="513"/>
      <c r="RO255" s="513"/>
      <c r="RP255" s="513"/>
      <c r="RQ255" s="513"/>
      <c r="RR255" s="513"/>
      <c r="RS255" s="513"/>
      <c r="RT255" s="513"/>
      <c r="RU255" s="513"/>
      <c r="RV255" s="513"/>
      <c r="RW255" s="513"/>
      <c r="RX255" s="513"/>
      <c r="RY255" s="513"/>
      <c r="RZ255" s="513"/>
      <c r="SA255" s="513"/>
      <c r="SB255" s="513"/>
      <c r="SC255" s="513"/>
      <c r="SD255" s="513"/>
      <c r="SE255" s="513"/>
      <c r="SF255" s="513"/>
      <c r="SG255" s="513"/>
      <c r="SH255" s="513"/>
      <c r="SI255" s="513"/>
      <c r="SJ255" s="513"/>
      <c r="SK255" s="513"/>
      <c r="SL255" s="513"/>
      <c r="SM255" s="513"/>
      <c r="SN255" s="513"/>
      <c r="SO255" s="513"/>
      <c r="SP255" s="513"/>
      <c r="SQ255" s="513"/>
      <c r="SR255" s="513"/>
      <c r="SS255" s="513"/>
      <c r="ST255" s="513"/>
      <c r="SU255" s="513"/>
      <c r="SV255" s="513"/>
      <c r="SW255" s="513"/>
      <c r="SX255" s="513"/>
      <c r="SY255" s="513"/>
      <c r="SZ255" s="513"/>
      <c r="TA255" s="513"/>
      <c r="TB255" s="513"/>
      <c r="TC255" s="513"/>
      <c r="TD255" s="513"/>
      <c r="TE255" s="513"/>
      <c r="TF255" s="513"/>
      <c r="TG255" s="513"/>
      <c r="TH255" s="513"/>
      <c r="TI255" s="513"/>
      <c r="TJ255" s="513"/>
      <c r="TK255" s="513"/>
      <c r="TL255" s="513"/>
      <c r="TM255" s="513"/>
      <c r="TN255" s="513"/>
      <c r="TO255" s="513"/>
      <c r="TP255" s="513"/>
      <c r="TQ255" s="513"/>
      <c r="TR255" s="513"/>
      <c r="TS255" s="513"/>
      <c r="TT255" s="513"/>
      <c r="TU255" s="513"/>
      <c r="TV255" s="513"/>
      <c r="TW255" s="513"/>
      <c r="TX255" s="513"/>
      <c r="TY255" s="513"/>
      <c r="TZ255" s="513"/>
      <c r="UA255" s="513"/>
      <c r="UB255" s="513"/>
      <c r="UC255" s="513"/>
      <c r="UD255" s="513"/>
      <c r="UE255" s="513"/>
      <c r="UF255" s="513"/>
      <c r="UG255" s="513"/>
      <c r="UH255" s="513"/>
      <c r="UI255" s="513"/>
      <c r="UJ255" s="513"/>
      <c r="UK255" s="513"/>
      <c r="UL255" s="513"/>
      <c r="UM255" s="513"/>
      <c r="UN255" s="513"/>
      <c r="UO255" s="513"/>
      <c r="UP255" s="513"/>
      <c r="UQ255" s="513"/>
      <c r="UR255" s="513"/>
      <c r="US255" s="513"/>
      <c r="UT255" s="513"/>
      <c r="UU255" s="513"/>
      <c r="UV255" s="513"/>
      <c r="UW255" s="513"/>
      <c r="UX255" s="513"/>
      <c r="UY255" s="513"/>
      <c r="UZ255" s="513"/>
      <c r="VA255" s="513"/>
      <c r="VB255" s="513"/>
      <c r="VC255" s="513"/>
      <c r="VD255" s="513"/>
      <c r="VE255" s="513"/>
      <c r="VF255" s="513"/>
      <c r="VG255" s="513"/>
      <c r="VH255" s="513"/>
      <c r="VI255" s="513"/>
      <c r="VJ255" s="513"/>
      <c r="VK255" s="513"/>
      <c r="VL255" s="513"/>
      <c r="VM255" s="513"/>
      <c r="VN255" s="513"/>
      <c r="VO255" s="513"/>
      <c r="VP255" s="513"/>
      <c r="VQ255" s="513"/>
      <c r="VR255" s="513"/>
      <c r="VS255" s="513"/>
      <c r="VT255" s="513"/>
      <c r="VU255" s="513"/>
      <c r="VV255" s="513"/>
      <c r="VW255" s="513"/>
      <c r="VX255" s="513"/>
      <c r="VY255" s="513"/>
      <c r="VZ255" s="513"/>
      <c r="WA255" s="513"/>
      <c r="WB255" s="513"/>
      <c r="WC255" s="513"/>
      <c r="WD255" s="513"/>
      <c r="WE255" s="513"/>
      <c r="WF255" s="513"/>
      <c r="WG255" s="513"/>
      <c r="WH255" s="513"/>
      <c r="WI255" s="513"/>
      <c r="WJ255" s="513"/>
      <c r="WK255" s="513"/>
      <c r="WL255" s="513"/>
      <c r="WM255" s="513"/>
      <c r="WN255" s="513"/>
      <c r="WO255" s="513"/>
      <c r="WP255" s="513"/>
      <c r="WQ255" s="513"/>
      <c r="WR255" s="513"/>
      <c r="WS255" s="513"/>
      <c r="WT255" s="513"/>
      <c r="WU255" s="513"/>
      <c r="WV255" s="513"/>
      <c r="WW255" s="513"/>
      <c r="WX255" s="513"/>
      <c r="WY255" s="513"/>
      <c r="WZ255" s="513"/>
      <c r="XA255" s="513"/>
      <c r="XB255" s="513"/>
      <c r="XC255" s="513"/>
      <c r="XD255" s="513"/>
      <c r="XE255" s="513"/>
      <c r="XF255" s="513"/>
      <c r="XG255" s="513"/>
      <c r="XH255" s="513"/>
      <c r="XI255" s="513"/>
      <c r="XJ255" s="513"/>
      <c r="XK255" s="513"/>
      <c r="XL255" s="513"/>
      <c r="XM255" s="513"/>
      <c r="XN255" s="513"/>
      <c r="XO255" s="513"/>
      <c r="XP255" s="513"/>
      <c r="XQ255" s="513"/>
      <c r="XR255" s="513"/>
      <c r="XS255" s="513"/>
      <c r="XT255" s="513"/>
      <c r="XU255" s="513"/>
      <c r="XV255" s="513"/>
      <c r="XW255" s="513"/>
      <c r="XX255" s="513"/>
      <c r="XY255" s="513"/>
      <c r="XZ255" s="513"/>
      <c r="YA255" s="513"/>
      <c r="YB255" s="513"/>
      <c r="YC255" s="513"/>
      <c r="YD255" s="513"/>
      <c r="YE255" s="513"/>
      <c r="YF255" s="513"/>
      <c r="YG255" s="513"/>
      <c r="YH255" s="513"/>
      <c r="YI255" s="513"/>
      <c r="YJ255" s="513"/>
      <c r="YK255" s="513"/>
      <c r="YL255" s="513"/>
      <c r="YM255" s="513"/>
      <c r="YN255" s="513"/>
      <c r="YO255" s="513"/>
      <c r="YP255" s="513"/>
      <c r="YQ255" s="513"/>
      <c r="YR255" s="513"/>
      <c r="YS255" s="513"/>
      <c r="YT255" s="513"/>
      <c r="YU255" s="513"/>
      <c r="YV255" s="513"/>
      <c r="YW255" s="513"/>
      <c r="YX255" s="513"/>
      <c r="YY255" s="513"/>
      <c r="YZ255" s="513"/>
      <c r="ZA255" s="513"/>
      <c r="ZB255" s="513"/>
      <c r="ZC255" s="513"/>
      <c r="ZD255" s="513"/>
      <c r="ZE255" s="513"/>
      <c r="ZF255" s="513"/>
      <c r="ZG255" s="513"/>
      <c r="ZH255" s="513"/>
      <c r="ZI255" s="513"/>
      <c r="ZJ255" s="513"/>
      <c r="ZK255" s="513"/>
      <c r="ZL255" s="513"/>
      <c r="ZM255" s="513"/>
      <c r="ZN255" s="513"/>
      <c r="ZO255" s="513"/>
      <c r="ZP255" s="513"/>
      <c r="ZQ255" s="513"/>
      <c r="ZR255" s="513"/>
      <c r="ZS255" s="513"/>
      <c r="ZT255" s="513"/>
      <c r="ZU255" s="513"/>
      <c r="ZV255" s="513"/>
      <c r="ZW255" s="513"/>
      <c r="ZX255" s="513"/>
      <c r="ZY255" s="513"/>
      <c r="ZZ255" s="513"/>
      <c r="AAA255" s="513"/>
      <c r="AAB255" s="513"/>
      <c r="AAC255" s="513"/>
      <c r="AAD255" s="513"/>
      <c r="AAE255" s="513"/>
      <c r="AAF255" s="513"/>
      <c r="AAG255" s="513"/>
      <c r="AAH255" s="513"/>
      <c r="AAI255" s="513"/>
      <c r="AAJ255" s="513"/>
      <c r="AAK255" s="513"/>
      <c r="AAL255" s="513"/>
      <c r="AAM255" s="513"/>
      <c r="AAN255" s="513"/>
      <c r="AAO255" s="513"/>
      <c r="AAP255" s="513"/>
      <c r="AAQ255" s="513"/>
      <c r="AAR255" s="513"/>
      <c r="AAS255" s="513"/>
      <c r="AAT255" s="513"/>
      <c r="AAU255" s="513"/>
      <c r="AAV255" s="513"/>
      <c r="AAW255" s="513"/>
      <c r="AAX255" s="513"/>
      <c r="AAY255" s="513"/>
      <c r="AAZ255" s="513"/>
      <c r="ABA255" s="513"/>
      <c r="ABB255" s="513"/>
      <c r="ABC255" s="513"/>
      <c r="ABD255" s="513"/>
      <c r="ABE255" s="513"/>
      <c r="ABF255" s="513"/>
      <c r="ABG255" s="513"/>
      <c r="ABH255" s="513"/>
      <c r="ABI255" s="513"/>
      <c r="ABJ255" s="513"/>
      <c r="ABK255" s="513"/>
      <c r="ABL255" s="513"/>
      <c r="ABM255" s="513"/>
      <c r="ABN255" s="513"/>
      <c r="ABO255" s="513"/>
      <c r="ABP255" s="513"/>
      <c r="ABQ255" s="513"/>
      <c r="ABR255" s="513"/>
      <c r="ABS255" s="513"/>
      <c r="ABT255" s="513"/>
      <c r="ABU255" s="513"/>
      <c r="ABV255" s="513"/>
      <c r="ABW255" s="513"/>
      <c r="ABX255" s="513"/>
      <c r="ABY255" s="513"/>
      <c r="ABZ255" s="513"/>
      <c r="ACA255" s="513"/>
      <c r="ACB255" s="513"/>
      <c r="ACC255" s="513"/>
      <c r="ACD255" s="513"/>
      <c r="ACE255" s="513"/>
      <c r="ACF255" s="513"/>
      <c r="ACG255" s="513"/>
      <c r="ACH255" s="513"/>
      <c r="ACI255" s="513"/>
      <c r="ACJ255" s="513"/>
      <c r="ACK255" s="513"/>
      <c r="ACL255" s="513"/>
      <c r="ACM255" s="513"/>
      <c r="ACN255" s="513"/>
      <c r="ACO255" s="513"/>
      <c r="ACP255" s="513"/>
      <c r="ACQ255" s="513"/>
      <c r="ACR255" s="513"/>
      <c r="ACS255" s="513"/>
      <c r="ACT255" s="513"/>
      <c r="ACU255" s="513"/>
      <c r="ACV255" s="513"/>
      <c r="ACW255" s="513"/>
      <c r="ACX255" s="513"/>
      <c r="ACY255" s="513"/>
      <c r="ACZ255" s="513"/>
      <c r="ADA255" s="513"/>
      <c r="ADB255" s="513"/>
      <c r="ADC255" s="513"/>
      <c r="ADD255" s="513"/>
      <c r="ADE255" s="513"/>
      <c r="ADF255" s="513"/>
      <c r="ADG255" s="513"/>
      <c r="ADH255" s="513"/>
      <c r="ADI255" s="513"/>
      <c r="ADJ255" s="513"/>
      <c r="ADK255" s="513"/>
      <c r="ADL255" s="513"/>
      <c r="ADM255" s="513"/>
      <c r="ADN255" s="513"/>
      <c r="ADO255" s="513"/>
      <c r="ADP255" s="513"/>
      <c r="ADQ255" s="513"/>
      <c r="ADR255" s="513"/>
      <c r="ADS255" s="513"/>
      <c r="ADT255" s="513"/>
      <c r="ADU255" s="513"/>
      <c r="ADV255" s="513"/>
      <c r="ADW255" s="513"/>
      <c r="ADX255" s="513"/>
      <c r="ADY255" s="513"/>
      <c r="ADZ255" s="513"/>
      <c r="AEA255" s="513"/>
      <c r="AEB255" s="513"/>
      <c r="AEC255" s="513"/>
      <c r="AED255" s="513"/>
      <c r="AEE255" s="513"/>
      <c r="AEF255" s="513"/>
      <c r="AEG255" s="513"/>
      <c r="AEH255" s="513"/>
      <c r="AEI255" s="513"/>
      <c r="AEJ255" s="513"/>
      <c r="AEK255" s="513"/>
      <c r="AEL255" s="513"/>
      <c r="AEM255" s="513"/>
      <c r="AEN255" s="513"/>
      <c r="AEO255" s="513"/>
      <c r="AEP255" s="513"/>
      <c r="AEQ255" s="513"/>
      <c r="AER255" s="513"/>
      <c r="AES255" s="513"/>
      <c r="AET255" s="513"/>
      <c r="AEU255" s="513"/>
      <c r="AEV255" s="513"/>
      <c r="AEW255" s="513"/>
      <c r="AEX255" s="513"/>
      <c r="AEY255" s="513"/>
      <c r="AEZ255" s="513"/>
      <c r="AFA255" s="513"/>
      <c r="AFB255" s="513"/>
      <c r="AFC255" s="513"/>
      <c r="AFD255" s="513"/>
      <c r="AFE255" s="513"/>
      <c r="AFF255" s="513"/>
      <c r="AFG255" s="513"/>
      <c r="AFH255" s="513"/>
      <c r="AFI255" s="513"/>
      <c r="AFJ255" s="513"/>
      <c r="AFK255" s="513"/>
      <c r="AFL255" s="513"/>
      <c r="AFM255" s="513"/>
      <c r="AFN255" s="513"/>
      <c r="AFO255" s="513"/>
      <c r="AFP255" s="513"/>
      <c r="AFQ255" s="513"/>
      <c r="AFR255" s="513"/>
      <c r="AFS255" s="513"/>
      <c r="AFT255" s="513"/>
      <c r="AFU255" s="513"/>
      <c r="AFV255" s="513"/>
      <c r="AFW255" s="513"/>
      <c r="AFX255" s="513"/>
      <c r="AFY255" s="513"/>
      <c r="AFZ255" s="513"/>
      <c r="AGA255" s="513"/>
      <c r="AGB255" s="513"/>
      <c r="AGC255" s="513"/>
      <c r="AGD255" s="513"/>
      <c r="AGE255" s="513"/>
      <c r="AGF255" s="513"/>
      <c r="AGG255" s="513"/>
      <c r="AGH255" s="513"/>
      <c r="AGI255" s="513"/>
      <c r="AGJ255" s="513"/>
      <c r="AGK255" s="513"/>
      <c r="AGL255" s="513"/>
      <c r="AGM255" s="513"/>
      <c r="AGN255" s="513"/>
      <c r="AGO255" s="513"/>
      <c r="AGP255" s="513"/>
      <c r="AGQ255" s="513"/>
      <c r="AGR255" s="513"/>
      <c r="AGS255" s="513"/>
      <c r="AGT255" s="513"/>
      <c r="AGU255" s="513"/>
      <c r="AGV255" s="513"/>
      <c r="AGW255" s="513"/>
      <c r="AGX255" s="513"/>
      <c r="AGY255" s="513"/>
      <c r="AGZ255" s="513"/>
      <c r="AHA255" s="513"/>
      <c r="AHB255" s="513"/>
      <c r="AHC255" s="513"/>
      <c r="AHD255" s="513"/>
      <c r="AHE255" s="513"/>
      <c r="AHF255" s="513"/>
      <c r="AHG255" s="513"/>
      <c r="AHH255" s="513"/>
      <c r="AHI255" s="513"/>
      <c r="AHJ255" s="513"/>
      <c r="AHK255" s="513"/>
      <c r="AHL255" s="513"/>
      <c r="AHM255" s="513"/>
      <c r="AHN255" s="513"/>
      <c r="AHO255" s="513"/>
      <c r="AHP255" s="513"/>
      <c r="AHQ255" s="513"/>
      <c r="AHR255" s="513"/>
      <c r="AHS255" s="513"/>
      <c r="AHT255" s="513"/>
      <c r="AHU255" s="513"/>
      <c r="AHV255" s="513"/>
      <c r="AHW255" s="513"/>
      <c r="AHX255" s="513"/>
      <c r="AHY255" s="513"/>
      <c r="AHZ255" s="513"/>
      <c r="AIA255" s="513"/>
      <c r="AIB255" s="513"/>
      <c r="AIC255" s="513"/>
      <c r="AID255" s="513"/>
      <c r="AIE255" s="513"/>
      <c r="AIF255" s="513"/>
      <c r="AIG255" s="513"/>
      <c r="AIH255" s="513"/>
      <c r="AII255" s="513"/>
      <c r="AIJ255" s="513"/>
      <c r="AIK255" s="513"/>
      <c r="AIL255" s="513"/>
      <c r="AIM255" s="513"/>
      <c r="AIN255" s="513"/>
      <c r="AIO255" s="513"/>
      <c r="AIP255" s="513"/>
      <c r="AIQ255" s="513"/>
      <c r="AIR255" s="513"/>
      <c r="AIS255" s="513"/>
      <c r="AIT255" s="513"/>
      <c r="AIU255" s="513"/>
      <c r="AIV255" s="513"/>
      <c r="AIW255" s="513"/>
      <c r="AIX255" s="513"/>
      <c r="AIY255" s="513"/>
      <c r="AIZ255" s="513"/>
      <c r="AJA255" s="513"/>
      <c r="AJB255" s="513"/>
      <c r="AJC255" s="513"/>
      <c r="AJD255" s="513"/>
      <c r="AJE255" s="513"/>
      <c r="AJF255" s="513"/>
      <c r="AJG255" s="513"/>
      <c r="AJH255" s="513"/>
      <c r="AJI255" s="513"/>
      <c r="AJJ255" s="513"/>
      <c r="AJK255" s="513"/>
      <c r="AJL255" s="513"/>
      <c r="AJM255" s="513"/>
      <c r="AJN255" s="513"/>
      <c r="AJO255" s="513"/>
      <c r="AJP255" s="513"/>
      <c r="AJQ255" s="513"/>
      <c r="AJR255" s="513"/>
      <c r="AJS255" s="513"/>
      <c r="AJT255" s="513"/>
      <c r="AJU255" s="513"/>
      <c r="AJV255" s="513"/>
      <c r="AJW255" s="513"/>
      <c r="AJX255" s="513"/>
      <c r="AJY255" s="513"/>
      <c r="AJZ255" s="513"/>
      <c r="AKA255" s="513"/>
      <c r="AKB255" s="513"/>
      <c r="AKC255" s="513"/>
      <c r="AKD255" s="513"/>
      <c r="AKE255" s="513"/>
      <c r="AKF255" s="513"/>
      <c r="AKG255" s="513"/>
      <c r="AKH255" s="513"/>
      <c r="AKI255" s="513"/>
      <c r="AKJ255" s="513"/>
      <c r="AKK255" s="513"/>
      <c r="AKL255" s="513"/>
      <c r="AKM255" s="513"/>
      <c r="AKN255" s="513"/>
      <c r="AKO255" s="513"/>
      <c r="AKP255" s="513"/>
      <c r="AKQ255" s="513"/>
      <c r="AKR255" s="513"/>
      <c r="AKS255" s="513"/>
      <c r="AKT255" s="513"/>
      <c r="AKU255" s="513"/>
      <c r="AKV255" s="513"/>
      <c r="AKW255" s="513"/>
      <c r="AKX255" s="513"/>
      <c r="AKY255" s="513"/>
      <c r="AKZ255" s="513"/>
      <c r="ALA255" s="513"/>
      <c r="ALB255" s="513"/>
      <c r="ALC255" s="513"/>
      <c r="ALD255" s="513"/>
      <c r="ALE255" s="513"/>
      <c r="ALF255" s="513"/>
      <c r="ALG255" s="513"/>
      <c r="ALH255" s="513"/>
      <c r="ALI255" s="513"/>
      <c r="ALJ255" s="513"/>
      <c r="ALK255" s="513"/>
      <c r="ALL255" s="513"/>
      <c r="ALM255" s="513"/>
      <c r="ALN255" s="513"/>
      <c r="ALO255" s="513"/>
      <c r="ALP255" s="513"/>
      <c r="ALQ255" s="513"/>
      <c r="ALR255" s="513"/>
      <c r="ALS255" s="513"/>
      <c r="ALT255" s="513"/>
      <c r="ALU255" s="513"/>
      <c r="ALV255" s="513"/>
      <c r="ALW255" s="513"/>
      <c r="ALX255" s="513"/>
      <c r="ALY255" s="513"/>
      <c r="ALZ255" s="513"/>
      <c r="AMA255" s="513"/>
      <c r="AMB255" s="513"/>
      <c r="AMC255" s="513"/>
      <c r="AMD255" s="513"/>
      <c r="AME255" s="513"/>
      <c r="AMF255" s="513"/>
      <c r="AMG255" s="513"/>
      <c r="AMH255" s="513"/>
      <c r="AMI255" s="513"/>
      <c r="AMJ255" s="513"/>
      <c r="AMK255" s="513"/>
      <c r="AML255" s="513"/>
      <c r="AMM255" s="513"/>
      <c r="AMN255" s="513"/>
      <c r="AMO255" s="513"/>
      <c r="AMP255" s="513"/>
      <c r="AMQ255" s="513"/>
      <c r="AMR255" s="513"/>
      <c r="AMS255" s="513"/>
      <c r="AMT255" s="513"/>
      <c r="AMU255" s="513"/>
      <c r="AMV255" s="513"/>
      <c r="AMW255" s="513"/>
      <c r="AMX255" s="513"/>
      <c r="AMY255" s="513"/>
      <c r="AMZ255" s="513"/>
      <c r="ANA255" s="513"/>
      <c r="ANB255" s="513"/>
      <c r="ANC255" s="513"/>
      <c r="AND255" s="513"/>
      <c r="ANE255" s="513"/>
      <c r="ANF255" s="513"/>
      <c r="ANG255" s="513"/>
      <c r="ANH255" s="513"/>
      <c r="ANI255" s="513"/>
      <c r="ANJ255" s="513"/>
      <c r="ANK255" s="513"/>
      <c r="ANL255" s="513"/>
      <c r="ANM255" s="513"/>
      <c r="ANN255" s="513"/>
      <c r="ANO255" s="513"/>
      <c r="ANP255" s="513"/>
      <c r="ANQ255" s="513"/>
      <c r="ANR255" s="513"/>
      <c r="ANS255" s="513"/>
      <c r="ANT255" s="513"/>
      <c r="ANU255" s="513"/>
      <c r="ANV255" s="513"/>
      <c r="ANW255" s="513"/>
      <c r="ANX255" s="513"/>
      <c r="ANY255" s="513"/>
      <c r="ANZ255" s="513"/>
      <c r="AOA255" s="513"/>
      <c r="AOB255" s="513"/>
      <c r="AOC255" s="513"/>
      <c r="AOD255" s="513"/>
      <c r="AOE255" s="513"/>
      <c r="AOF255" s="513"/>
      <c r="AOG255" s="513"/>
      <c r="AOH255" s="513"/>
      <c r="AOI255" s="513"/>
      <c r="AOJ255" s="513"/>
      <c r="AOK255" s="513"/>
      <c r="AOL255" s="513"/>
      <c r="AOM255" s="513"/>
      <c r="AON255" s="513"/>
      <c r="AOO255" s="513"/>
      <c r="AOP255" s="513"/>
      <c r="AOQ255" s="513"/>
      <c r="AOR255" s="513"/>
      <c r="AOS255" s="513"/>
      <c r="AOT255" s="513"/>
      <c r="AOU255" s="513"/>
      <c r="AOV255" s="513"/>
      <c r="AOW255" s="513"/>
      <c r="AOX255" s="513"/>
      <c r="AOY255" s="513"/>
      <c r="AOZ255" s="513"/>
      <c r="APA255" s="513"/>
      <c r="APB255" s="513"/>
      <c r="APC255" s="513"/>
      <c r="APD255" s="513"/>
      <c r="APE255" s="513"/>
      <c r="APF255" s="513"/>
      <c r="APG255" s="513"/>
      <c r="APH255" s="513"/>
      <c r="API255" s="513"/>
      <c r="APJ255" s="513"/>
      <c r="APK255" s="513"/>
      <c r="APL255" s="513"/>
      <c r="APM255" s="513"/>
      <c r="APN255" s="513"/>
      <c r="APO255" s="513"/>
      <c r="APP255" s="513"/>
      <c r="APQ255" s="513"/>
      <c r="APR255" s="513"/>
      <c r="APS255" s="513"/>
      <c r="APT255" s="513"/>
      <c r="APU255" s="513"/>
      <c r="APV255" s="513"/>
      <c r="APW255" s="513"/>
      <c r="APX255" s="513"/>
      <c r="APY255" s="513"/>
      <c r="APZ255" s="513"/>
      <c r="AQA255" s="513"/>
      <c r="AQB255" s="513"/>
      <c r="AQC255" s="513"/>
      <c r="AQD255" s="513"/>
      <c r="AQE255" s="513"/>
      <c r="AQF255" s="513"/>
      <c r="AQG255" s="513"/>
      <c r="AQH255" s="513"/>
      <c r="AQI255" s="513"/>
      <c r="AQJ255" s="513"/>
      <c r="AQK255" s="513"/>
      <c r="AQL255" s="513"/>
      <c r="AQM255" s="513"/>
      <c r="AQN255" s="513"/>
      <c r="AQO255" s="513"/>
      <c r="AQP255" s="513"/>
      <c r="AQQ255" s="513"/>
      <c r="AQR255" s="513"/>
      <c r="AQS255" s="513"/>
      <c r="AQT255" s="513"/>
      <c r="AQU255" s="513"/>
      <c r="AQV255" s="513"/>
      <c r="AQW255" s="513"/>
      <c r="AQX255" s="513"/>
      <c r="AQY255" s="513"/>
      <c r="AQZ255" s="513"/>
      <c r="ARA255" s="513"/>
      <c r="ARB255" s="513"/>
      <c r="ARC255" s="513"/>
      <c r="ARD255" s="513"/>
      <c r="ARE255" s="513"/>
      <c r="ARF255" s="513"/>
      <c r="ARG255" s="513"/>
      <c r="ARH255" s="513"/>
      <c r="ARI255" s="513"/>
      <c r="ARJ255" s="513"/>
      <c r="ARK255" s="513"/>
      <c r="ARL255" s="513"/>
      <c r="ARM255" s="513"/>
      <c r="ARN255" s="513"/>
      <c r="ARO255" s="513"/>
      <c r="ARP255" s="513"/>
      <c r="ARQ255" s="513"/>
      <c r="ARR255" s="513"/>
      <c r="ARS255" s="513"/>
      <c r="ART255" s="513"/>
      <c r="ARU255" s="513"/>
      <c r="ARV255" s="513"/>
      <c r="ARW255" s="513"/>
      <c r="ARX255" s="513"/>
      <c r="ARY255" s="513"/>
      <c r="ARZ255" s="513"/>
      <c r="ASA255" s="513"/>
      <c r="ASB255" s="513"/>
      <c r="ASC255" s="513"/>
      <c r="ASD255" s="513"/>
      <c r="ASE255" s="513"/>
      <c r="ASF255" s="513"/>
      <c r="ASG255" s="513"/>
      <c r="ASH255" s="513"/>
      <c r="ASI255" s="513"/>
      <c r="ASJ255" s="513"/>
      <c r="ASK255" s="513"/>
      <c r="ASL255" s="513"/>
      <c r="ASM255" s="513"/>
      <c r="ASN255" s="513"/>
      <c r="ASO255" s="513"/>
      <c r="ASP255" s="513"/>
      <c r="ASQ255" s="513"/>
      <c r="ASR255" s="513"/>
      <c r="ASS255" s="513"/>
      <c r="AST255" s="513"/>
      <c r="ASU255" s="513"/>
      <c r="ASV255" s="513"/>
      <c r="ASW255" s="513"/>
      <c r="ASX255" s="513"/>
      <c r="ASY255" s="513"/>
      <c r="ASZ255" s="513"/>
      <c r="ATA255" s="513"/>
      <c r="ATB255" s="513"/>
      <c r="ATC255" s="513"/>
      <c r="ATD255" s="513"/>
      <c r="ATE255" s="513"/>
      <c r="ATF255" s="513"/>
      <c r="ATG255" s="513"/>
      <c r="ATH255" s="513"/>
      <c r="ATI255" s="513"/>
      <c r="ATJ255" s="513"/>
      <c r="ATK255" s="513"/>
      <c r="ATL255" s="513"/>
      <c r="ATM255" s="513"/>
      <c r="ATN255" s="513"/>
      <c r="ATO255" s="513"/>
      <c r="ATP255" s="513"/>
      <c r="ATQ255" s="513"/>
      <c r="ATR255" s="513"/>
      <c r="ATS255" s="513"/>
      <c r="ATT255" s="513"/>
      <c r="ATU255" s="513"/>
      <c r="ATV255" s="513"/>
      <c r="ATW255" s="513"/>
      <c r="ATX255" s="513"/>
      <c r="ATY255" s="513"/>
      <c r="ATZ255" s="513"/>
      <c r="AUA255" s="513"/>
      <c r="AUB255" s="513"/>
      <c r="AUC255" s="513"/>
      <c r="AUD255" s="513"/>
      <c r="AUE255" s="513"/>
      <c r="AUF255" s="513"/>
      <c r="AUG255" s="513"/>
      <c r="AUH255" s="513"/>
      <c r="AUI255" s="513"/>
      <c r="AUJ255" s="513"/>
      <c r="AUK255" s="513"/>
      <c r="AUL255" s="513"/>
      <c r="AUM255" s="513"/>
      <c r="AUN255" s="513"/>
      <c r="AUO255" s="513"/>
      <c r="AUP255" s="513"/>
      <c r="AUQ255" s="513"/>
      <c r="AUR255" s="513"/>
      <c r="AUS255" s="513"/>
      <c r="AUT255" s="513"/>
      <c r="AUU255" s="513"/>
      <c r="AUV255" s="513"/>
      <c r="AUW255" s="513"/>
      <c r="AUX255" s="513"/>
      <c r="AUY255" s="513"/>
      <c r="AUZ255" s="513"/>
      <c r="AVA255" s="513"/>
      <c r="AVB255" s="513"/>
      <c r="AVC255" s="513"/>
      <c r="AVD255" s="513"/>
      <c r="AVE255" s="513"/>
      <c r="AVF255" s="513"/>
      <c r="AVG255" s="513"/>
      <c r="AVH255" s="513"/>
      <c r="AVI255" s="513"/>
      <c r="AVJ255" s="513"/>
      <c r="AVK255" s="513"/>
      <c r="AVL255" s="513"/>
      <c r="AVM255" s="513"/>
      <c r="AVN255" s="513"/>
      <c r="AVO255" s="513"/>
      <c r="AVP255" s="513"/>
      <c r="AVQ255" s="513"/>
      <c r="AVR255" s="513"/>
      <c r="AVS255" s="513"/>
      <c r="AVT255" s="513"/>
      <c r="AVU255" s="513"/>
      <c r="AVV255" s="513"/>
      <c r="AVW255" s="513"/>
      <c r="AVX255" s="513"/>
      <c r="AVY255" s="513"/>
      <c r="AVZ255" s="513"/>
      <c r="AWA255" s="513"/>
      <c r="AWB255" s="513"/>
      <c r="AWC255" s="513"/>
      <c r="AWD255" s="513"/>
      <c r="AWE255" s="513"/>
      <c r="AWF255" s="513"/>
      <c r="AWG255" s="513"/>
      <c r="AWH255" s="513"/>
      <c r="AWI255" s="513"/>
      <c r="AWJ255" s="513"/>
      <c r="AWK255" s="513"/>
      <c r="AWL255" s="513"/>
      <c r="AWM255" s="513"/>
      <c r="AWN255" s="513"/>
      <c r="AWO255" s="513"/>
      <c r="AWP255" s="513"/>
      <c r="AWQ255" s="513"/>
      <c r="AWR255" s="513"/>
      <c r="AWS255" s="513"/>
      <c r="AWT255" s="513"/>
      <c r="AWU255" s="513"/>
      <c r="AWV255" s="513"/>
      <c r="AWW255" s="513"/>
      <c r="AWX255" s="513"/>
      <c r="AWY255" s="513"/>
      <c r="AWZ255" s="513"/>
      <c r="AXA255" s="513"/>
      <c r="AXB255" s="513"/>
      <c r="AXC255" s="513"/>
      <c r="AXD255" s="513"/>
      <c r="AXE255" s="513"/>
      <c r="AXF255" s="513"/>
      <c r="AXG255" s="513"/>
      <c r="AXH255" s="513"/>
      <c r="AXI255" s="513"/>
      <c r="AXJ255" s="513"/>
      <c r="AXK255" s="513"/>
      <c r="AXL255" s="513"/>
      <c r="AXM255" s="513"/>
      <c r="AXN255" s="513"/>
      <c r="AXO255" s="513"/>
      <c r="AXP255" s="513"/>
      <c r="AXQ255" s="513"/>
      <c r="AXR255" s="513"/>
      <c r="AXS255" s="513"/>
      <c r="AXT255" s="513"/>
      <c r="AXU255" s="513"/>
      <c r="AXV255" s="513"/>
      <c r="AXW255" s="513"/>
      <c r="AXX255" s="513"/>
      <c r="AXY255" s="513"/>
      <c r="AXZ255" s="513"/>
      <c r="AYA255" s="513"/>
      <c r="AYB255" s="513"/>
      <c r="AYC255" s="513"/>
      <c r="AYD255" s="513"/>
      <c r="AYE255" s="513"/>
      <c r="AYF255" s="513"/>
      <c r="AYG255" s="513"/>
      <c r="AYH255" s="513"/>
      <c r="AYI255" s="513"/>
      <c r="AYJ255" s="513"/>
      <c r="AYK255" s="513"/>
      <c r="AYL255" s="513"/>
      <c r="AYM255" s="513"/>
      <c r="AYN255" s="513"/>
      <c r="AYO255" s="513"/>
      <c r="AYP255" s="513"/>
      <c r="AYQ255" s="513"/>
      <c r="AYR255" s="513"/>
      <c r="AYS255" s="513"/>
      <c r="AYT255" s="513"/>
      <c r="AYU255" s="513"/>
      <c r="AYV255" s="513"/>
      <c r="AYW255" s="513"/>
      <c r="AYX255" s="513"/>
      <c r="AYY255" s="513"/>
      <c r="AYZ255" s="513"/>
      <c r="AZA255" s="513"/>
      <c r="AZB255" s="513"/>
      <c r="AZC255" s="513"/>
      <c r="AZD255" s="513"/>
      <c r="AZE255" s="513"/>
      <c r="AZF255" s="513"/>
      <c r="AZG255" s="513"/>
      <c r="AZH255" s="513"/>
      <c r="AZI255" s="513"/>
      <c r="AZJ255" s="513"/>
      <c r="AZK255" s="513"/>
      <c r="AZL255" s="513"/>
      <c r="AZM255" s="513"/>
      <c r="AZN255" s="513"/>
      <c r="AZO255" s="513"/>
      <c r="AZP255" s="513"/>
      <c r="AZQ255" s="513"/>
      <c r="AZR255" s="513"/>
      <c r="AZS255" s="513"/>
      <c r="AZT255" s="513"/>
      <c r="AZU255" s="513"/>
      <c r="AZV255" s="513"/>
      <c r="AZW255" s="513"/>
      <c r="AZX255" s="513"/>
      <c r="AZY255" s="513"/>
      <c r="AZZ255" s="513"/>
      <c r="BAA255" s="513"/>
      <c r="BAB255" s="513"/>
      <c r="BAC255" s="513"/>
      <c r="BAD255" s="513"/>
      <c r="BAE255" s="513"/>
      <c r="BAF255" s="513"/>
      <c r="BAG255" s="513"/>
      <c r="BAH255" s="513"/>
      <c r="BAI255" s="513"/>
      <c r="BAJ255" s="513"/>
      <c r="BAK255" s="513"/>
      <c r="BAL255" s="513"/>
      <c r="BAM255" s="513"/>
      <c r="BAN255" s="513"/>
      <c r="BAO255" s="513"/>
      <c r="BAP255" s="513"/>
      <c r="BAQ255" s="513"/>
      <c r="BAR255" s="513"/>
      <c r="BAS255" s="513"/>
      <c r="BAT255" s="513"/>
      <c r="BAU255" s="513"/>
      <c r="BAV255" s="513"/>
      <c r="BAW255" s="513"/>
      <c r="BAX255" s="513"/>
      <c r="BAY255" s="513"/>
      <c r="BAZ255" s="513"/>
      <c r="BBA255" s="513"/>
      <c r="BBB255" s="513"/>
      <c r="BBC255" s="513"/>
      <c r="BBD255" s="513"/>
      <c r="BBE255" s="513"/>
      <c r="BBF255" s="513"/>
      <c r="BBG255" s="513"/>
      <c r="BBH255" s="513"/>
      <c r="BBI255" s="513"/>
      <c r="BBJ255" s="513"/>
      <c r="BBK255" s="513"/>
      <c r="BBL255" s="513"/>
      <c r="BBM255" s="513"/>
      <c r="BBN255" s="513"/>
      <c r="BBO255" s="513"/>
      <c r="BBP255" s="513"/>
      <c r="BBQ255" s="513"/>
      <c r="BBR255" s="513"/>
      <c r="BBS255" s="513"/>
      <c r="BBT255" s="513"/>
      <c r="BBU255" s="513"/>
      <c r="BBV255" s="513"/>
      <c r="BBW255" s="513"/>
      <c r="BBX255" s="513"/>
      <c r="BBY255" s="513"/>
      <c r="BBZ255" s="513"/>
      <c r="BCA255" s="513"/>
      <c r="BCB255" s="513"/>
      <c r="BCC255" s="513"/>
      <c r="BCD255" s="513"/>
      <c r="BCE255" s="513"/>
      <c r="BCF255" s="513"/>
      <c r="BCG255" s="513"/>
      <c r="BCH255" s="513"/>
      <c r="BCI255" s="513"/>
      <c r="BCJ255" s="513"/>
      <c r="BCK255" s="513"/>
      <c r="BCL255" s="513"/>
      <c r="BCM255" s="513"/>
      <c r="BCN255" s="513"/>
      <c r="BCO255" s="513"/>
      <c r="BCP255" s="513"/>
      <c r="BCQ255" s="513"/>
      <c r="BCR255" s="513"/>
      <c r="BCS255" s="513"/>
      <c r="BCT255" s="513"/>
      <c r="BCU255" s="513"/>
      <c r="BCV255" s="513"/>
      <c r="BCW255" s="513"/>
      <c r="BCX255" s="513"/>
      <c r="BCY255" s="513"/>
      <c r="BCZ255" s="513"/>
      <c r="BDA255" s="513"/>
      <c r="BDB255" s="513"/>
      <c r="BDC255" s="513"/>
      <c r="BDD255" s="513"/>
      <c r="BDE255" s="513"/>
      <c r="BDF255" s="513"/>
      <c r="BDG255" s="513"/>
      <c r="BDH255" s="513"/>
      <c r="BDI255" s="513"/>
      <c r="BDJ255" s="513"/>
      <c r="BDK255" s="513"/>
      <c r="BDL255" s="513"/>
      <c r="BDM255" s="513"/>
      <c r="BDN255" s="513"/>
      <c r="BDO255" s="513"/>
      <c r="BDP255" s="513"/>
      <c r="BDQ255" s="513"/>
      <c r="BDR255" s="513"/>
      <c r="BDS255" s="513"/>
      <c r="BDT255" s="513"/>
      <c r="BDU255" s="513"/>
      <c r="BDV255" s="513"/>
      <c r="BDW255" s="513"/>
      <c r="BDX255" s="513"/>
      <c r="BDY255" s="513"/>
      <c r="BDZ255" s="513"/>
      <c r="BEA255" s="513"/>
      <c r="BEB255" s="513"/>
      <c r="BEC255" s="513"/>
      <c r="BED255" s="513"/>
      <c r="BEE255" s="513"/>
      <c r="BEF255" s="513"/>
      <c r="BEG255" s="513"/>
      <c r="BEH255" s="513"/>
      <c r="BEI255" s="513"/>
      <c r="BEJ255" s="513"/>
      <c r="BEK255" s="513"/>
      <c r="BEL255" s="513"/>
      <c r="BEM255" s="513"/>
      <c r="BEN255" s="513"/>
      <c r="BEO255" s="513"/>
      <c r="BEP255" s="513"/>
      <c r="BEQ255" s="513"/>
      <c r="BER255" s="513"/>
      <c r="BES255" s="513"/>
      <c r="BET255" s="513"/>
      <c r="BEU255" s="513"/>
      <c r="BEV255" s="513"/>
      <c r="BEW255" s="513"/>
      <c r="BEX255" s="513"/>
      <c r="BEY255" s="513"/>
      <c r="BEZ255" s="513"/>
      <c r="BFA255" s="513"/>
      <c r="BFB255" s="513"/>
      <c r="BFC255" s="513"/>
      <c r="BFD255" s="513"/>
      <c r="BFE255" s="513"/>
      <c r="BFF255" s="513"/>
      <c r="BFG255" s="513"/>
      <c r="BFH255" s="513"/>
      <c r="BFI255" s="513"/>
      <c r="BFJ255" s="513"/>
      <c r="BFK255" s="513"/>
      <c r="BFL255" s="513"/>
      <c r="BFM255" s="513"/>
      <c r="BFN255" s="513"/>
      <c r="BFO255" s="513"/>
      <c r="BFP255" s="513"/>
      <c r="BFQ255" s="513"/>
      <c r="BFR255" s="513"/>
      <c r="BFS255" s="513"/>
      <c r="BFT255" s="513"/>
      <c r="BFU255" s="513"/>
      <c r="BFV255" s="513"/>
      <c r="BFW255" s="513"/>
      <c r="BFX255" s="513"/>
      <c r="BFY255" s="513"/>
      <c r="BFZ255" s="513"/>
      <c r="BGA255" s="513"/>
      <c r="BGB255" s="513"/>
      <c r="BGC255" s="513"/>
      <c r="BGD255" s="513"/>
      <c r="BGE255" s="513"/>
      <c r="BGF255" s="513"/>
      <c r="BGG255" s="513"/>
      <c r="BGH255" s="513"/>
      <c r="BGI255" s="513"/>
      <c r="BGJ255" s="513"/>
      <c r="BGK255" s="513"/>
      <c r="BGL255" s="513"/>
      <c r="BGM255" s="513"/>
      <c r="BGN255" s="513"/>
      <c r="BGO255" s="513"/>
      <c r="BGP255" s="513"/>
      <c r="BGQ255" s="513"/>
      <c r="BGR255" s="513"/>
      <c r="BGS255" s="513"/>
      <c r="BGT255" s="513"/>
      <c r="BGU255" s="513"/>
      <c r="BGV255" s="513"/>
      <c r="BGW255" s="513"/>
      <c r="BGX255" s="513"/>
      <c r="BGY255" s="513"/>
      <c r="BGZ255" s="513"/>
      <c r="BHA255" s="513"/>
      <c r="BHB255" s="513"/>
      <c r="BHC255" s="513"/>
      <c r="BHD255" s="513"/>
      <c r="BHE255" s="513"/>
      <c r="BHF255" s="513"/>
      <c r="BHG255" s="513"/>
      <c r="BHH255" s="513"/>
      <c r="BHI255" s="513"/>
      <c r="BHJ255" s="513"/>
      <c r="BHK255" s="513"/>
      <c r="BHL255" s="513"/>
      <c r="BHM255" s="513"/>
      <c r="BHN255" s="513"/>
      <c r="BHO255" s="513"/>
      <c r="BHP255" s="513"/>
      <c r="BHQ255" s="513"/>
      <c r="BHR255" s="513"/>
      <c r="BHS255" s="513"/>
      <c r="BHT255" s="513"/>
      <c r="BHU255" s="513"/>
      <c r="BHV255" s="513"/>
      <c r="BHW255" s="513"/>
      <c r="BHX255" s="513"/>
      <c r="BHY255" s="513"/>
      <c r="BHZ255" s="513"/>
      <c r="BIA255" s="513"/>
      <c r="BIB255" s="513"/>
      <c r="BIC255" s="513"/>
      <c r="BID255" s="513"/>
      <c r="BIE255" s="513"/>
      <c r="BIF255" s="513"/>
      <c r="BIG255" s="513"/>
      <c r="BIH255" s="513"/>
      <c r="BII255" s="513"/>
      <c r="BIJ255" s="513"/>
      <c r="BIK255" s="513"/>
      <c r="BIL255" s="513"/>
      <c r="BIM255" s="513"/>
      <c r="BIN255" s="513"/>
      <c r="BIO255" s="513"/>
      <c r="BIP255" s="513"/>
      <c r="BIQ255" s="513"/>
      <c r="BIR255" s="513"/>
      <c r="BIS255" s="513"/>
      <c r="BIT255" s="513"/>
      <c r="BIU255" s="513"/>
      <c r="BIV255" s="513"/>
      <c r="BIW255" s="513"/>
      <c r="BIX255" s="513"/>
      <c r="BIY255" s="513"/>
      <c r="BIZ255" s="513"/>
      <c r="BJA255" s="513"/>
      <c r="BJB255" s="513"/>
      <c r="BJC255" s="513"/>
      <c r="BJD255" s="513"/>
      <c r="BJE255" s="513"/>
      <c r="BJF255" s="513"/>
      <c r="BJG255" s="513"/>
      <c r="BJH255" s="513"/>
      <c r="BJI255" s="513"/>
      <c r="BJJ255" s="513"/>
      <c r="BJK255" s="513"/>
      <c r="BJL255" s="513"/>
      <c r="BJM255" s="513"/>
      <c r="BJN255" s="513"/>
      <c r="BJO255" s="513"/>
      <c r="BJP255" s="513"/>
      <c r="BJQ255" s="513"/>
      <c r="BJR255" s="513"/>
      <c r="BJS255" s="513"/>
      <c r="BJT255" s="513"/>
      <c r="BJU255" s="513"/>
      <c r="BJV255" s="513"/>
      <c r="BJW255" s="513"/>
      <c r="BJX255" s="513"/>
      <c r="BJY255" s="513"/>
      <c r="BJZ255" s="513"/>
      <c r="BKA255" s="513"/>
      <c r="BKB255" s="513"/>
      <c r="BKC255" s="513"/>
      <c r="BKD255" s="513"/>
      <c r="BKE255" s="513"/>
      <c r="BKF255" s="513"/>
      <c r="BKG255" s="513"/>
      <c r="BKH255" s="513"/>
      <c r="BKI255" s="513"/>
      <c r="BKJ255" s="513"/>
      <c r="BKK255" s="513"/>
      <c r="BKL255" s="513"/>
      <c r="BKM255" s="513"/>
      <c r="BKN255" s="513"/>
      <c r="BKO255" s="513"/>
      <c r="BKP255" s="513"/>
      <c r="BKQ255" s="513"/>
      <c r="BKR255" s="513"/>
      <c r="BKS255" s="513"/>
      <c r="BKT255" s="513"/>
      <c r="BKU255" s="513"/>
      <c r="BKV255" s="513"/>
      <c r="BKW255" s="513"/>
      <c r="BKX255" s="513"/>
      <c r="BKY255" s="513"/>
      <c r="BKZ255" s="513"/>
      <c r="BLA255" s="513"/>
      <c r="BLB255" s="513"/>
      <c r="BLC255" s="513"/>
      <c r="BLD255" s="513"/>
      <c r="BLE255" s="513"/>
      <c r="BLF255" s="513"/>
      <c r="BLG255" s="513"/>
      <c r="BLH255" s="513"/>
      <c r="BLI255" s="513"/>
      <c r="BLJ255" s="513"/>
      <c r="BLK255" s="513"/>
      <c r="BLL255" s="513"/>
      <c r="BLM255" s="513"/>
      <c r="BLN255" s="513"/>
      <c r="BLO255" s="513"/>
      <c r="BLP255" s="513"/>
      <c r="BLQ255" s="513"/>
      <c r="BLR255" s="513"/>
      <c r="BLS255" s="513"/>
      <c r="BLT255" s="513"/>
      <c r="BLU255" s="513"/>
      <c r="BLV255" s="513"/>
      <c r="BLW255" s="513"/>
      <c r="BLX255" s="513"/>
      <c r="BLY255" s="513"/>
      <c r="BLZ255" s="513"/>
      <c r="BMA255" s="513"/>
      <c r="BMB255" s="513"/>
      <c r="BMC255" s="513"/>
      <c r="BMD255" s="513"/>
      <c r="BME255" s="513"/>
      <c r="BMF255" s="513"/>
      <c r="BMG255" s="513"/>
      <c r="BMH255" s="513"/>
      <c r="BMI255" s="513"/>
      <c r="BMJ255" s="513"/>
      <c r="BMK255" s="513"/>
      <c r="BML255" s="513"/>
      <c r="BMM255" s="513"/>
      <c r="BMN255" s="513"/>
      <c r="BMO255" s="513"/>
      <c r="BMP255" s="513"/>
      <c r="BMQ255" s="513"/>
      <c r="BMR255" s="513"/>
      <c r="BMS255" s="513"/>
      <c r="BMT255" s="513"/>
      <c r="BMU255" s="513"/>
      <c r="BMV255" s="513"/>
      <c r="BMW255" s="513"/>
      <c r="BMX255" s="513"/>
      <c r="BMY255" s="513"/>
      <c r="BMZ255" s="513"/>
      <c r="BNA255" s="513"/>
      <c r="BNB255" s="513"/>
      <c r="BNC255" s="513"/>
      <c r="BND255" s="513"/>
      <c r="BNE255" s="513"/>
      <c r="BNF255" s="513"/>
      <c r="BNG255" s="513"/>
      <c r="BNH255" s="513"/>
      <c r="BNI255" s="513"/>
      <c r="BNJ255" s="513"/>
      <c r="BNK255" s="513"/>
      <c r="BNL255" s="513"/>
      <c r="BNM255" s="513"/>
      <c r="BNN255" s="513"/>
      <c r="BNO255" s="513"/>
      <c r="BNP255" s="513"/>
      <c r="BNQ255" s="513"/>
      <c r="BNR255" s="513"/>
      <c r="BNS255" s="513"/>
      <c r="BNT255" s="513"/>
      <c r="BNU255" s="513"/>
      <c r="BNV255" s="513"/>
      <c r="BNW255" s="513"/>
      <c r="BNX255" s="513"/>
      <c r="BNY255" s="513"/>
      <c r="BNZ255" s="513"/>
      <c r="BOA255" s="513"/>
      <c r="BOB255" s="513"/>
      <c r="BOC255" s="513"/>
      <c r="BOD255" s="513"/>
      <c r="BOE255" s="513"/>
      <c r="BOF255" s="513"/>
      <c r="BOG255" s="513"/>
      <c r="BOH255" s="513"/>
      <c r="BOI255" s="513"/>
      <c r="BOJ255" s="513"/>
      <c r="BOK255" s="513"/>
      <c r="BOL255" s="513"/>
      <c r="BOM255" s="513"/>
      <c r="BON255" s="513"/>
      <c r="BOO255" s="513"/>
      <c r="BOP255" s="513"/>
      <c r="BOQ255" s="513"/>
      <c r="BOR255" s="513"/>
      <c r="BOS255" s="513"/>
      <c r="BOT255" s="513"/>
      <c r="BOU255" s="513"/>
      <c r="BOV255" s="513"/>
      <c r="BOW255" s="513"/>
      <c r="BOX255" s="513"/>
      <c r="BOY255" s="513"/>
      <c r="BOZ255" s="513"/>
      <c r="BPA255" s="513"/>
      <c r="BPB255" s="513"/>
      <c r="BPC255" s="513"/>
      <c r="BPD255" s="513"/>
      <c r="BPE255" s="513"/>
      <c r="BPF255" s="513"/>
      <c r="BPG255" s="513"/>
      <c r="BPH255" s="513"/>
      <c r="BPI255" s="513"/>
      <c r="BPJ255" s="513"/>
      <c r="BPK255" s="513"/>
      <c r="BPL255" s="513"/>
      <c r="BPM255" s="513"/>
      <c r="BPN255" s="513"/>
      <c r="BPO255" s="513"/>
      <c r="BPP255" s="513"/>
      <c r="BPQ255" s="513"/>
      <c r="BPR255" s="513"/>
      <c r="BPS255" s="513"/>
      <c r="BPT255" s="513"/>
      <c r="BPU255" s="513"/>
      <c r="BPV255" s="513"/>
      <c r="BPW255" s="513"/>
      <c r="BPX255" s="513"/>
      <c r="BPY255" s="513"/>
      <c r="BPZ255" s="513"/>
      <c r="BQA255" s="513"/>
      <c r="BQB255" s="513"/>
      <c r="BQC255" s="513"/>
      <c r="BQD255" s="513"/>
      <c r="BQE255" s="513"/>
      <c r="BQF255" s="513"/>
      <c r="BQG255" s="513"/>
      <c r="BQH255" s="513"/>
      <c r="BQI255" s="513"/>
      <c r="BQJ255" s="513"/>
      <c r="BQK255" s="513"/>
      <c r="BQL255" s="513"/>
      <c r="BQM255" s="513"/>
      <c r="BQN255" s="513"/>
      <c r="BQO255" s="513"/>
      <c r="BQP255" s="513"/>
      <c r="BQQ255" s="513"/>
      <c r="BQR255" s="513"/>
      <c r="BQS255" s="513"/>
      <c r="BQT255" s="513"/>
      <c r="BQU255" s="513"/>
      <c r="BQV255" s="513"/>
      <c r="BQW255" s="513"/>
      <c r="BQX255" s="513"/>
      <c r="BQY255" s="513"/>
      <c r="BQZ255" s="513"/>
      <c r="BRA255" s="513"/>
      <c r="BRB255" s="513"/>
      <c r="BRC255" s="513"/>
      <c r="BRD255" s="513"/>
      <c r="BRE255" s="513"/>
      <c r="BRF255" s="513"/>
      <c r="BRG255" s="513"/>
      <c r="BRH255" s="513"/>
      <c r="BRI255" s="513"/>
      <c r="BRJ255" s="513"/>
      <c r="BRK255" s="513"/>
      <c r="BRL255" s="513"/>
      <c r="BRM255" s="513"/>
      <c r="BRN255" s="513"/>
      <c r="BRO255" s="513"/>
      <c r="BRP255" s="513"/>
      <c r="BRQ255" s="513"/>
      <c r="BRR255" s="513"/>
      <c r="BRS255" s="513"/>
      <c r="BRT255" s="513"/>
      <c r="BRU255" s="513"/>
      <c r="BRV255" s="513"/>
      <c r="BRW255" s="513"/>
      <c r="BRX255" s="513"/>
      <c r="BRY255" s="513"/>
      <c r="BRZ255" s="513"/>
      <c r="BSA255" s="513"/>
      <c r="BSB255" s="513"/>
      <c r="BSC255" s="513"/>
      <c r="BSD255" s="513"/>
      <c r="BSE255" s="513"/>
      <c r="BSF255" s="513"/>
      <c r="BSG255" s="513"/>
      <c r="BSH255" s="513"/>
      <c r="BSI255" s="513"/>
      <c r="BSJ255" s="513"/>
      <c r="BSK255" s="513"/>
      <c r="BSL255" s="513"/>
      <c r="BSM255" s="513"/>
      <c r="BSN255" s="513"/>
      <c r="BSO255" s="513"/>
      <c r="BSP255" s="513"/>
      <c r="BSQ255" s="513"/>
      <c r="BSR255" s="513"/>
      <c r="BSS255" s="513"/>
      <c r="BST255" s="513"/>
      <c r="BSU255" s="513"/>
      <c r="BSV255" s="513"/>
      <c r="BSW255" s="513"/>
      <c r="BSX255" s="513"/>
      <c r="BSY255" s="513"/>
      <c r="BSZ255" s="513"/>
      <c r="BTA255" s="513"/>
      <c r="BTB255" s="513"/>
      <c r="BTC255" s="513"/>
      <c r="BTD255" s="513"/>
      <c r="BTE255" s="513"/>
      <c r="BTF255" s="513"/>
      <c r="BTG255" s="513"/>
      <c r="BTH255" s="513"/>
      <c r="BTI255" s="513"/>
      <c r="BTJ255" s="513"/>
      <c r="BTK255" s="513"/>
      <c r="BTL255" s="513"/>
      <c r="BTM255" s="513"/>
      <c r="BTN255" s="513"/>
      <c r="BTO255" s="513"/>
      <c r="BTP255" s="513"/>
      <c r="BTQ255" s="513"/>
      <c r="BTR255" s="513"/>
      <c r="BTS255" s="513"/>
      <c r="BTT255" s="513"/>
      <c r="BTU255" s="513"/>
      <c r="BTV255" s="513"/>
      <c r="BTW255" s="513"/>
      <c r="BTX255" s="513"/>
      <c r="BTY255" s="513"/>
      <c r="BTZ255" s="513"/>
      <c r="BUA255" s="513"/>
      <c r="BUB255" s="513"/>
      <c r="BUC255" s="513"/>
      <c r="BUD255" s="513"/>
      <c r="BUE255" s="513"/>
      <c r="BUF255" s="513"/>
      <c r="BUG255" s="513"/>
      <c r="BUH255" s="513"/>
      <c r="BUI255" s="513"/>
      <c r="BUJ255" s="513"/>
      <c r="BUK255" s="513"/>
      <c r="BUL255" s="513"/>
      <c r="BUM255" s="513"/>
      <c r="BUN255" s="513"/>
      <c r="BUO255" s="513"/>
      <c r="BUP255" s="513"/>
      <c r="BUQ255" s="513"/>
      <c r="BUR255" s="513"/>
      <c r="BUS255" s="513"/>
      <c r="BUT255" s="513"/>
      <c r="BUU255" s="513"/>
      <c r="BUV255" s="513"/>
      <c r="BUW255" s="513"/>
      <c r="BUX255" s="513"/>
      <c r="BUY255" s="513"/>
      <c r="BUZ255" s="513"/>
      <c r="BVA255" s="513"/>
      <c r="BVB255" s="513"/>
      <c r="BVC255" s="513"/>
      <c r="BVD255" s="513"/>
      <c r="BVE255" s="513"/>
      <c r="BVF255" s="513"/>
      <c r="BVG255" s="513"/>
      <c r="BVH255" s="513"/>
      <c r="BVI255" s="513"/>
      <c r="BVJ255" s="513"/>
      <c r="BVK255" s="513"/>
      <c r="BVL255" s="513"/>
      <c r="BVM255" s="513"/>
      <c r="BVN255" s="513"/>
      <c r="BVO255" s="513"/>
      <c r="BVP255" s="513"/>
      <c r="BVQ255" s="513"/>
      <c r="BVR255" s="513"/>
      <c r="BVS255" s="513"/>
      <c r="BVT255" s="513"/>
      <c r="BVU255" s="513"/>
      <c r="BVV255" s="513"/>
      <c r="BVW255" s="513"/>
      <c r="BVX255" s="513"/>
      <c r="BVY255" s="513"/>
      <c r="BVZ255" s="513"/>
      <c r="BWA255" s="513"/>
      <c r="BWB255" s="513"/>
      <c r="BWC255" s="513"/>
      <c r="BWD255" s="513"/>
      <c r="BWE255" s="513"/>
      <c r="BWF255" s="513"/>
      <c r="BWG255" s="513"/>
      <c r="BWH255" s="513"/>
      <c r="BWI255" s="513"/>
      <c r="BWJ255" s="513"/>
      <c r="BWK255" s="513"/>
      <c r="BWL255" s="513"/>
      <c r="BWM255" s="513"/>
      <c r="BWN255" s="513"/>
      <c r="BWO255" s="513"/>
      <c r="BWP255" s="513"/>
      <c r="BWQ255" s="513"/>
    </row>
    <row r="256" spans="1:1967" ht="102" customHeight="1">
      <c r="A256" s="9" t="s">
        <v>10784</v>
      </c>
      <c r="B256" s="100" t="s">
        <v>97</v>
      </c>
      <c r="C256" s="9" t="s">
        <v>730</v>
      </c>
      <c r="D256" s="3" t="s">
        <v>243</v>
      </c>
      <c r="E256" s="3" t="s">
        <v>212</v>
      </c>
      <c r="F256" s="3"/>
      <c r="G256" s="3" t="s">
        <v>385</v>
      </c>
      <c r="H256" s="20">
        <v>0.5</v>
      </c>
      <c r="I256" s="34">
        <v>470000000</v>
      </c>
      <c r="J256" s="21" t="s">
        <v>1316</v>
      </c>
      <c r="K256" s="19" t="s">
        <v>10497</v>
      </c>
      <c r="L256" s="137" t="s">
        <v>3404</v>
      </c>
      <c r="M256" s="140" t="s">
        <v>383</v>
      </c>
      <c r="N256" s="358" t="s">
        <v>10781</v>
      </c>
      <c r="O256" s="3" t="s">
        <v>1368</v>
      </c>
      <c r="P256" s="7" t="s">
        <v>1340</v>
      </c>
      <c r="Q256" s="3" t="s">
        <v>1188</v>
      </c>
      <c r="R256" s="77">
        <v>85</v>
      </c>
      <c r="S256" s="18">
        <v>446.25</v>
      </c>
      <c r="T256" s="83">
        <v>0</v>
      </c>
      <c r="U256" s="83">
        <f t="shared" si="52"/>
        <v>0</v>
      </c>
      <c r="V256" s="9" t="s">
        <v>1327</v>
      </c>
      <c r="W256" s="152" t="s">
        <v>1396</v>
      </c>
      <c r="X256" s="9" t="s">
        <v>9073</v>
      </c>
      <c r="Y256" s="513"/>
      <c r="Z256" s="513"/>
      <c r="AA256" s="513"/>
      <c r="AB256" s="513"/>
      <c r="AC256" s="513"/>
      <c r="AD256" s="513"/>
      <c r="AE256" s="513"/>
      <c r="AF256" s="513"/>
      <c r="AG256" s="513"/>
      <c r="AH256" s="513"/>
      <c r="AI256" s="513"/>
      <c r="AJ256" s="513"/>
      <c r="AK256" s="513"/>
      <c r="AL256" s="513"/>
      <c r="AM256" s="513"/>
      <c r="AN256" s="513"/>
      <c r="AO256" s="513"/>
      <c r="AP256" s="513"/>
      <c r="AQ256" s="513"/>
      <c r="AR256" s="513"/>
      <c r="AS256" s="513"/>
      <c r="AT256" s="513"/>
      <c r="AU256" s="513"/>
      <c r="AV256" s="513"/>
      <c r="AW256" s="513"/>
      <c r="AX256" s="513"/>
      <c r="AY256" s="513"/>
      <c r="AZ256" s="513"/>
      <c r="BA256" s="513"/>
      <c r="BB256" s="513"/>
      <c r="BC256" s="513"/>
      <c r="BD256" s="513"/>
      <c r="BE256" s="513"/>
      <c r="BF256" s="513"/>
      <c r="BG256" s="513"/>
      <c r="BH256" s="513"/>
      <c r="BI256" s="513"/>
      <c r="BJ256" s="513"/>
      <c r="BK256" s="513"/>
      <c r="BL256" s="513"/>
      <c r="BM256" s="513"/>
      <c r="BN256" s="513"/>
      <c r="BO256" s="513"/>
      <c r="BP256" s="513"/>
      <c r="BQ256" s="513"/>
      <c r="BR256" s="513"/>
      <c r="BS256" s="513"/>
      <c r="BT256" s="513"/>
      <c r="BU256" s="513"/>
      <c r="BV256" s="513"/>
      <c r="BW256" s="513"/>
      <c r="BX256" s="513"/>
      <c r="BY256" s="513"/>
      <c r="BZ256" s="513"/>
      <c r="CA256" s="513"/>
      <c r="CB256" s="513"/>
      <c r="CC256" s="513"/>
      <c r="CD256" s="513"/>
      <c r="CE256" s="513"/>
      <c r="CF256" s="513"/>
      <c r="CG256" s="513"/>
      <c r="CH256" s="513"/>
      <c r="CI256" s="513"/>
      <c r="CJ256" s="513"/>
      <c r="CK256" s="513"/>
      <c r="CL256" s="513"/>
      <c r="CM256" s="513"/>
      <c r="CN256" s="513"/>
      <c r="CO256" s="513"/>
      <c r="CP256" s="513"/>
      <c r="CQ256" s="513"/>
      <c r="CR256" s="513"/>
      <c r="CS256" s="513"/>
      <c r="CT256" s="513"/>
      <c r="CU256" s="513"/>
      <c r="CV256" s="513"/>
      <c r="CW256" s="513"/>
      <c r="CX256" s="513"/>
      <c r="CY256" s="513"/>
      <c r="CZ256" s="513"/>
      <c r="DA256" s="513"/>
      <c r="DB256" s="513"/>
      <c r="DC256" s="513"/>
      <c r="DD256" s="513"/>
      <c r="DE256" s="513"/>
      <c r="DF256" s="513"/>
      <c r="DG256" s="513"/>
      <c r="DH256" s="513"/>
      <c r="DI256" s="513"/>
      <c r="DJ256" s="513"/>
      <c r="DK256" s="513"/>
      <c r="DL256" s="513"/>
      <c r="DM256" s="513"/>
      <c r="DN256" s="513"/>
      <c r="DO256" s="513"/>
      <c r="DP256" s="513"/>
      <c r="DQ256" s="513"/>
      <c r="DR256" s="513"/>
      <c r="DS256" s="513"/>
      <c r="DT256" s="513"/>
      <c r="DU256" s="513"/>
      <c r="DV256" s="513"/>
      <c r="DW256" s="513"/>
      <c r="DX256" s="513"/>
      <c r="DY256" s="513"/>
      <c r="DZ256" s="513"/>
      <c r="EA256" s="513"/>
      <c r="EB256" s="513"/>
      <c r="EC256" s="513"/>
      <c r="ED256" s="513"/>
      <c r="EE256" s="513"/>
      <c r="EF256" s="513"/>
      <c r="EG256" s="513"/>
      <c r="EH256" s="513"/>
      <c r="EI256" s="513"/>
      <c r="EJ256" s="513"/>
      <c r="EK256" s="513"/>
      <c r="EL256" s="513"/>
      <c r="EM256" s="513"/>
      <c r="EN256" s="513"/>
      <c r="EO256" s="513"/>
      <c r="EP256" s="513"/>
      <c r="EQ256" s="513"/>
      <c r="ER256" s="513"/>
      <c r="ES256" s="513"/>
      <c r="ET256" s="513"/>
      <c r="EU256" s="513"/>
      <c r="EV256" s="513"/>
      <c r="EW256" s="513"/>
      <c r="EX256" s="513"/>
      <c r="EY256" s="513"/>
      <c r="EZ256" s="513"/>
      <c r="FA256" s="513"/>
      <c r="FB256" s="513"/>
      <c r="FC256" s="513"/>
      <c r="FD256" s="513"/>
      <c r="FE256" s="513"/>
      <c r="FF256" s="513"/>
      <c r="FG256" s="513"/>
      <c r="FH256" s="513"/>
      <c r="FI256" s="513"/>
      <c r="FJ256" s="513"/>
      <c r="FK256" s="513"/>
      <c r="FL256" s="513"/>
      <c r="FM256" s="513"/>
      <c r="FN256" s="513"/>
      <c r="FO256" s="513"/>
      <c r="FP256" s="513"/>
      <c r="FQ256" s="513"/>
      <c r="FR256" s="513"/>
      <c r="FS256" s="513"/>
      <c r="FT256" s="513"/>
      <c r="FU256" s="513"/>
      <c r="FV256" s="513"/>
      <c r="FW256" s="513"/>
      <c r="FX256" s="513"/>
      <c r="FY256" s="513"/>
      <c r="FZ256" s="513"/>
      <c r="GA256" s="513"/>
      <c r="GB256" s="513"/>
      <c r="GC256" s="513"/>
      <c r="GD256" s="513"/>
      <c r="GE256" s="513"/>
      <c r="GF256" s="513"/>
      <c r="GG256" s="513"/>
      <c r="GH256" s="513"/>
      <c r="GI256" s="513"/>
      <c r="GJ256" s="513"/>
      <c r="GK256" s="513"/>
      <c r="GL256" s="513"/>
      <c r="GM256" s="513"/>
      <c r="GN256" s="513"/>
      <c r="GO256" s="513"/>
      <c r="GP256" s="513"/>
      <c r="GQ256" s="513"/>
      <c r="GR256" s="513"/>
      <c r="GS256" s="513"/>
      <c r="GT256" s="513"/>
      <c r="GU256" s="513"/>
      <c r="GV256" s="513"/>
      <c r="GW256" s="513"/>
      <c r="GX256" s="513"/>
      <c r="GY256" s="513"/>
      <c r="GZ256" s="513"/>
      <c r="HA256" s="513"/>
      <c r="HB256" s="513"/>
      <c r="HC256" s="513"/>
      <c r="HD256" s="513"/>
      <c r="HE256" s="513"/>
      <c r="HF256" s="513"/>
      <c r="HG256" s="513"/>
      <c r="HH256" s="513"/>
      <c r="HI256" s="513"/>
      <c r="HJ256" s="513"/>
      <c r="HK256" s="513"/>
      <c r="HL256" s="513"/>
      <c r="HM256" s="513"/>
      <c r="HN256" s="513"/>
      <c r="HO256" s="513"/>
      <c r="HP256" s="513"/>
      <c r="HQ256" s="513"/>
      <c r="HR256" s="513"/>
      <c r="HS256" s="513"/>
      <c r="HT256" s="513"/>
      <c r="HU256" s="513"/>
      <c r="HV256" s="513"/>
      <c r="HW256" s="513"/>
      <c r="HX256" s="513"/>
      <c r="HY256" s="513"/>
      <c r="HZ256" s="513"/>
      <c r="IA256" s="513"/>
      <c r="IB256" s="513"/>
      <c r="IC256" s="513"/>
      <c r="ID256" s="513"/>
      <c r="IE256" s="513"/>
      <c r="IF256" s="513"/>
      <c r="IG256" s="513"/>
      <c r="IH256" s="513"/>
      <c r="II256" s="513"/>
      <c r="IJ256" s="513"/>
      <c r="IK256" s="513"/>
      <c r="IL256" s="513"/>
      <c r="IM256" s="513"/>
      <c r="IN256" s="513"/>
      <c r="IO256" s="513"/>
      <c r="IP256" s="513"/>
      <c r="IQ256" s="513"/>
      <c r="IR256" s="513"/>
      <c r="IS256" s="513"/>
      <c r="IT256" s="513"/>
      <c r="IU256" s="513"/>
      <c r="IV256" s="513"/>
      <c r="IW256" s="513"/>
      <c r="IX256" s="513"/>
      <c r="IY256" s="513"/>
      <c r="IZ256" s="513"/>
      <c r="JA256" s="513"/>
      <c r="JB256" s="513"/>
      <c r="JC256" s="513"/>
      <c r="JD256" s="513"/>
      <c r="JE256" s="513"/>
      <c r="JF256" s="513"/>
      <c r="JG256" s="513"/>
      <c r="JH256" s="513"/>
      <c r="JI256" s="513"/>
      <c r="JJ256" s="513"/>
      <c r="JK256" s="513"/>
      <c r="JL256" s="513"/>
      <c r="JM256" s="513"/>
      <c r="JN256" s="513"/>
      <c r="JO256" s="513"/>
      <c r="JP256" s="513"/>
      <c r="JQ256" s="513"/>
      <c r="JR256" s="513"/>
      <c r="JS256" s="513"/>
      <c r="JT256" s="513"/>
      <c r="JU256" s="513"/>
      <c r="JV256" s="513"/>
      <c r="JW256" s="513"/>
      <c r="JX256" s="513"/>
      <c r="JY256" s="513"/>
      <c r="JZ256" s="513"/>
      <c r="KA256" s="513"/>
      <c r="KB256" s="513"/>
      <c r="KC256" s="513"/>
      <c r="KD256" s="513"/>
      <c r="KE256" s="513"/>
      <c r="KF256" s="513"/>
      <c r="KG256" s="513"/>
      <c r="KH256" s="513"/>
      <c r="KI256" s="513"/>
      <c r="KJ256" s="513"/>
      <c r="KK256" s="513"/>
      <c r="KL256" s="513"/>
      <c r="KM256" s="513"/>
      <c r="KN256" s="513"/>
      <c r="KO256" s="513"/>
      <c r="KP256" s="513"/>
      <c r="KQ256" s="513"/>
      <c r="KR256" s="513"/>
      <c r="KS256" s="513"/>
      <c r="KT256" s="513"/>
      <c r="KU256" s="513"/>
      <c r="KV256" s="513"/>
      <c r="KW256" s="513"/>
      <c r="KX256" s="513"/>
      <c r="KY256" s="513"/>
      <c r="KZ256" s="513"/>
      <c r="LA256" s="513"/>
      <c r="LB256" s="513"/>
      <c r="LC256" s="513"/>
      <c r="LD256" s="513"/>
      <c r="LE256" s="513"/>
      <c r="LF256" s="513"/>
      <c r="LG256" s="513"/>
      <c r="LH256" s="513"/>
      <c r="LI256" s="513"/>
      <c r="LJ256" s="513"/>
      <c r="LK256" s="513"/>
      <c r="LL256" s="513"/>
      <c r="LM256" s="513"/>
      <c r="LN256" s="513"/>
      <c r="LO256" s="513"/>
      <c r="LP256" s="513"/>
      <c r="LQ256" s="513"/>
      <c r="LR256" s="513"/>
      <c r="LS256" s="513"/>
      <c r="LT256" s="513"/>
      <c r="LU256" s="513"/>
      <c r="LV256" s="513"/>
      <c r="LW256" s="513"/>
      <c r="LX256" s="513"/>
      <c r="LY256" s="513"/>
      <c r="LZ256" s="513"/>
      <c r="MA256" s="513"/>
      <c r="MB256" s="513"/>
      <c r="MC256" s="513"/>
      <c r="MD256" s="513"/>
      <c r="ME256" s="513"/>
      <c r="MF256" s="513"/>
      <c r="MG256" s="513"/>
      <c r="MH256" s="513"/>
      <c r="MI256" s="513"/>
      <c r="MJ256" s="513"/>
      <c r="MK256" s="513"/>
      <c r="ML256" s="513"/>
      <c r="MM256" s="513"/>
      <c r="MN256" s="513"/>
      <c r="MO256" s="513"/>
      <c r="MP256" s="513"/>
      <c r="MQ256" s="513"/>
      <c r="MR256" s="513"/>
      <c r="MS256" s="513"/>
      <c r="MT256" s="513"/>
      <c r="MU256" s="513"/>
      <c r="MV256" s="513"/>
      <c r="MW256" s="513"/>
      <c r="MX256" s="513"/>
      <c r="MY256" s="513"/>
      <c r="MZ256" s="513"/>
      <c r="NA256" s="513"/>
      <c r="NB256" s="513"/>
      <c r="NC256" s="513"/>
      <c r="ND256" s="513"/>
      <c r="NE256" s="513"/>
      <c r="NF256" s="513"/>
      <c r="NG256" s="513"/>
      <c r="NH256" s="513"/>
      <c r="NI256" s="513"/>
      <c r="NJ256" s="513"/>
      <c r="NK256" s="513"/>
      <c r="NL256" s="513"/>
      <c r="NM256" s="513"/>
      <c r="NN256" s="513"/>
      <c r="NO256" s="513"/>
      <c r="NP256" s="513"/>
      <c r="NQ256" s="513"/>
      <c r="NR256" s="513"/>
      <c r="NS256" s="513"/>
      <c r="NT256" s="513"/>
      <c r="NU256" s="513"/>
      <c r="NV256" s="513"/>
      <c r="NW256" s="513"/>
      <c r="NX256" s="513"/>
      <c r="NY256" s="513"/>
      <c r="NZ256" s="513"/>
      <c r="OA256" s="513"/>
      <c r="OB256" s="513"/>
      <c r="OC256" s="513"/>
      <c r="OD256" s="513"/>
      <c r="OE256" s="513"/>
      <c r="OF256" s="513"/>
      <c r="OG256" s="513"/>
      <c r="OH256" s="513"/>
      <c r="OI256" s="513"/>
      <c r="OJ256" s="513"/>
      <c r="OK256" s="513"/>
      <c r="OL256" s="513"/>
      <c r="OM256" s="513"/>
      <c r="ON256" s="513"/>
      <c r="OO256" s="513"/>
      <c r="OP256" s="513"/>
      <c r="OQ256" s="513"/>
      <c r="OR256" s="513"/>
      <c r="OS256" s="513"/>
      <c r="OT256" s="513"/>
      <c r="OU256" s="513"/>
      <c r="OV256" s="513"/>
      <c r="OW256" s="513"/>
      <c r="OX256" s="513"/>
      <c r="OY256" s="513"/>
      <c r="OZ256" s="513"/>
      <c r="PA256" s="513"/>
      <c r="PB256" s="513"/>
      <c r="PC256" s="513"/>
      <c r="PD256" s="513"/>
      <c r="PE256" s="513"/>
      <c r="PF256" s="513"/>
      <c r="PG256" s="513"/>
      <c r="PH256" s="513"/>
      <c r="PI256" s="513"/>
      <c r="PJ256" s="513"/>
      <c r="PK256" s="513"/>
      <c r="PL256" s="513"/>
      <c r="PM256" s="513"/>
      <c r="PN256" s="513"/>
      <c r="PO256" s="513"/>
      <c r="PP256" s="513"/>
      <c r="PQ256" s="513"/>
      <c r="PR256" s="513"/>
      <c r="PS256" s="513"/>
      <c r="PT256" s="513"/>
      <c r="PU256" s="513"/>
      <c r="PV256" s="513"/>
      <c r="PW256" s="513"/>
      <c r="PX256" s="513"/>
      <c r="PY256" s="513"/>
      <c r="PZ256" s="513"/>
      <c r="QA256" s="513"/>
      <c r="QB256" s="513"/>
      <c r="QC256" s="513"/>
      <c r="QD256" s="513"/>
      <c r="QE256" s="513"/>
      <c r="QF256" s="513"/>
      <c r="QG256" s="513"/>
      <c r="QH256" s="513"/>
      <c r="QI256" s="513"/>
      <c r="QJ256" s="513"/>
      <c r="QK256" s="513"/>
      <c r="QL256" s="513"/>
      <c r="QM256" s="513"/>
      <c r="QN256" s="513"/>
      <c r="QO256" s="513"/>
      <c r="QP256" s="513"/>
      <c r="QQ256" s="513"/>
      <c r="QR256" s="513"/>
      <c r="QS256" s="513"/>
      <c r="QT256" s="513"/>
      <c r="QU256" s="513"/>
      <c r="QV256" s="513"/>
      <c r="QW256" s="513"/>
      <c r="QX256" s="513"/>
      <c r="QY256" s="513"/>
      <c r="QZ256" s="513"/>
      <c r="RA256" s="513"/>
      <c r="RB256" s="513"/>
      <c r="RC256" s="513"/>
      <c r="RD256" s="513"/>
      <c r="RE256" s="513"/>
      <c r="RF256" s="513"/>
      <c r="RG256" s="513"/>
      <c r="RH256" s="513"/>
      <c r="RI256" s="513"/>
      <c r="RJ256" s="513"/>
      <c r="RK256" s="513"/>
      <c r="RL256" s="513"/>
      <c r="RM256" s="513"/>
      <c r="RN256" s="513"/>
      <c r="RO256" s="513"/>
      <c r="RP256" s="513"/>
      <c r="RQ256" s="513"/>
      <c r="RR256" s="513"/>
      <c r="RS256" s="513"/>
      <c r="RT256" s="513"/>
      <c r="RU256" s="513"/>
      <c r="RV256" s="513"/>
      <c r="RW256" s="513"/>
      <c r="RX256" s="513"/>
      <c r="RY256" s="513"/>
      <c r="RZ256" s="513"/>
      <c r="SA256" s="513"/>
      <c r="SB256" s="513"/>
      <c r="SC256" s="513"/>
      <c r="SD256" s="513"/>
      <c r="SE256" s="513"/>
      <c r="SF256" s="513"/>
      <c r="SG256" s="513"/>
      <c r="SH256" s="513"/>
      <c r="SI256" s="513"/>
      <c r="SJ256" s="513"/>
      <c r="SK256" s="513"/>
      <c r="SL256" s="513"/>
      <c r="SM256" s="513"/>
      <c r="SN256" s="513"/>
      <c r="SO256" s="513"/>
      <c r="SP256" s="513"/>
      <c r="SQ256" s="513"/>
      <c r="SR256" s="513"/>
      <c r="SS256" s="513"/>
      <c r="ST256" s="513"/>
      <c r="SU256" s="513"/>
      <c r="SV256" s="513"/>
      <c r="SW256" s="513"/>
      <c r="SX256" s="513"/>
      <c r="SY256" s="513"/>
      <c r="SZ256" s="513"/>
      <c r="TA256" s="513"/>
      <c r="TB256" s="513"/>
      <c r="TC256" s="513"/>
      <c r="TD256" s="513"/>
      <c r="TE256" s="513"/>
      <c r="TF256" s="513"/>
      <c r="TG256" s="513"/>
      <c r="TH256" s="513"/>
      <c r="TI256" s="513"/>
      <c r="TJ256" s="513"/>
      <c r="TK256" s="513"/>
      <c r="TL256" s="513"/>
      <c r="TM256" s="513"/>
      <c r="TN256" s="513"/>
      <c r="TO256" s="513"/>
      <c r="TP256" s="513"/>
      <c r="TQ256" s="513"/>
      <c r="TR256" s="513"/>
      <c r="TS256" s="513"/>
      <c r="TT256" s="513"/>
      <c r="TU256" s="513"/>
      <c r="TV256" s="513"/>
      <c r="TW256" s="513"/>
      <c r="TX256" s="513"/>
      <c r="TY256" s="513"/>
      <c r="TZ256" s="513"/>
      <c r="UA256" s="513"/>
      <c r="UB256" s="513"/>
      <c r="UC256" s="513"/>
      <c r="UD256" s="513"/>
      <c r="UE256" s="513"/>
      <c r="UF256" s="513"/>
      <c r="UG256" s="513"/>
      <c r="UH256" s="513"/>
      <c r="UI256" s="513"/>
      <c r="UJ256" s="513"/>
      <c r="UK256" s="513"/>
      <c r="UL256" s="513"/>
      <c r="UM256" s="513"/>
      <c r="UN256" s="513"/>
      <c r="UO256" s="513"/>
      <c r="UP256" s="513"/>
      <c r="UQ256" s="513"/>
      <c r="UR256" s="513"/>
      <c r="US256" s="513"/>
      <c r="UT256" s="513"/>
      <c r="UU256" s="513"/>
      <c r="UV256" s="513"/>
      <c r="UW256" s="513"/>
      <c r="UX256" s="513"/>
      <c r="UY256" s="513"/>
      <c r="UZ256" s="513"/>
      <c r="VA256" s="513"/>
      <c r="VB256" s="513"/>
      <c r="VC256" s="513"/>
      <c r="VD256" s="513"/>
      <c r="VE256" s="513"/>
      <c r="VF256" s="513"/>
      <c r="VG256" s="513"/>
      <c r="VH256" s="513"/>
      <c r="VI256" s="513"/>
      <c r="VJ256" s="513"/>
      <c r="VK256" s="513"/>
      <c r="VL256" s="513"/>
      <c r="VM256" s="513"/>
      <c r="VN256" s="513"/>
      <c r="VO256" s="513"/>
      <c r="VP256" s="513"/>
      <c r="VQ256" s="513"/>
      <c r="VR256" s="513"/>
      <c r="VS256" s="513"/>
      <c r="VT256" s="513"/>
      <c r="VU256" s="513"/>
      <c r="VV256" s="513"/>
      <c r="VW256" s="513"/>
      <c r="VX256" s="513"/>
      <c r="VY256" s="513"/>
      <c r="VZ256" s="513"/>
      <c r="WA256" s="513"/>
      <c r="WB256" s="513"/>
      <c r="WC256" s="513"/>
      <c r="WD256" s="513"/>
      <c r="WE256" s="513"/>
      <c r="WF256" s="513"/>
      <c r="WG256" s="513"/>
      <c r="WH256" s="513"/>
      <c r="WI256" s="513"/>
      <c r="WJ256" s="513"/>
      <c r="WK256" s="513"/>
      <c r="WL256" s="513"/>
      <c r="WM256" s="513"/>
      <c r="WN256" s="513"/>
      <c r="WO256" s="513"/>
      <c r="WP256" s="513"/>
      <c r="WQ256" s="513"/>
      <c r="WR256" s="513"/>
      <c r="WS256" s="513"/>
      <c r="WT256" s="513"/>
      <c r="WU256" s="513"/>
      <c r="WV256" s="513"/>
      <c r="WW256" s="513"/>
      <c r="WX256" s="513"/>
      <c r="WY256" s="513"/>
      <c r="WZ256" s="513"/>
      <c r="XA256" s="513"/>
      <c r="XB256" s="513"/>
      <c r="XC256" s="513"/>
      <c r="XD256" s="513"/>
      <c r="XE256" s="513"/>
      <c r="XF256" s="513"/>
      <c r="XG256" s="513"/>
      <c r="XH256" s="513"/>
      <c r="XI256" s="513"/>
      <c r="XJ256" s="513"/>
      <c r="XK256" s="513"/>
      <c r="XL256" s="513"/>
      <c r="XM256" s="513"/>
      <c r="XN256" s="513"/>
      <c r="XO256" s="513"/>
      <c r="XP256" s="513"/>
      <c r="XQ256" s="513"/>
      <c r="XR256" s="513"/>
      <c r="XS256" s="513"/>
      <c r="XT256" s="513"/>
      <c r="XU256" s="513"/>
      <c r="XV256" s="513"/>
      <c r="XW256" s="513"/>
      <c r="XX256" s="513"/>
      <c r="XY256" s="513"/>
      <c r="XZ256" s="513"/>
      <c r="YA256" s="513"/>
      <c r="YB256" s="513"/>
      <c r="YC256" s="513"/>
      <c r="YD256" s="513"/>
      <c r="YE256" s="513"/>
      <c r="YF256" s="513"/>
      <c r="YG256" s="513"/>
      <c r="YH256" s="513"/>
      <c r="YI256" s="513"/>
      <c r="YJ256" s="513"/>
      <c r="YK256" s="513"/>
      <c r="YL256" s="513"/>
      <c r="YM256" s="513"/>
      <c r="YN256" s="513"/>
      <c r="YO256" s="513"/>
      <c r="YP256" s="513"/>
      <c r="YQ256" s="513"/>
      <c r="YR256" s="513"/>
      <c r="YS256" s="513"/>
      <c r="YT256" s="513"/>
      <c r="YU256" s="513"/>
      <c r="YV256" s="513"/>
      <c r="YW256" s="513"/>
      <c r="YX256" s="513"/>
      <c r="YY256" s="513"/>
      <c r="YZ256" s="513"/>
      <c r="ZA256" s="513"/>
      <c r="ZB256" s="513"/>
      <c r="ZC256" s="513"/>
      <c r="ZD256" s="513"/>
      <c r="ZE256" s="513"/>
      <c r="ZF256" s="513"/>
      <c r="ZG256" s="513"/>
      <c r="ZH256" s="513"/>
      <c r="ZI256" s="513"/>
      <c r="ZJ256" s="513"/>
      <c r="ZK256" s="513"/>
      <c r="ZL256" s="513"/>
      <c r="ZM256" s="513"/>
      <c r="ZN256" s="513"/>
      <c r="ZO256" s="513"/>
      <c r="ZP256" s="513"/>
      <c r="ZQ256" s="513"/>
      <c r="ZR256" s="513"/>
      <c r="ZS256" s="513"/>
      <c r="ZT256" s="513"/>
      <c r="ZU256" s="513"/>
      <c r="ZV256" s="513"/>
      <c r="ZW256" s="513"/>
      <c r="ZX256" s="513"/>
      <c r="ZY256" s="513"/>
      <c r="ZZ256" s="513"/>
      <c r="AAA256" s="513"/>
      <c r="AAB256" s="513"/>
      <c r="AAC256" s="513"/>
      <c r="AAD256" s="513"/>
      <c r="AAE256" s="513"/>
      <c r="AAF256" s="513"/>
      <c r="AAG256" s="513"/>
      <c r="AAH256" s="513"/>
      <c r="AAI256" s="513"/>
      <c r="AAJ256" s="513"/>
      <c r="AAK256" s="513"/>
      <c r="AAL256" s="513"/>
      <c r="AAM256" s="513"/>
      <c r="AAN256" s="513"/>
      <c r="AAO256" s="513"/>
      <c r="AAP256" s="513"/>
      <c r="AAQ256" s="513"/>
      <c r="AAR256" s="513"/>
      <c r="AAS256" s="513"/>
      <c r="AAT256" s="513"/>
      <c r="AAU256" s="513"/>
      <c r="AAV256" s="513"/>
      <c r="AAW256" s="513"/>
      <c r="AAX256" s="513"/>
      <c r="AAY256" s="513"/>
      <c r="AAZ256" s="513"/>
      <c r="ABA256" s="513"/>
      <c r="ABB256" s="513"/>
      <c r="ABC256" s="513"/>
      <c r="ABD256" s="513"/>
      <c r="ABE256" s="513"/>
      <c r="ABF256" s="513"/>
      <c r="ABG256" s="513"/>
      <c r="ABH256" s="513"/>
      <c r="ABI256" s="513"/>
      <c r="ABJ256" s="513"/>
      <c r="ABK256" s="513"/>
      <c r="ABL256" s="513"/>
      <c r="ABM256" s="513"/>
      <c r="ABN256" s="513"/>
      <c r="ABO256" s="513"/>
      <c r="ABP256" s="513"/>
      <c r="ABQ256" s="513"/>
      <c r="ABR256" s="513"/>
      <c r="ABS256" s="513"/>
      <c r="ABT256" s="513"/>
      <c r="ABU256" s="513"/>
      <c r="ABV256" s="513"/>
      <c r="ABW256" s="513"/>
      <c r="ABX256" s="513"/>
      <c r="ABY256" s="513"/>
      <c r="ABZ256" s="513"/>
      <c r="ACA256" s="513"/>
      <c r="ACB256" s="513"/>
      <c r="ACC256" s="513"/>
      <c r="ACD256" s="513"/>
      <c r="ACE256" s="513"/>
      <c r="ACF256" s="513"/>
      <c r="ACG256" s="513"/>
      <c r="ACH256" s="513"/>
      <c r="ACI256" s="513"/>
      <c r="ACJ256" s="513"/>
      <c r="ACK256" s="513"/>
      <c r="ACL256" s="513"/>
      <c r="ACM256" s="513"/>
      <c r="ACN256" s="513"/>
      <c r="ACO256" s="513"/>
      <c r="ACP256" s="513"/>
      <c r="ACQ256" s="513"/>
      <c r="ACR256" s="513"/>
      <c r="ACS256" s="513"/>
      <c r="ACT256" s="513"/>
      <c r="ACU256" s="513"/>
      <c r="ACV256" s="513"/>
      <c r="ACW256" s="513"/>
      <c r="ACX256" s="513"/>
      <c r="ACY256" s="513"/>
      <c r="ACZ256" s="513"/>
      <c r="ADA256" s="513"/>
      <c r="ADB256" s="513"/>
      <c r="ADC256" s="513"/>
      <c r="ADD256" s="513"/>
      <c r="ADE256" s="513"/>
      <c r="ADF256" s="513"/>
      <c r="ADG256" s="513"/>
      <c r="ADH256" s="513"/>
      <c r="ADI256" s="513"/>
      <c r="ADJ256" s="513"/>
      <c r="ADK256" s="513"/>
      <c r="ADL256" s="513"/>
      <c r="ADM256" s="513"/>
      <c r="ADN256" s="513"/>
      <c r="ADO256" s="513"/>
      <c r="ADP256" s="513"/>
      <c r="ADQ256" s="513"/>
      <c r="ADR256" s="513"/>
      <c r="ADS256" s="513"/>
      <c r="ADT256" s="513"/>
      <c r="ADU256" s="513"/>
      <c r="ADV256" s="513"/>
      <c r="ADW256" s="513"/>
      <c r="ADX256" s="513"/>
      <c r="ADY256" s="513"/>
      <c r="ADZ256" s="513"/>
      <c r="AEA256" s="513"/>
      <c r="AEB256" s="513"/>
      <c r="AEC256" s="513"/>
      <c r="AED256" s="513"/>
      <c r="AEE256" s="513"/>
      <c r="AEF256" s="513"/>
      <c r="AEG256" s="513"/>
      <c r="AEH256" s="513"/>
      <c r="AEI256" s="513"/>
      <c r="AEJ256" s="513"/>
      <c r="AEK256" s="513"/>
      <c r="AEL256" s="513"/>
      <c r="AEM256" s="513"/>
      <c r="AEN256" s="513"/>
      <c r="AEO256" s="513"/>
      <c r="AEP256" s="513"/>
      <c r="AEQ256" s="513"/>
      <c r="AER256" s="513"/>
      <c r="AES256" s="513"/>
      <c r="AET256" s="513"/>
      <c r="AEU256" s="513"/>
      <c r="AEV256" s="513"/>
      <c r="AEW256" s="513"/>
      <c r="AEX256" s="513"/>
      <c r="AEY256" s="513"/>
      <c r="AEZ256" s="513"/>
      <c r="AFA256" s="513"/>
      <c r="AFB256" s="513"/>
      <c r="AFC256" s="513"/>
      <c r="AFD256" s="513"/>
      <c r="AFE256" s="513"/>
      <c r="AFF256" s="513"/>
      <c r="AFG256" s="513"/>
      <c r="AFH256" s="513"/>
      <c r="AFI256" s="513"/>
      <c r="AFJ256" s="513"/>
      <c r="AFK256" s="513"/>
      <c r="AFL256" s="513"/>
      <c r="AFM256" s="513"/>
      <c r="AFN256" s="513"/>
      <c r="AFO256" s="513"/>
      <c r="AFP256" s="513"/>
      <c r="AFQ256" s="513"/>
      <c r="AFR256" s="513"/>
      <c r="AFS256" s="513"/>
      <c r="AFT256" s="513"/>
      <c r="AFU256" s="513"/>
      <c r="AFV256" s="513"/>
      <c r="AFW256" s="513"/>
      <c r="AFX256" s="513"/>
      <c r="AFY256" s="513"/>
      <c r="AFZ256" s="513"/>
      <c r="AGA256" s="513"/>
      <c r="AGB256" s="513"/>
      <c r="AGC256" s="513"/>
      <c r="AGD256" s="513"/>
      <c r="AGE256" s="513"/>
      <c r="AGF256" s="513"/>
      <c r="AGG256" s="513"/>
      <c r="AGH256" s="513"/>
      <c r="AGI256" s="513"/>
      <c r="AGJ256" s="513"/>
      <c r="AGK256" s="513"/>
      <c r="AGL256" s="513"/>
      <c r="AGM256" s="513"/>
      <c r="AGN256" s="513"/>
      <c r="AGO256" s="513"/>
      <c r="AGP256" s="513"/>
      <c r="AGQ256" s="513"/>
      <c r="AGR256" s="513"/>
      <c r="AGS256" s="513"/>
      <c r="AGT256" s="513"/>
      <c r="AGU256" s="513"/>
      <c r="AGV256" s="513"/>
      <c r="AGW256" s="513"/>
      <c r="AGX256" s="513"/>
      <c r="AGY256" s="513"/>
      <c r="AGZ256" s="513"/>
      <c r="AHA256" s="513"/>
      <c r="AHB256" s="513"/>
      <c r="AHC256" s="513"/>
      <c r="AHD256" s="513"/>
      <c r="AHE256" s="513"/>
      <c r="AHF256" s="513"/>
      <c r="AHG256" s="513"/>
      <c r="AHH256" s="513"/>
      <c r="AHI256" s="513"/>
      <c r="AHJ256" s="513"/>
      <c r="AHK256" s="513"/>
      <c r="AHL256" s="513"/>
      <c r="AHM256" s="513"/>
      <c r="AHN256" s="513"/>
      <c r="AHO256" s="513"/>
      <c r="AHP256" s="513"/>
      <c r="AHQ256" s="513"/>
      <c r="AHR256" s="513"/>
      <c r="AHS256" s="513"/>
      <c r="AHT256" s="513"/>
      <c r="AHU256" s="513"/>
      <c r="AHV256" s="513"/>
      <c r="AHW256" s="513"/>
      <c r="AHX256" s="513"/>
      <c r="AHY256" s="513"/>
      <c r="AHZ256" s="513"/>
      <c r="AIA256" s="513"/>
      <c r="AIB256" s="513"/>
      <c r="AIC256" s="513"/>
      <c r="AID256" s="513"/>
      <c r="AIE256" s="513"/>
      <c r="AIF256" s="513"/>
      <c r="AIG256" s="513"/>
      <c r="AIH256" s="513"/>
      <c r="AII256" s="513"/>
      <c r="AIJ256" s="513"/>
      <c r="AIK256" s="513"/>
      <c r="AIL256" s="513"/>
      <c r="AIM256" s="513"/>
      <c r="AIN256" s="513"/>
      <c r="AIO256" s="513"/>
      <c r="AIP256" s="513"/>
      <c r="AIQ256" s="513"/>
      <c r="AIR256" s="513"/>
      <c r="AIS256" s="513"/>
      <c r="AIT256" s="513"/>
      <c r="AIU256" s="513"/>
      <c r="AIV256" s="513"/>
      <c r="AIW256" s="513"/>
      <c r="AIX256" s="513"/>
      <c r="AIY256" s="513"/>
      <c r="AIZ256" s="513"/>
      <c r="AJA256" s="513"/>
      <c r="AJB256" s="513"/>
      <c r="AJC256" s="513"/>
      <c r="AJD256" s="513"/>
      <c r="AJE256" s="513"/>
      <c r="AJF256" s="513"/>
      <c r="AJG256" s="513"/>
      <c r="AJH256" s="513"/>
      <c r="AJI256" s="513"/>
      <c r="AJJ256" s="513"/>
      <c r="AJK256" s="513"/>
      <c r="AJL256" s="513"/>
      <c r="AJM256" s="513"/>
      <c r="AJN256" s="513"/>
      <c r="AJO256" s="513"/>
      <c r="AJP256" s="513"/>
      <c r="AJQ256" s="513"/>
      <c r="AJR256" s="513"/>
      <c r="AJS256" s="513"/>
      <c r="AJT256" s="513"/>
      <c r="AJU256" s="513"/>
      <c r="AJV256" s="513"/>
      <c r="AJW256" s="513"/>
      <c r="AJX256" s="513"/>
      <c r="AJY256" s="513"/>
      <c r="AJZ256" s="513"/>
      <c r="AKA256" s="513"/>
      <c r="AKB256" s="513"/>
      <c r="AKC256" s="513"/>
      <c r="AKD256" s="513"/>
      <c r="AKE256" s="513"/>
      <c r="AKF256" s="513"/>
      <c r="AKG256" s="513"/>
      <c r="AKH256" s="513"/>
      <c r="AKI256" s="513"/>
      <c r="AKJ256" s="513"/>
      <c r="AKK256" s="513"/>
      <c r="AKL256" s="513"/>
      <c r="AKM256" s="513"/>
      <c r="AKN256" s="513"/>
      <c r="AKO256" s="513"/>
      <c r="AKP256" s="513"/>
      <c r="AKQ256" s="513"/>
      <c r="AKR256" s="513"/>
      <c r="AKS256" s="513"/>
      <c r="AKT256" s="513"/>
      <c r="AKU256" s="513"/>
      <c r="AKV256" s="513"/>
      <c r="AKW256" s="513"/>
      <c r="AKX256" s="513"/>
      <c r="AKY256" s="513"/>
      <c r="AKZ256" s="513"/>
      <c r="ALA256" s="513"/>
      <c r="ALB256" s="513"/>
      <c r="ALC256" s="513"/>
      <c r="ALD256" s="513"/>
      <c r="ALE256" s="513"/>
      <c r="ALF256" s="513"/>
      <c r="ALG256" s="513"/>
      <c r="ALH256" s="513"/>
      <c r="ALI256" s="513"/>
      <c r="ALJ256" s="513"/>
      <c r="ALK256" s="513"/>
      <c r="ALL256" s="513"/>
      <c r="ALM256" s="513"/>
      <c r="ALN256" s="513"/>
      <c r="ALO256" s="513"/>
      <c r="ALP256" s="513"/>
      <c r="ALQ256" s="513"/>
      <c r="ALR256" s="513"/>
      <c r="ALS256" s="513"/>
      <c r="ALT256" s="513"/>
      <c r="ALU256" s="513"/>
      <c r="ALV256" s="513"/>
      <c r="ALW256" s="513"/>
      <c r="ALX256" s="513"/>
      <c r="ALY256" s="513"/>
      <c r="ALZ256" s="513"/>
      <c r="AMA256" s="513"/>
      <c r="AMB256" s="513"/>
      <c r="AMC256" s="513"/>
      <c r="AMD256" s="513"/>
      <c r="AME256" s="513"/>
      <c r="AMF256" s="513"/>
      <c r="AMG256" s="513"/>
      <c r="AMH256" s="513"/>
      <c r="AMI256" s="513"/>
      <c r="AMJ256" s="513"/>
      <c r="AMK256" s="513"/>
      <c r="AML256" s="513"/>
      <c r="AMM256" s="513"/>
      <c r="AMN256" s="513"/>
      <c r="AMO256" s="513"/>
      <c r="AMP256" s="513"/>
      <c r="AMQ256" s="513"/>
      <c r="AMR256" s="513"/>
      <c r="AMS256" s="513"/>
      <c r="AMT256" s="513"/>
      <c r="AMU256" s="513"/>
      <c r="AMV256" s="513"/>
      <c r="AMW256" s="513"/>
      <c r="AMX256" s="513"/>
      <c r="AMY256" s="513"/>
      <c r="AMZ256" s="513"/>
      <c r="ANA256" s="513"/>
      <c r="ANB256" s="513"/>
      <c r="ANC256" s="513"/>
      <c r="AND256" s="513"/>
      <c r="ANE256" s="513"/>
      <c r="ANF256" s="513"/>
      <c r="ANG256" s="513"/>
      <c r="ANH256" s="513"/>
      <c r="ANI256" s="513"/>
      <c r="ANJ256" s="513"/>
      <c r="ANK256" s="513"/>
      <c r="ANL256" s="513"/>
      <c r="ANM256" s="513"/>
      <c r="ANN256" s="513"/>
      <c r="ANO256" s="513"/>
      <c r="ANP256" s="513"/>
      <c r="ANQ256" s="513"/>
      <c r="ANR256" s="513"/>
      <c r="ANS256" s="513"/>
      <c r="ANT256" s="513"/>
      <c r="ANU256" s="513"/>
      <c r="ANV256" s="513"/>
      <c r="ANW256" s="513"/>
      <c r="ANX256" s="513"/>
      <c r="ANY256" s="513"/>
      <c r="ANZ256" s="513"/>
      <c r="AOA256" s="513"/>
      <c r="AOB256" s="513"/>
      <c r="AOC256" s="513"/>
      <c r="AOD256" s="513"/>
      <c r="AOE256" s="513"/>
      <c r="AOF256" s="513"/>
      <c r="AOG256" s="513"/>
      <c r="AOH256" s="513"/>
      <c r="AOI256" s="513"/>
      <c r="AOJ256" s="513"/>
      <c r="AOK256" s="513"/>
      <c r="AOL256" s="513"/>
      <c r="AOM256" s="513"/>
      <c r="AON256" s="513"/>
      <c r="AOO256" s="513"/>
      <c r="AOP256" s="513"/>
      <c r="AOQ256" s="513"/>
      <c r="AOR256" s="513"/>
      <c r="AOS256" s="513"/>
      <c r="AOT256" s="513"/>
      <c r="AOU256" s="513"/>
      <c r="AOV256" s="513"/>
      <c r="AOW256" s="513"/>
      <c r="AOX256" s="513"/>
      <c r="AOY256" s="513"/>
      <c r="AOZ256" s="513"/>
      <c r="APA256" s="513"/>
      <c r="APB256" s="513"/>
      <c r="APC256" s="513"/>
      <c r="APD256" s="513"/>
      <c r="APE256" s="513"/>
      <c r="APF256" s="513"/>
      <c r="APG256" s="513"/>
      <c r="APH256" s="513"/>
      <c r="API256" s="513"/>
      <c r="APJ256" s="513"/>
      <c r="APK256" s="513"/>
      <c r="APL256" s="513"/>
      <c r="APM256" s="513"/>
      <c r="APN256" s="513"/>
      <c r="APO256" s="513"/>
      <c r="APP256" s="513"/>
      <c r="APQ256" s="513"/>
      <c r="APR256" s="513"/>
      <c r="APS256" s="513"/>
      <c r="APT256" s="513"/>
      <c r="APU256" s="513"/>
      <c r="APV256" s="513"/>
      <c r="APW256" s="513"/>
      <c r="APX256" s="513"/>
      <c r="APY256" s="513"/>
      <c r="APZ256" s="513"/>
      <c r="AQA256" s="513"/>
      <c r="AQB256" s="513"/>
      <c r="AQC256" s="513"/>
      <c r="AQD256" s="513"/>
      <c r="AQE256" s="513"/>
      <c r="AQF256" s="513"/>
      <c r="AQG256" s="513"/>
      <c r="AQH256" s="513"/>
      <c r="AQI256" s="513"/>
      <c r="AQJ256" s="513"/>
      <c r="AQK256" s="513"/>
      <c r="AQL256" s="513"/>
      <c r="AQM256" s="513"/>
      <c r="AQN256" s="513"/>
      <c r="AQO256" s="513"/>
      <c r="AQP256" s="513"/>
      <c r="AQQ256" s="513"/>
      <c r="AQR256" s="513"/>
      <c r="AQS256" s="513"/>
      <c r="AQT256" s="513"/>
      <c r="AQU256" s="513"/>
      <c r="AQV256" s="513"/>
      <c r="AQW256" s="513"/>
      <c r="AQX256" s="513"/>
      <c r="AQY256" s="513"/>
      <c r="AQZ256" s="513"/>
      <c r="ARA256" s="513"/>
      <c r="ARB256" s="513"/>
      <c r="ARC256" s="513"/>
      <c r="ARD256" s="513"/>
      <c r="ARE256" s="513"/>
      <c r="ARF256" s="513"/>
      <c r="ARG256" s="513"/>
      <c r="ARH256" s="513"/>
      <c r="ARI256" s="513"/>
      <c r="ARJ256" s="513"/>
      <c r="ARK256" s="513"/>
      <c r="ARL256" s="513"/>
      <c r="ARM256" s="513"/>
      <c r="ARN256" s="513"/>
      <c r="ARO256" s="513"/>
      <c r="ARP256" s="513"/>
      <c r="ARQ256" s="513"/>
      <c r="ARR256" s="513"/>
      <c r="ARS256" s="513"/>
      <c r="ART256" s="513"/>
      <c r="ARU256" s="513"/>
      <c r="ARV256" s="513"/>
      <c r="ARW256" s="513"/>
      <c r="ARX256" s="513"/>
      <c r="ARY256" s="513"/>
      <c r="ARZ256" s="513"/>
      <c r="ASA256" s="513"/>
      <c r="ASB256" s="513"/>
      <c r="ASC256" s="513"/>
      <c r="ASD256" s="513"/>
      <c r="ASE256" s="513"/>
      <c r="ASF256" s="513"/>
      <c r="ASG256" s="513"/>
      <c r="ASH256" s="513"/>
      <c r="ASI256" s="513"/>
      <c r="ASJ256" s="513"/>
      <c r="ASK256" s="513"/>
      <c r="ASL256" s="513"/>
      <c r="ASM256" s="513"/>
      <c r="ASN256" s="513"/>
      <c r="ASO256" s="513"/>
      <c r="ASP256" s="513"/>
      <c r="ASQ256" s="513"/>
      <c r="ASR256" s="513"/>
      <c r="ASS256" s="513"/>
      <c r="AST256" s="513"/>
      <c r="ASU256" s="513"/>
      <c r="ASV256" s="513"/>
      <c r="ASW256" s="513"/>
      <c r="ASX256" s="513"/>
      <c r="ASY256" s="513"/>
      <c r="ASZ256" s="513"/>
      <c r="ATA256" s="513"/>
      <c r="ATB256" s="513"/>
      <c r="ATC256" s="513"/>
      <c r="ATD256" s="513"/>
      <c r="ATE256" s="513"/>
      <c r="ATF256" s="513"/>
      <c r="ATG256" s="513"/>
      <c r="ATH256" s="513"/>
      <c r="ATI256" s="513"/>
      <c r="ATJ256" s="513"/>
      <c r="ATK256" s="513"/>
      <c r="ATL256" s="513"/>
      <c r="ATM256" s="513"/>
      <c r="ATN256" s="513"/>
      <c r="ATO256" s="513"/>
      <c r="ATP256" s="513"/>
      <c r="ATQ256" s="513"/>
      <c r="ATR256" s="513"/>
      <c r="ATS256" s="513"/>
      <c r="ATT256" s="513"/>
      <c r="ATU256" s="513"/>
      <c r="ATV256" s="513"/>
      <c r="ATW256" s="513"/>
      <c r="ATX256" s="513"/>
      <c r="ATY256" s="513"/>
      <c r="ATZ256" s="513"/>
      <c r="AUA256" s="513"/>
      <c r="AUB256" s="513"/>
      <c r="AUC256" s="513"/>
      <c r="AUD256" s="513"/>
      <c r="AUE256" s="513"/>
      <c r="AUF256" s="513"/>
      <c r="AUG256" s="513"/>
      <c r="AUH256" s="513"/>
      <c r="AUI256" s="513"/>
      <c r="AUJ256" s="513"/>
      <c r="AUK256" s="513"/>
      <c r="AUL256" s="513"/>
      <c r="AUM256" s="513"/>
      <c r="AUN256" s="513"/>
      <c r="AUO256" s="513"/>
      <c r="AUP256" s="513"/>
      <c r="AUQ256" s="513"/>
      <c r="AUR256" s="513"/>
      <c r="AUS256" s="513"/>
      <c r="AUT256" s="513"/>
      <c r="AUU256" s="513"/>
      <c r="AUV256" s="513"/>
      <c r="AUW256" s="513"/>
      <c r="AUX256" s="513"/>
      <c r="AUY256" s="513"/>
      <c r="AUZ256" s="513"/>
      <c r="AVA256" s="513"/>
      <c r="AVB256" s="513"/>
      <c r="AVC256" s="513"/>
      <c r="AVD256" s="513"/>
      <c r="AVE256" s="513"/>
      <c r="AVF256" s="513"/>
      <c r="AVG256" s="513"/>
      <c r="AVH256" s="513"/>
      <c r="AVI256" s="513"/>
      <c r="AVJ256" s="513"/>
      <c r="AVK256" s="513"/>
      <c r="AVL256" s="513"/>
      <c r="AVM256" s="513"/>
      <c r="AVN256" s="513"/>
      <c r="AVO256" s="513"/>
      <c r="AVP256" s="513"/>
      <c r="AVQ256" s="513"/>
      <c r="AVR256" s="513"/>
      <c r="AVS256" s="513"/>
      <c r="AVT256" s="513"/>
      <c r="AVU256" s="513"/>
      <c r="AVV256" s="513"/>
      <c r="AVW256" s="513"/>
      <c r="AVX256" s="513"/>
      <c r="AVY256" s="513"/>
      <c r="AVZ256" s="513"/>
      <c r="AWA256" s="513"/>
      <c r="AWB256" s="513"/>
      <c r="AWC256" s="513"/>
      <c r="AWD256" s="513"/>
      <c r="AWE256" s="513"/>
      <c r="AWF256" s="513"/>
      <c r="AWG256" s="513"/>
      <c r="AWH256" s="513"/>
      <c r="AWI256" s="513"/>
      <c r="AWJ256" s="513"/>
      <c r="AWK256" s="513"/>
      <c r="AWL256" s="513"/>
      <c r="AWM256" s="513"/>
      <c r="AWN256" s="513"/>
      <c r="AWO256" s="513"/>
      <c r="AWP256" s="513"/>
      <c r="AWQ256" s="513"/>
      <c r="AWR256" s="513"/>
      <c r="AWS256" s="513"/>
      <c r="AWT256" s="513"/>
      <c r="AWU256" s="513"/>
      <c r="AWV256" s="513"/>
      <c r="AWW256" s="513"/>
      <c r="AWX256" s="513"/>
      <c r="AWY256" s="513"/>
      <c r="AWZ256" s="513"/>
      <c r="AXA256" s="513"/>
      <c r="AXB256" s="513"/>
      <c r="AXC256" s="513"/>
      <c r="AXD256" s="513"/>
      <c r="AXE256" s="513"/>
      <c r="AXF256" s="513"/>
      <c r="AXG256" s="513"/>
      <c r="AXH256" s="513"/>
      <c r="AXI256" s="513"/>
      <c r="AXJ256" s="513"/>
      <c r="AXK256" s="513"/>
      <c r="AXL256" s="513"/>
      <c r="AXM256" s="513"/>
      <c r="AXN256" s="513"/>
      <c r="AXO256" s="513"/>
      <c r="AXP256" s="513"/>
      <c r="AXQ256" s="513"/>
      <c r="AXR256" s="513"/>
      <c r="AXS256" s="513"/>
      <c r="AXT256" s="513"/>
      <c r="AXU256" s="513"/>
      <c r="AXV256" s="513"/>
      <c r="AXW256" s="513"/>
      <c r="AXX256" s="513"/>
      <c r="AXY256" s="513"/>
      <c r="AXZ256" s="513"/>
      <c r="AYA256" s="513"/>
      <c r="AYB256" s="513"/>
      <c r="AYC256" s="513"/>
      <c r="AYD256" s="513"/>
      <c r="AYE256" s="513"/>
      <c r="AYF256" s="513"/>
      <c r="AYG256" s="513"/>
      <c r="AYH256" s="513"/>
      <c r="AYI256" s="513"/>
      <c r="AYJ256" s="513"/>
      <c r="AYK256" s="513"/>
      <c r="AYL256" s="513"/>
      <c r="AYM256" s="513"/>
      <c r="AYN256" s="513"/>
      <c r="AYO256" s="513"/>
      <c r="AYP256" s="513"/>
      <c r="AYQ256" s="513"/>
      <c r="AYR256" s="513"/>
      <c r="AYS256" s="513"/>
      <c r="AYT256" s="513"/>
      <c r="AYU256" s="513"/>
      <c r="AYV256" s="513"/>
      <c r="AYW256" s="513"/>
      <c r="AYX256" s="513"/>
      <c r="AYY256" s="513"/>
      <c r="AYZ256" s="513"/>
      <c r="AZA256" s="513"/>
      <c r="AZB256" s="513"/>
      <c r="AZC256" s="513"/>
      <c r="AZD256" s="513"/>
      <c r="AZE256" s="513"/>
      <c r="AZF256" s="513"/>
      <c r="AZG256" s="513"/>
      <c r="AZH256" s="513"/>
      <c r="AZI256" s="513"/>
      <c r="AZJ256" s="513"/>
      <c r="AZK256" s="513"/>
      <c r="AZL256" s="513"/>
      <c r="AZM256" s="513"/>
      <c r="AZN256" s="513"/>
      <c r="AZO256" s="513"/>
      <c r="AZP256" s="513"/>
      <c r="AZQ256" s="513"/>
      <c r="AZR256" s="513"/>
      <c r="AZS256" s="513"/>
      <c r="AZT256" s="513"/>
      <c r="AZU256" s="513"/>
      <c r="AZV256" s="513"/>
      <c r="AZW256" s="513"/>
      <c r="AZX256" s="513"/>
      <c r="AZY256" s="513"/>
      <c r="AZZ256" s="513"/>
      <c r="BAA256" s="513"/>
      <c r="BAB256" s="513"/>
      <c r="BAC256" s="513"/>
      <c r="BAD256" s="513"/>
      <c r="BAE256" s="513"/>
      <c r="BAF256" s="513"/>
      <c r="BAG256" s="513"/>
      <c r="BAH256" s="513"/>
      <c r="BAI256" s="513"/>
      <c r="BAJ256" s="513"/>
      <c r="BAK256" s="513"/>
      <c r="BAL256" s="513"/>
      <c r="BAM256" s="513"/>
      <c r="BAN256" s="513"/>
      <c r="BAO256" s="513"/>
      <c r="BAP256" s="513"/>
      <c r="BAQ256" s="513"/>
      <c r="BAR256" s="513"/>
      <c r="BAS256" s="513"/>
      <c r="BAT256" s="513"/>
      <c r="BAU256" s="513"/>
      <c r="BAV256" s="513"/>
      <c r="BAW256" s="513"/>
      <c r="BAX256" s="513"/>
      <c r="BAY256" s="513"/>
      <c r="BAZ256" s="513"/>
      <c r="BBA256" s="513"/>
      <c r="BBB256" s="513"/>
      <c r="BBC256" s="513"/>
      <c r="BBD256" s="513"/>
      <c r="BBE256" s="513"/>
      <c r="BBF256" s="513"/>
      <c r="BBG256" s="513"/>
      <c r="BBH256" s="513"/>
      <c r="BBI256" s="513"/>
      <c r="BBJ256" s="513"/>
      <c r="BBK256" s="513"/>
      <c r="BBL256" s="513"/>
      <c r="BBM256" s="513"/>
      <c r="BBN256" s="513"/>
      <c r="BBO256" s="513"/>
      <c r="BBP256" s="513"/>
      <c r="BBQ256" s="513"/>
      <c r="BBR256" s="513"/>
      <c r="BBS256" s="513"/>
      <c r="BBT256" s="513"/>
      <c r="BBU256" s="513"/>
      <c r="BBV256" s="513"/>
      <c r="BBW256" s="513"/>
      <c r="BBX256" s="513"/>
      <c r="BBY256" s="513"/>
      <c r="BBZ256" s="513"/>
      <c r="BCA256" s="513"/>
      <c r="BCB256" s="513"/>
      <c r="BCC256" s="513"/>
      <c r="BCD256" s="513"/>
      <c r="BCE256" s="513"/>
      <c r="BCF256" s="513"/>
      <c r="BCG256" s="513"/>
      <c r="BCH256" s="513"/>
      <c r="BCI256" s="513"/>
      <c r="BCJ256" s="513"/>
      <c r="BCK256" s="513"/>
      <c r="BCL256" s="513"/>
      <c r="BCM256" s="513"/>
      <c r="BCN256" s="513"/>
      <c r="BCO256" s="513"/>
      <c r="BCP256" s="513"/>
      <c r="BCQ256" s="513"/>
      <c r="BCR256" s="513"/>
      <c r="BCS256" s="513"/>
      <c r="BCT256" s="513"/>
      <c r="BCU256" s="513"/>
      <c r="BCV256" s="513"/>
      <c r="BCW256" s="513"/>
      <c r="BCX256" s="513"/>
      <c r="BCY256" s="513"/>
      <c r="BCZ256" s="513"/>
      <c r="BDA256" s="513"/>
      <c r="BDB256" s="513"/>
      <c r="BDC256" s="513"/>
      <c r="BDD256" s="513"/>
      <c r="BDE256" s="513"/>
      <c r="BDF256" s="513"/>
      <c r="BDG256" s="513"/>
      <c r="BDH256" s="513"/>
      <c r="BDI256" s="513"/>
      <c r="BDJ256" s="513"/>
      <c r="BDK256" s="513"/>
      <c r="BDL256" s="513"/>
      <c r="BDM256" s="513"/>
      <c r="BDN256" s="513"/>
      <c r="BDO256" s="513"/>
      <c r="BDP256" s="513"/>
      <c r="BDQ256" s="513"/>
      <c r="BDR256" s="513"/>
      <c r="BDS256" s="513"/>
      <c r="BDT256" s="513"/>
      <c r="BDU256" s="513"/>
      <c r="BDV256" s="513"/>
      <c r="BDW256" s="513"/>
      <c r="BDX256" s="513"/>
      <c r="BDY256" s="513"/>
      <c r="BDZ256" s="513"/>
      <c r="BEA256" s="513"/>
      <c r="BEB256" s="513"/>
      <c r="BEC256" s="513"/>
      <c r="BED256" s="513"/>
      <c r="BEE256" s="513"/>
      <c r="BEF256" s="513"/>
      <c r="BEG256" s="513"/>
      <c r="BEH256" s="513"/>
      <c r="BEI256" s="513"/>
      <c r="BEJ256" s="513"/>
      <c r="BEK256" s="513"/>
      <c r="BEL256" s="513"/>
      <c r="BEM256" s="513"/>
      <c r="BEN256" s="513"/>
      <c r="BEO256" s="513"/>
      <c r="BEP256" s="513"/>
      <c r="BEQ256" s="513"/>
      <c r="BER256" s="513"/>
      <c r="BES256" s="513"/>
      <c r="BET256" s="513"/>
      <c r="BEU256" s="513"/>
      <c r="BEV256" s="513"/>
      <c r="BEW256" s="513"/>
      <c r="BEX256" s="513"/>
      <c r="BEY256" s="513"/>
      <c r="BEZ256" s="513"/>
      <c r="BFA256" s="513"/>
      <c r="BFB256" s="513"/>
      <c r="BFC256" s="513"/>
      <c r="BFD256" s="513"/>
      <c r="BFE256" s="513"/>
      <c r="BFF256" s="513"/>
      <c r="BFG256" s="513"/>
      <c r="BFH256" s="513"/>
      <c r="BFI256" s="513"/>
      <c r="BFJ256" s="513"/>
      <c r="BFK256" s="513"/>
      <c r="BFL256" s="513"/>
      <c r="BFM256" s="513"/>
      <c r="BFN256" s="513"/>
      <c r="BFO256" s="513"/>
      <c r="BFP256" s="513"/>
      <c r="BFQ256" s="513"/>
      <c r="BFR256" s="513"/>
      <c r="BFS256" s="513"/>
      <c r="BFT256" s="513"/>
      <c r="BFU256" s="513"/>
      <c r="BFV256" s="513"/>
      <c r="BFW256" s="513"/>
      <c r="BFX256" s="513"/>
      <c r="BFY256" s="513"/>
      <c r="BFZ256" s="513"/>
      <c r="BGA256" s="513"/>
      <c r="BGB256" s="513"/>
      <c r="BGC256" s="513"/>
      <c r="BGD256" s="513"/>
      <c r="BGE256" s="513"/>
      <c r="BGF256" s="513"/>
      <c r="BGG256" s="513"/>
      <c r="BGH256" s="513"/>
      <c r="BGI256" s="513"/>
      <c r="BGJ256" s="513"/>
      <c r="BGK256" s="513"/>
      <c r="BGL256" s="513"/>
      <c r="BGM256" s="513"/>
      <c r="BGN256" s="513"/>
      <c r="BGO256" s="513"/>
      <c r="BGP256" s="513"/>
      <c r="BGQ256" s="513"/>
      <c r="BGR256" s="513"/>
      <c r="BGS256" s="513"/>
      <c r="BGT256" s="513"/>
      <c r="BGU256" s="513"/>
      <c r="BGV256" s="513"/>
      <c r="BGW256" s="513"/>
      <c r="BGX256" s="513"/>
      <c r="BGY256" s="513"/>
      <c r="BGZ256" s="513"/>
      <c r="BHA256" s="513"/>
      <c r="BHB256" s="513"/>
      <c r="BHC256" s="513"/>
      <c r="BHD256" s="513"/>
      <c r="BHE256" s="513"/>
      <c r="BHF256" s="513"/>
      <c r="BHG256" s="513"/>
      <c r="BHH256" s="513"/>
      <c r="BHI256" s="513"/>
      <c r="BHJ256" s="513"/>
      <c r="BHK256" s="513"/>
      <c r="BHL256" s="513"/>
      <c r="BHM256" s="513"/>
      <c r="BHN256" s="513"/>
      <c r="BHO256" s="513"/>
      <c r="BHP256" s="513"/>
      <c r="BHQ256" s="513"/>
      <c r="BHR256" s="513"/>
      <c r="BHS256" s="513"/>
      <c r="BHT256" s="513"/>
      <c r="BHU256" s="513"/>
      <c r="BHV256" s="513"/>
      <c r="BHW256" s="513"/>
      <c r="BHX256" s="513"/>
      <c r="BHY256" s="513"/>
      <c r="BHZ256" s="513"/>
      <c r="BIA256" s="513"/>
      <c r="BIB256" s="513"/>
      <c r="BIC256" s="513"/>
      <c r="BID256" s="513"/>
      <c r="BIE256" s="513"/>
      <c r="BIF256" s="513"/>
      <c r="BIG256" s="513"/>
      <c r="BIH256" s="513"/>
      <c r="BII256" s="513"/>
      <c r="BIJ256" s="513"/>
      <c r="BIK256" s="513"/>
      <c r="BIL256" s="513"/>
      <c r="BIM256" s="513"/>
      <c r="BIN256" s="513"/>
      <c r="BIO256" s="513"/>
      <c r="BIP256" s="513"/>
      <c r="BIQ256" s="513"/>
      <c r="BIR256" s="513"/>
      <c r="BIS256" s="513"/>
      <c r="BIT256" s="513"/>
      <c r="BIU256" s="513"/>
      <c r="BIV256" s="513"/>
      <c r="BIW256" s="513"/>
      <c r="BIX256" s="513"/>
      <c r="BIY256" s="513"/>
      <c r="BIZ256" s="513"/>
      <c r="BJA256" s="513"/>
      <c r="BJB256" s="513"/>
      <c r="BJC256" s="513"/>
      <c r="BJD256" s="513"/>
      <c r="BJE256" s="513"/>
      <c r="BJF256" s="513"/>
      <c r="BJG256" s="513"/>
      <c r="BJH256" s="513"/>
      <c r="BJI256" s="513"/>
      <c r="BJJ256" s="513"/>
      <c r="BJK256" s="513"/>
      <c r="BJL256" s="513"/>
      <c r="BJM256" s="513"/>
      <c r="BJN256" s="513"/>
      <c r="BJO256" s="513"/>
      <c r="BJP256" s="513"/>
      <c r="BJQ256" s="513"/>
      <c r="BJR256" s="513"/>
      <c r="BJS256" s="513"/>
      <c r="BJT256" s="513"/>
      <c r="BJU256" s="513"/>
      <c r="BJV256" s="513"/>
      <c r="BJW256" s="513"/>
      <c r="BJX256" s="513"/>
      <c r="BJY256" s="513"/>
      <c r="BJZ256" s="513"/>
      <c r="BKA256" s="513"/>
      <c r="BKB256" s="513"/>
      <c r="BKC256" s="513"/>
      <c r="BKD256" s="513"/>
      <c r="BKE256" s="513"/>
      <c r="BKF256" s="513"/>
      <c r="BKG256" s="513"/>
      <c r="BKH256" s="513"/>
      <c r="BKI256" s="513"/>
      <c r="BKJ256" s="513"/>
      <c r="BKK256" s="513"/>
      <c r="BKL256" s="513"/>
      <c r="BKM256" s="513"/>
      <c r="BKN256" s="513"/>
      <c r="BKO256" s="513"/>
      <c r="BKP256" s="513"/>
      <c r="BKQ256" s="513"/>
      <c r="BKR256" s="513"/>
      <c r="BKS256" s="513"/>
      <c r="BKT256" s="513"/>
      <c r="BKU256" s="513"/>
      <c r="BKV256" s="513"/>
      <c r="BKW256" s="513"/>
      <c r="BKX256" s="513"/>
      <c r="BKY256" s="513"/>
      <c r="BKZ256" s="513"/>
      <c r="BLA256" s="513"/>
      <c r="BLB256" s="513"/>
      <c r="BLC256" s="513"/>
      <c r="BLD256" s="513"/>
      <c r="BLE256" s="513"/>
      <c r="BLF256" s="513"/>
      <c r="BLG256" s="513"/>
      <c r="BLH256" s="513"/>
      <c r="BLI256" s="513"/>
      <c r="BLJ256" s="513"/>
      <c r="BLK256" s="513"/>
      <c r="BLL256" s="513"/>
      <c r="BLM256" s="513"/>
      <c r="BLN256" s="513"/>
      <c r="BLO256" s="513"/>
      <c r="BLP256" s="513"/>
      <c r="BLQ256" s="513"/>
      <c r="BLR256" s="513"/>
      <c r="BLS256" s="513"/>
      <c r="BLT256" s="513"/>
      <c r="BLU256" s="513"/>
      <c r="BLV256" s="513"/>
      <c r="BLW256" s="513"/>
      <c r="BLX256" s="513"/>
      <c r="BLY256" s="513"/>
      <c r="BLZ256" s="513"/>
      <c r="BMA256" s="513"/>
      <c r="BMB256" s="513"/>
      <c r="BMC256" s="513"/>
      <c r="BMD256" s="513"/>
      <c r="BME256" s="513"/>
      <c r="BMF256" s="513"/>
      <c r="BMG256" s="513"/>
      <c r="BMH256" s="513"/>
      <c r="BMI256" s="513"/>
      <c r="BMJ256" s="513"/>
      <c r="BMK256" s="513"/>
      <c r="BML256" s="513"/>
      <c r="BMM256" s="513"/>
      <c r="BMN256" s="513"/>
      <c r="BMO256" s="513"/>
      <c r="BMP256" s="513"/>
      <c r="BMQ256" s="513"/>
      <c r="BMR256" s="513"/>
      <c r="BMS256" s="513"/>
      <c r="BMT256" s="513"/>
      <c r="BMU256" s="513"/>
      <c r="BMV256" s="513"/>
      <c r="BMW256" s="513"/>
      <c r="BMX256" s="513"/>
      <c r="BMY256" s="513"/>
      <c r="BMZ256" s="513"/>
      <c r="BNA256" s="513"/>
      <c r="BNB256" s="513"/>
      <c r="BNC256" s="513"/>
      <c r="BND256" s="513"/>
      <c r="BNE256" s="513"/>
      <c r="BNF256" s="513"/>
      <c r="BNG256" s="513"/>
      <c r="BNH256" s="513"/>
      <c r="BNI256" s="513"/>
      <c r="BNJ256" s="513"/>
      <c r="BNK256" s="513"/>
      <c r="BNL256" s="513"/>
      <c r="BNM256" s="513"/>
      <c r="BNN256" s="513"/>
      <c r="BNO256" s="513"/>
      <c r="BNP256" s="513"/>
      <c r="BNQ256" s="513"/>
      <c r="BNR256" s="513"/>
      <c r="BNS256" s="513"/>
      <c r="BNT256" s="513"/>
      <c r="BNU256" s="513"/>
      <c r="BNV256" s="513"/>
      <c r="BNW256" s="513"/>
      <c r="BNX256" s="513"/>
      <c r="BNY256" s="513"/>
      <c r="BNZ256" s="513"/>
      <c r="BOA256" s="513"/>
      <c r="BOB256" s="513"/>
      <c r="BOC256" s="513"/>
      <c r="BOD256" s="513"/>
      <c r="BOE256" s="513"/>
      <c r="BOF256" s="513"/>
      <c r="BOG256" s="513"/>
      <c r="BOH256" s="513"/>
      <c r="BOI256" s="513"/>
      <c r="BOJ256" s="513"/>
      <c r="BOK256" s="513"/>
      <c r="BOL256" s="513"/>
      <c r="BOM256" s="513"/>
      <c r="BON256" s="513"/>
      <c r="BOO256" s="513"/>
      <c r="BOP256" s="513"/>
      <c r="BOQ256" s="513"/>
      <c r="BOR256" s="513"/>
      <c r="BOS256" s="513"/>
      <c r="BOT256" s="513"/>
      <c r="BOU256" s="513"/>
      <c r="BOV256" s="513"/>
      <c r="BOW256" s="513"/>
      <c r="BOX256" s="513"/>
      <c r="BOY256" s="513"/>
      <c r="BOZ256" s="513"/>
      <c r="BPA256" s="513"/>
      <c r="BPB256" s="513"/>
      <c r="BPC256" s="513"/>
      <c r="BPD256" s="513"/>
      <c r="BPE256" s="513"/>
      <c r="BPF256" s="513"/>
      <c r="BPG256" s="513"/>
      <c r="BPH256" s="513"/>
      <c r="BPI256" s="513"/>
      <c r="BPJ256" s="513"/>
      <c r="BPK256" s="513"/>
      <c r="BPL256" s="513"/>
      <c r="BPM256" s="513"/>
      <c r="BPN256" s="513"/>
      <c r="BPO256" s="513"/>
      <c r="BPP256" s="513"/>
      <c r="BPQ256" s="513"/>
      <c r="BPR256" s="513"/>
      <c r="BPS256" s="513"/>
      <c r="BPT256" s="513"/>
      <c r="BPU256" s="513"/>
      <c r="BPV256" s="513"/>
      <c r="BPW256" s="513"/>
      <c r="BPX256" s="513"/>
      <c r="BPY256" s="513"/>
      <c r="BPZ256" s="513"/>
      <c r="BQA256" s="513"/>
      <c r="BQB256" s="513"/>
      <c r="BQC256" s="513"/>
      <c r="BQD256" s="513"/>
      <c r="BQE256" s="513"/>
      <c r="BQF256" s="513"/>
      <c r="BQG256" s="513"/>
      <c r="BQH256" s="513"/>
      <c r="BQI256" s="513"/>
      <c r="BQJ256" s="513"/>
      <c r="BQK256" s="513"/>
      <c r="BQL256" s="513"/>
      <c r="BQM256" s="513"/>
      <c r="BQN256" s="513"/>
      <c r="BQO256" s="513"/>
      <c r="BQP256" s="513"/>
      <c r="BQQ256" s="513"/>
      <c r="BQR256" s="513"/>
      <c r="BQS256" s="513"/>
      <c r="BQT256" s="513"/>
      <c r="BQU256" s="513"/>
      <c r="BQV256" s="513"/>
      <c r="BQW256" s="513"/>
      <c r="BQX256" s="513"/>
      <c r="BQY256" s="513"/>
      <c r="BQZ256" s="513"/>
      <c r="BRA256" s="513"/>
      <c r="BRB256" s="513"/>
      <c r="BRC256" s="513"/>
      <c r="BRD256" s="513"/>
      <c r="BRE256" s="513"/>
      <c r="BRF256" s="513"/>
      <c r="BRG256" s="513"/>
      <c r="BRH256" s="513"/>
      <c r="BRI256" s="513"/>
      <c r="BRJ256" s="513"/>
      <c r="BRK256" s="513"/>
      <c r="BRL256" s="513"/>
      <c r="BRM256" s="513"/>
      <c r="BRN256" s="513"/>
      <c r="BRO256" s="513"/>
      <c r="BRP256" s="513"/>
      <c r="BRQ256" s="513"/>
      <c r="BRR256" s="513"/>
      <c r="BRS256" s="513"/>
      <c r="BRT256" s="513"/>
      <c r="BRU256" s="513"/>
      <c r="BRV256" s="513"/>
      <c r="BRW256" s="513"/>
      <c r="BRX256" s="513"/>
      <c r="BRY256" s="513"/>
      <c r="BRZ256" s="513"/>
      <c r="BSA256" s="513"/>
      <c r="BSB256" s="513"/>
      <c r="BSC256" s="513"/>
      <c r="BSD256" s="513"/>
      <c r="BSE256" s="513"/>
      <c r="BSF256" s="513"/>
      <c r="BSG256" s="513"/>
      <c r="BSH256" s="513"/>
      <c r="BSI256" s="513"/>
      <c r="BSJ256" s="513"/>
      <c r="BSK256" s="513"/>
      <c r="BSL256" s="513"/>
      <c r="BSM256" s="513"/>
      <c r="BSN256" s="513"/>
      <c r="BSO256" s="513"/>
      <c r="BSP256" s="513"/>
      <c r="BSQ256" s="513"/>
      <c r="BSR256" s="513"/>
      <c r="BSS256" s="513"/>
      <c r="BST256" s="513"/>
      <c r="BSU256" s="513"/>
      <c r="BSV256" s="513"/>
      <c r="BSW256" s="513"/>
      <c r="BSX256" s="513"/>
      <c r="BSY256" s="513"/>
      <c r="BSZ256" s="513"/>
      <c r="BTA256" s="513"/>
      <c r="BTB256" s="513"/>
      <c r="BTC256" s="513"/>
      <c r="BTD256" s="513"/>
      <c r="BTE256" s="513"/>
      <c r="BTF256" s="513"/>
      <c r="BTG256" s="513"/>
      <c r="BTH256" s="513"/>
      <c r="BTI256" s="513"/>
      <c r="BTJ256" s="513"/>
      <c r="BTK256" s="513"/>
      <c r="BTL256" s="513"/>
      <c r="BTM256" s="513"/>
      <c r="BTN256" s="513"/>
      <c r="BTO256" s="513"/>
      <c r="BTP256" s="513"/>
      <c r="BTQ256" s="513"/>
      <c r="BTR256" s="513"/>
      <c r="BTS256" s="513"/>
      <c r="BTT256" s="513"/>
      <c r="BTU256" s="513"/>
      <c r="BTV256" s="513"/>
      <c r="BTW256" s="513"/>
      <c r="BTX256" s="513"/>
      <c r="BTY256" s="513"/>
      <c r="BTZ256" s="513"/>
      <c r="BUA256" s="513"/>
      <c r="BUB256" s="513"/>
      <c r="BUC256" s="513"/>
      <c r="BUD256" s="513"/>
      <c r="BUE256" s="513"/>
      <c r="BUF256" s="513"/>
      <c r="BUG256" s="513"/>
      <c r="BUH256" s="513"/>
      <c r="BUI256" s="513"/>
      <c r="BUJ256" s="513"/>
      <c r="BUK256" s="513"/>
      <c r="BUL256" s="513"/>
      <c r="BUM256" s="513"/>
      <c r="BUN256" s="513"/>
      <c r="BUO256" s="513"/>
      <c r="BUP256" s="513"/>
      <c r="BUQ256" s="513"/>
      <c r="BUR256" s="513"/>
      <c r="BUS256" s="513"/>
      <c r="BUT256" s="513"/>
      <c r="BUU256" s="513"/>
      <c r="BUV256" s="513"/>
      <c r="BUW256" s="513"/>
      <c r="BUX256" s="513"/>
      <c r="BUY256" s="513"/>
      <c r="BUZ256" s="513"/>
      <c r="BVA256" s="513"/>
      <c r="BVB256" s="513"/>
      <c r="BVC256" s="513"/>
      <c r="BVD256" s="513"/>
      <c r="BVE256" s="513"/>
      <c r="BVF256" s="513"/>
      <c r="BVG256" s="513"/>
      <c r="BVH256" s="513"/>
      <c r="BVI256" s="513"/>
      <c r="BVJ256" s="513"/>
      <c r="BVK256" s="513"/>
      <c r="BVL256" s="513"/>
      <c r="BVM256" s="513"/>
      <c r="BVN256" s="513"/>
      <c r="BVO256" s="513"/>
      <c r="BVP256" s="513"/>
      <c r="BVQ256" s="513"/>
      <c r="BVR256" s="513"/>
      <c r="BVS256" s="513"/>
      <c r="BVT256" s="513"/>
      <c r="BVU256" s="513"/>
      <c r="BVV256" s="513"/>
      <c r="BVW256" s="513"/>
      <c r="BVX256" s="513"/>
      <c r="BVY256" s="513"/>
      <c r="BVZ256" s="513"/>
      <c r="BWA256" s="513"/>
      <c r="BWB256" s="513"/>
      <c r="BWC256" s="513"/>
      <c r="BWD256" s="513"/>
      <c r="BWE256" s="513"/>
      <c r="BWF256" s="513"/>
      <c r="BWG256" s="513"/>
      <c r="BWH256" s="513"/>
      <c r="BWI256" s="513"/>
      <c r="BWJ256" s="513"/>
      <c r="BWK256" s="513"/>
      <c r="BWL256" s="513"/>
      <c r="BWM256" s="513"/>
      <c r="BWN256" s="513"/>
      <c r="BWO256" s="513"/>
      <c r="BWP256" s="513"/>
      <c r="BWQ256" s="513"/>
    </row>
    <row r="257" spans="1:24" s="513" customFormat="1" ht="102" customHeight="1">
      <c r="A257" s="9" t="s">
        <v>6241</v>
      </c>
      <c r="B257" s="100" t="s">
        <v>97</v>
      </c>
      <c r="C257" s="9" t="s">
        <v>730</v>
      </c>
      <c r="D257" s="3" t="s">
        <v>244</v>
      </c>
      <c r="E257" s="3" t="s">
        <v>212</v>
      </c>
      <c r="F257" s="3"/>
      <c r="G257" s="3" t="s">
        <v>385</v>
      </c>
      <c r="H257" s="20">
        <v>0.5</v>
      </c>
      <c r="I257" s="34">
        <v>470000000</v>
      </c>
      <c r="J257" s="21" t="s">
        <v>1316</v>
      </c>
      <c r="K257" s="19" t="s">
        <v>3424</v>
      </c>
      <c r="L257" s="137" t="s">
        <v>3404</v>
      </c>
      <c r="M257" s="140" t="s">
        <v>383</v>
      </c>
      <c r="N257" s="358" t="s">
        <v>8847</v>
      </c>
      <c r="O257" s="3" t="s">
        <v>1368</v>
      </c>
      <c r="P257" s="7" t="s">
        <v>1340</v>
      </c>
      <c r="Q257" s="3" t="s">
        <v>1188</v>
      </c>
      <c r="R257" s="77">
        <v>85</v>
      </c>
      <c r="S257" s="18">
        <v>446.25</v>
      </c>
      <c r="T257" s="83">
        <v>0</v>
      </c>
      <c r="U257" s="83">
        <f t="shared" si="52"/>
        <v>0</v>
      </c>
      <c r="V257" s="9" t="s">
        <v>1327</v>
      </c>
      <c r="W257" s="152" t="s">
        <v>1396</v>
      </c>
      <c r="X257" s="9" t="s">
        <v>9073</v>
      </c>
    </row>
    <row r="258" spans="1:24" s="513" customFormat="1" ht="102" customHeight="1">
      <c r="A258" s="9" t="s">
        <v>6242</v>
      </c>
      <c r="B258" s="100" t="s">
        <v>97</v>
      </c>
      <c r="C258" s="9" t="s">
        <v>729</v>
      </c>
      <c r="D258" s="3" t="s">
        <v>245</v>
      </c>
      <c r="E258" s="3" t="s">
        <v>212</v>
      </c>
      <c r="F258" s="3"/>
      <c r="G258" s="3" t="s">
        <v>385</v>
      </c>
      <c r="H258" s="20">
        <v>0.5</v>
      </c>
      <c r="I258" s="34">
        <v>470000000</v>
      </c>
      <c r="J258" s="21" t="s">
        <v>1316</v>
      </c>
      <c r="K258" s="19" t="s">
        <v>3430</v>
      </c>
      <c r="L258" s="137" t="s">
        <v>3404</v>
      </c>
      <c r="M258" s="140" t="s">
        <v>383</v>
      </c>
      <c r="N258" s="358" t="s">
        <v>3433</v>
      </c>
      <c r="O258" s="3" t="s">
        <v>1368</v>
      </c>
      <c r="P258" s="7" t="s">
        <v>1340</v>
      </c>
      <c r="Q258" s="3" t="s">
        <v>1188</v>
      </c>
      <c r="R258" s="77">
        <v>648</v>
      </c>
      <c r="S258" s="18">
        <v>446.25</v>
      </c>
      <c r="T258" s="83">
        <v>0</v>
      </c>
      <c r="U258" s="83">
        <f t="shared" si="52"/>
        <v>0</v>
      </c>
      <c r="V258" s="9" t="s">
        <v>1327</v>
      </c>
      <c r="W258" s="152" t="s">
        <v>1396</v>
      </c>
      <c r="X258" s="9" t="s">
        <v>9049</v>
      </c>
    </row>
    <row r="259" spans="1:24" s="513" customFormat="1" ht="102" customHeight="1">
      <c r="A259" s="9" t="s">
        <v>6243</v>
      </c>
      <c r="B259" s="100" t="s">
        <v>97</v>
      </c>
      <c r="C259" s="9" t="s">
        <v>729</v>
      </c>
      <c r="D259" s="3" t="s">
        <v>246</v>
      </c>
      <c r="E259" s="3" t="s">
        <v>212</v>
      </c>
      <c r="F259" s="3"/>
      <c r="G259" s="3" t="s">
        <v>385</v>
      </c>
      <c r="H259" s="20">
        <v>0.5</v>
      </c>
      <c r="I259" s="34">
        <v>470000000</v>
      </c>
      <c r="J259" s="21" t="s">
        <v>1316</v>
      </c>
      <c r="K259" s="19" t="s">
        <v>3424</v>
      </c>
      <c r="L259" s="137" t="s">
        <v>3404</v>
      </c>
      <c r="M259" s="140" t="s">
        <v>383</v>
      </c>
      <c r="N259" s="358" t="s">
        <v>8847</v>
      </c>
      <c r="O259" s="3" t="s">
        <v>1368</v>
      </c>
      <c r="P259" s="7" t="s">
        <v>1340</v>
      </c>
      <c r="Q259" s="3" t="s">
        <v>1188</v>
      </c>
      <c r="R259" s="77">
        <v>59</v>
      </c>
      <c r="S259" s="18">
        <v>396.24</v>
      </c>
      <c r="T259" s="83">
        <v>0</v>
      </c>
      <c r="U259" s="83">
        <f t="shared" si="52"/>
        <v>0</v>
      </c>
      <c r="V259" s="9" t="s">
        <v>1327</v>
      </c>
      <c r="W259" s="152" t="s">
        <v>1396</v>
      </c>
      <c r="X259" s="9" t="s">
        <v>9073</v>
      </c>
    </row>
    <row r="260" spans="1:24" s="513" customFormat="1" ht="102" customHeight="1">
      <c r="A260" s="9" t="s">
        <v>6244</v>
      </c>
      <c r="B260" s="100" t="s">
        <v>97</v>
      </c>
      <c r="C260" s="9" t="s">
        <v>737</v>
      </c>
      <c r="D260" s="3" t="s">
        <v>247</v>
      </c>
      <c r="E260" s="3" t="s">
        <v>212</v>
      </c>
      <c r="F260" s="3"/>
      <c r="G260" s="3" t="s">
        <v>385</v>
      </c>
      <c r="H260" s="20">
        <v>0.5</v>
      </c>
      <c r="I260" s="34">
        <v>470000000</v>
      </c>
      <c r="J260" s="21" t="s">
        <v>1316</v>
      </c>
      <c r="K260" s="19" t="s">
        <v>3424</v>
      </c>
      <c r="L260" s="137" t="s">
        <v>3404</v>
      </c>
      <c r="M260" s="140" t="s">
        <v>383</v>
      </c>
      <c r="N260" s="358" t="s">
        <v>8847</v>
      </c>
      <c r="O260" s="3" t="s">
        <v>1368</v>
      </c>
      <c r="P260" s="7" t="s">
        <v>1340</v>
      </c>
      <c r="Q260" s="3" t="s">
        <v>1188</v>
      </c>
      <c r="R260" s="77">
        <v>4</v>
      </c>
      <c r="S260" s="18">
        <v>369.24</v>
      </c>
      <c r="T260" s="83">
        <v>0</v>
      </c>
      <c r="U260" s="83">
        <f t="shared" si="52"/>
        <v>0</v>
      </c>
      <c r="V260" s="9" t="s">
        <v>1327</v>
      </c>
      <c r="W260" s="147" t="s">
        <v>1396</v>
      </c>
      <c r="X260" s="9" t="s">
        <v>9073</v>
      </c>
    </row>
    <row r="261" spans="1:24" s="513" customFormat="1" ht="102" customHeight="1">
      <c r="A261" s="9" t="s">
        <v>6245</v>
      </c>
      <c r="B261" s="100" t="s">
        <v>97</v>
      </c>
      <c r="C261" s="9" t="s">
        <v>741</v>
      </c>
      <c r="D261" s="3" t="s">
        <v>248</v>
      </c>
      <c r="E261" s="3" t="s">
        <v>212</v>
      </c>
      <c r="F261" s="3" t="s">
        <v>249</v>
      </c>
      <c r="G261" s="3" t="s">
        <v>385</v>
      </c>
      <c r="H261" s="20">
        <v>0.5</v>
      </c>
      <c r="I261" s="34">
        <v>470000000</v>
      </c>
      <c r="J261" s="21" t="s">
        <v>1316</v>
      </c>
      <c r="K261" s="19" t="s">
        <v>3432</v>
      </c>
      <c r="L261" s="137" t="s">
        <v>3404</v>
      </c>
      <c r="M261" s="140" t="s">
        <v>383</v>
      </c>
      <c r="N261" s="358" t="s">
        <v>3433</v>
      </c>
      <c r="O261" s="3" t="s">
        <v>1368</v>
      </c>
      <c r="P261" s="7" t="s">
        <v>1340</v>
      </c>
      <c r="Q261" s="3" t="s">
        <v>1188</v>
      </c>
      <c r="R261" s="77">
        <v>340</v>
      </c>
      <c r="S261" s="18">
        <v>208.53</v>
      </c>
      <c r="T261" s="83">
        <v>0</v>
      </c>
      <c r="U261" s="83">
        <f t="shared" si="52"/>
        <v>0</v>
      </c>
      <c r="V261" s="9" t="s">
        <v>1327</v>
      </c>
      <c r="W261" s="147" t="s">
        <v>1396</v>
      </c>
      <c r="X261" s="9" t="s">
        <v>9049</v>
      </c>
    </row>
    <row r="262" spans="1:24" s="513" customFormat="1" ht="102" customHeight="1">
      <c r="A262" s="9" t="s">
        <v>10785</v>
      </c>
      <c r="B262" s="100" t="s">
        <v>97</v>
      </c>
      <c r="C262" s="9" t="s">
        <v>741</v>
      </c>
      <c r="D262" s="3" t="s">
        <v>248</v>
      </c>
      <c r="E262" s="3" t="s">
        <v>212</v>
      </c>
      <c r="F262" s="3" t="s">
        <v>249</v>
      </c>
      <c r="G262" s="3" t="s">
        <v>385</v>
      </c>
      <c r="H262" s="20">
        <v>0.5</v>
      </c>
      <c r="I262" s="34">
        <v>470000000</v>
      </c>
      <c r="J262" s="21" t="s">
        <v>1316</v>
      </c>
      <c r="K262" s="19" t="s">
        <v>3432</v>
      </c>
      <c r="L262" s="137" t="s">
        <v>3404</v>
      </c>
      <c r="M262" s="140" t="s">
        <v>383</v>
      </c>
      <c r="N262" s="358" t="s">
        <v>3433</v>
      </c>
      <c r="O262" s="3" t="s">
        <v>1368</v>
      </c>
      <c r="P262" s="7" t="s">
        <v>1340</v>
      </c>
      <c r="Q262" s="3" t="s">
        <v>1188</v>
      </c>
      <c r="R262" s="77">
        <v>340</v>
      </c>
      <c r="S262" s="18">
        <v>220</v>
      </c>
      <c r="T262" s="83">
        <f>R262*S262</f>
        <v>74800</v>
      </c>
      <c r="U262" s="83">
        <f t="shared" si="52"/>
        <v>83776.000000000015</v>
      </c>
      <c r="V262" s="9" t="s">
        <v>1327</v>
      </c>
      <c r="W262" s="147" t="s">
        <v>1396</v>
      </c>
      <c r="X262" s="9"/>
    </row>
    <row r="263" spans="1:24" s="513" customFormat="1" ht="102" customHeight="1">
      <c r="A263" s="9" t="s">
        <v>6246</v>
      </c>
      <c r="B263" s="100" t="s">
        <v>97</v>
      </c>
      <c r="C263" s="9" t="s">
        <v>740</v>
      </c>
      <c r="D263" s="3" t="s">
        <v>250</v>
      </c>
      <c r="E263" s="3" t="s">
        <v>212</v>
      </c>
      <c r="F263" s="3" t="s">
        <v>251</v>
      </c>
      <c r="G263" s="3" t="s">
        <v>385</v>
      </c>
      <c r="H263" s="20">
        <v>0.5</v>
      </c>
      <c r="I263" s="34">
        <v>470000000</v>
      </c>
      <c r="J263" s="21" t="s">
        <v>1316</v>
      </c>
      <c r="K263" s="19" t="s">
        <v>3432</v>
      </c>
      <c r="L263" s="137" t="s">
        <v>3404</v>
      </c>
      <c r="M263" s="140" t="s">
        <v>383</v>
      </c>
      <c r="N263" s="358" t="s">
        <v>3433</v>
      </c>
      <c r="O263" s="3" t="s">
        <v>1368</v>
      </c>
      <c r="P263" s="7" t="s">
        <v>1340</v>
      </c>
      <c r="Q263" s="3" t="s">
        <v>1188</v>
      </c>
      <c r="R263" s="77">
        <v>85</v>
      </c>
      <c r="S263" s="18">
        <v>185.67</v>
      </c>
      <c r="T263" s="83">
        <v>0</v>
      </c>
      <c r="U263" s="83">
        <f t="shared" si="52"/>
        <v>0</v>
      </c>
      <c r="V263" s="9" t="s">
        <v>1327</v>
      </c>
      <c r="W263" s="147" t="s">
        <v>1396</v>
      </c>
      <c r="X263" s="9" t="s">
        <v>9049</v>
      </c>
    </row>
    <row r="264" spans="1:24" s="513" customFormat="1" ht="102" customHeight="1">
      <c r="A264" s="9" t="s">
        <v>10786</v>
      </c>
      <c r="B264" s="100" t="s">
        <v>97</v>
      </c>
      <c r="C264" s="9" t="s">
        <v>740</v>
      </c>
      <c r="D264" s="3" t="s">
        <v>250</v>
      </c>
      <c r="E264" s="3" t="s">
        <v>212</v>
      </c>
      <c r="F264" s="3" t="s">
        <v>251</v>
      </c>
      <c r="G264" s="3" t="s">
        <v>385</v>
      </c>
      <c r="H264" s="20">
        <v>0.5</v>
      </c>
      <c r="I264" s="34">
        <v>470000000</v>
      </c>
      <c r="J264" s="21" t="s">
        <v>1316</v>
      </c>
      <c r="K264" s="19" t="s">
        <v>3432</v>
      </c>
      <c r="L264" s="137" t="s">
        <v>3404</v>
      </c>
      <c r="M264" s="140" t="s">
        <v>383</v>
      </c>
      <c r="N264" s="358" t="s">
        <v>3433</v>
      </c>
      <c r="O264" s="3" t="s">
        <v>1368</v>
      </c>
      <c r="P264" s="7" t="s">
        <v>1340</v>
      </c>
      <c r="Q264" s="3" t="s">
        <v>1188</v>
      </c>
      <c r="R264" s="77">
        <v>85</v>
      </c>
      <c r="S264" s="18">
        <v>190</v>
      </c>
      <c r="T264" s="83">
        <f>R264*S264</f>
        <v>16150</v>
      </c>
      <c r="U264" s="83">
        <f t="shared" si="52"/>
        <v>18088</v>
      </c>
      <c r="V264" s="9" t="s">
        <v>1327</v>
      </c>
      <c r="W264" s="147" t="s">
        <v>1396</v>
      </c>
      <c r="X264" s="9"/>
    </row>
    <row r="265" spans="1:24" s="513" customFormat="1" ht="102" customHeight="1">
      <c r="A265" s="9" t="s">
        <v>6247</v>
      </c>
      <c r="B265" s="100" t="s">
        <v>97</v>
      </c>
      <c r="C265" s="9" t="s">
        <v>740</v>
      </c>
      <c r="D265" s="3" t="s">
        <v>252</v>
      </c>
      <c r="E265" s="3" t="s">
        <v>212</v>
      </c>
      <c r="F265" s="3" t="s">
        <v>253</v>
      </c>
      <c r="G265" s="3" t="s">
        <v>385</v>
      </c>
      <c r="H265" s="20">
        <v>0.5</v>
      </c>
      <c r="I265" s="34">
        <v>470000000</v>
      </c>
      <c r="J265" s="21" t="s">
        <v>1316</v>
      </c>
      <c r="K265" s="19" t="s">
        <v>3432</v>
      </c>
      <c r="L265" s="137" t="s">
        <v>3404</v>
      </c>
      <c r="M265" s="140" t="s">
        <v>383</v>
      </c>
      <c r="N265" s="358" t="s">
        <v>3433</v>
      </c>
      <c r="O265" s="3" t="s">
        <v>1368</v>
      </c>
      <c r="P265" s="7" t="s">
        <v>1340</v>
      </c>
      <c r="Q265" s="3" t="s">
        <v>1188</v>
      </c>
      <c r="R265" s="77">
        <v>83</v>
      </c>
      <c r="S265" s="18">
        <v>148.36000000000001</v>
      </c>
      <c r="T265" s="83">
        <v>0</v>
      </c>
      <c r="U265" s="83">
        <f t="shared" si="52"/>
        <v>0</v>
      </c>
      <c r="V265" s="9" t="s">
        <v>1327</v>
      </c>
      <c r="W265" s="147" t="s">
        <v>1396</v>
      </c>
      <c r="X265" s="9" t="s">
        <v>9049</v>
      </c>
    </row>
    <row r="266" spans="1:24" s="513" customFormat="1" ht="102" customHeight="1">
      <c r="A266" s="9" t="s">
        <v>10787</v>
      </c>
      <c r="B266" s="100" t="s">
        <v>97</v>
      </c>
      <c r="C266" s="9" t="s">
        <v>740</v>
      </c>
      <c r="D266" s="3" t="s">
        <v>252</v>
      </c>
      <c r="E266" s="3" t="s">
        <v>212</v>
      </c>
      <c r="F266" s="3" t="s">
        <v>253</v>
      </c>
      <c r="G266" s="3" t="s">
        <v>385</v>
      </c>
      <c r="H266" s="20">
        <v>0.5</v>
      </c>
      <c r="I266" s="34">
        <v>470000000</v>
      </c>
      <c r="J266" s="21" t="s">
        <v>1316</v>
      </c>
      <c r="K266" s="19" t="s">
        <v>3432</v>
      </c>
      <c r="L266" s="137" t="s">
        <v>3404</v>
      </c>
      <c r="M266" s="140" t="s">
        <v>383</v>
      </c>
      <c r="N266" s="358" t="s">
        <v>3433</v>
      </c>
      <c r="O266" s="3" t="s">
        <v>1368</v>
      </c>
      <c r="P266" s="7" t="s">
        <v>1340</v>
      </c>
      <c r="Q266" s="3" t="s">
        <v>1188</v>
      </c>
      <c r="R266" s="77">
        <v>83</v>
      </c>
      <c r="S266" s="18">
        <v>150</v>
      </c>
      <c r="T266" s="83">
        <f>R266*S266</f>
        <v>12450</v>
      </c>
      <c r="U266" s="83">
        <f t="shared" si="52"/>
        <v>13944.000000000002</v>
      </c>
      <c r="V266" s="9" t="s">
        <v>1327</v>
      </c>
      <c r="W266" s="147" t="s">
        <v>1396</v>
      </c>
      <c r="X266" s="9"/>
    </row>
    <row r="267" spans="1:24" s="513" customFormat="1" ht="102" customHeight="1">
      <c r="A267" s="9" t="s">
        <v>6248</v>
      </c>
      <c r="B267" s="100" t="s">
        <v>97</v>
      </c>
      <c r="C267" s="9" t="s">
        <v>740</v>
      </c>
      <c r="D267" s="3" t="s">
        <v>254</v>
      </c>
      <c r="E267" s="3" t="s">
        <v>212</v>
      </c>
      <c r="F267" s="3" t="s">
        <v>255</v>
      </c>
      <c r="G267" s="3" t="s">
        <v>385</v>
      </c>
      <c r="H267" s="20">
        <v>0.5</v>
      </c>
      <c r="I267" s="34">
        <v>470000000</v>
      </c>
      <c r="J267" s="21" t="s">
        <v>1316</v>
      </c>
      <c r="K267" s="19" t="s">
        <v>3432</v>
      </c>
      <c r="L267" s="137" t="s">
        <v>3404</v>
      </c>
      <c r="M267" s="140" t="s">
        <v>383</v>
      </c>
      <c r="N267" s="358" t="s">
        <v>3433</v>
      </c>
      <c r="O267" s="3" t="s">
        <v>1368</v>
      </c>
      <c r="P267" s="7" t="s">
        <v>1340</v>
      </c>
      <c r="Q267" s="3" t="s">
        <v>1188</v>
      </c>
      <c r="R267" s="77">
        <v>72</v>
      </c>
      <c r="S267" s="18">
        <v>135.80000000000001</v>
      </c>
      <c r="T267" s="83">
        <v>0</v>
      </c>
      <c r="U267" s="83">
        <f t="shared" si="52"/>
        <v>0</v>
      </c>
      <c r="V267" s="9" t="s">
        <v>1327</v>
      </c>
      <c r="W267" s="147" t="s">
        <v>1396</v>
      </c>
      <c r="X267" s="9" t="s">
        <v>9049</v>
      </c>
    </row>
    <row r="268" spans="1:24" s="513" customFormat="1" ht="102" customHeight="1">
      <c r="A268" s="9" t="s">
        <v>10788</v>
      </c>
      <c r="B268" s="100" t="s">
        <v>97</v>
      </c>
      <c r="C268" s="9" t="s">
        <v>740</v>
      </c>
      <c r="D268" s="3" t="s">
        <v>254</v>
      </c>
      <c r="E268" s="3" t="s">
        <v>212</v>
      </c>
      <c r="F268" s="3" t="s">
        <v>255</v>
      </c>
      <c r="G268" s="3" t="s">
        <v>385</v>
      </c>
      <c r="H268" s="20">
        <v>0.5</v>
      </c>
      <c r="I268" s="34">
        <v>470000000</v>
      </c>
      <c r="J268" s="21" t="s">
        <v>1316</v>
      </c>
      <c r="K268" s="19" t="s">
        <v>3432</v>
      </c>
      <c r="L268" s="137" t="s">
        <v>3404</v>
      </c>
      <c r="M268" s="140" t="s">
        <v>383</v>
      </c>
      <c r="N268" s="358" t="s">
        <v>3433</v>
      </c>
      <c r="O268" s="3" t="s">
        <v>1368</v>
      </c>
      <c r="P268" s="7" t="s">
        <v>1340</v>
      </c>
      <c r="Q268" s="3" t="s">
        <v>1188</v>
      </c>
      <c r="R268" s="77">
        <v>72</v>
      </c>
      <c r="S268" s="18">
        <v>65</v>
      </c>
      <c r="T268" s="83">
        <f>R268*S268</f>
        <v>4680</v>
      </c>
      <c r="U268" s="83">
        <f t="shared" si="52"/>
        <v>5241.6000000000004</v>
      </c>
      <c r="V268" s="9" t="s">
        <v>1327</v>
      </c>
      <c r="W268" s="147" t="s">
        <v>1396</v>
      </c>
      <c r="X268" s="9"/>
    </row>
    <row r="269" spans="1:24" s="513" customFormat="1" ht="102" customHeight="1">
      <c r="A269" s="9" t="s">
        <v>6249</v>
      </c>
      <c r="B269" s="100" t="s">
        <v>97</v>
      </c>
      <c r="C269" s="9" t="s">
        <v>743</v>
      </c>
      <c r="D269" s="3" t="s">
        <v>256</v>
      </c>
      <c r="E269" s="3" t="s">
        <v>257</v>
      </c>
      <c r="F269" s="3"/>
      <c r="G269" s="3" t="s">
        <v>385</v>
      </c>
      <c r="H269" s="20">
        <v>0.5</v>
      </c>
      <c r="I269" s="113" t="s">
        <v>1326</v>
      </c>
      <c r="J269" s="21" t="s">
        <v>1316</v>
      </c>
      <c r="K269" s="19" t="s">
        <v>1929</v>
      </c>
      <c r="L269" s="137" t="s">
        <v>3404</v>
      </c>
      <c r="M269" s="140" t="s">
        <v>383</v>
      </c>
      <c r="N269" s="358" t="s">
        <v>8847</v>
      </c>
      <c r="O269" s="3" t="s">
        <v>1368</v>
      </c>
      <c r="P269" s="7" t="s">
        <v>1340</v>
      </c>
      <c r="Q269" s="3" t="s">
        <v>1188</v>
      </c>
      <c r="R269" s="78">
        <v>3</v>
      </c>
      <c r="S269" s="18">
        <v>59236</v>
      </c>
      <c r="T269" s="83">
        <v>0</v>
      </c>
      <c r="U269" s="83">
        <f t="shared" si="52"/>
        <v>0</v>
      </c>
      <c r="V269" s="9" t="s">
        <v>1327</v>
      </c>
      <c r="W269" s="152" t="s">
        <v>1396</v>
      </c>
      <c r="X269" s="9" t="s">
        <v>9073</v>
      </c>
    </row>
    <row r="270" spans="1:24" s="513" customFormat="1" ht="102" customHeight="1">
      <c r="A270" s="9" t="s">
        <v>6250</v>
      </c>
      <c r="B270" s="100" t="s">
        <v>97</v>
      </c>
      <c r="C270" s="9" t="s">
        <v>743</v>
      </c>
      <c r="D270" s="3" t="s">
        <v>258</v>
      </c>
      <c r="E270" s="3" t="s">
        <v>257</v>
      </c>
      <c r="F270" s="3"/>
      <c r="G270" s="3" t="s">
        <v>385</v>
      </c>
      <c r="H270" s="20">
        <v>0.5</v>
      </c>
      <c r="I270" s="113" t="s">
        <v>1326</v>
      </c>
      <c r="J270" s="21" t="s">
        <v>1316</v>
      </c>
      <c r="K270" s="19" t="s">
        <v>1929</v>
      </c>
      <c r="L270" s="137" t="s">
        <v>3404</v>
      </c>
      <c r="M270" s="140" t="s">
        <v>383</v>
      </c>
      <c r="N270" s="358" t="s">
        <v>8847</v>
      </c>
      <c r="O270" s="3" t="s">
        <v>1368</v>
      </c>
      <c r="P270" s="7" t="s">
        <v>1340</v>
      </c>
      <c r="Q270" s="3" t="s">
        <v>1188</v>
      </c>
      <c r="R270" s="78">
        <v>2</v>
      </c>
      <c r="S270" s="19">
        <v>52698.8</v>
      </c>
      <c r="T270" s="83">
        <v>0</v>
      </c>
      <c r="U270" s="83">
        <f t="shared" si="52"/>
        <v>0</v>
      </c>
      <c r="V270" s="9" t="s">
        <v>1327</v>
      </c>
      <c r="W270" s="147" t="s">
        <v>1396</v>
      </c>
      <c r="X270" s="9">
        <v>11</v>
      </c>
    </row>
    <row r="271" spans="1:24" s="513" customFormat="1" ht="102" customHeight="1">
      <c r="A271" s="9" t="s">
        <v>11102</v>
      </c>
      <c r="B271" s="100" t="s">
        <v>97</v>
      </c>
      <c r="C271" s="9" t="s">
        <v>743</v>
      </c>
      <c r="D271" s="3" t="s">
        <v>258</v>
      </c>
      <c r="E271" s="3" t="s">
        <v>257</v>
      </c>
      <c r="F271" s="3"/>
      <c r="G271" s="3" t="s">
        <v>385</v>
      </c>
      <c r="H271" s="20">
        <v>0.5</v>
      </c>
      <c r="I271" s="113" t="s">
        <v>1326</v>
      </c>
      <c r="J271" s="21" t="s">
        <v>1316</v>
      </c>
      <c r="K271" s="19" t="s">
        <v>6087</v>
      </c>
      <c r="L271" s="137" t="s">
        <v>3404</v>
      </c>
      <c r="M271" s="140" t="s">
        <v>383</v>
      </c>
      <c r="N271" s="358" t="s">
        <v>8847</v>
      </c>
      <c r="O271" s="3" t="s">
        <v>1368</v>
      </c>
      <c r="P271" s="7" t="s">
        <v>1340</v>
      </c>
      <c r="Q271" s="3" t="s">
        <v>1188</v>
      </c>
      <c r="R271" s="78">
        <v>2</v>
      </c>
      <c r="S271" s="19">
        <v>52698.8</v>
      </c>
      <c r="T271" s="83">
        <v>0</v>
      </c>
      <c r="U271" s="83">
        <f>T271*1.12</f>
        <v>0</v>
      </c>
      <c r="V271" s="9" t="s">
        <v>1327</v>
      </c>
      <c r="W271" s="147" t="s">
        <v>1396</v>
      </c>
      <c r="X271" s="9" t="s">
        <v>9073</v>
      </c>
    </row>
    <row r="272" spans="1:24" s="513" customFormat="1" ht="102" customHeight="1">
      <c r="A272" s="9" t="s">
        <v>6251</v>
      </c>
      <c r="B272" s="100" t="s">
        <v>97</v>
      </c>
      <c r="C272" s="9" t="s">
        <v>743</v>
      </c>
      <c r="D272" s="3" t="s">
        <v>259</v>
      </c>
      <c r="E272" s="3" t="s">
        <v>257</v>
      </c>
      <c r="F272" s="3"/>
      <c r="G272" s="3" t="s">
        <v>385</v>
      </c>
      <c r="H272" s="20">
        <v>0.5</v>
      </c>
      <c r="I272" s="113" t="s">
        <v>1326</v>
      </c>
      <c r="J272" s="21" t="s">
        <v>1316</v>
      </c>
      <c r="K272" s="19" t="s">
        <v>1929</v>
      </c>
      <c r="L272" s="137" t="s">
        <v>3404</v>
      </c>
      <c r="M272" s="140" t="s">
        <v>383</v>
      </c>
      <c r="N272" s="358" t="s">
        <v>8847</v>
      </c>
      <c r="O272" s="3" t="s">
        <v>1368</v>
      </c>
      <c r="P272" s="7" t="s">
        <v>1340</v>
      </c>
      <c r="Q272" s="3" t="s">
        <v>1188</v>
      </c>
      <c r="R272" s="78">
        <v>2</v>
      </c>
      <c r="S272" s="19">
        <v>19702.77</v>
      </c>
      <c r="T272" s="83">
        <v>0</v>
      </c>
      <c r="U272" s="83">
        <f t="shared" si="52"/>
        <v>0</v>
      </c>
      <c r="V272" s="9" t="s">
        <v>1327</v>
      </c>
      <c r="W272" s="152" t="s">
        <v>1396</v>
      </c>
      <c r="X272" s="9">
        <v>11</v>
      </c>
    </row>
    <row r="273" spans="1:1967" ht="102" customHeight="1">
      <c r="A273" s="9" t="s">
        <v>11103</v>
      </c>
      <c r="B273" s="100" t="s">
        <v>97</v>
      </c>
      <c r="C273" s="9" t="s">
        <v>743</v>
      </c>
      <c r="D273" s="3" t="s">
        <v>259</v>
      </c>
      <c r="E273" s="3" t="s">
        <v>257</v>
      </c>
      <c r="F273" s="3"/>
      <c r="G273" s="3" t="s">
        <v>385</v>
      </c>
      <c r="H273" s="20">
        <v>0.5</v>
      </c>
      <c r="I273" s="113" t="s">
        <v>1326</v>
      </c>
      <c r="J273" s="21" t="s">
        <v>1316</v>
      </c>
      <c r="K273" s="19" t="s">
        <v>6087</v>
      </c>
      <c r="L273" s="137" t="s">
        <v>3404</v>
      </c>
      <c r="M273" s="140" t="s">
        <v>383</v>
      </c>
      <c r="N273" s="358" t="s">
        <v>8847</v>
      </c>
      <c r="O273" s="3" t="s">
        <v>1368</v>
      </c>
      <c r="P273" s="7" t="s">
        <v>1340</v>
      </c>
      <c r="Q273" s="3" t="s">
        <v>1188</v>
      </c>
      <c r="R273" s="78">
        <v>2</v>
      </c>
      <c r="S273" s="19">
        <v>19702.77</v>
      </c>
      <c r="T273" s="83">
        <v>0</v>
      </c>
      <c r="U273" s="83">
        <f>T273*1.12</f>
        <v>0</v>
      </c>
      <c r="V273" s="9" t="s">
        <v>1327</v>
      </c>
      <c r="W273" s="152" t="s">
        <v>1396</v>
      </c>
      <c r="X273" s="9" t="s">
        <v>9073</v>
      </c>
      <c r="Y273" s="513"/>
      <c r="Z273" s="513"/>
      <c r="AA273" s="513"/>
      <c r="AB273" s="513"/>
      <c r="AC273" s="513"/>
      <c r="AD273" s="513"/>
      <c r="AE273" s="513"/>
      <c r="AF273" s="513"/>
      <c r="AG273" s="513"/>
      <c r="AH273" s="513"/>
      <c r="AI273" s="513"/>
      <c r="AJ273" s="513"/>
      <c r="AK273" s="513"/>
      <c r="AL273" s="513"/>
      <c r="AM273" s="513"/>
      <c r="AN273" s="513"/>
      <c r="AO273" s="513"/>
      <c r="AP273" s="513"/>
      <c r="AQ273" s="513"/>
      <c r="AR273" s="513"/>
      <c r="AS273" s="513"/>
      <c r="AT273" s="513"/>
      <c r="AU273" s="513"/>
      <c r="AV273" s="513"/>
      <c r="AW273" s="513"/>
      <c r="AX273" s="513"/>
      <c r="AY273" s="513"/>
      <c r="AZ273" s="513"/>
      <c r="BA273" s="513"/>
      <c r="BB273" s="513"/>
      <c r="BC273" s="513"/>
      <c r="BD273" s="513"/>
      <c r="BE273" s="513"/>
      <c r="BF273" s="513"/>
      <c r="BG273" s="513"/>
      <c r="BH273" s="513"/>
      <c r="BI273" s="513"/>
      <c r="BJ273" s="513"/>
      <c r="BK273" s="513"/>
      <c r="BL273" s="513"/>
      <c r="BM273" s="513"/>
      <c r="BN273" s="513"/>
      <c r="BO273" s="513"/>
      <c r="BP273" s="513"/>
      <c r="BQ273" s="513"/>
      <c r="BR273" s="513"/>
      <c r="BS273" s="513"/>
      <c r="BT273" s="513"/>
      <c r="BU273" s="513"/>
      <c r="BV273" s="513"/>
      <c r="BW273" s="513"/>
      <c r="BX273" s="513"/>
      <c r="BY273" s="513"/>
      <c r="BZ273" s="513"/>
      <c r="CA273" s="513"/>
      <c r="CB273" s="513"/>
      <c r="CC273" s="513"/>
      <c r="CD273" s="513"/>
      <c r="CE273" s="513"/>
      <c r="CF273" s="513"/>
      <c r="CG273" s="513"/>
      <c r="CH273" s="513"/>
      <c r="CI273" s="513"/>
      <c r="CJ273" s="513"/>
      <c r="CK273" s="513"/>
      <c r="CL273" s="513"/>
      <c r="CM273" s="513"/>
      <c r="CN273" s="513"/>
      <c r="CO273" s="513"/>
      <c r="CP273" s="513"/>
      <c r="CQ273" s="513"/>
      <c r="CR273" s="513"/>
      <c r="CS273" s="513"/>
      <c r="CT273" s="513"/>
      <c r="CU273" s="513"/>
      <c r="CV273" s="513"/>
      <c r="CW273" s="513"/>
      <c r="CX273" s="513"/>
      <c r="CY273" s="513"/>
      <c r="CZ273" s="513"/>
      <c r="DA273" s="513"/>
      <c r="DB273" s="513"/>
      <c r="DC273" s="513"/>
      <c r="DD273" s="513"/>
      <c r="DE273" s="513"/>
      <c r="DF273" s="513"/>
      <c r="DG273" s="513"/>
      <c r="DH273" s="513"/>
      <c r="DI273" s="513"/>
      <c r="DJ273" s="513"/>
      <c r="DK273" s="513"/>
      <c r="DL273" s="513"/>
      <c r="DM273" s="513"/>
      <c r="DN273" s="513"/>
      <c r="DO273" s="513"/>
      <c r="DP273" s="513"/>
      <c r="DQ273" s="513"/>
      <c r="DR273" s="513"/>
      <c r="DS273" s="513"/>
      <c r="DT273" s="513"/>
      <c r="DU273" s="513"/>
      <c r="DV273" s="513"/>
      <c r="DW273" s="513"/>
      <c r="DX273" s="513"/>
      <c r="DY273" s="513"/>
      <c r="DZ273" s="513"/>
      <c r="EA273" s="513"/>
      <c r="EB273" s="513"/>
      <c r="EC273" s="513"/>
      <c r="ED273" s="513"/>
      <c r="EE273" s="513"/>
      <c r="EF273" s="513"/>
      <c r="EG273" s="513"/>
      <c r="EH273" s="513"/>
      <c r="EI273" s="513"/>
      <c r="EJ273" s="513"/>
      <c r="EK273" s="513"/>
      <c r="EL273" s="513"/>
      <c r="EM273" s="513"/>
      <c r="EN273" s="513"/>
      <c r="EO273" s="513"/>
      <c r="EP273" s="513"/>
      <c r="EQ273" s="513"/>
      <c r="ER273" s="513"/>
      <c r="ES273" s="513"/>
      <c r="ET273" s="513"/>
      <c r="EU273" s="513"/>
      <c r="EV273" s="513"/>
      <c r="EW273" s="513"/>
      <c r="EX273" s="513"/>
      <c r="EY273" s="513"/>
      <c r="EZ273" s="513"/>
      <c r="FA273" s="513"/>
      <c r="FB273" s="513"/>
      <c r="FC273" s="513"/>
      <c r="FD273" s="513"/>
      <c r="FE273" s="513"/>
      <c r="FF273" s="513"/>
      <c r="FG273" s="513"/>
      <c r="FH273" s="513"/>
      <c r="FI273" s="513"/>
      <c r="FJ273" s="513"/>
      <c r="FK273" s="513"/>
      <c r="FL273" s="513"/>
      <c r="FM273" s="513"/>
      <c r="FN273" s="513"/>
      <c r="FO273" s="513"/>
      <c r="FP273" s="513"/>
      <c r="FQ273" s="513"/>
      <c r="FR273" s="513"/>
      <c r="FS273" s="513"/>
      <c r="FT273" s="513"/>
      <c r="FU273" s="513"/>
      <c r="FV273" s="513"/>
      <c r="FW273" s="513"/>
      <c r="FX273" s="513"/>
      <c r="FY273" s="513"/>
      <c r="FZ273" s="513"/>
      <c r="GA273" s="513"/>
      <c r="GB273" s="513"/>
      <c r="GC273" s="513"/>
      <c r="GD273" s="513"/>
      <c r="GE273" s="513"/>
      <c r="GF273" s="513"/>
      <c r="GG273" s="513"/>
      <c r="GH273" s="513"/>
      <c r="GI273" s="513"/>
      <c r="GJ273" s="513"/>
      <c r="GK273" s="513"/>
      <c r="GL273" s="513"/>
      <c r="GM273" s="513"/>
      <c r="GN273" s="513"/>
      <c r="GO273" s="513"/>
      <c r="GP273" s="513"/>
      <c r="GQ273" s="513"/>
      <c r="GR273" s="513"/>
      <c r="GS273" s="513"/>
      <c r="GT273" s="513"/>
      <c r="GU273" s="513"/>
      <c r="GV273" s="513"/>
      <c r="GW273" s="513"/>
      <c r="GX273" s="513"/>
      <c r="GY273" s="513"/>
      <c r="GZ273" s="513"/>
      <c r="HA273" s="513"/>
      <c r="HB273" s="513"/>
      <c r="HC273" s="513"/>
      <c r="HD273" s="513"/>
      <c r="HE273" s="513"/>
      <c r="HF273" s="513"/>
      <c r="HG273" s="513"/>
      <c r="HH273" s="513"/>
      <c r="HI273" s="513"/>
      <c r="HJ273" s="513"/>
      <c r="HK273" s="513"/>
      <c r="HL273" s="513"/>
      <c r="HM273" s="513"/>
      <c r="HN273" s="513"/>
      <c r="HO273" s="513"/>
      <c r="HP273" s="513"/>
      <c r="HQ273" s="513"/>
      <c r="HR273" s="513"/>
      <c r="HS273" s="513"/>
      <c r="HT273" s="513"/>
      <c r="HU273" s="513"/>
      <c r="HV273" s="513"/>
      <c r="HW273" s="513"/>
      <c r="HX273" s="513"/>
      <c r="HY273" s="513"/>
      <c r="HZ273" s="513"/>
      <c r="IA273" s="513"/>
      <c r="IB273" s="513"/>
      <c r="IC273" s="513"/>
      <c r="ID273" s="513"/>
      <c r="IE273" s="513"/>
      <c r="IF273" s="513"/>
      <c r="IG273" s="513"/>
      <c r="IH273" s="513"/>
      <c r="II273" s="513"/>
      <c r="IJ273" s="513"/>
      <c r="IK273" s="513"/>
      <c r="IL273" s="513"/>
      <c r="IM273" s="513"/>
      <c r="IN273" s="513"/>
      <c r="IO273" s="513"/>
      <c r="IP273" s="513"/>
      <c r="IQ273" s="513"/>
      <c r="IR273" s="513"/>
      <c r="IS273" s="513"/>
      <c r="IT273" s="513"/>
      <c r="IU273" s="513"/>
      <c r="IV273" s="513"/>
      <c r="IW273" s="513"/>
      <c r="IX273" s="513"/>
      <c r="IY273" s="513"/>
      <c r="IZ273" s="513"/>
      <c r="JA273" s="513"/>
      <c r="JB273" s="513"/>
      <c r="JC273" s="513"/>
      <c r="JD273" s="513"/>
      <c r="JE273" s="513"/>
      <c r="JF273" s="513"/>
      <c r="JG273" s="513"/>
      <c r="JH273" s="513"/>
      <c r="JI273" s="513"/>
      <c r="JJ273" s="513"/>
      <c r="JK273" s="513"/>
      <c r="JL273" s="513"/>
      <c r="JM273" s="513"/>
      <c r="JN273" s="513"/>
      <c r="JO273" s="513"/>
      <c r="JP273" s="513"/>
      <c r="JQ273" s="513"/>
      <c r="JR273" s="513"/>
      <c r="JS273" s="513"/>
      <c r="JT273" s="513"/>
      <c r="JU273" s="513"/>
      <c r="JV273" s="513"/>
      <c r="JW273" s="513"/>
      <c r="JX273" s="513"/>
      <c r="JY273" s="513"/>
      <c r="JZ273" s="513"/>
      <c r="KA273" s="513"/>
      <c r="KB273" s="513"/>
      <c r="KC273" s="513"/>
      <c r="KD273" s="513"/>
      <c r="KE273" s="513"/>
      <c r="KF273" s="513"/>
      <c r="KG273" s="513"/>
      <c r="KH273" s="513"/>
      <c r="KI273" s="513"/>
      <c r="KJ273" s="513"/>
      <c r="KK273" s="513"/>
      <c r="KL273" s="513"/>
      <c r="KM273" s="513"/>
      <c r="KN273" s="513"/>
      <c r="KO273" s="513"/>
      <c r="KP273" s="513"/>
      <c r="KQ273" s="513"/>
      <c r="KR273" s="513"/>
      <c r="KS273" s="513"/>
      <c r="KT273" s="513"/>
      <c r="KU273" s="513"/>
      <c r="KV273" s="513"/>
      <c r="KW273" s="513"/>
      <c r="KX273" s="513"/>
      <c r="KY273" s="513"/>
      <c r="KZ273" s="513"/>
      <c r="LA273" s="513"/>
      <c r="LB273" s="513"/>
      <c r="LC273" s="513"/>
      <c r="LD273" s="513"/>
      <c r="LE273" s="513"/>
      <c r="LF273" s="513"/>
      <c r="LG273" s="513"/>
      <c r="LH273" s="513"/>
      <c r="LI273" s="513"/>
      <c r="LJ273" s="513"/>
      <c r="LK273" s="513"/>
      <c r="LL273" s="513"/>
      <c r="LM273" s="513"/>
      <c r="LN273" s="513"/>
      <c r="LO273" s="513"/>
      <c r="LP273" s="513"/>
      <c r="LQ273" s="513"/>
      <c r="LR273" s="513"/>
      <c r="LS273" s="513"/>
      <c r="LT273" s="513"/>
      <c r="LU273" s="513"/>
      <c r="LV273" s="513"/>
      <c r="LW273" s="513"/>
      <c r="LX273" s="513"/>
      <c r="LY273" s="513"/>
      <c r="LZ273" s="513"/>
      <c r="MA273" s="513"/>
      <c r="MB273" s="513"/>
      <c r="MC273" s="513"/>
      <c r="MD273" s="513"/>
      <c r="ME273" s="513"/>
      <c r="MF273" s="513"/>
      <c r="MG273" s="513"/>
      <c r="MH273" s="513"/>
      <c r="MI273" s="513"/>
      <c r="MJ273" s="513"/>
      <c r="MK273" s="513"/>
      <c r="ML273" s="513"/>
      <c r="MM273" s="513"/>
      <c r="MN273" s="513"/>
      <c r="MO273" s="513"/>
      <c r="MP273" s="513"/>
      <c r="MQ273" s="513"/>
      <c r="MR273" s="513"/>
      <c r="MS273" s="513"/>
      <c r="MT273" s="513"/>
      <c r="MU273" s="513"/>
      <c r="MV273" s="513"/>
      <c r="MW273" s="513"/>
      <c r="MX273" s="513"/>
      <c r="MY273" s="513"/>
      <c r="MZ273" s="513"/>
      <c r="NA273" s="513"/>
      <c r="NB273" s="513"/>
      <c r="NC273" s="513"/>
      <c r="ND273" s="513"/>
      <c r="NE273" s="513"/>
      <c r="NF273" s="513"/>
      <c r="NG273" s="513"/>
      <c r="NH273" s="513"/>
      <c r="NI273" s="513"/>
      <c r="NJ273" s="513"/>
      <c r="NK273" s="513"/>
      <c r="NL273" s="513"/>
      <c r="NM273" s="513"/>
      <c r="NN273" s="513"/>
      <c r="NO273" s="513"/>
      <c r="NP273" s="513"/>
      <c r="NQ273" s="513"/>
      <c r="NR273" s="513"/>
      <c r="NS273" s="513"/>
      <c r="NT273" s="513"/>
      <c r="NU273" s="513"/>
      <c r="NV273" s="513"/>
      <c r="NW273" s="513"/>
      <c r="NX273" s="513"/>
      <c r="NY273" s="513"/>
      <c r="NZ273" s="513"/>
      <c r="OA273" s="513"/>
      <c r="OB273" s="513"/>
      <c r="OC273" s="513"/>
      <c r="OD273" s="513"/>
      <c r="OE273" s="513"/>
      <c r="OF273" s="513"/>
      <c r="OG273" s="513"/>
      <c r="OH273" s="513"/>
      <c r="OI273" s="513"/>
      <c r="OJ273" s="513"/>
      <c r="OK273" s="513"/>
      <c r="OL273" s="513"/>
      <c r="OM273" s="513"/>
      <c r="ON273" s="513"/>
      <c r="OO273" s="513"/>
      <c r="OP273" s="513"/>
      <c r="OQ273" s="513"/>
      <c r="OR273" s="513"/>
      <c r="OS273" s="513"/>
      <c r="OT273" s="513"/>
      <c r="OU273" s="513"/>
      <c r="OV273" s="513"/>
      <c r="OW273" s="513"/>
      <c r="OX273" s="513"/>
      <c r="OY273" s="513"/>
      <c r="OZ273" s="513"/>
      <c r="PA273" s="513"/>
      <c r="PB273" s="513"/>
      <c r="PC273" s="513"/>
      <c r="PD273" s="513"/>
      <c r="PE273" s="513"/>
      <c r="PF273" s="513"/>
      <c r="PG273" s="513"/>
      <c r="PH273" s="513"/>
      <c r="PI273" s="513"/>
      <c r="PJ273" s="513"/>
      <c r="PK273" s="513"/>
      <c r="PL273" s="513"/>
      <c r="PM273" s="513"/>
      <c r="PN273" s="513"/>
      <c r="PO273" s="513"/>
      <c r="PP273" s="513"/>
      <c r="PQ273" s="513"/>
      <c r="PR273" s="513"/>
      <c r="PS273" s="513"/>
      <c r="PT273" s="513"/>
      <c r="PU273" s="513"/>
      <c r="PV273" s="513"/>
      <c r="PW273" s="513"/>
      <c r="PX273" s="513"/>
      <c r="PY273" s="513"/>
      <c r="PZ273" s="513"/>
      <c r="QA273" s="513"/>
      <c r="QB273" s="513"/>
      <c r="QC273" s="513"/>
      <c r="QD273" s="513"/>
      <c r="QE273" s="513"/>
      <c r="QF273" s="513"/>
      <c r="QG273" s="513"/>
      <c r="QH273" s="513"/>
      <c r="QI273" s="513"/>
      <c r="QJ273" s="513"/>
      <c r="QK273" s="513"/>
      <c r="QL273" s="513"/>
      <c r="QM273" s="513"/>
      <c r="QN273" s="513"/>
      <c r="QO273" s="513"/>
      <c r="QP273" s="513"/>
      <c r="QQ273" s="513"/>
      <c r="QR273" s="513"/>
      <c r="QS273" s="513"/>
      <c r="QT273" s="513"/>
      <c r="QU273" s="513"/>
      <c r="QV273" s="513"/>
      <c r="QW273" s="513"/>
      <c r="QX273" s="513"/>
      <c r="QY273" s="513"/>
      <c r="QZ273" s="513"/>
      <c r="RA273" s="513"/>
      <c r="RB273" s="513"/>
      <c r="RC273" s="513"/>
      <c r="RD273" s="513"/>
      <c r="RE273" s="513"/>
      <c r="RF273" s="513"/>
      <c r="RG273" s="513"/>
      <c r="RH273" s="513"/>
      <c r="RI273" s="513"/>
      <c r="RJ273" s="513"/>
      <c r="RK273" s="513"/>
      <c r="RL273" s="513"/>
      <c r="RM273" s="513"/>
      <c r="RN273" s="513"/>
      <c r="RO273" s="513"/>
      <c r="RP273" s="513"/>
      <c r="RQ273" s="513"/>
      <c r="RR273" s="513"/>
      <c r="RS273" s="513"/>
      <c r="RT273" s="513"/>
      <c r="RU273" s="513"/>
      <c r="RV273" s="513"/>
      <c r="RW273" s="513"/>
      <c r="RX273" s="513"/>
      <c r="RY273" s="513"/>
      <c r="RZ273" s="513"/>
      <c r="SA273" s="513"/>
      <c r="SB273" s="513"/>
      <c r="SC273" s="513"/>
      <c r="SD273" s="513"/>
      <c r="SE273" s="513"/>
      <c r="SF273" s="513"/>
      <c r="SG273" s="513"/>
      <c r="SH273" s="513"/>
      <c r="SI273" s="513"/>
      <c r="SJ273" s="513"/>
      <c r="SK273" s="513"/>
      <c r="SL273" s="513"/>
      <c r="SM273" s="513"/>
      <c r="SN273" s="513"/>
      <c r="SO273" s="513"/>
      <c r="SP273" s="513"/>
      <c r="SQ273" s="513"/>
      <c r="SR273" s="513"/>
      <c r="SS273" s="513"/>
      <c r="ST273" s="513"/>
      <c r="SU273" s="513"/>
      <c r="SV273" s="513"/>
      <c r="SW273" s="513"/>
      <c r="SX273" s="513"/>
      <c r="SY273" s="513"/>
      <c r="SZ273" s="513"/>
      <c r="TA273" s="513"/>
      <c r="TB273" s="513"/>
      <c r="TC273" s="513"/>
      <c r="TD273" s="513"/>
      <c r="TE273" s="513"/>
      <c r="TF273" s="513"/>
      <c r="TG273" s="513"/>
      <c r="TH273" s="513"/>
      <c r="TI273" s="513"/>
      <c r="TJ273" s="513"/>
      <c r="TK273" s="513"/>
      <c r="TL273" s="513"/>
      <c r="TM273" s="513"/>
      <c r="TN273" s="513"/>
      <c r="TO273" s="513"/>
      <c r="TP273" s="513"/>
      <c r="TQ273" s="513"/>
      <c r="TR273" s="513"/>
      <c r="TS273" s="513"/>
      <c r="TT273" s="513"/>
      <c r="TU273" s="513"/>
      <c r="TV273" s="513"/>
      <c r="TW273" s="513"/>
      <c r="TX273" s="513"/>
      <c r="TY273" s="513"/>
      <c r="TZ273" s="513"/>
      <c r="UA273" s="513"/>
      <c r="UB273" s="513"/>
      <c r="UC273" s="513"/>
      <c r="UD273" s="513"/>
      <c r="UE273" s="513"/>
      <c r="UF273" s="513"/>
      <c r="UG273" s="513"/>
      <c r="UH273" s="513"/>
      <c r="UI273" s="513"/>
      <c r="UJ273" s="513"/>
      <c r="UK273" s="513"/>
      <c r="UL273" s="513"/>
      <c r="UM273" s="513"/>
      <c r="UN273" s="513"/>
      <c r="UO273" s="513"/>
      <c r="UP273" s="513"/>
      <c r="UQ273" s="513"/>
      <c r="UR273" s="513"/>
      <c r="US273" s="513"/>
      <c r="UT273" s="513"/>
      <c r="UU273" s="513"/>
      <c r="UV273" s="513"/>
      <c r="UW273" s="513"/>
      <c r="UX273" s="513"/>
      <c r="UY273" s="513"/>
      <c r="UZ273" s="513"/>
      <c r="VA273" s="513"/>
      <c r="VB273" s="513"/>
      <c r="VC273" s="513"/>
      <c r="VD273" s="513"/>
      <c r="VE273" s="513"/>
      <c r="VF273" s="513"/>
      <c r="VG273" s="513"/>
      <c r="VH273" s="513"/>
      <c r="VI273" s="513"/>
      <c r="VJ273" s="513"/>
      <c r="VK273" s="513"/>
      <c r="VL273" s="513"/>
      <c r="VM273" s="513"/>
      <c r="VN273" s="513"/>
      <c r="VO273" s="513"/>
      <c r="VP273" s="513"/>
      <c r="VQ273" s="513"/>
      <c r="VR273" s="513"/>
      <c r="VS273" s="513"/>
      <c r="VT273" s="513"/>
      <c r="VU273" s="513"/>
      <c r="VV273" s="513"/>
      <c r="VW273" s="513"/>
      <c r="VX273" s="513"/>
      <c r="VY273" s="513"/>
      <c r="VZ273" s="513"/>
      <c r="WA273" s="513"/>
      <c r="WB273" s="513"/>
      <c r="WC273" s="513"/>
      <c r="WD273" s="513"/>
      <c r="WE273" s="513"/>
      <c r="WF273" s="513"/>
      <c r="WG273" s="513"/>
      <c r="WH273" s="513"/>
      <c r="WI273" s="513"/>
      <c r="WJ273" s="513"/>
      <c r="WK273" s="513"/>
      <c r="WL273" s="513"/>
      <c r="WM273" s="513"/>
      <c r="WN273" s="513"/>
      <c r="WO273" s="513"/>
      <c r="WP273" s="513"/>
      <c r="WQ273" s="513"/>
      <c r="WR273" s="513"/>
      <c r="WS273" s="513"/>
      <c r="WT273" s="513"/>
      <c r="WU273" s="513"/>
      <c r="WV273" s="513"/>
      <c r="WW273" s="513"/>
      <c r="WX273" s="513"/>
      <c r="WY273" s="513"/>
      <c r="WZ273" s="513"/>
      <c r="XA273" s="513"/>
      <c r="XB273" s="513"/>
      <c r="XC273" s="513"/>
      <c r="XD273" s="513"/>
      <c r="XE273" s="513"/>
      <c r="XF273" s="513"/>
      <c r="XG273" s="513"/>
      <c r="XH273" s="513"/>
      <c r="XI273" s="513"/>
      <c r="XJ273" s="513"/>
      <c r="XK273" s="513"/>
      <c r="XL273" s="513"/>
      <c r="XM273" s="513"/>
      <c r="XN273" s="513"/>
      <c r="XO273" s="513"/>
      <c r="XP273" s="513"/>
      <c r="XQ273" s="513"/>
      <c r="XR273" s="513"/>
      <c r="XS273" s="513"/>
      <c r="XT273" s="513"/>
      <c r="XU273" s="513"/>
      <c r="XV273" s="513"/>
      <c r="XW273" s="513"/>
      <c r="XX273" s="513"/>
      <c r="XY273" s="513"/>
      <c r="XZ273" s="513"/>
      <c r="YA273" s="513"/>
      <c r="YB273" s="513"/>
      <c r="YC273" s="513"/>
      <c r="YD273" s="513"/>
      <c r="YE273" s="513"/>
      <c r="YF273" s="513"/>
      <c r="YG273" s="513"/>
      <c r="YH273" s="513"/>
      <c r="YI273" s="513"/>
      <c r="YJ273" s="513"/>
      <c r="YK273" s="513"/>
      <c r="YL273" s="513"/>
      <c r="YM273" s="513"/>
      <c r="YN273" s="513"/>
      <c r="YO273" s="513"/>
      <c r="YP273" s="513"/>
      <c r="YQ273" s="513"/>
      <c r="YR273" s="513"/>
      <c r="YS273" s="513"/>
      <c r="YT273" s="513"/>
      <c r="YU273" s="513"/>
      <c r="YV273" s="513"/>
      <c r="YW273" s="513"/>
      <c r="YX273" s="513"/>
      <c r="YY273" s="513"/>
      <c r="YZ273" s="513"/>
      <c r="ZA273" s="513"/>
      <c r="ZB273" s="513"/>
      <c r="ZC273" s="513"/>
      <c r="ZD273" s="513"/>
      <c r="ZE273" s="513"/>
      <c r="ZF273" s="513"/>
      <c r="ZG273" s="513"/>
      <c r="ZH273" s="513"/>
      <c r="ZI273" s="513"/>
      <c r="ZJ273" s="513"/>
      <c r="ZK273" s="513"/>
      <c r="ZL273" s="513"/>
      <c r="ZM273" s="513"/>
      <c r="ZN273" s="513"/>
      <c r="ZO273" s="513"/>
      <c r="ZP273" s="513"/>
      <c r="ZQ273" s="513"/>
      <c r="ZR273" s="513"/>
      <c r="ZS273" s="513"/>
      <c r="ZT273" s="513"/>
      <c r="ZU273" s="513"/>
      <c r="ZV273" s="513"/>
      <c r="ZW273" s="513"/>
      <c r="ZX273" s="513"/>
      <c r="ZY273" s="513"/>
      <c r="ZZ273" s="513"/>
      <c r="AAA273" s="513"/>
      <c r="AAB273" s="513"/>
      <c r="AAC273" s="513"/>
      <c r="AAD273" s="513"/>
      <c r="AAE273" s="513"/>
      <c r="AAF273" s="513"/>
      <c r="AAG273" s="513"/>
      <c r="AAH273" s="513"/>
      <c r="AAI273" s="513"/>
      <c r="AAJ273" s="513"/>
      <c r="AAK273" s="513"/>
      <c r="AAL273" s="513"/>
      <c r="AAM273" s="513"/>
      <c r="AAN273" s="513"/>
      <c r="AAO273" s="513"/>
      <c r="AAP273" s="513"/>
      <c r="AAQ273" s="513"/>
      <c r="AAR273" s="513"/>
      <c r="AAS273" s="513"/>
      <c r="AAT273" s="513"/>
      <c r="AAU273" s="513"/>
      <c r="AAV273" s="513"/>
      <c r="AAW273" s="513"/>
      <c r="AAX273" s="513"/>
      <c r="AAY273" s="513"/>
      <c r="AAZ273" s="513"/>
      <c r="ABA273" s="513"/>
      <c r="ABB273" s="513"/>
      <c r="ABC273" s="513"/>
      <c r="ABD273" s="513"/>
      <c r="ABE273" s="513"/>
      <c r="ABF273" s="513"/>
      <c r="ABG273" s="513"/>
      <c r="ABH273" s="513"/>
      <c r="ABI273" s="513"/>
      <c r="ABJ273" s="513"/>
      <c r="ABK273" s="513"/>
      <c r="ABL273" s="513"/>
      <c r="ABM273" s="513"/>
      <c r="ABN273" s="513"/>
      <c r="ABO273" s="513"/>
      <c r="ABP273" s="513"/>
      <c r="ABQ273" s="513"/>
      <c r="ABR273" s="513"/>
      <c r="ABS273" s="513"/>
      <c r="ABT273" s="513"/>
      <c r="ABU273" s="513"/>
      <c r="ABV273" s="513"/>
      <c r="ABW273" s="513"/>
      <c r="ABX273" s="513"/>
      <c r="ABY273" s="513"/>
      <c r="ABZ273" s="513"/>
      <c r="ACA273" s="513"/>
      <c r="ACB273" s="513"/>
      <c r="ACC273" s="513"/>
      <c r="ACD273" s="513"/>
      <c r="ACE273" s="513"/>
      <c r="ACF273" s="513"/>
      <c r="ACG273" s="513"/>
      <c r="ACH273" s="513"/>
      <c r="ACI273" s="513"/>
      <c r="ACJ273" s="513"/>
      <c r="ACK273" s="513"/>
      <c r="ACL273" s="513"/>
      <c r="ACM273" s="513"/>
      <c r="ACN273" s="513"/>
      <c r="ACO273" s="513"/>
      <c r="ACP273" s="513"/>
      <c r="ACQ273" s="513"/>
      <c r="ACR273" s="513"/>
      <c r="ACS273" s="513"/>
      <c r="ACT273" s="513"/>
      <c r="ACU273" s="513"/>
      <c r="ACV273" s="513"/>
      <c r="ACW273" s="513"/>
      <c r="ACX273" s="513"/>
      <c r="ACY273" s="513"/>
      <c r="ACZ273" s="513"/>
      <c r="ADA273" s="513"/>
      <c r="ADB273" s="513"/>
      <c r="ADC273" s="513"/>
      <c r="ADD273" s="513"/>
      <c r="ADE273" s="513"/>
      <c r="ADF273" s="513"/>
      <c r="ADG273" s="513"/>
      <c r="ADH273" s="513"/>
      <c r="ADI273" s="513"/>
      <c r="ADJ273" s="513"/>
      <c r="ADK273" s="513"/>
      <c r="ADL273" s="513"/>
      <c r="ADM273" s="513"/>
      <c r="ADN273" s="513"/>
      <c r="ADO273" s="513"/>
      <c r="ADP273" s="513"/>
      <c r="ADQ273" s="513"/>
      <c r="ADR273" s="513"/>
      <c r="ADS273" s="513"/>
      <c r="ADT273" s="513"/>
      <c r="ADU273" s="513"/>
      <c r="ADV273" s="513"/>
      <c r="ADW273" s="513"/>
      <c r="ADX273" s="513"/>
      <c r="ADY273" s="513"/>
      <c r="ADZ273" s="513"/>
      <c r="AEA273" s="513"/>
      <c r="AEB273" s="513"/>
      <c r="AEC273" s="513"/>
      <c r="AED273" s="513"/>
      <c r="AEE273" s="513"/>
      <c r="AEF273" s="513"/>
      <c r="AEG273" s="513"/>
      <c r="AEH273" s="513"/>
      <c r="AEI273" s="513"/>
      <c r="AEJ273" s="513"/>
      <c r="AEK273" s="513"/>
      <c r="AEL273" s="513"/>
      <c r="AEM273" s="513"/>
      <c r="AEN273" s="513"/>
      <c r="AEO273" s="513"/>
      <c r="AEP273" s="513"/>
      <c r="AEQ273" s="513"/>
      <c r="AER273" s="513"/>
      <c r="AES273" s="513"/>
      <c r="AET273" s="513"/>
      <c r="AEU273" s="513"/>
      <c r="AEV273" s="513"/>
      <c r="AEW273" s="513"/>
      <c r="AEX273" s="513"/>
      <c r="AEY273" s="513"/>
      <c r="AEZ273" s="513"/>
      <c r="AFA273" s="513"/>
      <c r="AFB273" s="513"/>
      <c r="AFC273" s="513"/>
      <c r="AFD273" s="513"/>
      <c r="AFE273" s="513"/>
      <c r="AFF273" s="513"/>
      <c r="AFG273" s="513"/>
      <c r="AFH273" s="513"/>
      <c r="AFI273" s="513"/>
      <c r="AFJ273" s="513"/>
      <c r="AFK273" s="513"/>
      <c r="AFL273" s="513"/>
      <c r="AFM273" s="513"/>
      <c r="AFN273" s="513"/>
      <c r="AFO273" s="513"/>
      <c r="AFP273" s="513"/>
      <c r="AFQ273" s="513"/>
      <c r="AFR273" s="513"/>
      <c r="AFS273" s="513"/>
      <c r="AFT273" s="513"/>
      <c r="AFU273" s="513"/>
      <c r="AFV273" s="513"/>
      <c r="AFW273" s="513"/>
      <c r="AFX273" s="513"/>
      <c r="AFY273" s="513"/>
      <c r="AFZ273" s="513"/>
      <c r="AGA273" s="513"/>
      <c r="AGB273" s="513"/>
      <c r="AGC273" s="513"/>
      <c r="AGD273" s="513"/>
      <c r="AGE273" s="513"/>
      <c r="AGF273" s="513"/>
      <c r="AGG273" s="513"/>
      <c r="AGH273" s="513"/>
      <c r="AGI273" s="513"/>
      <c r="AGJ273" s="513"/>
      <c r="AGK273" s="513"/>
      <c r="AGL273" s="513"/>
      <c r="AGM273" s="513"/>
      <c r="AGN273" s="513"/>
      <c r="AGO273" s="513"/>
      <c r="AGP273" s="513"/>
      <c r="AGQ273" s="513"/>
      <c r="AGR273" s="513"/>
      <c r="AGS273" s="513"/>
      <c r="AGT273" s="513"/>
      <c r="AGU273" s="513"/>
      <c r="AGV273" s="513"/>
      <c r="AGW273" s="513"/>
      <c r="AGX273" s="513"/>
      <c r="AGY273" s="513"/>
      <c r="AGZ273" s="513"/>
      <c r="AHA273" s="513"/>
      <c r="AHB273" s="513"/>
      <c r="AHC273" s="513"/>
      <c r="AHD273" s="513"/>
      <c r="AHE273" s="513"/>
      <c r="AHF273" s="513"/>
      <c r="AHG273" s="513"/>
      <c r="AHH273" s="513"/>
      <c r="AHI273" s="513"/>
      <c r="AHJ273" s="513"/>
      <c r="AHK273" s="513"/>
      <c r="AHL273" s="513"/>
      <c r="AHM273" s="513"/>
      <c r="AHN273" s="513"/>
      <c r="AHO273" s="513"/>
      <c r="AHP273" s="513"/>
      <c r="AHQ273" s="513"/>
      <c r="AHR273" s="513"/>
      <c r="AHS273" s="513"/>
      <c r="AHT273" s="513"/>
      <c r="AHU273" s="513"/>
      <c r="AHV273" s="513"/>
      <c r="AHW273" s="513"/>
      <c r="AHX273" s="513"/>
      <c r="AHY273" s="513"/>
      <c r="AHZ273" s="513"/>
      <c r="AIA273" s="513"/>
      <c r="AIB273" s="513"/>
      <c r="AIC273" s="513"/>
      <c r="AID273" s="513"/>
      <c r="AIE273" s="513"/>
      <c r="AIF273" s="513"/>
      <c r="AIG273" s="513"/>
      <c r="AIH273" s="513"/>
      <c r="AII273" s="513"/>
      <c r="AIJ273" s="513"/>
      <c r="AIK273" s="513"/>
      <c r="AIL273" s="513"/>
      <c r="AIM273" s="513"/>
      <c r="AIN273" s="513"/>
      <c r="AIO273" s="513"/>
      <c r="AIP273" s="513"/>
      <c r="AIQ273" s="513"/>
      <c r="AIR273" s="513"/>
      <c r="AIS273" s="513"/>
      <c r="AIT273" s="513"/>
      <c r="AIU273" s="513"/>
      <c r="AIV273" s="513"/>
      <c r="AIW273" s="513"/>
      <c r="AIX273" s="513"/>
      <c r="AIY273" s="513"/>
      <c r="AIZ273" s="513"/>
      <c r="AJA273" s="513"/>
      <c r="AJB273" s="513"/>
      <c r="AJC273" s="513"/>
      <c r="AJD273" s="513"/>
      <c r="AJE273" s="513"/>
      <c r="AJF273" s="513"/>
      <c r="AJG273" s="513"/>
      <c r="AJH273" s="513"/>
      <c r="AJI273" s="513"/>
      <c r="AJJ273" s="513"/>
      <c r="AJK273" s="513"/>
      <c r="AJL273" s="513"/>
      <c r="AJM273" s="513"/>
      <c r="AJN273" s="513"/>
      <c r="AJO273" s="513"/>
      <c r="AJP273" s="513"/>
      <c r="AJQ273" s="513"/>
      <c r="AJR273" s="513"/>
      <c r="AJS273" s="513"/>
      <c r="AJT273" s="513"/>
      <c r="AJU273" s="513"/>
      <c r="AJV273" s="513"/>
      <c r="AJW273" s="513"/>
      <c r="AJX273" s="513"/>
      <c r="AJY273" s="513"/>
      <c r="AJZ273" s="513"/>
      <c r="AKA273" s="513"/>
      <c r="AKB273" s="513"/>
      <c r="AKC273" s="513"/>
      <c r="AKD273" s="513"/>
      <c r="AKE273" s="513"/>
      <c r="AKF273" s="513"/>
      <c r="AKG273" s="513"/>
      <c r="AKH273" s="513"/>
      <c r="AKI273" s="513"/>
      <c r="AKJ273" s="513"/>
      <c r="AKK273" s="513"/>
      <c r="AKL273" s="513"/>
      <c r="AKM273" s="513"/>
      <c r="AKN273" s="513"/>
      <c r="AKO273" s="513"/>
      <c r="AKP273" s="513"/>
      <c r="AKQ273" s="513"/>
      <c r="AKR273" s="513"/>
      <c r="AKS273" s="513"/>
      <c r="AKT273" s="513"/>
      <c r="AKU273" s="513"/>
      <c r="AKV273" s="513"/>
      <c r="AKW273" s="513"/>
      <c r="AKX273" s="513"/>
      <c r="AKY273" s="513"/>
      <c r="AKZ273" s="513"/>
      <c r="ALA273" s="513"/>
      <c r="ALB273" s="513"/>
      <c r="ALC273" s="513"/>
      <c r="ALD273" s="513"/>
      <c r="ALE273" s="513"/>
      <c r="ALF273" s="513"/>
      <c r="ALG273" s="513"/>
      <c r="ALH273" s="513"/>
      <c r="ALI273" s="513"/>
      <c r="ALJ273" s="513"/>
      <c r="ALK273" s="513"/>
      <c r="ALL273" s="513"/>
      <c r="ALM273" s="513"/>
      <c r="ALN273" s="513"/>
      <c r="ALO273" s="513"/>
      <c r="ALP273" s="513"/>
      <c r="ALQ273" s="513"/>
      <c r="ALR273" s="513"/>
      <c r="ALS273" s="513"/>
      <c r="ALT273" s="513"/>
      <c r="ALU273" s="513"/>
      <c r="ALV273" s="513"/>
      <c r="ALW273" s="513"/>
      <c r="ALX273" s="513"/>
      <c r="ALY273" s="513"/>
      <c r="ALZ273" s="513"/>
      <c r="AMA273" s="513"/>
      <c r="AMB273" s="513"/>
      <c r="AMC273" s="513"/>
      <c r="AMD273" s="513"/>
      <c r="AME273" s="513"/>
      <c r="AMF273" s="513"/>
      <c r="AMG273" s="513"/>
      <c r="AMH273" s="513"/>
      <c r="AMI273" s="513"/>
      <c r="AMJ273" s="513"/>
      <c r="AMK273" s="513"/>
      <c r="AML273" s="513"/>
      <c r="AMM273" s="513"/>
      <c r="AMN273" s="513"/>
      <c r="AMO273" s="513"/>
      <c r="AMP273" s="513"/>
      <c r="AMQ273" s="513"/>
      <c r="AMR273" s="513"/>
      <c r="AMS273" s="513"/>
      <c r="AMT273" s="513"/>
      <c r="AMU273" s="513"/>
      <c r="AMV273" s="513"/>
      <c r="AMW273" s="513"/>
      <c r="AMX273" s="513"/>
      <c r="AMY273" s="513"/>
      <c r="AMZ273" s="513"/>
      <c r="ANA273" s="513"/>
      <c r="ANB273" s="513"/>
      <c r="ANC273" s="513"/>
      <c r="AND273" s="513"/>
      <c r="ANE273" s="513"/>
      <c r="ANF273" s="513"/>
      <c r="ANG273" s="513"/>
      <c r="ANH273" s="513"/>
      <c r="ANI273" s="513"/>
      <c r="ANJ273" s="513"/>
      <c r="ANK273" s="513"/>
      <c r="ANL273" s="513"/>
      <c r="ANM273" s="513"/>
      <c r="ANN273" s="513"/>
      <c r="ANO273" s="513"/>
      <c r="ANP273" s="513"/>
      <c r="ANQ273" s="513"/>
      <c r="ANR273" s="513"/>
      <c r="ANS273" s="513"/>
      <c r="ANT273" s="513"/>
      <c r="ANU273" s="513"/>
      <c r="ANV273" s="513"/>
      <c r="ANW273" s="513"/>
      <c r="ANX273" s="513"/>
      <c r="ANY273" s="513"/>
      <c r="ANZ273" s="513"/>
      <c r="AOA273" s="513"/>
      <c r="AOB273" s="513"/>
      <c r="AOC273" s="513"/>
      <c r="AOD273" s="513"/>
      <c r="AOE273" s="513"/>
      <c r="AOF273" s="513"/>
      <c r="AOG273" s="513"/>
      <c r="AOH273" s="513"/>
      <c r="AOI273" s="513"/>
      <c r="AOJ273" s="513"/>
      <c r="AOK273" s="513"/>
      <c r="AOL273" s="513"/>
      <c r="AOM273" s="513"/>
      <c r="AON273" s="513"/>
      <c r="AOO273" s="513"/>
      <c r="AOP273" s="513"/>
      <c r="AOQ273" s="513"/>
      <c r="AOR273" s="513"/>
      <c r="AOS273" s="513"/>
      <c r="AOT273" s="513"/>
      <c r="AOU273" s="513"/>
      <c r="AOV273" s="513"/>
      <c r="AOW273" s="513"/>
      <c r="AOX273" s="513"/>
      <c r="AOY273" s="513"/>
      <c r="AOZ273" s="513"/>
      <c r="APA273" s="513"/>
      <c r="APB273" s="513"/>
      <c r="APC273" s="513"/>
      <c r="APD273" s="513"/>
      <c r="APE273" s="513"/>
      <c r="APF273" s="513"/>
      <c r="APG273" s="513"/>
      <c r="APH273" s="513"/>
      <c r="API273" s="513"/>
      <c r="APJ273" s="513"/>
      <c r="APK273" s="513"/>
      <c r="APL273" s="513"/>
      <c r="APM273" s="513"/>
      <c r="APN273" s="513"/>
      <c r="APO273" s="513"/>
      <c r="APP273" s="513"/>
      <c r="APQ273" s="513"/>
      <c r="APR273" s="513"/>
      <c r="APS273" s="513"/>
      <c r="APT273" s="513"/>
      <c r="APU273" s="513"/>
      <c r="APV273" s="513"/>
      <c r="APW273" s="513"/>
      <c r="APX273" s="513"/>
      <c r="APY273" s="513"/>
      <c r="APZ273" s="513"/>
      <c r="AQA273" s="513"/>
      <c r="AQB273" s="513"/>
      <c r="AQC273" s="513"/>
      <c r="AQD273" s="513"/>
      <c r="AQE273" s="513"/>
      <c r="AQF273" s="513"/>
      <c r="AQG273" s="513"/>
      <c r="AQH273" s="513"/>
      <c r="AQI273" s="513"/>
      <c r="AQJ273" s="513"/>
      <c r="AQK273" s="513"/>
      <c r="AQL273" s="513"/>
      <c r="AQM273" s="513"/>
      <c r="AQN273" s="513"/>
      <c r="AQO273" s="513"/>
      <c r="AQP273" s="513"/>
      <c r="AQQ273" s="513"/>
      <c r="AQR273" s="513"/>
      <c r="AQS273" s="513"/>
      <c r="AQT273" s="513"/>
      <c r="AQU273" s="513"/>
      <c r="AQV273" s="513"/>
      <c r="AQW273" s="513"/>
      <c r="AQX273" s="513"/>
      <c r="AQY273" s="513"/>
      <c r="AQZ273" s="513"/>
      <c r="ARA273" s="513"/>
      <c r="ARB273" s="513"/>
      <c r="ARC273" s="513"/>
      <c r="ARD273" s="513"/>
      <c r="ARE273" s="513"/>
      <c r="ARF273" s="513"/>
      <c r="ARG273" s="513"/>
      <c r="ARH273" s="513"/>
      <c r="ARI273" s="513"/>
      <c r="ARJ273" s="513"/>
      <c r="ARK273" s="513"/>
      <c r="ARL273" s="513"/>
      <c r="ARM273" s="513"/>
      <c r="ARN273" s="513"/>
      <c r="ARO273" s="513"/>
      <c r="ARP273" s="513"/>
      <c r="ARQ273" s="513"/>
      <c r="ARR273" s="513"/>
      <c r="ARS273" s="513"/>
      <c r="ART273" s="513"/>
      <c r="ARU273" s="513"/>
      <c r="ARV273" s="513"/>
      <c r="ARW273" s="513"/>
      <c r="ARX273" s="513"/>
      <c r="ARY273" s="513"/>
      <c r="ARZ273" s="513"/>
      <c r="ASA273" s="513"/>
      <c r="ASB273" s="513"/>
      <c r="ASC273" s="513"/>
      <c r="ASD273" s="513"/>
      <c r="ASE273" s="513"/>
      <c r="ASF273" s="513"/>
      <c r="ASG273" s="513"/>
      <c r="ASH273" s="513"/>
      <c r="ASI273" s="513"/>
      <c r="ASJ273" s="513"/>
      <c r="ASK273" s="513"/>
      <c r="ASL273" s="513"/>
      <c r="ASM273" s="513"/>
      <c r="ASN273" s="513"/>
      <c r="ASO273" s="513"/>
      <c r="ASP273" s="513"/>
      <c r="ASQ273" s="513"/>
      <c r="ASR273" s="513"/>
      <c r="ASS273" s="513"/>
      <c r="AST273" s="513"/>
      <c r="ASU273" s="513"/>
      <c r="ASV273" s="513"/>
      <c r="ASW273" s="513"/>
      <c r="ASX273" s="513"/>
      <c r="ASY273" s="513"/>
      <c r="ASZ273" s="513"/>
      <c r="ATA273" s="513"/>
      <c r="ATB273" s="513"/>
      <c r="ATC273" s="513"/>
      <c r="ATD273" s="513"/>
      <c r="ATE273" s="513"/>
      <c r="ATF273" s="513"/>
      <c r="ATG273" s="513"/>
      <c r="ATH273" s="513"/>
      <c r="ATI273" s="513"/>
      <c r="ATJ273" s="513"/>
      <c r="ATK273" s="513"/>
      <c r="ATL273" s="513"/>
      <c r="ATM273" s="513"/>
      <c r="ATN273" s="513"/>
      <c r="ATO273" s="513"/>
      <c r="ATP273" s="513"/>
      <c r="ATQ273" s="513"/>
      <c r="ATR273" s="513"/>
      <c r="ATS273" s="513"/>
      <c r="ATT273" s="513"/>
      <c r="ATU273" s="513"/>
      <c r="ATV273" s="513"/>
      <c r="ATW273" s="513"/>
      <c r="ATX273" s="513"/>
      <c r="ATY273" s="513"/>
      <c r="ATZ273" s="513"/>
      <c r="AUA273" s="513"/>
      <c r="AUB273" s="513"/>
      <c r="AUC273" s="513"/>
      <c r="AUD273" s="513"/>
      <c r="AUE273" s="513"/>
      <c r="AUF273" s="513"/>
      <c r="AUG273" s="513"/>
      <c r="AUH273" s="513"/>
      <c r="AUI273" s="513"/>
      <c r="AUJ273" s="513"/>
      <c r="AUK273" s="513"/>
      <c r="AUL273" s="513"/>
      <c r="AUM273" s="513"/>
      <c r="AUN273" s="513"/>
      <c r="AUO273" s="513"/>
      <c r="AUP273" s="513"/>
      <c r="AUQ273" s="513"/>
      <c r="AUR273" s="513"/>
      <c r="AUS273" s="513"/>
      <c r="AUT273" s="513"/>
      <c r="AUU273" s="513"/>
      <c r="AUV273" s="513"/>
      <c r="AUW273" s="513"/>
      <c r="AUX273" s="513"/>
      <c r="AUY273" s="513"/>
      <c r="AUZ273" s="513"/>
      <c r="AVA273" s="513"/>
      <c r="AVB273" s="513"/>
      <c r="AVC273" s="513"/>
      <c r="AVD273" s="513"/>
      <c r="AVE273" s="513"/>
      <c r="AVF273" s="513"/>
      <c r="AVG273" s="513"/>
      <c r="AVH273" s="513"/>
      <c r="AVI273" s="513"/>
      <c r="AVJ273" s="513"/>
      <c r="AVK273" s="513"/>
      <c r="AVL273" s="513"/>
      <c r="AVM273" s="513"/>
      <c r="AVN273" s="513"/>
      <c r="AVO273" s="513"/>
      <c r="AVP273" s="513"/>
      <c r="AVQ273" s="513"/>
      <c r="AVR273" s="513"/>
      <c r="AVS273" s="513"/>
      <c r="AVT273" s="513"/>
      <c r="AVU273" s="513"/>
      <c r="AVV273" s="513"/>
      <c r="AVW273" s="513"/>
      <c r="AVX273" s="513"/>
      <c r="AVY273" s="513"/>
      <c r="AVZ273" s="513"/>
      <c r="AWA273" s="513"/>
      <c r="AWB273" s="513"/>
      <c r="AWC273" s="513"/>
      <c r="AWD273" s="513"/>
      <c r="AWE273" s="513"/>
      <c r="AWF273" s="513"/>
      <c r="AWG273" s="513"/>
      <c r="AWH273" s="513"/>
      <c r="AWI273" s="513"/>
      <c r="AWJ273" s="513"/>
      <c r="AWK273" s="513"/>
      <c r="AWL273" s="513"/>
      <c r="AWM273" s="513"/>
      <c r="AWN273" s="513"/>
      <c r="AWO273" s="513"/>
      <c r="AWP273" s="513"/>
      <c r="AWQ273" s="513"/>
      <c r="AWR273" s="513"/>
      <c r="AWS273" s="513"/>
      <c r="AWT273" s="513"/>
      <c r="AWU273" s="513"/>
      <c r="AWV273" s="513"/>
      <c r="AWW273" s="513"/>
      <c r="AWX273" s="513"/>
      <c r="AWY273" s="513"/>
      <c r="AWZ273" s="513"/>
      <c r="AXA273" s="513"/>
      <c r="AXB273" s="513"/>
      <c r="AXC273" s="513"/>
      <c r="AXD273" s="513"/>
      <c r="AXE273" s="513"/>
      <c r="AXF273" s="513"/>
      <c r="AXG273" s="513"/>
      <c r="AXH273" s="513"/>
      <c r="AXI273" s="513"/>
      <c r="AXJ273" s="513"/>
      <c r="AXK273" s="513"/>
      <c r="AXL273" s="513"/>
      <c r="AXM273" s="513"/>
      <c r="AXN273" s="513"/>
      <c r="AXO273" s="513"/>
      <c r="AXP273" s="513"/>
      <c r="AXQ273" s="513"/>
      <c r="AXR273" s="513"/>
      <c r="AXS273" s="513"/>
      <c r="AXT273" s="513"/>
      <c r="AXU273" s="513"/>
      <c r="AXV273" s="513"/>
      <c r="AXW273" s="513"/>
      <c r="AXX273" s="513"/>
      <c r="AXY273" s="513"/>
      <c r="AXZ273" s="513"/>
      <c r="AYA273" s="513"/>
      <c r="AYB273" s="513"/>
      <c r="AYC273" s="513"/>
      <c r="AYD273" s="513"/>
      <c r="AYE273" s="513"/>
      <c r="AYF273" s="513"/>
      <c r="AYG273" s="513"/>
      <c r="AYH273" s="513"/>
      <c r="AYI273" s="513"/>
      <c r="AYJ273" s="513"/>
      <c r="AYK273" s="513"/>
      <c r="AYL273" s="513"/>
      <c r="AYM273" s="513"/>
      <c r="AYN273" s="513"/>
      <c r="AYO273" s="513"/>
      <c r="AYP273" s="513"/>
      <c r="AYQ273" s="513"/>
      <c r="AYR273" s="513"/>
      <c r="AYS273" s="513"/>
      <c r="AYT273" s="513"/>
      <c r="AYU273" s="513"/>
      <c r="AYV273" s="513"/>
      <c r="AYW273" s="513"/>
      <c r="AYX273" s="513"/>
      <c r="AYY273" s="513"/>
      <c r="AYZ273" s="513"/>
      <c r="AZA273" s="513"/>
      <c r="AZB273" s="513"/>
      <c r="AZC273" s="513"/>
      <c r="AZD273" s="513"/>
      <c r="AZE273" s="513"/>
      <c r="AZF273" s="513"/>
      <c r="AZG273" s="513"/>
      <c r="AZH273" s="513"/>
      <c r="AZI273" s="513"/>
      <c r="AZJ273" s="513"/>
      <c r="AZK273" s="513"/>
      <c r="AZL273" s="513"/>
      <c r="AZM273" s="513"/>
      <c r="AZN273" s="513"/>
      <c r="AZO273" s="513"/>
      <c r="AZP273" s="513"/>
      <c r="AZQ273" s="513"/>
      <c r="AZR273" s="513"/>
      <c r="AZS273" s="513"/>
      <c r="AZT273" s="513"/>
      <c r="AZU273" s="513"/>
      <c r="AZV273" s="513"/>
      <c r="AZW273" s="513"/>
      <c r="AZX273" s="513"/>
      <c r="AZY273" s="513"/>
      <c r="AZZ273" s="513"/>
      <c r="BAA273" s="513"/>
      <c r="BAB273" s="513"/>
      <c r="BAC273" s="513"/>
      <c r="BAD273" s="513"/>
      <c r="BAE273" s="513"/>
      <c r="BAF273" s="513"/>
      <c r="BAG273" s="513"/>
      <c r="BAH273" s="513"/>
      <c r="BAI273" s="513"/>
      <c r="BAJ273" s="513"/>
      <c r="BAK273" s="513"/>
      <c r="BAL273" s="513"/>
      <c r="BAM273" s="513"/>
      <c r="BAN273" s="513"/>
      <c r="BAO273" s="513"/>
      <c r="BAP273" s="513"/>
      <c r="BAQ273" s="513"/>
      <c r="BAR273" s="513"/>
      <c r="BAS273" s="513"/>
      <c r="BAT273" s="513"/>
      <c r="BAU273" s="513"/>
      <c r="BAV273" s="513"/>
      <c r="BAW273" s="513"/>
      <c r="BAX273" s="513"/>
      <c r="BAY273" s="513"/>
      <c r="BAZ273" s="513"/>
      <c r="BBA273" s="513"/>
      <c r="BBB273" s="513"/>
      <c r="BBC273" s="513"/>
      <c r="BBD273" s="513"/>
      <c r="BBE273" s="513"/>
      <c r="BBF273" s="513"/>
      <c r="BBG273" s="513"/>
      <c r="BBH273" s="513"/>
      <c r="BBI273" s="513"/>
      <c r="BBJ273" s="513"/>
      <c r="BBK273" s="513"/>
      <c r="BBL273" s="513"/>
      <c r="BBM273" s="513"/>
      <c r="BBN273" s="513"/>
      <c r="BBO273" s="513"/>
      <c r="BBP273" s="513"/>
      <c r="BBQ273" s="513"/>
      <c r="BBR273" s="513"/>
      <c r="BBS273" s="513"/>
      <c r="BBT273" s="513"/>
      <c r="BBU273" s="513"/>
      <c r="BBV273" s="513"/>
      <c r="BBW273" s="513"/>
      <c r="BBX273" s="513"/>
      <c r="BBY273" s="513"/>
      <c r="BBZ273" s="513"/>
      <c r="BCA273" s="513"/>
      <c r="BCB273" s="513"/>
      <c r="BCC273" s="513"/>
      <c r="BCD273" s="513"/>
      <c r="BCE273" s="513"/>
      <c r="BCF273" s="513"/>
      <c r="BCG273" s="513"/>
      <c r="BCH273" s="513"/>
      <c r="BCI273" s="513"/>
      <c r="BCJ273" s="513"/>
      <c r="BCK273" s="513"/>
      <c r="BCL273" s="513"/>
      <c r="BCM273" s="513"/>
      <c r="BCN273" s="513"/>
      <c r="BCO273" s="513"/>
      <c r="BCP273" s="513"/>
      <c r="BCQ273" s="513"/>
      <c r="BCR273" s="513"/>
      <c r="BCS273" s="513"/>
      <c r="BCT273" s="513"/>
      <c r="BCU273" s="513"/>
      <c r="BCV273" s="513"/>
      <c r="BCW273" s="513"/>
      <c r="BCX273" s="513"/>
      <c r="BCY273" s="513"/>
      <c r="BCZ273" s="513"/>
      <c r="BDA273" s="513"/>
      <c r="BDB273" s="513"/>
      <c r="BDC273" s="513"/>
      <c r="BDD273" s="513"/>
      <c r="BDE273" s="513"/>
      <c r="BDF273" s="513"/>
      <c r="BDG273" s="513"/>
      <c r="BDH273" s="513"/>
      <c r="BDI273" s="513"/>
      <c r="BDJ273" s="513"/>
      <c r="BDK273" s="513"/>
      <c r="BDL273" s="513"/>
      <c r="BDM273" s="513"/>
      <c r="BDN273" s="513"/>
      <c r="BDO273" s="513"/>
      <c r="BDP273" s="513"/>
      <c r="BDQ273" s="513"/>
      <c r="BDR273" s="513"/>
      <c r="BDS273" s="513"/>
      <c r="BDT273" s="513"/>
      <c r="BDU273" s="513"/>
      <c r="BDV273" s="513"/>
      <c r="BDW273" s="513"/>
      <c r="BDX273" s="513"/>
      <c r="BDY273" s="513"/>
      <c r="BDZ273" s="513"/>
      <c r="BEA273" s="513"/>
      <c r="BEB273" s="513"/>
      <c r="BEC273" s="513"/>
      <c r="BED273" s="513"/>
      <c r="BEE273" s="513"/>
      <c r="BEF273" s="513"/>
      <c r="BEG273" s="513"/>
      <c r="BEH273" s="513"/>
      <c r="BEI273" s="513"/>
      <c r="BEJ273" s="513"/>
      <c r="BEK273" s="513"/>
      <c r="BEL273" s="513"/>
      <c r="BEM273" s="513"/>
      <c r="BEN273" s="513"/>
      <c r="BEO273" s="513"/>
      <c r="BEP273" s="513"/>
      <c r="BEQ273" s="513"/>
      <c r="BER273" s="513"/>
      <c r="BES273" s="513"/>
      <c r="BET273" s="513"/>
      <c r="BEU273" s="513"/>
      <c r="BEV273" s="513"/>
      <c r="BEW273" s="513"/>
      <c r="BEX273" s="513"/>
      <c r="BEY273" s="513"/>
      <c r="BEZ273" s="513"/>
      <c r="BFA273" s="513"/>
      <c r="BFB273" s="513"/>
      <c r="BFC273" s="513"/>
      <c r="BFD273" s="513"/>
      <c r="BFE273" s="513"/>
      <c r="BFF273" s="513"/>
      <c r="BFG273" s="513"/>
      <c r="BFH273" s="513"/>
      <c r="BFI273" s="513"/>
      <c r="BFJ273" s="513"/>
      <c r="BFK273" s="513"/>
      <c r="BFL273" s="513"/>
      <c r="BFM273" s="513"/>
      <c r="BFN273" s="513"/>
      <c r="BFO273" s="513"/>
      <c r="BFP273" s="513"/>
      <c r="BFQ273" s="513"/>
      <c r="BFR273" s="513"/>
      <c r="BFS273" s="513"/>
      <c r="BFT273" s="513"/>
      <c r="BFU273" s="513"/>
      <c r="BFV273" s="513"/>
      <c r="BFW273" s="513"/>
      <c r="BFX273" s="513"/>
      <c r="BFY273" s="513"/>
      <c r="BFZ273" s="513"/>
      <c r="BGA273" s="513"/>
      <c r="BGB273" s="513"/>
      <c r="BGC273" s="513"/>
      <c r="BGD273" s="513"/>
      <c r="BGE273" s="513"/>
      <c r="BGF273" s="513"/>
      <c r="BGG273" s="513"/>
      <c r="BGH273" s="513"/>
      <c r="BGI273" s="513"/>
      <c r="BGJ273" s="513"/>
      <c r="BGK273" s="513"/>
      <c r="BGL273" s="513"/>
      <c r="BGM273" s="513"/>
      <c r="BGN273" s="513"/>
      <c r="BGO273" s="513"/>
      <c r="BGP273" s="513"/>
      <c r="BGQ273" s="513"/>
      <c r="BGR273" s="513"/>
      <c r="BGS273" s="513"/>
      <c r="BGT273" s="513"/>
      <c r="BGU273" s="513"/>
      <c r="BGV273" s="513"/>
      <c r="BGW273" s="513"/>
      <c r="BGX273" s="513"/>
      <c r="BGY273" s="513"/>
      <c r="BGZ273" s="513"/>
      <c r="BHA273" s="513"/>
      <c r="BHB273" s="513"/>
      <c r="BHC273" s="513"/>
      <c r="BHD273" s="513"/>
      <c r="BHE273" s="513"/>
      <c r="BHF273" s="513"/>
      <c r="BHG273" s="513"/>
      <c r="BHH273" s="513"/>
      <c r="BHI273" s="513"/>
      <c r="BHJ273" s="513"/>
      <c r="BHK273" s="513"/>
      <c r="BHL273" s="513"/>
      <c r="BHM273" s="513"/>
      <c r="BHN273" s="513"/>
      <c r="BHO273" s="513"/>
      <c r="BHP273" s="513"/>
      <c r="BHQ273" s="513"/>
      <c r="BHR273" s="513"/>
      <c r="BHS273" s="513"/>
      <c r="BHT273" s="513"/>
      <c r="BHU273" s="513"/>
      <c r="BHV273" s="513"/>
      <c r="BHW273" s="513"/>
      <c r="BHX273" s="513"/>
      <c r="BHY273" s="513"/>
      <c r="BHZ273" s="513"/>
      <c r="BIA273" s="513"/>
      <c r="BIB273" s="513"/>
      <c r="BIC273" s="513"/>
      <c r="BID273" s="513"/>
      <c r="BIE273" s="513"/>
      <c r="BIF273" s="513"/>
      <c r="BIG273" s="513"/>
      <c r="BIH273" s="513"/>
      <c r="BII273" s="513"/>
      <c r="BIJ273" s="513"/>
      <c r="BIK273" s="513"/>
      <c r="BIL273" s="513"/>
      <c r="BIM273" s="513"/>
      <c r="BIN273" s="513"/>
      <c r="BIO273" s="513"/>
      <c r="BIP273" s="513"/>
      <c r="BIQ273" s="513"/>
      <c r="BIR273" s="513"/>
      <c r="BIS273" s="513"/>
      <c r="BIT273" s="513"/>
      <c r="BIU273" s="513"/>
      <c r="BIV273" s="513"/>
      <c r="BIW273" s="513"/>
      <c r="BIX273" s="513"/>
      <c r="BIY273" s="513"/>
      <c r="BIZ273" s="513"/>
      <c r="BJA273" s="513"/>
      <c r="BJB273" s="513"/>
      <c r="BJC273" s="513"/>
      <c r="BJD273" s="513"/>
      <c r="BJE273" s="513"/>
      <c r="BJF273" s="513"/>
      <c r="BJG273" s="513"/>
      <c r="BJH273" s="513"/>
      <c r="BJI273" s="513"/>
      <c r="BJJ273" s="513"/>
      <c r="BJK273" s="513"/>
      <c r="BJL273" s="513"/>
      <c r="BJM273" s="513"/>
      <c r="BJN273" s="513"/>
      <c r="BJO273" s="513"/>
      <c r="BJP273" s="513"/>
      <c r="BJQ273" s="513"/>
      <c r="BJR273" s="513"/>
      <c r="BJS273" s="513"/>
      <c r="BJT273" s="513"/>
      <c r="BJU273" s="513"/>
      <c r="BJV273" s="513"/>
      <c r="BJW273" s="513"/>
      <c r="BJX273" s="513"/>
      <c r="BJY273" s="513"/>
      <c r="BJZ273" s="513"/>
      <c r="BKA273" s="513"/>
      <c r="BKB273" s="513"/>
      <c r="BKC273" s="513"/>
      <c r="BKD273" s="513"/>
      <c r="BKE273" s="513"/>
      <c r="BKF273" s="513"/>
      <c r="BKG273" s="513"/>
      <c r="BKH273" s="513"/>
      <c r="BKI273" s="513"/>
      <c r="BKJ273" s="513"/>
      <c r="BKK273" s="513"/>
      <c r="BKL273" s="513"/>
      <c r="BKM273" s="513"/>
      <c r="BKN273" s="513"/>
      <c r="BKO273" s="513"/>
      <c r="BKP273" s="513"/>
      <c r="BKQ273" s="513"/>
      <c r="BKR273" s="513"/>
      <c r="BKS273" s="513"/>
      <c r="BKT273" s="513"/>
      <c r="BKU273" s="513"/>
      <c r="BKV273" s="513"/>
      <c r="BKW273" s="513"/>
      <c r="BKX273" s="513"/>
      <c r="BKY273" s="513"/>
      <c r="BKZ273" s="513"/>
      <c r="BLA273" s="513"/>
      <c r="BLB273" s="513"/>
      <c r="BLC273" s="513"/>
      <c r="BLD273" s="513"/>
      <c r="BLE273" s="513"/>
      <c r="BLF273" s="513"/>
      <c r="BLG273" s="513"/>
      <c r="BLH273" s="513"/>
      <c r="BLI273" s="513"/>
      <c r="BLJ273" s="513"/>
      <c r="BLK273" s="513"/>
      <c r="BLL273" s="513"/>
      <c r="BLM273" s="513"/>
      <c r="BLN273" s="513"/>
      <c r="BLO273" s="513"/>
      <c r="BLP273" s="513"/>
      <c r="BLQ273" s="513"/>
      <c r="BLR273" s="513"/>
      <c r="BLS273" s="513"/>
      <c r="BLT273" s="513"/>
      <c r="BLU273" s="513"/>
      <c r="BLV273" s="513"/>
      <c r="BLW273" s="513"/>
      <c r="BLX273" s="513"/>
      <c r="BLY273" s="513"/>
      <c r="BLZ273" s="513"/>
      <c r="BMA273" s="513"/>
      <c r="BMB273" s="513"/>
      <c r="BMC273" s="513"/>
      <c r="BMD273" s="513"/>
      <c r="BME273" s="513"/>
      <c r="BMF273" s="513"/>
      <c r="BMG273" s="513"/>
      <c r="BMH273" s="513"/>
      <c r="BMI273" s="513"/>
      <c r="BMJ273" s="513"/>
      <c r="BMK273" s="513"/>
      <c r="BML273" s="513"/>
      <c r="BMM273" s="513"/>
      <c r="BMN273" s="513"/>
      <c r="BMO273" s="513"/>
      <c r="BMP273" s="513"/>
      <c r="BMQ273" s="513"/>
      <c r="BMR273" s="513"/>
      <c r="BMS273" s="513"/>
      <c r="BMT273" s="513"/>
      <c r="BMU273" s="513"/>
      <c r="BMV273" s="513"/>
      <c r="BMW273" s="513"/>
      <c r="BMX273" s="513"/>
      <c r="BMY273" s="513"/>
      <c r="BMZ273" s="513"/>
      <c r="BNA273" s="513"/>
      <c r="BNB273" s="513"/>
      <c r="BNC273" s="513"/>
      <c r="BND273" s="513"/>
      <c r="BNE273" s="513"/>
      <c r="BNF273" s="513"/>
      <c r="BNG273" s="513"/>
      <c r="BNH273" s="513"/>
      <c r="BNI273" s="513"/>
      <c r="BNJ273" s="513"/>
      <c r="BNK273" s="513"/>
      <c r="BNL273" s="513"/>
      <c r="BNM273" s="513"/>
      <c r="BNN273" s="513"/>
      <c r="BNO273" s="513"/>
      <c r="BNP273" s="513"/>
      <c r="BNQ273" s="513"/>
      <c r="BNR273" s="513"/>
      <c r="BNS273" s="513"/>
      <c r="BNT273" s="513"/>
      <c r="BNU273" s="513"/>
      <c r="BNV273" s="513"/>
      <c r="BNW273" s="513"/>
      <c r="BNX273" s="513"/>
      <c r="BNY273" s="513"/>
      <c r="BNZ273" s="513"/>
      <c r="BOA273" s="513"/>
      <c r="BOB273" s="513"/>
      <c r="BOC273" s="513"/>
      <c r="BOD273" s="513"/>
      <c r="BOE273" s="513"/>
      <c r="BOF273" s="513"/>
      <c r="BOG273" s="513"/>
      <c r="BOH273" s="513"/>
      <c r="BOI273" s="513"/>
      <c r="BOJ273" s="513"/>
      <c r="BOK273" s="513"/>
      <c r="BOL273" s="513"/>
      <c r="BOM273" s="513"/>
      <c r="BON273" s="513"/>
      <c r="BOO273" s="513"/>
      <c r="BOP273" s="513"/>
      <c r="BOQ273" s="513"/>
      <c r="BOR273" s="513"/>
      <c r="BOS273" s="513"/>
      <c r="BOT273" s="513"/>
      <c r="BOU273" s="513"/>
      <c r="BOV273" s="513"/>
      <c r="BOW273" s="513"/>
      <c r="BOX273" s="513"/>
      <c r="BOY273" s="513"/>
      <c r="BOZ273" s="513"/>
      <c r="BPA273" s="513"/>
      <c r="BPB273" s="513"/>
      <c r="BPC273" s="513"/>
      <c r="BPD273" s="513"/>
      <c r="BPE273" s="513"/>
      <c r="BPF273" s="513"/>
      <c r="BPG273" s="513"/>
      <c r="BPH273" s="513"/>
      <c r="BPI273" s="513"/>
      <c r="BPJ273" s="513"/>
      <c r="BPK273" s="513"/>
      <c r="BPL273" s="513"/>
      <c r="BPM273" s="513"/>
      <c r="BPN273" s="513"/>
      <c r="BPO273" s="513"/>
      <c r="BPP273" s="513"/>
      <c r="BPQ273" s="513"/>
      <c r="BPR273" s="513"/>
      <c r="BPS273" s="513"/>
      <c r="BPT273" s="513"/>
      <c r="BPU273" s="513"/>
      <c r="BPV273" s="513"/>
      <c r="BPW273" s="513"/>
      <c r="BPX273" s="513"/>
      <c r="BPY273" s="513"/>
      <c r="BPZ273" s="513"/>
      <c r="BQA273" s="513"/>
      <c r="BQB273" s="513"/>
      <c r="BQC273" s="513"/>
      <c r="BQD273" s="513"/>
      <c r="BQE273" s="513"/>
      <c r="BQF273" s="513"/>
      <c r="BQG273" s="513"/>
      <c r="BQH273" s="513"/>
      <c r="BQI273" s="513"/>
      <c r="BQJ273" s="513"/>
      <c r="BQK273" s="513"/>
      <c r="BQL273" s="513"/>
      <c r="BQM273" s="513"/>
      <c r="BQN273" s="513"/>
      <c r="BQO273" s="513"/>
      <c r="BQP273" s="513"/>
      <c r="BQQ273" s="513"/>
      <c r="BQR273" s="513"/>
      <c r="BQS273" s="513"/>
      <c r="BQT273" s="513"/>
      <c r="BQU273" s="513"/>
      <c r="BQV273" s="513"/>
      <c r="BQW273" s="513"/>
      <c r="BQX273" s="513"/>
      <c r="BQY273" s="513"/>
      <c r="BQZ273" s="513"/>
      <c r="BRA273" s="513"/>
      <c r="BRB273" s="513"/>
      <c r="BRC273" s="513"/>
      <c r="BRD273" s="513"/>
      <c r="BRE273" s="513"/>
      <c r="BRF273" s="513"/>
      <c r="BRG273" s="513"/>
      <c r="BRH273" s="513"/>
      <c r="BRI273" s="513"/>
      <c r="BRJ273" s="513"/>
      <c r="BRK273" s="513"/>
      <c r="BRL273" s="513"/>
      <c r="BRM273" s="513"/>
      <c r="BRN273" s="513"/>
      <c r="BRO273" s="513"/>
      <c r="BRP273" s="513"/>
      <c r="BRQ273" s="513"/>
      <c r="BRR273" s="513"/>
      <c r="BRS273" s="513"/>
      <c r="BRT273" s="513"/>
      <c r="BRU273" s="513"/>
      <c r="BRV273" s="513"/>
      <c r="BRW273" s="513"/>
      <c r="BRX273" s="513"/>
      <c r="BRY273" s="513"/>
      <c r="BRZ273" s="513"/>
      <c r="BSA273" s="513"/>
      <c r="BSB273" s="513"/>
      <c r="BSC273" s="513"/>
      <c r="BSD273" s="513"/>
      <c r="BSE273" s="513"/>
      <c r="BSF273" s="513"/>
      <c r="BSG273" s="513"/>
      <c r="BSH273" s="513"/>
      <c r="BSI273" s="513"/>
      <c r="BSJ273" s="513"/>
      <c r="BSK273" s="513"/>
      <c r="BSL273" s="513"/>
      <c r="BSM273" s="513"/>
      <c r="BSN273" s="513"/>
      <c r="BSO273" s="513"/>
      <c r="BSP273" s="513"/>
      <c r="BSQ273" s="513"/>
      <c r="BSR273" s="513"/>
      <c r="BSS273" s="513"/>
      <c r="BST273" s="513"/>
      <c r="BSU273" s="513"/>
      <c r="BSV273" s="513"/>
      <c r="BSW273" s="513"/>
      <c r="BSX273" s="513"/>
      <c r="BSY273" s="513"/>
      <c r="BSZ273" s="513"/>
      <c r="BTA273" s="513"/>
      <c r="BTB273" s="513"/>
      <c r="BTC273" s="513"/>
      <c r="BTD273" s="513"/>
      <c r="BTE273" s="513"/>
      <c r="BTF273" s="513"/>
      <c r="BTG273" s="513"/>
      <c r="BTH273" s="513"/>
      <c r="BTI273" s="513"/>
      <c r="BTJ273" s="513"/>
      <c r="BTK273" s="513"/>
      <c r="BTL273" s="513"/>
      <c r="BTM273" s="513"/>
      <c r="BTN273" s="513"/>
      <c r="BTO273" s="513"/>
      <c r="BTP273" s="513"/>
      <c r="BTQ273" s="513"/>
      <c r="BTR273" s="513"/>
      <c r="BTS273" s="513"/>
      <c r="BTT273" s="513"/>
      <c r="BTU273" s="513"/>
      <c r="BTV273" s="513"/>
      <c r="BTW273" s="513"/>
      <c r="BTX273" s="513"/>
      <c r="BTY273" s="513"/>
      <c r="BTZ273" s="513"/>
      <c r="BUA273" s="513"/>
      <c r="BUB273" s="513"/>
      <c r="BUC273" s="513"/>
      <c r="BUD273" s="513"/>
      <c r="BUE273" s="513"/>
      <c r="BUF273" s="513"/>
      <c r="BUG273" s="513"/>
      <c r="BUH273" s="513"/>
      <c r="BUI273" s="513"/>
      <c r="BUJ273" s="513"/>
      <c r="BUK273" s="513"/>
      <c r="BUL273" s="513"/>
      <c r="BUM273" s="513"/>
      <c r="BUN273" s="513"/>
      <c r="BUO273" s="513"/>
      <c r="BUP273" s="513"/>
      <c r="BUQ273" s="513"/>
      <c r="BUR273" s="513"/>
      <c r="BUS273" s="513"/>
      <c r="BUT273" s="513"/>
      <c r="BUU273" s="513"/>
      <c r="BUV273" s="513"/>
      <c r="BUW273" s="513"/>
      <c r="BUX273" s="513"/>
      <c r="BUY273" s="513"/>
      <c r="BUZ273" s="513"/>
      <c r="BVA273" s="513"/>
      <c r="BVB273" s="513"/>
      <c r="BVC273" s="513"/>
      <c r="BVD273" s="513"/>
      <c r="BVE273" s="513"/>
      <c r="BVF273" s="513"/>
      <c r="BVG273" s="513"/>
      <c r="BVH273" s="513"/>
      <c r="BVI273" s="513"/>
      <c r="BVJ273" s="513"/>
      <c r="BVK273" s="513"/>
      <c r="BVL273" s="513"/>
      <c r="BVM273" s="513"/>
      <c r="BVN273" s="513"/>
      <c r="BVO273" s="513"/>
      <c r="BVP273" s="513"/>
      <c r="BVQ273" s="513"/>
      <c r="BVR273" s="513"/>
      <c r="BVS273" s="513"/>
      <c r="BVT273" s="513"/>
      <c r="BVU273" s="513"/>
      <c r="BVV273" s="513"/>
      <c r="BVW273" s="513"/>
      <c r="BVX273" s="513"/>
      <c r="BVY273" s="513"/>
      <c r="BVZ273" s="513"/>
      <c r="BWA273" s="513"/>
      <c r="BWB273" s="513"/>
      <c r="BWC273" s="513"/>
      <c r="BWD273" s="513"/>
      <c r="BWE273" s="513"/>
      <c r="BWF273" s="513"/>
      <c r="BWG273" s="513"/>
      <c r="BWH273" s="513"/>
      <c r="BWI273" s="513"/>
      <c r="BWJ273" s="513"/>
      <c r="BWK273" s="513"/>
      <c r="BWL273" s="513"/>
      <c r="BWM273" s="513"/>
      <c r="BWN273" s="513"/>
      <c r="BWO273" s="513"/>
      <c r="BWP273" s="513"/>
      <c r="BWQ273" s="513"/>
    </row>
    <row r="274" spans="1:1967" ht="102" customHeight="1">
      <c r="A274" s="9" t="s">
        <v>6252</v>
      </c>
      <c r="B274" s="100" t="s">
        <v>97</v>
      </c>
      <c r="C274" s="9" t="s">
        <v>743</v>
      </c>
      <c r="D274" s="3" t="s">
        <v>260</v>
      </c>
      <c r="E274" s="3" t="s">
        <v>257</v>
      </c>
      <c r="F274" s="3"/>
      <c r="G274" s="3" t="s">
        <v>385</v>
      </c>
      <c r="H274" s="20">
        <v>0.5</v>
      </c>
      <c r="I274" s="113" t="s">
        <v>1326</v>
      </c>
      <c r="J274" s="21" t="s">
        <v>1316</v>
      </c>
      <c r="K274" s="19" t="s">
        <v>1929</v>
      </c>
      <c r="L274" s="137" t="s">
        <v>3404</v>
      </c>
      <c r="M274" s="140" t="s">
        <v>383</v>
      </c>
      <c r="N274" s="358" t="s">
        <v>8847</v>
      </c>
      <c r="O274" s="3" t="s">
        <v>1368</v>
      </c>
      <c r="P274" s="7" t="s">
        <v>1340</v>
      </c>
      <c r="Q274" s="3" t="s">
        <v>1188</v>
      </c>
      <c r="R274" s="77">
        <v>12</v>
      </c>
      <c r="S274" s="19">
        <v>16715.88</v>
      </c>
      <c r="T274" s="83">
        <v>0</v>
      </c>
      <c r="U274" s="83">
        <f t="shared" si="52"/>
        <v>0</v>
      </c>
      <c r="V274" s="9" t="s">
        <v>1327</v>
      </c>
      <c r="W274" s="147" t="s">
        <v>1396</v>
      </c>
      <c r="X274" s="9">
        <v>11</v>
      </c>
      <c r="Y274" s="513"/>
      <c r="Z274" s="513"/>
      <c r="AA274" s="513"/>
      <c r="AB274" s="513"/>
      <c r="AC274" s="513"/>
      <c r="AD274" s="513"/>
      <c r="AE274" s="513"/>
      <c r="AF274" s="513"/>
      <c r="AG274" s="513"/>
      <c r="AH274" s="513"/>
      <c r="AI274" s="513"/>
      <c r="AJ274" s="513"/>
      <c r="AK274" s="513"/>
      <c r="AL274" s="513"/>
      <c r="AM274" s="513"/>
      <c r="AN274" s="513"/>
      <c r="AO274" s="513"/>
      <c r="AP274" s="513"/>
      <c r="AQ274" s="513"/>
      <c r="AR274" s="513"/>
      <c r="AS274" s="513"/>
      <c r="AT274" s="513"/>
      <c r="AU274" s="513"/>
      <c r="AV274" s="513"/>
      <c r="AW274" s="513"/>
      <c r="AX274" s="513"/>
      <c r="AY274" s="513"/>
      <c r="AZ274" s="513"/>
      <c r="BA274" s="513"/>
      <c r="BB274" s="513"/>
      <c r="BC274" s="513"/>
      <c r="BD274" s="513"/>
      <c r="BE274" s="513"/>
      <c r="BF274" s="513"/>
      <c r="BG274" s="513"/>
      <c r="BH274" s="513"/>
      <c r="BI274" s="513"/>
      <c r="BJ274" s="513"/>
      <c r="BK274" s="513"/>
      <c r="BL274" s="513"/>
      <c r="BM274" s="513"/>
      <c r="BN274" s="513"/>
      <c r="BO274" s="513"/>
      <c r="BP274" s="513"/>
      <c r="BQ274" s="513"/>
      <c r="BR274" s="513"/>
      <c r="BS274" s="513"/>
      <c r="BT274" s="513"/>
      <c r="BU274" s="513"/>
      <c r="BV274" s="513"/>
      <c r="BW274" s="513"/>
      <c r="BX274" s="513"/>
      <c r="BY274" s="513"/>
      <c r="BZ274" s="513"/>
      <c r="CA274" s="513"/>
      <c r="CB274" s="513"/>
      <c r="CC274" s="513"/>
      <c r="CD274" s="513"/>
      <c r="CE274" s="513"/>
      <c r="CF274" s="513"/>
      <c r="CG274" s="513"/>
      <c r="CH274" s="513"/>
      <c r="CI274" s="513"/>
      <c r="CJ274" s="513"/>
      <c r="CK274" s="513"/>
      <c r="CL274" s="513"/>
      <c r="CM274" s="513"/>
      <c r="CN274" s="513"/>
      <c r="CO274" s="513"/>
      <c r="CP274" s="513"/>
      <c r="CQ274" s="513"/>
      <c r="CR274" s="513"/>
      <c r="CS274" s="513"/>
      <c r="CT274" s="513"/>
      <c r="CU274" s="513"/>
      <c r="CV274" s="513"/>
      <c r="CW274" s="513"/>
      <c r="CX274" s="513"/>
      <c r="CY274" s="513"/>
      <c r="CZ274" s="513"/>
      <c r="DA274" s="513"/>
      <c r="DB274" s="513"/>
      <c r="DC274" s="513"/>
      <c r="DD274" s="513"/>
      <c r="DE274" s="513"/>
      <c r="DF274" s="513"/>
      <c r="DG274" s="513"/>
      <c r="DH274" s="513"/>
      <c r="DI274" s="513"/>
      <c r="DJ274" s="513"/>
      <c r="DK274" s="513"/>
      <c r="DL274" s="513"/>
      <c r="DM274" s="513"/>
      <c r="DN274" s="513"/>
      <c r="DO274" s="513"/>
      <c r="DP274" s="513"/>
      <c r="DQ274" s="513"/>
      <c r="DR274" s="513"/>
      <c r="DS274" s="513"/>
      <c r="DT274" s="513"/>
      <c r="DU274" s="513"/>
      <c r="DV274" s="513"/>
      <c r="DW274" s="513"/>
      <c r="DX274" s="513"/>
      <c r="DY274" s="513"/>
      <c r="DZ274" s="513"/>
      <c r="EA274" s="513"/>
      <c r="EB274" s="513"/>
      <c r="EC274" s="513"/>
      <c r="ED274" s="513"/>
      <c r="EE274" s="513"/>
      <c r="EF274" s="513"/>
      <c r="EG274" s="513"/>
      <c r="EH274" s="513"/>
      <c r="EI274" s="513"/>
      <c r="EJ274" s="513"/>
      <c r="EK274" s="513"/>
      <c r="EL274" s="513"/>
      <c r="EM274" s="513"/>
      <c r="EN274" s="513"/>
      <c r="EO274" s="513"/>
      <c r="EP274" s="513"/>
      <c r="EQ274" s="513"/>
      <c r="ER274" s="513"/>
      <c r="ES274" s="513"/>
      <c r="ET274" s="513"/>
      <c r="EU274" s="513"/>
      <c r="EV274" s="513"/>
      <c r="EW274" s="513"/>
      <c r="EX274" s="513"/>
      <c r="EY274" s="513"/>
      <c r="EZ274" s="513"/>
      <c r="FA274" s="513"/>
      <c r="FB274" s="513"/>
      <c r="FC274" s="513"/>
      <c r="FD274" s="513"/>
      <c r="FE274" s="513"/>
      <c r="FF274" s="513"/>
      <c r="FG274" s="513"/>
      <c r="FH274" s="513"/>
      <c r="FI274" s="513"/>
      <c r="FJ274" s="513"/>
      <c r="FK274" s="513"/>
      <c r="FL274" s="513"/>
      <c r="FM274" s="513"/>
      <c r="FN274" s="513"/>
      <c r="FO274" s="513"/>
      <c r="FP274" s="513"/>
      <c r="FQ274" s="513"/>
      <c r="FR274" s="513"/>
      <c r="FS274" s="513"/>
      <c r="FT274" s="513"/>
      <c r="FU274" s="513"/>
      <c r="FV274" s="513"/>
      <c r="FW274" s="513"/>
      <c r="FX274" s="513"/>
      <c r="FY274" s="513"/>
      <c r="FZ274" s="513"/>
      <c r="GA274" s="513"/>
      <c r="GB274" s="513"/>
      <c r="GC274" s="513"/>
      <c r="GD274" s="513"/>
      <c r="GE274" s="513"/>
      <c r="GF274" s="513"/>
      <c r="GG274" s="513"/>
      <c r="GH274" s="513"/>
      <c r="GI274" s="513"/>
      <c r="GJ274" s="513"/>
      <c r="GK274" s="513"/>
      <c r="GL274" s="513"/>
      <c r="GM274" s="513"/>
      <c r="GN274" s="513"/>
      <c r="GO274" s="513"/>
      <c r="GP274" s="513"/>
      <c r="GQ274" s="513"/>
      <c r="GR274" s="513"/>
      <c r="GS274" s="513"/>
      <c r="GT274" s="513"/>
      <c r="GU274" s="513"/>
      <c r="GV274" s="513"/>
      <c r="GW274" s="513"/>
      <c r="GX274" s="513"/>
      <c r="GY274" s="513"/>
      <c r="GZ274" s="513"/>
      <c r="HA274" s="513"/>
      <c r="HB274" s="513"/>
      <c r="HC274" s="513"/>
      <c r="HD274" s="513"/>
      <c r="HE274" s="513"/>
      <c r="HF274" s="513"/>
      <c r="HG274" s="513"/>
      <c r="HH274" s="513"/>
      <c r="HI274" s="513"/>
      <c r="HJ274" s="513"/>
      <c r="HK274" s="513"/>
      <c r="HL274" s="513"/>
      <c r="HM274" s="513"/>
      <c r="HN274" s="513"/>
      <c r="HO274" s="513"/>
      <c r="HP274" s="513"/>
      <c r="HQ274" s="513"/>
      <c r="HR274" s="513"/>
      <c r="HS274" s="513"/>
      <c r="HT274" s="513"/>
      <c r="HU274" s="513"/>
      <c r="HV274" s="513"/>
      <c r="HW274" s="513"/>
      <c r="HX274" s="513"/>
      <c r="HY274" s="513"/>
      <c r="HZ274" s="513"/>
      <c r="IA274" s="513"/>
      <c r="IB274" s="513"/>
      <c r="IC274" s="513"/>
      <c r="ID274" s="513"/>
      <c r="IE274" s="513"/>
      <c r="IF274" s="513"/>
      <c r="IG274" s="513"/>
      <c r="IH274" s="513"/>
      <c r="II274" s="513"/>
      <c r="IJ274" s="513"/>
      <c r="IK274" s="513"/>
      <c r="IL274" s="513"/>
      <c r="IM274" s="513"/>
      <c r="IN274" s="513"/>
      <c r="IO274" s="513"/>
      <c r="IP274" s="513"/>
      <c r="IQ274" s="513"/>
      <c r="IR274" s="513"/>
      <c r="IS274" s="513"/>
      <c r="IT274" s="513"/>
      <c r="IU274" s="513"/>
      <c r="IV274" s="513"/>
      <c r="IW274" s="513"/>
      <c r="IX274" s="513"/>
      <c r="IY274" s="513"/>
      <c r="IZ274" s="513"/>
      <c r="JA274" s="513"/>
      <c r="JB274" s="513"/>
      <c r="JC274" s="513"/>
      <c r="JD274" s="513"/>
      <c r="JE274" s="513"/>
      <c r="JF274" s="513"/>
      <c r="JG274" s="513"/>
      <c r="JH274" s="513"/>
      <c r="JI274" s="513"/>
      <c r="JJ274" s="513"/>
      <c r="JK274" s="513"/>
      <c r="JL274" s="513"/>
      <c r="JM274" s="513"/>
      <c r="JN274" s="513"/>
      <c r="JO274" s="513"/>
      <c r="JP274" s="513"/>
      <c r="JQ274" s="513"/>
      <c r="JR274" s="513"/>
      <c r="JS274" s="513"/>
      <c r="JT274" s="513"/>
      <c r="JU274" s="513"/>
      <c r="JV274" s="513"/>
      <c r="JW274" s="513"/>
      <c r="JX274" s="513"/>
      <c r="JY274" s="513"/>
      <c r="JZ274" s="513"/>
      <c r="KA274" s="513"/>
      <c r="KB274" s="513"/>
      <c r="KC274" s="513"/>
      <c r="KD274" s="513"/>
      <c r="KE274" s="513"/>
      <c r="KF274" s="513"/>
      <c r="KG274" s="513"/>
      <c r="KH274" s="513"/>
      <c r="KI274" s="513"/>
      <c r="KJ274" s="513"/>
      <c r="KK274" s="513"/>
      <c r="KL274" s="513"/>
      <c r="KM274" s="513"/>
      <c r="KN274" s="513"/>
      <c r="KO274" s="513"/>
      <c r="KP274" s="513"/>
      <c r="KQ274" s="513"/>
      <c r="KR274" s="513"/>
      <c r="KS274" s="513"/>
      <c r="KT274" s="513"/>
      <c r="KU274" s="513"/>
      <c r="KV274" s="513"/>
      <c r="KW274" s="513"/>
      <c r="KX274" s="513"/>
      <c r="KY274" s="513"/>
      <c r="KZ274" s="513"/>
      <c r="LA274" s="513"/>
      <c r="LB274" s="513"/>
      <c r="LC274" s="513"/>
      <c r="LD274" s="513"/>
      <c r="LE274" s="513"/>
      <c r="LF274" s="513"/>
      <c r="LG274" s="513"/>
      <c r="LH274" s="513"/>
      <c r="LI274" s="513"/>
      <c r="LJ274" s="513"/>
      <c r="LK274" s="513"/>
      <c r="LL274" s="513"/>
      <c r="LM274" s="513"/>
      <c r="LN274" s="513"/>
      <c r="LO274" s="513"/>
      <c r="LP274" s="513"/>
      <c r="LQ274" s="513"/>
      <c r="LR274" s="513"/>
      <c r="LS274" s="513"/>
      <c r="LT274" s="513"/>
      <c r="LU274" s="513"/>
      <c r="LV274" s="513"/>
      <c r="LW274" s="513"/>
      <c r="LX274" s="513"/>
      <c r="LY274" s="513"/>
      <c r="LZ274" s="513"/>
      <c r="MA274" s="513"/>
      <c r="MB274" s="513"/>
      <c r="MC274" s="513"/>
      <c r="MD274" s="513"/>
      <c r="ME274" s="513"/>
      <c r="MF274" s="513"/>
      <c r="MG274" s="513"/>
      <c r="MH274" s="513"/>
      <c r="MI274" s="513"/>
      <c r="MJ274" s="513"/>
      <c r="MK274" s="513"/>
      <c r="ML274" s="513"/>
      <c r="MM274" s="513"/>
      <c r="MN274" s="513"/>
      <c r="MO274" s="513"/>
      <c r="MP274" s="513"/>
      <c r="MQ274" s="513"/>
      <c r="MR274" s="513"/>
      <c r="MS274" s="513"/>
      <c r="MT274" s="513"/>
      <c r="MU274" s="513"/>
      <c r="MV274" s="513"/>
      <c r="MW274" s="513"/>
      <c r="MX274" s="513"/>
      <c r="MY274" s="513"/>
      <c r="MZ274" s="513"/>
      <c r="NA274" s="513"/>
      <c r="NB274" s="513"/>
      <c r="NC274" s="513"/>
      <c r="ND274" s="513"/>
      <c r="NE274" s="513"/>
      <c r="NF274" s="513"/>
      <c r="NG274" s="513"/>
      <c r="NH274" s="513"/>
      <c r="NI274" s="513"/>
      <c r="NJ274" s="513"/>
      <c r="NK274" s="513"/>
      <c r="NL274" s="513"/>
      <c r="NM274" s="513"/>
      <c r="NN274" s="513"/>
      <c r="NO274" s="513"/>
      <c r="NP274" s="513"/>
      <c r="NQ274" s="513"/>
      <c r="NR274" s="513"/>
      <c r="NS274" s="513"/>
      <c r="NT274" s="513"/>
      <c r="NU274" s="513"/>
      <c r="NV274" s="513"/>
      <c r="NW274" s="513"/>
      <c r="NX274" s="513"/>
      <c r="NY274" s="513"/>
      <c r="NZ274" s="513"/>
      <c r="OA274" s="513"/>
      <c r="OB274" s="513"/>
      <c r="OC274" s="513"/>
      <c r="OD274" s="513"/>
      <c r="OE274" s="513"/>
      <c r="OF274" s="513"/>
      <c r="OG274" s="513"/>
      <c r="OH274" s="513"/>
      <c r="OI274" s="513"/>
      <c r="OJ274" s="513"/>
      <c r="OK274" s="513"/>
      <c r="OL274" s="513"/>
      <c r="OM274" s="513"/>
      <c r="ON274" s="513"/>
      <c r="OO274" s="513"/>
      <c r="OP274" s="513"/>
      <c r="OQ274" s="513"/>
      <c r="OR274" s="513"/>
      <c r="OS274" s="513"/>
      <c r="OT274" s="513"/>
      <c r="OU274" s="513"/>
      <c r="OV274" s="513"/>
      <c r="OW274" s="513"/>
      <c r="OX274" s="513"/>
      <c r="OY274" s="513"/>
      <c r="OZ274" s="513"/>
      <c r="PA274" s="513"/>
      <c r="PB274" s="513"/>
      <c r="PC274" s="513"/>
      <c r="PD274" s="513"/>
      <c r="PE274" s="513"/>
      <c r="PF274" s="513"/>
      <c r="PG274" s="513"/>
      <c r="PH274" s="513"/>
      <c r="PI274" s="513"/>
      <c r="PJ274" s="513"/>
      <c r="PK274" s="513"/>
      <c r="PL274" s="513"/>
      <c r="PM274" s="513"/>
      <c r="PN274" s="513"/>
      <c r="PO274" s="513"/>
      <c r="PP274" s="513"/>
      <c r="PQ274" s="513"/>
      <c r="PR274" s="513"/>
      <c r="PS274" s="513"/>
      <c r="PT274" s="513"/>
      <c r="PU274" s="513"/>
      <c r="PV274" s="513"/>
      <c r="PW274" s="513"/>
      <c r="PX274" s="513"/>
      <c r="PY274" s="513"/>
      <c r="PZ274" s="513"/>
      <c r="QA274" s="513"/>
      <c r="QB274" s="513"/>
      <c r="QC274" s="513"/>
      <c r="QD274" s="513"/>
      <c r="QE274" s="513"/>
      <c r="QF274" s="513"/>
      <c r="QG274" s="513"/>
      <c r="QH274" s="513"/>
      <c r="QI274" s="513"/>
      <c r="QJ274" s="513"/>
      <c r="QK274" s="513"/>
      <c r="QL274" s="513"/>
      <c r="QM274" s="513"/>
      <c r="QN274" s="513"/>
      <c r="QO274" s="513"/>
      <c r="QP274" s="513"/>
      <c r="QQ274" s="513"/>
      <c r="QR274" s="513"/>
      <c r="QS274" s="513"/>
      <c r="QT274" s="513"/>
      <c r="QU274" s="513"/>
      <c r="QV274" s="513"/>
      <c r="QW274" s="513"/>
      <c r="QX274" s="513"/>
      <c r="QY274" s="513"/>
      <c r="QZ274" s="513"/>
      <c r="RA274" s="513"/>
      <c r="RB274" s="513"/>
      <c r="RC274" s="513"/>
      <c r="RD274" s="513"/>
      <c r="RE274" s="513"/>
      <c r="RF274" s="513"/>
      <c r="RG274" s="513"/>
      <c r="RH274" s="513"/>
      <c r="RI274" s="513"/>
      <c r="RJ274" s="513"/>
      <c r="RK274" s="513"/>
      <c r="RL274" s="513"/>
      <c r="RM274" s="513"/>
      <c r="RN274" s="513"/>
      <c r="RO274" s="513"/>
      <c r="RP274" s="513"/>
      <c r="RQ274" s="513"/>
      <c r="RR274" s="513"/>
      <c r="RS274" s="513"/>
      <c r="RT274" s="513"/>
      <c r="RU274" s="513"/>
      <c r="RV274" s="513"/>
      <c r="RW274" s="513"/>
      <c r="RX274" s="513"/>
      <c r="RY274" s="513"/>
      <c r="RZ274" s="513"/>
      <c r="SA274" s="513"/>
      <c r="SB274" s="513"/>
      <c r="SC274" s="513"/>
      <c r="SD274" s="513"/>
      <c r="SE274" s="513"/>
      <c r="SF274" s="513"/>
      <c r="SG274" s="513"/>
      <c r="SH274" s="513"/>
      <c r="SI274" s="513"/>
      <c r="SJ274" s="513"/>
      <c r="SK274" s="513"/>
      <c r="SL274" s="513"/>
      <c r="SM274" s="513"/>
      <c r="SN274" s="513"/>
      <c r="SO274" s="513"/>
      <c r="SP274" s="513"/>
      <c r="SQ274" s="513"/>
      <c r="SR274" s="513"/>
      <c r="SS274" s="513"/>
      <c r="ST274" s="513"/>
      <c r="SU274" s="513"/>
      <c r="SV274" s="513"/>
      <c r="SW274" s="513"/>
      <c r="SX274" s="513"/>
      <c r="SY274" s="513"/>
      <c r="SZ274" s="513"/>
      <c r="TA274" s="513"/>
      <c r="TB274" s="513"/>
      <c r="TC274" s="513"/>
      <c r="TD274" s="513"/>
      <c r="TE274" s="513"/>
      <c r="TF274" s="513"/>
      <c r="TG274" s="513"/>
      <c r="TH274" s="513"/>
      <c r="TI274" s="513"/>
      <c r="TJ274" s="513"/>
      <c r="TK274" s="513"/>
      <c r="TL274" s="513"/>
      <c r="TM274" s="513"/>
      <c r="TN274" s="513"/>
      <c r="TO274" s="513"/>
      <c r="TP274" s="513"/>
      <c r="TQ274" s="513"/>
      <c r="TR274" s="513"/>
      <c r="TS274" s="513"/>
      <c r="TT274" s="513"/>
      <c r="TU274" s="513"/>
      <c r="TV274" s="513"/>
      <c r="TW274" s="513"/>
      <c r="TX274" s="513"/>
      <c r="TY274" s="513"/>
      <c r="TZ274" s="513"/>
      <c r="UA274" s="513"/>
      <c r="UB274" s="513"/>
      <c r="UC274" s="513"/>
      <c r="UD274" s="513"/>
      <c r="UE274" s="513"/>
      <c r="UF274" s="513"/>
      <c r="UG274" s="513"/>
      <c r="UH274" s="513"/>
      <c r="UI274" s="513"/>
      <c r="UJ274" s="513"/>
      <c r="UK274" s="513"/>
      <c r="UL274" s="513"/>
      <c r="UM274" s="513"/>
      <c r="UN274" s="513"/>
      <c r="UO274" s="513"/>
      <c r="UP274" s="513"/>
      <c r="UQ274" s="513"/>
      <c r="UR274" s="513"/>
      <c r="US274" s="513"/>
      <c r="UT274" s="513"/>
      <c r="UU274" s="513"/>
      <c r="UV274" s="513"/>
      <c r="UW274" s="513"/>
      <c r="UX274" s="513"/>
      <c r="UY274" s="513"/>
      <c r="UZ274" s="513"/>
      <c r="VA274" s="513"/>
      <c r="VB274" s="513"/>
      <c r="VC274" s="513"/>
      <c r="VD274" s="513"/>
      <c r="VE274" s="513"/>
      <c r="VF274" s="513"/>
      <c r="VG274" s="513"/>
      <c r="VH274" s="513"/>
      <c r="VI274" s="513"/>
      <c r="VJ274" s="513"/>
      <c r="VK274" s="513"/>
      <c r="VL274" s="513"/>
      <c r="VM274" s="513"/>
      <c r="VN274" s="513"/>
      <c r="VO274" s="513"/>
      <c r="VP274" s="513"/>
      <c r="VQ274" s="513"/>
      <c r="VR274" s="513"/>
      <c r="VS274" s="513"/>
      <c r="VT274" s="513"/>
      <c r="VU274" s="513"/>
      <c r="VV274" s="513"/>
      <c r="VW274" s="513"/>
      <c r="VX274" s="513"/>
      <c r="VY274" s="513"/>
      <c r="VZ274" s="513"/>
      <c r="WA274" s="513"/>
      <c r="WB274" s="513"/>
      <c r="WC274" s="513"/>
      <c r="WD274" s="513"/>
      <c r="WE274" s="513"/>
      <c r="WF274" s="513"/>
      <c r="WG274" s="513"/>
      <c r="WH274" s="513"/>
      <c r="WI274" s="513"/>
      <c r="WJ274" s="513"/>
      <c r="WK274" s="513"/>
      <c r="WL274" s="513"/>
      <c r="WM274" s="513"/>
      <c r="WN274" s="513"/>
      <c r="WO274" s="513"/>
      <c r="WP274" s="513"/>
      <c r="WQ274" s="513"/>
      <c r="WR274" s="513"/>
      <c r="WS274" s="513"/>
      <c r="WT274" s="513"/>
      <c r="WU274" s="513"/>
      <c r="WV274" s="513"/>
      <c r="WW274" s="513"/>
      <c r="WX274" s="513"/>
      <c r="WY274" s="513"/>
      <c r="WZ274" s="513"/>
      <c r="XA274" s="513"/>
      <c r="XB274" s="513"/>
      <c r="XC274" s="513"/>
      <c r="XD274" s="513"/>
      <c r="XE274" s="513"/>
      <c r="XF274" s="513"/>
      <c r="XG274" s="513"/>
      <c r="XH274" s="513"/>
      <c r="XI274" s="513"/>
      <c r="XJ274" s="513"/>
      <c r="XK274" s="513"/>
      <c r="XL274" s="513"/>
      <c r="XM274" s="513"/>
      <c r="XN274" s="513"/>
      <c r="XO274" s="513"/>
      <c r="XP274" s="513"/>
      <c r="XQ274" s="513"/>
      <c r="XR274" s="513"/>
      <c r="XS274" s="513"/>
      <c r="XT274" s="513"/>
      <c r="XU274" s="513"/>
      <c r="XV274" s="513"/>
      <c r="XW274" s="513"/>
      <c r="XX274" s="513"/>
      <c r="XY274" s="513"/>
      <c r="XZ274" s="513"/>
      <c r="YA274" s="513"/>
      <c r="YB274" s="513"/>
      <c r="YC274" s="513"/>
      <c r="YD274" s="513"/>
      <c r="YE274" s="513"/>
      <c r="YF274" s="513"/>
      <c r="YG274" s="513"/>
      <c r="YH274" s="513"/>
      <c r="YI274" s="513"/>
      <c r="YJ274" s="513"/>
      <c r="YK274" s="513"/>
      <c r="YL274" s="513"/>
      <c r="YM274" s="513"/>
      <c r="YN274" s="513"/>
      <c r="YO274" s="513"/>
      <c r="YP274" s="513"/>
      <c r="YQ274" s="513"/>
      <c r="YR274" s="513"/>
      <c r="YS274" s="513"/>
      <c r="YT274" s="513"/>
      <c r="YU274" s="513"/>
      <c r="YV274" s="513"/>
      <c r="YW274" s="513"/>
      <c r="YX274" s="513"/>
      <c r="YY274" s="513"/>
      <c r="YZ274" s="513"/>
      <c r="ZA274" s="513"/>
      <c r="ZB274" s="513"/>
      <c r="ZC274" s="513"/>
      <c r="ZD274" s="513"/>
      <c r="ZE274" s="513"/>
      <c r="ZF274" s="513"/>
      <c r="ZG274" s="513"/>
      <c r="ZH274" s="513"/>
      <c r="ZI274" s="513"/>
      <c r="ZJ274" s="513"/>
      <c r="ZK274" s="513"/>
      <c r="ZL274" s="513"/>
      <c r="ZM274" s="513"/>
      <c r="ZN274" s="513"/>
      <c r="ZO274" s="513"/>
      <c r="ZP274" s="513"/>
      <c r="ZQ274" s="513"/>
      <c r="ZR274" s="513"/>
      <c r="ZS274" s="513"/>
      <c r="ZT274" s="513"/>
      <c r="ZU274" s="513"/>
      <c r="ZV274" s="513"/>
      <c r="ZW274" s="513"/>
      <c r="ZX274" s="513"/>
      <c r="ZY274" s="513"/>
      <c r="ZZ274" s="513"/>
      <c r="AAA274" s="513"/>
      <c r="AAB274" s="513"/>
      <c r="AAC274" s="513"/>
      <c r="AAD274" s="513"/>
      <c r="AAE274" s="513"/>
      <c r="AAF274" s="513"/>
      <c r="AAG274" s="513"/>
      <c r="AAH274" s="513"/>
      <c r="AAI274" s="513"/>
      <c r="AAJ274" s="513"/>
      <c r="AAK274" s="513"/>
      <c r="AAL274" s="513"/>
      <c r="AAM274" s="513"/>
      <c r="AAN274" s="513"/>
      <c r="AAO274" s="513"/>
      <c r="AAP274" s="513"/>
      <c r="AAQ274" s="513"/>
      <c r="AAR274" s="513"/>
      <c r="AAS274" s="513"/>
      <c r="AAT274" s="513"/>
      <c r="AAU274" s="513"/>
      <c r="AAV274" s="513"/>
      <c r="AAW274" s="513"/>
      <c r="AAX274" s="513"/>
      <c r="AAY274" s="513"/>
      <c r="AAZ274" s="513"/>
      <c r="ABA274" s="513"/>
      <c r="ABB274" s="513"/>
      <c r="ABC274" s="513"/>
      <c r="ABD274" s="513"/>
      <c r="ABE274" s="513"/>
      <c r="ABF274" s="513"/>
      <c r="ABG274" s="513"/>
      <c r="ABH274" s="513"/>
      <c r="ABI274" s="513"/>
      <c r="ABJ274" s="513"/>
      <c r="ABK274" s="513"/>
      <c r="ABL274" s="513"/>
      <c r="ABM274" s="513"/>
      <c r="ABN274" s="513"/>
      <c r="ABO274" s="513"/>
      <c r="ABP274" s="513"/>
      <c r="ABQ274" s="513"/>
      <c r="ABR274" s="513"/>
      <c r="ABS274" s="513"/>
      <c r="ABT274" s="513"/>
      <c r="ABU274" s="513"/>
      <c r="ABV274" s="513"/>
      <c r="ABW274" s="513"/>
      <c r="ABX274" s="513"/>
      <c r="ABY274" s="513"/>
      <c r="ABZ274" s="513"/>
      <c r="ACA274" s="513"/>
      <c r="ACB274" s="513"/>
      <c r="ACC274" s="513"/>
      <c r="ACD274" s="513"/>
      <c r="ACE274" s="513"/>
      <c r="ACF274" s="513"/>
      <c r="ACG274" s="513"/>
      <c r="ACH274" s="513"/>
      <c r="ACI274" s="513"/>
      <c r="ACJ274" s="513"/>
      <c r="ACK274" s="513"/>
      <c r="ACL274" s="513"/>
      <c r="ACM274" s="513"/>
      <c r="ACN274" s="513"/>
      <c r="ACO274" s="513"/>
      <c r="ACP274" s="513"/>
      <c r="ACQ274" s="513"/>
      <c r="ACR274" s="513"/>
      <c r="ACS274" s="513"/>
      <c r="ACT274" s="513"/>
      <c r="ACU274" s="513"/>
      <c r="ACV274" s="513"/>
      <c r="ACW274" s="513"/>
      <c r="ACX274" s="513"/>
      <c r="ACY274" s="513"/>
      <c r="ACZ274" s="513"/>
      <c r="ADA274" s="513"/>
      <c r="ADB274" s="513"/>
      <c r="ADC274" s="513"/>
      <c r="ADD274" s="513"/>
      <c r="ADE274" s="513"/>
      <c r="ADF274" s="513"/>
      <c r="ADG274" s="513"/>
      <c r="ADH274" s="513"/>
      <c r="ADI274" s="513"/>
      <c r="ADJ274" s="513"/>
      <c r="ADK274" s="513"/>
      <c r="ADL274" s="513"/>
      <c r="ADM274" s="513"/>
      <c r="ADN274" s="513"/>
      <c r="ADO274" s="513"/>
      <c r="ADP274" s="513"/>
      <c r="ADQ274" s="513"/>
      <c r="ADR274" s="513"/>
      <c r="ADS274" s="513"/>
      <c r="ADT274" s="513"/>
      <c r="ADU274" s="513"/>
      <c r="ADV274" s="513"/>
      <c r="ADW274" s="513"/>
      <c r="ADX274" s="513"/>
      <c r="ADY274" s="513"/>
      <c r="ADZ274" s="513"/>
      <c r="AEA274" s="513"/>
      <c r="AEB274" s="513"/>
      <c r="AEC274" s="513"/>
      <c r="AED274" s="513"/>
      <c r="AEE274" s="513"/>
      <c r="AEF274" s="513"/>
      <c r="AEG274" s="513"/>
      <c r="AEH274" s="513"/>
      <c r="AEI274" s="513"/>
      <c r="AEJ274" s="513"/>
      <c r="AEK274" s="513"/>
      <c r="AEL274" s="513"/>
      <c r="AEM274" s="513"/>
      <c r="AEN274" s="513"/>
      <c r="AEO274" s="513"/>
      <c r="AEP274" s="513"/>
      <c r="AEQ274" s="513"/>
      <c r="AER274" s="513"/>
      <c r="AES274" s="513"/>
      <c r="AET274" s="513"/>
      <c r="AEU274" s="513"/>
      <c r="AEV274" s="513"/>
      <c r="AEW274" s="513"/>
      <c r="AEX274" s="513"/>
      <c r="AEY274" s="513"/>
      <c r="AEZ274" s="513"/>
      <c r="AFA274" s="513"/>
      <c r="AFB274" s="513"/>
      <c r="AFC274" s="513"/>
      <c r="AFD274" s="513"/>
      <c r="AFE274" s="513"/>
      <c r="AFF274" s="513"/>
      <c r="AFG274" s="513"/>
      <c r="AFH274" s="513"/>
      <c r="AFI274" s="513"/>
      <c r="AFJ274" s="513"/>
      <c r="AFK274" s="513"/>
      <c r="AFL274" s="513"/>
      <c r="AFM274" s="513"/>
      <c r="AFN274" s="513"/>
      <c r="AFO274" s="513"/>
      <c r="AFP274" s="513"/>
      <c r="AFQ274" s="513"/>
      <c r="AFR274" s="513"/>
      <c r="AFS274" s="513"/>
      <c r="AFT274" s="513"/>
      <c r="AFU274" s="513"/>
      <c r="AFV274" s="513"/>
      <c r="AFW274" s="513"/>
      <c r="AFX274" s="513"/>
      <c r="AFY274" s="513"/>
      <c r="AFZ274" s="513"/>
      <c r="AGA274" s="513"/>
      <c r="AGB274" s="513"/>
      <c r="AGC274" s="513"/>
      <c r="AGD274" s="513"/>
      <c r="AGE274" s="513"/>
      <c r="AGF274" s="513"/>
      <c r="AGG274" s="513"/>
      <c r="AGH274" s="513"/>
      <c r="AGI274" s="513"/>
      <c r="AGJ274" s="513"/>
      <c r="AGK274" s="513"/>
      <c r="AGL274" s="513"/>
      <c r="AGM274" s="513"/>
      <c r="AGN274" s="513"/>
      <c r="AGO274" s="513"/>
      <c r="AGP274" s="513"/>
      <c r="AGQ274" s="513"/>
      <c r="AGR274" s="513"/>
      <c r="AGS274" s="513"/>
      <c r="AGT274" s="513"/>
      <c r="AGU274" s="513"/>
      <c r="AGV274" s="513"/>
      <c r="AGW274" s="513"/>
      <c r="AGX274" s="513"/>
      <c r="AGY274" s="513"/>
      <c r="AGZ274" s="513"/>
      <c r="AHA274" s="513"/>
      <c r="AHB274" s="513"/>
      <c r="AHC274" s="513"/>
      <c r="AHD274" s="513"/>
      <c r="AHE274" s="513"/>
      <c r="AHF274" s="513"/>
      <c r="AHG274" s="513"/>
      <c r="AHH274" s="513"/>
      <c r="AHI274" s="513"/>
      <c r="AHJ274" s="513"/>
      <c r="AHK274" s="513"/>
      <c r="AHL274" s="513"/>
      <c r="AHM274" s="513"/>
      <c r="AHN274" s="513"/>
      <c r="AHO274" s="513"/>
      <c r="AHP274" s="513"/>
      <c r="AHQ274" s="513"/>
      <c r="AHR274" s="513"/>
      <c r="AHS274" s="513"/>
      <c r="AHT274" s="513"/>
      <c r="AHU274" s="513"/>
      <c r="AHV274" s="513"/>
      <c r="AHW274" s="513"/>
      <c r="AHX274" s="513"/>
      <c r="AHY274" s="513"/>
      <c r="AHZ274" s="513"/>
      <c r="AIA274" s="513"/>
      <c r="AIB274" s="513"/>
      <c r="AIC274" s="513"/>
      <c r="AID274" s="513"/>
      <c r="AIE274" s="513"/>
      <c r="AIF274" s="513"/>
      <c r="AIG274" s="513"/>
      <c r="AIH274" s="513"/>
      <c r="AII274" s="513"/>
      <c r="AIJ274" s="513"/>
      <c r="AIK274" s="513"/>
      <c r="AIL274" s="513"/>
      <c r="AIM274" s="513"/>
      <c r="AIN274" s="513"/>
      <c r="AIO274" s="513"/>
      <c r="AIP274" s="513"/>
      <c r="AIQ274" s="513"/>
      <c r="AIR274" s="513"/>
      <c r="AIS274" s="513"/>
      <c r="AIT274" s="513"/>
      <c r="AIU274" s="513"/>
      <c r="AIV274" s="513"/>
      <c r="AIW274" s="513"/>
      <c r="AIX274" s="513"/>
      <c r="AIY274" s="513"/>
      <c r="AIZ274" s="513"/>
      <c r="AJA274" s="513"/>
      <c r="AJB274" s="513"/>
      <c r="AJC274" s="513"/>
      <c r="AJD274" s="513"/>
      <c r="AJE274" s="513"/>
      <c r="AJF274" s="513"/>
      <c r="AJG274" s="513"/>
      <c r="AJH274" s="513"/>
      <c r="AJI274" s="513"/>
      <c r="AJJ274" s="513"/>
      <c r="AJK274" s="513"/>
      <c r="AJL274" s="513"/>
      <c r="AJM274" s="513"/>
      <c r="AJN274" s="513"/>
      <c r="AJO274" s="513"/>
      <c r="AJP274" s="513"/>
      <c r="AJQ274" s="513"/>
      <c r="AJR274" s="513"/>
      <c r="AJS274" s="513"/>
      <c r="AJT274" s="513"/>
      <c r="AJU274" s="513"/>
      <c r="AJV274" s="513"/>
      <c r="AJW274" s="513"/>
      <c r="AJX274" s="513"/>
      <c r="AJY274" s="513"/>
      <c r="AJZ274" s="513"/>
      <c r="AKA274" s="513"/>
      <c r="AKB274" s="513"/>
      <c r="AKC274" s="513"/>
      <c r="AKD274" s="513"/>
      <c r="AKE274" s="513"/>
      <c r="AKF274" s="513"/>
      <c r="AKG274" s="513"/>
      <c r="AKH274" s="513"/>
      <c r="AKI274" s="513"/>
      <c r="AKJ274" s="513"/>
      <c r="AKK274" s="513"/>
      <c r="AKL274" s="513"/>
      <c r="AKM274" s="513"/>
      <c r="AKN274" s="513"/>
      <c r="AKO274" s="513"/>
      <c r="AKP274" s="513"/>
      <c r="AKQ274" s="513"/>
      <c r="AKR274" s="513"/>
      <c r="AKS274" s="513"/>
      <c r="AKT274" s="513"/>
      <c r="AKU274" s="513"/>
      <c r="AKV274" s="513"/>
      <c r="AKW274" s="513"/>
      <c r="AKX274" s="513"/>
      <c r="AKY274" s="513"/>
      <c r="AKZ274" s="513"/>
      <c r="ALA274" s="513"/>
      <c r="ALB274" s="513"/>
      <c r="ALC274" s="513"/>
      <c r="ALD274" s="513"/>
      <c r="ALE274" s="513"/>
      <c r="ALF274" s="513"/>
      <c r="ALG274" s="513"/>
      <c r="ALH274" s="513"/>
      <c r="ALI274" s="513"/>
      <c r="ALJ274" s="513"/>
      <c r="ALK274" s="513"/>
      <c r="ALL274" s="513"/>
      <c r="ALM274" s="513"/>
      <c r="ALN274" s="513"/>
      <c r="ALO274" s="513"/>
      <c r="ALP274" s="513"/>
      <c r="ALQ274" s="513"/>
      <c r="ALR274" s="513"/>
      <c r="ALS274" s="513"/>
      <c r="ALT274" s="513"/>
      <c r="ALU274" s="513"/>
      <c r="ALV274" s="513"/>
      <c r="ALW274" s="513"/>
      <c r="ALX274" s="513"/>
      <c r="ALY274" s="513"/>
      <c r="ALZ274" s="513"/>
      <c r="AMA274" s="513"/>
      <c r="AMB274" s="513"/>
      <c r="AMC274" s="513"/>
      <c r="AMD274" s="513"/>
      <c r="AME274" s="513"/>
      <c r="AMF274" s="513"/>
      <c r="AMG274" s="513"/>
      <c r="AMH274" s="513"/>
      <c r="AMI274" s="513"/>
      <c r="AMJ274" s="513"/>
      <c r="AMK274" s="513"/>
      <c r="AML274" s="513"/>
      <c r="AMM274" s="513"/>
      <c r="AMN274" s="513"/>
      <c r="AMO274" s="513"/>
      <c r="AMP274" s="513"/>
      <c r="AMQ274" s="513"/>
      <c r="AMR274" s="513"/>
      <c r="AMS274" s="513"/>
      <c r="AMT274" s="513"/>
      <c r="AMU274" s="513"/>
      <c r="AMV274" s="513"/>
      <c r="AMW274" s="513"/>
      <c r="AMX274" s="513"/>
      <c r="AMY274" s="513"/>
      <c r="AMZ274" s="513"/>
      <c r="ANA274" s="513"/>
      <c r="ANB274" s="513"/>
      <c r="ANC274" s="513"/>
      <c r="AND274" s="513"/>
      <c r="ANE274" s="513"/>
      <c r="ANF274" s="513"/>
      <c r="ANG274" s="513"/>
      <c r="ANH274" s="513"/>
      <c r="ANI274" s="513"/>
      <c r="ANJ274" s="513"/>
      <c r="ANK274" s="513"/>
      <c r="ANL274" s="513"/>
      <c r="ANM274" s="513"/>
      <c r="ANN274" s="513"/>
      <c r="ANO274" s="513"/>
      <c r="ANP274" s="513"/>
      <c r="ANQ274" s="513"/>
      <c r="ANR274" s="513"/>
      <c r="ANS274" s="513"/>
      <c r="ANT274" s="513"/>
      <c r="ANU274" s="513"/>
      <c r="ANV274" s="513"/>
      <c r="ANW274" s="513"/>
      <c r="ANX274" s="513"/>
      <c r="ANY274" s="513"/>
      <c r="ANZ274" s="513"/>
      <c r="AOA274" s="513"/>
      <c r="AOB274" s="513"/>
      <c r="AOC274" s="513"/>
      <c r="AOD274" s="513"/>
      <c r="AOE274" s="513"/>
      <c r="AOF274" s="513"/>
      <c r="AOG274" s="513"/>
      <c r="AOH274" s="513"/>
      <c r="AOI274" s="513"/>
      <c r="AOJ274" s="513"/>
      <c r="AOK274" s="513"/>
      <c r="AOL274" s="513"/>
      <c r="AOM274" s="513"/>
      <c r="AON274" s="513"/>
      <c r="AOO274" s="513"/>
      <c r="AOP274" s="513"/>
      <c r="AOQ274" s="513"/>
      <c r="AOR274" s="513"/>
      <c r="AOS274" s="513"/>
      <c r="AOT274" s="513"/>
      <c r="AOU274" s="513"/>
      <c r="AOV274" s="513"/>
      <c r="AOW274" s="513"/>
      <c r="AOX274" s="513"/>
      <c r="AOY274" s="513"/>
      <c r="AOZ274" s="513"/>
      <c r="APA274" s="513"/>
      <c r="APB274" s="513"/>
      <c r="APC274" s="513"/>
      <c r="APD274" s="513"/>
      <c r="APE274" s="513"/>
      <c r="APF274" s="513"/>
      <c r="APG274" s="513"/>
      <c r="APH274" s="513"/>
      <c r="API274" s="513"/>
      <c r="APJ274" s="513"/>
      <c r="APK274" s="513"/>
      <c r="APL274" s="513"/>
      <c r="APM274" s="513"/>
      <c r="APN274" s="513"/>
      <c r="APO274" s="513"/>
      <c r="APP274" s="513"/>
      <c r="APQ274" s="513"/>
      <c r="APR274" s="513"/>
      <c r="APS274" s="513"/>
      <c r="APT274" s="513"/>
      <c r="APU274" s="513"/>
      <c r="APV274" s="513"/>
      <c r="APW274" s="513"/>
      <c r="APX274" s="513"/>
      <c r="APY274" s="513"/>
      <c r="APZ274" s="513"/>
      <c r="AQA274" s="513"/>
      <c r="AQB274" s="513"/>
      <c r="AQC274" s="513"/>
      <c r="AQD274" s="513"/>
      <c r="AQE274" s="513"/>
      <c r="AQF274" s="513"/>
      <c r="AQG274" s="513"/>
      <c r="AQH274" s="513"/>
      <c r="AQI274" s="513"/>
      <c r="AQJ274" s="513"/>
      <c r="AQK274" s="513"/>
      <c r="AQL274" s="513"/>
      <c r="AQM274" s="513"/>
      <c r="AQN274" s="513"/>
      <c r="AQO274" s="513"/>
      <c r="AQP274" s="513"/>
      <c r="AQQ274" s="513"/>
      <c r="AQR274" s="513"/>
      <c r="AQS274" s="513"/>
      <c r="AQT274" s="513"/>
      <c r="AQU274" s="513"/>
      <c r="AQV274" s="513"/>
      <c r="AQW274" s="513"/>
      <c r="AQX274" s="513"/>
      <c r="AQY274" s="513"/>
      <c r="AQZ274" s="513"/>
      <c r="ARA274" s="513"/>
      <c r="ARB274" s="513"/>
      <c r="ARC274" s="513"/>
      <c r="ARD274" s="513"/>
      <c r="ARE274" s="513"/>
      <c r="ARF274" s="513"/>
      <c r="ARG274" s="513"/>
      <c r="ARH274" s="513"/>
      <c r="ARI274" s="513"/>
      <c r="ARJ274" s="513"/>
      <c r="ARK274" s="513"/>
      <c r="ARL274" s="513"/>
      <c r="ARM274" s="513"/>
      <c r="ARN274" s="513"/>
      <c r="ARO274" s="513"/>
      <c r="ARP274" s="513"/>
      <c r="ARQ274" s="513"/>
      <c r="ARR274" s="513"/>
      <c r="ARS274" s="513"/>
      <c r="ART274" s="513"/>
      <c r="ARU274" s="513"/>
      <c r="ARV274" s="513"/>
      <c r="ARW274" s="513"/>
      <c r="ARX274" s="513"/>
      <c r="ARY274" s="513"/>
      <c r="ARZ274" s="513"/>
      <c r="ASA274" s="513"/>
      <c r="ASB274" s="513"/>
      <c r="ASC274" s="513"/>
      <c r="ASD274" s="513"/>
      <c r="ASE274" s="513"/>
      <c r="ASF274" s="513"/>
      <c r="ASG274" s="513"/>
      <c r="ASH274" s="513"/>
      <c r="ASI274" s="513"/>
      <c r="ASJ274" s="513"/>
      <c r="ASK274" s="513"/>
      <c r="ASL274" s="513"/>
      <c r="ASM274" s="513"/>
      <c r="ASN274" s="513"/>
      <c r="ASO274" s="513"/>
      <c r="ASP274" s="513"/>
      <c r="ASQ274" s="513"/>
      <c r="ASR274" s="513"/>
      <c r="ASS274" s="513"/>
      <c r="AST274" s="513"/>
      <c r="ASU274" s="513"/>
      <c r="ASV274" s="513"/>
      <c r="ASW274" s="513"/>
      <c r="ASX274" s="513"/>
      <c r="ASY274" s="513"/>
      <c r="ASZ274" s="513"/>
      <c r="ATA274" s="513"/>
      <c r="ATB274" s="513"/>
      <c r="ATC274" s="513"/>
      <c r="ATD274" s="513"/>
      <c r="ATE274" s="513"/>
      <c r="ATF274" s="513"/>
      <c r="ATG274" s="513"/>
      <c r="ATH274" s="513"/>
      <c r="ATI274" s="513"/>
      <c r="ATJ274" s="513"/>
      <c r="ATK274" s="513"/>
      <c r="ATL274" s="513"/>
      <c r="ATM274" s="513"/>
      <c r="ATN274" s="513"/>
      <c r="ATO274" s="513"/>
      <c r="ATP274" s="513"/>
      <c r="ATQ274" s="513"/>
      <c r="ATR274" s="513"/>
      <c r="ATS274" s="513"/>
      <c r="ATT274" s="513"/>
      <c r="ATU274" s="513"/>
      <c r="ATV274" s="513"/>
      <c r="ATW274" s="513"/>
      <c r="ATX274" s="513"/>
      <c r="ATY274" s="513"/>
      <c r="ATZ274" s="513"/>
      <c r="AUA274" s="513"/>
      <c r="AUB274" s="513"/>
      <c r="AUC274" s="513"/>
      <c r="AUD274" s="513"/>
      <c r="AUE274" s="513"/>
      <c r="AUF274" s="513"/>
      <c r="AUG274" s="513"/>
      <c r="AUH274" s="513"/>
      <c r="AUI274" s="513"/>
      <c r="AUJ274" s="513"/>
      <c r="AUK274" s="513"/>
      <c r="AUL274" s="513"/>
      <c r="AUM274" s="513"/>
      <c r="AUN274" s="513"/>
      <c r="AUO274" s="513"/>
      <c r="AUP274" s="513"/>
      <c r="AUQ274" s="513"/>
      <c r="AUR274" s="513"/>
      <c r="AUS274" s="513"/>
      <c r="AUT274" s="513"/>
      <c r="AUU274" s="513"/>
      <c r="AUV274" s="513"/>
      <c r="AUW274" s="513"/>
      <c r="AUX274" s="513"/>
      <c r="AUY274" s="513"/>
      <c r="AUZ274" s="513"/>
      <c r="AVA274" s="513"/>
      <c r="AVB274" s="513"/>
      <c r="AVC274" s="513"/>
      <c r="AVD274" s="513"/>
      <c r="AVE274" s="513"/>
      <c r="AVF274" s="513"/>
      <c r="AVG274" s="513"/>
      <c r="AVH274" s="513"/>
      <c r="AVI274" s="513"/>
      <c r="AVJ274" s="513"/>
      <c r="AVK274" s="513"/>
      <c r="AVL274" s="513"/>
      <c r="AVM274" s="513"/>
      <c r="AVN274" s="513"/>
      <c r="AVO274" s="513"/>
      <c r="AVP274" s="513"/>
      <c r="AVQ274" s="513"/>
      <c r="AVR274" s="513"/>
      <c r="AVS274" s="513"/>
      <c r="AVT274" s="513"/>
      <c r="AVU274" s="513"/>
      <c r="AVV274" s="513"/>
      <c r="AVW274" s="513"/>
      <c r="AVX274" s="513"/>
      <c r="AVY274" s="513"/>
      <c r="AVZ274" s="513"/>
      <c r="AWA274" s="513"/>
      <c r="AWB274" s="513"/>
      <c r="AWC274" s="513"/>
      <c r="AWD274" s="513"/>
      <c r="AWE274" s="513"/>
      <c r="AWF274" s="513"/>
      <c r="AWG274" s="513"/>
      <c r="AWH274" s="513"/>
      <c r="AWI274" s="513"/>
      <c r="AWJ274" s="513"/>
      <c r="AWK274" s="513"/>
      <c r="AWL274" s="513"/>
      <c r="AWM274" s="513"/>
      <c r="AWN274" s="513"/>
      <c r="AWO274" s="513"/>
      <c r="AWP274" s="513"/>
      <c r="AWQ274" s="513"/>
      <c r="AWR274" s="513"/>
      <c r="AWS274" s="513"/>
      <c r="AWT274" s="513"/>
      <c r="AWU274" s="513"/>
      <c r="AWV274" s="513"/>
      <c r="AWW274" s="513"/>
      <c r="AWX274" s="513"/>
      <c r="AWY274" s="513"/>
      <c r="AWZ274" s="513"/>
      <c r="AXA274" s="513"/>
      <c r="AXB274" s="513"/>
      <c r="AXC274" s="513"/>
      <c r="AXD274" s="513"/>
      <c r="AXE274" s="513"/>
      <c r="AXF274" s="513"/>
      <c r="AXG274" s="513"/>
      <c r="AXH274" s="513"/>
      <c r="AXI274" s="513"/>
      <c r="AXJ274" s="513"/>
      <c r="AXK274" s="513"/>
      <c r="AXL274" s="513"/>
      <c r="AXM274" s="513"/>
      <c r="AXN274" s="513"/>
      <c r="AXO274" s="513"/>
      <c r="AXP274" s="513"/>
      <c r="AXQ274" s="513"/>
      <c r="AXR274" s="513"/>
      <c r="AXS274" s="513"/>
      <c r="AXT274" s="513"/>
      <c r="AXU274" s="513"/>
      <c r="AXV274" s="513"/>
      <c r="AXW274" s="513"/>
      <c r="AXX274" s="513"/>
      <c r="AXY274" s="513"/>
      <c r="AXZ274" s="513"/>
      <c r="AYA274" s="513"/>
      <c r="AYB274" s="513"/>
      <c r="AYC274" s="513"/>
      <c r="AYD274" s="513"/>
      <c r="AYE274" s="513"/>
      <c r="AYF274" s="513"/>
      <c r="AYG274" s="513"/>
      <c r="AYH274" s="513"/>
      <c r="AYI274" s="513"/>
      <c r="AYJ274" s="513"/>
      <c r="AYK274" s="513"/>
      <c r="AYL274" s="513"/>
      <c r="AYM274" s="513"/>
      <c r="AYN274" s="513"/>
      <c r="AYO274" s="513"/>
      <c r="AYP274" s="513"/>
      <c r="AYQ274" s="513"/>
      <c r="AYR274" s="513"/>
      <c r="AYS274" s="513"/>
      <c r="AYT274" s="513"/>
      <c r="AYU274" s="513"/>
      <c r="AYV274" s="513"/>
      <c r="AYW274" s="513"/>
      <c r="AYX274" s="513"/>
      <c r="AYY274" s="513"/>
      <c r="AYZ274" s="513"/>
      <c r="AZA274" s="513"/>
      <c r="AZB274" s="513"/>
      <c r="AZC274" s="513"/>
      <c r="AZD274" s="513"/>
      <c r="AZE274" s="513"/>
      <c r="AZF274" s="513"/>
      <c r="AZG274" s="513"/>
      <c r="AZH274" s="513"/>
      <c r="AZI274" s="513"/>
      <c r="AZJ274" s="513"/>
      <c r="AZK274" s="513"/>
      <c r="AZL274" s="513"/>
      <c r="AZM274" s="513"/>
      <c r="AZN274" s="513"/>
      <c r="AZO274" s="513"/>
      <c r="AZP274" s="513"/>
      <c r="AZQ274" s="513"/>
      <c r="AZR274" s="513"/>
      <c r="AZS274" s="513"/>
      <c r="AZT274" s="513"/>
      <c r="AZU274" s="513"/>
      <c r="AZV274" s="513"/>
      <c r="AZW274" s="513"/>
      <c r="AZX274" s="513"/>
      <c r="AZY274" s="513"/>
      <c r="AZZ274" s="513"/>
      <c r="BAA274" s="513"/>
      <c r="BAB274" s="513"/>
      <c r="BAC274" s="513"/>
      <c r="BAD274" s="513"/>
      <c r="BAE274" s="513"/>
      <c r="BAF274" s="513"/>
      <c r="BAG274" s="513"/>
      <c r="BAH274" s="513"/>
      <c r="BAI274" s="513"/>
      <c r="BAJ274" s="513"/>
      <c r="BAK274" s="513"/>
      <c r="BAL274" s="513"/>
      <c r="BAM274" s="513"/>
      <c r="BAN274" s="513"/>
      <c r="BAO274" s="513"/>
      <c r="BAP274" s="513"/>
      <c r="BAQ274" s="513"/>
      <c r="BAR274" s="513"/>
      <c r="BAS274" s="513"/>
      <c r="BAT274" s="513"/>
      <c r="BAU274" s="513"/>
      <c r="BAV274" s="513"/>
      <c r="BAW274" s="513"/>
      <c r="BAX274" s="513"/>
      <c r="BAY274" s="513"/>
      <c r="BAZ274" s="513"/>
      <c r="BBA274" s="513"/>
      <c r="BBB274" s="513"/>
      <c r="BBC274" s="513"/>
      <c r="BBD274" s="513"/>
      <c r="BBE274" s="513"/>
      <c r="BBF274" s="513"/>
      <c r="BBG274" s="513"/>
      <c r="BBH274" s="513"/>
      <c r="BBI274" s="513"/>
      <c r="BBJ274" s="513"/>
      <c r="BBK274" s="513"/>
      <c r="BBL274" s="513"/>
      <c r="BBM274" s="513"/>
      <c r="BBN274" s="513"/>
      <c r="BBO274" s="513"/>
      <c r="BBP274" s="513"/>
      <c r="BBQ274" s="513"/>
      <c r="BBR274" s="513"/>
      <c r="BBS274" s="513"/>
      <c r="BBT274" s="513"/>
      <c r="BBU274" s="513"/>
      <c r="BBV274" s="513"/>
      <c r="BBW274" s="513"/>
      <c r="BBX274" s="513"/>
      <c r="BBY274" s="513"/>
      <c r="BBZ274" s="513"/>
      <c r="BCA274" s="513"/>
      <c r="BCB274" s="513"/>
      <c r="BCC274" s="513"/>
      <c r="BCD274" s="513"/>
      <c r="BCE274" s="513"/>
      <c r="BCF274" s="513"/>
      <c r="BCG274" s="513"/>
      <c r="BCH274" s="513"/>
      <c r="BCI274" s="513"/>
      <c r="BCJ274" s="513"/>
      <c r="BCK274" s="513"/>
      <c r="BCL274" s="513"/>
      <c r="BCM274" s="513"/>
      <c r="BCN274" s="513"/>
      <c r="BCO274" s="513"/>
      <c r="BCP274" s="513"/>
      <c r="BCQ274" s="513"/>
      <c r="BCR274" s="513"/>
      <c r="BCS274" s="513"/>
      <c r="BCT274" s="513"/>
      <c r="BCU274" s="513"/>
      <c r="BCV274" s="513"/>
      <c r="BCW274" s="513"/>
      <c r="BCX274" s="513"/>
      <c r="BCY274" s="513"/>
      <c r="BCZ274" s="513"/>
      <c r="BDA274" s="513"/>
      <c r="BDB274" s="513"/>
      <c r="BDC274" s="513"/>
      <c r="BDD274" s="513"/>
      <c r="BDE274" s="513"/>
      <c r="BDF274" s="513"/>
      <c r="BDG274" s="513"/>
      <c r="BDH274" s="513"/>
      <c r="BDI274" s="513"/>
      <c r="BDJ274" s="513"/>
      <c r="BDK274" s="513"/>
      <c r="BDL274" s="513"/>
      <c r="BDM274" s="513"/>
      <c r="BDN274" s="513"/>
      <c r="BDO274" s="513"/>
      <c r="BDP274" s="513"/>
      <c r="BDQ274" s="513"/>
      <c r="BDR274" s="513"/>
      <c r="BDS274" s="513"/>
      <c r="BDT274" s="513"/>
      <c r="BDU274" s="513"/>
      <c r="BDV274" s="513"/>
      <c r="BDW274" s="513"/>
      <c r="BDX274" s="513"/>
      <c r="BDY274" s="513"/>
      <c r="BDZ274" s="513"/>
      <c r="BEA274" s="513"/>
      <c r="BEB274" s="513"/>
      <c r="BEC274" s="513"/>
      <c r="BED274" s="513"/>
      <c r="BEE274" s="513"/>
      <c r="BEF274" s="513"/>
      <c r="BEG274" s="513"/>
      <c r="BEH274" s="513"/>
      <c r="BEI274" s="513"/>
      <c r="BEJ274" s="513"/>
      <c r="BEK274" s="513"/>
      <c r="BEL274" s="513"/>
      <c r="BEM274" s="513"/>
      <c r="BEN274" s="513"/>
      <c r="BEO274" s="513"/>
      <c r="BEP274" s="513"/>
      <c r="BEQ274" s="513"/>
      <c r="BER274" s="513"/>
      <c r="BES274" s="513"/>
      <c r="BET274" s="513"/>
      <c r="BEU274" s="513"/>
      <c r="BEV274" s="513"/>
      <c r="BEW274" s="513"/>
      <c r="BEX274" s="513"/>
      <c r="BEY274" s="513"/>
      <c r="BEZ274" s="513"/>
      <c r="BFA274" s="513"/>
      <c r="BFB274" s="513"/>
      <c r="BFC274" s="513"/>
      <c r="BFD274" s="513"/>
      <c r="BFE274" s="513"/>
      <c r="BFF274" s="513"/>
      <c r="BFG274" s="513"/>
      <c r="BFH274" s="513"/>
      <c r="BFI274" s="513"/>
      <c r="BFJ274" s="513"/>
      <c r="BFK274" s="513"/>
      <c r="BFL274" s="513"/>
      <c r="BFM274" s="513"/>
      <c r="BFN274" s="513"/>
      <c r="BFO274" s="513"/>
      <c r="BFP274" s="513"/>
      <c r="BFQ274" s="513"/>
      <c r="BFR274" s="513"/>
      <c r="BFS274" s="513"/>
      <c r="BFT274" s="513"/>
      <c r="BFU274" s="513"/>
      <c r="BFV274" s="513"/>
      <c r="BFW274" s="513"/>
      <c r="BFX274" s="513"/>
      <c r="BFY274" s="513"/>
      <c r="BFZ274" s="513"/>
      <c r="BGA274" s="513"/>
      <c r="BGB274" s="513"/>
      <c r="BGC274" s="513"/>
      <c r="BGD274" s="513"/>
      <c r="BGE274" s="513"/>
      <c r="BGF274" s="513"/>
      <c r="BGG274" s="513"/>
      <c r="BGH274" s="513"/>
      <c r="BGI274" s="513"/>
      <c r="BGJ274" s="513"/>
      <c r="BGK274" s="513"/>
      <c r="BGL274" s="513"/>
      <c r="BGM274" s="513"/>
      <c r="BGN274" s="513"/>
      <c r="BGO274" s="513"/>
      <c r="BGP274" s="513"/>
      <c r="BGQ274" s="513"/>
      <c r="BGR274" s="513"/>
      <c r="BGS274" s="513"/>
      <c r="BGT274" s="513"/>
      <c r="BGU274" s="513"/>
      <c r="BGV274" s="513"/>
      <c r="BGW274" s="513"/>
      <c r="BGX274" s="513"/>
      <c r="BGY274" s="513"/>
      <c r="BGZ274" s="513"/>
      <c r="BHA274" s="513"/>
      <c r="BHB274" s="513"/>
      <c r="BHC274" s="513"/>
      <c r="BHD274" s="513"/>
      <c r="BHE274" s="513"/>
      <c r="BHF274" s="513"/>
      <c r="BHG274" s="513"/>
      <c r="BHH274" s="513"/>
      <c r="BHI274" s="513"/>
      <c r="BHJ274" s="513"/>
      <c r="BHK274" s="513"/>
      <c r="BHL274" s="513"/>
      <c r="BHM274" s="513"/>
      <c r="BHN274" s="513"/>
      <c r="BHO274" s="513"/>
      <c r="BHP274" s="513"/>
      <c r="BHQ274" s="513"/>
      <c r="BHR274" s="513"/>
      <c r="BHS274" s="513"/>
      <c r="BHT274" s="513"/>
      <c r="BHU274" s="513"/>
      <c r="BHV274" s="513"/>
      <c r="BHW274" s="513"/>
      <c r="BHX274" s="513"/>
      <c r="BHY274" s="513"/>
      <c r="BHZ274" s="513"/>
      <c r="BIA274" s="513"/>
      <c r="BIB274" s="513"/>
      <c r="BIC274" s="513"/>
      <c r="BID274" s="513"/>
      <c r="BIE274" s="513"/>
      <c r="BIF274" s="513"/>
      <c r="BIG274" s="513"/>
      <c r="BIH274" s="513"/>
      <c r="BII274" s="513"/>
      <c r="BIJ274" s="513"/>
      <c r="BIK274" s="513"/>
      <c r="BIL274" s="513"/>
      <c r="BIM274" s="513"/>
      <c r="BIN274" s="513"/>
      <c r="BIO274" s="513"/>
      <c r="BIP274" s="513"/>
      <c r="BIQ274" s="513"/>
      <c r="BIR274" s="513"/>
      <c r="BIS274" s="513"/>
      <c r="BIT274" s="513"/>
      <c r="BIU274" s="513"/>
      <c r="BIV274" s="513"/>
      <c r="BIW274" s="513"/>
      <c r="BIX274" s="513"/>
      <c r="BIY274" s="513"/>
      <c r="BIZ274" s="513"/>
      <c r="BJA274" s="513"/>
      <c r="BJB274" s="513"/>
      <c r="BJC274" s="513"/>
      <c r="BJD274" s="513"/>
      <c r="BJE274" s="513"/>
      <c r="BJF274" s="513"/>
      <c r="BJG274" s="513"/>
      <c r="BJH274" s="513"/>
      <c r="BJI274" s="513"/>
      <c r="BJJ274" s="513"/>
      <c r="BJK274" s="513"/>
      <c r="BJL274" s="513"/>
      <c r="BJM274" s="513"/>
      <c r="BJN274" s="513"/>
      <c r="BJO274" s="513"/>
      <c r="BJP274" s="513"/>
      <c r="BJQ274" s="513"/>
      <c r="BJR274" s="513"/>
      <c r="BJS274" s="513"/>
      <c r="BJT274" s="513"/>
      <c r="BJU274" s="513"/>
      <c r="BJV274" s="513"/>
      <c r="BJW274" s="513"/>
      <c r="BJX274" s="513"/>
      <c r="BJY274" s="513"/>
      <c r="BJZ274" s="513"/>
      <c r="BKA274" s="513"/>
      <c r="BKB274" s="513"/>
      <c r="BKC274" s="513"/>
      <c r="BKD274" s="513"/>
      <c r="BKE274" s="513"/>
      <c r="BKF274" s="513"/>
      <c r="BKG274" s="513"/>
      <c r="BKH274" s="513"/>
      <c r="BKI274" s="513"/>
      <c r="BKJ274" s="513"/>
      <c r="BKK274" s="513"/>
      <c r="BKL274" s="513"/>
      <c r="BKM274" s="513"/>
      <c r="BKN274" s="513"/>
      <c r="BKO274" s="513"/>
      <c r="BKP274" s="513"/>
      <c r="BKQ274" s="513"/>
      <c r="BKR274" s="513"/>
      <c r="BKS274" s="513"/>
      <c r="BKT274" s="513"/>
      <c r="BKU274" s="513"/>
      <c r="BKV274" s="513"/>
      <c r="BKW274" s="513"/>
      <c r="BKX274" s="513"/>
      <c r="BKY274" s="513"/>
      <c r="BKZ274" s="513"/>
      <c r="BLA274" s="513"/>
      <c r="BLB274" s="513"/>
      <c r="BLC274" s="513"/>
      <c r="BLD274" s="513"/>
      <c r="BLE274" s="513"/>
      <c r="BLF274" s="513"/>
      <c r="BLG274" s="513"/>
      <c r="BLH274" s="513"/>
      <c r="BLI274" s="513"/>
      <c r="BLJ274" s="513"/>
      <c r="BLK274" s="513"/>
      <c r="BLL274" s="513"/>
      <c r="BLM274" s="513"/>
      <c r="BLN274" s="513"/>
      <c r="BLO274" s="513"/>
      <c r="BLP274" s="513"/>
      <c r="BLQ274" s="513"/>
      <c r="BLR274" s="513"/>
      <c r="BLS274" s="513"/>
      <c r="BLT274" s="513"/>
      <c r="BLU274" s="513"/>
      <c r="BLV274" s="513"/>
      <c r="BLW274" s="513"/>
      <c r="BLX274" s="513"/>
      <c r="BLY274" s="513"/>
      <c r="BLZ274" s="513"/>
      <c r="BMA274" s="513"/>
      <c r="BMB274" s="513"/>
      <c r="BMC274" s="513"/>
      <c r="BMD274" s="513"/>
      <c r="BME274" s="513"/>
      <c r="BMF274" s="513"/>
      <c r="BMG274" s="513"/>
      <c r="BMH274" s="513"/>
      <c r="BMI274" s="513"/>
      <c r="BMJ274" s="513"/>
      <c r="BMK274" s="513"/>
      <c r="BML274" s="513"/>
      <c r="BMM274" s="513"/>
      <c r="BMN274" s="513"/>
      <c r="BMO274" s="513"/>
      <c r="BMP274" s="513"/>
      <c r="BMQ274" s="513"/>
      <c r="BMR274" s="513"/>
      <c r="BMS274" s="513"/>
      <c r="BMT274" s="513"/>
      <c r="BMU274" s="513"/>
      <c r="BMV274" s="513"/>
      <c r="BMW274" s="513"/>
      <c r="BMX274" s="513"/>
      <c r="BMY274" s="513"/>
      <c r="BMZ274" s="513"/>
      <c r="BNA274" s="513"/>
      <c r="BNB274" s="513"/>
      <c r="BNC274" s="513"/>
      <c r="BND274" s="513"/>
      <c r="BNE274" s="513"/>
      <c r="BNF274" s="513"/>
      <c r="BNG274" s="513"/>
      <c r="BNH274" s="513"/>
      <c r="BNI274" s="513"/>
      <c r="BNJ274" s="513"/>
      <c r="BNK274" s="513"/>
      <c r="BNL274" s="513"/>
      <c r="BNM274" s="513"/>
      <c r="BNN274" s="513"/>
      <c r="BNO274" s="513"/>
      <c r="BNP274" s="513"/>
      <c r="BNQ274" s="513"/>
      <c r="BNR274" s="513"/>
      <c r="BNS274" s="513"/>
      <c r="BNT274" s="513"/>
      <c r="BNU274" s="513"/>
      <c r="BNV274" s="513"/>
      <c r="BNW274" s="513"/>
      <c r="BNX274" s="513"/>
      <c r="BNY274" s="513"/>
      <c r="BNZ274" s="513"/>
      <c r="BOA274" s="513"/>
      <c r="BOB274" s="513"/>
      <c r="BOC274" s="513"/>
      <c r="BOD274" s="513"/>
      <c r="BOE274" s="513"/>
      <c r="BOF274" s="513"/>
      <c r="BOG274" s="513"/>
      <c r="BOH274" s="513"/>
      <c r="BOI274" s="513"/>
      <c r="BOJ274" s="513"/>
      <c r="BOK274" s="513"/>
      <c r="BOL274" s="513"/>
      <c r="BOM274" s="513"/>
      <c r="BON274" s="513"/>
      <c r="BOO274" s="513"/>
      <c r="BOP274" s="513"/>
      <c r="BOQ274" s="513"/>
      <c r="BOR274" s="513"/>
      <c r="BOS274" s="513"/>
      <c r="BOT274" s="513"/>
      <c r="BOU274" s="513"/>
      <c r="BOV274" s="513"/>
      <c r="BOW274" s="513"/>
      <c r="BOX274" s="513"/>
      <c r="BOY274" s="513"/>
      <c r="BOZ274" s="513"/>
      <c r="BPA274" s="513"/>
      <c r="BPB274" s="513"/>
      <c r="BPC274" s="513"/>
      <c r="BPD274" s="513"/>
      <c r="BPE274" s="513"/>
      <c r="BPF274" s="513"/>
      <c r="BPG274" s="513"/>
      <c r="BPH274" s="513"/>
      <c r="BPI274" s="513"/>
      <c r="BPJ274" s="513"/>
      <c r="BPK274" s="513"/>
      <c r="BPL274" s="513"/>
      <c r="BPM274" s="513"/>
      <c r="BPN274" s="513"/>
      <c r="BPO274" s="513"/>
      <c r="BPP274" s="513"/>
      <c r="BPQ274" s="513"/>
      <c r="BPR274" s="513"/>
      <c r="BPS274" s="513"/>
      <c r="BPT274" s="513"/>
      <c r="BPU274" s="513"/>
      <c r="BPV274" s="513"/>
      <c r="BPW274" s="513"/>
      <c r="BPX274" s="513"/>
      <c r="BPY274" s="513"/>
      <c r="BPZ274" s="513"/>
      <c r="BQA274" s="513"/>
      <c r="BQB274" s="513"/>
      <c r="BQC274" s="513"/>
      <c r="BQD274" s="513"/>
      <c r="BQE274" s="513"/>
      <c r="BQF274" s="513"/>
      <c r="BQG274" s="513"/>
      <c r="BQH274" s="513"/>
      <c r="BQI274" s="513"/>
      <c r="BQJ274" s="513"/>
      <c r="BQK274" s="513"/>
      <c r="BQL274" s="513"/>
      <c r="BQM274" s="513"/>
      <c r="BQN274" s="513"/>
      <c r="BQO274" s="513"/>
      <c r="BQP274" s="513"/>
      <c r="BQQ274" s="513"/>
      <c r="BQR274" s="513"/>
      <c r="BQS274" s="513"/>
      <c r="BQT274" s="513"/>
      <c r="BQU274" s="513"/>
      <c r="BQV274" s="513"/>
      <c r="BQW274" s="513"/>
      <c r="BQX274" s="513"/>
      <c r="BQY274" s="513"/>
      <c r="BQZ274" s="513"/>
      <c r="BRA274" s="513"/>
      <c r="BRB274" s="513"/>
      <c r="BRC274" s="513"/>
      <c r="BRD274" s="513"/>
      <c r="BRE274" s="513"/>
      <c r="BRF274" s="513"/>
      <c r="BRG274" s="513"/>
      <c r="BRH274" s="513"/>
      <c r="BRI274" s="513"/>
      <c r="BRJ274" s="513"/>
      <c r="BRK274" s="513"/>
      <c r="BRL274" s="513"/>
      <c r="BRM274" s="513"/>
      <c r="BRN274" s="513"/>
      <c r="BRO274" s="513"/>
      <c r="BRP274" s="513"/>
      <c r="BRQ274" s="513"/>
      <c r="BRR274" s="513"/>
      <c r="BRS274" s="513"/>
      <c r="BRT274" s="513"/>
      <c r="BRU274" s="513"/>
      <c r="BRV274" s="513"/>
      <c r="BRW274" s="513"/>
      <c r="BRX274" s="513"/>
      <c r="BRY274" s="513"/>
      <c r="BRZ274" s="513"/>
      <c r="BSA274" s="513"/>
      <c r="BSB274" s="513"/>
      <c r="BSC274" s="513"/>
      <c r="BSD274" s="513"/>
      <c r="BSE274" s="513"/>
      <c r="BSF274" s="513"/>
      <c r="BSG274" s="513"/>
      <c r="BSH274" s="513"/>
      <c r="BSI274" s="513"/>
      <c r="BSJ274" s="513"/>
      <c r="BSK274" s="513"/>
      <c r="BSL274" s="513"/>
      <c r="BSM274" s="513"/>
      <c r="BSN274" s="513"/>
      <c r="BSO274" s="513"/>
      <c r="BSP274" s="513"/>
      <c r="BSQ274" s="513"/>
      <c r="BSR274" s="513"/>
      <c r="BSS274" s="513"/>
      <c r="BST274" s="513"/>
      <c r="BSU274" s="513"/>
      <c r="BSV274" s="513"/>
      <c r="BSW274" s="513"/>
      <c r="BSX274" s="513"/>
      <c r="BSY274" s="513"/>
      <c r="BSZ274" s="513"/>
      <c r="BTA274" s="513"/>
      <c r="BTB274" s="513"/>
      <c r="BTC274" s="513"/>
      <c r="BTD274" s="513"/>
      <c r="BTE274" s="513"/>
      <c r="BTF274" s="513"/>
      <c r="BTG274" s="513"/>
      <c r="BTH274" s="513"/>
      <c r="BTI274" s="513"/>
      <c r="BTJ274" s="513"/>
      <c r="BTK274" s="513"/>
      <c r="BTL274" s="513"/>
      <c r="BTM274" s="513"/>
      <c r="BTN274" s="513"/>
      <c r="BTO274" s="513"/>
      <c r="BTP274" s="513"/>
      <c r="BTQ274" s="513"/>
      <c r="BTR274" s="513"/>
      <c r="BTS274" s="513"/>
      <c r="BTT274" s="513"/>
      <c r="BTU274" s="513"/>
      <c r="BTV274" s="513"/>
      <c r="BTW274" s="513"/>
      <c r="BTX274" s="513"/>
      <c r="BTY274" s="513"/>
      <c r="BTZ274" s="513"/>
      <c r="BUA274" s="513"/>
      <c r="BUB274" s="513"/>
      <c r="BUC274" s="513"/>
      <c r="BUD274" s="513"/>
      <c r="BUE274" s="513"/>
      <c r="BUF274" s="513"/>
      <c r="BUG274" s="513"/>
      <c r="BUH274" s="513"/>
      <c r="BUI274" s="513"/>
      <c r="BUJ274" s="513"/>
      <c r="BUK274" s="513"/>
      <c r="BUL274" s="513"/>
      <c r="BUM274" s="513"/>
      <c r="BUN274" s="513"/>
      <c r="BUO274" s="513"/>
      <c r="BUP274" s="513"/>
      <c r="BUQ274" s="513"/>
      <c r="BUR274" s="513"/>
      <c r="BUS274" s="513"/>
      <c r="BUT274" s="513"/>
      <c r="BUU274" s="513"/>
      <c r="BUV274" s="513"/>
      <c r="BUW274" s="513"/>
      <c r="BUX274" s="513"/>
      <c r="BUY274" s="513"/>
      <c r="BUZ274" s="513"/>
      <c r="BVA274" s="513"/>
      <c r="BVB274" s="513"/>
      <c r="BVC274" s="513"/>
      <c r="BVD274" s="513"/>
      <c r="BVE274" s="513"/>
      <c r="BVF274" s="513"/>
      <c r="BVG274" s="513"/>
      <c r="BVH274" s="513"/>
      <c r="BVI274" s="513"/>
      <c r="BVJ274" s="513"/>
      <c r="BVK274" s="513"/>
      <c r="BVL274" s="513"/>
      <c r="BVM274" s="513"/>
      <c r="BVN274" s="513"/>
      <c r="BVO274" s="513"/>
      <c r="BVP274" s="513"/>
      <c r="BVQ274" s="513"/>
      <c r="BVR274" s="513"/>
      <c r="BVS274" s="513"/>
      <c r="BVT274" s="513"/>
      <c r="BVU274" s="513"/>
      <c r="BVV274" s="513"/>
      <c r="BVW274" s="513"/>
      <c r="BVX274" s="513"/>
      <c r="BVY274" s="513"/>
      <c r="BVZ274" s="513"/>
      <c r="BWA274" s="513"/>
      <c r="BWB274" s="513"/>
      <c r="BWC274" s="513"/>
      <c r="BWD274" s="513"/>
      <c r="BWE274" s="513"/>
      <c r="BWF274" s="513"/>
      <c r="BWG274" s="513"/>
      <c r="BWH274" s="513"/>
      <c r="BWI274" s="513"/>
      <c r="BWJ274" s="513"/>
      <c r="BWK274" s="513"/>
      <c r="BWL274" s="513"/>
      <c r="BWM274" s="513"/>
      <c r="BWN274" s="513"/>
      <c r="BWO274" s="513"/>
      <c r="BWP274" s="513"/>
      <c r="BWQ274" s="513"/>
    </row>
    <row r="275" spans="1:1967" ht="102" customHeight="1">
      <c r="A275" s="9" t="s">
        <v>11104</v>
      </c>
      <c r="B275" s="100" t="s">
        <v>97</v>
      </c>
      <c r="C275" s="9" t="s">
        <v>743</v>
      </c>
      <c r="D275" s="3" t="s">
        <v>260</v>
      </c>
      <c r="E275" s="3" t="s">
        <v>257</v>
      </c>
      <c r="F275" s="3"/>
      <c r="G275" s="3" t="s">
        <v>385</v>
      </c>
      <c r="H275" s="20">
        <v>0.5</v>
      </c>
      <c r="I275" s="113" t="s">
        <v>1326</v>
      </c>
      <c r="J275" s="21" t="s">
        <v>1316</v>
      </c>
      <c r="K275" s="19" t="s">
        <v>6087</v>
      </c>
      <c r="L275" s="137" t="s">
        <v>3404</v>
      </c>
      <c r="M275" s="140" t="s">
        <v>383</v>
      </c>
      <c r="N275" s="358" t="s">
        <v>8847</v>
      </c>
      <c r="O275" s="3" t="s">
        <v>1368</v>
      </c>
      <c r="P275" s="7" t="s">
        <v>1340</v>
      </c>
      <c r="Q275" s="3" t="s">
        <v>1188</v>
      </c>
      <c r="R275" s="77">
        <v>12</v>
      </c>
      <c r="S275" s="19">
        <v>16715.88</v>
      </c>
      <c r="T275" s="83">
        <v>0</v>
      </c>
      <c r="U275" s="83">
        <f>T275*1.12</f>
        <v>0</v>
      </c>
      <c r="V275" s="9" t="s">
        <v>1327</v>
      </c>
      <c r="W275" s="147" t="s">
        <v>1396</v>
      </c>
      <c r="X275" s="9" t="s">
        <v>9073</v>
      </c>
      <c r="Y275" s="513"/>
      <c r="Z275" s="513"/>
      <c r="AA275" s="513"/>
      <c r="AB275" s="513"/>
      <c r="AC275" s="513"/>
      <c r="AD275" s="513"/>
      <c r="AE275" s="513"/>
      <c r="AF275" s="513"/>
      <c r="AG275" s="513"/>
      <c r="AH275" s="513"/>
      <c r="AI275" s="513"/>
      <c r="AJ275" s="513"/>
      <c r="AK275" s="513"/>
      <c r="AL275" s="513"/>
      <c r="AM275" s="513"/>
      <c r="AN275" s="513"/>
      <c r="AO275" s="513"/>
      <c r="AP275" s="513"/>
      <c r="AQ275" s="513"/>
      <c r="AR275" s="513"/>
      <c r="AS275" s="513"/>
      <c r="AT275" s="513"/>
      <c r="AU275" s="513"/>
      <c r="AV275" s="513"/>
      <c r="AW275" s="513"/>
      <c r="AX275" s="513"/>
      <c r="AY275" s="513"/>
      <c r="AZ275" s="513"/>
      <c r="BA275" s="513"/>
      <c r="BB275" s="513"/>
      <c r="BC275" s="513"/>
      <c r="BD275" s="513"/>
      <c r="BE275" s="513"/>
      <c r="BF275" s="513"/>
      <c r="BG275" s="513"/>
      <c r="BH275" s="513"/>
      <c r="BI275" s="513"/>
      <c r="BJ275" s="513"/>
      <c r="BK275" s="513"/>
      <c r="BL275" s="513"/>
      <c r="BM275" s="513"/>
      <c r="BN275" s="513"/>
      <c r="BO275" s="513"/>
      <c r="BP275" s="513"/>
      <c r="BQ275" s="513"/>
      <c r="BR275" s="513"/>
      <c r="BS275" s="513"/>
      <c r="BT275" s="513"/>
      <c r="BU275" s="513"/>
      <c r="BV275" s="513"/>
      <c r="BW275" s="513"/>
      <c r="BX275" s="513"/>
      <c r="BY275" s="513"/>
      <c r="BZ275" s="513"/>
      <c r="CA275" s="513"/>
      <c r="CB275" s="513"/>
      <c r="CC275" s="513"/>
      <c r="CD275" s="513"/>
      <c r="CE275" s="513"/>
      <c r="CF275" s="513"/>
      <c r="CG275" s="513"/>
      <c r="CH275" s="513"/>
      <c r="CI275" s="513"/>
      <c r="CJ275" s="513"/>
      <c r="CK275" s="513"/>
      <c r="CL275" s="513"/>
      <c r="CM275" s="513"/>
      <c r="CN275" s="513"/>
      <c r="CO275" s="513"/>
      <c r="CP275" s="513"/>
      <c r="CQ275" s="513"/>
      <c r="CR275" s="513"/>
      <c r="CS275" s="513"/>
      <c r="CT275" s="513"/>
      <c r="CU275" s="513"/>
      <c r="CV275" s="513"/>
      <c r="CW275" s="513"/>
      <c r="CX275" s="513"/>
      <c r="CY275" s="513"/>
      <c r="CZ275" s="513"/>
      <c r="DA275" s="513"/>
      <c r="DB275" s="513"/>
      <c r="DC275" s="513"/>
      <c r="DD275" s="513"/>
      <c r="DE275" s="513"/>
      <c r="DF275" s="513"/>
      <c r="DG275" s="513"/>
      <c r="DH275" s="513"/>
      <c r="DI275" s="513"/>
      <c r="DJ275" s="513"/>
      <c r="DK275" s="513"/>
      <c r="DL275" s="513"/>
      <c r="DM275" s="513"/>
      <c r="DN275" s="513"/>
      <c r="DO275" s="513"/>
      <c r="DP275" s="513"/>
      <c r="DQ275" s="513"/>
      <c r="DR275" s="513"/>
      <c r="DS275" s="513"/>
      <c r="DT275" s="513"/>
      <c r="DU275" s="513"/>
      <c r="DV275" s="513"/>
      <c r="DW275" s="513"/>
      <c r="DX275" s="513"/>
      <c r="DY275" s="513"/>
      <c r="DZ275" s="513"/>
      <c r="EA275" s="513"/>
      <c r="EB275" s="513"/>
      <c r="EC275" s="513"/>
      <c r="ED275" s="513"/>
      <c r="EE275" s="513"/>
      <c r="EF275" s="513"/>
      <c r="EG275" s="513"/>
      <c r="EH275" s="513"/>
      <c r="EI275" s="513"/>
      <c r="EJ275" s="513"/>
      <c r="EK275" s="513"/>
      <c r="EL275" s="513"/>
      <c r="EM275" s="513"/>
      <c r="EN275" s="513"/>
      <c r="EO275" s="513"/>
      <c r="EP275" s="513"/>
      <c r="EQ275" s="513"/>
      <c r="ER275" s="513"/>
      <c r="ES275" s="513"/>
      <c r="ET275" s="513"/>
      <c r="EU275" s="513"/>
      <c r="EV275" s="513"/>
      <c r="EW275" s="513"/>
      <c r="EX275" s="513"/>
      <c r="EY275" s="513"/>
      <c r="EZ275" s="513"/>
      <c r="FA275" s="513"/>
      <c r="FB275" s="513"/>
      <c r="FC275" s="513"/>
      <c r="FD275" s="513"/>
      <c r="FE275" s="513"/>
      <c r="FF275" s="513"/>
      <c r="FG275" s="513"/>
      <c r="FH275" s="513"/>
      <c r="FI275" s="513"/>
      <c r="FJ275" s="513"/>
      <c r="FK275" s="513"/>
      <c r="FL275" s="513"/>
      <c r="FM275" s="513"/>
      <c r="FN275" s="513"/>
      <c r="FO275" s="513"/>
      <c r="FP275" s="513"/>
      <c r="FQ275" s="513"/>
      <c r="FR275" s="513"/>
      <c r="FS275" s="513"/>
      <c r="FT275" s="513"/>
      <c r="FU275" s="513"/>
      <c r="FV275" s="513"/>
      <c r="FW275" s="513"/>
      <c r="FX275" s="513"/>
      <c r="FY275" s="513"/>
      <c r="FZ275" s="513"/>
      <c r="GA275" s="513"/>
      <c r="GB275" s="513"/>
      <c r="GC275" s="513"/>
      <c r="GD275" s="513"/>
      <c r="GE275" s="513"/>
      <c r="GF275" s="513"/>
      <c r="GG275" s="513"/>
      <c r="GH275" s="513"/>
      <c r="GI275" s="513"/>
      <c r="GJ275" s="513"/>
      <c r="GK275" s="513"/>
      <c r="GL275" s="513"/>
      <c r="GM275" s="513"/>
      <c r="GN275" s="513"/>
      <c r="GO275" s="513"/>
      <c r="GP275" s="513"/>
      <c r="GQ275" s="513"/>
      <c r="GR275" s="513"/>
      <c r="GS275" s="513"/>
      <c r="GT275" s="513"/>
      <c r="GU275" s="513"/>
      <c r="GV275" s="513"/>
      <c r="GW275" s="513"/>
      <c r="GX275" s="513"/>
      <c r="GY275" s="513"/>
      <c r="GZ275" s="513"/>
      <c r="HA275" s="513"/>
      <c r="HB275" s="513"/>
      <c r="HC275" s="513"/>
      <c r="HD275" s="513"/>
      <c r="HE275" s="513"/>
      <c r="HF275" s="513"/>
      <c r="HG275" s="513"/>
      <c r="HH275" s="513"/>
      <c r="HI275" s="513"/>
      <c r="HJ275" s="513"/>
      <c r="HK275" s="513"/>
      <c r="HL275" s="513"/>
      <c r="HM275" s="513"/>
      <c r="HN275" s="513"/>
      <c r="HO275" s="513"/>
      <c r="HP275" s="513"/>
      <c r="HQ275" s="513"/>
      <c r="HR275" s="513"/>
      <c r="HS275" s="513"/>
      <c r="HT275" s="513"/>
      <c r="HU275" s="513"/>
      <c r="HV275" s="513"/>
      <c r="HW275" s="513"/>
      <c r="HX275" s="513"/>
      <c r="HY275" s="513"/>
      <c r="HZ275" s="513"/>
      <c r="IA275" s="513"/>
      <c r="IB275" s="513"/>
      <c r="IC275" s="513"/>
      <c r="ID275" s="513"/>
      <c r="IE275" s="513"/>
      <c r="IF275" s="513"/>
      <c r="IG275" s="513"/>
      <c r="IH275" s="513"/>
      <c r="II275" s="513"/>
      <c r="IJ275" s="513"/>
      <c r="IK275" s="513"/>
      <c r="IL275" s="513"/>
      <c r="IM275" s="513"/>
      <c r="IN275" s="513"/>
      <c r="IO275" s="513"/>
      <c r="IP275" s="513"/>
      <c r="IQ275" s="513"/>
      <c r="IR275" s="513"/>
      <c r="IS275" s="513"/>
      <c r="IT275" s="513"/>
      <c r="IU275" s="513"/>
      <c r="IV275" s="513"/>
      <c r="IW275" s="513"/>
      <c r="IX275" s="513"/>
      <c r="IY275" s="513"/>
      <c r="IZ275" s="513"/>
      <c r="JA275" s="513"/>
      <c r="JB275" s="513"/>
      <c r="JC275" s="513"/>
      <c r="JD275" s="513"/>
      <c r="JE275" s="513"/>
      <c r="JF275" s="513"/>
      <c r="JG275" s="513"/>
      <c r="JH275" s="513"/>
      <c r="JI275" s="513"/>
      <c r="JJ275" s="513"/>
      <c r="JK275" s="513"/>
      <c r="JL275" s="513"/>
      <c r="JM275" s="513"/>
      <c r="JN275" s="513"/>
      <c r="JO275" s="513"/>
      <c r="JP275" s="513"/>
      <c r="JQ275" s="513"/>
      <c r="JR275" s="513"/>
      <c r="JS275" s="513"/>
      <c r="JT275" s="513"/>
      <c r="JU275" s="513"/>
      <c r="JV275" s="513"/>
      <c r="JW275" s="513"/>
      <c r="JX275" s="513"/>
      <c r="JY275" s="513"/>
      <c r="JZ275" s="513"/>
      <c r="KA275" s="513"/>
      <c r="KB275" s="513"/>
      <c r="KC275" s="513"/>
      <c r="KD275" s="513"/>
      <c r="KE275" s="513"/>
      <c r="KF275" s="513"/>
      <c r="KG275" s="513"/>
      <c r="KH275" s="513"/>
      <c r="KI275" s="513"/>
      <c r="KJ275" s="513"/>
      <c r="KK275" s="513"/>
      <c r="KL275" s="513"/>
      <c r="KM275" s="513"/>
      <c r="KN275" s="513"/>
      <c r="KO275" s="513"/>
      <c r="KP275" s="513"/>
      <c r="KQ275" s="513"/>
      <c r="KR275" s="513"/>
      <c r="KS275" s="513"/>
      <c r="KT275" s="513"/>
      <c r="KU275" s="513"/>
      <c r="KV275" s="513"/>
      <c r="KW275" s="513"/>
      <c r="KX275" s="513"/>
      <c r="KY275" s="513"/>
      <c r="KZ275" s="513"/>
      <c r="LA275" s="513"/>
      <c r="LB275" s="513"/>
      <c r="LC275" s="513"/>
      <c r="LD275" s="513"/>
      <c r="LE275" s="513"/>
      <c r="LF275" s="513"/>
      <c r="LG275" s="513"/>
      <c r="LH275" s="513"/>
      <c r="LI275" s="513"/>
      <c r="LJ275" s="513"/>
      <c r="LK275" s="513"/>
      <c r="LL275" s="513"/>
      <c r="LM275" s="513"/>
      <c r="LN275" s="513"/>
      <c r="LO275" s="513"/>
      <c r="LP275" s="513"/>
      <c r="LQ275" s="513"/>
      <c r="LR275" s="513"/>
      <c r="LS275" s="513"/>
      <c r="LT275" s="513"/>
      <c r="LU275" s="513"/>
      <c r="LV275" s="513"/>
      <c r="LW275" s="513"/>
      <c r="LX275" s="513"/>
      <c r="LY275" s="513"/>
      <c r="LZ275" s="513"/>
      <c r="MA275" s="513"/>
      <c r="MB275" s="513"/>
      <c r="MC275" s="513"/>
      <c r="MD275" s="513"/>
      <c r="ME275" s="513"/>
      <c r="MF275" s="513"/>
      <c r="MG275" s="513"/>
      <c r="MH275" s="513"/>
      <c r="MI275" s="513"/>
      <c r="MJ275" s="513"/>
      <c r="MK275" s="513"/>
      <c r="ML275" s="513"/>
      <c r="MM275" s="513"/>
      <c r="MN275" s="513"/>
      <c r="MO275" s="513"/>
      <c r="MP275" s="513"/>
      <c r="MQ275" s="513"/>
      <c r="MR275" s="513"/>
      <c r="MS275" s="513"/>
      <c r="MT275" s="513"/>
      <c r="MU275" s="513"/>
      <c r="MV275" s="513"/>
      <c r="MW275" s="513"/>
      <c r="MX275" s="513"/>
      <c r="MY275" s="513"/>
      <c r="MZ275" s="513"/>
      <c r="NA275" s="513"/>
      <c r="NB275" s="513"/>
      <c r="NC275" s="513"/>
      <c r="ND275" s="513"/>
      <c r="NE275" s="513"/>
      <c r="NF275" s="513"/>
      <c r="NG275" s="513"/>
      <c r="NH275" s="513"/>
      <c r="NI275" s="513"/>
      <c r="NJ275" s="513"/>
      <c r="NK275" s="513"/>
      <c r="NL275" s="513"/>
      <c r="NM275" s="513"/>
      <c r="NN275" s="513"/>
      <c r="NO275" s="513"/>
      <c r="NP275" s="513"/>
      <c r="NQ275" s="513"/>
      <c r="NR275" s="513"/>
      <c r="NS275" s="513"/>
      <c r="NT275" s="513"/>
      <c r="NU275" s="513"/>
      <c r="NV275" s="513"/>
      <c r="NW275" s="513"/>
      <c r="NX275" s="513"/>
      <c r="NY275" s="513"/>
      <c r="NZ275" s="513"/>
      <c r="OA275" s="513"/>
      <c r="OB275" s="513"/>
      <c r="OC275" s="513"/>
      <c r="OD275" s="513"/>
      <c r="OE275" s="513"/>
      <c r="OF275" s="513"/>
      <c r="OG275" s="513"/>
      <c r="OH275" s="513"/>
      <c r="OI275" s="513"/>
      <c r="OJ275" s="513"/>
      <c r="OK275" s="513"/>
      <c r="OL275" s="513"/>
      <c r="OM275" s="513"/>
      <c r="ON275" s="513"/>
      <c r="OO275" s="513"/>
      <c r="OP275" s="513"/>
      <c r="OQ275" s="513"/>
      <c r="OR275" s="513"/>
      <c r="OS275" s="513"/>
      <c r="OT275" s="513"/>
      <c r="OU275" s="513"/>
      <c r="OV275" s="513"/>
      <c r="OW275" s="513"/>
      <c r="OX275" s="513"/>
      <c r="OY275" s="513"/>
      <c r="OZ275" s="513"/>
      <c r="PA275" s="513"/>
      <c r="PB275" s="513"/>
      <c r="PC275" s="513"/>
      <c r="PD275" s="513"/>
      <c r="PE275" s="513"/>
      <c r="PF275" s="513"/>
      <c r="PG275" s="513"/>
      <c r="PH275" s="513"/>
      <c r="PI275" s="513"/>
      <c r="PJ275" s="513"/>
      <c r="PK275" s="513"/>
      <c r="PL275" s="513"/>
      <c r="PM275" s="513"/>
      <c r="PN275" s="513"/>
      <c r="PO275" s="513"/>
      <c r="PP275" s="513"/>
      <c r="PQ275" s="513"/>
      <c r="PR275" s="513"/>
      <c r="PS275" s="513"/>
      <c r="PT275" s="513"/>
      <c r="PU275" s="513"/>
      <c r="PV275" s="513"/>
      <c r="PW275" s="513"/>
      <c r="PX275" s="513"/>
      <c r="PY275" s="513"/>
      <c r="PZ275" s="513"/>
      <c r="QA275" s="513"/>
      <c r="QB275" s="513"/>
      <c r="QC275" s="513"/>
      <c r="QD275" s="513"/>
      <c r="QE275" s="513"/>
      <c r="QF275" s="513"/>
      <c r="QG275" s="513"/>
      <c r="QH275" s="513"/>
      <c r="QI275" s="513"/>
      <c r="QJ275" s="513"/>
      <c r="QK275" s="513"/>
      <c r="QL275" s="513"/>
      <c r="QM275" s="513"/>
      <c r="QN275" s="513"/>
      <c r="QO275" s="513"/>
      <c r="QP275" s="513"/>
      <c r="QQ275" s="513"/>
      <c r="QR275" s="513"/>
      <c r="QS275" s="513"/>
      <c r="QT275" s="513"/>
      <c r="QU275" s="513"/>
      <c r="QV275" s="513"/>
      <c r="QW275" s="513"/>
      <c r="QX275" s="513"/>
      <c r="QY275" s="513"/>
      <c r="QZ275" s="513"/>
      <c r="RA275" s="513"/>
      <c r="RB275" s="513"/>
      <c r="RC275" s="513"/>
      <c r="RD275" s="513"/>
      <c r="RE275" s="513"/>
      <c r="RF275" s="513"/>
      <c r="RG275" s="513"/>
      <c r="RH275" s="513"/>
      <c r="RI275" s="513"/>
      <c r="RJ275" s="513"/>
      <c r="RK275" s="513"/>
      <c r="RL275" s="513"/>
      <c r="RM275" s="513"/>
      <c r="RN275" s="513"/>
      <c r="RO275" s="513"/>
      <c r="RP275" s="513"/>
      <c r="RQ275" s="513"/>
      <c r="RR275" s="513"/>
      <c r="RS275" s="513"/>
      <c r="RT275" s="513"/>
      <c r="RU275" s="513"/>
      <c r="RV275" s="513"/>
      <c r="RW275" s="513"/>
      <c r="RX275" s="513"/>
      <c r="RY275" s="513"/>
      <c r="RZ275" s="513"/>
      <c r="SA275" s="513"/>
      <c r="SB275" s="513"/>
      <c r="SC275" s="513"/>
      <c r="SD275" s="513"/>
      <c r="SE275" s="513"/>
      <c r="SF275" s="513"/>
      <c r="SG275" s="513"/>
      <c r="SH275" s="513"/>
      <c r="SI275" s="513"/>
      <c r="SJ275" s="513"/>
      <c r="SK275" s="513"/>
      <c r="SL275" s="513"/>
      <c r="SM275" s="513"/>
      <c r="SN275" s="513"/>
      <c r="SO275" s="513"/>
      <c r="SP275" s="513"/>
      <c r="SQ275" s="513"/>
      <c r="SR275" s="513"/>
      <c r="SS275" s="513"/>
      <c r="ST275" s="513"/>
      <c r="SU275" s="513"/>
      <c r="SV275" s="513"/>
      <c r="SW275" s="513"/>
      <c r="SX275" s="513"/>
      <c r="SY275" s="513"/>
      <c r="SZ275" s="513"/>
      <c r="TA275" s="513"/>
      <c r="TB275" s="513"/>
      <c r="TC275" s="513"/>
      <c r="TD275" s="513"/>
      <c r="TE275" s="513"/>
      <c r="TF275" s="513"/>
      <c r="TG275" s="513"/>
      <c r="TH275" s="513"/>
      <c r="TI275" s="513"/>
      <c r="TJ275" s="513"/>
      <c r="TK275" s="513"/>
      <c r="TL275" s="513"/>
      <c r="TM275" s="513"/>
      <c r="TN275" s="513"/>
      <c r="TO275" s="513"/>
      <c r="TP275" s="513"/>
      <c r="TQ275" s="513"/>
      <c r="TR275" s="513"/>
      <c r="TS275" s="513"/>
      <c r="TT275" s="513"/>
      <c r="TU275" s="513"/>
      <c r="TV275" s="513"/>
      <c r="TW275" s="513"/>
      <c r="TX275" s="513"/>
      <c r="TY275" s="513"/>
      <c r="TZ275" s="513"/>
      <c r="UA275" s="513"/>
      <c r="UB275" s="513"/>
      <c r="UC275" s="513"/>
      <c r="UD275" s="513"/>
      <c r="UE275" s="513"/>
      <c r="UF275" s="513"/>
      <c r="UG275" s="513"/>
      <c r="UH275" s="513"/>
      <c r="UI275" s="513"/>
      <c r="UJ275" s="513"/>
      <c r="UK275" s="513"/>
      <c r="UL275" s="513"/>
      <c r="UM275" s="513"/>
      <c r="UN275" s="513"/>
      <c r="UO275" s="513"/>
      <c r="UP275" s="513"/>
      <c r="UQ275" s="513"/>
      <c r="UR275" s="513"/>
      <c r="US275" s="513"/>
      <c r="UT275" s="513"/>
      <c r="UU275" s="513"/>
      <c r="UV275" s="513"/>
      <c r="UW275" s="513"/>
      <c r="UX275" s="513"/>
      <c r="UY275" s="513"/>
      <c r="UZ275" s="513"/>
      <c r="VA275" s="513"/>
      <c r="VB275" s="513"/>
      <c r="VC275" s="513"/>
      <c r="VD275" s="513"/>
      <c r="VE275" s="513"/>
      <c r="VF275" s="513"/>
      <c r="VG275" s="513"/>
      <c r="VH275" s="513"/>
      <c r="VI275" s="513"/>
      <c r="VJ275" s="513"/>
      <c r="VK275" s="513"/>
      <c r="VL275" s="513"/>
      <c r="VM275" s="513"/>
      <c r="VN275" s="513"/>
      <c r="VO275" s="513"/>
      <c r="VP275" s="513"/>
      <c r="VQ275" s="513"/>
      <c r="VR275" s="513"/>
      <c r="VS275" s="513"/>
      <c r="VT275" s="513"/>
      <c r="VU275" s="513"/>
      <c r="VV275" s="513"/>
      <c r="VW275" s="513"/>
      <c r="VX275" s="513"/>
      <c r="VY275" s="513"/>
      <c r="VZ275" s="513"/>
      <c r="WA275" s="513"/>
      <c r="WB275" s="513"/>
      <c r="WC275" s="513"/>
      <c r="WD275" s="513"/>
      <c r="WE275" s="513"/>
      <c r="WF275" s="513"/>
      <c r="WG275" s="513"/>
      <c r="WH275" s="513"/>
      <c r="WI275" s="513"/>
      <c r="WJ275" s="513"/>
      <c r="WK275" s="513"/>
      <c r="WL275" s="513"/>
      <c r="WM275" s="513"/>
      <c r="WN275" s="513"/>
      <c r="WO275" s="513"/>
      <c r="WP275" s="513"/>
      <c r="WQ275" s="513"/>
      <c r="WR275" s="513"/>
      <c r="WS275" s="513"/>
      <c r="WT275" s="513"/>
      <c r="WU275" s="513"/>
      <c r="WV275" s="513"/>
      <c r="WW275" s="513"/>
      <c r="WX275" s="513"/>
      <c r="WY275" s="513"/>
      <c r="WZ275" s="513"/>
      <c r="XA275" s="513"/>
      <c r="XB275" s="513"/>
      <c r="XC275" s="513"/>
      <c r="XD275" s="513"/>
      <c r="XE275" s="513"/>
      <c r="XF275" s="513"/>
      <c r="XG275" s="513"/>
      <c r="XH275" s="513"/>
      <c r="XI275" s="513"/>
      <c r="XJ275" s="513"/>
      <c r="XK275" s="513"/>
      <c r="XL275" s="513"/>
      <c r="XM275" s="513"/>
      <c r="XN275" s="513"/>
      <c r="XO275" s="513"/>
      <c r="XP275" s="513"/>
      <c r="XQ275" s="513"/>
      <c r="XR275" s="513"/>
      <c r="XS275" s="513"/>
      <c r="XT275" s="513"/>
      <c r="XU275" s="513"/>
      <c r="XV275" s="513"/>
      <c r="XW275" s="513"/>
      <c r="XX275" s="513"/>
      <c r="XY275" s="513"/>
      <c r="XZ275" s="513"/>
      <c r="YA275" s="513"/>
      <c r="YB275" s="513"/>
      <c r="YC275" s="513"/>
      <c r="YD275" s="513"/>
      <c r="YE275" s="513"/>
      <c r="YF275" s="513"/>
      <c r="YG275" s="513"/>
      <c r="YH275" s="513"/>
      <c r="YI275" s="513"/>
      <c r="YJ275" s="513"/>
      <c r="YK275" s="513"/>
      <c r="YL275" s="513"/>
      <c r="YM275" s="513"/>
      <c r="YN275" s="513"/>
      <c r="YO275" s="513"/>
      <c r="YP275" s="513"/>
      <c r="YQ275" s="513"/>
      <c r="YR275" s="513"/>
      <c r="YS275" s="513"/>
      <c r="YT275" s="513"/>
      <c r="YU275" s="513"/>
      <c r="YV275" s="513"/>
      <c r="YW275" s="513"/>
      <c r="YX275" s="513"/>
      <c r="YY275" s="513"/>
      <c r="YZ275" s="513"/>
      <c r="ZA275" s="513"/>
      <c r="ZB275" s="513"/>
      <c r="ZC275" s="513"/>
      <c r="ZD275" s="513"/>
      <c r="ZE275" s="513"/>
      <c r="ZF275" s="513"/>
      <c r="ZG275" s="513"/>
      <c r="ZH275" s="513"/>
      <c r="ZI275" s="513"/>
      <c r="ZJ275" s="513"/>
      <c r="ZK275" s="513"/>
      <c r="ZL275" s="513"/>
      <c r="ZM275" s="513"/>
      <c r="ZN275" s="513"/>
      <c r="ZO275" s="513"/>
      <c r="ZP275" s="513"/>
      <c r="ZQ275" s="513"/>
      <c r="ZR275" s="513"/>
      <c r="ZS275" s="513"/>
      <c r="ZT275" s="513"/>
      <c r="ZU275" s="513"/>
      <c r="ZV275" s="513"/>
      <c r="ZW275" s="513"/>
      <c r="ZX275" s="513"/>
      <c r="ZY275" s="513"/>
      <c r="ZZ275" s="513"/>
      <c r="AAA275" s="513"/>
      <c r="AAB275" s="513"/>
      <c r="AAC275" s="513"/>
      <c r="AAD275" s="513"/>
      <c r="AAE275" s="513"/>
      <c r="AAF275" s="513"/>
      <c r="AAG275" s="513"/>
      <c r="AAH275" s="513"/>
      <c r="AAI275" s="513"/>
      <c r="AAJ275" s="513"/>
      <c r="AAK275" s="513"/>
      <c r="AAL275" s="513"/>
      <c r="AAM275" s="513"/>
      <c r="AAN275" s="513"/>
      <c r="AAO275" s="513"/>
      <c r="AAP275" s="513"/>
      <c r="AAQ275" s="513"/>
      <c r="AAR275" s="513"/>
      <c r="AAS275" s="513"/>
      <c r="AAT275" s="513"/>
      <c r="AAU275" s="513"/>
      <c r="AAV275" s="513"/>
      <c r="AAW275" s="513"/>
      <c r="AAX275" s="513"/>
      <c r="AAY275" s="513"/>
      <c r="AAZ275" s="513"/>
      <c r="ABA275" s="513"/>
      <c r="ABB275" s="513"/>
      <c r="ABC275" s="513"/>
      <c r="ABD275" s="513"/>
      <c r="ABE275" s="513"/>
      <c r="ABF275" s="513"/>
      <c r="ABG275" s="513"/>
      <c r="ABH275" s="513"/>
      <c r="ABI275" s="513"/>
      <c r="ABJ275" s="513"/>
      <c r="ABK275" s="513"/>
      <c r="ABL275" s="513"/>
      <c r="ABM275" s="513"/>
      <c r="ABN275" s="513"/>
      <c r="ABO275" s="513"/>
      <c r="ABP275" s="513"/>
      <c r="ABQ275" s="513"/>
      <c r="ABR275" s="513"/>
      <c r="ABS275" s="513"/>
      <c r="ABT275" s="513"/>
      <c r="ABU275" s="513"/>
      <c r="ABV275" s="513"/>
      <c r="ABW275" s="513"/>
      <c r="ABX275" s="513"/>
      <c r="ABY275" s="513"/>
      <c r="ABZ275" s="513"/>
      <c r="ACA275" s="513"/>
      <c r="ACB275" s="513"/>
      <c r="ACC275" s="513"/>
      <c r="ACD275" s="513"/>
      <c r="ACE275" s="513"/>
      <c r="ACF275" s="513"/>
      <c r="ACG275" s="513"/>
      <c r="ACH275" s="513"/>
      <c r="ACI275" s="513"/>
      <c r="ACJ275" s="513"/>
      <c r="ACK275" s="513"/>
      <c r="ACL275" s="513"/>
      <c r="ACM275" s="513"/>
      <c r="ACN275" s="513"/>
      <c r="ACO275" s="513"/>
      <c r="ACP275" s="513"/>
      <c r="ACQ275" s="513"/>
      <c r="ACR275" s="513"/>
      <c r="ACS275" s="513"/>
      <c r="ACT275" s="513"/>
      <c r="ACU275" s="513"/>
      <c r="ACV275" s="513"/>
      <c r="ACW275" s="513"/>
      <c r="ACX275" s="513"/>
      <c r="ACY275" s="513"/>
      <c r="ACZ275" s="513"/>
      <c r="ADA275" s="513"/>
      <c r="ADB275" s="513"/>
      <c r="ADC275" s="513"/>
      <c r="ADD275" s="513"/>
      <c r="ADE275" s="513"/>
      <c r="ADF275" s="513"/>
      <c r="ADG275" s="513"/>
      <c r="ADH275" s="513"/>
      <c r="ADI275" s="513"/>
      <c r="ADJ275" s="513"/>
      <c r="ADK275" s="513"/>
      <c r="ADL275" s="513"/>
      <c r="ADM275" s="513"/>
      <c r="ADN275" s="513"/>
      <c r="ADO275" s="513"/>
      <c r="ADP275" s="513"/>
      <c r="ADQ275" s="513"/>
      <c r="ADR275" s="513"/>
      <c r="ADS275" s="513"/>
      <c r="ADT275" s="513"/>
      <c r="ADU275" s="513"/>
      <c r="ADV275" s="513"/>
      <c r="ADW275" s="513"/>
      <c r="ADX275" s="513"/>
      <c r="ADY275" s="513"/>
      <c r="ADZ275" s="513"/>
      <c r="AEA275" s="513"/>
      <c r="AEB275" s="513"/>
      <c r="AEC275" s="513"/>
      <c r="AED275" s="513"/>
      <c r="AEE275" s="513"/>
      <c r="AEF275" s="513"/>
      <c r="AEG275" s="513"/>
      <c r="AEH275" s="513"/>
      <c r="AEI275" s="513"/>
      <c r="AEJ275" s="513"/>
      <c r="AEK275" s="513"/>
      <c r="AEL275" s="513"/>
      <c r="AEM275" s="513"/>
      <c r="AEN275" s="513"/>
      <c r="AEO275" s="513"/>
      <c r="AEP275" s="513"/>
      <c r="AEQ275" s="513"/>
      <c r="AER275" s="513"/>
      <c r="AES275" s="513"/>
      <c r="AET275" s="513"/>
      <c r="AEU275" s="513"/>
      <c r="AEV275" s="513"/>
      <c r="AEW275" s="513"/>
      <c r="AEX275" s="513"/>
      <c r="AEY275" s="513"/>
      <c r="AEZ275" s="513"/>
      <c r="AFA275" s="513"/>
      <c r="AFB275" s="513"/>
      <c r="AFC275" s="513"/>
      <c r="AFD275" s="513"/>
      <c r="AFE275" s="513"/>
      <c r="AFF275" s="513"/>
      <c r="AFG275" s="513"/>
      <c r="AFH275" s="513"/>
      <c r="AFI275" s="513"/>
      <c r="AFJ275" s="513"/>
      <c r="AFK275" s="513"/>
      <c r="AFL275" s="513"/>
      <c r="AFM275" s="513"/>
      <c r="AFN275" s="513"/>
      <c r="AFO275" s="513"/>
      <c r="AFP275" s="513"/>
      <c r="AFQ275" s="513"/>
      <c r="AFR275" s="513"/>
      <c r="AFS275" s="513"/>
      <c r="AFT275" s="513"/>
      <c r="AFU275" s="513"/>
      <c r="AFV275" s="513"/>
      <c r="AFW275" s="513"/>
      <c r="AFX275" s="513"/>
      <c r="AFY275" s="513"/>
      <c r="AFZ275" s="513"/>
      <c r="AGA275" s="513"/>
      <c r="AGB275" s="513"/>
      <c r="AGC275" s="513"/>
      <c r="AGD275" s="513"/>
      <c r="AGE275" s="513"/>
      <c r="AGF275" s="513"/>
      <c r="AGG275" s="513"/>
      <c r="AGH275" s="513"/>
      <c r="AGI275" s="513"/>
      <c r="AGJ275" s="513"/>
      <c r="AGK275" s="513"/>
      <c r="AGL275" s="513"/>
      <c r="AGM275" s="513"/>
      <c r="AGN275" s="513"/>
      <c r="AGO275" s="513"/>
      <c r="AGP275" s="513"/>
      <c r="AGQ275" s="513"/>
      <c r="AGR275" s="513"/>
      <c r="AGS275" s="513"/>
      <c r="AGT275" s="513"/>
      <c r="AGU275" s="513"/>
      <c r="AGV275" s="513"/>
      <c r="AGW275" s="513"/>
      <c r="AGX275" s="513"/>
      <c r="AGY275" s="513"/>
      <c r="AGZ275" s="513"/>
      <c r="AHA275" s="513"/>
      <c r="AHB275" s="513"/>
      <c r="AHC275" s="513"/>
      <c r="AHD275" s="513"/>
      <c r="AHE275" s="513"/>
      <c r="AHF275" s="513"/>
      <c r="AHG275" s="513"/>
      <c r="AHH275" s="513"/>
      <c r="AHI275" s="513"/>
      <c r="AHJ275" s="513"/>
      <c r="AHK275" s="513"/>
      <c r="AHL275" s="513"/>
      <c r="AHM275" s="513"/>
      <c r="AHN275" s="513"/>
      <c r="AHO275" s="513"/>
      <c r="AHP275" s="513"/>
      <c r="AHQ275" s="513"/>
      <c r="AHR275" s="513"/>
      <c r="AHS275" s="513"/>
      <c r="AHT275" s="513"/>
      <c r="AHU275" s="513"/>
      <c r="AHV275" s="513"/>
      <c r="AHW275" s="513"/>
      <c r="AHX275" s="513"/>
      <c r="AHY275" s="513"/>
      <c r="AHZ275" s="513"/>
      <c r="AIA275" s="513"/>
      <c r="AIB275" s="513"/>
      <c r="AIC275" s="513"/>
      <c r="AID275" s="513"/>
      <c r="AIE275" s="513"/>
      <c r="AIF275" s="513"/>
      <c r="AIG275" s="513"/>
      <c r="AIH275" s="513"/>
      <c r="AII275" s="513"/>
      <c r="AIJ275" s="513"/>
      <c r="AIK275" s="513"/>
      <c r="AIL275" s="513"/>
      <c r="AIM275" s="513"/>
      <c r="AIN275" s="513"/>
      <c r="AIO275" s="513"/>
      <c r="AIP275" s="513"/>
      <c r="AIQ275" s="513"/>
      <c r="AIR275" s="513"/>
      <c r="AIS275" s="513"/>
      <c r="AIT275" s="513"/>
      <c r="AIU275" s="513"/>
      <c r="AIV275" s="513"/>
      <c r="AIW275" s="513"/>
      <c r="AIX275" s="513"/>
      <c r="AIY275" s="513"/>
      <c r="AIZ275" s="513"/>
      <c r="AJA275" s="513"/>
      <c r="AJB275" s="513"/>
      <c r="AJC275" s="513"/>
      <c r="AJD275" s="513"/>
      <c r="AJE275" s="513"/>
      <c r="AJF275" s="513"/>
      <c r="AJG275" s="513"/>
      <c r="AJH275" s="513"/>
      <c r="AJI275" s="513"/>
      <c r="AJJ275" s="513"/>
      <c r="AJK275" s="513"/>
      <c r="AJL275" s="513"/>
      <c r="AJM275" s="513"/>
      <c r="AJN275" s="513"/>
      <c r="AJO275" s="513"/>
      <c r="AJP275" s="513"/>
      <c r="AJQ275" s="513"/>
      <c r="AJR275" s="513"/>
      <c r="AJS275" s="513"/>
      <c r="AJT275" s="513"/>
      <c r="AJU275" s="513"/>
      <c r="AJV275" s="513"/>
      <c r="AJW275" s="513"/>
      <c r="AJX275" s="513"/>
      <c r="AJY275" s="513"/>
      <c r="AJZ275" s="513"/>
      <c r="AKA275" s="513"/>
      <c r="AKB275" s="513"/>
      <c r="AKC275" s="513"/>
      <c r="AKD275" s="513"/>
      <c r="AKE275" s="513"/>
      <c r="AKF275" s="513"/>
      <c r="AKG275" s="513"/>
      <c r="AKH275" s="513"/>
      <c r="AKI275" s="513"/>
      <c r="AKJ275" s="513"/>
      <c r="AKK275" s="513"/>
      <c r="AKL275" s="513"/>
      <c r="AKM275" s="513"/>
      <c r="AKN275" s="513"/>
      <c r="AKO275" s="513"/>
      <c r="AKP275" s="513"/>
      <c r="AKQ275" s="513"/>
      <c r="AKR275" s="513"/>
      <c r="AKS275" s="513"/>
      <c r="AKT275" s="513"/>
      <c r="AKU275" s="513"/>
      <c r="AKV275" s="513"/>
      <c r="AKW275" s="513"/>
      <c r="AKX275" s="513"/>
      <c r="AKY275" s="513"/>
      <c r="AKZ275" s="513"/>
      <c r="ALA275" s="513"/>
      <c r="ALB275" s="513"/>
      <c r="ALC275" s="513"/>
      <c r="ALD275" s="513"/>
      <c r="ALE275" s="513"/>
      <c r="ALF275" s="513"/>
      <c r="ALG275" s="513"/>
      <c r="ALH275" s="513"/>
      <c r="ALI275" s="513"/>
      <c r="ALJ275" s="513"/>
      <c r="ALK275" s="513"/>
      <c r="ALL275" s="513"/>
      <c r="ALM275" s="513"/>
      <c r="ALN275" s="513"/>
      <c r="ALO275" s="513"/>
      <c r="ALP275" s="513"/>
      <c r="ALQ275" s="513"/>
      <c r="ALR275" s="513"/>
      <c r="ALS275" s="513"/>
      <c r="ALT275" s="513"/>
      <c r="ALU275" s="513"/>
      <c r="ALV275" s="513"/>
      <c r="ALW275" s="513"/>
      <c r="ALX275" s="513"/>
      <c r="ALY275" s="513"/>
      <c r="ALZ275" s="513"/>
      <c r="AMA275" s="513"/>
      <c r="AMB275" s="513"/>
      <c r="AMC275" s="513"/>
      <c r="AMD275" s="513"/>
      <c r="AME275" s="513"/>
      <c r="AMF275" s="513"/>
      <c r="AMG275" s="513"/>
      <c r="AMH275" s="513"/>
      <c r="AMI275" s="513"/>
      <c r="AMJ275" s="513"/>
      <c r="AMK275" s="513"/>
      <c r="AML275" s="513"/>
      <c r="AMM275" s="513"/>
      <c r="AMN275" s="513"/>
      <c r="AMO275" s="513"/>
      <c r="AMP275" s="513"/>
      <c r="AMQ275" s="513"/>
      <c r="AMR275" s="513"/>
      <c r="AMS275" s="513"/>
      <c r="AMT275" s="513"/>
      <c r="AMU275" s="513"/>
      <c r="AMV275" s="513"/>
      <c r="AMW275" s="513"/>
      <c r="AMX275" s="513"/>
      <c r="AMY275" s="513"/>
      <c r="AMZ275" s="513"/>
      <c r="ANA275" s="513"/>
      <c r="ANB275" s="513"/>
      <c r="ANC275" s="513"/>
      <c r="AND275" s="513"/>
      <c r="ANE275" s="513"/>
      <c r="ANF275" s="513"/>
      <c r="ANG275" s="513"/>
      <c r="ANH275" s="513"/>
      <c r="ANI275" s="513"/>
      <c r="ANJ275" s="513"/>
      <c r="ANK275" s="513"/>
      <c r="ANL275" s="513"/>
      <c r="ANM275" s="513"/>
      <c r="ANN275" s="513"/>
      <c r="ANO275" s="513"/>
      <c r="ANP275" s="513"/>
      <c r="ANQ275" s="513"/>
      <c r="ANR275" s="513"/>
      <c r="ANS275" s="513"/>
      <c r="ANT275" s="513"/>
      <c r="ANU275" s="513"/>
      <c r="ANV275" s="513"/>
      <c r="ANW275" s="513"/>
      <c r="ANX275" s="513"/>
      <c r="ANY275" s="513"/>
      <c r="ANZ275" s="513"/>
      <c r="AOA275" s="513"/>
      <c r="AOB275" s="513"/>
      <c r="AOC275" s="513"/>
      <c r="AOD275" s="513"/>
      <c r="AOE275" s="513"/>
      <c r="AOF275" s="513"/>
      <c r="AOG275" s="513"/>
      <c r="AOH275" s="513"/>
      <c r="AOI275" s="513"/>
      <c r="AOJ275" s="513"/>
      <c r="AOK275" s="513"/>
      <c r="AOL275" s="513"/>
      <c r="AOM275" s="513"/>
      <c r="AON275" s="513"/>
      <c r="AOO275" s="513"/>
      <c r="AOP275" s="513"/>
      <c r="AOQ275" s="513"/>
      <c r="AOR275" s="513"/>
      <c r="AOS275" s="513"/>
      <c r="AOT275" s="513"/>
      <c r="AOU275" s="513"/>
      <c r="AOV275" s="513"/>
      <c r="AOW275" s="513"/>
      <c r="AOX275" s="513"/>
      <c r="AOY275" s="513"/>
      <c r="AOZ275" s="513"/>
      <c r="APA275" s="513"/>
      <c r="APB275" s="513"/>
      <c r="APC275" s="513"/>
      <c r="APD275" s="513"/>
      <c r="APE275" s="513"/>
      <c r="APF275" s="513"/>
      <c r="APG275" s="513"/>
      <c r="APH275" s="513"/>
      <c r="API275" s="513"/>
      <c r="APJ275" s="513"/>
      <c r="APK275" s="513"/>
      <c r="APL275" s="513"/>
      <c r="APM275" s="513"/>
      <c r="APN275" s="513"/>
      <c r="APO275" s="513"/>
      <c r="APP275" s="513"/>
      <c r="APQ275" s="513"/>
      <c r="APR275" s="513"/>
      <c r="APS275" s="513"/>
      <c r="APT275" s="513"/>
      <c r="APU275" s="513"/>
      <c r="APV275" s="513"/>
      <c r="APW275" s="513"/>
      <c r="APX275" s="513"/>
      <c r="APY275" s="513"/>
      <c r="APZ275" s="513"/>
      <c r="AQA275" s="513"/>
      <c r="AQB275" s="513"/>
      <c r="AQC275" s="513"/>
      <c r="AQD275" s="513"/>
      <c r="AQE275" s="513"/>
      <c r="AQF275" s="513"/>
      <c r="AQG275" s="513"/>
      <c r="AQH275" s="513"/>
      <c r="AQI275" s="513"/>
      <c r="AQJ275" s="513"/>
      <c r="AQK275" s="513"/>
      <c r="AQL275" s="513"/>
      <c r="AQM275" s="513"/>
      <c r="AQN275" s="513"/>
      <c r="AQO275" s="513"/>
      <c r="AQP275" s="513"/>
      <c r="AQQ275" s="513"/>
      <c r="AQR275" s="513"/>
      <c r="AQS275" s="513"/>
      <c r="AQT275" s="513"/>
      <c r="AQU275" s="513"/>
      <c r="AQV275" s="513"/>
      <c r="AQW275" s="513"/>
      <c r="AQX275" s="513"/>
      <c r="AQY275" s="513"/>
      <c r="AQZ275" s="513"/>
      <c r="ARA275" s="513"/>
      <c r="ARB275" s="513"/>
      <c r="ARC275" s="513"/>
      <c r="ARD275" s="513"/>
      <c r="ARE275" s="513"/>
      <c r="ARF275" s="513"/>
      <c r="ARG275" s="513"/>
      <c r="ARH275" s="513"/>
      <c r="ARI275" s="513"/>
      <c r="ARJ275" s="513"/>
      <c r="ARK275" s="513"/>
      <c r="ARL275" s="513"/>
      <c r="ARM275" s="513"/>
      <c r="ARN275" s="513"/>
      <c r="ARO275" s="513"/>
      <c r="ARP275" s="513"/>
      <c r="ARQ275" s="513"/>
      <c r="ARR275" s="513"/>
      <c r="ARS275" s="513"/>
      <c r="ART275" s="513"/>
      <c r="ARU275" s="513"/>
      <c r="ARV275" s="513"/>
      <c r="ARW275" s="513"/>
      <c r="ARX275" s="513"/>
      <c r="ARY275" s="513"/>
      <c r="ARZ275" s="513"/>
      <c r="ASA275" s="513"/>
      <c r="ASB275" s="513"/>
      <c r="ASC275" s="513"/>
      <c r="ASD275" s="513"/>
      <c r="ASE275" s="513"/>
      <c r="ASF275" s="513"/>
      <c r="ASG275" s="513"/>
      <c r="ASH275" s="513"/>
      <c r="ASI275" s="513"/>
      <c r="ASJ275" s="513"/>
      <c r="ASK275" s="513"/>
      <c r="ASL275" s="513"/>
      <c r="ASM275" s="513"/>
      <c r="ASN275" s="513"/>
      <c r="ASO275" s="513"/>
      <c r="ASP275" s="513"/>
      <c r="ASQ275" s="513"/>
      <c r="ASR275" s="513"/>
      <c r="ASS275" s="513"/>
      <c r="AST275" s="513"/>
      <c r="ASU275" s="513"/>
      <c r="ASV275" s="513"/>
      <c r="ASW275" s="513"/>
      <c r="ASX275" s="513"/>
      <c r="ASY275" s="513"/>
      <c r="ASZ275" s="513"/>
      <c r="ATA275" s="513"/>
      <c r="ATB275" s="513"/>
      <c r="ATC275" s="513"/>
      <c r="ATD275" s="513"/>
      <c r="ATE275" s="513"/>
      <c r="ATF275" s="513"/>
      <c r="ATG275" s="513"/>
      <c r="ATH275" s="513"/>
      <c r="ATI275" s="513"/>
      <c r="ATJ275" s="513"/>
      <c r="ATK275" s="513"/>
      <c r="ATL275" s="513"/>
      <c r="ATM275" s="513"/>
      <c r="ATN275" s="513"/>
      <c r="ATO275" s="513"/>
      <c r="ATP275" s="513"/>
      <c r="ATQ275" s="513"/>
      <c r="ATR275" s="513"/>
      <c r="ATS275" s="513"/>
      <c r="ATT275" s="513"/>
      <c r="ATU275" s="513"/>
      <c r="ATV275" s="513"/>
      <c r="ATW275" s="513"/>
      <c r="ATX275" s="513"/>
      <c r="ATY275" s="513"/>
      <c r="ATZ275" s="513"/>
      <c r="AUA275" s="513"/>
      <c r="AUB275" s="513"/>
      <c r="AUC275" s="513"/>
      <c r="AUD275" s="513"/>
      <c r="AUE275" s="513"/>
      <c r="AUF275" s="513"/>
      <c r="AUG275" s="513"/>
      <c r="AUH275" s="513"/>
      <c r="AUI275" s="513"/>
      <c r="AUJ275" s="513"/>
      <c r="AUK275" s="513"/>
      <c r="AUL275" s="513"/>
      <c r="AUM275" s="513"/>
      <c r="AUN275" s="513"/>
      <c r="AUO275" s="513"/>
      <c r="AUP275" s="513"/>
      <c r="AUQ275" s="513"/>
      <c r="AUR275" s="513"/>
      <c r="AUS275" s="513"/>
      <c r="AUT275" s="513"/>
      <c r="AUU275" s="513"/>
      <c r="AUV275" s="513"/>
      <c r="AUW275" s="513"/>
      <c r="AUX275" s="513"/>
      <c r="AUY275" s="513"/>
      <c r="AUZ275" s="513"/>
      <c r="AVA275" s="513"/>
      <c r="AVB275" s="513"/>
      <c r="AVC275" s="513"/>
      <c r="AVD275" s="513"/>
      <c r="AVE275" s="513"/>
      <c r="AVF275" s="513"/>
      <c r="AVG275" s="513"/>
      <c r="AVH275" s="513"/>
      <c r="AVI275" s="513"/>
      <c r="AVJ275" s="513"/>
      <c r="AVK275" s="513"/>
      <c r="AVL275" s="513"/>
      <c r="AVM275" s="513"/>
      <c r="AVN275" s="513"/>
      <c r="AVO275" s="513"/>
      <c r="AVP275" s="513"/>
      <c r="AVQ275" s="513"/>
      <c r="AVR275" s="513"/>
      <c r="AVS275" s="513"/>
      <c r="AVT275" s="513"/>
      <c r="AVU275" s="513"/>
      <c r="AVV275" s="513"/>
      <c r="AVW275" s="513"/>
      <c r="AVX275" s="513"/>
      <c r="AVY275" s="513"/>
      <c r="AVZ275" s="513"/>
      <c r="AWA275" s="513"/>
      <c r="AWB275" s="513"/>
      <c r="AWC275" s="513"/>
      <c r="AWD275" s="513"/>
      <c r="AWE275" s="513"/>
      <c r="AWF275" s="513"/>
      <c r="AWG275" s="513"/>
      <c r="AWH275" s="513"/>
      <c r="AWI275" s="513"/>
      <c r="AWJ275" s="513"/>
      <c r="AWK275" s="513"/>
      <c r="AWL275" s="513"/>
      <c r="AWM275" s="513"/>
      <c r="AWN275" s="513"/>
      <c r="AWO275" s="513"/>
      <c r="AWP275" s="513"/>
      <c r="AWQ275" s="513"/>
      <c r="AWR275" s="513"/>
      <c r="AWS275" s="513"/>
      <c r="AWT275" s="513"/>
      <c r="AWU275" s="513"/>
      <c r="AWV275" s="513"/>
      <c r="AWW275" s="513"/>
      <c r="AWX275" s="513"/>
      <c r="AWY275" s="513"/>
      <c r="AWZ275" s="513"/>
      <c r="AXA275" s="513"/>
      <c r="AXB275" s="513"/>
      <c r="AXC275" s="513"/>
      <c r="AXD275" s="513"/>
      <c r="AXE275" s="513"/>
      <c r="AXF275" s="513"/>
      <c r="AXG275" s="513"/>
      <c r="AXH275" s="513"/>
      <c r="AXI275" s="513"/>
      <c r="AXJ275" s="513"/>
      <c r="AXK275" s="513"/>
      <c r="AXL275" s="513"/>
      <c r="AXM275" s="513"/>
      <c r="AXN275" s="513"/>
      <c r="AXO275" s="513"/>
      <c r="AXP275" s="513"/>
      <c r="AXQ275" s="513"/>
      <c r="AXR275" s="513"/>
      <c r="AXS275" s="513"/>
      <c r="AXT275" s="513"/>
      <c r="AXU275" s="513"/>
      <c r="AXV275" s="513"/>
      <c r="AXW275" s="513"/>
      <c r="AXX275" s="513"/>
      <c r="AXY275" s="513"/>
      <c r="AXZ275" s="513"/>
      <c r="AYA275" s="513"/>
      <c r="AYB275" s="513"/>
      <c r="AYC275" s="513"/>
      <c r="AYD275" s="513"/>
      <c r="AYE275" s="513"/>
      <c r="AYF275" s="513"/>
      <c r="AYG275" s="513"/>
      <c r="AYH275" s="513"/>
      <c r="AYI275" s="513"/>
      <c r="AYJ275" s="513"/>
      <c r="AYK275" s="513"/>
      <c r="AYL275" s="513"/>
      <c r="AYM275" s="513"/>
      <c r="AYN275" s="513"/>
      <c r="AYO275" s="513"/>
      <c r="AYP275" s="513"/>
      <c r="AYQ275" s="513"/>
      <c r="AYR275" s="513"/>
      <c r="AYS275" s="513"/>
      <c r="AYT275" s="513"/>
      <c r="AYU275" s="513"/>
      <c r="AYV275" s="513"/>
      <c r="AYW275" s="513"/>
      <c r="AYX275" s="513"/>
      <c r="AYY275" s="513"/>
      <c r="AYZ275" s="513"/>
      <c r="AZA275" s="513"/>
      <c r="AZB275" s="513"/>
      <c r="AZC275" s="513"/>
      <c r="AZD275" s="513"/>
      <c r="AZE275" s="513"/>
      <c r="AZF275" s="513"/>
      <c r="AZG275" s="513"/>
      <c r="AZH275" s="513"/>
      <c r="AZI275" s="513"/>
      <c r="AZJ275" s="513"/>
      <c r="AZK275" s="513"/>
      <c r="AZL275" s="513"/>
      <c r="AZM275" s="513"/>
      <c r="AZN275" s="513"/>
      <c r="AZO275" s="513"/>
      <c r="AZP275" s="513"/>
      <c r="AZQ275" s="513"/>
      <c r="AZR275" s="513"/>
      <c r="AZS275" s="513"/>
      <c r="AZT275" s="513"/>
      <c r="AZU275" s="513"/>
      <c r="AZV275" s="513"/>
      <c r="AZW275" s="513"/>
      <c r="AZX275" s="513"/>
      <c r="AZY275" s="513"/>
      <c r="AZZ275" s="513"/>
      <c r="BAA275" s="513"/>
      <c r="BAB275" s="513"/>
      <c r="BAC275" s="513"/>
      <c r="BAD275" s="513"/>
      <c r="BAE275" s="513"/>
      <c r="BAF275" s="513"/>
      <c r="BAG275" s="513"/>
      <c r="BAH275" s="513"/>
      <c r="BAI275" s="513"/>
      <c r="BAJ275" s="513"/>
      <c r="BAK275" s="513"/>
      <c r="BAL275" s="513"/>
      <c r="BAM275" s="513"/>
      <c r="BAN275" s="513"/>
      <c r="BAO275" s="513"/>
      <c r="BAP275" s="513"/>
      <c r="BAQ275" s="513"/>
      <c r="BAR275" s="513"/>
      <c r="BAS275" s="513"/>
      <c r="BAT275" s="513"/>
      <c r="BAU275" s="513"/>
      <c r="BAV275" s="513"/>
      <c r="BAW275" s="513"/>
      <c r="BAX275" s="513"/>
      <c r="BAY275" s="513"/>
      <c r="BAZ275" s="513"/>
      <c r="BBA275" s="513"/>
      <c r="BBB275" s="513"/>
      <c r="BBC275" s="513"/>
      <c r="BBD275" s="513"/>
      <c r="BBE275" s="513"/>
      <c r="BBF275" s="513"/>
      <c r="BBG275" s="513"/>
      <c r="BBH275" s="513"/>
      <c r="BBI275" s="513"/>
      <c r="BBJ275" s="513"/>
      <c r="BBK275" s="513"/>
      <c r="BBL275" s="513"/>
      <c r="BBM275" s="513"/>
      <c r="BBN275" s="513"/>
      <c r="BBO275" s="513"/>
      <c r="BBP275" s="513"/>
      <c r="BBQ275" s="513"/>
      <c r="BBR275" s="513"/>
      <c r="BBS275" s="513"/>
      <c r="BBT275" s="513"/>
      <c r="BBU275" s="513"/>
      <c r="BBV275" s="513"/>
      <c r="BBW275" s="513"/>
      <c r="BBX275" s="513"/>
      <c r="BBY275" s="513"/>
      <c r="BBZ275" s="513"/>
      <c r="BCA275" s="513"/>
      <c r="BCB275" s="513"/>
      <c r="BCC275" s="513"/>
      <c r="BCD275" s="513"/>
      <c r="BCE275" s="513"/>
      <c r="BCF275" s="513"/>
      <c r="BCG275" s="513"/>
      <c r="BCH275" s="513"/>
      <c r="BCI275" s="513"/>
      <c r="BCJ275" s="513"/>
      <c r="BCK275" s="513"/>
      <c r="BCL275" s="513"/>
      <c r="BCM275" s="513"/>
      <c r="BCN275" s="513"/>
      <c r="BCO275" s="513"/>
      <c r="BCP275" s="513"/>
      <c r="BCQ275" s="513"/>
      <c r="BCR275" s="513"/>
      <c r="BCS275" s="513"/>
      <c r="BCT275" s="513"/>
      <c r="BCU275" s="513"/>
      <c r="BCV275" s="513"/>
      <c r="BCW275" s="513"/>
      <c r="BCX275" s="513"/>
      <c r="BCY275" s="513"/>
      <c r="BCZ275" s="513"/>
      <c r="BDA275" s="513"/>
      <c r="BDB275" s="513"/>
      <c r="BDC275" s="513"/>
      <c r="BDD275" s="513"/>
      <c r="BDE275" s="513"/>
      <c r="BDF275" s="513"/>
      <c r="BDG275" s="513"/>
      <c r="BDH275" s="513"/>
      <c r="BDI275" s="513"/>
      <c r="BDJ275" s="513"/>
      <c r="BDK275" s="513"/>
      <c r="BDL275" s="513"/>
      <c r="BDM275" s="513"/>
      <c r="BDN275" s="513"/>
      <c r="BDO275" s="513"/>
      <c r="BDP275" s="513"/>
      <c r="BDQ275" s="513"/>
      <c r="BDR275" s="513"/>
      <c r="BDS275" s="513"/>
      <c r="BDT275" s="513"/>
      <c r="BDU275" s="513"/>
      <c r="BDV275" s="513"/>
      <c r="BDW275" s="513"/>
      <c r="BDX275" s="513"/>
      <c r="BDY275" s="513"/>
      <c r="BDZ275" s="513"/>
      <c r="BEA275" s="513"/>
      <c r="BEB275" s="513"/>
      <c r="BEC275" s="513"/>
      <c r="BED275" s="513"/>
      <c r="BEE275" s="513"/>
      <c r="BEF275" s="513"/>
      <c r="BEG275" s="513"/>
      <c r="BEH275" s="513"/>
      <c r="BEI275" s="513"/>
      <c r="BEJ275" s="513"/>
      <c r="BEK275" s="513"/>
      <c r="BEL275" s="513"/>
      <c r="BEM275" s="513"/>
      <c r="BEN275" s="513"/>
      <c r="BEO275" s="513"/>
      <c r="BEP275" s="513"/>
      <c r="BEQ275" s="513"/>
      <c r="BER275" s="513"/>
      <c r="BES275" s="513"/>
      <c r="BET275" s="513"/>
      <c r="BEU275" s="513"/>
      <c r="BEV275" s="513"/>
      <c r="BEW275" s="513"/>
      <c r="BEX275" s="513"/>
      <c r="BEY275" s="513"/>
      <c r="BEZ275" s="513"/>
      <c r="BFA275" s="513"/>
      <c r="BFB275" s="513"/>
      <c r="BFC275" s="513"/>
      <c r="BFD275" s="513"/>
      <c r="BFE275" s="513"/>
      <c r="BFF275" s="513"/>
      <c r="BFG275" s="513"/>
      <c r="BFH275" s="513"/>
      <c r="BFI275" s="513"/>
      <c r="BFJ275" s="513"/>
      <c r="BFK275" s="513"/>
      <c r="BFL275" s="513"/>
      <c r="BFM275" s="513"/>
      <c r="BFN275" s="513"/>
      <c r="BFO275" s="513"/>
      <c r="BFP275" s="513"/>
      <c r="BFQ275" s="513"/>
      <c r="BFR275" s="513"/>
      <c r="BFS275" s="513"/>
      <c r="BFT275" s="513"/>
      <c r="BFU275" s="513"/>
      <c r="BFV275" s="513"/>
      <c r="BFW275" s="513"/>
      <c r="BFX275" s="513"/>
      <c r="BFY275" s="513"/>
      <c r="BFZ275" s="513"/>
      <c r="BGA275" s="513"/>
      <c r="BGB275" s="513"/>
      <c r="BGC275" s="513"/>
      <c r="BGD275" s="513"/>
      <c r="BGE275" s="513"/>
      <c r="BGF275" s="513"/>
      <c r="BGG275" s="513"/>
      <c r="BGH275" s="513"/>
      <c r="BGI275" s="513"/>
      <c r="BGJ275" s="513"/>
      <c r="BGK275" s="513"/>
      <c r="BGL275" s="513"/>
      <c r="BGM275" s="513"/>
      <c r="BGN275" s="513"/>
      <c r="BGO275" s="513"/>
      <c r="BGP275" s="513"/>
      <c r="BGQ275" s="513"/>
      <c r="BGR275" s="513"/>
      <c r="BGS275" s="513"/>
      <c r="BGT275" s="513"/>
      <c r="BGU275" s="513"/>
      <c r="BGV275" s="513"/>
      <c r="BGW275" s="513"/>
      <c r="BGX275" s="513"/>
      <c r="BGY275" s="513"/>
      <c r="BGZ275" s="513"/>
      <c r="BHA275" s="513"/>
      <c r="BHB275" s="513"/>
      <c r="BHC275" s="513"/>
      <c r="BHD275" s="513"/>
      <c r="BHE275" s="513"/>
      <c r="BHF275" s="513"/>
      <c r="BHG275" s="513"/>
      <c r="BHH275" s="513"/>
      <c r="BHI275" s="513"/>
      <c r="BHJ275" s="513"/>
      <c r="BHK275" s="513"/>
      <c r="BHL275" s="513"/>
      <c r="BHM275" s="513"/>
      <c r="BHN275" s="513"/>
      <c r="BHO275" s="513"/>
      <c r="BHP275" s="513"/>
      <c r="BHQ275" s="513"/>
      <c r="BHR275" s="513"/>
      <c r="BHS275" s="513"/>
      <c r="BHT275" s="513"/>
      <c r="BHU275" s="513"/>
      <c r="BHV275" s="513"/>
      <c r="BHW275" s="513"/>
      <c r="BHX275" s="513"/>
      <c r="BHY275" s="513"/>
      <c r="BHZ275" s="513"/>
      <c r="BIA275" s="513"/>
      <c r="BIB275" s="513"/>
      <c r="BIC275" s="513"/>
      <c r="BID275" s="513"/>
      <c r="BIE275" s="513"/>
      <c r="BIF275" s="513"/>
      <c r="BIG275" s="513"/>
      <c r="BIH275" s="513"/>
      <c r="BII275" s="513"/>
      <c r="BIJ275" s="513"/>
      <c r="BIK275" s="513"/>
      <c r="BIL275" s="513"/>
      <c r="BIM275" s="513"/>
      <c r="BIN275" s="513"/>
      <c r="BIO275" s="513"/>
      <c r="BIP275" s="513"/>
      <c r="BIQ275" s="513"/>
      <c r="BIR275" s="513"/>
      <c r="BIS275" s="513"/>
      <c r="BIT275" s="513"/>
      <c r="BIU275" s="513"/>
      <c r="BIV275" s="513"/>
      <c r="BIW275" s="513"/>
      <c r="BIX275" s="513"/>
      <c r="BIY275" s="513"/>
      <c r="BIZ275" s="513"/>
      <c r="BJA275" s="513"/>
      <c r="BJB275" s="513"/>
      <c r="BJC275" s="513"/>
      <c r="BJD275" s="513"/>
      <c r="BJE275" s="513"/>
      <c r="BJF275" s="513"/>
      <c r="BJG275" s="513"/>
      <c r="BJH275" s="513"/>
      <c r="BJI275" s="513"/>
      <c r="BJJ275" s="513"/>
      <c r="BJK275" s="513"/>
      <c r="BJL275" s="513"/>
      <c r="BJM275" s="513"/>
      <c r="BJN275" s="513"/>
      <c r="BJO275" s="513"/>
      <c r="BJP275" s="513"/>
      <c r="BJQ275" s="513"/>
      <c r="BJR275" s="513"/>
      <c r="BJS275" s="513"/>
      <c r="BJT275" s="513"/>
      <c r="BJU275" s="513"/>
      <c r="BJV275" s="513"/>
      <c r="BJW275" s="513"/>
      <c r="BJX275" s="513"/>
      <c r="BJY275" s="513"/>
      <c r="BJZ275" s="513"/>
      <c r="BKA275" s="513"/>
      <c r="BKB275" s="513"/>
      <c r="BKC275" s="513"/>
      <c r="BKD275" s="513"/>
      <c r="BKE275" s="513"/>
      <c r="BKF275" s="513"/>
      <c r="BKG275" s="513"/>
      <c r="BKH275" s="513"/>
      <c r="BKI275" s="513"/>
      <c r="BKJ275" s="513"/>
      <c r="BKK275" s="513"/>
      <c r="BKL275" s="513"/>
      <c r="BKM275" s="513"/>
      <c r="BKN275" s="513"/>
      <c r="BKO275" s="513"/>
      <c r="BKP275" s="513"/>
      <c r="BKQ275" s="513"/>
      <c r="BKR275" s="513"/>
      <c r="BKS275" s="513"/>
      <c r="BKT275" s="513"/>
      <c r="BKU275" s="513"/>
      <c r="BKV275" s="513"/>
      <c r="BKW275" s="513"/>
      <c r="BKX275" s="513"/>
      <c r="BKY275" s="513"/>
      <c r="BKZ275" s="513"/>
      <c r="BLA275" s="513"/>
      <c r="BLB275" s="513"/>
      <c r="BLC275" s="513"/>
      <c r="BLD275" s="513"/>
      <c r="BLE275" s="513"/>
      <c r="BLF275" s="513"/>
      <c r="BLG275" s="513"/>
      <c r="BLH275" s="513"/>
      <c r="BLI275" s="513"/>
      <c r="BLJ275" s="513"/>
      <c r="BLK275" s="513"/>
      <c r="BLL275" s="513"/>
      <c r="BLM275" s="513"/>
      <c r="BLN275" s="513"/>
      <c r="BLO275" s="513"/>
      <c r="BLP275" s="513"/>
      <c r="BLQ275" s="513"/>
      <c r="BLR275" s="513"/>
      <c r="BLS275" s="513"/>
      <c r="BLT275" s="513"/>
      <c r="BLU275" s="513"/>
      <c r="BLV275" s="513"/>
      <c r="BLW275" s="513"/>
      <c r="BLX275" s="513"/>
      <c r="BLY275" s="513"/>
      <c r="BLZ275" s="513"/>
      <c r="BMA275" s="513"/>
      <c r="BMB275" s="513"/>
      <c r="BMC275" s="513"/>
      <c r="BMD275" s="513"/>
      <c r="BME275" s="513"/>
      <c r="BMF275" s="513"/>
      <c r="BMG275" s="513"/>
      <c r="BMH275" s="513"/>
      <c r="BMI275" s="513"/>
      <c r="BMJ275" s="513"/>
      <c r="BMK275" s="513"/>
      <c r="BML275" s="513"/>
      <c r="BMM275" s="513"/>
      <c r="BMN275" s="513"/>
      <c r="BMO275" s="513"/>
      <c r="BMP275" s="513"/>
      <c r="BMQ275" s="513"/>
      <c r="BMR275" s="513"/>
      <c r="BMS275" s="513"/>
      <c r="BMT275" s="513"/>
      <c r="BMU275" s="513"/>
      <c r="BMV275" s="513"/>
      <c r="BMW275" s="513"/>
      <c r="BMX275" s="513"/>
      <c r="BMY275" s="513"/>
      <c r="BMZ275" s="513"/>
      <c r="BNA275" s="513"/>
      <c r="BNB275" s="513"/>
      <c r="BNC275" s="513"/>
      <c r="BND275" s="513"/>
      <c r="BNE275" s="513"/>
      <c r="BNF275" s="513"/>
      <c r="BNG275" s="513"/>
      <c r="BNH275" s="513"/>
      <c r="BNI275" s="513"/>
      <c r="BNJ275" s="513"/>
      <c r="BNK275" s="513"/>
      <c r="BNL275" s="513"/>
      <c r="BNM275" s="513"/>
      <c r="BNN275" s="513"/>
      <c r="BNO275" s="513"/>
      <c r="BNP275" s="513"/>
      <c r="BNQ275" s="513"/>
      <c r="BNR275" s="513"/>
      <c r="BNS275" s="513"/>
      <c r="BNT275" s="513"/>
      <c r="BNU275" s="513"/>
      <c r="BNV275" s="513"/>
      <c r="BNW275" s="513"/>
      <c r="BNX275" s="513"/>
      <c r="BNY275" s="513"/>
      <c r="BNZ275" s="513"/>
      <c r="BOA275" s="513"/>
      <c r="BOB275" s="513"/>
      <c r="BOC275" s="513"/>
      <c r="BOD275" s="513"/>
      <c r="BOE275" s="513"/>
      <c r="BOF275" s="513"/>
      <c r="BOG275" s="513"/>
      <c r="BOH275" s="513"/>
      <c r="BOI275" s="513"/>
      <c r="BOJ275" s="513"/>
      <c r="BOK275" s="513"/>
      <c r="BOL275" s="513"/>
      <c r="BOM275" s="513"/>
      <c r="BON275" s="513"/>
      <c r="BOO275" s="513"/>
      <c r="BOP275" s="513"/>
      <c r="BOQ275" s="513"/>
      <c r="BOR275" s="513"/>
      <c r="BOS275" s="513"/>
      <c r="BOT275" s="513"/>
      <c r="BOU275" s="513"/>
      <c r="BOV275" s="513"/>
      <c r="BOW275" s="513"/>
      <c r="BOX275" s="513"/>
      <c r="BOY275" s="513"/>
      <c r="BOZ275" s="513"/>
      <c r="BPA275" s="513"/>
      <c r="BPB275" s="513"/>
      <c r="BPC275" s="513"/>
      <c r="BPD275" s="513"/>
      <c r="BPE275" s="513"/>
      <c r="BPF275" s="513"/>
      <c r="BPG275" s="513"/>
      <c r="BPH275" s="513"/>
      <c r="BPI275" s="513"/>
      <c r="BPJ275" s="513"/>
      <c r="BPK275" s="513"/>
      <c r="BPL275" s="513"/>
      <c r="BPM275" s="513"/>
      <c r="BPN275" s="513"/>
      <c r="BPO275" s="513"/>
      <c r="BPP275" s="513"/>
      <c r="BPQ275" s="513"/>
      <c r="BPR275" s="513"/>
      <c r="BPS275" s="513"/>
      <c r="BPT275" s="513"/>
      <c r="BPU275" s="513"/>
      <c r="BPV275" s="513"/>
      <c r="BPW275" s="513"/>
      <c r="BPX275" s="513"/>
      <c r="BPY275" s="513"/>
      <c r="BPZ275" s="513"/>
      <c r="BQA275" s="513"/>
      <c r="BQB275" s="513"/>
      <c r="BQC275" s="513"/>
      <c r="BQD275" s="513"/>
      <c r="BQE275" s="513"/>
      <c r="BQF275" s="513"/>
      <c r="BQG275" s="513"/>
      <c r="BQH275" s="513"/>
      <c r="BQI275" s="513"/>
      <c r="BQJ275" s="513"/>
      <c r="BQK275" s="513"/>
      <c r="BQL275" s="513"/>
      <c r="BQM275" s="513"/>
      <c r="BQN275" s="513"/>
      <c r="BQO275" s="513"/>
      <c r="BQP275" s="513"/>
      <c r="BQQ275" s="513"/>
      <c r="BQR275" s="513"/>
      <c r="BQS275" s="513"/>
      <c r="BQT275" s="513"/>
      <c r="BQU275" s="513"/>
      <c r="BQV275" s="513"/>
      <c r="BQW275" s="513"/>
      <c r="BQX275" s="513"/>
      <c r="BQY275" s="513"/>
      <c r="BQZ275" s="513"/>
      <c r="BRA275" s="513"/>
      <c r="BRB275" s="513"/>
      <c r="BRC275" s="513"/>
      <c r="BRD275" s="513"/>
      <c r="BRE275" s="513"/>
      <c r="BRF275" s="513"/>
      <c r="BRG275" s="513"/>
      <c r="BRH275" s="513"/>
      <c r="BRI275" s="513"/>
      <c r="BRJ275" s="513"/>
      <c r="BRK275" s="513"/>
      <c r="BRL275" s="513"/>
      <c r="BRM275" s="513"/>
      <c r="BRN275" s="513"/>
      <c r="BRO275" s="513"/>
      <c r="BRP275" s="513"/>
      <c r="BRQ275" s="513"/>
      <c r="BRR275" s="513"/>
      <c r="BRS275" s="513"/>
      <c r="BRT275" s="513"/>
      <c r="BRU275" s="513"/>
      <c r="BRV275" s="513"/>
      <c r="BRW275" s="513"/>
      <c r="BRX275" s="513"/>
      <c r="BRY275" s="513"/>
      <c r="BRZ275" s="513"/>
      <c r="BSA275" s="513"/>
      <c r="BSB275" s="513"/>
      <c r="BSC275" s="513"/>
      <c r="BSD275" s="513"/>
      <c r="BSE275" s="513"/>
      <c r="BSF275" s="513"/>
      <c r="BSG275" s="513"/>
      <c r="BSH275" s="513"/>
      <c r="BSI275" s="513"/>
      <c r="BSJ275" s="513"/>
      <c r="BSK275" s="513"/>
      <c r="BSL275" s="513"/>
      <c r="BSM275" s="513"/>
      <c r="BSN275" s="513"/>
      <c r="BSO275" s="513"/>
      <c r="BSP275" s="513"/>
      <c r="BSQ275" s="513"/>
      <c r="BSR275" s="513"/>
      <c r="BSS275" s="513"/>
      <c r="BST275" s="513"/>
      <c r="BSU275" s="513"/>
      <c r="BSV275" s="513"/>
      <c r="BSW275" s="513"/>
      <c r="BSX275" s="513"/>
      <c r="BSY275" s="513"/>
      <c r="BSZ275" s="513"/>
      <c r="BTA275" s="513"/>
      <c r="BTB275" s="513"/>
      <c r="BTC275" s="513"/>
      <c r="BTD275" s="513"/>
      <c r="BTE275" s="513"/>
      <c r="BTF275" s="513"/>
      <c r="BTG275" s="513"/>
      <c r="BTH275" s="513"/>
      <c r="BTI275" s="513"/>
      <c r="BTJ275" s="513"/>
      <c r="BTK275" s="513"/>
      <c r="BTL275" s="513"/>
      <c r="BTM275" s="513"/>
      <c r="BTN275" s="513"/>
      <c r="BTO275" s="513"/>
      <c r="BTP275" s="513"/>
      <c r="BTQ275" s="513"/>
      <c r="BTR275" s="513"/>
      <c r="BTS275" s="513"/>
      <c r="BTT275" s="513"/>
      <c r="BTU275" s="513"/>
      <c r="BTV275" s="513"/>
      <c r="BTW275" s="513"/>
      <c r="BTX275" s="513"/>
      <c r="BTY275" s="513"/>
      <c r="BTZ275" s="513"/>
      <c r="BUA275" s="513"/>
      <c r="BUB275" s="513"/>
      <c r="BUC275" s="513"/>
      <c r="BUD275" s="513"/>
      <c r="BUE275" s="513"/>
      <c r="BUF275" s="513"/>
      <c r="BUG275" s="513"/>
      <c r="BUH275" s="513"/>
      <c r="BUI275" s="513"/>
      <c r="BUJ275" s="513"/>
      <c r="BUK275" s="513"/>
      <c r="BUL275" s="513"/>
      <c r="BUM275" s="513"/>
      <c r="BUN275" s="513"/>
      <c r="BUO275" s="513"/>
      <c r="BUP275" s="513"/>
      <c r="BUQ275" s="513"/>
      <c r="BUR275" s="513"/>
      <c r="BUS275" s="513"/>
      <c r="BUT275" s="513"/>
      <c r="BUU275" s="513"/>
      <c r="BUV275" s="513"/>
      <c r="BUW275" s="513"/>
      <c r="BUX275" s="513"/>
      <c r="BUY275" s="513"/>
      <c r="BUZ275" s="513"/>
      <c r="BVA275" s="513"/>
      <c r="BVB275" s="513"/>
      <c r="BVC275" s="513"/>
      <c r="BVD275" s="513"/>
      <c r="BVE275" s="513"/>
      <c r="BVF275" s="513"/>
      <c r="BVG275" s="513"/>
      <c r="BVH275" s="513"/>
      <c r="BVI275" s="513"/>
      <c r="BVJ275" s="513"/>
      <c r="BVK275" s="513"/>
      <c r="BVL275" s="513"/>
      <c r="BVM275" s="513"/>
      <c r="BVN275" s="513"/>
      <c r="BVO275" s="513"/>
      <c r="BVP275" s="513"/>
      <c r="BVQ275" s="513"/>
      <c r="BVR275" s="513"/>
      <c r="BVS275" s="513"/>
      <c r="BVT275" s="513"/>
      <c r="BVU275" s="513"/>
      <c r="BVV275" s="513"/>
      <c r="BVW275" s="513"/>
      <c r="BVX275" s="513"/>
      <c r="BVY275" s="513"/>
      <c r="BVZ275" s="513"/>
      <c r="BWA275" s="513"/>
      <c r="BWB275" s="513"/>
      <c r="BWC275" s="513"/>
      <c r="BWD275" s="513"/>
      <c r="BWE275" s="513"/>
      <c r="BWF275" s="513"/>
      <c r="BWG275" s="513"/>
      <c r="BWH275" s="513"/>
      <c r="BWI275" s="513"/>
      <c r="BWJ275" s="513"/>
      <c r="BWK275" s="513"/>
      <c r="BWL275" s="513"/>
      <c r="BWM275" s="513"/>
      <c r="BWN275" s="513"/>
      <c r="BWO275" s="513"/>
      <c r="BWP275" s="513"/>
      <c r="BWQ275" s="513"/>
    </row>
    <row r="276" spans="1:1967" ht="102" customHeight="1">
      <c r="A276" s="9" t="s">
        <v>6253</v>
      </c>
      <c r="B276" s="100" t="s">
        <v>97</v>
      </c>
      <c r="C276" s="9" t="s">
        <v>743</v>
      </c>
      <c r="D276" s="3" t="s">
        <v>261</v>
      </c>
      <c r="E276" s="3" t="s">
        <v>257</v>
      </c>
      <c r="F276" s="3"/>
      <c r="G276" s="3" t="s">
        <v>385</v>
      </c>
      <c r="H276" s="20">
        <v>0.5</v>
      </c>
      <c r="I276" s="113" t="s">
        <v>1326</v>
      </c>
      <c r="J276" s="21" t="s">
        <v>1316</v>
      </c>
      <c r="K276" s="19" t="s">
        <v>1929</v>
      </c>
      <c r="L276" s="137" t="s">
        <v>3404</v>
      </c>
      <c r="M276" s="140" t="s">
        <v>383</v>
      </c>
      <c r="N276" s="358" t="s">
        <v>8847</v>
      </c>
      <c r="O276" s="3" t="s">
        <v>1368</v>
      </c>
      <c r="P276" s="7" t="s">
        <v>1340</v>
      </c>
      <c r="Q276" s="3" t="s">
        <v>1188</v>
      </c>
      <c r="R276" s="77">
        <v>72</v>
      </c>
      <c r="S276" s="19">
        <v>11608.25</v>
      </c>
      <c r="T276" s="83">
        <v>0</v>
      </c>
      <c r="U276" s="83">
        <f t="shared" si="52"/>
        <v>0</v>
      </c>
      <c r="V276" s="9" t="s">
        <v>1327</v>
      </c>
      <c r="W276" s="152" t="s">
        <v>1396</v>
      </c>
      <c r="X276" s="9" t="s">
        <v>9073</v>
      </c>
    </row>
    <row r="277" spans="1:1967" ht="102" customHeight="1">
      <c r="A277" s="9" t="s">
        <v>6254</v>
      </c>
      <c r="B277" s="100" t="s">
        <v>97</v>
      </c>
      <c r="C277" s="9" t="s">
        <v>743</v>
      </c>
      <c r="D277" s="3" t="s">
        <v>262</v>
      </c>
      <c r="E277" s="3" t="s">
        <v>257</v>
      </c>
      <c r="F277" s="3"/>
      <c r="G277" s="3" t="s">
        <v>385</v>
      </c>
      <c r="H277" s="20">
        <v>0.5</v>
      </c>
      <c r="I277" s="113" t="s">
        <v>1326</v>
      </c>
      <c r="J277" s="21" t="s">
        <v>1316</v>
      </c>
      <c r="K277" s="19" t="s">
        <v>1929</v>
      </c>
      <c r="L277" s="137" t="s">
        <v>3404</v>
      </c>
      <c r="M277" s="140" t="s">
        <v>383</v>
      </c>
      <c r="N277" s="358" t="s">
        <v>8847</v>
      </c>
      <c r="O277" s="3" t="s">
        <v>1368</v>
      </c>
      <c r="P277" s="7" t="s">
        <v>1340</v>
      </c>
      <c r="Q277" s="3" t="s">
        <v>1188</v>
      </c>
      <c r="R277" s="77">
        <v>41</v>
      </c>
      <c r="S277" s="19">
        <v>17553.400000000001</v>
      </c>
      <c r="T277" s="83">
        <v>0</v>
      </c>
      <c r="U277" s="83">
        <f t="shared" si="52"/>
        <v>0</v>
      </c>
      <c r="V277" s="9" t="s">
        <v>1327</v>
      </c>
      <c r="W277" s="147" t="s">
        <v>1396</v>
      </c>
      <c r="X277" s="9">
        <v>11</v>
      </c>
    </row>
    <row r="278" spans="1:1967" ht="102" customHeight="1">
      <c r="A278" s="9" t="s">
        <v>11105</v>
      </c>
      <c r="B278" s="100" t="s">
        <v>97</v>
      </c>
      <c r="C278" s="9" t="s">
        <v>743</v>
      </c>
      <c r="D278" s="3" t="s">
        <v>262</v>
      </c>
      <c r="E278" s="3" t="s">
        <v>257</v>
      </c>
      <c r="F278" s="3"/>
      <c r="G278" s="3" t="s">
        <v>385</v>
      </c>
      <c r="H278" s="20">
        <v>0.5</v>
      </c>
      <c r="I278" s="113" t="s">
        <v>1326</v>
      </c>
      <c r="J278" s="21" t="s">
        <v>1316</v>
      </c>
      <c r="K278" s="19" t="s">
        <v>6087</v>
      </c>
      <c r="L278" s="137" t="s">
        <v>3404</v>
      </c>
      <c r="M278" s="140" t="s">
        <v>383</v>
      </c>
      <c r="N278" s="358" t="s">
        <v>8847</v>
      </c>
      <c r="O278" s="3" t="s">
        <v>1368</v>
      </c>
      <c r="P278" s="7" t="s">
        <v>1340</v>
      </c>
      <c r="Q278" s="3" t="s">
        <v>1188</v>
      </c>
      <c r="R278" s="77">
        <v>41</v>
      </c>
      <c r="S278" s="19">
        <v>17553.400000000001</v>
      </c>
      <c r="T278" s="83">
        <v>0</v>
      </c>
      <c r="U278" s="83">
        <f>T278*1.12</f>
        <v>0</v>
      </c>
      <c r="V278" s="9" t="s">
        <v>1327</v>
      </c>
      <c r="W278" s="147" t="s">
        <v>1396</v>
      </c>
      <c r="X278" s="9" t="s">
        <v>9073</v>
      </c>
    </row>
    <row r="279" spans="1:1967" ht="102" customHeight="1">
      <c r="A279" s="9" t="s">
        <v>6255</v>
      </c>
      <c r="B279" s="100" t="s">
        <v>97</v>
      </c>
      <c r="C279" s="9" t="s">
        <v>743</v>
      </c>
      <c r="D279" s="3" t="s">
        <v>263</v>
      </c>
      <c r="E279" s="3" t="s">
        <v>257</v>
      </c>
      <c r="F279" s="3"/>
      <c r="G279" s="3" t="s">
        <v>385</v>
      </c>
      <c r="H279" s="20">
        <v>0.5</v>
      </c>
      <c r="I279" s="113" t="s">
        <v>1326</v>
      </c>
      <c r="J279" s="21" t="s">
        <v>1316</v>
      </c>
      <c r="K279" s="19" t="s">
        <v>1929</v>
      </c>
      <c r="L279" s="137" t="s">
        <v>3404</v>
      </c>
      <c r="M279" s="140" t="s">
        <v>383</v>
      </c>
      <c r="N279" s="358" t="s">
        <v>8847</v>
      </c>
      <c r="O279" s="3" t="s">
        <v>1368</v>
      </c>
      <c r="P279" s="7" t="s">
        <v>1340</v>
      </c>
      <c r="Q279" s="3" t="s">
        <v>1188</v>
      </c>
      <c r="R279" s="77">
        <v>56</v>
      </c>
      <c r="S279" s="19">
        <v>17553.400000000001</v>
      </c>
      <c r="T279" s="83">
        <v>0</v>
      </c>
      <c r="U279" s="83">
        <f t="shared" si="52"/>
        <v>0</v>
      </c>
      <c r="V279" s="9" t="s">
        <v>1327</v>
      </c>
      <c r="W279" s="152" t="s">
        <v>1396</v>
      </c>
      <c r="X279" s="9">
        <v>11</v>
      </c>
    </row>
    <row r="280" spans="1:1967" ht="102" customHeight="1">
      <c r="A280" s="9" t="s">
        <v>11106</v>
      </c>
      <c r="B280" s="100" t="s">
        <v>97</v>
      </c>
      <c r="C280" s="9" t="s">
        <v>743</v>
      </c>
      <c r="D280" s="3" t="s">
        <v>263</v>
      </c>
      <c r="E280" s="3" t="s">
        <v>257</v>
      </c>
      <c r="F280" s="3"/>
      <c r="G280" s="3" t="s">
        <v>385</v>
      </c>
      <c r="H280" s="20">
        <v>0.5</v>
      </c>
      <c r="I280" s="113" t="s">
        <v>1326</v>
      </c>
      <c r="J280" s="21" t="s">
        <v>1316</v>
      </c>
      <c r="K280" s="19" t="s">
        <v>6087</v>
      </c>
      <c r="L280" s="137" t="s">
        <v>3404</v>
      </c>
      <c r="M280" s="140" t="s">
        <v>383</v>
      </c>
      <c r="N280" s="358" t="s">
        <v>8847</v>
      </c>
      <c r="O280" s="3" t="s">
        <v>1368</v>
      </c>
      <c r="P280" s="7" t="s">
        <v>1340</v>
      </c>
      <c r="Q280" s="3" t="s">
        <v>1188</v>
      </c>
      <c r="R280" s="77">
        <v>56</v>
      </c>
      <c r="S280" s="19">
        <v>17553.400000000001</v>
      </c>
      <c r="T280" s="83">
        <v>0</v>
      </c>
      <c r="U280" s="83">
        <f>T280*1.12</f>
        <v>0</v>
      </c>
      <c r="V280" s="9" t="s">
        <v>1327</v>
      </c>
      <c r="W280" s="152" t="s">
        <v>1396</v>
      </c>
      <c r="X280" s="9" t="s">
        <v>9073</v>
      </c>
    </row>
    <row r="281" spans="1:1967" ht="102" customHeight="1">
      <c r="A281" s="9" t="s">
        <v>6256</v>
      </c>
      <c r="B281" s="100" t="s">
        <v>97</v>
      </c>
      <c r="C281" s="9" t="s">
        <v>743</v>
      </c>
      <c r="D281" s="3" t="s">
        <v>264</v>
      </c>
      <c r="E281" s="3" t="s">
        <v>257</v>
      </c>
      <c r="F281" s="3"/>
      <c r="G281" s="3" t="s">
        <v>385</v>
      </c>
      <c r="H281" s="20">
        <v>0.5</v>
      </c>
      <c r="I281" s="113" t="s">
        <v>1326</v>
      </c>
      <c r="J281" s="21" t="s">
        <v>1316</v>
      </c>
      <c r="K281" s="19" t="s">
        <v>1929</v>
      </c>
      <c r="L281" s="137" t="s">
        <v>3404</v>
      </c>
      <c r="M281" s="140" t="s">
        <v>383</v>
      </c>
      <c r="N281" s="358" t="s">
        <v>8847</v>
      </c>
      <c r="O281" s="3" t="s">
        <v>1368</v>
      </c>
      <c r="P281" s="7" t="s">
        <v>1340</v>
      </c>
      <c r="Q281" s="3" t="s">
        <v>1188</v>
      </c>
      <c r="R281" s="77">
        <v>539</v>
      </c>
      <c r="S281" s="92">
        <v>16926.47</v>
      </c>
      <c r="T281" s="83">
        <v>0</v>
      </c>
      <c r="U281" s="83">
        <f t="shared" si="52"/>
        <v>0</v>
      </c>
      <c r="V281" s="9" t="s">
        <v>1327</v>
      </c>
      <c r="W281" s="147" t="s">
        <v>1396</v>
      </c>
      <c r="X281" s="9" t="s">
        <v>9062</v>
      </c>
    </row>
    <row r="282" spans="1:1967" ht="102" customHeight="1">
      <c r="A282" s="9" t="s">
        <v>10789</v>
      </c>
      <c r="B282" s="100" t="s">
        <v>97</v>
      </c>
      <c r="C282" s="9" t="s">
        <v>743</v>
      </c>
      <c r="D282" s="3" t="s">
        <v>264</v>
      </c>
      <c r="E282" s="3" t="s">
        <v>257</v>
      </c>
      <c r="F282" s="3"/>
      <c r="G282" s="3" t="s">
        <v>385</v>
      </c>
      <c r="H282" s="20">
        <v>0.5</v>
      </c>
      <c r="I282" s="113" t="s">
        <v>1326</v>
      </c>
      <c r="J282" s="21" t="s">
        <v>1316</v>
      </c>
      <c r="K282" s="19" t="s">
        <v>6087</v>
      </c>
      <c r="L282" s="137" t="s">
        <v>3404</v>
      </c>
      <c r="M282" s="140" t="s">
        <v>383</v>
      </c>
      <c r="N282" s="358" t="s">
        <v>10777</v>
      </c>
      <c r="O282" s="3" t="s">
        <v>1368</v>
      </c>
      <c r="P282" s="7" t="s">
        <v>1340</v>
      </c>
      <c r="Q282" s="3" t="s">
        <v>1188</v>
      </c>
      <c r="R282" s="77">
        <v>500</v>
      </c>
      <c r="S282" s="92">
        <v>16926.47</v>
      </c>
      <c r="T282" s="83">
        <v>0</v>
      </c>
      <c r="U282" s="83">
        <f t="shared" si="52"/>
        <v>0</v>
      </c>
      <c r="V282" s="9" t="s">
        <v>1327</v>
      </c>
      <c r="W282" s="147" t="s">
        <v>1396</v>
      </c>
      <c r="X282" s="9" t="s">
        <v>11601</v>
      </c>
    </row>
    <row r="283" spans="1:1967" ht="102" customHeight="1">
      <c r="A283" s="9" t="s">
        <v>11598</v>
      </c>
      <c r="B283" s="100" t="s">
        <v>97</v>
      </c>
      <c r="C283" s="9" t="s">
        <v>743</v>
      </c>
      <c r="D283" s="3" t="s">
        <v>11599</v>
      </c>
      <c r="E283" s="3" t="s">
        <v>11600</v>
      </c>
      <c r="F283" s="3" t="s">
        <v>264</v>
      </c>
      <c r="G283" s="3" t="s">
        <v>385</v>
      </c>
      <c r="H283" s="20">
        <v>0.5</v>
      </c>
      <c r="I283" s="113" t="s">
        <v>1326</v>
      </c>
      <c r="J283" s="21" t="s">
        <v>1316</v>
      </c>
      <c r="K283" s="19" t="s">
        <v>11603</v>
      </c>
      <c r="L283" s="137" t="s">
        <v>11564</v>
      </c>
      <c r="M283" s="140" t="s">
        <v>383</v>
      </c>
      <c r="N283" s="358" t="s">
        <v>10777</v>
      </c>
      <c r="O283" s="3" t="s">
        <v>11123</v>
      </c>
      <c r="P283" s="7" t="s">
        <v>1340</v>
      </c>
      <c r="Q283" s="3" t="s">
        <v>1188</v>
      </c>
      <c r="R283" s="77">
        <v>500</v>
      </c>
      <c r="S283" s="92">
        <v>16926.47</v>
      </c>
      <c r="T283" s="83">
        <v>0</v>
      </c>
      <c r="U283" s="317">
        <f t="shared" ref="U283" si="70">T283*1.12</f>
        <v>0</v>
      </c>
      <c r="V283" s="9" t="s">
        <v>1327</v>
      </c>
      <c r="W283" s="147" t="s">
        <v>1396</v>
      </c>
      <c r="X283" s="9" t="s">
        <v>9353</v>
      </c>
    </row>
    <row r="284" spans="1:1967" ht="102" customHeight="1">
      <c r="A284" s="9" t="s">
        <v>11858</v>
      </c>
      <c r="B284" s="100" t="s">
        <v>97</v>
      </c>
      <c r="C284" s="9" t="s">
        <v>743</v>
      </c>
      <c r="D284" s="3" t="s">
        <v>11599</v>
      </c>
      <c r="E284" s="3" t="s">
        <v>11600</v>
      </c>
      <c r="F284" s="3" t="s">
        <v>264</v>
      </c>
      <c r="G284" s="3" t="s">
        <v>385</v>
      </c>
      <c r="H284" s="20">
        <v>0.5</v>
      </c>
      <c r="I284" s="113" t="s">
        <v>1326</v>
      </c>
      <c r="J284" s="21" t="s">
        <v>1316</v>
      </c>
      <c r="K284" s="19" t="s">
        <v>11603</v>
      </c>
      <c r="L284" s="137" t="s">
        <v>11564</v>
      </c>
      <c r="M284" s="140" t="s">
        <v>383</v>
      </c>
      <c r="N284" s="358" t="s">
        <v>10777</v>
      </c>
      <c r="O284" s="3" t="s">
        <v>11123</v>
      </c>
      <c r="P284" s="7" t="s">
        <v>1340</v>
      </c>
      <c r="Q284" s="3" t="s">
        <v>1188</v>
      </c>
      <c r="R284" s="77">
        <v>200</v>
      </c>
      <c r="S284" s="92">
        <v>16926.47</v>
      </c>
      <c r="T284" s="83">
        <f>R284*S284</f>
        <v>3385294</v>
      </c>
      <c r="U284" s="317">
        <f t="shared" ref="U284" si="71">T284*1.12</f>
        <v>3791529.2800000003</v>
      </c>
      <c r="V284" s="9" t="s">
        <v>1327</v>
      </c>
      <c r="W284" s="147" t="s">
        <v>1396</v>
      </c>
      <c r="X284" s="9"/>
    </row>
    <row r="285" spans="1:1967" ht="102" customHeight="1">
      <c r="A285" s="9" t="s">
        <v>6257</v>
      </c>
      <c r="B285" s="100" t="s">
        <v>97</v>
      </c>
      <c r="C285" s="9" t="s">
        <v>743</v>
      </c>
      <c r="D285" s="3" t="s">
        <v>265</v>
      </c>
      <c r="E285" s="3" t="s">
        <v>257</v>
      </c>
      <c r="F285" s="3"/>
      <c r="G285" s="3" t="s">
        <v>385</v>
      </c>
      <c r="H285" s="20">
        <v>0.5</v>
      </c>
      <c r="I285" s="113" t="s">
        <v>1326</v>
      </c>
      <c r="J285" s="21" t="s">
        <v>1316</v>
      </c>
      <c r="K285" s="19" t="s">
        <v>1929</v>
      </c>
      <c r="L285" s="137" t="s">
        <v>3404</v>
      </c>
      <c r="M285" s="140" t="s">
        <v>383</v>
      </c>
      <c r="N285" s="358" t="s">
        <v>8847</v>
      </c>
      <c r="O285" s="3" t="s">
        <v>1368</v>
      </c>
      <c r="P285" s="7" t="s">
        <v>1340</v>
      </c>
      <c r="Q285" s="3" t="s">
        <v>1188</v>
      </c>
      <c r="R285" s="77">
        <v>1098</v>
      </c>
      <c r="S285" s="92">
        <v>15387.7</v>
      </c>
      <c r="T285" s="83">
        <v>0</v>
      </c>
      <c r="U285" s="83">
        <f t="shared" si="52"/>
        <v>0</v>
      </c>
      <c r="V285" s="9" t="s">
        <v>1327</v>
      </c>
      <c r="W285" s="152" t="s">
        <v>1396</v>
      </c>
      <c r="X285" s="9" t="s">
        <v>9062</v>
      </c>
    </row>
    <row r="286" spans="1:1967" ht="102" customHeight="1">
      <c r="A286" s="9" t="s">
        <v>10790</v>
      </c>
      <c r="B286" s="100" t="s">
        <v>97</v>
      </c>
      <c r="C286" s="9" t="s">
        <v>743</v>
      </c>
      <c r="D286" s="3" t="s">
        <v>265</v>
      </c>
      <c r="E286" s="3" t="s">
        <v>257</v>
      </c>
      <c r="F286" s="3"/>
      <c r="G286" s="3" t="s">
        <v>385</v>
      </c>
      <c r="H286" s="20">
        <v>0.5</v>
      </c>
      <c r="I286" s="113" t="s">
        <v>1326</v>
      </c>
      <c r="J286" s="21" t="s">
        <v>1316</v>
      </c>
      <c r="K286" s="19" t="s">
        <v>6087</v>
      </c>
      <c r="L286" s="137" t="s">
        <v>3404</v>
      </c>
      <c r="M286" s="140" t="s">
        <v>383</v>
      </c>
      <c r="N286" s="358" t="s">
        <v>8847</v>
      </c>
      <c r="O286" s="3" t="s">
        <v>1368</v>
      </c>
      <c r="P286" s="7" t="s">
        <v>1340</v>
      </c>
      <c r="Q286" s="3" t="s">
        <v>1188</v>
      </c>
      <c r="R286" s="77">
        <v>812</v>
      </c>
      <c r="S286" s="92">
        <v>15387.7</v>
      </c>
      <c r="T286" s="83">
        <v>0</v>
      </c>
      <c r="U286" s="83">
        <f t="shared" si="52"/>
        <v>0</v>
      </c>
      <c r="V286" s="9" t="s">
        <v>1327</v>
      </c>
      <c r="W286" s="152" t="s">
        <v>1396</v>
      </c>
      <c r="X286" s="9" t="s">
        <v>9073</v>
      </c>
    </row>
    <row r="287" spans="1:1967" ht="102" customHeight="1">
      <c r="A287" s="9" t="s">
        <v>6258</v>
      </c>
      <c r="B287" s="100" t="s">
        <v>97</v>
      </c>
      <c r="C287" s="9" t="s">
        <v>743</v>
      </c>
      <c r="D287" s="3" t="s">
        <v>266</v>
      </c>
      <c r="E287" s="3" t="s">
        <v>257</v>
      </c>
      <c r="F287" s="3"/>
      <c r="G287" s="3" t="s">
        <v>385</v>
      </c>
      <c r="H287" s="20">
        <v>0.5</v>
      </c>
      <c r="I287" s="113" t="s">
        <v>1326</v>
      </c>
      <c r="J287" s="21" t="s">
        <v>1316</v>
      </c>
      <c r="K287" s="19" t="s">
        <v>1929</v>
      </c>
      <c r="L287" s="137" t="s">
        <v>3404</v>
      </c>
      <c r="M287" s="140" t="s">
        <v>383</v>
      </c>
      <c r="N287" s="358" t="s">
        <v>8847</v>
      </c>
      <c r="O287" s="3" t="s">
        <v>1368</v>
      </c>
      <c r="P287" s="7" t="s">
        <v>1340</v>
      </c>
      <c r="Q287" s="3" t="s">
        <v>1188</v>
      </c>
      <c r="R287" s="77">
        <v>88</v>
      </c>
      <c r="S287" s="19">
        <v>14105.39</v>
      </c>
      <c r="T287" s="83">
        <v>0</v>
      </c>
      <c r="U287" s="83">
        <f t="shared" si="52"/>
        <v>0</v>
      </c>
      <c r="V287" s="9" t="s">
        <v>1327</v>
      </c>
      <c r="W287" s="147" t="s">
        <v>1396</v>
      </c>
      <c r="X287" s="9">
        <v>11</v>
      </c>
    </row>
    <row r="288" spans="1:1967" ht="102" customHeight="1">
      <c r="A288" s="9" t="s">
        <v>11107</v>
      </c>
      <c r="B288" s="100" t="s">
        <v>97</v>
      </c>
      <c r="C288" s="9" t="s">
        <v>743</v>
      </c>
      <c r="D288" s="3" t="s">
        <v>266</v>
      </c>
      <c r="E288" s="3" t="s">
        <v>257</v>
      </c>
      <c r="F288" s="3"/>
      <c r="G288" s="3" t="s">
        <v>385</v>
      </c>
      <c r="H288" s="20">
        <v>0.5</v>
      </c>
      <c r="I288" s="113" t="s">
        <v>1326</v>
      </c>
      <c r="J288" s="21" t="s">
        <v>1316</v>
      </c>
      <c r="K288" s="19" t="s">
        <v>6087</v>
      </c>
      <c r="L288" s="137" t="s">
        <v>3404</v>
      </c>
      <c r="M288" s="140" t="s">
        <v>383</v>
      </c>
      <c r="N288" s="358" t="s">
        <v>8847</v>
      </c>
      <c r="O288" s="3" t="s">
        <v>1368</v>
      </c>
      <c r="P288" s="7" t="s">
        <v>1340</v>
      </c>
      <c r="Q288" s="3" t="s">
        <v>1188</v>
      </c>
      <c r="R288" s="77">
        <v>88</v>
      </c>
      <c r="S288" s="19">
        <v>14105.39</v>
      </c>
      <c r="T288" s="83">
        <v>0</v>
      </c>
      <c r="U288" s="83">
        <f>T288*1.12</f>
        <v>0</v>
      </c>
      <c r="V288" s="9" t="s">
        <v>1327</v>
      </c>
      <c r="W288" s="147" t="s">
        <v>1396</v>
      </c>
      <c r="X288" s="9" t="s">
        <v>9073</v>
      </c>
    </row>
    <row r="289" spans="1:1967" ht="102" customHeight="1">
      <c r="A289" s="9" t="s">
        <v>6259</v>
      </c>
      <c r="B289" s="100" t="s">
        <v>97</v>
      </c>
      <c r="C289" s="9" t="s">
        <v>743</v>
      </c>
      <c r="D289" s="3" t="s">
        <v>267</v>
      </c>
      <c r="E289" s="3" t="s">
        <v>257</v>
      </c>
      <c r="F289" s="3"/>
      <c r="G289" s="3" t="s">
        <v>385</v>
      </c>
      <c r="H289" s="20">
        <v>0.5</v>
      </c>
      <c r="I289" s="113" t="s">
        <v>1326</v>
      </c>
      <c r="J289" s="21" t="s">
        <v>1316</v>
      </c>
      <c r="K289" s="19" t="s">
        <v>1929</v>
      </c>
      <c r="L289" s="137" t="s">
        <v>3404</v>
      </c>
      <c r="M289" s="140" t="s">
        <v>383</v>
      </c>
      <c r="N289" s="358" t="s">
        <v>8847</v>
      </c>
      <c r="O289" s="3" t="s">
        <v>1368</v>
      </c>
      <c r="P289" s="7" t="s">
        <v>1340</v>
      </c>
      <c r="Q289" s="3" t="s">
        <v>1188</v>
      </c>
      <c r="R289" s="77">
        <v>315</v>
      </c>
      <c r="S289" s="19">
        <v>8508.0300000000007</v>
      </c>
      <c r="T289" s="83">
        <v>0</v>
      </c>
      <c r="U289" s="83">
        <f t="shared" si="52"/>
        <v>0</v>
      </c>
      <c r="V289" s="9" t="s">
        <v>1327</v>
      </c>
      <c r="W289" s="152" t="s">
        <v>1396</v>
      </c>
      <c r="X289" s="9">
        <v>11</v>
      </c>
    </row>
    <row r="290" spans="1:1967" ht="102" customHeight="1">
      <c r="A290" s="9" t="s">
        <v>11108</v>
      </c>
      <c r="B290" s="100" t="s">
        <v>97</v>
      </c>
      <c r="C290" s="9" t="s">
        <v>743</v>
      </c>
      <c r="D290" s="3" t="s">
        <v>267</v>
      </c>
      <c r="E290" s="3" t="s">
        <v>257</v>
      </c>
      <c r="F290" s="3"/>
      <c r="G290" s="3" t="s">
        <v>385</v>
      </c>
      <c r="H290" s="20">
        <v>0.5</v>
      </c>
      <c r="I290" s="113" t="s">
        <v>1326</v>
      </c>
      <c r="J290" s="21" t="s">
        <v>1316</v>
      </c>
      <c r="K290" s="19" t="s">
        <v>6087</v>
      </c>
      <c r="L290" s="137" t="s">
        <v>3404</v>
      </c>
      <c r="M290" s="140" t="s">
        <v>383</v>
      </c>
      <c r="N290" s="358" t="s">
        <v>8847</v>
      </c>
      <c r="O290" s="3" t="s">
        <v>1368</v>
      </c>
      <c r="P290" s="7" t="s">
        <v>1340</v>
      </c>
      <c r="Q290" s="3" t="s">
        <v>1188</v>
      </c>
      <c r="R290" s="77">
        <v>315</v>
      </c>
      <c r="S290" s="19">
        <v>8508.0300000000007</v>
      </c>
      <c r="T290" s="83">
        <v>0</v>
      </c>
      <c r="U290" s="83">
        <f>T290*1.12</f>
        <v>0</v>
      </c>
      <c r="V290" s="9" t="s">
        <v>1327</v>
      </c>
      <c r="W290" s="152" t="s">
        <v>1396</v>
      </c>
      <c r="X290" s="9" t="s">
        <v>9073</v>
      </c>
    </row>
    <row r="291" spans="1:1967" ht="102" customHeight="1">
      <c r="A291" s="9" t="s">
        <v>6260</v>
      </c>
      <c r="B291" s="100" t="s">
        <v>97</v>
      </c>
      <c r="C291" s="9" t="s">
        <v>743</v>
      </c>
      <c r="D291" s="3" t="s">
        <v>268</v>
      </c>
      <c r="E291" s="3" t="s">
        <v>257</v>
      </c>
      <c r="F291" s="3"/>
      <c r="G291" s="3" t="s">
        <v>385</v>
      </c>
      <c r="H291" s="20">
        <v>0.5</v>
      </c>
      <c r="I291" s="113" t="s">
        <v>1326</v>
      </c>
      <c r="J291" s="21" t="s">
        <v>1316</v>
      </c>
      <c r="K291" s="19" t="s">
        <v>1929</v>
      </c>
      <c r="L291" s="137" t="s">
        <v>3404</v>
      </c>
      <c r="M291" s="140" t="s">
        <v>383</v>
      </c>
      <c r="N291" s="358" t="s">
        <v>8847</v>
      </c>
      <c r="O291" s="3" t="s">
        <v>1368</v>
      </c>
      <c r="P291" s="7" t="s">
        <v>1340</v>
      </c>
      <c r="Q291" s="3" t="s">
        <v>1188</v>
      </c>
      <c r="R291" s="77">
        <v>213</v>
      </c>
      <c r="S291" s="19">
        <v>6806.4</v>
      </c>
      <c r="T291" s="83">
        <v>0</v>
      </c>
      <c r="U291" s="83">
        <f>T291*1.12</f>
        <v>0</v>
      </c>
      <c r="V291" s="9" t="s">
        <v>1327</v>
      </c>
      <c r="W291" s="147" t="s">
        <v>1396</v>
      </c>
      <c r="X291" s="9" t="s">
        <v>11121</v>
      </c>
    </row>
    <row r="292" spans="1:1967" ht="102" customHeight="1">
      <c r="A292" s="9" t="s">
        <v>11208</v>
      </c>
      <c r="B292" s="100" t="s">
        <v>97</v>
      </c>
      <c r="C292" s="9" t="s">
        <v>743</v>
      </c>
      <c r="D292" s="3" t="s">
        <v>268</v>
      </c>
      <c r="E292" s="3" t="s">
        <v>257</v>
      </c>
      <c r="F292" s="3"/>
      <c r="G292" s="3" t="s">
        <v>385</v>
      </c>
      <c r="H292" s="20">
        <v>0.5</v>
      </c>
      <c r="I292" s="113" t="s">
        <v>1326</v>
      </c>
      <c r="J292" s="21" t="s">
        <v>1316</v>
      </c>
      <c r="K292" s="19" t="s">
        <v>11209</v>
      </c>
      <c r="L292" s="137" t="s">
        <v>3404</v>
      </c>
      <c r="M292" s="140" t="s">
        <v>383</v>
      </c>
      <c r="N292" s="358" t="s">
        <v>9758</v>
      </c>
      <c r="O292" s="3" t="s">
        <v>9738</v>
      </c>
      <c r="P292" s="7" t="s">
        <v>1340</v>
      </c>
      <c r="Q292" s="3" t="s">
        <v>1188</v>
      </c>
      <c r="R292" s="77">
        <v>213</v>
      </c>
      <c r="S292" s="19">
        <v>6806.4</v>
      </c>
      <c r="T292" s="83">
        <v>0</v>
      </c>
      <c r="U292" s="83">
        <f>T292*1.12</f>
        <v>0</v>
      </c>
      <c r="V292" s="9" t="s">
        <v>1327</v>
      </c>
      <c r="W292" s="147" t="s">
        <v>1396</v>
      </c>
      <c r="X292" s="9" t="s">
        <v>11601</v>
      </c>
    </row>
    <row r="293" spans="1:1967" ht="102" customHeight="1">
      <c r="A293" s="9" t="s">
        <v>11602</v>
      </c>
      <c r="B293" s="100" t="s">
        <v>97</v>
      </c>
      <c r="C293" s="9" t="s">
        <v>743</v>
      </c>
      <c r="D293" s="3" t="s">
        <v>11599</v>
      </c>
      <c r="E293" s="3" t="s">
        <v>11600</v>
      </c>
      <c r="F293" s="3" t="s">
        <v>268</v>
      </c>
      <c r="G293" s="3" t="s">
        <v>385</v>
      </c>
      <c r="H293" s="20">
        <v>0.5</v>
      </c>
      <c r="I293" s="113" t="s">
        <v>1326</v>
      </c>
      <c r="J293" s="21" t="s">
        <v>1316</v>
      </c>
      <c r="K293" s="19" t="s">
        <v>11603</v>
      </c>
      <c r="L293" s="137" t="s">
        <v>11564</v>
      </c>
      <c r="M293" s="140" t="s">
        <v>383</v>
      </c>
      <c r="N293" s="358" t="s">
        <v>10777</v>
      </c>
      <c r="O293" s="3" t="s">
        <v>11123</v>
      </c>
      <c r="P293" s="7" t="s">
        <v>1340</v>
      </c>
      <c r="Q293" s="3" t="s">
        <v>1188</v>
      </c>
      <c r="R293" s="77">
        <v>213</v>
      </c>
      <c r="S293" s="19">
        <v>6806.4</v>
      </c>
      <c r="T293" s="83">
        <v>0</v>
      </c>
      <c r="U293" s="83">
        <f>T293*1.12</f>
        <v>0</v>
      </c>
      <c r="V293" s="9" t="s">
        <v>1327</v>
      </c>
      <c r="W293" s="147" t="s">
        <v>1396</v>
      </c>
      <c r="X293" s="9" t="s">
        <v>9353</v>
      </c>
    </row>
    <row r="294" spans="1:1967" ht="102" customHeight="1">
      <c r="A294" s="9" t="s">
        <v>11859</v>
      </c>
      <c r="B294" s="100" t="s">
        <v>97</v>
      </c>
      <c r="C294" s="9" t="s">
        <v>743</v>
      </c>
      <c r="D294" s="3" t="s">
        <v>11599</v>
      </c>
      <c r="E294" s="3" t="s">
        <v>11600</v>
      </c>
      <c r="F294" s="3" t="s">
        <v>268</v>
      </c>
      <c r="G294" s="3" t="s">
        <v>385</v>
      </c>
      <c r="H294" s="20">
        <v>0.5</v>
      </c>
      <c r="I294" s="113" t="s">
        <v>1326</v>
      </c>
      <c r="J294" s="21" t="s">
        <v>1316</v>
      </c>
      <c r="K294" s="19" t="s">
        <v>11603</v>
      </c>
      <c r="L294" s="137" t="s">
        <v>11564</v>
      </c>
      <c r="M294" s="140" t="s">
        <v>383</v>
      </c>
      <c r="N294" s="358" t="s">
        <v>10777</v>
      </c>
      <c r="O294" s="3" t="s">
        <v>11123</v>
      </c>
      <c r="P294" s="7" t="s">
        <v>1340</v>
      </c>
      <c r="Q294" s="3" t="s">
        <v>1188</v>
      </c>
      <c r="R294" s="77">
        <v>100</v>
      </c>
      <c r="S294" s="19">
        <v>6806.4</v>
      </c>
      <c r="T294" s="83">
        <f>R294*S294</f>
        <v>680640</v>
      </c>
      <c r="U294" s="83">
        <f>T294*1.12</f>
        <v>762316.80000000005</v>
      </c>
      <c r="V294" s="9" t="s">
        <v>1327</v>
      </c>
      <c r="W294" s="147" t="s">
        <v>1396</v>
      </c>
      <c r="X294" s="9"/>
    </row>
    <row r="295" spans="1:1967" ht="102" customHeight="1">
      <c r="A295" s="9" t="s">
        <v>6261</v>
      </c>
      <c r="B295" s="100" t="s">
        <v>97</v>
      </c>
      <c r="C295" s="9" t="s">
        <v>743</v>
      </c>
      <c r="D295" s="3" t="s">
        <v>269</v>
      </c>
      <c r="E295" s="3" t="s">
        <v>270</v>
      </c>
      <c r="F295" s="3"/>
      <c r="G295" s="3" t="s">
        <v>385</v>
      </c>
      <c r="H295" s="20">
        <v>0.5</v>
      </c>
      <c r="I295" s="113" t="s">
        <v>1326</v>
      </c>
      <c r="J295" s="21" t="s">
        <v>1316</v>
      </c>
      <c r="K295" s="19" t="s">
        <v>1929</v>
      </c>
      <c r="L295" s="137" t="s">
        <v>3404</v>
      </c>
      <c r="M295" s="140" t="s">
        <v>383</v>
      </c>
      <c r="N295" s="358" t="s">
        <v>8847</v>
      </c>
      <c r="O295" s="3" t="s">
        <v>1368</v>
      </c>
      <c r="P295" s="7" t="s">
        <v>1340</v>
      </c>
      <c r="Q295" s="3" t="s">
        <v>1188</v>
      </c>
      <c r="R295" s="77">
        <v>1</v>
      </c>
      <c r="S295" s="19">
        <v>3183.1</v>
      </c>
      <c r="T295" s="83">
        <v>0</v>
      </c>
      <c r="U295" s="83">
        <f t="shared" si="52"/>
        <v>0</v>
      </c>
      <c r="V295" s="9" t="s">
        <v>1327</v>
      </c>
      <c r="W295" s="152" t="s">
        <v>1396</v>
      </c>
      <c r="X295" s="9" t="s">
        <v>9073</v>
      </c>
      <c r="Y295" s="513"/>
      <c r="Z295" s="513"/>
      <c r="AA295" s="513"/>
      <c r="AB295" s="513"/>
      <c r="AC295" s="513"/>
      <c r="AD295" s="513"/>
      <c r="AE295" s="513"/>
      <c r="AF295" s="513"/>
      <c r="AG295" s="513"/>
      <c r="AH295" s="513"/>
      <c r="AI295" s="513"/>
      <c r="AJ295" s="513"/>
      <c r="AK295" s="513"/>
      <c r="AL295" s="513"/>
      <c r="AM295" s="513"/>
      <c r="AN295" s="513"/>
      <c r="AO295" s="513"/>
      <c r="AP295" s="513"/>
      <c r="AQ295" s="513"/>
      <c r="AR295" s="513"/>
      <c r="AS295" s="513"/>
      <c r="AT295" s="513"/>
      <c r="AU295" s="513"/>
      <c r="AV295" s="513"/>
      <c r="AW295" s="513"/>
      <c r="AX295" s="513"/>
      <c r="AY295" s="513"/>
      <c r="AZ295" s="513"/>
      <c r="BA295" s="513"/>
      <c r="BB295" s="513"/>
      <c r="BC295" s="513"/>
      <c r="BD295" s="513"/>
      <c r="BE295" s="513"/>
      <c r="BF295" s="513"/>
      <c r="BG295" s="513"/>
      <c r="BH295" s="513"/>
      <c r="BI295" s="513"/>
      <c r="BJ295" s="513"/>
      <c r="BK295" s="513"/>
      <c r="BL295" s="513"/>
      <c r="BM295" s="513"/>
      <c r="BN295" s="513"/>
      <c r="BO295" s="513"/>
      <c r="BP295" s="513"/>
      <c r="BQ295" s="513"/>
      <c r="BR295" s="513"/>
      <c r="BS295" s="513"/>
      <c r="BT295" s="513"/>
      <c r="BU295" s="513"/>
      <c r="BV295" s="513"/>
      <c r="BW295" s="513"/>
      <c r="BX295" s="513"/>
      <c r="BY295" s="513"/>
      <c r="BZ295" s="513"/>
      <c r="CA295" s="513"/>
      <c r="CB295" s="513"/>
      <c r="CC295" s="513"/>
      <c r="CD295" s="513"/>
      <c r="CE295" s="513"/>
      <c r="CF295" s="513"/>
      <c r="CG295" s="513"/>
      <c r="CH295" s="513"/>
      <c r="CI295" s="513"/>
      <c r="CJ295" s="513"/>
      <c r="CK295" s="513"/>
      <c r="CL295" s="513"/>
      <c r="CM295" s="513"/>
      <c r="CN295" s="513"/>
      <c r="CO295" s="513"/>
      <c r="CP295" s="513"/>
      <c r="CQ295" s="513"/>
      <c r="CR295" s="513"/>
      <c r="CS295" s="513"/>
      <c r="CT295" s="513"/>
      <c r="CU295" s="513"/>
      <c r="CV295" s="513"/>
      <c r="CW295" s="513"/>
      <c r="CX295" s="513"/>
      <c r="CY295" s="513"/>
      <c r="CZ295" s="513"/>
      <c r="DA295" s="513"/>
      <c r="DB295" s="513"/>
      <c r="DC295" s="513"/>
      <c r="DD295" s="513"/>
      <c r="DE295" s="513"/>
      <c r="DF295" s="513"/>
      <c r="DG295" s="513"/>
      <c r="DH295" s="513"/>
      <c r="DI295" s="513"/>
      <c r="DJ295" s="513"/>
      <c r="DK295" s="513"/>
      <c r="DL295" s="513"/>
      <c r="DM295" s="513"/>
      <c r="DN295" s="513"/>
      <c r="DO295" s="513"/>
      <c r="DP295" s="513"/>
      <c r="DQ295" s="513"/>
      <c r="DR295" s="513"/>
      <c r="DS295" s="513"/>
      <c r="DT295" s="513"/>
      <c r="DU295" s="513"/>
      <c r="DV295" s="513"/>
      <c r="DW295" s="513"/>
      <c r="DX295" s="513"/>
      <c r="DY295" s="513"/>
      <c r="DZ295" s="513"/>
      <c r="EA295" s="513"/>
      <c r="EB295" s="513"/>
      <c r="EC295" s="513"/>
      <c r="ED295" s="513"/>
      <c r="EE295" s="513"/>
      <c r="EF295" s="513"/>
      <c r="EG295" s="513"/>
      <c r="EH295" s="513"/>
      <c r="EI295" s="513"/>
      <c r="EJ295" s="513"/>
      <c r="EK295" s="513"/>
      <c r="EL295" s="513"/>
      <c r="EM295" s="513"/>
      <c r="EN295" s="513"/>
      <c r="EO295" s="513"/>
      <c r="EP295" s="513"/>
      <c r="EQ295" s="513"/>
      <c r="ER295" s="513"/>
      <c r="ES295" s="513"/>
      <c r="ET295" s="513"/>
      <c r="EU295" s="513"/>
      <c r="EV295" s="513"/>
      <c r="EW295" s="513"/>
      <c r="EX295" s="513"/>
      <c r="EY295" s="513"/>
      <c r="EZ295" s="513"/>
      <c r="FA295" s="513"/>
      <c r="FB295" s="513"/>
      <c r="FC295" s="513"/>
      <c r="FD295" s="513"/>
      <c r="FE295" s="513"/>
      <c r="FF295" s="513"/>
      <c r="FG295" s="513"/>
      <c r="FH295" s="513"/>
      <c r="FI295" s="513"/>
      <c r="FJ295" s="513"/>
      <c r="FK295" s="513"/>
      <c r="FL295" s="513"/>
      <c r="FM295" s="513"/>
      <c r="FN295" s="513"/>
      <c r="FO295" s="513"/>
      <c r="FP295" s="513"/>
      <c r="FQ295" s="513"/>
      <c r="FR295" s="513"/>
      <c r="FS295" s="513"/>
      <c r="FT295" s="513"/>
      <c r="FU295" s="513"/>
      <c r="FV295" s="513"/>
      <c r="FW295" s="513"/>
      <c r="FX295" s="513"/>
      <c r="FY295" s="513"/>
      <c r="FZ295" s="513"/>
      <c r="GA295" s="513"/>
      <c r="GB295" s="513"/>
      <c r="GC295" s="513"/>
      <c r="GD295" s="513"/>
      <c r="GE295" s="513"/>
      <c r="GF295" s="513"/>
      <c r="GG295" s="513"/>
      <c r="GH295" s="513"/>
      <c r="GI295" s="513"/>
      <c r="GJ295" s="513"/>
      <c r="GK295" s="513"/>
      <c r="GL295" s="513"/>
      <c r="GM295" s="513"/>
      <c r="GN295" s="513"/>
      <c r="GO295" s="513"/>
      <c r="GP295" s="513"/>
      <c r="GQ295" s="513"/>
      <c r="GR295" s="513"/>
      <c r="GS295" s="513"/>
      <c r="GT295" s="513"/>
      <c r="GU295" s="513"/>
      <c r="GV295" s="513"/>
      <c r="GW295" s="513"/>
      <c r="GX295" s="513"/>
      <c r="GY295" s="513"/>
      <c r="GZ295" s="513"/>
      <c r="HA295" s="513"/>
      <c r="HB295" s="513"/>
      <c r="HC295" s="513"/>
      <c r="HD295" s="513"/>
      <c r="HE295" s="513"/>
      <c r="HF295" s="513"/>
      <c r="HG295" s="513"/>
      <c r="HH295" s="513"/>
      <c r="HI295" s="513"/>
      <c r="HJ295" s="513"/>
      <c r="HK295" s="513"/>
      <c r="HL295" s="513"/>
      <c r="HM295" s="513"/>
      <c r="HN295" s="513"/>
      <c r="HO295" s="513"/>
      <c r="HP295" s="513"/>
      <c r="HQ295" s="513"/>
      <c r="HR295" s="513"/>
      <c r="HS295" s="513"/>
      <c r="HT295" s="513"/>
      <c r="HU295" s="513"/>
      <c r="HV295" s="513"/>
      <c r="HW295" s="513"/>
      <c r="HX295" s="513"/>
      <c r="HY295" s="513"/>
      <c r="HZ295" s="513"/>
      <c r="IA295" s="513"/>
      <c r="IB295" s="513"/>
      <c r="IC295" s="513"/>
      <c r="ID295" s="513"/>
      <c r="IE295" s="513"/>
      <c r="IF295" s="513"/>
      <c r="IG295" s="513"/>
      <c r="IH295" s="513"/>
      <c r="II295" s="513"/>
      <c r="IJ295" s="513"/>
      <c r="IK295" s="513"/>
      <c r="IL295" s="513"/>
      <c r="IM295" s="513"/>
      <c r="IN295" s="513"/>
      <c r="IO295" s="513"/>
      <c r="IP295" s="513"/>
      <c r="IQ295" s="513"/>
      <c r="IR295" s="513"/>
      <c r="IS295" s="513"/>
      <c r="IT295" s="513"/>
      <c r="IU295" s="513"/>
      <c r="IV295" s="513"/>
      <c r="IW295" s="513"/>
      <c r="IX295" s="513"/>
      <c r="IY295" s="513"/>
      <c r="IZ295" s="513"/>
      <c r="JA295" s="513"/>
      <c r="JB295" s="513"/>
      <c r="JC295" s="513"/>
      <c r="JD295" s="513"/>
      <c r="JE295" s="513"/>
      <c r="JF295" s="513"/>
      <c r="JG295" s="513"/>
      <c r="JH295" s="513"/>
      <c r="JI295" s="513"/>
      <c r="JJ295" s="513"/>
      <c r="JK295" s="513"/>
      <c r="JL295" s="513"/>
      <c r="JM295" s="513"/>
      <c r="JN295" s="513"/>
      <c r="JO295" s="513"/>
      <c r="JP295" s="513"/>
      <c r="JQ295" s="513"/>
      <c r="JR295" s="513"/>
      <c r="JS295" s="513"/>
      <c r="JT295" s="513"/>
      <c r="JU295" s="513"/>
      <c r="JV295" s="513"/>
      <c r="JW295" s="513"/>
      <c r="JX295" s="513"/>
      <c r="JY295" s="513"/>
      <c r="JZ295" s="513"/>
      <c r="KA295" s="513"/>
      <c r="KB295" s="513"/>
      <c r="KC295" s="513"/>
      <c r="KD295" s="513"/>
      <c r="KE295" s="513"/>
      <c r="KF295" s="513"/>
      <c r="KG295" s="513"/>
      <c r="KH295" s="513"/>
      <c r="KI295" s="513"/>
      <c r="KJ295" s="513"/>
      <c r="KK295" s="513"/>
      <c r="KL295" s="513"/>
      <c r="KM295" s="513"/>
      <c r="KN295" s="513"/>
      <c r="KO295" s="513"/>
      <c r="KP295" s="513"/>
      <c r="KQ295" s="513"/>
      <c r="KR295" s="513"/>
      <c r="KS295" s="513"/>
      <c r="KT295" s="513"/>
      <c r="KU295" s="513"/>
      <c r="KV295" s="513"/>
      <c r="KW295" s="513"/>
      <c r="KX295" s="513"/>
      <c r="KY295" s="513"/>
      <c r="KZ295" s="513"/>
      <c r="LA295" s="513"/>
      <c r="LB295" s="513"/>
      <c r="LC295" s="513"/>
      <c r="LD295" s="513"/>
      <c r="LE295" s="513"/>
      <c r="LF295" s="513"/>
      <c r="LG295" s="513"/>
      <c r="LH295" s="513"/>
      <c r="LI295" s="513"/>
      <c r="LJ295" s="513"/>
      <c r="LK295" s="513"/>
      <c r="LL295" s="513"/>
      <c r="LM295" s="513"/>
      <c r="LN295" s="513"/>
      <c r="LO295" s="513"/>
      <c r="LP295" s="513"/>
      <c r="LQ295" s="513"/>
      <c r="LR295" s="513"/>
      <c r="LS295" s="513"/>
      <c r="LT295" s="513"/>
      <c r="LU295" s="513"/>
      <c r="LV295" s="513"/>
      <c r="LW295" s="513"/>
      <c r="LX295" s="513"/>
      <c r="LY295" s="513"/>
      <c r="LZ295" s="513"/>
      <c r="MA295" s="513"/>
      <c r="MB295" s="513"/>
      <c r="MC295" s="513"/>
      <c r="MD295" s="513"/>
      <c r="ME295" s="513"/>
      <c r="MF295" s="513"/>
      <c r="MG295" s="513"/>
      <c r="MH295" s="513"/>
      <c r="MI295" s="513"/>
      <c r="MJ295" s="513"/>
      <c r="MK295" s="513"/>
      <c r="ML295" s="513"/>
      <c r="MM295" s="513"/>
      <c r="MN295" s="513"/>
      <c r="MO295" s="513"/>
      <c r="MP295" s="513"/>
      <c r="MQ295" s="513"/>
      <c r="MR295" s="513"/>
      <c r="MS295" s="513"/>
      <c r="MT295" s="513"/>
      <c r="MU295" s="513"/>
      <c r="MV295" s="513"/>
      <c r="MW295" s="513"/>
      <c r="MX295" s="513"/>
      <c r="MY295" s="513"/>
      <c r="MZ295" s="513"/>
      <c r="NA295" s="513"/>
      <c r="NB295" s="513"/>
      <c r="NC295" s="513"/>
      <c r="ND295" s="513"/>
      <c r="NE295" s="513"/>
      <c r="NF295" s="513"/>
      <c r="NG295" s="513"/>
      <c r="NH295" s="513"/>
      <c r="NI295" s="513"/>
      <c r="NJ295" s="513"/>
      <c r="NK295" s="513"/>
      <c r="NL295" s="513"/>
      <c r="NM295" s="513"/>
      <c r="NN295" s="513"/>
      <c r="NO295" s="513"/>
      <c r="NP295" s="513"/>
      <c r="NQ295" s="513"/>
      <c r="NR295" s="513"/>
      <c r="NS295" s="513"/>
      <c r="NT295" s="513"/>
      <c r="NU295" s="513"/>
      <c r="NV295" s="513"/>
      <c r="NW295" s="513"/>
      <c r="NX295" s="513"/>
      <c r="NY295" s="513"/>
      <c r="NZ295" s="513"/>
      <c r="OA295" s="513"/>
      <c r="OB295" s="513"/>
      <c r="OC295" s="513"/>
      <c r="OD295" s="513"/>
      <c r="OE295" s="513"/>
      <c r="OF295" s="513"/>
      <c r="OG295" s="513"/>
      <c r="OH295" s="513"/>
      <c r="OI295" s="513"/>
      <c r="OJ295" s="513"/>
      <c r="OK295" s="513"/>
      <c r="OL295" s="513"/>
      <c r="OM295" s="513"/>
      <c r="ON295" s="513"/>
      <c r="OO295" s="513"/>
      <c r="OP295" s="513"/>
      <c r="OQ295" s="513"/>
      <c r="OR295" s="513"/>
      <c r="OS295" s="513"/>
      <c r="OT295" s="513"/>
      <c r="OU295" s="513"/>
      <c r="OV295" s="513"/>
      <c r="OW295" s="513"/>
      <c r="OX295" s="513"/>
      <c r="OY295" s="513"/>
      <c r="OZ295" s="513"/>
      <c r="PA295" s="513"/>
      <c r="PB295" s="513"/>
      <c r="PC295" s="513"/>
      <c r="PD295" s="513"/>
      <c r="PE295" s="513"/>
      <c r="PF295" s="513"/>
      <c r="PG295" s="513"/>
      <c r="PH295" s="513"/>
      <c r="PI295" s="513"/>
      <c r="PJ295" s="513"/>
      <c r="PK295" s="513"/>
      <c r="PL295" s="513"/>
      <c r="PM295" s="513"/>
      <c r="PN295" s="513"/>
      <c r="PO295" s="513"/>
      <c r="PP295" s="513"/>
      <c r="PQ295" s="513"/>
      <c r="PR295" s="513"/>
      <c r="PS295" s="513"/>
      <c r="PT295" s="513"/>
      <c r="PU295" s="513"/>
      <c r="PV295" s="513"/>
      <c r="PW295" s="513"/>
      <c r="PX295" s="513"/>
      <c r="PY295" s="513"/>
      <c r="PZ295" s="513"/>
      <c r="QA295" s="513"/>
      <c r="QB295" s="513"/>
      <c r="QC295" s="513"/>
      <c r="QD295" s="513"/>
      <c r="QE295" s="513"/>
      <c r="QF295" s="513"/>
      <c r="QG295" s="513"/>
      <c r="QH295" s="513"/>
      <c r="QI295" s="513"/>
      <c r="QJ295" s="513"/>
      <c r="QK295" s="513"/>
      <c r="QL295" s="513"/>
      <c r="QM295" s="513"/>
      <c r="QN295" s="513"/>
      <c r="QO295" s="513"/>
      <c r="QP295" s="513"/>
      <c r="QQ295" s="513"/>
      <c r="QR295" s="513"/>
      <c r="QS295" s="513"/>
      <c r="QT295" s="513"/>
      <c r="QU295" s="513"/>
      <c r="QV295" s="513"/>
      <c r="QW295" s="513"/>
      <c r="QX295" s="513"/>
      <c r="QY295" s="513"/>
      <c r="QZ295" s="513"/>
      <c r="RA295" s="513"/>
      <c r="RB295" s="513"/>
      <c r="RC295" s="513"/>
      <c r="RD295" s="513"/>
      <c r="RE295" s="513"/>
      <c r="RF295" s="513"/>
      <c r="RG295" s="513"/>
      <c r="RH295" s="513"/>
      <c r="RI295" s="513"/>
      <c r="RJ295" s="513"/>
      <c r="RK295" s="513"/>
      <c r="RL295" s="513"/>
      <c r="RM295" s="513"/>
      <c r="RN295" s="513"/>
      <c r="RO295" s="513"/>
      <c r="RP295" s="513"/>
      <c r="RQ295" s="513"/>
      <c r="RR295" s="513"/>
      <c r="RS295" s="513"/>
      <c r="RT295" s="513"/>
      <c r="RU295" s="513"/>
      <c r="RV295" s="513"/>
      <c r="RW295" s="513"/>
      <c r="RX295" s="513"/>
      <c r="RY295" s="513"/>
      <c r="RZ295" s="513"/>
      <c r="SA295" s="513"/>
      <c r="SB295" s="513"/>
      <c r="SC295" s="513"/>
      <c r="SD295" s="513"/>
      <c r="SE295" s="513"/>
      <c r="SF295" s="513"/>
      <c r="SG295" s="513"/>
      <c r="SH295" s="513"/>
      <c r="SI295" s="513"/>
      <c r="SJ295" s="513"/>
      <c r="SK295" s="513"/>
      <c r="SL295" s="513"/>
      <c r="SM295" s="513"/>
      <c r="SN295" s="513"/>
      <c r="SO295" s="513"/>
      <c r="SP295" s="513"/>
      <c r="SQ295" s="513"/>
      <c r="SR295" s="513"/>
      <c r="SS295" s="513"/>
      <c r="ST295" s="513"/>
      <c r="SU295" s="513"/>
      <c r="SV295" s="513"/>
      <c r="SW295" s="513"/>
      <c r="SX295" s="513"/>
      <c r="SY295" s="513"/>
      <c r="SZ295" s="513"/>
      <c r="TA295" s="513"/>
      <c r="TB295" s="513"/>
      <c r="TC295" s="513"/>
      <c r="TD295" s="513"/>
      <c r="TE295" s="513"/>
      <c r="TF295" s="513"/>
      <c r="TG295" s="513"/>
      <c r="TH295" s="513"/>
      <c r="TI295" s="513"/>
      <c r="TJ295" s="513"/>
      <c r="TK295" s="513"/>
      <c r="TL295" s="513"/>
      <c r="TM295" s="513"/>
      <c r="TN295" s="513"/>
      <c r="TO295" s="513"/>
      <c r="TP295" s="513"/>
      <c r="TQ295" s="513"/>
      <c r="TR295" s="513"/>
      <c r="TS295" s="513"/>
      <c r="TT295" s="513"/>
      <c r="TU295" s="513"/>
      <c r="TV295" s="513"/>
      <c r="TW295" s="513"/>
      <c r="TX295" s="513"/>
      <c r="TY295" s="513"/>
      <c r="TZ295" s="513"/>
      <c r="UA295" s="513"/>
      <c r="UB295" s="513"/>
      <c r="UC295" s="513"/>
      <c r="UD295" s="513"/>
      <c r="UE295" s="513"/>
      <c r="UF295" s="513"/>
      <c r="UG295" s="513"/>
      <c r="UH295" s="513"/>
      <c r="UI295" s="513"/>
      <c r="UJ295" s="513"/>
      <c r="UK295" s="513"/>
      <c r="UL295" s="513"/>
      <c r="UM295" s="513"/>
      <c r="UN295" s="513"/>
      <c r="UO295" s="513"/>
      <c r="UP295" s="513"/>
      <c r="UQ295" s="513"/>
      <c r="UR295" s="513"/>
      <c r="US295" s="513"/>
      <c r="UT295" s="513"/>
      <c r="UU295" s="513"/>
      <c r="UV295" s="513"/>
      <c r="UW295" s="513"/>
      <c r="UX295" s="513"/>
      <c r="UY295" s="513"/>
      <c r="UZ295" s="513"/>
      <c r="VA295" s="513"/>
      <c r="VB295" s="513"/>
      <c r="VC295" s="513"/>
      <c r="VD295" s="513"/>
      <c r="VE295" s="513"/>
      <c r="VF295" s="513"/>
      <c r="VG295" s="513"/>
      <c r="VH295" s="513"/>
      <c r="VI295" s="513"/>
      <c r="VJ295" s="513"/>
      <c r="VK295" s="513"/>
      <c r="VL295" s="513"/>
      <c r="VM295" s="513"/>
      <c r="VN295" s="513"/>
      <c r="VO295" s="513"/>
      <c r="VP295" s="513"/>
      <c r="VQ295" s="513"/>
      <c r="VR295" s="513"/>
      <c r="VS295" s="513"/>
      <c r="VT295" s="513"/>
      <c r="VU295" s="513"/>
      <c r="VV295" s="513"/>
      <c r="VW295" s="513"/>
      <c r="VX295" s="513"/>
      <c r="VY295" s="513"/>
      <c r="VZ295" s="513"/>
      <c r="WA295" s="513"/>
      <c r="WB295" s="513"/>
      <c r="WC295" s="513"/>
      <c r="WD295" s="513"/>
      <c r="WE295" s="513"/>
      <c r="WF295" s="513"/>
      <c r="WG295" s="513"/>
      <c r="WH295" s="513"/>
      <c r="WI295" s="513"/>
      <c r="WJ295" s="513"/>
      <c r="WK295" s="513"/>
      <c r="WL295" s="513"/>
      <c r="WM295" s="513"/>
      <c r="WN295" s="513"/>
      <c r="WO295" s="513"/>
      <c r="WP295" s="513"/>
      <c r="WQ295" s="513"/>
      <c r="WR295" s="513"/>
      <c r="WS295" s="513"/>
      <c r="WT295" s="513"/>
      <c r="WU295" s="513"/>
      <c r="WV295" s="513"/>
      <c r="WW295" s="513"/>
      <c r="WX295" s="513"/>
      <c r="WY295" s="513"/>
      <c r="WZ295" s="513"/>
      <c r="XA295" s="513"/>
      <c r="XB295" s="513"/>
      <c r="XC295" s="513"/>
      <c r="XD295" s="513"/>
      <c r="XE295" s="513"/>
      <c r="XF295" s="513"/>
      <c r="XG295" s="513"/>
      <c r="XH295" s="513"/>
      <c r="XI295" s="513"/>
      <c r="XJ295" s="513"/>
      <c r="XK295" s="513"/>
      <c r="XL295" s="513"/>
      <c r="XM295" s="513"/>
      <c r="XN295" s="513"/>
      <c r="XO295" s="513"/>
      <c r="XP295" s="513"/>
      <c r="XQ295" s="513"/>
      <c r="XR295" s="513"/>
      <c r="XS295" s="513"/>
      <c r="XT295" s="513"/>
      <c r="XU295" s="513"/>
      <c r="XV295" s="513"/>
      <c r="XW295" s="513"/>
      <c r="XX295" s="513"/>
      <c r="XY295" s="513"/>
      <c r="XZ295" s="513"/>
      <c r="YA295" s="513"/>
      <c r="YB295" s="513"/>
      <c r="YC295" s="513"/>
      <c r="YD295" s="513"/>
      <c r="YE295" s="513"/>
      <c r="YF295" s="513"/>
      <c r="YG295" s="513"/>
      <c r="YH295" s="513"/>
      <c r="YI295" s="513"/>
      <c r="YJ295" s="513"/>
      <c r="YK295" s="513"/>
      <c r="YL295" s="513"/>
      <c r="YM295" s="513"/>
      <c r="YN295" s="513"/>
      <c r="YO295" s="513"/>
      <c r="YP295" s="513"/>
      <c r="YQ295" s="513"/>
      <c r="YR295" s="513"/>
      <c r="YS295" s="513"/>
      <c r="YT295" s="513"/>
      <c r="YU295" s="513"/>
      <c r="YV295" s="513"/>
      <c r="YW295" s="513"/>
      <c r="YX295" s="513"/>
      <c r="YY295" s="513"/>
      <c r="YZ295" s="513"/>
      <c r="ZA295" s="513"/>
      <c r="ZB295" s="513"/>
      <c r="ZC295" s="513"/>
      <c r="ZD295" s="513"/>
      <c r="ZE295" s="513"/>
      <c r="ZF295" s="513"/>
      <c r="ZG295" s="513"/>
      <c r="ZH295" s="513"/>
      <c r="ZI295" s="513"/>
      <c r="ZJ295" s="513"/>
      <c r="ZK295" s="513"/>
      <c r="ZL295" s="513"/>
      <c r="ZM295" s="513"/>
      <c r="ZN295" s="513"/>
      <c r="ZO295" s="513"/>
      <c r="ZP295" s="513"/>
      <c r="ZQ295" s="513"/>
      <c r="ZR295" s="513"/>
      <c r="ZS295" s="513"/>
      <c r="ZT295" s="513"/>
      <c r="ZU295" s="513"/>
      <c r="ZV295" s="513"/>
      <c r="ZW295" s="513"/>
      <c r="ZX295" s="513"/>
      <c r="ZY295" s="513"/>
      <c r="ZZ295" s="513"/>
      <c r="AAA295" s="513"/>
      <c r="AAB295" s="513"/>
      <c r="AAC295" s="513"/>
      <c r="AAD295" s="513"/>
      <c r="AAE295" s="513"/>
      <c r="AAF295" s="513"/>
      <c r="AAG295" s="513"/>
      <c r="AAH295" s="513"/>
      <c r="AAI295" s="513"/>
      <c r="AAJ295" s="513"/>
      <c r="AAK295" s="513"/>
      <c r="AAL295" s="513"/>
      <c r="AAM295" s="513"/>
      <c r="AAN295" s="513"/>
      <c r="AAO295" s="513"/>
      <c r="AAP295" s="513"/>
      <c r="AAQ295" s="513"/>
      <c r="AAR295" s="513"/>
      <c r="AAS295" s="513"/>
      <c r="AAT295" s="513"/>
      <c r="AAU295" s="513"/>
      <c r="AAV295" s="513"/>
      <c r="AAW295" s="513"/>
      <c r="AAX295" s="513"/>
      <c r="AAY295" s="513"/>
      <c r="AAZ295" s="513"/>
      <c r="ABA295" s="513"/>
      <c r="ABB295" s="513"/>
      <c r="ABC295" s="513"/>
      <c r="ABD295" s="513"/>
      <c r="ABE295" s="513"/>
      <c r="ABF295" s="513"/>
      <c r="ABG295" s="513"/>
      <c r="ABH295" s="513"/>
      <c r="ABI295" s="513"/>
      <c r="ABJ295" s="513"/>
      <c r="ABK295" s="513"/>
      <c r="ABL295" s="513"/>
      <c r="ABM295" s="513"/>
      <c r="ABN295" s="513"/>
      <c r="ABO295" s="513"/>
      <c r="ABP295" s="513"/>
      <c r="ABQ295" s="513"/>
      <c r="ABR295" s="513"/>
      <c r="ABS295" s="513"/>
      <c r="ABT295" s="513"/>
      <c r="ABU295" s="513"/>
      <c r="ABV295" s="513"/>
      <c r="ABW295" s="513"/>
      <c r="ABX295" s="513"/>
      <c r="ABY295" s="513"/>
      <c r="ABZ295" s="513"/>
      <c r="ACA295" s="513"/>
      <c r="ACB295" s="513"/>
      <c r="ACC295" s="513"/>
      <c r="ACD295" s="513"/>
      <c r="ACE295" s="513"/>
      <c r="ACF295" s="513"/>
      <c r="ACG295" s="513"/>
      <c r="ACH295" s="513"/>
      <c r="ACI295" s="513"/>
      <c r="ACJ295" s="513"/>
      <c r="ACK295" s="513"/>
      <c r="ACL295" s="513"/>
      <c r="ACM295" s="513"/>
      <c r="ACN295" s="513"/>
      <c r="ACO295" s="513"/>
      <c r="ACP295" s="513"/>
      <c r="ACQ295" s="513"/>
      <c r="ACR295" s="513"/>
      <c r="ACS295" s="513"/>
      <c r="ACT295" s="513"/>
      <c r="ACU295" s="513"/>
      <c r="ACV295" s="513"/>
      <c r="ACW295" s="513"/>
      <c r="ACX295" s="513"/>
      <c r="ACY295" s="513"/>
      <c r="ACZ295" s="513"/>
      <c r="ADA295" s="513"/>
      <c r="ADB295" s="513"/>
      <c r="ADC295" s="513"/>
      <c r="ADD295" s="513"/>
      <c r="ADE295" s="513"/>
      <c r="ADF295" s="513"/>
      <c r="ADG295" s="513"/>
      <c r="ADH295" s="513"/>
      <c r="ADI295" s="513"/>
      <c r="ADJ295" s="513"/>
      <c r="ADK295" s="513"/>
      <c r="ADL295" s="513"/>
      <c r="ADM295" s="513"/>
      <c r="ADN295" s="513"/>
      <c r="ADO295" s="513"/>
      <c r="ADP295" s="513"/>
      <c r="ADQ295" s="513"/>
      <c r="ADR295" s="513"/>
      <c r="ADS295" s="513"/>
      <c r="ADT295" s="513"/>
      <c r="ADU295" s="513"/>
      <c r="ADV295" s="513"/>
      <c r="ADW295" s="513"/>
      <c r="ADX295" s="513"/>
      <c r="ADY295" s="513"/>
      <c r="ADZ295" s="513"/>
      <c r="AEA295" s="513"/>
      <c r="AEB295" s="513"/>
      <c r="AEC295" s="513"/>
      <c r="AED295" s="513"/>
      <c r="AEE295" s="513"/>
      <c r="AEF295" s="513"/>
      <c r="AEG295" s="513"/>
      <c r="AEH295" s="513"/>
      <c r="AEI295" s="513"/>
      <c r="AEJ295" s="513"/>
      <c r="AEK295" s="513"/>
      <c r="AEL295" s="513"/>
      <c r="AEM295" s="513"/>
      <c r="AEN295" s="513"/>
      <c r="AEO295" s="513"/>
      <c r="AEP295" s="513"/>
      <c r="AEQ295" s="513"/>
      <c r="AER295" s="513"/>
      <c r="AES295" s="513"/>
      <c r="AET295" s="513"/>
      <c r="AEU295" s="513"/>
      <c r="AEV295" s="513"/>
      <c r="AEW295" s="513"/>
      <c r="AEX295" s="513"/>
      <c r="AEY295" s="513"/>
      <c r="AEZ295" s="513"/>
      <c r="AFA295" s="513"/>
      <c r="AFB295" s="513"/>
      <c r="AFC295" s="513"/>
      <c r="AFD295" s="513"/>
      <c r="AFE295" s="513"/>
      <c r="AFF295" s="513"/>
      <c r="AFG295" s="513"/>
      <c r="AFH295" s="513"/>
      <c r="AFI295" s="513"/>
      <c r="AFJ295" s="513"/>
      <c r="AFK295" s="513"/>
      <c r="AFL295" s="513"/>
      <c r="AFM295" s="513"/>
      <c r="AFN295" s="513"/>
      <c r="AFO295" s="513"/>
      <c r="AFP295" s="513"/>
      <c r="AFQ295" s="513"/>
      <c r="AFR295" s="513"/>
      <c r="AFS295" s="513"/>
      <c r="AFT295" s="513"/>
      <c r="AFU295" s="513"/>
      <c r="AFV295" s="513"/>
      <c r="AFW295" s="513"/>
      <c r="AFX295" s="513"/>
      <c r="AFY295" s="513"/>
      <c r="AFZ295" s="513"/>
      <c r="AGA295" s="513"/>
      <c r="AGB295" s="513"/>
      <c r="AGC295" s="513"/>
      <c r="AGD295" s="513"/>
      <c r="AGE295" s="513"/>
      <c r="AGF295" s="513"/>
      <c r="AGG295" s="513"/>
      <c r="AGH295" s="513"/>
      <c r="AGI295" s="513"/>
      <c r="AGJ295" s="513"/>
      <c r="AGK295" s="513"/>
      <c r="AGL295" s="513"/>
      <c r="AGM295" s="513"/>
      <c r="AGN295" s="513"/>
      <c r="AGO295" s="513"/>
      <c r="AGP295" s="513"/>
      <c r="AGQ295" s="513"/>
      <c r="AGR295" s="513"/>
      <c r="AGS295" s="513"/>
      <c r="AGT295" s="513"/>
      <c r="AGU295" s="513"/>
      <c r="AGV295" s="513"/>
      <c r="AGW295" s="513"/>
      <c r="AGX295" s="513"/>
      <c r="AGY295" s="513"/>
      <c r="AGZ295" s="513"/>
      <c r="AHA295" s="513"/>
      <c r="AHB295" s="513"/>
      <c r="AHC295" s="513"/>
      <c r="AHD295" s="513"/>
      <c r="AHE295" s="513"/>
      <c r="AHF295" s="513"/>
      <c r="AHG295" s="513"/>
      <c r="AHH295" s="513"/>
      <c r="AHI295" s="513"/>
      <c r="AHJ295" s="513"/>
      <c r="AHK295" s="513"/>
      <c r="AHL295" s="513"/>
      <c r="AHM295" s="513"/>
      <c r="AHN295" s="513"/>
      <c r="AHO295" s="513"/>
      <c r="AHP295" s="513"/>
      <c r="AHQ295" s="513"/>
      <c r="AHR295" s="513"/>
      <c r="AHS295" s="513"/>
      <c r="AHT295" s="513"/>
      <c r="AHU295" s="513"/>
      <c r="AHV295" s="513"/>
      <c r="AHW295" s="513"/>
      <c r="AHX295" s="513"/>
      <c r="AHY295" s="513"/>
      <c r="AHZ295" s="513"/>
      <c r="AIA295" s="513"/>
      <c r="AIB295" s="513"/>
      <c r="AIC295" s="513"/>
      <c r="AID295" s="513"/>
      <c r="AIE295" s="513"/>
      <c r="AIF295" s="513"/>
      <c r="AIG295" s="513"/>
      <c r="AIH295" s="513"/>
      <c r="AII295" s="513"/>
      <c r="AIJ295" s="513"/>
      <c r="AIK295" s="513"/>
      <c r="AIL295" s="513"/>
      <c r="AIM295" s="513"/>
      <c r="AIN295" s="513"/>
      <c r="AIO295" s="513"/>
      <c r="AIP295" s="513"/>
      <c r="AIQ295" s="513"/>
      <c r="AIR295" s="513"/>
      <c r="AIS295" s="513"/>
      <c r="AIT295" s="513"/>
      <c r="AIU295" s="513"/>
      <c r="AIV295" s="513"/>
      <c r="AIW295" s="513"/>
      <c r="AIX295" s="513"/>
      <c r="AIY295" s="513"/>
      <c r="AIZ295" s="513"/>
      <c r="AJA295" s="513"/>
      <c r="AJB295" s="513"/>
      <c r="AJC295" s="513"/>
      <c r="AJD295" s="513"/>
      <c r="AJE295" s="513"/>
      <c r="AJF295" s="513"/>
      <c r="AJG295" s="513"/>
      <c r="AJH295" s="513"/>
      <c r="AJI295" s="513"/>
      <c r="AJJ295" s="513"/>
      <c r="AJK295" s="513"/>
      <c r="AJL295" s="513"/>
      <c r="AJM295" s="513"/>
      <c r="AJN295" s="513"/>
      <c r="AJO295" s="513"/>
      <c r="AJP295" s="513"/>
      <c r="AJQ295" s="513"/>
      <c r="AJR295" s="513"/>
      <c r="AJS295" s="513"/>
      <c r="AJT295" s="513"/>
      <c r="AJU295" s="513"/>
      <c r="AJV295" s="513"/>
      <c r="AJW295" s="513"/>
      <c r="AJX295" s="513"/>
      <c r="AJY295" s="513"/>
      <c r="AJZ295" s="513"/>
      <c r="AKA295" s="513"/>
      <c r="AKB295" s="513"/>
      <c r="AKC295" s="513"/>
      <c r="AKD295" s="513"/>
      <c r="AKE295" s="513"/>
      <c r="AKF295" s="513"/>
      <c r="AKG295" s="513"/>
      <c r="AKH295" s="513"/>
      <c r="AKI295" s="513"/>
      <c r="AKJ295" s="513"/>
      <c r="AKK295" s="513"/>
      <c r="AKL295" s="513"/>
      <c r="AKM295" s="513"/>
      <c r="AKN295" s="513"/>
      <c r="AKO295" s="513"/>
      <c r="AKP295" s="513"/>
      <c r="AKQ295" s="513"/>
      <c r="AKR295" s="513"/>
      <c r="AKS295" s="513"/>
      <c r="AKT295" s="513"/>
      <c r="AKU295" s="513"/>
      <c r="AKV295" s="513"/>
      <c r="AKW295" s="513"/>
      <c r="AKX295" s="513"/>
      <c r="AKY295" s="513"/>
      <c r="AKZ295" s="513"/>
      <c r="ALA295" s="513"/>
      <c r="ALB295" s="513"/>
      <c r="ALC295" s="513"/>
      <c r="ALD295" s="513"/>
      <c r="ALE295" s="513"/>
      <c r="ALF295" s="513"/>
      <c r="ALG295" s="513"/>
      <c r="ALH295" s="513"/>
      <c r="ALI295" s="513"/>
      <c r="ALJ295" s="513"/>
      <c r="ALK295" s="513"/>
      <c r="ALL295" s="513"/>
      <c r="ALM295" s="513"/>
      <c r="ALN295" s="513"/>
      <c r="ALO295" s="513"/>
      <c r="ALP295" s="513"/>
      <c r="ALQ295" s="513"/>
      <c r="ALR295" s="513"/>
      <c r="ALS295" s="513"/>
      <c r="ALT295" s="513"/>
      <c r="ALU295" s="513"/>
      <c r="ALV295" s="513"/>
      <c r="ALW295" s="513"/>
      <c r="ALX295" s="513"/>
      <c r="ALY295" s="513"/>
      <c r="ALZ295" s="513"/>
      <c r="AMA295" s="513"/>
      <c r="AMB295" s="513"/>
      <c r="AMC295" s="513"/>
      <c r="AMD295" s="513"/>
      <c r="AME295" s="513"/>
      <c r="AMF295" s="513"/>
      <c r="AMG295" s="513"/>
      <c r="AMH295" s="513"/>
      <c r="AMI295" s="513"/>
      <c r="AMJ295" s="513"/>
      <c r="AMK295" s="513"/>
      <c r="AML295" s="513"/>
      <c r="AMM295" s="513"/>
      <c r="AMN295" s="513"/>
      <c r="AMO295" s="513"/>
      <c r="AMP295" s="513"/>
      <c r="AMQ295" s="513"/>
      <c r="AMR295" s="513"/>
      <c r="AMS295" s="513"/>
      <c r="AMT295" s="513"/>
      <c r="AMU295" s="513"/>
      <c r="AMV295" s="513"/>
      <c r="AMW295" s="513"/>
      <c r="AMX295" s="513"/>
      <c r="AMY295" s="513"/>
      <c r="AMZ295" s="513"/>
      <c r="ANA295" s="513"/>
      <c r="ANB295" s="513"/>
      <c r="ANC295" s="513"/>
      <c r="AND295" s="513"/>
      <c r="ANE295" s="513"/>
      <c r="ANF295" s="513"/>
      <c r="ANG295" s="513"/>
      <c r="ANH295" s="513"/>
      <c r="ANI295" s="513"/>
      <c r="ANJ295" s="513"/>
      <c r="ANK295" s="513"/>
      <c r="ANL295" s="513"/>
      <c r="ANM295" s="513"/>
      <c r="ANN295" s="513"/>
      <c r="ANO295" s="513"/>
      <c r="ANP295" s="513"/>
      <c r="ANQ295" s="513"/>
      <c r="ANR295" s="513"/>
      <c r="ANS295" s="513"/>
      <c r="ANT295" s="513"/>
      <c r="ANU295" s="513"/>
      <c r="ANV295" s="513"/>
      <c r="ANW295" s="513"/>
      <c r="ANX295" s="513"/>
      <c r="ANY295" s="513"/>
      <c r="ANZ295" s="513"/>
      <c r="AOA295" s="513"/>
      <c r="AOB295" s="513"/>
      <c r="AOC295" s="513"/>
      <c r="AOD295" s="513"/>
      <c r="AOE295" s="513"/>
      <c r="AOF295" s="513"/>
      <c r="AOG295" s="513"/>
      <c r="AOH295" s="513"/>
      <c r="AOI295" s="513"/>
      <c r="AOJ295" s="513"/>
      <c r="AOK295" s="513"/>
      <c r="AOL295" s="513"/>
      <c r="AOM295" s="513"/>
      <c r="AON295" s="513"/>
      <c r="AOO295" s="513"/>
      <c r="AOP295" s="513"/>
      <c r="AOQ295" s="513"/>
      <c r="AOR295" s="513"/>
      <c r="AOS295" s="513"/>
      <c r="AOT295" s="513"/>
      <c r="AOU295" s="513"/>
      <c r="AOV295" s="513"/>
      <c r="AOW295" s="513"/>
      <c r="AOX295" s="513"/>
      <c r="AOY295" s="513"/>
      <c r="AOZ295" s="513"/>
      <c r="APA295" s="513"/>
      <c r="APB295" s="513"/>
      <c r="APC295" s="513"/>
      <c r="APD295" s="513"/>
      <c r="APE295" s="513"/>
      <c r="APF295" s="513"/>
      <c r="APG295" s="513"/>
      <c r="APH295" s="513"/>
      <c r="API295" s="513"/>
      <c r="APJ295" s="513"/>
      <c r="APK295" s="513"/>
      <c r="APL295" s="513"/>
      <c r="APM295" s="513"/>
      <c r="APN295" s="513"/>
      <c r="APO295" s="513"/>
      <c r="APP295" s="513"/>
      <c r="APQ295" s="513"/>
      <c r="APR295" s="513"/>
      <c r="APS295" s="513"/>
      <c r="APT295" s="513"/>
      <c r="APU295" s="513"/>
      <c r="APV295" s="513"/>
      <c r="APW295" s="513"/>
      <c r="APX295" s="513"/>
      <c r="APY295" s="513"/>
      <c r="APZ295" s="513"/>
      <c r="AQA295" s="513"/>
      <c r="AQB295" s="513"/>
      <c r="AQC295" s="513"/>
      <c r="AQD295" s="513"/>
      <c r="AQE295" s="513"/>
      <c r="AQF295" s="513"/>
      <c r="AQG295" s="513"/>
      <c r="AQH295" s="513"/>
      <c r="AQI295" s="513"/>
      <c r="AQJ295" s="513"/>
      <c r="AQK295" s="513"/>
      <c r="AQL295" s="513"/>
      <c r="AQM295" s="513"/>
      <c r="AQN295" s="513"/>
      <c r="AQO295" s="513"/>
      <c r="AQP295" s="513"/>
      <c r="AQQ295" s="513"/>
      <c r="AQR295" s="513"/>
      <c r="AQS295" s="513"/>
      <c r="AQT295" s="513"/>
      <c r="AQU295" s="513"/>
      <c r="AQV295" s="513"/>
      <c r="AQW295" s="513"/>
      <c r="AQX295" s="513"/>
      <c r="AQY295" s="513"/>
      <c r="AQZ295" s="513"/>
      <c r="ARA295" s="513"/>
      <c r="ARB295" s="513"/>
      <c r="ARC295" s="513"/>
      <c r="ARD295" s="513"/>
      <c r="ARE295" s="513"/>
      <c r="ARF295" s="513"/>
      <c r="ARG295" s="513"/>
      <c r="ARH295" s="513"/>
      <c r="ARI295" s="513"/>
      <c r="ARJ295" s="513"/>
      <c r="ARK295" s="513"/>
      <c r="ARL295" s="513"/>
      <c r="ARM295" s="513"/>
      <c r="ARN295" s="513"/>
      <c r="ARO295" s="513"/>
      <c r="ARP295" s="513"/>
      <c r="ARQ295" s="513"/>
      <c r="ARR295" s="513"/>
      <c r="ARS295" s="513"/>
      <c r="ART295" s="513"/>
      <c r="ARU295" s="513"/>
      <c r="ARV295" s="513"/>
      <c r="ARW295" s="513"/>
      <c r="ARX295" s="513"/>
      <c r="ARY295" s="513"/>
      <c r="ARZ295" s="513"/>
      <c r="ASA295" s="513"/>
      <c r="ASB295" s="513"/>
      <c r="ASC295" s="513"/>
      <c r="ASD295" s="513"/>
      <c r="ASE295" s="513"/>
      <c r="ASF295" s="513"/>
      <c r="ASG295" s="513"/>
      <c r="ASH295" s="513"/>
      <c r="ASI295" s="513"/>
      <c r="ASJ295" s="513"/>
      <c r="ASK295" s="513"/>
      <c r="ASL295" s="513"/>
      <c r="ASM295" s="513"/>
      <c r="ASN295" s="513"/>
      <c r="ASO295" s="513"/>
      <c r="ASP295" s="513"/>
      <c r="ASQ295" s="513"/>
      <c r="ASR295" s="513"/>
      <c r="ASS295" s="513"/>
      <c r="AST295" s="513"/>
      <c r="ASU295" s="513"/>
      <c r="ASV295" s="513"/>
      <c r="ASW295" s="513"/>
      <c r="ASX295" s="513"/>
      <c r="ASY295" s="513"/>
      <c r="ASZ295" s="513"/>
      <c r="ATA295" s="513"/>
      <c r="ATB295" s="513"/>
      <c r="ATC295" s="513"/>
      <c r="ATD295" s="513"/>
      <c r="ATE295" s="513"/>
      <c r="ATF295" s="513"/>
      <c r="ATG295" s="513"/>
      <c r="ATH295" s="513"/>
      <c r="ATI295" s="513"/>
      <c r="ATJ295" s="513"/>
      <c r="ATK295" s="513"/>
      <c r="ATL295" s="513"/>
      <c r="ATM295" s="513"/>
      <c r="ATN295" s="513"/>
      <c r="ATO295" s="513"/>
      <c r="ATP295" s="513"/>
      <c r="ATQ295" s="513"/>
      <c r="ATR295" s="513"/>
      <c r="ATS295" s="513"/>
      <c r="ATT295" s="513"/>
      <c r="ATU295" s="513"/>
      <c r="ATV295" s="513"/>
      <c r="ATW295" s="513"/>
      <c r="ATX295" s="513"/>
      <c r="ATY295" s="513"/>
      <c r="ATZ295" s="513"/>
      <c r="AUA295" s="513"/>
      <c r="AUB295" s="513"/>
      <c r="AUC295" s="513"/>
      <c r="AUD295" s="513"/>
      <c r="AUE295" s="513"/>
      <c r="AUF295" s="513"/>
      <c r="AUG295" s="513"/>
      <c r="AUH295" s="513"/>
      <c r="AUI295" s="513"/>
      <c r="AUJ295" s="513"/>
      <c r="AUK295" s="513"/>
      <c r="AUL295" s="513"/>
      <c r="AUM295" s="513"/>
      <c r="AUN295" s="513"/>
      <c r="AUO295" s="513"/>
      <c r="AUP295" s="513"/>
      <c r="AUQ295" s="513"/>
      <c r="AUR295" s="513"/>
      <c r="AUS295" s="513"/>
      <c r="AUT295" s="513"/>
      <c r="AUU295" s="513"/>
      <c r="AUV295" s="513"/>
      <c r="AUW295" s="513"/>
      <c r="AUX295" s="513"/>
      <c r="AUY295" s="513"/>
      <c r="AUZ295" s="513"/>
      <c r="AVA295" s="513"/>
      <c r="AVB295" s="513"/>
      <c r="AVC295" s="513"/>
      <c r="AVD295" s="513"/>
      <c r="AVE295" s="513"/>
      <c r="AVF295" s="513"/>
      <c r="AVG295" s="513"/>
      <c r="AVH295" s="513"/>
      <c r="AVI295" s="513"/>
      <c r="AVJ295" s="513"/>
      <c r="AVK295" s="513"/>
      <c r="AVL295" s="513"/>
      <c r="AVM295" s="513"/>
      <c r="AVN295" s="513"/>
      <c r="AVO295" s="513"/>
      <c r="AVP295" s="513"/>
      <c r="AVQ295" s="513"/>
      <c r="AVR295" s="513"/>
      <c r="AVS295" s="513"/>
      <c r="AVT295" s="513"/>
      <c r="AVU295" s="513"/>
      <c r="AVV295" s="513"/>
      <c r="AVW295" s="513"/>
      <c r="AVX295" s="513"/>
      <c r="AVY295" s="513"/>
      <c r="AVZ295" s="513"/>
      <c r="AWA295" s="513"/>
      <c r="AWB295" s="513"/>
      <c r="AWC295" s="513"/>
      <c r="AWD295" s="513"/>
      <c r="AWE295" s="513"/>
      <c r="AWF295" s="513"/>
      <c r="AWG295" s="513"/>
      <c r="AWH295" s="513"/>
      <c r="AWI295" s="513"/>
      <c r="AWJ295" s="513"/>
      <c r="AWK295" s="513"/>
      <c r="AWL295" s="513"/>
      <c r="AWM295" s="513"/>
      <c r="AWN295" s="513"/>
      <c r="AWO295" s="513"/>
      <c r="AWP295" s="513"/>
      <c r="AWQ295" s="513"/>
      <c r="AWR295" s="513"/>
      <c r="AWS295" s="513"/>
      <c r="AWT295" s="513"/>
      <c r="AWU295" s="513"/>
      <c r="AWV295" s="513"/>
      <c r="AWW295" s="513"/>
      <c r="AWX295" s="513"/>
      <c r="AWY295" s="513"/>
      <c r="AWZ295" s="513"/>
      <c r="AXA295" s="513"/>
      <c r="AXB295" s="513"/>
      <c r="AXC295" s="513"/>
      <c r="AXD295" s="513"/>
      <c r="AXE295" s="513"/>
      <c r="AXF295" s="513"/>
      <c r="AXG295" s="513"/>
      <c r="AXH295" s="513"/>
      <c r="AXI295" s="513"/>
      <c r="AXJ295" s="513"/>
      <c r="AXK295" s="513"/>
      <c r="AXL295" s="513"/>
      <c r="AXM295" s="513"/>
      <c r="AXN295" s="513"/>
      <c r="AXO295" s="513"/>
      <c r="AXP295" s="513"/>
      <c r="AXQ295" s="513"/>
      <c r="AXR295" s="513"/>
      <c r="AXS295" s="513"/>
      <c r="AXT295" s="513"/>
      <c r="AXU295" s="513"/>
      <c r="AXV295" s="513"/>
      <c r="AXW295" s="513"/>
      <c r="AXX295" s="513"/>
      <c r="AXY295" s="513"/>
      <c r="AXZ295" s="513"/>
      <c r="AYA295" s="513"/>
      <c r="AYB295" s="513"/>
      <c r="AYC295" s="513"/>
      <c r="AYD295" s="513"/>
      <c r="AYE295" s="513"/>
      <c r="AYF295" s="513"/>
      <c r="AYG295" s="513"/>
      <c r="AYH295" s="513"/>
      <c r="AYI295" s="513"/>
      <c r="AYJ295" s="513"/>
      <c r="AYK295" s="513"/>
      <c r="AYL295" s="513"/>
      <c r="AYM295" s="513"/>
      <c r="AYN295" s="513"/>
      <c r="AYO295" s="513"/>
      <c r="AYP295" s="513"/>
      <c r="AYQ295" s="513"/>
      <c r="AYR295" s="513"/>
      <c r="AYS295" s="513"/>
      <c r="AYT295" s="513"/>
      <c r="AYU295" s="513"/>
      <c r="AYV295" s="513"/>
      <c r="AYW295" s="513"/>
      <c r="AYX295" s="513"/>
      <c r="AYY295" s="513"/>
      <c r="AYZ295" s="513"/>
      <c r="AZA295" s="513"/>
      <c r="AZB295" s="513"/>
      <c r="AZC295" s="513"/>
      <c r="AZD295" s="513"/>
      <c r="AZE295" s="513"/>
      <c r="AZF295" s="513"/>
      <c r="AZG295" s="513"/>
      <c r="AZH295" s="513"/>
      <c r="AZI295" s="513"/>
      <c r="AZJ295" s="513"/>
      <c r="AZK295" s="513"/>
      <c r="AZL295" s="513"/>
      <c r="AZM295" s="513"/>
      <c r="AZN295" s="513"/>
      <c r="AZO295" s="513"/>
      <c r="AZP295" s="513"/>
      <c r="AZQ295" s="513"/>
      <c r="AZR295" s="513"/>
      <c r="AZS295" s="513"/>
      <c r="AZT295" s="513"/>
      <c r="AZU295" s="513"/>
      <c r="AZV295" s="513"/>
      <c r="AZW295" s="513"/>
      <c r="AZX295" s="513"/>
      <c r="AZY295" s="513"/>
      <c r="AZZ295" s="513"/>
      <c r="BAA295" s="513"/>
      <c r="BAB295" s="513"/>
      <c r="BAC295" s="513"/>
      <c r="BAD295" s="513"/>
      <c r="BAE295" s="513"/>
      <c r="BAF295" s="513"/>
      <c r="BAG295" s="513"/>
      <c r="BAH295" s="513"/>
      <c r="BAI295" s="513"/>
      <c r="BAJ295" s="513"/>
      <c r="BAK295" s="513"/>
      <c r="BAL295" s="513"/>
      <c r="BAM295" s="513"/>
      <c r="BAN295" s="513"/>
      <c r="BAO295" s="513"/>
      <c r="BAP295" s="513"/>
      <c r="BAQ295" s="513"/>
      <c r="BAR295" s="513"/>
      <c r="BAS295" s="513"/>
      <c r="BAT295" s="513"/>
      <c r="BAU295" s="513"/>
      <c r="BAV295" s="513"/>
      <c r="BAW295" s="513"/>
      <c r="BAX295" s="513"/>
      <c r="BAY295" s="513"/>
      <c r="BAZ295" s="513"/>
      <c r="BBA295" s="513"/>
      <c r="BBB295" s="513"/>
      <c r="BBC295" s="513"/>
      <c r="BBD295" s="513"/>
      <c r="BBE295" s="513"/>
      <c r="BBF295" s="513"/>
      <c r="BBG295" s="513"/>
      <c r="BBH295" s="513"/>
      <c r="BBI295" s="513"/>
      <c r="BBJ295" s="513"/>
      <c r="BBK295" s="513"/>
      <c r="BBL295" s="513"/>
      <c r="BBM295" s="513"/>
      <c r="BBN295" s="513"/>
      <c r="BBO295" s="513"/>
      <c r="BBP295" s="513"/>
      <c r="BBQ295" s="513"/>
      <c r="BBR295" s="513"/>
      <c r="BBS295" s="513"/>
      <c r="BBT295" s="513"/>
      <c r="BBU295" s="513"/>
      <c r="BBV295" s="513"/>
      <c r="BBW295" s="513"/>
      <c r="BBX295" s="513"/>
      <c r="BBY295" s="513"/>
      <c r="BBZ295" s="513"/>
      <c r="BCA295" s="513"/>
      <c r="BCB295" s="513"/>
      <c r="BCC295" s="513"/>
      <c r="BCD295" s="513"/>
      <c r="BCE295" s="513"/>
      <c r="BCF295" s="513"/>
      <c r="BCG295" s="513"/>
      <c r="BCH295" s="513"/>
      <c r="BCI295" s="513"/>
      <c r="BCJ295" s="513"/>
      <c r="BCK295" s="513"/>
      <c r="BCL295" s="513"/>
      <c r="BCM295" s="513"/>
      <c r="BCN295" s="513"/>
      <c r="BCO295" s="513"/>
      <c r="BCP295" s="513"/>
      <c r="BCQ295" s="513"/>
      <c r="BCR295" s="513"/>
      <c r="BCS295" s="513"/>
      <c r="BCT295" s="513"/>
      <c r="BCU295" s="513"/>
      <c r="BCV295" s="513"/>
      <c r="BCW295" s="513"/>
      <c r="BCX295" s="513"/>
      <c r="BCY295" s="513"/>
      <c r="BCZ295" s="513"/>
      <c r="BDA295" s="513"/>
      <c r="BDB295" s="513"/>
      <c r="BDC295" s="513"/>
      <c r="BDD295" s="513"/>
      <c r="BDE295" s="513"/>
      <c r="BDF295" s="513"/>
      <c r="BDG295" s="513"/>
      <c r="BDH295" s="513"/>
      <c r="BDI295" s="513"/>
      <c r="BDJ295" s="513"/>
      <c r="BDK295" s="513"/>
      <c r="BDL295" s="513"/>
      <c r="BDM295" s="513"/>
      <c r="BDN295" s="513"/>
      <c r="BDO295" s="513"/>
      <c r="BDP295" s="513"/>
      <c r="BDQ295" s="513"/>
      <c r="BDR295" s="513"/>
      <c r="BDS295" s="513"/>
      <c r="BDT295" s="513"/>
      <c r="BDU295" s="513"/>
      <c r="BDV295" s="513"/>
      <c r="BDW295" s="513"/>
      <c r="BDX295" s="513"/>
      <c r="BDY295" s="513"/>
      <c r="BDZ295" s="513"/>
      <c r="BEA295" s="513"/>
      <c r="BEB295" s="513"/>
      <c r="BEC295" s="513"/>
      <c r="BED295" s="513"/>
      <c r="BEE295" s="513"/>
      <c r="BEF295" s="513"/>
      <c r="BEG295" s="513"/>
      <c r="BEH295" s="513"/>
      <c r="BEI295" s="513"/>
      <c r="BEJ295" s="513"/>
      <c r="BEK295" s="513"/>
      <c r="BEL295" s="513"/>
      <c r="BEM295" s="513"/>
      <c r="BEN295" s="513"/>
      <c r="BEO295" s="513"/>
      <c r="BEP295" s="513"/>
      <c r="BEQ295" s="513"/>
      <c r="BER295" s="513"/>
      <c r="BES295" s="513"/>
      <c r="BET295" s="513"/>
      <c r="BEU295" s="513"/>
      <c r="BEV295" s="513"/>
      <c r="BEW295" s="513"/>
      <c r="BEX295" s="513"/>
      <c r="BEY295" s="513"/>
      <c r="BEZ295" s="513"/>
      <c r="BFA295" s="513"/>
      <c r="BFB295" s="513"/>
      <c r="BFC295" s="513"/>
      <c r="BFD295" s="513"/>
      <c r="BFE295" s="513"/>
      <c r="BFF295" s="513"/>
      <c r="BFG295" s="513"/>
      <c r="BFH295" s="513"/>
      <c r="BFI295" s="513"/>
      <c r="BFJ295" s="513"/>
      <c r="BFK295" s="513"/>
      <c r="BFL295" s="513"/>
      <c r="BFM295" s="513"/>
      <c r="BFN295" s="513"/>
      <c r="BFO295" s="513"/>
      <c r="BFP295" s="513"/>
      <c r="BFQ295" s="513"/>
      <c r="BFR295" s="513"/>
      <c r="BFS295" s="513"/>
      <c r="BFT295" s="513"/>
      <c r="BFU295" s="513"/>
      <c r="BFV295" s="513"/>
      <c r="BFW295" s="513"/>
      <c r="BFX295" s="513"/>
      <c r="BFY295" s="513"/>
      <c r="BFZ295" s="513"/>
      <c r="BGA295" s="513"/>
      <c r="BGB295" s="513"/>
      <c r="BGC295" s="513"/>
      <c r="BGD295" s="513"/>
      <c r="BGE295" s="513"/>
      <c r="BGF295" s="513"/>
      <c r="BGG295" s="513"/>
      <c r="BGH295" s="513"/>
      <c r="BGI295" s="513"/>
      <c r="BGJ295" s="513"/>
      <c r="BGK295" s="513"/>
      <c r="BGL295" s="513"/>
      <c r="BGM295" s="513"/>
      <c r="BGN295" s="513"/>
      <c r="BGO295" s="513"/>
      <c r="BGP295" s="513"/>
      <c r="BGQ295" s="513"/>
      <c r="BGR295" s="513"/>
      <c r="BGS295" s="513"/>
      <c r="BGT295" s="513"/>
      <c r="BGU295" s="513"/>
      <c r="BGV295" s="513"/>
      <c r="BGW295" s="513"/>
      <c r="BGX295" s="513"/>
      <c r="BGY295" s="513"/>
      <c r="BGZ295" s="513"/>
      <c r="BHA295" s="513"/>
      <c r="BHB295" s="513"/>
      <c r="BHC295" s="513"/>
      <c r="BHD295" s="513"/>
      <c r="BHE295" s="513"/>
      <c r="BHF295" s="513"/>
      <c r="BHG295" s="513"/>
      <c r="BHH295" s="513"/>
      <c r="BHI295" s="513"/>
      <c r="BHJ295" s="513"/>
      <c r="BHK295" s="513"/>
      <c r="BHL295" s="513"/>
      <c r="BHM295" s="513"/>
      <c r="BHN295" s="513"/>
      <c r="BHO295" s="513"/>
      <c r="BHP295" s="513"/>
      <c r="BHQ295" s="513"/>
      <c r="BHR295" s="513"/>
      <c r="BHS295" s="513"/>
      <c r="BHT295" s="513"/>
      <c r="BHU295" s="513"/>
      <c r="BHV295" s="513"/>
      <c r="BHW295" s="513"/>
      <c r="BHX295" s="513"/>
      <c r="BHY295" s="513"/>
      <c r="BHZ295" s="513"/>
      <c r="BIA295" s="513"/>
      <c r="BIB295" s="513"/>
      <c r="BIC295" s="513"/>
      <c r="BID295" s="513"/>
      <c r="BIE295" s="513"/>
      <c r="BIF295" s="513"/>
      <c r="BIG295" s="513"/>
      <c r="BIH295" s="513"/>
      <c r="BII295" s="513"/>
      <c r="BIJ295" s="513"/>
      <c r="BIK295" s="513"/>
      <c r="BIL295" s="513"/>
      <c r="BIM295" s="513"/>
      <c r="BIN295" s="513"/>
      <c r="BIO295" s="513"/>
      <c r="BIP295" s="513"/>
      <c r="BIQ295" s="513"/>
      <c r="BIR295" s="513"/>
      <c r="BIS295" s="513"/>
      <c r="BIT295" s="513"/>
      <c r="BIU295" s="513"/>
      <c r="BIV295" s="513"/>
      <c r="BIW295" s="513"/>
      <c r="BIX295" s="513"/>
      <c r="BIY295" s="513"/>
      <c r="BIZ295" s="513"/>
      <c r="BJA295" s="513"/>
      <c r="BJB295" s="513"/>
      <c r="BJC295" s="513"/>
      <c r="BJD295" s="513"/>
      <c r="BJE295" s="513"/>
      <c r="BJF295" s="513"/>
      <c r="BJG295" s="513"/>
      <c r="BJH295" s="513"/>
      <c r="BJI295" s="513"/>
      <c r="BJJ295" s="513"/>
      <c r="BJK295" s="513"/>
      <c r="BJL295" s="513"/>
      <c r="BJM295" s="513"/>
      <c r="BJN295" s="513"/>
      <c r="BJO295" s="513"/>
      <c r="BJP295" s="513"/>
      <c r="BJQ295" s="513"/>
      <c r="BJR295" s="513"/>
      <c r="BJS295" s="513"/>
      <c r="BJT295" s="513"/>
      <c r="BJU295" s="513"/>
      <c r="BJV295" s="513"/>
      <c r="BJW295" s="513"/>
      <c r="BJX295" s="513"/>
      <c r="BJY295" s="513"/>
      <c r="BJZ295" s="513"/>
      <c r="BKA295" s="513"/>
      <c r="BKB295" s="513"/>
      <c r="BKC295" s="513"/>
      <c r="BKD295" s="513"/>
      <c r="BKE295" s="513"/>
      <c r="BKF295" s="513"/>
      <c r="BKG295" s="513"/>
      <c r="BKH295" s="513"/>
      <c r="BKI295" s="513"/>
      <c r="BKJ295" s="513"/>
      <c r="BKK295" s="513"/>
      <c r="BKL295" s="513"/>
      <c r="BKM295" s="513"/>
      <c r="BKN295" s="513"/>
      <c r="BKO295" s="513"/>
      <c r="BKP295" s="513"/>
      <c r="BKQ295" s="513"/>
      <c r="BKR295" s="513"/>
      <c r="BKS295" s="513"/>
      <c r="BKT295" s="513"/>
      <c r="BKU295" s="513"/>
      <c r="BKV295" s="513"/>
      <c r="BKW295" s="513"/>
      <c r="BKX295" s="513"/>
      <c r="BKY295" s="513"/>
      <c r="BKZ295" s="513"/>
      <c r="BLA295" s="513"/>
      <c r="BLB295" s="513"/>
      <c r="BLC295" s="513"/>
      <c r="BLD295" s="513"/>
      <c r="BLE295" s="513"/>
      <c r="BLF295" s="513"/>
      <c r="BLG295" s="513"/>
      <c r="BLH295" s="513"/>
      <c r="BLI295" s="513"/>
      <c r="BLJ295" s="513"/>
      <c r="BLK295" s="513"/>
      <c r="BLL295" s="513"/>
      <c r="BLM295" s="513"/>
      <c r="BLN295" s="513"/>
      <c r="BLO295" s="513"/>
      <c r="BLP295" s="513"/>
      <c r="BLQ295" s="513"/>
      <c r="BLR295" s="513"/>
      <c r="BLS295" s="513"/>
      <c r="BLT295" s="513"/>
      <c r="BLU295" s="513"/>
      <c r="BLV295" s="513"/>
      <c r="BLW295" s="513"/>
      <c r="BLX295" s="513"/>
      <c r="BLY295" s="513"/>
      <c r="BLZ295" s="513"/>
      <c r="BMA295" s="513"/>
      <c r="BMB295" s="513"/>
      <c r="BMC295" s="513"/>
      <c r="BMD295" s="513"/>
      <c r="BME295" s="513"/>
      <c r="BMF295" s="513"/>
      <c r="BMG295" s="513"/>
      <c r="BMH295" s="513"/>
      <c r="BMI295" s="513"/>
      <c r="BMJ295" s="513"/>
      <c r="BMK295" s="513"/>
      <c r="BML295" s="513"/>
      <c r="BMM295" s="513"/>
      <c r="BMN295" s="513"/>
      <c r="BMO295" s="513"/>
      <c r="BMP295" s="513"/>
      <c r="BMQ295" s="513"/>
      <c r="BMR295" s="513"/>
      <c r="BMS295" s="513"/>
      <c r="BMT295" s="513"/>
      <c r="BMU295" s="513"/>
      <c r="BMV295" s="513"/>
      <c r="BMW295" s="513"/>
      <c r="BMX295" s="513"/>
      <c r="BMY295" s="513"/>
      <c r="BMZ295" s="513"/>
      <c r="BNA295" s="513"/>
      <c r="BNB295" s="513"/>
      <c r="BNC295" s="513"/>
      <c r="BND295" s="513"/>
      <c r="BNE295" s="513"/>
      <c r="BNF295" s="513"/>
      <c r="BNG295" s="513"/>
      <c r="BNH295" s="513"/>
      <c r="BNI295" s="513"/>
      <c r="BNJ295" s="513"/>
      <c r="BNK295" s="513"/>
      <c r="BNL295" s="513"/>
      <c r="BNM295" s="513"/>
      <c r="BNN295" s="513"/>
      <c r="BNO295" s="513"/>
      <c r="BNP295" s="513"/>
      <c r="BNQ295" s="513"/>
      <c r="BNR295" s="513"/>
      <c r="BNS295" s="513"/>
      <c r="BNT295" s="513"/>
      <c r="BNU295" s="513"/>
      <c r="BNV295" s="513"/>
      <c r="BNW295" s="513"/>
      <c r="BNX295" s="513"/>
      <c r="BNY295" s="513"/>
      <c r="BNZ295" s="513"/>
      <c r="BOA295" s="513"/>
      <c r="BOB295" s="513"/>
      <c r="BOC295" s="513"/>
      <c r="BOD295" s="513"/>
      <c r="BOE295" s="513"/>
      <c r="BOF295" s="513"/>
      <c r="BOG295" s="513"/>
      <c r="BOH295" s="513"/>
      <c r="BOI295" s="513"/>
      <c r="BOJ295" s="513"/>
      <c r="BOK295" s="513"/>
      <c r="BOL295" s="513"/>
      <c r="BOM295" s="513"/>
      <c r="BON295" s="513"/>
      <c r="BOO295" s="513"/>
      <c r="BOP295" s="513"/>
      <c r="BOQ295" s="513"/>
      <c r="BOR295" s="513"/>
      <c r="BOS295" s="513"/>
      <c r="BOT295" s="513"/>
      <c r="BOU295" s="513"/>
      <c r="BOV295" s="513"/>
      <c r="BOW295" s="513"/>
      <c r="BOX295" s="513"/>
      <c r="BOY295" s="513"/>
      <c r="BOZ295" s="513"/>
      <c r="BPA295" s="513"/>
      <c r="BPB295" s="513"/>
      <c r="BPC295" s="513"/>
      <c r="BPD295" s="513"/>
      <c r="BPE295" s="513"/>
      <c r="BPF295" s="513"/>
      <c r="BPG295" s="513"/>
      <c r="BPH295" s="513"/>
      <c r="BPI295" s="513"/>
      <c r="BPJ295" s="513"/>
      <c r="BPK295" s="513"/>
      <c r="BPL295" s="513"/>
      <c r="BPM295" s="513"/>
      <c r="BPN295" s="513"/>
      <c r="BPO295" s="513"/>
      <c r="BPP295" s="513"/>
      <c r="BPQ295" s="513"/>
      <c r="BPR295" s="513"/>
      <c r="BPS295" s="513"/>
      <c r="BPT295" s="513"/>
      <c r="BPU295" s="513"/>
      <c r="BPV295" s="513"/>
      <c r="BPW295" s="513"/>
      <c r="BPX295" s="513"/>
      <c r="BPY295" s="513"/>
      <c r="BPZ295" s="513"/>
      <c r="BQA295" s="513"/>
      <c r="BQB295" s="513"/>
      <c r="BQC295" s="513"/>
      <c r="BQD295" s="513"/>
      <c r="BQE295" s="513"/>
      <c r="BQF295" s="513"/>
      <c r="BQG295" s="513"/>
      <c r="BQH295" s="513"/>
      <c r="BQI295" s="513"/>
      <c r="BQJ295" s="513"/>
      <c r="BQK295" s="513"/>
      <c r="BQL295" s="513"/>
      <c r="BQM295" s="513"/>
      <c r="BQN295" s="513"/>
      <c r="BQO295" s="513"/>
      <c r="BQP295" s="513"/>
      <c r="BQQ295" s="513"/>
      <c r="BQR295" s="513"/>
      <c r="BQS295" s="513"/>
      <c r="BQT295" s="513"/>
      <c r="BQU295" s="513"/>
      <c r="BQV295" s="513"/>
      <c r="BQW295" s="513"/>
      <c r="BQX295" s="513"/>
      <c r="BQY295" s="513"/>
      <c r="BQZ295" s="513"/>
      <c r="BRA295" s="513"/>
      <c r="BRB295" s="513"/>
      <c r="BRC295" s="513"/>
      <c r="BRD295" s="513"/>
      <c r="BRE295" s="513"/>
      <c r="BRF295" s="513"/>
      <c r="BRG295" s="513"/>
      <c r="BRH295" s="513"/>
      <c r="BRI295" s="513"/>
      <c r="BRJ295" s="513"/>
      <c r="BRK295" s="513"/>
      <c r="BRL295" s="513"/>
      <c r="BRM295" s="513"/>
      <c r="BRN295" s="513"/>
      <c r="BRO295" s="513"/>
      <c r="BRP295" s="513"/>
      <c r="BRQ295" s="513"/>
      <c r="BRR295" s="513"/>
      <c r="BRS295" s="513"/>
      <c r="BRT295" s="513"/>
      <c r="BRU295" s="513"/>
      <c r="BRV295" s="513"/>
      <c r="BRW295" s="513"/>
      <c r="BRX295" s="513"/>
      <c r="BRY295" s="513"/>
      <c r="BRZ295" s="513"/>
      <c r="BSA295" s="513"/>
      <c r="BSB295" s="513"/>
      <c r="BSC295" s="513"/>
      <c r="BSD295" s="513"/>
      <c r="BSE295" s="513"/>
      <c r="BSF295" s="513"/>
      <c r="BSG295" s="513"/>
      <c r="BSH295" s="513"/>
      <c r="BSI295" s="513"/>
      <c r="BSJ295" s="513"/>
      <c r="BSK295" s="513"/>
      <c r="BSL295" s="513"/>
      <c r="BSM295" s="513"/>
      <c r="BSN295" s="513"/>
      <c r="BSO295" s="513"/>
      <c r="BSP295" s="513"/>
      <c r="BSQ295" s="513"/>
      <c r="BSR295" s="513"/>
      <c r="BSS295" s="513"/>
      <c r="BST295" s="513"/>
      <c r="BSU295" s="513"/>
      <c r="BSV295" s="513"/>
      <c r="BSW295" s="513"/>
      <c r="BSX295" s="513"/>
      <c r="BSY295" s="513"/>
      <c r="BSZ295" s="513"/>
      <c r="BTA295" s="513"/>
      <c r="BTB295" s="513"/>
      <c r="BTC295" s="513"/>
      <c r="BTD295" s="513"/>
      <c r="BTE295" s="513"/>
      <c r="BTF295" s="513"/>
      <c r="BTG295" s="513"/>
      <c r="BTH295" s="513"/>
      <c r="BTI295" s="513"/>
      <c r="BTJ295" s="513"/>
      <c r="BTK295" s="513"/>
      <c r="BTL295" s="513"/>
      <c r="BTM295" s="513"/>
      <c r="BTN295" s="513"/>
      <c r="BTO295" s="513"/>
      <c r="BTP295" s="513"/>
      <c r="BTQ295" s="513"/>
      <c r="BTR295" s="513"/>
      <c r="BTS295" s="513"/>
      <c r="BTT295" s="513"/>
      <c r="BTU295" s="513"/>
      <c r="BTV295" s="513"/>
      <c r="BTW295" s="513"/>
      <c r="BTX295" s="513"/>
      <c r="BTY295" s="513"/>
      <c r="BTZ295" s="513"/>
      <c r="BUA295" s="513"/>
      <c r="BUB295" s="513"/>
      <c r="BUC295" s="513"/>
      <c r="BUD295" s="513"/>
      <c r="BUE295" s="513"/>
      <c r="BUF295" s="513"/>
      <c r="BUG295" s="513"/>
      <c r="BUH295" s="513"/>
      <c r="BUI295" s="513"/>
      <c r="BUJ295" s="513"/>
      <c r="BUK295" s="513"/>
      <c r="BUL295" s="513"/>
      <c r="BUM295" s="513"/>
      <c r="BUN295" s="513"/>
      <c r="BUO295" s="513"/>
      <c r="BUP295" s="513"/>
      <c r="BUQ295" s="513"/>
      <c r="BUR295" s="513"/>
      <c r="BUS295" s="513"/>
      <c r="BUT295" s="513"/>
      <c r="BUU295" s="513"/>
      <c r="BUV295" s="513"/>
      <c r="BUW295" s="513"/>
      <c r="BUX295" s="513"/>
      <c r="BUY295" s="513"/>
      <c r="BUZ295" s="513"/>
      <c r="BVA295" s="513"/>
      <c r="BVB295" s="513"/>
      <c r="BVC295" s="513"/>
      <c r="BVD295" s="513"/>
      <c r="BVE295" s="513"/>
      <c r="BVF295" s="513"/>
      <c r="BVG295" s="513"/>
      <c r="BVH295" s="513"/>
      <c r="BVI295" s="513"/>
      <c r="BVJ295" s="513"/>
      <c r="BVK295" s="513"/>
      <c r="BVL295" s="513"/>
      <c r="BVM295" s="513"/>
      <c r="BVN295" s="513"/>
      <c r="BVO295" s="513"/>
      <c r="BVP295" s="513"/>
      <c r="BVQ295" s="513"/>
      <c r="BVR295" s="513"/>
      <c r="BVS295" s="513"/>
      <c r="BVT295" s="513"/>
      <c r="BVU295" s="513"/>
      <c r="BVV295" s="513"/>
      <c r="BVW295" s="513"/>
      <c r="BVX295" s="513"/>
      <c r="BVY295" s="513"/>
      <c r="BVZ295" s="513"/>
      <c r="BWA295" s="513"/>
      <c r="BWB295" s="513"/>
      <c r="BWC295" s="513"/>
      <c r="BWD295" s="513"/>
      <c r="BWE295" s="513"/>
      <c r="BWF295" s="513"/>
      <c r="BWG295" s="513"/>
      <c r="BWH295" s="513"/>
      <c r="BWI295" s="513"/>
      <c r="BWJ295" s="513"/>
      <c r="BWK295" s="513"/>
      <c r="BWL295" s="513"/>
      <c r="BWM295" s="513"/>
      <c r="BWN295" s="513"/>
      <c r="BWO295" s="513"/>
      <c r="BWP295" s="513"/>
      <c r="BWQ295" s="513"/>
    </row>
    <row r="296" spans="1:1967" ht="102" customHeight="1">
      <c r="A296" s="9" t="s">
        <v>6262</v>
      </c>
      <c r="B296" s="100" t="s">
        <v>97</v>
      </c>
      <c r="C296" s="9" t="s">
        <v>743</v>
      </c>
      <c r="D296" s="3" t="s">
        <v>271</v>
      </c>
      <c r="E296" s="3" t="s">
        <v>270</v>
      </c>
      <c r="F296" s="3"/>
      <c r="G296" s="3" t="s">
        <v>385</v>
      </c>
      <c r="H296" s="20">
        <v>0.5</v>
      </c>
      <c r="I296" s="113" t="s">
        <v>1326</v>
      </c>
      <c r="J296" s="21" t="s">
        <v>1316</v>
      </c>
      <c r="K296" s="19" t="s">
        <v>1929</v>
      </c>
      <c r="L296" s="137" t="s">
        <v>3404</v>
      </c>
      <c r="M296" s="140" t="s">
        <v>383</v>
      </c>
      <c r="N296" s="358" t="s">
        <v>8847</v>
      </c>
      <c r="O296" s="3" t="s">
        <v>1368</v>
      </c>
      <c r="P296" s="7" t="s">
        <v>1340</v>
      </c>
      <c r="Q296" s="3" t="s">
        <v>1188</v>
      </c>
      <c r="R296" s="77">
        <v>462</v>
      </c>
      <c r="S296" s="19">
        <v>2652.57</v>
      </c>
      <c r="T296" s="83">
        <v>0</v>
      </c>
      <c r="U296" s="83">
        <f t="shared" si="52"/>
        <v>0</v>
      </c>
      <c r="V296" s="9" t="s">
        <v>1327</v>
      </c>
      <c r="W296" s="147" t="s">
        <v>1396</v>
      </c>
      <c r="X296" s="9">
        <v>11</v>
      </c>
      <c r="Y296" s="513"/>
      <c r="Z296" s="513"/>
      <c r="AA296" s="513"/>
      <c r="AB296" s="513"/>
      <c r="AC296" s="513"/>
      <c r="AD296" s="513"/>
      <c r="AE296" s="513"/>
      <c r="AF296" s="513"/>
      <c r="AG296" s="513"/>
      <c r="AH296" s="513"/>
      <c r="AI296" s="513"/>
      <c r="AJ296" s="513"/>
      <c r="AK296" s="513"/>
      <c r="AL296" s="513"/>
      <c r="AM296" s="513"/>
      <c r="AN296" s="513"/>
      <c r="AO296" s="513"/>
      <c r="AP296" s="513"/>
      <c r="AQ296" s="513"/>
      <c r="AR296" s="513"/>
      <c r="AS296" s="513"/>
      <c r="AT296" s="513"/>
      <c r="AU296" s="513"/>
      <c r="AV296" s="513"/>
      <c r="AW296" s="513"/>
      <c r="AX296" s="513"/>
      <c r="AY296" s="513"/>
      <c r="AZ296" s="513"/>
      <c r="BA296" s="513"/>
      <c r="BB296" s="513"/>
      <c r="BC296" s="513"/>
      <c r="BD296" s="513"/>
      <c r="BE296" s="513"/>
      <c r="BF296" s="513"/>
      <c r="BG296" s="513"/>
      <c r="BH296" s="513"/>
      <c r="BI296" s="513"/>
      <c r="BJ296" s="513"/>
      <c r="BK296" s="513"/>
      <c r="BL296" s="513"/>
      <c r="BM296" s="513"/>
      <c r="BN296" s="513"/>
      <c r="BO296" s="513"/>
      <c r="BP296" s="513"/>
      <c r="BQ296" s="513"/>
      <c r="BR296" s="513"/>
      <c r="BS296" s="513"/>
      <c r="BT296" s="513"/>
      <c r="BU296" s="513"/>
      <c r="BV296" s="513"/>
      <c r="BW296" s="513"/>
      <c r="BX296" s="513"/>
      <c r="BY296" s="513"/>
      <c r="BZ296" s="513"/>
      <c r="CA296" s="513"/>
      <c r="CB296" s="513"/>
      <c r="CC296" s="513"/>
      <c r="CD296" s="513"/>
      <c r="CE296" s="513"/>
      <c r="CF296" s="513"/>
      <c r="CG296" s="513"/>
      <c r="CH296" s="513"/>
      <c r="CI296" s="513"/>
      <c r="CJ296" s="513"/>
      <c r="CK296" s="513"/>
      <c r="CL296" s="513"/>
      <c r="CM296" s="513"/>
      <c r="CN296" s="513"/>
      <c r="CO296" s="513"/>
      <c r="CP296" s="513"/>
      <c r="CQ296" s="513"/>
      <c r="CR296" s="513"/>
      <c r="CS296" s="513"/>
      <c r="CT296" s="513"/>
      <c r="CU296" s="513"/>
      <c r="CV296" s="513"/>
      <c r="CW296" s="513"/>
      <c r="CX296" s="513"/>
      <c r="CY296" s="513"/>
      <c r="CZ296" s="513"/>
      <c r="DA296" s="513"/>
      <c r="DB296" s="513"/>
      <c r="DC296" s="513"/>
      <c r="DD296" s="513"/>
      <c r="DE296" s="513"/>
      <c r="DF296" s="513"/>
      <c r="DG296" s="513"/>
      <c r="DH296" s="513"/>
      <c r="DI296" s="513"/>
      <c r="DJ296" s="513"/>
      <c r="DK296" s="513"/>
      <c r="DL296" s="513"/>
      <c r="DM296" s="513"/>
      <c r="DN296" s="513"/>
      <c r="DO296" s="513"/>
      <c r="DP296" s="513"/>
      <c r="DQ296" s="513"/>
      <c r="DR296" s="513"/>
      <c r="DS296" s="513"/>
      <c r="DT296" s="513"/>
      <c r="DU296" s="513"/>
      <c r="DV296" s="513"/>
      <c r="DW296" s="513"/>
      <c r="DX296" s="513"/>
      <c r="DY296" s="513"/>
      <c r="DZ296" s="513"/>
      <c r="EA296" s="513"/>
      <c r="EB296" s="513"/>
      <c r="EC296" s="513"/>
      <c r="ED296" s="513"/>
      <c r="EE296" s="513"/>
      <c r="EF296" s="513"/>
      <c r="EG296" s="513"/>
      <c r="EH296" s="513"/>
      <c r="EI296" s="513"/>
      <c r="EJ296" s="513"/>
      <c r="EK296" s="513"/>
      <c r="EL296" s="513"/>
      <c r="EM296" s="513"/>
      <c r="EN296" s="513"/>
      <c r="EO296" s="513"/>
      <c r="EP296" s="513"/>
      <c r="EQ296" s="513"/>
      <c r="ER296" s="513"/>
      <c r="ES296" s="513"/>
      <c r="ET296" s="513"/>
      <c r="EU296" s="513"/>
      <c r="EV296" s="513"/>
      <c r="EW296" s="513"/>
      <c r="EX296" s="513"/>
      <c r="EY296" s="513"/>
      <c r="EZ296" s="513"/>
      <c r="FA296" s="513"/>
      <c r="FB296" s="513"/>
      <c r="FC296" s="513"/>
      <c r="FD296" s="513"/>
      <c r="FE296" s="513"/>
      <c r="FF296" s="513"/>
      <c r="FG296" s="513"/>
      <c r="FH296" s="513"/>
      <c r="FI296" s="513"/>
      <c r="FJ296" s="513"/>
      <c r="FK296" s="513"/>
      <c r="FL296" s="513"/>
      <c r="FM296" s="513"/>
      <c r="FN296" s="513"/>
      <c r="FO296" s="513"/>
      <c r="FP296" s="513"/>
      <c r="FQ296" s="513"/>
      <c r="FR296" s="513"/>
      <c r="FS296" s="513"/>
      <c r="FT296" s="513"/>
      <c r="FU296" s="513"/>
      <c r="FV296" s="513"/>
      <c r="FW296" s="513"/>
      <c r="FX296" s="513"/>
      <c r="FY296" s="513"/>
      <c r="FZ296" s="513"/>
      <c r="GA296" s="513"/>
      <c r="GB296" s="513"/>
      <c r="GC296" s="513"/>
      <c r="GD296" s="513"/>
      <c r="GE296" s="513"/>
      <c r="GF296" s="513"/>
      <c r="GG296" s="513"/>
      <c r="GH296" s="513"/>
      <c r="GI296" s="513"/>
      <c r="GJ296" s="513"/>
      <c r="GK296" s="513"/>
      <c r="GL296" s="513"/>
      <c r="GM296" s="513"/>
      <c r="GN296" s="513"/>
      <c r="GO296" s="513"/>
      <c r="GP296" s="513"/>
      <c r="GQ296" s="513"/>
      <c r="GR296" s="513"/>
      <c r="GS296" s="513"/>
      <c r="GT296" s="513"/>
      <c r="GU296" s="513"/>
      <c r="GV296" s="513"/>
      <c r="GW296" s="513"/>
      <c r="GX296" s="513"/>
      <c r="GY296" s="513"/>
      <c r="GZ296" s="513"/>
      <c r="HA296" s="513"/>
      <c r="HB296" s="513"/>
      <c r="HC296" s="513"/>
      <c r="HD296" s="513"/>
      <c r="HE296" s="513"/>
      <c r="HF296" s="513"/>
      <c r="HG296" s="513"/>
      <c r="HH296" s="513"/>
      <c r="HI296" s="513"/>
      <c r="HJ296" s="513"/>
      <c r="HK296" s="513"/>
      <c r="HL296" s="513"/>
      <c r="HM296" s="513"/>
      <c r="HN296" s="513"/>
      <c r="HO296" s="513"/>
      <c r="HP296" s="513"/>
      <c r="HQ296" s="513"/>
      <c r="HR296" s="513"/>
      <c r="HS296" s="513"/>
      <c r="HT296" s="513"/>
      <c r="HU296" s="513"/>
      <c r="HV296" s="513"/>
      <c r="HW296" s="513"/>
      <c r="HX296" s="513"/>
      <c r="HY296" s="513"/>
      <c r="HZ296" s="513"/>
      <c r="IA296" s="513"/>
      <c r="IB296" s="513"/>
      <c r="IC296" s="513"/>
      <c r="ID296" s="513"/>
      <c r="IE296" s="513"/>
      <c r="IF296" s="513"/>
      <c r="IG296" s="513"/>
      <c r="IH296" s="513"/>
      <c r="II296" s="513"/>
      <c r="IJ296" s="513"/>
      <c r="IK296" s="513"/>
      <c r="IL296" s="513"/>
      <c r="IM296" s="513"/>
      <c r="IN296" s="513"/>
      <c r="IO296" s="513"/>
      <c r="IP296" s="513"/>
      <c r="IQ296" s="513"/>
      <c r="IR296" s="513"/>
      <c r="IS296" s="513"/>
      <c r="IT296" s="513"/>
      <c r="IU296" s="513"/>
      <c r="IV296" s="513"/>
      <c r="IW296" s="513"/>
      <c r="IX296" s="513"/>
      <c r="IY296" s="513"/>
      <c r="IZ296" s="513"/>
      <c r="JA296" s="513"/>
      <c r="JB296" s="513"/>
      <c r="JC296" s="513"/>
      <c r="JD296" s="513"/>
      <c r="JE296" s="513"/>
      <c r="JF296" s="513"/>
      <c r="JG296" s="513"/>
      <c r="JH296" s="513"/>
      <c r="JI296" s="513"/>
      <c r="JJ296" s="513"/>
      <c r="JK296" s="513"/>
      <c r="JL296" s="513"/>
      <c r="JM296" s="513"/>
      <c r="JN296" s="513"/>
      <c r="JO296" s="513"/>
      <c r="JP296" s="513"/>
      <c r="JQ296" s="513"/>
      <c r="JR296" s="513"/>
      <c r="JS296" s="513"/>
      <c r="JT296" s="513"/>
      <c r="JU296" s="513"/>
      <c r="JV296" s="513"/>
      <c r="JW296" s="513"/>
      <c r="JX296" s="513"/>
      <c r="JY296" s="513"/>
      <c r="JZ296" s="513"/>
      <c r="KA296" s="513"/>
      <c r="KB296" s="513"/>
      <c r="KC296" s="513"/>
      <c r="KD296" s="513"/>
      <c r="KE296" s="513"/>
      <c r="KF296" s="513"/>
      <c r="KG296" s="513"/>
      <c r="KH296" s="513"/>
      <c r="KI296" s="513"/>
      <c r="KJ296" s="513"/>
      <c r="KK296" s="513"/>
      <c r="KL296" s="513"/>
      <c r="KM296" s="513"/>
      <c r="KN296" s="513"/>
      <c r="KO296" s="513"/>
      <c r="KP296" s="513"/>
      <c r="KQ296" s="513"/>
      <c r="KR296" s="513"/>
      <c r="KS296" s="513"/>
      <c r="KT296" s="513"/>
      <c r="KU296" s="513"/>
      <c r="KV296" s="513"/>
      <c r="KW296" s="513"/>
      <c r="KX296" s="513"/>
      <c r="KY296" s="513"/>
      <c r="KZ296" s="513"/>
      <c r="LA296" s="513"/>
      <c r="LB296" s="513"/>
      <c r="LC296" s="513"/>
      <c r="LD296" s="513"/>
      <c r="LE296" s="513"/>
      <c r="LF296" s="513"/>
      <c r="LG296" s="513"/>
      <c r="LH296" s="513"/>
      <c r="LI296" s="513"/>
      <c r="LJ296" s="513"/>
      <c r="LK296" s="513"/>
      <c r="LL296" s="513"/>
      <c r="LM296" s="513"/>
      <c r="LN296" s="513"/>
      <c r="LO296" s="513"/>
      <c r="LP296" s="513"/>
      <c r="LQ296" s="513"/>
      <c r="LR296" s="513"/>
      <c r="LS296" s="513"/>
      <c r="LT296" s="513"/>
      <c r="LU296" s="513"/>
      <c r="LV296" s="513"/>
      <c r="LW296" s="513"/>
      <c r="LX296" s="513"/>
      <c r="LY296" s="513"/>
      <c r="LZ296" s="513"/>
      <c r="MA296" s="513"/>
      <c r="MB296" s="513"/>
      <c r="MC296" s="513"/>
      <c r="MD296" s="513"/>
      <c r="ME296" s="513"/>
      <c r="MF296" s="513"/>
      <c r="MG296" s="513"/>
      <c r="MH296" s="513"/>
      <c r="MI296" s="513"/>
      <c r="MJ296" s="513"/>
      <c r="MK296" s="513"/>
      <c r="ML296" s="513"/>
      <c r="MM296" s="513"/>
      <c r="MN296" s="513"/>
      <c r="MO296" s="513"/>
      <c r="MP296" s="513"/>
      <c r="MQ296" s="513"/>
      <c r="MR296" s="513"/>
      <c r="MS296" s="513"/>
      <c r="MT296" s="513"/>
      <c r="MU296" s="513"/>
      <c r="MV296" s="513"/>
      <c r="MW296" s="513"/>
      <c r="MX296" s="513"/>
      <c r="MY296" s="513"/>
      <c r="MZ296" s="513"/>
      <c r="NA296" s="513"/>
      <c r="NB296" s="513"/>
      <c r="NC296" s="513"/>
      <c r="ND296" s="513"/>
      <c r="NE296" s="513"/>
      <c r="NF296" s="513"/>
      <c r="NG296" s="513"/>
      <c r="NH296" s="513"/>
      <c r="NI296" s="513"/>
      <c r="NJ296" s="513"/>
      <c r="NK296" s="513"/>
      <c r="NL296" s="513"/>
      <c r="NM296" s="513"/>
      <c r="NN296" s="513"/>
      <c r="NO296" s="513"/>
      <c r="NP296" s="513"/>
      <c r="NQ296" s="513"/>
      <c r="NR296" s="513"/>
      <c r="NS296" s="513"/>
      <c r="NT296" s="513"/>
      <c r="NU296" s="513"/>
      <c r="NV296" s="513"/>
      <c r="NW296" s="513"/>
      <c r="NX296" s="513"/>
      <c r="NY296" s="513"/>
      <c r="NZ296" s="513"/>
      <c r="OA296" s="513"/>
      <c r="OB296" s="513"/>
      <c r="OC296" s="513"/>
      <c r="OD296" s="513"/>
      <c r="OE296" s="513"/>
      <c r="OF296" s="513"/>
      <c r="OG296" s="513"/>
      <c r="OH296" s="513"/>
      <c r="OI296" s="513"/>
      <c r="OJ296" s="513"/>
      <c r="OK296" s="513"/>
      <c r="OL296" s="513"/>
      <c r="OM296" s="513"/>
      <c r="ON296" s="513"/>
      <c r="OO296" s="513"/>
      <c r="OP296" s="513"/>
      <c r="OQ296" s="513"/>
      <c r="OR296" s="513"/>
      <c r="OS296" s="513"/>
      <c r="OT296" s="513"/>
      <c r="OU296" s="513"/>
      <c r="OV296" s="513"/>
      <c r="OW296" s="513"/>
      <c r="OX296" s="513"/>
      <c r="OY296" s="513"/>
      <c r="OZ296" s="513"/>
      <c r="PA296" s="513"/>
      <c r="PB296" s="513"/>
      <c r="PC296" s="513"/>
      <c r="PD296" s="513"/>
      <c r="PE296" s="513"/>
      <c r="PF296" s="513"/>
      <c r="PG296" s="513"/>
      <c r="PH296" s="513"/>
      <c r="PI296" s="513"/>
      <c r="PJ296" s="513"/>
      <c r="PK296" s="513"/>
      <c r="PL296" s="513"/>
      <c r="PM296" s="513"/>
      <c r="PN296" s="513"/>
      <c r="PO296" s="513"/>
      <c r="PP296" s="513"/>
      <c r="PQ296" s="513"/>
      <c r="PR296" s="513"/>
      <c r="PS296" s="513"/>
      <c r="PT296" s="513"/>
      <c r="PU296" s="513"/>
      <c r="PV296" s="513"/>
      <c r="PW296" s="513"/>
      <c r="PX296" s="513"/>
      <c r="PY296" s="513"/>
      <c r="PZ296" s="513"/>
      <c r="QA296" s="513"/>
      <c r="QB296" s="513"/>
      <c r="QC296" s="513"/>
      <c r="QD296" s="513"/>
      <c r="QE296" s="513"/>
      <c r="QF296" s="513"/>
      <c r="QG296" s="513"/>
      <c r="QH296" s="513"/>
      <c r="QI296" s="513"/>
      <c r="QJ296" s="513"/>
      <c r="QK296" s="513"/>
      <c r="QL296" s="513"/>
      <c r="QM296" s="513"/>
      <c r="QN296" s="513"/>
      <c r="QO296" s="513"/>
      <c r="QP296" s="513"/>
      <c r="QQ296" s="513"/>
      <c r="QR296" s="513"/>
      <c r="QS296" s="513"/>
      <c r="QT296" s="513"/>
      <c r="QU296" s="513"/>
      <c r="QV296" s="513"/>
      <c r="QW296" s="513"/>
      <c r="QX296" s="513"/>
      <c r="QY296" s="513"/>
      <c r="QZ296" s="513"/>
      <c r="RA296" s="513"/>
      <c r="RB296" s="513"/>
      <c r="RC296" s="513"/>
      <c r="RD296" s="513"/>
      <c r="RE296" s="513"/>
      <c r="RF296" s="513"/>
      <c r="RG296" s="513"/>
      <c r="RH296" s="513"/>
      <c r="RI296" s="513"/>
      <c r="RJ296" s="513"/>
      <c r="RK296" s="513"/>
      <c r="RL296" s="513"/>
      <c r="RM296" s="513"/>
      <c r="RN296" s="513"/>
      <c r="RO296" s="513"/>
      <c r="RP296" s="513"/>
      <c r="RQ296" s="513"/>
      <c r="RR296" s="513"/>
      <c r="RS296" s="513"/>
      <c r="RT296" s="513"/>
      <c r="RU296" s="513"/>
      <c r="RV296" s="513"/>
      <c r="RW296" s="513"/>
      <c r="RX296" s="513"/>
      <c r="RY296" s="513"/>
      <c r="RZ296" s="513"/>
      <c r="SA296" s="513"/>
      <c r="SB296" s="513"/>
      <c r="SC296" s="513"/>
      <c r="SD296" s="513"/>
      <c r="SE296" s="513"/>
      <c r="SF296" s="513"/>
      <c r="SG296" s="513"/>
      <c r="SH296" s="513"/>
      <c r="SI296" s="513"/>
      <c r="SJ296" s="513"/>
      <c r="SK296" s="513"/>
      <c r="SL296" s="513"/>
      <c r="SM296" s="513"/>
      <c r="SN296" s="513"/>
      <c r="SO296" s="513"/>
      <c r="SP296" s="513"/>
      <c r="SQ296" s="513"/>
      <c r="SR296" s="513"/>
      <c r="SS296" s="513"/>
      <c r="ST296" s="513"/>
      <c r="SU296" s="513"/>
      <c r="SV296" s="513"/>
      <c r="SW296" s="513"/>
      <c r="SX296" s="513"/>
      <c r="SY296" s="513"/>
      <c r="SZ296" s="513"/>
      <c r="TA296" s="513"/>
      <c r="TB296" s="513"/>
      <c r="TC296" s="513"/>
      <c r="TD296" s="513"/>
      <c r="TE296" s="513"/>
      <c r="TF296" s="513"/>
      <c r="TG296" s="513"/>
      <c r="TH296" s="513"/>
      <c r="TI296" s="513"/>
      <c r="TJ296" s="513"/>
      <c r="TK296" s="513"/>
      <c r="TL296" s="513"/>
      <c r="TM296" s="513"/>
      <c r="TN296" s="513"/>
      <c r="TO296" s="513"/>
      <c r="TP296" s="513"/>
      <c r="TQ296" s="513"/>
      <c r="TR296" s="513"/>
      <c r="TS296" s="513"/>
      <c r="TT296" s="513"/>
      <c r="TU296" s="513"/>
      <c r="TV296" s="513"/>
      <c r="TW296" s="513"/>
      <c r="TX296" s="513"/>
      <c r="TY296" s="513"/>
      <c r="TZ296" s="513"/>
      <c r="UA296" s="513"/>
      <c r="UB296" s="513"/>
      <c r="UC296" s="513"/>
      <c r="UD296" s="513"/>
      <c r="UE296" s="513"/>
      <c r="UF296" s="513"/>
      <c r="UG296" s="513"/>
      <c r="UH296" s="513"/>
      <c r="UI296" s="513"/>
      <c r="UJ296" s="513"/>
      <c r="UK296" s="513"/>
      <c r="UL296" s="513"/>
      <c r="UM296" s="513"/>
      <c r="UN296" s="513"/>
      <c r="UO296" s="513"/>
      <c r="UP296" s="513"/>
      <c r="UQ296" s="513"/>
      <c r="UR296" s="513"/>
      <c r="US296" s="513"/>
      <c r="UT296" s="513"/>
      <c r="UU296" s="513"/>
      <c r="UV296" s="513"/>
      <c r="UW296" s="513"/>
      <c r="UX296" s="513"/>
      <c r="UY296" s="513"/>
      <c r="UZ296" s="513"/>
      <c r="VA296" s="513"/>
      <c r="VB296" s="513"/>
      <c r="VC296" s="513"/>
      <c r="VD296" s="513"/>
      <c r="VE296" s="513"/>
      <c r="VF296" s="513"/>
      <c r="VG296" s="513"/>
      <c r="VH296" s="513"/>
      <c r="VI296" s="513"/>
      <c r="VJ296" s="513"/>
      <c r="VK296" s="513"/>
      <c r="VL296" s="513"/>
      <c r="VM296" s="513"/>
      <c r="VN296" s="513"/>
      <c r="VO296" s="513"/>
      <c r="VP296" s="513"/>
      <c r="VQ296" s="513"/>
      <c r="VR296" s="513"/>
      <c r="VS296" s="513"/>
      <c r="VT296" s="513"/>
      <c r="VU296" s="513"/>
      <c r="VV296" s="513"/>
      <c r="VW296" s="513"/>
      <c r="VX296" s="513"/>
      <c r="VY296" s="513"/>
      <c r="VZ296" s="513"/>
      <c r="WA296" s="513"/>
      <c r="WB296" s="513"/>
      <c r="WC296" s="513"/>
      <c r="WD296" s="513"/>
      <c r="WE296" s="513"/>
      <c r="WF296" s="513"/>
      <c r="WG296" s="513"/>
      <c r="WH296" s="513"/>
      <c r="WI296" s="513"/>
      <c r="WJ296" s="513"/>
      <c r="WK296" s="513"/>
      <c r="WL296" s="513"/>
      <c r="WM296" s="513"/>
      <c r="WN296" s="513"/>
      <c r="WO296" s="513"/>
      <c r="WP296" s="513"/>
      <c r="WQ296" s="513"/>
      <c r="WR296" s="513"/>
      <c r="WS296" s="513"/>
      <c r="WT296" s="513"/>
      <c r="WU296" s="513"/>
      <c r="WV296" s="513"/>
      <c r="WW296" s="513"/>
      <c r="WX296" s="513"/>
      <c r="WY296" s="513"/>
      <c r="WZ296" s="513"/>
      <c r="XA296" s="513"/>
      <c r="XB296" s="513"/>
      <c r="XC296" s="513"/>
      <c r="XD296" s="513"/>
      <c r="XE296" s="513"/>
      <c r="XF296" s="513"/>
      <c r="XG296" s="513"/>
      <c r="XH296" s="513"/>
      <c r="XI296" s="513"/>
      <c r="XJ296" s="513"/>
      <c r="XK296" s="513"/>
      <c r="XL296" s="513"/>
      <c r="XM296" s="513"/>
      <c r="XN296" s="513"/>
      <c r="XO296" s="513"/>
      <c r="XP296" s="513"/>
      <c r="XQ296" s="513"/>
      <c r="XR296" s="513"/>
      <c r="XS296" s="513"/>
      <c r="XT296" s="513"/>
      <c r="XU296" s="513"/>
      <c r="XV296" s="513"/>
      <c r="XW296" s="513"/>
      <c r="XX296" s="513"/>
      <c r="XY296" s="513"/>
      <c r="XZ296" s="513"/>
      <c r="YA296" s="513"/>
      <c r="YB296" s="513"/>
      <c r="YC296" s="513"/>
      <c r="YD296" s="513"/>
      <c r="YE296" s="513"/>
      <c r="YF296" s="513"/>
      <c r="YG296" s="513"/>
      <c r="YH296" s="513"/>
      <c r="YI296" s="513"/>
      <c r="YJ296" s="513"/>
      <c r="YK296" s="513"/>
      <c r="YL296" s="513"/>
      <c r="YM296" s="513"/>
      <c r="YN296" s="513"/>
      <c r="YO296" s="513"/>
      <c r="YP296" s="513"/>
      <c r="YQ296" s="513"/>
      <c r="YR296" s="513"/>
      <c r="YS296" s="513"/>
      <c r="YT296" s="513"/>
      <c r="YU296" s="513"/>
      <c r="YV296" s="513"/>
      <c r="YW296" s="513"/>
      <c r="YX296" s="513"/>
      <c r="YY296" s="513"/>
      <c r="YZ296" s="513"/>
      <c r="ZA296" s="513"/>
      <c r="ZB296" s="513"/>
      <c r="ZC296" s="513"/>
      <c r="ZD296" s="513"/>
      <c r="ZE296" s="513"/>
      <c r="ZF296" s="513"/>
      <c r="ZG296" s="513"/>
      <c r="ZH296" s="513"/>
      <c r="ZI296" s="513"/>
      <c r="ZJ296" s="513"/>
      <c r="ZK296" s="513"/>
      <c r="ZL296" s="513"/>
      <c r="ZM296" s="513"/>
      <c r="ZN296" s="513"/>
      <c r="ZO296" s="513"/>
      <c r="ZP296" s="513"/>
      <c r="ZQ296" s="513"/>
      <c r="ZR296" s="513"/>
      <c r="ZS296" s="513"/>
      <c r="ZT296" s="513"/>
      <c r="ZU296" s="513"/>
      <c r="ZV296" s="513"/>
      <c r="ZW296" s="513"/>
      <c r="ZX296" s="513"/>
      <c r="ZY296" s="513"/>
      <c r="ZZ296" s="513"/>
      <c r="AAA296" s="513"/>
      <c r="AAB296" s="513"/>
      <c r="AAC296" s="513"/>
      <c r="AAD296" s="513"/>
      <c r="AAE296" s="513"/>
      <c r="AAF296" s="513"/>
      <c r="AAG296" s="513"/>
      <c r="AAH296" s="513"/>
      <c r="AAI296" s="513"/>
      <c r="AAJ296" s="513"/>
      <c r="AAK296" s="513"/>
      <c r="AAL296" s="513"/>
      <c r="AAM296" s="513"/>
      <c r="AAN296" s="513"/>
      <c r="AAO296" s="513"/>
      <c r="AAP296" s="513"/>
      <c r="AAQ296" s="513"/>
      <c r="AAR296" s="513"/>
      <c r="AAS296" s="513"/>
      <c r="AAT296" s="513"/>
      <c r="AAU296" s="513"/>
      <c r="AAV296" s="513"/>
      <c r="AAW296" s="513"/>
      <c r="AAX296" s="513"/>
      <c r="AAY296" s="513"/>
      <c r="AAZ296" s="513"/>
      <c r="ABA296" s="513"/>
      <c r="ABB296" s="513"/>
      <c r="ABC296" s="513"/>
      <c r="ABD296" s="513"/>
      <c r="ABE296" s="513"/>
      <c r="ABF296" s="513"/>
      <c r="ABG296" s="513"/>
      <c r="ABH296" s="513"/>
      <c r="ABI296" s="513"/>
      <c r="ABJ296" s="513"/>
      <c r="ABK296" s="513"/>
      <c r="ABL296" s="513"/>
      <c r="ABM296" s="513"/>
      <c r="ABN296" s="513"/>
      <c r="ABO296" s="513"/>
      <c r="ABP296" s="513"/>
      <c r="ABQ296" s="513"/>
      <c r="ABR296" s="513"/>
      <c r="ABS296" s="513"/>
      <c r="ABT296" s="513"/>
      <c r="ABU296" s="513"/>
      <c r="ABV296" s="513"/>
      <c r="ABW296" s="513"/>
      <c r="ABX296" s="513"/>
      <c r="ABY296" s="513"/>
      <c r="ABZ296" s="513"/>
      <c r="ACA296" s="513"/>
      <c r="ACB296" s="513"/>
      <c r="ACC296" s="513"/>
      <c r="ACD296" s="513"/>
      <c r="ACE296" s="513"/>
      <c r="ACF296" s="513"/>
      <c r="ACG296" s="513"/>
      <c r="ACH296" s="513"/>
      <c r="ACI296" s="513"/>
      <c r="ACJ296" s="513"/>
      <c r="ACK296" s="513"/>
      <c r="ACL296" s="513"/>
      <c r="ACM296" s="513"/>
      <c r="ACN296" s="513"/>
      <c r="ACO296" s="513"/>
      <c r="ACP296" s="513"/>
      <c r="ACQ296" s="513"/>
      <c r="ACR296" s="513"/>
      <c r="ACS296" s="513"/>
      <c r="ACT296" s="513"/>
      <c r="ACU296" s="513"/>
      <c r="ACV296" s="513"/>
      <c r="ACW296" s="513"/>
      <c r="ACX296" s="513"/>
      <c r="ACY296" s="513"/>
      <c r="ACZ296" s="513"/>
      <c r="ADA296" s="513"/>
      <c r="ADB296" s="513"/>
      <c r="ADC296" s="513"/>
      <c r="ADD296" s="513"/>
      <c r="ADE296" s="513"/>
      <c r="ADF296" s="513"/>
      <c r="ADG296" s="513"/>
      <c r="ADH296" s="513"/>
      <c r="ADI296" s="513"/>
      <c r="ADJ296" s="513"/>
      <c r="ADK296" s="513"/>
      <c r="ADL296" s="513"/>
      <c r="ADM296" s="513"/>
      <c r="ADN296" s="513"/>
      <c r="ADO296" s="513"/>
      <c r="ADP296" s="513"/>
      <c r="ADQ296" s="513"/>
      <c r="ADR296" s="513"/>
      <c r="ADS296" s="513"/>
      <c r="ADT296" s="513"/>
      <c r="ADU296" s="513"/>
      <c r="ADV296" s="513"/>
      <c r="ADW296" s="513"/>
      <c r="ADX296" s="513"/>
      <c r="ADY296" s="513"/>
      <c r="ADZ296" s="513"/>
      <c r="AEA296" s="513"/>
      <c r="AEB296" s="513"/>
      <c r="AEC296" s="513"/>
      <c r="AED296" s="513"/>
      <c r="AEE296" s="513"/>
      <c r="AEF296" s="513"/>
      <c r="AEG296" s="513"/>
      <c r="AEH296" s="513"/>
      <c r="AEI296" s="513"/>
      <c r="AEJ296" s="513"/>
      <c r="AEK296" s="513"/>
      <c r="AEL296" s="513"/>
      <c r="AEM296" s="513"/>
      <c r="AEN296" s="513"/>
      <c r="AEO296" s="513"/>
      <c r="AEP296" s="513"/>
      <c r="AEQ296" s="513"/>
      <c r="AER296" s="513"/>
      <c r="AES296" s="513"/>
      <c r="AET296" s="513"/>
      <c r="AEU296" s="513"/>
      <c r="AEV296" s="513"/>
      <c r="AEW296" s="513"/>
      <c r="AEX296" s="513"/>
      <c r="AEY296" s="513"/>
      <c r="AEZ296" s="513"/>
      <c r="AFA296" s="513"/>
      <c r="AFB296" s="513"/>
      <c r="AFC296" s="513"/>
      <c r="AFD296" s="513"/>
      <c r="AFE296" s="513"/>
      <c r="AFF296" s="513"/>
      <c r="AFG296" s="513"/>
      <c r="AFH296" s="513"/>
      <c r="AFI296" s="513"/>
      <c r="AFJ296" s="513"/>
      <c r="AFK296" s="513"/>
      <c r="AFL296" s="513"/>
      <c r="AFM296" s="513"/>
      <c r="AFN296" s="513"/>
      <c r="AFO296" s="513"/>
      <c r="AFP296" s="513"/>
      <c r="AFQ296" s="513"/>
      <c r="AFR296" s="513"/>
      <c r="AFS296" s="513"/>
      <c r="AFT296" s="513"/>
      <c r="AFU296" s="513"/>
      <c r="AFV296" s="513"/>
      <c r="AFW296" s="513"/>
      <c r="AFX296" s="513"/>
      <c r="AFY296" s="513"/>
      <c r="AFZ296" s="513"/>
      <c r="AGA296" s="513"/>
      <c r="AGB296" s="513"/>
      <c r="AGC296" s="513"/>
      <c r="AGD296" s="513"/>
      <c r="AGE296" s="513"/>
      <c r="AGF296" s="513"/>
      <c r="AGG296" s="513"/>
      <c r="AGH296" s="513"/>
      <c r="AGI296" s="513"/>
      <c r="AGJ296" s="513"/>
      <c r="AGK296" s="513"/>
      <c r="AGL296" s="513"/>
      <c r="AGM296" s="513"/>
      <c r="AGN296" s="513"/>
      <c r="AGO296" s="513"/>
      <c r="AGP296" s="513"/>
      <c r="AGQ296" s="513"/>
      <c r="AGR296" s="513"/>
      <c r="AGS296" s="513"/>
      <c r="AGT296" s="513"/>
      <c r="AGU296" s="513"/>
      <c r="AGV296" s="513"/>
      <c r="AGW296" s="513"/>
      <c r="AGX296" s="513"/>
      <c r="AGY296" s="513"/>
      <c r="AGZ296" s="513"/>
      <c r="AHA296" s="513"/>
      <c r="AHB296" s="513"/>
      <c r="AHC296" s="513"/>
      <c r="AHD296" s="513"/>
      <c r="AHE296" s="513"/>
      <c r="AHF296" s="513"/>
      <c r="AHG296" s="513"/>
      <c r="AHH296" s="513"/>
      <c r="AHI296" s="513"/>
      <c r="AHJ296" s="513"/>
      <c r="AHK296" s="513"/>
      <c r="AHL296" s="513"/>
      <c r="AHM296" s="513"/>
      <c r="AHN296" s="513"/>
      <c r="AHO296" s="513"/>
      <c r="AHP296" s="513"/>
      <c r="AHQ296" s="513"/>
      <c r="AHR296" s="513"/>
      <c r="AHS296" s="513"/>
      <c r="AHT296" s="513"/>
      <c r="AHU296" s="513"/>
      <c r="AHV296" s="513"/>
      <c r="AHW296" s="513"/>
      <c r="AHX296" s="513"/>
      <c r="AHY296" s="513"/>
      <c r="AHZ296" s="513"/>
      <c r="AIA296" s="513"/>
      <c r="AIB296" s="513"/>
      <c r="AIC296" s="513"/>
      <c r="AID296" s="513"/>
      <c r="AIE296" s="513"/>
      <c r="AIF296" s="513"/>
      <c r="AIG296" s="513"/>
      <c r="AIH296" s="513"/>
      <c r="AII296" s="513"/>
      <c r="AIJ296" s="513"/>
      <c r="AIK296" s="513"/>
      <c r="AIL296" s="513"/>
      <c r="AIM296" s="513"/>
      <c r="AIN296" s="513"/>
      <c r="AIO296" s="513"/>
      <c r="AIP296" s="513"/>
      <c r="AIQ296" s="513"/>
      <c r="AIR296" s="513"/>
      <c r="AIS296" s="513"/>
      <c r="AIT296" s="513"/>
      <c r="AIU296" s="513"/>
      <c r="AIV296" s="513"/>
      <c r="AIW296" s="513"/>
      <c r="AIX296" s="513"/>
      <c r="AIY296" s="513"/>
      <c r="AIZ296" s="513"/>
      <c r="AJA296" s="513"/>
      <c r="AJB296" s="513"/>
      <c r="AJC296" s="513"/>
      <c r="AJD296" s="513"/>
      <c r="AJE296" s="513"/>
      <c r="AJF296" s="513"/>
      <c r="AJG296" s="513"/>
      <c r="AJH296" s="513"/>
      <c r="AJI296" s="513"/>
      <c r="AJJ296" s="513"/>
      <c r="AJK296" s="513"/>
      <c r="AJL296" s="513"/>
      <c r="AJM296" s="513"/>
      <c r="AJN296" s="513"/>
      <c r="AJO296" s="513"/>
      <c r="AJP296" s="513"/>
      <c r="AJQ296" s="513"/>
      <c r="AJR296" s="513"/>
      <c r="AJS296" s="513"/>
      <c r="AJT296" s="513"/>
      <c r="AJU296" s="513"/>
      <c r="AJV296" s="513"/>
      <c r="AJW296" s="513"/>
      <c r="AJX296" s="513"/>
      <c r="AJY296" s="513"/>
      <c r="AJZ296" s="513"/>
      <c r="AKA296" s="513"/>
      <c r="AKB296" s="513"/>
      <c r="AKC296" s="513"/>
      <c r="AKD296" s="513"/>
      <c r="AKE296" s="513"/>
      <c r="AKF296" s="513"/>
      <c r="AKG296" s="513"/>
      <c r="AKH296" s="513"/>
      <c r="AKI296" s="513"/>
      <c r="AKJ296" s="513"/>
      <c r="AKK296" s="513"/>
      <c r="AKL296" s="513"/>
      <c r="AKM296" s="513"/>
      <c r="AKN296" s="513"/>
      <c r="AKO296" s="513"/>
      <c r="AKP296" s="513"/>
      <c r="AKQ296" s="513"/>
      <c r="AKR296" s="513"/>
      <c r="AKS296" s="513"/>
      <c r="AKT296" s="513"/>
      <c r="AKU296" s="513"/>
      <c r="AKV296" s="513"/>
      <c r="AKW296" s="513"/>
      <c r="AKX296" s="513"/>
      <c r="AKY296" s="513"/>
      <c r="AKZ296" s="513"/>
      <c r="ALA296" s="513"/>
      <c r="ALB296" s="513"/>
      <c r="ALC296" s="513"/>
      <c r="ALD296" s="513"/>
      <c r="ALE296" s="513"/>
      <c r="ALF296" s="513"/>
      <c r="ALG296" s="513"/>
      <c r="ALH296" s="513"/>
      <c r="ALI296" s="513"/>
      <c r="ALJ296" s="513"/>
      <c r="ALK296" s="513"/>
      <c r="ALL296" s="513"/>
      <c r="ALM296" s="513"/>
      <c r="ALN296" s="513"/>
      <c r="ALO296" s="513"/>
      <c r="ALP296" s="513"/>
      <c r="ALQ296" s="513"/>
      <c r="ALR296" s="513"/>
      <c r="ALS296" s="513"/>
      <c r="ALT296" s="513"/>
      <c r="ALU296" s="513"/>
      <c r="ALV296" s="513"/>
      <c r="ALW296" s="513"/>
      <c r="ALX296" s="513"/>
      <c r="ALY296" s="513"/>
      <c r="ALZ296" s="513"/>
      <c r="AMA296" s="513"/>
      <c r="AMB296" s="513"/>
      <c r="AMC296" s="513"/>
      <c r="AMD296" s="513"/>
      <c r="AME296" s="513"/>
      <c r="AMF296" s="513"/>
      <c r="AMG296" s="513"/>
      <c r="AMH296" s="513"/>
      <c r="AMI296" s="513"/>
      <c r="AMJ296" s="513"/>
      <c r="AMK296" s="513"/>
      <c r="AML296" s="513"/>
      <c r="AMM296" s="513"/>
      <c r="AMN296" s="513"/>
      <c r="AMO296" s="513"/>
      <c r="AMP296" s="513"/>
      <c r="AMQ296" s="513"/>
      <c r="AMR296" s="513"/>
      <c r="AMS296" s="513"/>
      <c r="AMT296" s="513"/>
      <c r="AMU296" s="513"/>
      <c r="AMV296" s="513"/>
      <c r="AMW296" s="513"/>
      <c r="AMX296" s="513"/>
      <c r="AMY296" s="513"/>
      <c r="AMZ296" s="513"/>
      <c r="ANA296" s="513"/>
      <c r="ANB296" s="513"/>
      <c r="ANC296" s="513"/>
      <c r="AND296" s="513"/>
      <c r="ANE296" s="513"/>
      <c r="ANF296" s="513"/>
      <c r="ANG296" s="513"/>
      <c r="ANH296" s="513"/>
      <c r="ANI296" s="513"/>
      <c r="ANJ296" s="513"/>
      <c r="ANK296" s="513"/>
      <c r="ANL296" s="513"/>
      <c r="ANM296" s="513"/>
      <c r="ANN296" s="513"/>
      <c r="ANO296" s="513"/>
      <c r="ANP296" s="513"/>
      <c r="ANQ296" s="513"/>
      <c r="ANR296" s="513"/>
      <c r="ANS296" s="513"/>
      <c r="ANT296" s="513"/>
      <c r="ANU296" s="513"/>
      <c r="ANV296" s="513"/>
      <c r="ANW296" s="513"/>
      <c r="ANX296" s="513"/>
      <c r="ANY296" s="513"/>
      <c r="ANZ296" s="513"/>
      <c r="AOA296" s="513"/>
      <c r="AOB296" s="513"/>
      <c r="AOC296" s="513"/>
      <c r="AOD296" s="513"/>
      <c r="AOE296" s="513"/>
      <c r="AOF296" s="513"/>
      <c r="AOG296" s="513"/>
      <c r="AOH296" s="513"/>
      <c r="AOI296" s="513"/>
      <c r="AOJ296" s="513"/>
      <c r="AOK296" s="513"/>
      <c r="AOL296" s="513"/>
      <c r="AOM296" s="513"/>
      <c r="AON296" s="513"/>
      <c r="AOO296" s="513"/>
      <c r="AOP296" s="513"/>
      <c r="AOQ296" s="513"/>
      <c r="AOR296" s="513"/>
      <c r="AOS296" s="513"/>
      <c r="AOT296" s="513"/>
      <c r="AOU296" s="513"/>
      <c r="AOV296" s="513"/>
      <c r="AOW296" s="513"/>
      <c r="AOX296" s="513"/>
      <c r="AOY296" s="513"/>
      <c r="AOZ296" s="513"/>
      <c r="APA296" s="513"/>
      <c r="APB296" s="513"/>
      <c r="APC296" s="513"/>
      <c r="APD296" s="513"/>
      <c r="APE296" s="513"/>
      <c r="APF296" s="513"/>
      <c r="APG296" s="513"/>
      <c r="APH296" s="513"/>
      <c r="API296" s="513"/>
      <c r="APJ296" s="513"/>
      <c r="APK296" s="513"/>
      <c r="APL296" s="513"/>
      <c r="APM296" s="513"/>
      <c r="APN296" s="513"/>
      <c r="APO296" s="513"/>
      <c r="APP296" s="513"/>
      <c r="APQ296" s="513"/>
      <c r="APR296" s="513"/>
      <c r="APS296" s="513"/>
      <c r="APT296" s="513"/>
      <c r="APU296" s="513"/>
      <c r="APV296" s="513"/>
      <c r="APW296" s="513"/>
      <c r="APX296" s="513"/>
      <c r="APY296" s="513"/>
      <c r="APZ296" s="513"/>
      <c r="AQA296" s="513"/>
      <c r="AQB296" s="513"/>
      <c r="AQC296" s="513"/>
      <c r="AQD296" s="513"/>
      <c r="AQE296" s="513"/>
      <c r="AQF296" s="513"/>
      <c r="AQG296" s="513"/>
      <c r="AQH296" s="513"/>
      <c r="AQI296" s="513"/>
      <c r="AQJ296" s="513"/>
      <c r="AQK296" s="513"/>
      <c r="AQL296" s="513"/>
      <c r="AQM296" s="513"/>
      <c r="AQN296" s="513"/>
      <c r="AQO296" s="513"/>
      <c r="AQP296" s="513"/>
      <c r="AQQ296" s="513"/>
      <c r="AQR296" s="513"/>
      <c r="AQS296" s="513"/>
      <c r="AQT296" s="513"/>
      <c r="AQU296" s="513"/>
      <c r="AQV296" s="513"/>
      <c r="AQW296" s="513"/>
      <c r="AQX296" s="513"/>
      <c r="AQY296" s="513"/>
      <c r="AQZ296" s="513"/>
      <c r="ARA296" s="513"/>
      <c r="ARB296" s="513"/>
      <c r="ARC296" s="513"/>
      <c r="ARD296" s="513"/>
      <c r="ARE296" s="513"/>
      <c r="ARF296" s="513"/>
      <c r="ARG296" s="513"/>
      <c r="ARH296" s="513"/>
      <c r="ARI296" s="513"/>
      <c r="ARJ296" s="513"/>
      <c r="ARK296" s="513"/>
      <c r="ARL296" s="513"/>
      <c r="ARM296" s="513"/>
      <c r="ARN296" s="513"/>
      <c r="ARO296" s="513"/>
      <c r="ARP296" s="513"/>
      <c r="ARQ296" s="513"/>
      <c r="ARR296" s="513"/>
      <c r="ARS296" s="513"/>
      <c r="ART296" s="513"/>
      <c r="ARU296" s="513"/>
      <c r="ARV296" s="513"/>
      <c r="ARW296" s="513"/>
      <c r="ARX296" s="513"/>
      <c r="ARY296" s="513"/>
      <c r="ARZ296" s="513"/>
      <c r="ASA296" s="513"/>
      <c r="ASB296" s="513"/>
      <c r="ASC296" s="513"/>
      <c r="ASD296" s="513"/>
      <c r="ASE296" s="513"/>
      <c r="ASF296" s="513"/>
      <c r="ASG296" s="513"/>
      <c r="ASH296" s="513"/>
      <c r="ASI296" s="513"/>
      <c r="ASJ296" s="513"/>
      <c r="ASK296" s="513"/>
      <c r="ASL296" s="513"/>
      <c r="ASM296" s="513"/>
      <c r="ASN296" s="513"/>
      <c r="ASO296" s="513"/>
      <c r="ASP296" s="513"/>
      <c r="ASQ296" s="513"/>
      <c r="ASR296" s="513"/>
      <c r="ASS296" s="513"/>
      <c r="AST296" s="513"/>
      <c r="ASU296" s="513"/>
      <c r="ASV296" s="513"/>
      <c r="ASW296" s="513"/>
      <c r="ASX296" s="513"/>
      <c r="ASY296" s="513"/>
      <c r="ASZ296" s="513"/>
      <c r="ATA296" s="513"/>
      <c r="ATB296" s="513"/>
      <c r="ATC296" s="513"/>
      <c r="ATD296" s="513"/>
      <c r="ATE296" s="513"/>
      <c r="ATF296" s="513"/>
      <c r="ATG296" s="513"/>
      <c r="ATH296" s="513"/>
      <c r="ATI296" s="513"/>
      <c r="ATJ296" s="513"/>
      <c r="ATK296" s="513"/>
      <c r="ATL296" s="513"/>
      <c r="ATM296" s="513"/>
      <c r="ATN296" s="513"/>
      <c r="ATO296" s="513"/>
      <c r="ATP296" s="513"/>
      <c r="ATQ296" s="513"/>
      <c r="ATR296" s="513"/>
      <c r="ATS296" s="513"/>
      <c r="ATT296" s="513"/>
      <c r="ATU296" s="513"/>
      <c r="ATV296" s="513"/>
      <c r="ATW296" s="513"/>
      <c r="ATX296" s="513"/>
      <c r="ATY296" s="513"/>
      <c r="ATZ296" s="513"/>
      <c r="AUA296" s="513"/>
      <c r="AUB296" s="513"/>
      <c r="AUC296" s="513"/>
      <c r="AUD296" s="513"/>
      <c r="AUE296" s="513"/>
      <c r="AUF296" s="513"/>
      <c r="AUG296" s="513"/>
      <c r="AUH296" s="513"/>
      <c r="AUI296" s="513"/>
      <c r="AUJ296" s="513"/>
      <c r="AUK296" s="513"/>
      <c r="AUL296" s="513"/>
      <c r="AUM296" s="513"/>
      <c r="AUN296" s="513"/>
      <c r="AUO296" s="513"/>
      <c r="AUP296" s="513"/>
      <c r="AUQ296" s="513"/>
      <c r="AUR296" s="513"/>
      <c r="AUS296" s="513"/>
      <c r="AUT296" s="513"/>
      <c r="AUU296" s="513"/>
      <c r="AUV296" s="513"/>
      <c r="AUW296" s="513"/>
      <c r="AUX296" s="513"/>
      <c r="AUY296" s="513"/>
      <c r="AUZ296" s="513"/>
      <c r="AVA296" s="513"/>
      <c r="AVB296" s="513"/>
      <c r="AVC296" s="513"/>
      <c r="AVD296" s="513"/>
      <c r="AVE296" s="513"/>
      <c r="AVF296" s="513"/>
      <c r="AVG296" s="513"/>
      <c r="AVH296" s="513"/>
      <c r="AVI296" s="513"/>
      <c r="AVJ296" s="513"/>
      <c r="AVK296" s="513"/>
      <c r="AVL296" s="513"/>
      <c r="AVM296" s="513"/>
      <c r="AVN296" s="513"/>
      <c r="AVO296" s="513"/>
      <c r="AVP296" s="513"/>
      <c r="AVQ296" s="513"/>
      <c r="AVR296" s="513"/>
      <c r="AVS296" s="513"/>
      <c r="AVT296" s="513"/>
      <c r="AVU296" s="513"/>
      <c r="AVV296" s="513"/>
      <c r="AVW296" s="513"/>
      <c r="AVX296" s="513"/>
      <c r="AVY296" s="513"/>
      <c r="AVZ296" s="513"/>
      <c r="AWA296" s="513"/>
      <c r="AWB296" s="513"/>
      <c r="AWC296" s="513"/>
      <c r="AWD296" s="513"/>
      <c r="AWE296" s="513"/>
      <c r="AWF296" s="513"/>
      <c r="AWG296" s="513"/>
      <c r="AWH296" s="513"/>
      <c r="AWI296" s="513"/>
      <c r="AWJ296" s="513"/>
      <c r="AWK296" s="513"/>
      <c r="AWL296" s="513"/>
      <c r="AWM296" s="513"/>
      <c r="AWN296" s="513"/>
      <c r="AWO296" s="513"/>
      <c r="AWP296" s="513"/>
      <c r="AWQ296" s="513"/>
      <c r="AWR296" s="513"/>
      <c r="AWS296" s="513"/>
      <c r="AWT296" s="513"/>
      <c r="AWU296" s="513"/>
      <c r="AWV296" s="513"/>
      <c r="AWW296" s="513"/>
      <c r="AWX296" s="513"/>
      <c r="AWY296" s="513"/>
      <c r="AWZ296" s="513"/>
      <c r="AXA296" s="513"/>
      <c r="AXB296" s="513"/>
      <c r="AXC296" s="513"/>
      <c r="AXD296" s="513"/>
      <c r="AXE296" s="513"/>
      <c r="AXF296" s="513"/>
      <c r="AXG296" s="513"/>
      <c r="AXH296" s="513"/>
      <c r="AXI296" s="513"/>
      <c r="AXJ296" s="513"/>
      <c r="AXK296" s="513"/>
      <c r="AXL296" s="513"/>
      <c r="AXM296" s="513"/>
      <c r="AXN296" s="513"/>
      <c r="AXO296" s="513"/>
      <c r="AXP296" s="513"/>
      <c r="AXQ296" s="513"/>
      <c r="AXR296" s="513"/>
      <c r="AXS296" s="513"/>
      <c r="AXT296" s="513"/>
      <c r="AXU296" s="513"/>
      <c r="AXV296" s="513"/>
      <c r="AXW296" s="513"/>
      <c r="AXX296" s="513"/>
      <c r="AXY296" s="513"/>
      <c r="AXZ296" s="513"/>
      <c r="AYA296" s="513"/>
      <c r="AYB296" s="513"/>
      <c r="AYC296" s="513"/>
      <c r="AYD296" s="513"/>
      <c r="AYE296" s="513"/>
      <c r="AYF296" s="513"/>
      <c r="AYG296" s="513"/>
      <c r="AYH296" s="513"/>
      <c r="AYI296" s="513"/>
      <c r="AYJ296" s="513"/>
      <c r="AYK296" s="513"/>
      <c r="AYL296" s="513"/>
      <c r="AYM296" s="513"/>
      <c r="AYN296" s="513"/>
      <c r="AYO296" s="513"/>
      <c r="AYP296" s="513"/>
      <c r="AYQ296" s="513"/>
      <c r="AYR296" s="513"/>
      <c r="AYS296" s="513"/>
      <c r="AYT296" s="513"/>
      <c r="AYU296" s="513"/>
      <c r="AYV296" s="513"/>
      <c r="AYW296" s="513"/>
      <c r="AYX296" s="513"/>
      <c r="AYY296" s="513"/>
      <c r="AYZ296" s="513"/>
      <c r="AZA296" s="513"/>
      <c r="AZB296" s="513"/>
      <c r="AZC296" s="513"/>
      <c r="AZD296" s="513"/>
      <c r="AZE296" s="513"/>
      <c r="AZF296" s="513"/>
      <c r="AZG296" s="513"/>
      <c r="AZH296" s="513"/>
      <c r="AZI296" s="513"/>
      <c r="AZJ296" s="513"/>
      <c r="AZK296" s="513"/>
      <c r="AZL296" s="513"/>
      <c r="AZM296" s="513"/>
      <c r="AZN296" s="513"/>
      <c r="AZO296" s="513"/>
      <c r="AZP296" s="513"/>
      <c r="AZQ296" s="513"/>
      <c r="AZR296" s="513"/>
      <c r="AZS296" s="513"/>
      <c r="AZT296" s="513"/>
      <c r="AZU296" s="513"/>
      <c r="AZV296" s="513"/>
      <c r="AZW296" s="513"/>
      <c r="AZX296" s="513"/>
      <c r="AZY296" s="513"/>
      <c r="AZZ296" s="513"/>
      <c r="BAA296" s="513"/>
      <c r="BAB296" s="513"/>
      <c r="BAC296" s="513"/>
      <c r="BAD296" s="513"/>
      <c r="BAE296" s="513"/>
      <c r="BAF296" s="513"/>
      <c r="BAG296" s="513"/>
      <c r="BAH296" s="513"/>
      <c r="BAI296" s="513"/>
      <c r="BAJ296" s="513"/>
      <c r="BAK296" s="513"/>
      <c r="BAL296" s="513"/>
      <c r="BAM296" s="513"/>
      <c r="BAN296" s="513"/>
      <c r="BAO296" s="513"/>
      <c r="BAP296" s="513"/>
      <c r="BAQ296" s="513"/>
      <c r="BAR296" s="513"/>
      <c r="BAS296" s="513"/>
      <c r="BAT296" s="513"/>
      <c r="BAU296" s="513"/>
      <c r="BAV296" s="513"/>
      <c r="BAW296" s="513"/>
      <c r="BAX296" s="513"/>
      <c r="BAY296" s="513"/>
      <c r="BAZ296" s="513"/>
      <c r="BBA296" s="513"/>
      <c r="BBB296" s="513"/>
      <c r="BBC296" s="513"/>
      <c r="BBD296" s="513"/>
      <c r="BBE296" s="513"/>
      <c r="BBF296" s="513"/>
      <c r="BBG296" s="513"/>
      <c r="BBH296" s="513"/>
      <c r="BBI296" s="513"/>
      <c r="BBJ296" s="513"/>
      <c r="BBK296" s="513"/>
      <c r="BBL296" s="513"/>
      <c r="BBM296" s="513"/>
      <c r="BBN296" s="513"/>
      <c r="BBO296" s="513"/>
      <c r="BBP296" s="513"/>
      <c r="BBQ296" s="513"/>
      <c r="BBR296" s="513"/>
      <c r="BBS296" s="513"/>
      <c r="BBT296" s="513"/>
      <c r="BBU296" s="513"/>
      <c r="BBV296" s="513"/>
      <c r="BBW296" s="513"/>
      <c r="BBX296" s="513"/>
      <c r="BBY296" s="513"/>
      <c r="BBZ296" s="513"/>
      <c r="BCA296" s="513"/>
      <c r="BCB296" s="513"/>
      <c r="BCC296" s="513"/>
      <c r="BCD296" s="513"/>
      <c r="BCE296" s="513"/>
      <c r="BCF296" s="513"/>
      <c r="BCG296" s="513"/>
      <c r="BCH296" s="513"/>
      <c r="BCI296" s="513"/>
      <c r="BCJ296" s="513"/>
      <c r="BCK296" s="513"/>
      <c r="BCL296" s="513"/>
      <c r="BCM296" s="513"/>
      <c r="BCN296" s="513"/>
      <c r="BCO296" s="513"/>
      <c r="BCP296" s="513"/>
      <c r="BCQ296" s="513"/>
      <c r="BCR296" s="513"/>
      <c r="BCS296" s="513"/>
      <c r="BCT296" s="513"/>
      <c r="BCU296" s="513"/>
      <c r="BCV296" s="513"/>
      <c r="BCW296" s="513"/>
      <c r="BCX296" s="513"/>
      <c r="BCY296" s="513"/>
      <c r="BCZ296" s="513"/>
      <c r="BDA296" s="513"/>
      <c r="BDB296" s="513"/>
      <c r="BDC296" s="513"/>
      <c r="BDD296" s="513"/>
      <c r="BDE296" s="513"/>
      <c r="BDF296" s="513"/>
      <c r="BDG296" s="513"/>
      <c r="BDH296" s="513"/>
      <c r="BDI296" s="513"/>
      <c r="BDJ296" s="513"/>
      <c r="BDK296" s="513"/>
      <c r="BDL296" s="513"/>
      <c r="BDM296" s="513"/>
      <c r="BDN296" s="513"/>
      <c r="BDO296" s="513"/>
      <c r="BDP296" s="513"/>
      <c r="BDQ296" s="513"/>
      <c r="BDR296" s="513"/>
      <c r="BDS296" s="513"/>
      <c r="BDT296" s="513"/>
      <c r="BDU296" s="513"/>
      <c r="BDV296" s="513"/>
      <c r="BDW296" s="513"/>
      <c r="BDX296" s="513"/>
      <c r="BDY296" s="513"/>
      <c r="BDZ296" s="513"/>
      <c r="BEA296" s="513"/>
      <c r="BEB296" s="513"/>
      <c r="BEC296" s="513"/>
      <c r="BED296" s="513"/>
      <c r="BEE296" s="513"/>
      <c r="BEF296" s="513"/>
      <c r="BEG296" s="513"/>
      <c r="BEH296" s="513"/>
      <c r="BEI296" s="513"/>
      <c r="BEJ296" s="513"/>
      <c r="BEK296" s="513"/>
      <c r="BEL296" s="513"/>
      <c r="BEM296" s="513"/>
      <c r="BEN296" s="513"/>
      <c r="BEO296" s="513"/>
      <c r="BEP296" s="513"/>
      <c r="BEQ296" s="513"/>
      <c r="BER296" s="513"/>
      <c r="BES296" s="513"/>
      <c r="BET296" s="513"/>
      <c r="BEU296" s="513"/>
      <c r="BEV296" s="513"/>
      <c r="BEW296" s="513"/>
      <c r="BEX296" s="513"/>
      <c r="BEY296" s="513"/>
      <c r="BEZ296" s="513"/>
      <c r="BFA296" s="513"/>
      <c r="BFB296" s="513"/>
      <c r="BFC296" s="513"/>
      <c r="BFD296" s="513"/>
      <c r="BFE296" s="513"/>
      <c r="BFF296" s="513"/>
      <c r="BFG296" s="513"/>
      <c r="BFH296" s="513"/>
      <c r="BFI296" s="513"/>
      <c r="BFJ296" s="513"/>
      <c r="BFK296" s="513"/>
      <c r="BFL296" s="513"/>
      <c r="BFM296" s="513"/>
      <c r="BFN296" s="513"/>
      <c r="BFO296" s="513"/>
      <c r="BFP296" s="513"/>
      <c r="BFQ296" s="513"/>
      <c r="BFR296" s="513"/>
      <c r="BFS296" s="513"/>
      <c r="BFT296" s="513"/>
      <c r="BFU296" s="513"/>
      <c r="BFV296" s="513"/>
      <c r="BFW296" s="513"/>
      <c r="BFX296" s="513"/>
      <c r="BFY296" s="513"/>
      <c r="BFZ296" s="513"/>
      <c r="BGA296" s="513"/>
      <c r="BGB296" s="513"/>
      <c r="BGC296" s="513"/>
      <c r="BGD296" s="513"/>
      <c r="BGE296" s="513"/>
      <c r="BGF296" s="513"/>
      <c r="BGG296" s="513"/>
      <c r="BGH296" s="513"/>
      <c r="BGI296" s="513"/>
      <c r="BGJ296" s="513"/>
      <c r="BGK296" s="513"/>
      <c r="BGL296" s="513"/>
      <c r="BGM296" s="513"/>
      <c r="BGN296" s="513"/>
      <c r="BGO296" s="513"/>
      <c r="BGP296" s="513"/>
      <c r="BGQ296" s="513"/>
      <c r="BGR296" s="513"/>
      <c r="BGS296" s="513"/>
      <c r="BGT296" s="513"/>
      <c r="BGU296" s="513"/>
      <c r="BGV296" s="513"/>
      <c r="BGW296" s="513"/>
      <c r="BGX296" s="513"/>
      <c r="BGY296" s="513"/>
      <c r="BGZ296" s="513"/>
      <c r="BHA296" s="513"/>
      <c r="BHB296" s="513"/>
      <c r="BHC296" s="513"/>
      <c r="BHD296" s="513"/>
      <c r="BHE296" s="513"/>
      <c r="BHF296" s="513"/>
      <c r="BHG296" s="513"/>
      <c r="BHH296" s="513"/>
      <c r="BHI296" s="513"/>
      <c r="BHJ296" s="513"/>
      <c r="BHK296" s="513"/>
      <c r="BHL296" s="513"/>
      <c r="BHM296" s="513"/>
      <c r="BHN296" s="513"/>
      <c r="BHO296" s="513"/>
      <c r="BHP296" s="513"/>
      <c r="BHQ296" s="513"/>
      <c r="BHR296" s="513"/>
      <c r="BHS296" s="513"/>
      <c r="BHT296" s="513"/>
      <c r="BHU296" s="513"/>
      <c r="BHV296" s="513"/>
      <c r="BHW296" s="513"/>
      <c r="BHX296" s="513"/>
      <c r="BHY296" s="513"/>
      <c r="BHZ296" s="513"/>
      <c r="BIA296" s="513"/>
      <c r="BIB296" s="513"/>
      <c r="BIC296" s="513"/>
      <c r="BID296" s="513"/>
      <c r="BIE296" s="513"/>
      <c r="BIF296" s="513"/>
      <c r="BIG296" s="513"/>
      <c r="BIH296" s="513"/>
      <c r="BII296" s="513"/>
      <c r="BIJ296" s="513"/>
      <c r="BIK296" s="513"/>
      <c r="BIL296" s="513"/>
      <c r="BIM296" s="513"/>
      <c r="BIN296" s="513"/>
      <c r="BIO296" s="513"/>
      <c r="BIP296" s="513"/>
      <c r="BIQ296" s="513"/>
      <c r="BIR296" s="513"/>
      <c r="BIS296" s="513"/>
      <c r="BIT296" s="513"/>
      <c r="BIU296" s="513"/>
      <c r="BIV296" s="513"/>
      <c r="BIW296" s="513"/>
      <c r="BIX296" s="513"/>
      <c r="BIY296" s="513"/>
      <c r="BIZ296" s="513"/>
      <c r="BJA296" s="513"/>
      <c r="BJB296" s="513"/>
      <c r="BJC296" s="513"/>
      <c r="BJD296" s="513"/>
      <c r="BJE296" s="513"/>
      <c r="BJF296" s="513"/>
      <c r="BJG296" s="513"/>
      <c r="BJH296" s="513"/>
      <c r="BJI296" s="513"/>
      <c r="BJJ296" s="513"/>
      <c r="BJK296" s="513"/>
      <c r="BJL296" s="513"/>
      <c r="BJM296" s="513"/>
      <c r="BJN296" s="513"/>
      <c r="BJO296" s="513"/>
      <c r="BJP296" s="513"/>
      <c r="BJQ296" s="513"/>
      <c r="BJR296" s="513"/>
      <c r="BJS296" s="513"/>
      <c r="BJT296" s="513"/>
      <c r="BJU296" s="513"/>
      <c r="BJV296" s="513"/>
      <c r="BJW296" s="513"/>
      <c r="BJX296" s="513"/>
      <c r="BJY296" s="513"/>
      <c r="BJZ296" s="513"/>
      <c r="BKA296" s="513"/>
      <c r="BKB296" s="513"/>
      <c r="BKC296" s="513"/>
      <c r="BKD296" s="513"/>
      <c r="BKE296" s="513"/>
      <c r="BKF296" s="513"/>
      <c r="BKG296" s="513"/>
      <c r="BKH296" s="513"/>
      <c r="BKI296" s="513"/>
      <c r="BKJ296" s="513"/>
      <c r="BKK296" s="513"/>
      <c r="BKL296" s="513"/>
      <c r="BKM296" s="513"/>
      <c r="BKN296" s="513"/>
      <c r="BKO296" s="513"/>
      <c r="BKP296" s="513"/>
      <c r="BKQ296" s="513"/>
      <c r="BKR296" s="513"/>
      <c r="BKS296" s="513"/>
      <c r="BKT296" s="513"/>
      <c r="BKU296" s="513"/>
      <c r="BKV296" s="513"/>
      <c r="BKW296" s="513"/>
      <c r="BKX296" s="513"/>
      <c r="BKY296" s="513"/>
      <c r="BKZ296" s="513"/>
      <c r="BLA296" s="513"/>
      <c r="BLB296" s="513"/>
      <c r="BLC296" s="513"/>
      <c r="BLD296" s="513"/>
      <c r="BLE296" s="513"/>
      <c r="BLF296" s="513"/>
      <c r="BLG296" s="513"/>
      <c r="BLH296" s="513"/>
      <c r="BLI296" s="513"/>
      <c r="BLJ296" s="513"/>
      <c r="BLK296" s="513"/>
      <c r="BLL296" s="513"/>
      <c r="BLM296" s="513"/>
      <c r="BLN296" s="513"/>
      <c r="BLO296" s="513"/>
      <c r="BLP296" s="513"/>
      <c r="BLQ296" s="513"/>
      <c r="BLR296" s="513"/>
      <c r="BLS296" s="513"/>
      <c r="BLT296" s="513"/>
      <c r="BLU296" s="513"/>
      <c r="BLV296" s="513"/>
      <c r="BLW296" s="513"/>
      <c r="BLX296" s="513"/>
      <c r="BLY296" s="513"/>
      <c r="BLZ296" s="513"/>
      <c r="BMA296" s="513"/>
      <c r="BMB296" s="513"/>
      <c r="BMC296" s="513"/>
      <c r="BMD296" s="513"/>
      <c r="BME296" s="513"/>
      <c r="BMF296" s="513"/>
      <c r="BMG296" s="513"/>
      <c r="BMH296" s="513"/>
      <c r="BMI296" s="513"/>
      <c r="BMJ296" s="513"/>
      <c r="BMK296" s="513"/>
      <c r="BML296" s="513"/>
      <c r="BMM296" s="513"/>
      <c r="BMN296" s="513"/>
      <c r="BMO296" s="513"/>
      <c r="BMP296" s="513"/>
      <c r="BMQ296" s="513"/>
      <c r="BMR296" s="513"/>
      <c r="BMS296" s="513"/>
      <c r="BMT296" s="513"/>
      <c r="BMU296" s="513"/>
      <c r="BMV296" s="513"/>
      <c r="BMW296" s="513"/>
      <c r="BMX296" s="513"/>
      <c r="BMY296" s="513"/>
      <c r="BMZ296" s="513"/>
      <c r="BNA296" s="513"/>
      <c r="BNB296" s="513"/>
      <c r="BNC296" s="513"/>
      <c r="BND296" s="513"/>
      <c r="BNE296" s="513"/>
      <c r="BNF296" s="513"/>
      <c r="BNG296" s="513"/>
      <c r="BNH296" s="513"/>
      <c r="BNI296" s="513"/>
      <c r="BNJ296" s="513"/>
      <c r="BNK296" s="513"/>
      <c r="BNL296" s="513"/>
      <c r="BNM296" s="513"/>
      <c r="BNN296" s="513"/>
      <c r="BNO296" s="513"/>
      <c r="BNP296" s="513"/>
      <c r="BNQ296" s="513"/>
      <c r="BNR296" s="513"/>
      <c r="BNS296" s="513"/>
      <c r="BNT296" s="513"/>
      <c r="BNU296" s="513"/>
      <c r="BNV296" s="513"/>
      <c r="BNW296" s="513"/>
      <c r="BNX296" s="513"/>
      <c r="BNY296" s="513"/>
      <c r="BNZ296" s="513"/>
      <c r="BOA296" s="513"/>
      <c r="BOB296" s="513"/>
      <c r="BOC296" s="513"/>
      <c r="BOD296" s="513"/>
      <c r="BOE296" s="513"/>
      <c r="BOF296" s="513"/>
      <c r="BOG296" s="513"/>
      <c r="BOH296" s="513"/>
      <c r="BOI296" s="513"/>
      <c r="BOJ296" s="513"/>
      <c r="BOK296" s="513"/>
      <c r="BOL296" s="513"/>
      <c r="BOM296" s="513"/>
      <c r="BON296" s="513"/>
      <c r="BOO296" s="513"/>
      <c r="BOP296" s="513"/>
      <c r="BOQ296" s="513"/>
      <c r="BOR296" s="513"/>
      <c r="BOS296" s="513"/>
      <c r="BOT296" s="513"/>
      <c r="BOU296" s="513"/>
      <c r="BOV296" s="513"/>
      <c r="BOW296" s="513"/>
      <c r="BOX296" s="513"/>
      <c r="BOY296" s="513"/>
      <c r="BOZ296" s="513"/>
      <c r="BPA296" s="513"/>
      <c r="BPB296" s="513"/>
      <c r="BPC296" s="513"/>
      <c r="BPD296" s="513"/>
      <c r="BPE296" s="513"/>
      <c r="BPF296" s="513"/>
      <c r="BPG296" s="513"/>
      <c r="BPH296" s="513"/>
      <c r="BPI296" s="513"/>
      <c r="BPJ296" s="513"/>
      <c r="BPK296" s="513"/>
      <c r="BPL296" s="513"/>
      <c r="BPM296" s="513"/>
      <c r="BPN296" s="513"/>
      <c r="BPO296" s="513"/>
      <c r="BPP296" s="513"/>
      <c r="BPQ296" s="513"/>
      <c r="BPR296" s="513"/>
      <c r="BPS296" s="513"/>
      <c r="BPT296" s="513"/>
      <c r="BPU296" s="513"/>
      <c r="BPV296" s="513"/>
      <c r="BPW296" s="513"/>
      <c r="BPX296" s="513"/>
      <c r="BPY296" s="513"/>
      <c r="BPZ296" s="513"/>
      <c r="BQA296" s="513"/>
      <c r="BQB296" s="513"/>
      <c r="BQC296" s="513"/>
      <c r="BQD296" s="513"/>
      <c r="BQE296" s="513"/>
      <c r="BQF296" s="513"/>
      <c r="BQG296" s="513"/>
      <c r="BQH296" s="513"/>
      <c r="BQI296" s="513"/>
      <c r="BQJ296" s="513"/>
      <c r="BQK296" s="513"/>
      <c r="BQL296" s="513"/>
      <c r="BQM296" s="513"/>
      <c r="BQN296" s="513"/>
      <c r="BQO296" s="513"/>
      <c r="BQP296" s="513"/>
      <c r="BQQ296" s="513"/>
      <c r="BQR296" s="513"/>
      <c r="BQS296" s="513"/>
      <c r="BQT296" s="513"/>
      <c r="BQU296" s="513"/>
      <c r="BQV296" s="513"/>
      <c r="BQW296" s="513"/>
      <c r="BQX296" s="513"/>
      <c r="BQY296" s="513"/>
      <c r="BQZ296" s="513"/>
      <c r="BRA296" s="513"/>
      <c r="BRB296" s="513"/>
      <c r="BRC296" s="513"/>
      <c r="BRD296" s="513"/>
      <c r="BRE296" s="513"/>
      <c r="BRF296" s="513"/>
      <c r="BRG296" s="513"/>
      <c r="BRH296" s="513"/>
      <c r="BRI296" s="513"/>
      <c r="BRJ296" s="513"/>
      <c r="BRK296" s="513"/>
      <c r="BRL296" s="513"/>
      <c r="BRM296" s="513"/>
      <c r="BRN296" s="513"/>
      <c r="BRO296" s="513"/>
      <c r="BRP296" s="513"/>
      <c r="BRQ296" s="513"/>
      <c r="BRR296" s="513"/>
      <c r="BRS296" s="513"/>
      <c r="BRT296" s="513"/>
      <c r="BRU296" s="513"/>
      <c r="BRV296" s="513"/>
      <c r="BRW296" s="513"/>
      <c r="BRX296" s="513"/>
      <c r="BRY296" s="513"/>
      <c r="BRZ296" s="513"/>
      <c r="BSA296" s="513"/>
      <c r="BSB296" s="513"/>
      <c r="BSC296" s="513"/>
      <c r="BSD296" s="513"/>
      <c r="BSE296" s="513"/>
      <c r="BSF296" s="513"/>
      <c r="BSG296" s="513"/>
      <c r="BSH296" s="513"/>
      <c r="BSI296" s="513"/>
      <c r="BSJ296" s="513"/>
      <c r="BSK296" s="513"/>
      <c r="BSL296" s="513"/>
      <c r="BSM296" s="513"/>
      <c r="BSN296" s="513"/>
      <c r="BSO296" s="513"/>
      <c r="BSP296" s="513"/>
      <c r="BSQ296" s="513"/>
      <c r="BSR296" s="513"/>
      <c r="BSS296" s="513"/>
      <c r="BST296" s="513"/>
      <c r="BSU296" s="513"/>
      <c r="BSV296" s="513"/>
      <c r="BSW296" s="513"/>
      <c r="BSX296" s="513"/>
      <c r="BSY296" s="513"/>
      <c r="BSZ296" s="513"/>
      <c r="BTA296" s="513"/>
      <c r="BTB296" s="513"/>
      <c r="BTC296" s="513"/>
      <c r="BTD296" s="513"/>
      <c r="BTE296" s="513"/>
      <c r="BTF296" s="513"/>
      <c r="BTG296" s="513"/>
      <c r="BTH296" s="513"/>
      <c r="BTI296" s="513"/>
      <c r="BTJ296" s="513"/>
      <c r="BTK296" s="513"/>
      <c r="BTL296" s="513"/>
      <c r="BTM296" s="513"/>
      <c r="BTN296" s="513"/>
      <c r="BTO296" s="513"/>
      <c r="BTP296" s="513"/>
      <c r="BTQ296" s="513"/>
      <c r="BTR296" s="513"/>
      <c r="BTS296" s="513"/>
      <c r="BTT296" s="513"/>
      <c r="BTU296" s="513"/>
      <c r="BTV296" s="513"/>
      <c r="BTW296" s="513"/>
      <c r="BTX296" s="513"/>
      <c r="BTY296" s="513"/>
      <c r="BTZ296" s="513"/>
      <c r="BUA296" s="513"/>
      <c r="BUB296" s="513"/>
      <c r="BUC296" s="513"/>
      <c r="BUD296" s="513"/>
      <c r="BUE296" s="513"/>
      <c r="BUF296" s="513"/>
      <c r="BUG296" s="513"/>
      <c r="BUH296" s="513"/>
      <c r="BUI296" s="513"/>
      <c r="BUJ296" s="513"/>
      <c r="BUK296" s="513"/>
      <c r="BUL296" s="513"/>
      <c r="BUM296" s="513"/>
      <c r="BUN296" s="513"/>
      <c r="BUO296" s="513"/>
      <c r="BUP296" s="513"/>
      <c r="BUQ296" s="513"/>
      <c r="BUR296" s="513"/>
      <c r="BUS296" s="513"/>
      <c r="BUT296" s="513"/>
      <c r="BUU296" s="513"/>
      <c r="BUV296" s="513"/>
      <c r="BUW296" s="513"/>
      <c r="BUX296" s="513"/>
      <c r="BUY296" s="513"/>
      <c r="BUZ296" s="513"/>
      <c r="BVA296" s="513"/>
      <c r="BVB296" s="513"/>
      <c r="BVC296" s="513"/>
      <c r="BVD296" s="513"/>
      <c r="BVE296" s="513"/>
      <c r="BVF296" s="513"/>
      <c r="BVG296" s="513"/>
      <c r="BVH296" s="513"/>
      <c r="BVI296" s="513"/>
      <c r="BVJ296" s="513"/>
      <c r="BVK296" s="513"/>
      <c r="BVL296" s="513"/>
      <c r="BVM296" s="513"/>
      <c r="BVN296" s="513"/>
      <c r="BVO296" s="513"/>
      <c r="BVP296" s="513"/>
      <c r="BVQ296" s="513"/>
      <c r="BVR296" s="513"/>
      <c r="BVS296" s="513"/>
      <c r="BVT296" s="513"/>
      <c r="BVU296" s="513"/>
      <c r="BVV296" s="513"/>
      <c r="BVW296" s="513"/>
      <c r="BVX296" s="513"/>
      <c r="BVY296" s="513"/>
      <c r="BVZ296" s="513"/>
      <c r="BWA296" s="513"/>
      <c r="BWB296" s="513"/>
      <c r="BWC296" s="513"/>
      <c r="BWD296" s="513"/>
      <c r="BWE296" s="513"/>
      <c r="BWF296" s="513"/>
      <c r="BWG296" s="513"/>
      <c r="BWH296" s="513"/>
      <c r="BWI296" s="513"/>
      <c r="BWJ296" s="513"/>
      <c r="BWK296" s="513"/>
      <c r="BWL296" s="513"/>
      <c r="BWM296" s="513"/>
      <c r="BWN296" s="513"/>
      <c r="BWO296" s="513"/>
      <c r="BWP296" s="513"/>
      <c r="BWQ296" s="513"/>
    </row>
    <row r="297" spans="1:1967" ht="102" customHeight="1">
      <c r="A297" s="9" t="s">
        <v>11109</v>
      </c>
      <c r="B297" s="100" t="s">
        <v>97</v>
      </c>
      <c r="C297" s="9" t="s">
        <v>743</v>
      </c>
      <c r="D297" s="3" t="s">
        <v>271</v>
      </c>
      <c r="E297" s="3" t="s">
        <v>270</v>
      </c>
      <c r="F297" s="3"/>
      <c r="G297" s="3" t="s">
        <v>385</v>
      </c>
      <c r="H297" s="20">
        <v>0.5</v>
      </c>
      <c r="I297" s="113" t="s">
        <v>1326</v>
      </c>
      <c r="J297" s="21" t="s">
        <v>1316</v>
      </c>
      <c r="K297" s="19" t="s">
        <v>6087</v>
      </c>
      <c r="L297" s="137" t="s">
        <v>3404</v>
      </c>
      <c r="M297" s="140" t="s">
        <v>383</v>
      </c>
      <c r="N297" s="358" t="s">
        <v>8847</v>
      </c>
      <c r="O297" s="3" t="s">
        <v>1368</v>
      </c>
      <c r="P297" s="7" t="s">
        <v>1340</v>
      </c>
      <c r="Q297" s="3" t="s">
        <v>1188</v>
      </c>
      <c r="R297" s="77">
        <v>462</v>
      </c>
      <c r="S297" s="19">
        <v>2652.57</v>
      </c>
      <c r="T297" s="83">
        <v>0</v>
      </c>
      <c r="U297" s="83">
        <f>T297*1.12</f>
        <v>0</v>
      </c>
      <c r="V297" s="9" t="s">
        <v>1327</v>
      </c>
      <c r="W297" s="147" t="s">
        <v>1396</v>
      </c>
      <c r="X297" s="9">
        <v>14.15</v>
      </c>
      <c r="Y297" s="513"/>
      <c r="Z297" s="513"/>
      <c r="AA297" s="513"/>
      <c r="AB297" s="513"/>
      <c r="AC297" s="513"/>
      <c r="AD297" s="513"/>
      <c r="AE297" s="513"/>
      <c r="AF297" s="513"/>
      <c r="AG297" s="513"/>
      <c r="AH297" s="513"/>
      <c r="AI297" s="513"/>
      <c r="AJ297" s="513"/>
      <c r="AK297" s="513"/>
      <c r="AL297" s="513"/>
      <c r="AM297" s="513"/>
      <c r="AN297" s="513"/>
      <c r="AO297" s="513"/>
      <c r="AP297" s="513"/>
      <c r="AQ297" s="513"/>
      <c r="AR297" s="513"/>
      <c r="AS297" s="513"/>
      <c r="AT297" s="513"/>
      <c r="AU297" s="513"/>
      <c r="AV297" s="513"/>
      <c r="AW297" s="513"/>
      <c r="AX297" s="513"/>
      <c r="AY297" s="513"/>
      <c r="AZ297" s="513"/>
      <c r="BA297" s="513"/>
      <c r="BB297" s="513"/>
      <c r="BC297" s="513"/>
      <c r="BD297" s="513"/>
      <c r="BE297" s="513"/>
      <c r="BF297" s="513"/>
      <c r="BG297" s="513"/>
      <c r="BH297" s="513"/>
      <c r="BI297" s="513"/>
      <c r="BJ297" s="513"/>
      <c r="BK297" s="513"/>
      <c r="BL297" s="513"/>
      <c r="BM297" s="513"/>
      <c r="BN297" s="513"/>
      <c r="BO297" s="513"/>
      <c r="BP297" s="513"/>
      <c r="BQ297" s="513"/>
      <c r="BR297" s="513"/>
      <c r="BS297" s="513"/>
      <c r="BT297" s="513"/>
      <c r="BU297" s="513"/>
      <c r="BV297" s="513"/>
      <c r="BW297" s="513"/>
      <c r="BX297" s="513"/>
      <c r="BY297" s="513"/>
      <c r="BZ297" s="513"/>
      <c r="CA297" s="513"/>
      <c r="CB297" s="513"/>
      <c r="CC297" s="513"/>
      <c r="CD297" s="513"/>
      <c r="CE297" s="513"/>
      <c r="CF297" s="513"/>
      <c r="CG297" s="513"/>
      <c r="CH297" s="513"/>
      <c r="CI297" s="513"/>
      <c r="CJ297" s="513"/>
      <c r="CK297" s="513"/>
      <c r="CL297" s="513"/>
      <c r="CM297" s="513"/>
      <c r="CN297" s="513"/>
      <c r="CO297" s="513"/>
      <c r="CP297" s="513"/>
      <c r="CQ297" s="513"/>
      <c r="CR297" s="513"/>
      <c r="CS297" s="513"/>
      <c r="CT297" s="513"/>
      <c r="CU297" s="513"/>
      <c r="CV297" s="513"/>
      <c r="CW297" s="513"/>
      <c r="CX297" s="513"/>
      <c r="CY297" s="513"/>
      <c r="CZ297" s="513"/>
      <c r="DA297" s="513"/>
      <c r="DB297" s="513"/>
      <c r="DC297" s="513"/>
      <c r="DD297" s="513"/>
      <c r="DE297" s="513"/>
      <c r="DF297" s="513"/>
      <c r="DG297" s="513"/>
      <c r="DH297" s="513"/>
      <c r="DI297" s="513"/>
      <c r="DJ297" s="513"/>
      <c r="DK297" s="513"/>
      <c r="DL297" s="513"/>
      <c r="DM297" s="513"/>
      <c r="DN297" s="513"/>
      <c r="DO297" s="513"/>
      <c r="DP297" s="513"/>
      <c r="DQ297" s="513"/>
      <c r="DR297" s="513"/>
      <c r="DS297" s="513"/>
      <c r="DT297" s="513"/>
      <c r="DU297" s="513"/>
      <c r="DV297" s="513"/>
      <c r="DW297" s="513"/>
      <c r="DX297" s="513"/>
      <c r="DY297" s="513"/>
      <c r="DZ297" s="513"/>
      <c r="EA297" s="513"/>
      <c r="EB297" s="513"/>
      <c r="EC297" s="513"/>
      <c r="ED297" s="513"/>
      <c r="EE297" s="513"/>
      <c r="EF297" s="513"/>
      <c r="EG297" s="513"/>
      <c r="EH297" s="513"/>
      <c r="EI297" s="513"/>
      <c r="EJ297" s="513"/>
      <c r="EK297" s="513"/>
      <c r="EL297" s="513"/>
      <c r="EM297" s="513"/>
      <c r="EN297" s="513"/>
      <c r="EO297" s="513"/>
      <c r="EP297" s="513"/>
      <c r="EQ297" s="513"/>
      <c r="ER297" s="513"/>
      <c r="ES297" s="513"/>
      <c r="ET297" s="513"/>
      <c r="EU297" s="513"/>
      <c r="EV297" s="513"/>
      <c r="EW297" s="513"/>
      <c r="EX297" s="513"/>
      <c r="EY297" s="513"/>
      <c r="EZ297" s="513"/>
      <c r="FA297" s="513"/>
      <c r="FB297" s="513"/>
      <c r="FC297" s="513"/>
      <c r="FD297" s="513"/>
      <c r="FE297" s="513"/>
      <c r="FF297" s="513"/>
      <c r="FG297" s="513"/>
      <c r="FH297" s="513"/>
      <c r="FI297" s="513"/>
      <c r="FJ297" s="513"/>
      <c r="FK297" s="513"/>
      <c r="FL297" s="513"/>
      <c r="FM297" s="513"/>
      <c r="FN297" s="513"/>
      <c r="FO297" s="513"/>
      <c r="FP297" s="513"/>
      <c r="FQ297" s="513"/>
      <c r="FR297" s="513"/>
      <c r="FS297" s="513"/>
      <c r="FT297" s="513"/>
      <c r="FU297" s="513"/>
      <c r="FV297" s="513"/>
      <c r="FW297" s="513"/>
      <c r="FX297" s="513"/>
      <c r="FY297" s="513"/>
      <c r="FZ297" s="513"/>
      <c r="GA297" s="513"/>
      <c r="GB297" s="513"/>
      <c r="GC297" s="513"/>
      <c r="GD297" s="513"/>
      <c r="GE297" s="513"/>
      <c r="GF297" s="513"/>
      <c r="GG297" s="513"/>
      <c r="GH297" s="513"/>
      <c r="GI297" s="513"/>
      <c r="GJ297" s="513"/>
      <c r="GK297" s="513"/>
      <c r="GL297" s="513"/>
      <c r="GM297" s="513"/>
      <c r="GN297" s="513"/>
      <c r="GO297" s="513"/>
      <c r="GP297" s="513"/>
      <c r="GQ297" s="513"/>
      <c r="GR297" s="513"/>
      <c r="GS297" s="513"/>
      <c r="GT297" s="513"/>
      <c r="GU297" s="513"/>
      <c r="GV297" s="513"/>
      <c r="GW297" s="513"/>
      <c r="GX297" s="513"/>
      <c r="GY297" s="513"/>
      <c r="GZ297" s="513"/>
      <c r="HA297" s="513"/>
      <c r="HB297" s="513"/>
      <c r="HC297" s="513"/>
      <c r="HD297" s="513"/>
      <c r="HE297" s="513"/>
      <c r="HF297" s="513"/>
      <c r="HG297" s="513"/>
      <c r="HH297" s="513"/>
      <c r="HI297" s="513"/>
      <c r="HJ297" s="513"/>
      <c r="HK297" s="513"/>
      <c r="HL297" s="513"/>
      <c r="HM297" s="513"/>
      <c r="HN297" s="513"/>
      <c r="HO297" s="513"/>
      <c r="HP297" s="513"/>
      <c r="HQ297" s="513"/>
      <c r="HR297" s="513"/>
      <c r="HS297" s="513"/>
      <c r="HT297" s="513"/>
      <c r="HU297" s="513"/>
      <c r="HV297" s="513"/>
      <c r="HW297" s="513"/>
      <c r="HX297" s="513"/>
      <c r="HY297" s="513"/>
      <c r="HZ297" s="513"/>
      <c r="IA297" s="513"/>
      <c r="IB297" s="513"/>
      <c r="IC297" s="513"/>
      <c r="ID297" s="513"/>
      <c r="IE297" s="513"/>
      <c r="IF297" s="513"/>
      <c r="IG297" s="513"/>
      <c r="IH297" s="513"/>
      <c r="II297" s="513"/>
      <c r="IJ297" s="513"/>
      <c r="IK297" s="513"/>
      <c r="IL297" s="513"/>
      <c r="IM297" s="513"/>
      <c r="IN297" s="513"/>
      <c r="IO297" s="513"/>
      <c r="IP297" s="513"/>
      <c r="IQ297" s="513"/>
      <c r="IR297" s="513"/>
      <c r="IS297" s="513"/>
      <c r="IT297" s="513"/>
      <c r="IU297" s="513"/>
      <c r="IV297" s="513"/>
      <c r="IW297" s="513"/>
      <c r="IX297" s="513"/>
      <c r="IY297" s="513"/>
      <c r="IZ297" s="513"/>
      <c r="JA297" s="513"/>
      <c r="JB297" s="513"/>
      <c r="JC297" s="513"/>
      <c r="JD297" s="513"/>
      <c r="JE297" s="513"/>
      <c r="JF297" s="513"/>
      <c r="JG297" s="513"/>
      <c r="JH297" s="513"/>
      <c r="JI297" s="513"/>
      <c r="JJ297" s="513"/>
      <c r="JK297" s="513"/>
      <c r="JL297" s="513"/>
      <c r="JM297" s="513"/>
      <c r="JN297" s="513"/>
      <c r="JO297" s="513"/>
      <c r="JP297" s="513"/>
      <c r="JQ297" s="513"/>
      <c r="JR297" s="513"/>
      <c r="JS297" s="513"/>
      <c r="JT297" s="513"/>
      <c r="JU297" s="513"/>
      <c r="JV297" s="513"/>
      <c r="JW297" s="513"/>
      <c r="JX297" s="513"/>
      <c r="JY297" s="513"/>
      <c r="JZ297" s="513"/>
      <c r="KA297" s="513"/>
      <c r="KB297" s="513"/>
      <c r="KC297" s="513"/>
      <c r="KD297" s="513"/>
      <c r="KE297" s="513"/>
      <c r="KF297" s="513"/>
      <c r="KG297" s="513"/>
      <c r="KH297" s="513"/>
      <c r="KI297" s="513"/>
      <c r="KJ297" s="513"/>
      <c r="KK297" s="513"/>
      <c r="KL297" s="513"/>
      <c r="KM297" s="513"/>
      <c r="KN297" s="513"/>
      <c r="KO297" s="513"/>
      <c r="KP297" s="513"/>
      <c r="KQ297" s="513"/>
      <c r="KR297" s="513"/>
      <c r="KS297" s="513"/>
      <c r="KT297" s="513"/>
      <c r="KU297" s="513"/>
      <c r="KV297" s="513"/>
      <c r="KW297" s="513"/>
      <c r="KX297" s="513"/>
      <c r="KY297" s="513"/>
      <c r="KZ297" s="513"/>
      <c r="LA297" s="513"/>
      <c r="LB297" s="513"/>
      <c r="LC297" s="513"/>
      <c r="LD297" s="513"/>
      <c r="LE297" s="513"/>
      <c r="LF297" s="513"/>
      <c r="LG297" s="513"/>
      <c r="LH297" s="513"/>
      <c r="LI297" s="513"/>
      <c r="LJ297" s="513"/>
      <c r="LK297" s="513"/>
      <c r="LL297" s="513"/>
      <c r="LM297" s="513"/>
      <c r="LN297" s="513"/>
      <c r="LO297" s="513"/>
      <c r="LP297" s="513"/>
      <c r="LQ297" s="513"/>
      <c r="LR297" s="513"/>
      <c r="LS297" s="513"/>
      <c r="LT297" s="513"/>
      <c r="LU297" s="513"/>
      <c r="LV297" s="513"/>
      <c r="LW297" s="513"/>
      <c r="LX297" s="513"/>
      <c r="LY297" s="513"/>
      <c r="LZ297" s="513"/>
      <c r="MA297" s="513"/>
      <c r="MB297" s="513"/>
      <c r="MC297" s="513"/>
      <c r="MD297" s="513"/>
      <c r="ME297" s="513"/>
      <c r="MF297" s="513"/>
      <c r="MG297" s="513"/>
      <c r="MH297" s="513"/>
      <c r="MI297" s="513"/>
      <c r="MJ297" s="513"/>
      <c r="MK297" s="513"/>
      <c r="ML297" s="513"/>
      <c r="MM297" s="513"/>
      <c r="MN297" s="513"/>
      <c r="MO297" s="513"/>
      <c r="MP297" s="513"/>
      <c r="MQ297" s="513"/>
      <c r="MR297" s="513"/>
      <c r="MS297" s="513"/>
      <c r="MT297" s="513"/>
      <c r="MU297" s="513"/>
      <c r="MV297" s="513"/>
      <c r="MW297" s="513"/>
      <c r="MX297" s="513"/>
      <c r="MY297" s="513"/>
      <c r="MZ297" s="513"/>
      <c r="NA297" s="513"/>
      <c r="NB297" s="513"/>
      <c r="NC297" s="513"/>
      <c r="ND297" s="513"/>
      <c r="NE297" s="513"/>
      <c r="NF297" s="513"/>
      <c r="NG297" s="513"/>
      <c r="NH297" s="513"/>
      <c r="NI297" s="513"/>
      <c r="NJ297" s="513"/>
      <c r="NK297" s="513"/>
      <c r="NL297" s="513"/>
      <c r="NM297" s="513"/>
      <c r="NN297" s="513"/>
      <c r="NO297" s="513"/>
      <c r="NP297" s="513"/>
      <c r="NQ297" s="513"/>
      <c r="NR297" s="513"/>
      <c r="NS297" s="513"/>
      <c r="NT297" s="513"/>
      <c r="NU297" s="513"/>
      <c r="NV297" s="513"/>
      <c r="NW297" s="513"/>
      <c r="NX297" s="513"/>
      <c r="NY297" s="513"/>
      <c r="NZ297" s="513"/>
      <c r="OA297" s="513"/>
      <c r="OB297" s="513"/>
      <c r="OC297" s="513"/>
      <c r="OD297" s="513"/>
      <c r="OE297" s="513"/>
      <c r="OF297" s="513"/>
      <c r="OG297" s="513"/>
      <c r="OH297" s="513"/>
      <c r="OI297" s="513"/>
      <c r="OJ297" s="513"/>
      <c r="OK297" s="513"/>
      <c r="OL297" s="513"/>
      <c r="OM297" s="513"/>
      <c r="ON297" s="513"/>
      <c r="OO297" s="513"/>
      <c r="OP297" s="513"/>
      <c r="OQ297" s="513"/>
      <c r="OR297" s="513"/>
      <c r="OS297" s="513"/>
      <c r="OT297" s="513"/>
      <c r="OU297" s="513"/>
      <c r="OV297" s="513"/>
      <c r="OW297" s="513"/>
      <c r="OX297" s="513"/>
      <c r="OY297" s="513"/>
      <c r="OZ297" s="513"/>
      <c r="PA297" s="513"/>
      <c r="PB297" s="513"/>
      <c r="PC297" s="513"/>
      <c r="PD297" s="513"/>
      <c r="PE297" s="513"/>
      <c r="PF297" s="513"/>
      <c r="PG297" s="513"/>
      <c r="PH297" s="513"/>
      <c r="PI297" s="513"/>
      <c r="PJ297" s="513"/>
      <c r="PK297" s="513"/>
      <c r="PL297" s="513"/>
      <c r="PM297" s="513"/>
      <c r="PN297" s="513"/>
      <c r="PO297" s="513"/>
      <c r="PP297" s="513"/>
      <c r="PQ297" s="513"/>
      <c r="PR297" s="513"/>
      <c r="PS297" s="513"/>
      <c r="PT297" s="513"/>
      <c r="PU297" s="513"/>
      <c r="PV297" s="513"/>
      <c r="PW297" s="513"/>
      <c r="PX297" s="513"/>
      <c r="PY297" s="513"/>
      <c r="PZ297" s="513"/>
      <c r="QA297" s="513"/>
      <c r="QB297" s="513"/>
      <c r="QC297" s="513"/>
      <c r="QD297" s="513"/>
      <c r="QE297" s="513"/>
      <c r="QF297" s="513"/>
      <c r="QG297" s="513"/>
      <c r="QH297" s="513"/>
      <c r="QI297" s="513"/>
      <c r="QJ297" s="513"/>
      <c r="QK297" s="513"/>
      <c r="QL297" s="513"/>
      <c r="QM297" s="513"/>
      <c r="QN297" s="513"/>
      <c r="QO297" s="513"/>
      <c r="QP297" s="513"/>
      <c r="QQ297" s="513"/>
      <c r="QR297" s="513"/>
      <c r="QS297" s="513"/>
      <c r="QT297" s="513"/>
      <c r="QU297" s="513"/>
      <c r="QV297" s="513"/>
      <c r="QW297" s="513"/>
      <c r="QX297" s="513"/>
      <c r="QY297" s="513"/>
      <c r="QZ297" s="513"/>
      <c r="RA297" s="513"/>
      <c r="RB297" s="513"/>
      <c r="RC297" s="513"/>
      <c r="RD297" s="513"/>
      <c r="RE297" s="513"/>
      <c r="RF297" s="513"/>
      <c r="RG297" s="513"/>
      <c r="RH297" s="513"/>
      <c r="RI297" s="513"/>
      <c r="RJ297" s="513"/>
      <c r="RK297" s="513"/>
      <c r="RL297" s="513"/>
      <c r="RM297" s="513"/>
      <c r="RN297" s="513"/>
      <c r="RO297" s="513"/>
      <c r="RP297" s="513"/>
      <c r="RQ297" s="513"/>
      <c r="RR297" s="513"/>
      <c r="RS297" s="513"/>
      <c r="RT297" s="513"/>
      <c r="RU297" s="513"/>
      <c r="RV297" s="513"/>
      <c r="RW297" s="513"/>
      <c r="RX297" s="513"/>
      <c r="RY297" s="513"/>
      <c r="RZ297" s="513"/>
      <c r="SA297" s="513"/>
      <c r="SB297" s="513"/>
      <c r="SC297" s="513"/>
      <c r="SD297" s="513"/>
      <c r="SE297" s="513"/>
      <c r="SF297" s="513"/>
      <c r="SG297" s="513"/>
      <c r="SH297" s="513"/>
      <c r="SI297" s="513"/>
      <c r="SJ297" s="513"/>
      <c r="SK297" s="513"/>
      <c r="SL297" s="513"/>
      <c r="SM297" s="513"/>
      <c r="SN297" s="513"/>
      <c r="SO297" s="513"/>
      <c r="SP297" s="513"/>
      <c r="SQ297" s="513"/>
      <c r="SR297" s="513"/>
      <c r="SS297" s="513"/>
      <c r="ST297" s="513"/>
      <c r="SU297" s="513"/>
      <c r="SV297" s="513"/>
      <c r="SW297" s="513"/>
      <c r="SX297" s="513"/>
      <c r="SY297" s="513"/>
      <c r="SZ297" s="513"/>
      <c r="TA297" s="513"/>
      <c r="TB297" s="513"/>
      <c r="TC297" s="513"/>
      <c r="TD297" s="513"/>
      <c r="TE297" s="513"/>
      <c r="TF297" s="513"/>
      <c r="TG297" s="513"/>
      <c r="TH297" s="513"/>
      <c r="TI297" s="513"/>
      <c r="TJ297" s="513"/>
      <c r="TK297" s="513"/>
      <c r="TL297" s="513"/>
      <c r="TM297" s="513"/>
      <c r="TN297" s="513"/>
      <c r="TO297" s="513"/>
      <c r="TP297" s="513"/>
      <c r="TQ297" s="513"/>
      <c r="TR297" s="513"/>
      <c r="TS297" s="513"/>
      <c r="TT297" s="513"/>
      <c r="TU297" s="513"/>
      <c r="TV297" s="513"/>
      <c r="TW297" s="513"/>
      <c r="TX297" s="513"/>
      <c r="TY297" s="513"/>
      <c r="TZ297" s="513"/>
      <c r="UA297" s="513"/>
      <c r="UB297" s="513"/>
      <c r="UC297" s="513"/>
      <c r="UD297" s="513"/>
      <c r="UE297" s="513"/>
      <c r="UF297" s="513"/>
      <c r="UG297" s="513"/>
      <c r="UH297" s="513"/>
      <c r="UI297" s="513"/>
      <c r="UJ297" s="513"/>
      <c r="UK297" s="513"/>
      <c r="UL297" s="513"/>
      <c r="UM297" s="513"/>
      <c r="UN297" s="513"/>
      <c r="UO297" s="513"/>
      <c r="UP297" s="513"/>
      <c r="UQ297" s="513"/>
      <c r="UR297" s="513"/>
      <c r="US297" s="513"/>
      <c r="UT297" s="513"/>
      <c r="UU297" s="513"/>
      <c r="UV297" s="513"/>
      <c r="UW297" s="513"/>
      <c r="UX297" s="513"/>
      <c r="UY297" s="513"/>
      <c r="UZ297" s="513"/>
      <c r="VA297" s="513"/>
      <c r="VB297" s="513"/>
      <c r="VC297" s="513"/>
      <c r="VD297" s="513"/>
      <c r="VE297" s="513"/>
      <c r="VF297" s="513"/>
      <c r="VG297" s="513"/>
      <c r="VH297" s="513"/>
      <c r="VI297" s="513"/>
      <c r="VJ297" s="513"/>
      <c r="VK297" s="513"/>
      <c r="VL297" s="513"/>
      <c r="VM297" s="513"/>
      <c r="VN297" s="513"/>
      <c r="VO297" s="513"/>
      <c r="VP297" s="513"/>
      <c r="VQ297" s="513"/>
      <c r="VR297" s="513"/>
      <c r="VS297" s="513"/>
      <c r="VT297" s="513"/>
      <c r="VU297" s="513"/>
      <c r="VV297" s="513"/>
      <c r="VW297" s="513"/>
      <c r="VX297" s="513"/>
      <c r="VY297" s="513"/>
      <c r="VZ297" s="513"/>
      <c r="WA297" s="513"/>
      <c r="WB297" s="513"/>
      <c r="WC297" s="513"/>
      <c r="WD297" s="513"/>
      <c r="WE297" s="513"/>
      <c r="WF297" s="513"/>
      <c r="WG297" s="513"/>
      <c r="WH297" s="513"/>
      <c r="WI297" s="513"/>
      <c r="WJ297" s="513"/>
      <c r="WK297" s="513"/>
      <c r="WL297" s="513"/>
      <c r="WM297" s="513"/>
      <c r="WN297" s="513"/>
      <c r="WO297" s="513"/>
      <c r="WP297" s="513"/>
      <c r="WQ297" s="513"/>
      <c r="WR297" s="513"/>
      <c r="WS297" s="513"/>
      <c r="WT297" s="513"/>
      <c r="WU297" s="513"/>
      <c r="WV297" s="513"/>
      <c r="WW297" s="513"/>
      <c r="WX297" s="513"/>
      <c r="WY297" s="513"/>
      <c r="WZ297" s="513"/>
      <c r="XA297" s="513"/>
      <c r="XB297" s="513"/>
      <c r="XC297" s="513"/>
      <c r="XD297" s="513"/>
      <c r="XE297" s="513"/>
      <c r="XF297" s="513"/>
      <c r="XG297" s="513"/>
      <c r="XH297" s="513"/>
      <c r="XI297" s="513"/>
      <c r="XJ297" s="513"/>
      <c r="XK297" s="513"/>
      <c r="XL297" s="513"/>
      <c r="XM297" s="513"/>
      <c r="XN297" s="513"/>
      <c r="XO297" s="513"/>
      <c r="XP297" s="513"/>
      <c r="XQ297" s="513"/>
      <c r="XR297" s="513"/>
      <c r="XS297" s="513"/>
      <c r="XT297" s="513"/>
      <c r="XU297" s="513"/>
      <c r="XV297" s="513"/>
      <c r="XW297" s="513"/>
      <c r="XX297" s="513"/>
      <c r="XY297" s="513"/>
      <c r="XZ297" s="513"/>
      <c r="YA297" s="513"/>
      <c r="YB297" s="513"/>
      <c r="YC297" s="513"/>
      <c r="YD297" s="513"/>
      <c r="YE297" s="513"/>
      <c r="YF297" s="513"/>
      <c r="YG297" s="513"/>
      <c r="YH297" s="513"/>
      <c r="YI297" s="513"/>
      <c r="YJ297" s="513"/>
      <c r="YK297" s="513"/>
      <c r="YL297" s="513"/>
      <c r="YM297" s="513"/>
      <c r="YN297" s="513"/>
      <c r="YO297" s="513"/>
      <c r="YP297" s="513"/>
      <c r="YQ297" s="513"/>
      <c r="YR297" s="513"/>
      <c r="YS297" s="513"/>
      <c r="YT297" s="513"/>
      <c r="YU297" s="513"/>
      <c r="YV297" s="513"/>
      <c r="YW297" s="513"/>
      <c r="YX297" s="513"/>
      <c r="YY297" s="513"/>
      <c r="YZ297" s="513"/>
      <c r="ZA297" s="513"/>
      <c r="ZB297" s="513"/>
      <c r="ZC297" s="513"/>
      <c r="ZD297" s="513"/>
      <c r="ZE297" s="513"/>
      <c r="ZF297" s="513"/>
      <c r="ZG297" s="513"/>
      <c r="ZH297" s="513"/>
      <c r="ZI297" s="513"/>
      <c r="ZJ297" s="513"/>
      <c r="ZK297" s="513"/>
      <c r="ZL297" s="513"/>
      <c r="ZM297" s="513"/>
      <c r="ZN297" s="513"/>
      <c r="ZO297" s="513"/>
      <c r="ZP297" s="513"/>
      <c r="ZQ297" s="513"/>
      <c r="ZR297" s="513"/>
      <c r="ZS297" s="513"/>
      <c r="ZT297" s="513"/>
      <c r="ZU297" s="513"/>
      <c r="ZV297" s="513"/>
      <c r="ZW297" s="513"/>
      <c r="ZX297" s="513"/>
      <c r="ZY297" s="513"/>
      <c r="ZZ297" s="513"/>
      <c r="AAA297" s="513"/>
      <c r="AAB297" s="513"/>
      <c r="AAC297" s="513"/>
      <c r="AAD297" s="513"/>
      <c r="AAE297" s="513"/>
      <c r="AAF297" s="513"/>
      <c r="AAG297" s="513"/>
      <c r="AAH297" s="513"/>
      <c r="AAI297" s="513"/>
      <c r="AAJ297" s="513"/>
      <c r="AAK297" s="513"/>
      <c r="AAL297" s="513"/>
      <c r="AAM297" s="513"/>
      <c r="AAN297" s="513"/>
      <c r="AAO297" s="513"/>
      <c r="AAP297" s="513"/>
      <c r="AAQ297" s="513"/>
      <c r="AAR297" s="513"/>
      <c r="AAS297" s="513"/>
      <c r="AAT297" s="513"/>
      <c r="AAU297" s="513"/>
      <c r="AAV297" s="513"/>
      <c r="AAW297" s="513"/>
      <c r="AAX297" s="513"/>
      <c r="AAY297" s="513"/>
      <c r="AAZ297" s="513"/>
      <c r="ABA297" s="513"/>
      <c r="ABB297" s="513"/>
      <c r="ABC297" s="513"/>
      <c r="ABD297" s="513"/>
      <c r="ABE297" s="513"/>
      <c r="ABF297" s="513"/>
      <c r="ABG297" s="513"/>
      <c r="ABH297" s="513"/>
      <c r="ABI297" s="513"/>
      <c r="ABJ297" s="513"/>
      <c r="ABK297" s="513"/>
      <c r="ABL297" s="513"/>
      <c r="ABM297" s="513"/>
      <c r="ABN297" s="513"/>
      <c r="ABO297" s="513"/>
      <c r="ABP297" s="513"/>
      <c r="ABQ297" s="513"/>
      <c r="ABR297" s="513"/>
      <c r="ABS297" s="513"/>
      <c r="ABT297" s="513"/>
      <c r="ABU297" s="513"/>
      <c r="ABV297" s="513"/>
      <c r="ABW297" s="513"/>
      <c r="ABX297" s="513"/>
      <c r="ABY297" s="513"/>
      <c r="ABZ297" s="513"/>
      <c r="ACA297" s="513"/>
      <c r="ACB297" s="513"/>
      <c r="ACC297" s="513"/>
      <c r="ACD297" s="513"/>
      <c r="ACE297" s="513"/>
      <c r="ACF297" s="513"/>
      <c r="ACG297" s="513"/>
      <c r="ACH297" s="513"/>
      <c r="ACI297" s="513"/>
      <c r="ACJ297" s="513"/>
      <c r="ACK297" s="513"/>
      <c r="ACL297" s="513"/>
      <c r="ACM297" s="513"/>
      <c r="ACN297" s="513"/>
      <c r="ACO297" s="513"/>
      <c r="ACP297" s="513"/>
      <c r="ACQ297" s="513"/>
      <c r="ACR297" s="513"/>
      <c r="ACS297" s="513"/>
      <c r="ACT297" s="513"/>
      <c r="ACU297" s="513"/>
      <c r="ACV297" s="513"/>
      <c r="ACW297" s="513"/>
      <c r="ACX297" s="513"/>
      <c r="ACY297" s="513"/>
      <c r="ACZ297" s="513"/>
      <c r="ADA297" s="513"/>
      <c r="ADB297" s="513"/>
      <c r="ADC297" s="513"/>
      <c r="ADD297" s="513"/>
      <c r="ADE297" s="513"/>
      <c r="ADF297" s="513"/>
      <c r="ADG297" s="513"/>
      <c r="ADH297" s="513"/>
      <c r="ADI297" s="513"/>
      <c r="ADJ297" s="513"/>
      <c r="ADK297" s="513"/>
      <c r="ADL297" s="513"/>
      <c r="ADM297" s="513"/>
      <c r="ADN297" s="513"/>
      <c r="ADO297" s="513"/>
      <c r="ADP297" s="513"/>
      <c r="ADQ297" s="513"/>
      <c r="ADR297" s="513"/>
      <c r="ADS297" s="513"/>
      <c r="ADT297" s="513"/>
      <c r="ADU297" s="513"/>
      <c r="ADV297" s="513"/>
      <c r="ADW297" s="513"/>
      <c r="ADX297" s="513"/>
      <c r="ADY297" s="513"/>
      <c r="ADZ297" s="513"/>
      <c r="AEA297" s="513"/>
      <c r="AEB297" s="513"/>
      <c r="AEC297" s="513"/>
      <c r="AED297" s="513"/>
      <c r="AEE297" s="513"/>
      <c r="AEF297" s="513"/>
      <c r="AEG297" s="513"/>
      <c r="AEH297" s="513"/>
      <c r="AEI297" s="513"/>
      <c r="AEJ297" s="513"/>
      <c r="AEK297" s="513"/>
      <c r="AEL297" s="513"/>
      <c r="AEM297" s="513"/>
      <c r="AEN297" s="513"/>
      <c r="AEO297" s="513"/>
      <c r="AEP297" s="513"/>
      <c r="AEQ297" s="513"/>
      <c r="AER297" s="513"/>
      <c r="AES297" s="513"/>
      <c r="AET297" s="513"/>
      <c r="AEU297" s="513"/>
      <c r="AEV297" s="513"/>
      <c r="AEW297" s="513"/>
      <c r="AEX297" s="513"/>
      <c r="AEY297" s="513"/>
      <c r="AEZ297" s="513"/>
      <c r="AFA297" s="513"/>
      <c r="AFB297" s="513"/>
      <c r="AFC297" s="513"/>
      <c r="AFD297" s="513"/>
      <c r="AFE297" s="513"/>
      <c r="AFF297" s="513"/>
      <c r="AFG297" s="513"/>
      <c r="AFH297" s="513"/>
      <c r="AFI297" s="513"/>
      <c r="AFJ297" s="513"/>
      <c r="AFK297" s="513"/>
      <c r="AFL297" s="513"/>
      <c r="AFM297" s="513"/>
      <c r="AFN297" s="513"/>
      <c r="AFO297" s="513"/>
      <c r="AFP297" s="513"/>
      <c r="AFQ297" s="513"/>
      <c r="AFR297" s="513"/>
      <c r="AFS297" s="513"/>
      <c r="AFT297" s="513"/>
      <c r="AFU297" s="513"/>
      <c r="AFV297" s="513"/>
      <c r="AFW297" s="513"/>
      <c r="AFX297" s="513"/>
      <c r="AFY297" s="513"/>
      <c r="AFZ297" s="513"/>
      <c r="AGA297" s="513"/>
      <c r="AGB297" s="513"/>
      <c r="AGC297" s="513"/>
      <c r="AGD297" s="513"/>
      <c r="AGE297" s="513"/>
      <c r="AGF297" s="513"/>
      <c r="AGG297" s="513"/>
      <c r="AGH297" s="513"/>
      <c r="AGI297" s="513"/>
      <c r="AGJ297" s="513"/>
      <c r="AGK297" s="513"/>
      <c r="AGL297" s="513"/>
      <c r="AGM297" s="513"/>
      <c r="AGN297" s="513"/>
      <c r="AGO297" s="513"/>
      <c r="AGP297" s="513"/>
      <c r="AGQ297" s="513"/>
      <c r="AGR297" s="513"/>
      <c r="AGS297" s="513"/>
      <c r="AGT297" s="513"/>
      <c r="AGU297" s="513"/>
      <c r="AGV297" s="513"/>
      <c r="AGW297" s="513"/>
      <c r="AGX297" s="513"/>
      <c r="AGY297" s="513"/>
      <c r="AGZ297" s="513"/>
      <c r="AHA297" s="513"/>
      <c r="AHB297" s="513"/>
      <c r="AHC297" s="513"/>
      <c r="AHD297" s="513"/>
      <c r="AHE297" s="513"/>
      <c r="AHF297" s="513"/>
      <c r="AHG297" s="513"/>
      <c r="AHH297" s="513"/>
      <c r="AHI297" s="513"/>
      <c r="AHJ297" s="513"/>
      <c r="AHK297" s="513"/>
      <c r="AHL297" s="513"/>
      <c r="AHM297" s="513"/>
      <c r="AHN297" s="513"/>
      <c r="AHO297" s="513"/>
      <c r="AHP297" s="513"/>
      <c r="AHQ297" s="513"/>
      <c r="AHR297" s="513"/>
      <c r="AHS297" s="513"/>
      <c r="AHT297" s="513"/>
      <c r="AHU297" s="513"/>
      <c r="AHV297" s="513"/>
      <c r="AHW297" s="513"/>
      <c r="AHX297" s="513"/>
      <c r="AHY297" s="513"/>
      <c r="AHZ297" s="513"/>
      <c r="AIA297" s="513"/>
      <c r="AIB297" s="513"/>
      <c r="AIC297" s="513"/>
      <c r="AID297" s="513"/>
      <c r="AIE297" s="513"/>
      <c r="AIF297" s="513"/>
      <c r="AIG297" s="513"/>
      <c r="AIH297" s="513"/>
      <c r="AII297" s="513"/>
      <c r="AIJ297" s="513"/>
      <c r="AIK297" s="513"/>
      <c r="AIL297" s="513"/>
      <c r="AIM297" s="513"/>
      <c r="AIN297" s="513"/>
      <c r="AIO297" s="513"/>
      <c r="AIP297" s="513"/>
      <c r="AIQ297" s="513"/>
      <c r="AIR297" s="513"/>
      <c r="AIS297" s="513"/>
      <c r="AIT297" s="513"/>
      <c r="AIU297" s="513"/>
      <c r="AIV297" s="513"/>
      <c r="AIW297" s="513"/>
      <c r="AIX297" s="513"/>
      <c r="AIY297" s="513"/>
      <c r="AIZ297" s="513"/>
      <c r="AJA297" s="513"/>
      <c r="AJB297" s="513"/>
      <c r="AJC297" s="513"/>
      <c r="AJD297" s="513"/>
      <c r="AJE297" s="513"/>
      <c r="AJF297" s="513"/>
      <c r="AJG297" s="513"/>
      <c r="AJH297" s="513"/>
      <c r="AJI297" s="513"/>
      <c r="AJJ297" s="513"/>
      <c r="AJK297" s="513"/>
      <c r="AJL297" s="513"/>
      <c r="AJM297" s="513"/>
      <c r="AJN297" s="513"/>
      <c r="AJO297" s="513"/>
      <c r="AJP297" s="513"/>
      <c r="AJQ297" s="513"/>
      <c r="AJR297" s="513"/>
      <c r="AJS297" s="513"/>
      <c r="AJT297" s="513"/>
      <c r="AJU297" s="513"/>
      <c r="AJV297" s="513"/>
      <c r="AJW297" s="513"/>
      <c r="AJX297" s="513"/>
      <c r="AJY297" s="513"/>
      <c r="AJZ297" s="513"/>
      <c r="AKA297" s="513"/>
      <c r="AKB297" s="513"/>
      <c r="AKC297" s="513"/>
      <c r="AKD297" s="513"/>
      <c r="AKE297" s="513"/>
      <c r="AKF297" s="513"/>
      <c r="AKG297" s="513"/>
      <c r="AKH297" s="513"/>
      <c r="AKI297" s="513"/>
      <c r="AKJ297" s="513"/>
      <c r="AKK297" s="513"/>
      <c r="AKL297" s="513"/>
      <c r="AKM297" s="513"/>
      <c r="AKN297" s="513"/>
      <c r="AKO297" s="513"/>
      <c r="AKP297" s="513"/>
      <c r="AKQ297" s="513"/>
      <c r="AKR297" s="513"/>
      <c r="AKS297" s="513"/>
      <c r="AKT297" s="513"/>
      <c r="AKU297" s="513"/>
      <c r="AKV297" s="513"/>
      <c r="AKW297" s="513"/>
      <c r="AKX297" s="513"/>
      <c r="AKY297" s="513"/>
      <c r="AKZ297" s="513"/>
      <c r="ALA297" s="513"/>
      <c r="ALB297" s="513"/>
      <c r="ALC297" s="513"/>
      <c r="ALD297" s="513"/>
      <c r="ALE297" s="513"/>
      <c r="ALF297" s="513"/>
      <c r="ALG297" s="513"/>
      <c r="ALH297" s="513"/>
      <c r="ALI297" s="513"/>
      <c r="ALJ297" s="513"/>
      <c r="ALK297" s="513"/>
      <c r="ALL297" s="513"/>
      <c r="ALM297" s="513"/>
      <c r="ALN297" s="513"/>
      <c r="ALO297" s="513"/>
      <c r="ALP297" s="513"/>
      <c r="ALQ297" s="513"/>
      <c r="ALR297" s="513"/>
      <c r="ALS297" s="513"/>
      <c r="ALT297" s="513"/>
      <c r="ALU297" s="513"/>
      <c r="ALV297" s="513"/>
      <c r="ALW297" s="513"/>
      <c r="ALX297" s="513"/>
      <c r="ALY297" s="513"/>
      <c r="ALZ297" s="513"/>
      <c r="AMA297" s="513"/>
      <c r="AMB297" s="513"/>
      <c r="AMC297" s="513"/>
      <c r="AMD297" s="513"/>
      <c r="AME297" s="513"/>
      <c r="AMF297" s="513"/>
      <c r="AMG297" s="513"/>
      <c r="AMH297" s="513"/>
      <c r="AMI297" s="513"/>
      <c r="AMJ297" s="513"/>
      <c r="AMK297" s="513"/>
      <c r="AML297" s="513"/>
      <c r="AMM297" s="513"/>
      <c r="AMN297" s="513"/>
      <c r="AMO297" s="513"/>
      <c r="AMP297" s="513"/>
      <c r="AMQ297" s="513"/>
      <c r="AMR297" s="513"/>
      <c r="AMS297" s="513"/>
      <c r="AMT297" s="513"/>
      <c r="AMU297" s="513"/>
      <c r="AMV297" s="513"/>
      <c r="AMW297" s="513"/>
      <c r="AMX297" s="513"/>
      <c r="AMY297" s="513"/>
      <c r="AMZ297" s="513"/>
      <c r="ANA297" s="513"/>
      <c r="ANB297" s="513"/>
      <c r="ANC297" s="513"/>
      <c r="AND297" s="513"/>
      <c r="ANE297" s="513"/>
      <c r="ANF297" s="513"/>
      <c r="ANG297" s="513"/>
      <c r="ANH297" s="513"/>
      <c r="ANI297" s="513"/>
      <c r="ANJ297" s="513"/>
      <c r="ANK297" s="513"/>
      <c r="ANL297" s="513"/>
      <c r="ANM297" s="513"/>
      <c r="ANN297" s="513"/>
      <c r="ANO297" s="513"/>
      <c r="ANP297" s="513"/>
      <c r="ANQ297" s="513"/>
      <c r="ANR297" s="513"/>
      <c r="ANS297" s="513"/>
      <c r="ANT297" s="513"/>
      <c r="ANU297" s="513"/>
      <c r="ANV297" s="513"/>
      <c r="ANW297" s="513"/>
      <c r="ANX297" s="513"/>
      <c r="ANY297" s="513"/>
      <c r="ANZ297" s="513"/>
      <c r="AOA297" s="513"/>
      <c r="AOB297" s="513"/>
      <c r="AOC297" s="513"/>
      <c r="AOD297" s="513"/>
      <c r="AOE297" s="513"/>
      <c r="AOF297" s="513"/>
      <c r="AOG297" s="513"/>
      <c r="AOH297" s="513"/>
      <c r="AOI297" s="513"/>
      <c r="AOJ297" s="513"/>
      <c r="AOK297" s="513"/>
      <c r="AOL297" s="513"/>
      <c r="AOM297" s="513"/>
      <c r="AON297" s="513"/>
      <c r="AOO297" s="513"/>
      <c r="AOP297" s="513"/>
      <c r="AOQ297" s="513"/>
      <c r="AOR297" s="513"/>
      <c r="AOS297" s="513"/>
      <c r="AOT297" s="513"/>
      <c r="AOU297" s="513"/>
      <c r="AOV297" s="513"/>
      <c r="AOW297" s="513"/>
      <c r="AOX297" s="513"/>
      <c r="AOY297" s="513"/>
      <c r="AOZ297" s="513"/>
      <c r="APA297" s="513"/>
      <c r="APB297" s="513"/>
      <c r="APC297" s="513"/>
      <c r="APD297" s="513"/>
      <c r="APE297" s="513"/>
      <c r="APF297" s="513"/>
      <c r="APG297" s="513"/>
      <c r="APH297" s="513"/>
      <c r="API297" s="513"/>
      <c r="APJ297" s="513"/>
      <c r="APK297" s="513"/>
      <c r="APL297" s="513"/>
      <c r="APM297" s="513"/>
      <c r="APN297" s="513"/>
      <c r="APO297" s="513"/>
      <c r="APP297" s="513"/>
      <c r="APQ297" s="513"/>
      <c r="APR297" s="513"/>
      <c r="APS297" s="513"/>
      <c r="APT297" s="513"/>
      <c r="APU297" s="513"/>
      <c r="APV297" s="513"/>
      <c r="APW297" s="513"/>
      <c r="APX297" s="513"/>
      <c r="APY297" s="513"/>
      <c r="APZ297" s="513"/>
      <c r="AQA297" s="513"/>
      <c r="AQB297" s="513"/>
      <c r="AQC297" s="513"/>
      <c r="AQD297" s="513"/>
      <c r="AQE297" s="513"/>
      <c r="AQF297" s="513"/>
      <c r="AQG297" s="513"/>
      <c r="AQH297" s="513"/>
      <c r="AQI297" s="513"/>
      <c r="AQJ297" s="513"/>
      <c r="AQK297" s="513"/>
      <c r="AQL297" s="513"/>
      <c r="AQM297" s="513"/>
      <c r="AQN297" s="513"/>
      <c r="AQO297" s="513"/>
      <c r="AQP297" s="513"/>
      <c r="AQQ297" s="513"/>
      <c r="AQR297" s="513"/>
      <c r="AQS297" s="513"/>
      <c r="AQT297" s="513"/>
      <c r="AQU297" s="513"/>
      <c r="AQV297" s="513"/>
      <c r="AQW297" s="513"/>
      <c r="AQX297" s="513"/>
      <c r="AQY297" s="513"/>
      <c r="AQZ297" s="513"/>
      <c r="ARA297" s="513"/>
      <c r="ARB297" s="513"/>
      <c r="ARC297" s="513"/>
      <c r="ARD297" s="513"/>
      <c r="ARE297" s="513"/>
      <c r="ARF297" s="513"/>
      <c r="ARG297" s="513"/>
      <c r="ARH297" s="513"/>
      <c r="ARI297" s="513"/>
      <c r="ARJ297" s="513"/>
      <c r="ARK297" s="513"/>
      <c r="ARL297" s="513"/>
      <c r="ARM297" s="513"/>
      <c r="ARN297" s="513"/>
      <c r="ARO297" s="513"/>
      <c r="ARP297" s="513"/>
      <c r="ARQ297" s="513"/>
      <c r="ARR297" s="513"/>
      <c r="ARS297" s="513"/>
      <c r="ART297" s="513"/>
      <c r="ARU297" s="513"/>
      <c r="ARV297" s="513"/>
      <c r="ARW297" s="513"/>
      <c r="ARX297" s="513"/>
      <c r="ARY297" s="513"/>
      <c r="ARZ297" s="513"/>
      <c r="ASA297" s="513"/>
      <c r="ASB297" s="513"/>
      <c r="ASC297" s="513"/>
      <c r="ASD297" s="513"/>
      <c r="ASE297" s="513"/>
      <c r="ASF297" s="513"/>
      <c r="ASG297" s="513"/>
      <c r="ASH297" s="513"/>
      <c r="ASI297" s="513"/>
      <c r="ASJ297" s="513"/>
      <c r="ASK297" s="513"/>
      <c r="ASL297" s="513"/>
      <c r="ASM297" s="513"/>
      <c r="ASN297" s="513"/>
      <c r="ASO297" s="513"/>
      <c r="ASP297" s="513"/>
      <c r="ASQ297" s="513"/>
      <c r="ASR297" s="513"/>
      <c r="ASS297" s="513"/>
      <c r="AST297" s="513"/>
      <c r="ASU297" s="513"/>
      <c r="ASV297" s="513"/>
      <c r="ASW297" s="513"/>
      <c r="ASX297" s="513"/>
      <c r="ASY297" s="513"/>
      <c r="ASZ297" s="513"/>
      <c r="ATA297" s="513"/>
      <c r="ATB297" s="513"/>
      <c r="ATC297" s="513"/>
      <c r="ATD297" s="513"/>
      <c r="ATE297" s="513"/>
      <c r="ATF297" s="513"/>
      <c r="ATG297" s="513"/>
      <c r="ATH297" s="513"/>
      <c r="ATI297" s="513"/>
      <c r="ATJ297" s="513"/>
      <c r="ATK297" s="513"/>
      <c r="ATL297" s="513"/>
      <c r="ATM297" s="513"/>
      <c r="ATN297" s="513"/>
      <c r="ATO297" s="513"/>
      <c r="ATP297" s="513"/>
      <c r="ATQ297" s="513"/>
      <c r="ATR297" s="513"/>
      <c r="ATS297" s="513"/>
      <c r="ATT297" s="513"/>
      <c r="ATU297" s="513"/>
      <c r="ATV297" s="513"/>
      <c r="ATW297" s="513"/>
      <c r="ATX297" s="513"/>
      <c r="ATY297" s="513"/>
      <c r="ATZ297" s="513"/>
      <c r="AUA297" s="513"/>
      <c r="AUB297" s="513"/>
      <c r="AUC297" s="513"/>
      <c r="AUD297" s="513"/>
      <c r="AUE297" s="513"/>
      <c r="AUF297" s="513"/>
      <c r="AUG297" s="513"/>
      <c r="AUH297" s="513"/>
      <c r="AUI297" s="513"/>
      <c r="AUJ297" s="513"/>
      <c r="AUK297" s="513"/>
      <c r="AUL297" s="513"/>
      <c r="AUM297" s="513"/>
      <c r="AUN297" s="513"/>
      <c r="AUO297" s="513"/>
      <c r="AUP297" s="513"/>
      <c r="AUQ297" s="513"/>
      <c r="AUR297" s="513"/>
      <c r="AUS297" s="513"/>
      <c r="AUT297" s="513"/>
      <c r="AUU297" s="513"/>
      <c r="AUV297" s="513"/>
      <c r="AUW297" s="513"/>
      <c r="AUX297" s="513"/>
      <c r="AUY297" s="513"/>
      <c r="AUZ297" s="513"/>
      <c r="AVA297" s="513"/>
      <c r="AVB297" s="513"/>
      <c r="AVC297" s="513"/>
      <c r="AVD297" s="513"/>
      <c r="AVE297" s="513"/>
      <c r="AVF297" s="513"/>
      <c r="AVG297" s="513"/>
      <c r="AVH297" s="513"/>
      <c r="AVI297" s="513"/>
      <c r="AVJ297" s="513"/>
      <c r="AVK297" s="513"/>
      <c r="AVL297" s="513"/>
      <c r="AVM297" s="513"/>
      <c r="AVN297" s="513"/>
      <c r="AVO297" s="513"/>
      <c r="AVP297" s="513"/>
      <c r="AVQ297" s="513"/>
      <c r="AVR297" s="513"/>
      <c r="AVS297" s="513"/>
      <c r="AVT297" s="513"/>
      <c r="AVU297" s="513"/>
      <c r="AVV297" s="513"/>
      <c r="AVW297" s="513"/>
      <c r="AVX297" s="513"/>
      <c r="AVY297" s="513"/>
      <c r="AVZ297" s="513"/>
      <c r="AWA297" s="513"/>
      <c r="AWB297" s="513"/>
      <c r="AWC297" s="513"/>
      <c r="AWD297" s="513"/>
      <c r="AWE297" s="513"/>
      <c r="AWF297" s="513"/>
      <c r="AWG297" s="513"/>
      <c r="AWH297" s="513"/>
      <c r="AWI297" s="513"/>
      <c r="AWJ297" s="513"/>
      <c r="AWK297" s="513"/>
      <c r="AWL297" s="513"/>
      <c r="AWM297" s="513"/>
      <c r="AWN297" s="513"/>
      <c r="AWO297" s="513"/>
      <c r="AWP297" s="513"/>
      <c r="AWQ297" s="513"/>
      <c r="AWR297" s="513"/>
      <c r="AWS297" s="513"/>
      <c r="AWT297" s="513"/>
      <c r="AWU297" s="513"/>
      <c r="AWV297" s="513"/>
      <c r="AWW297" s="513"/>
      <c r="AWX297" s="513"/>
      <c r="AWY297" s="513"/>
      <c r="AWZ297" s="513"/>
      <c r="AXA297" s="513"/>
      <c r="AXB297" s="513"/>
      <c r="AXC297" s="513"/>
      <c r="AXD297" s="513"/>
      <c r="AXE297" s="513"/>
      <c r="AXF297" s="513"/>
      <c r="AXG297" s="513"/>
      <c r="AXH297" s="513"/>
      <c r="AXI297" s="513"/>
      <c r="AXJ297" s="513"/>
      <c r="AXK297" s="513"/>
      <c r="AXL297" s="513"/>
      <c r="AXM297" s="513"/>
      <c r="AXN297" s="513"/>
      <c r="AXO297" s="513"/>
      <c r="AXP297" s="513"/>
      <c r="AXQ297" s="513"/>
      <c r="AXR297" s="513"/>
      <c r="AXS297" s="513"/>
      <c r="AXT297" s="513"/>
      <c r="AXU297" s="513"/>
      <c r="AXV297" s="513"/>
      <c r="AXW297" s="513"/>
      <c r="AXX297" s="513"/>
      <c r="AXY297" s="513"/>
      <c r="AXZ297" s="513"/>
      <c r="AYA297" s="513"/>
      <c r="AYB297" s="513"/>
      <c r="AYC297" s="513"/>
      <c r="AYD297" s="513"/>
      <c r="AYE297" s="513"/>
      <c r="AYF297" s="513"/>
      <c r="AYG297" s="513"/>
      <c r="AYH297" s="513"/>
      <c r="AYI297" s="513"/>
      <c r="AYJ297" s="513"/>
      <c r="AYK297" s="513"/>
      <c r="AYL297" s="513"/>
      <c r="AYM297" s="513"/>
      <c r="AYN297" s="513"/>
      <c r="AYO297" s="513"/>
      <c r="AYP297" s="513"/>
      <c r="AYQ297" s="513"/>
      <c r="AYR297" s="513"/>
      <c r="AYS297" s="513"/>
      <c r="AYT297" s="513"/>
      <c r="AYU297" s="513"/>
      <c r="AYV297" s="513"/>
      <c r="AYW297" s="513"/>
      <c r="AYX297" s="513"/>
      <c r="AYY297" s="513"/>
      <c r="AYZ297" s="513"/>
      <c r="AZA297" s="513"/>
      <c r="AZB297" s="513"/>
      <c r="AZC297" s="513"/>
      <c r="AZD297" s="513"/>
      <c r="AZE297" s="513"/>
      <c r="AZF297" s="513"/>
      <c r="AZG297" s="513"/>
      <c r="AZH297" s="513"/>
      <c r="AZI297" s="513"/>
      <c r="AZJ297" s="513"/>
      <c r="AZK297" s="513"/>
      <c r="AZL297" s="513"/>
      <c r="AZM297" s="513"/>
      <c r="AZN297" s="513"/>
      <c r="AZO297" s="513"/>
      <c r="AZP297" s="513"/>
      <c r="AZQ297" s="513"/>
      <c r="AZR297" s="513"/>
      <c r="AZS297" s="513"/>
      <c r="AZT297" s="513"/>
      <c r="AZU297" s="513"/>
      <c r="AZV297" s="513"/>
      <c r="AZW297" s="513"/>
      <c r="AZX297" s="513"/>
      <c r="AZY297" s="513"/>
      <c r="AZZ297" s="513"/>
      <c r="BAA297" s="513"/>
      <c r="BAB297" s="513"/>
      <c r="BAC297" s="513"/>
      <c r="BAD297" s="513"/>
      <c r="BAE297" s="513"/>
      <c r="BAF297" s="513"/>
      <c r="BAG297" s="513"/>
      <c r="BAH297" s="513"/>
      <c r="BAI297" s="513"/>
      <c r="BAJ297" s="513"/>
      <c r="BAK297" s="513"/>
      <c r="BAL297" s="513"/>
      <c r="BAM297" s="513"/>
      <c r="BAN297" s="513"/>
      <c r="BAO297" s="513"/>
      <c r="BAP297" s="513"/>
      <c r="BAQ297" s="513"/>
      <c r="BAR297" s="513"/>
      <c r="BAS297" s="513"/>
      <c r="BAT297" s="513"/>
      <c r="BAU297" s="513"/>
      <c r="BAV297" s="513"/>
      <c r="BAW297" s="513"/>
      <c r="BAX297" s="513"/>
      <c r="BAY297" s="513"/>
      <c r="BAZ297" s="513"/>
      <c r="BBA297" s="513"/>
      <c r="BBB297" s="513"/>
      <c r="BBC297" s="513"/>
      <c r="BBD297" s="513"/>
      <c r="BBE297" s="513"/>
      <c r="BBF297" s="513"/>
      <c r="BBG297" s="513"/>
      <c r="BBH297" s="513"/>
      <c r="BBI297" s="513"/>
      <c r="BBJ297" s="513"/>
      <c r="BBK297" s="513"/>
      <c r="BBL297" s="513"/>
      <c r="BBM297" s="513"/>
      <c r="BBN297" s="513"/>
      <c r="BBO297" s="513"/>
      <c r="BBP297" s="513"/>
      <c r="BBQ297" s="513"/>
      <c r="BBR297" s="513"/>
      <c r="BBS297" s="513"/>
      <c r="BBT297" s="513"/>
      <c r="BBU297" s="513"/>
      <c r="BBV297" s="513"/>
      <c r="BBW297" s="513"/>
      <c r="BBX297" s="513"/>
      <c r="BBY297" s="513"/>
      <c r="BBZ297" s="513"/>
      <c r="BCA297" s="513"/>
      <c r="BCB297" s="513"/>
      <c r="BCC297" s="513"/>
      <c r="BCD297" s="513"/>
      <c r="BCE297" s="513"/>
      <c r="BCF297" s="513"/>
      <c r="BCG297" s="513"/>
      <c r="BCH297" s="513"/>
      <c r="BCI297" s="513"/>
      <c r="BCJ297" s="513"/>
      <c r="BCK297" s="513"/>
      <c r="BCL297" s="513"/>
      <c r="BCM297" s="513"/>
      <c r="BCN297" s="513"/>
      <c r="BCO297" s="513"/>
      <c r="BCP297" s="513"/>
      <c r="BCQ297" s="513"/>
      <c r="BCR297" s="513"/>
      <c r="BCS297" s="513"/>
      <c r="BCT297" s="513"/>
      <c r="BCU297" s="513"/>
      <c r="BCV297" s="513"/>
      <c r="BCW297" s="513"/>
      <c r="BCX297" s="513"/>
      <c r="BCY297" s="513"/>
      <c r="BCZ297" s="513"/>
      <c r="BDA297" s="513"/>
      <c r="BDB297" s="513"/>
      <c r="BDC297" s="513"/>
      <c r="BDD297" s="513"/>
      <c r="BDE297" s="513"/>
      <c r="BDF297" s="513"/>
      <c r="BDG297" s="513"/>
      <c r="BDH297" s="513"/>
      <c r="BDI297" s="513"/>
      <c r="BDJ297" s="513"/>
      <c r="BDK297" s="513"/>
      <c r="BDL297" s="513"/>
      <c r="BDM297" s="513"/>
      <c r="BDN297" s="513"/>
      <c r="BDO297" s="513"/>
      <c r="BDP297" s="513"/>
      <c r="BDQ297" s="513"/>
      <c r="BDR297" s="513"/>
      <c r="BDS297" s="513"/>
      <c r="BDT297" s="513"/>
      <c r="BDU297" s="513"/>
      <c r="BDV297" s="513"/>
      <c r="BDW297" s="513"/>
      <c r="BDX297" s="513"/>
      <c r="BDY297" s="513"/>
      <c r="BDZ297" s="513"/>
      <c r="BEA297" s="513"/>
      <c r="BEB297" s="513"/>
      <c r="BEC297" s="513"/>
      <c r="BED297" s="513"/>
      <c r="BEE297" s="513"/>
      <c r="BEF297" s="513"/>
      <c r="BEG297" s="513"/>
      <c r="BEH297" s="513"/>
      <c r="BEI297" s="513"/>
      <c r="BEJ297" s="513"/>
      <c r="BEK297" s="513"/>
      <c r="BEL297" s="513"/>
      <c r="BEM297" s="513"/>
      <c r="BEN297" s="513"/>
      <c r="BEO297" s="513"/>
      <c r="BEP297" s="513"/>
      <c r="BEQ297" s="513"/>
      <c r="BER297" s="513"/>
      <c r="BES297" s="513"/>
      <c r="BET297" s="513"/>
      <c r="BEU297" s="513"/>
      <c r="BEV297" s="513"/>
      <c r="BEW297" s="513"/>
      <c r="BEX297" s="513"/>
      <c r="BEY297" s="513"/>
      <c r="BEZ297" s="513"/>
      <c r="BFA297" s="513"/>
      <c r="BFB297" s="513"/>
      <c r="BFC297" s="513"/>
      <c r="BFD297" s="513"/>
      <c r="BFE297" s="513"/>
      <c r="BFF297" s="513"/>
      <c r="BFG297" s="513"/>
      <c r="BFH297" s="513"/>
      <c r="BFI297" s="513"/>
      <c r="BFJ297" s="513"/>
      <c r="BFK297" s="513"/>
      <c r="BFL297" s="513"/>
      <c r="BFM297" s="513"/>
      <c r="BFN297" s="513"/>
      <c r="BFO297" s="513"/>
      <c r="BFP297" s="513"/>
      <c r="BFQ297" s="513"/>
      <c r="BFR297" s="513"/>
      <c r="BFS297" s="513"/>
      <c r="BFT297" s="513"/>
      <c r="BFU297" s="513"/>
      <c r="BFV297" s="513"/>
      <c r="BFW297" s="513"/>
      <c r="BFX297" s="513"/>
      <c r="BFY297" s="513"/>
      <c r="BFZ297" s="513"/>
      <c r="BGA297" s="513"/>
      <c r="BGB297" s="513"/>
      <c r="BGC297" s="513"/>
      <c r="BGD297" s="513"/>
      <c r="BGE297" s="513"/>
      <c r="BGF297" s="513"/>
      <c r="BGG297" s="513"/>
      <c r="BGH297" s="513"/>
      <c r="BGI297" s="513"/>
      <c r="BGJ297" s="513"/>
      <c r="BGK297" s="513"/>
      <c r="BGL297" s="513"/>
      <c r="BGM297" s="513"/>
      <c r="BGN297" s="513"/>
      <c r="BGO297" s="513"/>
      <c r="BGP297" s="513"/>
      <c r="BGQ297" s="513"/>
      <c r="BGR297" s="513"/>
      <c r="BGS297" s="513"/>
      <c r="BGT297" s="513"/>
      <c r="BGU297" s="513"/>
      <c r="BGV297" s="513"/>
      <c r="BGW297" s="513"/>
      <c r="BGX297" s="513"/>
      <c r="BGY297" s="513"/>
      <c r="BGZ297" s="513"/>
      <c r="BHA297" s="513"/>
      <c r="BHB297" s="513"/>
      <c r="BHC297" s="513"/>
      <c r="BHD297" s="513"/>
      <c r="BHE297" s="513"/>
      <c r="BHF297" s="513"/>
      <c r="BHG297" s="513"/>
      <c r="BHH297" s="513"/>
      <c r="BHI297" s="513"/>
      <c r="BHJ297" s="513"/>
      <c r="BHK297" s="513"/>
      <c r="BHL297" s="513"/>
      <c r="BHM297" s="513"/>
      <c r="BHN297" s="513"/>
      <c r="BHO297" s="513"/>
      <c r="BHP297" s="513"/>
      <c r="BHQ297" s="513"/>
      <c r="BHR297" s="513"/>
      <c r="BHS297" s="513"/>
      <c r="BHT297" s="513"/>
      <c r="BHU297" s="513"/>
      <c r="BHV297" s="513"/>
      <c r="BHW297" s="513"/>
      <c r="BHX297" s="513"/>
      <c r="BHY297" s="513"/>
      <c r="BHZ297" s="513"/>
      <c r="BIA297" s="513"/>
      <c r="BIB297" s="513"/>
      <c r="BIC297" s="513"/>
      <c r="BID297" s="513"/>
      <c r="BIE297" s="513"/>
      <c r="BIF297" s="513"/>
      <c r="BIG297" s="513"/>
      <c r="BIH297" s="513"/>
      <c r="BII297" s="513"/>
      <c r="BIJ297" s="513"/>
      <c r="BIK297" s="513"/>
      <c r="BIL297" s="513"/>
      <c r="BIM297" s="513"/>
      <c r="BIN297" s="513"/>
      <c r="BIO297" s="513"/>
      <c r="BIP297" s="513"/>
      <c r="BIQ297" s="513"/>
      <c r="BIR297" s="513"/>
      <c r="BIS297" s="513"/>
      <c r="BIT297" s="513"/>
      <c r="BIU297" s="513"/>
      <c r="BIV297" s="513"/>
      <c r="BIW297" s="513"/>
      <c r="BIX297" s="513"/>
      <c r="BIY297" s="513"/>
      <c r="BIZ297" s="513"/>
      <c r="BJA297" s="513"/>
      <c r="BJB297" s="513"/>
      <c r="BJC297" s="513"/>
      <c r="BJD297" s="513"/>
      <c r="BJE297" s="513"/>
      <c r="BJF297" s="513"/>
      <c r="BJG297" s="513"/>
      <c r="BJH297" s="513"/>
      <c r="BJI297" s="513"/>
      <c r="BJJ297" s="513"/>
      <c r="BJK297" s="513"/>
      <c r="BJL297" s="513"/>
      <c r="BJM297" s="513"/>
      <c r="BJN297" s="513"/>
      <c r="BJO297" s="513"/>
      <c r="BJP297" s="513"/>
      <c r="BJQ297" s="513"/>
      <c r="BJR297" s="513"/>
      <c r="BJS297" s="513"/>
      <c r="BJT297" s="513"/>
      <c r="BJU297" s="513"/>
      <c r="BJV297" s="513"/>
      <c r="BJW297" s="513"/>
      <c r="BJX297" s="513"/>
      <c r="BJY297" s="513"/>
      <c r="BJZ297" s="513"/>
      <c r="BKA297" s="513"/>
      <c r="BKB297" s="513"/>
      <c r="BKC297" s="513"/>
      <c r="BKD297" s="513"/>
      <c r="BKE297" s="513"/>
      <c r="BKF297" s="513"/>
      <c r="BKG297" s="513"/>
      <c r="BKH297" s="513"/>
      <c r="BKI297" s="513"/>
      <c r="BKJ297" s="513"/>
      <c r="BKK297" s="513"/>
      <c r="BKL297" s="513"/>
      <c r="BKM297" s="513"/>
      <c r="BKN297" s="513"/>
      <c r="BKO297" s="513"/>
      <c r="BKP297" s="513"/>
      <c r="BKQ297" s="513"/>
      <c r="BKR297" s="513"/>
      <c r="BKS297" s="513"/>
      <c r="BKT297" s="513"/>
      <c r="BKU297" s="513"/>
      <c r="BKV297" s="513"/>
      <c r="BKW297" s="513"/>
      <c r="BKX297" s="513"/>
      <c r="BKY297" s="513"/>
      <c r="BKZ297" s="513"/>
      <c r="BLA297" s="513"/>
      <c r="BLB297" s="513"/>
      <c r="BLC297" s="513"/>
      <c r="BLD297" s="513"/>
      <c r="BLE297" s="513"/>
      <c r="BLF297" s="513"/>
      <c r="BLG297" s="513"/>
      <c r="BLH297" s="513"/>
      <c r="BLI297" s="513"/>
      <c r="BLJ297" s="513"/>
      <c r="BLK297" s="513"/>
      <c r="BLL297" s="513"/>
      <c r="BLM297" s="513"/>
      <c r="BLN297" s="513"/>
      <c r="BLO297" s="513"/>
      <c r="BLP297" s="513"/>
      <c r="BLQ297" s="513"/>
      <c r="BLR297" s="513"/>
      <c r="BLS297" s="513"/>
      <c r="BLT297" s="513"/>
      <c r="BLU297" s="513"/>
      <c r="BLV297" s="513"/>
      <c r="BLW297" s="513"/>
      <c r="BLX297" s="513"/>
      <c r="BLY297" s="513"/>
      <c r="BLZ297" s="513"/>
      <c r="BMA297" s="513"/>
      <c r="BMB297" s="513"/>
      <c r="BMC297" s="513"/>
      <c r="BMD297" s="513"/>
      <c r="BME297" s="513"/>
      <c r="BMF297" s="513"/>
      <c r="BMG297" s="513"/>
      <c r="BMH297" s="513"/>
      <c r="BMI297" s="513"/>
      <c r="BMJ297" s="513"/>
      <c r="BMK297" s="513"/>
      <c r="BML297" s="513"/>
      <c r="BMM297" s="513"/>
      <c r="BMN297" s="513"/>
      <c r="BMO297" s="513"/>
      <c r="BMP297" s="513"/>
      <c r="BMQ297" s="513"/>
      <c r="BMR297" s="513"/>
      <c r="BMS297" s="513"/>
      <c r="BMT297" s="513"/>
      <c r="BMU297" s="513"/>
      <c r="BMV297" s="513"/>
      <c r="BMW297" s="513"/>
      <c r="BMX297" s="513"/>
      <c r="BMY297" s="513"/>
      <c r="BMZ297" s="513"/>
      <c r="BNA297" s="513"/>
      <c r="BNB297" s="513"/>
      <c r="BNC297" s="513"/>
      <c r="BND297" s="513"/>
      <c r="BNE297" s="513"/>
      <c r="BNF297" s="513"/>
      <c r="BNG297" s="513"/>
      <c r="BNH297" s="513"/>
      <c r="BNI297" s="513"/>
      <c r="BNJ297" s="513"/>
      <c r="BNK297" s="513"/>
      <c r="BNL297" s="513"/>
      <c r="BNM297" s="513"/>
      <c r="BNN297" s="513"/>
      <c r="BNO297" s="513"/>
      <c r="BNP297" s="513"/>
      <c r="BNQ297" s="513"/>
      <c r="BNR297" s="513"/>
      <c r="BNS297" s="513"/>
      <c r="BNT297" s="513"/>
      <c r="BNU297" s="513"/>
      <c r="BNV297" s="513"/>
      <c r="BNW297" s="513"/>
      <c r="BNX297" s="513"/>
      <c r="BNY297" s="513"/>
      <c r="BNZ297" s="513"/>
      <c r="BOA297" s="513"/>
      <c r="BOB297" s="513"/>
      <c r="BOC297" s="513"/>
      <c r="BOD297" s="513"/>
      <c r="BOE297" s="513"/>
      <c r="BOF297" s="513"/>
      <c r="BOG297" s="513"/>
      <c r="BOH297" s="513"/>
      <c r="BOI297" s="513"/>
      <c r="BOJ297" s="513"/>
      <c r="BOK297" s="513"/>
      <c r="BOL297" s="513"/>
      <c r="BOM297" s="513"/>
      <c r="BON297" s="513"/>
      <c r="BOO297" s="513"/>
      <c r="BOP297" s="513"/>
      <c r="BOQ297" s="513"/>
      <c r="BOR297" s="513"/>
      <c r="BOS297" s="513"/>
      <c r="BOT297" s="513"/>
      <c r="BOU297" s="513"/>
      <c r="BOV297" s="513"/>
      <c r="BOW297" s="513"/>
      <c r="BOX297" s="513"/>
      <c r="BOY297" s="513"/>
      <c r="BOZ297" s="513"/>
      <c r="BPA297" s="513"/>
      <c r="BPB297" s="513"/>
      <c r="BPC297" s="513"/>
      <c r="BPD297" s="513"/>
      <c r="BPE297" s="513"/>
      <c r="BPF297" s="513"/>
      <c r="BPG297" s="513"/>
      <c r="BPH297" s="513"/>
      <c r="BPI297" s="513"/>
      <c r="BPJ297" s="513"/>
      <c r="BPK297" s="513"/>
      <c r="BPL297" s="513"/>
      <c r="BPM297" s="513"/>
      <c r="BPN297" s="513"/>
      <c r="BPO297" s="513"/>
      <c r="BPP297" s="513"/>
      <c r="BPQ297" s="513"/>
      <c r="BPR297" s="513"/>
      <c r="BPS297" s="513"/>
      <c r="BPT297" s="513"/>
      <c r="BPU297" s="513"/>
      <c r="BPV297" s="513"/>
      <c r="BPW297" s="513"/>
      <c r="BPX297" s="513"/>
      <c r="BPY297" s="513"/>
      <c r="BPZ297" s="513"/>
      <c r="BQA297" s="513"/>
      <c r="BQB297" s="513"/>
      <c r="BQC297" s="513"/>
      <c r="BQD297" s="513"/>
      <c r="BQE297" s="513"/>
      <c r="BQF297" s="513"/>
      <c r="BQG297" s="513"/>
      <c r="BQH297" s="513"/>
      <c r="BQI297" s="513"/>
      <c r="BQJ297" s="513"/>
      <c r="BQK297" s="513"/>
      <c r="BQL297" s="513"/>
      <c r="BQM297" s="513"/>
      <c r="BQN297" s="513"/>
      <c r="BQO297" s="513"/>
      <c r="BQP297" s="513"/>
      <c r="BQQ297" s="513"/>
      <c r="BQR297" s="513"/>
      <c r="BQS297" s="513"/>
      <c r="BQT297" s="513"/>
      <c r="BQU297" s="513"/>
      <c r="BQV297" s="513"/>
      <c r="BQW297" s="513"/>
      <c r="BQX297" s="513"/>
      <c r="BQY297" s="513"/>
      <c r="BQZ297" s="513"/>
      <c r="BRA297" s="513"/>
      <c r="BRB297" s="513"/>
      <c r="BRC297" s="513"/>
      <c r="BRD297" s="513"/>
      <c r="BRE297" s="513"/>
      <c r="BRF297" s="513"/>
      <c r="BRG297" s="513"/>
      <c r="BRH297" s="513"/>
      <c r="BRI297" s="513"/>
      <c r="BRJ297" s="513"/>
      <c r="BRK297" s="513"/>
      <c r="BRL297" s="513"/>
      <c r="BRM297" s="513"/>
      <c r="BRN297" s="513"/>
      <c r="BRO297" s="513"/>
      <c r="BRP297" s="513"/>
      <c r="BRQ297" s="513"/>
      <c r="BRR297" s="513"/>
      <c r="BRS297" s="513"/>
      <c r="BRT297" s="513"/>
      <c r="BRU297" s="513"/>
      <c r="BRV297" s="513"/>
      <c r="BRW297" s="513"/>
      <c r="BRX297" s="513"/>
      <c r="BRY297" s="513"/>
      <c r="BRZ297" s="513"/>
      <c r="BSA297" s="513"/>
      <c r="BSB297" s="513"/>
      <c r="BSC297" s="513"/>
      <c r="BSD297" s="513"/>
      <c r="BSE297" s="513"/>
      <c r="BSF297" s="513"/>
      <c r="BSG297" s="513"/>
      <c r="BSH297" s="513"/>
      <c r="BSI297" s="513"/>
      <c r="BSJ297" s="513"/>
      <c r="BSK297" s="513"/>
      <c r="BSL297" s="513"/>
      <c r="BSM297" s="513"/>
      <c r="BSN297" s="513"/>
      <c r="BSO297" s="513"/>
      <c r="BSP297" s="513"/>
      <c r="BSQ297" s="513"/>
      <c r="BSR297" s="513"/>
      <c r="BSS297" s="513"/>
      <c r="BST297" s="513"/>
      <c r="BSU297" s="513"/>
      <c r="BSV297" s="513"/>
      <c r="BSW297" s="513"/>
      <c r="BSX297" s="513"/>
      <c r="BSY297" s="513"/>
      <c r="BSZ297" s="513"/>
      <c r="BTA297" s="513"/>
      <c r="BTB297" s="513"/>
      <c r="BTC297" s="513"/>
      <c r="BTD297" s="513"/>
      <c r="BTE297" s="513"/>
      <c r="BTF297" s="513"/>
      <c r="BTG297" s="513"/>
      <c r="BTH297" s="513"/>
      <c r="BTI297" s="513"/>
      <c r="BTJ297" s="513"/>
      <c r="BTK297" s="513"/>
      <c r="BTL297" s="513"/>
      <c r="BTM297" s="513"/>
      <c r="BTN297" s="513"/>
      <c r="BTO297" s="513"/>
      <c r="BTP297" s="513"/>
      <c r="BTQ297" s="513"/>
      <c r="BTR297" s="513"/>
      <c r="BTS297" s="513"/>
      <c r="BTT297" s="513"/>
      <c r="BTU297" s="513"/>
      <c r="BTV297" s="513"/>
      <c r="BTW297" s="513"/>
      <c r="BTX297" s="513"/>
      <c r="BTY297" s="513"/>
      <c r="BTZ297" s="513"/>
      <c r="BUA297" s="513"/>
      <c r="BUB297" s="513"/>
      <c r="BUC297" s="513"/>
      <c r="BUD297" s="513"/>
      <c r="BUE297" s="513"/>
      <c r="BUF297" s="513"/>
      <c r="BUG297" s="513"/>
      <c r="BUH297" s="513"/>
      <c r="BUI297" s="513"/>
      <c r="BUJ297" s="513"/>
      <c r="BUK297" s="513"/>
      <c r="BUL297" s="513"/>
      <c r="BUM297" s="513"/>
      <c r="BUN297" s="513"/>
      <c r="BUO297" s="513"/>
      <c r="BUP297" s="513"/>
      <c r="BUQ297" s="513"/>
      <c r="BUR297" s="513"/>
      <c r="BUS297" s="513"/>
      <c r="BUT297" s="513"/>
      <c r="BUU297" s="513"/>
      <c r="BUV297" s="513"/>
      <c r="BUW297" s="513"/>
      <c r="BUX297" s="513"/>
      <c r="BUY297" s="513"/>
      <c r="BUZ297" s="513"/>
      <c r="BVA297" s="513"/>
      <c r="BVB297" s="513"/>
      <c r="BVC297" s="513"/>
      <c r="BVD297" s="513"/>
      <c r="BVE297" s="513"/>
      <c r="BVF297" s="513"/>
      <c r="BVG297" s="513"/>
      <c r="BVH297" s="513"/>
      <c r="BVI297" s="513"/>
      <c r="BVJ297" s="513"/>
      <c r="BVK297" s="513"/>
      <c r="BVL297" s="513"/>
      <c r="BVM297" s="513"/>
      <c r="BVN297" s="513"/>
      <c r="BVO297" s="513"/>
      <c r="BVP297" s="513"/>
      <c r="BVQ297" s="513"/>
      <c r="BVR297" s="513"/>
      <c r="BVS297" s="513"/>
      <c r="BVT297" s="513"/>
      <c r="BVU297" s="513"/>
      <c r="BVV297" s="513"/>
      <c r="BVW297" s="513"/>
      <c r="BVX297" s="513"/>
      <c r="BVY297" s="513"/>
      <c r="BVZ297" s="513"/>
      <c r="BWA297" s="513"/>
      <c r="BWB297" s="513"/>
      <c r="BWC297" s="513"/>
      <c r="BWD297" s="513"/>
      <c r="BWE297" s="513"/>
      <c r="BWF297" s="513"/>
      <c r="BWG297" s="513"/>
      <c r="BWH297" s="513"/>
      <c r="BWI297" s="513"/>
      <c r="BWJ297" s="513"/>
      <c r="BWK297" s="513"/>
      <c r="BWL297" s="513"/>
      <c r="BWM297" s="513"/>
      <c r="BWN297" s="513"/>
      <c r="BWO297" s="513"/>
      <c r="BWP297" s="513"/>
      <c r="BWQ297" s="513"/>
    </row>
    <row r="298" spans="1:1967" ht="102" customHeight="1">
      <c r="A298" s="9" t="s">
        <v>11210</v>
      </c>
      <c r="B298" s="100" t="s">
        <v>97</v>
      </c>
      <c r="C298" s="9" t="s">
        <v>743</v>
      </c>
      <c r="D298" s="3" t="s">
        <v>271</v>
      </c>
      <c r="E298" s="3" t="s">
        <v>270</v>
      </c>
      <c r="F298" s="3"/>
      <c r="G298" s="3" t="s">
        <v>385</v>
      </c>
      <c r="H298" s="20">
        <v>0.5</v>
      </c>
      <c r="I298" s="113" t="s">
        <v>1326</v>
      </c>
      <c r="J298" s="21" t="s">
        <v>1316</v>
      </c>
      <c r="K298" s="19" t="s">
        <v>6087</v>
      </c>
      <c r="L298" s="137" t="s">
        <v>3404</v>
      </c>
      <c r="M298" s="140" t="s">
        <v>383</v>
      </c>
      <c r="N298" s="358" t="s">
        <v>9758</v>
      </c>
      <c r="O298" s="3" t="s">
        <v>9738</v>
      </c>
      <c r="P298" s="7" t="s">
        <v>1340</v>
      </c>
      <c r="Q298" s="3" t="s">
        <v>1188</v>
      </c>
      <c r="R298" s="77">
        <v>462</v>
      </c>
      <c r="S298" s="19">
        <v>2652.57</v>
      </c>
      <c r="T298" s="83">
        <v>0</v>
      </c>
      <c r="U298" s="83">
        <f>T298*1.12</f>
        <v>0</v>
      </c>
      <c r="V298" s="9" t="s">
        <v>1327</v>
      </c>
      <c r="W298" s="147" t="s">
        <v>1396</v>
      </c>
      <c r="X298" s="9" t="s">
        <v>11601</v>
      </c>
      <c r="Y298" s="513"/>
      <c r="Z298" s="513"/>
      <c r="AA298" s="513"/>
      <c r="AB298" s="513"/>
      <c r="AC298" s="513"/>
      <c r="AD298" s="513"/>
      <c r="AE298" s="513"/>
      <c r="AF298" s="513"/>
      <c r="AG298" s="513"/>
      <c r="AH298" s="513"/>
      <c r="AI298" s="513"/>
      <c r="AJ298" s="513"/>
      <c r="AK298" s="513"/>
      <c r="AL298" s="513"/>
      <c r="AM298" s="513"/>
      <c r="AN298" s="513"/>
      <c r="AO298" s="513"/>
      <c r="AP298" s="513"/>
      <c r="AQ298" s="513"/>
      <c r="AR298" s="513"/>
      <c r="AS298" s="513"/>
      <c r="AT298" s="513"/>
      <c r="AU298" s="513"/>
      <c r="AV298" s="513"/>
      <c r="AW298" s="513"/>
      <c r="AX298" s="513"/>
      <c r="AY298" s="513"/>
      <c r="AZ298" s="513"/>
      <c r="BA298" s="513"/>
      <c r="BB298" s="513"/>
      <c r="BC298" s="513"/>
      <c r="BD298" s="513"/>
      <c r="BE298" s="513"/>
      <c r="BF298" s="513"/>
      <c r="BG298" s="513"/>
      <c r="BH298" s="513"/>
      <c r="BI298" s="513"/>
      <c r="BJ298" s="513"/>
      <c r="BK298" s="513"/>
      <c r="BL298" s="513"/>
      <c r="BM298" s="513"/>
      <c r="BN298" s="513"/>
      <c r="BO298" s="513"/>
      <c r="BP298" s="513"/>
      <c r="BQ298" s="513"/>
      <c r="BR298" s="513"/>
      <c r="BS298" s="513"/>
      <c r="BT298" s="513"/>
      <c r="BU298" s="513"/>
      <c r="BV298" s="513"/>
      <c r="BW298" s="513"/>
      <c r="BX298" s="513"/>
      <c r="BY298" s="513"/>
      <c r="BZ298" s="513"/>
      <c r="CA298" s="513"/>
      <c r="CB298" s="513"/>
      <c r="CC298" s="513"/>
      <c r="CD298" s="513"/>
      <c r="CE298" s="513"/>
      <c r="CF298" s="513"/>
      <c r="CG298" s="513"/>
      <c r="CH298" s="513"/>
      <c r="CI298" s="513"/>
      <c r="CJ298" s="513"/>
      <c r="CK298" s="513"/>
      <c r="CL298" s="513"/>
      <c r="CM298" s="513"/>
      <c r="CN298" s="513"/>
      <c r="CO298" s="513"/>
      <c r="CP298" s="513"/>
      <c r="CQ298" s="513"/>
      <c r="CR298" s="513"/>
      <c r="CS298" s="513"/>
      <c r="CT298" s="513"/>
      <c r="CU298" s="513"/>
      <c r="CV298" s="513"/>
      <c r="CW298" s="513"/>
      <c r="CX298" s="513"/>
      <c r="CY298" s="513"/>
      <c r="CZ298" s="513"/>
      <c r="DA298" s="513"/>
      <c r="DB298" s="513"/>
      <c r="DC298" s="513"/>
      <c r="DD298" s="513"/>
      <c r="DE298" s="513"/>
      <c r="DF298" s="513"/>
      <c r="DG298" s="513"/>
      <c r="DH298" s="513"/>
      <c r="DI298" s="513"/>
      <c r="DJ298" s="513"/>
      <c r="DK298" s="513"/>
      <c r="DL298" s="513"/>
      <c r="DM298" s="513"/>
      <c r="DN298" s="513"/>
      <c r="DO298" s="513"/>
      <c r="DP298" s="513"/>
      <c r="DQ298" s="513"/>
      <c r="DR298" s="513"/>
      <c r="DS298" s="513"/>
      <c r="DT298" s="513"/>
      <c r="DU298" s="513"/>
      <c r="DV298" s="513"/>
      <c r="DW298" s="513"/>
      <c r="DX298" s="513"/>
      <c r="DY298" s="513"/>
      <c r="DZ298" s="513"/>
      <c r="EA298" s="513"/>
      <c r="EB298" s="513"/>
      <c r="EC298" s="513"/>
      <c r="ED298" s="513"/>
      <c r="EE298" s="513"/>
      <c r="EF298" s="513"/>
      <c r="EG298" s="513"/>
      <c r="EH298" s="513"/>
      <c r="EI298" s="513"/>
      <c r="EJ298" s="513"/>
      <c r="EK298" s="513"/>
      <c r="EL298" s="513"/>
      <c r="EM298" s="513"/>
      <c r="EN298" s="513"/>
      <c r="EO298" s="513"/>
      <c r="EP298" s="513"/>
      <c r="EQ298" s="513"/>
      <c r="ER298" s="513"/>
      <c r="ES298" s="513"/>
      <c r="ET298" s="513"/>
      <c r="EU298" s="513"/>
      <c r="EV298" s="513"/>
      <c r="EW298" s="513"/>
      <c r="EX298" s="513"/>
      <c r="EY298" s="513"/>
      <c r="EZ298" s="513"/>
      <c r="FA298" s="513"/>
      <c r="FB298" s="513"/>
      <c r="FC298" s="513"/>
      <c r="FD298" s="513"/>
      <c r="FE298" s="513"/>
      <c r="FF298" s="513"/>
      <c r="FG298" s="513"/>
      <c r="FH298" s="513"/>
      <c r="FI298" s="513"/>
      <c r="FJ298" s="513"/>
      <c r="FK298" s="513"/>
      <c r="FL298" s="513"/>
      <c r="FM298" s="513"/>
      <c r="FN298" s="513"/>
      <c r="FO298" s="513"/>
      <c r="FP298" s="513"/>
      <c r="FQ298" s="513"/>
      <c r="FR298" s="513"/>
      <c r="FS298" s="513"/>
      <c r="FT298" s="513"/>
      <c r="FU298" s="513"/>
      <c r="FV298" s="513"/>
      <c r="FW298" s="513"/>
      <c r="FX298" s="513"/>
      <c r="FY298" s="513"/>
      <c r="FZ298" s="513"/>
      <c r="GA298" s="513"/>
      <c r="GB298" s="513"/>
      <c r="GC298" s="513"/>
      <c r="GD298" s="513"/>
      <c r="GE298" s="513"/>
      <c r="GF298" s="513"/>
      <c r="GG298" s="513"/>
      <c r="GH298" s="513"/>
      <c r="GI298" s="513"/>
      <c r="GJ298" s="513"/>
      <c r="GK298" s="513"/>
      <c r="GL298" s="513"/>
      <c r="GM298" s="513"/>
      <c r="GN298" s="513"/>
      <c r="GO298" s="513"/>
      <c r="GP298" s="513"/>
      <c r="GQ298" s="513"/>
      <c r="GR298" s="513"/>
      <c r="GS298" s="513"/>
      <c r="GT298" s="513"/>
      <c r="GU298" s="513"/>
      <c r="GV298" s="513"/>
      <c r="GW298" s="513"/>
      <c r="GX298" s="513"/>
      <c r="GY298" s="513"/>
      <c r="GZ298" s="513"/>
      <c r="HA298" s="513"/>
      <c r="HB298" s="513"/>
      <c r="HC298" s="513"/>
      <c r="HD298" s="513"/>
      <c r="HE298" s="513"/>
      <c r="HF298" s="513"/>
      <c r="HG298" s="513"/>
      <c r="HH298" s="513"/>
      <c r="HI298" s="513"/>
      <c r="HJ298" s="513"/>
      <c r="HK298" s="513"/>
      <c r="HL298" s="513"/>
      <c r="HM298" s="513"/>
      <c r="HN298" s="513"/>
      <c r="HO298" s="513"/>
      <c r="HP298" s="513"/>
      <c r="HQ298" s="513"/>
      <c r="HR298" s="513"/>
      <c r="HS298" s="513"/>
      <c r="HT298" s="513"/>
      <c r="HU298" s="513"/>
      <c r="HV298" s="513"/>
      <c r="HW298" s="513"/>
      <c r="HX298" s="513"/>
      <c r="HY298" s="513"/>
      <c r="HZ298" s="513"/>
      <c r="IA298" s="513"/>
      <c r="IB298" s="513"/>
      <c r="IC298" s="513"/>
      <c r="ID298" s="513"/>
      <c r="IE298" s="513"/>
      <c r="IF298" s="513"/>
      <c r="IG298" s="513"/>
      <c r="IH298" s="513"/>
      <c r="II298" s="513"/>
      <c r="IJ298" s="513"/>
      <c r="IK298" s="513"/>
      <c r="IL298" s="513"/>
      <c r="IM298" s="513"/>
      <c r="IN298" s="513"/>
      <c r="IO298" s="513"/>
      <c r="IP298" s="513"/>
      <c r="IQ298" s="513"/>
      <c r="IR298" s="513"/>
      <c r="IS298" s="513"/>
      <c r="IT298" s="513"/>
      <c r="IU298" s="513"/>
      <c r="IV298" s="513"/>
      <c r="IW298" s="513"/>
      <c r="IX298" s="513"/>
      <c r="IY298" s="513"/>
      <c r="IZ298" s="513"/>
      <c r="JA298" s="513"/>
      <c r="JB298" s="513"/>
      <c r="JC298" s="513"/>
      <c r="JD298" s="513"/>
      <c r="JE298" s="513"/>
      <c r="JF298" s="513"/>
      <c r="JG298" s="513"/>
      <c r="JH298" s="513"/>
      <c r="JI298" s="513"/>
      <c r="JJ298" s="513"/>
      <c r="JK298" s="513"/>
      <c r="JL298" s="513"/>
      <c r="JM298" s="513"/>
      <c r="JN298" s="513"/>
      <c r="JO298" s="513"/>
      <c r="JP298" s="513"/>
      <c r="JQ298" s="513"/>
      <c r="JR298" s="513"/>
      <c r="JS298" s="513"/>
      <c r="JT298" s="513"/>
      <c r="JU298" s="513"/>
      <c r="JV298" s="513"/>
      <c r="JW298" s="513"/>
      <c r="JX298" s="513"/>
      <c r="JY298" s="513"/>
      <c r="JZ298" s="513"/>
      <c r="KA298" s="513"/>
      <c r="KB298" s="513"/>
      <c r="KC298" s="513"/>
      <c r="KD298" s="513"/>
      <c r="KE298" s="513"/>
      <c r="KF298" s="513"/>
      <c r="KG298" s="513"/>
      <c r="KH298" s="513"/>
      <c r="KI298" s="513"/>
      <c r="KJ298" s="513"/>
      <c r="KK298" s="513"/>
      <c r="KL298" s="513"/>
      <c r="KM298" s="513"/>
      <c r="KN298" s="513"/>
      <c r="KO298" s="513"/>
      <c r="KP298" s="513"/>
      <c r="KQ298" s="513"/>
      <c r="KR298" s="513"/>
      <c r="KS298" s="513"/>
      <c r="KT298" s="513"/>
      <c r="KU298" s="513"/>
      <c r="KV298" s="513"/>
      <c r="KW298" s="513"/>
      <c r="KX298" s="513"/>
      <c r="KY298" s="513"/>
      <c r="KZ298" s="513"/>
      <c r="LA298" s="513"/>
      <c r="LB298" s="513"/>
      <c r="LC298" s="513"/>
      <c r="LD298" s="513"/>
      <c r="LE298" s="513"/>
      <c r="LF298" s="513"/>
      <c r="LG298" s="513"/>
      <c r="LH298" s="513"/>
      <c r="LI298" s="513"/>
      <c r="LJ298" s="513"/>
      <c r="LK298" s="513"/>
      <c r="LL298" s="513"/>
      <c r="LM298" s="513"/>
      <c r="LN298" s="513"/>
      <c r="LO298" s="513"/>
      <c r="LP298" s="513"/>
      <c r="LQ298" s="513"/>
      <c r="LR298" s="513"/>
      <c r="LS298" s="513"/>
      <c r="LT298" s="513"/>
      <c r="LU298" s="513"/>
      <c r="LV298" s="513"/>
      <c r="LW298" s="513"/>
      <c r="LX298" s="513"/>
      <c r="LY298" s="513"/>
      <c r="LZ298" s="513"/>
      <c r="MA298" s="513"/>
      <c r="MB298" s="513"/>
      <c r="MC298" s="513"/>
      <c r="MD298" s="513"/>
      <c r="ME298" s="513"/>
      <c r="MF298" s="513"/>
      <c r="MG298" s="513"/>
      <c r="MH298" s="513"/>
      <c r="MI298" s="513"/>
      <c r="MJ298" s="513"/>
      <c r="MK298" s="513"/>
      <c r="ML298" s="513"/>
      <c r="MM298" s="513"/>
      <c r="MN298" s="513"/>
      <c r="MO298" s="513"/>
      <c r="MP298" s="513"/>
      <c r="MQ298" s="513"/>
      <c r="MR298" s="513"/>
      <c r="MS298" s="513"/>
      <c r="MT298" s="513"/>
      <c r="MU298" s="513"/>
      <c r="MV298" s="513"/>
      <c r="MW298" s="513"/>
      <c r="MX298" s="513"/>
      <c r="MY298" s="513"/>
      <c r="MZ298" s="513"/>
      <c r="NA298" s="513"/>
      <c r="NB298" s="513"/>
      <c r="NC298" s="513"/>
      <c r="ND298" s="513"/>
      <c r="NE298" s="513"/>
      <c r="NF298" s="513"/>
      <c r="NG298" s="513"/>
      <c r="NH298" s="513"/>
      <c r="NI298" s="513"/>
      <c r="NJ298" s="513"/>
      <c r="NK298" s="513"/>
      <c r="NL298" s="513"/>
      <c r="NM298" s="513"/>
      <c r="NN298" s="513"/>
      <c r="NO298" s="513"/>
      <c r="NP298" s="513"/>
      <c r="NQ298" s="513"/>
      <c r="NR298" s="513"/>
      <c r="NS298" s="513"/>
      <c r="NT298" s="513"/>
      <c r="NU298" s="513"/>
      <c r="NV298" s="513"/>
      <c r="NW298" s="513"/>
      <c r="NX298" s="513"/>
      <c r="NY298" s="513"/>
      <c r="NZ298" s="513"/>
      <c r="OA298" s="513"/>
      <c r="OB298" s="513"/>
      <c r="OC298" s="513"/>
      <c r="OD298" s="513"/>
      <c r="OE298" s="513"/>
      <c r="OF298" s="513"/>
      <c r="OG298" s="513"/>
      <c r="OH298" s="513"/>
      <c r="OI298" s="513"/>
      <c r="OJ298" s="513"/>
      <c r="OK298" s="513"/>
      <c r="OL298" s="513"/>
      <c r="OM298" s="513"/>
      <c r="ON298" s="513"/>
      <c r="OO298" s="513"/>
      <c r="OP298" s="513"/>
      <c r="OQ298" s="513"/>
      <c r="OR298" s="513"/>
      <c r="OS298" s="513"/>
      <c r="OT298" s="513"/>
      <c r="OU298" s="513"/>
      <c r="OV298" s="513"/>
      <c r="OW298" s="513"/>
      <c r="OX298" s="513"/>
      <c r="OY298" s="513"/>
      <c r="OZ298" s="513"/>
      <c r="PA298" s="513"/>
      <c r="PB298" s="513"/>
      <c r="PC298" s="513"/>
      <c r="PD298" s="513"/>
      <c r="PE298" s="513"/>
      <c r="PF298" s="513"/>
      <c r="PG298" s="513"/>
      <c r="PH298" s="513"/>
      <c r="PI298" s="513"/>
      <c r="PJ298" s="513"/>
      <c r="PK298" s="513"/>
      <c r="PL298" s="513"/>
      <c r="PM298" s="513"/>
      <c r="PN298" s="513"/>
      <c r="PO298" s="513"/>
      <c r="PP298" s="513"/>
      <c r="PQ298" s="513"/>
      <c r="PR298" s="513"/>
      <c r="PS298" s="513"/>
      <c r="PT298" s="513"/>
      <c r="PU298" s="513"/>
      <c r="PV298" s="513"/>
      <c r="PW298" s="513"/>
      <c r="PX298" s="513"/>
      <c r="PY298" s="513"/>
      <c r="PZ298" s="513"/>
      <c r="QA298" s="513"/>
      <c r="QB298" s="513"/>
      <c r="QC298" s="513"/>
      <c r="QD298" s="513"/>
      <c r="QE298" s="513"/>
      <c r="QF298" s="513"/>
      <c r="QG298" s="513"/>
      <c r="QH298" s="513"/>
      <c r="QI298" s="513"/>
      <c r="QJ298" s="513"/>
      <c r="QK298" s="513"/>
      <c r="QL298" s="513"/>
      <c r="QM298" s="513"/>
      <c r="QN298" s="513"/>
      <c r="QO298" s="513"/>
      <c r="QP298" s="513"/>
      <c r="QQ298" s="513"/>
      <c r="QR298" s="513"/>
      <c r="QS298" s="513"/>
      <c r="QT298" s="513"/>
      <c r="QU298" s="513"/>
      <c r="QV298" s="513"/>
      <c r="QW298" s="513"/>
      <c r="QX298" s="513"/>
      <c r="QY298" s="513"/>
      <c r="QZ298" s="513"/>
      <c r="RA298" s="513"/>
      <c r="RB298" s="513"/>
      <c r="RC298" s="513"/>
      <c r="RD298" s="513"/>
      <c r="RE298" s="513"/>
      <c r="RF298" s="513"/>
      <c r="RG298" s="513"/>
      <c r="RH298" s="513"/>
      <c r="RI298" s="513"/>
      <c r="RJ298" s="513"/>
      <c r="RK298" s="513"/>
      <c r="RL298" s="513"/>
      <c r="RM298" s="513"/>
      <c r="RN298" s="513"/>
      <c r="RO298" s="513"/>
      <c r="RP298" s="513"/>
      <c r="RQ298" s="513"/>
      <c r="RR298" s="513"/>
      <c r="RS298" s="513"/>
      <c r="RT298" s="513"/>
      <c r="RU298" s="513"/>
      <c r="RV298" s="513"/>
      <c r="RW298" s="513"/>
      <c r="RX298" s="513"/>
      <c r="RY298" s="513"/>
      <c r="RZ298" s="513"/>
      <c r="SA298" s="513"/>
      <c r="SB298" s="513"/>
      <c r="SC298" s="513"/>
      <c r="SD298" s="513"/>
      <c r="SE298" s="513"/>
      <c r="SF298" s="513"/>
      <c r="SG298" s="513"/>
      <c r="SH298" s="513"/>
      <c r="SI298" s="513"/>
      <c r="SJ298" s="513"/>
      <c r="SK298" s="513"/>
      <c r="SL298" s="513"/>
      <c r="SM298" s="513"/>
      <c r="SN298" s="513"/>
      <c r="SO298" s="513"/>
      <c r="SP298" s="513"/>
      <c r="SQ298" s="513"/>
      <c r="SR298" s="513"/>
      <c r="SS298" s="513"/>
      <c r="ST298" s="513"/>
      <c r="SU298" s="513"/>
      <c r="SV298" s="513"/>
      <c r="SW298" s="513"/>
      <c r="SX298" s="513"/>
      <c r="SY298" s="513"/>
      <c r="SZ298" s="513"/>
      <c r="TA298" s="513"/>
      <c r="TB298" s="513"/>
      <c r="TC298" s="513"/>
      <c r="TD298" s="513"/>
      <c r="TE298" s="513"/>
      <c r="TF298" s="513"/>
      <c r="TG298" s="513"/>
      <c r="TH298" s="513"/>
      <c r="TI298" s="513"/>
      <c r="TJ298" s="513"/>
      <c r="TK298" s="513"/>
      <c r="TL298" s="513"/>
      <c r="TM298" s="513"/>
      <c r="TN298" s="513"/>
      <c r="TO298" s="513"/>
      <c r="TP298" s="513"/>
      <c r="TQ298" s="513"/>
      <c r="TR298" s="513"/>
      <c r="TS298" s="513"/>
      <c r="TT298" s="513"/>
      <c r="TU298" s="513"/>
      <c r="TV298" s="513"/>
      <c r="TW298" s="513"/>
      <c r="TX298" s="513"/>
      <c r="TY298" s="513"/>
      <c r="TZ298" s="513"/>
      <c r="UA298" s="513"/>
      <c r="UB298" s="513"/>
      <c r="UC298" s="513"/>
      <c r="UD298" s="513"/>
      <c r="UE298" s="513"/>
      <c r="UF298" s="513"/>
      <c r="UG298" s="513"/>
      <c r="UH298" s="513"/>
      <c r="UI298" s="513"/>
      <c r="UJ298" s="513"/>
      <c r="UK298" s="513"/>
      <c r="UL298" s="513"/>
      <c r="UM298" s="513"/>
      <c r="UN298" s="513"/>
      <c r="UO298" s="513"/>
      <c r="UP298" s="513"/>
      <c r="UQ298" s="513"/>
      <c r="UR298" s="513"/>
      <c r="US298" s="513"/>
      <c r="UT298" s="513"/>
      <c r="UU298" s="513"/>
      <c r="UV298" s="513"/>
      <c r="UW298" s="513"/>
      <c r="UX298" s="513"/>
      <c r="UY298" s="513"/>
      <c r="UZ298" s="513"/>
      <c r="VA298" s="513"/>
      <c r="VB298" s="513"/>
      <c r="VC298" s="513"/>
      <c r="VD298" s="513"/>
      <c r="VE298" s="513"/>
      <c r="VF298" s="513"/>
      <c r="VG298" s="513"/>
      <c r="VH298" s="513"/>
      <c r="VI298" s="513"/>
      <c r="VJ298" s="513"/>
      <c r="VK298" s="513"/>
      <c r="VL298" s="513"/>
      <c r="VM298" s="513"/>
      <c r="VN298" s="513"/>
      <c r="VO298" s="513"/>
      <c r="VP298" s="513"/>
      <c r="VQ298" s="513"/>
      <c r="VR298" s="513"/>
      <c r="VS298" s="513"/>
      <c r="VT298" s="513"/>
      <c r="VU298" s="513"/>
      <c r="VV298" s="513"/>
      <c r="VW298" s="513"/>
      <c r="VX298" s="513"/>
      <c r="VY298" s="513"/>
      <c r="VZ298" s="513"/>
      <c r="WA298" s="513"/>
      <c r="WB298" s="513"/>
      <c r="WC298" s="513"/>
      <c r="WD298" s="513"/>
      <c r="WE298" s="513"/>
      <c r="WF298" s="513"/>
      <c r="WG298" s="513"/>
      <c r="WH298" s="513"/>
      <c r="WI298" s="513"/>
      <c r="WJ298" s="513"/>
      <c r="WK298" s="513"/>
      <c r="WL298" s="513"/>
      <c r="WM298" s="513"/>
      <c r="WN298" s="513"/>
      <c r="WO298" s="513"/>
      <c r="WP298" s="513"/>
      <c r="WQ298" s="513"/>
      <c r="WR298" s="513"/>
      <c r="WS298" s="513"/>
      <c r="WT298" s="513"/>
      <c r="WU298" s="513"/>
      <c r="WV298" s="513"/>
      <c r="WW298" s="513"/>
      <c r="WX298" s="513"/>
      <c r="WY298" s="513"/>
      <c r="WZ298" s="513"/>
      <c r="XA298" s="513"/>
      <c r="XB298" s="513"/>
      <c r="XC298" s="513"/>
      <c r="XD298" s="513"/>
      <c r="XE298" s="513"/>
      <c r="XF298" s="513"/>
      <c r="XG298" s="513"/>
      <c r="XH298" s="513"/>
      <c r="XI298" s="513"/>
      <c r="XJ298" s="513"/>
      <c r="XK298" s="513"/>
      <c r="XL298" s="513"/>
      <c r="XM298" s="513"/>
      <c r="XN298" s="513"/>
      <c r="XO298" s="513"/>
      <c r="XP298" s="513"/>
      <c r="XQ298" s="513"/>
      <c r="XR298" s="513"/>
      <c r="XS298" s="513"/>
      <c r="XT298" s="513"/>
      <c r="XU298" s="513"/>
      <c r="XV298" s="513"/>
      <c r="XW298" s="513"/>
      <c r="XX298" s="513"/>
      <c r="XY298" s="513"/>
      <c r="XZ298" s="513"/>
      <c r="YA298" s="513"/>
      <c r="YB298" s="513"/>
      <c r="YC298" s="513"/>
      <c r="YD298" s="513"/>
      <c r="YE298" s="513"/>
      <c r="YF298" s="513"/>
      <c r="YG298" s="513"/>
      <c r="YH298" s="513"/>
      <c r="YI298" s="513"/>
      <c r="YJ298" s="513"/>
      <c r="YK298" s="513"/>
      <c r="YL298" s="513"/>
      <c r="YM298" s="513"/>
      <c r="YN298" s="513"/>
      <c r="YO298" s="513"/>
      <c r="YP298" s="513"/>
      <c r="YQ298" s="513"/>
      <c r="YR298" s="513"/>
      <c r="YS298" s="513"/>
      <c r="YT298" s="513"/>
      <c r="YU298" s="513"/>
      <c r="YV298" s="513"/>
      <c r="YW298" s="513"/>
      <c r="YX298" s="513"/>
      <c r="YY298" s="513"/>
      <c r="YZ298" s="513"/>
      <c r="ZA298" s="513"/>
      <c r="ZB298" s="513"/>
      <c r="ZC298" s="513"/>
      <c r="ZD298" s="513"/>
      <c r="ZE298" s="513"/>
      <c r="ZF298" s="513"/>
      <c r="ZG298" s="513"/>
      <c r="ZH298" s="513"/>
      <c r="ZI298" s="513"/>
      <c r="ZJ298" s="513"/>
      <c r="ZK298" s="513"/>
      <c r="ZL298" s="513"/>
      <c r="ZM298" s="513"/>
      <c r="ZN298" s="513"/>
      <c r="ZO298" s="513"/>
      <c r="ZP298" s="513"/>
      <c r="ZQ298" s="513"/>
      <c r="ZR298" s="513"/>
      <c r="ZS298" s="513"/>
      <c r="ZT298" s="513"/>
      <c r="ZU298" s="513"/>
      <c r="ZV298" s="513"/>
      <c r="ZW298" s="513"/>
      <c r="ZX298" s="513"/>
      <c r="ZY298" s="513"/>
      <c r="ZZ298" s="513"/>
      <c r="AAA298" s="513"/>
      <c r="AAB298" s="513"/>
      <c r="AAC298" s="513"/>
      <c r="AAD298" s="513"/>
      <c r="AAE298" s="513"/>
      <c r="AAF298" s="513"/>
      <c r="AAG298" s="513"/>
      <c r="AAH298" s="513"/>
      <c r="AAI298" s="513"/>
      <c r="AAJ298" s="513"/>
      <c r="AAK298" s="513"/>
      <c r="AAL298" s="513"/>
      <c r="AAM298" s="513"/>
      <c r="AAN298" s="513"/>
      <c r="AAO298" s="513"/>
      <c r="AAP298" s="513"/>
      <c r="AAQ298" s="513"/>
      <c r="AAR298" s="513"/>
      <c r="AAS298" s="513"/>
      <c r="AAT298" s="513"/>
      <c r="AAU298" s="513"/>
      <c r="AAV298" s="513"/>
      <c r="AAW298" s="513"/>
      <c r="AAX298" s="513"/>
      <c r="AAY298" s="513"/>
      <c r="AAZ298" s="513"/>
      <c r="ABA298" s="513"/>
      <c r="ABB298" s="513"/>
      <c r="ABC298" s="513"/>
      <c r="ABD298" s="513"/>
      <c r="ABE298" s="513"/>
      <c r="ABF298" s="513"/>
      <c r="ABG298" s="513"/>
      <c r="ABH298" s="513"/>
      <c r="ABI298" s="513"/>
      <c r="ABJ298" s="513"/>
      <c r="ABK298" s="513"/>
      <c r="ABL298" s="513"/>
      <c r="ABM298" s="513"/>
      <c r="ABN298" s="513"/>
      <c r="ABO298" s="513"/>
      <c r="ABP298" s="513"/>
      <c r="ABQ298" s="513"/>
      <c r="ABR298" s="513"/>
      <c r="ABS298" s="513"/>
      <c r="ABT298" s="513"/>
      <c r="ABU298" s="513"/>
      <c r="ABV298" s="513"/>
      <c r="ABW298" s="513"/>
      <c r="ABX298" s="513"/>
      <c r="ABY298" s="513"/>
      <c r="ABZ298" s="513"/>
      <c r="ACA298" s="513"/>
      <c r="ACB298" s="513"/>
      <c r="ACC298" s="513"/>
      <c r="ACD298" s="513"/>
      <c r="ACE298" s="513"/>
      <c r="ACF298" s="513"/>
      <c r="ACG298" s="513"/>
      <c r="ACH298" s="513"/>
      <c r="ACI298" s="513"/>
      <c r="ACJ298" s="513"/>
      <c r="ACK298" s="513"/>
      <c r="ACL298" s="513"/>
      <c r="ACM298" s="513"/>
      <c r="ACN298" s="513"/>
      <c r="ACO298" s="513"/>
      <c r="ACP298" s="513"/>
      <c r="ACQ298" s="513"/>
      <c r="ACR298" s="513"/>
      <c r="ACS298" s="513"/>
      <c r="ACT298" s="513"/>
      <c r="ACU298" s="513"/>
      <c r="ACV298" s="513"/>
      <c r="ACW298" s="513"/>
      <c r="ACX298" s="513"/>
      <c r="ACY298" s="513"/>
      <c r="ACZ298" s="513"/>
      <c r="ADA298" s="513"/>
      <c r="ADB298" s="513"/>
      <c r="ADC298" s="513"/>
      <c r="ADD298" s="513"/>
      <c r="ADE298" s="513"/>
      <c r="ADF298" s="513"/>
      <c r="ADG298" s="513"/>
      <c r="ADH298" s="513"/>
      <c r="ADI298" s="513"/>
      <c r="ADJ298" s="513"/>
      <c r="ADK298" s="513"/>
      <c r="ADL298" s="513"/>
      <c r="ADM298" s="513"/>
      <c r="ADN298" s="513"/>
      <c r="ADO298" s="513"/>
      <c r="ADP298" s="513"/>
      <c r="ADQ298" s="513"/>
      <c r="ADR298" s="513"/>
      <c r="ADS298" s="513"/>
      <c r="ADT298" s="513"/>
      <c r="ADU298" s="513"/>
      <c r="ADV298" s="513"/>
      <c r="ADW298" s="513"/>
      <c r="ADX298" s="513"/>
      <c r="ADY298" s="513"/>
      <c r="ADZ298" s="513"/>
      <c r="AEA298" s="513"/>
      <c r="AEB298" s="513"/>
      <c r="AEC298" s="513"/>
      <c r="AED298" s="513"/>
      <c r="AEE298" s="513"/>
      <c r="AEF298" s="513"/>
      <c r="AEG298" s="513"/>
      <c r="AEH298" s="513"/>
      <c r="AEI298" s="513"/>
      <c r="AEJ298" s="513"/>
      <c r="AEK298" s="513"/>
      <c r="AEL298" s="513"/>
      <c r="AEM298" s="513"/>
      <c r="AEN298" s="513"/>
      <c r="AEO298" s="513"/>
      <c r="AEP298" s="513"/>
      <c r="AEQ298" s="513"/>
      <c r="AER298" s="513"/>
      <c r="AES298" s="513"/>
      <c r="AET298" s="513"/>
      <c r="AEU298" s="513"/>
      <c r="AEV298" s="513"/>
      <c r="AEW298" s="513"/>
      <c r="AEX298" s="513"/>
      <c r="AEY298" s="513"/>
      <c r="AEZ298" s="513"/>
      <c r="AFA298" s="513"/>
      <c r="AFB298" s="513"/>
      <c r="AFC298" s="513"/>
      <c r="AFD298" s="513"/>
      <c r="AFE298" s="513"/>
      <c r="AFF298" s="513"/>
      <c r="AFG298" s="513"/>
      <c r="AFH298" s="513"/>
      <c r="AFI298" s="513"/>
      <c r="AFJ298" s="513"/>
      <c r="AFK298" s="513"/>
      <c r="AFL298" s="513"/>
      <c r="AFM298" s="513"/>
      <c r="AFN298" s="513"/>
      <c r="AFO298" s="513"/>
      <c r="AFP298" s="513"/>
      <c r="AFQ298" s="513"/>
      <c r="AFR298" s="513"/>
      <c r="AFS298" s="513"/>
      <c r="AFT298" s="513"/>
      <c r="AFU298" s="513"/>
      <c r="AFV298" s="513"/>
      <c r="AFW298" s="513"/>
      <c r="AFX298" s="513"/>
      <c r="AFY298" s="513"/>
      <c r="AFZ298" s="513"/>
      <c r="AGA298" s="513"/>
      <c r="AGB298" s="513"/>
      <c r="AGC298" s="513"/>
      <c r="AGD298" s="513"/>
      <c r="AGE298" s="513"/>
      <c r="AGF298" s="513"/>
      <c r="AGG298" s="513"/>
      <c r="AGH298" s="513"/>
      <c r="AGI298" s="513"/>
      <c r="AGJ298" s="513"/>
      <c r="AGK298" s="513"/>
      <c r="AGL298" s="513"/>
      <c r="AGM298" s="513"/>
      <c r="AGN298" s="513"/>
      <c r="AGO298" s="513"/>
      <c r="AGP298" s="513"/>
      <c r="AGQ298" s="513"/>
      <c r="AGR298" s="513"/>
      <c r="AGS298" s="513"/>
      <c r="AGT298" s="513"/>
      <c r="AGU298" s="513"/>
      <c r="AGV298" s="513"/>
      <c r="AGW298" s="513"/>
      <c r="AGX298" s="513"/>
      <c r="AGY298" s="513"/>
      <c r="AGZ298" s="513"/>
      <c r="AHA298" s="513"/>
      <c r="AHB298" s="513"/>
      <c r="AHC298" s="513"/>
      <c r="AHD298" s="513"/>
      <c r="AHE298" s="513"/>
      <c r="AHF298" s="513"/>
      <c r="AHG298" s="513"/>
      <c r="AHH298" s="513"/>
      <c r="AHI298" s="513"/>
      <c r="AHJ298" s="513"/>
      <c r="AHK298" s="513"/>
      <c r="AHL298" s="513"/>
      <c r="AHM298" s="513"/>
      <c r="AHN298" s="513"/>
      <c r="AHO298" s="513"/>
      <c r="AHP298" s="513"/>
      <c r="AHQ298" s="513"/>
      <c r="AHR298" s="513"/>
      <c r="AHS298" s="513"/>
      <c r="AHT298" s="513"/>
      <c r="AHU298" s="513"/>
      <c r="AHV298" s="513"/>
      <c r="AHW298" s="513"/>
      <c r="AHX298" s="513"/>
      <c r="AHY298" s="513"/>
      <c r="AHZ298" s="513"/>
      <c r="AIA298" s="513"/>
      <c r="AIB298" s="513"/>
      <c r="AIC298" s="513"/>
      <c r="AID298" s="513"/>
      <c r="AIE298" s="513"/>
      <c r="AIF298" s="513"/>
      <c r="AIG298" s="513"/>
      <c r="AIH298" s="513"/>
      <c r="AII298" s="513"/>
      <c r="AIJ298" s="513"/>
      <c r="AIK298" s="513"/>
      <c r="AIL298" s="513"/>
      <c r="AIM298" s="513"/>
      <c r="AIN298" s="513"/>
      <c r="AIO298" s="513"/>
      <c r="AIP298" s="513"/>
      <c r="AIQ298" s="513"/>
      <c r="AIR298" s="513"/>
      <c r="AIS298" s="513"/>
      <c r="AIT298" s="513"/>
      <c r="AIU298" s="513"/>
      <c r="AIV298" s="513"/>
      <c r="AIW298" s="513"/>
      <c r="AIX298" s="513"/>
      <c r="AIY298" s="513"/>
      <c r="AIZ298" s="513"/>
      <c r="AJA298" s="513"/>
      <c r="AJB298" s="513"/>
      <c r="AJC298" s="513"/>
      <c r="AJD298" s="513"/>
      <c r="AJE298" s="513"/>
      <c r="AJF298" s="513"/>
      <c r="AJG298" s="513"/>
      <c r="AJH298" s="513"/>
      <c r="AJI298" s="513"/>
      <c r="AJJ298" s="513"/>
      <c r="AJK298" s="513"/>
      <c r="AJL298" s="513"/>
      <c r="AJM298" s="513"/>
      <c r="AJN298" s="513"/>
      <c r="AJO298" s="513"/>
      <c r="AJP298" s="513"/>
      <c r="AJQ298" s="513"/>
      <c r="AJR298" s="513"/>
      <c r="AJS298" s="513"/>
      <c r="AJT298" s="513"/>
      <c r="AJU298" s="513"/>
      <c r="AJV298" s="513"/>
      <c r="AJW298" s="513"/>
      <c r="AJX298" s="513"/>
      <c r="AJY298" s="513"/>
      <c r="AJZ298" s="513"/>
      <c r="AKA298" s="513"/>
      <c r="AKB298" s="513"/>
      <c r="AKC298" s="513"/>
      <c r="AKD298" s="513"/>
      <c r="AKE298" s="513"/>
      <c r="AKF298" s="513"/>
      <c r="AKG298" s="513"/>
      <c r="AKH298" s="513"/>
      <c r="AKI298" s="513"/>
      <c r="AKJ298" s="513"/>
      <c r="AKK298" s="513"/>
      <c r="AKL298" s="513"/>
      <c r="AKM298" s="513"/>
      <c r="AKN298" s="513"/>
      <c r="AKO298" s="513"/>
      <c r="AKP298" s="513"/>
      <c r="AKQ298" s="513"/>
      <c r="AKR298" s="513"/>
      <c r="AKS298" s="513"/>
      <c r="AKT298" s="513"/>
      <c r="AKU298" s="513"/>
      <c r="AKV298" s="513"/>
      <c r="AKW298" s="513"/>
      <c r="AKX298" s="513"/>
      <c r="AKY298" s="513"/>
      <c r="AKZ298" s="513"/>
      <c r="ALA298" s="513"/>
      <c r="ALB298" s="513"/>
      <c r="ALC298" s="513"/>
      <c r="ALD298" s="513"/>
      <c r="ALE298" s="513"/>
      <c r="ALF298" s="513"/>
      <c r="ALG298" s="513"/>
      <c r="ALH298" s="513"/>
      <c r="ALI298" s="513"/>
      <c r="ALJ298" s="513"/>
      <c r="ALK298" s="513"/>
      <c r="ALL298" s="513"/>
      <c r="ALM298" s="513"/>
      <c r="ALN298" s="513"/>
      <c r="ALO298" s="513"/>
      <c r="ALP298" s="513"/>
      <c r="ALQ298" s="513"/>
      <c r="ALR298" s="513"/>
      <c r="ALS298" s="513"/>
      <c r="ALT298" s="513"/>
      <c r="ALU298" s="513"/>
      <c r="ALV298" s="513"/>
      <c r="ALW298" s="513"/>
      <c r="ALX298" s="513"/>
      <c r="ALY298" s="513"/>
      <c r="ALZ298" s="513"/>
      <c r="AMA298" s="513"/>
      <c r="AMB298" s="513"/>
      <c r="AMC298" s="513"/>
      <c r="AMD298" s="513"/>
      <c r="AME298" s="513"/>
      <c r="AMF298" s="513"/>
      <c r="AMG298" s="513"/>
      <c r="AMH298" s="513"/>
      <c r="AMI298" s="513"/>
      <c r="AMJ298" s="513"/>
      <c r="AMK298" s="513"/>
      <c r="AML298" s="513"/>
      <c r="AMM298" s="513"/>
      <c r="AMN298" s="513"/>
      <c r="AMO298" s="513"/>
      <c r="AMP298" s="513"/>
      <c r="AMQ298" s="513"/>
      <c r="AMR298" s="513"/>
      <c r="AMS298" s="513"/>
      <c r="AMT298" s="513"/>
      <c r="AMU298" s="513"/>
      <c r="AMV298" s="513"/>
      <c r="AMW298" s="513"/>
      <c r="AMX298" s="513"/>
      <c r="AMY298" s="513"/>
      <c r="AMZ298" s="513"/>
      <c r="ANA298" s="513"/>
      <c r="ANB298" s="513"/>
      <c r="ANC298" s="513"/>
      <c r="AND298" s="513"/>
      <c r="ANE298" s="513"/>
      <c r="ANF298" s="513"/>
      <c r="ANG298" s="513"/>
      <c r="ANH298" s="513"/>
      <c r="ANI298" s="513"/>
      <c r="ANJ298" s="513"/>
      <c r="ANK298" s="513"/>
      <c r="ANL298" s="513"/>
      <c r="ANM298" s="513"/>
      <c r="ANN298" s="513"/>
      <c r="ANO298" s="513"/>
      <c r="ANP298" s="513"/>
      <c r="ANQ298" s="513"/>
      <c r="ANR298" s="513"/>
      <c r="ANS298" s="513"/>
      <c r="ANT298" s="513"/>
      <c r="ANU298" s="513"/>
      <c r="ANV298" s="513"/>
      <c r="ANW298" s="513"/>
      <c r="ANX298" s="513"/>
      <c r="ANY298" s="513"/>
      <c r="ANZ298" s="513"/>
      <c r="AOA298" s="513"/>
      <c r="AOB298" s="513"/>
      <c r="AOC298" s="513"/>
      <c r="AOD298" s="513"/>
      <c r="AOE298" s="513"/>
      <c r="AOF298" s="513"/>
      <c r="AOG298" s="513"/>
      <c r="AOH298" s="513"/>
      <c r="AOI298" s="513"/>
      <c r="AOJ298" s="513"/>
      <c r="AOK298" s="513"/>
      <c r="AOL298" s="513"/>
      <c r="AOM298" s="513"/>
      <c r="AON298" s="513"/>
      <c r="AOO298" s="513"/>
      <c r="AOP298" s="513"/>
      <c r="AOQ298" s="513"/>
      <c r="AOR298" s="513"/>
      <c r="AOS298" s="513"/>
      <c r="AOT298" s="513"/>
      <c r="AOU298" s="513"/>
      <c r="AOV298" s="513"/>
      <c r="AOW298" s="513"/>
      <c r="AOX298" s="513"/>
      <c r="AOY298" s="513"/>
      <c r="AOZ298" s="513"/>
      <c r="APA298" s="513"/>
      <c r="APB298" s="513"/>
      <c r="APC298" s="513"/>
      <c r="APD298" s="513"/>
      <c r="APE298" s="513"/>
      <c r="APF298" s="513"/>
      <c r="APG298" s="513"/>
      <c r="APH298" s="513"/>
      <c r="API298" s="513"/>
      <c r="APJ298" s="513"/>
      <c r="APK298" s="513"/>
      <c r="APL298" s="513"/>
      <c r="APM298" s="513"/>
      <c r="APN298" s="513"/>
      <c r="APO298" s="513"/>
      <c r="APP298" s="513"/>
      <c r="APQ298" s="513"/>
      <c r="APR298" s="513"/>
      <c r="APS298" s="513"/>
      <c r="APT298" s="513"/>
      <c r="APU298" s="513"/>
      <c r="APV298" s="513"/>
      <c r="APW298" s="513"/>
      <c r="APX298" s="513"/>
      <c r="APY298" s="513"/>
      <c r="APZ298" s="513"/>
      <c r="AQA298" s="513"/>
      <c r="AQB298" s="513"/>
      <c r="AQC298" s="513"/>
      <c r="AQD298" s="513"/>
      <c r="AQE298" s="513"/>
      <c r="AQF298" s="513"/>
      <c r="AQG298" s="513"/>
      <c r="AQH298" s="513"/>
      <c r="AQI298" s="513"/>
      <c r="AQJ298" s="513"/>
      <c r="AQK298" s="513"/>
      <c r="AQL298" s="513"/>
      <c r="AQM298" s="513"/>
      <c r="AQN298" s="513"/>
      <c r="AQO298" s="513"/>
      <c r="AQP298" s="513"/>
      <c r="AQQ298" s="513"/>
      <c r="AQR298" s="513"/>
      <c r="AQS298" s="513"/>
      <c r="AQT298" s="513"/>
      <c r="AQU298" s="513"/>
      <c r="AQV298" s="513"/>
      <c r="AQW298" s="513"/>
      <c r="AQX298" s="513"/>
      <c r="AQY298" s="513"/>
      <c r="AQZ298" s="513"/>
      <c r="ARA298" s="513"/>
      <c r="ARB298" s="513"/>
      <c r="ARC298" s="513"/>
      <c r="ARD298" s="513"/>
      <c r="ARE298" s="513"/>
      <c r="ARF298" s="513"/>
      <c r="ARG298" s="513"/>
      <c r="ARH298" s="513"/>
      <c r="ARI298" s="513"/>
      <c r="ARJ298" s="513"/>
      <c r="ARK298" s="513"/>
      <c r="ARL298" s="513"/>
      <c r="ARM298" s="513"/>
      <c r="ARN298" s="513"/>
      <c r="ARO298" s="513"/>
      <c r="ARP298" s="513"/>
      <c r="ARQ298" s="513"/>
      <c r="ARR298" s="513"/>
      <c r="ARS298" s="513"/>
      <c r="ART298" s="513"/>
      <c r="ARU298" s="513"/>
      <c r="ARV298" s="513"/>
      <c r="ARW298" s="513"/>
      <c r="ARX298" s="513"/>
      <c r="ARY298" s="513"/>
      <c r="ARZ298" s="513"/>
      <c r="ASA298" s="513"/>
      <c r="ASB298" s="513"/>
      <c r="ASC298" s="513"/>
      <c r="ASD298" s="513"/>
      <c r="ASE298" s="513"/>
      <c r="ASF298" s="513"/>
      <c r="ASG298" s="513"/>
      <c r="ASH298" s="513"/>
      <c r="ASI298" s="513"/>
      <c r="ASJ298" s="513"/>
      <c r="ASK298" s="513"/>
      <c r="ASL298" s="513"/>
      <c r="ASM298" s="513"/>
      <c r="ASN298" s="513"/>
      <c r="ASO298" s="513"/>
      <c r="ASP298" s="513"/>
      <c r="ASQ298" s="513"/>
      <c r="ASR298" s="513"/>
      <c r="ASS298" s="513"/>
      <c r="AST298" s="513"/>
      <c r="ASU298" s="513"/>
      <c r="ASV298" s="513"/>
      <c r="ASW298" s="513"/>
      <c r="ASX298" s="513"/>
      <c r="ASY298" s="513"/>
      <c r="ASZ298" s="513"/>
      <c r="ATA298" s="513"/>
      <c r="ATB298" s="513"/>
      <c r="ATC298" s="513"/>
      <c r="ATD298" s="513"/>
      <c r="ATE298" s="513"/>
      <c r="ATF298" s="513"/>
      <c r="ATG298" s="513"/>
      <c r="ATH298" s="513"/>
      <c r="ATI298" s="513"/>
      <c r="ATJ298" s="513"/>
      <c r="ATK298" s="513"/>
      <c r="ATL298" s="513"/>
      <c r="ATM298" s="513"/>
      <c r="ATN298" s="513"/>
      <c r="ATO298" s="513"/>
      <c r="ATP298" s="513"/>
      <c r="ATQ298" s="513"/>
      <c r="ATR298" s="513"/>
      <c r="ATS298" s="513"/>
      <c r="ATT298" s="513"/>
      <c r="ATU298" s="513"/>
      <c r="ATV298" s="513"/>
      <c r="ATW298" s="513"/>
      <c r="ATX298" s="513"/>
      <c r="ATY298" s="513"/>
      <c r="ATZ298" s="513"/>
      <c r="AUA298" s="513"/>
      <c r="AUB298" s="513"/>
      <c r="AUC298" s="513"/>
      <c r="AUD298" s="513"/>
      <c r="AUE298" s="513"/>
      <c r="AUF298" s="513"/>
      <c r="AUG298" s="513"/>
      <c r="AUH298" s="513"/>
      <c r="AUI298" s="513"/>
      <c r="AUJ298" s="513"/>
      <c r="AUK298" s="513"/>
      <c r="AUL298" s="513"/>
      <c r="AUM298" s="513"/>
      <c r="AUN298" s="513"/>
      <c r="AUO298" s="513"/>
      <c r="AUP298" s="513"/>
      <c r="AUQ298" s="513"/>
      <c r="AUR298" s="513"/>
      <c r="AUS298" s="513"/>
      <c r="AUT298" s="513"/>
      <c r="AUU298" s="513"/>
      <c r="AUV298" s="513"/>
      <c r="AUW298" s="513"/>
      <c r="AUX298" s="513"/>
      <c r="AUY298" s="513"/>
      <c r="AUZ298" s="513"/>
      <c r="AVA298" s="513"/>
      <c r="AVB298" s="513"/>
      <c r="AVC298" s="513"/>
      <c r="AVD298" s="513"/>
      <c r="AVE298" s="513"/>
      <c r="AVF298" s="513"/>
      <c r="AVG298" s="513"/>
      <c r="AVH298" s="513"/>
      <c r="AVI298" s="513"/>
      <c r="AVJ298" s="513"/>
      <c r="AVK298" s="513"/>
      <c r="AVL298" s="513"/>
      <c r="AVM298" s="513"/>
      <c r="AVN298" s="513"/>
      <c r="AVO298" s="513"/>
      <c r="AVP298" s="513"/>
      <c r="AVQ298" s="513"/>
      <c r="AVR298" s="513"/>
      <c r="AVS298" s="513"/>
      <c r="AVT298" s="513"/>
      <c r="AVU298" s="513"/>
      <c r="AVV298" s="513"/>
      <c r="AVW298" s="513"/>
      <c r="AVX298" s="513"/>
      <c r="AVY298" s="513"/>
      <c r="AVZ298" s="513"/>
      <c r="AWA298" s="513"/>
      <c r="AWB298" s="513"/>
      <c r="AWC298" s="513"/>
      <c r="AWD298" s="513"/>
      <c r="AWE298" s="513"/>
      <c r="AWF298" s="513"/>
      <c r="AWG298" s="513"/>
      <c r="AWH298" s="513"/>
      <c r="AWI298" s="513"/>
      <c r="AWJ298" s="513"/>
      <c r="AWK298" s="513"/>
      <c r="AWL298" s="513"/>
      <c r="AWM298" s="513"/>
      <c r="AWN298" s="513"/>
      <c r="AWO298" s="513"/>
      <c r="AWP298" s="513"/>
      <c r="AWQ298" s="513"/>
      <c r="AWR298" s="513"/>
      <c r="AWS298" s="513"/>
      <c r="AWT298" s="513"/>
      <c r="AWU298" s="513"/>
      <c r="AWV298" s="513"/>
      <c r="AWW298" s="513"/>
      <c r="AWX298" s="513"/>
      <c r="AWY298" s="513"/>
      <c r="AWZ298" s="513"/>
      <c r="AXA298" s="513"/>
      <c r="AXB298" s="513"/>
      <c r="AXC298" s="513"/>
      <c r="AXD298" s="513"/>
      <c r="AXE298" s="513"/>
      <c r="AXF298" s="513"/>
      <c r="AXG298" s="513"/>
      <c r="AXH298" s="513"/>
      <c r="AXI298" s="513"/>
      <c r="AXJ298" s="513"/>
      <c r="AXK298" s="513"/>
      <c r="AXL298" s="513"/>
      <c r="AXM298" s="513"/>
      <c r="AXN298" s="513"/>
      <c r="AXO298" s="513"/>
      <c r="AXP298" s="513"/>
      <c r="AXQ298" s="513"/>
      <c r="AXR298" s="513"/>
      <c r="AXS298" s="513"/>
      <c r="AXT298" s="513"/>
      <c r="AXU298" s="513"/>
      <c r="AXV298" s="513"/>
      <c r="AXW298" s="513"/>
      <c r="AXX298" s="513"/>
      <c r="AXY298" s="513"/>
      <c r="AXZ298" s="513"/>
      <c r="AYA298" s="513"/>
      <c r="AYB298" s="513"/>
      <c r="AYC298" s="513"/>
      <c r="AYD298" s="513"/>
      <c r="AYE298" s="513"/>
      <c r="AYF298" s="513"/>
      <c r="AYG298" s="513"/>
      <c r="AYH298" s="513"/>
      <c r="AYI298" s="513"/>
      <c r="AYJ298" s="513"/>
      <c r="AYK298" s="513"/>
      <c r="AYL298" s="513"/>
      <c r="AYM298" s="513"/>
      <c r="AYN298" s="513"/>
      <c r="AYO298" s="513"/>
      <c r="AYP298" s="513"/>
      <c r="AYQ298" s="513"/>
      <c r="AYR298" s="513"/>
      <c r="AYS298" s="513"/>
      <c r="AYT298" s="513"/>
      <c r="AYU298" s="513"/>
      <c r="AYV298" s="513"/>
      <c r="AYW298" s="513"/>
      <c r="AYX298" s="513"/>
      <c r="AYY298" s="513"/>
      <c r="AYZ298" s="513"/>
      <c r="AZA298" s="513"/>
      <c r="AZB298" s="513"/>
      <c r="AZC298" s="513"/>
      <c r="AZD298" s="513"/>
      <c r="AZE298" s="513"/>
      <c r="AZF298" s="513"/>
      <c r="AZG298" s="513"/>
      <c r="AZH298" s="513"/>
      <c r="AZI298" s="513"/>
      <c r="AZJ298" s="513"/>
      <c r="AZK298" s="513"/>
      <c r="AZL298" s="513"/>
      <c r="AZM298" s="513"/>
      <c r="AZN298" s="513"/>
      <c r="AZO298" s="513"/>
      <c r="AZP298" s="513"/>
      <c r="AZQ298" s="513"/>
      <c r="AZR298" s="513"/>
      <c r="AZS298" s="513"/>
      <c r="AZT298" s="513"/>
      <c r="AZU298" s="513"/>
      <c r="AZV298" s="513"/>
      <c r="AZW298" s="513"/>
      <c r="AZX298" s="513"/>
      <c r="AZY298" s="513"/>
      <c r="AZZ298" s="513"/>
      <c r="BAA298" s="513"/>
      <c r="BAB298" s="513"/>
      <c r="BAC298" s="513"/>
      <c r="BAD298" s="513"/>
      <c r="BAE298" s="513"/>
      <c r="BAF298" s="513"/>
      <c r="BAG298" s="513"/>
      <c r="BAH298" s="513"/>
      <c r="BAI298" s="513"/>
      <c r="BAJ298" s="513"/>
      <c r="BAK298" s="513"/>
      <c r="BAL298" s="513"/>
      <c r="BAM298" s="513"/>
      <c r="BAN298" s="513"/>
      <c r="BAO298" s="513"/>
      <c r="BAP298" s="513"/>
      <c r="BAQ298" s="513"/>
      <c r="BAR298" s="513"/>
      <c r="BAS298" s="513"/>
      <c r="BAT298" s="513"/>
      <c r="BAU298" s="513"/>
      <c r="BAV298" s="513"/>
      <c r="BAW298" s="513"/>
      <c r="BAX298" s="513"/>
      <c r="BAY298" s="513"/>
      <c r="BAZ298" s="513"/>
      <c r="BBA298" s="513"/>
      <c r="BBB298" s="513"/>
      <c r="BBC298" s="513"/>
      <c r="BBD298" s="513"/>
      <c r="BBE298" s="513"/>
      <c r="BBF298" s="513"/>
      <c r="BBG298" s="513"/>
      <c r="BBH298" s="513"/>
      <c r="BBI298" s="513"/>
      <c r="BBJ298" s="513"/>
      <c r="BBK298" s="513"/>
      <c r="BBL298" s="513"/>
      <c r="BBM298" s="513"/>
      <c r="BBN298" s="513"/>
      <c r="BBO298" s="513"/>
      <c r="BBP298" s="513"/>
      <c r="BBQ298" s="513"/>
      <c r="BBR298" s="513"/>
      <c r="BBS298" s="513"/>
      <c r="BBT298" s="513"/>
      <c r="BBU298" s="513"/>
      <c r="BBV298" s="513"/>
      <c r="BBW298" s="513"/>
      <c r="BBX298" s="513"/>
      <c r="BBY298" s="513"/>
      <c r="BBZ298" s="513"/>
      <c r="BCA298" s="513"/>
      <c r="BCB298" s="513"/>
      <c r="BCC298" s="513"/>
      <c r="BCD298" s="513"/>
      <c r="BCE298" s="513"/>
      <c r="BCF298" s="513"/>
      <c r="BCG298" s="513"/>
      <c r="BCH298" s="513"/>
      <c r="BCI298" s="513"/>
      <c r="BCJ298" s="513"/>
      <c r="BCK298" s="513"/>
      <c r="BCL298" s="513"/>
      <c r="BCM298" s="513"/>
      <c r="BCN298" s="513"/>
      <c r="BCO298" s="513"/>
      <c r="BCP298" s="513"/>
      <c r="BCQ298" s="513"/>
      <c r="BCR298" s="513"/>
      <c r="BCS298" s="513"/>
      <c r="BCT298" s="513"/>
      <c r="BCU298" s="513"/>
      <c r="BCV298" s="513"/>
      <c r="BCW298" s="513"/>
      <c r="BCX298" s="513"/>
      <c r="BCY298" s="513"/>
      <c r="BCZ298" s="513"/>
      <c r="BDA298" s="513"/>
      <c r="BDB298" s="513"/>
      <c r="BDC298" s="513"/>
      <c r="BDD298" s="513"/>
      <c r="BDE298" s="513"/>
      <c r="BDF298" s="513"/>
      <c r="BDG298" s="513"/>
      <c r="BDH298" s="513"/>
      <c r="BDI298" s="513"/>
      <c r="BDJ298" s="513"/>
      <c r="BDK298" s="513"/>
      <c r="BDL298" s="513"/>
      <c r="BDM298" s="513"/>
      <c r="BDN298" s="513"/>
      <c r="BDO298" s="513"/>
      <c r="BDP298" s="513"/>
      <c r="BDQ298" s="513"/>
      <c r="BDR298" s="513"/>
      <c r="BDS298" s="513"/>
      <c r="BDT298" s="513"/>
      <c r="BDU298" s="513"/>
      <c r="BDV298" s="513"/>
      <c r="BDW298" s="513"/>
      <c r="BDX298" s="513"/>
      <c r="BDY298" s="513"/>
      <c r="BDZ298" s="513"/>
      <c r="BEA298" s="513"/>
      <c r="BEB298" s="513"/>
      <c r="BEC298" s="513"/>
      <c r="BED298" s="513"/>
      <c r="BEE298" s="513"/>
      <c r="BEF298" s="513"/>
      <c r="BEG298" s="513"/>
      <c r="BEH298" s="513"/>
      <c r="BEI298" s="513"/>
      <c r="BEJ298" s="513"/>
      <c r="BEK298" s="513"/>
      <c r="BEL298" s="513"/>
      <c r="BEM298" s="513"/>
      <c r="BEN298" s="513"/>
      <c r="BEO298" s="513"/>
      <c r="BEP298" s="513"/>
      <c r="BEQ298" s="513"/>
      <c r="BER298" s="513"/>
      <c r="BES298" s="513"/>
      <c r="BET298" s="513"/>
      <c r="BEU298" s="513"/>
      <c r="BEV298" s="513"/>
      <c r="BEW298" s="513"/>
      <c r="BEX298" s="513"/>
      <c r="BEY298" s="513"/>
      <c r="BEZ298" s="513"/>
      <c r="BFA298" s="513"/>
      <c r="BFB298" s="513"/>
      <c r="BFC298" s="513"/>
      <c r="BFD298" s="513"/>
      <c r="BFE298" s="513"/>
      <c r="BFF298" s="513"/>
      <c r="BFG298" s="513"/>
      <c r="BFH298" s="513"/>
      <c r="BFI298" s="513"/>
      <c r="BFJ298" s="513"/>
      <c r="BFK298" s="513"/>
      <c r="BFL298" s="513"/>
      <c r="BFM298" s="513"/>
      <c r="BFN298" s="513"/>
      <c r="BFO298" s="513"/>
      <c r="BFP298" s="513"/>
      <c r="BFQ298" s="513"/>
      <c r="BFR298" s="513"/>
      <c r="BFS298" s="513"/>
      <c r="BFT298" s="513"/>
      <c r="BFU298" s="513"/>
      <c r="BFV298" s="513"/>
      <c r="BFW298" s="513"/>
      <c r="BFX298" s="513"/>
      <c r="BFY298" s="513"/>
      <c r="BFZ298" s="513"/>
      <c r="BGA298" s="513"/>
      <c r="BGB298" s="513"/>
      <c r="BGC298" s="513"/>
      <c r="BGD298" s="513"/>
      <c r="BGE298" s="513"/>
      <c r="BGF298" s="513"/>
      <c r="BGG298" s="513"/>
      <c r="BGH298" s="513"/>
      <c r="BGI298" s="513"/>
      <c r="BGJ298" s="513"/>
      <c r="BGK298" s="513"/>
      <c r="BGL298" s="513"/>
      <c r="BGM298" s="513"/>
      <c r="BGN298" s="513"/>
      <c r="BGO298" s="513"/>
      <c r="BGP298" s="513"/>
      <c r="BGQ298" s="513"/>
      <c r="BGR298" s="513"/>
      <c r="BGS298" s="513"/>
      <c r="BGT298" s="513"/>
      <c r="BGU298" s="513"/>
      <c r="BGV298" s="513"/>
      <c r="BGW298" s="513"/>
      <c r="BGX298" s="513"/>
      <c r="BGY298" s="513"/>
      <c r="BGZ298" s="513"/>
      <c r="BHA298" s="513"/>
      <c r="BHB298" s="513"/>
      <c r="BHC298" s="513"/>
      <c r="BHD298" s="513"/>
      <c r="BHE298" s="513"/>
      <c r="BHF298" s="513"/>
      <c r="BHG298" s="513"/>
      <c r="BHH298" s="513"/>
      <c r="BHI298" s="513"/>
      <c r="BHJ298" s="513"/>
      <c r="BHK298" s="513"/>
      <c r="BHL298" s="513"/>
      <c r="BHM298" s="513"/>
      <c r="BHN298" s="513"/>
      <c r="BHO298" s="513"/>
      <c r="BHP298" s="513"/>
      <c r="BHQ298" s="513"/>
      <c r="BHR298" s="513"/>
      <c r="BHS298" s="513"/>
      <c r="BHT298" s="513"/>
      <c r="BHU298" s="513"/>
      <c r="BHV298" s="513"/>
      <c r="BHW298" s="513"/>
      <c r="BHX298" s="513"/>
      <c r="BHY298" s="513"/>
      <c r="BHZ298" s="513"/>
      <c r="BIA298" s="513"/>
      <c r="BIB298" s="513"/>
      <c r="BIC298" s="513"/>
      <c r="BID298" s="513"/>
      <c r="BIE298" s="513"/>
      <c r="BIF298" s="513"/>
      <c r="BIG298" s="513"/>
      <c r="BIH298" s="513"/>
      <c r="BII298" s="513"/>
      <c r="BIJ298" s="513"/>
      <c r="BIK298" s="513"/>
      <c r="BIL298" s="513"/>
      <c r="BIM298" s="513"/>
      <c r="BIN298" s="513"/>
      <c r="BIO298" s="513"/>
      <c r="BIP298" s="513"/>
      <c r="BIQ298" s="513"/>
      <c r="BIR298" s="513"/>
      <c r="BIS298" s="513"/>
      <c r="BIT298" s="513"/>
      <c r="BIU298" s="513"/>
      <c r="BIV298" s="513"/>
      <c r="BIW298" s="513"/>
      <c r="BIX298" s="513"/>
      <c r="BIY298" s="513"/>
      <c r="BIZ298" s="513"/>
      <c r="BJA298" s="513"/>
      <c r="BJB298" s="513"/>
      <c r="BJC298" s="513"/>
      <c r="BJD298" s="513"/>
      <c r="BJE298" s="513"/>
      <c r="BJF298" s="513"/>
      <c r="BJG298" s="513"/>
      <c r="BJH298" s="513"/>
      <c r="BJI298" s="513"/>
      <c r="BJJ298" s="513"/>
      <c r="BJK298" s="513"/>
      <c r="BJL298" s="513"/>
      <c r="BJM298" s="513"/>
      <c r="BJN298" s="513"/>
      <c r="BJO298" s="513"/>
      <c r="BJP298" s="513"/>
      <c r="BJQ298" s="513"/>
      <c r="BJR298" s="513"/>
      <c r="BJS298" s="513"/>
      <c r="BJT298" s="513"/>
      <c r="BJU298" s="513"/>
      <c r="BJV298" s="513"/>
      <c r="BJW298" s="513"/>
      <c r="BJX298" s="513"/>
      <c r="BJY298" s="513"/>
      <c r="BJZ298" s="513"/>
      <c r="BKA298" s="513"/>
      <c r="BKB298" s="513"/>
      <c r="BKC298" s="513"/>
      <c r="BKD298" s="513"/>
      <c r="BKE298" s="513"/>
      <c r="BKF298" s="513"/>
      <c r="BKG298" s="513"/>
      <c r="BKH298" s="513"/>
      <c r="BKI298" s="513"/>
      <c r="BKJ298" s="513"/>
      <c r="BKK298" s="513"/>
      <c r="BKL298" s="513"/>
      <c r="BKM298" s="513"/>
      <c r="BKN298" s="513"/>
      <c r="BKO298" s="513"/>
      <c r="BKP298" s="513"/>
      <c r="BKQ298" s="513"/>
      <c r="BKR298" s="513"/>
      <c r="BKS298" s="513"/>
      <c r="BKT298" s="513"/>
      <c r="BKU298" s="513"/>
      <c r="BKV298" s="513"/>
      <c r="BKW298" s="513"/>
      <c r="BKX298" s="513"/>
      <c r="BKY298" s="513"/>
      <c r="BKZ298" s="513"/>
      <c r="BLA298" s="513"/>
      <c r="BLB298" s="513"/>
      <c r="BLC298" s="513"/>
      <c r="BLD298" s="513"/>
      <c r="BLE298" s="513"/>
      <c r="BLF298" s="513"/>
      <c r="BLG298" s="513"/>
      <c r="BLH298" s="513"/>
      <c r="BLI298" s="513"/>
      <c r="BLJ298" s="513"/>
      <c r="BLK298" s="513"/>
      <c r="BLL298" s="513"/>
      <c r="BLM298" s="513"/>
      <c r="BLN298" s="513"/>
      <c r="BLO298" s="513"/>
      <c r="BLP298" s="513"/>
      <c r="BLQ298" s="513"/>
      <c r="BLR298" s="513"/>
      <c r="BLS298" s="513"/>
      <c r="BLT298" s="513"/>
      <c r="BLU298" s="513"/>
      <c r="BLV298" s="513"/>
      <c r="BLW298" s="513"/>
      <c r="BLX298" s="513"/>
      <c r="BLY298" s="513"/>
      <c r="BLZ298" s="513"/>
      <c r="BMA298" s="513"/>
      <c r="BMB298" s="513"/>
      <c r="BMC298" s="513"/>
      <c r="BMD298" s="513"/>
      <c r="BME298" s="513"/>
      <c r="BMF298" s="513"/>
      <c r="BMG298" s="513"/>
      <c r="BMH298" s="513"/>
      <c r="BMI298" s="513"/>
      <c r="BMJ298" s="513"/>
      <c r="BMK298" s="513"/>
      <c r="BML298" s="513"/>
      <c r="BMM298" s="513"/>
      <c r="BMN298" s="513"/>
      <c r="BMO298" s="513"/>
      <c r="BMP298" s="513"/>
      <c r="BMQ298" s="513"/>
      <c r="BMR298" s="513"/>
      <c r="BMS298" s="513"/>
      <c r="BMT298" s="513"/>
      <c r="BMU298" s="513"/>
      <c r="BMV298" s="513"/>
      <c r="BMW298" s="513"/>
      <c r="BMX298" s="513"/>
      <c r="BMY298" s="513"/>
      <c r="BMZ298" s="513"/>
      <c r="BNA298" s="513"/>
      <c r="BNB298" s="513"/>
      <c r="BNC298" s="513"/>
      <c r="BND298" s="513"/>
      <c r="BNE298" s="513"/>
      <c r="BNF298" s="513"/>
      <c r="BNG298" s="513"/>
      <c r="BNH298" s="513"/>
      <c r="BNI298" s="513"/>
      <c r="BNJ298" s="513"/>
      <c r="BNK298" s="513"/>
      <c r="BNL298" s="513"/>
      <c r="BNM298" s="513"/>
      <c r="BNN298" s="513"/>
      <c r="BNO298" s="513"/>
      <c r="BNP298" s="513"/>
      <c r="BNQ298" s="513"/>
      <c r="BNR298" s="513"/>
      <c r="BNS298" s="513"/>
      <c r="BNT298" s="513"/>
      <c r="BNU298" s="513"/>
      <c r="BNV298" s="513"/>
      <c r="BNW298" s="513"/>
      <c r="BNX298" s="513"/>
      <c r="BNY298" s="513"/>
      <c r="BNZ298" s="513"/>
      <c r="BOA298" s="513"/>
      <c r="BOB298" s="513"/>
      <c r="BOC298" s="513"/>
      <c r="BOD298" s="513"/>
      <c r="BOE298" s="513"/>
      <c r="BOF298" s="513"/>
      <c r="BOG298" s="513"/>
      <c r="BOH298" s="513"/>
      <c r="BOI298" s="513"/>
      <c r="BOJ298" s="513"/>
      <c r="BOK298" s="513"/>
      <c r="BOL298" s="513"/>
      <c r="BOM298" s="513"/>
      <c r="BON298" s="513"/>
      <c r="BOO298" s="513"/>
      <c r="BOP298" s="513"/>
      <c r="BOQ298" s="513"/>
      <c r="BOR298" s="513"/>
      <c r="BOS298" s="513"/>
      <c r="BOT298" s="513"/>
      <c r="BOU298" s="513"/>
      <c r="BOV298" s="513"/>
      <c r="BOW298" s="513"/>
      <c r="BOX298" s="513"/>
      <c r="BOY298" s="513"/>
      <c r="BOZ298" s="513"/>
      <c r="BPA298" s="513"/>
      <c r="BPB298" s="513"/>
      <c r="BPC298" s="513"/>
      <c r="BPD298" s="513"/>
      <c r="BPE298" s="513"/>
      <c r="BPF298" s="513"/>
      <c r="BPG298" s="513"/>
      <c r="BPH298" s="513"/>
      <c r="BPI298" s="513"/>
      <c r="BPJ298" s="513"/>
      <c r="BPK298" s="513"/>
      <c r="BPL298" s="513"/>
      <c r="BPM298" s="513"/>
      <c r="BPN298" s="513"/>
      <c r="BPO298" s="513"/>
      <c r="BPP298" s="513"/>
      <c r="BPQ298" s="513"/>
      <c r="BPR298" s="513"/>
      <c r="BPS298" s="513"/>
      <c r="BPT298" s="513"/>
      <c r="BPU298" s="513"/>
      <c r="BPV298" s="513"/>
      <c r="BPW298" s="513"/>
      <c r="BPX298" s="513"/>
      <c r="BPY298" s="513"/>
      <c r="BPZ298" s="513"/>
      <c r="BQA298" s="513"/>
      <c r="BQB298" s="513"/>
      <c r="BQC298" s="513"/>
      <c r="BQD298" s="513"/>
      <c r="BQE298" s="513"/>
      <c r="BQF298" s="513"/>
      <c r="BQG298" s="513"/>
      <c r="BQH298" s="513"/>
      <c r="BQI298" s="513"/>
      <c r="BQJ298" s="513"/>
      <c r="BQK298" s="513"/>
      <c r="BQL298" s="513"/>
      <c r="BQM298" s="513"/>
      <c r="BQN298" s="513"/>
      <c r="BQO298" s="513"/>
      <c r="BQP298" s="513"/>
      <c r="BQQ298" s="513"/>
      <c r="BQR298" s="513"/>
      <c r="BQS298" s="513"/>
      <c r="BQT298" s="513"/>
      <c r="BQU298" s="513"/>
      <c r="BQV298" s="513"/>
      <c r="BQW298" s="513"/>
      <c r="BQX298" s="513"/>
      <c r="BQY298" s="513"/>
      <c r="BQZ298" s="513"/>
      <c r="BRA298" s="513"/>
      <c r="BRB298" s="513"/>
      <c r="BRC298" s="513"/>
      <c r="BRD298" s="513"/>
      <c r="BRE298" s="513"/>
      <c r="BRF298" s="513"/>
      <c r="BRG298" s="513"/>
      <c r="BRH298" s="513"/>
      <c r="BRI298" s="513"/>
      <c r="BRJ298" s="513"/>
      <c r="BRK298" s="513"/>
      <c r="BRL298" s="513"/>
      <c r="BRM298" s="513"/>
      <c r="BRN298" s="513"/>
      <c r="BRO298" s="513"/>
      <c r="BRP298" s="513"/>
      <c r="BRQ298" s="513"/>
      <c r="BRR298" s="513"/>
      <c r="BRS298" s="513"/>
      <c r="BRT298" s="513"/>
      <c r="BRU298" s="513"/>
      <c r="BRV298" s="513"/>
      <c r="BRW298" s="513"/>
      <c r="BRX298" s="513"/>
      <c r="BRY298" s="513"/>
      <c r="BRZ298" s="513"/>
      <c r="BSA298" s="513"/>
      <c r="BSB298" s="513"/>
      <c r="BSC298" s="513"/>
      <c r="BSD298" s="513"/>
      <c r="BSE298" s="513"/>
      <c r="BSF298" s="513"/>
      <c r="BSG298" s="513"/>
      <c r="BSH298" s="513"/>
      <c r="BSI298" s="513"/>
      <c r="BSJ298" s="513"/>
      <c r="BSK298" s="513"/>
      <c r="BSL298" s="513"/>
      <c r="BSM298" s="513"/>
      <c r="BSN298" s="513"/>
      <c r="BSO298" s="513"/>
      <c r="BSP298" s="513"/>
      <c r="BSQ298" s="513"/>
      <c r="BSR298" s="513"/>
      <c r="BSS298" s="513"/>
      <c r="BST298" s="513"/>
      <c r="BSU298" s="513"/>
      <c r="BSV298" s="513"/>
      <c r="BSW298" s="513"/>
      <c r="BSX298" s="513"/>
      <c r="BSY298" s="513"/>
      <c r="BSZ298" s="513"/>
      <c r="BTA298" s="513"/>
      <c r="BTB298" s="513"/>
      <c r="BTC298" s="513"/>
      <c r="BTD298" s="513"/>
      <c r="BTE298" s="513"/>
      <c r="BTF298" s="513"/>
      <c r="BTG298" s="513"/>
      <c r="BTH298" s="513"/>
      <c r="BTI298" s="513"/>
      <c r="BTJ298" s="513"/>
      <c r="BTK298" s="513"/>
      <c r="BTL298" s="513"/>
      <c r="BTM298" s="513"/>
      <c r="BTN298" s="513"/>
      <c r="BTO298" s="513"/>
      <c r="BTP298" s="513"/>
      <c r="BTQ298" s="513"/>
      <c r="BTR298" s="513"/>
      <c r="BTS298" s="513"/>
      <c r="BTT298" s="513"/>
      <c r="BTU298" s="513"/>
      <c r="BTV298" s="513"/>
      <c r="BTW298" s="513"/>
      <c r="BTX298" s="513"/>
      <c r="BTY298" s="513"/>
      <c r="BTZ298" s="513"/>
      <c r="BUA298" s="513"/>
      <c r="BUB298" s="513"/>
      <c r="BUC298" s="513"/>
      <c r="BUD298" s="513"/>
      <c r="BUE298" s="513"/>
      <c r="BUF298" s="513"/>
      <c r="BUG298" s="513"/>
      <c r="BUH298" s="513"/>
      <c r="BUI298" s="513"/>
      <c r="BUJ298" s="513"/>
      <c r="BUK298" s="513"/>
      <c r="BUL298" s="513"/>
      <c r="BUM298" s="513"/>
      <c r="BUN298" s="513"/>
      <c r="BUO298" s="513"/>
      <c r="BUP298" s="513"/>
      <c r="BUQ298" s="513"/>
      <c r="BUR298" s="513"/>
      <c r="BUS298" s="513"/>
      <c r="BUT298" s="513"/>
      <c r="BUU298" s="513"/>
      <c r="BUV298" s="513"/>
      <c r="BUW298" s="513"/>
      <c r="BUX298" s="513"/>
      <c r="BUY298" s="513"/>
      <c r="BUZ298" s="513"/>
      <c r="BVA298" s="513"/>
      <c r="BVB298" s="513"/>
      <c r="BVC298" s="513"/>
      <c r="BVD298" s="513"/>
      <c r="BVE298" s="513"/>
      <c r="BVF298" s="513"/>
      <c r="BVG298" s="513"/>
      <c r="BVH298" s="513"/>
      <c r="BVI298" s="513"/>
      <c r="BVJ298" s="513"/>
      <c r="BVK298" s="513"/>
      <c r="BVL298" s="513"/>
      <c r="BVM298" s="513"/>
      <c r="BVN298" s="513"/>
      <c r="BVO298" s="513"/>
      <c r="BVP298" s="513"/>
      <c r="BVQ298" s="513"/>
      <c r="BVR298" s="513"/>
      <c r="BVS298" s="513"/>
      <c r="BVT298" s="513"/>
      <c r="BVU298" s="513"/>
      <c r="BVV298" s="513"/>
      <c r="BVW298" s="513"/>
      <c r="BVX298" s="513"/>
      <c r="BVY298" s="513"/>
      <c r="BVZ298" s="513"/>
      <c r="BWA298" s="513"/>
      <c r="BWB298" s="513"/>
      <c r="BWC298" s="513"/>
      <c r="BWD298" s="513"/>
      <c r="BWE298" s="513"/>
      <c r="BWF298" s="513"/>
      <c r="BWG298" s="513"/>
      <c r="BWH298" s="513"/>
      <c r="BWI298" s="513"/>
      <c r="BWJ298" s="513"/>
      <c r="BWK298" s="513"/>
      <c r="BWL298" s="513"/>
      <c r="BWM298" s="513"/>
      <c r="BWN298" s="513"/>
      <c r="BWO298" s="513"/>
      <c r="BWP298" s="513"/>
      <c r="BWQ298" s="513"/>
    </row>
    <row r="299" spans="1:1967" ht="102" customHeight="1">
      <c r="A299" s="9" t="s">
        <v>11604</v>
      </c>
      <c r="B299" s="100" t="s">
        <v>97</v>
      </c>
      <c r="C299" s="9" t="s">
        <v>743</v>
      </c>
      <c r="D299" s="3" t="s">
        <v>11599</v>
      </c>
      <c r="E299" s="3" t="s">
        <v>11600</v>
      </c>
      <c r="F299" s="3" t="s">
        <v>271</v>
      </c>
      <c r="G299" s="3" t="s">
        <v>385</v>
      </c>
      <c r="H299" s="20">
        <v>0.5</v>
      </c>
      <c r="I299" s="113" t="s">
        <v>1326</v>
      </c>
      <c r="J299" s="21" t="s">
        <v>1316</v>
      </c>
      <c r="K299" s="19" t="s">
        <v>11603</v>
      </c>
      <c r="L299" s="137" t="s">
        <v>11564</v>
      </c>
      <c r="M299" s="140" t="s">
        <v>383</v>
      </c>
      <c r="N299" s="358" t="s">
        <v>10777</v>
      </c>
      <c r="O299" s="3" t="s">
        <v>11123</v>
      </c>
      <c r="P299" s="7" t="s">
        <v>1340</v>
      </c>
      <c r="Q299" s="3" t="s">
        <v>1188</v>
      </c>
      <c r="R299" s="77">
        <v>462</v>
      </c>
      <c r="S299" s="19">
        <v>2652.57</v>
      </c>
      <c r="T299" s="83">
        <f>R299*S299</f>
        <v>1225487.3400000001</v>
      </c>
      <c r="U299" s="83">
        <f>T299*1.12</f>
        <v>1372545.8208000003</v>
      </c>
      <c r="V299" s="9" t="s">
        <v>1327</v>
      </c>
      <c r="W299" s="147" t="s">
        <v>1396</v>
      </c>
      <c r="X299" s="9"/>
      <c r="Y299" s="513"/>
      <c r="Z299" s="513"/>
      <c r="AA299" s="513"/>
      <c r="AB299" s="513"/>
      <c r="AC299" s="513"/>
      <c r="AD299" s="513"/>
      <c r="AE299" s="513"/>
      <c r="AF299" s="513"/>
      <c r="AG299" s="513"/>
      <c r="AH299" s="513"/>
      <c r="AI299" s="513"/>
      <c r="AJ299" s="513"/>
      <c r="AK299" s="513"/>
      <c r="AL299" s="513"/>
      <c r="AM299" s="513"/>
      <c r="AN299" s="513"/>
      <c r="AO299" s="513"/>
      <c r="AP299" s="513"/>
      <c r="AQ299" s="513"/>
      <c r="AR299" s="513"/>
      <c r="AS299" s="513"/>
      <c r="AT299" s="513"/>
      <c r="AU299" s="513"/>
      <c r="AV299" s="513"/>
      <c r="AW299" s="513"/>
      <c r="AX299" s="513"/>
      <c r="AY299" s="513"/>
      <c r="AZ299" s="513"/>
      <c r="BA299" s="513"/>
      <c r="BB299" s="513"/>
      <c r="BC299" s="513"/>
      <c r="BD299" s="513"/>
      <c r="BE299" s="513"/>
      <c r="BF299" s="513"/>
      <c r="BG299" s="513"/>
      <c r="BH299" s="513"/>
      <c r="BI299" s="513"/>
      <c r="BJ299" s="513"/>
      <c r="BK299" s="513"/>
      <c r="BL299" s="513"/>
      <c r="BM299" s="513"/>
      <c r="BN299" s="513"/>
      <c r="BO299" s="513"/>
      <c r="BP299" s="513"/>
      <c r="BQ299" s="513"/>
      <c r="BR299" s="513"/>
      <c r="BS299" s="513"/>
      <c r="BT299" s="513"/>
      <c r="BU299" s="513"/>
      <c r="BV299" s="513"/>
      <c r="BW299" s="513"/>
      <c r="BX299" s="513"/>
      <c r="BY299" s="513"/>
      <c r="BZ299" s="513"/>
      <c r="CA299" s="513"/>
      <c r="CB299" s="513"/>
      <c r="CC299" s="513"/>
      <c r="CD299" s="513"/>
      <c r="CE299" s="513"/>
      <c r="CF299" s="513"/>
      <c r="CG299" s="513"/>
      <c r="CH299" s="513"/>
      <c r="CI299" s="513"/>
      <c r="CJ299" s="513"/>
      <c r="CK299" s="513"/>
      <c r="CL299" s="513"/>
      <c r="CM299" s="513"/>
      <c r="CN299" s="513"/>
      <c r="CO299" s="513"/>
      <c r="CP299" s="513"/>
      <c r="CQ299" s="513"/>
      <c r="CR299" s="513"/>
      <c r="CS299" s="513"/>
      <c r="CT299" s="513"/>
      <c r="CU299" s="513"/>
      <c r="CV299" s="513"/>
      <c r="CW299" s="513"/>
      <c r="CX299" s="513"/>
      <c r="CY299" s="513"/>
      <c r="CZ299" s="513"/>
      <c r="DA299" s="513"/>
      <c r="DB299" s="513"/>
      <c r="DC299" s="513"/>
      <c r="DD299" s="513"/>
      <c r="DE299" s="513"/>
      <c r="DF299" s="513"/>
      <c r="DG299" s="513"/>
      <c r="DH299" s="513"/>
      <c r="DI299" s="513"/>
      <c r="DJ299" s="513"/>
      <c r="DK299" s="513"/>
      <c r="DL299" s="513"/>
      <c r="DM299" s="513"/>
      <c r="DN299" s="513"/>
      <c r="DO299" s="513"/>
      <c r="DP299" s="513"/>
      <c r="DQ299" s="513"/>
      <c r="DR299" s="513"/>
      <c r="DS299" s="513"/>
      <c r="DT299" s="513"/>
      <c r="DU299" s="513"/>
      <c r="DV299" s="513"/>
      <c r="DW299" s="513"/>
      <c r="DX299" s="513"/>
      <c r="DY299" s="513"/>
      <c r="DZ299" s="513"/>
      <c r="EA299" s="513"/>
      <c r="EB299" s="513"/>
      <c r="EC299" s="513"/>
      <c r="ED299" s="513"/>
      <c r="EE299" s="513"/>
      <c r="EF299" s="513"/>
      <c r="EG299" s="513"/>
      <c r="EH299" s="513"/>
      <c r="EI299" s="513"/>
      <c r="EJ299" s="513"/>
      <c r="EK299" s="513"/>
      <c r="EL299" s="513"/>
      <c r="EM299" s="513"/>
      <c r="EN299" s="513"/>
      <c r="EO299" s="513"/>
      <c r="EP299" s="513"/>
      <c r="EQ299" s="513"/>
      <c r="ER299" s="513"/>
      <c r="ES299" s="513"/>
      <c r="ET299" s="513"/>
      <c r="EU299" s="513"/>
      <c r="EV299" s="513"/>
      <c r="EW299" s="513"/>
      <c r="EX299" s="513"/>
      <c r="EY299" s="513"/>
      <c r="EZ299" s="513"/>
      <c r="FA299" s="513"/>
      <c r="FB299" s="513"/>
      <c r="FC299" s="513"/>
      <c r="FD299" s="513"/>
      <c r="FE299" s="513"/>
      <c r="FF299" s="513"/>
      <c r="FG299" s="513"/>
      <c r="FH299" s="513"/>
      <c r="FI299" s="513"/>
      <c r="FJ299" s="513"/>
      <c r="FK299" s="513"/>
      <c r="FL299" s="513"/>
      <c r="FM299" s="513"/>
      <c r="FN299" s="513"/>
      <c r="FO299" s="513"/>
      <c r="FP299" s="513"/>
      <c r="FQ299" s="513"/>
      <c r="FR299" s="513"/>
      <c r="FS299" s="513"/>
      <c r="FT299" s="513"/>
      <c r="FU299" s="513"/>
      <c r="FV299" s="513"/>
      <c r="FW299" s="513"/>
      <c r="FX299" s="513"/>
      <c r="FY299" s="513"/>
      <c r="FZ299" s="513"/>
      <c r="GA299" s="513"/>
      <c r="GB299" s="513"/>
      <c r="GC299" s="513"/>
      <c r="GD299" s="513"/>
      <c r="GE299" s="513"/>
      <c r="GF299" s="513"/>
      <c r="GG299" s="513"/>
      <c r="GH299" s="513"/>
      <c r="GI299" s="513"/>
      <c r="GJ299" s="513"/>
      <c r="GK299" s="513"/>
      <c r="GL299" s="513"/>
      <c r="GM299" s="513"/>
      <c r="GN299" s="513"/>
      <c r="GO299" s="513"/>
      <c r="GP299" s="513"/>
      <c r="GQ299" s="513"/>
      <c r="GR299" s="513"/>
      <c r="GS299" s="513"/>
      <c r="GT299" s="513"/>
      <c r="GU299" s="513"/>
      <c r="GV299" s="513"/>
      <c r="GW299" s="513"/>
      <c r="GX299" s="513"/>
      <c r="GY299" s="513"/>
      <c r="GZ299" s="513"/>
      <c r="HA299" s="513"/>
      <c r="HB299" s="513"/>
      <c r="HC299" s="513"/>
      <c r="HD299" s="513"/>
      <c r="HE299" s="513"/>
      <c r="HF299" s="513"/>
      <c r="HG299" s="513"/>
      <c r="HH299" s="513"/>
      <c r="HI299" s="513"/>
      <c r="HJ299" s="513"/>
      <c r="HK299" s="513"/>
      <c r="HL299" s="513"/>
      <c r="HM299" s="513"/>
      <c r="HN299" s="513"/>
      <c r="HO299" s="513"/>
      <c r="HP299" s="513"/>
      <c r="HQ299" s="513"/>
      <c r="HR299" s="513"/>
      <c r="HS299" s="513"/>
      <c r="HT299" s="513"/>
      <c r="HU299" s="513"/>
      <c r="HV299" s="513"/>
      <c r="HW299" s="513"/>
      <c r="HX299" s="513"/>
      <c r="HY299" s="513"/>
      <c r="HZ299" s="513"/>
      <c r="IA299" s="513"/>
      <c r="IB299" s="513"/>
      <c r="IC299" s="513"/>
      <c r="ID299" s="513"/>
      <c r="IE299" s="513"/>
      <c r="IF299" s="513"/>
      <c r="IG299" s="513"/>
      <c r="IH299" s="513"/>
      <c r="II299" s="513"/>
      <c r="IJ299" s="513"/>
      <c r="IK299" s="513"/>
      <c r="IL299" s="513"/>
      <c r="IM299" s="513"/>
      <c r="IN299" s="513"/>
      <c r="IO299" s="513"/>
      <c r="IP299" s="513"/>
      <c r="IQ299" s="513"/>
      <c r="IR299" s="513"/>
      <c r="IS299" s="513"/>
      <c r="IT299" s="513"/>
      <c r="IU299" s="513"/>
      <c r="IV299" s="513"/>
      <c r="IW299" s="513"/>
      <c r="IX299" s="513"/>
      <c r="IY299" s="513"/>
      <c r="IZ299" s="513"/>
      <c r="JA299" s="513"/>
      <c r="JB299" s="513"/>
      <c r="JC299" s="513"/>
      <c r="JD299" s="513"/>
      <c r="JE299" s="513"/>
      <c r="JF299" s="513"/>
      <c r="JG299" s="513"/>
      <c r="JH299" s="513"/>
      <c r="JI299" s="513"/>
      <c r="JJ299" s="513"/>
      <c r="JK299" s="513"/>
      <c r="JL299" s="513"/>
      <c r="JM299" s="513"/>
      <c r="JN299" s="513"/>
      <c r="JO299" s="513"/>
      <c r="JP299" s="513"/>
      <c r="JQ299" s="513"/>
      <c r="JR299" s="513"/>
      <c r="JS299" s="513"/>
      <c r="JT299" s="513"/>
      <c r="JU299" s="513"/>
      <c r="JV299" s="513"/>
      <c r="JW299" s="513"/>
      <c r="JX299" s="513"/>
      <c r="JY299" s="513"/>
      <c r="JZ299" s="513"/>
      <c r="KA299" s="513"/>
      <c r="KB299" s="513"/>
      <c r="KC299" s="513"/>
      <c r="KD299" s="513"/>
      <c r="KE299" s="513"/>
      <c r="KF299" s="513"/>
      <c r="KG299" s="513"/>
      <c r="KH299" s="513"/>
      <c r="KI299" s="513"/>
      <c r="KJ299" s="513"/>
      <c r="KK299" s="513"/>
      <c r="KL299" s="513"/>
      <c r="KM299" s="513"/>
      <c r="KN299" s="513"/>
      <c r="KO299" s="513"/>
      <c r="KP299" s="513"/>
      <c r="KQ299" s="513"/>
      <c r="KR299" s="513"/>
      <c r="KS299" s="513"/>
      <c r="KT299" s="513"/>
      <c r="KU299" s="513"/>
      <c r="KV299" s="513"/>
      <c r="KW299" s="513"/>
      <c r="KX299" s="513"/>
      <c r="KY299" s="513"/>
      <c r="KZ299" s="513"/>
      <c r="LA299" s="513"/>
      <c r="LB299" s="513"/>
      <c r="LC299" s="513"/>
      <c r="LD299" s="513"/>
      <c r="LE299" s="513"/>
      <c r="LF299" s="513"/>
      <c r="LG299" s="513"/>
      <c r="LH299" s="513"/>
      <c r="LI299" s="513"/>
      <c r="LJ299" s="513"/>
      <c r="LK299" s="513"/>
      <c r="LL299" s="513"/>
      <c r="LM299" s="513"/>
      <c r="LN299" s="513"/>
      <c r="LO299" s="513"/>
      <c r="LP299" s="513"/>
      <c r="LQ299" s="513"/>
      <c r="LR299" s="513"/>
      <c r="LS299" s="513"/>
      <c r="LT299" s="513"/>
      <c r="LU299" s="513"/>
      <c r="LV299" s="513"/>
      <c r="LW299" s="513"/>
      <c r="LX299" s="513"/>
      <c r="LY299" s="513"/>
      <c r="LZ299" s="513"/>
      <c r="MA299" s="513"/>
      <c r="MB299" s="513"/>
      <c r="MC299" s="513"/>
      <c r="MD299" s="513"/>
      <c r="ME299" s="513"/>
      <c r="MF299" s="513"/>
      <c r="MG299" s="513"/>
      <c r="MH299" s="513"/>
      <c r="MI299" s="513"/>
      <c r="MJ299" s="513"/>
      <c r="MK299" s="513"/>
      <c r="ML299" s="513"/>
      <c r="MM299" s="513"/>
      <c r="MN299" s="513"/>
      <c r="MO299" s="513"/>
      <c r="MP299" s="513"/>
      <c r="MQ299" s="513"/>
      <c r="MR299" s="513"/>
      <c r="MS299" s="513"/>
      <c r="MT299" s="513"/>
      <c r="MU299" s="513"/>
      <c r="MV299" s="513"/>
      <c r="MW299" s="513"/>
      <c r="MX299" s="513"/>
      <c r="MY299" s="513"/>
      <c r="MZ299" s="513"/>
      <c r="NA299" s="513"/>
      <c r="NB299" s="513"/>
      <c r="NC299" s="513"/>
      <c r="ND299" s="513"/>
      <c r="NE299" s="513"/>
      <c r="NF299" s="513"/>
      <c r="NG299" s="513"/>
      <c r="NH299" s="513"/>
      <c r="NI299" s="513"/>
      <c r="NJ299" s="513"/>
      <c r="NK299" s="513"/>
      <c r="NL299" s="513"/>
      <c r="NM299" s="513"/>
      <c r="NN299" s="513"/>
      <c r="NO299" s="513"/>
      <c r="NP299" s="513"/>
      <c r="NQ299" s="513"/>
      <c r="NR299" s="513"/>
      <c r="NS299" s="513"/>
      <c r="NT299" s="513"/>
      <c r="NU299" s="513"/>
      <c r="NV299" s="513"/>
      <c r="NW299" s="513"/>
      <c r="NX299" s="513"/>
      <c r="NY299" s="513"/>
      <c r="NZ299" s="513"/>
      <c r="OA299" s="513"/>
      <c r="OB299" s="513"/>
      <c r="OC299" s="513"/>
      <c r="OD299" s="513"/>
      <c r="OE299" s="513"/>
      <c r="OF299" s="513"/>
      <c r="OG299" s="513"/>
      <c r="OH299" s="513"/>
      <c r="OI299" s="513"/>
      <c r="OJ299" s="513"/>
      <c r="OK299" s="513"/>
      <c r="OL299" s="513"/>
      <c r="OM299" s="513"/>
      <c r="ON299" s="513"/>
      <c r="OO299" s="513"/>
      <c r="OP299" s="513"/>
      <c r="OQ299" s="513"/>
      <c r="OR299" s="513"/>
      <c r="OS299" s="513"/>
      <c r="OT299" s="513"/>
      <c r="OU299" s="513"/>
      <c r="OV299" s="513"/>
      <c r="OW299" s="513"/>
      <c r="OX299" s="513"/>
      <c r="OY299" s="513"/>
      <c r="OZ299" s="513"/>
      <c r="PA299" s="513"/>
      <c r="PB299" s="513"/>
      <c r="PC299" s="513"/>
      <c r="PD299" s="513"/>
      <c r="PE299" s="513"/>
      <c r="PF299" s="513"/>
      <c r="PG299" s="513"/>
      <c r="PH299" s="513"/>
      <c r="PI299" s="513"/>
      <c r="PJ299" s="513"/>
      <c r="PK299" s="513"/>
      <c r="PL299" s="513"/>
      <c r="PM299" s="513"/>
      <c r="PN299" s="513"/>
      <c r="PO299" s="513"/>
      <c r="PP299" s="513"/>
      <c r="PQ299" s="513"/>
      <c r="PR299" s="513"/>
      <c r="PS299" s="513"/>
      <c r="PT299" s="513"/>
      <c r="PU299" s="513"/>
      <c r="PV299" s="513"/>
      <c r="PW299" s="513"/>
      <c r="PX299" s="513"/>
      <c r="PY299" s="513"/>
      <c r="PZ299" s="513"/>
      <c r="QA299" s="513"/>
      <c r="QB299" s="513"/>
      <c r="QC299" s="513"/>
      <c r="QD299" s="513"/>
      <c r="QE299" s="513"/>
      <c r="QF299" s="513"/>
      <c r="QG299" s="513"/>
      <c r="QH299" s="513"/>
      <c r="QI299" s="513"/>
      <c r="QJ299" s="513"/>
      <c r="QK299" s="513"/>
      <c r="QL299" s="513"/>
      <c r="QM299" s="513"/>
      <c r="QN299" s="513"/>
      <c r="QO299" s="513"/>
      <c r="QP299" s="513"/>
      <c r="QQ299" s="513"/>
      <c r="QR299" s="513"/>
      <c r="QS299" s="513"/>
      <c r="QT299" s="513"/>
      <c r="QU299" s="513"/>
      <c r="QV299" s="513"/>
      <c r="QW299" s="513"/>
      <c r="QX299" s="513"/>
      <c r="QY299" s="513"/>
      <c r="QZ299" s="513"/>
      <c r="RA299" s="513"/>
      <c r="RB299" s="513"/>
      <c r="RC299" s="513"/>
      <c r="RD299" s="513"/>
      <c r="RE299" s="513"/>
      <c r="RF299" s="513"/>
      <c r="RG299" s="513"/>
      <c r="RH299" s="513"/>
      <c r="RI299" s="513"/>
      <c r="RJ299" s="513"/>
      <c r="RK299" s="513"/>
      <c r="RL299" s="513"/>
      <c r="RM299" s="513"/>
      <c r="RN299" s="513"/>
      <c r="RO299" s="513"/>
      <c r="RP299" s="513"/>
      <c r="RQ299" s="513"/>
      <c r="RR299" s="513"/>
      <c r="RS299" s="513"/>
      <c r="RT299" s="513"/>
      <c r="RU299" s="513"/>
      <c r="RV299" s="513"/>
      <c r="RW299" s="513"/>
      <c r="RX299" s="513"/>
      <c r="RY299" s="513"/>
      <c r="RZ299" s="513"/>
      <c r="SA299" s="513"/>
      <c r="SB299" s="513"/>
      <c r="SC299" s="513"/>
      <c r="SD299" s="513"/>
      <c r="SE299" s="513"/>
      <c r="SF299" s="513"/>
      <c r="SG299" s="513"/>
      <c r="SH299" s="513"/>
      <c r="SI299" s="513"/>
      <c r="SJ299" s="513"/>
      <c r="SK299" s="513"/>
      <c r="SL299" s="513"/>
      <c r="SM299" s="513"/>
      <c r="SN299" s="513"/>
      <c r="SO299" s="513"/>
      <c r="SP299" s="513"/>
      <c r="SQ299" s="513"/>
      <c r="SR299" s="513"/>
      <c r="SS299" s="513"/>
      <c r="ST299" s="513"/>
      <c r="SU299" s="513"/>
      <c r="SV299" s="513"/>
      <c r="SW299" s="513"/>
      <c r="SX299" s="513"/>
      <c r="SY299" s="513"/>
      <c r="SZ299" s="513"/>
      <c r="TA299" s="513"/>
      <c r="TB299" s="513"/>
      <c r="TC299" s="513"/>
      <c r="TD299" s="513"/>
      <c r="TE299" s="513"/>
      <c r="TF299" s="513"/>
      <c r="TG299" s="513"/>
      <c r="TH299" s="513"/>
      <c r="TI299" s="513"/>
      <c r="TJ299" s="513"/>
      <c r="TK299" s="513"/>
      <c r="TL299" s="513"/>
      <c r="TM299" s="513"/>
      <c r="TN299" s="513"/>
      <c r="TO299" s="513"/>
      <c r="TP299" s="513"/>
      <c r="TQ299" s="513"/>
      <c r="TR299" s="513"/>
      <c r="TS299" s="513"/>
      <c r="TT299" s="513"/>
      <c r="TU299" s="513"/>
      <c r="TV299" s="513"/>
      <c r="TW299" s="513"/>
      <c r="TX299" s="513"/>
      <c r="TY299" s="513"/>
      <c r="TZ299" s="513"/>
      <c r="UA299" s="513"/>
      <c r="UB299" s="513"/>
      <c r="UC299" s="513"/>
      <c r="UD299" s="513"/>
      <c r="UE299" s="513"/>
      <c r="UF299" s="513"/>
      <c r="UG299" s="513"/>
      <c r="UH299" s="513"/>
      <c r="UI299" s="513"/>
      <c r="UJ299" s="513"/>
      <c r="UK299" s="513"/>
      <c r="UL299" s="513"/>
      <c r="UM299" s="513"/>
      <c r="UN299" s="513"/>
      <c r="UO299" s="513"/>
      <c r="UP299" s="513"/>
      <c r="UQ299" s="513"/>
      <c r="UR299" s="513"/>
      <c r="US299" s="513"/>
      <c r="UT299" s="513"/>
      <c r="UU299" s="513"/>
      <c r="UV299" s="513"/>
      <c r="UW299" s="513"/>
      <c r="UX299" s="513"/>
      <c r="UY299" s="513"/>
      <c r="UZ299" s="513"/>
      <c r="VA299" s="513"/>
      <c r="VB299" s="513"/>
      <c r="VC299" s="513"/>
      <c r="VD299" s="513"/>
      <c r="VE299" s="513"/>
      <c r="VF299" s="513"/>
      <c r="VG299" s="513"/>
      <c r="VH299" s="513"/>
      <c r="VI299" s="513"/>
      <c r="VJ299" s="513"/>
      <c r="VK299" s="513"/>
      <c r="VL299" s="513"/>
      <c r="VM299" s="513"/>
      <c r="VN299" s="513"/>
      <c r="VO299" s="513"/>
      <c r="VP299" s="513"/>
      <c r="VQ299" s="513"/>
      <c r="VR299" s="513"/>
      <c r="VS299" s="513"/>
      <c r="VT299" s="513"/>
      <c r="VU299" s="513"/>
      <c r="VV299" s="513"/>
      <c r="VW299" s="513"/>
      <c r="VX299" s="513"/>
      <c r="VY299" s="513"/>
      <c r="VZ299" s="513"/>
      <c r="WA299" s="513"/>
      <c r="WB299" s="513"/>
      <c r="WC299" s="513"/>
      <c r="WD299" s="513"/>
      <c r="WE299" s="513"/>
      <c r="WF299" s="513"/>
      <c r="WG299" s="513"/>
      <c r="WH299" s="513"/>
      <c r="WI299" s="513"/>
      <c r="WJ299" s="513"/>
      <c r="WK299" s="513"/>
      <c r="WL299" s="513"/>
      <c r="WM299" s="513"/>
      <c r="WN299" s="513"/>
      <c r="WO299" s="513"/>
      <c r="WP299" s="513"/>
      <c r="WQ299" s="513"/>
      <c r="WR299" s="513"/>
      <c r="WS299" s="513"/>
      <c r="WT299" s="513"/>
      <c r="WU299" s="513"/>
      <c r="WV299" s="513"/>
      <c r="WW299" s="513"/>
      <c r="WX299" s="513"/>
      <c r="WY299" s="513"/>
      <c r="WZ299" s="513"/>
      <c r="XA299" s="513"/>
      <c r="XB299" s="513"/>
      <c r="XC299" s="513"/>
      <c r="XD299" s="513"/>
      <c r="XE299" s="513"/>
      <c r="XF299" s="513"/>
      <c r="XG299" s="513"/>
      <c r="XH299" s="513"/>
      <c r="XI299" s="513"/>
      <c r="XJ299" s="513"/>
      <c r="XK299" s="513"/>
      <c r="XL299" s="513"/>
      <c r="XM299" s="513"/>
      <c r="XN299" s="513"/>
      <c r="XO299" s="513"/>
      <c r="XP299" s="513"/>
      <c r="XQ299" s="513"/>
      <c r="XR299" s="513"/>
      <c r="XS299" s="513"/>
      <c r="XT299" s="513"/>
      <c r="XU299" s="513"/>
      <c r="XV299" s="513"/>
      <c r="XW299" s="513"/>
      <c r="XX299" s="513"/>
      <c r="XY299" s="513"/>
      <c r="XZ299" s="513"/>
      <c r="YA299" s="513"/>
      <c r="YB299" s="513"/>
      <c r="YC299" s="513"/>
      <c r="YD299" s="513"/>
      <c r="YE299" s="513"/>
      <c r="YF299" s="513"/>
      <c r="YG299" s="513"/>
      <c r="YH299" s="513"/>
      <c r="YI299" s="513"/>
      <c r="YJ299" s="513"/>
      <c r="YK299" s="513"/>
      <c r="YL299" s="513"/>
      <c r="YM299" s="513"/>
      <c r="YN299" s="513"/>
      <c r="YO299" s="513"/>
      <c r="YP299" s="513"/>
      <c r="YQ299" s="513"/>
      <c r="YR299" s="513"/>
      <c r="YS299" s="513"/>
      <c r="YT299" s="513"/>
      <c r="YU299" s="513"/>
      <c r="YV299" s="513"/>
      <c r="YW299" s="513"/>
      <c r="YX299" s="513"/>
      <c r="YY299" s="513"/>
      <c r="YZ299" s="513"/>
      <c r="ZA299" s="513"/>
      <c r="ZB299" s="513"/>
      <c r="ZC299" s="513"/>
      <c r="ZD299" s="513"/>
      <c r="ZE299" s="513"/>
      <c r="ZF299" s="513"/>
      <c r="ZG299" s="513"/>
      <c r="ZH299" s="513"/>
      <c r="ZI299" s="513"/>
      <c r="ZJ299" s="513"/>
      <c r="ZK299" s="513"/>
      <c r="ZL299" s="513"/>
      <c r="ZM299" s="513"/>
      <c r="ZN299" s="513"/>
      <c r="ZO299" s="513"/>
      <c r="ZP299" s="513"/>
      <c r="ZQ299" s="513"/>
      <c r="ZR299" s="513"/>
      <c r="ZS299" s="513"/>
      <c r="ZT299" s="513"/>
      <c r="ZU299" s="513"/>
      <c r="ZV299" s="513"/>
      <c r="ZW299" s="513"/>
      <c r="ZX299" s="513"/>
      <c r="ZY299" s="513"/>
      <c r="ZZ299" s="513"/>
      <c r="AAA299" s="513"/>
      <c r="AAB299" s="513"/>
      <c r="AAC299" s="513"/>
      <c r="AAD299" s="513"/>
      <c r="AAE299" s="513"/>
      <c r="AAF299" s="513"/>
      <c r="AAG299" s="513"/>
      <c r="AAH299" s="513"/>
      <c r="AAI299" s="513"/>
      <c r="AAJ299" s="513"/>
      <c r="AAK299" s="513"/>
      <c r="AAL299" s="513"/>
      <c r="AAM299" s="513"/>
      <c r="AAN299" s="513"/>
      <c r="AAO299" s="513"/>
      <c r="AAP299" s="513"/>
      <c r="AAQ299" s="513"/>
      <c r="AAR299" s="513"/>
      <c r="AAS299" s="513"/>
      <c r="AAT299" s="513"/>
      <c r="AAU299" s="513"/>
      <c r="AAV299" s="513"/>
      <c r="AAW299" s="513"/>
      <c r="AAX299" s="513"/>
      <c r="AAY299" s="513"/>
      <c r="AAZ299" s="513"/>
      <c r="ABA299" s="513"/>
      <c r="ABB299" s="513"/>
      <c r="ABC299" s="513"/>
      <c r="ABD299" s="513"/>
      <c r="ABE299" s="513"/>
      <c r="ABF299" s="513"/>
      <c r="ABG299" s="513"/>
      <c r="ABH299" s="513"/>
      <c r="ABI299" s="513"/>
      <c r="ABJ299" s="513"/>
      <c r="ABK299" s="513"/>
      <c r="ABL299" s="513"/>
      <c r="ABM299" s="513"/>
      <c r="ABN299" s="513"/>
      <c r="ABO299" s="513"/>
      <c r="ABP299" s="513"/>
      <c r="ABQ299" s="513"/>
      <c r="ABR299" s="513"/>
      <c r="ABS299" s="513"/>
      <c r="ABT299" s="513"/>
      <c r="ABU299" s="513"/>
      <c r="ABV299" s="513"/>
      <c r="ABW299" s="513"/>
      <c r="ABX299" s="513"/>
      <c r="ABY299" s="513"/>
      <c r="ABZ299" s="513"/>
      <c r="ACA299" s="513"/>
      <c r="ACB299" s="513"/>
      <c r="ACC299" s="513"/>
      <c r="ACD299" s="513"/>
      <c r="ACE299" s="513"/>
      <c r="ACF299" s="513"/>
      <c r="ACG299" s="513"/>
      <c r="ACH299" s="513"/>
      <c r="ACI299" s="513"/>
      <c r="ACJ299" s="513"/>
      <c r="ACK299" s="513"/>
      <c r="ACL299" s="513"/>
      <c r="ACM299" s="513"/>
      <c r="ACN299" s="513"/>
      <c r="ACO299" s="513"/>
      <c r="ACP299" s="513"/>
      <c r="ACQ299" s="513"/>
      <c r="ACR299" s="513"/>
      <c r="ACS299" s="513"/>
      <c r="ACT299" s="513"/>
      <c r="ACU299" s="513"/>
      <c r="ACV299" s="513"/>
      <c r="ACW299" s="513"/>
      <c r="ACX299" s="513"/>
      <c r="ACY299" s="513"/>
      <c r="ACZ299" s="513"/>
      <c r="ADA299" s="513"/>
      <c r="ADB299" s="513"/>
      <c r="ADC299" s="513"/>
      <c r="ADD299" s="513"/>
      <c r="ADE299" s="513"/>
      <c r="ADF299" s="513"/>
      <c r="ADG299" s="513"/>
      <c r="ADH299" s="513"/>
      <c r="ADI299" s="513"/>
      <c r="ADJ299" s="513"/>
      <c r="ADK299" s="513"/>
      <c r="ADL299" s="513"/>
      <c r="ADM299" s="513"/>
      <c r="ADN299" s="513"/>
      <c r="ADO299" s="513"/>
      <c r="ADP299" s="513"/>
      <c r="ADQ299" s="513"/>
      <c r="ADR299" s="513"/>
      <c r="ADS299" s="513"/>
      <c r="ADT299" s="513"/>
      <c r="ADU299" s="513"/>
      <c r="ADV299" s="513"/>
      <c r="ADW299" s="513"/>
      <c r="ADX299" s="513"/>
      <c r="ADY299" s="513"/>
      <c r="ADZ299" s="513"/>
      <c r="AEA299" s="513"/>
      <c r="AEB299" s="513"/>
      <c r="AEC299" s="513"/>
      <c r="AED299" s="513"/>
      <c r="AEE299" s="513"/>
      <c r="AEF299" s="513"/>
      <c r="AEG299" s="513"/>
      <c r="AEH299" s="513"/>
      <c r="AEI299" s="513"/>
      <c r="AEJ299" s="513"/>
      <c r="AEK299" s="513"/>
      <c r="AEL299" s="513"/>
      <c r="AEM299" s="513"/>
      <c r="AEN299" s="513"/>
      <c r="AEO299" s="513"/>
      <c r="AEP299" s="513"/>
      <c r="AEQ299" s="513"/>
      <c r="AER299" s="513"/>
      <c r="AES299" s="513"/>
      <c r="AET299" s="513"/>
      <c r="AEU299" s="513"/>
      <c r="AEV299" s="513"/>
      <c r="AEW299" s="513"/>
      <c r="AEX299" s="513"/>
      <c r="AEY299" s="513"/>
      <c r="AEZ299" s="513"/>
      <c r="AFA299" s="513"/>
      <c r="AFB299" s="513"/>
      <c r="AFC299" s="513"/>
      <c r="AFD299" s="513"/>
      <c r="AFE299" s="513"/>
      <c r="AFF299" s="513"/>
      <c r="AFG299" s="513"/>
      <c r="AFH299" s="513"/>
      <c r="AFI299" s="513"/>
      <c r="AFJ299" s="513"/>
      <c r="AFK299" s="513"/>
      <c r="AFL299" s="513"/>
      <c r="AFM299" s="513"/>
      <c r="AFN299" s="513"/>
      <c r="AFO299" s="513"/>
      <c r="AFP299" s="513"/>
      <c r="AFQ299" s="513"/>
      <c r="AFR299" s="513"/>
      <c r="AFS299" s="513"/>
      <c r="AFT299" s="513"/>
      <c r="AFU299" s="513"/>
      <c r="AFV299" s="513"/>
      <c r="AFW299" s="513"/>
      <c r="AFX299" s="513"/>
      <c r="AFY299" s="513"/>
      <c r="AFZ299" s="513"/>
      <c r="AGA299" s="513"/>
      <c r="AGB299" s="513"/>
      <c r="AGC299" s="513"/>
      <c r="AGD299" s="513"/>
      <c r="AGE299" s="513"/>
      <c r="AGF299" s="513"/>
      <c r="AGG299" s="513"/>
      <c r="AGH299" s="513"/>
      <c r="AGI299" s="513"/>
      <c r="AGJ299" s="513"/>
      <c r="AGK299" s="513"/>
      <c r="AGL299" s="513"/>
      <c r="AGM299" s="513"/>
      <c r="AGN299" s="513"/>
      <c r="AGO299" s="513"/>
      <c r="AGP299" s="513"/>
      <c r="AGQ299" s="513"/>
      <c r="AGR299" s="513"/>
      <c r="AGS299" s="513"/>
      <c r="AGT299" s="513"/>
      <c r="AGU299" s="513"/>
      <c r="AGV299" s="513"/>
      <c r="AGW299" s="513"/>
      <c r="AGX299" s="513"/>
      <c r="AGY299" s="513"/>
      <c r="AGZ299" s="513"/>
      <c r="AHA299" s="513"/>
      <c r="AHB299" s="513"/>
      <c r="AHC299" s="513"/>
      <c r="AHD299" s="513"/>
      <c r="AHE299" s="513"/>
      <c r="AHF299" s="513"/>
      <c r="AHG299" s="513"/>
      <c r="AHH299" s="513"/>
      <c r="AHI299" s="513"/>
      <c r="AHJ299" s="513"/>
      <c r="AHK299" s="513"/>
      <c r="AHL299" s="513"/>
      <c r="AHM299" s="513"/>
      <c r="AHN299" s="513"/>
      <c r="AHO299" s="513"/>
      <c r="AHP299" s="513"/>
      <c r="AHQ299" s="513"/>
      <c r="AHR299" s="513"/>
      <c r="AHS299" s="513"/>
      <c r="AHT299" s="513"/>
      <c r="AHU299" s="513"/>
      <c r="AHV299" s="513"/>
      <c r="AHW299" s="513"/>
      <c r="AHX299" s="513"/>
      <c r="AHY299" s="513"/>
      <c r="AHZ299" s="513"/>
      <c r="AIA299" s="513"/>
      <c r="AIB299" s="513"/>
      <c r="AIC299" s="513"/>
      <c r="AID299" s="513"/>
      <c r="AIE299" s="513"/>
      <c r="AIF299" s="513"/>
      <c r="AIG299" s="513"/>
      <c r="AIH299" s="513"/>
      <c r="AII299" s="513"/>
      <c r="AIJ299" s="513"/>
      <c r="AIK299" s="513"/>
      <c r="AIL299" s="513"/>
      <c r="AIM299" s="513"/>
      <c r="AIN299" s="513"/>
      <c r="AIO299" s="513"/>
      <c r="AIP299" s="513"/>
      <c r="AIQ299" s="513"/>
      <c r="AIR299" s="513"/>
      <c r="AIS299" s="513"/>
      <c r="AIT299" s="513"/>
      <c r="AIU299" s="513"/>
      <c r="AIV299" s="513"/>
      <c r="AIW299" s="513"/>
      <c r="AIX299" s="513"/>
      <c r="AIY299" s="513"/>
      <c r="AIZ299" s="513"/>
      <c r="AJA299" s="513"/>
      <c r="AJB299" s="513"/>
      <c r="AJC299" s="513"/>
      <c r="AJD299" s="513"/>
      <c r="AJE299" s="513"/>
      <c r="AJF299" s="513"/>
      <c r="AJG299" s="513"/>
      <c r="AJH299" s="513"/>
      <c r="AJI299" s="513"/>
      <c r="AJJ299" s="513"/>
      <c r="AJK299" s="513"/>
      <c r="AJL299" s="513"/>
      <c r="AJM299" s="513"/>
      <c r="AJN299" s="513"/>
      <c r="AJO299" s="513"/>
      <c r="AJP299" s="513"/>
      <c r="AJQ299" s="513"/>
      <c r="AJR299" s="513"/>
      <c r="AJS299" s="513"/>
      <c r="AJT299" s="513"/>
      <c r="AJU299" s="513"/>
      <c r="AJV299" s="513"/>
      <c r="AJW299" s="513"/>
      <c r="AJX299" s="513"/>
      <c r="AJY299" s="513"/>
      <c r="AJZ299" s="513"/>
      <c r="AKA299" s="513"/>
      <c r="AKB299" s="513"/>
      <c r="AKC299" s="513"/>
      <c r="AKD299" s="513"/>
      <c r="AKE299" s="513"/>
      <c r="AKF299" s="513"/>
      <c r="AKG299" s="513"/>
      <c r="AKH299" s="513"/>
      <c r="AKI299" s="513"/>
      <c r="AKJ299" s="513"/>
      <c r="AKK299" s="513"/>
      <c r="AKL299" s="513"/>
      <c r="AKM299" s="513"/>
      <c r="AKN299" s="513"/>
      <c r="AKO299" s="513"/>
      <c r="AKP299" s="513"/>
      <c r="AKQ299" s="513"/>
      <c r="AKR299" s="513"/>
      <c r="AKS299" s="513"/>
      <c r="AKT299" s="513"/>
      <c r="AKU299" s="513"/>
      <c r="AKV299" s="513"/>
      <c r="AKW299" s="513"/>
      <c r="AKX299" s="513"/>
      <c r="AKY299" s="513"/>
      <c r="AKZ299" s="513"/>
      <c r="ALA299" s="513"/>
      <c r="ALB299" s="513"/>
      <c r="ALC299" s="513"/>
      <c r="ALD299" s="513"/>
      <c r="ALE299" s="513"/>
      <c r="ALF299" s="513"/>
      <c r="ALG299" s="513"/>
      <c r="ALH299" s="513"/>
      <c r="ALI299" s="513"/>
      <c r="ALJ299" s="513"/>
      <c r="ALK299" s="513"/>
      <c r="ALL299" s="513"/>
      <c r="ALM299" s="513"/>
      <c r="ALN299" s="513"/>
      <c r="ALO299" s="513"/>
      <c r="ALP299" s="513"/>
      <c r="ALQ299" s="513"/>
      <c r="ALR299" s="513"/>
      <c r="ALS299" s="513"/>
      <c r="ALT299" s="513"/>
      <c r="ALU299" s="513"/>
      <c r="ALV299" s="513"/>
      <c r="ALW299" s="513"/>
      <c r="ALX299" s="513"/>
      <c r="ALY299" s="513"/>
      <c r="ALZ299" s="513"/>
      <c r="AMA299" s="513"/>
      <c r="AMB299" s="513"/>
      <c r="AMC299" s="513"/>
      <c r="AMD299" s="513"/>
      <c r="AME299" s="513"/>
      <c r="AMF299" s="513"/>
      <c r="AMG299" s="513"/>
      <c r="AMH299" s="513"/>
      <c r="AMI299" s="513"/>
      <c r="AMJ299" s="513"/>
      <c r="AMK299" s="513"/>
      <c r="AML299" s="513"/>
      <c r="AMM299" s="513"/>
      <c r="AMN299" s="513"/>
      <c r="AMO299" s="513"/>
      <c r="AMP299" s="513"/>
      <c r="AMQ299" s="513"/>
      <c r="AMR299" s="513"/>
      <c r="AMS299" s="513"/>
      <c r="AMT299" s="513"/>
      <c r="AMU299" s="513"/>
      <c r="AMV299" s="513"/>
      <c r="AMW299" s="513"/>
      <c r="AMX299" s="513"/>
      <c r="AMY299" s="513"/>
      <c r="AMZ299" s="513"/>
      <c r="ANA299" s="513"/>
      <c r="ANB299" s="513"/>
      <c r="ANC299" s="513"/>
      <c r="AND299" s="513"/>
      <c r="ANE299" s="513"/>
      <c r="ANF299" s="513"/>
      <c r="ANG299" s="513"/>
      <c r="ANH299" s="513"/>
      <c r="ANI299" s="513"/>
      <c r="ANJ299" s="513"/>
      <c r="ANK299" s="513"/>
      <c r="ANL299" s="513"/>
      <c r="ANM299" s="513"/>
      <c r="ANN299" s="513"/>
      <c r="ANO299" s="513"/>
      <c r="ANP299" s="513"/>
      <c r="ANQ299" s="513"/>
      <c r="ANR299" s="513"/>
      <c r="ANS299" s="513"/>
      <c r="ANT299" s="513"/>
      <c r="ANU299" s="513"/>
      <c r="ANV299" s="513"/>
      <c r="ANW299" s="513"/>
      <c r="ANX299" s="513"/>
      <c r="ANY299" s="513"/>
      <c r="ANZ299" s="513"/>
      <c r="AOA299" s="513"/>
      <c r="AOB299" s="513"/>
      <c r="AOC299" s="513"/>
      <c r="AOD299" s="513"/>
      <c r="AOE299" s="513"/>
      <c r="AOF299" s="513"/>
      <c r="AOG299" s="513"/>
      <c r="AOH299" s="513"/>
      <c r="AOI299" s="513"/>
      <c r="AOJ299" s="513"/>
      <c r="AOK299" s="513"/>
      <c r="AOL299" s="513"/>
      <c r="AOM299" s="513"/>
      <c r="AON299" s="513"/>
      <c r="AOO299" s="513"/>
      <c r="AOP299" s="513"/>
      <c r="AOQ299" s="513"/>
      <c r="AOR299" s="513"/>
      <c r="AOS299" s="513"/>
      <c r="AOT299" s="513"/>
      <c r="AOU299" s="513"/>
      <c r="AOV299" s="513"/>
      <c r="AOW299" s="513"/>
      <c r="AOX299" s="513"/>
      <c r="AOY299" s="513"/>
      <c r="AOZ299" s="513"/>
      <c r="APA299" s="513"/>
      <c r="APB299" s="513"/>
      <c r="APC299" s="513"/>
      <c r="APD299" s="513"/>
      <c r="APE299" s="513"/>
      <c r="APF299" s="513"/>
      <c r="APG299" s="513"/>
      <c r="APH299" s="513"/>
      <c r="API299" s="513"/>
      <c r="APJ299" s="513"/>
      <c r="APK299" s="513"/>
      <c r="APL299" s="513"/>
      <c r="APM299" s="513"/>
      <c r="APN299" s="513"/>
      <c r="APO299" s="513"/>
      <c r="APP299" s="513"/>
      <c r="APQ299" s="513"/>
      <c r="APR299" s="513"/>
      <c r="APS299" s="513"/>
      <c r="APT299" s="513"/>
      <c r="APU299" s="513"/>
      <c r="APV299" s="513"/>
      <c r="APW299" s="513"/>
      <c r="APX299" s="513"/>
      <c r="APY299" s="513"/>
      <c r="APZ299" s="513"/>
      <c r="AQA299" s="513"/>
      <c r="AQB299" s="513"/>
      <c r="AQC299" s="513"/>
      <c r="AQD299" s="513"/>
      <c r="AQE299" s="513"/>
      <c r="AQF299" s="513"/>
      <c r="AQG299" s="513"/>
      <c r="AQH299" s="513"/>
      <c r="AQI299" s="513"/>
      <c r="AQJ299" s="513"/>
      <c r="AQK299" s="513"/>
      <c r="AQL299" s="513"/>
      <c r="AQM299" s="513"/>
      <c r="AQN299" s="513"/>
      <c r="AQO299" s="513"/>
      <c r="AQP299" s="513"/>
      <c r="AQQ299" s="513"/>
      <c r="AQR299" s="513"/>
      <c r="AQS299" s="513"/>
      <c r="AQT299" s="513"/>
      <c r="AQU299" s="513"/>
      <c r="AQV299" s="513"/>
      <c r="AQW299" s="513"/>
      <c r="AQX299" s="513"/>
      <c r="AQY299" s="513"/>
      <c r="AQZ299" s="513"/>
      <c r="ARA299" s="513"/>
      <c r="ARB299" s="513"/>
      <c r="ARC299" s="513"/>
      <c r="ARD299" s="513"/>
      <c r="ARE299" s="513"/>
      <c r="ARF299" s="513"/>
      <c r="ARG299" s="513"/>
      <c r="ARH299" s="513"/>
      <c r="ARI299" s="513"/>
      <c r="ARJ299" s="513"/>
      <c r="ARK299" s="513"/>
      <c r="ARL299" s="513"/>
      <c r="ARM299" s="513"/>
      <c r="ARN299" s="513"/>
      <c r="ARO299" s="513"/>
      <c r="ARP299" s="513"/>
      <c r="ARQ299" s="513"/>
      <c r="ARR299" s="513"/>
      <c r="ARS299" s="513"/>
      <c r="ART299" s="513"/>
      <c r="ARU299" s="513"/>
      <c r="ARV299" s="513"/>
      <c r="ARW299" s="513"/>
      <c r="ARX299" s="513"/>
      <c r="ARY299" s="513"/>
      <c r="ARZ299" s="513"/>
      <c r="ASA299" s="513"/>
      <c r="ASB299" s="513"/>
      <c r="ASC299" s="513"/>
      <c r="ASD299" s="513"/>
      <c r="ASE299" s="513"/>
      <c r="ASF299" s="513"/>
      <c r="ASG299" s="513"/>
      <c r="ASH299" s="513"/>
      <c r="ASI299" s="513"/>
      <c r="ASJ299" s="513"/>
      <c r="ASK299" s="513"/>
      <c r="ASL299" s="513"/>
      <c r="ASM299" s="513"/>
      <c r="ASN299" s="513"/>
      <c r="ASO299" s="513"/>
      <c r="ASP299" s="513"/>
      <c r="ASQ299" s="513"/>
      <c r="ASR299" s="513"/>
      <c r="ASS299" s="513"/>
      <c r="AST299" s="513"/>
      <c r="ASU299" s="513"/>
      <c r="ASV299" s="513"/>
      <c r="ASW299" s="513"/>
      <c r="ASX299" s="513"/>
      <c r="ASY299" s="513"/>
      <c r="ASZ299" s="513"/>
      <c r="ATA299" s="513"/>
      <c r="ATB299" s="513"/>
      <c r="ATC299" s="513"/>
      <c r="ATD299" s="513"/>
      <c r="ATE299" s="513"/>
      <c r="ATF299" s="513"/>
      <c r="ATG299" s="513"/>
      <c r="ATH299" s="513"/>
      <c r="ATI299" s="513"/>
      <c r="ATJ299" s="513"/>
      <c r="ATK299" s="513"/>
      <c r="ATL299" s="513"/>
      <c r="ATM299" s="513"/>
      <c r="ATN299" s="513"/>
      <c r="ATO299" s="513"/>
      <c r="ATP299" s="513"/>
      <c r="ATQ299" s="513"/>
      <c r="ATR299" s="513"/>
      <c r="ATS299" s="513"/>
      <c r="ATT299" s="513"/>
      <c r="ATU299" s="513"/>
      <c r="ATV299" s="513"/>
      <c r="ATW299" s="513"/>
      <c r="ATX299" s="513"/>
      <c r="ATY299" s="513"/>
      <c r="ATZ299" s="513"/>
      <c r="AUA299" s="513"/>
      <c r="AUB299" s="513"/>
      <c r="AUC299" s="513"/>
      <c r="AUD299" s="513"/>
      <c r="AUE299" s="513"/>
      <c r="AUF299" s="513"/>
      <c r="AUG299" s="513"/>
      <c r="AUH299" s="513"/>
      <c r="AUI299" s="513"/>
      <c r="AUJ299" s="513"/>
      <c r="AUK299" s="513"/>
      <c r="AUL299" s="513"/>
      <c r="AUM299" s="513"/>
      <c r="AUN299" s="513"/>
      <c r="AUO299" s="513"/>
      <c r="AUP299" s="513"/>
      <c r="AUQ299" s="513"/>
      <c r="AUR299" s="513"/>
      <c r="AUS299" s="513"/>
      <c r="AUT299" s="513"/>
      <c r="AUU299" s="513"/>
      <c r="AUV299" s="513"/>
      <c r="AUW299" s="513"/>
      <c r="AUX299" s="513"/>
      <c r="AUY299" s="513"/>
      <c r="AUZ299" s="513"/>
      <c r="AVA299" s="513"/>
      <c r="AVB299" s="513"/>
      <c r="AVC299" s="513"/>
      <c r="AVD299" s="513"/>
      <c r="AVE299" s="513"/>
      <c r="AVF299" s="513"/>
      <c r="AVG299" s="513"/>
      <c r="AVH299" s="513"/>
      <c r="AVI299" s="513"/>
      <c r="AVJ299" s="513"/>
      <c r="AVK299" s="513"/>
      <c r="AVL299" s="513"/>
      <c r="AVM299" s="513"/>
      <c r="AVN299" s="513"/>
      <c r="AVO299" s="513"/>
      <c r="AVP299" s="513"/>
      <c r="AVQ299" s="513"/>
      <c r="AVR299" s="513"/>
      <c r="AVS299" s="513"/>
      <c r="AVT299" s="513"/>
      <c r="AVU299" s="513"/>
      <c r="AVV299" s="513"/>
      <c r="AVW299" s="513"/>
      <c r="AVX299" s="513"/>
      <c r="AVY299" s="513"/>
      <c r="AVZ299" s="513"/>
      <c r="AWA299" s="513"/>
      <c r="AWB299" s="513"/>
      <c r="AWC299" s="513"/>
      <c r="AWD299" s="513"/>
      <c r="AWE299" s="513"/>
      <c r="AWF299" s="513"/>
      <c r="AWG299" s="513"/>
      <c r="AWH299" s="513"/>
      <c r="AWI299" s="513"/>
      <c r="AWJ299" s="513"/>
      <c r="AWK299" s="513"/>
      <c r="AWL299" s="513"/>
      <c r="AWM299" s="513"/>
      <c r="AWN299" s="513"/>
      <c r="AWO299" s="513"/>
      <c r="AWP299" s="513"/>
      <c r="AWQ299" s="513"/>
      <c r="AWR299" s="513"/>
      <c r="AWS299" s="513"/>
      <c r="AWT299" s="513"/>
      <c r="AWU299" s="513"/>
      <c r="AWV299" s="513"/>
      <c r="AWW299" s="513"/>
      <c r="AWX299" s="513"/>
      <c r="AWY299" s="513"/>
      <c r="AWZ299" s="513"/>
      <c r="AXA299" s="513"/>
      <c r="AXB299" s="513"/>
      <c r="AXC299" s="513"/>
      <c r="AXD299" s="513"/>
      <c r="AXE299" s="513"/>
      <c r="AXF299" s="513"/>
      <c r="AXG299" s="513"/>
      <c r="AXH299" s="513"/>
      <c r="AXI299" s="513"/>
      <c r="AXJ299" s="513"/>
      <c r="AXK299" s="513"/>
      <c r="AXL299" s="513"/>
      <c r="AXM299" s="513"/>
      <c r="AXN299" s="513"/>
      <c r="AXO299" s="513"/>
      <c r="AXP299" s="513"/>
      <c r="AXQ299" s="513"/>
      <c r="AXR299" s="513"/>
      <c r="AXS299" s="513"/>
      <c r="AXT299" s="513"/>
      <c r="AXU299" s="513"/>
      <c r="AXV299" s="513"/>
      <c r="AXW299" s="513"/>
      <c r="AXX299" s="513"/>
      <c r="AXY299" s="513"/>
      <c r="AXZ299" s="513"/>
      <c r="AYA299" s="513"/>
      <c r="AYB299" s="513"/>
      <c r="AYC299" s="513"/>
      <c r="AYD299" s="513"/>
      <c r="AYE299" s="513"/>
      <c r="AYF299" s="513"/>
      <c r="AYG299" s="513"/>
      <c r="AYH299" s="513"/>
      <c r="AYI299" s="513"/>
      <c r="AYJ299" s="513"/>
      <c r="AYK299" s="513"/>
      <c r="AYL299" s="513"/>
      <c r="AYM299" s="513"/>
      <c r="AYN299" s="513"/>
      <c r="AYO299" s="513"/>
      <c r="AYP299" s="513"/>
      <c r="AYQ299" s="513"/>
      <c r="AYR299" s="513"/>
      <c r="AYS299" s="513"/>
      <c r="AYT299" s="513"/>
      <c r="AYU299" s="513"/>
      <c r="AYV299" s="513"/>
      <c r="AYW299" s="513"/>
      <c r="AYX299" s="513"/>
      <c r="AYY299" s="513"/>
      <c r="AYZ299" s="513"/>
      <c r="AZA299" s="513"/>
      <c r="AZB299" s="513"/>
      <c r="AZC299" s="513"/>
      <c r="AZD299" s="513"/>
      <c r="AZE299" s="513"/>
      <c r="AZF299" s="513"/>
      <c r="AZG299" s="513"/>
      <c r="AZH299" s="513"/>
      <c r="AZI299" s="513"/>
      <c r="AZJ299" s="513"/>
      <c r="AZK299" s="513"/>
      <c r="AZL299" s="513"/>
      <c r="AZM299" s="513"/>
      <c r="AZN299" s="513"/>
      <c r="AZO299" s="513"/>
      <c r="AZP299" s="513"/>
      <c r="AZQ299" s="513"/>
      <c r="AZR299" s="513"/>
      <c r="AZS299" s="513"/>
      <c r="AZT299" s="513"/>
      <c r="AZU299" s="513"/>
      <c r="AZV299" s="513"/>
      <c r="AZW299" s="513"/>
      <c r="AZX299" s="513"/>
      <c r="AZY299" s="513"/>
      <c r="AZZ299" s="513"/>
      <c r="BAA299" s="513"/>
      <c r="BAB299" s="513"/>
      <c r="BAC299" s="513"/>
      <c r="BAD299" s="513"/>
      <c r="BAE299" s="513"/>
      <c r="BAF299" s="513"/>
      <c r="BAG299" s="513"/>
      <c r="BAH299" s="513"/>
      <c r="BAI299" s="513"/>
      <c r="BAJ299" s="513"/>
      <c r="BAK299" s="513"/>
      <c r="BAL299" s="513"/>
      <c r="BAM299" s="513"/>
      <c r="BAN299" s="513"/>
      <c r="BAO299" s="513"/>
      <c r="BAP299" s="513"/>
      <c r="BAQ299" s="513"/>
      <c r="BAR299" s="513"/>
      <c r="BAS299" s="513"/>
      <c r="BAT299" s="513"/>
      <c r="BAU299" s="513"/>
      <c r="BAV299" s="513"/>
      <c r="BAW299" s="513"/>
      <c r="BAX299" s="513"/>
      <c r="BAY299" s="513"/>
      <c r="BAZ299" s="513"/>
      <c r="BBA299" s="513"/>
      <c r="BBB299" s="513"/>
      <c r="BBC299" s="513"/>
      <c r="BBD299" s="513"/>
      <c r="BBE299" s="513"/>
      <c r="BBF299" s="513"/>
      <c r="BBG299" s="513"/>
      <c r="BBH299" s="513"/>
      <c r="BBI299" s="513"/>
      <c r="BBJ299" s="513"/>
      <c r="BBK299" s="513"/>
      <c r="BBL299" s="513"/>
      <c r="BBM299" s="513"/>
      <c r="BBN299" s="513"/>
      <c r="BBO299" s="513"/>
      <c r="BBP299" s="513"/>
      <c r="BBQ299" s="513"/>
      <c r="BBR299" s="513"/>
      <c r="BBS299" s="513"/>
      <c r="BBT299" s="513"/>
      <c r="BBU299" s="513"/>
      <c r="BBV299" s="513"/>
      <c r="BBW299" s="513"/>
      <c r="BBX299" s="513"/>
      <c r="BBY299" s="513"/>
      <c r="BBZ299" s="513"/>
      <c r="BCA299" s="513"/>
      <c r="BCB299" s="513"/>
      <c r="BCC299" s="513"/>
      <c r="BCD299" s="513"/>
      <c r="BCE299" s="513"/>
      <c r="BCF299" s="513"/>
      <c r="BCG299" s="513"/>
      <c r="BCH299" s="513"/>
      <c r="BCI299" s="513"/>
      <c r="BCJ299" s="513"/>
      <c r="BCK299" s="513"/>
      <c r="BCL299" s="513"/>
      <c r="BCM299" s="513"/>
      <c r="BCN299" s="513"/>
      <c r="BCO299" s="513"/>
      <c r="BCP299" s="513"/>
      <c r="BCQ299" s="513"/>
      <c r="BCR299" s="513"/>
      <c r="BCS299" s="513"/>
      <c r="BCT299" s="513"/>
      <c r="BCU299" s="513"/>
      <c r="BCV299" s="513"/>
      <c r="BCW299" s="513"/>
      <c r="BCX299" s="513"/>
      <c r="BCY299" s="513"/>
      <c r="BCZ299" s="513"/>
      <c r="BDA299" s="513"/>
      <c r="BDB299" s="513"/>
      <c r="BDC299" s="513"/>
      <c r="BDD299" s="513"/>
      <c r="BDE299" s="513"/>
      <c r="BDF299" s="513"/>
      <c r="BDG299" s="513"/>
      <c r="BDH299" s="513"/>
      <c r="BDI299" s="513"/>
      <c r="BDJ299" s="513"/>
      <c r="BDK299" s="513"/>
      <c r="BDL299" s="513"/>
      <c r="BDM299" s="513"/>
      <c r="BDN299" s="513"/>
      <c r="BDO299" s="513"/>
      <c r="BDP299" s="513"/>
      <c r="BDQ299" s="513"/>
      <c r="BDR299" s="513"/>
      <c r="BDS299" s="513"/>
      <c r="BDT299" s="513"/>
      <c r="BDU299" s="513"/>
      <c r="BDV299" s="513"/>
      <c r="BDW299" s="513"/>
      <c r="BDX299" s="513"/>
      <c r="BDY299" s="513"/>
      <c r="BDZ299" s="513"/>
      <c r="BEA299" s="513"/>
      <c r="BEB299" s="513"/>
      <c r="BEC299" s="513"/>
      <c r="BED299" s="513"/>
      <c r="BEE299" s="513"/>
      <c r="BEF299" s="513"/>
      <c r="BEG299" s="513"/>
      <c r="BEH299" s="513"/>
      <c r="BEI299" s="513"/>
      <c r="BEJ299" s="513"/>
      <c r="BEK299" s="513"/>
      <c r="BEL299" s="513"/>
      <c r="BEM299" s="513"/>
      <c r="BEN299" s="513"/>
      <c r="BEO299" s="513"/>
      <c r="BEP299" s="513"/>
      <c r="BEQ299" s="513"/>
      <c r="BER299" s="513"/>
      <c r="BES299" s="513"/>
      <c r="BET299" s="513"/>
      <c r="BEU299" s="513"/>
      <c r="BEV299" s="513"/>
      <c r="BEW299" s="513"/>
      <c r="BEX299" s="513"/>
      <c r="BEY299" s="513"/>
      <c r="BEZ299" s="513"/>
      <c r="BFA299" s="513"/>
      <c r="BFB299" s="513"/>
      <c r="BFC299" s="513"/>
      <c r="BFD299" s="513"/>
      <c r="BFE299" s="513"/>
      <c r="BFF299" s="513"/>
      <c r="BFG299" s="513"/>
      <c r="BFH299" s="513"/>
      <c r="BFI299" s="513"/>
      <c r="BFJ299" s="513"/>
      <c r="BFK299" s="513"/>
      <c r="BFL299" s="513"/>
      <c r="BFM299" s="513"/>
      <c r="BFN299" s="513"/>
      <c r="BFO299" s="513"/>
      <c r="BFP299" s="513"/>
      <c r="BFQ299" s="513"/>
      <c r="BFR299" s="513"/>
      <c r="BFS299" s="513"/>
      <c r="BFT299" s="513"/>
      <c r="BFU299" s="513"/>
      <c r="BFV299" s="513"/>
      <c r="BFW299" s="513"/>
      <c r="BFX299" s="513"/>
      <c r="BFY299" s="513"/>
      <c r="BFZ299" s="513"/>
      <c r="BGA299" s="513"/>
      <c r="BGB299" s="513"/>
      <c r="BGC299" s="513"/>
      <c r="BGD299" s="513"/>
      <c r="BGE299" s="513"/>
      <c r="BGF299" s="513"/>
      <c r="BGG299" s="513"/>
      <c r="BGH299" s="513"/>
      <c r="BGI299" s="513"/>
      <c r="BGJ299" s="513"/>
      <c r="BGK299" s="513"/>
      <c r="BGL299" s="513"/>
      <c r="BGM299" s="513"/>
      <c r="BGN299" s="513"/>
      <c r="BGO299" s="513"/>
      <c r="BGP299" s="513"/>
      <c r="BGQ299" s="513"/>
      <c r="BGR299" s="513"/>
      <c r="BGS299" s="513"/>
      <c r="BGT299" s="513"/>
      <c r="BGU299" s="513"/>
      <c r="BGV299" s="513"/>
      <c r="BGW299" s="513"/>
      <c r="BGX299" s="513"/>
      <c r="BGY299" s="513"/>
      <c r="BGZ299" s="513"/>
      <c r="BHA299" s="513"/>
      <c r="BHB299" s="513"/>
      <c r="BHC299" s="513"/>
      <c r="BHD299" s="513"/>
      <c r="BHE299" s="513"/>
      <c r="BHF299" s="513"/>
      <c r="BHG299" s="513"/>
      <c r="BHH299" s="513"/>
      <c r="BHI299" s="513"/>
      <c r="BHJ299" s="513"/>
      <c r="BHK299" s="513"/>
      <c r="BHL299" s="513"/>
      <c r="BHM299" s="513"/>
      <c r="BHN299" s="513"/>
      <c r="BHO299" s="513"/>
      <c r="BHP299" s="513"/>
      <c r="BHQ299" s="513"/>
      <c r="BHR299" s="513"/>
      <c r="BHS299" s="513"/>
      <c r="BHT299" s="513"/>
      <c r="BHU299" s="513"/>
      <c r="BHV299" s="513"/>
      <c r="BHW299" s="513"/>
      <c r="BHX299" s="513"/>
      <c r="BHY299" s="513"/>
      <c r="BHZ299" s="513"/>
      <c r="BIA299" s="513"/>
      <c r="BIB299" s="513"/>
      <c r="BIC299" s="513"/>
      <c r="BID299" s="513"/>
      <c r="BIE299" s="513"/>
      <c r="BIF299" s="513"/>
      <c r="BIG299" s="513"/>
      <c r="BIH299" s="513"/>
      <c r="BII299" s="513"/>
      <c r="BIJ299" s="513"/>
      <c r="BIK299" s="513"/>
      <c r="BIL299" s="513"/>
      <c r="BIM299" s="513"/>
      <c r="BIN299" s="513"/>
      <c r="BIO299" s="513"/>
      <c r="BIP299" s="513"/>
      <c r="BIQ299" s="513"/>
      <c r="BIR299" s="513"/>
      <c r="BIS299" s="513"/>
      <c r="BIT299" s="513"/>
      <c r="BIU299" s="513"/>
      <c r="BIV299" s="513"/>
      <c r="BIW299" s="513"/>
      <c r="BIX299" s="513"/>
      <c r="BIY299" s="513"/>
      <c r="BIZ299" s="513"/>
      <c r="BJA299" s="513"/>
      <c r="BJB299" s="513"/>
      <c r="BJC299" s="513"/>
      <c r="BJD299" s="513"/>
      <c r="BJE299" s="513"/>
      <c r="BJF299" s="513"/>
      <c r="BJG299" s="513"/>
      <c r="BJH299" s="513"/>
      <c r="BJI299" s="513"/>
      <c r="BJJ299" s="513"/>
      <c r="BJK299" s="513"/>
      <c r="BJL299" s="513"/>
      <c r="BJM299" s="513"/>
      <c r="BJN299" s="513"/>
      <c r="BJO299" s="513"/>
      <c r="BJP299" s="513"/>
      <c r="BJQ299" s="513"/>
      <c r="BJR299" s="513"/>
      <c r="BJS299" s="513"/>
      <c r="BJT299" s="513"/>
      <c r="BJU299" s="513"/>
      <c r="BJV299" s="513"/>
      <c r="BJW299" s="513"/>
      <c r="BJX299" s="513"/>
      <c r="BJY299" s="513"/>
      <c r="BJZ299" s="513"/>
      <c r="BKA299" s="513"/>
      <c r="BKB299" s="513"/>
      <c r="BKC299" s="513"/>
      <c r="BKD299" s="513"/>
      <c r="BKE299" s="513"/>
      <c r="BKF299" s="513"/>
      <c r="BKG299" s="513"/>
      <c r="BKH299" s="513"/>
      <c r="BKI299" s="513"/>
      <c r="BKJ299" s="513"/>
      <c r="BKK299" s="513"/>
      <c r="BKL299" s="513"/>
      <c r="BKM299" s="513"/>
      <c r="BKN299" s="513"/>
      <c r="BKO299" s="513"/>
      <c r="BKP299" s="513"/>
      <c r="BKQ299" s="513"/>
      <c r="BKR299" s="513"/>
      <c r="BKS299" s="513"/>
      <c r="BKT299" s="513"/>
      <c r="BKU299" s="513"/>
      <c r="BKV299" s="513"/>
      <c r="BKW299" s="513"/>
      <c r="BKX299" s="513"/>
      <c r="BKY299" s="513"/>
      <c r="BKZ299" s="513"/>
      <c r="BLA299" s="513"/>
      <c r="BLB299" s="513"/>
      <c r="BLC299" s="513"/>
      <c r="BLD299" s="513"/>
      <c r="BLE299" s="513"/>
      <c r="BLF299" s="513"/>
      <c r="BLG299" s="513"/>
      <c r="BLH299" s="513"/>
      <c r="BLI299" s="513"/>
      <c r="BLJ299" s="513"/>
      <c r="BLK299" s="513"/>
      <c r="BLL299" s="513"/>
      <c r="BLM299" s="513"/>
      <c r="BLN299" s="513"/>
      <c r="BLO299" s="513"/>
      <c r="BLP299" s="513"/>
      <c r="BLQ299" s="513"/>
      <c r="BLR299" s="513"/>
      <c r="BLS299" s="513"/>
      <c r="BLT299" s="513"/>
      <c r="BLU299" s="513"/>
      <c r="BLV299" s="513"/>
      <c r="BLW299" s="513"/>
      <c r="BLX299" s="513"/>
      <c r="BLY299" s="513"/>
      <c r="BLZ299" s="513"/>
      <c r="BMA299" s="513"/>
      <c r="BMB299" s="513"/>
      <c r="BMC299" s="513"/>
      <c r="BMD299" s="513"/>
      <c r="BME299" s="513"/>
      <c r="BMF299" s="513"/>
      <c r="BMG299" s="513"/>
      <c r="BMH299" s="513"/>
      <c r="BMI299" s="513"/>
      <c r="BMJ299" s="513"/>
      <c r="BMK299" s="513"/>
      <c r="BML299" s="513"/>
      <c r="BMM299" s="513"/>
      <c r="BMN299" s="513"/>
      <c r="BMO299" s="513"/>
      <c r="BMP299" s="513"/>
      <c r="BMQ299" s="513"/>
      <c r="BMR299" s="513"/>
      <c r="BMS299" s="513"/>
      <c r="BMT299" s="513"/>
      <c r="BMU299" s="513"/>
      <c r="BMV299" s="513"/>
      <c r="BMW299" s="513"/>
      <c r="BMX299" s="513"/>
      <c r="BMY299" s="513"/>
      <c r="BMZ299" s="513"/>
      <c r="BNA299" s="513"/>
      <c r="BNB299" s="513"/>
      <c r="BNC299" s="513"/>
      <c r="BND299" s="513"/>
      <c r="BNE299" s="513"/>
      <c r="BNF299" s="513"/>
      <c r="BNG299" s="513"/>
      <c r="BNH299" s="513"/>
      <c r="BNI299" s="513"/>
      <c r="BNJ299" s="513"/>
      <c r="BNK299" s="513"/>
      <c r="BNL299" s="513"/>
      <c r="BNM299" s="513"/>
      <c r="BNN299" s="513"/>
      <c r="BNO299" s="513"/>
      <c r="BNP299" s="513"/>
      <c r="BNQ299" s="513"/>
      <c r="BNR299" s="513"/>
      <c r="BNS299" s="513"/>
      <c r="BNT299" s="513"/>
      <c r="BNU299" s="513"/>
      <c r="BNV299" s="513"/>
      <c r="BNW299" s="513"/>
      <c r="BNX299" s="513"/>
      <c r="BNY299" s="513"/>
      <c r="BNZ299" s="513"/>
      <c r="BOA299" s="513"/>
      <c r="BOB299" s="513"/>
      <c r="BOC299" s="513"/>
      <c r="BOD299" s="513"/>
      <c r="BOE299" s="513"/>
      <c r="BOF299" s="513"/>
      <c r="BOG299" s="513"/>
      <c r="BOH299" s="513"/>
      <c r="BOI299" s="513"/>
      <c r="BOJ299" s="513"/>
      <c r="BOK299" s="513"/>
      <c r="BOL299" s="513"/>
      <c r="BOM299" s="513"/>
      <c r="BON299" s="513"/>
      <c r="BOO299" s="513"/>
      <c r="BOP299" s="513"/>
      <c r="BOQ299" s="513"/>
      <c r="BOR299" s="513"/>
      <c r="BOS299" s="513"/>
      <c r="BOT299" s="513"/>
      <c r="BOU299" s="513"/>
      <c r="BOV299" s="513"/>
      <c r="BOW299" s="513"/>
      <c r="BOX299" s="513"/>
      <c r="BOY299" s="513"/>
      <c r="BOZ299" s="513"/>
      <c r="BPA299" s="513"/>
      <c r="BPB299" s="513"/>
      <c r="BPC299" s="513"/>
      <c r="BPD299" s="513"/>
      <c r="BPE299" s="513"/>
      <c r="BPF299" s="513"/>
      <c r="BPG299" s="513"/>
      <c r="BPH299" s="513"/>
      <c r="BPI299" s="513"/>
      <c r="BPJ299" s="513"/>
      <c r="BPK299" s="513"/>
      <c r="BPL299" s="513"/>
      <c r="BPM299" s="513"/>
      <c r="BPN299" s="513"/>
      <c r="BPO299" s="513"/>
      <c r="BPP299" s="513"/>
      <c r="BPQ299" s="513"/>
      <c r="BPR299" s="513"/>
      <c r="BPS299" s="513"/>
      <c r="BPT299" s="513"/>
      <c r="BPU299" s="513"/>
      <c r="BPV299" s="513"/>
      <c r="BPW299" s="513"/>
      <c r="BPX299" s="513"/>
      <c r="BPY299" s="513"/>
      <c r="BPZ299" s="513"/>
      <c r="BQA299" s="513"/>
      <c r="BQB299" s="513"/>
      <c r="BQC299" s="513"/>
      <c r="BQD299" s="513"/>
      <c r="BQE299" s="513"/>
      <c r="BQF299" s="513"/>
      <c r="BQG299" s="513"/>
      <c r="BQH299" s="513"/>
      <c r="BQI299" s="513"/>
      <c r="BQJ299" s="513"/>
      <c r="BQK299" s="513"/>
      <c r="BQL299" s="513"/>
      <c r="BQM299" s="513"/>
      <c r="BQN299" s="513"/>
      <c r="BQO299" s="513"/>
      <c r="BQP299" s="513"/>
      <c r="BQQ299" s="513"/>
      <c r="BQR299" s="513"/>
      <c r="BQS299" s="513"/>
      <c r="BQT299" s="513"/>
      <c r="BQU299" s="513"/>
      <c r="BQV299" s="513"/>
      <c r="BQW299" s="513"/>
      <c r="BQX299" s="513"/>
      <c r="BQY299" s="513"/>
      <c r="BQZ299" s="513"/>
      <c r="BRA299" s="513"/>
      <c r="BRB299" s="513"/>
      <c r="BRC299" s="513"/>
      <c r="BRD299" s="513"/>
      <c r="BRE299" s="513"/>
      <c r="BRF299" s="513"/>
      <c r="BRG299" s="513"/>
      <c r="BRH299" s="513"/>
      <c r="BRI299" s="513"/>
      <c r="BRJ299" s="513"/>
      <c r="BRK299" s="513"/>
      <c r="BRL299" s="513"/>
      <c r="BRM299" s="513"/>
      <c r="BRN299" s="513"/>
      <c r="BRO299" s="513"/>
      <c r="BRP299" s="513"/>
      <c r="BRQ299" s="513"/>
      <c r="BRR299" s="513"/>
      <c r="BRS299" s="513"/>
      <c r="BRT299" s="513"/>
      <c r="BRU299" s="513"/>
      <c r="BRV299" s="513"/>
      <c r="BRW299" s="513"/>
      <c r="BRX299" s="513"/>
      <c r="BRY299" s="513"/>
      <c r="BRZ299" s="513"/>
      <c r="BSA299" s="513"/>
      <c r="BSB299" s="513"/>
      <c r="BSC299" s="513"/>
      <c r="BSD299" s="513"/>
      <c r="BSE299" s="513"/>
      <c r="BSF299" s="513"/>
      <c r="BSG299" s="513"/>
      <c r="BSH299" s="513"/>
      <c r="BSI299" s="513"/>
      <c r="BSJ299" s="513"/>
      <c r="BSK299" s="513"/>
      <c r="BSL299" s="513"/>
      <c r="BSM299" s="513"/>
      <c r="BSN299" s="513"/>
      <c r="BSO299" s="513"/>
      <c r="BSP299" s="513"/>
      <c r="BSQ299" s="513"/>
      <c r="BSR299" s="513"/>
      <c r="BSS299" s="513"/>
      <c r="BST299" s="513"/>
      <c r="BSU299" s="513"/>
      <c r="BSV299" s="513"/>
      <c r="BSW299" s="513"/>
      <c r="BSX299" s="513"/>
      <c r="BSY299" s="513"/>
      <c r="BSZ299" s="513"/>
      <c r="BTA299" s="513"/>
      <c r="BTB299" s="513"/>
      <c r="BTC299" s="513"/>
      <c r="BTD299" s="513"/>
      <c r="BTE299" s="513"/>
      <c r="BTF299" s="513"/>
      <c r="BTG299" s="513"/>
      <c r="BTH299" s="513"/>
      <c r="BTI299" s="513"/>
      <c r="BTJ299" s="513"/>
      <c r="BTK299" s="513"/>
      <c r="BTL299" s="513"/>
      <c r="BTM299" s="513"/>
      <c r="BTN299" s="513"/>
      <c r="BTO299" s="513"/>
      <c r="BTP299" s="513"/>
      <c r="BTQ299" s="513"/>
      <c r="BTR299" s="513"/>
      <c r="BTS299" s="513"/>
      <c r="BTT299" s="513"/>
      <c r="BTU299" s="513"/>
      <c r="BTV299" s="513"/>
      <c r="BTW299" s="513"/>
      <c r="BTX299" s="513"/>
      <c r="BTY299" s="513"/>
      <c r="BTZ299" s="513"/>
      <c r="BUA299" s="513"/>
      <c r="BUB299" s="513"/>
      <c r="BUC299" s="513"/>
      <c r="BUD299" s="513"/>
      <c r="BUE299" s="513"/>
      <c r="BUF299" s="513"/>
      <c r="BUG299" s="513"/>
      <c r="BUH299" s="513"/>
      <c r="BUI299" s="513"/>
      <c r="BUJ299" s="513"/>
      <c r="BUK299" s="513"/>
      <c r="BUL299" s="513"/>
      <c r="BUM299" s="513"/>
      <c r="BUN299" s="513"/>
      <c r="BUO299" s="513"/>
      <c r="BUP299" s="513"/>
      <c r="BUQ299" s="513"/>
      <c r="BUR299" s="513"/>
      <c r="BUS299" s="513"/>
      <c r="BUT299" s="513"/>
      <c r="BUU299" s="513"/>
      <c r="BUV299" s="513"/>
      <c r="BUW299" s="513"/>
      <c r="BUX299" s="513"/>
      <c r="BUY299" s="513"/>
      <c r="BUZ299" s="513"/>
      <c r="BVA299" s="513"/>
      <c r="BVB299" s="513"/>
      <c r="BVC299" s="513"/>
      <c r="BVD299" s="513"/>
      <c r="BVE299" s="513"/>
      <c r="BVF299" s="513"/>
      <c r="BVG299" s="513"/>
      <c r="BVH299" s="513"/>
      <c r="BVI299" s="513"/>
      <c r="BVJ299" s="513"/>
      <c r="BVK299" s="513"/>
      <c r="BVL299" s="513"/>
      <c r="BVM299" s="513"/>
      <c r="BVN299" s="513"/>
      <c r="BVO299" s="513"/>
      <c r="BVP299" s="513"/>
      <c r="BVQ299" s="513"/>
      <c r="BVR299" s="513"/>
      <c r="BVS299" s="513"/>
      <c r="BVT299" s="513"/>
      <c r="BVU299" s="513"/>
      <c r="BVV299" s="513"/>
      <c r="BVW299" s="513"/>
      <c r="BVX299" s="513"/>
      <c r="BVY299" s="513"/>
      <c r="BVZ299" s="513"/>
      <c r="BWA299" s="513"/>
      <c r="BWB299" s="513"/>
      <c r="BWC299" s="513"/>
      <c r="BWD299" s="513"/>
      <c r="BWE299" s="513"/>
      <c r="BWF299" s="513"/>
      <c r="BWG299" s="513"/>
      <c r="BWH299" s="513"/>
      <c r="BWI299" s="513"/>
      <c r="BWJ299" s="513"/>
      <c r="BWK299" s="513"/>
      <c r="BWL299" s="513"/>
      <c r="BWM299" s="513"/>
      <c r="BWN299" s="513"/>
      <c r="BWO299" s="513"/>
      <c r="BWP299" s="513"/>
      <c r="BWQ299" s="513"/>
    </row>
    <row r="300" spans="1:1967" ht="102" customHeight="1">
      <c r="A300" s="9" t="s">
        <v>6263</v>
      </c>
      <c r="B300" s="100" t="s">
        <v>97</v>
      </c>
      <c r="C300" s="9" t="s">
        <v>745</v>
      </c>
      <c r="D300" s="3" t="s">
        <v>272</v>
      </c>
      <c r="E300" s="3" t="s">
        <v>273</v>
      </c>
      <c r="F300" s="3"/>
      <c r="G300" s="3" t="s">
        <v>385</v>
      </c>
      <c r="H300" s="20">
        <v>0.5</v>
      </c>
      <c r="I300" s="113" t="s">
        <v>1326</v>
      </c>
      <c r="J300" s="21" t="s">
        <v>1316</v>
      </c>
      <c r="K300" s="19" t="s">
        <v>1929</v>
      </c>
      <c r="L300" s="137" t="s">
        <v>3404</v>
      </c>
      <c r="M300" s="140" t="s">
        <v>383</v>
      </c>
      <c r="N300" s="358" t="s">
        <v>8847</v>
      </c>
      <c r="O300" s="3" t="s">
        <v>1368</v>
      </c>
      <c r="P300" s="7" t="s">
        <v>1335</v>
      </c>
      <c r="Q300" s="3" t="s">
        <v>1334</v>
      </c>
      <c r="R300" s="77">
        <v>3</v>
      </c>
      <c r="S300" s="18">
        <v>35546.879999999997</v>
      </c>
      <c r="T300" s="83">
        <v>0</v>
      </c>
      <c r="U300" s="83">
        <f t="shared" si="52"/>
        <v>0</v>
      </c>
      <c r="V300" s="9" t="s">
        <v>1327</v>
      </c>
      <c r="W300" s="152" t="s">
        <v>1396</v>
      </c>
      <c r="X300" s="9">
        <v>11</v>
      </c>
      <c r="Y300" s="513"/>
      <c r="Z300" s="513"/>
      <c r="AA300" s="513"/>
      <c r="AB300" s="513"/>
      <c r="AC300" s="513"/>
      <c r="AD300" s="513"/>
      <c r="AE300" s="513"/>
      <c r="AF300" s="513"/>
      <c r="AG300" s="513"/>
      <c r="AH300" s="513"/>
      <c r="AI300" s="513"/>
      <c r="AJ300" s="513"/>
      <c r="AK300" s="513"/>
      <c r="AL300" s="513"/>
      <c r="AM300" s="513"/>
      <c r="AN300" s="513"/>
      <c r="AO300" s="513"/>
      <c r="AP300" s="513"/>
      <c r="AQ300" s="513"/>
      <c r="AR300" s="513"/>
      <c r="AS300" s="513"/>
      <c r="AT300" s="513"/>
      <c r="AU300" s="513"/>
      <c r="AV300" s="513"/>
      <c r="AW300" s="513"/>
      <c r="AX300" s="513"/>
      <c r="AY300" s="513"/>
      <c r="AZ300" s="513"/>
      <c r="BA300" s="513"/>
      <c r="BB300" s="513"/>
      <c r="BC300" s="513"/>
      <c r="BD300" s="513"/>
      <c r="BE300" s="513"/>
      <c r="BF300" s="513"/>
      <c r="BG300" s="513"/>
      <c r="BH300" s="513"/>
      <c r="BI300" s="513"/>
      <c r="BJ300" s="513"/>
      <c r="BK300" s="513"/>
      <c r="BL300" s="513"/>
      <c r="BM300" s="513"/>
      <c r="BN300" s="513"/>
      <c r="BO300" s="513"/>
      <c r="BP300" s="513"/>
      <c r="BQ300" s="513"/>
      <c r="BR300" s="513"/>
      <c r="BS300" s="513"/>
      <c r="BT300" s="513"/>
      <c r="BU300" s="513"/>
      <c r="BV300" s="513"/>
      <c r="BW300" s="513"/>
      <c r="BX300" s="513"/>
      <c r="BY300" s="513"/>
      <c r="BZ300" s="513"/>
      <c r="CA300" s="513"/>
      <c r="CB300" s="513"/>
      <c r="CC300" s="513"/>
      <c r="CD300" s="513"/>
      <c r="CE300" s="513"/>
      <c r="CF300" s="513"/>
      <c r="CG300" s="513"/>
      <c r="CH300" s="513"/>
      <c r="CI300" s="513"/>
      <c r="CJ300" s="513"/>
      <c r="CK300" s="513"/>
      <c r="CL300" s="513"/>
      <c r="CM300" s="513"/>
      <c r="CN300" s="513"/>
      <c r="CO300" s="513"/>
      <c r="CP300" s="513"/>
      <c r="CQ300" s="513"/>
      <c r="CR300" s="513"/>
      <c r="CS300" s="513"/>
      <c r="CT300" s="513"/>
      <c r="CU300" s="513"/>
      <c r="CV300" s="513"/>
      <c r="CW300" s="513"/>
      <c r="CX300" s="513"/>
      <c r="CY300" s="513"/>
      <c r="CZ300" s="513"/>
      <c r="DA300" s="513"/>
      <c r="DB300" s="513"/>
      <c r="DC300" s="513"/>
      <c r="DD300" s="513"/>
      <c r="DE300" s="513"/>
      <c r="DF300" s="513"/>
      <c r="DG300" s="513"/>
      <c r="DH300" s="513"/>
      <c r="DI300" s="513"/>
      <c r="DJ300" s="513"/>
      <c r="DK300" s="513"/>
      <c r="DL300" s="513"/>
      <c r="DM300" s="513"/>
      <c r="DN300" s="513"/>
      <c r="DO300" s="513"/>
      <c r="DP300" s="513"/>
      <c r="DQ300" s="513"/>
      <c r="DR300" s="513"/>
      <c r="DS300" s="513"/>
      <c r="DT300" s="513"/>
      <c r="DU300" s="513"/>
      <c r="DV300" s="513"/>
      <c r="DW300" s="513"/>
      <c r="DX300" s="513"/>
      <c r="DY300" s="513"/>
      <c r="DZ300" s="513"/>
      <c r="EA300" s="513"/>
      <c r="EB300" s="513"/>
      <c r="EC300" s="513"/>
      <c r="ED300" s="513"/>
      <c r="EE300" s="513"/>
      <c r="EF300" s="513"/>
      <c r="EG300" s="513"/>
      <c r="EH300" s="513"/>
      <c r="EI300" s="513"/>
      <c r="EJ300" s="513"/>
      <c r="EK300" s="513"/>
      <c r="EL300" s="513"/>
      <c r="EM300" s="513"/>
      <c r="EN300" s="513"/>
      <c r="EO300" s="513"/>
      <c r="EP300" s="513"/>
      <c r="EQ300" s="513"/>
      <c r="ER300" s="513"/>
      <c r="ES300" s="513"/>
      <c r="ET300" s="513"/>
      <c r="EU300" s="513"/>
      <c r="EV300" s="513"/>
      <c r="EW300" s="513"/>
      <c r="EX300" s="513"/>
      <c r="EY300" s="513"/>
      <c r="EZ300" s="513"/>
      <c r="FA300" s="513"/>
      <c r="FB300" s="513"/>
      <c r="FC300" s="513"/>
      <c r="FD300" s="513"/>
      <c r="FE300" s="513"/>
      <c r="FF300" s="513"/>
      <c r="FG300" s="513"/>
      <c r="FH300" s="513"/>
      <c r="FI300" s="513"/>
      <c r="FJ300" s="513"/>
      <c r="FK300" s="513"/>
      <c r="FL300" s="513"/>
      <c r="FM300" s="513"/>
      <c r="FN300" s="513"/>
      <c r="FO300" s="513"/>
      <c r="FP300" s="513"/>
      <c r="FQ300" s="513"/>
      <c r="FR300" s="513"/>
      <c r="FS300" s="513"/>
      <c r="FT300" s="513"/>
      <c r="FU300" s="513"/>
      <c r="FV300" s="513"/>
      <c r="FW300" s="513"/>
      <c r="FX300" s="513"/>
      <c r="FY300" s="513"/>
      <c r="FZ300" s="513"/>
      <c r="GA300" s="513"/>
      <c r="GB300" s="513"/>
      <c r="GC300" s="513"/>
      <c r="GD300" s="513"/>
      <c r="GE300" s="513"/>
      <c r="GF300" s="513"/>
      <c r="GG300" s="513"/>
      <c r="GH300" s="513"/>
      <c r="GI300" s="513"/>
      <c r="GJ300" s="513"/>
      <c r="GK300" s="513"/>
      <c r="GL300" s="513"/>
      <c r="GM300" s="513"/>
      <c r="GN300" s="513"/>
      <c r="GO300" s="513"/>
      <c r="GP300" s="513"/>
      <c r="GQ300" s="513"/>
      <c r="GR300" s="513"/>
      <c r="GS300" s="513"/>
      <c r="GT300" s="513"/>
      <c r="GU300" s="513"/>
      <c r="GV300" s="513"/>
      <c r="GW300" s="513"/>
      <c r="GX300" s="513"/>
      <c r="GY300" s="513"/>
      <c r="GZ300" s="513"/>
      <c r="HA300" s="513"/>
      <c r="HB300" s="513"/>
      <c r="HC300" s="513"/>
      <c r="HD300" s="513"/>
      <c r="HE300" s="513"/>
      <c r="HF300" s="513"/>
      <c r="HG300" s="513"/>
      <c r="HH300" s="513"/>
      <c r="HI300" s="513"/>
      <c r="HJ300" s="513"/>
      <c r="HK300" s="513"/>
      <c r="HL300" s="513"/>
      <c r="HM300" s="513"/>
      <c r="HN300" s="513"/>
      <c r="HO300" s="513"/>
      <c r="HP300" s="513"/>
      <c r="HQ300" s="513"/>
      <c r="HR300" s="513"/>
      <c r="HS300" s="513"/>
      <c r="HT300" s="513"/>
      <c r="HU300" s="513"/>
      <c r="HV300" s="513"/>
      <c r="HW300" s="513"/>
      <c r="HX300" s="513"/>
      <c r="HY300" s="513"/>
      <c r="HZ300" s="513"/>
      <c r="IA300" s="513"/>
      <c r="IB300" s="513"/>
      <c r="IC300" s="513"/>
      <c r="ID300" s="513"/>
      <c r="IE300" s="513"/>
      <c r="IF300" s="513"/>
      <c r="IG300" s="513"/>
      <c r="IH300" s="513"/>
      <c r="II300" s="513"/>
      <c r="IJ300" s="513"/>
      <c r="IK300" s="513"/>
      <c r="IL300" s="513"/>
      <c r="IM300" s="513"/>
      <c r="IN300" s="513"/>
      <c r="IO300" s="513"/>
      <c r="IP300" s="513"/>
      <c r="IQ300" s="513"/>
      <c r="IR300" s="513"/>
      <c r="IS300" s="513"/>
      <c r="IT300" s="513"/>
      <c r="IU300" s="513"/>
      <c r="IV300" s="513"/>
      <c r="IW300" s="513"/>
      <c r="IX300" s="513"/>
      <c r="IY300" s="513"/>
      <c r="IZ300" s="513"/>
      <c r="JA300" s="513"/>
      <c r="JB300" s="513"/>
      <c r="JC300" s="513"/>
      <c r="JD300" s="513"/>
      <c r="JE300" s="513"/>
      <c r="JF300" s="513"/>
      <c r="JG300" s="513"/>
      <c r="JH300" s="513"/>
      <c r="JI300" s="513"/>
      <c r="JJ300" s="513"/>
      <c r="JK300" s="513"/>
      <c r="JL300" s="513"/>
      <c r="JM300" s="513"/>
      <c r="JN300" s="513"/>
      <c r="JO300" s="513"/>
      <c r="JP300" s="513"/>
      <c r="JQ300" s="513"/>
      <c r="JR300" s="513"/>
      <c r="JS300" s="513"/>
      <c r="JT300" s="513"/>
      <c r="JU300" s="513"/>
      <c r="JV300" s="513"/>
      <c r="JW300" s="513"/>
      <c r="JX300" s="513"/>
      <c r="JY300" s="513"/>
      <c r="JZ300" s="513"/>
      <c r="KA300" s="513"/>
      <c r="KB300" s="513"/>
      <c r="KC300" s="513"/>
      <c r="KD300" s="513"/>
      <c r="KE300" s="513"/>
      <c r="KF300" s="513"/>
      <c r="KG300" s="513"/>
      <c r="KH300" s="513"/>
      <c r="KI300" s="513"/>
      <c r="KJ300" s="513"/>
      <c r="KK300" s="513"/>
      <c r="KL300" s="513"/>
      <c r="KM300" s="513"/>
      <c r="KN300" s="513"/>
      <c r="KO300" s="513"/>
      <c r="KP300" s="513"/>
      <c r="KQ300" s="513"/>
      <c r="KR300" s="513"/>
      <c r="KS300" s="513"/>
      <c r="KT300" s="513"/>
      <c r="KU300" s="513"/>
      <c r="KV300" s="513"/>
      <c r="KW300" s="513"/>
      <c r="KX300" s="513"/>
      <c r="KY300" s="513"/>
      <c r="KZ300" s="513"/>
      <c r="LA300" s="513"/>
      <c r="LB300" s="513"/>
      <c r="LC300" s="513"/>
      <c r="LD300" s="513"/>
      <c r="LE300" s="513"/>
      <c r="LF300" s="513"/>
      <c r="LG300" s="513"/>
      <c r="LH300" s="513"/>
      <c r="LI300" s="513"/>
      <c r="LJ300" s="513"/>
      <c r="LK300" s="513"/>
      <c r="LL300" s="513"/>
      <c r="LM300" s="513"/>
      <c r="LN300" s="513"/>
      <c r="LO300" s="513"/>
      <c r="LP300" s="513"/>
      <c r="LQ300" s="513"/>
      <c r="LR300" s="513"/>
      <c r="LS300" s="513"/>
      <c r="LT300" s="513"/>
      <c r="LU300" s="513"/>
      <c r="LV300" s="513"/>
      <c r="LW300" s="513"/>
      <c r="LX300" s="513"/>
      <c r="LY300" s="513"/>
      <c r="LZ300" s="513"/>
      <c r="MA300" s="513"/>
      <c r="MB300" s="513"/>
      <c r="MC300" s="513"/>
      <c r="MD300" s="513"/>
      <c r="ME300" s="513"/>
      <c r="MF300" s="513"/>
      <c r="MG300" s="513"/>
      <c r="MH300" s="513"/>
      <c r="MI300" s="513"/>
      <c r="MJ300" s="513"/>
      <c r="MK300" s="513"/>
      <c r="ML300" s="513"/>
      <c r="MM300" s="513"/>
      <c r="MN300" s="513"/>
      <c r="MO300" s="513"/>
      <c r="MP300" s="513"/>
      <c r="MQ300" s="513"/>
      <c r="MR300" s="513"/>
      <c r="MS300" s="513"/>
      <c r="MT300" s="513"/>
      <c r="MU300" s="513"/>
      <c r="MV300" s="513"/>
      <c r="MW300" s="513"/>
      <c r="MX300" s="513"/>
      <c r="MY300" s="513"/>
      <c r="MZ300" s="513"/>
      <c r="NA300" s="513"/>
      <c r="NB300" s="513"/>
      <c r="NC300" s="513"/>
      <c r="ND300" s="513"/>
      <c r="NE300" s="513"/>
      <c r="NF300" s="513"/>
      <c r="NG300" s="513"/>
      <c r="NH300" s="513"/>
      <c r="NI300" s="513"/>
      <c r="NJ300" s="513"/>
      <c r="NK300" s="513"/>
      <c r="NL300" s="513"/>
      <c r="NM300" s="513"/>
      <c r="NN300" s="513"/>
      <c r="NO300" s="513"/>
      <c r="NP300" s="513"/>
      <c r="NQ300" s="513"/>
      <c r="NR300" s="513"/>
      <c r="NS300" s="513"/>
      <c r="NT300" s="513"/>
      <c r="NU300" s="513"/>
      <c r="NV300" s="513"/>
      <c r="NW300" s="513"/>
      <c r="NX300" s="513"/>
      <c r="NY300" s="513"/>
      <c r="NZ300" s="513"/>
      <c r="OA300" s="513"/>
      <c r="OB300" s="513"/>
      <c r="OC300" s="513"/>
      <c r="OD300" s="513"/>
      <c r="OE300" s="513"/>
      <c r="OF300" s="513"/>
      <c r="OG300" s="513"/>
      <c r="OH300" s="513"/>
      <c r="OI300" s="513"/>
      <c r="OJ300" s="513"/>
      <c r="OK300" s="513"/>
      <c r="OL300" s="513"/>
      <c r="OM300" s="513"/>
      <c r="ON300" s="513"/>
      <c r="OO300" s="513"/>
      <c r="OP300" s="513"/>
      <c r="OQ300" s="513"/>
      <c r="OR300" s="513"/>
      <c r="OS300" s="513"/>
      <c r="OT300" s="513"/>
      <c r="OU300" s="513"/>
      <c r="OV300" s="513"/>
      <c r="OW300" s="513"/>
      <c r="OX300" s="513"/>
      <c r="OY300" s="513"/>
      <c r="OZ300" s="513"/>
      <c r="PA300" s="513"/>
      <c r="PB300" s="513"/>
      <c r="PC300" s="513"/>
      <c r="PD300" s="513"/>
      <c r="PE300" s="513"/>
      <c r="PF300" s="513"/>
      <c r="PG300" s="513"/>
      <c r="PH300" s="513"/>
      <c r="PI300" s="513"/>
      <c r="PJ300" s="513"/>
      <c r="PK300" s="513"/>
      <c r="PL300" s="513"/>
      <c r="PM300" s="513"/>
      <c r="PN300" s="513"/>
      <c r="PO300" s="513"/>
      <c r="PP300" s="513"/>
      <c r="PQ300" s="513"/>
      <c r="PR300" s="513"/>
      <c r="PS300" s="513"/>
      <c r="PT300" s="513"/>
      <c r="PU300" s="513"/>
      <c r="PV300" s="513"/>
      <c r="PW300" s="513"/>
      <c r="PX300" s="513"/>
      <c r="PY300" s="513"/>
      <c r="PZ300" s="513"/>
      <c r="QA300" s="513"/>
      <c r="QB300" s="513"/>
      <c r="QC300" s="513"/>
      <c r="QD300" s="513"/>
      <c r="QE300" s="513"/>
      <c r="QF300" s="513"/>
      <c r="QG300" s="513"/>
      <c r="QH300" s="513"/>
      <c r="QI300" s="513"/>
      <c r="QJ300" s="513"/>
      <c r="QK300" s="513"/>
      <c r="QL300" s="513"/>
      <c r="QM300" s="513"/>
      <c r="QN300" s="513"/>
      <c r="QO300" s="513"/>
      <c r="QP300" s="513"/>
      <c r="QQ300" s="513"/>
      <c r="QR300" s="513"/>
      <c r="QS300" s="513"/>
      <c r="QT300" s="513"/>
      <c r="QU300" s="513"/>
      <c r="QV300" s="513"/>
      <c r="QW300" s="513"/>
      <c r="QX300" s="513"/>
      <c r="QY300" s="513"/>
      <c r="QZ300" s="513"/>
      <c r="RA300" s="513"/>
      <c r="RB300" s="513"/>
      <c r="RC300" s="513"/>
      <c r="RD300" s="513"/>
      <c r="RE300" s="513"/>
      <c r="RF300" s="513"/>
      <c r="RG300" s="513"/>
      <c r="RH300" s="513"/>
      <c r="RI300" s="513"/>
      <c r="RJ300" s="513"/>
      <c r="RK300" s="513"/>
      <c r="RL300" s="513"/>
      <c r="RM300" s="513"/>
      <c r="RN300" s="513"/>
      <c r="RO300" s="513"/>
      <c r="RP300" s="513"/>
      <c r="RQ300" s="513"/>
      <c r="RR300" s="513"/>
      <c r="RS300" s="513"/>
      <c r="RT300" s="513"/>
      <c r="RU300" s="513"/>
      <c r="RV300" s="513"/>
      <c r="RW300" s="513"/>
      <c r="RX300" s="513"/>
      <c r="RY300" s="513"/>
      <c r="RZ300" s="513"/>
      <c r="SA300" s="513"/>
      <c r="SB300" s="513"/>
      <c r="SC300" s="513"/>
      <c r="SD300" s="513"/>
      <c r="SE300" s="513"/>
      <c r="SF300" s="513"/>
      <c r="SG300" s="513"/>
      <c r="SH300" s="513"/>
      <c r="SI300" s="513"/>
      <c r="SJ300" s="513"/>
      <c r="SK300" s="513"/>
      <c r="SL300" s="513"/>
      <c r="SM300" s="513"/>
      <c r="SN300" s="513"/>
      <c r="SO300" s="513"/>
      <c r="SP300" s="513"/>
      <c r="SQ300" s="513"/>
      <c r="SR300" s="513"/>
      <c r="SS300" s="513"/>
      <c r="ST300" s="513"/>
      <c r="SU300" s="513"/>
      <c r="SV300" s="513"/>
      <c r="SW300" s="513"/>
      <c r="SX300" s="513"/>
      <c r="SY300" s="513"/>
      <c r="SZ300" s="513"/>
      <c r="TA300" s="513"/>
      <c r="TB300" s="513"/>
      <c r="TC300" s="513"/>
      <c r="TD300" s="513"/>
      <c r="TE300" s="513"/>
      <c r="TF300" s="513"/>
      <c r="TG300" s="513"/>
      <c r="TH300" s="513"/>
      <c r="TI300" s="513"/>
      <c r="TJ300" s="513"/>
      <c r="TK300" s="513"/>
      <c r="TL300" s="513"/>
      <c r="TM300" s="513"/>
      <c r="TN300" s="513"/>
      <c r="TO300" s="513"/>
      <c r="TP300" s="513"/>
      <c r="TQ300" s="513"/>
      <c r="TR300" s="513"/>
      <c r="TS300" s="513"/>
      <c r="TT300" s="513"/>
      <c r="TU300" s="513"/>
      <c r="TV300" s="513"/>
      <c r="TW300" s="513"/>
      <c r="TX300" s="513"/>
      <c r="TY300" s="513"/>
      <c r="TZ300" s="513"/>
      <c r="UA300" s="513"/>
      <c r="UB300" s="513"/>
      <c r="UC300" s="513"/>
      <c r="UD300" s="513"/>
      <c r="UE300" s="513"/>
      <c r="UF300" s="513"/>
      <c r="UG300" s="513"/>
      <c r="UH300" s="513"/>
      <c r="UI300" s="513"/>
      <c r="UJ300" s="513"/>
      <c r="UK300" s="513"/>
      <c r="UL300" s="513"/>
      <c r="UM300" s="513"/>
      <c r="UN300" s="513"/>
      <c r="UO300" s="513"/>
      <c r="UP300" s="513"/>
      <c r="UQ300" s="513"/>
      <c r="UR300" s="513"/>
      <c r="US300" s="513"/>
      <c r="UT300" s="513"/>
      <c r="UU300" s="513"/>
      <c r="UV300" s="513"/>
      <c r="UW300" s="513"/>
      <c r="UX300" s="513"/>
      <c r="UY300" s="513"/>
      <c r="UZ300" s="513"/>
      <c r="VA300" s="513"/>
      <c r="VB300" s="513"/>
      <c r="VC300" s="513"/>
      <c r="VD300" s="513"/>
      <c r="VE300" s="513"/>
      <c r="VF300" s="513"/>
      <c r="VG300" s="513"/>
      <c r="VH300" s="513"/>
      <c r="VI300" s="513"/>
      <c r="VJ300" s="513"/>
      <c r="VK300" s="513"/>
      <c r="VL300" s="513"/>
      <c r="VM300" s="513"/>
      <c r="VN300" s="513"/>
      <c r="VO300" s="513"/>
      <c r="VP300" s="513"/>
      <c r="VQ300" s="513"/>
      <c r="VR300" s="513"/>
      <c r="VS300" s="513"/>
      <c r="VT300" s="513"/>
      <c r="VU300" s="513"/>
      <c r="VV300" s="513"/>
      <c r="VW300" s="513"/>
      <c r="VX300" s="513"/>
      <c r="VY300" s="513"/>
      <c r="VZ300" s="513"/>
      <c r="WA300" s="513"/>
      <c r="WB300" s="513"/>
      <c r="WC300" s="513"/>
      <c r="WD300" s="513"/>
      <c r="WE300" s="513"/>
      <c r="WF300" s="513"/>
      <c r="WG300" s="513"/>
      <c r="WH300" s="513"/>
      <c r="WI300" s="513"/>
      <c r="WJ300" s="513"/>
      <c r="WK300" s="513"/>
      <c r="WL300" s="513"/>
      <c r="WM300" s="513"/>
      <c r="WN300" s="513"/>
      <c r="WO300" s="513"/>
      <c r="WP300" s="513"/>
      <c r="WQ300" s="513"/>
      <c r="WR300" s="513"/>
      <c r="WS300" s="513"/>
      <c r="WT300" s="513"/>
      <c r="WU300" s="513"/>
      <c r="WV300" s="513"/>
      <c r="WW300" s="513"/>
      <c r="WX300" s="513"/>
      <c r="WY300" s="513"/>
      <c r="WZ300" s="513"/>
      <c r="XA300" s="513"/>
      <c r="XB300" s="513"/>
      <c r="XC300" s="513"/>
      <c r="XD300" s="513"/>
      <c r="XE300" s="513"/>
      <c r="XF300" s="513"/>
      <c r="XG300" s="513"/>
      <c r="XH300" s="513"/>
      <c r="XI300" s="513"/>
      <c r="XJ300" s="513"/>
      <c r="XK300" s="513"/>
      <c r="XL300" s="513"/>
      <c r="XM300" s="513"/>
      <c r="XN300" s="513"/>
      <c r="XO300" s="513"/>
      <c r="XP300" s="513"/>
      <c r="XQ300" s="513"/>
      <c r="XR300" s="513"/>
      <c r="XS300" s="513"/>
      <c r="XT300" s="513"/>
      <c r="XU300" s="513"/>
      <c r="XV300" s="513"/>
      <c r="XW300" s="513"/>
      <c r="XX300" s="513"/>
      <c r="XY300" s="513"/>
      <c r="XZ300" s="513"/>
      <c r="YA300" s="513"/>
      <c r="YB300" s="513"/>
      <c r="YC300" s="513"/>
      <c r="YD300" s="513"/>
      <c r="YE300" s="513"/>
      <c r="YF300" s="513"/>
      <c r="YG300" s="513"/>
      <c r="YH300" s="513"/>
      <c r="YI300" s="513"/>
      <c r="YJ300" s="513"/>
      <c r="YK300" s="513"/>
      <c r="YL300" s="513"/>
      <c r="YM300" s="513"/>
      <c r="YN300" s="513"/>
      <c r="YO300" s="513"/>
      <c r="YP300" s="513"/>
      <c r="YQ300" s="513"/>
      <c r="YR300" s="513"/>
      <c r="YS300" s="513"/>
      <c r="YT300" s="513"/>
      <c r="YU300" s="513"/>
      <c r="YV300" s="513"/>
      <c r="YW300" s="513"/>
      <c r="YX300" s="513"/>
      <c r="YY300" s="513"/>
      <c r="YZ300" s="513"/>
      <c r="ZA300" s="513"/>
      <c r="ZB300" s="513"/>
      <c r="ZC300" s="513"/>
      <c r="ZD300" s="513"/>
      <c r="ZE300" s="513"/>
      <c r="ZF300" s="513"/>
      <c r="ZG300" s="513"/>
      <c r="ZH300" s="513"/>
      <c r="ZI300" s="513"/>
      <c r="ZJ300" s="513"/>
      <c r="ZK300" s="513"/>
      <c r="ZL300" s="513"/>
      <c r="ZM300" s="513"/>
      <c r="ZN300" s="513"/>
      <c r="ZO300" s="513"/>
      <c r="ZP300" s="513"/>
      <c r="ZQ300" s="513"/>
      <c r="ZR300" s="513"/>
      <c r="ZS300" s="513"/>
      <c r="ZT300" s="513"/>
      <c r="ZU300" s="513"/>
      <c r="ZV300" s="513"/>
      <c r="ZW300" s="513"/>
      <c r="ZX300" s="513"/>
      <c r="ZY300" s="513"/>
      <c r="ZZ300" s="513"/>
      <c r="AAA300" s="513"/>
      <c r="AAB300" s="513"/>
      <c r="AAC300" s="513"/>
      <c r="AAD300" s="513"/>
      <c r="AAE300" s="513"/>
      <c r="AAF300" s="513"/>
      <c r="AAG300" s="513"/>
      <c r="AAH300" s="513"/>
      <c r="AAI300" s="513"/>
      <c r="AAJ300" s="513"/>
      <c r="AAK300" s="513"/>
      <c r="AAL300" s="513"/>
      <c r="AAM300" s="513"/>
      <c r="AAN300" s="513"/>
      <c r="AAO300" s="513"/>
      <c r="AAP300" s="513"/>
      <c r="AAQ300" s="513"/>
      <c r="AAR300" s="513"/>
      <c r="AAS300" s="513"/>
      <c r="AAT300" s="513"/>
      <c r="AAU300" s="513"/>
      <c r="AAV300" s="513"/>
      <c r="AAW300" s="513"/>
      <c r="AAX300" s="513"/>
      <c r="AAY300" s="513"/>
      <c r="AAZ300" s="513"/>
      <c r="ABA300" s="513"/>
      <c r="ABB300" s="513"/>
      <c r="ABC300" s="513"/>
      <c r="ABD300" s="513"/>
      <c r="ABE300" s="513"/>
      <c r="ABF300" s="513"/>
      <c r="ABG300" s="513"/>
      <c r="ABH300" s="513"/>
      <c r="ABI300" s="513"/>
      <c r="ABJ300" s="513"/>
      <c r="ABK300" s="513"/>
      <c r="ABL300" s="513"/>
      <c r="ABM300" s="513"/>
      <c r="ABN300" s="513"/>
      <c r="ABO300" s="513"/>
      <c r="ABP300" s="513"/>
      <c r="ABQ300" s="513"/>
      <c r="ABR300" s="513"/>
      <c r="ABS300" s="513"/>
      <c r="ABT300" s="513"/>
      <c r="ABU300" s="513"/>
      <c r="ABV300" s="513"/>
      <c r="ABW300" s="513"/>
      <c r="ABX300" s="513"/>
      <c r="ABY300" s="513"/>
      <c r="ABZ300" s="513"/>
      <c r="ACA300" s="513"/>
      <c r="ACB300" s="513"/>
      <c r="ACC300" s="513"/>
      <c r="ACD300" s="513"/>
      <c r="ACE300" s="513"/>
      <c r="ACF300" s="513"/>
      <c r="ACG300" s="513"/>
      <c r="ACH300" s="513"/>
      <c r="ACI300" s="513"/>
      <c r="ACJ300" s="513"/>
      <c r="ACK300" s="513"/>
      <c r="ACL300" s="513"/>
      <c r="ACM300" s="513"/>
      <c r="ACN300" s="513"/>
      <c r="ACO300" s="513"/>
      <c r="ACP300" s="513"/>
      <c r="ACQ300" s="513"/>
      <c r="ACR300" s="513"/>
      <c r="ACS300" s="513"/>
      <c r="ACT300" s="513"/>
      <c r="ACU300" s="513"/>
      <c r="ACV300" s="513"/>
      <c r="ACW300" s="513"/>
      <c r="ACX300" s="513"/>
      <c r="ACY300" s="513"/>
      <c r="ACZ300" s="513"/>
      <c r="ADA300" s="513"/>
      <c r="ADB300" s="513"/>
      <c r="ADC300" s="513"/>
      <c r="ADD300" s="513"/>
      <c r="ADE300" s="513"/>
      <c r="ADF300" s="513"/>
      <c r="ADG300" s="513"/>
      <c r="ADH300" s="513"/>
      <c r="ADI300" s="513"/>
      <c r="ADJ300" s="513"/>
      <c r="ADK300" s="513"/>
      <c r="ADL300" s="513"/>
      <c r="ADM300" s="513"/>
      <c r="ADN300" s="513"/>
      <c r="ADO300" s="513"/>
      <c r="ADP300" s="513"/>
      <c r="ADQ300" s="513"/>
      <c r="ADR300" s="513"/>
      <c r="ADS300" s="513"/>
      <c r="ADT300" s="513"/>
      <c r="ADU300" s="513"/>
      <c r="ADV300" s="513"/>
      <c r="ADW300" s="513"/>
      <c r="ADX300" s="513"/>
      <c r="ADY300" s="513"/>
      <c r="ADZ300" s="513"/>
      <c r="AEA300" s="513"/>
      <c r="AEB300" s="513"/>
      <c r="AEC300" s="513"/>
      <c r="AED300" s="513"/>
      <c r="AEE300" s="513"/>
      <c r="AEF300" s="513"/>
      <c r="AEG300" s="513"/>
      <c r="AEH300" s="513"/>
      <c r="AEI300" s="513"/>
      <c r="AEJ300" s="513"/>
      <c r="AEK300" s="513"/>
      <c r="AEL300" s="513"/>
      <c r="AEM300" s="513"/>
      <c r="AEN300" s="513"/>
      <c r="AEO300" s="513"/>
      <c r="AEP300" s="513"/>
      <c r="AEQ300" s="513"/>
      <c r="AER300" s="513"/>
      <c r="AES300" s="513"/>
      <c r="AET300" s="513"/>
      <c r="AEU300" s="513"/>
      <c r="AEV300" s="513"/>
      <c r="AEW300" s="513"/>
      <c r="AEX300" s="513"/>
      <c r="AEY300" s="513"/>
      <c r="AEZ300" s="513"/>
      <c r="AFA300" s="513"/>
      <c r="AFB300" s="513"/>
      <c r="AFC300" s="513"/>
      <c r="AFD300" s="513"/>
      <c r="AFE300" s="513"/>
      <c r="AFF300" s="513"/>
      <c r="AFG300" s="513"/>
      <c r="AFH300" s="513"/>
      <c r="AFI300" s="513"/>
      <c r="AFJ300" s="513"/>
      <c r="AFK300" s="513"/>
      <c r="AFL300" s="513"/>
      <c r="AFM300" s="513"/>
      <c r="AFN300" s="513"/>
      <c r="AFO300" s="513"/>
      <c r="AFP300" s="513"/>
      <c r="AFQ300" s="513"/>
      <c r="AFR300" s="513"/>
      <c r="AFS300" s="513"/>
      <c r="AFT300" s="513"/>
      <c r="AFU300" s="513"/>
      <c r="AFV300" s="513"/>
      <c r="AFW300" s="513"/>
      <c r="AFX300" s="513"/>
      <c r="AFY300" s="513"/>
      <c r="AFZ300" s="513"/>
      <c r="AGA300" s="513"/>
      <c r="AGB300" s="513"/>
      <c r="AGC300" s="513"/>
      <c r="AGD300" s="513"/>
      <c r="AGE300" s="513"/>
      <c r="AGF300" s="513"/>
      <c r="AGG300" s="513"/>
      <c r="AGH300" s="513"/>
      <c r="AGI300" s="513"/>
      <c r="AGJ300" s="513"/>
      <c r="AGK300" s="513"/>
      <c r="AGL300" s="513"/>
      <c r="AGM300" s="513"/>
      <c r="AGN300" s="513"/>
      <c r="AGO300" s="513"/>
      <c r="AGP300" s="513"/>
      <c r="AGQ300" s="513"/>
      <c r="AGR300" s="513"/>
      <c r="AGS300" s="513"/>
      <c r="AGT300" s="513"/>
      <c r="AGU300" s="513"/>
      <c r="AGV300" s="513"/>
      <c r="AGW300" s="513"/>
      <c r="AGX300" s="513"/>
      <c r="AGY300" s="513"/>
      <c r="AGZ300" s="513"/>
      <c r="AHA300" s="513"/>
      <c r="AHB300" s="513"/>
      <c r="AHC300" s="513"/>
      <c r="AHD300" s="513"/>
      <c r="AHE300" s="513"/>
      <c r="AHF300" s="513"/>
      <c r="AHG300" s="513"/>
      <c r="AHH300" s="513"/>
      <c r="AHI300" s="513"/>
      <c r="AHJ300" s="513"/>
      <c r="AHK300" s="513"/>
      <c r="AHL300" s="513"/>
      <c r="AHM300" s="513"/>
      <c r="AHN300" s="513"/>
      <c r="AHO300" s="513"/>
      <c r="AHP300" s="513"/>
      <c r="AHQ300" s="513"/>
      <c r="AHR300" s="513"/>
      <c r="AHS300" s="513"/>
      <c r="AHT300" s="513"/>
      <c r="AHU300" s="513"/>
      <c r="AHV300" s="513"/>
      <c r="AHW300" s="513"/>
      <c r="AHX300" s="513"/>
      <c r="AHY300" s="513"/>
      <c r="AHZ300" s="513"/>
      <c r="AIA300" s="513"/>
      <c r="AIB300" s="513"/>
      <c r="AIC300" s="513"/>
      <c r="AID300" s="513"/>
      <c r="AIE300" s="513"/>
      <c r="AIF300" s="513"/>
      <c r="AIG300" s="513"/>
      <c r="AIH300" s="513"/>
      <c r="AII300" s="513"/>
      <c r="AIJ300" s="513"/>
      <c r="AIK300" s="513"/>
      <c r="AIL300" s="513"/>
      <c r="AIM300" s="513"/>
      <c r="AIN300" s="513"/>
      <c r="AIO300" s="513"/>
      <c r="AIP300" s="513"/>
      <c r="AIQ300" s="513"/>
      <c r="AIR300" s="513"/>
      <c r="AIS300" s="513"/>
      <c r="AIT300" s="513"/>
      <c r="AIU300" s="513"/>
      <c r="AIV300" s="513"/>
      <c r="AIW300" s="513"/>
      <c r="AIX300" s="513"/>
      <c r="AIY300" s="513"/>
      <c r="AIZ300" s="513"/>
      <c r="AJA300" s="513"/>
      <c r="AJB300" s="513"/>
      <c r="AJC300" s="513"/>
      <c r="AJD300" s="513"/>
      <c r="AJE300" s="513"/>
      <c r="AJF300" s="513"/>
      <c r="AJG300" s="513"/>
      <c r="AJH300" s="513"/>
      <c r="AJI300" s="513"/>
      <c r="AJJ300" s="513"/>
      <c r="AJK300" s="513"/>
      <c r="AJL300" s="513"/>
      <c r="AJM300" s="513"/>
      <c r="AJN300" s="513"/>
      <c r="AJO300" s="513"/>
      <c r="AJP300" s="513"/>
      <c r="AJQ300" s="513"/>
      <c r="AJR300" s="513"/>
      <c r="AJS300" s="513"/>
      <c r="AJT300" s="513"/>
      <c r="AJU300" s="513"/>
      <c r="AJV300" s="513"/>
      <c r="AJW300" s="513"/>
      <c r="AJX300" s="513"/>
      <c r="AJY300" s="513"/>
      <c r="AJZ300" s="513"/>
      <c r="AKA300" s="513"/>
      <c r="AKB300" s="513"/>
      <c r="AKC300" s="513"/>
      <c r="AKD300" s="513"/>
      <c r="AKE300" s="513"/>
      <c r="AKF300" s="513"/>
      <c r="AKG300" s="513"/>
      <c r="AKH300" s="513"/>
      <c r="AKI300" s="513"/>
      <c r="AKJ300" s="513"/>
      <c r="AKK300" s="513"/>
      <c r="AKL300" s="513"/>
      <c r="AKM300" s="513"/>
      <c r="AKN300" s="513"/>
      <c r="AKO300" s="513"/>
      <c r="AKP300" s="513"/>
      <c r="AKQ300" s="513"/>
      <c r="AKR300" s="513"/>
      <c r="AKS300" s="513"/>
      <c r="AKT300" s="513"/>
      <c r="AKU300" s="513"/>
      <c r="AKV300" s="513"/>
      <c r="AKW300" s="513"/>
      <c r="AKX300" s="513"/>
      <c r="AKY300" s="513"/>
      <c r="AKZ300" s="513"/>
      <c r="ALA300" s="513"/>
      <c r="ALB300" s="513"/>
      <c r="ALC300" s="513"/>
      <c r="ALD300" s="513"/>
      <c r="ALE300" s="513"/>
      <c r="ALF300" s="513"/>
      <c r="ALG300" s="513"/>
      <c r="ALH300" s="513"/>
      <c r="ALI300" s="513"/>
      <c r="ALJ300" s="513"/>
      <c r="ALK300" s="513"/>
      <c r="ALL300" s="513"/>
      <c r="ALM300" s="513"/>
      <c r="ALN300" s="513"/>
      <c r="ALO300" s="513"/>
      <c r="ALP300" s="513"/>
      <c r="ALQ300" s="513"/>
      <c r="ALR300" s="513"/>
      <c r="ALS300" s="513"/>
      <c r="ALT300" s="513"/>
      <c r="ALU300" s="513"/>
      <c r="ALV300" s="513"/>
      <c r="ALW300" s="513"/>
      <c r="ALX300" s="513"/>
      <c r="ALY300" s="513"/>
      <c r="ALZ300" s="513"/>
      <c r="AMA300" s="513"/>
      <c r="AMB300" s="513"/>
      <c r="AMC300" s="513"/>
      <c r="AMD300" s="513"/>
      <c r="AME300" s="513"/>
      <c r="AMF300" s="513"/>
      <c r="AMG300" s="513"/>
      <c r="AMH300" s="513"/>
      <c r="AMI300" s="513"/>
      <c r="AMJ300" s="513"/>
      <c r="AMK300" s="513"/>
      <c r="AML300" s="513"/>
      <c r="AMM300" s="513"/>
      <c r="AMN300" s="513"/>
      <c r="AMO300" s="513"/>
      <c r="AMP300" s="513"/>
      <c r="AMQ300" s="513"/>
      <c r="AMR300" s="513"/>
      <c r="AMS300" s="513"/>
      <c r="AMT300" s="513"/>
      <c r="AMU300" s="513"/>
      <c r="AMV300" s="513"/>
      <c r="AMW300" s="513"/>
      <c r="AMX300" s="513"/>
      <c r="AMY300" s="513"/>
      <c r="AMZ300" s="513"/>
      <c r="ANA300" s="513"/>
      <c r="ANB300" s="513"/>
      <c r="ANC300" s="513"/>
      <c r="AND300" s="513"/>
      <c r="ANE300" s="513"/>
      <c r="ANF300" s="513"/>
      <c r="ANG300" s="513"/>
      <c r="ANH300" s="513"/>
      <c r="ANI300" s="513"/>
      <c r="ANJ300" s="513"/>
      <c r="ANK300" s="513"/>
      <c r="ANL300" s="513"/>
      <c r="ANM300" s="513"/>
      <c r="ANN300" s="513"/>
      <c r="ANO300" s="513"/>
      <c r="ANP300" s="513"/>
      <c r="ANQ300" s="513"/>
      <c r="ANR300" s="513"/>
      <c r="ANS300" s="513"/>
      <c r="ANT300" s="513"/>
      <c r="ANU300" s="513"/>
      <c r="ANV300" s="513"/>
      <c r="ANW300" s="513"/>
      <c r="ANX300" s="513"/>
      <c r="ANY300" s="513"/>
      <c r="ANZ300" s="513"/>
      <c r="AOA300" s="513"/>
      <c r="AOB300" s="513"/>
      <c r="AOC300" s="513"/>
      <c r="AOD300" s="513"/>
      <c r="AOE300" s="513"/>
      <c r="AOF300" s="513"/>
      <c r="AOG300" s="513"/>
      <c r="AOH300" s="513"/>
      <c r="AOI300" s="513"/>
      <c r="AOJ300" s="513"/>
      <c r="AOK300" s="513"/>
      <c r="AOL300" s="513"/>
      <c r="AOM300" s="513"/>
      <c r="AON300" s="513"/>
      <c r="AOO300" s="513"/>
      <c r="AOP300" s="513"/>
      <c r="AOQ300" s="513"/>
      <c r="AOR300" s="513"/>
      <c r="AOS300" s="513"/>
      <c r="AOT300" s="513"/>
      <c r="AOU300" s="513"/>
      <c r="AOV300" s="513"/>
      <c r="AOW300" s="513"/>
      <c r="AOX300" s="513"/>
      <c r="AOY300" s="513"/>
      <c r="AOZ300" s="513"/>
      <c r="APA300" s="513"/>
      <c r="APB300" s="513"/>
      <c r="APC300" s="513"/>
      <c r="APD300" s="513"/>
      <c r="APE300" s="513"/>
      <c r="APF300" s="513"/>
      <c r="APG300" s="513"/>
      <c r="APH300" s="513"/>
      <c r="API300" s="513"/>
      <c r="APJ300" s="513"/>
      <c r="APK300" s="513"/>
      <c r="APL300" s="513"/>
      <c r="APM300" s="513"/>
      <c r="APN300" s="513"/>
      <c r="APO300" s="513"/>
      <c r="APP300" s="513"/>
      <c r="APQ300" s="513"/>
      <c r="APR300" s="513"/>
      <c r="APS300" s="513"/>
      <c r="APT300" s="513"/>
      <c r="APU300" s="513"/>
      <c r="APV300" s="513"/>
      <c r="APW300" s="513"/>
      <c r="APX300" s="513"/>
      <c r="APY300" s="513"/>
      <c r="APZ300" s="513"/>
      <c r="AQA300" s="513"/>
      <c r="AQB300" s="513"/>
      <c r="AQC300" s="513"/>
      <c r="AQD300" s="513"/>
      <c r="AQE300" s="513"/>
      <c r="AQF300" s="513"/>
      <c r="AQG300" s="513"/>
      <c r="AQH300" s="513"/>
      <c r="AQI300" s="513"/>
      <c r="AQJ300" s="513"/>
      <c r="AQK300" s="513"/>
      <c r="AQL300" s="513"/>
      <c r="AQM300" s="513"/>
      <c r="AQN300" s="513"/>
      <c r="AQO300" s="513"/>
      <c r="AQP300" s="513"/>
      <c r="AQQ300" s="513"/>
      <c r="AQR300" s="513"/>
      <c r="AQS300" s="513"/>
      <c r="AQT300" s="513"/>
      <c r="AQU300" s="513"/>
      <c r="AQV300" s="513"/>
      <c r="AQW300" s="513"/>
      <c r="AQX300" s="513"/>
      <c r="AQY300" s="513"/>
      <c r="AQZ300" s="513"/>
      <c r="ARA300" s="513"/>
      <c r="ARB300" s="513"/>
      <c r="ARC300" s="513"/>
      <c r="ARD300" s="513"/>
      <c r="ARE300" s="513"/>
      <c r="ARF300" s="513"/>
      <c r="ARG300" s="513"/>
      <c r="ARH300" s="513"/>
      <c r="ARI300" s="513"/>
      <c r="ARJ300" s="513"/>
      <c r="ARK300" s="513"/>
      <c r="ARL300" s="513"/>
      <c r="ARM300" s="513"/>
      <c r="ARN300" s="513"/>
      <c r="ARO300" s="513"/>
      <c r="ARP300" s="513"/>
      <c r="ARQ300" s="513"/>
      <c r="ARR300" s="513"/>
      <c r="ARS300" s="513"/>
      <c r="ART300" s="513"/>
      <c r="ARU300" s="513"/>
      <c r="ARV300" s="513"/>
      <c r="ARW300" s="513"/>
      <c r="ARX300" s="513"/>
      <c r="ARY300" s="513"/>
      <c r="ARZ300" s="513"/>
      <c r="ASA300" s="513"/>
      <c r="ASB300" s="513"/>
      <c r="ASC300" s="513"/>
      <c r="ASD300" s="513"/>
      <c r="ASE300" s="513"/>
      <c r="ASF300" s="513"/>
      <c r="ASG300" s="513"/>
      <c r="ASH300" s="513"/>
      <c r="ASI300" s="513"/>
      <c r="ASJ300" s="513"/>
      <c r="ASK300" s="513"/>
      <c r="ASL300" s="513"/>
      <c r="ASM300" s="513"/>
      <c r="ASN300" s="513"/>
      <c r="ASO300" s="513"/>
      <c r="ASP300" s="513"/>
      <c r="ASQ300" s="513"/>
      <c r="ASR300" s="513"/>
      <c r="ASS300" s="513"/>
      <c r="AST300" s="513"/>
      <c r="ASU300" s="513"/>
      <c r="ASV300" s="513"/>
      <c r="ASW300" s="513"/>
      <c r="ASX300" s="513"/>
      <c r="ASY300" s="513"/>
      <c r="ASZ300" s="513"/>
      <c r="ATA300" s="513"/>
      <c r="ATB300" s="513"/>
      <c r="ATC300" s="513"/>
      <c r="ATD300" s="513"/>
      <c r="ATE300" s="513"/>
      <c r="ATF300" s="513"/>
      <c r="ATG300" s="513"/>
      <c r="ATH300" s="513"/>
      <c r="ATI300" s="513"/>
      <c r="ATJ300" s="513"/>
      <c r="ATK300" s="513"/>
      <c r="ATL300" s="513"/>
      <c r="ATM300" s="513"/>
      <c r="ATN300" s="513"/>
      <c r="ATO300" s="513"/>
      <c r="ATP300" s="513"/>
      <c r="ATQ300" s="513"/>
      <c r="ATR300" s="513"/>
      <c r="ATS300" s="513"/>
      <c r="ATT300" s="513"/>
      <c r="ATU300" s="513"/>
      <c r="ATV300" s="513"/>
      <c r="ATW300" s="513"/>
      <c r="ATX300" s="513"/>
      <c r="ATY300" s="513"/>
      <c r="ATZ300" s="513"/>
      <c r="AUA300" s="513"/>
      <c r="AUB300" s="513"/>
      <c r="AUC300" s="513"/>
      <c r="AUD300" s="513"/>
      <c r="AUE300" s="513"/>
      <c r="AUF300" s="513"/>
      <c r="AUG300" s="513"/>
      <c r="AUH300" s="513"/>
      <c r="AUI300" s="513"/>
      <c r="AUJ300" s="513"/>
      <c r="AUK300" s="513"/>
      <c r="AUL300" s="513"/>
      <c r="AUM300" s="513"/>
      <c r="AUN300" s="513"/>
      <c r="AUO300" s="513"/>
      <c r="AUP300" s="513"/>
      <c r="AUQ300" s="513"/>
      <c r="AUR300" s="513"/>
      <c r="AUS300" s="513"/>
      <c r="AUT300" s="513"/>
      <c r="AUU300" s="513"/>
      <c r="AUV300" s="513"/>
      <c r="AUW300" s="513"/>
      <c r="AUX300" s="513"/>
      <c r="AUY300" s="513"/>
      <c r="AUZ300" s="513"/>
      <c r="AVA300" s="513"/>
      <c r="AVB300" s="513"/>
      <c r="AVC300" s="513"/>
      <c r="AVD300" s="513"/>
      <c r="AVE300" s="513"/>
      <c r="AVF300" s="513"/>
      <c r="AVG300" s="513"/>
      <c r="AVH300" s="513"/>
      <c r="AVI300" s="513"/>
      <c r="AVJ300" s="513"/>
      <c r="AVK300" s="513"/>
      <c r="AVL300" s="513"/>
      <c r="AVM300" s="513"/>
      <c r="AVN300" s="513"/>
      <c r="AVO300" s="513"/>
      <c r="AVP300" s="513"/>
      <c r="AVQ300" s="513"/>
      <c r="AVR300" s="513"/>
      <c r="AVS300" s="513"/>
      <c r="AVT300" s="513"/>
      <c r="AVU300" s="513"/>
      <c r="AVV300" s="513"/>
      <c r="AVW300" s="513"/>
      <c r="AVX300" s="513"/>
      <c r="AVY300" s="513"/>
      <c r="AVZ300" s="513"/>
      <c r="AWA300" s="513"/>
      <c r="AWB300" s="513"/>
      <c r="AWC300" s="513"/>
      <c r="AWD300" s="513"/>
      <c r="AWE300" s="513"/>
      <c r="AWF300" s="513"/>
      <c r="AWG300" s="513"/>
      <c r="AWH300" s="513"/>
      <c r="AWI300" s="513"/>
      <c r="AWJ300" s="513"/>
      <c r="AWK300" s="513"/>
      <c r="AWL300" s="513"/>
      <c r="AWM300" s="513"/>
      <c r="AWN300" s="513"/>
      <c r="AWO300" s="513"/>
      <c r="AWP300" s="513"/>
      <c r="AWQ300" s="513"/>
      <c r="AWR300" s="513"/>
      <c r="AWS300" s="513"/>
      <c r="AWT300" s="513"/>
      <c r="AWU300" s="513"/>
      <c r="AWV300" s="513"/>
      <c r="AWW300" s="513"/>
      <c r="AWX300" s="513"/>
      <c r="AWY300" s="513"/>
      <c r="AWZ300" s="513"/>
      <c r="AXA300" s="513"/>
      <c r="AXB300" s="513"/>
      <c r="AXC300" s="513"/>
      <c r="AXD300" s="513"/>
      <c r="AXE300" s="513"/>
      <c r="AXF300" s="513"/>
      <c r="AXG300" s="513"/>
      <c r="AXH300" s="513"/>
      <c r="AXI300" s="513"/>
      <c r="AXJ300" s="513"/>
      <c r="AXK300" s="513"/>
      <c r="AXL300" s="513"/>
      <c r="AXM300" s="513"/>
      <c r="AXN300" s="513"/>
      <c r="AXO300" s="513"/>
      <c r="AXP300" s="513"/>
      <c r="AXQ300" s="513"/>
      <c r="AXR300" s="513"/>
      <c r="AXS300" s="513"/>
      <c r="AXT300" s="513"/>
      <c r="AXU300" s="513"/>
      <c r="AXV300" s="513"/>
      <c r="AXW300" s="513"/>
      <c r="AXX300" s="513"/>
      <c r="AXY300" s="513"/>
      <c r="AXZ300" s="513"/>
      <c r="AYA300" s="513"/>
      <c r="AYB300" s="513"/>
      <c r="AYC300" s="513"/>
      <c r="AYD300" s="513"/>
      <c r="AYE300" s="513"/>
      <c r="AYF300" s="513"/>
      <c r="AYG300" s="513"/>
      <c r="AYH300" s="513"/>
      <c r="AYI300" s="513"/>
      <c r="AYJ300" s="513"/>
      <c r="AYK300" s="513"/>
      <c r="AYL300" s="513"/>
      <c r="AYM300" s="513"/>
      <c r="AYN300" s="513"/>
      <c r="AYO300" s="513"/>
      <c r="AYP300" s="513"/>
      <c r="AYQ300" s="513"/>
      <c r="AYR300" s="513"/>
      <c r="AYS300" s="513"/>
      <c r="AYT300" s="513"/>
      <c r="AYU300" s="513"/>
      <c r="AYV300" s="513"/>
      <c r="AYW300" s="513"/>
      <c r="AYX300" s="513"/>
      <c r="AYY300" s="513"/>
      <c r="AYZ300" s="513"/>
      <c r="AZA300" s="513"/>
      <c r="AZB300" s="513"/>
      <c r="AZC300" s="513"/>
      <c r="AZD300" s="513"/>
      <c r="AZE300" s="513"/>
      <c r="AZF300" s="513"/>
      <c r="AZG300" s="513"/>
      <c r="AZH300" s="513"/>
      <c r="AZI300" s="513"/>
      <c r="AZJ300" s="513"/>
      <c r="AZK300" s="513"/>
      <c r="AZL300" s="513"/>
      <c r="AZM300" s="513"/>
      <c r="AZN300" s="513"/>
      <c r="AZO300" s="513"/>
      <c r="AZP300" s="513"/>
      <c r="AZQ300" s="513"/>
      <c r="AZR300" s="513"/>
      <c r="AZS300" s="513"/>
      <c r="AZT300" s="513"/>
      <c r="AZU300" s="513"/>
      <c r="AZV300" s="513"/>
      <c r="AZW300" s="513"/>
      <c r="AZX300" s="513"/>
      <c r="AZY300" s="513"/>
      <c r="AZZ300" s="513"/>
      <c r="BAA300" s="513"/>
      <c r="BAB300" s="513"/>
      <c r="BAC300" s="513"/>
      <c r="BAD300" s="513"/>
      <c r="BAE300" s="513"/>
      <c r="BAF300" s="513"/>
      <c r="BAG300" s="513"/>
      <c r="BAH300" s="513"/>
      <c r="BAI300" s="513"/>
      <c r="BAJ300" s="513"/>
      <c r="BAK300" s="513"/>
      <c r="BAL300" s="513"/>
      <c r="BAM300" s="513"/>
      <c r="BAN300" s="513"/>
      <c r="BAO300" s="513"/>
      <c r="BAP300" s="513"/>
      <c r="BAQ300" s="513"/>
      <c r="BAR300" s="513"/>
      <c r="BAS300" s="513"/>
      <c r="BAT300" s="513"/>
      <c r="BAU300" s="513"/>
      <c r="BAV300" s="513"/>
      <c r="BAW300" s="513"/>
      <c r="BAX300" s="513"/>
      <c r="BAY300" s="513"/>
      <c r="BAZ300" s="513"/>
      <c r="BBA300" s="513"/>
      <c r="BBB300" s="513"/>
      <c r="BBC300" s="513"/>
      <c r="BBD300" s="513"/>
      <c r="BBE300" s="513"/>
      <c r="BBF300" s="513"/>
      <c r="BBG300" s="513"/>
      <c r="BBH300" s="513"/>
      <c r="BBI300" s="513"/>
      <c r="BBJ300" s="513"/>
      <c r="BBK300" s="513"/>
      <c r="BBL300" s="513"/>
      <c r="BBM300" s="513"/>
      <c r="BBN300" s="513"/>
      <c r="BBO300" s="513"/>
      <c r="BBP300" s="513"/>
      <c r="BBQ300" s="513"/>
      <c r="BBR300" s="513"/>
      <c r="BBS300" s="513"/>
      <c r="BBT300" s="513"/>
      <c r="BBU300" s="513"/>
      <c r="BBV300" s="513"/>
      <c r="BBW300" s="513"/>
      <c r="BBX300" s="513"/>
      <c r="BBY300" s="513"/>
      <c r="BBZ300" s="513"/>
      <c r="BCA300" s="513"/>
      <c r="BCB300" s="513"/>
      <c r="BCC300" s="513"/>
      <c r="BCD300" s="513"/>
      <c r="BCE300" s="513"/>
      <c r="BCF300" s="513"/>
      <c r="BCG300" s="513"/>
      <c r="BCH300" s="513"/>
      <c r="BCI300" s="513"/>
      <c r="BCJ300" s="513"/>
      <c r="BCK300" s="513"/>
      <c r="BCL300" s="513"/>
      <c r="BCM300" s="513"/>
      <c r="BCN300" s="513"/>
      <c r="BCO300" s="513"/>
      <c r="BCP300" s="513"/>
      <c r="BCQ300" s="513"/>
      <c r="BCR300" s="513"/>
      <c r="BCS300" s="513"/>
      <c r="BCT300" s="513"/>
      <c r="BCU300" s="513"/>
      <c r="BCV300" s="513"/>
      <c r="BCW300" s="513"/>
      <c r="BCX300" s="513"/>
      <c r="BCY300" s="513"/>
      <c r="BCZ300" s="513"/>
      <c r="BDA300" s="513"/>
      <c r="BDB300" s="513"/>
      <c r="BDC300" s="513"/>
      <c r="BDD300" s="513"/>
      <c r="BDE300" s="513"/>
      <c r="BDF300" s="513"/>
      <c r="BDG300" s="513"/>
      <c r="BDH300" s="513"/>
      <c r="BDI300" s="513"/>
      <c r="BDJ300" s="513"/>
      <c r="BDK300" s="513"/>
      <c r="BDL300" s="513"/>
      <c r="BDM300" s="513"/>
      <c r="BDN300" s="513"/>
      <c r="BDO300" s="513"/>
      <c r="BDP300" s="513"/>
      <c r="BDQ300" s="513"/>
      <c r="BDR300" s="513"/>
      <c r="BDS300" s="513"/>
      <c r="BDT300" s="513"/>
      <c r="BDU300" s="513"/>
      <c r="BDV300" s="513"/>
      <c r="BDW300" s="513"/>
      <c r="BDX300" s="513"/>
      <c r="BDY300" s="513"/>
      <c r="BDZ300" s="513"/>
      <c r="BEA300" s="513"/>
      <c r="BEB300" s="513"/>
      <c r="BEC300" s="513"/>
      <c r="BED300" s="513"/>
      <c r="BEE300" s="513"/>
      <c r="BEF300" s="513"/>
      <c r="BEG300" s="513"/>
      <c r="BEH300" s="513"/>
      <c r="BEI300" s="513"/>
      <c r="BEJ300" s="513"/>
      <c r="BEK300" s="513"/>
      <c r="BEL300" s="513"/>
      <c r="BEM300" s="513"/>
      <c r="BEN300" s="513"/>
      <c r="BEO300" s="513"/>
      <c r="BEP300" s="513"/>
      <c r="BEQ300" s="513"/>
      <c r="BER300" s="513"/>
      <c r="BES300" s="513"/>
      <c r="BET300" s="513"/>
      <c r="BEU300" s="513"/>
      <c r="BEV300" s="513"/>
      <c r="BEW300" s="513"/>
      <c r="BEX300" s="513"/>
      <c r="BEY300" s="513"/>
      <c r="BEZ300" s="513"/>
      <c r="BFA300" s="513"/>
      <c r="BFB300" s="513"/>
      <c r="BFC300" s="513"/>
      <c r="BFD300" s="513"/>
      <c r="BFE300" s="513"/>
      <c r="BFF300" s="513"/>
      <c r="BFG300" s="513"/>
      <c r="BFH300" s="513"/>
      <c r="BFI300" s="513"/>
      <c r="BFJ300" s="513"/>
      <c r="BFK300" s="513"/>
      <c r="BFL300" s="513"/>
      <c r="BFM300" s="513"/>
      <c r="BFN300" s="513"/>
      <c r="BFO300" s="513"/>
      <c r="BFP300" s="513"/>
      <c r="BFQ300" s="513"/>
      <c r="BFR300" s="513"/>
      <c r="BFS300" s="513"/>
      <c r="BFT300" s="513"/>
      <c r="BFU300" s="513"/>
      <c r="BFV300" s="513"/>
      <c r="BFW300" s="513"/>
      <c r="BFX300" s="513"/>
      <c r="BFY300" s="513"/>
      <c r="BFZ300" s="513"/>
      <c r="BGA300" s="513"/>
      <c r="BGB300" s="513"/>
      <c r="BGC300" s="513"/>
      <c r="BGD300" s="513"/>
      <c r="BGE300" s="513"/>
      <c r="BGF300" s="513"/>
      <c r="BGG300" s="513"/>
      <c r="BGH300" s="513"/>
      <c r="BGI300" s="513"/>
      <c r="BGJ300" s="513"/>
      <c r="BGK300" s="513"/>
      <c r="BGL300" s="513"/>
      <c r="BGM300" s="513"/>
      <c r="BGN300" s="513"/>
      <c r="BGO300" s="513"/>
      <c r="BGP300" s="513"/>
      <c r="BGQ300" s="513"/>
      <c r="BGR300" s="513"/>
      <c r="BGS300" s="513"/>
      <c r="BGT300" s="513"/>
      <c r="BGU300" s="513"/>
      <c r="BGV300" s="513"/>
      <c r="BGW300" s="513"/>
      <c r="BGX300" s="513"/>
      <c r="BGY300" s="513"/>
      <c r="BGZ300" s="513"/>
      <c r="BHA300" s="513"/>
      <c r="BHB300" s="513"/>
      <c r="BHC300" s="513"/>
      <c r="BHD300" s="513"/>
      <c r="BHE300" s="513"/>
      <c r="BHF300" s="513"/>
      <c r="BHG300" s="513"/>
      <c r="BHH300" s="513"/>
      <c r="BHI300" s="513"/>
      <c r="BHJ300" s="513"/>
      <c r="BHK300" s="513"/>
      <c r="BHL300" s="513"/>
      <c r="BHM300" s="513"/>
      <c r="BHN300" s="513"/>
      <c r="BHO300" s="513"/>
      <c r="BHP300" s="513"/>
      <c r="BHQ300" s="513"/>
      <c r="BHR300" s="513"/>
      <c r="BHS300" s="513"/>
      <c r="BHT300" s="513"/>
      <c r="BHU300" s="513"/>
      <c r="BHV300" s="513"/>
      <c r="BHW300" s="513"/>
      <c r="BHX300" s="513"/>
      <c r="BHY300" s="513"/>
      <c r="BHZ300" s="513"/>
      <c r="BIA300" s="513"/>
      <c r="BIB300" s="513"/>
      <c r="BIC300" s="513"/>
      <c r="BID300" s="513"/>
      <c r="BIE300" s="513"/>
      <c r="BIF300" s="513"/>
      <c r="BIG300" s="513"/>
      <c r="BIH300" s="513"/>
      <c r="BII300" s="513"/>
      <c r="BIJ300" s="513"/>
      <c r="BIK300" s="513"/>
      <c r="BIL300" s="513"/>
      <c r="BIM300" s="513"/>
      <c r="BIN300" s="513"/>
      <c r="BIO300" s="513"/>
      <c r="BIP300" s="513"/>
      <c r="BIQ300" s="513"/>
      <c r="BIR300" s="513"/>
      <c r="BIS300" s="513"/>
      <c r="BIT300" s="513"/>
      <c r="BIU300" s="513"/>
      <c r="BIV300" s="513"/>
      <c r="BIW300" s="513"/>
      <c r="BIX300" s="513"/>
      <c r="BIY300" s="513"/>
      <c r="BIZ300" s="513"/>
      <c r="BJA300" s="513"/>
      <c r="BJB300" s="513"/>
      <c r="BJC300" s="513"/>
      <c r="BJD300" s="513"/>
      <c r="BJE300" s="513"/>
      <c r="BJF300" s="513"/>
      <c r="BJG300" s="513"/>
      <c r="BJH300" s="513"/>
      <c r="BJI300" s="513"/>
      <c r="BJJ300" s="513"/>
      <c r="BJK300" s="513"/>
      <c r="BJL300" s="513"/>
      <c r="BJM300" s="513"/>
      <c r="BJN300" s="513"/>
      <c r="BJO300" s="513"/>
      <c r="BJP300" s="513"/>
      <c r="BJQ300" s="513"/>
      <c r="BJR300" s="513"/>
      <c r="BJS300" s="513"/>
      <c r="BJT300" s="513"/>
      <c r="BJU300" s="513"/>
      <c r="BJV300" s="513"/>
      <c r="BJW300" s="513"/>
      <c r="BJX300" s="513"/>
      <c r="BJY300" s="513"/>
      <c r="BJZ300" s="513"/>
      <c r="BKA300" s="513"/>
      <c r="BKB300" s="513"/>
      <c r="BKC300" s="513"/>
      <c r="BKD300" s="513"/>
      <c r="BKE300" s="513"/>
      <c r="BKF300" s="513"/>
      <c r="BKG300" s="513"/>
      <c r="BKH300" s="513"/>
      <c r="BKI300" s="513"/>
      <c r="BKJ300" s="513"/>
      <c r="BKK300" s="513"/>
      <c r="BKL300" s="513"/>
      <c r="BKM300" s="513"/>
      <c r="BKN300" s="513"/>
      <c r="BKO300" s="513"/>
      <c r="BKP300" s="513"/>
      <c r="BKQ300" s="513"/>
      <c r="BKR300" s="513"/>
      <c r="BKS300" s="513"/>
      <c r="BKT300" s="513"/>
      <c r="BKU300" s="513"/>
      <c r="BKV300" s="513"/>
      <c r="BKW300" s="513"/>
      <c r="BKX300" s="513"/>
      <c r="BKY300" s="513"/>
      <c r="BKZ300" s="513"/>
      <c r="BLA300" s="513"/>
      <c r="BLB300" s="513"/>
      <c r="BLC300" s="513"/>
      <c r="BLD300" s="513"/>
      <c r="BLE300" s="513"/>
      <c r="BLF300" s="513"/>
      <c r="BLG300" s="513"/>
      <c r="BLH300" s="513"/>
      <c r="BLI300" s="513"/>
      <c r="BLJ300" s="513"/>
      <c r="BLK300" s="513"/>
      <c r="BLL300" s="513"/>
      <c r="BLM300" s="513"/>
      <c r="BLN300" s="513"/>
      <c r="BLO300" s="513"/>
      <c r="BLP300" s="513"/>
      <c r="BLQ300" s="513"/>
      <c r="BLR300" s="513"/>
      <c r="BLS300" s="513"/>
      <c r="BLT300" s="513"/>
      <c r="BLU300" s="513"/>
      <c r="BLV300" s="513"/>
      <c r="BLW300" s="513"/>
      <c r="BLX300" s="513"/>
      <c r="BLY300" s="513"/>
      <c r="BLZ300" s="513"/>
      <c r="BMA300" s="513"/>
      <c r="BMB300" s="513"/>
      <c r="BMC300" s="513"/>
      <c r="BMD300" s="513"/>
      <c r="BME300" s="513"/>
      <c r="BMF300" s="513"/>
      <c r="BMG300" s="513"/>
      <c r="BMH300" s="513"/>
      <c r="BMI300" s="513"/>
      <c r="BMJ300" s="513"/>
      <c r="BMK300" s="513"/>
      <c r="BML300" s="513"/>
      <c r="BMM300" s="513"/>
      <c r="BMN300" s="513"/>
      <c r="BMO300" s="513"/>
      <c r="BMP300" s="513"/>
      <c r="BMQ300" s="513"/>
      <c r="BMR300" s="513"/>
      <c r="BMS300" s="513"/>
      <c r="BMT300" s="513"/>
      <c r="BMU300" s="513"/>
      <c r="BMV300" s="513"/>
      <c r="BMW300" s="513"/>
      <c r="BMX300" s="513"/>
      <c r="BMY300" s="513"/>
      <c r="BMZ300" s="513"/>
      <c r="BNA300" s="513"/>
      <c r="BNB300" s="513"/>
      <c r="BNC300" s="513"/>
      <c r="BND300" s="513"/>
      <c r="BNE300" s="513"/>
      <c r="BNF300" s="513"/>
      <c r="BNG300" s="513"/>
      <c r="BNH300" s="513"/>
      <c r="BNI300" s="513"/>
      <c r="BNJ300" s="513"/>
      <c r="BNK300" s="513"/>
      <c r="BNL300" s="513"/>
      <c r="BNM300" s="513"/>
      <c r="BNN300" s="513"/>
      <c r="BNO300" s="513"/>
      <c r="BNP300" s="513"/>
      <c r="BNQ300" s="513"/>
      <c r="BNR300" s="513"/>
      <c r="BNS300" s="513"/>
      <c r="BNT300" s="513"/>
      <c r="BNU300" s="513"/>
      <c r="BNV300" s="513"/>
      <c r="BNW300" s="513"/>
      <c r="BNX300" s="513"/>
      <c r="BNY300" s="513"/>
      <c r="BNZ300" s="513"/>
      <c r="BOA300" s="513"/>
      <c r="BOB300" s="513"/>
      <c r="BOC300" s="513"/>
      <c r="BOD300" s="513"/>
      <c r="BOE300" s="513"/>
      <c r="BOF300" s="513"/>
      <c r="BOG300" s="513"/>
      <c r="BOH300" s="513"/>
      <c r="BOI300" s="513"/>
      <c r="BOJ300" s="513"/>
      <c r="BOK300" s="513"/>
      <c r="BOL300" s="513"/>
      <c r="BOM300" s="513"/>
      <c r="BON300" s="513"/>
      <c r="BOO300" s="513"/>
      <c r="BOP300" s="513"/>
      <c r="BOQ300" s="513"/>
      <c r="BOR300" s="513"/>
      <c r="BOS300" s="513"/>
      <c r="BOT300" s="513"/>
      <c r="BOU300" s="513"/>
      <c r="BOV300" s="513"/>
      <c r="BOW300" s="513"/>
      <c r="BOX300" s="513"/>
      <c r="BOY300" s="513"/>
      <c r="BOZ300" s="513"/>
      <c r="BPA300" s="513"/>
      <c r="BPB300" s="513"/>
      <c r="BPC300" s="513"/>
      <c r="BPD300" s="513"/>
      <c r="BPE300" s="513"/>
      <c r="BPF300" s="513"/>
      <c r="BPG300" s="513"/>
      <c r="BPH300" s="513"/>
      <c r="BPI300" s="513"/>
      <c r="BPJ300" s="513"/>
      <c r="BPK300" s="513"/>
      <c r="BPL300" s="513"/>
      <c r="BPM300" s="513"/>
      <c r="BPN300" s="513"/>
      <c r="BPO300" s="513"/>
      <c r="BPP300" s="513"/>
      <c r="BPQ300" s="513"/>
      <c r="BPR300" s="513"/>
      <c r="BPS300" s="513"/>
      <c r="BPT300" s="513"/>
      <c r="BPU300" s="513"/>
      <c r="BPV300" s="513"/>
      <c r="BPW300" s="513"/>
      <c r="BPX300" s="513"/>
      <c r="BPY300" s="513"/>
      <c r="BPZ300" s="513"/>
      <c r="BQA300" s="513"/>
      <c r="BQB300" s="513"/>
      <c r="BQC300" s="513"/>
      <c r="BQD300" s="513"/>
      <c r="BQE300" s="513"/>
      <c r="BQF300" s="513"/>
      <c r="BQG300" s="513"/>
      <c r="BQH300" s="513"/>
      <c r="BQI300" s="513"/>
      <c r="BQJ300" s="513"/>
      <c r="BQK300" s="513"/>
      <c r="BQL300" s="513"/>
      <c r="BQM300" s="513"/>
      <c r="BQN300" s="513"/>
      <c r="BQO300" s="513"/>
      <c r="BQP300" s="513"/>
      <c r="BQQ300" s="513"/>
      <c r="BQR300" s="513"/>
      <c r="BQS300" s="513"/>
      <c r="BQT300" s="513"/>
      <c r="BQU300" s="513"/>
      <c r="BQV300" s="513"/>
      <c r="BQW300" s="513"/>
      <c r="BQX300" s="513"/>
      <c r="BQY300" s="513"/>
      <c r="BQZ300" s="513"/>
      <c r="BRA300" s="513"/>
      <c r="BRB300" s="513"/>
      <c r="BRC300" s="513"/>
      <c r="BRD300" s="513"/>
      <c r="BRE300" s="513"/>
      <c r="BRF300" s="513"/>
      <c r="BRG300" s="513"/>
      <c r="BRH300" s="513"/>
      <c r="BRI300" s="513"/>
      <c r="BRJ300" s="513"/>
      <c r="BRK300" s="513"/>
      <c r="BRL300" s="513"/>
      <c r="BRM300" s="513"/>
      <c r="BRN300" s="513"/>
      <c r="BRO300" s="513"/>
      <c r="BRP300" s="513"/>
      <c r="BRQ300" s="513"/>
      <c r="BRR300" s="513"/>
      <c r="BRS300" s="513"/>
      <c r="BRT300" s="513"/>
      <c r="BRU300" s="513"/>
      <c r="BRV300" s="513"/>
      <c r="BRW300" s="513"/>
      <c r="BRX300" s="513"/>
      <c r="BRY300" s="513"/>
      <c r="BRZ300" s="513"/>
      <c r="BSA300" s="513"/>
      <c r="BSB300" s="513"/>
      <c r="BSC300" s="513"/>
      <c r="BSD300" s="513"/>
      <c r="BSE300" s="513"/>
      <c r="BSF300" s="513"/>
      <c r="BSG300" s="513"/>
      <c r="BSH300" s="513"/>
      <c r="BSI300" s="513"/>
      <c r="BSJ300" s="513"/>
      <c r="BSK300" s="513"/>
      <c r="BSL300" s="513"/>
      <c r="BSM300" s="513"/>
      <c r="BSN300" s="513"/>
      <c r="BSO300" s="513"/>
      <c r="BSP300" s="513"/>
      <c r="BSQ300" s="513"/>
      <c r="BSR300" s="513"/>
      <c r="BSS300" s="513"/>
      <c r="BST300" s="513"/>
      <c r="BSU300" s="513"/>
      <c r="BSV300" s="513"/>
      <c r="BSW300" s="513"/>
      <c r="BSX300" s="513"/>
      <c r="BSY300" s="513"/>
      <c r="BSZ300" s="513"/>
      <c r="BTA300" s="513"/>
      <c r="BTB300" s="513"/>
      <c r="BTC300" s="513"/>
      <c r="BTD300" s="513"/>
      <c r="BTE300" s="513"/>
      <c r="BTF300" s="513"/>
      <c r="BTG300" s="513"/>
      <c r="BTH300" s="513"/>
      <c r="BTI300" s="513"/>
      <c r="BTJ300" s="513"/>
      <c r="BTK300" s="513"/>
      <c r="BTL300" s="513"/>
      <c r="BTM300" s="513"/>
      <c r="BTN300" s="513"/>
      <c r="BTO300" s="513"/>
      <c r="BTP300" s="513"/>
      <c r="BTQ300" s="513"/>
      <c r="BTR300" s="513"/>
      <c r="BTS300" s="513"/>
      <c r="BTT300" s="513"/>
      <c r="BTU300" s="513"/>
      <c r="BTV300" s="513"/>
      <c r="BTW300" s="513"/>
      <c r="BTX300" s="513"/>
      <c r="BTY300" s="513"/>
      <c r="BTZ300" s="513"/>
      <c r="BUA300" s="513"/>
      <c r="BUB300" s="513"/>
      <c r="BUC300" s="513"/>
      <c r="BUD300" s="513"/>
      <c r="BUE300" s="513"/>
      <c r="BUF300" s="513"/>
      <c r="BUG300" s="513"/>
      <c r="BUH300" s="513"/>
      <c r="BUI300" s="513"/>
      <c r="BUJ300" s="513"/>
      <c r="BUK300" s="513"/>
      <c r="BUL300" s="513"/>
      <c r="BUM300" s="513"/>
      <c r="BUN300" s="513"/>
      <c r="BUO300" s="513"/>
      <c r="BUP300" s="513"/>
      <c r="BUQ300" s="513"/>
      <c r="BUR300" s="513"/>
      <c r="BUS300" s="513"/>
      <c r="BUT300" s="513"/>
      <c r="BUU300" s="513"/>
      <c r="BUV300" s="513"/>
      <c r="BUW300" s="513"/>
      <c r="BUX300" s="513"/>
      <c r="BUY300" s="513"/>
      <c r="BUZ300" s="513"/>
      <c r="BVA300" s="513"/>
      <c r="BVB300" s="513"/>
      <c r="BVC300" s="513"/>
      <c r="BVD300" s="513"/>
      <c r="BVE300" s="513"/>
      <c r="BVF300" s="513"/>
      <c r="BVG300" s="513"/>
      <c r="BVH300" s="513"/>
      <c r="BVI300" s="513"/>
      <c r="BVJ300" s="513"/>
      <c r="BVK300" s="513"/>
      <c r="BVL300" s="513"/>
      <c r="BVM300" s="513"/>
      <c r="BVN300" s="513"/>
      <c r="BVO300" s="513"/>
      <c r="BVP300" s="513"/>
      <c r="BVQ300" s="513"/>
      <c r="BVR300" s="513"/>
      <c r="BVS300" s="513"/>
      <c r="BVT300" s="513"/>
      <c r="BVU300" s="513"/>
      <c r="BVV300" s="513"/>
      <c r="BVW300" s="513"/>
      <c r="BVX300" s="513"/>
      <c r="BVY300" s="513"/>
      <c r="BVZ300" s="513"/>
      <c r="BWA300" s="513"/>
      <c r="BWB300" s="513"/>
      <c r="BWC300" s="513"/>
      <c r="BWD300" s="513"/>
      <c r="BWE300" s="513"/>
      <c r="BWF300" s="513"/>
      <c r="BWG300" s="513"/>
      <c r="BWH300" s="513"/>
      <c r="BWI300" s="513"/>
      <c r="BWJ300" s="513"/>
      <c r="BWK300" s="513"/>
      <c r="BWL300" s="513"/>
      <c r="BWM300" s="513"/>
      <c r="BWN300" s="513"/>
      <c r="BWO300" s="513"/>
      <c r="BWP300" s="513"/>
      <c r="BWQ300" s="513"/>
    </row>
    <row r="301" spans="1:1967" ht="102" customHeight="1">
      <c r="A301" s="9" t="s">
        <v>11110</v>
      </c>
      <c r="B301" s="100" t="s">
        <v>97</v>
      </c>
      <c r="C301" s="9" t="s">
        <v>745</v>
      </c>
      <c r="D301" s="3" t="s">
        <v>272</v>
      </c>
      <c r="E301" s="3" t="s">
        <v>273</v>
      </c>
      <c r="F301" s="3"/>
      <c r="G301" s="3" t="s">
        <v>385</v>
      </c>
      <c r="H301" s="20">
        <v>0.5</v>
      </c>
      <c r="I301" s="113" t="s">
        <v>1326</v>
      </c>
      <c r="J301" s="21" t="s">
        <v>1316</v>
      </c>
      <c r="K301" s="19" t="s">
        <v>6087</v>
      </c>
      <c r="L301" s="137" t="s">
        <v>3404</v>
      </c>
      <c r="M301" s="140" t="s">
        <v>383</v>
      </c>
      <c r="N301" s="358" t="s">
        <v>8847</v>
      </c>
      <c r="O301" s="3" t="s">
        <v>1368</v>
      </c>
      <c r="P301" s="7" t="s">
        <v>1335</v>
      </c>
      <c r="Q301" s="3" t="s">
        <v>1334</v>
      </c>
      <c r="R301" s="77">
        <v>3</v>
      </c>
      <c r="S301" s="18">
        <v>35546.879999999997</v>
      </c>
      <c r="T301" s="83">
        <v>0</v>
      </c>
      <c r="U301" s="83">
        <f>T301*1.12</f>
        <v>0</v>
      </c>
      <c r="V301" s="9" t="s">
        <v>1327</v>
      </c>
      <c r="W301" s="152" t="s">
        <v>1396</v>
      </c>
      <c r="X301" s="9">
        <v>14.15</v>
      </c>
      <c r="Y301" s="513"/>
      <c r="Z301" s="513"/>
      <c r="AA301" s="513"/>
      <c r="AB301" s="513"/>
      <c r="AC301" s="513"/>
      <c r="AD301" s="513"/>
      <c r="AE301" s="513"/>
      <c r="AF301" s="513"/>
      <c r="AG301" s="513"/>
      <c r="AH301" s="513"/>
      <c r="AI301" s="513"/>
      <c r="AJ301" s="513"/>
      <c r="AK301" s="513"/>
      <c r="AL301" s="513"/>
      <c r="AM301" s="513"/>
      <c r="AN301" s="513"/>
      <c r="AO301" s="513"/>
      <c r="AP301" s="513"/>
      <c r="AQ301" s="513"/>
      <c r="AR301" s="513"/>
      <c r="AS301" s="513"/>
      <c r="AT301" s="513"/>
      <c r="AU301" s="513"/>
      <c r="AV301" s="513"/>
      <c r="AW301" s="513"/>
      <c r="AX301" s="513"/>
      <c r="AY301" s="513"/>
      <c r="AZ301" s="513"/>
      <c r="BA301" s="513"/>
      <c r="BB301" s="513"/>
      <c r="BC301" s="513"/>
      <c r="BD301" s="513"/>
      <c r="BE301" s="513"/>
      <c r="BF301" s="513"/>
      <c r="BG301" s="513"/>
      <c r="BH301" s="513"/>
      <c r="BI301" s="513"/>
      <c r="BJ301" s="513"/>
      <c r="BK301" s="513"/>
      <c r="BL301" s="513"/>
      <c r="BM301" s="513"/>
      <c r="BN301" s="513"/>
      <c r="BO301" s="513"/>
      <c r="BP301" s="513"/>
      <c r="BQ301" s="513"/>
      <c r="BR301" s="513"/>
      <c r="BS301" s="513"/>
      <c r="BT301" s="513"/>
      <c r="BU301" s="513"/>
      <c r="BV301" s="513"/>
      <c r="BW301" s="513"/>
      <c r="BX301" s="513"/>
      <c r="BY301" s="513"/>
      <c r="BZ301" s="513"/>
      <c r="CA301" s="513"/>
      <c r="CB301" s="513"/>
      <c r="CC301" s="513"/>
      <c r="CD301" s="513"/>
      <c r="CE301" s="513"/>
      <c r="CF301" s="513"/>
      <c r="CG301" s="513"/>
      <c r="CH301" s="513"/>
      <c r="CI301" s="513"/>
      <c r="CJ301" s="513"/>
      <c r="CK301" s="513"/>
      <c r="CL301" s="513"/>
      <c r="CM301" s="513"/>
      <c r="CN301" s="513"/>
      <c r="CO301" s="513"/>
      <c r="CP301" s="513"/>
      <c r="CQ301" s="513"/>
      <c r="CR301" s="513"/>
      <c r="CS301" s="513"/>
      <c r="CT301" s="513"/>
      <c r="CU301" s="513"/>
      <c r="CV301" s="513"/>
      <c r="CW301" s="513"/>
      <c r="CX301" s="513"/>
      <c r="CY301" s="513"/>
      <c r="CZ301" s="513"/>
      <c r="DA301" s="513"/>
      <c r="DB301" s="513"/>
      <c r="DC301" s="513"/>
      <c r="DD301" s="513"/>
      <c r="DE301" s="513"/>
      <c r="DF301" s="513"/>
      <c r="DG301" s="513"/>
      <c r="DH301" s="513"/>
      <c r="DI301" s="513"/>
      <c r="DJ301" s="513"/>
      <c r="DK301" s="513"/>
      <c r="DL301" s="513"/>
      <c r="DM301" s="513"/>
      <c r="DN301" s="513"/>
      <c r="DO301" s="513"/>
      <c r="DP301" s="513"/>
      <c r="DQ301" s="513"/>
      <c r="DR301" s="513"/>
      <c r="DS301" s="513"/>
      <c r="DT301" s="513"/>
      <c r="DU301" s="513"/>
      <c r="DV301" s="513"/>
      <c r="DW301" s="513"/>
      <c r="DX301" s="513"/>
      <c r="DY301" s="513"/>
      <c r="DZ301" s="513"/>
      <c r="EA301" s="513"/>
      <c r="EB301" s="513"/>
      <c r="EC301" s="513"/>
      <c r="ED301" s="513"/>
      <c r="EE301" s="513"/>
      <c r="EF301" s="513"/>
      <c r="EG301" s="513"/>
      <c r="EH301" s="513"/>
      <c r="EI301" s="513"/>
      <c r="EJ301" s="513"/>
      <c r="EK301" s="513"/>
      <c r="EL301" s="513"/>
      <c r="EM301" s="513"/>
      <c r="EN301" s="513"/>
      <c r="EO301" s="513"/>
      <c r="EP301" s="513"/>
      <c r="EQ301" s="513"/>
      <c r="ER301" s="513"/>
      <c r="ES301" s="513"/>
      <c r="ET301" s="513"/>
      <c r="EU301" s="513"/>
      <c r="EV301" s="513"/>
      <c r="EW301" s="513"/>
      <c r="EX301" s="513"/>
      <c r="EY301" s="513"/>
      <c r="EZ301" s="513"/>
      <c r="FA301" s="513"/>
      <c r="FB301" s="513"/>
      <c r="FC301" s="513"/>
      <c r="FD301" s="513"/>
      <c r="FE301" s="513"/>
      <c r="FF301" s="513"/>
      <c r="FG301" s="513"/>
      <c r="FH301" s="513"/>
      <c r="FI301" s="513"/>
      <c r="FJ301" s="513"/>
      <c r="FK301" s="513"/>
      <c r="FL301" s="513"/>
      <c r="FM301" s="513"/>
      <c r="FN301" s="513"/>
      <c r="FO301" s="513"/>
      <c r="FP301" s="513"/>
      <c r="FQ301" s="513"/>
      <c r="FR301" s="513"/>
      <c r="FS301" s="513"/>
      <c r="FT301" s="513"/>
      <c r="FU301" s="513"/>
      <c r="FV301" s="513"/>
      <c r="FW301" s="513"/>
      <c r="FX301" s="513"/>
      <c r="FY301" s="513"/>
      <c r="FZ301" s="513"/>
      <c r="GA301" s="513"/>
      <c r="GB301" s="513"/>
      <c r="GC301" s="513"/>
      <c r="GD301" s="513"/>
      <c r="GE301" s="513"/>
      <c r="GF301" s="513"/>
      <c r="GG301" s="513"/>
      <c r="GH301" s="513"/>
      <c r="GI301" s="513"/>
      <c r="GJ301" s="513"/>
      <c r="GK301" s="513"/>
      <c r="GL301" s="513"/>
      <c r="GM301" s="513"/>
      <c r="GN301" s="513"/>
      <c r="GO301" s="513"/>
      <c r="GP301" s="513"/>
      <c r="GQ301" s="513"/>
      <c r="GR301" s="513"/>
      <c r="GS301" s="513"/>
      <c r="GT301" s="513"/>
      <c r="GU301" s="513"/>
      <c r="GV301" s="513"/>
      <c r="GW301" s="513"/>
      <c r="GX301" s="513"/>
      <c r="GY301" s="513"/>
      <c r="GZ301" s="513"/>
      <c r="HA301" s="513"/>
      <c r="HB301" s="513"/>
      <c r="HC301" s="513"/>
      <c r="HD301" s="513"/>
      <c r="HE301" s="513"/>
      <c r="HF301" s="513"/>
      <c r="HG301" s="513"/>
      <c r="HH301" s="513"/>
      <c r="HI301" s="513"/>
      <c r="HJ301" s="513"/>
      <c r="HK301" s="513"/>
      <c r="HL301" s="513"/>
      <c r="HM301" s="513"/>
      <c r="HN301" s="513"/>
      <c r="HO301" s="513"/>
      <c r="HP301" s="513"/>
      <c r="HQ301" s="513"/>
      <c r="HR301" s="513"/>
      <c r="HS301" s="513"/>
      <c r="HT301" s="513"/>
      <c r="HU301" s="513"/>
      <c r="HV301" s="513"/>
      <c r="HW301" s="513"/>
      <c r="HX301" s="513"/>
      <c r="HY301" s="513"/>
      <c r="HZ301" s="513"/>
      <c r="IA301" s="513"/>
      <c r="IB301" s="513"/>
      <c r="IC301" s="513"/>
      <c r="ID301" s="513"/>
      <c r="IE301" s="513"/>
      <c r="IF301" s="513"/>
      <c r="IG301" s="513"/>
      <c r="IH301" s="513"/>
      <c r="II301" s="513"/>
      <c r="IJ301" s="513"/>
      <c r="IK301" s="513"/>
      <c r="IL301" s="513"/>
      <c r="IM301" s="513"/>
      <c r="IN301" s="513"/>
      <c r="IO301" s="513"/>
      <c r="IP301" s="513"/>
      <c r="IQ301" s="513"/>
      <c r="IR301" s="513"/>
      <c r="IS301" s="513"/>
      <c r="IT301" s="513"/>
      <c r="IU301" s="513"/>
      <c r="IV301" s="513"/>
      <c r="IW301" s="513"/>
      <c r="IX301" s="513"/>
      <c r="IY301" s="513"/>
      <c r="IZ301" s="513"/>
      <c r="JA301" s="513"/>
      <c r="JB301" s="513"/>
      <c r="JC301" s="513"/>
      <c r="JD301" s="513"/>
      <c r="JE301" s="513"/>
      <c r="JF301" s="513"/>
      <c r="JG301" s="513"/>
      <c r="JH301" s="513"/>
      <c r="JI301" s="513"/>
      <c r="JJ301" s="513"/>
      <c r="JK301" s="513"/>
      <c r="JL301" s="513"/>
      <c r="JM301" s="513"/>
      <c r="JN301" s="513"/>
      <c r="JO301" s="513"/>
      <c r="JP301" s="513"/>
      <c r="JQ301" s="513"/>
      <c r="JR301" s="513"/>
      <c r="JS301" s="513"/>
      <c r="JT301" s="513"/>
      <c r="JU301" s="513"/>
      <c r="JV301" s="513"/>
      <c r="JW301" s="513"/>
      <c r="JX301" s="513"/>
      <c r="JY301" s="513"/>
      <c r="JZ301" s="513"/>
      <c r="KA301" s="513"/>
      <c r="KB301" s="513"/>
      <c r="KC301" s="513"/>
      <c r="KD301" s="513"/>
      <c r="KE301" s="513"/>
      <c r="KF301" s="513"/>
      <c r="KG301" s="513"/>
      <c r="KH301" s="513"/>
      <c r="KI301" s="513"/>
      <c r="KJ301" s="513"/>
      <c r="KK301" s="513"/>
      <c r="KL301" s="513"/>
      <c r="KM301" s="513"/>
      <c r="KN301" s="513"/>
      <c r="KO301" s="513"/>
      <c r="KP301" s="513"/>
      <c r="KQ301" s="513"/>
      <c r="KR301" s="513"/>
      <c r="KS301" s="513"/>
      <c r="KT301" s="513"/>
      <c r="KU301" s="513"/>
      <c r="KV301" s="513"/>
      <c r="KW301" s="513"/>
      <c r="KX301" s="513"/>
      <c r="KY301" s="513"/>
      <c r="KZ301" s="513"/>
      <c r="LA301" s="513"/>
      <c r="LB301" s="513"/>
      <c r="LC301" s="513"/>
      <c r="LD301" s="513"/>
      <c r="LE301" s="513"/>
      <c r="LF301" s="513"/>
      <c r="LG301" s="513"/>
      <c r="LH301" s="513"/>
      <c r="LI301" s="513"/>
      <c r="LJ301" s="513"/>
      <c r="LK301" s="513"/>
      <c r="LL301" s="513"/>
      <c r="LM301" s="513"/>
      <c r="LN301" s="513"/>
      <c r="LO301" s="513"/>
      <c r="LP301" s="513"/>
      <c r="LQ301" s="513"/>
      <c r="LR301" s="513"/>
      <c r="LS301" s="513"/>
      <c r="LT301" s="513"/>
      <c r="LU301" s="513"/>
      <c r="LV301" s="513"/>
      <c r="LW301" s="513"/>
      <c r="LX301" s="513"/>
      <c r="LY301" s="513"/>
      <c r="LZ301" s="513"/>
      <c r="MA301" s="513"/>
      <c r="MB301" s="513"/>
      <c r="MC301" s="513"/>
      <c r="MD301" s="513"/>
      <c r="ME301" s="513"/>
      <c r="MF301" s="513"/>
      <c r="MG301" s="513"/>
      <c r="MH301" s="513"/>
      <c r="MI301" s="513"/>
      <c r="MJ301" s="513"/>
      <c r="MK301" s="513"/>
      <c r="ML301" s="513"/>
      <c r="MM301" s="513"/>
      <c r="MN301" s="513"/>
      <c r="MO301" s="513"/>
      <c r="MP301" s="513"/>
      <c r="MQ301" s="513"/>
      <c r="MR301" s="513"/>
      <c r="MS301" s="513"/>
      <c r="MT301" s="513"/>
      <c r="MU301" s="513"/>
      <c r="MV301" s="513"/>
      <c r="MW301" s="513"/>
      <c r="MX301" s="513"/>
      <c r="MY301" s="513"/>
      <c r="MZ301" s="513"/>
      <c r="NA301" s="513"/>
      <c r="NB301" s="513"/>
      <c r="NC301" s="513"/>
      <c r="ND301" s="513"/>
      <c r="NE301" s="513"/>
      <c r="NF301" s="513"/>
      <c r="NG301" s="513"/>
      <c r="NH301" s="513"/>
      <c r="NI301" s="513"/>
      <c r="NJ301" s="513"/>
      <c r="NK301" s="513"/>
      <c r="NL301" s="513"/>
      <c r="NM301" s="513"/>
      <c r="NN301" s="513"/>
      <c r="NO301" s="513"/>
      <c r="NP301" s="513"/>
      <c r="NQ301" s="513"/>
      <c r="NR301" s="513"/>
      <c r="NS301" s="513"/>
      <c r="NT301" s="513"/>
      <c r="NU301" s="513"/>
      <c r="NV301" s="513"/>
      <c r="NW301" s="513"/>
      <c r="NX301" s="513"/>
      <c r="NY301" s="513"/>
      <c r="NZ301" s="513"/>
      <c r="OA301" s="513"/>
      <c r="OB301" s="513"/>
      <c r="OC301" s="513"/>
      <c r="OD301" s="513"/>
      <c r="OE301" s="513"/>
      <c r="OF301" s="513"/>
      <c r="OG301" s="513"/>
      <c r="OH301" s="513"/>
      <c r="OI301" s="513"/>
      <c r="OJ301" s="513"/>
      <c r="OK301" s="513"/>
      <c r="OL301" s="513"/>
      <c r="OM301" s="513"/>
      <c r="ON301" s="513"/>
      <c r="OO301" s="513"/>
      <c r="OP301" s="513"/>
      <c r="OQ301" s="513"/>
      <c r="OR301" s="513"/>
      <c r="OS301" s="513"/>
      <c r="OT301" s="513"/>
      <c r="OU301" s="513"/>
      <c r="OV301" s="513"/>
      <c r="OW301" s="513"/>
      <c r="OX301" s="513"/>
      <c r="OY301" s="513"/>
      <c r="OZ301" s="513"/>
      <c r="PA301" s="513"/>
      <c r="PB301" s="513"/>
      <c r="PC301" s="513"/>
      <c r="PD301" s="513"/>
      <c r="PE301" s="513"/>
      <c r="PF301" s="513"/>
      <c r="PG301" s="513"/>
      <c r="PH301" s="513"/>
      <c r="PI301" s="513"/>
      <c r="PJ301" s="513"/>
      <c r="PK301" s="513"/>
      <c r="PL301" s="513"/>
      <c r="PM301" s="513"/>
      <c r="PN301" s="513"/>
      <c r="PO301" s="513"/>
      <c r="PP301" s="513"/>
      <c r="PQ301" s="513"/>
      <c r="PR301" s="513"/>
      <c r="PS301" s="513"/>
      <c r="PT301" s="513"/>
      <c r="PU301" s="513"/>
      <c r="PV301" s="513"/>
      <c r="PW301" s="513"/>
      <c r="PX301" s="513"/>
      <c r="PY301" s="513"/>
      <c r="PZ301" s="513"/>
      <c r="QA301" s="513"/>
      <c r="QB301" s="513"/>
      <c r="QC301" s="513"/>
      <c r="QD301" s="513"/>
      <c r="QE301" s="513"/>
      <c r="QF301" s="513"/>
      <c r="QG301" s="513"/>
      <c r="QH301" s="513"/>
      <c r="QI301" s="513"/>
      <c r="QJ301" s="513"/>
      <c r="QK301" s="513"/>
      <c r="QL301" s="513"/>
      <c r="QM301" s="513"/>
      <c r="QN301" s="513"/>
      <c r="QO301" s="513"/>
      <c r="QP301" s="513"/>
      <c r="QQ301" s="513"/>
      <c r="QR301" s="513"/>
      <c r="QS301" s="513"/>
      <c r="QT301" s="513"/>
      <c r="QU301" s="513"/>
      <c r="QV301" s="513"/>
      <c r="QW301" s="513"/>
      <c r="QX301" s="513"/>
      <c r="QY301" s="513"/>
      <c r="QZ301" s="513"/>
      <c r="RA301" s="513"/>
      <c r="RB301" s="513"/>
      <c r="RC301" s="513"/>
      <c r="RD301" s="513"/>
      <c r="RE301" s="513"/>
      <c r="RF301" s="513"/>
      <c r="RG301" s="513"/>
      <c r="RH301" s="513"/>
      <c r="RI301" s="513"/>
      <c r="RJ301" s="513"/>
      <c r="RK301" s="513"/>
      <c r="RL301" s="513"/>
      <c r="RM301" s="513"/>
      <c r="RN301" s="513"/>
      <c r="RO301" s="513"/>
      <c r="RP301" s="513"/>
      <c r="RQ301" s="513"/>
      <c r="RR301" s="513"/>
      <c r="RS301" s="513"/>
      <c r="RT301" s="513"/>
      <c r="RU301" s="513"/>
      <c r="RV301" s="513"/>
      <c r="RW301" s="513"/>
      <c r="RX301" s="513"/>
      <c r="RY301" s="513"/>
      <c r="RZ301" s="513"/>
      <c r="SA301" s="513"/>
      <c r="SB301" s="513"/>
      <c r="SC301" s="513"/>
      <c r="SD301" s="513"/>
      <c r="SE301" s="513"/>
      <c r="SF301" s="513"/>
      <c r="SG301" s="513"/>
      <c r="SH301" s="513"/>
      <c r="SI301" s="513"/>
      <c r="SJ301" s="513"/>
      <c r="SK301" s="513"/>
      <c r="SL301" s="513"/>
      <c r="SM301" s="513"/>
      <c r="SN301" s="513"/>
      <c r="SO301" s="513"/>
      <c r="SP301" s="513"/>
      <c r="SQ301" s="513"/>
      <c r="SR301" s="513"/>
      <c r="SS301" s="513"/>
      <c r="ST301" s="513"/>
      <c r="SU301" s="513"/>
      <c r="SV301" s="513"/>
      <c r="SW301" s="513"/>
      <c r="SX301" s="513"/>
      <c r="SY301" s="513"/>
      <c r="SZ301" s="513"/>
      <c r="TA301" s="513"/>
      <c r="TB301" s="513"/>
      <c r="TC301" s="513"/>
      <c r="TD301" s="513"/>
      <c r="TE301" s="513"/>
      <c r="TF301" s="513"/>
      <c r="TG301" s="513"/>
      <c r="TH301" s="513"/>
      <c r="TI301" s="513"/>
      <c r="TJ301" s="513"/>
      <c r="TK301" s="513"/>
      <c r="TL301" s="513"/>
      <c r="TM301" s="513"/>
      <c r="TN301" s="513"/>
      <c r="TO301" s="513"/>
      <c r="TP301" s="513"/>
      <c r="TQ301" s="513"/>
      <c r="TR301" s="513"/>
      <c r="TS301" s="513"/>
      <c r="TT301" s="513"/>
      <c r="TU301" s="513"/>
      <c r="TV301" s="513"/>
      <c r="TW301" s="513"/>
      <c r="TX301" s="513"/>
      <c r="TY301" s="513"/>
      <c r="TZ301" s="513"/>
      <c r="UA301" s="513"/>
      <c r="UB301" s="513"/>
      <c r="UC301" s="513"/>
      <c r="UD301" s="513"/>
      <c r="UE301" s="513"/>
      <c r="UF301" s="513"/>
      <c r="UG301" s="513"/>
      <c r="UH301" s="513"/>
      <c r="UI301" s="513"/>
      <c r="UJ301" s="513"/>
      <c r="UK301" s="513"/>
      <c r="UL301" s="513"/>
      <c r="UM301" s="513"/>
      <c r="UN301" s="513"/>
      <c r="UO301" s="513"/>
      <c r="UP301" s="513"/>
      <c r="UQ301" s="513"/>
      <c r="UR301" s="513"/>
      <c r="US301" s="513"/>
      <c r="UT301" s="513"/>
      <c r="UU301" s="513"/>
      <c r="UV301" s="513"/>
      <c r="UW301" s="513"/>
      <c r="UX301" s="513"/>
      <c r="UY301" s="513"/>
      <c r="UZ301" s="513"/>
      <c r="VA301" s="513"/>
      <c r="VB301" s="513"/>
      <c r="VC301" s="513"/>
      <c r="VD301" s="513"/>
      <c r="VE301" s="513"/>
      <c r="VF301" s="513"/>
      <c r="VG301" s="513"/>
      <c r="VH301" s="513"/>
      <c r="VI301" s="513"/>
      <c r="VJ301" s="513"/>
      <c r="VK301" s="513"/>
      <c r="VL301" s="513"/>
      <c r="VM301" s="513"/>
      <c r="VN301" s="513"/>
      <c r="VO301" s="513"/>
      <c r="VP301" s="513"/>
      <c r="VQ301" s="513"/>
      <c r="VR301" s="513"/>
      <c r="VS301" s="513"/>
      <c r="VT301" s="513"/>
      <c r="VU301" s="513"/>
      <c r="VV301" s="513"/>
      <c r="VW301" s="513"/>
      <c r="VX301" s="513"/>
      <c r="VY301" s="513"/>
      <c r="VZ301" s="513"/>
      <c r="WA301" s="513"/>
      <c r="WB301" s="513"/>
      <c r="WC301" s="513"/>
      <c r="WD301" s="513"/>
      <c r="WE301" s="513"/>
      <c r="WF301" s="513"/>
      <c r="WG301" s="513"/>
      <c r="WH301" s="513"/>
      <c r="WI301" s="513"/>
      <c r="WJ301" s="513"/>
      <c r="WK301" s="513"/>
      <c r="WL301" s="513"/>
      <c r="WM301" s="513"/>
      <c r="WN301" s="513"/>
      <c r="WO301" s="513"/>
      <c r="WP301" s="513"/>
      <c r="WQ301" s="513"/>
      <c r="WR301" s="513"/>
      <c r="WS301" s="513"/>
      <c r="WT301" s="513"/>
      <c r="WU301" s="513"/>
      <c r="WV301" s="513"/>
      <c r="WW301" s="513"/>
      <c r="WX301" s="513"/>
      <c r="WY301" s="513"/>
      <c r="WZ301" s="513"/>
      <c r="XA301" s="513"/>
      <c r="XB301" s="513"/>
      <c r="XC301" s="513"/>
      <c r="XD301" s="513"/>
      <c r="XE301" s="513"/>
      <c r="XF301" s="513"/>
      <c r="XG301" s="513"/>
      <c r="XH301" s="513"/>
      <c r="XI301" s="513"/>
      <c r="XJ301" s="513"/>
      <c r="XK301" s="513"/>
      <c r="XL301" s="513"/>
      <c r="XM301" s="513"/>
      <c r="XN301" s="513"/>
      <c r="XO301" s="513"/>
      <c r="XP301" s="513"/>
      <c r="XQ301" s="513"/>
      <c r="XR301" s="513"/>
      <c r="XS301" s="513"/>
      <c r="XT301" s="513"/>
      <c r="XU301" s="513"/>
      <c r="XV301" s="513"/>
      <c r="XW301" s="513"/>
      <c r="XX301" s="513"/>
      <c r="XY301" s="513"/>
      <c r="XZ301" s="513"/>
      <c r="YA301" s="513"/>
      <c r="YB301" s="513"/>
      <c r="YC301" s="513"/>
      <c r="YD301" s="513"/>
      <c r="YE301" s="513"/>
      <c r="YF301" s="513"/>
      <c r="YG301" s="513"/>
      <c r="YH301" s="513"/>
      <c r="YI301" s="513"/>
      <c r="YJ301" s="513"/>
      <c r="YK301" s="513"/>
      <c r="YL301" s="513"/>
      <c r="YM301" s="513"/>
      <c r="YN301" s="513"/>
      <c r="YO301" s="513"/>
      <c r="YP301" s="513"/>
      <c r="YQ301" s="513"/>
      <c r="YR301" s="513"/>
      <c r="YS301" s="513"/>
      <c r="YT301" s="513"/>
      <c r="YU301" s="513"/>
      <c r="YV301" s="513"/>
      <c r="YW301" s="513"/>
      <c r="YX301" s="513"/>
      <c r="YY301" s="513"/>
      <c r="YZ301" s="513"/>
      <c r="ZA301" s="513"/>
      <c r="ZB301" s="513"/>
      <c r="ZC301" s="513"/>
      <c r="ZD301" s="513"/>
      <c r="ZE301" s="513"/>
      <c r="ZF301" s="513"/>
      <c r="ZG301" s="513"/>
      <c r="ZH301" s="513"/>
      <c r="ZI301" s="513"/>
      <c r="ZJ301" s="513"/>
      <c r="ZK301" s="513"/>
      <c r="ZL301" s="513"/>
      <c r="ZM301" s="513"/>
      <c r="ZN301" s="513"/>
      <c r="ZO301" s="513"/>
      <c r="ZP301" s="513"/>
      <c r="ZQ301" s="513"/>
      <c r="ZR301" s="513"/>
      <c r="ZS301" s="513"/>
      <c r="ZT301" s="513"/>
      <c r="ZU301" s="513"/>
      <c r="ZV301" s="513"/>
      <c r="ZW301" s="513"/>
      <c r="ZX301" s="513"/>
      <c r="ZY301" s="513"/>
      <c r="ZZ301" s="513"/>
      <c r="AAA301" s="513"/>
      <c r="AAB301" s="513"/>
      <c r="AAC301" s="513"/>
      <c r="AAD301" s="513"/>
      <c r="AAE301" s="513"/>
      <c r="AAF301" s="513"/>
      <c r="AAG301" s="513"/>
      <c r="AAH301" s="513"/>
      <c r="AAI301" s="513"/>
      <c r="AAJ301" s="513"/>
      <c r="AAK301" s="513"/>
      <c r="AAL301" s="513"/>
      <c r="AAM301" s="513"/>
      <c r="AAN301" s="513"/>
      <c r="AAO301" s="513"/>
      <c r="AAP301" s="513"/>
      <c r="AAQ301" s="513"/>
      <c r="AAR301" s="513"/>
      <c r="AAS301" s="513"/>
      <c r="AAT301" s="513"/>
      <c r="AAU301" s="513"/>
      <c r="AAV301" s="513"/>
      <c r="AAW301" s="513"/>
      <c r="AAX301" s="513"/>
      <c r="AAY301" s="513"/>
      <c r="AAZ301" s="513"/>
      <c r="ABA301" s="513"/>
      <c r="ABB301" s="513"/>
      <c r="ABC301" s="513"/>
      <c r="ABD301" s="513"/>
      <c r="ABE301" s="513"/>
      <c r="ABF301" s="513"/>
      <c r="ABG301" s="513"/>
      <c r="ABH301" s="513"/>
      <c r="ABI301" s="513"/>
      <c r="ABJ301" s="513"/>
      <c r="ABK301" s="513"/>
      <c r="ABL301" s="513"/>
      <c r="ABM301" s="513"/>
      <c r="ABN301" s="513"/>
      <c r="ABO301" s="513"/>
      <c r="ABP301" s="513"/>
      <c r="ABQ301" s="513"/>
      <c r="ABR301" s="513"/>
      <c r="ABS301" s="513"/>
      <c r="ABT301" s="513"/>
      <c r="ABU301" s="513"/>
      <c r="ABV301" s="513"/>
      <c r="ABW301" s="513"/>
      <c r="ABX301" s="513"/>
      <c r="ABY301" s="513"/>
      <c r="ABZ301" s="513"/>
      <c r="ACA301" s="513"/>
      <c r="ACB301" s="513"/>
      <c r="ACC301" s="513"/>
      <c r="ACD301" s="513"/>
      <c r="ACE301" s="513"/>
      <c r="ACF301" s="513"/>
      <c r="ACG301" s="513"/>
      <c r="ACH301" s="513"/>
      <c r="ACI301" s="513"/>
      <c r="ACJ301" s="513"/>
      <c r="ACK301" s="513"/>
      <c r="ACL301" s="513"/>
      <c r="ACM301" s="513"/>
      <c r="ACN301" s="513"/>
      <c r="ACO301" s="513"/>
      <c r="ACP301" s="513"/>
      <c r="ACQ301" s="513"/>
      <c r="ACR301" s="513"/>
      <c r="ACS301" s="513"/>
      <c r="ACT301" s="513"/>
      <c r="ACU301" s="513"/>
      <c r="ACV301" s="513"/>
      <c r="ACW301" s="513"/>
      <c r="ACX301" s="513"/>
      <c r="ACY301" s="513"/>
      <c r="ACZ301" s="513"/>
      <c r="ADA301" s="513"/>
      <c r="ADB301" s="513"/>
      <c r="ADC301" s="513"/>
      <c r="ADD301" s="513"/>
      <c r="ADE301" s="513"/>
      <c r="ADF301" s="513"/>
      <c r="ADG301" s="513"/>
      <c r="ADH301" s="513"/>
      <c r="ADI301" s="513"/>
      <c r="ADJ301" s="513"/>
      <c r="ADK301" s="513"/>
      <c r="ADL301" s="513"/>
      <c r="ADM301" s="513"/>
      <c r="ADN301" s="513"/>
      <c r="ADO301" s="513"/>
      <c r="ADP301" s="513"/>
      <c r="ADQ301" s="513"/>
      <c r="ADR301" s="513"/>
      <c r="ADS301" s="513"/>
      <c r="ADT301" s="513"/>
      <c r="ADU301" s="513"/>
      <c r="ADV301" s="513"/>
      <c r="ADW301" s="513"/>
      <c r="ADX301" s="513"/>
      <c r="ADY301" s="513"/>
      <c r="ADZ301" s="513"/>
      <c r="AEA301" s="513"/>
      <c r="AEB301" s="513"/>
      <c r="AEC301" s="513"/>
      <c r="AED301" s="513"/>
      <c r="AEE301" s="513"/>
      <c r="AEF301" s="513"/>
      <c r="AEG301" s="513"/>
      <c r="AEH301" s="513"/>
      <c r="AEI301" s="513"/>
      <c r="AEJ301" s="513"/>
      <c r="AEK301" s="513"/>
      <c r="AEL301" s="513"/>
      <c r="AEM301" s="513"/>
      <c r="AEN301" s="513"/>
      <c r="AEO301" s="513"/>
      <c r="AEP301" s="513"/>
      <c r="AEQ301" s="513"/>
      <c r="AER301" s="513"/>
      <c r="AES301" s="513"/>
      <c r="AET301" s="513"/>
      <c r="AEU301" s="513"/>
      <c r="AEV301" s="513"/>
      <c r="AEW301" s="513"/>
      <c r="AEX301" s="513"/>
      <c r="AEY301" s="513"/>
      <c r="AEZ301" s="513"/>
      <c r="AFA301" s="513"/>
      <c r="AFB301" s="513"/>
      <c r="AFC301" s="513"/>
      <c r="AFD301" s="513"/>
      <c r="AFE301" s="513"/>
      <c r="AFF301" s="513"/>
      <c r="AFG301" s="513"/>
      <c r="AFH301" s="513"/>
      <c r="AFI301" s="513"/>
      <c r="AFJ301" s="513"/>
      <c r="AFK301" s="513"/>
      <c r="AFL301" s="513"/>
      <c r="AFM301" s="513"/>
      <c r="AFN301" s="513"/>
      <c r="AFO301" s="513"/>
      <c r="AFP301" s="513"/>
      <c r="AFQ301" s="513"/>
      <c r="AFR301" s="513"/>
      <c r="AFS301" s="513"/>
      <c r="AFT301" s="513"/>
      <c r="AFU301" s="513"/>
      <c r="AFV301" s="513"/>
      <c r="AFW301" s="513"/>
      <c r="AFX301" s="513"/>
      <c r="AFY301" s="513"/>
      <c r="AFZ301" s="513"/>
      <c r="AGA301" s="513"/>
      <c r="AGB301" s="513"/>
      <c r="AGC301" s="513"/>
      <c r="AGD301" s="513"/>
      <c r="AGE301" s="513"/>
      <c r="AGF301" s="513"/>
      <c r="AGG301" s="513"/>
      <c r="AGH301" s="513"/>
      <c r="AGI301" s="513"/>
      <c r="AGJ301" s="513"/>
      <c r="AGK301" s="513"/>
      <c r="AGL301" s="513"/>
      <c r="AGM301" s="513"/>
      <c r="AGN301" s="513"/>
      <c r="AGO301" s="513"/>
      <c r="AGP301" s="513"/>
      <c r="AGQ301" s="513"/>
      <c r="AGR301" s="513"/>
      <c r="AGS301" s="513"/>
      <c r="AGT301" s="513"/>
      <c r="AGU301" s="513"/>
      <c r="AGV301" s="513"/>
      <c r="AGW301" s="513"/>
      <c r="AGX301" s="513"/>
      <c r="AGY301" s="513"/>
      <c r="AGZ301" s="513"/>
      <c r="AHA301" s="513"/>
      <c r="AHB301" s="513"/>
      <c r="AHC301" s="513"/>
      <c r="AHD301" s="513"/>
      <c r="AHE301" s="513"/>
      <c r="AHF301" s="513"/>
      <c r="AHG301" s="513"/>
      <c r="AHH301" s="513"/>
      <c r="AHI301" s="513"/>
      <c r="AHJ301" s="513"/>
      <c r="AHK301" s="513"/>
      <c r="AHL301" s="513"/>
      <c r="AHM301" s="513"/>
      <c r="AHN301" s="513"/>
      <c r="AHO301" s="513"/>
      <c r="AHP301" s="513"/>
      <c r="AHQ301" s="513"/>
      <c r="AHR301" s="513"/>
      <c r="AHS301" s="513"/>
      <c r="AHT301" s="513"/>
      <c r="AHU301" s="513"/>
      <c r="AHV301" s="513"/>
      <c r="AHW301" s="513"/>
      <c r="AHX301" s="513"/>
      <c r="AHY301" s="513"/>
      <c r="AHZ301" s="513"/>
      <c r="AIA301" s="513"/>
      <c r="AIB301" s="513"/>
      <c r="AIC301" s="513"/>
      <c r="AID301" s="513"/>
      <c r="AIE301" s="513"/>
      <c r="AIF301" s="513"/>
      <c r="AIG301" s="513"/>
      <c r="AIH301" s="513"/>
      <c r="AII301" s="513"/>
      <c r="AIJ301" s="513"/>
      <c r="AIK301" s="513"/>
      <c r="AIL301" s="513"/>
      <c r="AIM301" s="513"/>
      <c r="AIN301" s="513"/>
      <c r="AIO301" s="513"/>
      <c r="AIP301" s="513"/>
      <c r="AIQ301" s="513"/>
      <c r="AIR301" s="513"/>
      <c r="AIS301" s="513"/>
      <c r="AIT301" s="513"/>
      <c r="AIU301" s="513"/>
      <c r="AIV301" s="513"/>
      <c r="AIW301" s="513"/>
      <c r="AIX301" s="513"/>
      <c r="AIY301" s="513"/>
      <c r="AIZ301" s="513"/>
      <c r="AJA301" s="513"/>
      <c r="AJB301" s="513"/>
      <c r="AJC301" s="513"/>
      <c r="AJD301" s="513"/>
      <c r="AJE301" s="513"/>
      <c r="AJF301" s="513"/>
      <c r="AJG301" s="513"/>
      <c r="AJH301" s="513"/>
      <c r="AJI301" s="513"/>
      <c r="AJJ301" s="513"/>
      <c r="AJK301" s="513"/>
      <c r="AJL301" s="513"/>
      <c r="AJM301" s="513"/>
      <c r="AJN301" s="513"/>
      <c r="AJO301" s="513"/>
      <c r="AJP301" s="513"/>
      <c r="AJQ301" s="513"/>
      <c r="AJR301" s="513"/>
      <c r="AJS301" s="513"/>
      <c r="AJT301" s="513"/>
      <c r="AJU301" s="513"/>
      <c r="AJV301" s="513"/>
      <c r="AJW301" s="513"/>
      <c r="AJX301" s="513"/>
      <c r="AJY301" s="513"/>
      <c r="AJZ301" s="513"/>
      <c r="AKA301" s="513"/>
      <c r="AKB301" s="513"/>
      <c r="AKC301" s="513"/>
      <c r="AKD301" s="513"/>
      <c r="AKE301" s="513"/>
      <c r="AKF301" s="513"/>
      <c r="AKG301" s="513"/>
      <c r="AKH301" s="513"/>
      <c r="AKI301" s="513"/>
      <c r="AKJ301" s="513"/>
      <c r="AKK301" s="513"/>
      <c r="AKL301" s="513"/>
      <c r="AKM301" s="513"/>
      <c r="AKN301" s="513"/>
      <c r="AKO301" s="513"/>
      <c r="AKP301" s="513"/>
      <c r="AKQ301" s="513"/>
      <c r="AKR301" s="513"/>
      <c r="AKS301" s="513"/>
      <c r="AKT301" s="513"/>
      <c r="AKU301" s="513"/>
      <c r="AKV301" s="513"/>
      <c r="AKW301" s="513"/>
      <c r="AKX301" s="513"/>
      <c r="AKY301" s="513"/>
      <c r="AKZ301" s="513"/>
      <c r="ALA301" s="513"/>
      <c r="ALB301" s="513"/>
      <c r="ALC301" s="513"/>
      <c r="ALD301" s="513"/>
      <c r="ALE301" s="513"/>
      <c r="ALF301" s="513"/>
      <c r="ALG301" s="513"/>
      <c r="ALH301" s="513"/>
      <c r="ALI301" s="513"/>
      <c r="ALJ301" s="513"/>
      <c r="ALK301" s="513"/>
      <c r="ALL301" s="513"/>
      <c r="ALM301" s="513"/>
      <c r="ALN301" s="513"/>
      <c r="ALO301" s="513"/>
      <c r="ALP301" s="513"/>
      <c r="ALQ301" s="513"/>
      <c r="ALR301" s="513"/>
      <c r="ALS301" s="513"/>
      <c r="ALT301" s="513"/>
      <c r="ALU301" s="513"/>
      <c r="ALV301" s="513"/>
      <c r="ALW301" s="513"/>
      <c r="ALX301" s="513"/>
      <c r="ALY301" s="513"/>
      <c r="ALZ301" s="513"/>
      <c r="AMA301" s="513"/>
      <c r="AMB301" s="513"/>
      <c r="AMC301" s="513"/>
      <c r="AMD301" s="513"/>
      <c r="AME301" s="513"/>
      <c r="AMF301" s="513"/>
      <c r="AMG301" s="513"/>
      <c r="AMH301" s="513"/>
      <c r="AMI301" s="513"/>
      <c r="AMJ301" s="513"/>
      <c r="AMK301" s="513"/>
      <c r="AML301" s="513"/>
      <c r="AMM301" s="513"/>
      <c r="AMN301" s="513"/>
      <c r="AMO301" s="513"/>
      <c r="AMP301" s="513"/>
      <c r="AMQ301" s="513"/>
      <c r="AMR301" s="513"/>
      <c r="AMS301" s="513"/>
      <c r="AMT301" s="513"/>
      <c r="AMU301" s="513"/>
      <c r="AMV301" s="513"/>
      <c r="AMW301" s="513"/>
      <c r="AMX301" s="513"/>
      <c r="AMY301" s="513"/>
      <c r="AMZ301" s="513"/>
      <c r="ANA301" s="513"/>
      <c r="ANB301" s="513"/>
      <c r="ANC301" s="513"/>
      <c r="AND301" s="513"/>
      <c r="ANE301" s="513"/>
      <c r="ANF301" s="513"/>
      <c r="ANG301" s="513"/>
      <c r="ANH301" s="513"/>
      <c r="ANI301" s="513"/>
      <c r="ANJ301" s="513"/>
      <c r="ANK301" s="513"/>
      <c r="ANL301" s="513"/>
      <c r="ANM301" s="513"/>
      <c r="ANN301" s="513"/>
      <c r="ANO301" s="513"/>
      <c r="ANP301" s="513"/>
      <c r="ANQ301" s="513"/>
      <c r="ANR301" s="513"/>
      <c r="ANS301" s="513"/>
      <c r="ANT301" s="513"/>
      <c r="ANU301" s="513"/>
      <c r="ANV301" s="513"/>
      <c r="ANW301" s="513"/>
      <c r="ANX301" s="513"/>
      <c r="ANY301" s="513"/>
      <c r="ANZ301" s="513"/>
      <c r="AOA301" s="513"/>
      <c r="AOB301" s="513"/>
      <c r="AOC301" s="513"/>
      <c r="AOD301" s="513"/>
      <c r="AOE301" s="513"/>
      <c r="AOF301" s="513"/>
      <c r="AOG301" s="513"/>
      <c r="AOH301" s="513"/>
      <c r="AOI301" s="513"/>
      <c r="AOJ301" s="513"/>
      <c r="AOK301" s="513"/>
      <c r="AOL301" s="513"/>
      <c r="AOM301" s="513"/>
      <c r="AON301" s="513"/>
      <c r="AOO301" s="513"/>
      <c r="AOP301" s="513"/>
      <c r="AOQ301" s="513"/>
      <c r="AOR301" s="513"/>
      <c r="AOS301" s="513"/>
      <c r="AOT301" s="513"/>
      <c r="AOU301" s="513"/>
      <c r="AOV301" s="513"/>
      <c r="AOW301" s="513"/>
      <c r="AOX301" s="513"/>
      <c r="AOY301" s="513"/>
      <c r="AOZ301" s="513"/>
      <c r="APA301" s="513"/>
      <c r="APB301" s="513"/>
      <c r="APC301" s="513"/>
      <c r="APD301" s="513"/>
      <c r="APE301" s="513"/>
      <c r="APF301" s="513"/>
      <c r="APG301" s="513"/>
      <c r="APH301" s="513"/>
      <c r="API301" s="513"/>
      <c r="APJ301" s="513"/>
      <c r="APK301" s="513"/>
      <c r="APL301" s="513"/>
      <c r="APM301" s="513"/>
      <c r="APN301" s="513"/>
      <c r="APO301" s="513"/>
      <c r="APP301" s="513"/>
      <c r="APQ301" s="513"/>
      <c r="APR301" s="513"/>
      <c r="APS301" s="513"/>
      <c r="APT301" s="513"/>
      <c r="APU301" s="513"/>
      <c r="APV301" s="513"/>
      <c r="APW301" s="513"/>
      <c r="APX301" s="513"/>
      <c r="APY301" s="513"/>
      <c r="APZ301" s="513"/>
      <c r="AQA301" s="513"/>
      <c r="AQB301" s="513"/>
      <c r="AQC301" s="513"/>
      <c r="AQD301" s="513"/>
      <c r="AQE301" s="513"/>
      <c r="AQF301" s="513"/>
      <c r="AQG301" s="513"/>
      <c r="AQH301" s="513"/>
      <c r="AQI301" s="513"/>
      <c r="AQJ301" s="513"/>
      <c r="AQK301" s="513"/>
      <c r="AQL301" s="513"/>
      <c r="AQM301" s="513"/>
      <c r="AQN301" s="513"/>
      <c r="AQO301" s="513"/>
      <c r="AQP301" s="513"/>
      <c r="AQQ301" s="513"/>
      <c r="AQR301" s="513"/>
      <c r="AQS301" s="513"/>
      <c r="AQT301" s="513"/>
      <c r="AQU301" s="513"/>
      <c r="AQV301" s="513"/>
      <c r="AQW301" s="513"/>
      <c r="AQX301" s="513"/>
      <c r="AQY301" s="513"/>
      <c r="AQZ301" s="513"/>
      <c r="ARA301" s="513"/>
      <c r="ARB301" s="513"/>
      <c r="ARC301" s="513"/>
      <c r="ARD301" s="513"/>
      <c r="ARE301" s="513"/>
      <c r="ARF301" s="513"/>
      <c r="ARG301" s="513"/>
      <c r="ARH301" s="513"/>
      <c r="ARI301" s="513"/>
      <c r="ARJ301" s="513"/>
      <c r="ARK301" s="513"/>
      <c r="ARL301" s="513"/>
      <c r="ARM301" s="513"/>
      <c r="ARN301" s="513"/>
      <c r="ARO301" s="513"/>
      <c r="ARP301" s="513"/>
      <c r="ARQ301" s="513"/>
      <c r="ARR301" s="513"/>
      <c r="ARS301" s="513"/>
      <c r="ART301" s="513"/>
      <c r="ARU301" s="513"/>
      <c r="ARV301" s="513"/>
      <c r="ARW301" s="513"/>
      <c r="ARX301" s="513"/>
      <c r="ARY301" s="513"/>
      <c r="ARZ301" s="513"/>
      <c r="ASA301" s="513"/>
      <c r="ASB301" s="513"/>
      <c r="ASC301" s="513"/>
      <c r="ASD301" s="513"/>
      <c r="ASE301" s="513"/>
      <c r="ASF301" s="513"/>
      <c r="ASG301" s="513"/>
      <c r="ASH301" s="513"/>
      <c r="ASI301" s="513"/>
      <c r="ASJ301" s="513"/>
      <c r="ASK301" s="513"/>
      <c r="ASL301" s="513"/>
      <c r="ASM301" s="513"/>
      <c r="ASN301" s="513"/>
      <c r="ASO301" s="513"/>
      <c r="ASP301" s="513"/>
      <c r="ASQ301" s="513"/>
      <c r="ASR301" s="513"/>
      <c r="ASS301" s="513"/>
      <c r="AST301" s="513"/>
      <c r="ASU301" s="513"/>
      <c r="ASV301" s="513"/>
      <c r="ASW301" s="513"/>
      <c r="ASX301" s="513"/>
      <c r="ASY301" s="513"/>
      <c r="ASZ301" s="513"/>
      <c r="ATA301" s="513"/>
      <c r="ATB301" s="513"/>
      <c r="ATC301" s="513"/>
      <c r="ATD301" s="513"/>
      <c r="ATE301" s="513"/>
      <c r="ATF301" s="513"/>
      <c r="ATG301" s="513"/>
      <c r="ATH301" s="513"/>
      <c r="ATI301" s="513"/>
      <c r="ATJ301" s="513"/>
      <c r="ATK301" s="513"/>
      <c r="ATL301" s="513"/>
      <c r="ATM301" s="513"/>
      <c r="ATN301" s="513"/>
      <c r="ATO301" s="513"/>
      <c r="ATP301" s="513"/>
      <c r="ATQ301" s="513"/>
      <c r="ATR301" s="513"/>
      <c r="ATS301" s="513"/>
      <c r="ATT301" s="513"/>
      <c r="ATU301" s="513"/>
      <c r="ATV301" s="513"/>
      <c r="ATW301" s="513"/>
      <c r="ATX301" s="513"/>
      <c r="ATY301" s="513"/>
      <c r="ATZ301" s="513"/>
      <c r="AUA301" s="513"/>
      <c r="AUB301" s="513"/>
      <c r="AUC301" s="513"/>
      <c r="AUD301" s="513"/>
      <c r="AUE301" s="513"/>
      <c r="AUF301" s="513"/>
      <c r="AUG301" s="513"/>
      <c r="AUH301" s="513"/>
      <c r="AUI301" s="513"/>
      <c r="AUJ301" s="513"/>
      <c r="AUK301" s="513"/>
      <c r="AUL301" s="513"/>
      <c r="AUM301" s="513"/>
      <c r="AUN301" s="513"/>
      <c r="AUO301" s="513"/>
      <c r="AUP301" s="513"/>
      <c r="AUQ301" s="513"/>
      <c r="AUR301" s="513"/>
      <c r="AUS301" s="513"/>
      <c r="AUT301" s="513"/>
      <c r="AUU301" s="513"/>
      <c r="AUV301" s="513"/>
      <c r="AUW301" s="513"/>
      <c r="AUX301" s="513"/>
      <c r="AUY301" s="513"/>
      <c r="AUZ301" s="513"/>
      <c r="AVA301" s="513"/>
      <c r="AVB301" s="513"/>
      <c r="AVC301" s="513"/>
      <c r="AVD301" s="513"/>
      <c r="AVE301" s="513"/>
      <c r="AVF301" s="513"/>
      <c r="AVG301" s="513"/>
      <c r="AVH301" s="513"/>
      <c r="AVI301" s="513"/>
      <c r="AVJ301" s="513"/>
      <c r="AVK301" s="513"/>
      <c r="AVL301" s="513"/>
      <c r="AVM301" s="513"/>
      <c r="AVN301" s="513"/>
      <c r="AVO301" s="513"/>
      <c r="AVP301" s="513"/>
      <c r="AVQ301" s="513"/>
      <c r="AVR301" s="513"/>
      <c r="AVS301" s="513"/>
      <c r="AVT301" s="513"/>
      <c r="AVU301" s="513"/>
      <c r="AVV301" s="513"/>
      <c r="AVW301" s="513"/>
      <c r="AVX301" s="513"/>
      <c r="AVY301" s="513"/>
      <c r="AVZ301" s="513"/>
      <c r="AWA301" s="513"/>
      <c r="AWB301" s="513"/>
      <c r="AWC301" s="513"/>
      <c r="AWD301" s="513"/>
      <c r="AWE301" s="513"/>
      <c r="AWF301" s="513"/>
      <c r="AWG301" s="513"/>
      <c r="AWH301" s="513"/>
      <c r="AWI301" s="513"/>
      <c r="AWJ301" s="513"/>
      <c r="AWK301" s="513"/>
      <c r="AWL301" s="513"/>
      <c r="AWM301" s="513"/>
      <c r="AWN301" s="513"/>
      <c r="AWO301" s="513"/>
      <c r="AWP301" s="513"/>
      <c r="AWQ301" s="513"/>
      <c r="AWR301" s="513"/>
      <c r="AWS301" s="513"/>
      <c r="AWT301" s="513"/>
      <c r="AWU301" s="513"/>
      <c r="AWV301" s="513"/>
      <c r="AWW301" s="513"/>
      <c r="AWX301" s="513"/>
      <c r="AWY301" s="513"/>
      <c r="AWZ301" s="513"/>
      <c r="AXA301" s="513"/>
      <c r="AXB301" s="513"/>
      <c r="AXC301" s="513"/>
      <c r="AXD301" s="513"/>
      <c r="AXE301" s="513"/>
      <c r="AXF301" s="513"/>
      <c r="AXG301" s="513"/>
      <c r="AXH301" s="513"/>
      <c r="AXI301" s="513"/>
      <c r="AXJ301" s="513"/>
      <c r="AXK301" s="513"/>
      <c r="AXL301" s="513"/>
      <c r="AXM301" s="513"/>
      <c r="AXN301" s="513"/>
      <c r="AXO301" s="513"/>
      <c r="AXP301" s="513"/>
      <c r="AXQ301" s="513"/>
      <c r="AXR301" s="513"/>
      <c r="AXS301" s="513"/>
      <c r="AXT301" s="513"/>
      <c r="AXU301" s="513"/>
      <c r="AXV301" s="513"/>
      <c r="AXW301" s="513"/>
      <c r="AXX301" s="513"/>
      <c r="AXY301" s="513"/>
      <c r="AXZ301" s="513"/>
      <c r="AYA301" s="513"/>
      <c r="AYB301" s="513"/>
      <c r="AYC301" s="513"/>
      <c r="AYD301" s="513"/>
      <c r="AYE301" s="513"/>
      <c r="AYF301" s="513"/>
      <c r="AYG301" s="513"/>
      <c r="AYH301" s="513"/>
      <c r="AYI301" s="513"/>
      <c r="AYJ301" s="513"/>
      <c r="AYK301" s="513"/>
      <c r="AYL301" s="513"/>
      <c r="AYM301" s="513"/>
      <c r="AYN301" s="513"/>
      <c r="AYO301" s="513"/>
      <c r="AYP301" s="513"/>
      <c r="AYQ301" s="513"/>
      <c r="AYR301" s="513"/>
      <c r="AYS301" s="513"/>
      <c r="AYT301" s="513"/>
      <c r="AYU301" s="513"/>
      <c r="AYV301" s="513"/>
      <c r="AYW301" s="513"/>
      <c r="AYX301" s="513"/>
      <c r="AYY301" s="513"/>
      <c r="AYZ301" s="513"/>
      <c r="AZA301" s="513"/>
      <c r="AZB301" s="513"/>
      <c r="AZC301" s="513"/>
      <c r="AZD301" s="513"/>
      <c r="AZE301" s="513"/>
      <c r="AZF301" s="513"/>
      <c r="AZG301" s="513"/>
      <c r="AZH301" s="513"/>
      <c r="AZI301" s="513"/>
      <c r="AZJ301" s="513"/>
      <c r="AZK301" s="513"/>
      <c r="AZL301" s="513"/>
      <c r="AZM301" s="513"/>
      <c r="AZN301" s="513"/>
      <c r="AZO301" s="513"/>
      <c r="AZP301" s="513"/>
      <c r="AZQ301" s="513"/>
      <c r="AZR301" s="513"/>
      <c r="AZS301" s="513"/>
      <c r="AZT301" s="513"/>
      <c r="AZU301" s="513"/>
      <c r="AZV301" s="513"/>
      <c r="AZW301" s="513"/>
      <c r="AZX301" s="513"/>
      <c r="AZY301" s="513"/>
      <c r="AZZ301" s="513"/>
      <c r="BAA301" s="513"/>
      <c r="BAB301" s="513"/>
      <c r="BAC301" s="513"/>
      <c r="BAD301" s="513"/>
      <c r="BAE301" s="513"/>
      <c r="BAF301" s="513"/>
      <c r="BAG301" s="513"/>
      <c r="BAH301" s="513"/>
      <c r="BAI301" s="513"/>
      <c r="BAJ301" s="513"/>
      <c r="BAK301" s="513"/>
      <c r="BAL301" s="513"/>
      <c r="BAM301" s="513"/>
      <c r="BAN301" s="513"/>
      <c r="BAO301" s="513"/>
      <c r="BAP301" s="513"/>
      <c r="BAQ301" s="513"/>
      <c r="BAR301" s="513"/>
      <c r="BAS301" s="513"/>
      <c r="BAT301" s="513"/>
      <c r="BAU301" s="513"/>
      <c r="BAV301" s="513"/>
      <c r="BAW301" s="513"/>
      <c r="BAX301" s="513"/>
      <c r="BAY301" s="513"/>
      <c r="BAZ301" s="513"/>
      <c r="BBA301" s="513"/>
      <c r="BBB301" s="513"/>
      <c r="BBC301" s="513"/>
      <c r="BBD301" s="513"/>
      <c r="BBE301" s="513"/>
      <c r="BBF301" s="513"/>
      <c r="BBG301" s="513"/>
      <c r="BBH301" s="513"/>
      <c r="BBI301" s="513"/>
      <c r="BBJ301" s="513"/>
      <c r="BBK301" s="513"/>
      <c r="BBL301" s="513"/>
      <c r="BBM301" s="513"/>
      <c r="BBN301" s="513"/>
      <c r="BBO301" s="513"/>
      <c r="BBP301" s="513"/>
      <c r="BBQ301" s="513"/>
      <c r="BBR301" s="513"/>
      <c r="BBS301" s="513"/>
      <c r="BBT301" s="513"/>
      <c r="BBU301" s="513"/>
      <c r="BBV301" s="513"/>
      <c r="BBW301" s="513"/>
      <c r="BBX301" s="513"/>
      <c r="BBY301" s="513"/>
      <c r="BBZ301" s="513"/>
      <c r="BCA301" s="513"/>
      <c r="BCB301" s="513"/>
      <c r="BCC301" s="513"/>
      <c r="BCD301" s="513"/>
      <c r="BCE301" s="513"/>
      <c r="BCF301" s="513"/>
      <c r="BCG301" s="513"/>
      <c r="BCH301" s="513"/>
      <c r="BCI301" s="513"/>
      <c r="BCJ301" s="513"/>
      <c r="BCK301" s="513"/>
      <c r="BCL301" s="513"/>
      <c r="BCM301" s="513"/>
      <c r="BCN301" s="513"/>
      <c r="BCO301" s="513"/>
      <c r="BCP301" s="513"/>
      <c r="BCQ301" s="513"/>
      <c r="BCR301" s="513"/>
      <c r="BCS301" s="513"/>
      <c r="BCT301" s="513"/>
      <c r="BCU301" s="513"/>
      <c r="BCV301" s="513"/>
      <c r="BCW301" s="513"/>
      <c r="BCX301" s="513"/>
      <c r="BCY301" s="513"/>
      <c r="BCZ301" s="513"/>
      <c r="BDA301" s="513"/>
      <c r="BDB301" s="513"/>
      <c r="BDC301" s="513"/>
      <c r="BDD301" s="513"/>
      <c r="BDE301" s="513"/>
      <c r="BDF301" s="513"/>
      <c r="BDG301" s="513"/>
      <c r="BDH301" s="513"/>
      <c r="BDI301" s="513"/>
      <c r="BDJ301" s="513"/>
      <c r="BDK301" s="513"/>
      <c r="BDL301" s="513"/>
      <c r="BDM301" s="513"/>
      <c r="BDN301" s="513"/>
      <c r="BDO301" s="513"/>
      <c r="BDP301" s="513"/>
      <c r="BDQ301" s="513"/>
      <c r="BDR301" s="513"/>
      <c r="BDS301" s="513"/>
      <c r="BDT301" s="513"/>
      <c r="BDU301" s="513"/>
      <c r="BDV301" s="513"/>
      <c r="BDW301" s="513"/>
      <c r="BDX301" s="513"/>
      <c r="BDY301" s="513"/>
      <c r="BDZ301" s="513"/>
      <c r="BEA301" s="513"/>
      <c r="BEB301" s="513"/>
      <c r="BEC301" s="513"/>
      <c r="BED301" s="513"/>
      <c r="BEE301" s="513"/>
      <c r="BEF301" s="513"/>
      <c r="BEG301" s="513"/>
      <c r="BEH301" s="513"/>
      <c r="BEI301" s="513"/>
      <c r="BEJ301" s="513"/>
      <c r="BEK301" s="513"/>
      <c r="BEL301" s="513"/>
      <c r="BEM301" s="513"/>
      <c r="BEN301" s="513"/>
      <c r="BEO301" s="513"/>
      <c r="BEP301" s="513"/>
      <c r="BEQ301" s="513"/>
      <c r="BER301" s="513"/>
      <c r="BES301" s="513"/>
      <c r="BET301" s="513"/>
      <c r="BEU301" s="513"/>
      <c r="BEV301" s="513"/>
      <c r="BEW301" s="513"/>
      <c r="BEX301" s="513"/>
      <c r="BEY301" s="513"/>
      <c r="BEZ301" s="513"/>
      <c r="BFA301" s="513"/>
      <c r="BFB301" s="513"/>
      <c r="BFC301" s="513"/>
      <c r="BFD301" s="513"/>
      <c r="BFE301" s="513"/>
      <c r="BFF301" s="513"/>
      <c r="BFG301" s="513"/>
      <c r="BFH301" s="513"/>
      <c r="BFI301" s="513"/>
      <c r="BFJ301" s="513"/>
      <c r="BFK301" s="513"/>
      <c r="BFL301" s="513"/>
      <c r="BFM301" s="513"/>
      <c r="BFN301" s="513"/>
      <c r="BFO301" s="513"/>
      <c r="BFP301" s="513"/>
      <c r="BFQ301" s="513"/>
      <c r="BFR301" s="513"/>
      <c r="BFS301" s="513"/>
      <c r="BFT301" s="513"/>
      <c r="BFU301" s="513"/>
      <c r="BFV301" s="513"/>
      <c r="BFW301" s="513"/>
      <c r="BFX301" s="513"/>
      <c r="BFY301" s="513"/>
      <c r="BFZ301" s="513"/>
      <c r="BGA301" s="513"/>
      <c r="BGB301" s="513"/>
      <c r="BGC301" s="513"/>
      <c r="BGD301" s="513"/>
      <c r="BGE301" s="513"/>
      <c r="BGF301" s="513"/>
      <c r="BGG301" s="513"/>
      <c r="BGH301" s="513"/>
      <c r="BGI301" s="513"/>
      <c r="BGJ301" s="513"/>
      <c r="BGK301" s="513"/>
      <c r="BGL301" s="513"/>
      <c r="BGM301" s="513"/>
      <c r="BGN301" s="513"/>
      <c r="BGO301" s="513"/>
      <c r="BGP301" s="513"/>
      <c r="BGQ301" s="513"/>
      <c r="BGR301" s="513"/>
      <c r="BGS301" s="513"/>
      <c r="BGT301" s="513"/>
      <c r="BGU301" s="513"/>
      <c r="BGV301" s="513"/>
      <c r="BGW301" s="513"/>
      <c r="BGX301" s="513"/>
      <c r="BGY301" s="513"/>
      <c r="BGZ301" s="513"/>
      <c r="BHA301" s="513"/>
      <c r="BHB301" s="513"/>
      <c r="BHC301" s="513"/>
      <c r="BHD301" s="513"/>
      <c r="BHE301" s="513"/>
      <c r="BHF301" s="513"/>
      <c r="BHG301" s="513"/>
      <c r="BHH301" s="513"/>
      <c r="BHI301" s="513"/>
      <c r="BHJ301" s="513"/>
      <c r="BHK301" s="513"/>
      <c r="BHL301" s="513"/>
      <c r="BHM301" s="513"/>
      <c r="BHN301" s="513"/>
      <c r="BHO301" s="513"/>
      <c r="BHP301" s="513"/>
      <c r="BHQ301" s="513"/>
      <c r="BHR301" s="513"/>
      <c r="BHS301" s="513"/>
      <c r="BHT301" s="513"/>
      <c r="BHU301" s="513"/>
      <c r="BHV301" s="513"/>
      <c r="BHW301" s="513"/>
      <c r="BHX301" s="513"/>
      <c r="BHY301" s="513"/>
      <c r="BHZ301" s="513"/>
      <c r="BIA301" s="513"/>
      <c r="BIB301" s="513"/>
      <c r="BIC301" s="513"/>
      <c r="BID301" s="513"/>
      <c r="BIE301" s="513"/>
      <c r="BIF301" s="513"/>
      <c r="BIG301" s="513"/>
      <c r="BIH301" s="513"/>
      <c r="BII301" s="513"/>
      <c r="BIJ301" s="513"/>
      <c r="BIK301" s="513"/>
      <c r="BIL301" s="513"/>
      <c r="BIM301" s="513"/>
      <c r="BIN301" s="513"/>
      <c r="BIO301" s="513"/>
      <c r="BIP301" s="513"/>
      <c r="BIQ301" s="513"/>
      <c r="BIR301" s="513"/>
      <c r="BIS301" s="513"/>
      <c r="BIT301" s="513"/>
      <c r="BIU301" s="513"/>
      <c r="BIV301" s="513"/>
      <c r="BIW301" s="513"/>
      <c r="BIX301" s="513"/>
      <c r="BIY301" s="513"/>
      <c r="BIZ301" s="513"/>
      <c r="BJA301" s="513"/>
      <c r="BJB301" s="513"/>
      <c r="BJC301" s="513"/>
      <c r="BJD301" s="513"/>
      <c r="BJE301" s="513"/>
      <c r="BJF301" s="513"/>
      <c r="BJG301" s="513"/>
      <c r="BJH301" s="513"/>
      <c r="BJI301" s="513"/>
      <c r="BJJ301" s="513"/>
      <c r="BJK301" s="513"/>
      <c r="BJL301" s="513"/>
      <c r="BJM301" s="513"/>
      <c r="BJN301" s="513"/>
      <c r="BJO301" s="513"/>
      <c r="BJP301" s="513"/>
      <c r="BJQ301" s="513"/>
      <c r="BJR301" s="513"/>
      <c r="BJS301" s="513"/>
      <c r="BJT301" s="513"/>
      <c r="BJU301" s="513"/>
      <c r="BJV301" s="513"/>
      <c r="BJW301" s="513"/>
      <c r="BJX301" s="513"/>
      <c r="BJY301" s="513"/>
      <c r="BJZ301" s="513"/>
      <c r="BKA301" s="513"/>
      <c r="BKB301" s="513"/>
      <c r="BKC301" s="513"/>
      <c r="BKD301" s="513"/>
      <c r="BKE301" s="513"/>
      <c r="BKF301" s="513"/>
      <c r="BKG301" s="513"/>
      <c r="BKH301" s="513"/>
      <c r="BKI301" s="513"/>
      <c r="BKJ301" s="513"/>
      <c r="BKK301" s="513"/>
      <c r="BKL301" s="513"/>
      <c r="BKM301" s="513"/>
      <c r="BKN301" s="513"/>
      <c r="BKO301" s="513"/>
      <c r="BKP301" s="513"/>
      <c r="BKQ301" s="513"/>
      <c r="BKR301" s="513"/>
      <c r="BKS301" s="513"/>
      <c r="BKT301" s="513"/>
      <c r="BKU301" s="513"/>
      <c r="BKV301" s="513"/>
      <c r="BKW301" s="513"/>
      <c r="BKX301" s="513"/>
      <c r="BKY301" s="513"/>
      <c r="BKZ301" s="513"/>
      <c r="BLA301" s="513"/>
      <c r="BLB301" s="513"/>
      <c r="BLC301" s="513"/>
      <c r="BLD301" s="513"/>
      <c r="BLE301" s="513"/>
      <c r="BLF301" s="513"/>
      <c r="BLG301" s="513"/>
      <c r="BLH301" s="513"/>
      <c r="BLI301" s="513"/>
      <c r="BLJ301" s="513"/>
      <c r="BLK301" s="513"/>
      <c r="BLL301" s="513"/>
      <c r="BLM301" s="513"/>
      <c r="BLN301" s="513"/>
      <c r="BLO301" s="513"/>
      <c r="BLP301" s="513"/>
      <c r="BLQ301" s="513"/>
      <c r="BLR301" s="513"/>
      <c r="BLS301" s="513"/>
      <c r="BLT301" s="513"/>
      <c r="BLU301" s="513"/>
      <c r="BLV301" s="513"/>
      <c r="BLW301" s="513"/>
      <c r="BLX301" s="513"/>
      <c r="BLY301" s="513"/>
      <c r="BLZ301" s="513"/>
      <c r="BMA301" s="513"/>
      <c r="BMB301" s="513"/>
      <c r="BMC301" s="513"/>
      <c r="BMD301" s="513"/>
      <c r="BME301" s="513"/>
      <c r="BMF301" s="513"/>
      <c r="BMG301" s="513"/>
      <c r="BMH301" s="513"/>
      <c r="BMI301" s="513"/>
      <c r="BMJ301" s="513"/>
      <c r="BMK301" s="513"/>
      <c r="BML301" s="513"/>
      <c r="BMM301" s="513"/>
      <c r="BMN301" s="513"/>
      <c r="BMO301" s="513"/>
      <c r="BMP301" s="513"/>
      <c r="BMQ301" s="513"/>
      <c r="BMR301" s="513"/>
      <c r="BMS301" s="513"/>
      <c r="BMT301" s="513"/>
      <c r="BMU301" s="513"/>
      <c r="BMV301" s="513"/>
      <c r="BMW301" s="513"/>
      <c r="BMX301" s="513"/>
      <c r="BMY301" s="513"/>
      <c r="BMZ301" s="513"/>
      <c r="BNA301" s="513"/>
      <c r="BNB301" s="513"/>
      <c r="BNC301" s="513"/>
      <c r="BND301" s="513"/>
      <c r="BNE301" s="513"/>
      <c r="BNF301" s="513"/>
      <c r="BNG301" s="513"/>
      <c r="BNH301" s="513"/>
      <c r="BNI301" s="513"/>
      <c r="BNJ301" s="513"/>
      <c r="BNK301" s="513"/>
      <c r="BNL301" s="513"/>
      <c r="BNM301" s="513"/>
      <c r="BNN301" s="513"/>
      <c r="BNO301" s="513"/>
      <c r="BNP301" s="513"/>
      <c r="BNQ301" s="513"/>
      <c r="BNR301" s="513"/>
      <c r="BNS301" s="513"/>
      <c r="BNT301" s="513"/>
      <c r="BNU301" s="513"/>
      <c r="BNV301" s="513"/>
      <c r="BNW301" s="513"/>
      <c r="BNX301" s="513"/>
      <c r="BNY301" s="513"/>
      <c r="BNZ301" s="513"/>
      <c r="BOA301" s="513"/>
      <c r="BOB301" s="513"/>
      <c r="BOC301" s="513"/>
      <c r="BOD301" s="513"/>
      <c r="BOE301" s="513"/>
      <c r="BOF301" s="513"/>
      <c r="BOG301" s="513"/>
      <c r="BOH301" s="513"/>
      <c r="BOI301" s="513"/>
      <c r="BOJ301" s="513"/>
      <c r="BOK301" s="513"/>
      <c r="BOL301" s="513"/>
      <c r="BOM301" s="513"/>
      <c r="BON301" s="513"/>
      <c r="BOO301" s="513"/>
      <c r="BOP301" s="513"/>
      <c r="BOQ301" s="513"/>
      <c r="BOR301" s="513"/>
      <c r="BOS301" s="513"/>
      <c r="BOT301" s="513"/>
      <c r="BOU301" s="513"/>
      <c r="BOV301" s="513"/>
      <c r="BOW301" s="513"/>
      <c r="BOX301" s="513"/>
      <c r="BOY301" s="513"/>
      <c r="BOZ301" s="513"/>
      <c r="BPA301" s="513"/>
      <c r="BPB301" s="513"/>
      <c r="BPC301" s="513"/>
      <c r="BPD301" s="513"/>
      <c r="BPE301" s="513"/>
      <c r="BPF301" s="513"/>
      <c r="BPG301" s="513"/>
      <c r="BPH301" s="513"/>
      <c r="BPI301" s="513"/>
      <c r="BPJ301" s="513"/>
      <c r="BPK301" s="513"/>
      <c r="BPL301" s="513"/>
      <c r="BPM301" s="513"/>
      <c r="BPN301" s="513"/>
      <c r="BPO301" s="513"/>
      <c r="BPP301" s="513"/>
      <c r="BPQ301" s="513"/>
      <c r="BPR301" s="513"/>
      <c r="BPS301" s="513"/>
      <c r="BPT301" s="513"/>
      <c r="BPU301" s="513"/>
      <c r="BPV301" s="513"/>
      <c r="BPW301" s="513"/>
      <c r="BPX301" s="513"/>
      <c r="BPY301" s="513"/>
      <c r="BPZ301" s="513"/>
      <c r="BQA301" s="513"/>
      <c r="BQB301" s="513"/>
      <c r="BQC301" s="513"/>
      <c r="BQD301" s="513"/>
      <c r="BQE301" s="513"/>
      <c r="BQF301" s="513"/>
      <c r="BQG301" s="513"/>
      <c r="BQH301" s="513"/>
      <c r="BQI301" s="513"/>
      <c r="BQJ301" s="513"/>
      <c r="BQK301" s="513"/>
      <c r="BQL301" s="513"/>
      <c r="BQM301" s="513"/>
      <c r="BQN301" s="513"/>
      <c r="BQO301" s="513"/>
      <c r="BQP301" s="513"/>
      <c r="BQQ301" s="513"/>
      <c r="BQR301" s="513"/>
      <c r="BQS301" s="513"/>
      <c r="BQT301" s="513"/>
      <c r="BQU301" s="513"/>
      <c r="BQV301" s="513"/>
      <c r="BQW301" s="513"/>
      <c r="BQX301" s="513"/>
      <c r="BQY301" s="513"/>
      <c r="BQZ301" s="513"/>
      <c r="BRA301" s="513"/>
      <c r="BRB301" s="513"/>
      <c r="BRC301" s="513"/>
      <c r="BRD301" s="513"/>
      <c r="BRE301" s="513"/>
      <c r="BRF301" s="513"/>
      <c r="BRG301" s="513"/>
      <c r="BRH301" s="513"/>
      <c r="BRI301" s="513"/>
      <c r="BRJ301" s="513"/>
      <c r="BRK301" s="513"/>
      <c r="BRL301" s="513"/>
      <c r="BRM301" s="513"/>
      <c r="BRN301" s="513"/>
      <c r="BRO301" s="513"/>
      <c r="BRP301" s="513"/>
      <c r="BRQ301" s="513"/>
      <c r="BRR301" s="513"/>
      <c r="BRS301" s="513"/>
      <c r="BRT301" s="513"/>
      <c r="BRU301" s="513"/>
      <c r="BRV301" s="513"/>
      <c r="BRW301" s="513"/>
      <c r="BRX301" s="513"/>
      <c r="BRY301" s="513"/>
      <c r="BRZ301" s="513"/>
      <c r="BSA301" s="513"/>
      <c r="BSB301" s="513"/>
      <c r="BSC301" s="513"/>
      <c r="BSD301" s="513"/>
      <c r="BSE301" s="513"/>
      <c r="BSF301" s="513"/>
      <c r="BSG301" s="513"/>
      <c r="BSH301" s="513"/>
      <c r="BSI301" s="513"/>
      <c r="BSJ301" s="513"/>
      <c r="BSK301" s="513"/>
      <c r="BSL301" s="513"/>
      <c r="BSM301" s="513"/>
      <c r="BSN301" s="513"/>
      <c r="BSO301" s="513"/>
      <c r="BSP301" s="513"/>
      <c r="BSQ301" s="513"/>
      <c r="BSR301" s="513"/>
      <c r="BSS301" s="513"/>
      <c r="BST301" s="513"/>
      <c r="BSU301" s="513"/>
      <c r="BSV301" s="513"/>
      <c r="BSW301" s="513"/>
      <c r="BSX301" s="513"/>
      <c r="BSY301" s="513"/>
      <c r="BSZ301" s="513"/>
      <c r="BTA301" s="513"/>
      <c r="BTB301" s="513"/>
      <c r="BTC301" s="513"/>
      <c r="BTD301" s="513"/>
      <c r="BTE301" s="513"/>
      <c r="BTF301" s="513"/>
      <c r="BTG301" s="513"/>
      <c r="BTH301" s="513"/>
      <c r="BTI301" s="513"/>
      <c r="BTJ301" s="513"/>
      <c r="BTK301" s="513"/>
      <c r="BTL301" s="513"/>
      <c r="BTM301" s="513"/>
      <c r="BTN301" s="513"/>
      <c r="BTO301" s="513"/>
      <c r="BTP301" s="513"/>
      <c r="BTQ301" s="513"/>
      <c r="BTR301" s="513"/>
      <c r="BTS301" s="513"/>
      <c r="BTT301" s="513"/>
      <c r="BTU301" s="513"/>
      <c r="BTV301" s="513"/>
      <c r="BTW301" s="513"/>
      <c r="BTX301" s="513"/>
      <c r="BTY301" s="513"/>
      <c r="BTZ301" s="513"/>
      <c r="BUA301" s="513"/>
      <c r="BUB301" s="513"/>
      <c r="BUC301" s="513"/>
      <c r="BUD301" s="513"/>
      <c r="BUE301" s="513"/>
      <c r="BUF301" s="513"/>
      <c r="BUG301" s="513"/>
      <c r="BUH301" s="513"/>
      <c r="BUI301" s="513"/>
      <c r="BUJ301" s="513"/>
      <c r="BUK301" s="513"/>
      <c r="BUL301" s="513"/>
      <c r="BUM301" s="513"/>
      <c r="BUN301" s="513"/>
      <c r="BUO301" s="513"/>
      <c r="BUP301" s="513"/>
      <c r="BUQ301" s="513"/>
      <c r="BUR301" s="513"/>
      <c r="BUS301" s="513"/>
      <c r="BUT301" s="513"/>
      <c r="BUU301" s="513"/>
      <c r="BUV301" s="513"/>
      <c r="BUW301" s="513"/>
      <c r="BUX301" s="513"/>
      <c r="BUY301" s="513"/>
      <c r="BUZ301" s="513"/>
      <c r="BVA301" s="513"/>
      <c r="BVB301" s="513"/>
      <c r="BVC301" s="513"/>
      <c r="BVD301" s="513"/>
      <c r="BVE301" s="513"/>
      <c r="BVF301" s="513"/>
      <c r="BVG301" s="513"/>
      <c r="BVH301" s="513"/>
      <c r="BVI301" s="513"/>
      <c r="BVJ301" s="513"/>
      <c r="BVK301" s="513"/>
      <c r="BVL301" s="513"/>
      <c r="BVM301" s="513"/>
      <c r="BVN301" s="513"/>
      <c r="BVO301" s="513"/>
      <c r="BVP301" s="513"/>
      <c r="BVQ301" s="513"/>
      <c r="BVR301" s="513"/>
      <c r="BVS301" s="513"/>
      <c r="BVT301" s="513"/>
      <c r="BVU301" s="513"/>
      <c r="BVV301" s="513"/>
      <c r="BVW301" s="513"/>
      <c r="BVX301" s="513"/>
      <c r="BVY301" s="513"/>
      <c r="BVZ301" s="513"/>
      <c r="BWA301" s="513"/>
      <c r="BWB301" s="513"/>
      <c r="BWC301" s="513"/>
      <c r="BWD301" s="513"/>
      <c r="BWE301" s="513"/>
      <c r="BWF301" s="513"/>
      <c r="BWG301" s="513"/>
      <c r="BWH301" s="513"/>
      <c r="BWI301" s="513"/>
      <c r="BWJ301" s="513"/>
      <c r="BWK301" s="513"/>
      <c r="BWL301" s="513"/>
      <c r="BWM301" s="513"/>
      <c r="BWN301" s="513"/>
      <c r="BWO301" s="513"/>
      <c r="BWP301" s="513"/>
      <c r="BWQ301" s="513"/>
    </row>
    <row r="302" spans="1:1967" ht="102" customHeight="1">
      <c r="A302" s="9" t="s">
        <v>11211</v>
      </c>
      <c r="B302" s="100" t="s">
        <v>97</v>
      </c>
      <c r="C302" s="9" t="s">
        <v>745</v>
      </c>
      <c r="D302" s="3" t="s">
        <v>272</v>
      </c>
      <c r="E302" s="3" t="s">
        <v>273</v>
      </c>
      <c r="F302" s="3"/>
      <c r="G302" s="3" t="s">
        <v>385</v>
      </c>
      <c r="H302" s="20">
        <v>0.5</v>
      </c>
      <c r="I302" s="113" t="s">
        <v>1326</v>
      </c>
      <c r="J302" s="21" t="s">
        <v>1316</v>
      </c>
      <c r="K302" s="19" t="s">
        <v>6087</v>
      </c>
      <c r="L302" s="137" t="s">
        <v>3404</v>
      </c>
      <c r="M302" s="140" t="s">
        <v>383</v>
      </c>
      <c r="N302" s="358" t="s">
        <v>9758</v>
      </c>
      <c r="O302" s="3" t="s">
        <v>9738</v>
      </c>
      <c r="P302" s="7" t="s">
        <v>1335</v>
      </c>
      <c r="Q302" s="3" t="s">
        <v>1334</v>
      </c>
      <c r="R302" s="77">
        <v>3</v>
      </c>
      <c r="S302" s="18">
        <v>35546.879999999997</v>
      </c>
      <c r="T302" s="83">
        <v>0</v>
      </c>
      <c r="U302" s="83">
        <f>T302*1.12</f>
        <v>0</v>
      </c>
      <c r="V302" s="9" t="s">
        <v>1327</v>
      </c>
      <c r="W302" s="152" t="s">
        <v>1396</v>
      </c>
      <c r="X302" s="9" t="s">
        <v>11607</v>
      </c>
      <c r="Y302" s="513"/>
      <c r="Z302" s="513"/>
      <c r="AA302" s="513"/>
      <c r="AB302" s="513"/>
      <c r="AC302" s="513"/>
      <c r="AD302" s="513"/>
      <c r="AE302" s="513"/>
      <c r="AF302" s="513"/>
      <c r="AG302" s="513"/>
      <c r="AH302" s="513"/>
      <c r="AI302" s="513"/>
      <c r="AJ302" s="513"/>
      <c r="AK302" s="513"/>
      <c r="AL302" s="513"/>
      <c r="AM302" s="513"/>
      <c r="AN302" s="513"/>
      <c r="AO302" s="513"/>
      <c r="AP302" s="513"/>
      <c r="AQ302" s="513"/>
      <c r="AR302" s="513"/>
      <c r="AS302" s="513"/>
      <c r="AT302" s="513"/>
      <c r="AU302" s="513"/>
      <c r="AV302" s="513"/>
      <c r="AW302" s="513"/>
      <c r="AX302" s="513"/>
      <c r="AY302" s="513"/>
      <c r="AZ302" s="513"/>
      <c r="BA302" s="513"/>
      <c r="BB302" s="513"/>
      <c r="BC302" s="513"/>
      <c r="BD302" s="513"/>
      <c r="BE302" s="513"/>
      <c r="BF302" s="513"/>
      <c r="BG302" s="513"/>
      <c r="BH302" s="513"/>
      <c r="BI302" s="513"/>
      <c r="BJ302" s="513"/>
      <c r="BK302" s="513"/>
      <c r="BL302" s="513"/>
      <c r="BM302" s="513"/>
      <c r="BN302" s="513"/>
      <c r="BO302" s="513"/>
      <c r="BP302" s="513"/>
      <c r="BQ302" s="513"/>
      <c r="BR302" s="513"/>
      <c r="BS302" s="513"/>
      <c r="BT302" s="513"/>
      <c r="BU302" s="513"/>
      <c r="BV302" s="513"/>
      <c r="BW302" s="513"/>
      <c r="BX302" s="513"/>
      <c r="BY302" s="513"/>
      <c r="BZ302" s="513"/>
      <c r="CA302" s="513"/>
      <c r="CB302" s="513"/>
      <c r="CC302" s="513"/>
      <c r="CD302" s="513"/>
      <c r="CE302" s="513"/>
      <c r="CF302" s="513"/>
      <c r="CG302" s="513"/>
      <c r="CH302" s="513"/>
      <c r="CI302" s="513"/>
      <c r="CJ302" s="513"/>
      <c r="CK302" s="513"/>
      <c r="CL302" s="513"/>
      <c r="CM302" s="513"/>
      <c r="CN302" s="513"/>
      <c r="CO302" s="513"/>
      <c r="CP302" s="513"/>
      <c r="CQ302" s="513"/>
      <c r="CR302" s="513"/>
      <c r="CS302" s="513"/>
      <c r="CT302" s="513"/>
      <c r="CU302" s="513"/>
      <c r="CV302" s="513"/>
      <c r="CW302" s="513"/>
      <c r="CX302" s="513"/>
      <c r="CY302" s="513"/>
      <c r="CZ302" s="513"/>
      <c r="DA302" s="513"/>
      <c r="DB302" s="513"/>
      <c r="DC302" s="513"/>
      <c r="DD302" s="513"/>
      <c r="DE302" s="513"/>
      <c r="DF302" s="513"/>
      <c r="DG302" s="513"/>
      <c r="DH302" s="513"/>
      <c r="DI302" s="513"/>
      <c r="DJ302" s="513"/>
      <c r="DK302" s="513"/>
      <c r="DL302" s="513"/>
      <c r="DM302" s="513"/>
      <c r="DN302" s="513"/>
      <c r="DO302" s="513"/>
      <c r="DP302" s="513"/>
      <c r="DQ302" s="513"/>
      <c r="DR302" s="513"/>
      <c r="DS302" s="513"/>
      <c r="DT302" s="513"/>
      <c r="DU302" s="513"/>
      <c r="DV302" s="513"/>
      <c r="DW302" s="513"/>
      <c r="DX302" s="513"/>
      <c r="DY302" s="513"/>
      <c r="DZ302" s="513"/>
      <c r="EA302" s="513"/>
      <c r="EB302" s="513"/>
      <c r="EC302" s="513"/>
      <c r="ED302" s="513"/>
      <c r="EE302" s="513"/>
      <c r="EF302" s="513"/>
      <c r="EG302" s="513"/>
      <c r="EH302" s="513"/>
      <c r="EI302" s="513"/>
      <c r="EJ302" s="513"/>
      <c r="EK302" s="513"/>
      <c r="EL302" s="513"/>
      <c r="EM302" s="513"/>
      <c r="EN302" s="513"/>
      <c r="EO302" s="513"/>
      <c r="EP302" s="513"/>
      <c r="EQ302" s="513"/>
      <c r="ER302" s="513"/>
      <c r="ES302" s="513"/>
      <c r="ET302" s="513"/>
      <c r="EU302" s="513"/>
      <c r="EV302" s="513"/>
      <c r="EW302" s="513"/>
      <c r="EX302" s="513"/>
      <c r="EY302" s="513"/>
      <c r="EZ302" s="513"/>
      <c r="FA302" s="513"/>
      <c r="FB302" s="513"/>
      <c r="FC302" s="513"/>
      <c r="FD302" s="513"/>
      <c r="FE302" s="513"/>
      <c r="FF302" s="513"/>
      <c r="FG302" s="513"/>
      <c r="FH302" s="513"/>
      <c r="FI302" s="513"/>
      <c r="FJ302" s="513"/>
      <c r="FK302" s="513"/>
      <c r="FL302" s="513"/>
      <c r="FM302" s="513"/>
      <c r="FN302" s="513"/>
      <c r="FO302" s="513"/>
      <c r="FP302" s="513"/>
      <c r="FQ302" s="513"/>
      <c r="FR302" s="513"/>
      <c r="FS302" s="513"/>
      <c r="FT302" s="513"/>
      <c r="FU302" s="513"/>
      <c r="FV302" s="513"/>
      <c r="FW302" s="513"/>
      <c r="FX302" s="513"/>
      <c r="FY302" s="513"/>
      <c r="FZ302" s="513"/>
      <c r="GA302" s="513"/>
      <c r="GB302" s="513"/>
      <c r="GC302" s="513"/>
      <c r="GD302" s="513"/>
      <c r="GE302" s="513"/>
      <c r="GF302" s="513"/>
      <c r="GG302" s="513"/>
      <c r="GH302" s="513"/>
      <c r="GI302" s="513"/>
      <c r="GJ302" s="513"/>
      <c r="GK302" s="513"/>
      <c r="GL302" s="513"/>
      <c r="GM302" s="513"/>
      <c r="GN302" s="513"/>
      <c r="GO302" s="513"/>
      <c r="GP302" s="513"/>
      <c r="GQ302" s="513"/>
      <c r="GR302" s="513"/>
      <c r="GS302" s="513"/>
      <c r="GT302" s="513"/>
      <c r="GU302" s="513"/>
      <c r="GV302" s="513"/>
      <c r="GW302" s="513"/>
      <c r="GX302" s="513"/>
      <c r="GY302" s="513"/>
      <c r="GZ302" s="513"/>
      <c r="HA302" s="513"/>
      <c r="HB302" s="513"/>
      <c r="HC302" s="513"/>
      <c r="HD302" s="513"/>
      <c r="HE302" s="513"/>
      <c r="HF302" s="513"/>
      <c r="HG302" s="513"/>
      <c r="HH302" s="513"/>
      <c r="HI302" s="513"/>
      <c r="HJ302" s="513"/>
      <c r="HK302" s="513"/>
      <c r="HL302" s="513"/>
      <c r="HM302" s="513"/>
      <c r="HN302" s="513"/>
      <c r="HO302" s="513"/>
      <c r="HP302" s="513"/>
      <c r="HQ302" s="513"/>
      <c r="HR302" s="513"/>
      <c r="HS302" s="513"/>
      <c r="HT302" s="513"/>
      <c r="HU302" s="513"/>
      <c r="HV302" s="513"/>
      <c r="HW302" s="513"/>
      <c r="HX302" s="513"/>
      <c r="HY302" s="513"/>
      <c r="HZ302" s="513"/>
      <c r="IA302" s="513"/>
      <c r="IB302" s="513"/>
      <c r="IC302" s="513"/>
      <c r="ID302" s="513"/>
      <c r="IE302" s="513"/>
      <c r="IF302" s="513"/>
      <c r="IG302" s="513"/>
      <c r="IH302" s="513"/>
      <c r="II302" s="513"/>
      <c r="IJ302" s="513"/>
      <c r="IK302" s="513"/>
      <c r="IL302" s="513"/>
      <c r="IM302" s="513"/>
      <c r="IN302" s="513"/>
      <c r="IO302" s="513"/>
      <c r="IP302" s="513"/>
      <c r="IQ302" s="513"/>
      <c r="IR302" s="513"/>
      <c r="IS302" s="513"/>
      <c r="IT302" s="513"/>
      <c r="IU302" s="513"/>
      <c r="IV302" s="513"/>
      <c r="IW302" s="513"/>
      <c r="IX302" s="513"/>
      <c r="IY302" s="513"/>
      <c r="IZ302" s="513"/>
      <c r="JA302" s="513"/>
      <c r="JB302" s="513"/>
      <c r="JC302" s="513"/>
      <c r="JD302" s="513"/>
      <c r="JE302" s="513"/>
      <c r="JF302" s="513"/>
      <c r="JG302" s="513"/>
      <c r="JH302" s="513"/>
      <c r="JI302" s="513"/>
      <c r="JJ302" s="513"/>
      <c r="JK302" s="513"/>
      <c r="JL302" s="513"/>
      <c r="JM302" s="513"/>
      <c r="JN302" s="513"/>
      <c r="JO302" s="513"/>
      <c r="JP302" s="513"/>
      <c r="JQ302" s="513"/>
      <c r="JR302" s="513"/>
      <c r="JS302" s="513"/>
      <c r="JT302" s="513"/>
      <c r="JU302" s="513"/>
      <c r="JV302" s="513"/>
      <c r="JW302" s="513"/>
      <c r="JX302" s="513"/>
      <c r="JY302" s="513"/>
      <c r="JZ302" s="513"/>
      <c r="KA302" s="513"/>
      <c r="KB302" s="513"/>
      <c r="KC302" s="513"/>
      <c r="KD302" s="513"/>
      <c r="KE302" s="513"/>
      <c r="KF302" s="513"/>
      <c r="KG302" s="513"/>
      <c r="KH302" s="513"/>
      <c r="KI302" s="513"/>
      <c r="KJ302" s="513"/>
      <c r="KK302" s="513"/>
      <c r="KL302" s="513"/>
      <c r="KM302" s="513"/>
      <c r="KN302" s="513"/>
      <c r="KO302" s="513"/>
      <c r="KP302" s="513"/>
      <c r="KQ302" s="513"/>
      <c r="KR302" s="513"/>
      <c r="KS302" s="513"/>
      <c r="KT302" s="513"/>
      <c r="KU302" s="513"/>
      <c r="KV302" s="513"/>
      <c r="KW302" s="513"/>
      <c r="KX302" s="513"/>
      <c r="KY302" s="513"/>
      <c r="KZ302" s="513"/>
      <c r="LA302" s="513"/>
      <c r="LB302" s="513"/>
      <c r="LC302" s="513"/>
      <c r="LD302" s="513"/>
      <c r="LE302" s="513"/>
      <c r="LF302" s="513"/>
      <c r="LG302" s="513"/>
      <c r="LH302" s="513"/>
      <c r="LI302" s="513"/>
      <c r="LJ302" s="513"/>
      <c r="LK302" s="513"/>
      <c r="LL302" s="513"/>
      <c r="LM302" s="513"/>
      <c r="LN302" s="513"/>
      <c r="LO302" s="513"/>
      <c r="LP302" s="513"/>
      <c r="LQ302" s="513"/>
      <c r="LR302" s="513"/>
      <c r="LS302" s="513"/>
      <c r="LT302" s="513"/>
      <c r="LU302" s="513"/>
      <c r="LV302" s="513"/>
      <c r="LW302" s="513"/>
      <c r="LX302" s="513"/>
      <c r="LY302" s="513"/>
      <c r="LZ302" s="513"/>
      <c r="MA302" s="513"/>
      <c r="MB302" s="513"/>
      <c r="MC302" s="513"/>
      <c r="MD302" s="513"/>
      <c r="ME302" s="513"/>
      <c r="MF302" s="513"/>
      <c r="MG302" s="513"/>
      <c r="MH302" s="513"/>
      <c r="MI302" s="513"/>
      <c r="MJ302" s="513"/>
      <c r="MK302" s="513"/>
      <c r="ML302" s="513"/>
      <c r="MM302" s="513"/>
      <c r="MN302" s="513"/>
      <c r="MO302" s="513"/>
      <c r="MP302" s="513"/>
      <c r="MQ302" s="513"/>
      <c r="MR302" s="513"/>
      <c r="MS302" s="513"/>
      <c r="MT302" s="513"/>
      <c r="MU302" s="513"/>
      <c r="MV302" s="513"/>
      <c r="MW302" s="513"/>
      <c r="MX302" s="513"/>
      <c r="MY302" s="513"/>
      <c r="MZ302" s="513"/>
      <c r="NA302" s="513"/>
      <c r="NB302" s="513"/>
      <c r="NC302" s="513"/>
      <c r="ND302" s="513"/>
      <c r="NE302" s="513"/>
      <c r="NF302" s="513"/>
      <c r="NG302" s="513"/>
      <c r="NH302" s="513"/>
      <c r="NI302" s="513"/>
      <c r="NJ302" s="513"/>
      <c r="NK302" s="513"/>
      <c r="NL302" s="513"/>
      <c r="NM302" s="513"/>
      <c r="NN302" s="513"/>
      <c r="NO302" s="513"/>
      <c r="NP302" s="513"/>
      <c r="NQ302" s="513"/>
      <c r="NR302" s="513"/>
      <c r="NS302" s="513"/>
      <c r="NT302" s="513"/>
      <c r="NU302" s="513"/>
      <c r="NV302" s="513"/>
      <c r="NW302" s="513"/>
      <c r="NX302" s="513"/>
      <c r="NY302" s="513"/>
      <c r="NZ302" s="513"/>
      <c r="OA302" s="513"/>
      <c r="OB302" s="513"/>
      <c r="OC302" s="513"/>
      <c r="OD302" s="513"/>
      <c r="OE302" s="513"/>
      <c r="OF302" s="513"/>
      <c r="OG302" s="513"/>
      <c r="OH302" s="513"/>
      <c r="OI302" s="513"/>
      <c r="OJ302" s="513"/>
      <c r="OK302" s="513"/>
      <c r="OL302" s="513"/>
      <c r="OM302" s="513"/>
      <c r="ON302" s="513"/>
      <c r="OO302" s="513"/>
      <c r="OP302" s="513"/>
      <c r="OQ302" s="513"/>
      <c r="OR302" s="513"/>
      <c r="OS302" s="513"/>
      <c r="OT302" s="513"/>
      <c r="OU302" s="513"/>
      <c r="OV302" s="513"/>
      <c r="OW302" s="513"/>
      <c r="OX302" s="513"/>
      <c r="OY302" s="513"/>
      <c r="OZ302" s="513"/>
      <c r="PA302" s="513"/>
      <c r="PB302" s="513"/>
      <c r="PC302" s="513"/>
      <c r="PD302" s="513"/>
      <c r="PE302" s="513"/>
      <c r="PF302" s="513"/>
      <c r="PG302" s="513"/>
      <c r="PH302" s="513"/>
      <c r="PI302" s="513"/>
      <c r="PJ302" s="513"/>
      <c r="PK302" s="513"/>
      <c r="PL302" s="513"/>
      <c r="PM302" s="513"/>
      <c r="PN302" s="513"/>
      <c r="PO302" s="513"/>
      <c r="PP302" s="513"/>
      <c r="PQ302" s="513"/>
      <c r="PR302" s="513"/>
      <c r="PS302" s="513"/>
      <c r="PT302" s="513"/>
      <c r="PU302" s="513"/>
      <c r="PV302" s="513"/>
      <c r="PW302" s="513"/>
      <c r="PX302" s="513"/>
      <c r="PY302" s="513"/>
      <c r="PZ302" s="513"/>
      <c r="QA302" s="513"/>
      <c r="QB302" s="513"/>
      <c r="QC302" s="513"/>
      <c r="QD302" s="513"/>
      <c r="QE302" s="513"/>
      <c r="QF302" s="513"/>
      <c r="QG302" s="513"/>
      <c r="QH302" s="513"/>
      <c r="QI302" s="513"/>
      <c r="QJ302" s="513"/>
      <c r="QK302" s="513"/>
      <c r="QL302" s="513"/>
      <c r="QM302" s="513"/>
      <c r="QN302" s="513"/>
      <c r="QO302" s="513"/>
      <c r="QP302" s="513"/>
      <c r="QQ302" s="513"/>
      <c r="QR302" s="513"/>
      <c r="QS302" s="513"/>
      <c r="QT302" s="513"/>
      <c r="QU302" s="513"/>
      <c r="QV302" s="513"/>
      <c r="QW302" s="513"/>
      <c r="QX302" s="513"/>
      <c r="QY302" s="513"/>
      <c r="QZ302" s="513"/>
      <c r="RA302" s="513"/>
      <c r="RB302" s="513"/>
      <c r="RC302" s="513"/>
      <c r="RD302" s="513"/>
      <c r="RE302" s="513"/>
      <c r="RF302" s="513"/>
      <c r="RG302" s="513"/>
      <c r="RH302" s="513"/>
      <c r="RI302" s="513"/>
      <c r="RJ302" s="513"/>
      <c r="RK302" s="513"/>
      <c r="RL302" s="513"/>
      <c r="RM302" s="513"/>
      <c r="RN302" s="513"/>
      <c r="RO302" s="513"/>
      <c r="RP302" s="513"/>
      <c r="RQ302" s="513"/>
      <c r="RR302" s="513"/>
      <c r="RS302" s="513"/>
      <c r="RT302" s="513"/>
      <c r="RU302" s="513"/>
      <c r="RV302" s="513"/>
      <c r="RW302" s="513"/>
      <c r="RX302" s="513"/>
      <c r="RY302" s="513"/>
      <c r="RZ302" s="513"/>
      <c r="SA302" s="513"/>
      <c r="SB302" s="513"/>
      <c r="SC302" s="513"/>
      <c r="SD302" s="513"/>
      <c r="SE302" s="513"/>
      <c r="SF302" s="513"/>
      <c r="SG302" s="513"/>
      <c r="SH302" s="513"/>
      <c r="SI302" s="513"/>
      <c r="SJ302" s="513"/>
      <c r="SK302" s="513"/>
      <c r="SL302" s="513"/>
      <c r="SM302" s="513"/>
      <c r="SN302" s="513"/>
      <c r="SO302" s="513"/>
      <c r="SP302" s="513"/>
      <c r="SQ302" s="513"/>
      <c r="SR302" s="513"/>
      <c r="SS302" s="513"/>
      <c r="ST302" s="513"/>
      <c r="SU302" s="513"/>
      <c r="SV302" s="513"/>
      <c r="SW302" s="513"/>
      <c r="SX302" s="513"/>
      <c r="SY302" s="513"/>
      <c r="SZ302" s="513"/>
      <c r="TA302" s="513"/>
      <c r="TB302" s="513"/>
      <c r="TC302" s="513"/>
      <c r="TD302" s="513"/>
      <c r="TE302" s="513"/>
      <c r="TF302" s="513"/>
      <c r="TG302" s="513"/>
      <c r="TH302" s="513"/>
      <c r="TI302" s="513"/>
      <c r="TJ302" s="513"/>
      <c r="TK302" s="513"/>
      <c r="TL302" s="513"/>
      <c r="TM302" s="513"/>
      <c r="TN302" s="513"/>
      <c r="TO302" s="513"/>
      <c r="TP302" s="513"/>
      <c r="TQ302" s="513"/>
      <c r="TR302" s="513"/>
      <c r="TS302" s="513"/>
      <c r="TT302" s="513"/>
      <c r="TU302" s="513"/>
      <c r="TV302" s="513"/>
      <c r="TW302" s="513"/>
      <c r="TX302" s="513"/>
      <c r="TY302" s="513"/>
      <c r="TZ302" s="513"/>
      <c r="UA302" s="513"/>
      <c r="UB302" s="513"/>
      <c r="UC302" s="513"/>
      <c r="UD302" s="513"/>
      <c r="UE302" s="513"/>
      <c r="UF302" s="513"/>
      <c r="UG302" s="513"/>
      <c r="UH302" s="513"/>
      <c r="UI302" s="513"/>
      <c r="UJ302" s="513"/>
      <c r="UK302" s="513"/>
      <c r="UL302" s="513"/>
      <c r="UM302" s="513"/>
      <c r="UN302" s="513"/>
      <c r="UO302" s="513"/>
      <c r="UP302" s="513"/>
      <c r="UQ302" s="513"/>
      <c r="UR302" s="513"/>
      <c r="US302" s="513"/>
      <c r="UT302" s="513"/>
      <c r="UU302" s="513"/>
      <c r="UV302" s="513"/>
      <c r="UW302" s="513"/>
      <c r="UX302" s="513"/>
      <c r="UY302" s="513"/>
      <c r="UZ302" s="513"/>
      <c r="VA302" s="513"/>
      <c r="VB302" s="513"/>
      <c r="VC302" s="513"/>
      <c r="VD302" s="513"/>
      <c r="VE302" s="513"/>
      <c r="VF302" s="513"/>
      <c r="VG302" s="513"/>
      <c r="VH302" s="513"/>
      <c r="VI302" s="513"/>
      <c r="VJ302" s="513"/>
      <c r="VK302" s="513"/>
      <c r="VL302" s="513"/>
      <c r="VM302" s="513"/>
      <c r="VN302" s="513"/>
      <c r="VO302" s="513"/>
      <c r="VP302" s="513"/>
      <c r="VQ302" s="513"/>
      <c r="VR302" s="513"/>
      <c r="VS302" s="513"/>
      <c r="VT302" s="513"/>
      <c r="VU302" s="513"/>
      <c r="VV302" s="513"/>
      <c r="VW302" s="513"/>
      <c r="VX302" s="513"/>
      <c r="VY302" s="513"/>
      <c r="VZ302" s="513"/>
      <c r="WA302" s="513"/>
      <c r="WB302" s="513"/>
      <c r="WC302" s="513"/>
      <c r="WD302" s="513"/>
      <c r="WE302" s="513"/>
      <c r="WF302" s="513"/>
      <c r="WG302" s="513"/>
      <c r="WH302" s="513"/>
      <c r="WI302" s="513"/>
      <c r="WJ302" s="513"/>
      <c r="WK302" s="513"/>
      <c r="WL302" s="513"/>
      <c r="WM302" s="513"/>
      <c r="WN302" s="513"/>
      <c r="WO302" s="513"/>
      <c r="WP302" s="513"/>
      <c r="WQ302" s="513"/>
      <c r="WR302" s="513"/>
      <c r="WS302" s="513"/>
      <c r="WT302" s="513"/>
      <c r="WU302" s="513"/>
      <c r="WV302" s="513"/>
      <c r="WW302" s="513"/>
      <c r="WX302" s="513"/>
      <c r="WY302" s="513"/>
      <c r="WZ302" s="513"/>
      <c r="XA302" s="513"/>
      <c r="XB302" s="513"/>
      <c r="XC302" s="513"/>
      <c r="XD302" s="513"/>
      <c r="XE302" s="513"/>
      <c r="XF302" s="513"/>
      <c r="XG302" s="513"/>
      <c r="XH302" s="513"/>
      <c r="XI302" s="513"/>
      <c r="XJ302" s="513"/>
      <c r="XK302" s="513"/>
      <c r="XL302" s="513"/>
      <c r="XM302" s="513"/>
      <c r="XN302" s="513"/>
      <c r="XO302" s="513"/>
      <c r="XP302" s="513"/>
      <c r="XQ302" s="513"/>
      <c r="XR302" s="513"/>
      <c r="XS302" s="513"/>
      <c r="XT302" s="513"/>
      <c r="XU302" s="513"/>
      <c r="XV302" s="513"/>
      <c r="XW302" s="513"/>
      <c r="XX302" s="513"/>
      <c r="XY302" s="513"/>
      <c r="XZ302" s="513"/>
      <c r="YA302" s="513"/>
      <c r="YB302" s="513"/>
      <c r="YC302" s="513"/>
      <c r="YD302" s="513"/>
      <c r="YE302" s="513"/>
      <c r="YF302" s="513"/>
      <c r="YG302" s="513"/>
      <c r="YH302" s="513"/>
      <c r="YI302" s="513"/>
      <c r="YJ302" s="513"/>
      <c r="YK302" s="513"/>
      <c r="YL302" s="513"/>
      <c r="YM302" s="513"/>
      <c r="YN302" s="513"/>
      <c r="YO302" s="513"/>
      <c r="YP302" s="513"/>
      <c r="YQ302" s="513"/>
      <c r="YR302" s="513"/>
      <c r="YS302" s="513"/>
      <c r="YT302" s="513"/>
      <c r="YU302" s="513"/>
      <c r="YV302" s="513"/>
      <c r="YW302" s="513"/>
      <c r="YX302" s="513"/>
      <c r="YY302" s="513"/>
      <c r="YZ302" s="513"/>
      <c r="ZA302" s="513"/>
      <c r="ZB302" s="513"/>
      <c r="ZC302" s="513"/>
      <c r="ZD302" s="513"/>
      <c r="ZE302" s="513"/>
      <c r="ZF302" s="513"/>
      <c r="ZG302" s="513"/>
      <c r="ZH302" s="513"/>
      <c r="ZI302" s="513"/>
      <c r="ZJ302" s="513"/>
      <c r="ZK302" s="513"/>
      <c r="ZL302" s="513"/>
      <c r="ZM302" s="513"/>
      <c r="ZN302" s="513"/>
      <c r="ZO302" s="513"/>
      <c r="ZP302" s="513"/>
      <c r="ZQ302" s="513"/>
      <c r="ZR302" s="513"/>
      <c r="ZS302" s="513"/>
      <c r="ZT302" s="513"/>
      <c r="ZU302" s="513"/>
      <c r="ZV302" s="513"/>
      <c r="ZW302" s="513"/>
      <c r="ZX302" s="513"/>
      <c r="ZY302" s="513"/>
      <c r="ZZ302" s="513"/>
      <c r="AAA302" s="513"/>
      <c r="AAB302" s="513"/>
      <c r="AAC302" s="513"/>
      <c r="AAD302" s="513"/>
      <c r="AAE302" s="513"/>
      <c r="AAF302" s="513"/>
      <c r="AAG302" s="513"/>
      <c r="AAH302" s="513"/>
      <c r="AAI302" s="513"/>
      <c r="AAJ302" s="513"/>
      <c r="AAK302" s="513"/>
      <c r="AAL302" s="513"/>
      <c r="AAM302" s="513"/>
      <c r="AAN302" s="513"/>
      <c r="AAO302" s="513"/>
      <c r="AAP302" s="513"/>
      <c r="AAQ302" s="513"/>
      <c r="AAR302" s="513"/>
      <c r="AAS302" s="513"/>
      <c r="AAT302" s="513"/>
      <c r="AAU302" s="513"/>
      <c r="AAV302" s="513"/>
      <c r="AAW302" s="513"/>
      <c r="AAX302" s="513"/>
      <c r="AAY302" s="513"/>
      <c r="AAZ302" s="513"/>
      <c r="ABA302" s="513"/>
      <c r="ABB302" s="513"/>
      <c r="ABC302" s="513"/>
      <c r="ABD302" s="513"/>
      <c r="ABE302" s="513"/>
      <c r="ABF302" s="513"/>
      <c r="ABG302" s="513"/>
      <c r="ABH302" s="513"/>
      <c r="ABI302" s="513"/>
      <c r="ABJ302" s="513"/>
      <c r="ABK302" s="513"/>
      <c r="ABL302" s="513"/>
      <c r="ABM302" s="513"/>
      <c r="ABN302" s="513"/>
      <c r="ABO302" s="513"/>
      <c r="ABP302" s="513"/>
      <c r="ABQ302" s="513"/>
      <c r="ABR302" s="513"/>
      <c r="ABS302" s="513"/>
      <c r="ABT302" s="513"/>
      <c r="ABU302" s="513"/>
      <c r="ABV302" s="513"/>
      <c r="ABW302" s="513"/>
      <c r="ABX302" s="513"/>
      <c r="ABY302" s="513"/>
      <c r="ABZ302" s="513"/>
      <c r="ACA302" s="513"/>
      <c r="ACB302" s="513"/>
      <c r="ACC302" s="513"/>
      <c r="ACD302" s="513"/>
      <c r="ACE302" s="513"/>
      <c r="ACF302" s="513"/>
      <c r="ACG302" s="513"/>
      <c r="ACH302" s="513"/>
      <c r="ACI302" s="513"/>
      <c r="ACJ302" s="513"/>
      <c r="ACK302" s="513"/>
      <c r="ACL302" s="513"/>
      <c r="ACM302" s="513"/>
      <c r="ACN302" s="513"/>
      <c r="ACO302" s="513"/>
      <c r="ACP302" s="513"/>
      <c r="ACQ302" s="513"/>
      <c r="ACR302" s="513"/>
      <c r="ACS302" s="513"/>
      <c r="ACT302" s="513"/>
      <c r="ACU302" s="513"/>
      <c r="ACV302" s="513"/>
      <c r="ACW302" s="513"/>
      <c r="ACX302" s="513"/>
      <c r="ACY302" s="513"/>
      <c r="ACZ302" s="513"/>
      <c r="ADA302" s="513"/>
      <c r="ADB302" s="513"/>
      <c r="ADC302" s="513"/>
      <c r="ADD302" s="513"/>
      <c r="ADE302" s="513"/>
      <c r="ADF302" s="513"/>
      <c r="ADG302" s="513"/>
      <c r="ADH302" s="513"/>
      <c r="ADI302" s="513"/>
      <c r="ADJ302" s="513"/>
      <c r="ADK302" s="513"/>
      <c r="ADL302" s="513"/>
      <c r="ADM302" s="513"/>
      <c r="ADN302" s="513"/>
      <c r="ADO302" s="513"/>
      <c r="ADP302" s="513"/>
      <c r="ADQ302" s="513"/>
      <c r="ADR302" s="513"/>
      <c r="ADS302" s="513"/>
      <c r="ADT302" s="513"/>
      <c r="ADU302" s="513"/>
      <c r="ADV302" s="513"/>
      <c r="ADW302" s="513"/>
      <c r="ADX302" s="513"/>
      <c r="ADY302" s="513"/>
      <c r="ADZ302" s="513"/>
      <c r="AEA302" s="513"/>
      <c r="AEB302" s="513"/>
      <c r="AEC302" s="513"/>
      <c r="AED302" s="513"/>
      <c r="AEE302" s="513"/>
      <c r="AEF302" s="513"/>
      <c r="AEG302" s="513"/>
      <c r="AEH302" s="513"/>
      <c r="AEI302" s="513"/>
      <c r="AEJ302" s="513"/>
      <c r="AEK302" s="513"/>
      <c r="AEL302" s="513"/>
      <c r="AEM302" s="513"/>
      <c r="AEN302" s="513"/>
      <c r="AEO302" s="513"/>
      <c r="AEP302" s="513"/>
      <c r="AEQ302" s="513"/>
      <c r="AER302" s="513"/>
      <c r="AES302" s="513"/>
      <c r="AET302" s="513"/>
      <c r="AEU302" s="513"/>
      <c r="AEV302" s="513"/>
      <c r="AEW302" s="513"/>
      <c r="AEX302" s="513"/>
      <c r="AEY302" s="513"/>
      <c r="AEZ302" s="513"/>
      <c r="AFA302" s="513"/>
      <c r="AFB302" s="513"/>
      <c r="AFC302" s="513"/>
      <c r="AFD302" s="513"/>
      <c r="AFE302" s="513"/>
      <c r="AFF302" s="513"/>
      <c r="AFG302" s="513"/>
      <c r="AFH302" s="513"/>
      <c r="AFI302" s="513"/>
      <c r="AFJ302" s="513"/>
      <c r="AFK302" s="513"/>
      <c r="AFL302" s="513"/>
      <c r="AFM302" s="513"/>
      <c r="AFN302" s="513"/>
      <c r="AFO302" s="513"/>
      <c r="AFP302" s="513"/>
      <c r="AFQ302" s="513"/>
      <c r="AFR302" s="513"/>
      <c r="AFS302" s="513"/>
      <c r="AFT302" s="513"/>
      <c r="AFU302" s="513"/>
      <c r="AFV302" s="513"/>
      <c r="AFW302" s="513"/>
      <c r="AFX302" s="513"/>
      <c r="AFY302" s="513"/>
      <c r="AFZ302" s="513"/>
      <c r="AGA302" s="513"/>
      <c r="AGB302" s="513"/>
      <c r="AGC302" s="513"/>
      <c r="AGD302" s="513"/>
      <c r="AGE302" s="513"/>
      <c r="AGF302" s="513"/>
      <c r="AGG302" s="513"/>
      <c r="AGH302" s="513"/>
      <c r="AGI302" s="513"/>
      <c r="AGJ302" s="513"/>
      <c r="AGK302" s="513"/>
      <c r="AGL302" s="513"/>
      <c r="AGM302" s="513"/>
      <c r="AGN302" s="513"/>
      <c r="AGO302" s="513"/>
      <c r="AGP302" s="513"/>
      <c r="AGQ302" s="513"/>
      <c r="AGR302" s="513"/>
      <c r="AGS302" s="513"/>
      <c r="AGT302" s="513"/>
      <c r="AGU302" s="513"/>
      <c r="AGV302" s="513"/>
      <c r="AGW302" s="513"/>
      <c r="AGX302" s="513"/>
      <c r="AGY302" s="513"/>
      <c r="AGZ302" s="513"/>
      <c r="AHA302" s="513"/>
      <c r="AHB302" s="513"/>
      <c r="AHC302" s="513"/>
      <c r="AHD302" s="513"/>
      <c r="AHE302" s="513"/>
      <c r="AHF302" s="513"/>
      <c r="AHG302" s="513"/>
      <c r="AHH302" s="513"/>
      <c r="AHI302" s="513"/>
      <c r="AHJ302" s="513"/>
      <c r="AHK302" s="513"/>
      <c r="AHL302" s="513"/>
      <c r="AHM302" s="513"/>
      <c r="AHN302" s="513"/>
      <c r="AHO302" s="513"/>
      <c r="AHP302" s="513"/>
      <c r="AHQ302" s="513"/>
      <c r="AHR302" s="513"/>
      <c r="AHS302" s="513"/>
      <c r="AHT302" s="513"/>
      <c r="AHU302" s="513"/>
      <c r="AHV302" s="513"/>
      <c r="AHW302" s="513"/>
      <c r="AHX302" s="513"/>
      <c r="AHY302" s="513"/>
      <c r="AHZ302" s="513"/>
      <c r="AIA302" s="513"/>
      <c r="AIB302" s="513"/>
      <c r="AIC302" s="513"/>
      <c r="AID302" s="513"/>
      <c r="AIE302" s="513"/>
      <c r="AIF302" s="513"/>
      <c r="AIG302" s="513"/>
      <c r="AIH302" s="513"/>
      <c r="AII302" s="513"/>
      <c r="AIJ302" s="513"/>
      <c r="AIK302" s="513"/>
      <c r="AIL302" s="513"/>
      <c r="AIM302" s="513"/>
      <c r="AIN302" s="513"/>
      <c r="AIO302" s="513"/>
      <c r="AIP302" s="513"/>
      <c r="AIQ302" s="513"/>
      <c r="AIR302" s="513"/>
      <c r="AIS302" s="513"/>
      <c r="AIT302" s="513"/>
      <c r="AIU302" s="513"/>
      <c r="AIV302" s="513"/>
      <c r="AIW302" s="513"/>
      <c r="AIX302" s="513"/>
      <c r="AIY302" s="513"/>
      <c r="AIZ302" s="513"/>
      <c r="AJA302" s="513"/>
      <c r="AJB302" s="513"/>
      <c r="AJC302" s="513"/>
      <c r="AJD302" s="513"/>
      <c r="AJE302" s="513"/>
      <c r="AJF302" s="513"/>
      <c r="AJG302" s="513"/>
      <c r="AJH302" s="513"/>
      <c r="AJI302" s="513"/>
      <c r="AJJ302" s="513"/>
      <c r="AJK302" s="513"/>
      <c r="AJL302" s="513"/>
      <c r="AJM302" s="513"/>
      <c r="AJN302" s="513"/>
      <c r="AJO302" s="513"/>
      <c r="AJP302" s="513"/>
      <c r="AJQ302" s="513"/>
      <c r="AJR302" s="513"/>
      <c r="AJS302" s="513"/>
      <c r="AJT302" s="513"/>
      <c r="AJU302" s="513"/>
      <c r="AJV302" s="513"/>
      <c r="AJW302" s="513"/>
      <c r="AJX302" s="513"/>
      <c r="AJY302" s="513"/>
      <c r="AJZ302" s="513"/>
      <c r="AKA302" s="513"/>
      <c r="AKB302" s="513"/>
      <c r="AKC302" s="513"/>
      <c r="AKD302" s="513"/>
      <c r="AKE302" s="513"/>
      <c r="AKF302" s="513"/>
      <c r="AKG302" s="513"/>
      <c r="AKH302" s="513"/>
      <c r="AKI302" s="513"/>
      <c r="AKJ302" s="513"/>
      <c r="AKK302" s="513"/>
      <c r="AKL302" s="513"/>
      <c r="AKM302" s="513"/>
      <c r="AKN302" s="513"/>
      <c r="AKO302" s="513"/>
      <c r="AKP302" s="513"/>
      <c r="AKQ302" s="513"/>
      <c r="AKR302" s="513"/>
      <c r="AKS302" s="513"/>
      <c r="AKT302" s="513"/>
      <c r="AKU302" s="513"/>
      <c r="AKV302" s="513"/>
      <c r="AKW302" s="513"/>
      <c r="AKX302" s="513"/>
      <c r="AKY302" s="513"/>
      <c r="AKZ302" s="513"/>
      <c r="ALA302" s="513"/>
      <c r="ALB302" s="513"/>
      <c r="ALC302" s="513"/>
      <c r="ALD302" s="513"/>
      <c r="ALE302" s="513"/>
      <c r="ALF302" s="513"/>
      <c r="ALG302" s="513"/>
      <c r="ALH302" s="513"/>
      <c r="ALI302" s="513"/>
      <c r="ALJ302" s="513"/>
      <c r="ALK302" s="513"/>
      <c r="ALL302" s="513"/>
      <c r="ALM302" s="513"/>
      <c r="ALN302" s="513"/>
      <c r="ALO302" s="513"/>
      <c r="ALP302" s="513"/>
      <c r="ALQ302" s="513"/>
      <c r="ALR302" s="513"/>
      <c r="ALS302" s="513"/>
      <c r="ALT302" s="513"/>
      <c r="ALU302" s="513"/>
      <c r="ALV302" s="513"/>
      <c r="ALW302" s="513"/>
      <c r="ALX302" s="513"/>
      <c r="ALY302" s="513"/>
      <c r="ALZ302" s="513"/>
      <c r="AMA302" s="513"/>
      <c r="AMB302" s="513"/>
      <c r="AMC302" s="513"/>
      <c r="AMD302" s="513"/>
      <c r="AME302" s="513"/>
      <c r="AMF302" s="513"/>
      <c r="AMG302" s="513"/>
      <c r="AMH302" s="513"/>
      <c r="AMI302" s="513"/>
      <c r="AMJ302" s="513"/>
      <c r="AMK302" s="513"/>
      <c r="AML302" s="513"/>
      <c r="AMM302" s="513"/>
      <c r="AMN302" s="513"/>
      <c r="AMO302" s="513"/>
      <c r="AMP302" s="513"/>
      <c r="AMQ302" s="513"/>
      <c r="AMR302" s="513"/>
      <c r="AMS302" s="513"/>
      <c r="AMT302" s="513"/>
      <c r="AMU302" s="513"/>
      <c r="AMV302" s="513"/>
      <c r="AMW302" s="513"/>
      <c r="AMX302" s="513"/>
      <c r="AMY302" s="513"/>
      <c r="AMZ302" s="513"/>
      <c r="ANA302" s="513"/>
      <c r="ANB302" s="513"/>
      <c r="ANC302" s="513"/>
      <c r="AND302" s="513"/>
      <c r="ANE302" s="513"/>
      <c r="ANF302" s="513"/>
      <c r="ANG302" s="513"/>
      <c r="ANH302" s="513"/>
      <c r="ANI302" s="513"/>
      <c r="ANJ302" s="513"/>
      <c r="ANK302" s="513"/>
      <c r="ANL302" s="513"/>
      <c r="ANM302" s="513"/>
      <c r="ANN302" s="513"/>
      <c r="ANO302" s="513"/>
      <c r="ANP302" s="513"/>
      <c r="ANQ302" s="513"/>
      <c r="ANR302" s="513"/>
      <c r="ANS302" s="513"/>
      <c r="ANT302" s="513"/>
      <c r="ANU302" s="513"/>
      <c r="ANV302" s="513"/>
      <c r="ANW302" s="513"/>
      <c r="ANX302" s="513"/>
      <c r="ANY302" s="513"/>
      <c r="ANZ302" s="513"/>
      <c r="AOA302" s="513"/>
      <c r="AOB302" s="513"/>
      <c r="AOC302" s="513"/>
      <c r="AOD302" s="513"/>
      <c r="AOE302" s="513"/>
      <c r="AOF302" s="513"/>
      <c r="AOG302" s="513"/>
      <c r="AOH302" s="513"/>
      <c r="AOI302" s="513"/>
      <c r="AOJ302" s="513"/>
      <c r="AOK302" s="513"/>
      <c r="AOL302" s="513"/>
      <c r="AOM302" s="513"/>
      <c r="AON302" s="513"/>
      <c r="AOO302" s="513"/>
      <c r="AOP302" s="513"/>
      <c r="AOQ302" s="513"/>
      <c r="AOR302" s="513"/>
      <c r="AOS302" s="513"/>
      <c r="AOT302" s="513"/>
      <c r="AOU302" s="513"/>
      <c r="AOV302" s="513"/>
      <c r="AOW302" s="513"/>
      <c r="AOX302" s="513"/>
      <c r="AOY302" s="513"/>
      <c r="AOZ302" s="513"/>
      <c r="APA302" s="513"/>
      <c r="APB302" s="513"/>
      <c r="APC302" s="513"/>
      <c r="APD302" s="513"/>
      <c r="APE302" s="513"/>
      <c r="APF302" s="513"/>
      <c r="APG302" s="513"/>
      <c r="APH302" s="513"/>
      <c r="API302" s="513"/>
      <c r="APJ302" s="513"/>
      <c r="APK302" s="513"/>
      <c r="APL302" s="513"/>
      <c r="APM302" s="513"/>
      <c r="APN302" s="513"/>
      <c r="APO302" s="513"/>
      <c r="APP302" s="513"/>
      <c r="APQ302" s="513"/>
      <c r="APR302" s="513"/>
      <c r="APS302" s="513"/>
      <c r="APT302" s="513"/>
      <c r="APU302" s="513"/>
      <c r="APV302" s="513"/>
      <c r="APW302" s="513"/>
      <c r="APX302" s="513"/>
      <c r="APY302" s="513"/>
      <c r="APZ302" s="513"/>
      <c r="AQA302" s="513"/>
      <c r="AQB302" s="513"/>
      <c r="AQC302" s="513"/>
      <c r="AQD302" s="513"/>
      <c r="AQE302" s="513"/>
      <c r="AQF302" s="513"/>
      <c r="AQG302" s="513"/>
      <c r="AQH302" s="513"/>
      <c r="AQI302" s="513"/>
      <c r="AQJ302" s="513"/>
      <c r="AQK302" s="513"/>
      <c r="AQL302" s="513"/>
      <c r="AQM302" s="513"/>
      <c r="AQN302" s="513"/>
      <c r="AQO302" s="513"/>
      <c r="AQP302" s="513"/>
      <c r="AQQ302" s="513"/>
      <c r="AQR302" s="513"/>
      <c r="AQS302" s="513"/>
      <c r="AQT302" s="513"/>
      <c r="AQU302" s="513"/>
      <c r="AQV302" s="513"/>
      <c r="AQW302" s="513"/>
      <c r="AQX302" s="513"/>
      <c r="AQY302" s="513"/>
      <c r="AQZ302" s="513"/>
      <c r="ARA302" s="513"/>
      <c r="ARB302" s="513"/>
      <c r="ARC302" s="513"/>
      <c r="ARD302" s="513"/>
      <c r="ARE302" s="513"/>
      <c r="ARF302" s="513"/>
      <c r="ARG302" s="513"/>
      <c r="ARH302" s="513"/>
      <c r="ARI302" s="513"/>
      <c r="ARJ302" s="513"/>
      <c r="ARK302" s="513"/>
      <c r="ARL302" s="513"/>
      <c r="ARM302" s="513"/>
      <c r="ARN302" s="513"/>
      <c r="ARO302" s="513"/>
      <c r="ARP302" s="513"/>
      <c r="ARQ302" s="513"/>
      <c r="ARR302" s="513"/>
      <c r="ARS302" s="513"/>
      <c r="ART302" s="513"/>
      <c r="ARU302" s="513"/>
      <c r="ARV302" s="513"/>
      <c r="ARW302" s="513"/>
      <c r="ARX302" s="513"/>
      <c r="ARY302" s="513"/>
      <c r="ARZ302" s="513"/>
      <c r="ASA302" s="513"/>
      <c r="ASB302" s="513"/>
      <c r="ASC302" s="513"/>
      <c r="ASD302" s="513"/>
      <c r="ASE302" s="513"/>
      <c r="ASF302" s="513"/>
      <c r="ASG302" s="513"/>
      <c r="ASH302" s="513"/>
      <c r="ASI302" s="513"/>
      <c r="ASJ302" s="513"/>
      <c r="ASK302" s="513"/>
      <c r="ASL302" s="513"/>
      <c r="ASM302" s="513"/>
      <c r="ASN302" s="513"/>
      <c r="ASO302" s="513"/>
      <c r="ASP302" s="513"/>
      <c r="ASQ302" s="513"/>
      <c r="ASR302" s="513"/>
      <c r="ASS302" s="513"/>
      <c r="AST302" s="513"/>
      <c r="ASU302" s="513"/>
      <c r="ASV302" s="513"/>
      <c r="ASW302" s="513"/>
      <c r="ASX302" s="513"/>
      <c r="ASY302" s="513"/>
      <c r="ASZ302" s="513"/>
      <c r="ATA302" s="513"/>
      <c r="ATB302" s="513"/>
      <c r="ATC302" s="513"/>
      <c r="ATD302" s="513"/>
      <c r="ATE302" s="513"/>
      <c r="ATF302" s="513"/>
      <c r="ATG302" s="513"/>
      <c r="ATH302" s="513"/>
      <c r="ATI302" s="513"/>
      <c r="ATJ302" s="513"/>
      <c r="ATK302" s="513"/>
      <c r="ATL302" s="513"/>
      <c r="ATM302" s="513"/>
      <c r="ATN302" s="513"/>
      <c r="ATO302" s="513"/>
      <c r="ATP302" s="513"/>
      <c r="ATQ302" s="513"/>
      <c r="ATR302" s="513"/>
      <c r="ATS302" s="513"/>
      <c r="ATT302" s="513"/>
      <c r="ATU302" s="513"/>
      <c r="ATV302" s="513"/>
      <c r="ATW302" s="513"/>
      <c r="ATX302" s="513"/>
      <c r="ATY302" s="513"/>
      <c r="ATZ302" s="513"/>
      <c r="AUA302" s="513"/>
      <c r="AUB302" s="513"/>
      <c r="AUC302" s="513"/>
      <c r="AUD302" s="513"/>
      <c r="AUE302" s="513"/>
      <c r="AUF302" s="513"/>
      <c r="AUG302" s="513"/>
      <c r="AUH302" s="513"/>
      <c r="AUI302" s="513"/>
      <c r="AUJ302" s="513"/>
      <c r="AUK302" s="513"/>
      <c r="AUL302" s="513"/>
      <c r="AUM302" s="513"/>
      <c r="AUN302" s="513"/>
      <c r="AUO302" s="513"/>
      <c r="AUP302" s="513"/>
      <c r="AUQ302" s="513"/>
      <c r="AUR302" s="513"/>
      <c r="AUS302" s="513"/>
      <c r="AUT302" s="513"/>
      <c r="AUU302" s="513"/>
      <c r="AUV302" s="513"/>
      <c r="AUW302" s="513"/>
      <c r="AUX302" s="513"/>
      <c r="AUY302" s="513"/>
      <c r="AUZ302" s="513"/>
      <c r="AVA302" s="513"/>
      <c r="AVB302" s="513"/>
      <c r="AVC302" s="513"/>
      <c r="AVD302" s="513"/>
      <c r="AVE302" s="513"/>
      <c r="AVF302" s="513"/>
      <c r="AVG302" s="513"/>
      <c r="AVH302" s="513"/>
      <c r="AVI302" s="513"/>
      <c r="AVJ302" s="513"/>
      <c r="AVK302" s="513"/>
      <c r="AVL302" s="513"/>
      <c r="AVM302" s="513"/>
      <c r="AVN302" s="513"/>
      <c r="AVO302" s="513"/>
      <c r="AVP302" s="513"/>
      <c r="AVQ302" s="513"/>
      <c r="AVR302" s="513"/>
      <c r="AVS302" s="513"/>
      <c r="AVT302" s="513"/>
      <c r="AVU302" s="513"/>
      <c r="AVV302" s="513"/>
      <c r="AVW302" s="513"/>
      <c r="AVX302" s="513"/>
      <c r="AVY302" s="513"/>
      <c r="AVZ302" s="513"/>
      <c r="AWA302" s="513"/>
      <c r="AWB302" s="513"/>
      <c r="AWC302" s="513"/>
      <c r="AWD302" s="513"/>
      <c r="AWE302" s="513"/>
      <c r="AWF302" s="513"/>
      <c r="AWG302" s="513"/>
      <c r="AWH302" s="513"/>
      <c r="AWI302" s="513"/>
      <c r="AWJ302" s="513"/>
      <c r="AWK302" s="513"/>
      <c r="AWL302" s="513"/>
      <c r="AWM302" s="513"/>
      <c r="AWN302" s="513"/>
      <c r="AWO302" s="513"/>
      <c r="AWP302" s="513"/>
      <c r="AWQ302" s="513"/>
      <c r="AWR302" s="513"/>
      <c r="AWS302" s="513"/>
      <c r="AWT302" s="513"/>
      <c r="AWU302" s="513"/>
      <c r="AWV302" s="513"/>
      <c r="AWW302" s="513"/>
      <c r="AWX302" s="513"/>
      <c r="AWY302" s="513"/>
      <c r="AWZ302" s="513"/>
      <c r="AXA302" s="513"/>
      <c r="AXB302" s="513"/>
      <c r="AXC302" s="513"/>
      <c r="AXD302" s="513"/>
      <c r="AXE302" s="513"/>
      <c r="AXF302" s="513"/>
      <c r="AXG302" s="513"/>
      <c r="AXH302" s="513"/>
      <c r="AXI302" s="513"/>
      <c r="AXJ302" s="513"/>
      <c r="AXK302" s="513"/>
      <c r="AXL302" s="513"/>
      <c r="AXM302" s="513"/>
      <c r="AXN302" s="513"/>
      <c r="AXO302" s="513"/>
      <c r="AXP302" s="513"/>
      <c r="AXQ302" s="513"/>
      <c r="AXR302" s="513"/>
      <c r="AXS302" s="513"/>
      <c r="AXT302" s="513"/>
      <c r="AXU302" s="513"/>
      <c r="AXV302" s="513"/>
      <c r="AXW302" s="513"/>
      <c r="AXX302" s="513"/>
      <c r="AXY302" s="513"/>
      <c r="AXZ302" s="513"/>
      <c r="AYA302" s="513"/>
      <c r="AYB302" s="513"/>
      <c r="AYC302" s="513"/>
      <c r="AYD302" s="513"/>
      <c r="AYE302" s="513"/>
      <c r="AYF302" s="513"/>
      <c r="AYG302" s="513"/>
      <c r="AYH302" s="513"/>
      <c r="AYI302" s="513"/>
      <c r="AYJ302" s="513"/>
      <c r="AYK302" s="513"/>
      <c r="AYL302" s="513"/>
      <c r="AYM302" s="513"/>
      <c r="AYN302" s="513"/>
      <c r="AYO302" s="513"/>
      <c r="AYP302" s="513"/>
      <c r="AYQ302" s="513"/>
      <c r="AYR302" s="513"/>
      <c r="AYS302" s="513"/>
      <c r="AYT302" s="513"/>
      <c r="AYU302" s="513"/>
      <c r="AYV302" s="513"/>
      <c r="AYW302" s="513"/>
      <c r="AYX302" s="513"/>
      <c r="AYY302" s="513"/>
      <c r="AYZ302" s="513"/>
      <c r="AZA302" s="513"/>
      <c r="AZB302" s="513"/>
      <c r="AZC302" s="513"/>
      <c r="AZD302" s="513"/>
      <c r="AZE302" s="513"/>
      <c r="AZF302" s="513"/>
      <c r="AZG302" s="513"/>
      <c r="AZH302" s="513"/>
      <c r="AZI302" s="513"/>
      <c r="AZJ302" s="513"/>
      <c r="AZK302" s="513"/>
      <c r="AZL302" s="513"/>
      <c r="AZM302" s="513"/>
      <c r="AZN302" s="513"/>
      <c r="AZO302" s="513"/>
      <c r="AZP302" s="513"/>
      <c r="AZQ302" s="513"/>
      <c r="AZR302" s="513"/>
      <c r="AZS302" s="513"/>
      <c r="AZT302" s="513"/>
      <c r="AZU302" s="513"/>
      <c r="AZV302" s="513"/>
      <c r="AZW302" s="513"/>
      <c r="AZX302" s="513"/>
      <c r="AZY302" s="513"/>
      <c r="AZZ302" s="513"/>
      <c r="BAA302" s="513"/>
      <c r="BAB302" s="513"/>
      <c r="BAC302" s="513"/>
      <c r="BAD302" s="513"/>
      <c r="BAE302" s="513"/>
      <c r="BAF302" s="513"/>
      <c r="BAG302" s="513"/>
      <c r="BAH302" s="513"/>
      <c r="BAI302" s="513"/>
      <c r="BAJ302" s="513"/>
      <c r="BAK302" s="513"/>
      <c r="BAL302" s="513"/>
      <c r="BAM302" s="513"/>
      <c r="BAN302" s="513"/>
      <c r="BAO302" s="513"/>
      <c r="BAP302" s="513"/>
      <c r="BAQ302" s="513"/>
      <c r="BAR302" s="513"/>
      <c r="BAS302" s="513"/>
      <c r="BAT302" s="513"/>
      <c r="BAU302" s="513"/>
      <c r="BAV302" s="513"/>
      <c r="BAW302" s="513"/>
      <c r="BAX302" s="513"/>
      <c r="BAY302" s="513"/>
      <c r="BAZ302" s="513"/>
      <c r="BBA302" s="513"/>
      <c r="BBB302" s="513"/>
      <c r="BBC302" s="513"/>
      <c r="BBD302" s="513"/>
      <c r="BBE302" s="513"/>
      <c r="BBF302" s="513"/>
      <c r="BBG302" s="513"/>
      <c r="BBH302" s="513"/>
      <c r="BBI302" s="513"/>
      <c r="BBJ302" s="513"/>
      <c r="BBK302" s="513"/>
      <c r="BBL302" s="513"/>
      <c r="BBM302" s="513"/>
      <c r="BBN302" s="513"/>
      <c r="BBO302" s="513"/>
      <c r="BBP302" s="513"/>
      <c r="BBQ302" s="513"/>
      <c r="BBR302" s="513"/>
      <c r="BBS302" s="513"/>
      <c r="BBT302" s="513"/>
      <c r="BBU302" s="513"/>
      <c r="BBV302" s="513"/>
      <c r="BBW302" s="513"/>
      <c r="BBX302" s="513"/>
      <c r="BBY302" s="513"/>
      <c r="BBZ302" s="513"/>
      <c r="BCA302" s="513"/>
      <c r="BCB302" s="513"/>
      <c r="BCC302" s="513"/>
      <c r="BCD302" s="513"/>
      <c r="BCE302" s="513"/>
      <c r="BCF302" s="513"/>
      <c r="BCG302" s="513"/>
      <c r="BCH302" s="513"/>
      <c r="BCI302" s="513"/>
      <c r="BCJ302" s="513"/>
      <c r="BCK302" s="513"/>
      <c r="BCL302" s="513"/>
      <c r="BCM302" s="513"/>
      <c r="BCN302" s="513"/>
      <c r="BCO302" s="513"/>
      <c r="BCP302" s="513"/>
      <c r="BCQ302" s="513"/>
      <c r="BCR302" s="513"/>
      <c r="BCS302" s="513"/>
      <c r="BCT302" s="513"/>
      <c r="BCU302" s="513"/>
      <c r="BCV302" s="513"/>
      <c r="BCW302" s="513"/>
      <c r="BCX302" s="513"/>
      <c r="BCY302" s="513"/>
      <c r="BCZ302" s="513"/>
      <c r="BDA302" s="513"/>
      <c r="BDB302" s="513"/>
      <c r="BDC302" s="513"/>
      <c r="BDD302" s="513"/>
      <c r="BDE302" s="513"/>
      <c r="BDF302" s="513"/>
      <c r="BDG302" s="513"/>
      <c r="BDH302" s="513"/>
      <c r="BDI302" s="513"/>
      <c r="BDJ302" s="513"/>
      <c r="BDK302" s="513"/>
      <c r="BDL302" s="513"/>
      <c r="BDM302" s="513"/>
      <c r="BDN302" s="513"/>
      <c r="BDO302" s="513"/>
      <c r="BDP302" s="513"/>
      <c r="BDQ302" s="513"/>
      <c r="BDR302" s="513"/>
      <c r="BDS302" s="513"/>
      <c r="BDT302" s="513"/>
      <c r="BDU302" s="513"/>
      <c r="BDV302" s="513"/>
      <c r="BDW302" s="513"/>
      <c r="BDX302" s="513"/>
      <c r="BDY302" s="513"/>
      <c r="BDZ302" s="513"/>
      <c r="BEA302" s="513"/>
      <c r="BEB302" s="513"/>
      <c r="BEC302" s="513"/>
      <c r="BED302" s="513"/>
      <c r="BEE302" s="513"/>
      <c r="BEF302" s="513"/>
      <c r="BEG302" s="513"/>
      <c r="BEH302" s="513"/>
      <c r="BEI302" s="513"/>
      <c r="BEJ302" s="513"/>
      <c r="BEK302" s="513"/>
      <c r="BEL302" s="513"/>
      <c r="BEM302" s="513"/>
      <c r="BEN302" s="513"/>
      <c r="BEO302" s="513"/>
      <c r="BEP302" s="513"/>
      <c r="BEQ302" s="513"/>
      <c r="BER302" s="513"/>
      <c r="BES302" s="513"/>
      <c r="BET302" s="513"/>
      <c r="BEU302" s="513"/>
      <c r="BEV302" s="513"/>
      <c r="BEW302" s="513"/>
      <c r="BEX302" s="513"/>
      <c r="BEY302" s="513"/>
      <c r="BEZ302" s="513"/>
      <c r="BFA302" s="513"/>
      <c r="BFB302" s="513"/>
      <c r="BFC302" s="513"/>
      <c r="BFD302" s="513"/>
      <c r="BFE302" s="513"/>
      <c r="BFF302" s="513"/>
      <c r="BFG302" s="513"/>
      <c r="BFH302" s="513"/>
      <c r="BFI302" s="513"/>
      <c r="BFJ302" s="513"/>
      <c r="BFK302" s="513"/>
      <c r="BFL302" s="513"/>
      <c r="BFM302" s="513"/>
      <c r="BFN302" s="513"/>
      <c r="BFO302" s="513"/>
      <c r="BFP302" s="513"/>
      <c r="BFQ302" s="513"/>
      <c r="BFR302" s="513"/>
      <c r="BFS302" s="513"/>
      <c r="BFT302" s="513"/>
      <c r="BFU302" s="513"/>
      <c r="BFV302" s="513"/>
      <c r="BFW302" s="513"/>
      <c r="BFX302" s="513"/>
      <c r="BFY302" s="513"/>
      <c r="BFZ302" s="513"/>
      <c r="BGA302" s="513"/>
      <c r="BGB302" s="513"/>
      <c r="BGC302" s="513"/>
      <c r="BGD302" s="513"/>
      <c r="BGE302" s="513"/>
      <c r="BGF302" s="513"/>
      <c r="BGG302" s="513"/>
      <c r="BGH302" s="513"/>
      <c r="BGI302" s="513"/>
      <c r="BGJ302" s="513"/>
      <c r="BGK302" s="513"/>
      <c r="BGL302" s="513"/>
      <c r="BGM302" s="513"/>
      <c r="BGN302" s="513"/>
      <c r="BGO302" s="513"/>
      <c r="BGP302" s="513"/>
      <c r="BGQ302" s="513"/>
      <c r="BGR302" s="513"/>
      <c r="BGS302" s="513"/>
      <c r="BGT302" s="513"/>
      <c r="BGU302" s="513"/>
      <c r="BGV302" s="513"/>
      <c r="BGW302" s="513"/>
      <c r="BGX302" s="513"/>
      <c r="BGY302" s="513"/>
      <c r="BGZ302" s="513"/>
      <c r="BHA302" s="513"/>
      <c r="BHB302" s="513"/>
      <c r="BHC302" s="513"/>
      <c r="BHD302" s="513"/>
      <c r="BHE302" s="513"/>
      <c r="BHF302" s="513"/>
      <c r="BHG302" s="513"/>
      <c r="BHH302" s="513"/>
      <c r="BHI302" s="513"/>
      <c r="BHJ302" s="513"/>
      <c r="BHK302" s="513"/>
      <c r="BHL302" s="513"/>
      <c r="BHM302" s="513"/>
      <c r="BHN302" s="513"/>
      <c r="BHO302" s="513"/>
      <c r="BHP302" s="513"/>
      <c r="BHQ302" s="513"/>
      <c r="BHR302" s="513"/>
      <c r="BHS302" s="513"/>
      <c r="BHT302" s="513"/>
      <c r="BHU302" s="513"/>
      <c r="BHV302" s="513"/>
      <c r="BHW302" s="513"/>
      <c r="BHX302" s="513"/>
      <c r="BHY302" s="513"/>
      <c r="BHZ302" s="513"/>
      <c r="BIA302" s="513"/>
      <c r="BIB302" s="513"/>
      <c r="BIC302" s="513"/>
      <c r="BID302" s="513"/>
      <c r="BIE302" s="513"/>
      <c r="BIF302" s="513"/>
      <c r="BIG302" s="513"/>
      <c r="BIH302" s="513"/>
      <c r="BII302" s="513"/>
      <c r="BIJ302" s="513"/>
      <c r="BIK302" s="513"/>
      <c r="BIL302" s="513"/>
      <c r="BIM302" s="513"/>
      <c r="BIN302" s="513"/>
      <c r="BIO302" s="513"/>
      <c r="BIP302" s="513"/>
      <c r="BIQ302" s="513"/>
      <c r="BIR302" s="513"/>
      <c r="BIS302" s="513"/>
      <c r="BIT302" s="513"/>
      <c r="BIU302" s="513"/>
      <c r="BIV302" s="513"/>
      <c r="BIW302" s="513"/>
      <c r="BIX302" s="513"/>
      <c r="BIY302" s="513"/>
      <c r="BIZ302" s="513"/>
      <c r="BJA302" s="513"/>
      <c r="BJB302" s="513"/>
      <c r="BJC302" s="513"/>
      <c r="BJD302" s="513"/>
      <c r="BJE302" s="513"/>
      <c r="BJF302" s="513"/>
      <c r="BJG302" s="513"/>
      <c r="BJH302" s="513"/>
      <c r="BJI302" s="513"/>
      <c r="BJJ302" s="513"/>
      <c r="BJK302" s="513"/>
      <c r="BJL302" s="513"/>
      <c r="BJM302" s="513"/>
      <c r="BJN302" s="513"/>
      <c r="BJO302" s="513"/>
      <c r="BJP302" s="513"/>
      <c r="BJQ302" s="513"/>
      <c r="BJR302" s="513"/>
      <c r="BJS302" s="513"/>
      <c r="BJT302" s="513"/>
      <c r="BJU302" s="513"/>
      <c r="BJV302" s="513"/>
      <c r="BJW302" s="513"/>
      <c r="BJX302" s="513"/>
      <c r="BJY302" s="513"/>
      <c r="BJZ302" s="513"/>
      <c r="BKA302" s="513"/>
      <c r="BKB302" s="513"/>
      <c r="BKC302" s="513"/>
      <c r="BKD302" s="513"/>
      <c r="BKE302" s="513"/>
      <c r="BKF302" s="513"/>
      <c r="BKG302" s="513"/>
      <c r="BKH302" s="513"/>
      <c r="BKI302" s="513"/>
      <c r="BKJ302" s="513"/>
      <c r="BKK302" s="513"/>
      <c r="BKL302" s="513"/>
      <c r="BKM302" s="513"/>
      <c r="BKN302" s="513"/>
      <c r="BKO302" s="513"/>
      <c r="BKP302" s="513"/>
      <c r="BKQ302" s="513"/>
      <c r="BKR302" s="513"/>
      <c r="BKS302" s="513"/>
      <c r="BKT302" s="513"/>
      <c r="BKU302" s="513"/>
      <c r="BKV302" s="513"/>
      <c r="BKW302" s="513"/>
      <c r="BKX302" s="513"/>
      <c r="BKY302" s="513"/>
      <c r="BKZ302" s="513"/>
      <c r="BLA302" s="513"/>
      <c r="BLB302" s="513"/>
      <c r="BLC302" s="513"/>
      <c r="BLD302" s="513"/>
      <c r="BLE302" s="513"/>
      <c r="BLF302" s="513"/>
      <c r="BLG302" s="513"/>
      <c r="BLH302" s="513"/>
      <c r="BLI302" s="513"/>
      <c r="BLJ302" s="513"/>
      <c r="BLK302" s="513"/>
      <c r="BLL302" s="513"/>
      <c r="BLM302" s="513"/>
      <c r="BLN302" s="513"/>
      <c r="BLO302" s="513"/>
      <c r="BLP302" s="513"/>
      <c r="BLQ302" s="513"/>
      <c r="BLR302" s="513"/>
      <c r="BLS302" s="513"/>
      <c r="BLT302" s="513"/>
      <c r="BLU302" s="513"/>
      <c r="BLV302" s="513"/>
      <c r="BLW302" s="513"/>
      <c r="BLX302" s="513"/>
      <c r="BLY302" s="513"/>
      <c r="BLZ302" s="513"/>
      <c r="BMA302" s="513"/>
      <c r="BMB302" s="513"/>
      <c r="BMC302" s="513"/>
      <c r="BMD302" s="513"/>
      <c r="BME302" s="513"/>
      <c r="BMF302" s="513"/>
      <c r="BMG302" s="513"/>
      <c r="BMH302" s="513"/>
      <c r="BMI302" s="513"/>
      <c r="BMJ302" s="513"/>
      <c r="BMK302" s="513"/>
      <c r="BML302" s="513"/>
      <c r="BMM302" s="513"/>
      <c r="BMN302" s="513"/>
      <c r="BMO302" s="513"/>
      <c r="BMP302" s="513"/>
      <c r="BMQ302" s="513"/>
      <c r="BMR302" s="513"/>
      <c r="BMS302" s="513"/>
      <c r="BMT302" s="513"/>
      <c r="BMU302" s="513"/>
      <c r="BMV302" s="513"/>
      <c r="BMW302" s="513"/>
      <c r="BMX302" s="513"/>
      <c r="BMY302" s="513"/>
      <c r="BMZ302" s="513"/>
      <c r="BNA302" s="513"/>
      <c r="BNB302" s="513"/>
      <c r="BNC302" s="513"/>
      <c r="BND302" s="513"/>
      <c r="BNE302" s="513"/>
      <c r="BNF302" s="513"/>
      <c r="BNG302" s="513"/>
      <c r="BNH302" s="513"/>
      <c r="BNI302" s="513"/>
      <c r="BNJ302" s="513"/>
      <c r="BNK302" s="513"/>
      <c r="BNL302" s="513"/>
      <c r="BNM302" s="513"/>
      <c r="BNN302" s="513"/>
      <c r="BNO302" s="513"/>
      <c r="BNP302" s="513"/>
      <c r="BNQ302" s="513"/>
      <c r="BNR302" s="513"/>
      <c r="BNS302" s="513"/>
      <c r="BNT302" s="513"/>
      <c r="BNU302" s="513"/>
      <c r="BNV302" s="513"/>
      <c r="BNW302" s="513"/>
      <c r="BNX302" s="513"/>
      <c r="BNY302" s="513"/>
      <c r="BNZ302" s="513"/>
      <c r="BOA302" s="513"/>
      <c r="BOB302" s="513"/>
      <c r="BOC302" s="513"/>
      <c r="BOD302" s="513"/>
      <c r="BOE302" s="513"/>
      <c r="BOF302" s="513"/>
      <c r="BOG302" s="513"/>
      <c r="BOH302" s="513"/>
      <c r="BOI302" s="513"/>
      <c r="BOJ302" s="513"/>
      <c r="BOK302" s="513"/>
      <c r="BOL302" s="513"/>
      <c r="BOM302" s="513"/>
      <c r="BON302" s="513"/>
      <c r="BOO302" s="513"/>
      <c r="BOP302" s="513"/>
      <c r="BOQ302" s="513"/>
      <c r="BOR302" s="513"/>
      <c r="BOS302" s="513"/>
      <c r="BOT302" s="513"/>
      <c r="BOU302" s="513"/>
      <c r="BOV302" s="513"/>
      <c r="BOW302" s="513"/>
      <c r="BOX302" s="513"/>
      <c r="BOY302" s="513"/>
      <c r="BOZ302" s="513"/>
      <c r="BPA302" s="513"/>
      <c r="BPB302" s="513"/>
      <c r="BPC302" s="513"/>
      <c r="BPD302" s="513"/>
      <c r="BPE302" s="513"/>
      <c r="BPF302" s="513"/>
      <c r="BPG302" s="513"/>
      <c r="BPH302" s="513"/>
      <c r="BPI302" s="513"/>
      <c r="BPJ302" s="513"/>
      <c r="BPK302" s="513"/>
      <c r="BPL302" s="513"/>
      <c r="BPM302" s="513"/>
      <c r="BPN302" s="513"/>
      <c r="BPO302" s="513"/>
      <c r="BPP302" s="513"/>
      <c r="BPQ302" s="513"/>
      <c r="BPR302" s="513"/>
      <c r="BPS302" s="513"/>
      <c r="BPT302" s="513"/>
      <c r="BPU302" s="513"/>
      <c r="BPV302" s="513"/>
      <c r="BPW302" s="513"/>
      <c r="BPX302" s="513"/>
      <c r="BPY302" s="513"/>
      <c r="BPZ302" s="513"/>
      <c r="BQA302" s="513"/>
      <c r="BQB302" s="513"/>
      <c r="BQC302" s="513"/>
      <c r="BQD302" s="513"/>
      <c r="BQE302" s="513"/>
      <c r="BQF302" s="513"/>
      <c r="BQG302" s="513"/>
      <c r="BQH302" s="513"/>
      <c r="BQI302" s="513"/>
      <c r="BQJ302" s="513"/>
      <c r="BQK302" s="513"/>
      <c r="BQL302" s="513"/>
      <c r="BQM302" s="513"/>
      <c r="BQN302" s="513"/>
      <c r="BQO302" s="513"/>
      <c r="BQP302" s="513"/>
      <c r="BQQ302" s="513"/>
      <c r="BQR302" s="513"/>
      <c r="BQS302" s="513"/>
      <c r="BQT302" s="513"/>
      <c r="BQU302" s="513"/>
      <c r="BQV302" s="513"/>
      <c r="BQW302" s="513"/>
      <c r="BQX302" s="513"/>
      <c r="BQY302" s="513"/>
      <c r="BQZ302" s="513"/>
      <c r="BRA302" s="513"/>
      <c r="BRB302" s="513"/>
      <c r="BRC302" s="513"/>
      <c r="BRD302" s="513"/>
      <c r="BRE302" s="513"/>
      <c r="BRF302" s="513"/>
      <c r="BRG302" s="513"/>
      <c r="BRH302" s="513"/>
      <c r="BRI302" s="513"/>
      <c r="BRJ302" s="513"/>
      <c r="BRK302" s="513"/>
      <c r="BRL302" s="513"/>
      <c r="BRM302" s="513"/>
      <c r="BRN302" s="513"/>
      <c r="BRO302" s="513"/>
      <c r="BRP302" s="513"/>
      <c r="BRQ302" s="513"/>
      <c r="BRR302" s="513"/>
      <c r="BRS302" s="513"/>
      <c r="BRT302" s="513"/>
      <c r="BRU302" s="513"/>
      <c r="BRV302" s="513"/>
      <c r="BRW302" s="513"/>
      <c r="BRX302" s="513"/>
      <c r="BRY302" s="513"/>
      <c r="BRZ302" s="513"/>
      <c r="BSA302" s="513"/>
      <c r="BSB302" s="513"/>
      <c r="BSC302" s="513"/>
      <c r="BSD302" s="513"/>
      <c r="BSE302" s="513"/>
      <c r="BSF302" s="513"/>
      <c r="BSG302" s="513"/>
      <c r="BSH302" s="513"/>
      <c r="BSI302" s="513"/>
      <c r="BSJ302" s="513"/>
      <c r="BSK302" s="513"/>
      <c r="BSL302" s="513"/>
      <c r="BSM302" s="513"/>
      <c r="BSN302" s="513"/>
      <c r="BSO302" s="513"/>
      <c r="BSP302" s="513"/>
      <c r="BSQ302" s="513"/>
      <c r="BSR302" s="513"/>
      <c r="BSS302" s="513"/>
      <c r="BST302" s="513"/>
      <c r="BSU302" s="513"/>
      <c r="BSV302" s="513"/>
      <c r="BSW302" s="513"/>
      <c r="BSX302" s="513"/>
      <c r="BSY302" s="513"/>
      <c r="BSZ302" s="513"/>
      <c r="BTA302" s="513"/>
      <c r="BTB302" s="513"/>
      <c r="BTC302" s="513"/>
      <c r="BTD302" s="513"/>
      <c r="BTE302" s="513"/>
      <c r="BTF302" s="513"/>
      <c r="BTG302" s="513"/>
      <c r="BTH302" s="513"/>
      <c r="BTI302" s="513"/>
      <c r="BTJ302" s="513"/>
      <c r="BTK302" s="513"/>
      <c r="BTL302" s="513"/>
      <c r="BTM302" s="513"/>
      <c r="BTN302" s="513"/>
      <c r="BTO302" s="513"/>
      <c r="BTP302" s="513"/>
      <c r="BTQ302" s="513"/>
      <c r="BTR302" s="513"/>
      <c r="BTS302" s="513"/>
      <c r="BTT302" s="513"/>
      <c r="BTU302" s="513"/>
      <c r="BTV302" s="513"/>
      <c r="BTW302" s="513"/>
      <c r="BTX302" s="513"/>
      <c r="BTY302" s="513"/>
      <c r="BTZ302" s="513"/>
      <c r="BUA302" s="513"/>
      <c r="BUB302" s="513"/>
      <c r="BUC302" s="513"/>
      <c r="BUD302" s="513"/>
      <c r="BUE302" s="513"/>
      <c r="BUF302" s="513"/>
      <c r="BUG302" s="513"/>
      <c r="BUH302" s="513"/>
      <c r="BUI302" s="513"/>
      <c r="BUJ302" s="513"/>
      <c r="BUK302" s="513"/>
      <c r="BUL302" s="513"/>
      <c r="BUM302" s="513"/>
      <c r="BUN302" s="513"/>
      <c r="BUO302" s="513"/>
      <c r="BUP302" s="513"/>
      <c r="BUQ302" s="513"/>
      <c r="BUR302" s="513"/>
      <c r="BUS302" s="513"/>
      <c r="BUT302" s="513"/>
      <c r="BUU302" s="513"/>
      <c r="BUV302" s="513"/>
      <c r="BUW302" s="513"/>
      <c r="BUX302" s="513"/>
      <c r="BUY302" s="513"/>
      <c r="BUZ302" s="513"/>
      <c r="BVA302" s="513"/>
      <c r="BVB302" s="513"/>
      <c r="BVC302" s="513"/>
      <c r="BVD302" s="513"/>
      <c r="BVE302" s="513"/>
      <c r="BVF302" s="513"/>
      <c r="BVG302" s="513"/>
      <c r="BVH302" s="513"/>
      <c r="BVI302" s="513"/>
      <c r="BVJ302" s="513"/>
      <c r="BVK302" s="513"/>
      <c r="BVL302" s="513"/>
      <c r="BVM302" s="513"/>
      <c r="BVN302" s="513"/>
      <c r="BVO302" s="513"/>
      <c r="BVP302" s="513"/>
      <c r="BVQ302" s="513"/>
      <c r="BVR302" s="513"/>
      <c r="BVS302" s="513"/>
      <c r="BVT302" s="513"/>
      <c r="BVU302" s="513"/>
      <c r="BVV302" s="513"/>
      <c r="BVW302" s="513"/>
      <c r="BVX302" s="513"/>
      <c r="BVY302" s="513"/>
      <c r="BVZ302" s="513"/>
      <c r="BWA302" s="513"/>
      <c r="BWB302" s="513"/>
      <c r="BWC302" s="513"/>
      <c r="BWD302" s="513"/>
      <c r="BWE302" s="513"/>
      <c r="BWF302" s="513"/>
      <c r="BWG302" s="513"/>
      <c r="BWH302" s="513"/>
      <c r="BWI302" s="513"/>
      <c r="BWJ302" s="513"/>
      <c r="BWK302" s="513"/>
      <c r="BWL302" s="513"/>
      <c r="BWM302" s="513"/>
      <c r="BWN302" s="513"/>
      <c r="BWO302" s="513"/>
      <c r="BWP302" s="513"/>
      <c r="BWQ302" s="513"/>
    </row>
    <row r="303" spans="1:1967" ht="102" customHeight="1">
      <c r="A303" s="9" t="s">
        <v>11605</v>
      </c>
      <c r="B303" s="100" t="s">
        <v>97</v>
      </c>
      <c r="C303" s="9" t="s">
        <v>745</v>
      </c>
      <c r="D303" s="3" t="s">
        <v>11599</v>
      </c>
      <c r="E303" s="3" t="s">
        <v>11606</v>
      </c>
      <c r="F303" s="3"/>
      <c r="G303" s="3" t="s">
        <v>385</v>
      </c>
      <c r="H303" s="20">
        <v>0.5</v>
      </c>
      <c r="I303" s="113" t="s">
        <v>1326</v>
      </c>
      <c r="J303" s="21" t="s">
        <v>1316</v>
      </c>
      <c r="K303" s="19" t="s">
        <v>11603</v>
      </c>
      <c r="L303" s="137" t="s">
        <v>11564</v>
      </c>
      <c r="M303" s="140" t="s">
        <v>383</v>
      </c>
      <c r="N303" s="358" t="s">
        <v>10777</v>
      </c>
      <c r="O303" s="3" t="s">
        <v>11123</v>
      </c>
      <c r="P303" s="7" t="s">
        <v>1340</v>
      </c>
      <c r="Q303" s="3" t="s">
        <v>1188</v>
      </c>
      <c r="R303" s="77">
        <v>3</v>
      </c>
      <c r="S303" s="18">
        <v>35546.879999999997</v>
      </c>
      <c r="T303" s="83">
        <f>R303*S303</f>
        <v>106640.63999999998</v>
      </c>
      <c r="U303" s="83">
        <f>T303*1.12</f>
        <v>119437.5168</v>
      </c>
      <c r="V303" s="9" t="s">
        <v>1327</v>
      </c>
      <c r="W303" s="152" t="s">
        <v>1396</v>
      </c>
      <c r="X303" s="9"/>
      <c r="Y303" s="513"/>
      <c r="Z303" s="513"/>
      <c r="AA303" s="513"/>
      <c r="AB303" s="513"/>
      <c r="AC303" s="513"/>
      <c r="AD303" s="513"/>
      <c r="AE303" s="513"/>
      <c r="AF303" s="513"/>
      <c r="AG303" s="513"/>
      <c r="AH303" s="513"/>
      <c r="AI303" s="513"/>
      <c r="AJ303" s="513"/>
      <c r="AK303" s="513"/>
      <c r="AL303" s="513"/>
      <c r="AM303" s="513"/>
      <c r="AN303" s="513"/>
      <c r="AO303" s="513"/>
      <c r="AP303" s="513"/>
      <c r="AQ303" s="513"/>
      <c r="AR303" s="513"/>
      <c r="AS303" s="513"/>
      <c r="AT303" s="513"/>
      <c r="AU303" s="513"/>
      <c r="AV303" s="513"/>
      <c r="AW303" s="513"/>
      <c r="AX303" s="513"/>
      <c r="AY303" s="513"/>
      <c r="AZ303" s="513"/>
      <c r="BA303" s="513"/>
      <c r="BB303" s="513"/>
      <c r="BC303" s="513"/>
      <c r="BD303" s="513"/>
      <c r="BE303" s="513"/>
      <c r="BF303" s="513"/>
      <c r="BG303" s="513"/>
      <c r="BH303" s="513"/>
      <c r="BI303" s="513"/>
      <c r="BJ303" s="513"/>
      <c r="BK303" s="513"/>
      <c r="BL303" s="513"/>
      <c r="BM303" s="513"/>
      <c r="BN303" s="513"/>
      <c r="BO303" s="513"/>
      <c r="BP303" s="513"/>
      <c r="BQ303" s="513"/>
      <c r="BR303" s="513"/>
      <c r="BS303" s="513"/>
      <c r="BT303" s="513"/>
      <c r="BU303" s="513"/>
      <c r="BV303" s="513"/>
      <c r="BW303" s="513"/>
      <c r="BX303" s="513"/>
      <c r="BY303" s="513"/>
      <c r="BZ303" s="513"/>
      <c r="CA303" s="513"/>
      <c r="CB303" s="513"/>
      <c r="CC303" s="513"/>
      <c r="CD303" s="513"/>
      <c r="CE303" s="513"/>
      <c r="CF303" s="513"/>
      <c r="CG303" s="513"/>
      <c r="CH303" s="513"/>
      <c r="CI303" s="513"/>
      <c r="CJ303" s="513"/>
      <c r="CK303" s="513"/>
      <c r="CL303" s="513"/>
      <c r="CM303" s="513"/>
      <c r="CN303" s="513"/>
      <c r="CO303" s="513"/>
      <c r="CP303" s="513"/>
      <c r="CQ303" s="513"/>
      <c r="CR303" s="513"/>
      <c r="CS303" s="513"/>
      <c r="CT303" s="513"/>
      <c r="CU303" s="513"/>
      <c r="CV303" s="513"/>
      <c r="CW303" s="513"/>
      <c r="CX303" s="513"/>
      <c r="CY303" s="513"/>
      <c r="CZ303" s="513"/>
      <c r="DA303" s="513"/>
      <c r="DB303" s="513"/>
      <c r="DC303" s="513"/>
      <c r="DD303" s="513"/>
      <c r="DE303" s="513"/>
      <c r="DF303" s="513"/>
      <c r="DG303" s="513"/>
      <c r="DH303" s="513"/>
      <c r="DI303" s="513"/>
      <c r="DJ303" s="513"/>
      <c r="DK303" s="513"/>
      <c r="DL303" s="513"/>
      <c r="DM303" s="513"/>
      <c r="DN303" s="513"/>
      <c r="DO303" s="513"/>
      <c r="DP303" s="513"/>
      <c r="DQ303" s="513"/>
      <c r="DR303" s="513"/>
      <c r="DS303" s="513"/>
      <c r="DT303" s="513"/>
      <c r="DU303" s="513"/>
      <c r="DV303" s="513"/>
      <c r="DW303" s="513"/>
      <c r="DX303" s="513"/>
      <c r="DY303" s="513"/>
      <c r="DZ303" s="513"/>
      <c r="EA303" s="513"/>
      <c r="EB303" s="513"/>
      <c r="EC303" s="513"/>
      <c r="ED303" s="513"/>
      <c r="EE303" s="513"/>
      <c r="EF303" s="513"/>
      <c r="EG303" s="513"/>
      <c r="EH303" s="513"/>
      <c r="EI303" s="513"/>
      <c r="EJ303" s="513"/>
      <c r="EK303" s="513"/>
      <c r="EL303" s="513"/>
      <c r="EM303" s="513"/>
      <c r="EN303" s="513"/>
      <c r="EO303" s="513"/>
      <c r="EP303" s="513"/>
      <c r="EQ303" s="513"/>
      <c r="ER303" s="513"/>
      <c r="ES303" s="513"/>
      <c r="ET303" s="513"/>
      <c r="EU303" s="513"/>
      <c r="EV303" s="513"/>
      <c r="EW303" s="513"/>
      <c r="EX303" s="513"/>
      <c r="EY303" s="513"/>
      <c r="EZ303" s="513"/>
      <c r="FA303" s="513"/>
      <c r="FB303" s="513"/>
      <c r="FC303" s="513"/>
      <c r="FD303" s="513"/>
      <c r="FE303" s="513"/>
      <c r="FF303" s="513"/>
      <c r="FG303" s="513"/>
      <c r="FH303" s="513"/>
      <c r="FI303" s="513"/>
      <c r="FJ303" s="513"/>
      <c r="FK303" s="513"/>
      <c r="FL303" s="513"/>
      <c r="FM303" s="513"/>
      <c r="FN303" s="513"/>
      <c r="FO303" s="513"/>
      <c r="FP303" s="513"/>
      <c r="FQ303" s="513"/>
      <c r="FR303" s="513"/>
      <c r="FS303" s="513"/>
      <c r="FT303" s="513"/>
      <c r="FU303" s="513"/>
      <c r="FV303" s="513"/>
      <c r="FW303" s="513"/>
      <c r="FX303" s="513"/>
      <c r="FY303" s="513"/>
      <c r="FZ303" s="513"/>
      <c r="GA303" s="513"/>
      <c r="GB303" s="513"/>
      <c r="GC303" s="513"/>
      <c r="GD303" s="513"/>
      <c r="GE303" s="513"/>
      <c r="GF303" s="513"/>
      <c r="GG303" s="513"/>
      <c r="GH303" s="513"/>
      <c r="GI303" s="513"/>
      <c r="GJ303" s="513"/>
      <c r="GK303" s="513"/>
      <c r="GL303" s="513"/>
      <c r="GM303" s="513"/>
      <c r="GN303" s="513"/>
      <c r="GO303" s="513"/>
      <c r="GP303" s="513"/>
      <c r="GQ303" s="513"/>
      <c r="GR303" s="513"/>
      <c r="GS303" s="513"/>
      <c r="GT303" s="513"/>
      <c r="GU303" s="513"/>
      <c r="GV303" s="513"/>
      <c r="GW303" s="513"/>
      <c r="GX303" s="513"/>
      <c r="GY303" s="513"/>
      <c r="GZ303" s="513"/>
      <c r="HA303" s="513"/>
      <c r="HB303" s="513"/>
      <c r="HC303" s="513"/>
      <c r="HD303" s="513"/>
      <c r="HE303" s="513"/>
      <c r="HF303" s="513"/>
      <c r="HG303" s="513"/>
      <c r="HH303" s="513"/>
      <c r="HI303" s="513"/>
      <c r="HJ303" s="513"/>
      <c r="HK303" s="513"/>
      <c r="HL303" s="513"/>
      <c r="HM303" s="513"/>
      <c r="HN303" s="513"/>
      <c r="HO303" s="513"/>
      <c r="HP303" s="513"/>
      <c r="HQ303" s="513"/>
      <c r="HR303" s="513"/>
      <c r="HS303" s="513"/>
      <c r="HT303" s="513"/>
      <c r="HU303" s="513"/>
      <c r="HV303" s="513"/>
      <c r="HW303" s="513"/>
      <c r="HX303" s="513"/>
      <c r="HY303" s="513"/>
      <c r="HZ303" s="513"/>
      <c r="IA303" s="513"/>
      <c r="IB303" s="513"/>
      <c r="IC303" s="513"/>
      <c r="ID303" s="513"/>
      <c r="IE303" s="513"/>
      <c r="IF303" s="513"/>
      <c r="IG303" s="513"/>
      <c r="IH303" s="513"/>
      <c r="II303" s="513"/>
      <c r="IJ303" s="513"/>
      <c r="IK303" s="513"/>
      <c r="IL303" s="513"/>
      <c r="IM303" s="513"/>
      <c r="IN303" s="513"/>
      <c r="IO303" s="513"/>
      <c r="IP303" s="513"/>
      <c r="IQ303" s="513"/>
      <c r="IR303" s="513"/>
      <c r="IS303" s="513"/>
      <c r="IT303" s="513"/>
      <c r="IU303" s="513"/>
      <c r="IV303" s="513"/>
      <c r="IW303" s="513"/>
      <c r="IX303" s="513"/>
      <c r="IY303" s="513"/>
      <c r="IZ303" s="513"/>
      <c r="JA303" s="513"/>
      <c r="JB303" s="513"/>
      <c r="JC303" s="513"/>
      <c r="JD303" s="513"/>
      <c r="JE303" s="513"/>
      <c r="JF303" s="513"/>
      <c r="JG303" s="513"/>
      <c r="JH303" s="513"/>
      <c r="JI303" s="513"/>
      <c r="JJ303" s="513"/>
      <c r="JK303" s="513"/>
      <c r="JL303" s="513"/>
      <c r="JM303" s="513"/>
      <c r="JN303" s="513"/>
      <c r="JO303" s="513"/>
      <c r="JP303" s="513"/>
      <c r="JQ303" s="513"/>
      <c r="JR303" s="513"/>
      <c r="JS303" s="513"/>
      <c r="JT303" s="513"/>
      <c r="JU303" s="513"/>
      <c r="JV303" s="513"/>
      <c r="JW303" s="513"/>
      <c r="JX303" s="513"/>
      <c r="JY303" s="513"/>
      <c r="JZ303" s="513"/>
      <c r="KA303" s="513"/>
      <c r="KB303" s="513"/>
      <c r="KC303" s="513"/>
      <c r="KD303" s="513"/>
      <c r="KE303" s="513"/>
      <c r="KF303" s="513"/>
      <c r="KG303" s="513"/>
      <c r="KH303" s="513"/>
      <c r="KI303" s="513"/>
      <c r="KJ303" s="513"/>
      <c r="KK303" s="513"/>
      <c r="KL303" s="513"/>
      <c r="KM303" s="513"/>
      <c r="KN303" s="513"/>
      <c r="KO303" s="513"/>
      <c r="KP303" s="513"/>
      <c r="KQ303" s="513"/>
      <c r="KR303" s="513"/>
      <c r="KS303" s="513"/>
      <c r="KT303" s="513"/>
      <c r="KU303" s="513"/>
      <c r="KV303" s="513"/>
      <c r="KW303" s="513"/>
      <c r="KX303" s="513"/>
      <c r="KY303" s="513"/>
      <c r="KZ303" s="513"/>
      <c r="LA303" s="513"/>
      <c r="LB303" s="513"/>
      <c r="LC303" s="513"/>
      <c r="LD303" s="513"/>
      <c r="LE303" s="513"/>
      <c r="LF303" s="513"/>
      <c r="LG303" s="513"/>
      <c r="LH303" s="513"/>
      <c r="LI303" s="513"/>
      <c r="LJ303" s="513"/>
      <c r="LK303" s="513"/>
      <c r="LL303" s="513"/>
      <c r="LM303" s="513"/>
      <c r="LN303" s="513"/>
      <c r="LO303" s="513"/>
      <c r="LP303" s="513"/>
      <c r="LQ303" s="513"/>
      <c r="LR303" s="513"/>
      <c r="LS303" s="513"/>
      <c r="LT303" s="513"/>
      <c r="LU303" s="513"/>
      <c r="LV303" s="513"/>
      <c r="LW303" s="513"/>
      <c r="LX303" s="513"/>
      <c r="LY303" s="513"/>
      <c r="LZ303" s="513"/>
      <c r="MA303" s="513"/>
      <c r="MB303" s="513"/>
      <c r="MC303" s="513"/>
      <c r="MD303" s="513"/>
      <c r="ME303" s="513"/>
      <c r="MF303" s="513"/>
      <c r="MG303" s="513"/>
      <c r="MH303" s="513"/>
      <c r="MI303" s="513"/>
      <c r="MJ303" s="513"/>
      <c r="MK303" s="513"/>
      <c r="ML303" s="513"/>
      <c r="MM303" s="513"/>
      <c r="MN303" s="513"/>
      <c r="MO303" s="513"/>
      <c r="MP303" s="513"/>
      <c r="MQ303" s="513"/>
      <c r="MR303" s="513"/>
      <c r="MS303" s="513"/>
      <c r="MT303" s="513"/>
      <c r="MU303" s="513"/>
      <c r="MV303" s="513"/>
      <c r="MW303" s="513"/>
      <c r="MX303" s="513"/>
      <c r="MY303" s="513"/>
      <c r="MZ303" s="513"/>
      <c r="NA303" s="513"/>
      <c r="NB303" s="513"/>
      <c r="NC303" s="513"/>
      <c r="ND303" s="513"/>
      <c r="NE303" s="513"/>
      <c r="NF303" s="513"/>
      <c r="NG303" s="513"/>
      <c r="NH303" s="513"/>
      <c r="NI303" s="513"/>
      <c r="NJ303" s="513"/>
      <c r="NK303" s="513"/>
      <c r="NL303" s="513"/>
      <c r="NM303" s="513"/>
      <c r="NN303" s="513"/>
      <c r="NO303" s="513"/>
      <c r="NP303" s="513"/>
      <c r="NQ303" s="513"/>
      <c r="NR303" s="513"/>
      <c r="NS303" s="513"/>
      <c r="NT303" s="513"/>
      <c r="NU303" s="513"/>
      <c r="NV303" s="513"/>
      <c r="NW303" s="513"/>
      <c r="NX303" s="513"/>
      <c r="NY303" s="513"/>
      <c r="NZ303" s="513"/>
      <c r="OA303" s="513"/>
      <c r="OB303" s="513"/>
      <c r="OC303" s="513"/>
      <c r="OD303" s="513"/>
      <c r="OE303" s="513"/>
      <c r="OF303" s="513"/>
      <c r="OG303" s="513"/>
      <c r="OH303" s="513"/>
      <c r="OI303" s="513"/>
      <c r="OJ303" s="513"/>
      <c r="OK303" s="513"/>
      <c r="OL303" s="513"/>
      <c r="OM303" s="513"/>
      <c r="ON303" s="513"/>
      <c r="OO303" s="513"/>
      <c r="OP303" s="513"/>
      <c r="OQ303" s="513"/>
      <c r="OR303" s="513"/>
      <c r="OS303" s="513"/>
      <c r="OT303" s="513"/>
      <c r="OU303" s="513"/>
      <c r="OV303" s="513"/>
      <c r="OW303" s="513"/>
      <c r="OX303" s="513"/>
      <c r="OY303" s="513"/>
      <c r="OZ303" s="513"/>
      <c r="PA303" s="513"/>
      <c r="PB303" s="513"/>
      <c r="PC303" s="513"/>
      <c r="PD303" s="513"/>
      <c r="PE303" s="513"/>
      <c r="PF303" s="513"/>
      <c r="PG303" s="513"/>
      <c r="PH303" s="513"/>
      <c r="PI303" s="513"/>
      <c r="PJ303" s="513"/>
      <c r="PK303" s="513"/>
      <c r="PL303" s="513"/>
      <c r="PM303" s="513"/>
      <c r="PN303" s="513"/>
      <c r="PO303" s="513"/>
      <c r="PP303" s="513"/>
      <c r="PQ303" s="513"/>
      <c r="PR303" s="513"/>
      <c r="PS303" s="513"/>
      <c r="PT303" s="513"/>
      <c r="PU303" s="513"/>
      <c r="PV303" s="513"/>
      <c r="PW303" s="513"/>
      <c r="PX303" s="513"/>
      <c r="PY303" s="513"/>
      <c r="PZ303" s="513"/>
      <c r="QA303" s="513"/>
      <c r="QB303" s="513"/>
      <c r="QC303" s="513"/>
      <c r="QD303" s="513"/>
      <c r="QE303" s="513"/>
      <c r="QF303" s="513"/>
      <c r="QG303" s="513"/>
      <c r="QH303" s="513"/>
      <c r="QI303" s="513"/>
      <c r="QJ303" s="513"/>
      <c r="QK303" s="513"/>
      <c r="QL303" s="513"/>
      <c r="QM303" s="513"/>
      <c r="QN303" s="513"/>
      <c r="QO303" s="513"/>
      <c r="QP303" s="513"/>
      <c r="QQ303" s="513"/>
      <c r="QR303" s="513"/>
      <c r="QS303" s="513"/>
      <c r="QT303" s="513"/>
      <c r="QU303" s="513"/>
      <c r="QV303" s="513"/>
      <c r="QW303" s="513"/>
      <c r="QX303" s="513"/>
      <c r="QY303" s="513"/>
      <c r="QZ303" s="513"/>
      <c r="RA303" s="513"/>
      <c r="RB303" s="513"/>
      <c r="RC303" s="513"/>
      <c r="RD303" s="513"/>
      <c r="RE303" s="513"/>
      <c r="RF303" s="513"/>
      <c r="RG303" s="513"/>
      <c r="RH303" s="513"/>
      <c r="RI303" s="513"/>
      <c r="RJ303" s="513"/>
      <c r="RK303" s="513"/>
      <c r="RL303" s="513"/>
      <c r="RM303" s="513"/>
      <c r="RN303" s="513"/>
      <c r="RO303" s="513"/>
      <c r="RP303" s="513"/>
      <c r="RQ303" s="513"/>
      <c r="RR303" s="513"/>
      <c r="RS303" s="513"/>
      <c r="RT303" s="513"/>
      <c r="RU303" s="513"/>
      <c r="RV303" s="513"/>
      <c r="RW303" s="513"/>
      <c r="RX303" s="513"/>
      <c r="RY303" s="513"/>
      <c r="RZ303" s="513"/>
      <c r="SA303" s="513"/>
      <c r="SB303" s="513"/>
      <c r="SC303" s="513"/>
      <c r="SD303" s="513"/>
      <c r="SE303" s="513"/>
      <c r="SF303" s="513"/>
      <c r="SG303" s="513"/>
      <c r="SH303" s="513"/>
      <c r="SI303" s="513"/>
      <c r="SJ303" s="513"/>
      <c r="SK303" s="513"/>
      <c r="SL303" s="513"/>
      <c r="SM303" s="513"/>
      <c r="SN303" s="513"/>
      <c r="SO303" s="513"/>
      <c r="SP303" s="513"/>
      <c r="SQ303" s="513"/>
      <c r="SR303" s="513"/>
      <c r="SS303" s="513"/>
      <c r="ST303" s="513"/>
      <c r="SU303" s="513"/>
      <c r="SV303" s="513"/>
      <c r="SW303" s="513"/>
      <c r="SX303" s="513"/>
      <c r="SY303" s="513"/>
      <c r="SZ303" s="513"/>
      <c r="TA303" s="513"/>
      <c r="TB303" s="513"/>
      <c r="TC303" s="513"/>
      <c r="TD303" s="513"/>
      <c r="TE303" s="513"/>
      <c r="TF303" s="513"/>
      <c r="TG303" s="513"/>
      <c r="TH303" s="513"/>
      <c r="TI303" s="513"/>
      <c r="TJ303" s="513"/>
      <c r="TK303" s="513"/>
      <c r="TL303" s="513"/>
      <c r="TM303" s="513"/>
      <c r="TN303" s="513"/>
      <c r="TO303" s="513"/>
      <c r="TP303" s="513"/>
      <c r="TQ303" s="513"/>
      <c r="TR303" s="513"/>
      <c r="TS303" s="513"/>
      <c r="TT303" s="513"/>
      <c r="TU303" s="513"/>
      <c r="TV303" s="513"/>
      <c r="TW303" s="513"/>
      <c r="TX303" s="513"/>
      <c r="TY303" s="513"/>
      <c r="TZ303" s="513"/>
      <c r="UA303" s="513"/>
      <c r="UB303" s="513"/>
      <c r="UC303" s="513"/>
      <c r="UD303" s="513"/>
      <c r="UE303" s="513"/>
      <c r="UF303" s="513"/>
      <c r="UG303" s="513"/>
      <c r="UH303" s="513"/>
      <c r="UI303" s="513"/>
      <c r="UJ303" s="513"/>
      <c r="UK303" s="513"/>
      <c r="UL303" s="513"/>
      <c r="UM303" s="513"/>
      <c r="UN303" s="513"/>
      <c r="UO303" s="513"/>
      <c r="UP303" s="513"/>
      <c r="UQ303" s="513"/>
      <c r="UR303" s="513"/>
      <c r="US303" s="513"/>
      <c r="UT303" s="513"/>
      <c r="UU303" s="513"/>
      <c r="UV303" s="513"/>
      <c r="UW303" s="513"/>
      <c r="UX303" s="513"/>
      <c r="UY303" s="513"/>
      <c r="UZ303" s="513"/>
      <c r="VA303" s="513"/>
      <c r="VB303" s="513"/>
      <c r="VC303" s="513"/>
      <c r="VD303" s="513"/>
      <c r="VE303" s="513"/>
      <c r="VF303" s="513"/>
      <c r="VG303" s="513"/>
      <c r="VH303" s="513"/>
      <c r="VI303" s="513"/>
      <c r="VJ303" s="513"/>
      <c r="VK303" s="513"/>
      <c r="VL303" s="513"/>
      <c r="VM303" s="513"/>
      <c r="VN303" s="513"/>
      <c r="VO303" s="513"/>
      <c r="VP303" s="513"/>
      <c r="VQ303" s="513"/>
      <c r="VR303" s="513"/>
      <c r="VS303" s="513"/>
      <c r="VT303" s="513"/>
      <c r="VU303" s="513"/>
      <c r="VV303" s="513"/>
      <c r="VW303" s="513"/>
      <c r="VX303" s="513"/>
      <c r="VY303" s="513"/>
      <c r="VZ303" s="513"/>
      <c r="WA303" s="513"/>
      <c r="WB303" s="513"/>
      <c r="WC303" s="513"/>
      <c r="WD303" s="513"/>
      <c r="WE303" s="513"/>
      <c r="WF303" s="513"/>
      <c r="WG303" s="513"/>
      <c r="WH303" s="513"/>
      <c r="WI303" s="513"/>
      <c r="WJ303" s="513"/>
      <c r="WK303" s="513"/>
      <c r="WL303" s="513"/>
      <c r="WM303" s="513"/>
      <c r="WN303" s="513"/>
      <c r="WO303" s="513"/>
      <c r="WP303" s="513"/>
      <c r="WQ303" s="513"/>
      <c r="WR303" s="513"/>
      <c r="WS303" s="513"/>
      <c r="WT303" s="513"/>
      <c r="WU303" s="513"/>
      <c r="WV303" s="513"/>
      <c r="WW303" s="513"/>
      <c r="WX303" s="513"/>
      <c r="WY303" s="513"/>
      <c r="WZ303" s="513"/>
      <c r="XA303" s="513"/>
      <c r="XB303" s="513"/>
      <c r="XC303" s="513"/>
      <c r="XD303" s="513"/>
      <c r="XE303" s="513"/>
      <c r="XF303" s="513"/>
      <c r="XG303" s="513"/>
      <c r="XH303" s="513"/>
      <c r="XI303" s="513"/>
      <c r="XJ303" s="513"/>
      <c r="XK303" s="513"/>
      <c r="XL303" s="513"/>
      <c r="XM303" s="513"/>
      <c r="XN303" s="513"/>
      <c r="XO303" s="513"/>
      <c r="XP303" s="513"/>
      <c r="XQ303" s="513"/>
      <c r="XR303" s="513"/>
      <c r="XS303" s="513"/>
      <c r="XT303" s="513"/>
      <c r="XU303" s="513"/>
      <c r="XV303" s="513"/>
      <c r="XW303" s="513"/>
      <c r="XX303" s="513"/>
      <c r="XY303" s="513"/>
      <c r="XZ303" s="513"/>
      <c r="YA303" s="513"/>
      <c r="YB303" s="513"/>
      <c r="YC303" s="513"/>
      <c r="YD303" s="513"/>
      <c r="YE303" s="513"/>
      <c r="YF303" s="513"/>
      <c r="YG303" s="513"/>
      <c r="YH303" s="513"/>
      <c r="YI303" s="513"/>
      <c r="YJ303" s="513"/>
      <c r="YK303" s="513"/>
      <c r="YL303" s="513"/>
      <c r="YM303" s="513"/>
      <c r="YN303" s="513"/>
      <c r="YO303" s="513"/>
      <c r="YP303" s="513"/>
      <c r="YQ303" s="513"/>
      <c r="YR303" s="513"/>
      <c r="YS303" s="513"/>
      <c r="YT303" s="513"/>
      <c r="YU303" s="513"/>
      <c r="YV303" s="513"/>
      <c r="YW303" s="513"/>
      <c r="YX303" s="513"/>
      <c r="YY303" s="513"/>
      <c r="YZ303" s="513"/>
      <c r="ZA303" s="513"/>
      <c r="ZB303" s="513"/>
      <c r="ZC303" s="513"/>
      <c r="ZD303" s="513"/>
      <c r="ZE303" s="513"/>
      <c r="ZF303" s="513"/>
      <c r="ZG303" s="513"/>
      <c r="ZH303" s="513"/>
      <c r="ZI303" s="513"/>
      <c r="ZJ303" s="513"/>
      <c r="ZK303" s="513"/>
      <c r="ZL303" s="513"/>
      <c r="ZM303" s="513"/>
      <c r="ZN303" s="513"/>
      <c r="ZO303" s="513"/>
      <c r="ZP303" s="513"/>
      <c r="ZQ303" s="513"/>
      <c r="ZR303" s="513"/>
      <c r="ZS303" s="513"/>
      <c r="ZT303" s="513"/>
      <c r="ZU303" s="513"/>
      <c r="ZV303" s="513"/>
      <c r="ZW303" s="513"/>
      <c r="ZX303" s="513"/>
      <c r="ZY303" s="513"/>
      <c r="ZZ303" s="513"/>
      <c r="AAA303" s="513"/>
      <c r="AAB303" s="513"/>
      <c r="AAC303" s="513"/>
      <c r="AAD303" s="513"/>
      <c r="AAE303" s="513"/>
      <c r="AAF303" s="513"/>
      <c r="AAG303" s="513"/>
      <c r="AAH303" s="513"/>
      <c r="AAI303" s="513"/>
      <c r="AAJ303" s="513"/>
      <c r="AAK303" s="513"/>
      <c r="AAL303" s="513"/>
      <c r="AAM303" s="513"/>
      <c r="AAN303" s="513"/>
      <c r="AAO303" s="513"/>
      <c r="AAP303" s="513"/>
      <c r="AAQ303" s="513"/>
      <c r="AAR303" s="513"/>
      <c r="AAS303" s="513"/>
      <c r="AAT303" s="513"/>
      <c r="AAU303" s="513"/>
      <c r="AAV303" s="513"/>
      <c r="AAW303" s="513"/>
      <c r="AAX303" s="513"/>
      <c r="AAY303" s="513"/>
      <c r="AAZ303" s="513"/>
      <c r="ABA303" s="513"/>
      <c r="ABB303" s="513"/>
      <c r="ABC303" s="513"/>
      <c r="ABD303" s="513"/>
      <c r="ABE303" s="513"/>
      <c r="ABF303" s="513"/>
      <c r="ABG303" s="513"/>
      <c r="ABH303" s="513"/>
      <c r="ABI303" s="513"/>
      <c r="ABJ303" s="513"/>
      <c r="ABK303" s="513"/>
      <c r="ABL303" s="513"/>
      <c r="ABM303" s="513"/>
      <c r="ABN303" s="513"/>
      <c r="ABO303" s="513"/>
      <c r="ABP303" s="513"/>
      <c r="ABQ303" s="513"/>
      <c r="ABR303" s="513"/>
      <c r="ABS303" s="513"/>
      <c r="ABT303" s="513"/>
      <c r="ABU303" s="513"/>
      <c r="ABV303" s="513"/>
      <c r="ABW303" s="513"/>
      <c r="ABX303" s="513"/>
      <c r="ABY303" s="513"/>
      <c r="ABZ303" s="513"/>
      <c r="ACA303" s="513"/>
      <c r="ACB303" s="513"/>
      <c r="ACC303" s="513"/>
      <c r="ACD303" s="513"/>
      <c r="ACE303" s="513"/>
      <c r="ACF303" s="513"/>
      <c r="ACG303" s="513"/>
      <c r="ACH303" s="513"/>
      <c r="ACI303" s="513"/>
      <c r="ACJ303" s="513"/>
      <c r="ACK303" s="513"/>
      <c r="ACL303" s="513"/>
      <c r="ACM303" s="513"/>
      <c r="ACN303" s="513"/>
      <c r="ACO303" s="513"/>
      <c r="ACP303" s="513"/>
      <c r="ACQ303" s="513"/>
      <c r="ACR303" s="513"/>
      <c r="ACS303" s="513"/>
      <c r="ACT303" s="513"/>
      <c r="ACU303" s="513"/>
      <c r="ACV303" s="513"/>
      <c r="ACW303" s="513"/>
      <c r="ACX303" s="513"/>
      <c r="ACY303" s="513"/>
      <c r="ACZ303" s="513"/>
      <c r="ADA303" s="513"/>
      <c r="ADB303" s="513"/>
      <c r="ADC303" s="513"/>
      <c r="ADD303" s="513"/>
      <c r="ADE303" s="513"/>
      <c r="ADF303" s="513"/>
      <c r="ADG303" s="513"/>
      <c r="ADH303" s="513"/>
      <c r="ADI303" s="513"/>
      <c r="ADJ303" s="513"/>
      <c r="ADK303" s="513"/>
      <c r="ADL303" s="513"/>
      <c r="ADM303" s="513"/>
      <c r="ADN303" s="513"/>
      <c r="ADO303" s="513"/>
      <c r="ADP303" s="513"/>
      <c r="ADQ303" s="513"/>
      <c r="ADR303" s="513"/>
      <c r="ADS303" s="513"/>
      <c r="ADT303" s="513"/>
      <c r="ADU303" s="513"/>
      <c r="ADV303" s="513"/>
      <c r="ADW303" s="513"/>
      <c r="ADX303" s="513"/>
      <c r="ADY303" s="513"/>
      <c r="ADZ303" s="513"/>
      <c r="AEA303" s="513"/>
      <c r="AEB303" s="513"/>
      <c r="AEC303" s="513"/>
      <c r="AED303" s="513"/>
      <c r="AEE303" s="513"/>
      <c r="AEF303" s="513"/>
      <c r="AEG303" s="513"/>
      <c r="AEH303" s="513"/>
      <c r="AEI303" s="513"/>
      <c r="AEJ303" s="513"/>
      <c r="AEK303" s="513"/>
      <c r="AEL303" s="513"/>
      <c r="AEM303" s="513"/>
      <c r="AEN303" s="513"/>
      <c r="AEO303" s="513"/>
      <c r="AEP303" s="513"/>
      <c r="AEQ303" s="513"/>
      <c r="AER303" s="513"/>
      <c r="AES303" s="513"/>
      <c r="AET303" s="513"/>
      <c r="AEU303" s="513"/>
      <c r="AEV303" s="513"/>
      <c r="AEW303" s="513"/>
      <c r="AEX303" s="513"/>
      <c r="AEY303" s="513"/>
      <c r="AEZ303" s="513"/>
      <c r="AFA303" s="513"/>
      <c r="AFB303" s="513"/>
      <c r="AFC303" s="513"/>
      <c r="AFD303" s="513"/>
      <c r="AFE303" s="513"/>
      <c r="AFF303" s="513"/>
      <c r="AFG303" s="513"/>
      <c r="AFH303" s="513"/>
      <c r="AFI303" s="513"/>
      <c r="AFJ303" s="513"/>
      <c r="AFK303" s="513"/>
      <c r="AFL303" s="513"/>
      <c r="AFM303" s="513"/>
      <c r="AFN303" s="513"/>
      <c r="AFO303" s="513"/>
      <c r="AFP303" s="513"/>
      <c r="AFQ303" s="513"/>
      <c r="AFR303" s="513"/>
      <c r="AFS303" s="513"/>
      <c r="AFT303" s="513"/>
      <c r="AFU303" s="513"/>
      <c r="AFV303" s="513"/>
      <c r="AFW303" s="513"/>
      <c r="AFX303" s="513"/>
      <c r="AFY303" s="513"/>
      <c r="AFZ303" s="513"/>
      <c r="AGA303" s="513"/>
      <c r="AGB303" s="513"/>
      <c r="AGC303" s="513"/>
      <c r="AGD303" s="513"/>
      <c r="AGE303" s="513"/>
      <c r="AGF303" s="513"/>
      <c r="AGG303" s="513"/>
      <c r="AGH303" s="513"/>
      <c r="AGI303" s="513"/>
      <c r="AGJ303" s="513"/>
      <c r="AGK303" s="513"/>
      <c r="AGL303" s="513"/>
      <c r="AGM303" s="513"/>
      <c r="AGN303" s="513"/>
      <c r="AGO303" s="513"/>
      <c r="AGP303" s="513"/>
      <c r="AGQ303" s="513"/>
      <c r="AGR303" s="513"/>
      <c r="AGS303" s="513"/>
      <c r="AGT303" s="513"/>
      <c r="AGU303" s="513"/>
      <c r="AGV303" s="513"/>
      <c r="AGW303" s="513"/>
      <c r="AGX303" s="513"/>
      <c r="AGY303" s="513"/>
      <c r="AGZ303" s="513"/>
      <c r="AHA303" s="513"/>
      <c r="AHB303" s="513"/>
      <c r="AHC303" s="513"/>
      <c r="AHD303" s="513"/>
      <c r="AHE303" s="513"/>
      <c r="AHF303" s="513"/>
      <c r="AHG303" s="513"/>
      <c r="AHH303" s="513"/>
      <c r="AHI303" s="513"/>
      <c r="AHJ303" s="513"/>
      <c r="AHK303" s="513"/>
      <c r="AHL303" s="513"/>
      <c r="AHM303" s="513"/>
      <c r="AHN303" s="513"/>
      <c r="AHO303" s="513"/>
      <c r="AHP303" s="513"/>
      <c r="AHQ303" s="513"/>
      <c r="AHR303" s="513"/>
      <c r="AHS303" s="513"/>
      <c r="AHT303" s="513"/>
      <c r="AHU303" s="513"/>
      <c r="AHV303" s="513"/>
      <c r="AHW303" s="513"/>
      <c r="AHX303" s="513"/>
      <c r="AHY303" s="513"/>
      <c r="AHZ303" s="513"/>
      <c r="AIA303" s="513"/>
      <c r="AIB303" s="513"/>
      <c r="AIC303" s="513"/>
      <c r="AID303" s="513"/>
      <c r="AIE303" s="513"/>
      <c r="AIF303" s="513"/>
      <c r="AIG303" s="513"/>
      <c r="AIH303" s="513"/>
      <c r="AII303" s="513"/>
      <c r="AIJ303" s="513"/>
      <c r="AIK303" s="513"/>
      <c r="AIL303" s="513"/>
      <c r="AIM303" s="513"/>
      <c r="AIN303" s="513"/>
      <c r="AIO303" s="513"/>
      <c r="AIP303" s="513"/>
      <c r="AIQ303" s="513"/>
      <c r="AIR303" s="513"/>
      <c r="AIS303" s="513"/>
      <c r="AIT303" s="513"/>
      <c r="AIU303" s="513"/>
      <c r="AIV303" s="513"/>
      <c r="AIW303" s="513"/>
      <c r="AIX303" s="513"/>
      <c r="AIY303" s="513"/>
      <c r="AIZ303" s="513"/>
      <c r="AJA303" s="513"/>
      <c r="AJB303" s="513"/>
      <c r="AJC303" s="513"/>
      <c r="AJD303" s="513"/>
      <c r="AJE303" s="513"/>
      <c r="AJF303" s="513"/>
      <c r="AJG303" s="513"/>
      <c r="AJH303" s="513"/>
      <c r="AJI303" s="513"/>
      <c r="AJJ303" s="513"/>
      <c r="AJK303" s="513"/>
      <c r="AJL303" s="513"/>
      <c r="AJM303" s="513"/>
      <c r="AJN303" s="513"/>
      <c r="AJO303" s="513"/>
      <c r="AJP303" s="513"/>
      <c r="AJQ303" s="513"/>
      <c r="AJR303" s="513"/>
      <c r="AJS303" s="513"/>
      <c r="AJT303" s="513"/>
      <c r="AJU303" s="513"/>
      <c r="AJV303" s="513"/>
      <c r="AJW303" s="513"/>
      <c r="AJX303" s="513"/>
      <c r="AJY303" s="513"/>
      <c r="AJZ303" s="513"/>
      <c r="AKA303" s="513"/>
      <c r="AKB303" s="513"/>
      <c r="AKC303" s="513"/>
      <c r="AKD303" s="513"/>
      <c r="AKE303" s="513"/>
      <c r="AKF303" s="513"/>
      <c r="AKG303" s="513"/>
      <c r="AKH303" s="513"/>
      <c r="AKI303" s="513"/>
      <c r="AKJ303" s="513"/>
      <c r="AKK303" s="513"/>
      <c r="AKL303" s="513"/>
      <c r="AKM303" s="513"/>
      <c r="AKN303" s="513"/>
      <c r="AKO303" s="513"/>
      <c r="AKP303" s="513"/>
      <c r="AKQ303" s="513"/>
      <c r="AKR303" s="513"/>
      <c r="AKS303" s="513"/>
      <c r="AKT303" s="513"/>
      <c r="AKU303" s="513"/>
      <c r="AKV303" s="513"/>
      <c r="AKW303" s="513"/>
      <c r="AKX303" s="513"/>
      <c r="AKY303" s="513"/>
      <c r="AKZ303" s="513"/>
      <c r="ALA303" s="513"/>
      <c r="ALB303" s="513"/>
      <c r="ALC303" s="513"/>
      <c r="ALD303" s="513"/>
      <c r="ALE303" s="513"/>
      <c r="ALF303" s="513"/>
      <c r="ALG303" s="513"/>
      <c r="ALH303" s="513"/>
      <c r="ALI303" s="513"/>
      <c r="ALJ303" s="513"/>
      <c r="ALK303" s="513"/>
      <c r="ALL303" s="513"/>
      <c r="ALM303" s="513"/>
      <c r="ALN303" s="513"/>
      <c r="ALO303" s="513"/>
      <c r="ALP303" s="513"/>
      <c r="ALQ303" s="513"/>
      <c r="ALR303" s="513"/>
      <c r="ALS303" s="513"/>
      <c r="ALT303" s="513"/>
      <c r="ALU303" s="513"/>
      <c r="ALV303" s="513"/>
      <c r="ALW303" s="513"/>
      <c r="ALX303" s="513"/>
      <c r="ALY303" s="513"/>
      <c r="ALZ303" s="513"/>
      <c r="AMA303" s="513"/>
      <c r="AMB303" s="513"/>
      <c r="AMC303" s="513"/>
      <c r="AMD303" s="513"/>
      <c r="AME303" s="513"/>
      <c r="AMF303" s="513"/>
      <c r="AMG303" s="513"/>
      <c r="AMH303" s="513"/>
      <c r="AMI303" s="513"/>
      <c r="AMJ303" s="513"/>
      <c r="AMK303" s="513"/>
      <c r="AML303" s="513"/>
      <c r="AMM303" s="513"/>
      <c r="AMN303" s="513"/>
      <c r="AMO303" s="513"/>
      <c r="AMP303" s="513"/>
      <c r="AMQ303" s="513"/>
      <c r="AMR303" s="513"/>
      <c r="AMS303" s="513"/>
      <c r="AMT303" s="513"/>
      <c r="AMU303" s="513"/>
      <c r="AMV303" s="513"/>
      <c r="AMW303" s="513"/>
      <c r="AMX303" s="513"/>
      <c r="AMY303" s="513"/>
      <c r="AMZ303" s="513"/>
      <c r="ANA303" s="513"/>
      <c r="ANB303" s="513"/>
      <c r="ANC303" s="513"/>
      <c r="AND303" s="513"/>
      <c r="ANE303" s="513"/>
      <c r="ANF303" s="513"/>
      <c r="ANG303" s="513"/>
      <c r="ANH303" s="513"/>
      <c r="ANI303" s="513"/>
      <c r="ANJ303" s="513"/>
      <c r="ANK303" s="513"/>
      <c r="ANL303" s="513"/>
      <c r="ANM303" s="513"/>
      <c r="ANN303" s="513"/>
      <c r="ANO303" s="513"/>
      <c r="ANP303" s="513"/>
      <c r="ANQ303" s="513"/>
      <c r="ANR303" s="513"/>
      <c r="ANS303" s="513"/>
      <c r="ANT303" s="513"/>
      <c r="ANU303" s="513"/>
      <c r="ANV303" s="513"/>
      <c r="ANW303" s="513"/>
      <c r="ANX303" s="513"/>
      <c r="ANY303" s="513"/>
      <c r="ANZ303" s="513"/>
      <c r="AOA303" s="513"/>
      <c r="AOB303" s="513"/>
      <c r="AOC303" s="513"/>
      <c r="AOD303" s="513"/>
      <c r="AOE303" s="513"/>
      <c r="AOF303" s="513"/>
      <c r="AOG303" s="513"/>
      <c r="AOH303" s="513"/>
      <c r="AOI303" s="513"/>
      <c r="AOJ303" s="513"/>
      <c r="AOK303" s="513"/>
      <c r="AOL303" s="513"/>
      <c r="AOM303" s="513"/>
      <c r="AON303" s="513"/>
      <c r="AOO303" s="513"/>
      <c r="AOP303" s="513"/>
      <c r="AOQ303" s="513"/>
      <c r="AOR303" s="513"/>
      <c r="AOS303" s="513"/>
      <c r="AOT303" s="513"/>
      <c r="AOU303" s="513"/>
      <c r="AOV303" s="513"/>
      <c r="AOW303" s="513"/>
      <c r="AOX303" s="513"/>
      <c r="AOY303" s="513"/>
      <c r="AOZ303" s="513"/>
      <c r="APA303" s="513"/>
      <c r="APB303" s="513"/>
      <c r="APC303" s="513"/>
      <c r="APD303" s="513"/>
      <c r="APE303" s="513"/>
      <c r="APF303" s="513"/>
      <c r="APG303" s="513"/>
      <c r="APH303" s="513"/>
      <c r="API303" s="513"/>
      <c r="APJ303" s="513"/>
      <c r="APK303" s="513"/>
      <c r="APL303" s="513"/>
      <c r="APM303" s="513"/>
      <c r="APN303" s="513"/>
      <c r="APO303" s="513"/>
      <c r="APP303" s="513"/>
      <c r="APQ303" s="513"/>
      <c r="APR303" s="513"/>
      <c r="APS303" s="513"/>
      <c r="APT303" s="513"/>
      <c r="APU303" s="513"/>
      <c r="APV303" s="513"/>
      <c r="APW303" s="513"/>
      <c r="APX303" s="513"/>
      <c r="APY303" s="513"/>
      <c r="APZ303" s="513"/>
      <c r="AQA303" s="513"/>
      <c r="AQB303" s="513"/>
      <c r="AQC303" s="513"/>
      <c r="AQD303" s="513"/>
      <c r="AQE303" s="513"/>
      <c r="AQF303" s="513"/>
      <c r="AQG303" s="513"/>
      <c r="AQH303" s="513"/>
      <c r="AQI303" s="513"/>
      <c r="AQJ303" s="513"/>
      <c r="AQK303" s="513"/>
      <c r="AQL303" s="513"/>
      <c r="AQM303" s="513"/>
      <c r="AQN303" s="513"/>
      <c r="AQO303" s="513"/>
      <c r="AQP303" s="513"/>
      <c r="AQQ303" s="513"/>
      <c r="AQR303" s="513"/>
      <c r="AQS303" s="513"/>
      <c r="AQT303" s="513"/>
      <c r="AQU303" s="513"/>
      <c r="AQV303" s="513"/>
      <c r="AQW303" s="513"/>
      <c r="AQX303" s="513"/>
      <c r="AQY303" s="513"/>
      <c r="AQZ303" s="513"/>
      <c r="ARA303" s="513"/>
      <c r="ARB303" s="513"/>
      <c r="ARC303" s="513"/>
      <c r="ARD303" s="513"/>
      <c r="ARE303" s="513"/>
      <c r="ARF303" s="513"/>
      <c r="ARG303" s="513"/>
      <c r="ARH303" s="513"/>
      <c r="ARI303" s="513"/>
      <c r="ARJ303" s="513"/>
      <c r="ARK303" s="513"/>
      <c r="ARL303" s="513"/>
      <c r="ARM303" s="513"/>
      <c r="ARN303" s="513"/>
      <c r="ARO303" s="513"/>
      <c r="ARP303" s="513"/>
      <c r="ARQ303" s="513"/>
      <c r="ARR303" s="513"/>
      <c r="ARS303" s="513"/>
      <c r="ART303" s="513"/>
      <c r="ARU303" s="513"/>
      <c r="ARV303" s="513"/>
      <c r="ARW303" s="513"/>
      <c r="ARX303" s="513"/>
      <c r="ARY303" s="513"/>
      <c r="ARZ303" s="513"/>
      <c r="ASA303" s="513"/>
      <c r="ASB303" s="513"/>
      <c r="ASC303" s="513"/>
      <c r="ASD303" s="513"/>
      <c r="ASE303" s="513"/>
      <c r="ASF303" s="513"/>
      <c r="ASG303" s="513"/>
      <c r="ASH303" s="513"/>
      <c r="ASI303" s="513"/>
      <c r="ASJ303" s="513"/>
      <c r="ASK303" s="513"/>
      <c r="ASL303" s="513"/>
      <c r="ASM303" s="513"/>
      <c r="ASN303" s="513"/>
      <c r="ASO303" s="513"/>
      <c r="ASP303" s="513"/>
      <c r="ASQ303" s="513"/>
      <c r="ASR303" s="513"/>
      <c r="ASS303" s="513"/>
      <c r="AST303" s="513"/>
      <c r="ASU303" s="513"/>
      <c r="ASV303" s="513"/>
      <c r="ASW303" s="513"/>
      <c r="ASX303" s="513"/>
      <c r="ASY303" s="513"/>
      <c r="ASZ303" s="513"/>
      <c r="ATA303" s="513"/>
      <c r="ATB303" s="513"/>
      <c r="ATC303" s="513"/>
      <c r="ATD303" s="513"/>
      <c r="ATE303" s="513"/>
      <c r="ATF303" s="513"/>
      <c r="ATG303" s="513"/>
      <c r="ATH303" s="513"/>
      <c r="ATI303" s="513"/>
      <c r="ATJ303" s="513"/>
      <c r="ATK303" s="513"/>
      <c r="ATL303" s="513"/>
      <c r="ATM303" s="513"/>
      <c r="ATN303" s="513"/>
      <c r="ATO303" s="513"/>
      <c r="ATP303" s="513"/>
      <c r="ATQ303" s="513"/>
      <c r="ATR303" s="513"/>
      <c r="ATS303" s="513"/>
      <c r="ATT303" s="513"/>
      <c r="ATU303" s="513"/>
      <c r="ATV303" s="513"/>
      <c r="ATW303" s="513"/>
      <c r="ATX303" s="513"/>
      <c r="ATY303" s="513"/>
      <c r="ATZ303" s="513"/>
      <c r="AUA303" s="513"/>
      <c r="AUB303" s="513"/>
      <c r="AUC303" s="513"/>
      <c r="AUD303" s="513"/>
      <c r="AUE303" s="513"/>
      <c r="AUF303" s="513"/>
      <c r="AUG303" s="513"/>
      <c r="AUH303" s="513"/>
      <c r="AUI303" s="513"/>
      <c r="AUJ303" s="513"/>
      <c r="AUK303" s="513"/>
      <c r="AUL303" s="513"/>
      <c r="AUM303" s="513"/>
      <c r="AUN303" s="513"/>
      <c r="AUO303" s="513"/>
      <c r="AUP303" s="513"/>
      <c r="AUQ303" s="513"/>
      <c r="AUR303" s="513"/>
      <c r="AUS303" s="513"/>
      <c r="AUT303" s="513"/>
      <c r="AUU303" s="513"/>
      <c r="AUV303" s="513"/>
      <c r="AUW303" s="513"/>
      <c r="AUX303" s="513"/>
      <c r="AUY303" s="513"/>
      <c r="AUZ303" s="513"/>
      <c r="AVA303" s="513"/>
      <c r="AVB303" s="513"/>
      <c r="AVC303" s="513"/>
      <c r="AVD303" s="513"/>
      <c r="AVE303" s="513"/>
      <c r="AVF303" s="513"/>
      <c r="AVG303" s="513"/>
      <c r="AVH303" s="513"/>
      <c r="AVI303" s="513"/>
      <c r="AVJ303" s="513"/>
      <c r="AVK303" s="513"/>
      <c r="AVL303" s="513"/>
      <c r="AVM303" s="513"/>
      <c r="AVN303" s="513"/>
      <c r="AVO303" s="513"/>
      <c r="AVP303" s="513"/>
      <c r="AVQ303" s="513"/>
      <c r="AVR303" s="513"/>
      <c r="AVS303" s="513"/>
      <c r="AVT303" s="513"/>
      <c r="AVU303" s="513"/>
      <c r="AVV303" s="513"/>
      <c r="AVW303" s="513"/>
      <c r="AVX303" s="513"/>
      <c r="AVY303" s="513"/>
      <c r="AVZ303" s="513"/>
      <c r="AWA303" s="513"/>
      <c r="AWB303" s="513"/>
      <c r="AWC303" s="513"/>
      <c r="AWD303" s="513"/>
      <c r="AWE303" s="513"/>
      <c r="AWF303" s="513"/>
      <c r="AWG303" s="513"/>
      <c r="AWH303" s="513"/>
      <c r="AWI303" s="513"/>
      <c r="AWJ303" s="513"/>
      <c r="AWK303" s="513"/>
      <c r="AWL303" s="513"/>
      <c r="AWM303" s="513"/>
      <c r="AWN303" s="513"/>
      <c r="AWO303" s="513"/>
      <c r="AWP303" s="513"/>
      <c r="AWQ303" s="513"/>
      <c r="AWR303" s="513"/>
      <c r="AWS303" s="513"/>
      <c r="AWT303" s="513"/>
      <c r="AWU303" s="513"/>
      <c r="AWV303" s="513"/>
      <c r="AWW303" s="513"/>
      <c r="AWX303" s="513"/>
      <c r="AWY303" s="513"/>
      <c r="AWZ303" s="513"/>
      <c r="AXA303" s="513"/>
      <c r="AXB303" s="513"/>
      <c r="AXC303" s="513"/>
      <c r="AXD303" s="513"/>
      <c r="AXE303" s="513"/>
      <c r="AXF303" s="513"/>
      <c r="AXG303" s="513"/>
      <c r="AXH303" s="513"/>
      <c r="AXI303" s="513"/>
      <c r="AXJ303" s="513"/>
      <c r="AXK303" s="513"/>
      <c r="AXL303" s="513"/>
      <c r="AXM303" s="513"/>
      <c r="AXN303" s="513"/>
      <c r="AXO303" s="513"/>
      <c r="AXP303" s="513"/>
      <c r="AXQ303" s="513"/>
      <c r="AXR303" s="513"/>
      <c r="AXS303" s="513"/>
      <c r="AXT303" s="513"/>
      <c r="AXU303" s="513"/>
      <c r="AXV303" s="513"/>
      <c r="AXW303" s="513"/>
      <c r="AXX303" s="513"/>
      <c r="AXY303" s="513"/>
      <c r="AXZ303" s="513"/>
      <c r="AYA303" s="513"/>
      <c r="AYB303" s="513"/>
      <c r="AYC303" s="513"/>
      <c r="AYD303" s="513"/>
      <c r="AYE303" s="513"/>
      <c r="AYF303" s="513"/>
      <c r="AYG303" s="513"/>
      <c r="AYH303" s="513"/>
      <c r="AYI303" s="513"/>
      <c r="AYJ303" s="513"/>
      <c r="AYK303" s="513"/>
      <c r="AYL303" s="513"/>
      <c r="AYM303" s="513"/>
      <c r="AYN303" s="513"/>
      <c r="AYO303" s="513"/>
      <c r="AYP303" s="513"/>
      <c r="AYQ303" s="513"/>
      <c r="AYR303" s="513"/>
      <c r="AYS303" s="513"/>
      <c r="AYT303" s="513"/>
      <c r="AYU303" s="513"/>
      <c r="AYV303" s="513"/>
      <c r="AYW303" s="513"/>
      <c r="AYX303" s="513"/>
      <c r="AYY303" s="513"/>
      <c r="AYZ303" s="513"/>
      <c r="AZA303" s="513"/>
      <c r="AZB303" s="513"/>
      <c r="AZC303" s="513"/>
      <c r="AZD303" s="513"/>
      <c r="AZE303" s="513"/>
      <c r="AZF303" s="513"/>
      <c r="AZG303" s="513"/>
      <c r="AZH303" s="513"/>
      <c r="AZI303" s="513"/>
      <c r="AZJ303" s="513"/>
      <c r="AZK303" s="513"/>
      <c r="AZL303" s="513"/>
      <c r="AZM303" s="513"/>
      <c r="AZN303" s="513"/>
      <c r="AZO303" s="513"/>
      <c r="AZP303" s="513"/>
      <c r="AZQ303" s="513"/>
      <c r="AZR303" s="513"/>
      <c r="AZS303" s="513"/>
      <c r="AZT303" s="513"/>
      <c r="AZU303" s="513"/>
      <c r="AZV303" s="513"/>
      <c r="AZW303" s="513"/>
      <c r="AZX303" s="513"/>
      <c r="AZY303" s="513"/>
      <c r="AZZ303" s="513"/>
      <c r="BAA303" s="513"/>
      <c r="BAB303" s="513"/>
      <c r="BAC303" s="513"/>
      <c r="BAD303" s="513"/>
      <c r="BAE303" s="513"/>
      <c r="BAF303" s="513"/>
      <c r="BAG303" s="513"/>
      <c r="BAH303" s="513"/>
      <c r="BAI303" s="513"/>
      <c r="BAJ303" s="513"/>
      <c r="BAK303" s="513"/>
      <c r="BAL303" s="513"/>
      <c r="BAM303" s="513"/>
      <c r="BAN303" s="513"/>
      <c r="BAO303" s="513"/>
      <c r="BAP303" s="513"/>
      <c r="BAQ303" s="513"/>
      <c r="BAR303" s="513"/>
      <c r="BAS303" s="513"/>
      <c r="BAT303" s="513"/>
      <c r="BAU303" s="513"/>
      <c r="BAV303" s="513"/>
      <c r="BAW303" s="513"/>
      <c r="BAX303" s="513"/>
      <c r="BAY303" s="513"/>
      <c r="BAZ303" s="513"/>
      <c r="BBA303" s="513"/>
      <c r="BBB303" s="513"/>
      <c r="BBC303" s="513"/>
      <c r="BBD303" s="513"/>
      <c r="BBE303" s="513"/>
      <c r="BBF303" s="513"/>
      <c r="BBG303" s="513"/>
      <c r="BBH303" s="513"/>
      <c r="BBI303" s="513"/>
      <c r="BBJ303" s="513"/>
      <c r="BBK303" s="513"/>
      <c r="BBL303" s="513"/>
      <c r="BBM303" s="513"/>
      <c r="BBN303" s="513"/>
      <c r="BBO303" s="513"/>
      <c r="BBP303" s="513"/>
      <c r="BBQ303" s="513"/>
      <c r="BBR303" s="513"/>
      <c r="BBS303" s="513"/>
      <c r="BBT303" s="513"/>
      <c r="BBU303" s="513"/>
      <c r="BBV303" s="513"/>
      <c r="BBW303" s="513"/>
      <c r="BBX303" s="513"/>
      <c r="BBY303" s="513"/>
      <c r="BBZ303" s="513"/>
      <c r="BCA303" s="513"/>
      <c r="BCB303" s="513"/>
      <c r="BCC303" s="513"/>
      <c r="BCD303" s="513"/>
      <c r="BCE303" s="513"/>
      <c r="BCF303" s="513"/>
      <c r="BCG303" s="513"/>
      <c r="BCH303" s="513"/>
      <c r="BCI303" s="513"/>
      <c r="BCJ303" s="513"/>
      <c r="BCK303" s="513"/>
      <c r="BCL303" s="513"/>
      <c r="BCM303" s="513"/>
      <c r="BCN303" s="513"/>
      <c r="BCO303" s="513"/>
      <c r="BCP303" s="513"/>
      <c r="BCQ303" s="513"/>
      <c r="BCR303" s="513"/>
      <c r="BCS303" s="513"/>
      <c r="BCT303" s="513"/>
      <c r="BCU303" s="513"/>
      <c r="BCV303" s="513"/>
      <c r="BCW303" s="513"/>
      <c r="BCX303" s="513"/>
      <c r="BCY303" s="513"/>
      <c r="BCZ303" s="513"/>
      <c r="BDA303" s="513"/>
      <c r="BDB303" s="513"/>
      <c r="BDC303" s="513"/>
      <c r="BDD303" s="513"/>
      <c r="BDE303" s="513"/>
      <c r="BDF303" s="513"/>
      <c r="BDG303" s="513"/>
      <c r="BDH303" s="513"/>
      <c r="BDI303" s="513"/>
      <c r="BDJ303" s="513"/>
      <c r="BDK303" s="513"/>
      <c r="BDL303" s="513"/>
      <c r="BDM303" s="513"/>
      <c r="BDN303" s="513"/>
      <c r="BDO303" s="513"/>
      <c r="BDP303" s="513"/>
      <c r="BDQ303" s="513"/>
      <c r="BDR303" s="513"/>
      <c r="BDS303" s="513"/>
      <c r="BDT303" s="513"/>
      <c r="BDU303" s="513"/>
      <c r="BDV303" s="513"/>
      <c r="BDW303" s="513"/>
      <c r="BDX303" s="513"/>
      <c r="BDY303" s="513"/>
      <c r="BDZ303" s="513"/>
      <c r="BEA303" s="513"/>
      <c r="BEB303" s="513"/>
      <c r="BEC303" s="513"/>
      <c r="BED303" s="513"/>
      <c r="BEE303" s="513"/>
      <c r="BEF303" s="513"/>
      <c r="BEG303" s="513"/>
      <c r="BEH303" s="513"/>
      <c r="BEI303" s="513"/>
      <c r="BEJ303" s="513"/>
      <c r="BEK303" s="513"/>
      <c r="BEL303" s="513"/>
      <c r="BEM303" s="513"/>
      <c r="BEN303" s="513"/>
      <c r="BEO303" s="513"/>
      <c r="BEP303" s="513"/>
      <c r="BEQ303" s="513"/>
      <c r="BER303" s="513"/>
      <c r="BES303" s="513"/>
      <c r="BET303" s="513"/>
      <c r="BEU303" s="513"/>
      <c r="BEV303" s="513"/>
      <c r="BEW303" s="513"/>
      <c r="BEX303" s="513"/>
      <c r="BEY303" s="513"/>
      <c r="BEZ303" s="513"/>
      <c r="BFA303" s="513"/>
      <c r="BFB303" s="513"/>
      <c r="BFC303" s="513"/>
      <c r="BFD303" s="513"/>
      <c r="BFE303" s="513"/>
      <c r="BFF303" s="513"/>
      <c r="BFG303" s="513"/>
      <c r="BFH303" s="513"/>
      <c r="BFI303" s="513"/>
      <c r="BFJ303" s="513"/>
      <c r="BFK303" s="513"/>
      <c r="BFL303" s="513"/>
      <c r="BFM303" s="513"/>
      <c r="BFN303" s="513"/>
      <c r="BFO303" s="513"/>
      <c r="BFP303" s="513"/>
      <c r="BFQ303" s="513"/>
      <c r="BFR303" s="513"/>
      <c r="BFS303" s="513"/>
      <c r="BFT303" s="513"/>
      <c r="BFU303" s="513"/>
      <c r="BFV303" s="513"/>
      <c r="BFW303" s="513"/>
      <c r="BFX303" s="513"/>
      <c r="BFY303" s="513"/>
      <c r="BFZ303" s="513"/>
      <c r="BGA303" s="513"/>
      <c r="BGB303" s="513"/>
      <c r="BGC303" s="513"/>
      <c r="BGD303" s="513"/>
      <c r="BGE303" s="513"/>
      <c r="BGF303" s="513"/>
      <c r="BGG303" s="513"/>
      <c r="BGH303" s="513"/>
      <c r="BGI303" s="513"/>
      <c r="BGJ303" s="513"/>
      <c r="BGK303" s="513"/>
      <c r="BGL303" s="513"/>
      <c r="BGM303" s="513"/>
      <c r="BGN303" s="513"/>
      <c r="BGO303" s="513"/>
      <c r="BGP303" s="513"/>
      <c r="BGQ303" s="513"/>
      <c r="BGR303" s="513"/>
      <c r="BGS303" s="513"/>
      <c r="BGT303" s="513"/>
      <c r="BGU303" s="513"/>
      <c r="BGV303" s="513"/>
      <c r="BGW303" s="513"/>
      <c r="BGX303" s="513"/>
      <c r="BGY303" s="513"/>
      <c r="BGZ303" s="513"/>
      <c r="BHA303" s="513"/>
      <c r="BHB303" s="513"/>
      <c r="BHC303" s="513"/>
      <c r="BHD303" s="513"/>
      <c r="BHE303" s="513"/>
      <c r="BHF303" s="513"/>
      <c r="BHG303" s="513"/>
      <c r="BHH303" s="513"/>
      <c r="BHI303" s="513"/>
      <c r="BHJ303" s="513"/>
      <c r="BHK303" s="513"/>
      <c r="BHL303" s="513"/>
      <c r="BHM303" s="513"/>
      <c r="BHN303" s="513"/>
      <c r="BHO303" s="513"/>
      <c r="BHP303" s="513"/>
      <c r="BHQ303" s="513"/>
      <c r="BHR303" s="513"/>
      <c r="BHS303" s="513"/>
      <c r="BHT303" s="513"/>
      <c r="BHU303" s="513"/>
      <c r="BHV303" s="513"/>
      <c r="BHW303" s="513"/>
      <c r="BHX303" s="513"/>
      <c r="BHY303" s="513"/>
      <c r="BHZ303" s="513"/>
      <c r="BIA303" s="513"/>
      <c r="BIB303" s="513"/>
      <c r="BIC303" s="513"/>
      <c r="BID303" s="513"/>
      <c r="BIE303" s="513"/>
      <c r="BIF303" s="513"/>
      <c r="BIG303" s="513"/>
      <c r="BIH303" s="513"/>
      <c r="BII303" s="513"/>
      <c r="BIJ303" s="513"/>
      <c r="BIK303" s="513"/>
      <c r="BIL303" s="513"/>
      <c r="BIM303" s="513"/>
      <c r="BIN303" s="513"/>
      <c r="BIO303" s="513"/>
      <c r="BIP303" s="513"/>
      <c r="BIQ303" s="513"/>
      <c r="BIR303" s="513"/>
      <c r="BIS303" s="513"/>
      <c r="BIT303" s="513"/>
      <c r="BIU303" s="513"/>
      <c r="BIV303" s="513"/>
      <c r="BIW303" s="513"/>
      <c r="BIX303" s="513"/>
      <c r="BIY303" s="513"/>
      <c r="BIZ303" s="513"/>
      <c r="BJA303" s="513"/>
      <c r="BJB303" s="513"/>
      <c r="BJC303" s="513"/>
      <c r="BJD303" s="513"/>
      <c r="BJE303" s="513"/>
      <c r="BJF303" s="513"/>
      <c r="BJG303" s="513"/>
      <c r="BJH303" s="513"/>
      <c r="BJI303" s="513"/>
      <c r="BJJ303" s="513"/>
      <c r="BJK303" s="513"/>
      <c r="BJL303" s="513"/>
      <c r="BJM303" s="513"/>
      <c r="BJN303" s="513"/>
      <c r="BJO303" s="513"/>
      <c r="BJP303" s="513"/>
      <c r="BJQ303" s="513"/>
      <c r="BJR303" s="513"/>
      <c r="BJS303" s="513"/>
      <c r="BJT303" s="513"/>
      <c r="BJU303" s="513"/>
      <c r="BJV303" s="513"/>
      <c r="BJW303" s="513"/>
      <c r="BJX303" s="513"/>
      <c r="BJY303" s="513"/>
      <c r="BJZ303" s="513"/>
      <c r="BKA303" s="513"/>
      <c r="BKB303" s="513"/>
      <c r="BKC303" s="513"/>
      <c r="BKD303" s="513"/>
      <c r="BKE303" s="513"/>
      <c r="BKF303" s="513"/>
      <c r="BKG303" s="513"/>
      <c r="BKH303" s="513"/>
      <c r="BKI303" s="513"/>
      <c r="BKJ303" s="513"/>
      <c r="BKK303" s="513"/>
      <c r="BKL303" s="513"/>
      <c r="BKM303" s="513"/>
      <c r="BKN303" s="513"/>
      <c r="BKO303" s="513"/>
      <c r="BKP303" s="513"/>
      <c r="BKQ303" s="513"/>
      <c r="BKR303" s="513"/>
      <c r="BKS303" s="513"/>
      <c r="BKT303" s="513"/>
      <c r="BKU303" s="513"/>
      <c r="BKV303" s="513"/>
      <c r="BKW303" s="513"/>
      <c r="BKX303" s="513"/>
      <c r="BKY303" s="513"/>
      <c r="BKZ303" s="513"/>
      <c r="BLA303" s="513"/>
      <c r="BLB303" s="513"/>
      <c r="BLC303" s="513"/>
      <c r="BLD303" s="513"/>
      <c r="BLE303" s="513"/>
      <c r="BLF303" s="513"/>
      <c r="BLG303" s="513"/>
      <c r="BLH303" s="513"/>
      <c r="BLI303" s="513"/>
      <c r="BLJ303" s="513"/>
      <c r="BLK303" s="513"/>
      <c r="BLL303" s="513"/>
      <c r="BLM303" s="513"/>
      <c r="BLN303" s="513"/>
      <c r="BLO303" s="513"/>
      <c r="BLP303" s="513"/>
      <c r="BLQ303" s="513"/>
      <c r="BLR303" s="513"/>
      <c r="BLS303" s="513"/>
      <c r="BLT303" s="513"/>
      <c r="BLU303" s="513"/>
      <c r="BLV303" s="513"/>
      <c r="BLW303" s="513"/>
      <c r="BLX303" s="513"/>
      <c r="BLY303" s="513"/>
      <c r="BLZ303" s="513"/>
      <c r="BMA303" s="513"/>
      <c r="BMB303" s="513"/>
      <c r="BMC303" s="513"/>
      <c r="BMD303" s="513"/>
      <c r="BME303" s="513"/>
      <c r="BMF303" s="513"/>
      <c r="BMG303" s="513"/>
      <c r="BMH303" s="513"/>
      <c r="BMI303" s="513"/>
      <c r="BMJ303" s="513"/>
      <c r="BMK303" s="513"/>
      <c r="BML303" s="513"/>
      <c r="BMM303" s="513"/>
      <c r="BMN303" s="513"/>
      <c r="BMO303" s="513"/>
      <c r="BMP303" s="513"/>
      <c r="BMQ303" s="513"/>
      <c r="BMR303" s="513"/>
      <c r="BMS303" s="513"/>
      <c r="BMT303" s="513"/>
      <c r="BMU303" s="513"/>
      <c r="BMV303" s="513"/>
      <c r="BMW303" s="513"/>
      <c r="BMX303" s="513"/>
      <c r="BMY303" s="513"/>
      <c r="BMZ303" s="513"/>
      <c r="BNA303" s="513"/>
      <c r="BNB303" s="513"/>
      <c r="BNC303" s="513"/>
      <c r="BND303" s="513"/>
      <c r="BNE303" s="513"/>
      <c r="BNF303" s="513"/>
      <c r="BNG303" s="513"/>
      <c r="BNH303" s="513"/>
      <c r="BNI303" s="513"/>
      <c r="BNJ303" s="513"/>
      <c r="BNK303" s="513"/>
      <c r="BNL303" s="513"/>
      <c r="BNM303" s="513"/>
      <c r="BNN303" s="513"/>
      <c r="BNO303" s="513"/>
      <c r="BNP303" s="513"/>
      <c r="BNQ303" s="513"/>
      <c r="BNR303" s="513"/>
      <c r="BNS303" s="513"/>
      <c r="BNT303" s="513"/>
      <c r="BNU303" s="513"/>
      <c r="BNV303" s="513"/>
      <c r="BNW303" s="513"/>
      <c r="BNX303" s="513"/>
      <c r="BNY303" s="513"/>
      <c r="BNZ303" s="513"/>
      <c r="BOA303" s="513"/>
      <c r="BOB303" s="513"/>
      <c r="BOC303" s="513"/>
      <c r="BOD303" s="513"/>
      <c r="BOE303" s="513"/>
      <c r="BOF303" s="513"/>
      <c r="BOG303" s="513"/>
      <c r="BOH303" s="513"/>
      <c r="BOI303" s="513"/>
      <c r="BOJ303" s="513"/>
      <c r="BOK303" s="513"/>
      <c r="BOL303" s="513"/>
      <c r="BOM303" s="513"/>
      <c r="BON303" s="513"/>
      <c r="BOO303" s="513"/>
      <c r="BOP303" s="513"/>
      <c r="BOQ303" s="513"/>
      <c r="BOR303" s="513"/>
      <c r="BOS303" s="513"/>
      <c r="BOT303" s="513"/>
      <c r="BOU303" s="513"/>
      <c r="BOV303" s="513"/>
      <c r="BOW303" s="513"/>
      <c r="BOX303" s="513"/>
      <c r="BOY303" s="513"/>
      <c r="BOZ303" s="513"/>
      <c r="BPA303" s="513"/>
      <c r="BPB303" s="513"/>
      <c r="BPC303" s="513"/>
      <c r="BPD303" s="513"/>
      <c r="BPE303" s="513"/>
      <c r="BPF303" s="513"/>
      <c r="BPG303" s="513"/>
      <c r="BPH303" s="513"/>
      <c r="BPI303" s="513"/>
      <c r="BPJ303" s="513"/>
      <c r="BPK303" s="513"/>
      <c r="BPL303" s="513"/>
      <c r="BPM303" s="513"/>
      <c r="BPN303" s="513"/>
      <c r="BPO303" s="513"/>
      <c r="BPP303" s="513"/>
      <c r="BPQ303" s="513"/>
      <c r="BPR303" s="513"/>
      <c r="BPS303" s="513"/>
      <c r="BPT303" s="513"/>
      <c r="BPU303" s="513"/>
      <c r="BPV303" s="513"/>
      <c r="BPW303" s="513"/>
      <c r="BPX303" s="513"/>
      <c r="BPY303" s="513"/>
      <c r="BPZ303" s="513"/>
      <c r="BQA303" s="513"/>
      <c r="BQB303" s="513"/>
      <c r="BQC303" s="513"/>
      <c r="BQD303" s="513"/>
      <c r="BQE303" s="513"/>
      <c r="BQF303" s="513"/>
      <c r="BQG303" s="513"/>
      <c r="BQH303" s="513"/>
      <c r="BQI303" s="513"/>
      <c r="BQJ303" s="513"/>
      <c r="BQK303" s="513"/>
      <c r="BQL303" s="513"/>
      <c r="BQM303" s="513"/>
      <c r="BQN303" s="513"/>
      <c r="BQO303" s="513"/>
      <c r="BQP303" s="513"/>
      <c r="BQQ303" s="513"/>
      <c r="BQR303" s="513"/>
      <c r="BQS303" s="513"/>
      <c r="BQT303" s="513"/>
      <c r="BQU303" s="513"/>
      <c r="BQV303" s="513"/>
      <c r="BQW303" s="513"/>
      <c r="BQX303" s="513"/>
      <c r="BQY303" s="513"/>
      <c r="BQZ303" s="513"/>
      <c r="BRA303" s="513"/>
      <c r="BRB303" s="513"/>
      <c r="BRC303" s="513"/>
      <c r="BRD303" s="513"/>
      <c r="BRE303" s="513"/>
      <c r="BRF303" s="513"/>
      <c r="BRG303" s="513"/>
      <c r="BRH303" s="513"/>
      <c r="BRI303" s="513"/>
      <c r="BRJ303" s="513"/>
      <c r="BRK303" s="513"/>
      <c r="BRL303" s="513"/>
      <c r="BRM303" s="513"/>
      <c r="BRN303" s="513"/>
      <c r="BRO303" s="513"/>
      <c r="BRP303" s="513"/>
      <c r="BRQ303" s="513"/>
      <c r="BRR303" s="513"/>
      <c r="BRS303" s="513"/>
      <c r="BRT303" s="513"/>
      <c r="BRU303" s="513"/>
      <c r="BRV303" s="513"/>
      <c r="BRW303" s="513"/>
      <c r="BRX303" s="513"/>
      <c r="BRY303" s="513"/>
      <c r="BRZ303" s="513"/>
      <c r="BSA303" s="513"/>
      <c r="BSB303" s="513"/>
      <c r="BSC303" s="513"/>
      <c r="BSD303" s="513"/>
      <c r="BSE303" s="513"/>
      <c r="BSF303" s="513"/>
      <c r="BSG303" s="513"/>
      <c r="BSH303" s="513"/>
      <c r="BSI303" s="513"/>
      <c r="BSJ303" s="513"/>
      <c r="BSK303" s="513"/>
      <c r="BSL303" s="513"/>
      <c r="BSM303" s="513"/>
      <c r="BSN303" s="513"/>
      <c r="BSO303" s="513"/>
      <c r="BSP303" s="513"/>
      <c r="BSQ303" s="513"/>
      <c r="BSR303" s="513"/>
      <c r="BSS303" s="513"/>
      <c r="BST303" s="513"/>
      <c r="BSU303" s="513"/>
      <c r="BSV303" s="513"/>
      <c r="BSW303" s="513"/>
      <c r="BSX303" s="513"/>
      <c r="BSY303" s="513"/>
      <c r="BSZ303" s="513"/>
      <c r="BTA303" s="513"/>
      <c r="BTB303" s="513"/>
      <c r="BTC303" s="513"/>
      <c r="BTD303" s="513"/>
      <c r="BTE303" s="513"/>
      <c r="BTF303" s="513"/>
      <c r="BTG303" s="513"/>
      <c r="BTH303" s="513"/>
      <c r="BTI303" s="513"/>
      <c r="BTJ303" s="513"/>
      <c r="BTK303" s="513"/>
      <c r="BTL303" s="513"/>
      <c r="BTM303" s="513"/>
      <c r="BTN303" s="513"/>
      <c r="BTO303" s="513"/>
      <c r="BTP303" s="513"/>
      <c r="BTQ303" s="513"/>
      <c r="BTR303" s="513"/>
      <c r="BTS303" s="513"/>
      <c r="BTT303" s="513"/>
      <c r="BTU303" s="513"/>
      <c r="BTV303" s="513"/>
      <c r="BTW303" s="513"/>
      <c r="BTX303" s="513"/>
      <c r="BTY303" s="513"/>
      <c r="BTZ303" s="513"/>
      <c r="BUA303" s="513"/>
      <c r="BUB303" s="513"/>
      <c r="BUC303" s="513"/>
      <c r="BUD303" s="513"/>
      <c r="BUE303" s="513"/>
      <c r="BUF303" s="513"/>
      <c r="BUG303" s="513"/>
      <c r="BUH303" s="513"/>
      <c r="BUI303" s="513"/>
      <c r="BUJ303" s="513"/>
      <c r="BUK303" s="513"/>
      <c r="BUL303" s="513"/>
      <c r="BUM303" s="513"/>
      <c r="BUN303" s="513"/>
      <c r="BUO303" s="513"/>
      <c r="BUP303" s="513"/>
      <c r="BUQ303" s="513"/>
      <c r="BUR303" s="513"/>
      <c r="BUS303" s="513"/>
      <c r="BUT303" s="513"/>
      <c r="BUU303" s="513"/>
      <c r="BUV303" s="513"/>
      <c r="BUW303" s="513"/>
      <c r="BUX303" s="513"/>
      <c r="BUY303" s="513"/>
      <c r="BUZ303" s="513"/>
      <c r="BVA303" s="513"/>
      <c r="BVB303" s="513"/>
      <c r="BVC303" s="513"/>
      <c r="BVD303" s="513"/>
      <c r="BVE303" s="513"/>
      <c r="BVF303" s="513"/>
      <c r="BVG303" s="513"/>
      <c r="BVH303" s="513"/>
      <c r="BVI303" s="513"/>
      <c r="BVJ303" s="513"/>
      <c r="BVK303" s="513"/>
      <c r="BVL303" s="513"/>
      <c r="BVM303" s="513"/>
      <c r="BVN303" s="513"/>
      <c r="BVO303" s="513"/>
      <c r="BVP303" s="513"/>
      <c r="BVQ303" s="513"/>
      <c r="BVR303" s="513"/>
      <c r="BVS303" s="513"/>
      <c r="BVT303" s="513"/>
      <c r="BVU303" s="513"/>
      <c r="BVV303" s="513"/>
      <c r="BVW303" s="513"/>
      <c r="BVX303" s="513"/>
      <c r="BVY303" s="513"/>
      <c r="BVZ303" s="513"/>
      <c r="BWA303" s="513"/>
      <c r="BWB303" s="513"/>
      <c r="BWC303" s="513"/>
      <c r="BWD303" s="513"/>
      <c r="BWE303" s="513"/>
      <c r="BWF303" s="513"/>
      <c r="BWG303" s="513"/>
      <c r="BWH303" s="513"/>
      <c r="BWI303" s="513"/>
      <c r="BWJ303" s="513"/>
      <c r="BWK303" s="513"/>
      <c r="BWL303" s="513"/>
      <c r="BWM303" s="513"/>
      <c r="BWN303" s="513"/>
      <c r="BWO303" s="513"/>
      <c r="BWP303" s="513"/>
      <c r="BWQ303" s="513"/>
    </row>
    <row r="304" spans="1:1967" ht="102" customHeight="1">
      <c r="A304" s="9" t="s">
        <v>6264</v>
      </c>
      <c r="B304" s="100" t="s">
        <v>97</v>
      </c>
      <c r="C304" s="9" t="s">
        <v>745</v>
      </c>
      <c r="D304" s="3" t="s">
        <v>274</v>
      </c>
      <c r="E304" s="3" t="s">
        <v>273</v>
      </c>
      <c r="F304" s="3"/>
      <c r="G304" s="3" t="s">
        <v>385</v>
      </c>
      <c r="H304" s="20">
        <v>0.5</v>
      </c>
      <c r="I304" s="113" t="s">
        <v>1326</v>
      </c>
      <c r="J304" s="21" t="s">
        <v>1316</v>
      </c>
      <c r="K304" s="19" t="s">
        <v>1929</v>
      </c>
      <c r="L304" s="137" t="s">
        <v>3404</v>
      </c>
      <c r="M304" s="140" t="s">
        <v>383</v>
      </c>
      <c r="N304" s="358" t="s">
        <v>8847</v>
      </c>
      <c r="O304" s="3" t="s">
        <v>1368</v>
      </c>
      <c r="P304" s="7" t="s">
        <v>1335</v>
      </c>
      <c r="Q304" s="3" t="s">
        <v>1334</v>
      </c>
      <c r="R304" s="77">
        <v>11</v>
      </c>
      <c r="S304" s="18">
        <v>28437.5</v>
      </c>
      <c r="T304" s="83">
        <v>0</v>
      </c>
      <c r="U304" s="83">
        <f t="shared" si="52"/>
        <v>0</v>
      </c>
      <c r="V304" s="9" t="s">
        <v>1327</v>
      </c>
      <c r="W304" s="147" t="s">
        <v>1396</v>
      </c>
      <c r="X304" s="9">
        <v>11</v>
      </c>
      <c r="Y304" s="513"/>
      <c r="Z304" s="513"/>
      <c r="AA304" s="513"/>
      <c r="AB304" s="513"/>
      <c r="AC304" s="513"/>
      <c r="AD304" s="513"/>
      <c r="AE304" s="513"/>
      <c r="AF304" s="513"/>
      <c r="AG304" s="513"/>
      <c r="AH304" s="513"/>
      <c r="AI304" s="513"/>
      <c r="AJ304" s="513"/>
      <c r="AK304" s="513"/>
      <c r="AL304" s="513"/>
      <c r="AM304" s="513"/>
      <c r="AN304" s="513"/>
      <c r="AO304" s="513"/>
      <c r="AP304" s="513"/>
      <c r="AQ304" s="513"/>
      <c r="AR304" s="513"/>
      <c r="AS304" s="513"/>
      <c r="AT304" s="513"/>
      <c r="AU304" s="513"/>
      <c r="AV304" s="513"/>
      <c r="AW304" s="513"/>
      <c r="AX304" s="513"/>
      <c r="AY304" s="513"/>
      <c r="AZ304" s="513"/>
      <c r="BA304" s="513"/>
      <c r="BB304" s="513"/>
      <c r="BC304" s="513"/>
      <c r="BD304" s="513"/>
      <c r="BE304" s="513"/>
      <c r="BF304" s="513"/>
      <c r="BG304" s="513"/>
      <c r="BH304" s="513"/>
      <c r="BI304" s="513"/>
      <c r="BJ304" s="513"/>
      <c r="BK304" s="513"/>
      <c r="BL304" s="513"/>
      <c r="BM304" s="513"/>
      <c r="BN304" s="513"/>
      <c r="BO304" s="513"/>
      <c r="BP304" s="513"/>
      <c r="BQ304" s="513"/>
      <c r="BR304" s="513"/>
      <c r="BS304" s="513"/>
      <c r="BT304" s="513"/>
      <c r="BU304" s="513"/>
      <c r="BV304" s="513"/>
      <c r="BW304" s="513"/>
      <c r="BX304" s="513"/>
      <c r="BY304" s="513"/>
      <c r="BZ304" s="513"/>
      <c r="CA304" s="513"/>
      <c r="CB304" s="513"/>
      <c r="CC304" s="513"/>
      <c r="CD304" s="513"/>
      <c r="CE304" s="513"/>
      <c r="CF304" s="513"/>
      <c r="CG304" s="513"/>
      <c r="CH304" s="513"/>
      <c r="CI304" s="513"/>
      <c r="CJ304" s="513"/>
      <c r="CK304" s="513"/>
      <c r="CL304" s="513"/>
      <c r="CM304" s="513"/>
      <c r="CN304" s="513"/>
      <c r="CO304" s="513"/>
      <c r="CP304" s="513"/>
      <c r="CQ304" s="513"/>
      <c r="CR304" s="513"/>
      <c r="CS304" s="513"/>
      <c r="CT304" s="513"/>
      <c r="CU304" s="513"/>
      <c r="CV304" s="513"/>
      <c r="CW304" s="513"/>
      <c r="CX304" s="513"/>
      <c r="CY304" s="513"/>
      <c r="CZ304" s="513"/>
      <c r="DA304" s="513"/>
      <c r="DB304" s="513"/>
      <c r="DC304" s="513"/>
      <c r="DD304" s="513"/>
      <c r="DE304" s="513"/>
      <c r="DF304" s="513"/>
      <c r="DG304" s="513"/>
      <c r="DH304" s="513"/>
      <c r="DI304" s="513"/>
      <c r="DJ304" s="513"/>
      <c r="DK304" s="513"/>
      <c r="DL304" s="513"/>
      <c r="DM304" s="513"/>
      <c r="DN304" s="513"/>
      <c r="DO304" s="513"/>
      <c r="DP304" s="513"/>
      <c r="DQ304" s="513"/>
      <c r="DR304" s="513"/>
      <c r="DS304" s="513"/>
      <c r="DT304" s="513"/>
      <c r="DU304" s="513"/>
      <c r="DV304" s="513"/>
      <c r="DW304" s="513"/>
      <c r="DX304" s="513"/>
      <c r="DY304" s="513"/>
      <c r="DZ304" s="513"/>
      <c r="EA304" s="513"/>
      <c r="EB304" s="513"/>
      <c r="EC304" s="513"/>
      <c r="ED304" s="513"/>
      <c r="EE304" s="513"/>
      <c r="EF304" s="513"/>
      <c r="EG304" s="513"/>
      <c r="EH304" s="513"/>
      <c r="EI304" s="513"/>
      <c r="EJ304" s="513"/>
      <c r="EK304" s="513"/>
      <c r="EL304" s="513"/>
      <c r="EM304" s="513"/>
      <c r="EN304" s="513"/>
      <c r="EO304" s="513"/>
      <c r="EP304" s="513"/>
      <c r="EQ304" s="513"/>
      <c r="ER304" s="513"/>
      <c r="ES304" s="513"/>
      <c r="ET304" s="513"/>
      <c r="EU304" s="513"/>
      <c r="EV304" s="513"/>
      <c r="EW304" s="513"/>
      <c r="EX304" s="513"/>
      <c r="EY304" s="513"/>
      <c r="EZ304" s="513"/>
      <c r="FA304" s="513"/>
      <c r="FB304" s="513"/>
      <c r="FC304" s="513"/>
      <c r="FD304" s="513"/>
      <c r="FE304" s="513"/>
      <c r="FF304" s="513"/>
      <c r="FG304" s="513"/>
      <c r="FH304" s="513"/>
      <c r="FI304" s="513"/>
      <c r="FJ304" s="513"/>
      <c r="FK304" s="513"/>
      <c r="FL304" s="513"/>
      <c r="FM304" s="513"/>
      <c r="FN304" s="513"/>
      <c r="FO304" s="513"/>
      <c r="FP304" s="513"/>
      <c r="FQ304" s="513"/>
      <c r="FR304" s="513"/>
      <c r="FS304" s="513"/>
      <c r="FT304" s="513"/>
      <c r="FU304" s="513"/>
      <c r="FV304" s="513"/>
      <c r="FW304" s="513"/>
      <c r="FX304" s="513"/>
      <c r="FY304" s="513"/>
      <c r="FZ304" s="513"/>
      <c r="GA304" s="513"/>
      <c r="GB304" s="513"/>
      <c r="GC304" s="513"/>
      <c r="GD304" s="513"/>
      <c r="GE304" s="513"/>
      <c r="GF304" s="513"/>
      <c r="GG304" s="513"/>
      <c r="GH304" s="513"/>
      <c r="GI304" s="513"/>
      <c r="GJ304" s="513"/>
      <c r="GK304" s="513"/>
      <c r="GL304" s="513"/>
      <c r="GM304" s="513"/>
      <c r="GN304" s="513"/>
      <c r="GO304" s="513"/>
      <c r="GP304" s="513"/>
      <c r="GQ304" s="513"/>
      <c r="GR304" s="513"/>
      <c r="GS304" s="513"/>
      <c r="GT304" s="513"/>
      <c r="GU304" s="513"/>
      <c r="GV304" s="513"/>
      <c r="GW304" s="513"/>
      <c r="GX304" s="513"/>
      <c r="GY304" s="513"/>
      <c r="GZ304" s="513"/>
      <c r="HA304" s="513"/>
      <c r="HB304" s="513"/>
      <c r="HC304" s="513"/>
      <c r="HD304" s="513"/>
      <c r="HE304" s="513"/>
      <c r="HF304" s="513"/>
      <c r="HG304" s="513"/>
      <c r="HH304" s="513"/>
      <c r="HI304" s="513"/>
      <c r="HJ304" s="513"/>
      <c r="HK304" s="513"/>
      <c r="HL304" s="513"/>
      <c r="HM304" s="513"/>
      <c r="HN304" s="513"/>
      <c r="HO304" s="513"/>
      <c r="HP304" s="513"/>
      <c r="HQ304" s="513"/>
      <c r="HR304" s="513"/>
      <c r="HS304" s="513"/>
      <c r="HT304" s="513"/>
      <c r="HU304" s="513"/>
      <c r="HV304" s="513"/>
      <c r="HW304" s="513"/>
      <c r="HX304" s="513"/>
      <c r="HY304" s="513"/>
      <c r="HZ304" s="513"/>
      <c r="IA304" s="513"/>
      <c r="IB304" s="513"/>
      <c r="IC304" s="513"/>
      <c r="ID304" s="513"/>
      <c r="IE304" s="513"/>
      <c r="IF304" s="513"/>
      <c r="IG304" s="513"/>
      <c r="IH304" s="513"/>
      <c r="II304" s="513"/>
      <c r="IJ304" s="513"/>
      <c r="IK304" s="513"/>
      <c r="IL304" s="513"/>
      <c r="IM304" s="513"/>
      <c r="IN304" s="513"/>
      <c r="IO304" s="513"/>
      <c r="IP304" s="513"/>
      <c r="IQ304" s="513"/>
      <c r="IR304" s="513"/>
      <c r="IS304" s="513"/>
      <c r="IT304" s="513"/>
      <c r="IU304" s="513"/>
      <c r="IV304" s="513"/>
      <c r="IW304" s="513"/>
      <c r="IX304" s="513"/>
      <c r="IY304" s="513"/>
      <c r="IZ304" s="513"/>
      <c r="JA304" s="513"/>
      <c r="JB304" s="513"/>
      <c r="JC304" s="513"/>
      <c r="JD304" s="513"/>
      <c r="JE304" s="513"/>
      <c r="JF304" s="513"/>
      <c r="JG304" s="513"/>
      <c r="JH304" s="513"/>
      <c r="JI304" s="513"/>
      <c r="JJ304" s="513"/>
      <c r="JK304" s="513"/>
      <c r="JL304" s="513"/>
      <c r="JM304" s="513"/>
      <c r="JN304" s="513"/>
      <c r="JO304" s="513"/>
      <c r="JP304" s="513"/>
      <c r="JQ304" s="513"/>
      <c r="JR304" s="513"/>
      <c r="JS304" s="513"/>
      <c r="JT304" s="513"/>
      <c r="JU304" s="513"/>
      <c r="JV304" s="513"/>
      <c r="JW304" s="513"/>
      <c r="JX304" s="513"/>
      <c r="JY304" s="513"/>
      <c r="JZ304" s="513"/>
      <c r="KA304" s="513"/>
      <c r="KB304" s="513"/>
      <c r="KC304" s="513"/>
      <c r="KD304" s="513"/>
      <c r="KE304" s="513"/>
      <c r="KF304" s="513"/>
      <c r="KG304" s="513"/>
      <c r="KH304" s="513"/>
      <c r="KI304" s="513"/>
      <c r="KJ304" s="513"/>
      <c r="KK304" s="513"/>
      <c r="KL304" s="513"/>
      <c r="KM304" s="513"/>
      <c r="KN304" s="513"/>
      <c r="KO304" s="513"/>
      <c r="KP304" s="513"/>
      <c r="KQ304" s="513"/>
      <c r="KR304" s="513"/>
      <c r="KS304" s="513"/>
      <c r="KT304" s="513"/>
      <c r="KU304" s="513"/>
      <c r="KV304" s="513"/>
      <c r="KW304" s="513"/>
      <c r="KX304" s="513"/>
      <c r="KY304" s="513"/>
      <c r="KZ304" s="513"/>
      <c r="LA304" s="513"/>
      <c r="LB304" s="513"/>
      <c r="LC304" s="513"/>
      <c r="LD304" s="513"/>
      <c r="LE304" s="513"/>
      <c r="LF304" s="513"/>
      <c r="LG304" s="513"/>
      <c r="LH304" s="513"/>
      <c r="LI304" s="513"/>
      <c r="LJ304" s="513"/>
      <c r="LK304" s="513"/>
      <c r="LL304" s="513"/>
      <c r="LM304" s="513"/>
      <c r="LN304" s="513"/>
      <c r="LO304" s="513"/>
      <c r="LP304" s="513"/>
      <c r="LQ304" s="513"/>
      <c r="LR304" s="513"/>
      <c r="LS304" s="513"/>
      <c r="LT304" s="513"/>
      <c r="LU304" s="513"/>
      <c r="LV304" s="513"/>
      <c r="LW304" s="513"/>
      <c r="LX304" s="513"/>
      <c r="LY304" s="513"/>
      <c r="LZ304" s="513"/>
      <c r="MA304" s="513"/>
      <c r="MB304" s="513"/>
      <c r="MC304" s="513"/>
      <c r="MD304" s="513"/>
      <c r="ME304" s="513"/>
      <c r="MF304" s="513"/>
      <c r="MG304" s="513"/>
      <c r="MH304" s="513"/>
      <c r="MI304" s="513"/>
      <c r="MJ304" s="513"/>
      <c r="MK304" s="513"/>
      <c r="ML304" s="513"/>
      <c r="MM304" s="513"/>
      <c r="MN304" s="513"/>
      <c r="MO304" s="513"/>
      <c r="MP304" s="513"/>
      <c r="MQ304" s="513"/>
      <c r="MR304" s="513"/>
      <c r="MS304" s="513"/>
      <c r="MT304" s="513"/>
      <c r="MU304" s="513"/>
      <c r="MV304" s="513"/>
      <c r="MW304" s="513"/>
      <c r="MX304" s="513"/>
      <c r="MY304" s="513"/>
      <c r="MZ304" s="513"/>
      <c r="NA304" s="513"/>
      <c r="NB304" s="513"/>
      <c r="NC304" s="513"/>
      <c r="ND304" s="513"/>
      <c r="NE304" s="513"/>
      <c r="NF304" s="513"/>
      <c r="NG304" s="513"/>
      <c r="NH304" s="513"/>
      <c r="NI304" s="513"/>
      <c r="NJ304" s="513"/>
      <c r="NK304" s="513"/>
      <c r="NL304" s="513"/>
      <c r="NM304" s="513"/>
      <c r="NN304" s="513"/>
      <c r="NO304" s="513"/>
      <c r="NP304" s="513"/>
      <c r="NQ304" s="513"/>
      <c r="NR304" s="513"/>
      <c r="NS304" s="513"/>
      <c r="NT304" s="513"/>
      <c r="NU304" s="513"/>
      <c r="NV304" s="513"/>
      <c r="NW304" s="513"/>
      <c r="NX304" s="513"/>
      <c r="NY304" s="513"/>
      <c r="NZ304" s="513"/>
      <c r="OA304" s="513"/>
      <c r="OB304" s="513"/>
      <c r="OC304" s="513"/>
      <c r="OD304" s="513"/>
      <c r="OE304" s="513"/>
      <c r="OF304" s="513"/>
      <c r="OG304" s="513"/>
      <c r="OH304" s="513"/>
      <c r="OI304" s="513"/>
      <c r="OJ304" s="513"/>
      <c r="OK304" s="513"/>
      <c r="OL304" s="513"/>
      <c r="OM304" s="513"/>
      <c r="ON304" s="513"/>
      <c r="OO304" s="513"/>
      <c r="OP304" s="513"/>
      <c r="OQ304" s="513"/>
      <c r="OR304" s="513"/>
      <c r="OS304" s="513"/>
      <c r="OT304" s="513"/>
      <c r="OU304" s="513"/>
      <c r="OV304" s="513"/>
      <c r="OW304" s="513"/>
      <c r="OX304" s="513"/>
      <c r="OY304" s="513"/>
      <c r="OZ304" s="513"/>
      <c r="PA304" s="513"/>
      <c r="PB304" s="513"/>
      <c r="PC304" s="513"/>
      <c r="PD304" s="513"/>
      <c r="PE304" s="513"/>
      <c r="PF304" s="513"/>
      <c r="PG304" s="513"/>
      <c r="PH304" s="513"/>
      <c r="PI304" s="513"/>
      <c r="PJ304" s="513"/>
      <c r="PK304" s="513"/>
      <c r="PL304" s="513"/>
      <c r="PM304" s="513"/>
      <c r="PN304" s="513"/>
      <c r="PO304" s="513"/>
      <c r="PP304" s="513"/>
      <c r="PQ304" s="513"/>
      <c r="PR304" s="513"/>
      <c r="PS304" s="513"/>
      <c r="PT304" s="513"/>
      <c r="PU304" s="513"/>
      <c r="PV304" s="513"/>
      <c r="PW304" s="513"/>
      <c r="PX304" s="513"/>
      <c r="PY304" s="513"/>
      <c r="PZ304" s="513"/>
      <c r="QA304" s="513"/>
      <c r="QB304" s="513"/>
      <c r="QC304" s="513"/>
      <c r="QD304" s="513"/>
      <c r="QE304" s="513"/>
      <c r="QF304" s="513"/>
      <c r="QG304" s="513"/>
      <c r="QH304" s="513"/>
      <c r="QI304" s="513"/>
      <c r="QJ304" s="513"/>
      <c r="QK304" s="513"/>
      <c r="QL304" s="513"/>
      <c r="QM304" s="513"/>
      <c r="QN304" s="513"/>
      <c r="QO304" s="513"/>
      <c r="QP304" s="513"/>
      <c r="QQ304" s="513"/>
      <c r="QR304" s="513"/>
      <c r="QS304" s="513"/>
      <c r="QT304" s="513"/>
      <c r="QU304" s="513"/>
      <c r="QV304" s="513"/>
      <c r="QW304" s="513"/>
      <c r="QX304" s="513"/>
      <c r="QY304" s="513"/>
      <c r="QZ304" s="513"/>
      <c r="RA304" s="513"/>
      <c r="RB304" s="513"/>
      <c r="RC304" s="513"/>
      <c r="RD304" s="513"/>
      <c r="RE304" s="513"/>
      <c r="RF304" s="513"/>
      <c r="RG304" s="513"/>
      <c r="RH304" s="513"/>
      <c r="RI304" s="513"/>
      <c r="RJ304" s="513"/>
      <c r="RK304" s="513"/>
      <c r="RL304" s="513"/>
      <c r="RM304" s="513"/>
      <c r="RN304" s="513"/>
      <c r="RO304" s="513"/>
      <c r="RP304" s="513"/>
      <c r="RQ304" s="513"/>
      <c r="RR304" s="513"/>
      <c r="RS304" s="513"/>
      <c r="RT304" s="513"/>
      <c r="RU304" s="513"/>
      <c r="RV304" s="513"/>
      <c r="RW304" s="513"/>
      <c r="RX304" s="513"/>
      <c r="RY304" s="513"/>
      <c r="RZ304" s="513"/>
      <c r="SA304" s="513"/>
      <c r="SB304" s="513"/>
      <c r="SC304" s="513"/>
      <c r="SD304" s="513"/>
      <c r="SE304" s="513"/>
      <c r="SF304" s="513"/>
      <c r="SG304" s="513"/>
      <c r="SH304" s="513"/>
      <c r="SI304" s="513"/>
      <c r="SJ304" s="513"/>
      <c r="SK304" s="513"/>
      <c r="SL304" s="513"/>
      <c r="SM304" s="513"/>
      <c r="SN304" s="513"/>
      <c r="SO304" s="513"/>
      <c r="SP304" s="513"/>
      <c r="SQ304" s="513"/>
      <c r="SR304" s="513"/>
      <c r="SS304" s="513"/>
      <c r="ST304" s="513"/>
      <c r="SU304" s="513"/>
      <c r="SV304" s="513"/>
      <c r="SW304" s="513"/>
      <c r="SX304" s="513"/>
      <c r="SY304" s="513"/>
      <c r="SZ304" s="513"/>
      <c r="TA304" s="513"/>
      <c r="TB304" s="513"/>
      <c r="TC304" s="513"/>
      <c r="TD304" s="513"/>
      <c r="TE304" s="513"/>
      <c r="TF304" s="513"/>
      <c r="TG304" s="513"/>
      <c r="TH304" s="513"/>
      <c r="TI304" s="513"/>
      <c r="TJ304" s="513"/>
      <c r="TK304" s="513"/>
      <c r="TL304" s="513"/>
      <c r="TM304" s="513"/>
      <c r="TN304" s="513"/>
      <c r="TO304" s="513"/>
      <c r="TP304" s="513"/>
      <c r="TQ304" s="513"/>
      <c r="TR304" s="513"/>
      <c r="TS304" s="513"/>
      <c r="TT304" s="513"/>
      <c r="TU304" s="513"/>
      <c r="TV304" s="513"/>
      <c r="TW304" s="513"/>
      <c r="TX304" s="513"/>
      <c r="TY304" s="513"/>
      <c r="TZ304" s="513"/>
      <c r="UA304" s="513"/>
      <c r="UB304" s="513"/>
      <c r="UC304" s="513"/>
      <c r="UD304" s="513"/>
      <c r="UE304" s="513"/>
      <c r="UF304" s="513"/>
      <c r="UG304" s="513"/>
      <c r="UH304" s="513"/>
      <c r="UI304" s="513"/>
      <c r="UJ304" s="513"/>
      <c r="UK304" s="513"/>
      <c r="UL304" s="513"/>
      <c r="UM304" s="513"/>
      <c r="UN304" s="513"/>
      <c r="UO304" s="513"/>
      <c r="UP304" s="513"/>
      <c r="UQ304" s="513"/>
      <c r="UR304" s="513"/>
      <c r="US304" s="513"/>
      <c r="UT304" s="513"/>
      <c r="UU304" s="513"/>
      <c r="UV304" s="513"/>
      <c r="UW304" s="513"/>
      <c r="UX304" s="513"/>
      <c r="UY304" s="513"/>
      <c r="UZ304" s="513"/>
      <c r="VA304" s="513"/>
      <c r="VB304" s="513"/>
      <c r="VC304" s="513"/>
      <c r="VD304" s="513"/>
      <c r="VE304" s="513"/>
      <c r="VF304" s="513"/>
      <c r="VG304" s="513"/>
      <c r="VH304" s="513"/>
      <c r="VI304" s="513"/>
      <c r="VJ304" s="513"/>
      <c r="VK304" s="513"/>
      <c r="VL304" s="513"/>
      <c r="VM304" s="513"/>
      <c r="VN304" s="513"/>
      <c r="VO304" s="513"/>
      <c r="VP304" s="513"/>
      <c r="VQ304" s="513"/>
      <c r="VR304" s="513"/>
      <c r="VS304" s="513"/>
      <c r="VT304" s="513"/>
      <c r="VU304" s="513"/>
      <c r="VV304" s="513"/>
      <c r="VW304" s="513"/>
      <c r="VX304" s="513"/>
      <c r="VY304" s="513"/>
      <c r="VZ304" s="513"/>
      <c r="WA304" s="513"/>
      <c r="WB304" s="513"/>
      <c r="WC304" s="513"/>
      <c r="WD304" s="513"/>
      <c r="WE304" s="513"/>
      <c r="WF304" s="513"/>
      <c r="WG304" s="513"/>
      <c r="WH304" s="513"/>
      <c r="WI304" s="513"/>
      <c r="WJ304" s="513"/>
      <c r="WK304" s="513"/>
      <c r="WL304" s="513"/>
      <c r="WM304" s="513"/>
      <c r="WN304" s="513"/>
      <c r="WO304" s="513"/>
      <c r="WP304" s="513"/>
      <c r="WQ304" s="513"/>
      <c r="WR304" s="513"/>
      <c r="WS304" s="513"/>
      <c r="WT304" s="513"/>
      <c r="WU304" s="513"/>
      <c r="WV304" s="513"/>
      <c r="WW304" s="513"/>
      <c r="WX304" s="513"/>
      <c r="WY304" s="513"/>
      <c r="WZ304" s="513"/>
      <c r="XA304" s="513"/>
      <c r="XB304" s="513"/>
      <c r="XC304" s="513"/>
      <c r="XD304" s="513"/>
      <c r="XE304" s="513"/>
      <c r="XF304" s="513"/>
      <c r="XG304" s="513"/>
      <c r="XH304" s="513"/>
      <c r="XI304" s="513"/>
      <c r="XJ304" s="513"/>
      <c r="XK304" s="513"/>
      <c r="XL304" s="513"/>
      <c r="XM304" s="513"/>
      <c r="XN304" s="513"/>
      <c r="XO304" s="513"/>
      <c r="XP304" s="513"/>
      <c r="XQ304" s="513"/>
      <c r="XR304" s="513"/>
      <c r="XS304" s="513"/>
      <c r="XT304" s="513"/>
      <c r="XU304" s="513"/>
      <c r="XV304" s="513"/>
      <c r="XW304" s="513"/>
      <c r="XX304" s="513"/>
      <c r="XY304" s="513"/>
      <c r="XZ304" s="513"/>
      <c r="YA304" s="513"/>
      <c r="YB304" s="513"/>
      <c r="YC304" s="513"/>
      <c r="YD304" s="513"/>
      <c r="YE304" s="513"/>
      <c r="YF304" s="513"/>
      <c r="YG304" s="513"/>
      <c r="YH304" s="513"/>
      <c r="YI304" s="513"/>
      <c r="YJ304" s="513"/>
      <c r="YK304" s="513"/>
      <c r="YL304" s="513"/>
      <c r="YM304" s="513"/>
      <c r="YN304" s="513"/>
      <c r="YO304" s="513"/>
      <c r="YP304" s="513"/>
      <c r="YQ304" s="513"/>
      <c r="YR304" s="513"/>
      <c r="YS304" s="513"/>
      <c r="YT304" s="513"/>
      <c r="YU304" s="513"/>
      <c r="YV304" s="513"/>
      <c r="YW304" s="513"/>
      <c r="YX304" s="513"/>
      <c r="YY304" s="513"/>
      <c r="YZ304" s="513"/>
      <c r="ZA304" s="513"/>
      <c r="ZB304" s="513"/>
      <c r="ZC304" s="513"/>
      <c r="ZD304" s="513"/>
      <c r="ZE304" s="513"/>
      <c r="ZF304" s="513"/>
      <c r="ZG304" s="513"/>
      <c r="ZH304" s="513"/>
      <c r="ZI304" s="513"/>
      <c r="ZJ304" s="513"/>
      <c r="ZK304" s="513"/>
      <c r="ZL304" s="513"/>
      <c r="ZM304" s="513"/>
      <c r="ZN304" s="513"/>
      <c r="ZO304" s="513"/>
      <c r="ZP304" s="513"/>
      <c r="ZQ304" s="513"/>
      <c r="ZR304" s="513"/>
      <c r="ZS304" s="513"/>
      <c r="ZT304" s="513"/>
      <c r="ZU304" s="513"/>
      <c r="ZV304" s="513"/>
      <c r="ZW304" s="513"/>
      <c r="ZX304" s="513"/>
      <c r="ZY304" s="513"/>
      <c r="ZZ304" s="513"/>
      <c r="AAA304" s="513"/>
      <c r="AAB304" s="513"/>
      <c r="AAC304" s="513"/>
      <c r="AAD304" s="513"/>
      <c r="AAE304" s="513"/>
      <c r="AAF304" s="513"/>
      <c r="AAG304" s="513"/>
      <c r="AAH304" s="513"/>
      <c r="AAI304" s="513"/>
      <c r="AAJ304" s="513"/>
      <c r="AAK304" s="513"/>
      <c r="AAL304" s="513"/>
      <c r="AAM304" s="513"/>
      <c r="AAN304" s="513"/>
      <c r="AAO304" s="513"/>
      <c r="AAP304" s="513"/>
      <c r="AAQ304" s="513"/>
      <c r="AAR304" s="513"/>
      <c r="AAS304" s="513"/>
      <c r="AAT304" s="513"/>
      <c r="AAU304" s="513"/>
      <c r="AAV304" s="513"/>
      <c r="AAW304" s="513"/>
      <c r="AAX304" s="513"/>
      <c r="AAY304" s="513"/>
      <c r="AAZ304" s="513"/>
      <c r="ABA304" s="513"/>
      <c r="ABB304" s="513"/>
      <c r="ABC304" s="513"/>
      <c r="ABD304" s="513"/>
      <c r="ABE304" s="513"/>
      <c r="ABF304" s="513"/>
      <c r="ABG304" s="513"/>
      <c r="ABH304" s="513"/>
      <c r="ABI304" s="513"/>
      <c r="ABJ304" s="513"/>
      <c r="ABK304" s="513"/>
      <c r="ABL304" s="513"/>
      <c r="ABM304" s="513"/>
      <c r="ABN304" s="513"/>
      <c r="ABO304" s="513"/>
      <c r="ABP304" s="513"/>
      <c r="ABQ304" s="513"/>
      <c r="ABR304" s="513"/>
      <c r="ABS304" s="513"/>
      <c r="ABT304" s="513"/>
      <c r="ABU304" s="513"/>
      <c r="ABV304" s="513"/>
      <c r="ABW304" s="513"/>
      <c r="ABX304" s="513"/>
      <c r="ABY304" s="513"/>
      <c r="ABZ304" s="513"/>
      <c r="ACA304" s="513"/>
      <c r="ACB304" s="513"/>
      <c r="ACC304" s="513"/>
      <c r="ACD304" s="513"/>
      <c r="ACE304" s="513"/>
      <c r="ACF304" s="513"/>
      <c r="ACG304" s="513"/>
      <c r="ACH304" s="513"/>
      <c r="ACI304" s="513"/>
      <c r="ACJ304" s="513"/>
      <c r="ACK304" s="513"/>
      <c r="ACL304" s="513"/>
      <c r="ACM304" s="513"/>
      <c r="ACN304" s="513"/>
      <c r="ACO304" s="513"/>
      <c r="ACP304" s="513"/>
      <c r="ACQ304" s="513"/>
      <c r="ACR304" s="513"/>
      <c r="ACS304" s="513"/>
      <c r="ACT304" s="513"/>
      <c r="ACU304" s="513"/>
      <c r="ACV304" s="513"/>
      <c r="ACW304" s="513"/>
      <c r="ACX304" s="513"/>
      <c r="ACY304" s="513"/>
      <c r="ACZ304" s="513"/>
      <c r="ADA304" s="513"/>
      <c r="ADB304" s="513"/>
      <c r="ADC304" s="513"/>
      <c r="ADD304" s="513"/>
      <c r="ADE304" s="513"/>
      <c r="ADF304" s="513"/>
      <c r="ADG304" s="513"/>
      <c r="ADH304" s="513"/>
      <c r="ADI304" s="513"/>
      <c r="ADJ304" s="513"/>
      <c r="ADK304" s="513"/>
      <c r="ADL304" s="513"/>
      <c r="ADM304" s="513"/>
      <c r="ADN304" s="513"/>
      <c r="ADO304" s="513"/>
      <c r="ADP304" s="513"/>
      <c r="ADQ304" s="513"/>
      <c r="ADR304" s="513"/>
      <c r="ADS304" s="513"/>
      <c r="ADT304" s="513"/>
      <c r="ADU304" s="513"/>
      <c r="ADV304" s="513"/>
      <c r="ADW304" s="513"/>
      <c r="ADX304" s="513"/>
      <c r="ADY304" s="513"/>
      <c r="ADZ304" s="513"/>
      <c r="AEA304" s="513"/>
      <c r="AEB304" s="513"/>
      <c r="AEC304" s="513"/>
      <c r="AED304" s="513"/>
      <c r="AEE304" s="513"/>
      <c r="AEF304" s="513"/>
      <c r="AEG304" s="513"/>
      <c r="AEH304" s="513"/>
      <c r="AEI304" s="513"/>
      <c r="AEJ304" s="513"/>
      <c r="AEK304" s="513"/>
      <c r="AEL304" s="513"/>
      <c r="AEM304" s="513"/>
      <c r="AEN304" s="513"/>
      <c r="AEO304" s="513"/>
      <c r="AEP304" s="513"/>
      <c r="AEQ304" s="513"/>
      <c r="AER304" s="513"/>
      <c r="AES304" s="513"/>
      <c r="AET304" s="513"/>
      <c r="AEU304" s="513"/>
      <c r="AEV304" s="513"/>
      <c r="AEW304" s="513"/>
      <c r="AEX304" s="513"/>
      <c r="AEY304" s="513"/>
      <c r="AEZ304" s="513"/>
      <c r="AFA304" s="513"/>
      <c r="AFB304" s="513"/>
      <c r="AFC304" s="513"/>
      <c r="AFD304" s="513"/>
      <c r="AFE304" s="513"/>
      <c r="AFF304" s="513"/>
      <c r="AFG304" s="513"/>
      <c r="AFH304" s="513"/>
      <c r="AFI304" s="513"/>
      <c r="AFJ304" s="513"/>
      <c r="AFK304" s="513"/>
      <c r="AFL304" s="513"/>
      <c r="AFM304" s="513"/>
      <c r="AFN304" s="513"/>
      <c r="AFO304" s="513"/>
      <c r="AFP304" s="513"/>
      <c r="AFQ304" s="513"/>
      <c r="AFR304" s="513"/>
      <c r="AFS304" s="513"/>
      <c r="AFT304" s="513"/>
      <c r="AFU304" s="513"/>
      <c r="AFV304" s="513"/>
      <c r="AFW304" s="513"/>
      <c r="AFX304" s="513"/>
      <c r="AFY304" s="513"/>
      <c r="AFZ304" s="513"/>
      <c r="AGA304" s="513"/>
      <c r="AGB304" s="513"/>
      <c r="AGC304" s="513"/>
      <c r="AGD304" s="513"/>
      <c r="AGE304" s="513"/>
      <c r="AGF304" s="513"/>
      <c r="AGG304" s="513"/>
      <c r="AGH304" s="513"/>
      <c r="AGI304" s="513"/>
      <c r="AGJ304" s="513"/>
      <c r="AGK304" s="513"/>
      <c r="AGL304" s="513"/>
      <c r="AGM304" s="513"/>
      <c r="AGN304" s="513"/>
      <c r="AGO304" s="513"/>
      <c r="AGP304" s="513"/>
      <c r="AGQ304" s="513"/>
      <c r="AGR304" s="513"/>
      <c r="AGS304" s="513"/>
      <c r="AGT304" s="513"/>
      <c r="AGU304" s="513"/>
      <c r="AGV304" s="513"/>
      <c r="AGW304" s="513"/>
      <c r="AGX304" s="513"/>
      <c r="AGY304" s="513"/>
      <c r="AGZ304" s="513"/>
      <c r="AHA304" s="513"/>
      <c r="AHB304" s="513"/>
      <c r="AHC304" s="513"/>
      <c r="AHD304" s="513"/>
      <c r="AHE304" s="513"/>
      <c r="AHF304" s="513"/>
      <c r="AHG304" s="513"/>
      <c r="AHH304" s="513"/>
      <c r="AHI304" s="513"/>
      <c r="AHJ304" s="513"/>
      <c r="AHK304" s="513"/>
      <c r="AHL304" s="513"/>
      <c r="AHM304" s="513"/>
      <c r="AHN304" s="513"/>
      <c r="AHO304" s="513"/>
      <c r="AHP304" s="513"/>
      <c r="AHQ304" s="513"/>
      <c r="AHR304" s="513"/>
      <c r="AHS304" s="513"/>
      <c r="AHT304" s="513"/>
      <c r="AHU304" s="513"/>
      <c r="AHV304" s="513"/>
      <c r="AHW304" s="513"/>
      <c r="AHX304" s="513"/>
      <c r="AHY304" s="513"/>
      <c r="AHZ304" s="513"/>
      <c r="AIA304" s="513"/>
      <c r="AIB304" s="513"/>
      <c r="AIC304" s="513"/>
      <c r="AID304" s="513"/>
      <c r="AIE304" s="513"/>
      <c r="AIF304" s="513"/>
      <c r="AIG304" s="513"/>
      <c r="AIH304" s="513"/>
      <c r="AII304" s="513"/>
      <c r="AIJ304" s="513"/>
      <c r="AIK304" s="513"/>
      <c r="AIL304" s="513"/>
      <c r="AIM304" s="513"/>
      <c r="AIN304" s="513"/>
      <c r="AIO304" s="513"/>
      <c r="AIP304" s="513"/>
      <c r="AIQ304" s="513"/>
      <c r="AIR304" s="513"/>
      <c r="AIS304" s="513"/>
      <c r="AIT304" s="513"/>
      <c r="AIU304" s="513"/>
      <c r="AIV304" s="513"/>
      <c r="AIW304" s="513"/>
      <c r="AIX304" s="513"/>
      <c r="AIY304" s="513"/>
      <c r="AIZ304" s="513"/>
      <c r="AJA304" s="513"/>
      <c r="AJB304" s="513"/>
      <c r="AJC304" s="513"/>
      <c r="AJD304" s="513"/>
      <c r="AJE304" s="513"/>
      <c r="AJF304" s="513"/>
      <c r="AJG304" s="513"/>
      <c r="AJH304" s="513"/>
      <c r="AJI304" s="513"/>
      <c r="AJJ304" s="513"/>
      <c r="AJK304" s="513"/>
      <c r="AJL304" s="513"/>
      <c r="AJM304" s="513"/>
      <c r="AJN304" s="513"/>
      <c r="AJO304" s="513"/>
      <c r="AJP304" s="513"/>
      <c r="AJQ304" s="513"/>
      <c r="AJR304" s="513"/>
      <c r="AJS304" s="513"/>
      <c r="AJT304" s="513"/>
      <c r="AJU304" s="513"/>
      <c r="AJV304" s="513"/>
      <c r="AJW304" s="513"/>
      <c r="AJX304" s="513"/>
      <c r="AJY304" s="513"/>
      <c r="AJZ304" s="513"/>
      <c r="AKA304" s="513"/>
      <c r="AKB304" s="513"/>
      <c r="AKC304" s="513"/>
      <c r="AKD304" s="513"/>
      <c r="AKE304" s="513"/>
      <c r="AKF304" s="513"/>
      <c r="AKG304" s="513"/>
      <c r="AKH304" s="513"/>
      <c r="AKI304" s="513"/>
      <c r="AKJ304" s="513"/>
      <c r="AKK304" s="513"/>
      <c r="AKL304" s="513"/>
      <c r="AKM304" s="513"/>
      <c r="AKN304" s="513"/>
      <c r="AKO304" s="513"/>
      <c r="AKP304" s="513"/>
      <c r="AKQ304" s="513"/>
      <c r="AKR304" s="513"/>
      <c r="AKS304" s="513"/>
      <c r="AKT304" s="513"/>
      <c r="AKU304" s="513"/>
      <c r="AKV304" s="513"/>
      <c r="AKW304" s="513"/>
      <c r="AKX304" s="513"/>
      <c r="AKY304" s="513"/>
      <c r="AKZ304" s="513"/>
      <c r="ALA304" s="513"/>
      <c r="ALB304" s="513"/>
      <c r="ALC304" s="513"/>
      <c r="ALD304" s="513"/>
      <c r="ALE304" s="513"/>
      <c r="ALF304" s="513"/>
      <c r="ALG304" s="513"/>
      <c r="ALH304" s="513"/>
      <c r="ALI304" s="513"/>
      <c r="ALJ304" s="513"/>
      <c r="ALK304" s="513"/>
      <c r="ALL304" s="513"/>
      <c r="ALM304" s="513"/>
      <c r="ALN304" s="513"/>
      <c r="ALO304" s="513"/>
      <c r="ALP304" s="513"/>
      <c r="ALQ304" s="513"/>
      <c r="ALR304" s="513"/>
      <c r="ALS304" s="513"/>
      <c r="ALT304" s="513"/>
      <c r="ALU304" s="513"/>
      <c r="ALV304" s="513"/>
      <c r="ALW304" s="513"/>
      <c r="ALX304" s="513"/>
      <c r="ALY304" s="513"/>
      <c r="ALZ304" s="513"/>
      <c r="AMA304" s="513"/>
      <c r="AMB304" s="513"/>
      <c r="AMC304" s="513"/>
      <c r="AMD304" s="513"/>
      <c r="AME304" s="513"/>
      <c r="AMF304" s="513"/>
      <c r="AMG304" s="513"/>
      <c r="AMH304" s="513"/>
      <c r="AMI304" s="513"/>
      <c r="AMJ304" s="513"/>
      <c r="AMK304" s="513"/>
      <c r="AML304" s="513"/>
      <c r="AMM304" s="513"/>
      <c r="AMN304" s="513"/>
      <c r="AMO304" s="513"/>
      <c r="AMP304" s="513"/>
      <c r="AMQ304" s="513"/>
      <c r="AMR304" s="513"/>
      <c r="AMS304" s="513"/>
      <c r="AMT304" s="513"/>
      <c r="AMU304" s="513"/>
      <c r="AMV304" s="513"/>
      <c r="AMW304" s="513"/>
      <c r="AMX304" s="513"/>
      <c r="AMY304" s="513"/>
      <c r="AMZ304" s="513"/>
      <c r="ANA304" s="513"/>
      <c r="ANB304" s="513"/>
      <c r="ANC304" s="513"/>
      <c r="AND304" s="513"/>
      <c r="ANE304" s="513"/>
      <c r="ANF304" s="513"/>
      <c r="ANG304" s="513"/>
      <c r="ANH304" s="513"/>
      <c r="ANI304" s="513"/>
      <c r="ANJ304" s="513"/>
      <c r="ANK304" s="513"/>
      <c r="ANL304" s="513"/>
      <c r="ANM304" s="513"/>
      <c r="ANN304" s="513"/>
      <c r="ANO304" s="513"/>
      <c r="ANP304" s="513"/>
      <c r="ANQ304" s="513"/>
      <c r="ANR304" s="513"/>
      <c r="ANS304" s="513"/>
      <c r="ANT304" s="513"/>
      <c r="ANU304" s="513"/>
      <c r="ANV304" s="513"/>
      <c r="ANW304" s="513"/>
      <c r="ANX304" s="513"/>
      <c r="ANY304" s="513"/>
      <c r="ANZ304" s="513"/>
      <c r="AOA304" s="513"/>
      <c r="AOB304" s="513"/>
      <c r="AOC304" s="513"/>
      <c r="AOD304" s="513"/>
      <c r="AOE304" s="513"/>
      <c r="AOF304" s="513"/>
      <c r="AOG304" s="513"/>
      <c r="AOH304" s="513"/>
      <c r="AOI304" s="513"/>
      <c r="AOJ304" s="513"/>
      <c r="AOK304" s="513"/>
      <c r="AOL304" s="513"/>
      <c r="AOM304" s="513"/>
      <c r="AON304" s="513"/>
      <c r="AOO304" s="513"/>
      <c r="AOP304" s="513"/>
      <c r="AOQ304" s="513"/>
      <c r="AOR304" s="513"/>
      <c r="AOS304" s="513"/>
      <c r="AOT304" s="513"/>
      <c r="AOU304" s="513"/>
      <c r="AOV304" s="513"/>
      <c r="AOW304" s="513"/>
      <c r="AOX304" s="513"/>
      <c r="AOY304" s="513"/>
      <c r="AOZ304" s="513"/>
      <c r="APA304" s="513"/>
      <c r="APB304" s="513"/>
      <c r="APC304" s="513"/>
      <c r="APD304" s="513"/>
      <c r="APE304" s="513"/>
      <c r="APF304" s="513"/>
      <c r="APG304" s="513"/>
      <c r="APH304" s="513"/>
      <c r="API304" s="513"/>
      <c r="APJ304" s="513"/>
      <c r="APK304" s="513"/>
      <c r="APL304" s="513"/>
      <c r="APM304" s="513"/>
      <c r="APN304" s="513"/>
      <c r="APO304" s="513"/>
      <c r="APP304" s="513"/>
      <c r="APQ304" s="513"/>
      <c r="APR304" s="513"/>
      <c r="APS304" s="513"/>
      <c r="APT304" s="513"/>
      <c r="APU304" s="513"/>
      <c r="APV304" s="513"/>
      <c r="APW304" s="513"/>
      <c r="APX304" s="513"/>
      <c r="APY304" s="513"/>
      <c r="APZ304" s="513"/>
      <c r="AQA304" s="513"/>
      <c r="AQB304" s="513"/>
      <c r="AQC304" s="513"/>
      <c r="AQD304" s="513"/>
      <c r="AQE304" s="513"/>
      <c r="AQF304" s="513"/>
      <c r="AQG304" s="513"/>
      <c r="AQH304" s="513"/>
      <c r="AQI304" s="513"/>
      <c r="AQJ304" s="513"/>
      <c r="AQK304" s="513"/>
      <c r="AQL304" s="513"/>
      <c r="AQM304" s="513"/>
      <c r="AQN304" s="513"/>
      <c r="AQO304" s="513"/>
      <c r="AQP304" s="513"/>
      <c r="AQQ304" s="513"/>
      <c r="AQR304" s="513"/>
      <c r="AQS304" s="513"/>
      <c r="AQT304" s="513"/>
      <c r="AQU304" s="513"/>
      <c r="AQV304" s="513"/>
      <c r="AQW304" s="513"/>
      <c r="AQX304" s="513"/>
      <c r="AQY304" s="513"/>
      <c r="AQZ304" s="513"/>
      <c r="ARA304" s="513"/>
      <c r="ARB304" s="513"/>
      <c r="ARC304" s="513"/>
      <c r="ARD304" s="513"/>
      <c r="ARE304" s="513"/>
      <c r="ARF304" s="513"/>
      <c r="ARG304" s="513"/>
      <c r="ARH304" s="513"/>
      <c r="ARI304" s="513"/>
      <c r="ARJ304" s="513"/>
      <c r="ARK304" s="513"/>
      <c r="ARL304" s="513"/>
      <c r="ARM304" s="513"/>
      <c r="ARN304" s="513"/>
      <c r="ARO304" s="513"/>
      <c r="ARP304" s="513"/>
      <c r="ARQ304" s="513"/>
      <c r="ARR304" s="513"/>
      <c r="ARS304" s="513"/>
      <c r="ART304" s="513"/>
      <c r="ARU304" s="513"/>
      <c r="ARV304" s="513"/>
      <c r="ARW304" s="513"/>
      <c r="ARX304" s="513"/>
      <c r="ARY304" s="513"/>
      <c r="ARZ304" s="513"/>
      <c r="ASA304" s="513"/>
      <c r="ASB304" s="513"/>
      <c r="ASC304" s="513"/>
      <c r="ASD304" s="513"/>
      <c r="ASE304" s="513"/>
      <c r="ASF304" s="513"/>
      <c r="ASG304" s="513"/>
      <c r="ASH304" s="513"/>
      <c r="ASI304" s="513"/>
      <c r="ASJ304" s="513"/>
      <c r="ASK304" s="513"/>
      <c r="ASL304" s="513"/>
      <c r="ASM304" s="513"/>
      <c r="ASN304" s="513"/>
      <c r="ASO304" s="513"/>
      <c r="ASP304" s="513"/>
      <c r="ASQ304" s="513"/>
      <c r="ASR304" s="513"/>
      <c r="ASS304" s="513"/>
      <c r="AST304" s="513"/>
      <c r="ASU304" s="513"/>
      <c r="ASV304" s="513"/>
      <c r="ASW304" s="513"/>
      <c r="ASX304" s="513"/>
      <c r="ASY304" s="513"/>
      <c r="ASZ304" s="513"/>
      <c r="ATA304" s="513"/>
      <c r="ATB304" s="513"/>
      <c r="ATC304" s="513"/>
      <c r="ATD304" s="513"/>
      <c r="ATE304" s="513"/>
      <c r="ATF304" s="513"/>
      <c r="ATG304" s="513"/>
      <c r="ATH304" s="513"/>
      <c r="ATI304" s="513"/>
      <c r="ATJ304" s="513"/>
      <c r="ATK304" s="513"/>
      <c r="ATL304" s="513"/>
      <c r="ATM304" s="513"/>
      <c r="ATN304" s="513"/>
      <c r="ATO304" s="513"/>
      <c r="ATP304" s="513"/>
      <c r="ATQ304" s="513"/>
      <c r="ATR304" s="513"/>
      <c r="ATS304" s="513"/>
      <c r="ATT304" s="513"/>
      <c r="ATU304" s="513"/>
      <c r="ATV304" s="513"/>
      <c r="ATW304" s="513"/>
      <c r="ATX304" s="513"/>
      <c r="ATY304" s="513"/>
      <c r="ATZ304" s="513"/>
      <c r="AUA304" s="513"/>
      <c r="AUB304" s="513"/>
      <c r="AUC304" s="513"/>
      <c r="AUD304" s="513"/>
      <c r="AUE304" s="513"/>
      <c r="AUF304" s="513"/>
      <c r="AUG304" s="513"/>
      <c r="AUH304" s="513"/>
      <c r="AUI304" s="513"/>
      <c r="AUJ304" s="513"/>
      <c r="AUK304" s="513"/>
      <c r="AUL304" s="513"/>
      <c r="AUM304" s="513"/>
      <c r="AUN304" s="513"/>
      <c r="AUO304" s="513"/>
      <c r="AUP304" s="513"/>
      <c r="AUQ304" s="513"/>
      <c r="AUR304" s="513"/>
      <c r="AUS304" s="513"/>
      <c r="AUT304" s="513"/>
      <c r="AUU304" s="513"/>
      <c r="AUV304" s="513"/>
      <c r="AUW304" s="513"/>
      <c r="AUX304" s="513"/>
      <c r="AUY304" s="513"/>
      <c r="AUZ304" s="513"/>
      <c r="AVA304" s="513"/>
      <c r="AVB304" s="513"/>
      <c r="AVC304" s="513"/>
      <c r="AVD304" s="513"/>
      <c r="AVE304" s="513"/>
      <c r="AVF304" s="513"/>
      <c r="AVG304" s="513"/>
      <c r="AVH304" s="513"/>
      <c r="AVI304" s="513"/>
      <c r="AVJ304" s="513"/>
      <c r="AVK304" s="513"/>
      <c r="AVL304" s="513"/>
      <c r="AVM304" s="513"/>
      <c r="AVN304" s="513"/>
      <c r="AVO304" s="513"/>
      <c r="AVP304" s="513"/>
      <c r="AVQ304" s="513"/>
      <c r="AVR304" s="513"/>
      <c r="AVS304" s="513"/>
      <c r="AVT304" s="513"/>
      <c r="AVU304" s="513"/>
      <c r="AVV304" s="513"/>
      <c r="AVW304" s="513"/>
      <c r="AVX304" s="513"/>
      <c r="AVY304" s="513"/>
      <c r="AVZ304" s="513"/>
      <c r="AWA304" s="513"/>
      <c r="AWB304" s="513"/>
      <c r="AWC304" s="513"/>
      <c r="AWD304" s="513"/>
      <c r="AWE304" s="513"/>
      <c r="AWF304" s="513"/>
      <c r="AWG304" s="513"/>
      <c r="AWH304" s="513"/>
      <c r="AWI304" s="513"/>
      <c r="AWJ304" s="513"/>
      <c r="AWK304" s="513"/>
      <c r="AWL304" s="513"/>
      <c r="AWM304" s="513"/>
      <c r="AWN304" s="513"/>
      <c r="AWO304" s="513"/>
      <c r="AWP304" s="513"/>
      <c r="AWQ304" s="513"/>
      <c r="AWR304" s="513"/>
      <c r="AWS304" s="513"/>
      <c r="AWT304" s="513"/>
      <c r="AWU304" s="513"/>
      <c r="AWV304" s="513"/>
      <c r="AWW304" s="513"/>
      <c r="AWX304" s="513"/>
      <c r="AWY304" s="513"/>
      <c r="AWZ304" s="513"/>
      <c r="AXA304" s="513"/>
      <c r="AXB304" s="513"/>
      <c r="AXC304" s="513"/>
      <c r="AXD304" s="513"/>
      <c r="AXE304" s="513"/>
      <c r="AXF304" s="513"/>
      <c r="AXG304" s="513"/>
      <c r="AXH304" s="513"/>
      <c r="AXI304" s="513"/>
      <c r="AXJ304" s="513"/>
      <c r="AXK304" s="513"/>
      <c r="AXL304" s="513"/>
      <c r="AXM304" s="513"/>
      <c r="AXN304" s="513"/>
      <c r="AXO304" s="513"/>
      <c r="AXP304" s="513"/>
      <c r="AXQ304" s="513"/>
      <c r="AXR304" s="513"/>
      <c r="AXS304" s="513"/>
      <c r="AXT304" s="513"/>
      <c r="AXU304" s="513"/>
      <c r="AXV304" s="513"/>
      <c r="AXW304" s="513"/>
      <c r="AXX304" s="513"/>
      <c r="AXY304" s="513"/>
      <c r="AXZ304" s="513"/>
      <c r="AYA304" s="513"/>
      <c r="AYB304" s="513"/>
      <c r="AYC304" s="513"/>
      <c r="AYD304" s="513"/>
      <c r="AYE304" s="513"/>
      <c r="AYF304" s="513"/>
      <c r="AYG304" s="513"/>
      <c r="AYH304" s="513"/>
      <c r="AYI304" s="513"/>
      <c r="AYJ304" s="513"/>
      <c r="AYK304" s="513"/>
      <c r="AYL304" s="513"/>
      <c r="AYM304" s="513"/>
      <c r="AYN304" s="513"/>
      <c r="AYO304" s="513"/>
      <c r="AYP304" s="513"/>
      <c r="AYQ304" s="513"/>
      <c r="AYR304" s="513"/>
      <c r="AYS304" s="513"/>
      <c r="AYT304" s="513"/>
      <c r="AYU304" s="513"/>
      <c r="AYV304" s="513"/>
      <c r="AYW304" s="513"/>
      <c r="AYX304" s="513"/>
      <c r="AYY304" s="513"/>
      <c r="AYZ304" s="513"/>
      <c r="AZA304" s="513"/>
      <c r="AZB304" s="513"/>
      <c r="AZC304" s="513"/>
      <c r="AZD304" s="513"/>
      <c r="AZE304" s="513"/>
      <c r="AZF304" s="513"/>
      <c r="AZG304" s="513"/>
      <c r="AZH304" s="513"/>
      <c r="AZI304" s="513"/>
      <c r="AZJ304" s="513"/>
      <c r="AZK304" s="513"/>
      <c r="AZL304" s="513"/>
      <c r="AZM304" s="513"/>
      <c r="AZN304" s="513"/>
      <c r="AZO304" s="513"/>
      <c r="AZP304" s="513"/>
      <c r="AZQ304" s="513"/>
      <c r="AZR304" s="513"/>
      <c r="AZS304" s="513"/>
      <c r="AZT304" s="513"/>
      <c r="AZU304" s="513"/>
      <c r="AZV304" s="513"/>
      <c r="AZW304" s="513"/>
      <c r="AZX304" s="513"/>
      <c r="AZY304" s="513"/>
      <c r="AZZ304" s="513"/>
      <c r="BAA304" s="513"/>
      <c r="BAB304" s="513"/>
      <c r="BAC304" s="513"/>
      <c r="BAD304" s="513"/>
      <c r="BAE304" s="513"/>
      <c r="BAF304" s="513"/>
      <c r="BAG304" s="513"/>
      <c r="BAH304" s="513"/>
      <c r="BAI304" s="513"/>
      <c r="BAJ304" s="513"/>
      <c r="BAK304" s="513"/>
      <c r="BAL304" s="513"/>
      <c r="BAM304" s="513"/>
      <c r="BAN304" s="513"/>
      <c r="BAO304" s="513"/>
      <c r="BAP304" s="513"/>
      <c r="BAQ304" s="513"/>
      <c r="BAR304" s="513"/>
      <c r="BAS304" s="513"/>
      <c r="BAT304" s="513"/>
      <c r="BAU304" s="513"/>
      <c r="BAV304" s="513"/>
      <c r="BAW304" s="513"/>
      <c r="BAX304" s="513"/>
      <c r="BAY304" s="513"/>
      <c r="BAZ304" s="513"/>
      <c r="BBA304" s="513"/>
      <c r="BBB304" s="513"/>
      <c r="BBC304" s="513"/>
      <c r="BBD304" s="513"/>
      <c r="BBE304" s="513"/>
      <c r="BBF304" s="513"/>
      <c r="BBG304" s="513"/>
      <c r="BBH304" s="513"/>
      <c r="BBI304" s="513"/>
      <c r="BBJ304" s="513"/>
      <c r="BBK304" s="513"/>
      <c r="BBL304" s="513"/>
      <c r="BBM304" s="513"/>
      <c r="BBN304" s="513"/>
      <c r="BBO304" s="513"/>
      <c r="BBP304" s="513"/>
      <c r="BBQ304" s="513"/>
      <c r="BBR304" s="513"/>
      <c r="BBS304" s="513"/>
      <c r="BBT304" s="513"/>
      <c r="BBU304" s="513"/>
      <c r="BBV304" s="513"/>
      <c r="BBW304" s="513"/>
      <c r="BBX304" s="513"/>
      <c r="BBY304" s="513"/>
      <c r="BBZ304" s="513"/>
      <c r="BCA304" s="513"/>
      <c r="BCB304" s="513"/>
      <c r="BCC304" s="513"/>
      <c r="BCD304" s="513"/>
      <c r="BCE304" s="513"/>
      <c r="BCF304" s="513"/>
      <c r="BCG304" s="513"/>
      <c r="BCH304" s="513"/>
      <c r="BCI304" s="513"/>
      <c r="BCJ304" s="513"/>
      <c r="BCK304" s="513"/>
      <c r="BCL304" s="513"/>
      <c r="BCM304" s="513"/>
      <c r="BCN304" s="513"/>
      <c r="BCO304" s="513"/>
      <c r="BCP304" s="513"/>
      <c r="BCQ304" s="513"/>
      <c r="BCR304" s="513"/>
      <c r="BCS304" s="513"/>
      <c r="BCT304" s="513"/>
      <c r="BCU304" s="513"/>
      <c r="BCV304" s="513"/>
      <c r="BCW304" s="513"/>
      <c r="BCX304" s="513"/>
      <c r="BCY304" s="513"/>
      <c r="BCZ304" s="513"/>
      <c r="BDA304" s="513"/>
      <c r="BDB304" s="513"/>
      <c r="BDC304" s="513"/>
      <c r="BDD304" s="513"/>
      <c r="BDE304" s="513"/>
      <c r="BDF304" s="513"/>
      <c r="BDG304" s="513"/>
      <c r="BDH304" s="513"/>
      <c r="BDI304" s="513"/>
      <c r="BDJ304" s="513"/>
      <c r="BDK304" s="513"/>
      <c r="BDL304" s="513"/>
      <c r="BDM304" s="513"/>
      <c r="BDN304" s="513"/>
      <c r="BDO304" s="513"/>
      <c r="BDP304" s="513"/>
      <c r="BDQ304" s="513"/>
      <c r="BDR304" s="513"/>
      <c r="BDS304" s="513"/>
      <c r="BDT304" s="513"/>
      <c r="BDU304" s="513"/>
      <c r="BDV304" s="513"/>
      <c r="BDW304" s="513"/>
      <c r="BDX304" s="513"/>
      <c r="BDY304" s="513"/>
      <c r="BDZ304" s="513"/>
      <c r="BEA304" s="513"/>
      <c r="BEB304" s="513"/>
      <c r="BEC304" s="513"/>
      <c r="BED304" s="513"/>
      <c r="BEE304" s="513"/>
      <c r="BEF304" s="513"/>
      <c r="BEG304" s="513"/>
      <c r="BEH304" s="513"/>
      <c r="BEI304" s="513"/>
      <c r="BEJ304" s="513"/>
      <c r="BEK304" s="513"/>
      <c r="BEL304" s="513"/>
      <c r="BEM304" s="513"/>
      <c r="BEN304" s="513"/>
      <c r="BEO304" s="513"/>
      <c r="BEP304" s="513"/>
      <c r="BEQ304" s="513"/>
      <c r="BER304" s="513"/>
      <c r="BES304" s="513"/>
      <c r="BET304" s="513"/>
      <c r="BEU304" s="513"/>
      <c r="BEV304" s="513"/>
      <c r="BEW304" s="513"/>
      <c r="BEX304" s="513"/>
      <c r="BEY304" s="513"/>
      <c r="BEZ304" s="513"/>
      <c r="BFA304" s="513"/>
      <c r="BFB304" s="513"/>
      <c r="BFC304" s="513"/>
      <c r="BFD304" s="513"/>
      <c r="BFE304" s="513"/>
      <c r="BFF304" s="513"/>
      <c r="BFG304" s="513"/>
      <c r="BFH304" s="513"/>
      <c r="BFI304" s="513"/>
      <c r="BFJ304" s="513"/>
      <c r="BFK304" s="513"/>
      <c r="BFL304" s="513"/>
      <c r="BFM304" s="513"/>
      <c r="BFN304" s="513"/>
      <c r="BFO304" s="513"/>
      <c r="BFP304" s="513"/>
      <c r="BFQ304" s="513"/>
      <c r="BFR304" s="513"/>
      <c r="BFS304" s="513"/>
      <c r="BFT304" s="513"/>
      <c r="BFU304" s="513"/>
      <c r="BFV304" s="513"/>
      <c r="BFW304" s="513"/>
      <c r="BFX304" s="513"/>
      <c r="BFY304" s="513"/>
      <c r="BFZ304" s="513"/>
      <c r="BGA304" s="513"/>
      <c r="BGB304" s="513"/>
      <c r="BGC304" s="513"/>
      <c r="BGD304" s="513"/>
      <c r="BGE304" s="513"/>
      <c r="BGF304" s="513"/>
      <c r="BGG304" s="513"/>
      <c r="BGH304" s="513"/>
      <c r="BGI304" s="513"/>
      <c r="BGJ304" s="513"/>
      <c r="BGK304" s="513"/>
      <c r="BGL304" s="513"/>
      <c r="BGM304" s="513"/>
      <c r="BGN304" s="513"/>
      <c r="BGO304" s="513"/>
      <c r="BGP304" s="513"/>
      <c r="BGQ304" s="513"/>
      <c r="BGR304" s="513"/>
      <c r="BGS304" s="513"/>
      <c r="BGT304" s="513"/>
      <c r="BGU304" s="513"/>
      <c r="BGV304" s="513"/>
      <c r="BGW304" s="513"/>
      <c r="BGX304" s="513"/>
      <c r="BGY304" s="513"/>
      <c r="BGZ304" s="513"/>
      <c r="BHA304" s="513"/>
      <c r="BHB304" s="513"/>
      <c r="BHC304" s="513"/>
      <c r="BHD304" s="513"/>
      <c r="BHE304" s="513"/>
      <c r="BHF304" s="513"/>
      <c r="BHG304" s="513"/>
      <c r="BHH304" s="513"/>
      <c r="BHI304" s="513"/>
      <c r="BHJ304" s="513"/>
      <c r="BHK304" s="513"/>
      <c r="BHL304" s="513"/>
      <c r="BHM304" s="513"/>
      <c r="BHN304" s="513"/>
      <c r="BHO304" s="513"/>
      <c r="BHP304" s="513"/>
      <c r="BHQ304" s="513"/>
      <c r="BHR304" s="513"/>
      <c r="BHS304" s="513"/>
      <c r="BHT304" s="513"/>
      <c r="BHU304" s="513"/>
      <c r="BHV304" s="513"/>
      <c r="BHW304" s="513"/>
      <c r="BHX304" s="513"/>
      <c r="BHY304" s="513"/>
      <c r="BHZ304" s="513"/>
      <c r="BIA304" s="513"/>
      <c r="BIB304" s="513"/>
      <c r="BIC304" s="513"/>
      <c r="BID304" s="513"/>
      <c r="BIE304" s="513"/>
      <c r="BIF304" s="513"/>
      <c r="BIG304" s="513"/>
      <c r="BIH304" s="513"/>
      <c r="BII304" s="513"/>
      <c r="BIJ304" s="513"/>
      <c r="BIK304" s="513"/>
      <c r="BIL304" s="513"/>
      <c r="BIM304" s="513"/>
      <c r="BIN304" s="513"/>
      <c r="BIO304" s="513"/>
      <c r="BIP304" s="513"/>
      <c r="BIQ304" s="513"/>
      <c r="BIR304" s="513"/>
      <c r="BIS304" s="513"/>
      <c r="BIT304" s="513"/>
      <c r="BIU304" s="513"/>
      <c r="BIV304" s="513"/>
      <c r="BIW304" s="513"/>
      <c r="BIX304" s="513"/>
      <c r="BIY304" s="513"/>
      <c r="BIZ304" s="513"/>
      <c r="BJA304" s="513"/>
      <c r="BJB304" s="513"/>
      <c r="BJC304" s="513"/>
      <c r="BJD304" s="513"/>
      <c r="BJE304" s="513"/>
      <c r="BJF304" s="513"/>
      <c r="BJG304" s="513"/>
      <c r="BJH304" s="513"/>
      <c r="BJI304" s="513"/>
      <c r="BJJ304" s="513"/>
      <c r="BJK304" s="513"/>
      <c r="BJL304" s="513"/>
      <c r="BJM304" s="513"/>
      <c r="BJN304" s="513"/>
      <c r="BJO304" s="513"/>
      <c r="BJP304" s="513"/>
      <c r="BJQ304" s="513"/>
      <c r="BJR304" s="513"/>
      <c r="BJS304" s="513"/>
      <c r="BJT304" s="513"/>
      <c r="BJU304" s="513"/>
      <c r="BJV304" s="513"/>
      <c r="BJW304" s="513"/>
      <c r="BJX304" s="513"/>
      <c r="BJY304" s="513"/>
      <c r="BJZ304" s="513"/>
      <c r="BKA304" s="513"/>
      <c r="BKB304" s="513"/>
      <c r="BKC304" s="513"/>
      <c r="BKD304" s="513"/>
      <c r="BKE304" s="513"/>
      <c r="BKF304" s="513"/>
      <c r="BKG304" s="513"/>
      <c r="BKH304" s="513"/>
      <c r="BKI304" s="513"/>
      <c r="BKJ304" s="513"/>
      <c r="BKK304" s="513"/>
      <c r="BKL304" s="513"/>
      <c r="BKM304" s="513"/>
      <c r="BKN304" s="513"/>
      <c r="BKO304" s="513"/>
      <c r="BKP304" s="513"/>
      <c r="BKQ304" s="513"/>
      <c r="BKR304" s="513"/>
      <c r="BKS304" s="513"/>
      <c r="BKT304" s="513"/>
      <c r="BKU304" s="513"/>
      <c r="BKV304" s="513"/>
      <c r="BKW304" s="513"/>
      <c r="BKX304" s="513"/>
      <c r="BKY304" s="513"/>
      <c r="BKZ304" s="513"/>
      <c r="BLA304" s="513"/>
      <c r="BLB304" s="513"/>
      <c r="BLC304" s="513"/>
      <c r="BLD304" s="513"/>
      <c r="BLE304" s="513"/>
      <c r="BLF304" s="513"/>
      <c r="BLG304" s="513"/>
      <c r="BLH304" s="513"/>
      <c r="BLI304" s="513"/>
      <c r="BLJ304" s="513"/>
      <c r="BLK304" s="513"/>
      <c r="BLL304" s="513"/>
      <c r="BLM304" s="513"/>
      <c r="BLN304" s="513"/>
      <c r="BLO304" s="513"/>
      <c r="BLP304" s="513"/>
      <c r="BLQ304" s="513"/>
      <c r="BLR304" s="513"/>
      <c r="BLS304" s="513"/>
      <c r="BLT304" s="513"/>
      <c r="BLU304" s="513"/>
      <c r="BLV304" s="513"/>
      <c r="BLW304" s="513"/>
      <c r="BLX304" s="513"/>
      <c r="BLY304" s="513"/>
      <c r="BLZ304" s="513"/>
      <c r="BMA304" s="513"/>
      <c r="BMB304" s="513"/>
      <c r="BMC304" s="513"/>
      <c r="BMD304" s="513"/>
      <c r="BME304" s="513"/>
      <c r="BMF304" s="513"/>
      <c r="BMG304" s="513"/>
      <c r="BMH304" s="513"/>
      <c r="BMI304" s="513"/>
      <c r="BMJ304" s="513"/>
      <c r="BMK304" s="513"/>
      <c r="BML304" s="513"/>
      <c r="BMM304" s="513"/>
      <c r="BMN304" s="513"/>
      <c r="BMO304" s="513"/>
      <c r="BMP304" s="513"/>
      <c r="BMQ304" s="513"/>
      <c r="BMR304" s="513"/>
      <c r="BMS304" s="513"/>
      <c r="BMT304" s="513"/>
      <c r="BMU304" s="513"/>
      <c r="BMV304" s="513"/>
      <c r="BMW304" s="513"/>
      <c r="BMX304" s="513"/>
      <c r="BMY304" s="513"/>
      <c r="BMZ304" s="513"/>
      <c r="BNA304" s="513"/>
      <c r="BNB304" s="513"/>
      <c r="BNC304" s="513"/>
      <c r="BND304" s="513"/>
      <c r="BNE304" s="513"/>
      <c r="BNF304" s="513"/>
      <c r="BNG304" s="513"/>
      <c r="BNH304" s="513"/>
      <c r="BNI304" s="513"/>
      <c r="BNJ304" s="513"/>
      <c r="BNK304" s="513"/>
      <c r="BNL304" s="513"/>
      <c r="BNM304" s="513"/>
      <c r="BNN304" s="513"/>
      <c r="BNO304" s="513"/>
      <c r="BNP304" s="513"/>
      <c r="BNQ304" s="513"/>
      <c r="BNR304" s="513"/>
      <c r="BNS304" s="513"/>
      <c r="BNT304" s="513"/>
      <c r="BNU304" s="513"/>
      <c r="BNV304" s="513"/>
      <c r="BNW304" s="513"/>
      <c r="BNX304" s="513"/>
      <c r="BNY304" s="513"/>
      <c r="BNZ304" s="513"/>
      <c r="BOA304" s="513"/>
      <c r="BOB304" s="513"/>
      <c r="BOC304" s="513"/>
      <c r="BOD304" s="513"/>
      <c r="BOE304" s="513"/>
      <c r="BOF304" s="513"/>
      <c r="BOG304" s="513"/>
      <c r="BOH304" s="513"/>
      <c r="BOI304" s="513"/>
      <c r="BOJ304" s="513"/>
      <c r="BOK304" s="513"/>
      <c r="BOL304" s="513"/>
      <c r="BOM304" s="513"/>
      <c r="BON304" s="513"/>
      <c r="BOO304" s="513"/>
      <c r="BOP304" s="513"/>
      <c r="BOQ304" s="513"/>
      <c r="BOR304" s="513"/>
      <c r="BOS304" s="513"/>
      <c r="BOT304" s="513"/>
      <c r="BOU304" s="513"/>
      <c r="BOV304" s="513"/>
      <c r="BOW304" s="513"/>
      <c r="BOX304" s="513"/>
      <c r="BOY304" s="513"/>
      <c r="BOZ304" s="513"/>
      <c r="BPA304" s="513"/>
      <c r="BPB304" s="513"/>
      <c r="BPC304" s="513"/>
      <c r="BPD304" s="513"/>
      <c r="BPE304" s="513"/>
      <c r="BPF304" s="513"/>
      <c r="BPG304" s="513"/>
      <c r="BPH304" s="513"/>
      <c r="BPI304" s="513"/>
      <c r="BPJ304" s="513"/>
      <c r="BPK304" s="513"/>
      <c r="BPL304" s="513"/>
      <c r="BPM304" s="513"/>
      <c r="BPN304" s="513"/>
      <c r="BPO304" s="513"/>
      <c r="BPP304" s="513"/>
      <c r="BPQ304" s="513"/>
      <c r="BPR304" s="513"/>
      <c r="BPS304" s="513"/>
      <c r="BPT304" s="513"/>
      <c r="BPU304" s="513"/>
      <c r="BPV304" s="513"/>
      <c r="BPW304" s="513"/>
      <c r="BPX304" s="513"/>
      <c r="BPY304" s="513"/>
      <c r="BPZ304" s="513"/>
      <c r="BQA304" s="513"/>
      <c r="BQB304" s="513"/>
      <c r="BQC304" s="513"/>
      <c r="BQD304" s="513"/>
      <c r="BQE304" s="513"/>
      <c r="BQF304" s="513"/>
      <c r="BQG304" s="513"/>
      <c r="BQH304" s="513"/>
      <c r="BQI304" s="513"/>
      <c r="BQJ304" s="513"/>
      <c r="BQK304" s="513"/>
      <c r="BQL304" s="513"/>
      <c r="BQM304" s="513"/>
      <c r="BQN304" s="513"/>
      <c r="BQO304" s="513"/>
      <c r="BQP304" s="513"/>
      <c r="BQQ304" s="513"/>
      <c r="BQR304" s="513"/>
      <c r="BQS304" s="513"/>
      <c r="BQT304" s="513"/>
      <c r="BQU304" s="513"/>
      <c r="BQV304" s="513"/>
      <c r="BQW304" s="513"/>
      <c r="BQX304" s="513"/>
      <c r="BQY304" s="513"/>
      <c r="BQZ304" s="513"/>
      <c r="BRA304" s="513"/>
      <c r="BRB304" s="513"/>
      <c r="BRC304" s="513"/>
      <c r="BRD304" s="513"/>
      <c r="BRE304" s="513"/>
      <c r="BRF304" s="513"/>
      <c r="BRG304" s="513"/>
      <c r="BRH304" s="513"/>
      <c r="BRI304" s="513"/>
      <c r="BRJ304" s="513"/>
      <c r="BRK304" s="513"/>
      <c r="BRL304" s="513"/>
      <c r="BRM304" s="513"/>
      <c r="BRN304" s="513"/>
      <c r="BRO304" s="513"/>
      <c r="BRP304" s="513"/>
      <c r="BRQ304" s="513"/>
      <c r="BRR304" s="513"/>
      <c r="BRS304" s="513"/>
      <c r="BRT304" s="513"/>
      <c r="BRU304" s="513"/>
      <c r="BRV304" s="513"/>
      <c r="BRW304" s="513"/>
      <c r="BRX304" s="513"/>
      <c r="BRY304" s="513"/>
      <c r="BRZ304" s="513"/>
      <c r="BSA304" s="513"/>
      <c r="BSB304" s="513"/>
      <c r="BSC304" s="513"/>
      <c r="BSD304" s="513"/>
      <c r="BSE304" s="513"/>
      <c r="BSF304" s="513"/>
      <c r="BSG304" s="513"/>
      <c r="BSH304" s="513"/>
      <c r="BSI304" s="513"/>
      <c r="BSJ304" s="513"/>
      <c r="BSK304" s="513"/>
      <c r="BSL304" s="513"/>
      <c r="BSM304" s="513"/>
      <c r="BSN304" s="513"/>
      <c r="BSO304" s="513"/>
      <c r="BSP304" s="513"/>
      <c r="BSQ304" s="513"/>
      <c r="BSR304" s="513"/>
      <c r="BSS304" s="513"/>
      <c r="BST304" s="513"/>
      <c r="BSU304" s="513"/>
      <c r="BSV304" s="513"/>
      <c r="BSW304" s="513"/>
      <c r="BSX304" s="513"/>
      <c r="BSY304" s="513"/>
      <c r="BSZ304" s="513"/>
      <c r="BTA304" s="513"/>
      <c r="BTB304" s="513"/>
      <c r="BTC304" s="513"/>
      <c r="BTD304" s="513"/>
      <c r="BTE304" s="513"/>
      <c r="BTF304" s="513"/>
      <c r="BTG304" s="513"/>
      <c r="BTH304" s="513"/>
      <c r="BTI304" s="513"/>
      <c r="BTJ304" s="513"/>
      <c r="BTK304" s="513"/>
      <c r="BTL304" s="513"/>
      <c r="BTM304" s="513"/>
      <c r="BTN304" s="513"/>
      <c r="BTO304" s="513"/>
      <c r="BTP304" s="513"/>
      <c r="BTQ304" s="513"/>
      <c r="BTR304" s="513"/>
      <c r="BTS304" s="513"/>
      <c r="BTT304" s="513"/>
      <c r="BTU304" s="513"/>
      <c r="BTV304" s="513"/>
      <c r="BTW304" s="513"/>
      <c r="BTX304" s="513"/>
      <c r="BTY304" s="513"/>
      <c r="BTZ304" s="513"/>
      <c r="BUA304" s="513"/>
      <c r="BUB304" s="513"/>
      <c r="BUC304" s="513"/>
      <c r="BUD304" s="513"/>
      <c r="BUE304" s="513"/>
      <c r="BUF304" s="513"/>
      <c r="BUG304" s="513"/>
      <c r="BUH304" s="513"/>
      <c r="BUI304" s="513"/>
      <c r="BUJ304" s="513"/>
      <c r="BUK304" s="513"/>
      <c r="BUL304" s="513"/>
      <c r="BUM304" s="513"/>
      <c r="BUN304" s="513"/>
      <c r="BUO304" s="513"/>
      <c r="BUP304" s="513"/>
      <c r="BUQ304" s="513"/>
      <c r="BUR304" s="513"/>
      <c r="BUS304" s="513"/>
      <c r="BUT304" s="513"/>
      <c r="BUU304" s="513"/>
      <c r="BUV304" s="513"/>
      <c r="BUW304" s="513"/>
      <c r="BUX304" s="513"/>
      <c r="BUY304" s="513"/>
      <c r="BUZ304" s="513"/>
      <c r="BVA304" s="513"/>
      <c r="BVB304" s="513"/>
      <c r="BVC304" s="513"/>
      <c r="BVD304" s="513"/>
      <c r="BVE304" s="513"/>
      <c r="BVF304" s="513"/>
      <c r="BVG304" s="513"/>
      <c r="BVH304" s="513"/>
      <c r="BVI304" s="513"/>
      <c r="BVJ304" s="513"/>
      <c r="BVK304" s="513"/>
      <c r="BVL304" s="513"/>
      <c r="BVM304" s="513"/>
      <c r="BVN304" s="513"/>
      <c r="BVO304" s="513"/>
      <c r="BVP304" s="513"/>
      <c r="BVQ304" s="513"/>
      <c r="BVR304" s="513"/>
      <c r="BVS304" s="513"/>
      <c r="BVT304" s="513"/>
      <c r="BVU304" s="513"/>
      <c r="BVV304" s="513"/>
      <c r="BVW304" s="513"/>
      <c r="BVX304" s="513"/>
      <c r="BVY304" s="513"/>
      <c r="BVZ304" s="513"/>
      <c r="BWA304" s="513"/>
      <c r="BWB304" s="513"/>
      <c r="BWC304" s="513"/>
      <c r="BWD304" s="513"/>
      <c r="BWE304" s="513"/>
      <c r="BWF304" s="513"/>
      <c r="BWG304" s="513"/>
      <c r="BWH304" s="513"/>
      <c r="BWI304" s="513"/>
      <c r="BWJ304" s="513"/>
      <c r="BWK304" s="513"/>
      <c r="BWL304" s="513"/>
      <c r="BWM304" s="513"/>
      <c r="BWN304" s="513"/>
      <c r="BWO304" s="513"/>
      <c r="BWP304" s="513"/>
      <c r="BWQ304" s="513"/>
    </row>
    <row r="305" spans="1:24" s="513" customFormat="1" ht="102" customHeight="1">
      <c r="A305" s="9" t="s">
        <v>11111</v>
      </c>
      <c r="B305" s="100" t="s">
        <v>97</v>
      </c>
      <c r="C305" s="9" t="s">
        <v>745</v>
      </c>
      <c r="D305" s="3" t="s">
        <v>274</v>
      </c>
      <c r="E305" s="3" t="s">
        <v>273</v>
      </c>
      <c r="F305" s="3"/>
      <c r="G305" s="3" t="s">
        <v>385</v>
      </c>
      <c r="H305" s="20">
        <v>0.5</v>
      </c>
      <c r="I305" s="113" t="s">
        <v>1326</v>
      </c>
      <c r="J305" s="21" t="s">
        <v>1316</v>
      </c>
      <c r="K305" s="19" t="s">
        <v>6087</v>
      </c>
      <c r="L305" s="137" t="s">
        <v>3404</v>
      </c>
      <c r="M305" s="140" t="s">
        <v>383</v>
      </c>
      <c r="N305" s="358" t="s">
        <v>8847</v>
      </c>
      <c r="O305" s="3" t="s">
        <v>1368</v>
      </c>
      <c r="P305" s="7" t="s">
        <v>1335</v>
      </c>
      <c r="Q305" s="3" t="s">
        <v>1334</v>
      </c>
      <c r="R305" s="77">
        <v>11</v>
      </c>
      <c r="S305" s="18">
        <v>28437.5</v>
      </c>
      <c r="T305" s="83">
        <v>0</v>
      </c>
      <c r="U305" s="83">
        <f>T305*1.12</f>
        <v>0</v>
      </c>
      <c r="V305" s="9" t="s">
        <v>1327</v>
      </c>
      <c r="W305" s="147" t="s">
        <v>1396</v>
      </c>
      <c r="X305" s="9">
        <v>14.15</v>
      </c>
    </row>
    <row r="306" spans="1:24" s="513" customFormat="1" ht="102" customHeight="1">
      <c r="A306" s="9" t="s">
        <v>11212</v>
      </c>
      <c r="B306" s="100" t="s">
        <v>97</v>
      </c>
      <c r="C306" s="9" t="s">
        <v>745</v>
      </c>
      <c r="D306" s="3" t="s">
        <v>274</v>
      </c>
      <c r="E306" s="3" t="s">
        <v>273</v>
      </c>
      <c r="F306" s="3"/>
      <c r="G306" s="3" t="s">
        <v>385</v>
      </c>
      <c r="H306" s="20">
        <v>0.5</v>
      </c>
      <c r="I306" s="113" t="s">
        <v>1326</v>
      </c>
      <c r="J306" s="21" t="s">
        <v>1316</v>
      </c>
      <c r="K306" s="19" t="s">
        <v>6087</v>
      </c>
      <c r="L306" s="137" t="s">
        <v>3404</v>
      </c>
      <c r="M306" s="140" t="s">
        <v>383</v>
      </c>
      <c r="N306" s="358" t="s">
        <v>9758</v>
      </c>
      <c r="O306" s="3" t="s">
        <v>9738</v>
      </c>
      <c r="P306" s="7" t="s">
        <v>1335</v>
      </c>
      <c r="Q306" s="3" t="s">
        <v>1334</v>
      </c>
      <c r="R306" s="77">
        <v>11</v>
      </c>
      <c r="S306" s="18">
        <v>28437.5</v>
      </c>
      <c r="T306" s="83">
        <v>0</v>
      </c>
      <c r="U306" s="83">
        <f>T306*1.12</f>
        <v>0</v>
      </c>
      <c r="V306" s="9" t="s">
        <v>1327</v>
      </c>
      <c r="W306" s="147" t="s">
        <v>1396</v>
      </c>
      <c r="X306" s="9" t="s">
        <v>11607</v>
      </c>
    </row>
    <row r="307" spans="1:24" s="513" customFormat="1" ht="102" customHeight="1">
      <c r="A307" s="9" t="s">
        <v>11608</v>
      </c>
      <c r="B307" s="100" t="s">
        <v>97</v>
      </c>
      <c r="C307" s="9" t="s">
        <v>745</v>
      </c>
      <c r="D307" s="3" t="s">
        <v>11599</v>
      </c>
      <c r="E307" s="3" t="s">
        <v>11606</v>
      </c>
      <c r="F307" s="3"/>
      <c r="G307" s="3" t="s">
        <v>385</v>
      </c>
      <c r="H307" s="20">
        <v>0.5</v>
      </c>
      <c r="I307" s="113" t="s">
        <v>1326</v>
      </c>
      <c r="J307" s="21" t="s">
        <v>1316</v>
      </c>
      <c r="K307" s="19" t="s">
        <v>11603</v>
      </c>
      <c r="L307" s="137" t="s">
        <v>11564</v>
      </c>
      <c r="M307" s="140" t="s">
        <v>383</v>
      </c>
      <c r="N307" s="358" t="s">
        <v>10777</v>
      </c>
      <c r="O307" s="3" t="s">
        <v>11123</v>
      </c>
      <c r="P307" s="7" t="s">
        <v>1340</v>
      </c>
      <c r="Q307" s="3" t="s">
        <v>1188</v>
      </c>
      <c r="R307" s="77">
        <v>11</v>
      </c>
      <c r="S307" s="18">
        <v>28437.5</v>
      </c>
      <c r="T307" s="83">
        <f>R307*S307</f>
        <v>312812.5</v>
      </c>
      <c r="U307" s="83">
        <f>T307*1.12</f>
        <v>350350.00000000006</v>
      </c>
      <c r="V307" s="9" t="s">
        <v>1327</v>
      </c>
      <c r="W307" s="147" t="s">
        <v>1396</v>
      </c>
      <c r="X307" s="9"/>
    </row>
    <row r="308" spans="1:24" s="513" customFormat="1" ht="102" customHeight="1">
      <c r="A308" s="9" t="s">
        <v>6265</v>
      </c>
      <c r="B308" s="100" t="s">
        <v>97</v>
      </c>
      <c r="C308" s="9" t="s">
        <v>745</v>
      </c>
      <c r="D308" s="3" t="s">
        <v>275</v>
      </c>
      <c r="E308" s="3" t="s">
        <v>273</v>
      </c>
      <c r="F308" s="3"/>
      <c r="G308" s="3" t="s">
        <v>385</v>
      </c>
      <c r="H308" s="20">
        <v>0.5</v>
      </c>
      <c r="I308" s="113" t="s">
        <v>1326</v>
      </c>
      <c r="J308" s="21" t="s">
        <v>1316</v>
      </c>
      <c r="K308" s="19" t="s">
        <v>1929</v>
      </c>
      <c r="L308" s="137" t="s">
        <v>3404</v>
      </c>
      <c r="M308" s="140" t="s">
        <v>383</v>
      </c>
      <c r="N308" s="358" t="s">
        <v>8847</v>
      </c>
      <c r="O308" s="3" t="s">
        <v>1368</v>
      </c>
      <c r="P308" s="7" t="s">
        <v>1335</v>
      </c>
      <c r="Q308" s="3" t="s">
        <v>1334</v>
      </c>
      <c r="R308" s="77">
        <v>1</v>
      </c>
      <c r="S308" s="18">
        <v>11375</v>
      </c>
      <c r="T308" s="83">
        <v>0</v>
      </c>
      <c r="U308" s="83">
        <f t="shared" si="52"/>
        <v>0</v>
      </c>
      <c r="V308" s="9" t="s">
        <v>1327</v>
      </c>
      <c r="W308" s="152" t="s">
        <v>1396</v>
      </c>
      <c r="X308" s="9">
        <v>11</v>
      </c>
    </row>
    <row r="309" spans="1:24" s="513" customFormat="1" ht="102" customHeight="1">
      <c r="A309" s="9" t="s">
        <v>11112</v>
      </c>
      <c r="B309" s="100" t="s">
        <v>97</v>
      </c>
      <c r="C309" s="9" t="s">
        <v>745</v>
      </c>
      <c r="D309" s="3" t="s">
        <v>275</v>
      </c>
      <c r="E309" s="3" t="s">
        <v>273</v>
      </c>
      <c r="F309" s="3"/>
      <c r="G309" s="3" t="s">
        <v>385</v>
      </c>
      <c r="H309" s="20">
        <v>0.5</v>
      </c>
      <c r="I309" s="113" t="s">
        <v>1326</v>
      </c>
      <c r="J309" s="21" t="s">
        <v>1316</v>
      </c>
      <c r="K309" s="19" t="s">
        <v>6087</v>
      </c>
      <c r="L309" s="137" t="s">
        <v>3404</v>
      </c>
      <c r="M309" s="140" t="s">
        <v>383</v>
      </c>
      <c r="N309" s="358" t="s">
        <v>8847</v>
      </c>
      <c r="O309" s="3" t="s">
        <v>1368</v>
      </c>
      <c r="P309" s="7" t="s">
        <v>1335</v>
      </c>
      <c r="Q309" s="3" t="s">
        <v>1334</v>
      </c>
      <c r="R309" s="77">
        <v>1</v>
      </c>
      <c r="S309" s="18">
        <v>11375</v>
      </c>
      <c r="T309" s="83">
        <v>0</v>
      </c>
      <c r="U309" s="83">
        <f>T309*1.12</f>
        <v>0</v>
      </c>
      <c r="V309" s="9" t="s">
        <v>1327</v>
      </c>
      <c r="W309" s="152" t="s">
        <v>1396</v>
      </c>
      <c r="X309" s="9">
        <v>14.15</v>
      </c>
    </row>
    <row r="310" spans="1:24" s="513" customFormat="1" ht="102" customHeight="1">
      <c r="A310" s="9" t="s">
        <v>11213</v>
      </c>
      <c r="B310" s="100" t="s">
        <v>97</v>
      </c>
      <c r="C310" s="9" t="s">
        <v>745</v>
      </c>
      <c r="D310" s="3" t="s">
        <v>275</v>
      </c>
      <c r="E310" s="3" t="s">
        <v>273</v>
      </c>
      <c r="F310" s="3"/>
      <c r="G310" s="3" t="s">
        <v>385</v>
      </c>
      <c r="H310" s="20">
        <v>0.5</v>
      </c>
      <c r="I310" s="113" t="s">
        <v>1326</v>
      </c>
      <c r="J310" s="21" t="s">
        <v>1316</v>
      </c>
      <c r="K310" s="19" t="s">
        <v>6087</v>
      </c>
      <c r="L310" s="137" t="s">
        <v>3404</v>
      </c>
      <c r="M310" s="140" t="s">
        <v>383</v>
      </c>
      <c r="N310" s="358" t="s">
        <v>9758</v>
      </c>
      <c r="O310" s="3" t="s">
        <v>9738</v>
      </c>
      <c r="P310" s="7" t="s">
        <v>1335</v>
      </c>
      <c r="Q310" s="3" t="s">
        <v>1334</v>
      </c>
      <c r="R310" s="77">
        <v>1</v>
      </c>
      <c r="S310" s="18">
        <v>11375</v>
      </c>
      <c r="T310" s="83">
        <v>0</v>
      </c>
      <c r="U310" s="83">
        <f>T310*1.12</f>
        <v>0</v>
      </c>
      <c r="V310" s="9" t="s">
        <v>1327</v>
      </c>
      <c r="W310" s="152" t="s">
        <v>1396</v>
      </c>
      <c r="X310" s="9" t="s">
        <v>11607</v>
      </c>
    </row>
    <row r="311" spans="1:24" s="513" customFormat="1" ht="102" customHeight="1">
      <c r="A311" s="9" t="s">
        <v>11609</v>
      </c>
      <c r="B311" s="100" t="s">
        <v>97</v>
      </c>
      <c r="C311" s="9" t="s">
        <v>745</v>
      </c>
      <c r="D311" s="3" t="s">
        <v>11599</v>
      </c>
      <c r="E311" s="3" t="s">
        <v>11606</v>
      </c>
      <c r="F311" s="3"/>
      <c r="G311" s="3" t="s">
        <v>385</v>
      </c>
      <c r="H311" s="20">
        <v>0.5</v>
      </c>
      <c r="I311" s="113" t="s">
        <v>1326</v>
      </c>
      <c r="J311" s="21" t="s">
        <v>1316</v>
      </c>
      <c r="K311" s="19" t="s">
        <v>11603</v>
      </c>
      <c r="L311" s="137" t="s">
        <v>11564</v>
      </c>
      <c r="M311" s="140" t="s">
        <v>383</v>
      </c>
      <c r="N311" s="358" t="s">
        <v>10777</v>
      </c>
      <c r="O311" s="3" t="s">
        <v>11123</v>
      </c>
      <c r="P311" s="7" t="s">
        <v>1340</v>
      </c>
      <c r="Q311" s="3" t="s">
        <v>1188</v>
      </c>
      <c r="R311" s="77">
        <v>1</v>
      </c>
      <c r="S311" s="18">
        <v>11375</v>
      </c>
      <c r="T311" s="83">
        <f>R311*S311</f>
        <v>11375</v>
      </c>
      <c r="U311" s="83">
        <f>T311*1.12</f>
        <v>12740.000000000002</v>
      </c>
      <c r="V311" s="9" t="s">
        <v>1327</v>
      </c>
      <c r="W311" s="152" t="s">
        <v>1396</v>
      </c>
      <c r="X311" s="9"/>
    </row>
    <row r="312" spans="1:24" s="513" customFormat="1" ht="102" customHeight="1">
      <c r="A312" s="9" t="s">
        <v>6266</v>
      </c>
      <c r="B312" s="100" t="s">
        <v>97</v>
      </c>
      <c r="C312" s="9" t="s">
        <v>745</v>
      </c>
      <c r="D312" s="3" t="s">
        <v>276</v>
      </c>
      <c r="E312" s="3" t="s">
        <v>273</v>
      </c>
      <c r="F312" s="3"/>
      <c r="G312" s="3" t="s">
        <v>385</v>
      </c>
      <c r="H312" s="20">
        <v>0.5</v>
      </c>
      <c r="I312" s="113" t="s">
        <v>1326</v>
      </c>
      <c r="J312" s="21" t="s">
        <v>1316</v>
      </c>
      <c r="K312" s="19" t="s">
        <v>1929</v>
      </c>
      <c r="L312" s="137" t="s">
        <v>3404</v>
      </c>
      <c r="M312" s="140" t="s">
        <v>383</v>
      </c>
      <c r="N312" s="358" t="s">
        <v>8847</v>
      </c>
      <c r="O312" s="3" t="s">
        <v>1368</v>
      </c>
      <c r="P312" s="7" t="s">
        <v>1335</v>
      </c>
      <c r="Q312" s="3" t="s">
        <v>1334</v>
      </c>
      <c r="R312" s="77">
        <v>13</v>
      </c>
      <c r="S312" s="18">
        <v>7109.38</v>
      </c>
      <c r="T312" s="83">
        <v>0</v>
      </c>
      <c r="U312" s="83">
        <f t="shared" si="52"/>
        <v>0</v>
      </c>
      <c r="V312" s="9" t="s">
        <v>1327</v>
      </c>
      <c r="W312" s="147" t="s">
        <v>1396</v>
      </c>
      <c r="X312" s="9" t="s">
        <v>9353</v>
      </c>
    </row>
    <row r="313" spans="1:24" s="513" customFormat="1" ht="102" customHeight="1">
      <c r="A313" s="9" t="s">
        <v>9475</v>
      </c>
      <c r="B313" s="100" t="s">
        <v>97</v>
      </c>
      <c r="C313" s="9" t="s">
        <v>745</v>
      </c>
      <c r="D313" s="3" t="s">
        <v>276</v>
      </c>
      <c r="E313" s="3" t="s">
        <v>273</v>
      </c>
      <c r="F313" s="3"/>
      <c r="G313" s="3" t="s">
        <v>385</v>
      </c>
      <c r="H313" s="20">
        <v>0.5</v>
      </c>
      <c r="I313" s="113" t="s">
        <v>1326</v>
      </c>
      <c r="J313" s="21" t="s">
        <v>1316</v>
      </c>
      <c r="K313" s="19" t="s">
        <v>1929</v>
      </c>
      <c r="L313" s="137" t="s">
        <v>3404</v>
      </c>
      <c r="M313" s="140" t="s">
        <v>383</v>
      </c>
      <c r="N313" s="358" t="s">
        <v>8847</v>
      </c>
      <c r="O313" s="3" t="s">
        <v>1368</v>
      </c>
      <c r="P313" s="7" t="s">
        <v>1335</v>
      </c>
      <c r="Q313" s="3" t="s">
        <v>1334</v>
      </c>
      <c r="R313" s="77">
        <v>143</v>
      </c>
      <c r="S313" s="18">
        <v>7109.38</v>
      </c>
      <c r="T313" s="83">
        <v>0</v>
      </c>
      <c r="U313" s="83">
        <f t="shared" si="52"/>
        <v>0</v>
      </c>
      <c r="V313" s="9" t="s">
        <v>1327</v>
      </c>
      <c r="W313" s="147" t="s">
        <v>1396</v>
      </c>
      <c r="X313" s="9">
        <v>11</v>
      </c>
    </row>
    <row r="314" spans="1:24" s="513" customFormat="1" ht="102" customHeight="1">
      <c r="A314" s="9" t="s">
        <v>11113</v>
      </c>
      <c r="B314" s="100" t="s">
        <v>97</v>
      </c>
      <c r="C314" s="9" t="s">
        <v>745</v>
      </c>
      <c r="D314" s="3" t="s">
        <v>276</v>
      </c>
      <c r="E314" s="3" t="s">
        <v>273</v>
      </c>
      <c r="F314" s="3"/>
      <c r="G314" s="3" t="s">
        <v>385</v>
      </c>
      <c r="H314" s="20">
        <v>0.5</v>
      </c>
      <c r="I314" s="113" t="s">
        <v>1326</v>
      </c>
      <c r="J314" s="21" t="s">
        <v>1316</v>
      </c>
      <c r="K314" s="19" t="s">
        <v>6087</v>
      </c>
      <c r="L314" s="137" t="s">
        <v>3404</v>
      </c>
      <c r="M314" s="140" t="s">
        <v>383</v>
      </c>
      <c r="N314" s="358" t="s">
        <v>8847</v>
      </c>
      <c r="O314" s="3" t="s">
        <v>1368</v>
      </c>
      <c r="P314" s="7" t="s">
        <v>1335</v>
      </c>
      <c r="Q314" s="3" t="s">
        <v>1334</v>
      </c>
      <c r="R314" s="77">
        <v>143</v>
      </c>
      <c r="S314" s="18">
        <v>7109.38</v>
      </c>
      <c r="T314" s="83">
        <v>0</v>
      </c>
      <c r="U314" s="83">
        <f>T314*1.12</f>
        <v>0</v>
      </c>
      <c r="V314" s="9" t="s">
        <v>1327</v>
      </c>
      <c r="W314" s="147" t="s">
        <v>1396</v>
      </c>
      <c r="X314" s="9">
        <v>14.15</v>
      </c>
    </row>
    <row r="315" spans="1:24" s="513" customFormat="1" ht="102" customHeight="1">
      <c r="A315" s="9" t="s">
        <v>11214</v>
      </c>
      <c r="B315" s="100" t="s">
        <v>97</v>
      </c>
      <c r="C315" s="9" t="s">
        <v>745</v>
      </c>
      <c r="D315" s="3" t="s">
        <v>276</v>
      </c>
      <c r="E315" s="3" t="s">
        <v>273</v>
      </c>
      <c r="F315" s="3"/>
      <c r="G315" s="3" t="s">
        <v>385</v>
      </c>
      <c r="H315" s="20">
        <v>0.5</v>
      </c>
      <c r="I315" s="113" t="s">
        <v>1326</v>
      </c>
      <c r="J315" s="21" t="s">
        <v>1316</v>
      </c>
      <c r="K315" s="19" t="s">
        <v>6087</v>
      </c>
      <c r="L315" s="137" t="s">
        <v>3404</v>
      </c>
      <c r="M315" s="140" t="s">
        <v>383</v>
      </c>
      <c r="N315" s="358" t="s">
        <v>9758</v>
      </c>
      <c r="O315" s="3" t="s">
        <v>9738</v>
      </c>
      <c r="P315" s="7" t="s">
        <v>1335</v>
      </c>
      <c r="Q315" s="3" t="s">
        <v>1334</v>
      </c>
      <c r="R315" s="77">
        <v>143</v>
      </c>
      <c r="S315" s="18">
        <v>7109.38</v>
      </c>
      <c r="T315" s="83">
        <v>0</v>
      </c>
      <c r="U315" s="83">
        <f>T315*1.12</f>
        <v>0</v>
      </c>
      <c r="V315" s="9" t="s">
        <v>1327</v>
      </c>
      <c r="W315" s="147" t="s">
        <v>1396</v>
      </c>
      <c r="X315" s="9" t="s">
        <v>11607</v>
      </c>
    </row>
    <row r="316" spans="1:24" s="513" customFormat="1" ht="102" customHeight="1">
      <c r="A316" s="9" t="s">
        <v>11610</v>
      </c>
      <c r="B316" s="100" t="s">
        <v>97</v>
      </c>
      <c r="C316" s="9" t="s">
        <v>745</v>
      </c>
      <c r="D316" s="3" t="s">
        <v>11599</v>
      </c>
      <c r="E316" s="3" t="s">
        <v>11606</v>
      </c>
      <c r="F316" s="3"/>
      <c r="G316" s="3" t="s">
        <v>385</v>
      </c>
      <c r="H316" s="20">
        <v>0.5</v>
      </c>
      <c r="I316" s="113" t="s">
        <v>1326</v>
      </c>
      <c r="J316" s="21" t="s">
        <v>1316</v>
      </c>
      <c r="K316" s="19" t="s">
        <v>11603</v>
      </c>
      <c r="L316" s="137" t="s">
        <v>11564</v>
      </c>
      <c r="M316" s="140" t="s">
        <v>383</v>
      </c>
      <c r="N316" s="358" t="s">
        <v>10777</v>
      </c>
      <c r="O316" s="3" t="s">
        <v>11123</v>
      </c>
      <c r="P316" s="7" t="s">
        <v>1340</v>
      </c>
      <c r="Q316" s="3" t="s">
        <v>1188</v>
      </c>
      <c r="R316" s="77">
        <v>143</v>
      </c>
      <c r="S316" s="18">
        <v>7109.38</v>
      </c>
      <c r="T316" s="83">
        <v>0</v>
      </c>
      <c r="U316" s="83">
        <f>T316*1.12</f>
        <v>0</v>
      </c>
      <c r="V316" s="9" t="s">
        <v>1327</v>
      </c>
      <c r="W316" s="147" t="s">
        <v>1396</v>
      </c>
      <c r="X316" s="9" t="s">
        <v>12370</v>
      </c>
    </row>
    <row r="317" spans="1:24" s="513" customFormat="1" ht="102" customHeight="1">
      <c r="A317" s="9" t="s">
        <v>11683</v>
      </c>
      <c r="B317" s="100" t="s">
        <v>97</v>
      </c>
      <c r="C317" s="9" t="s">
        <v>11691</v>
      </c>
      <c r="D317" s="3" t="s">
        <v>11692</v>
      </c>
      <c r="E317" s="3" t="s">
        <v>11693</v>
      </c>
      <c r="F317" s="3" t="s">
        <v>276</v>
      </c>
      <c r="G317" s="3" t="s">
        <v>384</v>
      </c>
      <c r="H317" s="20">
        <v>0.5</v>
      </c>
      <c r="I317" s="113" t="s">
        <v>1326</v>
      </c>
      <c r="J317" s="21" t="s">
        <v>1316</v>
      </c>
      <c r="K317" s="19" t="s">
        <v>12073</v>
      </c>
      <c r="L317" s="137" t="s">
        <v>11564</v>
      </c>
      <c r="M317" s="140" t="s">
        <v>383</v>
      </c>
      <c r="N317" s="358" t="s">
        <v>11684</v>
      </c>
      <c r="O317" s="3" t="s">
        <v>11123</v>
      </c>
      <c r="P317" s="7" t="s">
        <v>1340</v>
      </c>
      <c r="Q317" s="3" t="s">
        <v>1188</v>
      </c>
      <c r="R317" s="77">
        <v>277</v>
      </c>
      <c r="S317" s="18">
        <v>7109.38</v>
      </c>
      <c r="T317" s="83">
        <f>R317*S317</f>
        <v>1969298.26</v>
      </c>
      <c r="U317" s="83">
        <f>T317*1.12</f>
        <v>2205614.0512000001</v>
      </c>
      <c r="V317" s="9" t="s">
        <v>1327</v>
      </c>
      <c r="W317" s="147" t="s">
        <v>1396</v>
      </c>
      <c r="X317" s="9"/>
    </row>
    <row r="318" spans="1:24" s="513" customFormat="1" ht="102" customHeight="1">
      <c r="A318" s="9" t="s">
        <v>6267</v>
      </c>
      <c r="B318" s="100" t="s">
        <v>97</v>
      </c>
      <c r="C318" s="9" t="s">
        <v>744</v>
      </c>
      <c r="D318" s="3" t="s">
        <v>278</v>
      </c>
      <c r="E318" s="3" t="s">
        <v>277</v>
      </c>
      <c r="F318" s="3"/>
      <c r="G318" s="3" t="s">
        <v>384</v>
      </c>
      <c r="H318" s="20">
        <v>0.5</v>
      </c>
      <c r="I318" s="113" t="s">
        <v>1326</v>
      </c>
      <c r="J318" s="21" t="s">
        <v>1316</v>
      </c>
      <c r="K318" s="19" t="s">
        <v>1929</v>
      </c>
      <c r="L318" s="137" t="s">
        <v>3404</v>
      </c>
      <c r="M318" s="140" t="s">
        <v>383</v>
      </c>
      <c r="N318" s="358" t="s">
        <v>8847</v>
      </c>
      <c r="O318" s="3" t="s">
        <v>1368</v>
      </c>
      <c r="P318" s="7" t="s">
        <v>1340</v>
      </c>
      <c r="Q318" s="3" t="s">
        <v>1188</v>
      </c>
      <c r="R318" s="77">
        <v>4</v>
      </c>
      <c r="S318" s="18">
        <v>11828.26</v>
      </c>
      <c r="T318" s="83">
        <v>0</v>
      </c>
      <c r="U318" s="83">
        <f t="shared" si="52"/>
        <v>0</v>
      </c>
      <c r="V318" s="9" t="s">
        <v>1327</v>
      </c>
      <c r="W318" s="152" t="s">
        <v>1396</v>
      </c>
      <c r="X318" s="9" t="s">
        <v>9073</v>
      </c>
    </row>
    <row r="319" spans="1:24" s="513" customFormat="1" ht="102" customHeight="1">
      <c r="A319" s="9" t="s">
        <v>6268</v>
      </c>
      <c r="B319" s="100" t="s">
        <v>97</v>
      </c>
      <c r="C319" s="9" t="s">
        <v>744</v>
      </c>
      <c r="D319" s="3" t="s">
        <v>279</v>
      </c>
      <c r="E319" s="3" t="s">
        <v>277</v>
      </c>
      <c r="F319" s="3"/>
      <c r="G319" s="3" t="s">
        <v>384</v>
      </c>
      <c r="H319" s="20">
        <v>0.5</v>
      </c>
      <c r="I319" s="113" t="s">
        <v>1326</v>
      </c>
      <c r="J319" s="21" t="s">
        <v>1316</v>
      </c>
      <c r="K319" s="19" t="s">
        <v>1929</v>
      </c>
      <c r="L319" s="137" t="s">
        <v>3404</v>
      </c>
      <c r="M319" s="140" t="s">
        <v>383</v>
      </c>
      <c r="N319" s="358" t="s">
        <v>8847</v>
      </c>
      <c r="O319" s="3" t="s">
        <v>1368</v>
      </c>
      <c r="P319" s="7" t="s">
        <v>1340</v>
      </c>
      <c r="Q319" s="3" t="s">
        <v>1188</v>
      </c>
      <c r="R319" s="77">
        <v>16</v>
      </c>
      <c r="S319" s="467">
        <v>4960.25</v>
      </c>
      <c r="T319" s="83">
        <v>0</v>
      </c>
      <c r="U319" s="83">
        <f>T319*1.12</f>
        <v>0</v>
      </c>
      <c r="V319" s="9" t="s">
        <v>1327</v>
      </c>
      <c r="W319" s="147" t="s">
        <v>1396</v>
      </c>
      <c r="X319" s="9" t="s">
        <v>9062</v>
      </c>
    </row>
    <row r="320" spans="1:24" s="513" customFormat="1" ht="102" customHeight="1">
      <c r="A320" s="9" t="s">
        <v>10791</v>
      </c>
      <c r="B320" s="100" t="s">
        <v>97</v>
      </c>
      <c r="C320" s="9" t="s">
        <v>744</v>
      </c>
      <c r="D320" s="3" t="s">
        <v>279</v>
      </c>
      <c r="E320" s="3" t="s">
        <v>277</v>
      </c>
      <c r="F320" s="3"/>
      <c r="G320" s="3" t="s">
        <v>384</v>
      </c>
      <c r="H320" s="20">
        <v>0.5</v>
      </c>
      <c r="I320" s="113" t="s">
        <v>1326</v>
      </c>
      <c r="J320" s="21" t="s">
        <v>1316</v>
      </c>
      <c r="K320" s="19" t="s">
        <v>10497</v>
      </c>
      <c r="L320" s="137" t="s">
        <v>3404</v>
      </c>
      <c r="M320" s="140" t="s">
        <v>383</v>
      </c>
      <c r="N320" s="358" t="s">
        <v>10777</v>
      </c>
      <c r="O320" s="3" t="s">
        <v>1368</v>
      </c>
      <c r="P320" s="7" t="s">
        <v>1340</v>
      </c>
      <c r="Q320" s="3" t="s">
        <v>1188</v>
      </c>
      <c r="R320" s="77">
        <v>20</v>
      </c>
      <c r="S320" s="467">
        <v>4960.25</v>
      </c>
      <c r="T320" s="83">
        <v>0</v>
      </c>
      <c r="U320" s="83">
        <f>T320*1.12</f>
        <v>0</v>
      </c>
      <c r="V320" s="9" t="s">
        <v>1327</v>
      </c>
      <c r="W320" s="147" t="s">
        <v>1396</v>
      </c>
      <c r="X320" s="9" t="s">
        <v>9073</v>
      </c>
    </row>
    <row r="321" spans="1:24" s="513" customFormat="1" ht="102" customHeight="1">
      <c r="A321" s="9" t="s">
        <v>6269</v>
      </c>
      <c r="B321" s="100" t="s">
        <v>97</v>
      </c>
      <c r="C321" s="9" t="s">
        <v>744</v>
      </c>
      <c r="D321" s="3" t="s">
        <v>280</v>
      </c>
      <c r="E321" s="3" t="s">
        <v>277</v>
      </c>
      <c r="F321" s="3"/>
      <c r="G321" s="3" t="s">
        <v>384</v>
      </c>
      <c r="H321" s="20">
        <v>0.5</v>
      </c>
      <c r="I321" s="113" t="s">
        <v>1326</v>
      </c>
      <c r="J321" s="21" t="s">
        <v>1316</v>
      </c>
      <c r="K321" s="19" t="s">
        <v>1929</v>
      </c>
      <c r="L321" s="137" t="s">
        <v>3404</v>
      </c>
      <c r="M321" s="140" t="s">
        <v>383</v>
      </c>
      <c r="N321" s="358" t="s">
        <v>8847</v>
      </c>
      <c r="O321" s="3" t="s">
        <v>1368</v>
      </c>
      <c r="P321" s="7" t="s">
        <v>1340</v>
      </c>
      <c r="Q321" s="3" t="s">
        <v>1188</v>
      </c>
      <c r="R321" s="77">
        <v>8</v>
      </c>
      <c r="S321" s="18">
        <v>5914.13</v>
      </c>
      <c r="T321" s="83">
        <f t="shared" ref="T321:T335" si="72">R321*S321</f>
        <v>47313.04</v>
      </c>
      <c r="U321" s="83">
        <f t="shared" ref="U321:U398" si="73">T321*1.12</f>
        <v>52990.604800000008</v>
      </c>
      <c r="V321" s="9" t="s">
        <v>1327</v>
      </c>
      <c r="W321" s="152" t="s">
        <v>1396</v>
      </c>
      <c r="X321" s="9"/>
    </row>
    <row r="322" spans="1:24" s="513" customFormat="1" ht="102" customHeight="1">
      <c r="A322" s="9" t="s">
        <v>6270</v>
      </c>
      <c r="B322" s="100" t="s">
        <v>97</v>
      </c>
      <c r="C322" s="9" t="s">
        <v>744</v>
      </c>
      <c r="D322" s="3" t="s">
        <v>281</v>
      </c>
      <c r="E322" s="3" t="s">
        <v>277</v>
      </c>
      <c r="F322" s="3"/>
      <c r="G322" s="3" t="s">
        <v>384</v>
      </c>
      <c r="H322" s="20">
        <v>0.5</v>
      </c>
      <c r="I322" s="113" t="s">
        <v>1326</v>
      </c>
      <c r="J322" s="21" t="s">
        <v>1316</v>
      </c>
      <c r="K322" s="19" t="s">
        <v>1929</v>
      </c>
      <c r="L322" s="137" t="s">
        <v>3404</v>
      </c>
      <c r="M322" s="140" t="s">
        <v>383</v>
      </c>
      <c r="N322" s="358" t="s">
        <v>8847</v>
      </c>
      <c r="O322" s="3" t="s">
        <v>1368</v>
      </c>
      <c r="P322" s="7" t="s">
        <v>1340</v>
      </c>
      <c r="Q322" s="3" t="s">
        <v>1188</v>
      </c>
      <c r="R322" s="77">
        <v>12</v>
      </c>
      <c r="S322" s="18">
        <v>3934.8</v>
      </c>
      <c r="T322" s="83">
        <f t="shared" si="72"/>
        <v>47217.600000000006</v>
      </c>
      <c r="U322" s="83">
        <f t="shared" si="73"/>
        <v>52883.712000000014</v>
      </c>
      <c r="V322" s="9" t="s">
        <v>1327</v>
      </c>
      <c r="W322" s="147" t="s">
        <v>1396</v>
      </c>
      <c r="X322" s="9"/>
    </row>
    <row r="323" spans="1:24" s="513" customFormat="1" ht="102" customHeight="1">
      <c r="A323" s="9" t="s">
        <v>6271</v>
      </c>
      <c r="B323" s="100" t="s">
        <v>97</v>
      </c>
      <c r="C323" s="9" t="s">
        <v>744</v>
      </c>
      <c r="D323" s="3" t="s">
        <v>282</v>
      </c>
      <c r="E323" s="3" t="s">
        <v>277</v>
      </c>
      <c r="F323" s="3"/>
      <c r="G323" s="3" t="s">
        <v>384</v>
      </c>
      <c r="H323" s="20">
        <v>0.5</v>
      </c>
      <c r="I323" s="113" t="s">
        <v>1326</v>
      </c>
      <c r="J323" s="21" t="s">
        <v>1316</v>
      </c>
      <c r="K323" s="19" t="s">
        <v>1929</v>
      </c>
      <c r="L323" s="137" t="s">
        <v>3404</v>
      </c>
      <c r="M323" s="140" t="s">
        <v>383</v>
      </c>
      <c r="N323" s="358" t="s">
        <v>8847</v>
      </c>
      <c r="O323" s="3" t="s">
        <v>1368</v>
      </c>
      <c r="P323" s="7" t="s">
        <v>1340</v>
      </c>
      <c r="Q323" s="3" t="s">
        <v>1188</v>
      </c>
      <c r="R323" s="77">
        <v>14</v>
      </c>
      <c r="S323" s="18">
        <v>3147.87</v>
      </c>
      <c r="T323" s="83">
        <v>0</v>
      </c>
      <c r="U323" s="83">
        <f t="shared" si="73"/>
        <v>0</v>
      </c>
      <c r="V323" s="9" t="s">
        <v>1327</v>
      </c>
      <c r="W323" s="152" t="s">
        <v>1396</v>
      </c>
      <c r="X323" s="9" t="s">
        <v>9073</v>
      </c>
    </row>
    <row r="324" spans="1:24" s="513" customFormat="1" ht="102" customHeight="1">
      <c r="A324" s="9" t="s">
        <v>6272</v>
      </c>
      <c r="B324" s="100" t="s">
        <v>97</v>
      </c>
      <c r="C324" s="9" t="s">
        <v>744</v>
      </c>
      <c r="D324" s="3" t="s">
        <v>283</v>
      </c>
      <c r="E324" s="3" t="s">
        <v>277</v>
      </c>
      <c r="F324" s="3"/>
      <c r="G324" s="3" t="s">
        <v>384</v>
      </c>
      <c r="H324" s="20">
        <v>0.5</v>
      </c>
      <c r="I324" s="113" t="s">
        <v>1326</v>
      </c>
      <c r="J324" s="21" t="s">
        <v>1316</v>
      </c>
      <c r="K324" s="19" t="s">
        <v>1929</v>
      </c>
      <c r="L324" s="137" t="s">
        <v>3404</v>
      </c>
      <c r="M324" s="140" t="s">
        <v>383</v>
      </c>
      <c r="N324" s="358" t="s">
        <v>8847</v>
      </c>
      <c r="O324" s="3" t="s">
        <v>1368</v>
      </c>
      <c r="P324" s="7" t="s">
        <v>1340</v>
      </c>
      <c r="Q324" s="3" t="s">
        <v>1188</v>
      </c>
      <c r="R324" s="78">
        <v>4</v>
      </c>
      <c r="S324" s="18">
        <v>3147.87</v>
      </c>
      <c r="T324" s="83">
        <v>0</v>
      </c>
      <c r="U324" s="83">
        <f t="shared" si="73"/>
        <v>0</v>
      </c>
      <c r="V324" s="9" t="s">
        <v>1327</v>
      </c>
      <c r="W324" s="147" t="s">
        <v>1396</v>
      </c>
      <c r="X324" s="9" t="s">
        <v>9073</v>
      </c>
    </row>
    <row r="325" spans="1:24" s="513" customFormat="1" ht="102" customHeight="1">
      <c r="A325" s="9" t="s">
        <v>6273</v>
      </c>
      <c r="B325" s="100" t="s">
        <v>97</v>
      </c>
      <c r="C325" s="9" t="s">
        <v>744</v>
      </c>
      <c r="D325" s="3" t="s">
        <v>284</v>
      </c>
      <c r="E325" s="3" t="s">
        <v>277</v>
      </c>
      <c r="F325" s="3"/>
      <c r="G325" s="3" t="s">
        <v>384</v>
      </c>
      <c r="H325" s="20">
        <v>0.5</v>
      </c>
      <c r="I325" s="113" t="s">
        <v>1326</v>
      </c>
      <c r="J325" s="21" t="s">
        <v>1316</v>
      </c>
      <c r="K325" s="19" t="s">
        <v>1929</v>
      </c>
      <c r="L325" s="137" t="s">
        <v>3404</v>
      </c>
      <c r="M325" s="140" t="s">
        <v>383</v>
      </c>
      <c r="N325" s="358" t="s">
        <v>8847</v>
      </c>
      <c r="O325" s="3" t="s">
        <v>1368</v>
      </c>
      <c r="P325" s="7" t="s">
        <v>1340</v>
      </c>
      <c r="Q325" s="3" t="s">
        <v>1188</v>
      </c>
      <c r="R325" s="78">
        <v>370</v>
      </c>
      <c r="S325" s="18">
        <v>2300.6999999999998</v>
      </c>
      <c r="T325" s="83">
        <v>0</v>
      </c>
      <c r="U325" s="83">
        <f t="shared" si="73"/>
        <v>0</v>
      </c>
      <c r="V325" s="9" t="s">
        <v>1327</v>
      </c>
      <c r="W325" s="147" t="s">
        <v>1396</v>
      </c>
      <c r="X325" s="9" t="s">
        <v>9675</v>
      </c>
    </row>
    <row r="326" spans="1:24" s="513" customFormat="1" ht="102" customHeight="1">
      <c r="A326" s="9" t="s">
        <v>10792</v>
      </c>
      <c r="B326" s="100" t="s">
        <v>97</v>
      </c>
      <c r="C326" s="9" t="s">
        <v>744</v>
      </c>
      <c r="D326" s="3" t="s">
        <v>284</v>
      </c>
      <c r="E326" s="3" t="s">
        <v>277</v>
      </c>
      <c r="F326" s="3"/>
      <c r="G326" s="3" t="s">
        <v>384</v>
      </c>
      <c r="H326" s="20">
        <v>0.5</v>
      </c>
      <c r="I326" s="113" t="s">
        <v>1326</v>
      </c>
      <c r="J326" s="21" t="s">
        <v>1316</v>
      </c>
      <c r="K326" s="19" t="s">
        <v>10497</v>
      </c>
      <c r="L326" s="137" t="s">
        <v>3404</v>
      </c>
      <c r="M326" s="140" t="s">
        <v>383</v>
      </c>
      <c r="N326" s="358" t="s">
        <v>10777</v>
      </c>
      <c r="O326" s="3" t="s">
        <v>1368</v>
      </c>
      <c r="P326" s="7" t="s">
        <v>1340</v>
      </c>
      <c r="Q326" s="3" t="s">
        <v>1188</v>
      </c>
      <c r="R326" s="78">
        <v>371</v>
      </c>
      <c r="S326" s="18">
        <v>2300.6999999999998</v>
      </c>
      <c r="T326" s="83">
        <v>0</v>
      </c>
      <c r="U326" s="83">
        <f t="shared" si="73"/>
        <v>0</v>
      </c>
      <c r="V326" s="9" t="s">
        <v>1327</v>
      </c>
      <c r="W326" s="147" t="s">
        <v>1396</v>
      </c>
      <c r="X326" s="9" t="s">
        <v>9073</v>
      </c>
    </row>
    <row r="327" spans="1:24" s="513" customFormat="1" ht="102" customHeight="1">
      <c r="A327" s="9" t="s">
        <v>6274</v>
      </c>
      <c r="B327" s="100" t="s">
        <v>97</v>
      </c>
      <c r="C327" s="9" t="s">
        <v>744</v>
      </c>
      <c r="D327" s="3" t="s">
        <v>285</v>
      </c>
      <c r="E327" s="3" t="s">
        <v>277</v>
      </c>
      <c r="F327" s="3"/>
      <c r="G327" s="3" t="s">
        <v>384</v>
      </c>
      <c r="H327" s="20">
        <v>0.5</v>
      </c>
      <c r="I327" s="113" t="s">
        <v>1326</v>
      </c>
      <c r="J327" s="21" t="s">
        <v>1316</v>
      </c>
      <c r="K327" s="19" t="s">
        <v>1929</v>
      </c>
      <c r="L327" s="137" t="s">
        <v>3404</v>
      </c>
      <c r="M327" s="140" t="s">
        <v>383</v>
      </c>
      <c r="N327" s="358" t="s">
        <v>8847</v>
      </c>
      <c r="O327" s="3" t="s">
        <v>1368</v>
      </c>
      <c r="P327" s="7" t="s">
        <v>1340</v>
      </c>
      <c r="Q327" s="3" t="s">
        <v>1188</v>
      </c>
      <c r="R327" s="78">
        <v>4</v>
      </c>
      <c r="S327" s="18">
        <v>887.12</v>
      </c>
      <c r="T327" s="83">
        <v>0</v>
      </c>
      <c r="U327" s="83">
        <f t="shared" si="73"/>
        <v>0</v>
      </c>
      <c r="V327" s="9" t="s">
        <v>1327</v>
      </c>
      <c r="W327" s="147" t="s">
        <v>1396</v>
      </c>
      <c r="X327" s="9" t="s">
        <v>9062</v>
      </c>
    </row>
    <row r="328" spans="1:24" s="513" customFormat="1" ht="102" customHeight="1">
      <c r="A328" s="9" t="s">
        <v>10793</v>
      </c>
      <c r="B328" s="100" t="s">
        <v>97</v>
      </c>
      <c r="C328" s="9" t="s">
        <v>744</v>
      </c>
      <c r="D328" s="3" t="s">
        <v>285</v>
      </c>
      <c r="E328" s="3" t="s">
        <v>277</v>
      </c>
      <c r="F328" s="3"/>
      <c r="G328" s="3" t="s">
        <v>384</v>
      </c>
      <c r="H328" s="20">
        <v>0.5</v>
      </c>
      <c r="I328" s="113" t="s">
        <v>1326</v>
      </c>
      <c r="J328" s="21" t="s">
        <v>1316</v>
      </c>
      <c r="K328" s="19" t="s">
        <v>10497</v>
      </c>
      <c r="L328" s="137" t="s">
        <v>3404</v>
      </c>
      <c r="M328" s="140" t="s">
        <v>383</v>
      </c>
      <c r="N328" s="358" t="s">
        <v>10777</v>
      </c>
      <c r="O328" s="3" t="s">
        <v>1368</v>
      </c>
      <c r="P328" s="7" t="s">
        <v>1340</v>
      </c>
      <c r="Q328" s="3" t="s">
        <v>1188</v>
      </c>
      <c r="R328" s="78">
        <v>6</v>
      </c>
      <c r="S328" s="18">
        <v>887.12</v>
      </c>
      <c r="T328" s="83">
        <v>0</v>
      </c>
      <c r="U328" s="83">
        <f t="shared" si="73"/>
        <v>0</v>
      </c>
      <c r="V328" s="9" t="s">
        <v>1327</v>
      </c>
      <c r="W328" s="147" t="s">
        <v>1396</v>
      </c>
      <c r="X328" s="9" t="s">
        <v>9073</v>
      </c>
    </row>
    <row r="329" spans="1:24" s="513" customFormat="1" ht="102" customHeight="1">
      <c r="A329" s="9" t="s">
        <v>6275</v>
      </c>
      <c r="B329" s="100" t="s">
        <v>97</v>
      </c>
      <c r="C329" s="9" t="s">
        <v>744</v>
      </c>
      <c r="D329" s="3" t="s">
        <v>286</v>
      </c>
      <c r="E329" s="3" t="s">
        <v>277</v>
      </c>
      <c r="F329" s="3"/>
      <c r="G329" s="3" t="s">
        <v>384</v>
      </c>
      <c r="H329" s="20">
        <v>0.5</v>
      </c>
      <c r="I329" s="113" t="s">
        <v>1326</v>
      </c>
      <c r="J329" s="21" t="s">
        <v>1316</v>
      </c>
      <c r="K329" s="19" t="s">
        <v>1929</v>
      </c>
      <c r="L329" s="137" t="s">
        <v>3404</v>
      </c>
      <c r="M329" s="140" t="s">
        <v>383</v>
      </c>
      <c r="N329" s="358" t="s">
        <v>8847</v>
      </c>
      <c r="O329" s="3" t="s">
        <v>1368</v>
      </c>
      <c r="P329" s="7" t="s">
        <v>1340</v>
      </c>
      <c r="Q329" s="3" t="s">
        <v>1188</v>
      </c>
      <c r="R329" s="77">
        <v>6</v>
      </c>
      <c r="S329" s="18">
        <v>887.12</v>
      </c>
      <c r="T329" s="83">
        <v>0</v>
      </c>
      <c r="U329" s="83">
        <f t="shared" si="73"/>
        <v>0</v>
      </c>
      <c r="V329" s="9" t="s">
        <v>1327</v>
      </c>
      <c r="W329" s="152" t="s">
        <v>1396</v>
      </c>
      <c r="X329" s="9" t="s">
        <v>9073</v>
      </c>
    </row>
    <row r="330" spans="1:24" s="513" customFormat="1" ht="102" customHeight="1">
      <c r="A330" s="9" t="s">
        <v>6276</v>
      </c>
      <c r="B330" s="100" t="s">
        <v>97</v>
      </c>
      <c r="C330" s="9" t="s">
        <v>742</v>
      </c>
      <c r="D330" s="3" t="s">
        <v>288</v>
      </c>
      <c r="E330" s="3" t="s">
        <v>287</v>
      </c>
      <c r="F330" s="3"/>
      <c r="G330" s="3" t="s">
        <v>384</v>
      </c>
      <c r="H330" s="20">
        <v>0.5</v>
      </c>
      <c r="I330" s="113" t="s">
        <v>1326</v>
      </c>
      <c r="J330" s="21" t="s">
        <v>1316</v>
      </c>
      <c r="K330" s="19" t="s">
        <v>1929</v>
      </c>
      <c r="L330" s="137" t="s">
        <v>3404</v>
      </c>
      <c r="M330" s="140" t="s">
        <v>383</v>
      </c>
      <c r="N330" s="358" t="s">
        <v>8847</v>
      </c>
      <c r="O330" s="3" t="s">
        <v>1368</v>
      </c>
      <c r="P330" s="7" t="s">
        <v>1340</v>
      </c>
      <c r="Q330" s="3" t="s">
        <v>1188</v>
      </c>
      <c r="R330" s="77">
        <v>1</v>
      </c>
      <c r="S330" s="18">
        <v>4690</v>
      </c>
      <c r="T330" s="83">
        <v>0</v>
      </c>
      <c r="U330" s="83">
        <f t="shared" si="73"/>
        <v>0</v>
      </c>
      <c r="V330" s="9" t="s">
        <v>1327</v>
      </c>
      <c r="W330" s="147" t="s">
        <v>1396</v>
      </c>
      <c r="X330" s="9" t="s">
        <v>9073</v>
      </c>
    </row>
    <row r="331" spans="1:24" s="513" customFormat="1" ht="102" customHeight="1">
      <c r="A331" s="9" t="s">
        <v>6277</v>
      </c>
      <c r="B331" s="100" t="s">
        <v>97</v>
      </c>
      <c r="C331" s="9" t="s">
        <v>742</v>
      </c>
      <c r="D331" s="3" t="s">
        <v>289</v>
      </c>
      <c r="E331" s="3" t="s">
        <v>287</v>
      </c>
      <c r="F331" s="3"/>
      <c r="G331" s="3" t="s">
        <v>384</v>
      </c>
      <c r="H331" s="20">
        <v>0.5</v>
      </c>
      <c r="I331" s="113" t="s">
        <v>1326</v>
      </c>
      <c r="J331" s="21" t="s">
        <v>1316</v>
      </c>
      <c r="K331" s="19" t="s">
        <v>1929</v>
      </c>
      <c r="L331" s="137" t="s">
        <v>3404</v>
      </c>
      <c r="M331" s="140" t="s">
        <v>383</v>
      </c>
      <c r="N331" s="358" t="s">
        <v>8847</v>
      </c>
      <c r="O331" s="3" t="s">
        <v>1368</v>
      </c>
      <c r="P331" s="7" t="s">
        <v>1340</v>
      </c>
      <c r="Q331" s="3" t="s">
        <v>1188</v>
      </c>
      <c r="R331" s="77">
        <v>132</v>
      </c>
      <c r="S331" s="18">
        <v>2814</v>
      </c>
      <c r="T331" s="83">
        <v>0</v>
      </c>
      <c r="U331" s="83">
        <f t="shared" si="73"/>
        <v>0</v>
      </c>
      <c r="V331" s="9" t="s">
        <v>1327</v>
      </c>
      <c r="W331" s="152" t="s">
        <v>1396</v>
      </c>
      <c r="X331" s="9" t="s">
        <v>9073</v>
      </c>
    </row>
    <row r="332" spans="1:24" s="513" customFormat="1" ht="102" customHeight="1">
      <c r="A332" s="9" t="s">
        <v>6278</v>
      </c>
      <c r="B332" s="100" t="s">
        <v>97</v>
      </c>
      <c r="C332" s="9" t="s">
        <v>899</v>
      </c>
      <c r="D332" s="3" t="s">
        <v>290</v>
      </c>
      <c r="E332" s="3" t="s">
        <v>291</v>
      </c>
      <c r="F332" s="3"/>
      <c r="G332" s="3" t="s">
        <v>384</v>
      </c>
      <c r="H332" s="20">
        <v>0</v>
      </c>
      <c r="I332" s="113" t="s">
        <v>1326</v>
      </c>
      <c r="J332" s="21" t="s">
        <v>1316</v>
      </c>
      <c r="K332" s="19" t="s">
        <v>1369</v>
      </c>
      <c r="L332" s="137" t="s">
        <v>3404</v>
      </c>
      <c r="M332" s="140" t="s">
        <v>383</v>
      </c>
      <c r="N332" s="358" t="s">
        <v>8847</v>
      </c>
      <c r="O332" s="3" t="s">
        <v>1368</v>
      </c>
      <c r="P332" s="7" t="s">
        <v>1338</v>
      </c>
      <c r="Q332" s="3" t="s">
        <v>1337</v>
      </c>
      <c r="R332" s="133">
        <v>5.2329999999999997</v>
      </c>
      <c r="S332" s="19">
        <v>145535.71</v>
      </c>
      <c r="T332" s="83">
        <v>0</v>
      </c>
      <c r="U332" s="83">
        <f t="shared" si="73"/>
        <v>0</v>
      </c>
      <c r="V332" s="9" t="s">
        <v>1327</v>
      </c>
      <c r="W332" s="147" t="s">
        <v>1396</v>
      </c>
      <c r="X332" s="9" t="s">
        <v>9073</v>
      </c>
    </row>
    <row r="333" spans="1:24" s="513" customFormat="1" ht="102" customHeight="1">
      <c r="A333" s="9" t="s">
        <v>6279</v>
      </c>
      <c r="B333" s="100" t="s">
        <v>97</v>
      </c>
      <c r="C333" s="9" t="s">
        <v>900</v>
      </c>
      <c r="D333" s="3" t="s">
        <v>292</v>
      </c>
      <c r="E333" s="3" t="s">
        <v>291</v>
      </c>
      <c r="F333" s="3"/>
      <c r="G333" s="3" t="s">
        <v>384</v>
      </c>
      <c r="H333" s="20">
        <v>0</v>
      </c>
      <c r="I333" s="113" t="s">
        <v>1326</v>
      </c>
      <c r="J333" s="21" t="s">
        <v>1316</v>
      </c>
      <c r="K333" s="19" t="s">
        <v>1369</v>
      </c>
      <c r="L333" s="137" t="s">
        <v>3404</v>
      </c>
      <c r="M333" s="140" t="s">
        <v>383</v>
      </c>
      <c r="N333" s="358" t="s">
        <v>8847</v>
      </c>
      <c r="O333" s="3" t="s">
        <v>1368</v>
      </c>
      <c r="P333" s="7" t="s">
        <v>1338</v>
      </c>
      <c r="Q333" s="3" t="s">
        <v>1337</v>
      </c>
      <c r="R333" s="133">
        <v>1.3</v>
      </c>
      <c r="S333" s="19">
        <v>147321.43</v>
      </c>
      <c r="T333" s="83">
        <v>0</v>
      </c>
      <c r="U333" s="83">
        <f t="shared" si="73"/>
        <v>0</v>
      </c>
      <c r="V333" s="9" t="s">
        <v>1327</v>
      </c>
      <c r="W333" s="152" t="s">
        <v>1396</v>
      </c>
      <c r="X333" s="9" t="s">
        <v>9073</v>
      </c>
    </row>
    <row r="334" spans="1:24" s="513" customFormat="1" ht="102" customHeight="1">
      <c r="A334" s="9" t="s">
        <v>6280</v>
      </c>
      <c r="B334" s="100" t="s">
        <v>97</v>
      </c>
      <c r="C334" s="9" t="s">
        <v>746</v>
      </c>
      <c r="D334" s="3" t="s">
        <v>293</v>
      </c>
      <c r="E334" s="3" t="s">
        <v>294</v>
      </c>
      <c r="F334" s="3"/>
      <c r="G334" s="3" t="s">
        <v>384</v>
      </c>
      <c r="H334" s="20">
        <v>0</v>
      </c>
      <c r="I334" s="114">
        <v>470000000</v>
      </c>
      <c r="J334" s="21" t="s">
        <v>1316</v>
      </c>
      <c r="K334" s="19" t="s">
        <v>1373</v>
      </c>
      <c r="L334" s="137" t="s">
        <v>3404</v>
      </c>
      <c r="M334" s="140" t="s">
        <v>383</v>
      </c>
      <c r="N334" s="358" t="s">
        <v>8847</v>
      </c>
      <c r="O334" s="3" t="s">
        <v>1368</v>
      </c>
      <c r="P334" s="7" t="s">
        <v>1340</v>
      </c>
      <c r="Q334" s="3" t="s">
        <v>1188</v>
      </c>
      <c r="R334" s="77">
        <v>12</v>
      </c>
      <c r="S334" s="19">
        <v>34748.400000000001</v>
      </c>
      <c r="T334" s="83">
        <f t="shared" si="72"/>
        <v>416980.80000000005</v>
      </c>
      <c r="U334" s="83">
        <f t="shared" si="73"/>
        <v>467018.4960000001</v>
      </c>
      <c r="V334" s="9" t="s">
        <v>1327</v>
      </c>
      <c r="W334" s="147" t="s">
        <v>1396</v>
      </c>
      <c r="X334" s="9"/>
    </row>
    <row r="335" spans="1:24" s="513" customFormat="1" ht="102" customHeight="1">
      <c r="A335" s="9" t="s">
        <v>6281</v>
      </c>
      <c r="B335" s="100" t="s">
        <v>97</v>
      </c>
      <c r="C335" s="9" t="s">
        <v>746</v>
      </c>
      <c r="D335" s="3" t="s">
        <v>295</v>
      </c>
      <c r="E335" s="3" t="s">
        <v>296</v>
      </c>
      <c r="F335" s="3"/>
      <c r="G335" s="3" t="s">
        <v>384</v>
      </c>
      <c r="H335" s="20">
        <v>0</v>
      </c>
      <c r="I335" s="114">
        <v>470000000</v>
      </c>
      <c r="J335" s="21" t="s">
        <v>1316</v>
      </c>
      <c r="K335" s="19" t="s">
        <v>1373</v>
      </c>
      <c r="L335" s="137" t="s">
        <v>3404</v>
      </c>
      <c r="M335" s="140" t="s">
        <v>383</v>
      </c>
      <c r="N335" s="358" t="s">
        <v>8847</v>
      </c>
      <c r="O335" s="3" t="s">
        <v>1368</v>
      </c>
      <c r="P335" s="7" t="s">
        <v>1340</v>
      </c>
      <c r="Q335" s="3" t="s">
        <v>1188</v>
      </c>
      <c r="R335" s="77">
        <v>4</v>
      </c>
      <c r="S335" s="19">
        <v>37614.370000000003</v>
      </c>
      <c r="T335" s="83">
        <f t="shared" si="72"/>
        <v>150457.48000000001</v>
      </c>
      <c r="U335" s="83">
        <f t="shared" si="73"/>
        <v>168512.37760000004</v>
      </c>
      <c r="V335" s="9" t="s">
        <v>1327</v>
      </c>
      <c r="W335" s="152" t="s">
        <v>1396</v>
      </c>
      <c r="X335" s="9"/>
    </row>
    <row r="336" spans="1:24" s="513" customFormat="1" ht="102" customHeight="1">
      <c r="A336" s="9" t="s">
        <v>6282</v>
      </c>
      <c r="B336" s="100" t="s">
        <v>97</v>
      </c>
      <c r="C336" s="9" t="s">
        <v>746</v>
      </c>
      <c r="D336" s="3" t="s">
        <v>297</v>
      </c>
      <c r="E336" s="3" t="s">
        <v>298</v>
      </c>
      <c r="F336" s="3"/>
      <c r="G336" s="3" t="s">
        <v>384</v>
      </c>
      <c r="H336" s="20">
        <v>0</v>
      </c>
      <c r="I336" s="114">
        <v>470000000</v>
      </c>
      <c r="J336" s="21" t="s">
        <v>1316</v>
      </c>
      <c r="K336" s="19" t="s">
        <v>1373</v>
      </c>
      <c r="L336" s="137" t="s">
        <v>3404</v>
      </c>
      <c r="M336" s="140" t="s">
        <v>383</v>
      </c>
      <c r="N336" s="358" t="s">
        <v>8847</v>
      </c>
      <c r="O336" s="3" t="s">
        <v>1368</v>
      </c>
      <c r="P336" s="7" t="s">
        <v>1340</v>
      </c>
      <c r="Q336" s="3" t="s">
        <v>1188</v>
      </c>
      <c r="R336" s="77">
        <v>86</v>
      </c>
      <c r="S336" s="19">
        <v>30476.83</v>
      </c>
      <c r="T336" s="83">
        <v>0</v>
      </c>
      <c r="U336" s="83">
        <f t="shared" si="73"/>
        <v>0</v>
      </c>
      <c r="V336" s="9" t="s">
        <v>1327</v>
      </c>
      <c r="W336" s="147" t="s">
        <v>1396</v>
      </c>
      <c r="X336" s="9" t="s">
        <v>9546</v>
      </c>
    </row>
    <row r="337" spans="1:24" s="513" customFormat="1" ht="102" customHeight="1">
      <c r="A337" s="9" t="s">
        <v>9794</v>
      </c>
      <c r="B337" s="100" t="s">
        <v>97</v>
      </c>
      <c r="C337" s="9" t="s">
        <v>746</v>
      </c>
      <c r="D337" s="3" t="s">
        <v>297</v>
      </c>
      <c r="E337" s="3" t="s">
        <v>298</v>
      </c>
      <c r="F337" s="3"/>
      <c r="G337" s="3" t="s">
        <v>384</v>
      </c>
      <c r="H337" s="20">
        <v>0</v>
      </c>
      <c r="I337" s="114">
        <v>470000000</v>
      </c>
      <c r="J337" s="21" t="s">
        <v>1316</v>
      </c>
      <c r="K337" s="19" t="s">
        <v>1398</v>
      </c>
      <c r="L337" s="137" t="s">
        <v>3404</v>
      </c>
      <c r="M337" s="140" t="s">
        <v>383</v>
      </c>
      <c r="N337" s="358" t="s">
        <v>9795</v>
      </c>
      <c r="O337" s="3" t="s">
        <v>1368</v>
      </c>
      <c r="P337" s="7" t="s">
        <v>1340</v>
      </c>
      <c r="Q337" s="3" t="s">
        <v>1188</v>
      </c>
      <c r="R337" s="77">
        <v>73</v>
      </c>
      <c r="S337" s="92">
        <v>27400</v>
      </c>
      <c r="T337" s="83">
        <v>0</v>
      </c>
      <c r="U337" s="83">
        <f t="shared" si="73"/>
        <v>0</v>
      </c>
      <c r="V337" s="9" t="s">
        <v>1327</v>
      </c>
      <c r="W337" s="147" t="s">
        <v>1396</v>
      </c>
      <c r="X337" s="9" t="s">
        <v>9423</v>
      </c>
    </row>
    <row r="338" spans="1:24" s="513" customFormat="1" ht="102" customHeight="1">
      <c r="A338" s="9" t="s">
        <v>10794</v>
      </c>
      <c r="B338" s="100" t="s">
        <v>97</v>
      </c>
      <c r="C338" s="9" t="s">
        <v>746</v>
      </c>
      <c r="D338" s="3" t="s">
        <v>297</v>
      </c>
      <c r="E338" s="3" t="s">
        <v>298</v>
      </c>
      <c r="F338" s="3"/>
      <c r="G338" s="3" t="s">
        <v>384</v>
      </c>
      <c r="H338" s="20">
        <v>0</v>
      </c>
      <c r="I338" s="114">
        <v>470000000</v>
      </c>
      <c r="J338" s="21" t="s">
        <v>1316</v>
      </c>
      <c r="K338" s="19" t="s">
        <v>10497</v>
      </c>
      <c r="L338" s="137" t="s">
        <v>3404</v>
      </c>
      <c r="M338" s="140" t="s">
        <v>383</v>
      </c>
      <c r="N338" s="358" t="s">
        <v>9795</v>
      </c>
      <c r="O338" s="3" t="s">
        <v>1368</v>
      </c>
      <c r="P338" s="7" t="s">
        <v>1340</v>
      </c>
      <c r="Q338" s="3" t="s">
        <v>1188</v>
      </c>
      <c r="R338" s="77">
        <v>75</v>
      </c>
      <c r="S338" s="92">
        <v>27400</v>
      </c>
      <c r="T338" s="83">
        <v>0</v>
      </c>
      <c r="U338" s="83">
        <f t="shared" si="73"/>
        <v>0</v>
      </c>
      <c r="V338" s="9" t="s">
        <v>1327</v>
      </c>
      <c r="W338" s="147" t="s">
        <v>1396</v>
      </c>
      <c r="X338" s="9" t="s">
        <v>9073</v>
      </c>
    </row>
    <row r="339" spans="1:24" s="513" customFormat="1" ht="102" customHeight="1">
      <c r="A339" s="9" t="s">
        <v>6283</v>
      </c>
      <c r="B339" s="100" t="s">
        <v>97</v>
      </c>
      <c r="C339" s="9" t="s">
        <v>746</v>
      </c>
      <c r="D339" s="3" t="s">
        <v>299</v>
      </c>
      <c r="E339" s="3" t="s">
        <v>300</v>
      </c>
      <c r="F339" s="3"/>
      <c r="G339" s="3" t="s">
        <v>384</v>
      </c>
      <c r="H339" s="20">
        <v>0</v>
      </c>
      <c r="I339" s="114">
        <v>470000000</v>
      </c>
      <c r="J339" s="21" t="s">
        <v>1316</v>
      </c>
      <c r="K339" s="19" t="s">
        <v>1373</v>
      </c>
      <c r="L339" s="137" t="s">
        <v>3404</v>
      </c>
      <c r="M339" s="140" t="s">
        <v>383</v>
      </c>
      <c r="N339" s="358" t="s">
        <v>8847</v>
      </c>
      <c r="O339" s="3" t="s">
        <v>1368</v>
      </c>
      <c r="P339" s="7" t="s">
        <v>1340</v>
      </c>
      <c r="Q339" s="3" t="s">
        <v>1188</v>
      </c>
      <c r="R339" s="77">
        <v>17</v>
      </c>
      <c r="S339" s="19">
        <v>33149.15</v>
      </c>
      <c r="T339" s="83">
        <f>R339*S339</f>
        <v>563535.55000000005</v>
      </c>
      <c r="U339" s="83">
        <f t="shared" si="73"/>
        <v>631159.81600000011</v>
      </c>
      <c r="V339" s="9" t="s">
        <v>1327</v>
      </c>
      <c r="W339" s="152" t="s">
        <v>1396</v>
      </c>
      <c r="X339" s="9"/>
    </row>
    <row r="340" spans="1:24" s="513" customFormat="1" ht="102" customHeight="1">
      <c r="A340" s="9" t="s">
        <v>6284</v>
      </c>
      <c r="B340" s="100" t="s">
        <v>97</v>
      </c>
      <c r="C340" s="9" t="s">
        <v>894</v>
      </c>
      <c r="D340" s="3" t="s">
        <v>301</v>
      </c>
      <c r="E340" s="3" t="s">
        <v>302</v>
      </c>
      <c r="F340" s="3"/>
      <c r="G340" s="3" t="s">
        <v>385</v>
      </c>
      <c r="H340" s="20">
        <v>0</v>
      </c>
      <c r="I340" s="114">
        <v>470000000</v>
      </c>
      <c r="J340" s="21" t="s">
        <v>1316</v>
      </c>
      <c r="K340" s="19" t="s">
        <v>1373</v>
      </c>
      <c r="L340" s="137" t="s">
        <v>3404</v>
      </c>
      <c r="M340" s="140" t="s">
        <v>383</v>
      </c>
      <c r="N340" s="358" t="s">
        <v>8847</v>
      </c>
      <c r="O340" s="3" t="s">
        <v>1368</v>
      </c>
      <c r="P340" s="7" t="s">
        <v>1340</v>
      </c>
      <c r="Q340" s="3" t="s">
        <v>1188</v>
      </c>
      <c r="R340" s="77">
        <v>4</v>
      </c>
      <c r="S340" s="19">
        <v>280296.95</v>
      </c>
      <c r="T340" s="83">
        <v>0</v>
      </c>
      <c r="U340" s="83">
        <f t="shared" si="73"/>
        <v>0</v>
      </c>
      <c r="V340" s="9" t="s">
        <v>1327</v>
      </c>
      <c r="W340" s="147" t="s">
        <v>1396</v>
      </c>
      <c r="X340" s="9" t="s">
        <v>9073</v>
      </c>
    </row>
    <row r="341" spans="1:24" s="513" customFormat="1" ht="102" customHeight="1">
      <c r="A341" s="9" t="s">
        <v>6285</v>
      </c>
      <c r="B341" s="100" t="s">
        <v>97</v>
      </c>
      <c r="C341" s="9" t="s">
        <v>893</v>
      </c>
      <c r="D341" s="3" t="s">
        <v>303</v>
      </c>
      <c r="E341" s="3" t="s">
        <v>304</v>
      </c>
      <c r="F341" s="3"/>
      <c r="G341" s="3" t="s">
        <v>385</v>
      </c>
      <c r="H341" s="20">
        <v>0</v>
      </c>
      <c r="I341" s="114">
        <v>470000000</v>
      </c>
      <c r="J341" s="21" t="s">
        <v>1316</v>
      </c>
      <c r="K341" s="19" t="s">
        <v>1373</v>
      </c>
      <c r="L341" s="137" t="s">
        <v>3404</v>
      </c>
      <c r="M341" s="140" t="s">
        <v>383</v>
      </c>
      <c r="N341" s="358" t="s">
        <v>8847</v>
      </c>
      <c r="O341" s="3" t="s">
        <v>1368</v>
      </c>
      <c r="P341" s="7" t="s">
        <v>1340</v>
      </c>
      <c r="Q341" s="3" t="s">
        <v>1188</v>
      </c>
      <c r="R341" s="77">
        <v>15</v>
      </c>
      <c r="S341" s="19">
        <v>148309.68</v>
      </c>
      <c r="T341" s="83">
        <v>0</v>
      </c>
      <c r="U341" s="83">
        <f t="shared" si="73"/>
        <v>0</v>
      </c>
      <c r="V341" s="9" t="s">
        <v>1327</v>
      </c>
      <c r="W341" s="152" t="s">
        <v>1396</v>
      </c>
      <c r="X341" s="9" t="s">
        <v>9783</v>
      </c>
    </row>
    <row r="342" spans="1:24" s="513" customFormat="1" ht="102" customHeight="1">
      <c r="A342" s="9" t="s">
        <v>9757</v>
      </c>
      <c r="B342" s="100" t="s">
        <v>97</v>
      </c>
      <c r="C342" s="100" t="s">
        <v>9759</v>
      </c>
      <c r="D342" s="9" t="s">
        <v>9760</v>
      </c>
      <c r="E342" s="377" t="s">
        <v>9761</v>
      </c>
      <c r="F342" s="1" t="s">
        <v>304</v>
      </c>
      <c r="G342" s="3" t="s">
        <v>385</v>
      </c>
      <c r="H342" s="20">
        <v>0</v>
      </c>
      <c r="I342" s="114">
        <v>470000000</v>
      </c>
      <c r="J342" s="21" t="s">
        <v>1316</v>
      </c>
      <c r="K342" s="19" t="s">
        <v>1373</v>
      </c>
      <c r="L342" s="137" t="s">
        <v>3404</v>
      </c>
      <c r="M342" s="140" t="s">
        <v>383</v>
      </c>
      <c r="N342" s="358" t="s">
        <v>9758</v>
      </c>
      <c r="O342" s="3" t="s">
        <v>1368</v>
      </c>
      <c r="P342" s="7" t="s">
        <v>1340</v>
      </c>
      <c r="Q342" s="3" t="s">
        <v>1188</v>
      </c>
      <c r="R342" s="77">
        <v>13</v>
      </c>
      <c r="S342" s="19">
        <v>239400</v>
      </c>
      <c r="T342" s="83">
        <v>0</v>
      </c>
      <c r="U342" s="83">
        <f t="shared" si="73"/>
        <v>0</v>
      </c>
      <c r="V342" s="9" t="s">
        <v>1327</v>
      </c>
      <c r="W342" s="152" t="s">
        <v>1396</v>
      </c>
      <c r="X342" s="9" t="s">
        <v>9049</v>
      </c>
    </row>
    <row r="343" spans="1:24" s="513" customFormat="1" ht="102" customHeight="1">
      <c r="A343" s="9" t="s">
        <v>12517</v>
      </c>
      <c r="B343" s="100" t="s">
        <v>97</v>
      </c>
      <c r="C343" s="100" t="s">
        <v>9759</v>
      </c>
      <c r="D343" s="9" t="s">
        <v>9760</v>
      </c>
      <c r="E343" s="377" t="s">
        <v>9761</v>
      </c>
      <c r="F343" s="1" t="s">
        <v>304</v>
      </c>
      <c r="G343" s="3" t="s">
        <v>385</v>
      </c>
      <c r="H343" s="20">
        <v>0</v>
      </c>
      <c r="I343" s="114">
        <v>470000000</v>
      </c>
      <c r="J343" s="21" t="s">
        <v>1316</v>
      </c>
      <c r="K343" s="19" t="s">
        <v>1373</v>
      </c>
      <c r="L343" s="137" t="s">
        <v>3404</v>
      </c>
      <c r="M343" s="140" t="s">
        <v>383</v>
      </c>
      <c r="N343" s="358" t="s">
        <v>9758</v>
      </c>
      <c r="O343" s="3" t="s">
        <v>1368</v>
      </c>
      <c r="P343" s="7" t="s">
        <v>1340</v>
      </c>
      <c r="Q343" s="3" t="s">
        <v>1188</v>
      </c>
      <c r="R343" s="77">
        <v>13</v>
      </c>
      <c r="S343" s="19">
        <v>193500</v>
      </c>
      <c r="T343" s="83">
        <f>R343*S343</f>
        <v>2515500</v>
      </c>
      <c r="U343" s="83">
        <f t="shared" ref="U343" si="74">T343*1.12</f>
        <v>2817360.0000000005</v>
      </c>
      <c r="V343" s="9" t="s">
        <v>1327</v>
      </c>
      <c r="W343" s="152" t="s">
        <v>1396</v>
      </c>
      <c r="X343" s="9"/>
    </row>
    <row r="344" spans="1:24" s="513" customFormat="1" ht="102" customHeight="1">
      <c r="A344" s="9" t="s">
        <v>6286</v>
      </c>
      <c r="B344" s="100" t="s">
        <v>97</v>
      </c>
      <c r="C344" s="9" t="s">
        <v>893</v>
      </c>
      <c r="D344" s="3" t="s">
        <v>305</v>
      </c>
      <c r="E344" s="3" t="s">
        <v>306</v>
      </c>
      <c r="F344" s="3"/>
      <c r="G344" s="3" t="s">
        <v>385</v>
      </c>
      <c r="H344" s="20">
        <v>0</v>
      </c>
      <c r="I344" s="114">
        <v>470000000</v>
      </c>
      <c r="J344" s="21" t="s">
        <v>1316</v>
      </c>
      <c r="K344" s="19" t="s">
        <v>1373</v>
      </c>
      <c r="L344" s="137" t="s">
        <v>3404</v>
      </c>
      <c r="M344" s="140" t="s">
        <v>383</v>
      </c>
      <c r="N344" s="358" t="s">
        <v>8847</v>
      </c>
      <c r="O344" s="3" t="s">
        <v>1368</v>
      </c>
      <c r="P344" s="7" t="s">
        <v>1340</v>
      </c>
      <c r="Q344" s="3" t="s">
        <v>1188</v>
      </c>
      <c r="R344" s="77">
        <v>46</v>
      </c>
      <c r="S344" s="19">
        <v>101698.07</v>
      </c>
      <c r="T344" s="83">
        <v>0</v>
      </c>
      <c r="U344" s="83">
        <f t="shared" si="73"/>
        <v>0</v>
      </c>
      <c r="V344" s="9" t="s">
        <v>1327</v>
      </c>
      <c r="W344" s="147" t="s">
        <v>1396</v>
      </c>
      <c r="X344" s="9" t="s">
        <v>9783</v>
      </c>
    </row>
    <row r="345" spans="1:24" s="513" customFormat="1" ht="102" customHeight="1">
      <c r="A345" s="9" t="s">
        <v>9763</v>
      </c>
      <c r="B345" s="100" t="s">
        <v>97</v>
      </c>
      <c r="C345" s="100" t="s">
        <v>9759</v>
      </c>
      <c r="D345" s="9" t="s">
        <v>9760</v>
      </c>
      <c r="E345" s="377" t="s">
        <v>9761</v>
      </c>
      <c r="F345" s="3" t="s">
        <v>9764</v>
      </c>
      <c r="G345" s="3" t="s">
        <v>385</v>
      </c>
      <c r="H345" s="20">
        <v>0</v>
      </c>
      <c r="I345" s="114">
        <v>470000000</v>
      </c>
      <c r="J345" s="21" t="s">
        <v>1316</v>
      </c>
      <c r="K345" s="19" t="s">
        <v>1373</v>
      </c>
      <c r="L345" s="137" t="s">
        <v>3404</v>
      </c>
      <c r="M345" s="140" t="s">
        <v>383</v>
      </c>
      <c r="N345" s="358" t="s">
        <v>9758</v>
      </c>
      <c r="O345" s="3" t="s">
        <v>1368</v>
      </c>
      <c r="P345" s="7" t="s">
        <v>1340</v>
      </c>
      <c r="Q345" s="3" t="s">
        <v>1188</v>
      </c>
      <c r="R345" s="77">
        <v>40</v>
      </c>
      <c r="S345" s="19">
        <v>93500</v>
      </c>
      <c r="T345" s="83">
        <v>0</v>
      </c>
      <c r="U345" s="83">
        <f t="shared" si="73"/>
        <v>0</v>
      </c>
      <c r="V345" s="9" t="s">
        <v>1327</v>
      </c>
      <c r="W345" s="147" t="s">
        <v>1396</v>
      </c>
      <c r="X345" s="9" t="s">
        <v>12139</v>
      </c>
    </row>
    <row r="346" spans="1:24" s="513" customFormat="1" ht="102" customHeight="1">
      <c r="A346" s="9" t="s">
        <v>12186</v>
      </c>
      <c r="B346" s="100" t="s">
        <v>97</v>
      </c>
      <c r="C346" s="100" t="s">
        <v>9759</v>
      </c>
      <c r="D346" s="9" t="s">
        <v>9760</v>
      </c>
      <c r="E346" s="377" t="s">
        <v>9761</v>
      </c>
      <c r="F346" s="3" t="s">
        <v>9764</v>
      </c>
      <c r="G346" s="3" t="s">
        <v>385</v>
      </c>
      <c r="H346" s="20">
        <v>0</v>
      </c>
      <c r="I346" s="114">
        <v>470000000</v>
      </c>
      <c r="J346" s="21" t="s">
        <v>1316</v>
      </c>
      <c r="K346" s="19" t="s">
        <v>1373</v>
      </c>
      <c r="L346" s="137" t="s">
        <v>11521</v>
      </c>
      <c r="M346" s="140" t="s">
        <v>383</v>
      </c>
      <c r="N346" s="358" t="s">
        <v>9758</v>
      </c>
      <c r="O346" s="3" t="s">
        <v>1368</v>
      </c>
      <c r="P346" s="7" t="s">
        <v>1340</v>
      </c>
      <c r="Q346" s="3" t="s">
        <v>1188</v>
      </c>
      <c r="R346" s="77">
        <v>40</v>
      </c>
      <c r="S346" s="19">
        <v>113900</v>
      </c>
      <c r="T346" s="83">
        <f>R346*S346</f>
        <v>4556000</v>
      </c>
      <c r="U346" s="83">
        <f t="shared" ref="U346" si="75">T346*1.12</f>
        <v>5102720.0000000009</v>
      </c>
      <c r="V346" s="9" t="s">
        <v>1327</v>
      </c>
      <c r="W346" s="147" t="s">
        <v>1396</v>
      </c>
      <c r="X346" s="9"/>
    </row>
    <row r="347" spans="1:24" s="513" customFormat="1" ht="102" customHeight="1">
      <c r="A347" s="9" t="s">
        <v>6287</v>
      </c>
      <c r="B347" s="100" t="s">
        <v>97</v>
      </c>
      <c r="C347" s="9" t="s">
        <v>892</v>
      </c>
      <c r="D347" s="3" t="s">
        <v>307</v>
      </c>
      <c r="E347" s="3" t="s">
        <v>308</v>
      </c>
      <c r="F347" s="3"/>
      <c r="G347" s="3" t="s">
        <v>385</v>
      </c>
      <c r="H347" s="20">
        <v>0</v>
      </c>
      <c r="I347" s="114">
        <v>470000000</v>
      </c>
      <c r="J347" s="21" t="s">
        <v>1316</v>
      </c>
      <c r="K347" s="19" t="s">
        <v>1373</v>
      </c>
      <c r="L347" s="137" t="s">
        <v>3404</v>
      </c>
      <c r="M347" s="140" t="s">
        <v>383</v>
      </c>
      <c r="N347" s="358" t="s">
        <v>8847</v>
      </c>
      <c r="O347" s="3" t="s">
        <v>1368</v>
      </c>
      <c r="P347" s="7" t="s">
        <v>1340</v>
      </c>
      <c r="Q347" s="3" t="s">
        <v>1188</v>
      </c>
      <c r="R347" s="77">
        <v>4</v>
      </c>
      <c r="S347" s="19">
        <v>244440</v>
      </c>
      <c r="T347" s="83">
        <v>0</v>
      </c>
      <c r="U347" s="83">
        <f t="shared" si="73"/>
        <v>0</v>
      </c>
      <c r="V347" s="9" t="s">
        <v>1327</v>
      </c>
      <c r="W347" s="152" t="s">
        <v>1396</v>
      </c>
      <c r="X347" s="9" t="s">
        <v>9073</v>
      </c>
    </row>
    <row r="348" spans="1:24" s="513" customFormat="1" ht="102" customHeight="1">
      <c r="A348" s="9" t="s">
        <v>6288</v>
      </c>
      <c r="B348" s="100" t="s">
        <v>97</v>
      </c>
      <c r="C348" s="9" t="s">
        <v>892</v>
      </c>
      <c r="D348" s="3" t="s">
        <v>309</v>
      </c>
      <c r="E348" s="3" t="s">
        <v>308</v>
      </c>
      <c r="F348" s="3"/>
      <c r="G348" s="3" t="s">
        <v>385</v>
      </c>
      <c r="H348" s="20">
        <v>0</v>
      </c>
      <c r="I348" s="114">
        <v>470000000</v>
      </c>
      <c r="J348" s="21" t="s">
        <v>1316</v>
      </c>
      <c r="K348" s="19" t="s">
        <v>1373</v>
      </c>
      <c r="L348" s="137" t="s">
        <v>3404</v>
      </c>
      <c r="M348" s="140" t="s">
        <v>383</v>
      </c>
      <c r="N348" s="358" t="s">
        <v>8847</v>
      </c>
      <c r="O348" s="3" t="s">
        <v>1368</v>
      </c>
      <c r="P348" s="7" t="s">
        <v>1340</v>
      </c>
      <c r="Q348" s="3" t="s">
        <v>1188</v>
      </c>
      <c r="R348" s="77">
        <v>4</v>
      </c>
      <c r="S348" s="19">
        <v>166285.87</v>
      </c>
      <c r="T348" s="83">
        <v>0</v>
      </c>
      <c r="U348" s="83">
        <f t="shared" si="73"/>
        <v>0</v>
      </c>
      <c r="V348" s="9" t="s">
        <v>1327</v>
      </c>
      <c r="W348" s="147" t="s">
        <v>1396</v>
      </c>
      <c r="X348" s="9" t="s">
        <v>9073</v>
      </c>
    </row>
    <row r="349" spans="1:24" s="513" customFormat="1" ht="102" customHeight="1">
      <c r="A349" s="9" t="s">
        <v>6289</v>
      </c>
      <c r="B349" s="100" t="s">
        <v>97</v>
      </c>
      <c r="C349" s="9" t="s">
        <v>892</v>
      </c>
      <c r="D349" s="3" t="s">
        <v>891</v>
      </c>
      <c r="E349" s="3" t="s">
        <v>387</v>
      </c>
      <c r="F349" s="3"/>
      <c r="G349" s="3" t="s">
        <v>385</v>
      </c>
      <c r="H349" s="20">
        <v>0</v>
      </c>
      <c r="I349" s="114">
        <v>470000000</v>
      </c>
      <c r="J349" s="21" t="s">
        <v>1316</v>
      </c>
      <c r="K349" s="19" t="s">
        <v>1373</v>
      </c>
      <c r="L349" s="137" t="s">
        <v>3404</v>
      </c>
      <c r="M349" s="140" t="s">
        <v>383</v>
      </c>
      <c r="N349" s="358" t="s">
        <v>8847</v>
      </c>
      <c r="O349" s="3" t="s">
        <v>1368</v>
      </c>
      <c r="P349" s="7" t="s">
        <v>1340</v>
      </c>
      <c r="Q349" s="3" t="s">
        <v>1188</v>
      </c>
      <c r="R349" s="77">
        <v>8</v>
      </c>
      <c r="S349" s="19">
        <v>178860</v>
      </c>
      <c r="T349" s="83">
        <v>0</v>
      </c>
      <c r="U349" s="83">
        <f t="shared" si="73"/>
        <v>0</v>
      </c>
      <c r="V349" s="9" t="s">
        <v>1327</v>
      </c>
      <c r="W349" s="152" t="s">
        <v>1396</v>
      </c>
      <c r="X349" s="9" t="s">
        <v>9762</v>
      </c>
    </row>
    <row r="350" spans="1:24" s="513" customFormat="1" ht="102" customHeight="1">
      <c r="A350" s="9" t="s">
        <v>9765</v>
      </c>
      <c r="B350" s="100" t="s">
        <v>97</v>
      </c>
      <c r="C350" s="387" t="s">
        <v>9766</v>
      </c>
      <c r="D350" s="388" t="s">
        <v>9767</v>
      </c>
      <c r="E350" s="377" t="s">
        <v>9768</v>
      </c>
      <c r="F350" s="3"/>
      <c r="G350" s="3" t="s">
        <v>385</v>
      </c>
      <c r="H350" s="20">
        <v>0</v>
      </c>
      <c r="I350" s="114">
        <v>470000000</v>
      </c>
      <c r="J350" s="21" t="s">
        <v>1316</v>
      </c>
      <c r="K350" s="19" t="s">
        <v>1373</v>
      </c>
      <c r="L350" s="137" t="s">
        <v>3404</v>
      </c>
      <c r="M350" s="140" t="s">
        <v>383</v>
      </c>
      <c r="N350" s="358" t="s">
        <v>9758</v>
      </c>
      <c r="O350" s="3" t="s">
        <v>1368</v>
      </c>
      <c r="P350" s="7" t="s">
        <v>1335</v>
      </c>
      <c r="Q350" s="3" t="s">
        <v>1334</v>
      </c>
      <c r="R350" s="77">
        <v>22</v>
      </c>
      <c r="S350" s="19">
        <v>147300</v>
      </c>
      <c r="T350" s="83">
        <v>0</v>
      </c>
      <c r="U350" s="83">
        <f t="shared" si="73"/>
        <v>0</v>
      </c>
      <c r="V350" s="9" t="s">
        <v>1327</v>
      </c>
      <c r="W350" s="152" t="s">
        <v>1396</v>
      </c>
      <c r="X350" s="9" t="s">
        <v>9049</v>
      </c>
    </row>
    <row r="351" spans="1:24" s="513" customFormat="1" ht="102" customHeight="1">
      <c r="A351" s="9" t="s">
        <v>12518</v>
      </c>
      <c r="B351" s="100" t="s">
        <v>97</v>
      </c>
      <c r="C351" s="387" t="s">
        <v>9766</v>
      </c>
      <c r="D351" s="388" t="s">
        <v>9767</v>
      </c>
      <c r="E351" s="377" t="s">
        <v>9768</v>
      </c>
      <c r="F351" s="3"/>
      <c r="G351" s="3" t="s">
        <v>385</v>
      </c>
      <c r="H351" s="20">
        <v>0</v>
      </c>
      <c r="I351" s="114">
        <v>470000000</v>
      </c>
      <c r="J351" s="21" t="s">
        <v>1316</v>
      </c>
      <c r="K351" s="19" t="s">
        <v>1373</v>
      </c>
      <c r="L351" s="137" t="s">
        <v>3404</v>
      </c>
      <c r="M351" s="140" t="s">
        <v>383</v>
      </c>
      <c r="N351" s="358" t="s">
        <v>9758</v>
      </c>
      <c r="O351" s="3" t="s">
        <v>1368</v>
      </c>
      <c r="P351" s="7" t="s">
        <v>1335</v>
      </c>
      <c r="Q351" s="3" t="s">
        <v>1334</v>
      </c>
      <c r="R351" s="77">
        <v>22</v>
      </c>
      <c r="S351" s="19">
        <v>24600</v>
      </c>
      <c r="T351" s="83">
        <f>R351*S351</f>
        <v>541200</v>
      </c>
      <c r="U351" s="83">
        <f t="shared" ref="U351" si="76">T351*1.12</f>
        <v>606144</v>
      </c>
      <c r="V351" s="9" t="s">
        <v>1327</v>
      </c>
      <c r="W351" s="152" t="s">
        <v>1396</v>
      </c>
      <c r="X351" s="9"/>
    </row>
    <row r="352" spans="1:24" s="513" customFormat="1" ht="102" customHeight="1">
      <c r="A352" s="9" t="s">
        <v>6290</v>
      </c>
      <c r="B352" s="100" t="s">
        <v>97</v>
      </c>
      <c r="C352" s="9" t="s">
        <v>892</v>
      </c>
      <c r="D352" s="3" t="s">
        <v>388</v>
      </c>
      <c r="E352" s="3" t="s">
        <v>389</v>
      </c>
      <c r="F352" s="3"/>
      <c r="G352" s="3" t="s">
        <v>385</v>
      </c>
      <c r="H352" s="20">
        <v>0</v>
      </c>
      <c r="I352" s="114">
        <v>470000000</v>
      </c>
      <c r="J352" s="21" t="s">
        <v>1316</v>
      </c>
      <c r="K352" s="19" t="s">
        <v>1373</v>
      </c>
      <c r="L352" s="137" t="s">
        <v>3404</v>
      </c>
      <c r="M352" s="140" t="s">
        <v>383</v>
      </c>
      <c r="N352" s="358" t="s">
        <v>8847</v>
      </c>
      <c r="O352" s="3" t="s">
        <v>1368</v>
      </c>
      <c r="P352" s="7" t="s">
        <v>1340</v>
      </c>
      <c r="Q352" s="3" t="s">
        <v>1188</v>
      </c>
      <c r="R352" s="77">
        <v>8</v>
      </c>
      <c r="S352" s="19">
        <v>288090</v>
      </c>
      <c r="T352" s="83">
        <v>0</v>
      </c>
      <c r="U352" s="83">
        <f t="shared" si="73"/>
        <v>0</v>
      </c>
      <c r="V352" s="9" t="s">
        <v>1327</v>
      </c>
      <c r="W352" s="147" t="s">
        <v>1396</v>
      </c>
      <c r="X352" s="9" t="s">
        <v>9773</v>
      </c>
    </row>
    <row r="353" spans="1:24" s="513" customFormat="1" ht="102" customHeight="1">
      <c r="A353" s="9" t="s">
        <v>9772</v>
      </c>
      <c r="B353" s="100" t="s">
        <v>97</v>
      </c>
      <c r="C353" s="387" t="s">
        <v>9774</v>
      </c>
      <c r="D353" s="388" t="s">
        <v>9775</v>
      </c>
      <c r="E353" s="377" t="s">
        <v>9776</v>
      </c>
      <c r="F353" s="3" t="s">
        <v>9777</v>
      </c>
      <c r="G353" s="3" t="s">
        <v>385</v>
      </c>
      <c r="H353" s="20">
        <v>0</v>
      </c>
      <c r="I353" s="114">
        <v>470000000</v>
      </c>
      <c r="J353" s="21" t="s">
        <v>1316</v>
      </c>
      <c r="K353" s="19" t="s">
        <v>1373</v>
      </c>
      <c r="L353" s="137" t="s">
        <v>3404</v>
      </c>
      <c r="M353" s="140" t="s">
        <v>383</v>
      </c>
      <c r="N353" s="3" t="s">
        <v>9758</v>
      </c>
      <c r="O353" s="3" t="s">
        <v>1368</v>
      </c>
      <c r="P353" s="7" t="s">
        <v>1335</v>
      </c>
      <c r="Q353" s="3" t="s">
        <v>1334</v>
      </c>
      <c r="R353" s="15">
        <v>10</v>
      </c>
      <c r="S353" s="330">
        <v>347700</v>
      </c>
      <c r="T353" s="83">
        <v>0</v>
      </c>
      <c r="U353" s="83">
        <f t="shared" si="73"/>
        <v>0</v>
      </c>
      <c r="V353" s="9" t="s">
        <v>1327</v>
      </c>
      <c r="W353" s="147" t="s">
        <v>1396</v>
      </c>
      <c r="X353" s="147" t="s">
        <v>12189</v>
      </c>
    </row>
    <row r="354" spans="1:24" s="513" customFormat="1" ht="102" customHeight="1">
      <c r="A354" s="9" t="s">
        <v>12187</v>
      </c>
      <c r="B354" s="100" t="s">
        <v>97</v>
      </c>
      <c r="C354" s="9" t="s">
        <v>9774</v>
      </c>
      <c r="D354" s="3" t="s">
        <v>9775</v>
      </c>
      <c r="E354" s="3" t="s">
        <v>12188</v>
      </c>
      <c r="F354" s="3" t="s">
        <v>9777</v>
      </c>
      <c r="G354" s="3" t="s">
        <v>385</v>
      </c>
      <c r="H354" s="20">
        <v>0</v>
      </c>
      <c r="I354" s="114">
        <v>470000000</v>
      </c>
      <c r="J354" s="21" t="s">
        <v>1316</v>
      </c>
      <c r="K354" s="19" t="s">
        <v>1373</v>
      </c>
      <c r="L354" s="137" t="s">
        <v>11564</v>
      </c>
      <c r="M354" s="140" t="s">
        <v>383</v>
      </c>
      <c r="N354" s="3" t="s">
        <v>9758</v>
      </c>
      <c r="O354" s="3" t="s">
        <v>1368</v>
      </c>
      <c r="P354" s="7" t="s">
        <v>1340</v>
      </c>
      <c r="Q354" s="3" t="s">
        <v>1188</v>
      </c>
      <c r="R354" s="15">
        <v>10</v>
      </c>
      <c r="S354" s="330">
        <v>386900</v>
      </c>
      <c r="T354" s="375">
        <f>R354*S354</f>
        <v>3869000</v>
      </c>
      <c r="U354" s="83">
        <f t="shared" ref="U354" si="77">T354*1.12</f>
        <v>4333280</v>
      </c>
      <c r="V354" s="9" t="s">
        <v>1327</v>
      </c>
      <c r="W354" s="147" t="s">
        <v>1396</v>
      </c>
      <c r="X354" s="147"/>
    </row>
    <row r="355" spans="1:24" s="513" customFormat="1" ht="102" customHeight="1">
      <c r="A355" s="9" t="s">
        <v>6291</v>
      </c>
      <c r="B355" s="100" t="s">
        <v>97</v>
      </c>
      <c r="C355" s="9" t="s">
        <v>892</v>
      </c>
      <c r="D355" s="3" t="s">
        <v>390</v>
      </c>
      <c r="E355" s="3" t="s">
        <v>391</v>
      </c>
      <c r="F355" s="3"/>
      <c r="G355" s="3" t="s">
        <v>385</v>
      </c>
      <c r="H355" s="20">
        <v>0</v>
      </c>
      <c r="I355" s="114">
        <v>470000000</v>
      </c>
      <c r="J355" s="21" t="s">
        <v>1316</v>
      </c>
      <c r="K355" s="19" t="s">
        <v>1373</v>
      </c>
      <c r="L355" s="137" t="s">
        <v>3404</v>
      </c>
      <c r="M355" s="140" t="s">
        <v>383</v>
      </c>
      <c r="N355" s="358" t="s">
        <v>8847</v>
      </c>
      <c r="O355" s="3" t="s">
        <v>1368</v>
      </c>
      <c r="P355" s="7" t="s">
        <v>1340</v>
      </c>
      <c r="Q355" s="3" t="s">
        <v>1188</v>
      </c>
      <c r="R355" s="77">
        <v>12</v>
      </c>
      <c r="S355" s="19">
        <v>44830.5</v>
      </c>
      <c r="T355" s="83">
        <v>0</v>
      </c>
      <c r="U355" s="83">
        <f t="shared" si="73"/>
        <v>0</v>
      </c>
      <c r="V355" s="9" t="s">
        <v>1327</v>
      </c>
      <c r="W355" s="152" t="s">
        <v>1396</v>
      </c>
      <c r="X355" s="9" t="s">
        <v>9073</v>
      </c>
    </row>
    <row r="356" spans="1:24" s="513" customFormat="1" ht="102" customHeight="1">
      <c r="A356" s="9" t="s">
        <v>6292</v>
      </c>
      <c r="B356" s="100" t="s">
        <v>97</v>
      </c>
      <c r="C356" s="9" t="s">
        <v>896</v>
      </c>
      <c r="D356" s="3" t="s">
        <v>310</v>
      </c>
      <c r="E356" s="3" t="s">
        <v>311</v>
      </c>
      <c r="F356" s="3"/>
      <c r="G356" s="3" t="s">
        <v>384</v>
      </c>
      <c r="H356" s="20">
        <v>0</v>
      </c>
      <c r="I356" s="114">
        <v>470000000</v>
      </c>
      <c r="J356" s="21" t="s">
        <v>1316</v>
      </c>
      <c r="K356" s="19" t="s">
        <v>1373</v>
      </c>
      <c r="L356" s="137" t="s">
        <v>3404</v>
      </c>
      <c r="M356" s="140" t="s">
        <v>383</v>
      </c>
      <c r="N356" s="358" t="s">
        <v>8847</v>
      </c>
      <c r="O356" s="3" t="s">
        <v>1368</v>
      </c>
      <c r="P356" s="7" t="s">
        <v>1340</v>
      </c>
      <c r="Q356" s="3" t="s">
        <v>1188</v>
      </c>
      <c r="R356" s="77">
        <v>4</v>
      </c>
      <c r="S356" s="19">
        <v>51585.43</v>
      </c>
      <c r="T356" s="83">
        <v>0</v>
      </c>
      <c r="U356" s="83">
        <f t="shared" si="73"/>
        <v>0</v>
      </c>
      <c r="V356" s="9" t="s">
        <v>1327</v>
      </c>
      <c r="W356" s="147" t="s">
        <v>1396</v>
      </c>
      <c r="X356" s="9" t="s">
        <v>9782</v>
      </c>
    </row>
    <row r="357" spans="1:24" s="513" customFormat="1" ht="102" customHeight="1">
      <c r="A357" s="9" t="s">
        <v>9778</v>
      </c>
      <c r="B357" s="100" t="s">
        <v>97</v>
      </c>
      <c r="C357" s="1" t="s">
        <v>896</v>
      </c>
      <c r="D357" s="1" t="s">
        <v>9779</v>
      </c>
      <c r="E357" s="1" t="s">
        <v>9780</v>
      </c>
      <c r="F357" s="3" t="s">
        <v>9781</v>
      </c>
      <c r="G357" s="3" t="s">
        <v>384</v>
      </c>
      <c r="H357" s="20">
        <v>0</v>
      </c>
      <c r="I357" s="114">
        <v>470000000</v>
      </c>
      <c r="J357" s="21" t="s">
        <v>1316</v>
      </c>
      <c r="K357" s="19" t="s">
        <v>1373</v>
      </c>
      <c r="L357" s="137" t="s">
        <v>3404</v>
      </c>
      <c r="M357" s="140" t="s">
        <v>383</v>
      </c>
      <c r="N357" s="358" t="s">
        <v>8847</v>
      </c>
      <c r="O357" s="3" t="s">
        <v>1368</v>
      </c>
      <c r="P357" s="7" t="s">
        <v>1340</v>
      </c>
      <c r="Q357" s="3" t="s">
        <v>1188</v>
      </c>
      <c r="R357" s="77">
        <v>8</v>
      </c>
      <c r="S357" s="19">
        <v>62300</v>
      </c>
      <c r="T357" s="83">
        <v>0</v>
      </c>
      <c r="U357" s="83">
        <f t="shared" si="73"/>
        <v>0</v>
      </c>
      <c r="V357" s="9" t="s">
        <v>1327</v>
      </c>
      <c r="W357" s="147" t="s">
        <v>1396</v>
      </c>
      <c r="X357" s="9" t="s">
        <v>9049</v>
      </c>
    </row>
    <row r="358" spans="1:24" s="513" customFormat="1" ht="102" customHeight="1">
      <c r="A358" s="9" t="s">
        <v>12519</v>
      </c>
      <c r="B358" s="100" t="s">
        <v>97</v>
      </c>
      <c r="C358" s="1" t="s">
        <v>896</v>
      </c>
      <c r="D358" s="1" t="s">
        <v>9779</v>
      </c>
      <c r="E358" s="1" t="s">
        <v>9780</v>
      </c>
      <c r="F358" s="3" t="s">
        <v>9781</v>
      </c>
      <c r="G358" s="3" t="s">
        <v>384</v>
      </c>
      <c r="H358" s="20">
        <v>0</v>
      </c>
      <c r="I358" s="114">
        <v>470000000</v>
      </c>
      <c r="J358" s="21" t="s">
        <v>1316</v>
      </c>
      <c r="K358" s="19" t="s">
        <v>1373</v>
      </c>
      <c r="L358" s="137" t="s">
        <v>3404</v>
      </c>
      <c r="M358" s="140" t="s">
        <v>383</v>
      </c>
      <c r="N358" s="358" t="s">
        <v>8847</v>
      </c>
      <c r="O358" s="3" t="s">
        <v>1368</v>
      </c>
      <c r="P358" s="7" t="s">
        <v>1340</v>
      </c>
      <c r="Q358" s="3" t="s">
        <v>1188</v>
      </c>
      <c r="R358" s="77">
        <v>8</v>
      </c>
      <c r="S358" s="19">
        <v>61000</v>
      </c>
      <c r="T358" s="83">
        <f>R358*S358</f>
        <v>488000</v>
      </c>
      <c r="U358" s="83">
        <f t="shared" ref="U358" si="78">T358*1.12</f>
        <v>546560</v>
      </c>
      <c r="V358" s="9" t="s">
        <v>1327</v>
      </c>
      <c r="W358" s="147" t="s">
        <v>1396</v>
      </c>
      <c r="X358" s="9"/>
    </row>
    <row r="359" spans="1:24" s="513" customFormat="1" ht="102" customHeight="1">
      <c r="A359" s="9" t="s">
        <v>6293</v>
      </c>
      <c r="B359" s="100" t="s">
        <v>97</v>
      </c>
      <c r="C359" s="9" t="s">
        <v>895</v>
      </c>
      <c r="D359" s="3" t="s">
        <v>312</v>
      </c>
      <c r="E359" s="3" t="s">
        <v>313</v>
      </c>
      <c r="F359" s="3"/>
      <c r="G359" s="3" t="s">
        <v>384</v>
      </c>
      <c r="H359" s="20">
        <v>0</v>
      </c>
      <c r="I359" s="114">
        <v>470000000</v>
      </c>
      <c r="J359" s="21" t="s">
        <v>1316</v>
      </c>
      <c r="K359" s="19" t="s">
        <v>1373</v>
      </c>
      <c r="L359" s="137" t="s">
        <v>3404</v>
      </c>
      <c r="M359" s="140" t="s">
        <v>383</v>
      </c>
      <c r="N359" s="358" t="s">
        <v>8845</v>
      </c>
      <c r="O359" s="3" t="s">
        <v>1368</v>
      </c>
      <c r="P359" s="7" t="s">
        <v>1340</v>
      </c>
      <c r="Q359" s="3" t="s">
        <v>1188</v>
      </c>
      <c r="R359" s="77">
        <v>8</v>
      </c>
      <c r="S359" s="19">
        <v>18900</v>
      </c>
      <c r="T359" s="83">
        <v>0</v>
      </c>
      <c r="U359" s="83">
        <f t="shared" si="73"/>
        <v>0</v>
      </c>
      <c r="V359" s="9" t="s">
        <v>1327</v>
      </c>
      <c r="W359" s="152" t="s">
        <v>1396</v>
      </c>
      <c r="X359" s="9" t="s">
        <v>9073</v>
      </c>
    </row>
    <row r="360" spans="1:24" s="513" customFormat="1" ht="102" customHeight="1">
      <c r="A360" s="9" t="s">
        <v>6294</v>
      </c>
      <c r="B360" s="100" t="s">
        <v>97</v>
      </c>
      <c r="C360" s="9" t="s">
        <v>895</v>
      </c>
      <c r="D360" s="3" t="s">
        <v>314</v>
      </c>
      <c r="E360" s="3" t="s">
        <v>313</v>
      </c>
      <c r="F360" s="3"/>
      <c r="G360" s="3" t="s">
        <v>384</v>
      </c>
      <c r="H360" s="20">
        <v>0</v>
      </c>
      <c r="I360" s="114">
        <v>470000000</v>
      </c>
      <c r="J360" s="21" t="s">
        <v>1316</v>
      </c>
      <c r="K360" s="19" t="s">
        <v>1373</v>
      </c>
      <c r="L360" s="137" t="s">
        <v>3404</v>
      </c>
      <c r="M360" s="140" t="s">
        <v>383</v>
      </c>
      <c r="N360" s="358" t="s">
        <v>8845</v>
      </c>
      <c r="O360" s="3" t="s">
        <v>1368</v>
      </c>
      <c r="P360" s="7" t="s">
        <v>1340</v>
      </c>
      <c r="Q360" s="3" t="s">
        <v>1188</v>
      </c>
      <c r="R360" s="77">
        <v>1</v>
      </c>
      <c r="S360" s="19">
        <v>42000</v>
      </c>
      <c r="T360" s="83">
        <v>0</v>
      </c>
      <c r="U360" s="83">
        <f t="shared" si="73"/>
        <v>0</v>
      </c>
      <c r="V360" s="9" t="s">
        <v>1327</v>
      </c>
      <c r="W360" s="147" t="s">
        <v>1396</v>
      </c>
      <c r="X360" s="9" t="s">
        <v>9787</v>
      </c>
    </row>
    <row r="361" spans="1:24" s="513" customFormat="1" ht="102" customHeight="1">
      <c r="A361" s="9" t="s">
        <v>9784</v>
      </c>
      <c r="B361" s="100" t="s">
        <v>97</v>
      </c>
      <c r="C361" s="9" t="s">
        <v>895</v>
      </c>
      <c r="D361" s="3" t="s">
        <v>5360</v>
      </c>
      <c r="E361" s="3" t="s">
        <v>9786</v>
      </c>
      <c r="F361" s="3" t="s">
        <v>9785</v>
      </c>
      <c r="G361" s="3" t="s">
        <v>384</v>
      </c>
      <c r="H361" s="20">
        <v>0</v>
      </c>
      <c r="I361" s="114">
        <v>470000000</v>
      </c>
      <c r="J361" s="21" t="s">
        <v>1316</v>
      </c>
      <c r="K361" s="19" t="s">
        <v>1373</v>
      </c>
      <c r="L361" s="137" t="s">
        <v>3404</v>
      </c>
      <c r="M361" s="140" t="s">
        <v>383</v>
      </c>
      <c r="N361" s="358" t="s">
        <v>8846</v>
      </c>
      <c r="O361" s="3" t="s">
        <v>1368</v>
      </c>
      <c r="P361" s="7" t="s">
        <v>1340</v>
      </c>
      <c r="Q361" s="3" t="s">
        <v>1188</v>
      </c>
      <c r="R361" s="77">
        <v>14</v>
      </c>
      <c r="S361" s="19">
        <v>107800</v>
      </c>
      <c r="T361" s="83">
        <v>0</v>
      </c>
      <c r="U361" s="83">
        <f t="shared" si="73"/>
        <v>0</v>
      </c>
      <c r="V361" s="9" t="s">
        <v>1327</v>
      </c>
      <c r="W361" s="147" t="s">
        <v>1396</v>
      </c>
      <c r="X361" s="9" t="s">
        <v>9423</v>
      </c>
    </row>
    <row r="362" spans="1:24" s="513" customFormat="1" ht="102" customHeight="1">
      <c r="A362" s="9" t="s">
        <v>10795</v>
      </c>
      <c r="B362" s="100" t="s">
        <v>97</v>
      </c>
      <c r="C362" s="9" t="s">
        <v>895</v>
      </c>
      <c r="D362" s="3" t="s">
        <v>5360</v>
      </c>
      <c r="E362" s="3" t="s">
        <v>9786</v>
      </c>
      <c r="F362" s="3" t="s">
        <v>9785</v>
      </c>
      <c r="G362" s="3" t="s">
        <v>384</v>
      </c>
      <c r="H362" s="20">
        <v>0</v>
      </c>
      <c r="I362" s="114">
        <v>470000000</v>
      </c>
      <c r="J362" s="21" t="s">
        <v>1316</v>
      </c>
      <c r="K362" s="19" t="s">
        <v>10497</v>
      </c>
      <c r="L362" s="137" t="s">
        <v>3404</v>
      </c>
      <c r="M362" s="140" t="s">
        <v>383</v>
      </c>
      <c r="N362" s="358" t="s">
        <v>8846</v>
      </c>
      <c r="O362" s="3" t="s">
        <v>1368</v>
      </c>
      <c r="P362" s="7" t="s">
        <v>1340</v>
      </c>
      <c r="Q362" s="3" t="s">
        <v>1188</v>
      </c>
      <c r="R362" s="77">
        <v>16</v>
      </c>
      <c r="S362" s="19">
        <v>107800</v>
      </c>
      <c r="T362" s="83">
        <f>R362*S362</f>
        <v>1724800</v>
      </c>
      <c r="U362" s="83">
        <f t="shared" si="73"/>
        <v>1931776.0000000002</v>
      </c>
      <c r="V362" s="9" t="s">
        <v>1327</v>
      </c>
      <c r="W362" s="147" t="s">
        <v>1396</v>
      </c>
      <c r="X362" s="9"/>
    </row>
    <row r="363" spans="1:24" s="513" customFormat="1" ht="102" customHeight="1">
      <c r="A363" s="9" t="s">
        <v>6295</v>
      </c>
      <c r="B363" s="100" t="s">
        <v>97</v>
      </c>
      <c r="C363" s="9" t="s">
        <v>898</v>
      </c>
      <c r="D363" s="3" t="s">
        <v>315</v>
      </c>
      <c r="E363" s="3" t="s">
        <v>316</v>
      </c>
      <c r="F363" s="115"/>
      <c r="G363" s="3" t="s">
        <v>384</v>
      </c>
      <c r="H363" s="20">
        <v>0</v>
      </c>
      <c r="I363" s="114">
        <v>470000000</v>
      </c>
      <c r="J363" s="21" t="s">
        <v>1316</v>
      </c>
      <c r="K363" s="19" t="s">
        <v>1373</v>
      </c>
      <c r="L363" s="137" t="s">
        <v>3404</v>
      </c>
      <c r="M363" s="140" t="s">
        <v>383</v>
      </c>
      <c r="N363" s="358" t="s">
        <v>8845</v>
      </c>
      <c r="O363" s="3" t="s">
        <v>1368</v>
      </c>
      <c r="P363" s="7" t="s">
        <v>1340</v>
      </c>
      <c r="Q363" s="3" t="s">
        <v>1188</v>
      </c>
      <c r="R363" s="24">
        <v>1</v>
      </c>
      <c r="S363" s="19">
        <v>818254</v>
      </c>
      <c r="T363" s="83">
        <f>R363*S363</f>
        <v>818254</v>
      </c>
      <c r="U363" s="83">
        <f t="shared" si="73"/>
        <v>916444.4800000001</v>
      </c>
      <c r="V363" s="9" t="s">
        <v>1327</v>
      </c>
      <c r="W363" s="152" t="s">
        <v>1396</v>
      </c>
      <c r="X363" s="9"/>
    </row>
    <row r="364" spans="1:24" s="513" customFormat="1" ht="102" customHeight="1">
      <c r="A364" s="9" t="s">
        <v>6296</v>
      </c>
      <c r="B364" s="100" t="s">
        <v>97</v>
      </c>
      <c r="C364" s="9" t="s">
        <v>897</v>
      </c>
      <c r="D364" s="3" t="s">
        <v>317</v>
      </c>
      <c r="E364" s="3" t="s">
        <v>318</v>
      </c>
      <c r="F364" s="3"/>
      <c r="G364" s="3" t="s">
        <v>384</v>
      </c>
      <c r="H364" s="20">
        <v>0</v>
      </c>
      <c r="I364" s="114">
        <v>470000000</v>
      </c>
      <c r="J364" s="21" t="s">
        <v>1316</v>
      </c>
      <c r="K364" s="19" t="s">
        <v>1373</v>
      </c>
      <c r="L364" s="137" t="s">
        <v>3404</v>
      </c>
      <c r="M364" s="140" t="s">
        <v>383</v>
      </c>
      <c r="N364" s="358" t="s">
        <v>8845</v>
      </c>
      <c r="O364" s="3" t="s">
        <v>1368</v>
      </c>
      <c r="P364" s="7" t="s">
        <v>1340</v>
      </c>
      <c r="Q364" s="3" t="s">
        <v>1188</v>
      </c>
      <c r="R364" s="42">
        <v>1</v>
      </c>
      <c r="S364" s="19">
        <v>7411.38</v>
      </c>
      <c r="T364" s="83">
        <v>0</v>
      </c>
      <c r="U364" s="83">
        <f t="shared" si="73"/>
        <v>0</v>
      </c>
      <c r="V364" s="9" t="s">
        <v>1327</v>
      </c>
      <c r="W364" s="147" t="s">
        <v>1396</v>
      </c>
      <c r="X364" s="9" t="s">
        <v>9793</v>
      </c>
    </row>
    <row r="365" spans="1:24" s="513" customFormat="1" ht="102" customHeight="1">
      <c r="A365" s="9" t="s">
        <v>9788</v>
      </c>
      <c r="B365" s="100" t="s">
        <v>97</v>
      </c>
      <c r="C365" s="321" t="s">
        <v>9790</v>
      </c>
      <c r="D365" s="11" t="s">
        <v>9791</v>
      </c>
      <c r="E365" s="11" t="s">
        <v>9792</v>
      </c>
      <c r="F365" s="3" t="s">
        <v>9789</v>
      </c>
      <c r="G365" s="3" t="s">
        <v>384</v>
      </c>
      <c r="H365" s="20">
        <v>0</v>
      </c>
      <c r="I365" s="114">
        <v>470000000</v>
      </c>
      <c r="J365" s="21" t="s">
        <v>1316</v>
      </c>
      <c r="K365" s="19" t="s">
        <v>1373</v>
      </c>
      <c r="L365" s="137" t="s">
        <v>3404</v>
      </c>
      <c r="M365" s="140" t="s">
        <v>383</v>
      </c>
      <c r="N365" s="358" t="s">
        <v>8846</v>
      </c>
      <c r="O365" s="3" t="s">
        <v>1368</v>
      </c>
      <c r="P365" s="7" t="s">
        <v>1340</v>
      </c>
      <c r="Q365" s="3" t="s">
        <v>1188</v>
      </c>
      <c r="R365" s="42">
        <v>1</v>
      </c>
      <c r="S365" s="19">
        <v>7400</v>
      </c>
      <c r="T365" s="83">
        <v>0</v>
      </c>
      <c r="U365" s="83">
        <f t="shared" si="73"/>
        <v>0</v>
      </c>
      <c r="V365" s="9" t="s">
        <v>1327</v>
      </c>
      <c r="W365" s="147" t="s">
        <v>1396</v>
      </c>
      <c r="X365" s="9" t="s">
        <v>12139</v>
      </c>
    </row>
    <row r="366" spans="1:24" s="513" customFormat="1" ht="102" customHeight="1">
      <c r="A366" s="9" t="s">
        <v>12190</v>
      </c>
      <c r="B366" s="100" t="s">
        <v>97</v>
      </c>
      <c r="C366" s="321" t="s">
        <v>9790</v>
      </c>
      <c r="D366" s="11" t="s">
        <v>9791</v>
      </c>
      <c r="E366" s="11" t="s">
        <v>9792</v>
      </c>
      <c r="F366" s="3" t="s">
        <v>9789</v>
      </c>
      <c r="G366" s="3" t="s">
        <v>384</v>
      </c>
      <c r="H366" s="20">
        <v>0</v>
      </c>
      <c r="I366" s="114">
        <v>470000000</v>
      </c>
      <c r="J366" s="21" t="s">
        <v>1316</v>
      </c>
      <c r="K366" s="19" t="s">
        <v>1373</v>
      </c>
      <c r="L366" s="137" t="s">
        <v>11521</v>
      </c>
      <c r="M366" s="140" t="s">
        <v>383</v>
      </c>
      <c r="N366" s="358" t="s">
        <v>8846</v>
      </c>
      <c r="O366" s="3" t="s">
        <v>1368</v>
      </c>
      <c r="P366" s="7" t="s">
        <v>1340</v>
      </c>
      <c r="Q366" s="3" t="s">
        <v>1188</v>
      </c>
      <c r="R366" s="42">
        <v>1</v>
      </c>
      <c r="S366" s="19">
        <v>41900</v>
      </c>
      <c r="T366" s="83">
        <f t="shared" ref="T366" si="79">R366*S366</f>
        <v>41900</v>
      </c>
      <c r="U366" s="83">
        <f t="shared" ref="U366" si="80">T366*1.12</f>
        <v>46928.000000000007</v>
      </c>
      <c r="V366" s="9" t="s">
        <v>1327</v>
      </c>
      <c r="W366" s="147" t="s">
        <v>1396</v>
      </c>
      <c r="X366" s="9"/>
    </row>
    <row r="367" spans="1:24" s="513" customFormat="1" ht="102" customHeight="1">
      <c r="A367" s="9" t="s">
        <v>6297</v>
      </c>
      <c r="B367" s="100" t="s">
        <v>97</v>
      </c>
      <c r="C367" s="93" t="s">
        <v>1292</v>
      </c>
      <c r="D367" s="3" t="s">
        <v>319</v>
      </c>
      <c r="E367" s="3" t="s">
        <v>392</v>
      </c>
      <c r="F367" s="3"/>
      <c r="G367" s="3" t="s">
        <v>384</v>
      </c>
      <c r="H367" s="20">
        <v>0</v>
      </c>
      <c r="I367" s="114">
        <v>470000000</v>
      </c>
      <c r="J367" s="21" t="s">
        <v>1316</v>
      </c>
      <c r="K367" s="19" t="s">
        <v>1373</v>
      </c>
      <c r="L367" s="137" t="s">
        <v>3404</v>
      </c>
      <c r="M367" s="140" t="s">
        <v>383</v>
      </c>
      <c r="N367" s="358" t="s">
        <v>8845</v>
      </c>
      <c r="O367" s="3" t="s">
        <v>1368</v>
      </c>
      <c r="P367" s="7" t="s">
        <v>1340</v>
      </c>
      <c r="Q367" s="3" t="s">
        <v>1188</v>
      </c>
      <c r="R367" s="77">
        <v>18</v>
      </c>
      <c r="S367" s="19">
        <v>3500</v>
      </c>
      <c r="T367" s="83">
        <v>0</v>
      </c>
      <c r="U367" s="83">
        <f t="shared" si="73"/>
        <v>0</v>
      </c>
      <c r="V367" s="9" t="s">
        <v>1327</v>
      </c>
      <c r="W367" s="152" t="s">
        <v>1396</v>
      </c>
      <c r="X367" s="9" t="s">
        <v>12082</v>
      </c>
    </row>
    <row r="368" spans="1:24" s="513" customFormat="1" ht="102" customHeight="1">
      <c r="A368" s="9" t="s">
        <v>12078</v>
      </c>
      <c r="B368" s="100" t="s">
        <v>97</v>
      </c>
      <c r="C368" s="93" t="s">
        <v>12079</v>
      </c>
      <c r="D368" s="3" t="s">
        <v>12080</v>
      </c>
      <c r="E368" s="3" t="s">
        <v>12081</v>
      </c>
      <c r="F368" s="3"/>
      <c r="G368" s="3" t="s">
        <v>384</v>
      </c>
      <c r="H368" s="20">
        <v>0</v>
      </c>
      <c r="I368" s="114">
        <v>470000000</v>
      </c>
      <c r="J368" s="21" t="s">
        <v>1316</v>
      </c>
      <c r="K368" s="19" t="s">
        <v>11945</v>
      </c>
      <c r="L368" s="137" t="s">
        <v>11521</v>
      </c>
      <c r="M368" s="140" t="s">
        <v>383</v>
      </c>
      <c r="N368" s="358" t="s">
        <v>8849</v>
      </c>
      <c r="O368" s="3" t="s">
        <v>1368</v>
      </c>
      <c r="P368" s="7" t="s">
        <v>1340</v>
      </c>
      <c r="Q368" s="3" t="s">
        <v>1188</v>
      </c>
      <c r="R368" s="77">
        <v>18</v>
      </c>
      <c r="S368" s="19">
        <v>3500</v>
      </c>
      <c r="T368" s="83">
        <f t="shared" ref="T368" si="81">R368*S368</f>
        <v>63000</v>
      </c>
      <c r="U368" s="83">
        <f t="shared" ref="U368" si="82">T368*1.12</f>
        <v>70560</v>
      </c>
      <c r="V368" s="9" t="s">
        <v>1327</v>
      </c>
      <c r="W368" s="152" t="s">
        <v>1396</v>
      </c>
      <c r="X368" s="9"/>
    </row>
    <row r="369" spans="1:24" s="513" customFormat="1" ht="102" customHeight="1">
      <c r="A369" s="9" t="s">
        <v>6298</v>
      </c>
      <c r="B369" s="100" t="s">
        <v>97</v>
      </c>
      <c r="C369" s="93" t="s">
        <v>1293</v>
      </c>
      <c r="D369" s="3" t="s">
        <v>320</v>
      </c>
      <c r="E369" s="3" t="s">
        <v>321</v>
      </c>
      <c r="F369" s="3"/>
      <c r="G369" s="3" t="s">
        <v>384</v>
      </c>
      <c r="H369" s="20">
        <v>0</v>
      </c>
      <c r="I369" s="114">
        <v>470000000</v>
      </c>
      <c r="J369" s="21" t="s">
        <v>1316</v>
      </c>
      <c r="K369" s="19" t="s">
        <v>1373</v>
      </c>
      <c r="L369" s="137" t="s">
        <v>3404</v>
      </c>
      <c r="M369" s="140" t="s">
        <v>383</v>
      </c>
      <c r="N369" s="358" t="s">
        <v>8845</v>
      </c>
      <c r="O369" s="3" t="s">
        <v>1368</v>
      </c>
      <c r="P369" s="7" t="s">
        <v>1340</v>
      </c>
      <c r="Q369" s="3" t="s">
        <v>1188</v>
      </c>
      <c r="R369" s="77">
        <v>1</v>
      </c>
      <c r="S369" s="19">
        <v>7341.81</v>
      </c>
      <c r="T369" s="83">
        <v>0</v>
      </c>
      <c r="U369" s="83">
        <f t="shared" si="73"/>
        <v>0</v>
      </c>
      <c r="V369" s="9" t="s">
        <v>1327</v>
      </c>
      <c r="W369" s="147" t="s">
        <v>1396</v>
      </c>
      <c r="X369" s="9" t="s">
        <v>9073</v>
      </c>
    </row>
    <row r="370" spans="1:24" s="513" customFormat="1" ht="102" customHeight="1">
      <c r="A370" s="9" t="s">
        <v>6299</v>
      </c>
      <c r="B370" s="100" t="s">
        <v>97</v>
      </c>
      <c r="C370" s="523" t="s">
        <v>12245</v>
      </c>
      <c r="D370" s="3" t="s">
        <v>322</v>
      </c>
      <c r="E370" s="3" t="s">
        <v>321</v>
      </c>
      <c r="F370" s="3"/>
      <c r="G370" s="3" t="s">
        <v>384</v>
      </c>
      <c r="H370" s="20">
        <v>0</v>
      </c>
      <c r="I370" s="114">
        <v>470000000</v>
      </c>
      <c r="J370" s="21" t="s">
        <v>1316</v>
      </c>
      <c r="K370" s="19" t="s">
        <v>1373</v>
      </c>
      <c r="L370" s="137" t="s">
        <v>3404</v>
      </c>
      <c r="M370" s="140" t="s">
        <v>383</v>
      </c>
      <c r="N370" s="358" t="s">
        <v>8845</v>
      </c>
      <c r="O370" s="3" t="s">
        <v>1368</v>
      </c>
      <c r="P370" s="7" t="s">
        <v>1340</v>
      </c>
      <c r="Q370" s="3" t="s">
        <v>1188</v>
      </c>
      <c r="R370" s="77">
        <v>66</v>
      </c>
      <c r="S370" s="19">
        <v>5873.45</v>
      </c>
      <c r="T370" s="83">
        <v>0</v>
      </c>
      <c r="U370" s="83">
        <f t="shared" si="73"/>
        <v>0</v>
      </c>
      <c r="V370" s="9" t="s">
        <v>1327</v>
      </c>
      <c r="W370" s="152" t="s">
        <v>1396</v>
      </c>
      <c r="X370" s="9" t="s">
        <v>9073</v>
      </c>
    </row>
    <row r="371" spans="1:24" s="513" customFormat="1" ht="102" customHeight="1">
      <c r="A371" s="9" t="s">
        <v>6300</v>
      </c>
      <c r="B371" s="100" t="s">
        <v>97</v>
      </c>
      <c r="C371" s="93" t="s">
        <v>1294</v>
      </c>
      <c r="D371" s="3" t="s">
        <v>323</v>
      </c>
      <c r="E371" s="3" t="s">
        <v>324</v>
      </c>
      <c r="F371" s="3"/>
      <c r="G371" s="3" t="s">
        <v>384</v>
      </c>
      <c r="H371" s="20">
        <v>0</v>
      </c>
      <c r="I371" s="114">
        <v>470000000</v>
      </c>
      <c r="J371" s="21" t="s">
        <v>1316</v>
      </c>
      <c r="K371" s="19" t="s">
        <v>1373</v>
      </c>
      <c r="L371" s="137" t="s">
        <v>3404</v>
      </c>
      <c r="M371" s="140" t="s">
        <v>383</v>
      </c>
      <c r="N371" s="358" t="s">
        <v>8845</v>
      </c>
      <c r="O371" s="3" t="s">
        <v>1368</v>
      </c>
      <c r="P371" s="7" t="s">
        <v>1340</v>
      </c>
      <c r="Q371" s="3" t="s">
        <v>1188</v>
      </c>
      <c r="R371" s="77">
        <v>1</v>
      </c>
      <c r="S371" s="19">
        <v>4307.12</v>
      </c>
      <c r="T371" s="83">
        <v>0</v>
      </c>
      <c r="U371" s="83">
        <f t="shared" si="73"/>
        <v>0</v>
      </c>
      <c r="V371" s="9" t="s">
        <v>1327</v>
      </c>
      <c r="W371" s="147" t="s">
        <v>1396</v>
      </c>
      <c r="X371" s="9" t="s">
        <v>9073</v>
      </c>
    </row>
    <row r="372" spans="1:24" s="513" customFormat="1" ht="102" customHeight="1">
      <c r="A372" s="9" t="s">
        <v>6301</v>
      </c>
      <c r="B372" s="100" t="s">
        <v>97</v>
      </c>
      <c r="C372" s="93" t="s">
        <v>12246</v>
      </c>
      <c r="D372" s="3" t="s">
        <v>325</v>
      </c>
      <c r="E372" s="3" t="s">
        <v>324</v>
      </c>
      <c r="F372" s="3"/>
      <c r="G372" s="3" t="s">
        <v>384</v>
      </c>
      <c r="H372" s="20">
        <v>0</v>
      </c>
      <c r="I372" s="114">
        <v>470000000</v>
      </c>
      <c r="J372" s="21" t="s">
        <v>1316</v>
      </c>
      <c r="K372" s="19" t="s">
        <v>1373</v>
      </c>
      <c r="L372" s="137" t="s">
        <v>3404</v>
      </c>
      <c r="M372" s="140" t="s">
        <v>383</v>
      </c>
      <c r="N372" s="358" t="s">
        <v>8845</v>
      </c>
      <c r="O372" s="3" t="s">
        <v>1368</v>
      </c>
      <c r="P372" s="7" t="s">
        <v>1340</v>
      </c>
      <c r="Q372" s="3" t="s">
        <v>1188</v>
      </c>
      <c r="R372" s="77">
        <v>4</v>
      </c>
      <c r="S372" s="19">
        <v>3696.85</v>
      </c>
      <c r="T372" s="83">
        <v>0</v>
      </c>
      <c r="U372" s="83">
        <f t="shared" si="73"/>
        <v>0</v>
      </c>
      <c r="V372" s="9" t="s">
        <v>1327</v>
      </c>
      <c r="W372" s="152" t="s">
        <v>1396</v>
      </c>
      <c r="X372" s="9" t="s">
        <v>9073</v>
      </c>
    </row>
    <row r="373" spans="1:24" s="513" customFormat="1" ht="102" customHeight="1">
      <c r="A373" s="9" t="s">
        <v>6302</v>
      </c>
      <c r="B373" s="100" t="s">
        <v>97</v>
      </c>
      <c r="C373" s="93" t="s">
        <v>12247</v>
      </c>
      <c r="D373" s="3" t="s">
        <v>326</v>
      </c>
      <c r="E373" s="3" t="s">
        <v>324</v>
      </c>
      <c r="F373" s="3"/>
      <c r="G373" s="3" t="s">
        <v>384</v>
      </c>
      <c r="H373" s="20">
        <v>0</v>
      </c>
      <c r="I373" s="114">
        <v>470000000</v>
      </c>
      <c r="J373" s="21" t="s">
        <v>1316</v>
      </c>
      <c r="K373" s="19" t="s">
        <v>1373</v>
      </c>
      <c r="L373" s="137" t="s">
        <v>3404</v>
      </c>
      <c r="M373" s="140" t="s">
        <v>383</v>
      </c>
      <c r="N373" s="358" t="s">
        <v>8845</v>
      </c>
      <c r="O373" s="3" t="s">
        <v>1368</v>
      </c>
      <c r="P373" s="7" t="s">
        <v>1340</v>
      </c>
      <c r="Q373" s="3" t="s">
        <v>1188</v>
      </c>
      <c r="R373" s="77">
        <v>32</v>
      </c>
      <c r="S373" s="19">
        <v>2632.59</v>
      </c>
      <c r="T373" s="83">
        <v>0</v>
      </c>
      <c r="U373" s="83">
        <f t="shared" si="73"/>
        <v>0</v>
      </c>
      <c r="V373" s="9" t="s">
        <v>1327</v>
      </c>
      <c r="W373" s="147" t="s">
        <v>1396</v>
      </c>
      <c r="X373" s="9" t="s">
        <v>9073</v>
      </c>
    </row>
    <row r="374" spans="1:24" s="513" customFormat="1" ht="102" customHeight="1">
      <c r="A374" s="9" t="s">
        <v>6303</v>
      </c>
      <c r="B374" s="100" t="s">
        <v>97</v>
      </c>
      <c r="C374" s="93" t="s">
        <v>12247</v>
      </c>
      <c r="D374" s="3" t="s">
        <v>327</v>
      </c>
      <c r="E374" s="3" t="s">
        <v>324</v>
      </c>
      <c r="F374" s="3"/>
      <c r="G374" s="3" t="s">
        <v>384</v>
      </c>
      <c r="H374" s="20">
        <v>0</v>
      </c>
      <c r="I374" s="114">
        <v>470000000</v>
      </c>
      <c r="J374" s="21" t="s">
        <v>1316</v>
      </c>
      <c r="K374" s="19" t="s">
        <v>1373</v>
      </c>
      <c r="L374" s="137" t="s">
        <v>3404</v>
      </c>
      <c r="M374" s="140" t="s">
        <v>383</v>
      </c>
      <c r="N374" s="358" t="s">
        <v>8845</v>
      </c>
      <c r="O374" s="3" t="s">
        <v>1368</v>
      </c>
      <c r="P374" s="7" t="s">
        <v>1340</v>
      </c>
      <c r="Q374" s="3" t="s">
        <v>1188</v>
      </c>
      <c r="R374" s="77">
        <v>100</v>
      </c>
      <c r="S374" s="19">
        <v>1289.68</v>
      </c>
      <c r="T374" s="83">
        <f t="shared" ref="T374:T385" si="83">R374*S374</f>
        <v>128968</v>
      </c>
      <c r="U374" s="83">
        <f t="shared" si="73"/>
        <v>144444.16</v>
      </c>
      <c r="V374" s="9" t="s">
        <v>1327</v>
      </c>
      <c r="W374" s="152" t="s">
        <v>1396</v>
      </c>
      <c r="X374" s="9" t="s">
        <v>9073</v>
      </c>
    </row>
    <row r="375" spans="1:24" s="513" customFormat="1" ht="102" customHeight="1">
      <c r="A375" s="9" t="s">
        <v>6304</v>
      </c>
      <c r="B375" s="100" t="s">
        <v>97</v>
      </c>
      <c r="C375" s="93" t="s">
        <v>12248</v>
      </c>
      <c r="D375" s="3" t="s">
        <v>328</v>
      </c>
      <c r="E375" s="3" t="s">
        <v>324</v>
      </c>
      <c r="F375" s="3"/>
      <c r="G375" s="3" t="s">
        <v>384</v>
      </c>
      <c r="H375" s="20">
        <v>0</v>
      </c>
      <c r="I375" s="114">
        <v>470000000</v>
      </c>
      <c r="J375" s="21" t="s">
        <v>1316</v>
      </c>
      <c r="K375" s="19" t="s">
        <v>1373</v>
      </c>
      <c r="L375" s="137" t="s">
        <v>3404</v>
      </c>
      <c r="M375" s="140" t="s">
        <v>383</v>
      </c>
      <c r="N375" s="358" t="s">
        <v>8845</v>
      </c>
      <c r="O375" s="3" t="s">
        <v>1368</v>
      </c>
      <c r="P375" s="7" t="s">
        <v>1340</v>
      </c>
      <c r="Q375" s="3" t="s">
        <v>1188</v>
      </c>
      <c r="R375" s="77">
        <v>171</v>
      </c>
      <c r="S375" s="19">
        <v>862.19</v>
      </c>
      <c r="T375" s="83">
        <f t="shared" si="83"/>
        <v>147434.49000000002</v>
      </c>
      <c r="U375" s="83">
        <f t="shared" si="73"/>
        <v>165126.62880000003</v>
      </c>
      <c r="V375" s="9" t="s">
        <v>1327</v>
      </c>
      <c r="W375" s="147" t="s">
        <v>1396</v>
      </c>
      <c r="X375" s="9"/>
    </row>
    <row r="376" spans="1:24" s="513" customFormat="1" ht="102" customHeight="1">
      <c r="A376" s="9" t="s">
        <v>6305</v>
      </c>
      <c r="B376" s="100" t="s">
        <v>97</v>
      </c>
      <c r="C376" s="93" t="s">
        <v>12249</v>
      </c>
      <c r="D376" s="3" t="s">
        <v>329</v>
      </c>
      <c r="E376" s="3" t="s">
        <v>324</v>
      </c>
      <c r="F376" s="3"/>
      <c r="G376" s="3" t="s">
        <v>384</v>
      </c>
      <c r="H376" s="20">
        <v>0</v>
      </c>
      <c r="I376" s="114">
        <v>470000000</v>
      </c>
      <c r="J376" s="21" t="s">
        <v>1316</v>
      </c>
      <c r="K376" s="19" t="s">
        <v>1373</v>
      </c>
      <c r="L376" s="137" t="s">
        <v>3404</v>
      </c>
      <c r="M376" s="140" t="s">
        <v>383</v>
      </c>
      <c r="N376" s="358" t="s">
        <v>8845</v>
      </c>
      <c r="O376" s="3" t="s">
        <v>1368</v>
      </c>
      <c r="P376" s="7" t="s">
        <v>1340</v>
      </c>
      <c r="Q376" s="3" t="s">
        <v>1188</v>
      </c>
      <c r="R376" s="77">
        <v>228</v>
      </c>
      <c r="S376" s="19">
        <v>732.75</v>
      </c>
      <c r="T376" s="83">
        <f t="shared" si="83"/>
        <v>167067</v>
      </c>
      <c r="U376" s="83">
        <f t="shared" si="73"/>
        <v>187115.04</v>
      </c>
      <c r="V376" s="9" t="s">
        <v>1327</v>
      </c>
      <c r="W376" s="152" t="s">
        <v>1396</v>
      </c>
      <c r="X376" s="9"/>
    </row>
    <row r="377" spans="1:24" s="513" customFormat="1" ht="102" customHeight="1">
      <c r="A377" s="9" t="s">
        <v>6306</v>
      </c>
      <c r="B377" s="100" t="s">
        <v>97</v>
      </c>
      <c r="C377" s="93" t="s">
        <v>1295</v>
      </c>
      <c r="D377" s="111" t="s">
        <v>1296</v>
      </c>
      <c r="E377" s="116" t="s">
        <v>1297</v>
      </c>
      <c r="F377" s="3"/>
      <c r="G377" s="3" t="s">
        <v>384</v>
      </c>
      <c r="H377" s="20">
        <v>0</v>
      </c>
      <c r="I377" s="114">
        <v>470000000</v>
      </c>
      <c r="J377" s="21" t="s">
        <v>1316</v>
      </c>
      <c r="K377" s="19" t="s">
        <v>1373</v>
      </c>
      <c r="L377" s="137" t="s">
        <v>3404</v>
      </c>
      <c r="M377" s="140" t="s">
        <v>383</v>
      </c>
      <c r="N377" s="358" t="s">
        <v>8845</v>
      </c>
      <c r="O377" s="3" t="s">
        <v>1368</v>
      </c>
      <c r="P377" s="7" t="s">
        <v>1340</v>
      </c>
      <c r="Q377" s="3" t="s">
        <v>1188</v>
      </c>
      <c r="R377" s="77">
        <v>10</v>
      </c>
      <c r="S377" s="19">
        <v>486.48</v>
      </c>
      <c r="T377" s="83">
        <v>0</v>
      </c>
      <c r="U377" s="83">
        <f t="shared" si="73"/>
        <v>0</v>
      </c>
      <c r="V377" s="9" t="s">
        <v>1327</v>
      </c>
      <c r="W377" s="147" t="s">
        <v>1396</v>
      </c>
      <c r="X377" s="9" t="s">
        <v>9073</v>
      </c>
    </row>
    <row r="378" spans="1:24" s="513" customFormat="1" ht="102" customHeight="1">
      <c r="A378" s="9" t="s">
        <v>6307</v>
      </c>
      <c r="B378" s="100" t="s">
        <v>97</v>
      </c>
      <c r="C378" s="93" t="s">
        <v>1298</v>
      </c>
      <c r="D378" s="111" t="s">
        <v>1296</v>
      </c>
      <c r="E378" s="116" t="s">
        <v>1299</v>
      </c>
      <c r="F378" s="3"/>
      <c r="G378" s="3" t="s">
        <v>384</v>
      </c>
      <c r="H378" s="20">
        <v>0</v>
      </c>
      <c r="I378" s="114">
        <v>470000000</v>
      </c>
      <c r="J378" s="21" t="s">
        <v>1316</v>
      </c>
      <c r="K378" s="19" t="s">
        <v>1373</v>
      </c>
      <c r="L378" s="137" t="s">
        <v>3404</v>
      </c>
      <c r="M378" s="140" t="s">
        <v>383</v>
      </c>
      <c r="N378" s="358" t="s">
        <v>8845</v>
      </c>
      <c r="O378" s="3" t="s">
        <v>1368</v>
      </c>
      <c r="P378" s="7" t="s">
        <v>1340</v>
      </c>
      <c r="Q378" s="3" t="s">
        <v>1188</v>
      </c>
      <c r="R378" s="77">
        <v>195</v>
      </c>
      <c r="S378" s="19">
        <v>648.64</v>
      </c>
      <c r="T378" s="83">
        <f t="shared" si="83"/>
        <v>126484.8</v>
      </c>
      <c r="U378" s="83">
        <f t="shared" si="73"/>
        <v>141662.97600000002</v>
      </c>
      <c r="V378" s="9" t="s">
        <v>1327</v>
      </c>
      <c r="W378" s="152" t="s">
        <v>1396</v>
      </c>
      <c r="X378" s="9"/>
    </row>
    <row r="379" spans="1:24" s="513" customFormat="1" ht="102" customHeight="1">
      <c r="A379" s="9" t="s">
        <v>6308</v>
      </c>
      <c r="B379" s="100" t="s">
        <v>97</v>
      </c>
      <c r="C379" s="93" t="s">
        <v>1300</v>
      </c>
      <c r="D379" s="111" t="s">
        <v>1296</v>
      </c>
      <c r="E379" s="116" t="s">
        <v>1301</v>
      </c>
      <c r="F379" s="3"/>
      <c r="G379" s="3" t="s">
        <v>384</v>
      </c>
      <c r="H379" s="20">
        <v>0</v>
      </c>
      <c r="I379" s="114">
        <v>470000000</v>
      </c>
      <c r="J379" s="21" t="s">
        <v>1316</v>
      </c>
      <c r="K379" s="19" t="s">
        <v>1373</v>
      </c>
      <c r="L379" s="137" t="s">
        <v>3404</v>
      </c>
      <c r="M379" s="140" t="s">
        <v>383</v>
      </c>
      <c r="N379" s="358" t="s">
        <v>8845</v>
      </c>
      <c r="O379" s="3" t="s">
        <v>1368</v>
      </c>
      <c r="P379" s="7" t="s">
        <v>1340</v>
      </c>
      <c r="Q379" s="3" t="s">
        <v>1188</v>
      </c>
      <c r="R379" s="77">
        <v>6</v>
      </c>
      <c r="S379" s="19">
        <v>701.2</v>
      </c>
      <c r="T379" s="83">
        <f t="shared" si="83"/>
        <v>4207.2000000000007</v>
      </c>
      <c r="U379" s="83">
        <f t="shared" si="73"/>
        <v>4712.0640000000012</v>
      </c>
      <c r="V379" s="9" t="s">
        <v>1327</v>
      </c>
      <c r="W379" s="147" t="s">
        <v>1396</v>
      </c>
      <c r="X379" s="9"/>
    </row>
    <row r="380" spans="1:24" s="513" customFormat="1" ht="102" customHeight="1">
      <c r="A380" s="9" t="s">
        <v>6309</v>
      </c>
      <c r="B380" s="100" t="s">
        <v>97</v>
      </c>
      <c r="C380" s="93" t="s">
        <v>1302</v>
      </c>
      <c r="D380" s="111" t="s">
        <v>1296</v>
      </c>
      <c r="E380" s="116" t="s">
        <v>1303</v>
      </c>
      <c r="F380" s="3"/>
      <c r="G380" s="3" t="s">
        <v>384</v>
      </c>
      <c r="H380" s="20">
        <v>0</v>
      </c>
      <c r="I380" s="114">
        <v>470000000</v>
      </c>
      <c r="J380" s="21" t="s">
        <v>1316</v>
      </c>
      <c r="K380" s="19" t="s">
        <v>1373</v>
      </c>
      <c r="L380" s="137" t="s">
        <v>3404</v>
      </c>
      <c r="M380" s="140" t="s">
        <v>383</v>
      </c>
      <c r="N380" s="358" t="s">
        <v>8845</v>
      </c>
      <c r="O380" s="3" t="s">
        <v>1368</v>
      </c>
      <c r="P380" s="7" t="s">
        <v>1340</v>
      </c>
      <c r="Q380" s="3" t="s">
        <v>1188</v>
      </c>
      <c r="R380" s="77">
        <v>18</v>
      </c>
      <c r="S380" s="19">
        <v>984.03</v>
      </c>
      <c r="T380" s="83">
        <v>0</v>
      </c>
      <c r="U380" s="83">
        <f t="shared" si="73"/>
        <v>0</v>
      </c>
      <c r="V380" s="9" t="s">
        <v>1327</v>
      </c>
      <c r="W380" s="152" t="s">
        <v>1396</v>
      </c>
      <c r="X380" s="9" t="s">
        <v>9073</v>
      </c>
    </row>
    <row r="381" spans="1:24" s="513" customFormat="1" ht="102" customHeight="1">
      <c r="A381" s="9" t="s">
        <v>6310</v>
      </c>
      <c r="B381" s="100" t="s">
        <v>97</v>
      </c>
      <c r="C381" s="93" t="s">
        <v>1304</v>
      </c>
      <c r="D381" s="111" t="s">
        <v>1296</v>
      </c>
      <c r="E381" s="116" t="s">
        <v>1305</v>
      </c>
      <c r="F381" s="3"/>
      <c r="G381" s="3" t="s">
        <v>384</v>
      </c>
      <c r="H381" s="20">
        <v>0</v>
      </c>
      <c r="I381" s="114">
        <v>470000000</v>
      </c>
      <c r="J381" s="21" t="s">
        <v>1316</v>
      </c>
      <c r="K381" s="19" t="s">
        <v>1373</v>
      </c>
      <c r="L381" s="137" t="s">
        <v>3404</v>
      </c>
      <c r="M381" s="140" t="s">
        <v>383</v>
      </c>
      <c r="N381" s="358" t="s">
        <v>8845</v>
      </c>
      <c r="O381" s="3" t="s">
        <v>1368</v>
      </c>
      <c r="P381" s="7" t="s">
        <v>1340</v>
      </c>
      <c r="Q381" s="3" t="s">
        <v>1188</v>
      </c>
      <c r="R381" s="77">
        <v>5</v>
      </c>
      <c r="S381" s="19">
        <v>1927.02</v>
      </c>
      <c r="T381" s="83">
        <v>0</v>
      </c>
      <c r="U381" s="83">
        <f t="shared" si="73"/>
        <v>0</v>
      </c>
      <c r="V381" s="9" t="s">
        <v>1327</v>
      </c>
      <c r="W381" s="147" t="s">
        <v>1396</v>
      </c>
      <c r="X381" s="9" t="s">
        <v>9073</v>
      </c>
    </row>
    <row r="382" spans="1:24" s="513" customFormat="1" ht="102" customHeight="1">
      <c r="A382" s="9" t="s">
        <v>6311</v>
      </c>
      <c r="B382" s="100" t="s">
        <v>97</v>
      </c>
      <c r="C382" s="93" t="s">
        <v>1306</v>
      </c>
      <c r="D382" s="111" t="s">
        <v>1296</v>
      </c>
      <c r="E382" s="116" t="s">
        <v>1307</v>
      </c>
      <c r="F382" s="3"/>
      <c r="G382" s="3" t="s">
        <v>384</v>
      </c>
      <c r="H382" s="20">
        <v>0</v>
      </c>
      <c r="I382" s="114">
        <v>470000000</v>
      </c>
      <c r="J382" s="21" t="s">
        <v>1316</v>
      </c>
      <c r="K382" s="19" t="s">
        <v>1373</v>
      </c>
      <c r="L382" s="137" t="s">
        <v>3404</v>
      </c>
      <c r="M382" s="140" t="s">
        <v>383</v>
      </c>
      <c r="N382" s="358" t="s">
        <v>8845</v>
      </c>
      <c r="O382" s="3" t="s">
        <v>1368</v>
      </c>
      <c r="P382" s="7" t="s">
        <v>1340</v>
      </c>
      <c r="Q382" s="3" t="s">
        <v>1188</v>
      </c>
      <c r="R382" s="77">
        <v>6</v>
      </c>
      <c r="S382" s="19">
        <v>3268.6</v>
      </c>
      <c r="T382" s="83">
        <v>0</v>
      </c>
      <c r="U382" s="83">
        <f t="shared" si="73"/>
        <v>0</v>
      </c>
      <c r="V382" s="9" t="s">
        <v>1327</v>
      </c>
      <c r="W382" s="152" t="s">
        <v>1396</v>
      </c>
      <c r="X382" s="9" t="s">
        <v>9073</v>
      </c>
    </row>
    <row r="383" spans="1:24" s="513" customFormat="1" ht="102" customHeight="1">
      <c r="A383" s="9" t="s">
        <v>6312</v>
      </c>
      <c r="B383" s="100" t="s">
        <v>97</v>
      </c>
      <c r="C383" s="93" t="s">
        <v>1308</v>
      </c>
      <c r="D383" s="116" t="s">
        <v>1309</v>
      </c>
      <c r="E383" s="116" t="s">
        <v>1310</v>
      </c>
      <c r="F383" s="3"/>
      <c r="G383" s="3" t="s">
        <v>384</v>
      </c>
      <c r="H383" s="20">
        <v>0</v>
      </c>
      <c r="I383" s="114">
        <v>470000000</v>
      </c>
      <c r="J383" s="21" t="s">
        <v>1316</v>
      </c>
      <c r="K383" s="19" t="s">
        <v>1373</v>
      </c>
      <c r="L383" s="137" t="s">
        <v>3404</v>
      </c>
      <c r="M383" s="140" t="s">
        <v>383</v>
      </c>
      <c r="N383" s="358" t="s">
        <v>8845</v>
      </c>
      <c r="O383" s="3" t="s">
        <v>1368</v>
      </c>
      <c r="P383" s="7" t="s">
        <v>1340</v>
      </c>
      <c r="Q383" s="3" t="s">
        <v>1188</v>
      </c>
      <c r="R383" s="77">
        <v>300</v>
      </c>
      <c r="S383" s="19">
        <v>171.41</v>
      </c>
      <c r="T383" s="83">
        <v>0</v>
      </c>
      <c r="U383" s="83">
        <f t="shared" si="73"/>
        <v>0</v>
      </c>
      <c r="V383" s="9" t="s">
        <v>1327</v>
      </c>
      <c r="W383" s="147" t="s">
        <v>1396</v>
      </c>
      <c r="X383" s="9" t="s">
        <v>9049</v>
      </c>
    </row>
    <row r="384" spans="1:24" s="513" customFormat="1" ht="102" customHeight="1">
      <c r="A384" s="9" t="s">
        <v>12421</v>
      </c>
      <c r="B384" s="100" t="s">
        <v>97</v>
      </c>
      <c r="C384" s="93" t="s">
        <v>1308</v>
      </c>
      <c r="D384" s="116" t="s">
        <v>1309</v>
      </c>
      <c r="E384" s="116" t="s">
        <v>1310</v>
      </c>
      <c r="F384" s="3"/>
      <c r="G384" s="3" t="s">
        <v>384</v>
      </c>
      <c r="H384" s="20">
        <v>0</v>
      </c>
      <c r="I384" s="114">
        <v>470000000</v>
      </c>
      <c r="J384" s="21" t="s">
        <v>1316</v>
      </c>
      <c r="K384" s="19" t="s">
        <v>1373</v>
      </c>
      <c r="L384" s="137" t="s">
        <v>3404</v>
      </c>
      <c r="M384" s="140" t="s">
        <v>383</v>
      </c>
      <c r="N384" s="358" t="s">
        <v>8845</v>
      </c>
      <c r="O384" s="3" t="s">
        <v>1368</v>
      </c>
      <c r="P384" s="7" t="s">
        <v>1340</v>
      </c>
      <c r="Q384" s="3" t="s">
        <v>1188</v>
      </c>
      <c r="R384" s="77">
        <v>300</v>
      </c>
      <c r="S384" s="19">
        <v>168</v>
      </c>
      <c r="T384" s="83">
        <f t="shared" ref="T384" si="84">R384*S384</f>
        <v>50400</v>
      </c>
      <c r="U384" s="83">
        <f t="shared" ref="U384" si="85">T384*1.12</f>
        <v>56448.000000000007</v>
      </c>
      <c r="V384" s="9" t="s">
        <v>1327</v>
      </c>
      <c r="W384" s="147" t="s">
        <v>1396</v>
      </c>
      <c r="X384" s="9"/>
    </row>
    <row r="385" spans="1:24" s="513" customFormat="1" ht="102" customHeight="1">
      <c r="A385" s="9" t="s">
        <v>6313</v>
      </c>
      <c r="B385" s="100" t="s">
        <v>97</v>
      </c>
      <c r="C385" s="93" t="s">
        <v>1311</v>
      </c>
      <c r="D385" s="116" t="s">
        <v>1312</v>
      </c>
      <c r="E385" s="116" t="s">
        <v>1313</v>
      </c>
      <c r="F385" s="3"/>
      <c r="G385" s="3" t="s">
        <v>384</v>
      </c>
      <c r="H385" s="20">
        <v>0</v>
      </c>
      <c r="I385" s="114">
        <v>470000000</v>
      </c>
      <c r="J385" s="21" t="s">
        <v>1316</v>
      </c>
      <c r="K385" s="19" t="s">
        <v>1373</v>
      </c>
      <c r="L385" s="137" t="s">
        <v>3404</v>
      </c>
      <c r="M385" s="140" t="s">
        <v>383</v>
      </c>
      <c r="N385" s="358" t="s">
        <v>8845</v>
      </c>
      <c r="O385" s="3" t="s">
        <v>1368</v>
      </c>
      <c r="P385" s="7" t="s">
        <v>1340</v>
      </c>
      <c r="Q385" s="3" t="s">
        <v>1188</v>
      </c>
      <c r="R385" s="77">
        <v>45</v>
      </c>
      <c r="S385" s="19">
        <v>982.15</v>
      </c>
      <c r="T385" s="83">
        <f t="shared" si="83"/>
        <v>44196.75</v>
      </c>
      <c r="U385" s="83">
        <f t="shared" si="73"/>
        <v>49500.360000000008</v>
      </c>
      <c r="V385" s="9" t="s">
        <v>1327</v>
      </c>
      <c r="W385" s="152" t="s">
        <v>1396</v>
      </c>
      <c r="X385" s="9"/>
    </row>
    <row r="386" spans="1:24" s="513" customFormat="1" ht="102" customHeight="1">
      <c r="A386" s="9" t="s">
        <v>6314</v>
      </c>
      <c r="B386" s="100" t="s">
        <v>97</v>
      </c>
      <c r="C386" s="321" t="s">
        <v>1311</v>
      </c>
      <c r="D386" s="116" t="s">
        <v>1312</v>
      </c>
      <c r="E386" s="116" t="s">
        <v>1314</v>
      </c>
      <c r="F386" s="3"/>
      <c r="G386" s="3" t="s">
        <v>384</v>
      </c>
      <c r="H386" s="20">
        <v>0</v>
      </c>
      <c r="I386" s="114">
        <v>470000000</v>
      </c>
      <c r="J386" s="21" t="s">
        <v>1316</v>
      </c>
      <c r="K386" s="19" t="s">
        <v>1373</v>
      </c>
      <c r="L386" s="137" t="s">
        <v>3404</v>
      </c>
      <c r="M386" s="140" t="s">
        <v>383</v>
      </c>
      <c r="N386" s="358" t="s">
        <v>8845</v>
      </c>
      <c r="O386" s="3" t="s">
        <v>1368</v>
      </c>
      <c r="P386" s="7" t="s">
        <v>1340</v>
      </c>
      <c r="Q386" s="3" t="s">
        <v>1188</v>
      </c>
      <c r="R386" s="77">
        <v>6</v>
      </c>
      <c r="S386" s="19">
        <v>1500</v>
      </c>
      <c r="T386" s="83">
        <v>0</v>
      </c>
      <c r="U386" s="83">
        <f t="shared" si="73"/>
        <v>0</v>
      </c>
      <c r="V386" s="9" t="s">
        <v>1327</v>
      </c>
      <c r="W386" s="147" t="s">
        <v>1396</v>
      </c>
      <c r="X386" s="9" t="s">
        <v>9073</v>
      </c>
    </row>
    <row r="387" spans="1:24" s="513" customFormat="1" ht="102" customHeight="1">
      <c r="A387" s="9" t="s">
        <v>6315</v>
      </c>
      <c r="B387" s="100" t="s">
        <v>97</v>
      </c>
      <c r="C387" s="93" t="s">
        <v>1958</v>
      </c>
      <c r="D387" s="51" t="s">
        <v>1959</v>
      </c>
      <c r="E387" s="51" t="s">
        <v>1960</v>
      </c>
      <c r="F387" s="3" t="s">
        <v>330</v>
      </c>
      <c r="G387" s="3" t="s">
        <v>384</v>
      </c>
      <c r="H387" s="20">
        <v>0</v>
      </c>
      <c r="I387" s="114">
        <v>470000000</v>
      </c>
      <c r="J387" s="21" t="s">
        <v>1316</v>
      </c>
      <c r="K387" s="19" t="s">
        <v>1373</v>
      </c>
      <c r="L387" s="137" t="s">
        <v>3404</v>
      </c>
      <c r="M387" s="140" t="s">
        <v>383</v>
      </c>
      <c r="N387" s="358" t="s">
        <v>8845</v>
      </c>
      <c r="O387" s="3" t="s">
        <v>1368</v>
      </c>
      <c r="P387" s="7" t="s">
        <v>1335</v>
      </c>
      <c r="Q387" s="3" t="s">
        <v>1334</v>
      </c>
      <c r="R387" s="77">
        <v>57</v>
      </c>
      <c r="S387" s="92">
        <v>40000</v>
      </c>
      <c r="T387" s="83">
        <v>0</v>
      </c>
      <c r="U387" s="83">
        <f t="shared" si="73"/>
        <v>0</v>
      </c>
      <c r="V387" s="9" t="s">
        <v>1327</v>
      </c>
      <c r="W387" s="152" t="s">
        <v>1396</v>
      </c>
      <c r="X387" s="9" t="s">
        <v>9055</v>
      </c>
    </row>
    <row r="388" spans="1:24" s="513" customFormat="1" ht="102" customHeight="1">
      <c r="A388" s="9" t="s">
        <v>9051</v>
      </c>
      <c r="B388" s="100" t="s">
        <v>97</v>
      </c>
      <c r="C388" s="321" t="s">
        <v>9052</v>
      </c>
      <c r="D388" s="11" t="s">
        <v>9053</v>
      </c>
      <c r="E388" s="11" t="s">
        <v>9054</v>
      </c>
      <c r="F388" s="3" t="s">
        <v>330</v>
      </c>
      <c r="G388" s="3" t="s">
        <v>384</v>
      </c>
      <c r="H388" s="20">
        <v>0</v>
      </c>
      <c r="I388" s="114">
        <v>470000000</v>
      </c>
      <c r="J388" s="21" t="s">
        <v>1316</v>
      </c>
      <c r="K388" s="19" t="s">
        <v>1373</v>
      </c>
      <c r="L388" s="137" t="s">
        <v>3404</v>
      </c>
      <c r="M388" s="140" t="s">
        <v>383</v>
      </c>
      <c r="N388" s="358" t="s">
        <v>8845</v>
      </c>
      <c r="O388" s="3" t="s">
        <v>1368</v>
      </c>
      <c r="P388" s="7" t="s">
        <v>1335</v>
      </c>
      <c r="Q388" s="3" t="s">
        <v>1334</v>
      </c>
      <c r="R388" s="77">
        <v>57</v>
      </c>
      <c r="S388" s="92">
        <v>40000</v>
      </c>
      <c r="T388" s="83">
        <v>0</v>
      </c>
      <c r="U388" s="83">
        <f t="shared" si="73"/>
        <v>0</v>
      </c>
      <c r="V388" s="9" t="s">
        <v>1327</v>
      </c>
      <c r="W388" s="152" t="s">
        <v>1396</v>
      </c>
      <c r="X388" s="9" t="s">
        <v>12234</v>
      </c>
    </row>
    <row r="389" spans="1:24" s="513" customFormat="1" ht="102" customHeight="1">
      <c r="A389" s="9" t="s">
        <v>11861</v>
      </c>
      <c r="B389" s="100" t="s">
        <v>97</v>
      </c>
      <c r="C389" s="321" t="s">
        <v>9052</v>
      </c>
      <c r="D389" s="11" t="s">
        <v>9053</v>
      </c>
      <c r="E389" s="11" t="s">
        <v>9054</v>
      </c>
      <c r="F389" s="3" t="s">
        <v>330</v>
      </c>
      <c r="G389" s="3" t="s">
        <v>384</v>
      </c>
      <c r="H389" s="20">
        <v>0</v>
      </c>
      <c r="I389" s="114">
        <v>470000000</v>
      </c>
      <c r="J389" s="21" t="s">
        <v>1316</v>
      </c>
      <c r="K389" s="19" t="s">
        <v>1373</v>
      </c>
      <c r="L389" s="137" t="s">
        <v>11521</v>
      </c>
      <c r="M389" s="140" t="s">
        <v>383</v>
      </c>
      <c r="N389" s="358" t="s">
        <v>8845</v>
      </c>
      <c r="O389" s="3" t="s">
        <v>1368</v>
      </c>
      <c r="P389" s="7" t="s">
        <v>1340</v>
      </c>
      <c r="Q389" s="3" t="s">
        <v>1188</v>
      </c>
      <c r="R389" s="77">
        <v>32</v>
      </c>
      <c r="S389" s="92">
        <v>40000</v>
      </c>
      <c r="T389" s="83">
        <f>R389*S389</f>
        <v>1280000</v>
      </c>
      <c r="U389" s="83">
        <f t="shared" ref="U389" si="86">T389*1.12</f>
        <v>1433600.0000000002</v>
      </c>
      <c r="V389" s="9" t="s">
        <v>1327</v>
      </c>
      <c r="W389" s="152" t="s">
        <v>1396</v>
      </c>
      <c r="X389" s="9"/>
    </row>
    <row r="390" spans="1:24" s="513" customFormat="1" ht="102" customHeight="1">
      <c r="A390" s="9" t="s">
        <v>6316</v>
      </c>
      <c r="B390" s="100" t="s">
        <v>97</v>
      </c>
      <c r="C390" s="93" t="s">
        <v>1958</v>
      </c>
      <c r="D390" s="51" t="s">
        <v>1959</v>
      </c>
      <c r="E390" s="51" t="s">
        <v>1960</v>
      </c>
      <c r="F390" s="3" t="s">
        <v>331</v>
      </c>
      <c r="G390" s="3" t="s">
        <v>384</v>
      </c>
      <c r="H390" s="20">
        <v>0</v>
      </c>
      <c r="I390" s="114">
        <v>470000000</v>
      </c>
      <c r="J390" s="21" t="s">
        <v>1316</v>
      </c>
      <c r="K390" s="19" t="s">
        <v>1373</v>
      </c>
      <c r="L390" s="137" t="s">
        <v>3404</v>
      </c>
      <c r="M390" s="140" t="s">
        <v>383</v>
      </c>
      <c r="N390" s="358" t="s">
        <v>8845</v>
      </c>
      <c r="O390" s="3" t="s">
        <v>1368</v>
      </c>
      <c r="P390" s="7" t="s">
        <v>1335</v>
      </c>
      <c r="Q390" s="3" t="s">
        <v>1334</v>
      </c>
      <c r="R390" s="78">
        <v>4</v>
      </c>
      <c r="S390" s="92">
        <v>40625</v>
      </c>
      <c r="T390" s="83">
        <v>0</v>
      </c>
      <c r="U390" s="83">
        <f t="shared" si="73"/>
        <v>0</v>
      </c>
      <c r="V390" s="9" t="s">
        <v>1327</v>
      </c>
      <c r="W390" s="147" t="s">
        <v>1396</v>
      </c>
      <c r="X390" s="9" t="s">
        <v>9055</v>
      </c>
    </row>
    <row r="391" spans="1:24" s="513" customFormat="1" ht="102" customHeight="1">
      <c r="A391" s="9" t="s">
        <v>9056</v>
      </c>
      <c r="B391" s="100" t="s">
        <v>97</v>
      </c>
      <c r="C391" s="321" t="s">
        <v>9052</v>
      </c>
      <c r="D391" s="11" t="s">
        <v>9053</v>
      </c>
      <c r="E391" s="11" t="s">
        <v>9054</v>
      </c>
      <c r="F391" s="3" t="s">
        <v>331</v>
      </c>
      <c r="G391" s="3" t="s">
        <v>384</v>
      </c>
      <c r="H391" s="20">
        <v>0</v>
      </c>
      <c r="I391" s="114">
        <v>470000000</v>
      </c>
      <c r="J391" s="21" t="s">
        <v>1316</v>
      </c>
      <c r="K391" s="19" t="s">
        <v>1373</v>
      </c>
      <c r="L391" s="137" t="s">
        <v>3404</v>
      </c>
      <c r="M391" s="140" t="s">
        <v>383</v>
      </c>
      <c r="N391" s="358" t="s">
        <v>8845</v>
      </c>
      <c r="O391" s="3" t="s">
        <v>1368</v>
      </c>
      <c r="P391" s="7" t="s">
        <v>1335</v>
      </c>
      <c r="Q391" s="3" t="s">
        <v>1334</v>
      </c>
      <c r="R391" s="78">
        <v>4</v>
      </c>
      <c r="S391" s="92">
        <v>40625</v>
      </c>
      <c r="T391" s="83">
        <f t="shared" ref="T391:T397" si="87">R391*S391</f>
        <v>162500</v>
      </c>
      <c r="U391" s="83">
        <f t="shared" si="73"/>
        <v>182000.00000000003</v>
      </c>
      <c r="V391" s="9" t="s">
        <v>1327</v>
      </c>
      <c r="W391" s="147" t="s">
        <v>1396</v>
      </c>
      <c r="X391" s="9"/>
    </row>
    <row r="392" spans="1:24" s="513" customFormat="1" ht="102" customHeight="1">
      <c r="A392" s="9" t="s">
        <v>6317</v>
      </c>
      <c r="B392" s="100" t="s">
        <v>97</v>
      </c>
      <c r="C392" s="9" t="s">
        <v>754</v>
      </c>
      <c r="D392" s="3" t="s">
        <v>332</v>
      </c>
      <c r="E392" s="3" t="s">
        <v>333</v>
      </c>
      <c r="F392" s="3"/>
      <c r="G392" s="3" t="s">
        <v>384</v>
      </c>
      <c r="H392" s="20">
        <v>0.5</v>
      </c>
      <c r="I392" s="114">
        <v>470000000</v>
      </c>
      <c r="J392" s="21" t="s">
        <v>1316</v>
      </c>
      <c r="K392" s="19" t="s">
        <v>1369</v>
      </c>
      <c r="L392" s="137" t="s">
        <v>3404</v>
      </c>
      <c r="M392" s="140" t="s">
        <v>383</v>
      </c>
      <c r="N392" s="358" t="s">
        <v>8845</v>
      </c>
      <c r="O392" s="3" t="s">
        <v>1368</v>
      </c>
      <c r="P392" s="7" t="s">
        <v>1336</v>
      </c>
      <c r="Q392" s="3" t="s">
        <v>1321</v>
      </c>
      <c r="R392" s="78">
        <v>70</v>
      </c>
      <c r="S392" s="19">
        <v>1378</v>
      </c>
      <c r="T392" s="83">
        <v>0</v>
      </c>
      <c r="U392" s="83">
        <f t="shared" si="73"/>
        <v>0</v>
      </c>
      <c r="V392" s="9" t="s">
        <v>1327</v>
      </c>
      <c r="W392" s="152" t="s">
        <v>1396</v>
      </c>
      <c r="X392" s="9" t="s">
        <v>9073</v>
      </c>
    </row>
    <row r="393" spans="1:24" s="513" customFormat="1" ht="102" customHeight="1">
      <c r="A393" s="9" t="s">
        <v>6318</v>
      </c>
      <c r="B393" s="100" t="s">
        <v>97</v>
      </c>
      <c r="C393" s="9" t="s">
        <v>757</v>
      </c>
      <c r="D393" s="3" t="s">
        <v>334</v>
      </c>
      <c r="E393" s="3" t="s">
        <v>335</v>
      </c>
      <c r="F393" s="3"/>
      <c r="G393" s="3" t="s">
        <v>384</v>
      </c>
      <c r="H393" s="20">
        <v>0.5</v>
      </c>
      <c r="I393" s="114">
        <v>470000000</v>
      </c>
      <c r="J393" s="21" t="s">
        <v>1316</v>
      </c>
      <c r="K393" s="19" t="s">
        <v>1369</v>
      </c>
      <c r="L393" s="137" t="s">
        <v>3404</v>
      </c>
      <c r="M393" s="140" t="s">
        <v>383</v>
      </c>
      <c r="N393" s="358" t="s">
        <v>8845</v>
      </c>
      <c r="O393" s="3" t="s">
        <v>1368</v>
      </c>
      <c r="P393" s="7" t="s">
        <v>1336</v>
      </c>
      <c r="Q393" s="3" t="s">
        <v>1321</v>
      </c>
      <c r="R393" s="78">
        <v>500</v>
      </c>
      <c r="S393" s="19">
        <v>236</v>
      </c>
      <c r="T393" s="83">
        <v>0</v>
      </c>
      <c r="U393" s="83">
        <f t="shared" si="73"/>
        <v>0</v>
      </c>
      <c r="V393" s="9" t="s">
        <v>1327</v>
      </c>
      <c r="W393" s="147" t="s">
        <v>1396</v>
      </c>
      <c r="X393" s="9" t="s">
        <v>9049</v>
      </c>
    </row>
    <row r="394" spans="1:24" s="513" customFormat="1" ht="102" customHeight="1">
      <c r="A394" s="9" t="s">
        <v>12422</v>
      </c>
      <c r="B394" s="100" t="s">
        <v>97</v>
      </c>
      <c r="C394" s="9" t="s">
        <v>757</v>
      </c>
      <c r="D394" s="3" t="s">
        <v>334</v>
      </c>
      <c r="E394" s="3" t="s">
        <v>335</v>
      </c>
      <c r="F394" s="3"/>
      <c r="G394" s="3" t="s">
        <v>384</v>
      </c>
      <c r="H394" s="20">
        <v>0.5</v>
      </c>
      <c r="I394" s="114">
        <v>470000000</v>
      </c>
      <c r="J394" s="21" t="s">
        <v>1316</v>
      </c>
      <c r="K394" s="19" t="s">
        <v>1369</v>
      </c>
      <c r="L394" s="137" t="s">
        <v>3404</v>
      </c>
      <c r="M394" s="140" t="s">
        <v>383</v>
      </c>
      <c r="N394" s="358" t="s">
        <v>8845</v>
      </c>
      <c r="O394" s="3" t="s">
        <v>1368</v>
      </c>
      <c r="P394" s="7" t="s">
        <v>1336</v>
      </c>
      <c r="Q394" s="3" t="s">
        <v>1321</v>
      </c>
      <c r="R394" s="78">
        <v>500</v>
      </c>
      <c r="S394" s="19">
        <v>235</v>
      </c>
      <c r="T394" s="83">
        <f t="shared" ref="T394" si="88">R394*S394</f>
        <v>117500</v>
      </c>
      <c r="U394" s="83">
        <f t="shared" ref="U394" si="89">T394*1.12</f>
        <v>131600</v>
      </c>
      <c r="V394" s="9" t="s">
        <v>1327</v>
      </c>
      <c r="W394" s="147" t="s">
        <v>1396</v>
      </c>
      <c r="X394" s="9"/>
    </row>
    <row r="395" spans="1:24" s="513" customFormat="1" ht="102" customHeight="1">
      <c r="A395" s="9" t="s">
        <v>6319</v>
      </c>
      <c r="B395" s="100" t="s">
        <v>97</v>
      </c>
      <c r="C395" s="9" t="s">
        <v>757</v>
      </c>
      <c r="D395" s="3" t="s">
        <v>336</v>
      </c>
      <c r="E395" s="3" t="s">
        <v>335</v>
      </c>
      <c r="F395" s="3"/>
      <c r="G395" s="3" t="s">
        <v>384</v>
      </c>
      <c r="H395" s="20">
        <v>0.5</v>
      </c>
      <c r="I395" s="114">
        <v>470000000</v>
      </c>
      <c r="J395" s="21" t="s">
        <v>1316</v>
      </c>
      <c r="K395" s="19" t="s">
        <v>1369</v>
      </c>
      <c r="L395" s="137" t="s">
        <v>3404</v>
      </c>
      <c r="M395" s="140" t="s">
        <v>383</v>
      </c>
      <c r="N395" s="358" t="s">
        <v>8845</v>
      </c>
      <c r="O395" s="3" t="s">
        <v>1368</v>
      </c>
      <c r="P395" s="7" t="s">
        <v>1336</v>
      </c>
      <c r="Q395" s="3" t="s">
        <v>1321</v>
      </c>
      <c r="R395" s="78">
        <v>1200</v>
      </c>
      <c r="S395" s="19">
        <v>680</v>
      </c>
      <c r="T395" s="83">
        <v>0</v>
      </c>
      <c r="U395" s="83">
        <f t="shared" si="73"/>
        <v>0</v>
      </c>
      <c r="V395" s="9" t="s">
        <v>1327</v>
      </c>
      <c r="W395" s="152" t="s">
        <v>1396</v>
      </c>
      <c r="X395" s="9" t="s">
        <v>9049</v>
      </c>
    </row>
    <row r="396" spans="1:24" s="513" customFormat="1" ht="102" customHeight="1">
      <c r="A396" s="9" t="s">
        <v>12423</v>
      </c>
      <c r="B396" s="100" t="s">
        <v>97</v>
      </c>
      <c r="C396" s="9" t="s">
        <v>757</v>
      </c>
      <c r="D396" s="3" t="s">
        <v>336</v>
      </c>
      <c r="E396" s="3" t="s">
        <v>335</v>
      </c>
      <c r="F396" s="3"/>
      <c r="G396" s="3" t="s">
        <v>384</v>
      </c>
      <c r="H396" s="20">
        <v>0.5</v>
      </c>
      <c r="I396" s="114">
        <v>470000000</v>
      </c>
      <c r="J396" s="21" t="s">
        <v>1316</v>
      </c>
      <c r="K396" s="19" t="s">
        <v>1369</v>
      </c>
      <c r="L396" s="137" t="s">
        <v>3404</v>
      </c>
      <c r="M396" s="140" t="s">
        <v>383</v>
      </c>
      <c r="N396" s="358" t="s">
        <v>8845</v>
      </c>
      <c r="O396" s="3" t="s">
        <v>1368</v>
      </c>
      <c r="P396" s="7" t="s">
        <v>1336</v>
      </c>
      <c r="Q396" s="3" t="s">
        <v>1321</v>
      </c>
      <c r="R396" s="78">
        <v>1200</v>
      </c>
      <c r="S396" s="19">
        <v>620</v>
      </c>
      <c r="T396" s="83">
        <f t="shared" ref="T396" si="90">R396*S396</f>
        <v>744000</v>
      </c>
      <c r="U396" s="83">
        <f t="shared" ref="U396" si="91">T396*1.12</f>
        <v>833280.00000000012</v>
      </c>
      <c r="V396" s="9" t="s">
        <v>1327</v>
      </c>
      <c r="W396" s="152" t="s">
        <v>1396</v>
      </c>
      <c r="X396" s="9"/>
    </row>
    <row r="397" spans="1:24" s="513" customFormat="1" ht="102" customHeight="1">
      <c r="A397" s="9" t="s">
        <v>6320</v>
      </c>
      <c r="B397" s="100" t="s">
        <v>97</v>
      </c>
      <c r="C397" s="9" t="s">
        <v>758</v>
      </c>
      <c r="D397" s="3" t="s">
        <v>337</v>
      </c>
      <c r="E397" s="3" t="s">
        <v>393</v>
      </c>
      <c r="F397" s="3"/>
      <c r="G397" s="3" t="s">
        <v>384</v>
      </c>
      <c r="H397" s="20">
        <v>0.5</v>
      </c>
      <c r="I397" s="114">
        <v>470000000</v>
      </c>
      <c r="J397" s="21" t="s">
        <v>1316</v>
      </c>
      <c r="K397" s="19" t="s">
        <v>1369</v>
      </c>
      <c r="L397" s="137" t="s">
        <v>3404</v>
      </c>
      <c r="M397" s="140" t="s">
        <v>383</v>
      </c>
      <c r="N397" s="358" t="s">
        <v>8845</v>
      </c>
      <c r="O397" s="3" t="s">
        <v>1368</v>
      </c>
      <c r="P397" s="7" t="s">
        <v>1340</v>
      </c>
      <c r="Q397" s="3" t="s">
        <v>1188</v>
      </c>
      <c r="R397" s="78">
        <v>24</v>
      </c>
      <c r="S397" s="19">
        <v>10983</v>
      </c>
      <c r="T397" s="83">
        <f t="shared" si="87"/>
        <v>263592</v>
      </c>
      <c r="U397" s="83">
        <f t="shared" si="73"/>
        <v>295223.04000000004</v>
      </c>
      <c r="V397" s="9" t="s">
        <v>1327</v>
      </c>
      <c r="W397" s="152" t="s">
        <v>1396</v>
      </c>
      <c r="X397" s="9" t="s">
        <v>9073</v>
      </c>
    </row>
    <row r="398" spans="1:24" s="513" customFormat="1" ht="102" customHeight="1">
      <c r="A398" s="9" t="s">
        <v>6321</v>
      </c>
      <c r="B398" s="100" t="s">
        <v>97</v>
      </c>
      <c r="C398" s="9" t="s">
        <v>758</v>
      </c>
      <c r="D398" s="3" t="s">
        <v>338</v>
      </c>
      <c r="E398" s="3" t="s">
        <v>335</v>
      </c>
      <c r="F398" s="3"/>
      <c r="G398" s="3" t="s">
        <v>384</v>
      </c>
      <c r="H398" s="20">
        <v>0.5</v>
      </c>
      <c r="I398" s="114">
        <v>470000000</v>
      </c>
      <c r="J398" s="21" t="s">
        <v>1316</v>
      </c>
      <c r="K398" s="19" t="s">
        <v>1369</v>
      </c>
      <c r="L398" s="137" t="s">
        <v>3404</v>
      </c>
      <c r="M398" s="140" t="s">
        <v>383</v>
      </c>
      <c r="N398" s="358" t="s">
        <v>8845</v>
      </c>
      <c r="O398" s="3" t="s">
        <v>1368</v>
      </c>
      <c r="P398" s="7" t="s">
        <v>1340</v>
      </c>
      <c r="Q398" s="3" t="s">
        <v>1188</v>
      </c>
      <c r="R398" s="78">
        <v>239</v>
      </c>
      <c r="S398" s="19">
        <v>309.24</v>
      </c>
      <c r="T398" s="83">
        <v>0</v>
      </c>
      <c r="U398" s="83">
        <f t="shared" si="73"/>
        <v>0</v>
      </c>
      <c r="V398" s="9" t="s">
        <v>1327</v>
      </c>
      <c r="W398" s="152" t="s">
        <v>1396</v>
      </c>
      <c r="X398" s="9" t="s">
        <v>9049</v>
      </c>
    </row>
    <row r="399" spans="1:24" s="513" customFormat="1" ht="102" customHeight="1">
      <c r="A399" s="9" t="s">
        <v>12424</v>
      </c>
      <c r="B399" s="100" t="s">
        <v>97</v>
      </c>
      <c r="C399" s="9" t="s">
        <v>758</v>
      </c>
      <c r="D399" s="3" t="s">
        <v>338</v>
      </c>
      <c r="E399" s="3" t="s">
        <v>335</v>
      </c>
      <c r="F399" s="3"/>
      <c r="G399" s="3" t="s">
        <v>384</v>
      </c>
      <c r="H399" s="20">
        <v>0.5</v>
      </c>
      <c r="I399" s="114">
        <v>470000000</v>
      </c>
      <c r="J399" s="21" t="s">
        <v>1316</v>
      </c>
      <c r="K399" s="19" t="s">
        <v>1369</v>
      </c>
      <c r="L399" s="137" t="s">
        <v>3404</v>
      </c>
      <c r="M399" s="140" t="s">
        <v>383</v>
      </c>
      <c r="N399" s="358" t="s">
        <v>8845</v>
      </c>
      <c r="O399" s="3" t="s">
        <v>1368</v>
      </c>
      <c r="P399" s="7" t="s">
        <v>1340</v>
      </c>
      <c r="Q399" s="3" t="s">
        <v>1188</v>
      </c>
      <c r="R399" s="78">
        <v>239</v>
      </c>
      <c r="S399" s="19">
        <v>309</v>
      </c>
      <c r="T399" s="83">
        <f t="shared" ref="T399" si="92">R399*S399</f>
        <v>73851</v>
      </c>
      <c r="U399" s="83">
        <f t="shared" ref="U399" si="93">T399*1.12</f>
        <v>82713.12000000001</v>
      </c>
      <c r="V399" s="9" t="s">
        <v>1327</v>
      </c>
      <c r="W399" s="152" t="s">
        <v>1396</v>
      </c>
      <c r="X399" s="9"/>
    </row>
    <row r="400" spans="1:24" s="513" customFormat="1" ht="102" customHeight="1">
      <c r="A400" s="9" t="s">
        <v>6322</v>
      </c>
      <c r="B400" s="100" t="s">
        <v>97</v>
      </c>
      <c r="C400" s="9" t="s">
        <v>758</v>
      </c>
      <c r="D400" s="3" t="s">
        <v>339</v>
      </c>
      <c r="E400" s="3" t="s">
        <v>335</v>
      </c>
      <c r="F400" s="3"/>
      <c r="G400" s="3" t="s">
        <v>384</v>
      </c>
      <c r="H400" s="20">
        <v>0.5</v>
      </c>
      <c r="I400" s="114">
        <v>470000000</v>
      </c>
      <c r="J400" s="21" t="s">
        <v>1316</v>
      </c>
      <c r="K400" s="19" t="s">
        <v>1369</v>
      </c>
      <c r="L400" s="137" t="s">
        <v>3404</v>
      </c>
      <c r="M400" s="140" t="s">
        <v>383</v>
      </c>
      <c r="N400" s="358" t="s">
        <v>8845</v>
      </c>
      <c r="O400" s="3" t="s">
        <v>1368</v>
      </c>
      <c r="P400" s="7" t="s">
        <v>1340</v>
      </c>
      <c r="Q400" s="3" t="s">
        <v>1188</v>
      </c>
      <c r="R400" s="78">
        <v>546</v>
      </c>
      <c r="S400" s="19">
        <v>86.25</v>
      </c>
      <c r="T400" s="83">
        <v>0</v>
      </c>
      <c r="U400" s="83">
        <f t="shared" ref="U400:U514" si="94">T400*1.12</f>
        <v>0</v>
      </c>
      <c r="V400" s="9" t="s">
        <v>1327</v>
      </c>
      <c r="W400" s="152" t="s">
        <v>1396</v>
      </c>
      <c r="X400" s="9" t="s">
        <v>9049</v>
      </c>
    </row>
    <row r="401" spans="1:24" s="513" customFormat="1" ht="102" customHeight="1">
      <c r="A401" s="9" t="s">
        <v>12425</v>
      </c>
      <c r="B401" s="100" t="s">
        <v>97</v>
      </c>
      <c r="C401" s="9" t="s">
        <v>758</v>
      </c>
      <c r="D401" s="3" t="s">
        <v>339</v>
      </c>
      <c r="E401" s="3" t="s">
        <v>335</v>
      </c>
      <c r="F401" s="3"/>
      <c r="G401" s="3" t="s">
        <v>384</v>
      </c>
      <c r="H401" s="20">
        <v>0.5</v>
      </c>
      <c r="I401" s="114">
        <v>470000000</v>
      </c>
      <c r="J401" s="21" t="s">
        <v>1316</v>
      </c>
      <c r="K401" s="19" t="s">
        <v>1369</v>
      </c>
      <c r="L401" s="137" t="s">
        <v>3404</v>
      </c>
      <c r="M401" s="140" t="s">
        <v>383</v>
      </c>
      <c r="N401" s="358" t="s">
        <v>8845</v>
      </c>
      <c r="O401" s="3" t="s">
        <v>1368</v>
      </c>
      <c r="P401" s="7" t="s">
        <v>1340</v>
      </c>
      <c r="Q401" s="3" t="s">
        <v>1188</v>
      </c>
      <c r="R401" s="78">
        <v>546</v>
      </c>
      <c r="S401" s="19">
        <v>86</v>
      </c>
      <c r="T401" s="83">
        <f t="shared" ref="T401" si="95">R401*S401</f>
        <v>46956</v>
      </c>
      <c r="U401" s="83">
        <f t="shared" ref="U401" si="96">T401*1.12</f>
        <v>52590.720000000008</v>
      </c>
      <c r="V401" s="9" t="s">
        <v>1327</v>
      </c>
      <c r="W401" s="152" t="s">
        <v>1396</v>
      </c>
      <c r="X401" s="9"/>
    </row>
    <row r="402" spans="1:24" s="513" customFormat="1" ht="102" customHeight="1">
      <c r="A402" s="9" t="s">
        <v>6323</v>
      </c>
      <c r="B402" s="100" t="s">
        <v>97</v>
      </c>
      <c r="C402" s="9" t="s">
        <v>759</v>
      </c>
      <c r="D402" s="3" t="s">
        <v>340</v>
      </c>
      <c r="E402" s="3" t="s">
        <v>335</v>
      </c>
      <c r="F402" s="3"/>
      <c r="G402" s="3" t="s">
        <v>384</v>
      </c>
      <c r="H402" s="20">
        <v>0.5</v>
      </c>
      <c r="I402" s="114">
        <v>470000000</v>
      </c>
      <c r="J402" s="21" t="s">
        <v>1316</v>
      </c>
      <c r="K402" s="19" t="s">
        <v>1369</v>
      </c>
      <c r="L402" s="137" t="s">
        <v>3404</v>
      </c>
      <c r="M402" s="140" t="s">
        <v>383</v>
      </c>
      <c r="N402" s="358" t="s">
        <v>8845</v>
      </c>
      <c r="O402" s="3" t="s">
        <v>1368</v>
      </c>
      <c r="P402" s="7" t="s">
        <v>1340</v>
      </c>
      <c r="Q402" s="3" t="s">
        <v>1188</v>
      </c>
      <c r="R402" s="78">
        <v>12</v>
      </c>
      <c r="S402" s="19">
        <v>249.11</v>
      </c>
      <c r="T402" s="83">
        <v>0</v>
      </c>
      <c r="U402" s="83">
        <f t="shared" si="94"/>
        <v>0</v>
      </c>
      <c r="V402" s="9" t="s">
        <v>1327</v>
      </c>
      <c r="W402" s="152" t="s">
        <v>1396</v>
      </c>
      <c r="X402" s="9" t="s">
        <v>9049</v>
      </c>
    </row>
    <row r="403" spans="1:24" s="513" customFormat="1" ht="102" customHeight="1">
      <c r="A403" s="9" t="s">
        <v>12426</v>
      </c>
      <c r="B403" s="100" t="s">
        <v>97</v>
      </c>
      <c r="C403" s="9" t="s">
        <v>759</v>
      </c>
      <c r="D403" s="3" t="s">
        <v>340</v>
      </c>
      <c r="E403" s="3" t="s">
        <v>335</v>
      </c>
      <c r="F403" s="3"/>
      <c r="G403" s="3" t="s">
        <v>384</v>
      </c>
      <c r="H403" s="20">
        <v>0.5</v>
      </c>
      <c r="I403" s="114">
        <v>470000000</v>
      </c>
      <c r="J403" s="21" t="s">
        <v>1316</v>
      </c>
      <c r="K403" s="19" t="s">
        <v>1369</v>
      </c>
      <c r="L403" s="137" t="s">
        <v>3404</v>
      </c>
      <c r="M403" s="140" t="s">
        <v>383</v>
      </c>
      <c r="N403" s="358" t="s">
        <v>8845</v>
      </c>
      <c r="O403" s="3" t="s">
        <v>1368</v>
      </c>
      <c r="P403" s="7" t="s">
        <v>1340</v>
      </c>
      <c r="Q403" s="3" t="s">
        <v>1188</v>
      </c>
      <c r="R403" s="78">
        <v>12</v>
      </c>
      <c r="S403" s="19">
        <v>246</v>
      </c>
      <c r="T403" s="83">
        <f t="shared" ref="T403" si="97">R403*S403</f>
        <v>2952</v>
      </c>
      <c r="U403" s="83">
        <f t="shared" ref="U403" si="98">T403*1.12</f>
        <v>3306.2400000000002</v>
      </c>
      <c r="V403" s="9" t="s">
        <v>1327</v>
      </c>
      <c r="W403" s="152" t="s">
        <v>1396</v>
      </c>
      <c r="X403" s="9"/>
    </row>
    <row r="404" spans="1:24" s="513" customFormat="1" ht="102" customHeight="1">
      <c r="A404" s="9" t="s">
        <v>6324</v>
      </c>
      <c r="B404" s="100" t="s">
        <v>97</v>
      </c>
      <c r="C404" s="9" t="s">
        <v>760</v>
      </c>
      <c r="D404" s="3" t="s">
        <v>341</v>
      </c>
      <c r="E404" s="3" t="s">
        <v>335</v>
      </c>
      <c r="F404" s="3"/>
      <c r="G404" s="3" t="s">
        <v>384</v>
      </c>
      <c r="H404" s="20">
        <v>0.5</v>
      </c>
      <c r="I404" s="114">
        <v>470000000</v>
      </c>
      <c r="J404" s="21" t="s">
        <v>1316</v>
      </c>
      <c r="K404" s="19" t="s">
        <v>1369</v>
      </c>
      <c r="L404" s="137" t="s">
        <v>3404</v>
      </c>
      <c r="M404" s="140" t="s">
        <v>383</v>
      </c>
      <c r="N404" s="358" t="s">
        <v>8845</v>
      </c>
      <c r="O404" s="3" t="s">
        <v>1368</v>
      </c>
      <c r="P404" s="7" t="s">
        <v>1340</v>
      </c>
      <c r="Q404" s="3" t="s">
        <v>1188</v>
      </c>
      <c r="R404" s="78">
        <v>75</v>
      </c>
      <c r="S404" s="19">
        <v>182.14</v>
      </c>
      <c r="T404" s="83">
        <v>0</v>
      </c>
      <c r="U404" s="83">
        <f t="shared" si="94"/>
        <v>0</v>
      </c>
      <c r="V404" s="9" t="s">
        <v>1327</v>
      </c>
      <c r="W404" s="152" t="s">
        <v>1396</v>
      </c>
      <c r="X404" s="9" t="s">
        <v>9049</v>
      </c>
    </row>
    <row r="405" spans="1:24" s="513" customFormat="1" ht="102" customHeight="1">
      <c r="A405" s="9" t="s">
        <v>12427</v>
      </c>
      <c r="B405" s="100" t="s">
        <v>97</v>
      </c>
      <c r="C405" s="9" t="s">
        <v>760</v>
      </c>
      <c r="D405" s="3" t="s">
        <v>341</v>
      </c>
      <c r="E405" s="3" t="s">
        <v>335</v>
      </c>
      <c r="F405" s="3"/>
      <c r="G405" s="3" t="s">
        <v>384</v>
      </c>
      <c r="H405" s="20">
        <v>0.5</v>
      </c>
      <c r="I405" s="114">
        <v>470000000</v>
      </c>
      <c r="J405" s="21" t="s">
        <v>1316</v>
      </c>
      <c r="K405" s="19" t="s">
        <v>1369</v>
      </c>
      <c r="L405" s="137" t="s">
        <v>3404</v>
      </c>
      <c r="M405" s="140" t="s">
        <v>383</v>
      </c>
      <c r="N405" s="358" t="s">
        <v>8845</v>
      </c>
      <c r="O405" s="3" t="s">
        <v>1368</v>
      </c>
      <c r="P405" s="7" t="s">
        <v>1340</v>
      </c>
      <c r="Q405" s="3" t="s">
        <v>1188</v>
      </c>
      <c r="R405" s="78">
        <v>75</v>
      </c>
      <c r="S405" s="19">
        <v>180</v>
      </c>
      <c r="T405" s="83">
        <f t="shared" ref="T405" si="99">R405*S405</f>
        <v>13500</v>
      </c>
      <c r="U405" s="83">
        <f t="shared" ref="U405" si="100">T405*1.12</f>
        <v>15120.000000000002</v>
      </c>
      <c r="V405" s="9" t="s">
        <v>1327</v>
      </c>
      <c r="W405" s="152" t="s">
        <v>1396</v>
      </c>
      <c r="X405" s="9"/>
    </row>
    <row r="406" spans="1:24" s="513" customFormat="1" ht="102" customHeight="1">
      <c r="A406" s="9" t="s">
        <v>6325</v>
      </c>
      <c r="B406" s="100" t="s">
        <v>97</v>
      </c>
      <c r="C406" s="9" t="s">
        <v>755</v>
      </c>
      <c r="D406" s="3" t="s">
        <v>342</v>
      </c>
      <c r="E406" s="3" t="s">
        <v>335</v>
      </c>
      <c r="F406" s="3"/>
      <c r="G406" s="3" t="s">
        <v>384</v>
      </c>
      <c r="H406" s="20">
        <v>0.5</v>
      </c>
      <c r="I406" s="114">
        <v>470000000</v>
      </c>
      <c r="J406" s="21" t="s">
        <v>1316</v>
      </c>
      <c r="K406" s="19" t="s">
        <v>1369</v>
      </c>
      <c r="L406" s="137" t="s">
        <v>3404</v>
      </c>
      <c r="M406" s="140" t="s">
        <v>383</v>
      </c>
      <c r="N406" s="358" t="s">
        <v>8845</v>
      </c>
      <c r="O406" s="3" t="s">
        <v>1368</v>
      </c>
      <c r="P406" s="7" t="s">
        <v>1340</v>
      </c>
      <c r="Q406" s="3" t="s">
        <v>1188</v>
      </c>
      <c r="R406" s="78">
        <v>146</v>
      </c>
      <c r="S406" s="19">
        <v>152</v>
      </c>
      <c r="T406" s="83">
        <v>0</v>
      </c>
      <c r="U406" s="83">
        <f t="shared" si="94"/>
        <v>0</v>
      </c>
      <c r="V406" s="9" t="s">
        <v>1327</v>
      </c>
      <c r="W406" s="152" t="s">
        <v>1396</v>
      </c>
      <c r="X406" s="9" t="s">
        <v>9049</v>
      </c>
    </row>
    <row r="407" spans="1:24" s="513" customFormat="1" ht="102" customHeight="1">
      <c r="A407" s="9" t="s">
        <v>12428</v>
      </c>
      <c r="B407" s="100" t="s">
        <v>97</v>
      </c>
      <c r="C407" s="9" t="s">
        <v>755</v>
      </c>
      <c r="D407" s="3" t="s">
        <v>342</v>
      </c>
      <c r="E407" s="3" t="s">
        <v>335</v>
      </c>
      <c r="F407" s="3"/>
      <c r="G407" s="3" t="s">
        <v>384</v>
      </c>
      <c r="H407" s="20">
        <v>0.5</v>
      </c>
      <c r="I407" s="114">
        <v>470000000</v>
      </c>
      <c r="J407" s="21" t="s">
        <v>1316</v>
      </c>
      <c r="K407" s="19" t="s">
        <v>1369</v>
      </c>
      <c r="L407" s="137" t="s">
        <v>3404</v>
      </c>
      <c r="M407" s="140" t="s">
        <v>383</v>
      </c>
      <c r="N407" s="358" t="s">
        <v>8845</v>
      </c>
      <c r="O407" s="3" t="s">
        <v>1368</v>
      </c>
      <c r="P407" s="7" t="s">
        <v>1340</v>
      </c>
      <c r="Q407" s="3" t="s">
        <v>1188</v>
      </c>
      <c r="R407" s="78">
        <v>146</v>
      </c>
      <c r="S407" s="19">
        <v>129</v>
      </c>
      <c r="T407" s="83">
        <f t="shared" ref="T407" si="101">R407*S407</f>
        <v>18834</v>
      </c>
      <c r="U407" s="83">
        <f t="shared" ref="U407" si="102">T407*1.12</f>
        <v>21094.080000000002</v>
      </c>
      <c r="V407" s="9" t="s">
        <v>1327</v>
      </c>
      <c r="W407" s="152" t="s">
        <v>1396</v>
      </c>
      <c r="X407" s="9"/>
    </row>
    <row r="408" spans="1:24" s="513" customFormat="1" ht="102" customHeight="1">
      <c r="A408" s="9" t="s">
        <v>6326</v>
      </c>
      <c r="B408" s="100" t="s">
        <v>97</v>
      </c>
      <c r="C408" s="9" t="s">
        <v>630</v>
      </c>
      <c r="D408" s="3" t="s">
        <v>343</v>
      </c>
      <c r="E408" s="3" t="s">
        <v>335</v>
      </c>
      <c r="F408" s="3"/>
      <c r="G408" s="3" t="s">
        <v>384</v>
      </c>
      <c r="H408" s="20">
        <v>0.5</v>
      </c>
      <c r="I408" s="114">
        <v>470000000</v>
      </c>
      <c r="J408" s="21" t="s">
        <v>1316</v>
      </c>
      <c r="K408" s="19" t="s">
        <v>1369</v>
      </c>
      <c r="L408" s="137" t="s">
        <v>3404</v>
      </c>
      <c r="M408" s="140" t="s">
        <v>383</v>
      </c>
      <c r="N408" s="358" t="s">
        <v>8845</v>
      </c>
      <c r="O408" s="3" t="s">
        <v>1368</v>
      </c>
      <c r="P408" s="7" t="s">
        <v>1340</v>
      </c>
      <c r="Q408" s="3" t="s">
        <v>1188</v>
      </c>
      <c r="R408" s="78">
        <v>2</v>
      </c>
      <c r="S408" s="19">
        <v>320</v>
      </c>
      <c r="T408" s="83">
        <v>0</v>
      </c>
      <c r="U408" s="83">
        <f t="shared" si="94"/>
        <v>0</v>
      </c>
      <c r="V408" s="9" t="s">
        <v>1327</v>
      </c>
      <c r="W408" s="152" t="s">
        <v>1396</v>
      </c>
      <c r="X408" s="9" t="s">
        <v>9073</v>
      </c>
    </row>
    <row r="409" spans="1:24" s="513" customFormat="1" ht="102" customHeight="1">
      <c r="A409" s="9" t="s">
        <v>6327</v>
      </c>
      <c r="B409" s="100" t="s">
        <v>97</v>
      </c>
      <c r="C409" s="9" t="s">
        <v>630</v>
      </c>
      <c r="D409" s="3" t="s">
        <v>344</v>
      </c>
      <c r="E409" s="3" t="s">
        <v>335</v>
      </c>
      <c r="F409" s="3"/>
      <c r="G409" s="3" t="s">
        <v>384</v>
      </c>
      <c r="H409" s="20">
        <v>0.5</v>
      </c>
      <c r="I409" s="114">
        <v>470000000</v>
      </c>
      <c r="J409" s="21" t="s">
        <v>1316</v>
      </c>
      <c r="K409" s="19" t="s">
        <v>1369</v>
      </c>
      <c r="L409" s="137" t="s">
        <v>3404</v>
      </c>
      <c r="M409" s="140" t="s">
        <v>383</v>
      </c>
      <c r="N409" s="358" t="s">
        <v>8845</v>
      </c>
      <c r="O409" s="3" t="s">
        <v>1368</v>
      </c>
      <c r="P409" s="7" t="s">
        <v>1340</v>
      </c>
      <c r="Q409" s="3" t="s">
        <v>1188</v>
      </c>
      <c r="R409" s="78">
        <v>14</v>
      </c>
      <c r="S409" s="19">
        <v>490</v>
      </c>
      <c r="T409" s="83">
        <v>0</v>
      </c>
      <c r="U409" s="83">
        <f t="shared" si="94"/>
        <v>0</v>
      </c>
      <c r="V409" s="9" t="s">
        <v>1327</v>
      </c>
      <c r="W409" s="152" t="s">
        <v>1396</v>
      </c>
      <c r="X409" s="9" t="s">
        <v>9049</v>
      </c>
    </row>
    <row r="410" spans="1:24" s="513" customFormat="1" ht="102" customHeight="1">
      <c r="A410" s="9" t="s">
        <v>12429</v>
      </c>
      <c r="B410" s="100" t="s">
        <v>97</v>
      </c>
      <c r="C410" s="9" t="s">
        <v>630</v>
      </c>
      <c r="D410" s="3" t="s">
        <v>344</v>
      </c>
      <c r="E410" s="3" t="s">
        <v>335</v>
      </c>
      <c r="F410" s="3"/>
      <c r="G410" s="3" t="s">
        <v>384</v>
      </c>
      <c r="H410" s="20">
        <v>0.5</v>
      </c>
      <c r="I410" s="114">
        <v>470000000</v>
      </c>
      <c r="J410" s="21" t="s">
        <v>1316</v>
      </c>
      <c r="K410" s="19" t="s">
        <v>1369</v>
      </c>
      <c r="L410" s="137" t="s">
        <v>3404</v>
      </c>
      <c r="M410" s="140" t="s">
        <v>383</v>
      </c>
      <c r="N410" s="358" t="s">
        <v>8845</v>
      </c>
      <c r="O410" s="3" t="s">
        <v>1368</v>
      </c>
      <c r="P410" s="7" t="s">
        <v>1340</v>
      </c>
      <c r="Q410" s="3" t="s">
        <v>1188</v>
      </c>
      <c r="R410" s="78">
        <v>14</v>
      </c>
      <c r="S410" s="19">
        <v>475</v>
      </c>
      <c r="T410" s="83">
        <f t="shared" ref="T410" si="103">R410*S410</f>
        <v>6650</v>
      </c>
      <c r="U410" s="83">
        <f t="shared" ref="U410" si="104">T410*1.12</f>
        <v>7448.0000000000009</v>
      </c>
      <c r="V410" s="9" t="s">
        <v>1327</v>
      </c>
      <c r="W410" s="152" t="s">
        <v>1396</v>
      </c>
      <c r="X410" s="9"/>
    </row>
    <row r="411" spans="1:24" s="513" customFormat="1" ht="102" customHeight="1">
      <c r="A411" s="9" t="s">
        <v>6328</v>
      </c>
      <c r="B411" s="100" t="s">
        <v>97</v>
      </c>
      <c r="C411" s="9" t="s">
        <v>630</v>
      </c>
      <c r="D411" s="3" t="s">
        <v>345</v>
      </c>
      <c r="E411" s="3" t="s">
        <v>335</v>
      </c>
      <c r="F411" s="3"/>
      <c r="G411" s="3" t="s">
        <v>384</v>
      </c>
      <c r="H411" s="20">
        <v>0.5</v>
      </c>
      <c r="I411" s="114">
        <v>470000000</v>
      </c>
      <c r="J411" s="21" t="s">
        <v>1316</v>
      </c>
      <c r="K411" s="19" t="s">
        <v>1369</v>
      </c>
      <c r="L411" s="137" t="s">
        <v>3404</v>
      </c>
      <c r="M411" s="140" t="s">
        <v>383</v>
      </c>
      <c r="N411" s="358" t="s">
        <v>8845</v>
      </c>
      <c r="O411" s="3" t="s">
        <v>1368</v>
      </c>
      <c r="P411" s="7" t="s">
        <v>1340</v>
      </c>
      <c r="Q411" s="3" t="s">
        <v>1188</v>
      </c>
      <c r="R411" s="78">
        <v>2</v>
      </c>
      <c r="S411" s="19">
        <v>490</v>
      </c>
      <c r="T411" s="83">
        <v>0</v>
      </c>
      <c r="U411" s="83">
        <f t="shared" si="94"/>
        <v>0</v>
      </c>
      <c r="V411" s="9" t="s">
        <v>1327</v>
      </c>
      <c r="W411" s="152" t="s">
        <v>1396</v>
      </c>
      <c r="X411" s="9" t="s">
        <v>9073</v>
      </c>
    </row>
    <row r="412" spans="1:24" s="513" customFormat="1" ht="102" customHeight="1">
      <c r="A412" s="9" t="s">
        <v>6329</v>
      </c>
      <c r="B412" s="100" t="s">
        <v>97</v>
      </c>
      <c r="C412" s="9" t="s">
        <v>756</v>
      </c>
      <c r="D412" s="3" t="s">
        <v>346</v>
      </c>
      <c r="E412" s="3" t="s">
        <v>335</v>
      </c>
      <c r="F412" s="3"/>
      <c r="G412" s="3" t="s">
        <v>384</v>
      </c>
      <c r="H412" s="20">
        <v>0.5</v>
      </c>
      <c r="I412" s="114">
        <v>470000000</v>
      </c>
      <c r="J412" s="21" t="s">
        <v>1316</v>
      </c>
      <c r="K412" s="19" t="s">
        <v>1369</v>
      </c>
      <c r="L412" s="137" t="s">
        <v>3404</v>
      </c>
      <c r="M412" s="140" t="s">
        <v>383</v>
      </c>
      <c r="N412" s="358" t="s">
        <v>8845</v>
      </c>
      <c r="O412" s="3" t="s">
        <v>1368</v>
      </c>
      <c r="P412" s="7" t="s">
        <v>1340</v>
      </c>
      <c r="Q412" s="3" t="s">
        <v>1188</v>
      </c>
      <c r="R412" s="78">
        <v>115</v>
      </c>
      <c r="S412" s="19">
        <v>2379</v>
      </c>
      <c r="T412" s="83">
        <v>0</v>
      </c>
      <c r="U412" s="83">
        <f t="shared" si="94"/>
        <v>0</v>
      </c>
      <c r="V412" s="9" t="s">
        <v>1327</v>
      </c>
      <c r="W412" s="152" t="s">
        <v>1396</v>
      </c>
      <c r="X412" s="9" t="s">
        <v>9049</v>
      </c>
    </row>
    <row r="413" spans="1:24" s="513" customFormat="1" ht="102" customHeight="1">
      <c r="A413" s="9" t="s">
        <v>12430</v>
      </c>
      <c r="B413" s="100" t="s">
        <v>97</v>
      </c>
      <c r="C413" s="9" t="s">
        <v>756</v>
      </c>
      <c r="D413" s="3" t="s">
        <v>346</v>
      </c>
      <c r="E413" s="3" t="s">
        <v>335</v>
      </c>
      <c r="F413" s="3"/>
      <c r="G413" s="3" t="s">
        <v>384</v>
      </c>
      <c r="H413" s="20">
        <v>0.5</v>
      </c>
      <c r="I413" s="114">
        <v>470000000</v>
      </c>
      <c r="J413" s="21" t="s">
        <v>1316</v>
      </c>
      <c r="K413" s="19" t="s">
        <v>1369</v>
      </c>
      <c r="L413" s="137" t="s">
        <v>3404</v>
      </c>
      <c r="M413" s="140" t="s">
        <v>383</v>
      </c>
      <c r="N413" s="358" t="s">
        <v>8845</v>
      </c>
      <c r="O413" s="3" t="s">
        <v>1368</v>
      </c>
      <c r="P413" s="7" t="s">
        <v>1340</v>
      </c>
      <c r="Q413" s="3" t="s">
        <v>1188</v>
      </c>
      <c r="R413" s="78">
        <v>115</v>
      </c>
      <c r="S413" s="19">
        <v>2222</v>
      </c>
      <c r="T413" s="83">
        <f t="shared" ref="T413" si="105">R413*S413</f>
        <v>255530</v>
      </c>
      <c r="U413" s="83">
        <f t="shared" ref="U413" si="106">T413*1.12</f>
        <v>286193.60000000003</v>
      </c>
      <c r="V413" s="9" t="s">
        <v>1327</v>
      </c>
      <c r="W413" s="152" t="s">
        <v>1396</v>
      </c>
      <c r="X413" s="9"/>
    </row>
    <row r="414" spans="1:24" s="513" customFormat="1" ht="102" customHeight="1">
      <c r="A414" s="9" t="s">
        <v>6330</v>
      </c>
      <c r="B414" s="100" t="s">
        <v>97</v>
      </c>
      <c r="C414" s="15" t="s">
        <v>12250</v>
      </c>
      <c r="D414" s="3" t="s">
        <v>347</v>
      </c>
      <c r="E414" s="3" t="s">
        <v>335</v>
      </c>
      <c r="F414" s="3"/>
      <c r="G414" s="3" t="s">
        <v>384</v>
      </c>
      <c r="H414" s="20">
        <v>0.5</v>
      </c>
      <c r="I414" s="114">
        <v>470000000</v>
      </c>
      <c r="J414" s="21" t="s">
        <v>1316</v>
      </c>
      <c r="K414" s="19" t="s">
        <v>1369</v>
      </c>
      <c r="L414" s="137" t="s">
        <v>3404</v>
      </c>
      <c r="M414" s="140" t="s">
        <v>383</v>
      </c>
      <c r="N414" s="358" t="s">
        <v>8845</v>
      </c>
      <c r="O414" s="3" t="s">
        <v>1368</v>
      </c>
      <c r="P414" s="7" t="s">
        <v>1340</v>
      </c>
      <c r="Q414" s="3" t="s">
        <v>1188</v>
      </c>
      <c r="R414" s="78">
        <v>6</v>
      </c>
      <c r="S414" s="19">
        <v>139.29</v>
      </c>
      <c r="T414" s="83">
        <v>0</v>
      </c>
      <c r="U414" s="83">
        <f t="shared" si="94"/>
        <v>0</v>
      </c>
      <c r="V414" s="9" t="s">
        <v>1327</v>
      </c>
      <c r="W414" s="152" t="s">
        <v>1396</v>
      </c>
      <c r="X414" s="9" t="s">
        <v>9049</v>
      </c>
    </row>
    <row r="415" spans="1:24" s="513" customFormat="1" ht="102" customHeight="1">
      <c r="A415" s="9" t="s">
        <v>12431</v>
      </c>
      <c r="B415" s="100" t="s">
        <v>97</v>
      </c>
      <c r="C415" s="15" t="s">
        <v>12250</v>
      </c>
      <c r="D415" s="3" t="s">
        <v>347</v>
      </c>
      <c r="E415" s="3" t="s">
        <v>335</v>
      </c>
      <c r="F415" s="3"/>
      <c r="G415" s="3" t="s">
        <v>384</v>
      </c>
      <c r="H415" s="20">
        <v>0.5</v>
      </c>
      <c r="I415" s="114">
        <v>470000000</v>
      </c>
      <c r="J415" s="21" t="s">
        <v>1316</v>
      </c>
      <c r="K415" s="19" t="s">
        <v>1369</v>
      </c>
      <c r="L415" s="137" t="s">
        <v>3404</v>
      </c>
      <c r="M415" s="140" t="s">
        <v>383</v>
      </c>
      <c r="N415" s="358" t="s">
        <v>8845</v>
      </c>
      <c r="O415" s="3" t="s">
        <v>1368</v>
      </c>
      <c r="P415" s="7" t="s">
        <v>1340</v>
      </c>
      <c r="Q415" s="3" t="s">
        <v>1188</v>
      </c>
      <c r="R415" s="78">
        <v>6</v>
      </c>
      <c r="S415" s="19">
        <v>128</v>
      </c>
      <c r="T415" s="83">
        <f t="shared" ref="T415" si="107">R415*S415</f>
        <v>768</v>
      </c>
      <c r="U415" s="83">
        <f t="shared" ref="U415" si="108">T415*1.12</f>
        <v>860.16000000000008</v>
      </c>
      <c r="V415" s="9" t="s">
        <v>1327</v>
      </c>
      <c r="W415" s="152" t="s">
        <v>1396</v>
      </c>
      <c r="X415" s="9"/>
    </row>
    <row r="416" spans="1:24" s="513" customFormat="1" ht="102" customHeight="1">
      <c r="A416" s="9" t="s">
        <v>6331</v>
      </c>
      <c r="B416" s="100" t="s">
        <v>97</v>
      </c>
      <c r="C416" s="9" t="s">
        <v>767</v>
      </c>
      <c r="D416" s="3" t="s">
        <v>348</v>
      </c>
      <c r="E416" s="3" t="s">
        <v>335</v>
      </c>
      <c r="F416" s="3"/>
      <c r="G416" s="3" t="s">
        <v>384</v>
      </c>
      <c r="H416" s="20">
        <v>0.5</v>
      </c>
      <c r="I416" s="114">
        <v>470000000</v>
      </c>
      <c r="J416" s="21" t="s">
        <v>1316</v>
      </c>
      <c r="K416" s="19" t="s">
        <v>1369</v>
      </c>
      <c r="L416" s="137" t="s">
        <v>3404</v>
      </c>
      <c r="M416" s="140" t="s">
        <v>383</v>
      </c>
      <c r="N416" s="358" t="s">
        <v>8845</v>
      </c>
      <c r="O416" s="3" t="s">
        <v>1368</v>
      </c>
      <c r="P416" s="7" t="s">
        <v>1340</v>
      </c>
      <c r="Q416" s="3" t="s">
        <v>1188</v>
      </c>
      <c r="R416" s="78">
        <v>2</v>
      </c>
      <c r="S416" s="19">
        <v>719.64</v>
      </c>
      <c r="T416" s="83">
        <v>0</v>
      </c>
      <c r="U416" s="83">
        <f t="shared" si="94"/>
        <v>0</v>
      </c>
      <c r="V416" s="9" t="s">
        <v>1327</v>
      </c>
      <c r="W416" s="152" t="s">
        <v>1396</v>
      </c>
      <c r="X416" s="9" t="s">
        <v>9073</v>
      </c>
    </row>
    <row r="417" spans="1:24" s="513" customFormat="1" ht="102" customHeight="1">
      <c r="A417" s="9" t="s">
        <v>6332</v>
      </c>
      <c r="B417" s="100" t="s">
        <v>97</v>
      </c>
      <c r="C417" s="9" t="s">
        <v>767</v>
      </c>
      <c r="D417" s="3" t="s">
        <v>349</v>
      </c>
      <c r="E417" s="3" t="s">
        <v>335</v>
      </c>
      <c r="F417" s="3"/>
      <c r="G417" s="3" t="s">
        <v>384</v>
      </c>
      <c r="H417" s="20">
        <v>0.5</v>
      </c>
      <c r="I417" s="114">
        <v>470000000</v>
      </c>
      <c r="J417" s="21" t="s">
        <v>1316</v>
      </c>
      <c r="K417" s="19" t="s">
        <v>1369</v>
      </c>
      <c r="L417" s="137" t="s">
        <v>3404</v>
      </c>
      <c r="M417" s="140" t="s">
        <v>383</v>
      </c>
      <c r="N417" s="358" t="s">
        <v>8845</v>
      </c>
      <c r="O417" s="3" t="s">
        <v>1368</v>
      </c>
      <c r="P417" s="7" t="s">
        <v>1340</v>
      </c>
      <c r="Q417" s="3" t="s">
        <v>1188</v>
      </c>
      <c r="R417" s="78">
        <v>102</v>
      </c>
      <c r="S417" s="19">
        <v>673.9</v>
      </c>
      <c r="T417" s="83">
        <v>0</v>
      </c>
      <c r="U417" s="83">
        <f t="shared" si="94"/>
        <v>0</v>
      </c>
      <c r="V417" s="9" t="s">
        <v>1327</v>
      </c>
      <c r="W417" s="152" t="s">
        <v>1396</v>
      </c>
      <c r="X417" s="9" t="s">
        <v>9049</v>
      </c>
    </row>
    <row r="418" spans="1:24" s="513" customFormat="1" ht="102" customHeight="1">
      <c r="A418" s="9" t="s">
        <v>12432</v>
      </c>
      <c r="B418" s="100" t="s">
        <v>97</v>
      </c>
      <c r="C418" s="9" t="s">
        <v>767</v>
      </c>
      <c r="D418" s="3" t="s">
        <v>349</v>
      </c>
      <c r="E418" s="3" t="s">
        <v>335</v>
      </c>
      <c r="F418" s="3"/>
      <c r="G418" s="3" t="s">
        <v>384</v>
      </c>
      <c r="H418" s="20">
        <v>0.5</v>
      </c>
      <c r="I418" s="114">
        <v>470000000</v>
      </c>
      <c r="J418" s="21" t="s">
        <v>1316</v>
      </c>
      <c r="K418" s="19" t="s">
        <v>1369</v>
      </c>
      <c r="L418" s="137" t="s">
        <v>3404</v>
      </c>
      <c r="M418" s="140" t="s">
        <v>383</v>
      </c>
      <c r="N418" s="358" t="s">
        <v>8845</v>
      </c>
      <c r="O418" s="3" t="s">
        <v>1368</v>
      </c>
      <c r="P418" s="7" t="s">
        <v>1340</v>
      </c>
      <c r="Q418" s="3" t="s">
        <v>1188</v>
      </c>
      <c r="R418" s="78">
        <v>102</v>
      </c>
      <c r="S418" s="19">
        <v>620</v>
      </c>
      <c r="T418" s="83">
        <f t="shared" ref="T418" si="109">R418*S418</f>
        <v>63240</v>
      </c>
      <c r="U418" s="83">
        <f t="shared" ref="U418" si="110">T418*1.12</f>
        <v>70828.800000000003</v>
      </c>
      <c r="V418" s="9" t="s">
        <v>1327</v>
      </c>
      <c r="W418" s="152" t="s">
        <v>1396</v>
      </c>
      <c r="X418" s="9"/>
    </row>
    <row r="419" spans="1:24" s="513" customFormat="1" ht="102" customHeight="1">
      <c r="A419" s="9" t="s">
        <v>6333</v>
      </c>
      <c r="B419" s="100" t="s">
        <v>97</v>
      </c>
      <c r="C419" s="9" t="s">
        <v>768</v>
      </c>
      <c r="D419" s="3" t="s">
        <v>350</v>
      </c>
      <c r="E419" s="3" t="s">
        <v>351</v>
      </c>
      <c r="F419" s="3"/>
      <c r="G419" s="3" t="s">
        <v>384</v>
      </c>
      <c r="H419" s="20">
        <v>0.5</v>
      </c>
      <c r="I419" s="114">
        <v>470000000</v>
      </c>
      <c r="J419" s="21" t="s">
        <v>1316</v>
      </c>
      <c r="K419" s="19" t="s">
        <v>1369</v>
      </c>
      <c r="L419" s="137" t="s">
        <v>3404</v>
      </c>
      <c r="M419" s="140" t="s">
        <v>383</v>
      </c>
      <c r="N419" s="358" t="s">
        <v>8845</v>
      </c>
      <c r="O419" s="3" t="s">
        <v>1368</v>
      </c>
      <c r="P419" s="7" t="s">
        <v>1340</v>
      </c>
      <c r="Q419" s="3" t="s">
        <v>1188</v>
      </c>
      <c r="R419" s="78">
        <v>84</v>
      </c>
      <c r="S419" s="19">
        <v>3650</v>
      </c>
      <c r="T419" s="83">
        <v>0</v>
      </c>
      <c r="U419" s="83">
        <f t="shared" si="94"/>
        <v>0</v>
      </c>
      <c r="V419" s="9" t="s">
        <v>1327</v>
      </c>
      <c r="W419" s="152" t="s">
        <v>1396</v>
      </c>
      <c r="X419" s="9" t="s">
        <v>9049</v>
      </c>
    </row>
    <row r="420" spans="1:24" s="513" customFormat="1" ht="102" customHeight="1">
      <c r="A420" s="9" t="s">
        <v>12433</v>
      </c>
      <c r="B420" s="100" t="s">
        <v>97</v>
      </c>
      <c r="C420" s="9" t="s">
        <v>768</v>
      </c>
      <c r="D420" s="3" t="s">
        <v>350</v>
      </c>
      <c r="E420" s="3" t="s">
        <v>351</v>
      </c>
      <c r="F420" s="3"/>
      <c r="G420" s="3" t="s">
        <v>384</v>
      </c>
      <c r="H420" s="20">
        <v>0.5</v>
      </c>
      <c r="I420" s="114">
        <v>470000000</v>
      </c>
      <c r="J420" s="21" t="s">
        <v>1316</v>
      </c>
      <c r="K420" s="19" t="s">
        <v>1369</v>
      </c>
      <c r="L420" s="137" t="s">
        <v>3404</v>
      </c>
      <c r="M420" s="140" t="s">
        <v>383</v>
      </c>
      <c r="N420" s="358" t="s">
        <v>8845</v>
      </c>
      <c r="O420" s="3" t="s">
        <v>1368</v>
      </c>
      <c r="P420" s="7" t="s">
        <v>1340</v>
      </c>
      <c r="Q420" s="3" t="s">
        <v>1188</v>
      </c>
      <c r="R420" s="78">
        <v>84</v>
      </c>
      <c r="S420" s="19">
        <v>3600</v>
      </c>
      <c r="T420" s="83">
        <f t="shared" ref="T420" si="111">R420*S420</f>
        <v>302400</v>
      </c>
      <c r="U420" s="83">
        <f t="shared" ref="U420" si="112">T420*1.12</f>
        <v>338688.00000000006</v>
      </c>
      <c r="V420" s="9" t="s">
        <v>1327</v>
      </c>
      <c r="W420" s="152" t="s">
        <v>1396</v>
      </c>
      <c r="X420" s="9"/>
    </row>
    <row r="421" spans="1:24" s="513" customFormat="1" ht="102" customHeight="1">
      <c r="A421" s="9" t="s">
        <v>6334</v>
      </c>
      <c r="B421" s="100" t="s">
        <v>97</v>
      </c>
      <c r="C421" s="9" t="s">
        <v>768</v>
      </c>
      <c r="D421" s="3" t="s">
        <v>352</v>
      </c>
      <c r="E421" s="3" t="s">
        <v>351</v>
      </c>
      <c r="F421" s="3"/>
      <c r="G421" s="3" t="s">
        <v>384</v>
      </c>
      <c r="H421" s="20">
        <v>0.5</v>
      </c>
      <c r="I421" s="114">
        <v>470000000</v>
      </c>
      <c r="J421" s="21" t="s">
        <v>1316</v>
      </c>
      <c r="K421" s="19" t="s">
        <v>1369</v>
      </c>
      <c r="L421" s="137" t="s">
        <v>3404</v>
      </c>
      <c r="M421" s="140" t="s">
        <v>383</v>
      </c>
      <c r="N421" s="358" t="s">
        <v>8845</v>
      </c>
      <c r="O421" s="3" t="s">
        <v>1368</v>
      </c>
      <c r="P421" s="7" t="s">
        <v>1340</v>
      </c>
      <c r="Q421" s="3" t="s">
        <v>1188</v>
      </c>
      <c r="R421" s="78">
        <v>9</v>
      </c>
      <c r="S421" s="19">
        <v>5550</v>
      </c>
      <c r="T421" s="83">
        <v>0</v>
      </c>
      <c r="U421" s="83">
        <f t="shared" si="94"/>
        <v>0</v>
      </c>
      <c r="V421" s="9" t="s">
        <v>1327</v>
      </c>
      <c r="W421" s="152" t="s">
        <v>1396</v>
      </c>
      <c r="X421" s="9" t="s">
        <v>9073</v>
      </c>
    </row>
    <row r="422" spans="1:24" s="513" customFormat="1" ht="102" customHeight="1">
      <c r="A422" s="9" t="s">
        <v>6335</v>
      </c>
      <c r="B422" s="100" t="s">
        <v>97</v>
      </c>
      <c r="C422" s="9" t="s">
        <v>768</v>
      </c>
      <c r="D422" s="3" t="s">
        <v>353</v>
      </c>
      <c r="E422" s="3" t="s">
        <v>351</v>
      </c>
      <c r="F422" s="3"/>
      <c r="G422" s="3" t="s">
        <v>384</v>
      </c>
      <c r="H422" s="20">
        <v>0.5</v>
      </c>
      <c r="I422" s="114">
        <v>470000000</v>
      </c>
      <c r="J422" s="21" t="s">
        <v>1316</v>
      </c>
      <c r="K422" s="19" t="s">
        <v>1369</v>
      </c>
      <c r="L422" s="137" t="s">
        <v>3404</v>
      </c>
      <c r="M422" s="140" t="s">
        <v>383</v>
      </c>
      <c r="N422" s="358" t="s">
        <v>8845</v>
      </c>
      <c r="O422" s="3" t="s">
        <v>1368</v>
      </c>
      <c r="P422" s="7" t="s">
        <v>1340</v>
      </c>
      <c r="Q422" s="3" t="s">
        <v>1188</v>
      </c>
      <c r="R422" s="78">
        <v>12</v>
      </c>
      <c r="S422" s="19">
        <v>2750</v>
      </c>
      <c r="T422" s="83">
        <v>0</v>
      </c>
      <c r="U422" s="83">
        <f t="shared" si="94"/>
        <v>0</v>
      </c>
      <c r="V422" s="9" t="s">
        <v>1327</v>
      </c>
      <c r="W422" s="152" t="s">
        <v>1396</v>
      </c>
      <c r="X422" s="9" t="s">
        <v>9073</v>
      </c>
    </row>
    <row r="423" spans="1:24" s="513" customFormat="1" ht="102" customHeight="1">
      <c r="A423" s="9" t="s">
        <v>6336</v>
      </c>
      <c r="B423" s="100" t="s">
        <v>97</v>
      </c>
      <c r="C423" s="3" t="s">
        <v>749</v>
      </c>
      <c r="D423" s="3" t="s">
        <v>354</v>
      </c>
      <c r="E423" s="3" t="s">
        <v>394</v>
      </c>
      <c r="F423" s="3"/>
      <c r="G423" s="3" t="s">
        <v>384</v>
      </c>
      <c r="H423" s="20">
        <v>0.5</v>
      </c>
      <c r="I423" s="114">
        <v>470000000</v>
      </c>
      <c r="J423" s="21" t="s">
        <v>1316</v>
      </c>
      <c r="K423" s="19" t="s">
        <v>1369</v>
      </c>
      <c r="L423" s="137" t="s">
        <v>3404</v>
      </c>
      <c r="M423" s="140" t="s">
        <v>383</v>
      </c>
      <c r="N423" s="358" t="s">
        <v>8845</v>
      </c>
      <c r="O423" s="3" t="s">
        <v>1368</v>
      </c>
      <c r="P423" s="7" t="s">
        <v>1336</v>
      </c>
      <c r="Q423" s="3" t="s">
        <v>1321</v>
      </c>
      <c r="R423" s="78">
        <v>500</v>
      </c>
      <c r="S423" s="19">
        <v>123.22</v>
      </c>
      <c r="T423" s="83">
        <v>0</v>
      </c>
      <c r="U423" s="83">
        <f t="shared" si="94"/>
        <v>0</v>
      </c>
      <c r="V423" s="9" t="s">
        <v>1327</v>
      </c>
      <c r="W423" s="152" t="s">
        <v>1396</v>
      </c>
      <c r="X423" s="9">
        <v>11.15</v>
      </c>
    </row>
    <row r="424" spans="1:24" s="513" customFormat="1" ht="102" customHeight="1">
      <c r="A424" s="9" t="s">
        <v>11235</v>
      </c>
      <c r="B424" s="100" t="s">
        <v>97</v>
      </c>
      <c r="C424" s="3" t="s">
        <v>749</v>
      </c>
      <c r="D424" s="3" t="s">
        <v>354</v>
      </c>
      <c r="E424" s="3" t="s">
        <v>394</v>
      </c>
      <c r="F424" s="3"/>
      <c r="G424" s="3" t="s">
        <v>384</v>
      </c>
      <c r="H424" s="20">
        <v>0.5</v>
      </c>
      <c r="I424" s="114">
        <v>470000000</v>
      </c>
      <c r="J424" s="21" t="s">
        <v>1316</v>
      </c>
      <c r="K424" s="19" t="s">
        <v>11236</v>
      </c>
      <c r="L424" s="137" t="s">
        <v>3404</v>
      </c>
      <c r="M424" s="140" t="s">
        <v>383</v>
      </c>
      <c r="N424" s="358" t="s">
        <v>8845</v>
      </c>
      <c r="O424" s="3" t="s">
        <v>11123</v>
      </c>
      <c r="P424" s="7" t="s">
        <v>1336</v>
      </c>
      <c r="Q424" s="3" t="s">
        <v>1321</v>
      </c>
      <c r="R424" s="78">
        <v>500</v>
      </c>
      <c r="S424" s="19">
        <v>123.22</v>
      </c>
      <c r="T424" s="83">
        <f>R424*S424</f>
        <v>61610</v>
      </c>
      <c r="U424" s="83">
        <f>T424*1.12</f>
        <v>69003.200000000012</v>
      </c>
      <c r="V424" s="9" t="s">
        <v>1327</v>
      </c>
      <c r="W424" s="152" t="s">
        <v>1396</v>
      </c>
      <c r="X424" s="9"/>
    </row>
    <row r="425" spans="1:24" s="513" customFormat="1" ht="102" customHeight="1">
      <c r="A425" s="9" t="s">
        <v>6337</v>
      </c>
      <c r="B425" s="100" t="s">
        <v>97</v>
      </c>
      <c r="C425" s="3" t="s">
        <v>749</v>
      </c>
      <c r="D425" s="3" t="s">
        <v>1937</v>
      </c>
      <c r="E425" s="3" t="s">
        <v>1938</v>
      </c>
      <c r="F425" s="3"/>
      <c r="G425" s="3" t="s">
        <v>384</v>
      </c>
      <c r="H425" s="20">
        <v>0.5</v>
      </c>
      <c r="I425" s="114">
        <v>470000000</v>
      </c>
      <c r="J425" s="21" t="s">
        <v>1316</v>
      </c>
      <c r="K425" s="19" t="s">
        <v>1369</v>
      </c>
      <c r="L425" s="137" t="s">
        <v>3404</v>
      </c>
      <c r="M425" s="140" t="s">
        <v>383</v>
      </c>
      <c r="N425" s="358" t="s">
        <v>8845</v>
      </c>
      <c r="O425" s="3" t="s">
        <v>1368</v>
      </c>
      <c r="P425" s="7" t="s">
        <v>1336</v>
      </c>
      <c r="Q425" s="3" t="s">
        <v>1321</v>
      </c>
      <c r="R425" s="78">
        <v>300</v>
      </c>
      <c r="S425" s="19">
        <v>215.63</v>
      </c>
      <c r="T425" s="83">
        <v>0</v>
      </c>
      <c r="U425" s="83">
        <f t="shared" si="94"/>
        <v>0</v>
      </c>
      <c r="V425" s="9" t="s">
        <v>1327</v>
      </c>
      <c r="W425" s="152" t="s">
        <v>1396</v>
      </c>
      <c r="X425" s="9">
        <v>11.15</v>
      </c>
    </row>
    <row r="426" spans="1:24" s="513" customFormat="1" ht="102" customHeight="1">
      <c r="A426" s="9" t="s">
        <v>11237</v>
      </c>
      <c r="B426" s="100" t="s">
        <v>97</v>
      </c>
      <c r="C426" s="3" t="s">
        <v>749</v>
      </c>
      <c r="D426" s="3" t="s">
        <v>1937</v>
      </c>
      <c r="E426" s="3" t="s">
        <v>1938</v>
      </c>
      <c r="F426" s="3"/>
      <c r="G426" s="3" t="s">
        <v>384</v>
      </c>
      <c r="H426" s="20">
        <v>0.5</v>
      </c>
      <c r="I426" s="114">
        <v>470000000</v>
      </c>
      <c r="J426" s="21" t="s">
        <v>1316</v>
      </c>
      <c r="K426" s="19" t="s">
        <v>11236</v>
      </c>
      <c r="L426" s="137" t="s">
        <v>3404</v>
      </c>
      <c r="M426" s="140" t="s">
        <v>383</v>
      </c>
      <c r="N426" s="358" t="s">
        <v>8845</v>
      </c>
      <c r="O426" s="3" t="s">
        <v>11123</v>
      </c>
      <c r="P426" s="7" t="s">
        <v>1336</v>
      </c>
      <c r="Q426" s="3" t="s">
        <v>1321</v>
      </c>
      <c r="R426" s="78">
        <v>300</v>
      </c>
      <c r="S426" s="19">
        <v>215.63</v>
      </c>
      <c r="T426" s="83">
        <f>R426*S426</f>
        <v>64689</v>
      </c>
      <c r="U426" s="83">
        <f>T426*1.12</f>
        <v>72451.680000000008</v>
      </c>
      <c r="V426" s="9" t="s">
        <v>1327</v>
      </c>
      <c r="W426" s="152" t="s">
        <v>1396</v>
      </c>
      <c r="X426" s="9"/>
    </row>
    <row r="427" spans="1:24" s="513" customFormat="1" ht="102" customHeight="1">
      <c r="A427" s="9" t="s">
        <v>6338</v>
      </c>
      <c r="B427" s="100" t="s">
        <v>97</v>
      </c>
      <c r="C427" s="3" t="s">
        <v>750</v>
      </c>
      <c r="D427" s="3" t="s">
        <v>1939</v>
      </c>
      <c r="E427" s="3" t="s">
        <v>1940</v>
      </c>
      <c r="F427" s="3"/>
      <c r="G427" s="3" t="s">
        <v>384</v>
      </c>
      <c r="H427" s="20">
        <v>0.5</v>
      </c>
      <c r="I427" s="114">
        <v>470000000</v>
      </c>
      <c r="J427" s="21" t="s">
        <v>1316</v>
      </c>
      <c r="K427" s="19" t="s">
        <v>1369</v>
      </c>
      <c r="L427" s="137" t="s">
        <v>3404</v>
      </c>
      <c r="M427" s="140" t="s">
        <v>383</v>
      </c>
      <c r="N427" s="358" t="s">
        <v>8845</v>
      </c>
      <c r="O427" s="3" t="s">
        <v>1368</v>
      </c>
      <c r="P427" s="7" t="s">
        <v>1336</v>
      </c>
      <c r="Q427" s="3" t="s">
        <v>1321</v>
      </c>
      <c r="R427" s="78">
        <v>80</v>
      </c>
      <c r="S427" s="19">
        <v>369.61</v>
      </c>
      <c r="T427" s="83">
        <v>0</v>
      </c>
      <c r="U427" s="83">
        <f t="shared" si="94"/>
        <v>0</v>
      </c>
      <c r="V427" s="9" t="s">
        <v>1327</v>
      </c>
      <c r="W427" s="152" t="s">
        <v>1396</v>
      </c>
      <c r="X427" s="9">
        <v>11.15</v>
      </c>
    </row>
    <row r="428" spans="1:24" s="513" customFormat="1" ht="102" customHeight="1">
      <c r="A428" s="9" t="s">
        <v>11238</v>
      </c>
      <c r="B428" s="100" t="s">
        <v>97</v>
      </c>
      <c r="C428" s="3" t="s">
        <v>750</v>
      </c>
      <c r="D428" s="3" t="s">
        <v>1939</v>
      </c>
      <c r="E428" s="3" t="s">
        <v>1940</v>
      </c>
      <c r="F428" s="3"/>
      <c r="G428" s="3" t="s">
        <v>384</v>
      </c>
      <c r="H428" s="20">
        <v>0.5</v>
      </c>
      <c r="I428" s="114">
        <v>470000000</v>
      </c>
      <c r="J428" s="21" t="s">
        <v>1316</v>
      </c>
      <c r="K428" s="19" t="s">
        <v>11236</v>
      </c>
      <c r="L428" s="137" t="s">
        <v>3404</v>
      </c>
      <c r="M428" s="140" t="s">
        <v>383</v>
      </c>
      <c r="N428" s="358" t="s">
        <v>8845</v>
      </c>
      <c r="O428" s="3" t="s">
        <v>11123</v>
      </c>
      <c r="P428" s="7" t="s">
        <v>1336</v>
      </c>
      <c r="Q428" s="3" t="s">
        <v>1321</v>
      </c>
      <c r="R428" s="78">
        <v>80</v>
      </c>
      <c r="S428" s="19">
        <v>369.61</v>
      </c>
      <c r="T428" s="83">
        <f>R428*S428</f>
        <v>29568.800000000003</v>
      </c>
      <c r="U428" s="83">
        <f>T428*1.12</f>
        <v>33117.056000000004</v>
      </c>
      <c r="V428" s="9" t="s">
        <v>1327</v>
      </c>
      <c r="W428" s="152" t="s">
        <v>1396</v>
      </c>
      <c r="X428" s="9"/>
    </row>
    <row r="429" spans="1:24" s="513" customFormat="1" ht="102" customHeight="1">
      <c r="A429" s="9" t="s">
        <v>6339</v>
      </c>
      <c r="B429" s="100" t="s">
        <v>97</v>
      </c>
      <c r="C429" s="3" t="s">
        <v>751</v>
      </c>
      <c r="D429" s="3" t="s">
        <v>1939</v>
      </c>
      <c r="E429" s="3" t="s">
        <v>1941</v>
      </c>
      <c r="F429" s="3"/>
      <c r="G429" s="3" t="s">
        <v>384</v>
      </c>
      <c r="H429" s="20">
        <v>0.5</v>
      </c>
      <c r="I429" s="114">
        <v>470000000</v>
      </c>
      <c r="J429" s="21" t="s">
        <v>1316</v>
      </c>
      <c r="K429" s="19" t="s">
        <v>1369</v>
      </c>
      <c r="L429" s="137" t="s">
        <v>3404</v>
      </c>
      <c r="M429" s="140" t="s">
        <v>383</v>
      </c>
      <c r="N429" s="358" t="s">
        <v>8845</v>
      </c>
      <c r="O429" s="3" t="s">
        <v>1368</v>
      </c>
      <c r="P429" s="7" t="s">
        <v>1336</v>
      </c>
      <c r="Q429" s="3" t="s">
        <v>1321</v>
      </c>
      <c r="R429" s="78">
        <v>310</v>
      </c>
      <c r="S429" s="19">
        <v>490</v>
      </c>
      <c r="T429" s="83">
        <v>0</v>
      </c>
      <c r="U429" s="83">
        <f t="shared" si="94"/>
        <v>0</v>
      </c>
      <c r="V429" s="9" t="s">
        <v>1327</v>
      </c>
      <c r="W429" s="152" t="s">
        <v>1396</v>
      </c>
      <c r="X429" s="9">
        <v>11.15</v>
      </c>
    </row>
    <row r="430" spans="1:24" s="513" customFormat="1" ht="102" customHeight="1">
      <c r="A430" s="9" t="s">
        <v>11239</v>
      </c>
      <c r="B430" s="100" t="s">
        <v>97</v>
      </c>
      <c r="C430" s="3" t="s">
        <v>751</v>
      </c>
      <c r="D430" s="3" t="s">
        <v>1939</v>
      </c>
      <c r="E430" s="3" t="s">
        <v>1941</v>
      </c>
      <c r="F430" s="3"/>
      <c r="G430" s="3" t="s">
        <v>384</v>
      </c>
      <c r="H430" s="20">
        <v>0.5</v>
      </c>
      <c r="I430" s="114">
        <v>470000000</v>
      </c>
      <c r="J430" s="21" t="s">
        <v>1316</v>
      </c>
      <c r="K430" s="19" t="s">
        <v>11236</v>
      </c>
      <c r="L430" s="137" t="s">
        <v>3404</v>
      </c>
      <c r="M430" s="140" t="s">
        <v>383</v>
      </c>
      <c r="N430" s="358" t="s">
        <v>8845</v>
      </c>
      <c r="O430" s="3" t="s">
        <v>11123</v>
      </c>
      <c r="P430" s="7" t="s">
        <v>1336</v>
      </c>
      <c r="Q430" s="3" t="s">
        <v>1321</v>
      </c>
      <c r="R430" s="78">
        <v>310</v>
      </c>
      <c r="S430" s="19">
        <v>490</v>
      </c>
      <c r="T430" s="83">
        <f>R430*S430</f>
        <v>151900</v>
      </c>
      <c r="U430" s="83">
        <f>T430*1.12</f>
        <v>170128.00000000003</v>
      </c>
      <c r="V430" s="9" t="s">
        <v>1327</v>
      </c>
      <c r="W430" s="152" t="s">
        <v>1396</v>
      </c>
      <c r="X430" s="9"/>
    </row>
    <row r="431" spans="1:24" s="513" customFormat="1" ht="102" customHeight="1">
      <c r="A431" s="9" t="s">
        <v>6340</v>
      </c>
      <c r="B431" s="100" t="s">
        <v>97</v>
      </c>
      <c r="C431" s="3" t="s">
        <v>752</v>
      </c>
      <c r="D431" s="3" t="s">
        <v>1939</v>
      </c>
      <c r="E431" s="3" t="s">
        <v>1942</v>
      </c>
      <c r="F431" s="3"/>
      <c r="G431" s="3" t="s">
        <v>384</v>
      </c>
      <c r="H431" s="20">
        <v>0.5</v>
      </c>
      <c r="I431" s="114">
        <v>470000000</v>
      </c>
      <c r="J431" s="21" t="s">
        <v>1316</v>
      </c>
      <c r="K431" s="19" t="s">
        <v>1369</v>
      </c>
      <c r="L431" s="137" t="s">
        <v>3404</v>
      </c>
      <c r="M431" s="140" t="s">
        <v>383</v>
      </c>
      <c r="N431" s="358" t="s">
        <v>8845</v>
      </c>
      <c r="O431" s="3" t="s">
        <v>1368</v>
      </c>
      <c r="P431" s="7" t="s">
        <v>1336</v>
      </c>
      <c r="Q431" s="3" t="s">
        <v>1321</v>
      </c>
      <c r="R431" s="78">
        <v>30</v>
      </c>
      <c r="S431" s="19">
        <v>1024.73</v>
      </c>
      <c r="T431" s="83">
        <v>0</v>
      </c>
      <c r="U431" s="83">
        <f t="shared" si="94"/>
        <v>0</v>
      </c>
      <c r="V431" s="9" t="s">
        <v>1327</v>
      </c>
      <c r="W431" s="152" t="s">
        <v>1396</v>
      </c>
      <c r="X431" s="9">
        <v>11.15</v>
      </c>
    </row>
    <row r="432" spans="1:24" s="513" customFormat="1" ht="102" customHeight="1">
      <c r="A432" s="9" t="s">
        <v>11240</v>
      </c>
      <c r="B432" s="100" t="s">
        <v>97</v>
      </c>
      <c r="C432" s="3" t="s">
        <v>752</v>
      </c>
      <c r="D432" s="3" t="s">
        <v>1939</v>
      </c>
      <c r="E432" s="3" t="s">
        <v>1942</v>
      </c>
      <c r="F432" s="3"/>
      <c r="G432" s="3" t="s">
        <v>384</v>
      </c>
      <c r="H432" s="20">
        <v>0.5</v>
      </c>
      <c r="I432" s="114">
        <v>470000000</v>
      </c>
      <c r="J432" s="21" t="s">
        <v>1316</v>
      </c>
      <c r="K432" s="19" t="s">
        <v>11236</v>
      </c>
      <c r="L432" s="137" t="s">
        <v>3404</v>
      </c>
      <c r="M432" s="140" t="s">
        <v>383</v>
      </c>
      <c r="N432" s="358" t="s">
        <v>8845</v>
      </c>
      <c r="O432" s="3" t="s">
        <v>11123</v>
      </c>
      <c r="P432" s="7" t="s">
        <v>1336</v>
      </c>
      <c r="Q432" s="3" t="s">
        <v>1321</v>
      </c>
      <c r="R432" s="78">
        <v>30</v>
      </c>
      <c r="S432" s="19">
        <v>1024.73</v>
      </c>
      <c r="T432" s="83">
        <f>R432*S432</f>
        <v>30741.9</v>
      </c>
      <c r="U432" s="83">
        <f>T432*1.12</f>
        <v>34430.928000000007</v>
      </c>
      <c r="V432" s="9" t="s">
        <v>1327</v>
      </c>
      <c r="W432" s="152" t="s">
        <v>1396</v>
      </c>
      <c r="X432" s="9"/>
    </row>
    <row r="433" spans="1:24" s="513" customFormat="1" ht="102" customHeight="1">
      <c r="A433" s="9" t="s">
        <v>6341</v>
      </c>
      <c r="B433" s="100" t="s">
        <v>97</v>
      </c>
      <c r="C433" s="9" t="s">
        <v>761</v>
      </c>
      <c r="D433" s="3" t="s">
        <v>1943</v>
      </c>
      <c r="E433" s="3" t="s">
        <v>1944</v>
      </c>
      <c r="F433" s="3"/>
      <c r="G433" s="3" t="s">
        <v>384</v>
      </c>
      <c r="H433" s="20">
        <v>0.5</v>
      </c>
      <c r="I433" s="114">
        <v>470000000</v>
      </c>
      <c r="J433" s="21" t="s">
        <v>1316</v>
      </c>
      <c r="K433" s="19" t="s">
        <v>1369</v>
      </c>
      <c r="L433" s="137" t="s">
        <v>3404</v>
      </c>
      <c r="M433" s="140" t="s">
        <v>383</v>
      </c>
      <c r="N433" s="358" t="s">
        <v>8845</v>
      </c>
      <c r="O433" s="3" t="s">
        <v>1368</v>
      </c>
      <c r="P433" s="7" t="s">
        <v>1340</v>
      </c>
      <c r="Q433" s="3" t="s">
        <v>1188</v>
      </c>
      <c r="R433" s="78">
        <v>145</v>
      </c>
      <c r="S433" s="19">
        <v>27</v>
      </c>
      <c r="T433" s="83">
        <v>0</v>
      </c>
      <c r="U433" s="83">
        <f t="shared" si="94"/>
        <v>0</v>
      </c>
      <c r="V433" s="9" t="s">
        <v>1327</v>
      </c>
      <c r="W433" s="152" t="s">
        <v>1396</v>
      </c>
      <c r="X433" s="9">
        <v>11.15</v>
      </c>
    </row>
    <row r="434" spans="1:24" s="513" customFormat="1" ht="102" customHeight="1">
      <c r="A434" s="9" t="s">
        <v>11241</v>
      </c>
      <c r="B434" s="100" t="s">
        <v>97</v>
      </c>
      <c r="C434" s="9" t="s">
        <v>761</v>
      </c>
      <c r="D434" s="3" t="s">
        <v>1943</v>
      </c>
      <c r="E434" s="3" t="s">
        <v>1944</v>
      </c>
      <c r="F434" s="3"/>
      <c r="G434" s="3" t="s">
        <v>384</v>
      </c>
      <c r="H434" s="20">
        <v>0.5</v>
      </c>
      <c r="I434" s="114">
        <v>470000000</v>
      </c>
      <c r="J434" s="21" t="s">
        <v>1316</v>
      </c>
      <c r="K434" s="19" t="s">
        <v>11236</v>
      </c>
      <c r="L434" s="137" t="s">
        <v>3404</v>
      </c>
      <c r="M434" s="140" t="s">
        <v>383</v>
      </c>
      <c r="N434" s="358" t="s">
        <v>8845</v>
      </c>
      <c r="O434" s="3" t="s">
        <v>11123</v>
      </c>
      <c r="P434" s="7" t="s">
        <v>1340</v>
      </c>
      <c r="Q434" s="3" t="s">
        <v>1188</v>
      </c>
      <c r="R434" s="78">
        <v>145</v>
      </c>
      <c r="S434" s="19">
        <v>27</v>
      </c>
      <c r="T434" s="83">
        <f>R434*S434</f>
        <v>3915</v>
      </c>
      <c r="U434" s="83">
        <f>T434*1.12</f>
        <v>4384.8</v>
      </c>
      <c r="V434" s="9" t="s">
        <v>1327</v>
      </c>
      <c r="W434" s="152" t="s">
        <v>1396</v>
      </c>
      <c r="X434" s="9"/>
    </row>
    <row r="435" spans="1:24" s="513" customFormat="1" ht="102" customHeight="1">
      <c r="A435" s="9" t="s">
        <v>6342</v>
      </c>
      <c r="B435" s="100" t="s">
        <v>97</v>
      </c>
      <c r="C435" s="3" t="s">
        <v>762</v>
      </c>
      <c r="D435" s="3" t="s">
        <v>1945</v>
      </c>
      <c r="E435" s="3" t="s">
        <v>1946</v>
      </c>
      <c r="F435" s="3"/>
      <c r="G435" s="3" t="s">
        <v>384</v>
      </c>
      <c r="H435" s="20">
        <v>0.5</v>
      </c>
      <c r="I435" s="114">
        <v>470000000</v>
      </c>
      <c r="J435" s="21" t="s">
        <v>1316</v>
      </c>
      <c r="K435" s="19" t="s">
        <v>1369</v>
      </c>
      <c r="L435" s="137" t="s">
        <v>3404</v>
      </c>
      <c r="M435" s="140" t="s">
        <v>383</v>
      </c>
      <c r="N435" s="358" t="s">
        <v>8845</v>
      </c>
      <c r="O435" s="3" t="s">
        <v>1368</v>
      </c>
      <c r="P435" s="7" t="s">
        <v>1340</v>
      </c>
      <c r="Q435" s="3" t="s">
        <v>1188</v>
      </c>
      <c r="R435" s="78">
        <v>22</v>
      </c>
      <c r="S435" s="19">
        <v>38</v>
      </c>
      <c r="T435" s="83">
        <v>0</v>
      </c>
      <c r="U435" s="83">
        <f t="shared" si="94"/>
        <v>0</v>
      </c>
      <c r="V435" s="9" t="s">
        <v>1327</v>
      </c>
      <c r="W435" s="152" t="s">
        <v>1396</v>
      </c>
      <c r="X435" s="9">
        <v>11.15</v>
      </c>
    </row>
    <row r="436" spans="1:24" s="513" customFormat="1" ht="102" customHeight="1">
      <c r="A436" s="9" t="s">
        <v>11242</v>
      </c>
      <c r="B436" s="100" t="s">
        <v>97</v>
      </c>
      <c r="C436" s="3" t="s">
        <v>762</v>
      </c>
      <c r="D436" s="3" t="s">
        <v>1945</v>
      </c>
      <c r="E436" s="3" t="s">
        <v>1946</v>
      </c>
      <c r="F436" s="3"/>
      <c r="G436" s="3" t="s">
        <v>384</v>
      </c>
      <c r="H436" s="20">
        <v>0.5</v>
      </c>
      <c r="I436" s="114">
        <v>470000000</v>
      </c>
      <c r="J436" s="21" t="s">
        <v>1316</v>
      </c>
      <c r="K436" s="19" t="s">
        <v>11236</v>
      </c>
      <c r="L436" s="137" t="s">
        <v>3404</v>
      </c>
      <c r="M436" s="140" t="s">
        <v>383</v>
      </c>
      <c r="N436" s="358" t="s">
        <v>8845</v>
      </c>
      <c r="O436" s="3" t="s">
        <v>11123</v>
      </c>
      <c r="P436" s="7" t="s">
        <v>1340</v>
      </c>
      <c r="Q436" s="3" t="s">
        <v>1188</v>
      </c>
      <c r="R436" s="78">
        <v>22</v>
      </c>
      <c r="S436" s="19">
        <v>38</v>
      </c>
      <c r="T436" s="83">
        <f>R436*S436</f>
        <v>836</v>
      </c>
      <c r="U436" s="83">
        <f>T436*1.12</f>
        <v>936.32</v>
      </c>
      <c r="V436" s="9" t="s">
        <v>1327</v>
      </c>
      <c r="W436" s="152" t="s">
        <v>1396</v>
      </c>
      <c r="X436" s="9"/>
    </row>
    <row r="437" spans="1:24" s="513" customFormat="1" ht="102" customHeight="1">
      <c r="A437" s="9" t="s">
        <v>6343</v>
      </c>
      <c r="B437" s="100" t="s">
        <v>97</v>
      </c>
      <c r="C437" s="3" t="s">
        <v>763</v>
      </c>
      <c r="D437" s="3" t="s">
        <v>1943</v>
      </c>
      <c r="E437" s="3" t="s">
        <v>1947</v>
      </c>
      <c r="F437" s="3"/>
      <c r="G437" s="3" t="s">
        <v>384</v>
      </c>
      <c r="H437" s="20">
        <v>0.5</v>
      </c>
      <c r="I437" s="114">
        <v>470000000</v>
      </c>
      <c r="J437" s="21" t="s">
        <v>1316</v>
      </c>
      <c r="K437" s="19" t="s">
        <v>1369</v>
      </c>
      <c r="L437" s="137" t="s">
        <v>3404</v>
      </c>
      <c r="M437" s="140" t="s">
        <v>383</v>
      </c>
      <c r="N437" s="358" t="s">
        <v>8845</v>
      </c>
      <c r="O437" s="3" t="s">
        <v>1368</v>
      </c>
      <c r="P437" s="7" t="s">
        <v>1340</v>
      </c>
      <c r="Q437" s="3" t="s">
        <v>1188</v>
      </c>
      <c r="R437" s="78">
        <v>18</v>
      </c>
      <c r="S437" s="19">
        <v>59</v>
      </c>
      <c r="T437" s="83">
        <v>0</v>
      </c>
      <c r="U437" s="83">
        <f t="shared" si="94"/>
        <v>0</v>
      </c>
      <c r="V437" s="9" t="s">
        <v>1327</v>
      </c>
      <c r="W437" s="152" t="s">
        <v>1396</v>
      </c>
      <c r="X437" s="9">
        <v>11.15</v>
      </c>
    </row>
    <row r="438" spans="1:24" s="513" customFormat="1" ht="102" customHeight="1">
      <c r="A438" s="9" t="s">
        <v>11243</v>
      </c>
      <c r="B438" s="100" t="s">
        <v>97</v>
      </c>
      <c r="C438" s="3" t="s">
        <v>763</v>
      </c>
      <c r="D438" s="3" t="s">
        <v>1943</v>
      </c>
      <c r="E438" s="3" t="s">
        <v>1947</v>
      </c>
      <c r="F438" s="3"/>
      <c r="G438" s="3" t="s">
        <v>384</v>
      </c>
      <c r="H438" s="20">
        <v>0.5</v>
      </c>
      <c r="I438" s="114">
        <v>470000000</v>
      </c>
      <c r="J438" s="21" t="s">
        <v>1316</v>
      </c>
      <c r="K438" s="19" t="s">
        <v>11236</v>
      </c>
      <c r="L438" s="137" t="s">
        <v>3404</v>
      </c>
      <c r="M438" s="140" t="s">
        <v>383</v>
      </c>
      <c r="N438" s="358" t="s">
        <v>8845</v>
      </c>
      <c r="O438" s="3" t="s">
        <v>11123</v>
      </c>
      <c r="P438" s="7" t="s">
        <v>1340</v>
      </c>
      <c r="Q438" s="3" t="s">
        <v>1188</v>
      </c>
      <c r="R438" s="78">
        <v>18</v>
      </c>
      <c r="S438" s="19">
        <v>59</v>
      </c>
      <c r="T438" s="83">
        <f>R438*S438</f>
        <v>1062</v>
      </c>
      <c r="U438" s="83">
        <f>T438*1.12</f>
        <v>1189.44</v>
      </c>
      <c r="V438" s="9" t="s">
        <v>1327</v>
      </c>
      <c r="W438" s="152" t="s">
        <v>1396</v>
      </c>
      <c r="X438" s="9"/>
    </row>
    <row r="439" spans="1:24" s="513" customFormat="1" ht="102" customHeight="1">
      <c r="A439" s="9" t="s">
        <v>6344</v>
      </c>
      <c r="B439" s="100" t="s">
        <v>97</v>
      </c>
      <c r="C439" s="3" t="s">
        <v>764</v>
      </c>
      <c r="D439" s="3" t="s">
        <v>1945</v>
      </c>
      <c r="E439" s="3" t="s">
        <v>1948</v>
      </c>
      <c r="F439" s="3"/>
      <c r="G439" s="3" t="s">
        <v>384</v>
      </c>
      <c r="H439" s="20">
        <v>0.5</v>
      </c>
      <c r="I439" s="114">
        <v>470000000</v>
      </c>
      <c r="J439" s="21" t="s">
        <v>1316</v>
      </c>
      <c r="K439" s="19" t="s">
        <v>1369</v>
      </c>
      <c r="L439" s="137" t="s">
        <v>3404</v>
      </c>
      <c r="M439" s="140" t="s">
        <v>383</v>
      </c>
      <c r="N439" s="358" t="s">
        <v>8845</v>
      </c>
      <c r="O439" s="3" t="s">
        <v>1368</v>
      </c>
      <c r="P439" s="7" t="s">
        <v>1340</v>
      </c>
      <c r="Q439" s="3" t="s">
        <v>1188</v>
      </c>
      <c r="R439" s="78">
        <v>9</v>
      </c>
      <c r="S439" s="19">
        <v>110</v>
      </c>
      <c r="T439" s="83">
        <v>0</v>
      </c>
      <c r="U439" s="83">
        <f t="shared" si="94"/>
        <v>0</v>
      </c>
      <c r="V439" s="9" t="s">
        <v>1327</v>
      </c>
      <c r="W439" s="152" t="s">
        <v>1396</v>
      </c>
      <c r="X439" s="9">
        <v>11.15</v>
      </c>
    </row>
    <row r="440" spans="1:24" s="513" customFormat="1" ht="102" customHeight="1">
      <c r="A440" s="9" t="s">
        <v>11244</v>
      </c>
      <c r="B440" s="100" t="s">
        <v>97</v>
      </c>
      <c r="C440" s="3" t="s">
        <v>764</v>
      </c>
      <c r="D440" s="3" t="s">
        <v>1945</v>
      </c>
      <c r="E440" s="3" t="s">
        <v>1948</v>
      </c>
      <c r="F440" s="3"/>
      <c r="G440" s="3" t="s">
        <v>384</v>
      </c>
      <c r="H440" s="20">
        <v>0.5</v>
      </c>
      <c r="I440" s="114">
        <v>470000000</v>
      </c>
      <c r="J440" s="21" t="s">
        <v>1316</v>
      </c>
      <c r="K440" s="19" t="s">
        <v>11236</v>
      </c>
      <c r="L440" s="137" t="s">
        <v>3404</v>
      </c>
      <c r="M440" s="140" t="s">
        <v>383</v>
      </c>
      <c r="N440" s="358" t="s">
        <v>8845</v>
      </c>
      <c r="O440" s="3" t="s">
        <v>11123</v>
      </c>
      <c r="P440" s="7" t="s">
        <v>1340</v>
      </c>
      <c r="Q440" s="3" t="s">
        <v>1188</v>
      </c>
      <c r="R440" s="78">
        <v>9</v>
      </c>
      <c r="S440" s="19">
        <v>110</v>
      </c>
      <c r="T440" s="83">
        <f>R440*S440</f>
        <v>990</v>
      </c>
      <c r="U440" s="83">
        <f>T440*1.12</f>
        <v>1108.8000000000002</v>
      </c>
      <c r="V440" s="9" t="s">
        <v>1327</v>
      </c>
      <c r="W440" s="152" t="s">
        <v>1396</v>
      </c>
      <c r="X440" s="9"/>
    </row>
    <row r="441" spans="1:24" s="513" customFormat="1" ht="102" customHeight="1">
      <c r="A441" s="9" t="s">
        <v>6345</v>
      </c>
      <c r="B441" s="100" t="s">
        <v>97</v>
      </c>
      <c r="C441" s="3" t="s">
        <v>765</v>
      </c>
      <c r="D441" s="3" t="s">
        <v>1945</v>
      </c>
      <c r="E441" s="3" t="s">
        <v>1949</v>
      </c>
      <c r="F441" s="3"/>
      <c r="G441" s="3" t="s">
        <v>384</v>
      </c>
      <c r="H441" s="20">
        <v>0.5</v>
      </c>
      <c r="I441" s="114">
        <v>470000000</v>
      </c>
      <c r="J441" s="21" t="s">
        <v>1316</v>
      </c>
      <c r="K441" s="19" t="s">
        <v>1369</v>
      </c>
      <c r="L441" s="137" t="s">
        <v>3404</v>
      </c>
      <c r="M441" s="140" t="s">
        <v>383</v>
      </c>
      <c r="N441" s="358" t="s">
        <v>8845</v>
      </c>
      <c r="O441" s="3" t="s">
        <v>1368</v>
      </c>
      <c r="P441" s="7" t="s">
        <v>1340</v>
      </c>
      <c r="Q441" s="3" t="s">
        <v>1188</v>
      </c>
      <c r="R441" s="78">
        <v>33</v>
      </c>
      <c r="S441" s="19">
        <v>172</v>
      </c>
      <c r="T441" s="83">
        <v>0</v>
      </c>
      <c r="U441" s="83">
        <f t="shared" si="94"/>
        <v>0</v>
      </c>
      <c r="V441" s="9" t="s">
        <v>1327</v>
      </c>
      <c r="W441" s="152" t="s">
        <v>1396</v>
      </c>
      <c r="X441" s="9">
        <v>11.15</v>
      </c>
    </row>
    <row r="442" spans="1:24" s="513" customFormat="1" ht="102" customHeight="1">
      <c r="A442" s="9" t="s">
        <v>11245</v>
      </c>
      <c r="B442" s="100" t="s">
        <v>97</v>
      </c>
      <c r="C442" s="3" t="s">
        <v>765</v>
      </c>
      <c r="D442" s="3" t="s">
        <v>1945</v>
      </c>
      <c r="E442" s="3" t="s">
        <v>1949</v>
      </c>
      <c r="F442" s="3"/>
      <c r="G442" s="3" t="s">
        <v>384</v>
      </c>
      <c r="H442" s="20">
        <v>0.5</v>
      </c>
      <c r="I442" s="114">
        <v>470000000</v>
      </c>
      <c r="J442" s="21" t="s">
        <v>1316</v>
      </c>
      <c r="K442" s="19" t="s">
        <v>11236</v>
      </c>
      <c r="L442" s="137" t="s">
        <v>3404</v>
      </c>
      <c r="M442" s="140" t="s">
        <v>383</v>
      </c>
      <c r="N442" s="358" t="s">
        <v>8845</v>
      </c>
      <c r="O442" s="3" t="s">
        <v>11123</v>
      </c>
      <c r="P442" s="7" t="s">
        <v>1340</v>
      </c>
      <c r="Q442" s="3" t="s">
        <v>1188</v>
      </c>
      <c r="R442" s="78">
        <v>33</v>
      </c>
      <c r="S442" s="19">
        <v>172</v>
      </c>
      <c r="T442" s="83">
        <f>R442*S442</f>
        <v>5676</v>
      </c>
      <c r="U442" s="83">
        <f>T442*1.12</f>
        <v>6357.1200000000008</v>
      </c>
      <c r="V442" s="9" t="s">
        <v>1327</v>
      </c>
      <c r="W442" s="152" t="s">
        <v>1396</v>
      </c>
      <c r="X442" s="9"/>
    </row>
    <row r="443" spans="1:24" s="513" customFormat="1" ht="102" customHeight="1">
      <c r="A443" s="9" t="s">
        <v>6346</v>
      </c>
      <c r="B443" s="100" t="s">
        <v>97</v>
      </c>
      <c r="C443" s="9" t="s">
        <v>766</v>
      </c>
      <c r="D443" s="3" t="s">
        <v>1950</v>
      </c>
      <c r="E443" s="3" t="s">
        <v>1951</v>
      </c>
      <c r="F443" s="3"/>
      <c r="G443" s="3" t="s">
        <v>384</v>
      </c>
      <c r="H443" s="20">
        <v>0.5</v>
      </c>
      <c r="I443" s="114">
        <v>470000000</v>
      </c>
      <c r="J443" s="21" t="s">
        <v>1316</v>
      </c>
      <c r="K443" s="19" t="s">
        <v>1369</v>
      </c>
      <c r="L443" s="137" t="s">
        <v>3404</v>
      </c>
      <c r="M443" s="140" t="s">
        <v>383</v>
      </c>
      <c r="N443" s="358" t="s">
        <v>8845</v>
      </c>
      <c r="O443" s="3" t="s">
        <v>1368</v>
      </c>
      <c r="P443" s="7" t="s">
        <v>1340</v>
      </c>
      <c r="Q443" s="3" t="s">
        <v>1188</v>
      </c>
      <c r="R443" s="78">
        <v>90</v>
      </c>
      <c r="S443" s="19">
        <v>300</v>
      </c>
      <c r="T443" s="83">
        <v>0</v>
      </c>
      <c r="U443" s="83">
        <f t="shared" si="94"/>
        <v>0</v>
      </c>
      <c r="V443" s="9" t="s">
        <v>1327</v>
      </c>
      <c r="W443" s="152" t="s">
        <v>1396</v>
      </c>
      <c r="X443" s="9">
        <v>11.15</v>
      </c>
    </row>
    <row r="444" spans="1:24" s="513" customFormat="1" ht="102" customHeight="1">
      <c r="A444" s="9" t="s">
        <v>11246</v>
      </c>
      <c r="B444" s="100" t="s">
        <v>97</v>
      </c>
      <c r="C444" s="9" t="s">
        <v>766</v>
      </c>
      <c r="D444" s="3" t="s">
        <v>1950</v>
      </c>
      <c r="E444" s="3" t="s">
        <v>1951</v>
      </c>
      <c r="F444" s="3"/>
      <c r="G444" s="3" t="s">
        <v>384</v>
      </c>
      <c r="H444" s="20">
        <v>0.5</v>
      </c>
      <c r="I444" s="114">
        <v>470000000</v>
      </c>
      <c r="J444" s="21" t="s">
        <v>1316</v>
      </c>
      <c r="K444" s="19" t="s">
        <v>11236</v>
      </c>
      <c r="L444" s="137" t="s">
        <v>3404</v>
      </c>
      <c r="M444" s="140" t="s">
        <v>383</v>
      </c>
      <c r="N444" s="358" t="s">
        <v>8845</v>
      </c>
      <c r="O444" s="3" t="s">
        <v>11123</v>
      </c>
      <c r="P444" s="7" t="s">
        <v>1340</v>
      </c>
      <c r="Q444" s="3" t="s">
        <v>1188</v>
      </c>
      <c r="R444" s="78">
        <v>90</v>
      </c>
      <c r="S444" s="19">
        <v>300</v>
      </c>
      <c r="T444" s="83">
        <f>R444*S444</f>
        <v>27000</v>
      </c>
      <c r="U444" s="83">
        <f>T444*1.12</f>
        <v>30240.000000000004</v>
      </c>
      <c r="V444" s="9" t="s">
        <v>1327</v>
      </c>
      <c r="W444" s="152" t="s">
        <v>1396</v>
      </c>
      <c r="X444" s="9"/>
    </row>
    <row r="445" spans="1:24" s="513" customFormat="1" ht="102" customHeight="1">
      <c r="A445" s="9" t="s">
        <v>6347</v>
      </c>
      <c r="B445" s="100" t="s">
        <v>97</v>
      </c>
      <c r="C445" s="9" t="s">
        <v>766</v>
      </c>
      <c r="D445" s="3" t="s">
        <v>1950</v>
      </c>
      <c r="E445" s="3" t="s">
        <v>1952</v>
      </c>
      <c r="F445" s="3"/>
      <c r="G445" s="3" t="s">
        <v>384</v>
      </c>
      <c r="H445" s="20">
        <v>0.5</v>
      </c>
      <c r="I445" s="114">
        <v>470000000</v>
      </c>
      <c r="J445" s="21" t="s">
        <v>1316</v>
      </c>
      <c r="K445" s="19" t="s">
        <v>1369</v>
      </c>
      <c r="L445" s="137" t="s">
        <v>3404</v>
      </c>
      <c r="M445" s="140" t="s">
        <v>383</v>
      </c>
      <c r="N445" s="358" t="s">
        <v>8845</v>
      </c>
      <c r="O445" s="3" t="s">
        <v>1368</v>
      </c>
      <c r="P445" s="7" t="s">
        <v>1340</v>
      </c>
      <c r="Q445" s="3" t="s">
        <v>1188</v>
      </c>
      <c r="R445" s="78">
        <v>6</v>
      </c>
      <c r="S445" s="19">
        <v>450</v>
      </c>
      <c r="T445" s="83">
        <v>0</v>
      </c>
      <c r="U445" s="83">
        <f t="shared" si="94"/>
        <v>0</v>
      </c>
      <c r="V445" s="9" t="s">
        <v>1327</v>
      </c>
      <c r="W445" s="152" t="s">
        <v>1396</v>
      </c>
      <c r="X445" s="9">
        <v>11.15</v>
      </c>
    </row>
    <row r="446" spans="1:24" s="513" customFormat="1" ht="102" customHeight="1">
      <c r="A446" s="9" t="s">
        <v>11247</v>
      </c>
      <c r="B446" s="100" t="s">
        <v>97</v>
      </c>
      <c r="C446" s="9" t="s">
        <v>766</v>
      </c>
      <c r="D446" s="3" t="s">
        <v>1950</v>
      </c>
      <c r="E446" s="3" t="s">
        <v>1952</v>
      </c>
      <c r="F446" s="3"/>
      <c r="G446" s="3" t="s">
        <v>384</v>
      </c>
      <c r="H446" s="20">
        <v>0.5</v>
      </c>
      <c r="I446" s="114">
        <v>470000000</v>
      </c>
      <c r="J446" s="21" t="s">
        <v>1316</v>
      </c>
      <c r="K446" s="19" t="s">
        <v>11236</v>
      </c>
      <c r="L446" s="137" t="s">
        <v>3404</v>
      </c>
      <c r="M446" s="140" t="s">
        <v>383</v>
      </c>
      <c r="N446" s="358" t="s">
        <v>8845</v>
      </c>
      <c r="O446" s="3" t="s">
        <v>11123</v>
      </c>
      <c r="P446" s="7" t="s">
        <v>1340</v>
      </c>
      <c r="Q446" s="3" t="s">
        <v>1188</v>
      </c>
      <c r="R446" s="78">
        <v>6</v>
      </c>
      <c r="S446" s="19">
        <v>450</v>
      </c>
      <c r="T446" s="83">
        <f>R446*S446</f>
        <v>2700</v>
      </c>
      <c r="U446" s="83">
        <f>T446*1.12</f>
        <v>3024.0000000000005</v>
      </c>
      <c r="V446" s="9" t="s">
        <v>1327</v>
      </c>
      <c r="W446" s="152" t="s">
        <v>1396</v>
      </c>
      <c r="X446" s="9"/>
    </row>
    <row r="447" spans="1:24" s="513" customFormat="1" ht="102" customHeight="1">
      <c r="A447" s="9" t="s">
        <v>6348</v>
      </c>
      <c r="B447" s="100" t="s">
        <v>97</v>
      </c>
      <c r="C447" s="9" t="s">
        <v>766</v>
      </c>
      <c r="D447" s="3" t="s">
        <v>1950</v>
      </c>
      <c r="E447" s="3" t="s">
        <v>1953</v>
      </c>
      <c r="F447" s="3"/>
      <c r="G447" s="3" t="s">
        <v>384</v>
      </c>
      <c r="H447" s="20">
        <v>0.5</v>
      </c>
      <c r="I447" s="114">
        <v>470000000</v>
      </c>
      <c r="J447" s="21" t="s">
        <v>1316</v>
      </c>
      <c r="K447" s="19" t="s">
        <v>1369</v>
      </c>
      <c r="L447" s="137" t="s">
        <v>3404</v>
      </c>
      <c r="M447" s="140" t="s">
        <v>383</v>
      </c>
      <c r="N447" s="358" t="s">
        <v>8845</v>
      </c>
      <c r="O447" s="3" t="s">
        <v>1368</v>
      </c>
      <c r="P447" s="7" t="s">
        <v>1340</v>
      </c>
      <c r="Q447" s="3" t="s">
        <v>1188</v>
      </c>
      <c r="R447" s="78">
        <v>6</v>
      </c>
      <c r="S447" s="19">
        <v>1750</v>
      </c>
      <c r="T447" s="83">
        <v>0</v>
      </c>
      <c r="U447" s="83">
        <f t="shared" si="94"/>
        <v>0</v>
      </c>
      <c r="V447" s="9" t="s">
        <v>1327</v>
      </c>
      <c r="W447" s="152" t="s">
        <v>1396</v>
      </c>
      <c r="X447" s="9">
        <v>11.15</v>
      </c>
    </row>
    <row r="448" spans="1:24" s="513" customFormat="1" ht="102" customHeight="1">
      <c r="A448" s="9" t="s">
        <v>11248</v>
      </c>
      <c r="B448" s="100" t="s">
        <v>97</v>
      </c>
      <c r="C448" s="9" t="s">
        <v>766</v>
      </c>
      <c r="D448" s="3" t="s">
        <v>1950</v>
      </c>
      <c r="E448" s="3" t="s">
        <v>1953</v>
      </c>
      <c r="F448" s="3"/>
      <c r="G448" s="3" t="s">
        <v>384</v>
      </c>
      <c r="H448" s="20">
        <v>0.5</v>
      </c>
      <c r="I448" s="114">
        <v>470000000</v>
      </c>
      <c r="J448" s="21" t="s">
        <v>1316</v>
      </c>
      <c r="K448" s="19" t="s">
        <v>11236</v>
      </c>
      <c r="L448" s="137" t="s">
        <v>3404</v>
      </c>
      <c r="M448" s="140" t="s">
        <v>383</v>
      </c>
      <c r="N448" s="358" t="s">
        <v>8845</v>
      </c>
      <c r="O448" s="3" t="s">
        <v>11123</v>
      </c>
      <c r="P448" s="7" t="s">
        <v>1340</v>
      </c>
      <c r="Q448" s="3" t="s">
        <v>1188</v>
      </c>
      <c r="R448" s="78">
        <v>6</v>
      </c>
      <c r="S448" s="19">
        <v>1750</v>
      </c>
      <c r="T448" s="83">
        <f>R448*S448</f>
        <v>10500</v>
      </c>
      <c r="U448" s="83">
        <f>T448*1.12</f>
        <v>11760.000000000002</v>
      </c>
      <c r="V448" s="9" t="s">
        <v>1327</v>
      </c>
      <c r="W448" s="152" t="s">
        <v>1396</v>
      </c>
      <c r="X448" s="9"/>
    </row>
    <row r="449" spans="1:24" s="513" customFormat="1" ht="102" customHeight="1">
      <c r="A449" s="9" t="s">
        <v>6349</v>
      </c>
      <c r="B449" s="100" t="s">
        <v>97</v>
      </c>
      <c r="C449" s="3" t="s">
        <v>769</v>
      </c>
      <c r="D449" s="3" t="s">
        <v>1954</v>
      </c>
      <c r="E449" s="3" t="s">
        <v>1955</v>
      </c>
      <c r="F449" s="3"/>
      <c r="G449" s="3" t="s">
        <v>384</v>
      </c>
      <c r="H449" s="20">
        <v>0.5</v>
      </c>
      <c r="I449" s="114">
        <v>470000000</v>
      </c>
      <c r="J449" s="21" t="s">
        <v>1316</v>
      </c>
      <c r="K449" s="19" t="s">
        <v>1369</v>
      </c>
      <c r="L449" s="137" t="s">
        <v>3404</v>
      </c>
      <c r="M449" s="140" t="s">
        <v>383</v>
      </c>
      <c r="N449" s="358" t="s">
        <v>8845</v>
      </c>
      <c r="O449" s="3" t="s">
        <v>1368</v>
      </c>
      <c r="P449" s="7" t="s">
        <v>1336</v>
      </c>
      <c r="Q449" s="3" t="s">
        <v>1321</v>
      </c>
      <c r="R449" s="78">
        <v>150</v>
      </c>
      <c r="S449" s="19">
        <v>1639.57</v>
      </c>
      <c r="T449" s="83">
        <v>0</v>
      </c>
      <c r="U449" s="83">
        <f t="shared" si="94"/>
        <v>0</v>
      </c>
      <c r="V449" s="9" t="s">
        <v>1327</v>
      </c>
      <c r="W449" s="152" t="s">
        <v>1396</v>
      </c>
      <c r="X449" s="9" t="s">
        <v>9073</v>
      </c>
    </row>
    <row r="450" spans="1:24" s="513" customFormat="1" ht="102" customHeight="1">
      <c r="A450" s="9" t="s">
        <v>6350</v>
      </c>
      <c r="B450" s="100" t="s">
        <v>97</v>
      </c>
      <c r="C450" s="9" t="s">
        <v>753</v>
      </c>
      <c r="D450" s="3" t="s">
        <v>1956</v>
      </c>
      <c r="E450" s="3" t="s">
        <v>1957</v>
      </c>
      <c r="F450" s="3"/>
      <c r="G450" s="3" t="s">
        <v>384</v>
      </c>
      <c r="H450" s="20">
        <v>0.5</v>
      </c>
      <c r="I450" s="114">
        <v>470000000</v>
      </c>
      <c r="J450" s="21" t="s">
        <v>1316</v>
      </c>
      <c r="K450" s="19" t="s">
        <v>1369</v>
      </c>
      <c r="L450" s="137" t="s">
        <v>3404</v>
      </c>
      <c r="M450" s="140" t="s">
        <v>383</v>
      </c>
      <c r="N450" s="358" t="s">
        <v>8845</v>
      </c>
      <c r="O450" s="3" t="s">
        <v>1368</v>
      </c>
      <c r="P450" s="7" t="s">
        <v>1336</v>
      </c>
      <c r="Q450" s="3" t="s">
        <v>1321</v>
      </c>
      <c r="R450" s="78">
        <v>290</v>
      </c>
      <c r="S450" s="19">
        <v>1291.1600000000001</v>
      </c>
      <c r="T450" s="83">
        <v>0</v>
      </c>
      <c r="U450" s="83">
        <f t="shared" si="94"/>
        <v>0</v>
      </c>
      <c r="V450" s="9" t="s">
        <v>1327</v>
      </c>
      <c r="W450" s="152" t="s">
        <v>1396</v>
      </c>
      <c r="X450" s="9" t="s">
        <v>9073</v>
      </c>
    </row>
    <row r="451" spans="1:24" s="513" customFormat="1" ht="102" customHeight="1">
      <c r="A451" s="9" t="s">
        <v>6351</v>
      </c>
      <c r="B451" s="100" t="s">
        <v>97</v>
      </c>
      <c r="C451" s="9" t="s">
        <v>770</v>
      </c>
      <c r="D451" s="3" t="s">
        <v>1</v>
      </c>
      <c r="E451" s="3" t="s">
        <v>2</v>
      </c>
      <c r="F451" s="3"/>
      <c r="G451" s="3" t="s">
        <v>385</v>
      </c>
      <c r="H451" s="20">
        <v>0.2</v>
      </c>
      <c r="I451" s="114">
        <v>470000000</v>
      </c>
      <c r="J451" s="21" t="s">
        <v>1316</v>
      </c>
      <c r="K451" s="19" t="s">
        <v>1931</v>
      </c>
      <c r="L451" s="137" t="s">
        <v>3404</v>
      </c>
      <c r="M451" s="140" t="s">
        <v>383</v>
      </c>
      <c r="N451" s="358" t="s">
        <v>8845</v>
      </c>
      <c r="O451" s="3" t="s">
        <v>1368</v>
      </c>
      <c r="P451" s="7" t="s">
        <v>1340</v>
      </c>
      <c r="Q451" s="3" t="s">
        <v>1188</v>
      </c>
      <c r="R451" s="78">
        <v>428</v>
      </c>
      <c r="S451" s="19">
        <v>12000.04</v>
      </c>
      <c r="T451" s="83">
        <v>0</v>
      </c>
      <c r="U451" s="83">
        <f t="shared" si="94"/>
        <v>0</v>
      </c>
      <c r="V451" s="9" t="s">
        <v>1327</v>
      </c>
      <c r="W451" s="152" t="s">
        <v>1396</v>
      </c>
      <c r="X451" s="9" t="s">
        <v>11121</v>
      </c>
    </row>
    <row r="452" spans="1:24" s="513" customFormat="1" ht="102" customHeight="1">
      <c r="A452" s="9" t="s">
        <v>11215</v>
      </c>
      <c r="B452" s="100" t="s">
        <v>97</v>
      </c>
      <c r="C452" s="9" t="s">
        <v>770</v>
      </c>
      <c r="D452" s="3" t="s">
        <v>1</v>
      </c>
      <c r="E452" s="3" t="s">
        <v>2</v>
      </c>
      <c r="F452" s="3"/>
      <c r="G452" s="3" t="s">
        <v>385</v>
      </c>
      <c r="H452" s="20">
        <v>0.2</v>
      </c>
      <c r="I452" s="114">
        <v>470000000</v>
      </c>
      <c r="J452" s="21" t="s">
        <v>1316</v>
      </c>
      <c r="K452" s="19" t="s">
        <v>11216</v>
      </c>
      <c r="L452" s="137" t="s">
        <v>3404</v>
      </c>
      <c r="M452" s="140" t="s">
        <v>383</v>
      </c>
      <c r="N452" s="358" t="s">
        <v>8851</v>
      </c>
      <c r="O452" s="1" t="s">
        <v>11123</v>
      </c>
      <c r="P452" s="7" t="s">
        <v>1340</v>
      </c>
      <c r="Q452" s="3" t="s">
        <v>1188</v>
      </c>
      <c r="R452" s="78">
        <v>428</v>
      </c>
      <c r="S452" s="19">
        <v>12000.04</v>
      </c>
      <c r="T452" s="83">
        <v>0</v>
      </c>
      <c r="U452" s="83">
        <f>T452*1.12</f>
        <v>0</v>
      </c>
      <c r="V452" s="9" t="s">
        <v>1327</v>
      </c>
      <c r="W452" s="152" t="s">
        <v>1396</v>
      </c>
      <c r="X452" s="9" t="s">
        <v>11656</v>
      </c>
    </row>
    <row r="453" spans="1:24" s="513" customFormat="1" ht="102" customHeight="1">
      <c r="A453" s="9" t="s">
        <v>11640</v>
      </c>
      <c r="B453" s="100" t="s">
        <v>97</v>
      </c>
      <c r="C453" s="9" t="s">
        <v>11641</v>
      </c>
      <c r="D453" s="3" t="s">
        <v>2348</v>
      </c>
      <c r="E453" s="3" t="s">
        <v>11642</v>
      </c>
      <c r="F453" s="3" t="s">
        <v>1</v>
      </c>
      <c r="G453" s="3" t="s">
        <v>385</v>
      </c>
      <c r="H453" s="20">
        <v>0.2</v>
      </c>
      <c r="I453" s="114">
        <v>470000000</v>
      </c>
      <c r="J453" s="21" t="s">
        <v>1316</v>
      </c>
      <c r="K453" s="19" t="s">
        <v>11465</v>
      </c>
      <c r="L453" s="137" t="s">
        <v>11564</v>
      </c>
      <c r="M453" s="140" t="s">
        <v>383</v>
      </c>
      <c r="N453" s="358" t="s">
        <v>8851</v>
      </c>
      <c r="O453" s="1" t="s">
        <v>11123</v>
      </c>
      <c r="P453" s="7" t="s">
        <v>1340</v>
      </c>
      <c r="Q453" s="3" t="s">
        <v>1188</v>
      </c>
      <c r="R453" s="78">
        <v>428</v>
      </c>
      <c r="S453" s="19">
        <v>12000.04</v>
      </c>
      <c r="T453" s="83">
        <f>R453*S453</f>
        <v>5136017.12</v>
      </c>
      <c r="U453" s="83">
        <f>T453*1.12</f>
        <v>5752339.1744000008</v>
      </c>
      <c r="V453" s="9" t="s">
        <v>1327</v>
      </c>
      <c r="W453" s="152" t="s">
        <v>1396</v>
      </c>
      <c r="X453" s="9"/>
    </row>
    <row r="454" spans="1:24" s="513" customFormat="1" ht="102" customHeight="1">
      <c r="A454" s="9" t="s">
        <v>6352</v>
      </c>
      <c r="B454" s="100" t="s">
        <v>97</v>
      </c>
      <c r="C454" s="9" t="s">
        <v>771</v>
      </c>
      <c r="D454" s="3" t="s">
        <v>3</v>
      </c>
      <c r="E454" s="3" t="s">
        <v>4</v>
      </c>
      <c r="F454" s="3"/>
      <c r="G454" s="3" t="s">
        <v>385</v>
      </c>
      <c r="H454" s="20">
        <v>0.2</v>
      </c>
      <c r="I454" s="114">
        <v>470000000</v>
      </c>
      <c r="J454" s="21" t="s">
        <v>1316</v>
      </c>
      <c r="K454" s="19" t="s">
        <v>1931</v>
      </c>
      <c r="L454" s="137" t="s">
        <v>3404</v>
      </c>
      <c r="M454" s="140" t="s">
        <v>383</v>
      </c>
      <c r="N454" s="358" t="s">
        <v>8845</v>
      </c>
      <c r="O454" s="3" t="s">
        <v>1368</v>
      </c>
      <c r="P454" s="7" t="s">
        <v>1340</v>
      </c>
      <c r="Q454" s="3" t="s">
        <v>1188</v>
      </c>
      <c r="R454" s="78">
        <v>40</v>
      </c>
      <c r="S454" s="19">
        <v>17678.54</v>
      </c>
      <c r="T454" s="83">
        <v>0</v>
      </c>
      <c r="U454" s="83">
        <f t="shared" si="94"/>
        <v>0</v>
      </c>
      <c r="V454" s="9" t="s">
        <v>1327</v>
      </c>
      <c r="W454" s="152" t="s">
        <v>1396</v>
      </c>
      <c r="X454" s="9" t="s">
        <v>9049</v>
      </c>
    </row>
    <row r="455" spans="1:24" s="513" customFormat="1" ht="102" customHeight="1">
      <c r="A455" s="9" t="s">
        <v>12434</v>
      </c>
      <c r="B455" s="100" t="s">
        <v>97</v>
      </c>
      <c r="C455" s="9" t="s">
        <v>771</v>
      </c>
      <c r="D455" s="3" t="s">
        <v>3</v>
      </c>
      <c r="E455" s="3" t="s">
        <v>4</v>
      </c>
      <c r="F455" s="3"/>
      <c r="G455" s="3" t="s">
        <v>385</v>
      </c>
      <c r="H455" s="20">
        <v>0.2</v>
      </c>
      <c r="I455" s="114">
        <v>470000000</v>
      </c>
      <c r="J455" s="21" t="s">
        <v>1316</v>
      </c>
      <c r="K455" s="19" t="s">
        <v>1931</v>
      </c>
      <c r="L455" s="137" t="s">
        <v>3404</v>
      </c>
      <c r="M455" s="140" t="s">
        <v>383</v>
      </c>
      <c r="N455" s="358" t="s">
        <v>8845</v>
      </c>
      <c r="O455" s="3" t="s">
        <v>1368</v>
      </c>
      <c r="P455" s="7" t="s">
        <v>1340</v>
      </c>
      <c r="Q455" s="3" t="s">
        <v>1188</v>
      </c>
      <c r="R455" s="78">
        <v>40</v>
      </c>
      <c r="S455" s="19">
        <v>14000</v>
      </c>
      <c r="T455" s="83">
        <f>R455*S455</f>
        <v>560000</v>
      </c>
      <c r="U455" s="83">
        <f t="shared" ref="U455" si="113">T455*1.12</f>
        <v>627200.00000000012</v>
      </c>
      <c r="V455" s="9" t="s">
        <v>1327</v>
      </c>
      <c r="W455" s="152" t="s">
        <v>1396</v>
      </c>
      <c r="X455" s="9"/>
    </row>
    <row r="456" spans="1:24" s="513" customFormat="1" ht="102" customHeight="1">
      <c r="A456" s="9" t="s">
        <v>6353</v>
      </c>
      <c r="B456" s="100" t="s">
        <v>97</v>
      </c>
      <c r="C456" s="15" t="s">
        <v>12251</v>
      </c>
      <c r="D456" s="3" t="s">
        <v>5</v>
      </c>
      <c r="E456" s="3" t="s">
        <v>6</v>
      </c>
      <c r="F456" s="3"/>
      <c r="G456" s="3" t="s">
        <v>385</v>
      </c>
      <c r="H456" s="20">
        <v>0</v>
      </c>
      <c r="I456" s="114">
        <v>470000000</v>
      </c>
      <c r="J456" s="21" t="s">
        <v>1316</v>
      </c>
      <c r="K456" s="19" t="s">
        <v>1931</v>
      </c>
      <c r="L456" s="137" t="s">
        <v>3404</v>
      </c>
      <c r="M456" s="140" t="s">
        <v>383</v>
      </c>
      <c r="N456" s="358" t="s">
        <v>8845</v>
      </c>
      <c r="O456" s="3" t="s">
        <v>1368</v>
      </c>
      <c r="P456" s="7" t="s">
        <v>1335</v>
      </c>
      <c r="Q456" s="3" t="s">
        <v>1334</v>
      </c>
      <c r="R456" s="78">
        <v>94</v>
      </c>
      <c r="S456" s="19">
        <v>12979.01</v>
      </c>
      <c r="T456" s="83">
        <f>R456*S456</f>
        <v>1220026.94</v>
      </c>
      <c r="U456" s="83">
        <f t="shared" si="94"/>
        <v>1366430.1728000001</v>
      </c>
      <c r="V456" s="9" t="s">
        <v>1327</v>
      </c>
      <c r="W456" s="152" t="s">
        <v>1396</v>
      </c>
      <c r="X456" s="9"/>
    </row>
    <row r="457" spans="1:24" s="513" customFormat="1" ht="102" customHeight="1">
      <c r="A457" s="9" t="s">
        <v>6354</v>
      </c>
      <c r="B457" s="100" t="s">
        <v>97</v>
      </c>
      <c r="C457" s="9" t="s">
        <v>772</v>
      </c>
      <c r="D457" s="3" t="s">
        <v>7</v>
      </c>
      <c r="E457" s="3" t="s">
        <v>8</v>
      </c>
      <c r="F457" s="3"/>
      <c r="G457" s="3" t="s">
        <v>385</v>
      </c>
      <c r="H457" s="20">
        <v>0</v>
      </c>
      <c r="I457" s="114">
        <v>470000000</v>
      </c>
      <c r="J457" s="21" t="s">
        <v>1316</v>
      </c>
      <c r="K457" s="19" t="s">
        <v>1931</v>
      </c>
      <c r="L457" s="137" t="s">
        <v>3404</v>
      </c>
      <c r="M457" s="140" t="s">
        <v>383</v>
      </c>
      <c r="N457" s="358" t="s">
        <v>8845</v>
      </c>
      <c r="O457" s="3" t="s">
        <v>1368</v>
      </c>
      <c r="P457" s="7" t="s">
        <v>1335</v>
      </c>
      <c r="Q457" s="3" t="s">
        <v>1334</v>
      </c>
      <c r="R457" s="78">
        <v>32</v>
      </c>
      <c r="S457" s="19">
        <v>11956.89</v>
      </c>
      <c r="T457" s="83">
        <f>R457*S457</f>
        <v>382620.48</v>
      </c>
      <c r="U457" s="83">
        <f t="shared" si="94"/>
        <v>428534.9376</v>
      </c>
      <c r="V457" s="9" t="s">
        <v>1327</v>
      </c>
      <c r="W457" s="152" t="s">
        <v>1396</v>
      </c>
      <c r="X457" s="9"/>
    </row>
    <row r="458" spans="1:24" s="513" customFormat="1" ht="102" customHeight="1">
      <c r="A458" s="9" t="s">
        <v>6355</v>
      </c>
      <c r="B458" s="100" t="s">
        <v>97</v>
      </c>
      <c r="C458" s="40" t="s">
        <v>862</v>
      </c>
      <c r="D458" s="3" t="s">
        <v>9</v>
      </c>
      <c r="E458" s="3" t="s">
        <v>10</v>
      </c>
      <c r="F458" s="3"/>
      <c r="G458" s="3" t="s">
        <v>385</v>
      </c>
      <c r="H458" s="20">
        <v>0</v>
      </c>
      <c r="I458" s="114">
        <v>470000000</v>
      </c>
      <c r="J458" s="21" t="s">
        <v>1316</v>
      </c>
      <c r="K458" s="19" t="s">
        <v>1931</v>
      </c>
      <c r="L458" s="137" t="s">
        <v>3404</v>
      </c>
      <c r="M458" s="140" t="s">
        <v>383</v>
      </c>
      <c r="N458" s="358" t="s">
        <v>8845</v>
      </c>
      <c r="O458" s="3" t="s">
        <v>1368</v>
      </c>
      <c r="P458" s="7" t="s">
        <v>1335</v>
      </c>
      <c r="Q458" s="3" t="s">
        <v>1334</v>
      </c>
      <c r="R458" s="78">
        <v>125</v>
      </c>
      <c r="S458" s="19">
        <v>10491.37</v>
      </c>
      <c r="T458" s="83">
        <v>0</v>
      </c>
      <c r="U458" s="83">
        <f t="shared" si="94"/>
        <v>0</v>
      </c>
      <c r="V458" s="9" t="s">
        <v>1327</v>
      </c>
      <c r="W458" s="152" t="s">
        <v>1396</v>
      </c>
      <c r="X458" s="9" t="s">
        <v>11121</v>
      </c>
    </row>
    <row r="459" spans="1:24" s="513" customFormat="1" ht="102" customHeight="1">
      <c r="A459" s="9" t="s">
        <v>11217</v>
      </c>
      <c r="B459" s="100" t="s">
        <v>97</v>
      </c>
      <c r="C459" s="40" t="s">
        <v>862</v>
      </c>
      <c r="D459" s="3" t="s">
        <v>9</v>
      </c>
      <c r="E459" s="3" t="s">
        <v>10</v>
      </c>
      <c r="F459" s="3"/>
      <c r="G459" s="3" t="s">
        <v>385</v>
      </c>
      <c r="H459" s="20">
        <v>0</v>
      </c>
      <c r="I459" s="114">
        <v>470000000</v>
      </c>
      <c r="J459" s="21" t="s">
        <v>1316</v>
      </c>
      <c r="K459" s="19" t="s">
        <v>11216</v>
      </c>
      <c r="L459" s="137" t="s">
        <v>3404</v>
      </c>
      <c r="M459" s="140" t="s">
        <v>383</v>
      </c>
      <c r="N459" s="358" t="s">
        <v>8851</v>
      </c>
      <c r="O459" s="1" t="s">
        <v>11123</v>
      </c>
      <c r="P459" s="7" t="s">
        <v>1335</v>
      </c>
      <c r="Q459" s="3" t="s">
        <v>1334</v>
      </c>
      <c r="R459" s="78">
        <v>125</v>
      </c>
      <c r="S459" s="19">
        <v>10491.37</v>
      </c>
      <c r="T459" s="83">
        <v>0</v>
      </c>
      <c r="U459" s="83">
        <f>T459*1.12</f>
        <v>0</v>
      </c>
      <c r="V459" s="9" t="s">
        <v>1327</v>
      </c>
      <c r="W459" s="152" t="s">
        <v>1396</v>
      </c>
      <c r="X459" s="9" t="s">
        <v>11663</v>
      </c>
    </row>
    <row r="460" spans="1:24" s="513" customFormat="1" ht="102" customHeight="1">
      <c r="A460" s="9" t="s">
        <v>11657</v>
      </c>
      <c r="B460" s="100" t="s">
        <v>97</v>
      </c>
      <c r="C460" s="9" t="s">
        <v>862</v>
      </c>
      <c r="D460" s="3" t="s">
        <v>11658</v>
      </c>
      <c r="E460" s="3" t="s">
        <v>11659</v>
      </c>
      <c r="F460" s="3"/>
      <c r="G460" s="3" t="s">
        <v>385</v>
      </c>
      <c r="H460" s="20">
        <v>0</v>
      </c>
      <c r="I460" s="114">
        <v>470000000</v>
      </c>
      <c r="J460" s="21" t="s">
        <v>1316</v>
      </c>
      <c r="K460" s="19" t="s">
        <v>11216</v>
      </c>
      <c r="L460" s="137" t="s">
        <v>11564</v>
      </c>
      <c r="M460" s="140" t="s">
        <v>383</v>
      </c>
      <c r="N460" s="358" t="s">
        <v>8851</v>
      </c>
      <c r="O460" s="1" t="s">
        <v>11123</v>
      </c>
      <c r="P460" s="7" t="s">
        <v>1340</v>
      </c>
      <c r="Q460" s="3" t="s">
        <v>1188</v>
      </c>
      <c r="R460" s="78">
        <v>125</v>
      </c>
      <c r="S460" s="19">
        <v>10491.37</v>
      </c>
      <c r="T460" s="83">
        <f>R460*S460</f>
        <v>1311421.25</v>
      </c>
      <c r="U460" s="83">
        <f>T460*1.12</f>
        <v>1468791.8</v>
      </c>
      <c r="V460" s="9" t="s">
        <v>1327</v>
      </c>
      <c r="W460" s="152" t="s">
        <v>1396</v>
      </c>
      <c r="X460" s="9"/>
    </row>
    <row r="461" spans="1:24" s="513" customFormat="1" ht="102" customHeight="1">
      <c r="A461" s="9" t="s">
        <v>6356</v>
      </c>
      <c r="B461" s="100" t="s">
        <v>97</v>
      </c>
      <c r="C461" s="9" t="s">
        <v>773</v>
      </c>
      <c r="D461" s="3" t="s">
        <v>11</v>
      </c>
      <c r="E461" s="3" t="s">
        <v>12</v>
      </c>
      <c r="F461" s="3"/>
      <c r="G461" s="3" t="s">
        <v>385</v>
      </c>
      <c r="H461" s="20">
        <v>0</v>
      </c>
      <c r="I461" s="114">
        <v>470000000</v>
      </c>
      <c r="J461" s="21" t="s">
        <v>1316</v>
      </c>
      <c r="K461" s="19" t="s">
        <v>1931</v>
      </c>
      <c r="L461" s="137" t="s">
        <v>3404</v>
      </c>
      <c r="M461" s="140" t="s">
        <v>383</v>
      </c>
      <c r="N461" s="358" t="s">
        <v>8845</v>
      </c>
      <c r="O461" s="3" t="s">
        <v>1368</v>
      </c>
      <c r="P461" s="7" t="s">
        <v>1335</v>
      </c>
      <c r="Q461" s="3" t="s">
        <v>1334</v>
      </c>
      <c r="R461" s="78">
        <v>61</v>
      </c>
      <c r="S461" s="19">
        <v>7787.41</v>
      </c>
      <c r="T461" s="83">
        <v>0</v>
      </c>
      <c r="U461" s="83">
        <f t="shared" si="94"/>
        <v>0</v>
      </c>
      <c r="V461" s="9" t="s">
        <v>1327</v>
      </c>
      <c r="W461" s="152" t="s">
        <v>1396</v>
      </c>
      <c r="X461" s="9" t="s">
        <v>11121</v>
      </c>
    </row>
    <row r="462" spans="1:24" s="513" customFormat="1" ht="102" customHeight="1">
      <c r="A462" s="9" t="s">
        <v>11218</v>
      </c>
      <c r="B462" s="100" t="s">
        <v>97</v>
      </c>
      <c r="C462" s="9" t="s">
        <v>773</v>
      </c>
      <c r="D462" s="3" t="s">
        <v>11</v>
      </c>
      <c r="E462" s="3" t="s">
        <v>12</v>
      </c>
      <c r="F462" s="3"/>
      <c r="G462" s="3" t="s">
        <v>385</v>
      </c>
      <c r="H462" s="20">
        <v>0</v>
      </c>
      <c r="I462" s="114">
        <v>470000000</v>
      </c>
      <c r="J462" s="21" t="s">
        <v>1316</v>
      </c>
      <c r="K462" s="19" t="s">
        <v>11216</v>
      </c>
      <c r="L462" s="137" t="s">
        <v>3404</v>
      </c>
      <c r="M462" s="140" t="s">
        <v>383</v>
      </c>
      <c r="N462" s="358" t="s">
        <v>8851</v>
      </c>
      <c r="O462" s="1" t="s">
        <v>11123</v>
      </c>
      <c r="P462" s="7" t="s">
        <v>1335</v>
      </c>
      <c r="Q462" s="3" t="s">
        <v>1334</v>
      </c>
      <c r="R462" s="78">
        <v>61</v>
      </c>
      <c r="S462" s="19">
        <v>7787.41</v>
      </c>
      <c r="T462" s="83">
        <v>0</v>
      </c>
      <c r="U462" s="83">
        <f>T462*1.12</f>
        <v>0</v>
      </c>
      <c r="V462" s="9" t="s">
        <v>1327</v>
      </c>
      <c r="W462" s="152" t="s">
        <v>1396</v>
      </c>
      <c r="X462" s="9" t="s">
        <v>11663</v>
      </c>
    </row>
    <row r="463" spans="1:24" s="513" customFormat="1" ht="102" customHeight="1">
      <c r="A463" s="9" t="s">
        <v>11660</v>
      </c>
      <c r="B463" s="100" t="s">
        <v>97</v>
      </c>
      <c r="C463" s="9" t="s">
        <v>773</v>
      </c>
      <c r="D463" s="3" t="s">
        <v>11661</v>
      </c>
      <c r="E463" s="3" t="s">
        <v>11662</v>
      </c>
      <c r="F463" s="3"/>
      <c r="G463" s="3" t="s">
        <v>385</v>
      </c>
      <c r="H463" s="20">
        <v>0</v>
      </c>
      <c r="I463" s="114">
        <v>470000000</v>
      </c>
      <c r="J463" s="21" t="s">
        <v>1316</v>
      </c>
      <c r="K463" s="19" t="s">
        <v>11216</v>
      </c>
      <c r="L463" s="137" t="s">
        <v>11564</v>
      </c>
      <c r="M463" s="140" t="s">
        <v>383</v>
      </c>
      <c r="N463" s="358" t="s">
        <v>8851</v>
      </c>
      <c r="O463" s="1" t="s">
        <v>11123</v>
      </c>
      <c r="P463" s="7" t="s">
        <v>1340</v>
      </c>
      <c r="Q463" s="3" t="s">
        <v>1188</v>
      </c>
      <c r="R463" s="78">
        <v>61</v>
      </c>
      <c r="S463" s="19">
        <v>7787.41</v>
      </c>
      <c r="T463" s="83">
        <f>R463*S463</f>
        <v>475032.01</v>
      </c>
      <c r="U463" s="83">
        <f>T463*1.12</f>
        <v>532035.85120000003</v>
      </c>
      <c r="V463" s="9" t="s">
        <v>1327</v>
      </c>
      <c r="W463" s="152" t="s">
        <v>1396</v>
      </c>
      <c r="X463" s="9"/>
    </row>
    <row r="464" spans="1:24" s="513" customFormat="1" ht="102" customHeight="1">
      <c r="A464" s="9" t="s">
        <v>6357</v>
      </c>
      <c r="B464" s="100" t="s">
        <v>97</v>
      </c>
      <c r="C464" s="9" t="s">
        <v>773</v>
      </c>
      <c r="D464" s="3" t="s">
        <v>13</v>
      </c>
      <c r="E464" s="3" t="s">
        <v>14</v>
      </c>
      <c r="F464" s="3"/>
      <c r="G464" s="3" t="s">
        <v>385</v>
      </c>
      <c r="H464" s="20">
        <v>0</v>
      </c>
      <c r="I464" s="114">
        <v>470000000</v>
      </c>
      <c r="J464" s="21" t="s">
        <v>1316</v>
      </c>
      <c r="K464" s="19" t="s">
        <v>1931</v>
      </c>
      <c r="L464" s="137" t="s">
        <v>3404</v>
      </c>
      <c r="M464" s="140" t="s">
        <v>383</v>
      </c>
      <c r="N464" s="358" t="s">
        <v>8845</v>
      </c>
      <c r="O464" s="3" t="s">
        <v>1368</v>
      </c>
      <c r="P464" s="7" t="s">
        <v>1335</v>
      </c>
      <c r="Q464" s="3" t="s">
        <v>1334</v>
      </c>
      <c r="R464" s="78">
        <v>31</v>
      </c>
      <c r="S464" s="19">
        <v>7787.41</v>
      </c>
      <c r="T464" s="83">
        <f>R464*S464</f>
        <v>241409.71</v>
      </c>
      <c r="U464" s="83">
        <f t="shared" si="94"/>
        <v>270378.87520000001</v>
      </c>
      <c r="V464" s="9" t="s">
        <v>1327</v>
      </c>
      <c r="W464" s="152" t="s">
        <v>1396</v>
      </c>
      <c r="X464" s="9"/>
    </row>
    <row r="465" spans="1:1967" ht="102" customHeight="1">
      <c r="A465" s="9" t="s">
        <v>6358</v>
      </c>
      <c r="B465" s="100" t="s">
        <v>97</v>
      </c>
      <c r="C465" s="9" t="s">
        <v>774</v>
      </c>
      <c r="D465" s="3" t="s">
        <v>15</v>
      </c>
      <c r="E465" s="3" t="s">
        <v>16</v>
      </c>
      <c r="F465" s="3"/>
      <c r="G465" s="3" t="s">
        <v>385</v>
      </c>
      <c r="H465" s="20">
        <v>0</v>
      </c>
      <c r="I465" s="114">
        <v>470000000</v>
      </c>
      <c r="J465" s="21" t="s">
        <v>1316</v>
      </c>
      <c r="K465" s="19" t="s">
        <v>1931</v>
      </c>
      <c r="L465" s="137" t="s">
        <v>3404</v>
      </c>
      <c r="M465" s="140" t="s">
        <v>383</v>
      </c>
      <c r="N465" s="358" t="s">
        <v>8845</v>
      </c>
      <c r="O465" s="3" t="s">
        <v>1368</v>
      </c>
      <c r="P465" s="7" t="s">
        <v>1340</v>
      </c>
      <c r="Q465" s="3" t="s">
        <v>1188</v>
      </c>
      <c r="R465" s="78">
        <v>160</v>
      </c>
      <c r="S465" s="19">
        <v>2703.97</v>
      </c>
      <c r="T465" s="83">
        <v>0</v>
      </c>
      <c r="U465" s="83">
        <f t="shared" si="94"/>
        <v>0</v>
      </c>
      <c r="V465" s="9" t="s">
        <v>1327</v>
      </c>
      <c r="W465" s="152" t="s">
        <v>1396</v>
      </c>
      <c r="X465" s="9" t="s">
        <v>11121</v>
      </c>
      <c r="Y465" s="513"/>
      <c r="Z465" s="513"/>
      <c r="AA465" s="513"/>
      <c r="AB465" s="513"/>
      <c r="AC465" s="513"/>
      <c r="AD465" s="513"/>
      <c r="AE465" s="513"/>
      <c r="AF465" s="513"/>
      <c r="AG465" s="513"/>
      <c r="AH465" s="513"/>
      <c r="AI465" s="513"/>
      <c r="AJ465" s="513"/>
      <c r="AK465" s="513"/>
      <c r="AL465" s="513"/>
      <c r="AM465" s="513"/>
      <c r="AN465" s="513"/>
      <c r="AO465" s="513"/>
      <c r="AP465" s="513"/>
      <c r="AQ465" s="513"/>
      <c r="AR465" s="513"/>
      <c r="AS465" s="513"/>
      <c r="AT465" s="513"/>
      <c r="AU465" s="513"/>
      <c r="AV465" s="513"/>
      <c r="AW465" s="513"/>
      <c r="AX465" s="513"/>
      <c r="AY465" s="513"/>
      <c r="AZ465" s="513"/>
      <c r="BA465" s="513"/>
      <c r="BB465" s="513"/>
      <c r="BC465" s="513"/>
      <c r="BD465" s="513"/>
      <c r="BE465" s="513"/>
      <c r="BF465" s="513"/>
      <c r="BG465" s="513"/>
      <c r="BH465" s="513"/>
      <c r="BI465" s="513"/>
      <c r="BJ465" s="513"/>
      <c r="BK465" s="513"/>
      <c r="BL465" s="513"/>
      <c r="BM465" s="513"/>
      <c r="BN465" s="513"/>
      <c r="BO465" s="513"/>
      <c r="BP465" s="513"/>
      <c r="BQ465" s="513"/>
      <c r="BR465" s="513"/>
      <c r="BS465" s="513"/>
      <c r="BT465" s="513"/>
      <c r="BU465" s="513"/>
      <c r="BV465" s="513"/>
      <c r="BW465" s="513"/>
      <c r="BX465" s="513"/>
      <c r="BY465" s="513"/>
      <c r="BZ465" s="513"/>
      <c r="CA465" s="513"/>
      <c r="CB465" s="513"/>
      <c r="CC465" s="513"/>
      <c r="CD465" s="513"/>
      <c r="CE465" s="513"/>
      <c r="CF465" s="513"/>
      <c r="CG465" s="513"/>
      <c r="CH465" s="513"/>
      <c r="CI465" s="513"/>
      <c r="CJ465" s="513"/>
      <c r="CK465" s="513"/>
      <c r="CL465" s="513"/>
      <c r="CM465" s="513"/>
      <c r="CN465" s="513"/>
      <c r="CO465" s="513"/>
      <c r="CP465" s="513"/>
      <c r="CQ465" s="513"/>
      <c r="CR465" s="513"/>
      <c r="CS465" s="513"/>
      <c r="CT465" s="513"/>
      <c r="CU465" s="513"/>
      <c r="CV465" s="513"/>
      <c r="CW465" s="513"/>
      <c r="CX465" s="513"/>
      <c r="CY465" s="513"/>
      <c r="CZ465" s="513"/>
      <c r="DA465" s="513"/>
      <c r="DB465" s="513"/>
      <c r="DC465" s="513"/>
      <c r="DD465" s="513"/>
      <c r="DE465" s="513"/>
      <c r="DF465" s="513"/>
      <c r="DG465" s="513"/>
      <c r="DH465" s="513"/>
      <c r="DI465" s="513"/>
      <c r="DJ465" s="513"/>
      <c r="DK465" s="513"/>
      <c r="DL465" s="513"/>
      <c r="DM465" s="513"/>
      <c r="DN465" s="513"/>
      <c r="DO465" s="513"/>
      <c r="DP465" s="513"/>
      <c r="DQ465" s="513"/>
      <c r="DR465" s="513"/>
      <c r="DS465" s="513"/>
      <c r="DT465" s="513"/>
      <c r="DU465" s="513"/>
      <c r="DV465" s="513"/>
      <c r="DW465" s="513"/>
      <c r="DX465" s="513"/>
      <c r="DY465" s="513"/>
      <c r="DZ465" s="513"/>
      <c r="EA465" s="513"/>
      <c r="EB465" s="513"/>
      <c r="EC465" s="513"/>
      <c r="ED465" s="513"/>
      <c r="EE465" s="513"/>
      <c r="EF465" s="513"/>
      <c r="EG465" s="513"/>
      <c r="EH465" s="513"/>
      <c r="EI465" s="513"/>
      <c r="EJ465" s="513"/>
      <c r="EK465" s="513"/>
      <c r="EL465" s="513"/>
      <c r="EM465" s="513"/>
      <c r="EN465" s="513"/>
      <c r="EO465" s="513"/>
      <c r="EP465" s="513"/>
      <c r="EQ465" s="513"/>
      <c r="ER465" s="513"/>
      <c r="ES465" s="513"/>
      <c r="ET465" s="513"/>
      <c r="EU465" s="513"/>
      <c r="EV465" s="513"/>
      <c r="EW465" s="513"/>
      <c r="EX465" s="513"/>
      <c r="EY465" s="513"/>
      <c r="EZ465" s="513"/>
      <c r="FA465" s="513"/>
      <c r="FB465" s="513"/>
      <c r="FC465" s="513"/>
      <c r="FD465" s="513"/>
      <c r="FE465" s="513"/>
      <c r="FF465" s="513"/>
      <c r="FG465" s="513"/>
      <c r="FH465" s="513"/>
      <c r="FI465" s="513"/>
      <c r="FJ465" s="513"/>
      <c r="FK465" s="513"/>
      <c r="FL465" s="513"/>
      <c r="FM465" s="513"/>
      <c r="FN465" s="513"/>
      <c r="FO465" s="513"/>
      <c r="FP465" s="513"/>
      <c r="FQ465" s="513"/>
      <c r="FR465" s="513"/>
      <c r="FS465" s="513"/>
      <c r="FT465" s="513"/>
      <c r="FU465" s="513"/>
      <c r="FV465" s="513"/>
      <c r="FW465" s="513"/>
      <c r="FX465" s="513"/>
      <c r="FY465" s="513"/>
      <c r="FZ465" s="513"/>
      <c r="GA465" s="513"/>
      <c r="GB465" s="513"/>
      <c r="GC465" s="513"/>
      <c r="GD465" s="513"/>
      <c r="GE465" s="513"/>
      <c r="GF465" s="513"/>
      <c r="GG465" s="513"/>
      <c r="GH465" s="513"/>
      <c r="GI465" s="513"/>
      <c r="GJ465" s="513"/>
      <c r="GK465" s="513"/>
      <c r="GL465" s="513"/>
      <c r="GM465" s="513"/>
      <c r="GN465" s="513"/>
      <c r="GO465" s="513"/>
      <c r="GP465" s="513"/>
      <c r="GQ465" s="513"/>
      <c r="GR465" s="513"/>
      <c r="GS465" s="513"/>
      <c r="GT465" s="513"/>
      <c r="GU465" s="513"/>
      <c r="GV465" s="513"/>
      <c r="GW465" s="513"/>
      <c r="GX465" s="513"/>
      <c r="GY465" s="513"/>
      <c r="GZ465" s="513"/>
      <c r="HA465" s="513"/>
      <c r="HB465" s="513"/>
      <c r="HC465" s="513"/>
      <c r="HD465" s="513"/>
      <c r="HE465" s="513"/>
      <c r="HF465" s="513"/>
      <c r="HG465" s="513"/>
      <c r="HH465" s="513"/>
      <c r="HI465" s="513"/>
      <c r="HJ465" s="513"/>
      <c r="HK465" s="513"/>
      <c r="HL465" s="513"/>
      <c r="HM465" s="513"/>
      <c r="HN465" s="513"/>
      <c r="HO465" s="513"/>
      <c r="HP465" s="513"/>
      <c r="HQ465" s="513"/>
      <c r="HR465" s="513"/>
      <c r="HS465" s="513"/>
      <c r="HT465" s="513"/>
      <c r="HU465" s="513"/>
      <c r="HV465" s="513"/>
      <c r="HW465" s="513"/>
      <c r="HX465" s="513"/>
      <c r="HY465" s="513"/>
      <c r="HZ465" s="513"/>
      <c r="IA465" s="513"/>
      <c r="IB465" s="513"/>
      <c r="IC465" s="513"/>
      <c r="ID465" s="513"/>
      <c r="IE465" s="513"/>
      <c r="IF465" s="513"/>
      <c r="IG465" s="513"/>
      <c r="IH465" s="513"/>
      <c r="II465" s="513"/>
      <c r="IJ465" s="513"/>
      <c r="IK465" s="513"/>
      <c r="IL465" s="513"/>
      <c r="IM465" s="513"/>
      <c r="IN465" s="513"/>
      <c r="IO465" s="513"/>
      <c r="IP465" s="513"/>
      <c r="IQ465" s="513"/>
      <c r="IR465" s="513"/>
      <c r="IS465" s="513"/>
      <c r="IT465" s="513"/>
      <c r="IU465" s="513"/>
      <c r="IV465" s="513"/>
      <c r="IW465" s="513"/>
      <c r="IX465" s="513"/>
      <c r="IY465" s="513"/>
      <c r="IZ465" s="513"/>
      <c r="JA465" s="513"/>
      <c r="JB465" s="513"/>
      <c r="JC465" s="513"/>
      <c r="JD465" s="513"/>
      <c r="JE465" s="513"/>
      <c r="JF465" s="513"/>
      <c r="JG465" s="513"/>
      <c r="JH465" s="513"/>
      <c r="JI465" s="513"/>
      <c r="JJ465" s="513"/>
      <c r="JK465" s="513"/>
      <c r="JL465" s="513"/>
      <c r="JM465" s="513"/>
      <c r="JN465" s="513"/>
      <c r="JO465" s="513"/>
      <c r="JP465" s="513"/>
      <c r="JQ465" s="513"/>
      <c r="JR465" s="513"/>
      <c r="JS465" s="513"/>
      <c r="JT465" s="513"/>
      <c r="JU465" s="513"/>
      <c r="JV465" s="513"/>
      <c r="JW465" s="513"/>
      <c r="JX465" s="513"/>
      <c r="JY465" s="513"/>
      <c r="JZ465" s="513"/>
      <c r="KA465" s="513"/>
      <c r="KB465" s="513"/>
      <c r="KC465" s="513"/>
      <c r="KD465" s="513"/>
      <c r="KE465" s="513"/>
      <c r="KF465" s="513"/>
      <c r="KG465" s="513"/>
      <c r="KH465" s="513"/>
      <c r="KI465" s="513"/>
      <c r="KJ465" s="513"/>
      <c r="KK465" s="513"/>
      <c r="KL465" s="513"/>
      <c r="KM465" s="513"/>
      <c r="KN465" s="513"/>
      <c r="KO465" s="513"/>
      <c r="KP465" s="513"/>
      <c r="KQ465" s="513"/>
      <c r="KR465" s="513"/>
      <c r="KS465" s="513"/>
      <c r="KT465" s="513"/>
      <c r="KU465" s="513"/>
      <c r="KV465" s="513"/>
      <c r="KW465" s="513"/>
      <c r="KX465" s="513"/>
      <c r="KY465" s="513"/>
      <c r="KZ465" s="513"/>
      <c r="LA465" s="513"/>
      <c r="LB465" s="513"/>
      <c r="LC465" s="513"/>
      <c r="LD465" s="513"/>
      <c r="LE465" s="513"/>
      <c r="LF465" s="513"/>
      <c r="LG465" s="513"/>
      <c r="LH465" s="513"/>
      <c r="LI465" s="513"/>
      <c r="LJ465" s="513"/>
      <c r="LK465" s="513"/>
      <c r="LL465" s="513"/>
      <c r="LM465" s="513"/>
      <c r="LN465" s="513"/>
      <c r="LO465" s="513"/>
      <c r="LP465" s="513"/>
      <c r="LQ465" s="513"/>
      <c r="LR465" s="513"/>
      <c r="LS465" s="513"/>
      <c r="LT465" s="513"/>
      <c r="LU465" s="513"/>
      <c r="LV465" s="513"/>
      <c r="LW465" s="513"/>
      <c r="LX465" s="513"/>
      <c r="LY465" s="513"/>
      <c r="LZ465" s="513"/>
      <c r="MA465" s="513"/>
      <c r="MB465" s="513"/>
      <c r="MC465" s="513"/>
      <c r="MD465" s="513"/>
      <c r="ME465" s="513"/>
      <c r="MF465" s="513"/>
      <c r="MG465" s="513"/>
      <c r="MH465" s="513"/>
      <c r="MI465" s="513"/>
      <c r="MJ465" s="513"/>
      <c r="MK465" s="513"/>
      <c r="ML465" s="513"/>
      <c r="MM465" s="513"/>
      <c r="MN465" s="513"/>
      <c r="MO465" s="513"/>
      <c r="MP465" s="513"/>
      <c r="MQ465" s="513"/>
      <c r="MR465" s="513"/>
      <c r="MS465" s="513"/>
      <c r="MT465" s="513"/>
      <c r="MU465" s="513"/>
      <c r="MV465" s="513"/>
      <c r="MW465" s="513"/>
      <c r="MX465" s="513"/>
      <c r="MY465" s="513"/>
      <c r="MZ465" s="513"/>
      <c r="NA465" s="513"/>
      <c r="NB465" s="513"/>
      <c r="NC465" s="513"/>
      <c r="ND465" s="513"/>
      <c r="NE465" s="513"/>
      <c r="NF465" s="513"/>
      <c r="NG465" s="513"/>
      <c r="NH465" s="513"/>
      <c r="NI465" s="513"/>
      <c r="NJ465" s="513"/>
      <c r="NK465" s="513"/>
      <c r="NL465" s="513"/>
      <c r="NM465" s="513"/>
      <c r="NN465" s="513"/>
      <c r="NO465" s="513"/>
      <c r="NP465" s="513"/>
      <c r="NQ465" s="513"/>
      <c r="NR465" s="513"/>
      <c r="NS465" s="513"/>
      <c r="NT465" s="513"/>
      <c r="NU465" s="513"/>
      <c r="NV465" s="513"/>
      <c r="NW465" s="513"/>
      <c r="NX465" s="513"/>
      <c r="NY465" s="513"/>
      <c r="NZ465" s="513"/>
      <c r="OA465" s="513"/>
      <c r="OB465" s="513"/>
      <c r="OC465" s="513"/>
      <c r="OD465" s="513"/>
      <c r="OE465" s="513"/>
      <c r="OF465" s="513"/>
      <c r="OG465" s="513"/>
      <c r="OH465" s="513"/>
      <c r="OI465" s="513"/>
      <c r="OJ465" s="513"/>
      <c r="OK465" s="513"/>
      <c r="OL465" s="513"/>
      <c r="OM465" s="513"/>
      <c r="ON465" s="513"/>
      <c r="OO465" s="513"/>
      <c r="OP465" s="513"/>
      <c r="OQ465" s="513"/>
      <c r="OR465" s="513"/>
      <c r="OS465" s="513"/>
      <c r="OT465" s="513"/>
      <c r="OU465" s="513"/>
      <c r="OV465" s="513"/>
      <c r="OW465" s="513"/>
      <c r="OX465" s="513"/>
      <c r="OY465" s="513"/>
      <c r="OZ465" s="513"/>
      <c r="PA465" s="513"/>
      <c r="PB465" s="513"/>
      <c r="PC465" s="513"/>
      <c r="PD465" s="513"/>
      <c r="PE465" s="513"/>
      <c r="PF465" s="513"/>
      <c r="PG465" s="513"/>
      <c r="PH465" s="513"/>
      <c r="PI465" s="513"/>
      <c r="PJ465" s="513"/>
      <c r="PK465" s="513"/>
      <c r="PL465" s="513"/>
      <c r="PM465" s="513"/>
      <c r="PN465" s="513"/>
      <c r="PO465" s="513"/>
      <c r="PP465" s="513"/>
      <c r="PQ465" s="513"/>
      <c r="PR465" s="513"/>
      <c r="PS465" s="513"/>
      <c r="PT465" s="513"/>
      <c r="PU465" s="513"/>
      <c r="PV465" s="513"/>
      <c r="PW465" s="513"/>
      <c r="PX465" s="513"/>
      <c r="PY465" s="513"/>
      <c r="PZ465" s="513"/>
      <c r="QA465" s="513"/>
      <c r="QB465" s="513"/>
      <c r="QC465" s="513"/>
      <c r="QD465" s="513"/>
      <c r="QE465" s="513"/>
      <c r="QF465" s="513"/>
      <c r="QG465" s="513"/>
      <c r="QH465" s="513"/>
      <c r="QI465" s="513"/>
      <c r="QJ465" s="513"/>
      <c r="QK465" s="513"/>
      <c r="QL465" s="513"/>
      <c r="QM465" s="513"/>
      <c r="QN465" s="513"/>
      <c r="QO465" s="513"/>
      <c r="QP465" s="513"/>
      <c r="QQ465" s="513"/>
      <c r="QR465" s="513"/>
      <c r="QS465" s="513"/>
      <c r="QT465" s="513"/>
      <c r="QU465" s="513"/>
      <c r="QV465" s="513"/>
      <c r="QW465" s="513"/>
      <c r="QX465" s="513"/>
      <c r="QY465" s="513"/>
      <c r="QZ465" s="513"/>
      <c r="RA465" s="513"/>
      <c r="RB465" s="513"/>
      <c r="RC465" s="513"/>
      <c r="RD465" s="513"/>
      <c r="RE465" s="513"/>
      <c r="RF465" s="513"/>
      <c r="RG465" s="513"/>
      <c r="RH465" s="513"/>
      <c r="RI465" s="513"/>
      <c r="RJ465" s="513"/>
      <c r="RK465" s="513"/>
      <c r="RL465" s="513"/>
      <c r="RM465" s="513"/>
      <c r="RN465" s="513"/>
      <c r="RO465" s="513"/>
      <c r="RP465" s="513"/>
      <c r="RQ465" s="513"/>
      <c r="RR465" s="513"/>
      <c r="RS465" s="513"/>
      <c r="RT465" s="513"/>
      <c r="RU465" s="513"/>
      <c r="RV465" s="513"/>
      <c r="RW465" s="513"/>
      <c r="RX465" s="513"/>
      <c r="RY465" s="513"/>
      <c r="RZ465" s="513"/>
      <c r="SA465" s="513"/>
      <c r="SB465" s="513"/>
      <c r="SC465" s="513"/>
      <c r="SD465" s="513"/>
      <c r="SE465" s="513"/>
      <c r="SF465" s="513"/>
      <c r="SG465" s="513"/>
      <c r="SH465" s="513"/>
      <c r="SI465" s="513"/>
      <c r="SJ465" s="513"/>
      <c r="SK465" s="513"/>
      <c r="SL465" s="513"/>
      <c r="SM465" s="513"/>
      <c r="SN465" s="513"/>
      <c r="SO465" s="513"/>
      <c r="SP465" s="513"/>
      <c r="SQ465" s="513"/>
      <c r="SR465" s="513"/>
      <c r="SS465" s="513"/>
      <c r="ST465" s="513"/>
      <c r="SU465" s="513"/>
      <c r="SV465" s="513"/>
      <c r="SW465" s="513"/>
      <c r="SX465" s="513"/>
      <c r="SY465" s="513"/>
      <c r="SZ465" s="513"/>
      <c r="TA465" s="513"/>
      <c r="TB465" s="513"/>
      <c r="TC465" s="513"/>
      <c r="TD465" s="513"/>
      <c r="TE465" s="513"/>
      <c r="TF465" s="513"/>
      <c r="TG465" s="513"/>
      <c r="TH465" s="513"/>
      <c r="TI465" s="513"/>
      <c r="TJ465" s="513"/>
      <c r="TK465" s="513"/>
      <c r="TL465" s="513"/>
      <c r="TM465" s="513"/>
      <c r="TN465" s="513"/>
      <c r="TO465" s="513"/>
      <c r="TP465" s="513"/>
      <c r="TQ465" s="513"/>
      <c r="TR465" s="513"/>
      <c r="TS465" s="513"/>
      <c r="TT465" s="513"/>
      <c r="TU465" s="513"/>
      <c r="TV465" s="513"/>
      <c r="TW465" s="513"/>
      <c r="TX465" s="513"/>
      <c r="TY465" s="513"/>
      <c r="TZ465" s="513"/>
      <c r="UA465" s="513"/>
      <c r="UB465" s="513"/>
      <c r="UC465" s="513"/>
      <c r="UD465" s="513"/>
      <c r="UE465" s="513"/>
      <c r="UF465" s="513"/>
      <c r="UG465" s="513"/>
      <c r="UH465" s="513"/>
      <c r="UI465" s="513"/>
      <c r="UJ465" s="513"/>
      <c r="UK465" s="513"/>
      <c r="UL465" s="513"/>
      <c r="UM465" s="513"/>
      <c r="UN465" s="513"/>
      <c r="UO465" s="513"/>
      <c r="UP465" s="513"/>
      <c r="UQ465" s="513"/>
      <c r="UR465" s="513"/>
      <c r="US465" s="513"/>
      <c r="UT465" s="513"/>
      <c r="UU465" s="513"/>
      <c r="UV465" s="513"/>
      <c r="UW465" s="513"/>
      <c r="UX465" s="513"/>
      <c r="UY465" s="513"/>
      <c r="UZ465" s="513"/>
      <c r="VA465" s="513"/>
      <c r="VB465" s="513"/>
      <c r="VC465" s="513"/>
      <c r="VD465" s="513"/>
      <c r="VE465" s="513"/>
      <c r="VF465" s="513"/>
      <c r="VG465" s="513"/>
      <c r="VH465" s="513"/>
      <c r="VI465" s="513"/>
      <c r="VJ465" s="513"/>
      <c r="VK465" s="513"/>
      <c r="VL465" s="513"/>
      <c r="VM465" s="513"/>
      <c r="VN465" s="513"/>
      <c r="VO465" s="513"/>
      <c r="VP465" s="513"/>
      <c r="VQ465" s="513"/>
      <c r="VR465" s="513"/>
      <c r="VS465" s="513"/>
      <c r="VT465" s="513"/>
      <c r="VU465" s="513"/>
      <c r="VV465" s="513"/>
      <c r="VW465" s="513"/>
      <c r="VX465" s="513"/>
      <c r="VY465" s="513"/>
      <c r="VZ465" s="513"/>
      <c r="WA465" s="513"/>
      <c r="WB465" s="513"/>
      <c r="WC465" s="513"/>
      <c r="WD465" s="513"/>
      <c r="WE465" s="513"/>
      <c r="WF465" s="513"/>
      <c r="WG465" s="513"/>
      <c r="WH465" s="513"/>
      <c r="WI465" s="513"/>
      <c r="WJ465" s="513"/>
      <c r="WK465" s="513"/>
      <c r="WL465" s="513"/>
      <c r="WM465" s="513"/>
      <c r="WN465" s="513"/>
      <c r="WO465" s="513"/>
      <c r="WP465" s="513"/>
      <c r="WQ465" s="513"/>
      <c r="WR465" s="513"/>
      <c r="WS465" s="513"/>
      <c r="WT465" s="513"/>
      <c r="WU465" s="513"/>
      <c r="WV465" s="513"/>
      <c r="WW465" s="513"/>
      <c r="WX465" s="513"/>
      <c r="WY465" s="513"/>
      <c r="WZ465" s="513"/>
      <c r="XA465" s="513"/>
      <c r="XB465" s="513"/>
      <c r="XC465" s="513"/>
      <c r="XD465" s="513"/>
      <c r="XE465" s="513"/>
      <c r="XF465" s="513"/>
      <c r="XG465" s="513"/>
      <c r="XH465" s="513"/>
      <c r="XI465" s="513"/>
      <c r="XJ465" s="513"/>
      <c r="XK465" s="513"/>
      <c r="XL465" s="513"/>
      <c r="XM465" s="513"/>
      <c r="XN465" s="513"/>
      <c r="XO465" s="513"/>
      <c r="XP465" s="513"/>
      <c r="XQ465" s="513"/>
      <c r="XR465" s="513"/>
      <c r="XS465" s="513"/>
      <c r="XT465" s="513"/>
      <c r="XU465" s="513"/>
      <c r="XV465" s="513"/>
      <c r="XW465" s="513"/>
      <c r="XX465" s="513"/>
      <c r="XY465" s="513"/>
      <c r="XZ465" s="513"/>
      <c r="YA465" s="513"/>
      <c r="YB465" s="513"/>
      <c r="YC465" s="513"/>
      <c r="YD465" s="513"/>
      <c r="YE465" s="513"/>
      <c r="YF465" s="513"/>
      <c r="YG465" s="513"/>
      <c r="YH465" s="513"/>
      <c r="YI465" s="513"/>
      <c r="YJ465" s="513"/>
      <c r="YK465" s="513"/>
      <c r="YL465" s="513"/>
      <c r="YM465" s="513"/>
      <c r="YN465" s="513"/>
      <c r="YO465" s="513"/>
      <c r="YP465" s="513"/>
      <c r="YQ465" s="513"/>
      <c r="YR465" s="513"/>
      <c r="YS465" s="513"/>
      <c r="YT465" s="513"/>
      <c r="YU465" s="513"/>
      <c r="YV465" s="513"/>
      <c r="YW465" s="513"/>
      <c r="YX465" s="513"/>
      <c r="YY465" s="513"/>
      <c r="YZ465" s="513"/>
      <c r="ZA465" s="513"/>
      <c r="ZB465" s="513"/>
      <c r="ZC465" s="513"/>
      <c r="ZD465" s="513"/>
      <c r="ZE465" s="513"/>
      <c r="ZF465" s="513"/>
      <c r="ZG465" s="513"/>
      <c r="ZH465" s="513"/>
      <c r="ZI465" s="513"/>
      <c r="ZJ465" s="513"/>
      <c r="ZK465" s="513"/>
      <c r="ZL465" s="513"/>
      <c r="ZM465" s="513"/>
      <c r="ZN465" s="513"/>
      <c r="ZO465" s="513"/>
      <c r="ZP465" s="513"/>
      <c r="ZQ465" s="513"/>
      <c r="ZR465" s="513"/>
      <c r="ZS465" s="513"/>
      <c r="ZT465" s="513"/>
      <c r="ZU465" s="513"/>
      <c r="ZV465" s="513"/>
      <c r="ZW465" s="513"/>
      <c r="ZX465" s="513"/>
      <c r="ZY465" s="513"/>
      <c r="ZZ465" s="513"/>
      <c r="AAA465" s="513"/>
      <c r="AAB465" s="513"/>
      <c r="AAC465" s="513"/>
      <c r="AAD465" s="513"/>
      <c r="AAE465" s="513"/>
      <c r="AAF465" s="513"/>
      <c r="AAG465" s="513"/>
      <c r="AAH465" s="513"/>
      <c r="AAI465" s="513"/>
      <c r="AAJ465" s="513"/>
      <c r="AAK465" s="513"/>
      <c r="AAL465" s="513"/>
      <c r="AAM465" s="513"/>
      <c r="AAN465" s="513"/>
      <c r="AAO465" s="513"/>
      <c r="AAP465" s="513"/>
      <c r="AAQ465" s="513"/>
      <c r="AAR465" s="513"/>
      <c r="AAS465" s="513"/>
      <c r="AAT465" s="513"/>
      <c r="AAU465" s="513"/>
      <c r="AAV465" s="513"/>
      <c r="AAW465" s="513"/>
      <c r="AAX465" s="513"/>
      <c r="AAY465" s="513"/>
      <c r="AAZ465" s="513"/>
      <c r="ABA465" s="513"/>
      <c r="ABB465" s="513"/>
      <c r="ABC465" s="513"/>
      <c r="ABD465" s="513"/>
      <c r="ABE465" s="513"/>
      <c r="ABF465" s="513"/>
      <c r="ABG465" s="513"/>
      <c r="ABH465" s="513"/>
      <c r="ABI465" s="513"/>
      <c r="ABJ465" s="513"/>
      <c r="ABK465" s="513"/>
      <c r="ABL465" s="513"/>
      <c r="ABM465" s="513"/>
      <c r="ABN465" s="513"/>
      <c r="ABO465" s="513"/>
      <c r="ABP465" s="513"/>
      <c r="ABQ465" s="513"/>
      <c r="ABR465" s="513"/>
      <c r="ABS465" s="513"/>
      <c r="ABT465" s="513"/>
      <c r="ABU465" s="513"/>
      <c r="ABV465" s="513"/>
      <c r="ABW465" s="513"/>
      <c r="ABX465" s="513"/>
      <c r="ABY465" s="513"/>
      <c r="ABZ465" s="513"/>
      <c r="ACA465" s="513"/>
      <c r="ACB465" s="513"/>
      <c r="ACC465" s="513"/>
      <c r="ACD465" s="513"/>
      <c r="ACE465" s="513"/>
      <c r="ACF465" s="513"/>
      <c r="ACG465" s="513"/>
      <c r="ACH465" s="513"/>
      <c r="ACI465" s="513"/>
      <c r="ACJ465" s="513"/>
      <c r="ACK465" s="513"/>
      <c r="ACL465" s="513"/>
      <c r="ACM465" s="513"/>
      <c r="ACN465" s="513"/>
      <c r="ACO465" s="513"/>
      <c r="ACP465" s="513"/>
      <c r="ACQ465" s="513"/>
      <c r="ACR465" s="513"/>
      <c r="ACS465" s="513"/>
      <c r="ACT465" s="513"/>
      <c r="ACU465" s="513"/>
      <c r="ACV465" s="513"/>
      <c r="ACW465" s="513"/>
      <c r="ACX465" s="513"/>
      <c r="ACY465" s="513"/>
      <c r="ACZ465" s="513"/>
      <c r="ADA465" s="513"/>
      <c r="ADB465" s="513"/>
      <c r="ADC465" s="513"/>
      <c r="ADD465" s="513"/>
      <c r="ADE465" s="513"/>
      <c r="ADF465" s="513"/>
      <c r="ADG465" s="513"/>
      <c r="ADH465" s="513"/>
      <c r="ADI465" s="513"/>
      <c r="ADJ465" s="513"/>
      <c r="ADK465" s="513"/>
      <c r="ADL465" s="513"/>
      <c r="ADM465" s="513"/>
      <c r="ADN465" s="513"/>
      <c r="ADO465" s="513"/>
      <c r="ADP465" s="513"/>
      <c r="ADQ465" s="513"/>
      <c r="ADR465" s="513"/>
      <c r="ADS465" s="513"/>
      <c r="ADT465" s="513"/>
      <c r="ADU465" s="513"/>
      <c r="ADV465" s="513"/>
      <c r="ADW465" s="513"/>
      <c r="ADX465" s="513"/>
      <c r="ADY465" s="513"/>
      <c r="ADZ465" s="513"/>
      <c r="AEA465" s="513"/>
      <c r="AEB465" s="513"/>
      <c r="AEC465" s="513"/>
      <c r="AED465" s="513"/>
      <c r="AEE465" s="513"/>
      <c r="AEF465" s="513"/>
      <c r="AEG465" s="513"/>
      <c r="AEH465" s="513"/>
      <c r="AEI465" s="513"/>
      <c r="AEJ465" s="513"/>
      <c r="AEK465" s="513"/>
      <c r="AEL465" s="513"/>
      <c r="AEM465" s="513"/>
      <c r="AEN465" s="513"/>
      <c r="AEO465" s="513"/>
      <c r="AEP465" s="513"/>
      <c r="AEQ465" s="513"/>
      <c r="AER465" s="513"/>
      <c r="AES465" s="513"/>
      <c r="AET465" s="513"/>
      <c r="AEU465" s="513"/>
      <c r="AEV465" s="513"/>
      <c r="AEW465" s="513"/>
      <c r="AEX465" s="513"/>
      <c r="AEY465" s="513"/>
      <c r="AEZ465" s="513"/>
      <c r="AFA465" s="513"/>
      <c r="AFB465" s="513"/>
      <c r="AFC465" s="513"/>
      <c r="AFD465" s="513"/>
      <c r="AFE465" s="513"/>
      <c r="AFF465" s="513"/>
      <c r="AFG465" s="513"/>
      <c r="AFH465" s="513"/>
      <c r="AFI465" s="513"/>
      <c r="AFJ465" s="513"/>
      <c r="AFK465" s="513"/>
      <c r="AFL465" s="513"/>
      <c r="AFM465" s="513"/>
      <c r="AFN465" s="513"/>
      <c r="AFO465" s="513"/>
      <c r="AFP465" s="513"/>
      <c r="AFQ465" s="513"/>
      <c r="AFR465" s="513"/>
      <c r="AFS465" s="513"/>
      <c r="AFT465" s="513"/>
      <c r="AFU465" s="513"/>
      <c r="AFV465" s="513"/>
      <c r="AFW465" s="513"/>
      <c r="AFX465" s="513"/>
      <c r="AFY465" s="513"/>
      <c r="AFZ465" s="513"/>
      <c r="AGA465" s="513"/>
      <c r="AGB465" s="513"/>
      <c r="AGC465" s="513"/>
      <c r="AGD465" s="513"/>
      <c r="AGE465" s="513"/>
      <c r="AGF465" s="513"/>
      <c r="AGG465" s="513"/>
      <c r="AGH465" s="513"/>
      <c r="AGI465" s="513"/>
      <c r="AGJ465" s="513"/>
      <c r="AGK465" s="513"/>
      <c r="AGL465" s="513"/>
      <c r="AGM465" s="513"/>
      <c r="AGN465" s="513"/>
      <c r="AGO465" s="513"/>
      <c r="AGP465" s="513"/>
      <c r="AGQ465" s="513"/>
      <c r="AGR465" s="513"/>
      <c r="AGS465" s="513"/>
      <c r="AGT465" s="513"/>
      <c r="AGU465" s="513"/>
      <c r="AGV465" s="513"/>
      <c r="AGW465" s="513"/>
      <c r="AGX465" s="513"/>
      <c r="AGY465" s="513"/>
      <c r="AGZ465" s="513"/>
      <c r="AHA465" s="513"/>
      <c r="AHB465" s="513"/>
      <c r="AHC465" s="513"/>
      <c r="AHD465" s="513"/>
      <c r="AHE465" s="513"/>
      <c r="AHF465" s="513"/>
      <c r="AHG465" s="513"/>
      <c r="AHH465" s="513"/>
      <c r="AHI465" s="513"/>
      <c r="AHJ465" s="513"/>
      <c r="AHK465" s="513"/>
      <c r="AHL465" s="513"/>
      <c r="AHM465" s="513"/>
      <c r="AHN465" s="513"/>
      <c r="AHO465" s="513"/>
      <c r="AHP465" s="513"/>
      <c r="AHQ465" s="513"/>
      <c r="AHR465" s="513"/>
      <c r="AHS465" s="513"/>
      <c r="AHT465" s="513"/>
      <c r="AHU465" s="513"/>
      <c r="AHV465" s="513"/>
      <c r="AHW465" s="513"/>
      <c r="AHX465" s="513"/>
      <c r="AHY465" s="513"/>
      <c r="AHZ465" s="513"/>
      <c r="AIA465" s="513"/>
      <c r="AIB465" s="513"/>
      <c r="AIC465" s="513"/>
      <c r="AID465" s="513"/>
      <c r="AIE465" s="513"/>
      <c r="AIF465" s="513"/>
      <c r="AIG465" s="513"/>
      <c r="AIH465" s="513"/>
      <c r="AII465" s="513"/>
      <c r="AIJ465" s="513"/>
      <c r="AIK465" s="513"/>
      <c r="AIL465" s="513"/>
      <c r="AIM465" s="513"/>
      <c r="AIN465" s="513"/>
      <c r="AIO465" s="513"/>
      <c r="AIP465" s="513"/>
      <c r="AIQ465" s="513"/>
      <c r="AIR465" s="513"/>
      <c r="AIS465" s="513"/>
      <c r="AIT465" s="513"/>
      <c r="AIU465" s="513"/>
      <c r="AIV465" s="513"/>
      <c r="AIW465" s="513"/>
      <c r="AIX465" s="513"/>
      <c r="AIY465" s="513"/>
      <c r="AIZ465" s="513"/>
      <c r="AJA465" s="513"/>
      <c r="AJB465" s="513"/>
      <c r="AJC465" s="513"/>
      <c r="AJD465" s="513"/>
      <c r="AJE465" s="513"/>
      <c r="AJF465" s="513"/>
      <c r="AJG465" s="513"/>
      <c r="AJH465" s="513"/>
      <c r="AJI465" s="513"/>
      <c r="AJJ465" s="513"/>
      <c r="AJK465" s="513"/>
      <c r="AJL465" s="513"/>
      <c r="AJM465" s="513"/>
      <c r="AJN465" s="513"/>
      <c r="AJO465" s="513"/>
      <c r="AJP465" s="513"/>
      <c r="AJQ465" s="513"/>
      <c r="AJR465" s="513"/>
      <c r="AJS465" s="513"/>
      <c r="AJT465" s="513"/>
      <c r="AJU465" s="513"/>
      <c r="AJV465" s="513"/>
      <c r="AJW465" s="513"/>
      <c r="AJX465" s="513"/>
      <c r="AJY465" s="513"/>
      <c r="AJZ465" s="513"/>
      <c r="AKA465" s="513"/>
      <c r="AKB465" s="513"/>
      <c r="AKC465" s="513"/>
      <c r="AKD465" s="513"/>
      <c r="AKE465" s="513"/>
      <c r="AKF465" s="513"/>
      <c r="AKG465" s="513"/>
      <c r="AKH465" s="513"/>
      <c r="AKI465" s="513"/>
      <c r="AKJ465" s="513"/>
      <c r="AKK465" s="513"/>
      <c r="AKL465" s="513"/>
      <c r="AKM465" s="513"/>
      <c r="AKN465" s="513"/>
      <c r="AKO465" s="513"/>
      <c r="AKP465" s="513"/>
      <c r="AKQ465" s="513"/>
      <c r="AKR465" s="513"/>
      <c r="AKS465" s="513"/>
      <c r="AKT465" s="513"/>
      <c r="AKU465" s="513"/>
      <c r="AKV465" s="513"/>
      <c r="AKW465" s="513"/>
      <c r="AKX465" s="513"/>
      <c r="AKY465" s="513"/>
      <c r="AKZ465" s="513"/>
      <c r="ALA465" s="513"/>
      <c r="ALB465" s="513"/>
      <c r="ALC465" s="513"/>
      <c r="ALD465" s="513"/>
      <c r="ALE465" s="513"/>
      <c r="ALF465" s="513"/>
      <c r="ALG465" s="513"/>
      <c r="ALH465" s="513"/>
      <c r="ALI465" s="513"/>
      <c r="ALJ465" s="513"/>
      <c r="ALK465" s="513"/>
      <c r="ALL465" s="513"/>
      <c r="ALM465" s="513"/>
      <c r="ALN465" s="513"/>
      <c r="ALO465" s="513"/>
      <c r="ALP465" s="513"/>
      <c r="ALQ465" s="513"/>
      <c r="ALR465" s="513"/>
      <c r="ALS465" s="513"/>
      <c r="ALT465" s="513"/>
      <c r="ALU465" s="513"/>
      <c r="ALV465" s="513"/>
      <c r="ALW465" s="513"/>
      <c r="ALX465" s="513"/>
      <c r="ALY465" s="513"/>
      <c r="ALZ465" s="513"/>
      <c r="AMA465" s="513"/>
      <c r="AMB465" s="513"/>
      <c r="AMC465" s="513"/>
      <c r="AMD465" s="513"/>
      <c r="AME465" s="513"/>
      <c r="AMF465" s="513"/>
      <c r="AMG465" s="513"/>
      <c r="AMH465" s="513"/>
      <c r="AMI465" s="513"/>
      <c r="AMJ465" s="513"/>
      <c r="AMK465" s="513"/>
      <c r="AML465" s="513"/>
      <c r="AMM465" s="513"/>
      <c r="AMN465" s="513"/>
      <c r="AMO465" s="513"/>
      <c r="AMP465" s="513"/>
      <c r="AMQ465" s="513"/>
      <c r="AMR465" s="513"/>
      <c r="AMS465" s="513"/>
      <c r="AMT465" s="513"/>
      <c r="AMU465" s="513"/>
      <c r="AMV465" s="513"/>
      <c r="AMW465" s="513"/>
      <c r="AMX465" s="513"/>
      <c r="AMY465" s="513"/>
      <c r="AMZ465" s="513"/>
      <c r="ANA465" s="513"/>
      <c r="ANB465" s="513"/>
      <c r="ANC465" s="513"/>
      <c r="AND465" s="513"/>
      <c r="ANE465" s="513"/>
      <c r="ANF465" s="513"/>
      <c r="ANG465" s="513"/>
      <c r="ANH465" s="513"/>
      <c r="ANI465" s="513"/>
      <c r="ANJ465" s="513"/>
      <c r="ANK465" s="513"/>
      <c r="ANL465" s="513"/>
      <c r="ANM465" s="513"/>
      <c r="ANN465" s="513"/>
      <c r="ANO465" s="513"/>
      <c r="ANP465" s="513"/>
      <c r="ANQ465" s="513"/>
      <c r="ANR465" s="513"/>
      <c r="ANS465" s="513"/>
      <c r="ANT465" s="513"/>
      <c r="ANU465" s="513"/>
      <c r="ANV465" s="513"/>
      <c r="ANW465" s="513"/>
      <c r="ANX465" s="513"/>
      <c r="ANY465" s="513"/>
      <c r="ANZ465" s="513"/>
      <c r="AOA465" s="513"/>
      <c r="AOB465" s="513"/>
      <c r="AOC465" s="513"/>
      <c r="AOD465" s="513"/>
      <c r="AOE465" s="513"/>
      <c r="AOF465" s="513"/>
      <c r="AOG465" s="513"/>
      <c r="AOH465" s="513"/>
      <c r="AOI465" s="513"/>
      <c r="AOJ465" s="513"/>
      <c r="AOK465" s="513"/>
      <c r="AOL465" s="513"/>
      <c r="AOM465" s="513"/>
      <c r="AON465" s="513"/>
      <c r="AOO465" s="513"/>
      <c r="AOP465" s="513"/>
      <c r="AOQ465" s="513"/>
      <c r="AOR465" s="513"/>
      <c r="AOS465" s="513"/>
      <c r="AOT465" s="513"/>
      <c r="AOU465" s="513"/>
      <c r="AOV465" s="513"/>
      <c r="AOW465" s="513"/>
      <c r="AOX465" s="513"/>
      <c r="AOY465" s="513"/>
      <c r="AOZ465" s="513"/>
      <c r="APA465" s="513"/>
      <c r="APB465" s="513"/>
      <c r="APC465" s="513"/>
      <c r="APD465" s="513"/>
      <c r="APE465" s="513"/>
      <c r="APF465" s="513"/>
      <c r="APG465" s="513"/>
      <c r="APH465" s="513"/>
      <c r="API465" s="513"/>
      <c r="APJ465" s="513"/>
      <c r="APK465" s="513"/>
      <c r="APL465" s="513"/>
      <c r="APM465" s="513"/>
      <c r="APN465" s="513"/>
      <c r="APO465" s="513"/>
      <c r="APP465" s="513"/>
      <c r="APQ465" s="513"/>
      <c r="APR465" s="513"/>
      <c r="APS465" s="513"/>
      <c r="APT465" s="513"/>
      <c r="APU465" s="513"/>
      <c r="APV465" s="513"/>
      <c r="APW465" s="513"/>
      <c r="APX465" s="513"/>
      <c r="APY465" s="513"/>
      <c r="APZ465" s="513"/>
      <c r="AQA465" s="513"/>
      <c r="AQB465" s="513"/>
      <c r="AQC465" s="513"/>
      <c r="AQD465" s="513"/>
      <c r="AQE465" s="513"/>
      <c r="AQF465" s="513"/>
      <c r="AQG465" s="513"/>
      <c r="AQH465" s="513"/>
      <c r="AQI465" s="513"/>
      <c r="AQJ465" s="513"/>
      <c r="AQK465" s="513"/>
      <c r="AQL465" s="513"/>
      <c r="AQM465" s="513"/>
      <c r="AQN465" s="513"/>
      <c r="AQO465" s="513"/>
      <c r="AQP465" s="513"/>
      <c r="AQQ465" s="513"/>
      <c r="AQR465" s="513"/>
      <c r="AQS465" s="513"/>
      <c r="AQT465" s="513"/>
      <c r="AQU465" s="513"/>
      <c r="AQV465" s="513"/>
      <c r="AQW465" s="513"/>
      <c r="AQX465" s="513"/>
      <c r="AQY465" s="513"/>
      <c r="AQZ465" s="513"/>
      <c r="ARA465" s="513"/>
      <c r="ARB465" s="513"/>
      <c r="ARC465" s="513"/>
      <c r="ARD465" s="513"/>
      <c r="ARE465" s="513"/>
      <c r="ARF465" s="513"/>
      <c r="ARG465" s="513"/>
      <c r="ARH465" s="513"/>
      <c r="ARI465" s="513"/>
      <c r="ARJ465" s="513"/>
      <c r="ARK465" s="513"/>
      <c r="ARL465" s="513"/>
      <c r="ARM465" s="513"/>
      <c r="ARN465" s="513"/>
      <c r="ARO465" s="513"/>
      <c r="ARP465" s="513"/>
      <c r="ARQ465" s="513"/>
      <c r="ARR465" s="513"/>
      <c r="ARS465" s="513"/>
      <c r="ART465" s="513"/>
      <c r="ARU465" s="513"/>
      <c r="ARV465" s="513"/>
      <c r="ARW465" s="513"/>
      <c r="ARX465" s="513"/>
      <c r="ARY465" s="513"/>
      <c r="ARZ465" s="513"/>
      <c r="ASA465" s="513"/>
      <c r="ASB465" s="513"/>
      <c r="ASC465" s="513"/>
      <c r="ASD465" s="513"/>
      <c r="ASE465" s="513"/>
      <c r="ASF465" s="513"/>
      <c r="ASG465" s="513"/>
      <c r="ASH465" s="513"/>
      <c r="ASI465" s="513"/>
      <c r="ASJ465" s="513"/>
      <c r="ASK465" s="513"/>
      <c r="ASL465" s="513"/>
      <c r="ASM465" s="513"/>
      <c r="ASN465" s="513"/>
      <c r="ASO465" s="513"/>
      <c r="ASP465" s="513"/>
      <c r="ASQ465" s="513"/>
      <c r="ASR465" s="513"/>
      <c r="ASS465" s="513"/>
      <c r="AST465" s="513"/>
      <c r="ASU465" s="513"/>
      <c r="ASV465" s="513"/>
      <c r="ASW465" s="513"/>
      <c r="ASX465" s="513"/>
      <c r="ASY465" s="513"/>
      <c r="ASZ465" s="513"/>
      <c r="ATA465" s="513"/>
      <c r="ATB465" s="513"/>
      <c r="ATC465" s="513"/>
      <c r="ATD465" s="513"/>
      <c r="ATE465" s="513"/>
      <c r="ATF465" s="513"/>
      <c r="ATG465" s="513"/>
      <c r="ATH465" s="513"/>
      <c r="ATI465" s="513"/>
      <c r="ATJ465" s="513"/>
      <c r="ATK465" s="513"/>
      <c r="ATL465" s="513"/>
      <c r="ATM465" s="513"/>
      <c r="ATN465" s="513"/>
      <c r="ATO465" s="513"/>
      <c r="ATP465" s="513"/>
      <c r="ATQ465" s="513"/>
      <c r="ATR465" s="513"/>
      <c r="ATS465" s="513"/>
      <c r="ATT465" s="513"/>
      <c r="ATU465" s="513"/>
      <c r="ATV465" s="513"/>
      <c r="ATW465" s="513"/>
      <c r="ATX465" s="513"/>
      <c r="ATY465" s="513"/>
      <c r="ATZ465" s="513"/>
      <c r="AUA465" s="513"/>
      <c r="AUB465" s="513"/>
      <c r="AUC465" s="513"/>
      <c r="AUD465" s="513"/>
      <c r="AUE465" s="513"/>
      <c r="AUF465" s="513"/>
      <c r="AUG465" s="513"/>
      <c r="AUH465" s="513"/>
      <c r="AUI465" s="513"/>
      <c r="AUJ465" s="513"/>
      <c r="AUK465" s="513"/>
      <c r="AUL465" s="513"/>
      <c r="AUM465" s="513"/>
      <c r="AUN465" s="513"/>
      <c r="AUO465" s="513"/>
      <c r="AUP465" s="513"/>
      <c r="AUQ465" s="513"/>
      <c r="AUR465" s="513"/>
      <c r="AUS465" s="513"/>
      <c r="AUT465" s="513"/>
      <c r="AUU465" s="513"/>
      <c r="AUV465" s="513"/>
      <c r="AUW465" s="513"/>
      <c r="AUX465" s="513"/>
      <c r="AUY465" s="513"/>
      <c r="AUZ465" s="513"/>
      <c r="AVA465" s="513"/>
      <c r="AVB465" s="513"/>
      <c r="AVC465" s="513"/>
      <c r="AVD465" s="513"/>
      <c r="AVE465" s="513"/>
      <c r="AVF465" s="513"/>
      <c r="AVG465" s="513"/>
      <c r="AVH465" s="513"/>
      <c r="AVI465" s="513"/>
      <c r="AVJ465" s="513"/>
      <c r="AVK465" s="513"/>
      <c r="AVL465" s="513"/>
      <c r="AVM465" s="513"/>
      <c r="AVN465" s="513"/>
      <c r="AVO465" s="513"/>
      <c r="AVP465" s="513"/>
      <c r="AVQ465" s="513"/>
      <c r="AVR465" s="513"/>
      <c r="AVS465" s="513"/>
      <c r="AVT465" s="513"/>
      <c r="AVU465" s="513"/>
      <c r="AVV465" s="513"/>
      <c r="AVW465" s="513"/>
      <c r="AVX465" s="513"/>
      <c r="AVY465" s="513"/>
      <c r="AVZ465" s="513"/>
      <c r="AWA465" s="513"/>
      <c r="AWB465" s="513"/>
      <c r="AWC465" s="513"/>
      <c r="AWD465" s="513"/>
      <c r="AWE465" s="513"/>
      <c r="AWF465" s="513"/>
      <c r="AWG465" s="513"/>
      <c r="AWH465" s="513"/>
      <c r="AWI465" s="513"/>
      <c r="AWJ465" s="513"/>
      <c r="AWK465" s="513"/>
      <c r="AWL465" s="513"/>
      <c r="AWM465" s="513"/>
      <c r="AWN465" s="513"/>
      <c r="AWO465" s="513"/>
      <c r="AWP465" s="513"/>
      <c r="AWQ465" s="513"/>
      <c r="AWR465" s="513"/>
      <c r="AWS465" s="513"/>
      <c r="AWT465" s="513"/>
      <c r="AWU465" s="513"/>
      <c r="AWV465" s="513"/>
      <c r="AWW465" s="513"/>
      <c r="AWX465" s="513"/>
      <c r="AWY465" s="513"/>
      <c r="AWZ465" s="513"/>
      <c r="AXA465" s="513"/>
      <c r="AXB465" s="513"/>
      <c r="AXC465" s="513"/>
      <c r="AXD465" s="513"/>
      <c r="AXE465" s="513"/>
      <c r="AXF465" s="513"/>
      <c r="AXG465" s="513"/>
      <c r="AXH465" s="513"/>
      <c r="AXI465" s="513"/>
      <c r="AXJ465" s="513"/>
      <c r="AXK465" s="513"/>
      <c r="AXL465" s="513"/>
      <c r="AXM465" s="513"/>
      <c r="AXN465" s="513"/>
      <c r="AXO465" s="513"/>
      <c r="AXP465" s="513"/>
      <c r="AXQ465" s="513"/>
      <c r="AXR465" s="513"/>
      <c r="AXS465" s="513"/>
      <c r="AXT465" s="513"/>
      <c r="AXU465" s="513"/>
      <c r="AXV465" s="513"/>
      <c r="AXW465" s="513"/>
      <c r="AXX465" s="513"/>
      <c r="AXY465" s="513"/>
      <c r="AXZ465" s="513"/>
      <c r="AYA465" s="513"/>
      <c r="AYB465" s="513"/>
      <c r="AYC465" s="513"/>
      <c r="AYD465" s="513"/>
      <c r="AYE465" s="513"/>
      <c r="AYF465" s="513"/>
      <c r="AYG465" s="513"/>
      <c r="AYH465" s="513"/>
      <c r="AYI465" s="513"/>
      <c r="AYJ465" s="513"/>
      <c r="AYK465" s="513"/>
      <c r="AYL465" s="513"/>
      <c r="AYM465" s="513"/>
      <c r="AYN465" s="513"/>
      <c r="AYO465" s="513"/>
      <c r="AYP465" s="513"/>
      <c r="AYQ465" s="513"/>
      <c r="AYR465" s="513"/>
      <c r="AYS465" s="513"/>
      <c r="AYT465" s="513"/>
      <c r="AYU465" s="513"/>
      <c r="AYV465" s="513"/>
      <c r="AYW465" s="513"/>
      <c r="AYX465" s="513"/>
      <c r="AYY465" s="513"/>
      <c r="AYZ465" s="513"/>
      <c r="AZA465" s="513"/>
      <c r="AZB465" s="513"/>
      <c r="AZC465" s="513"/>
      <c r="AZD465" s="513"/>
      <c r="AZE465" s="513"/>
      <c r="AZF465" s="513"/>
      <c r="AZG465" s="513"/>
      <c r="AZH465" s="513"/>
      <c r="AZI465" s="513"/>
      <c r="AZJ465" s="513"/>
      <c r="AZK465" s="513"/>
      <c r="AZL465" s="513"/>
      <c r="AZM465" s="513"/>
      <c r="AZN465" s="513"/>
      <c r="AZO465" s="513"/>
      <c r="AZP465" s="513"/>
      <c r="AZQ465" s="513"/>
      <c r="AZR465" s="513"/>
      <c r="AZS465" s="513"/>
      <c r="AZT465" s="513"/>
      <c r="AZU465" s="513"/>
      <c r="AZV465" s="513"/>
      <c r="AZW465" s="513"/>
      <c r="AZX465" s="513"/>
      <c r="AZY465" s="513"/>
      <c r="AZZ465" s="513"/>
      <c r="BAA465" s="513"/>
      <c r="BAB465" s="513"/>
      <c r="BAC465" s="513"/>
      <c r="BAD465" s="513"/>
      <c r="BAE465" s="513"/>
      <c r="BAF465" s="513"/>
      <c r="BAG465" s="513"/>
      <c r="BAH465" s="513"/>
      <c r="BAI465" s="513"/>
      <c r="BAJ465" s="513"/>
      <c r="BAK465" s="513"/>
      <c r="BAL465" s="513"/>
      <c r="BAM465" s="513"/>
      <c r="BAN465" s="513"/>
      <c r="BAO465" s="513"/>
      <c r="BAP465" s="513"/>
      <c r="BAQ465" s="513"/>
      <c r="BAR465" s="513"/>
      <c r="BAS465" s="513"/>
      <c r="BAT465" s="513"/>
      <c r="BAU465" s="513"/>
      <c r="BAV465" s="513"/>
      <c r="BAW465" s="513"/>
      <c r="BAX465" s="513"/>
      <c r="BAY465" s="513"/>
      <c r="BAZ465" s="513"/>
      <c r="BBA465" s="513"/>
      <c r="BBB465" s="513"/>
      <c r="BBC465" s="513"/>
      <c r="BBD465" s="513"/>
      <c r="BBE465" s="513"/>
      <c r="BBF465" s="513"/>
      <c r="BBG465" s="513"/>
      <c r="BBH465" s="513"/>
      <c r="BBI465" s="513"/>
      <c r="BBJ465" s="513"/>
      <c r="BBK465" s="513"/>
      <c r="BBL465" s="513"/>
      <c r="BBM465" s="513"/>
      <c r="BBN465" s="513"/>
      <c r="BBO465" s="513"/>
      <c r="BBP465" s="513"/>
      <c r="BBQ465" s="513"/>
      <c r="BBR465" s="513"/>
      <c r="BBS465" s="513"/>
      <c r="BBT465" s="513"/>
      <c r="BBU465" s="513"/>
      <c r="BBV465" s="513"/>
      <c r="BBW465" s="513"/>
      <c r="BBX465" s="513"/>
      <c r="BBY465" s="513"/>
      <c r="BBZ465" s="513"/>
      <c r="BCA465" s="513"/>
      <c r="BCB465" s="513"/>
      <c r="BCC465" s="513"/>
      <c r="BCD465" s="513"/>
      <c r="BCE465" s="513"/>
      <c r="BCF465" s="513"/>
      <c r="BCG465" s="513"/>
      <c r="BCH465" s="513"/>
      <c r="BCI465" s="513"/>
      <c r="BCJ465" s="513"/>
      <c r="BCK465" s="513"/>
      <c r="BCL465" s="513"/>
      <c r="BCM465" s="513"/>
      <c r="BCN465" s="513"/>
      <c r="BCO465" s="513"/>
      <c r="BCP465" s="513"/>
      <c r="BCQ465" s="513"/>
      <c r="BCR465" s="513"/>
      <c r="BCS465" s="513"/>
      <c r="BCT465" s="513"/>
      <c r="BCU465" s="513"/>
      <c r="BCV465" s="513"/>
      <c r="BCW465" s="513"/>
      <c r="BCX465" s="513"/>
      <c r="BCY465" s="513"/>
      <c r="BCZ465" s="513"/>
      <c r="BDA465" s="513"/>
      <c r="BDB465" s="513"/>
      <c r="BDC465" s="513"/>
      <c r="BDD465" s="513"/>
      <c r="BDE465" s="513"/>
      <c r="BDF465" s="513"/>
      <c r="BDG465" s="513"/>
      <c r="BDH465" s="513"/>
      <c r="BDI465" s="513"/>
      <c r="BDJ465" s="513"/>
      <c r="BDK465" s="513"/>
      <c r="BDL465" s="513"/>
      <c r="BDM465" s="513"/>
      <c r="BDN465" s="513"/>
      <c r="BDO465" s="513"/>
      <c r="BDP465" s="513"/>
      <c r="BDQ465" s="513"/>
      <c r="BDR465" s="513"/>
      <c r="BDS465" s="513"/>
      <c r="BDT465" s="513"/>
      <c r="BDU465" s="513"/>
      <c r="BDV465" s="513"/>
      <c r="BDW465" s="513"/>
      <c r="BDX465" s="513"/>
      <c r="BDY465" s="513"/>
      <c r="BDZ465" s="513"/>
      <c r="BEA465" s="513"/>
      <c r="BEB465" s="513"/>
      <c r="BEC465" s="513"/>
      <c r="BED465" s="513"/>
      <c r="BEE465" s="513"/>
      <c r="BEF465" s="513"/>
      <c r="BEG465" s="513"/>
      <c r="BEH465" s="513"/>
      <c r="BEI465" s="513"/>
      <c r="BEJ465" s="513"/>
      <c r="BEK465" s="513"/>
      <c r="BEL465" s="513"/>
      <c r="BEM465" s="513"/>
      <c r="BEN465" s="513"/>
      <c r="BEO465" s="513"/>
      <c r="BEP465" s="513"/>
      <c r="BEQ465" s="513"/>
      <c r="BER465" s="513"/>
      <c r="BES465" s="513"/>
      <c r="BET465" s="513"/>
      <c r="BEU465" s="513"/>
      <c r="BEV465" s="513"/>
      <c r="BEW465" s="513"/>
      <c r="BEX465" s="513"/>
      <c r="BEY465" s="513"/>
      <c r="BEZ465" s="513"/>
      <c r="BFA465" s="513"/>
      <c r="BFB465" s="513"/>
      <c r="BFC465" s="513"/>
      <c r="BFD465" s="513"/>
      <c r="BFE465" s="513"/>
      <c r="BFF465" s="513"/>
      <c r="BFG465" s="513"/>
      <c r="BFH465" s="513"/>
      <c r="BFI465" s="513"/>
      <c r="BFJ465" s="513"/>
      <c r="BFK465" s="513"/>
      <c r="BFL465" s="513"/>
      <c r="BFM465" s="513"/>
      <c r="BFN465" s="513"/>
      <c r="BFO465" s="513"/>
      <c r="BFP465" s="513"/>
      <c r="BFQ465" s="513"/>
      <c r="BFR465" s="513"/>
      <c r="BFS465" s="513"/>
      <c r="BFT465" s="513"/>
      <c r="BFU465" s="513"/>
      <c r="BFV465" s="513"/>
      <c r="BFW465" s="513"/>
      <c r="BFX465" s="513"/>
      <c r="BFY465" s="513"/>
      <c r="BFZ465" s="513"/>
      <c r="BGA465" s="513"/>
      <c r="BGB465" s="513"/>
      <c r="BGC465" s="513"/>
      <c r="BGD465" s="513"/>
      <c r="BGE465" s="513"/>
      <c r="BGF465" s="513"/>
      <c r="BGG465" s="513"/>
      <c r="BGH465" s="513"/>
      <c r="BGI465" s="513"/>
      <c r="BGJ465" s="513"/>
      <c r="BGK465" s="513"/>
      <c r="BGL465" s="513"/>
      <c r="BGM465" s="513"/>
      <c r="BGN465" s="513"/>
      <c r="BGO465" s="513"/>
      <c r="BGP465" s="513"/>
      <c r="BGQ465" s="513"/>
      <c r="BGR465" s="513"/>
      <c r="BGS465" s="513"/>
      <c r="BGT465" s="513"/>
      <c r="BGU465" s="513"/>
      <c r="BGV465" s="513"/>
      <c r="BGW465" s="513"/>
      <c r="BGX465" s="513"/>
      <c r="BGY465" s="513"/>
      <c r="BGZ465" s="513"/>
      <c r="BHA465" s="513"/>
      <c r="BHB465" s="513"/>
      <c r="BHC465" s="513"/>
      <c r="BHD465" s="513"/>
      <c r="BHE465" s="513"/>
      <c r="BHF465" s="513"/>
      <c r="BHG465" s="513"/>
      <c r="BHH465" s="513"/>
      <c r="BHI465" s="513"/>
      <c r="BHJ465" s="513"/>
      <c r="BHK465" s="513"/>
      <c r="BHL465" s="513"/>
      <c r="BHM465" s="513"/>
      <c r="BHN465" s="513"/>
      <c r="BHO465" s="513"/>
      <c r="BHP465" s="513"/>
      <c r="BHQ465" s="513"/>
      <c r="BHR465" s="513"/>
      <c r="BHS465" s="513"/>
      <c r="BHT465" s="513"/>
      <c r="BHU465" s="513"/>
      <c r="BHV465" s="513"/>
      <c r="BHW465" s="513"/>
      <c r="BHX465" s="513"/>
      <c r="BHY465" s="513"/>
      <c r="BHZ465" s="513"/>
      <c r="BIA465" s="513"/>
      <c r="BIB465" s="513"/>
      <c r="BIC465" s="513"/>
      <c r="BID465" s="513"/>
      <c r="BIE465" s="513"/>
      <c r="BIF465" s="513"/>
      <c r="BIG465" s="513"/>
      <c r="BIH465" s="513"/>
      <c r="BII465" s="513"/>
      <c r="BIJ465" s="513"/>
      <c r="BIK465" s="513"/>
      <c r="BIL465" s="513"/>
      <c r="BIM465" s="513"/>
      <c r="BIN465" s="513"/>
      <c r="BIO465" s="513"/>
      <c r="BIP465" s="513"/>
      <c r="BIQ465" s="513"/>
      <c r="BIR465" s="513"/>
      <c r="BIS465" s="513"/>
      <c r="BIT465" s="513"/>
      <c r="BIU465" s="513"/>
      <c r="BIV465" s="513"/>
      <c r="BIW465" s="513"/>
      <c r="BIX465" s="513"/>
      <c r="BIY465" s="513"/>
      <c r="BIZ465" s="513"/>
      <c r="BJA465" s="513"/>
      <c r="BJB465" s="513"/>
      <c r="BJC465" s="513"/>
      <c r="BJD465" s="513"/>
      <c r="BJE465" s="513"/>
      <c r="BJF465" s="513"/>
      <c r="BJG465" s="513"/>
      <c r="BJH465" s="513"/>
      <c r="BJI465" s="513"/>
      <c r="BJJ465" s="513"/>
      <c r="BJK465" s="513"/>
      <c r="BJL465" s="513"/>
      <c r="BJM465" s="513"/>
      <c r="BJN465" s="513"/>
      <c r="BJO465" s="513"/>
      <c r="BJP465" s="513"/>
      <c r="BJQ465" s="513"/>
      <c r="BJR465" s="513"/>
      <c r="BJS465" s="513"/>
      <c r="BJT465" s="513"/>
      <c r="BJU465" s="513"/>
      <c r="BJV465" s="513"/>
      <c r="BJW465" s="513"/>
      <c r="BJX465" s="513"/>
      <c r="BJY465" s="513"/>
      <c r="BJZ465" s="513"/>
      <c r="BKA465" s="513"/>
      <c r="BKB465" s="513"/>
      <c r="BKC465" s="513"/>
      <c r="BKD465" s="513"/>
      <c r="BKE465" s="513"/>
      <c r="BKF465" s="513"/>
      <c r="BKG465" s="513"/>
      <c r="BKH465" s="513"/>
      <c r="BKI465" s="513"/>
      <c r="BKJ465" s="513"/>
      <c r="BKK465" s="513"/>
      <c r="BKL465" s="513"/>
      <c r="BKM465" s="513"/>
      <c r="BKN465" s="513"/>
      <c r="BKO465" s="513"/>
      <c r="BKP465" s="513"/>
      <c r="BKQ465" s="513"/>
      <c r="BKR465" s="513"/>
      <c r="BKS465" s="513"/>
      <c r="BKT465" s="513"/>
      <c r="BKU465" s="513"/>
      <c r="BKV465" s="513"/>
      <c r="BKW465" s="513"/>
      <c r="BKX465" s="513"/>
      <c r="BKY465" s="513"/>
      <c r="BKZ465" s="513"/>
      <c r="BLA465" s="513"/>
      <c r="BLB465" s="513"/>
      <c r="BLC465" s="513"/>
      <c r="BLD465" s="513"/>
      <c r="BLE465" s="513"/>
      <c r="BLF465" s="513"/>
      <c r="BLG465" s="513"/>
      <c r="BLH465" s="513"/>
      <c r="BLI465" s="513"/>
      <c r="BLJ465" s="513"/>
      <c r="BLK465" s="513"/>
      <c r="BLL465" s="513"/>
      <c r="BLM465" s="513"/>
      <c r="BLN465" s="513"/>
      <c r="BLO465" s="513"/>
      <c r="BLP465" s="513"/>
      <c r="BLQ465" s="513"/>
      <c r="BLR465" s="513"/>
      <c r="BLS465" s="513"/>
      <c r="BLT465" s="513"/>
      <c r="BLU465" s="513"/>
      <c r="BLV465" s="513"/>
      <c r="BLW465" s="513"/>
      <c r="BLX465" s="513"/>
      <c r="BLY465" s="513"/>
      <c r="BLZ465" s="513"/>
      <c r="BMA465" s="513"/>
      <c r="BMB465" s="513"/>
      <c r="BMC465" s="513"/>
      <c r="BMD465" s="513"/>
      <c r="BME465" s="513"/>
      <c r="BMF465" s="513"/>
      <c r="BMG465" s="513"/>
      <c r="BMH465" s="513"/>
      <c r="BMI465" s="513"/>
      <c r="BMJ465" s="513"/>
      <c r="BMK465" s="513"/>
      <c r="BML465" s="513"/>
      <c r="BMM465" s="513"/>
      <c r="BMN465" s="513"/>
      <c r="BMO465" s="513"/>
      <c r="BMP465" s="513"/>
      <c r="BMQ465" s="513"/>
      <c r="BMR465" s="513"/>
      <c r="BMS465" s="513"/>
      <c r="BMT465" s="513"/>
      <c r="BMU465" s="513"/>
      <c r="BMV465" s="513"/>
      <c r="BMW465" s="513"/>
      <c r="BMX465" s="513"/>
      <c r="BMY465" s="513"/>
      <c r="BMZ465" s="513"/>
      <c r="BNA465" s="513"/>
      <c r="BNB465" s="513"/>
      <c r="BNC465" s="513"/>
      <c r="BND465" s="513"/>
      <c r="BNE465" s="513"/>
      <c r="BNF465" s="513"/>
      <c r="BNG465" s="513"/>
      <c r="BNH465" s="513"/>
      <c r="BNI465" s="513"/>
      <c r="BNJ465" s="513"/>
      <c r="BNK465" s="513"/>
      <c r="BNL465" s="513"/>
      <c r="BNM465" s="513"/>
      <c r="BNN465" s="513"/>
      <c r="BNO465" s="513"/>
      <c r="BNP465" s="513"/>
      <c r="BNQ465" s="513"/>
      <c r="BNR465" s="513"/>
      <c r="BNS465" s="513"/>
      <c r="BNT465" s="513"/>
      <c r="BNU465" s="513"/>
      <c r="BNV465" s="513"/>
      <c r="BNW465" s="513"/>
      <c r="BNX465" s="513"/>
      <c r="BNY465" s="513"/>
      <c r="BNZ465" s="513"/>
      <c r="BOA465" s="513"/>
      <c r="BOB465" s="513"/>
      <c r="BOC465" s="513"/>
      <c r="BOD465" s="513"/>
      <c r="BOE465" s="513"/>
      <c r="BOF465" s="513"/>
      <c r="BOG465" s="513"/>
      <c r="BOH465" s="513"/>
      <c r="BOI465" s="513"/>
      <c r="BOJ465" s="513"/>
      <c r="BOK465" s="513"/>
      <c r="BOL465" s="513"/>
      <c r="BOM465" s="513"/>
      <c r="BON465" s="513"/>
      <c r="BOO465" s="513"/>
      <c r="BOP465" s="513"/>
      <c r="BOQ465" s="513"/>
      <c r="BOR465" s="513"/>
      <c r="BOS465" s="513"/>
      <c r="BOT465" s="513"/>
      <c r="BOU465" s="513"/>
      <c r="BOV465" s="513"/>
      <c r="BOW465" s="513"/>
      <c r="BOX465" s="513"/>
      <c r="BOY465" s="513"/>
      <c r="BOZ465" s="513"/>
      <c r="BPA465" s="513"/>
      <c r="BPB465" s="513"/>
      <c r="BPC465" s="513"/>
      <c r="BPD465" s="513"/>
      <c r="BPE465" s="513"/>
      <c r="BPF465" s="513"/>
      <c r="BPG465" s="513"/>
      <c r="BPH465" s="513"/>
      <c r="BPI465" s="513"/>
      <c r="BPJ465" s="513"/>
      <c r="BPK465" s="513"/>
      <c r="BPL465" s="513"/>
      <c r="BPM465" s="513"/>
      <c r="BPN465" s="513"/>
      <c r="BPO465" s="513"/>
      <c r="BPP465" s="513"/>
      <c r="BPQ465" s="513"/>
      <c r="BPR465" s="513"/>
      <c r="BPS465" s="513"/>
      <c r="BPT465" s="513"/>
      <c r="BPU465" s="513"/>
      <c r="BPV465" s="513"/>
      <c r="BPW465" s="513"/>
      <c r="BPX465" s="513"/>
      <c r="BPY465" s="513"/>
      <c r="BPZ465" s="513"/>
      <c r="BQA465" s="513"/>
      <c r="BQB465" s="513"/>
      <c r="BQC465" s="513"/>
      <c r="BQD465" s="513"/>
      <c r="BQE465" s="513"/>
      <c r="BQF465" s="513"/>
      <c r="BQG465" s="513"/>
      <c r="BQH465" s="513"/>
      <c r="BQI465" s="513"/>
      <c r="BQJ465" s="513"/>
      <c r="BQK465" s="513"/>
      <c r="BQL465" s="513"/>
      <c r="BQM465" s="513"/>
      <c r="BQN465" s="513"/>
      <c r="BQO465" s="513"/>
      <c r="BQP465" s="513"/>
      <c r="BQQ465" s="513"/>
      <c r="BQR465" s="513"/>
      <c r="BQS465" s="513"/>
      <c r="BQT465" s="513"/>
      <c r="BQU465" s="513"/>
      <c r="BQV465" s="513"/>
      <c r="BQW465" s="513"/>
      <c r="BQX465" s="513"/>
      <c r="BQY465" s="513"/>
      <c r="BQZ465" s="513"/>
      <c r="BRA465" s="513"/>
      <c r="BRB465" s="513"/>
      <c r="BRC465" s="513"/>
      <c r="BRD465" s="513"/>
      <c r="BRE465" s="513"/>
      <c r="BRF465" s="513"/>
      <c r="BRG465" s="513"/>
      <c r="BRH465" s="513"/>
      <c r="BRI465" s="513"/>
      <c r="BRJ465" s="513"/>
      <c r="BRK465" s="513"/>
      <c r="BRL465" s="513"/>
      <c r="BRM465" s="513"/>
      <c r="BRN465" s="513"/>
      <c r="BRO465" s="513"/>
      <c r="BRP465" s="513"/>
      <c r="BRQ465" s="513"/>
      <c r="BRR465" s="513"/>
      <c r="BRS465" s="513"/>
      <c r="BRT465" s="513"/>
      <c r="BRU465" s="513"/>
      <c r="BRV465" s="513"/>
      <c r="BRW465" s="513"/>
      <c r="BRX465" s="513"/>
      <c r="BRY465" s="513"/>
      <c r="BRZ465" s="513"/>
      <c r="BSA465" s="513"/>
      <c r="BSB465" s="513"/>
      <c r="BSC465" s="513"/>
      <c r="BSD465" s="513"/>
      <c r="BSE465" s="513"/>
      <c r="BSF465" s="513"/>
      <c r="BSG465" s="513"/>
      <c r="BSH465" s="513"/>
      <c r="BSI465" s="513"/>
      <c r="BSJ465" s="513"/>
      <c r="BSK465" s="513"/>
      <c r="BSL465" s="513"/>
      <c r="BSM465" s="513"/>
      <c r="BSN465" s="513"/>
      <c r="BSO465" s="513"/>
      <c r="BSP465" s="513"/>
      <c r="BSQ465" s="513"/>
      <c r="BSR465" s="513"/>
      <c r="BSS465" s="513"/>
      <c r="BST465" s="513"/>
      <c r="BSU465" s="513"/>
      <c r="BSV465" s="513"/>
      <c r="BSW465" s="513"/>
      <c r="BSX465" s="513"/>
      <c r="BSY465" s="513"/>
      <c r="BSZ465" s="513"/>
      <c r="BTA465" s="513"/>
      <c r="BTB465" s="513"/>
      <c r="BTC465" s="513"/>
      <c r="BTD465" s="513"/>
      <c r="BTE465" s="513"/>
      <c r="BTF465" s="513"/>
      <c r="BTG465" s="513"/>
      <c r="BTH465" s="513"/>
      <c r="BTI465" s="513"/>
      <c r="BTJ465" s="513"/>
      <c r="BTK465" s="513"/>
      <c r="BTL465" s="513"/>
      <c r="BTM465" s="513"/>
      <c r="BTN465" s="513"/>
      <c r="BTO465" s="513"/>
      <c r="BTP465" s="513"/>
      <c r="BTQ465" s="513"/>
      <c r="BTR465" s="513"/>
      <c r="BTS465" s="513"/>
      <c r="BTT465" s="513"/>
      <c r="BTU465" s="513"/>
      <c r="BTV465" s="513"/>
      <c r="BTW465" s="513"/>
      <c r="BTX465" s="513"/>
      <c r="BTY465" s="513"/>
      <c r="BTZ465" s="513"/>
      <c r="BUA465" s="513"/>
      <c r="BUB465" s="513"/>
      <c r="BUC465" s="513"/>
      <c r="BUD465" s="513"/>
      <c r="BUE465" s="513"/>
      <c r="BUF465" s="513"/>
      <c r="BUG465" s="513"/>
      <c r="BUH465" s="513"/>
      <c r="BUI465" s="513"/>
      <c r="BUJ465" s="513"/>
      <c r="BUK465" s="513"/>
      <c r="BUL465" s="513"/>
      <c r="BUM465" s="513"/>
      <c r="BUN465" s="513"/>
      <c r="BUO465" s="513"/>
      <c r="BUP465" s="513"/>
      <c r="BUQ465" s="513"/>
      <c r="BUR465" s="513"/>
      <c r="BUS465" s="513"/>
      <c r="BUT465" s="513"/>
      <c r="BUU465" s="513"/>
      <c r="BUV465" s="513"/>
      <c r="BUW465" s="513"/>
      <c r="BUX465" s="513"/>
      <c r="BUY465" s="513"/>
      <c r="BUZ465" s="513"/>
      <c r="BVA465" s="513"/>
      <c r="BVB465" s="513"/>
      <c r="BVC465" s="513"/>
      <c r="BVD465" s="513"/>
      <c r="BVE465" s="513"/>
      <c r="BVF465" s="513"/>
      <c r="BVG465" s="513"/>
      <c r="BVH465" s="513"/>
      <c r="BVI465" s="513"/>
      <c r="BVJ465" s="513"/>
      <c r="BVK465" s="513"/>
      <c r="BVL465" s="513"/>
      <c r="BVM465" s="513"/>
      <c r="BVN465" s="513"/>
      <c r="BVO465" s="513"/>
      <c r="BVP465" s="513"/>
      <c r="BVQ465" s="513"/>
      <c r="BVR465" s="513"/>
      <c r="BVS465" s="513"/>
      <c r="BVT465" s="513"/>
      <c r="BVU465" s="513"/>
      <c r="BVV465" s="513"/>
      <c r="BVW465" s="513"/>
      <c r="BVX465" s="513"/>
      <c r="BVY465" s="513"/>
      <c r="BVZ465" s="513"/>
      <c r="BWA465" s="513"/>
      <c r="BWB465" s="513"/>
      <c r="BWC465" s="513"/>
      <c r="BWD465" s="513"/>
      <c r="BWE465" s="513"/>
      <c r="BWF465" s="513"/>
      <c r="BWG465" s="513"/>
      <c r="BWH465" s="513"/>
      <c r="BWI465" s="513"/>
      <c r="BWJ465" s="513"/>
      <c r="BWK465" s="513"/>
      <c r="BWL465" s="513"/>
      <c r="BWM465" s="513"/>
      <c r="BWN465" s="513"/>
      <c r="BWO465" s="513"/>
      <c r="BWP465" s="513"/>
      <c r="BWQ465" s="513"/>
    </row>
    <row r="466" spans="1:1967" ht="102" customHeight="1">
      <c r="A466" s="9" t="s">
        <v>11219</v>
      </c>
      <c r="B466" s="100" t="s">
        <v>97</v>
      </c>
      <c r="C466" s="9" t="s">
        <v>774</v>
      </c>
      <c r="D466" s="3" t="s">
        <v>15</v>
      </c>
      <c r="E466" s="3" t="s">
        <v>16</v>
      </c>
      <c r="F466" s="3"/>
      <c r="G466" s="3" t="s">
        <v>385</v>
      </c>
      <c r="H466" s="20">
        <v>0</v>
      </c>
      <c r="I466" s="114">
        <v>470000000</v>
      </c>
      <c r="J466" s="21" t="s">
        <v>1316</v>
      </c>
      <c r="K466" s="19" t="s">
        <v>11216</v>
      </c>
      <c r="L466" s="137" t="s">
        <v>3404</v>
      </c>
      <c r="M466" s="140" t="s">
        <v>383</v>
      </c>
      <c r="N466" s="358" t="s">
        <v>8851</v>
      </c>
      <c r="O466" s="1" t="s">
        <v>11123</v>
      </c>
      <c r="P466" s="7" t="s">
        <v>1340</v>
      </c>
      <c r="Q466" s="3" t="s">
        <v>1188</v>
      </c>
      <c r="R466" s="78">
        <v>160</v>
      </c>
      <c r="S466" s="19">
        <v>2703.97</v>
      </c>
      <c r="T466" s="83">
        <v>0</v>
      </c>
      <c r="U466" s="83">
        <f>T466*1.12</f>
        <v>0</v>
      </c>
      <c r="V466" s="9" t="s">
        <v>1327</v>
      </c>
      <c r="W466" s="152" t="s">
        <v>1396</v>
      </c>
      <c r="X466" s="9" t="s">
        <v>11663</v>
      </c>
      <c r="Y466" s="513"/>
      <c r="Z466" s="513"/>
      <c r="AA466" s="513"/>
      <c r="AB466" s="513"/>
      <c r="AC466" s="513"/>
      <c r="AD466" s="513"/>
      <c r="AE466" s="513"/>
      <c r="AF466" s="513"/>
      <c r="AG466" s="513"/>
      <c r="AH466" s="513"/>
      <c r="AI466" s="513"/>
      <c r="AJ466" s="513"/>
      <c r="AK466" s="513"/>
      <c r="AL466" s="513"/>
      <c r="AM466" s="513"/>
      <c r="AN466" s="513"/>
      <c r="AO466" s="513"/>
      <c r="AP466" s="513"/>
      <c r="AQ466" s="513"/>
      <c r="AR466" s="513"/>
      <c r="AS466" s="513"/>
      <c r="AT466" s="513"/>
      <c r="AU466" s="513"/>
      <c r="AV466" s="513"/>
      <c r="AW466" s="513"/>
      <c r="AX466" s="513"/>
      <c r="AY466" s="513"/>
      <c r="AZ466" s="513"/>
      <c r="BA466" s="513"/>
      <c r="BB466" s="513"/>
      <c r="BC466" s="513"/>
      <c r="BD466" s="513"/>
      <c r="BE466" s="513"/>
      <c r="BF466" s="513"/>
      <c r="BG466" s="513"/>
      <c r="BH466" s="513"/>
      <c r="BI466" s="513"/>
      <c r="BJ466" s="513"/>
      <c r="BK466" s="513"/>
      <c r="BL466" s="513"/>
      <c r="BM466" s="513"/>
      <c r="BN466" s="513"/>
      <c r="BO466" s="513"/>
      <c r="BP466" s="513"/>
      <c r="BQ466" s="513"/>
      <c r="BR466" s="513"/>
      <c r="BS466" s="513"/>
      <c r="BT466" s="513"/>
      <c r="BU466" s="513"/>
      <c r="BV466" s="513"/>
      <c r="BW466" s="513"/>
      <c r="BX466" s="513"/>
      <c r="BY466" s="513"/>
      <c r="BZ466" s="513"/>
      <c r="CA466" s="513"/>
      <c r="CB466" s="513"/>
      <c r="CC466" s="513"/>
      <c r="CD466" s="513"/>
      <c r="CE466" s="513"/>
      <c r="CF466" s="513"/>
      <c r="CG466" s="513"/>
      <c r="CH466" s="513"/>
      <c r="CI466" s="513"/>
      <c r="CJ466" s="513"/>
      <c r="CK466" s="513"/>
      <c r="CL466" s="513"/>
      <c r="CM466" s="513"/>
      <c r="CN466" s="513"/>
      <c r="CO466" s="513"/>
      <c r="CP466" s="513"/>
      <c r="CQ466" s="513"/>
      <c r="CR466" s="513"/>
      <c r="CS466" s="513"/>
      <c r="CT466" s="513"/>
      <c r="CU466" s="513"/>
      <c r="CV466" s="513"/>
      <c r="CW466" s="513"/>
      <c r="CX466" s="513"/>
      <c r="CY466" s="513"/>
      <c r="CZ466" s="513"/>
      <c r="DA466" s="513"/>
      <c r="DB466" s="513"/>
      <c r="DC466" s="513"/>
      <c r="DD466" s="513"/>
      <c r="DE466" s="513"/>
      <c r="DF466" s="513"/>
      <c r="DG466" s="513"/>
      <c r="DH466" s="513"/>
      <c r="DI466" s="513"/>
      <c r="DJ466" s="513"/>
      <c r="DK466" s="513"/>
      <c r="DL466" s="513"/>
      <c r="DM466" s="513"/>
      <c r="DN466" s="513"/>
      <c r="DO466" s="513"/>
      <c r="DP466" s="513"/>
      <c r="DQ466" s="513"/>
      <c r="DR466" s="513"/>
      <c r="DS466" s="513"/>
      <c r="DT466" s="513"/>
      <c r="DU466" s="513"/>
      <c r="DV466" s="513"/>
      <c r="DW466" s="513"/>
      <c r="DX466" s="513"/>
      <c r="DY466" s="513"/>
      <c r="DZ466" s="513"/>
      <c r="EA466" s="513"/>
      <c r="EB466" s="513"/>
      <c r="EC466" s="513"/>
      <c r="ED466" s="513"/>
      <c r="EE466" s="513"/>
      <c r="EF466" s="513"/>
      <c r="EG466" s="513"/>
      <c r="EH466" s="513"/>
      <c r="EI466" s="513"/>
      <c r="EJ466" s="513"/>
      <c r="EK466" s="513"/>
      <c r="EL466" s="513"/>
      <c r="EM466" s="513"/>
      <c r="EN466" s="513"/>
      <c r="EO466" s="513"/>
      <c r="EP466" s="513"/>
      <c r="EQ466" s="513"/>
      <c r="ER466" s="513"/>
      <c r="ES466" s="513"/>
      <c r="ET466" s="513"/>
      <c r="EU466" s="513"/>
      <c r="EV466" s="513"/>
      <c r="EW466" s="513"/>
      <c r="EX466" s="513"/>
      <c r="EY466" s="513"/>
      <c r="EZ466" s="513"/>
      <c r="FA466" s="513"/>
      <c r="FB466" s="513"/>
      <c r="FC466" s="513"/>
      <c r="FD466" s="513"/>
      <c r="FE466" s="513"/>
      <c r="FF466" s="513"/>
      <c r="FG466" s="513"/>
      <c r="FH466" s="513"/>
      <c r="FI466" s="513"/>
      <c r="FJ466" s="513"/>
      <c r="FK466" s="513"/>
      <c r="FL466" s="513"/>
      <c r="FM466" s="513"/>
      <c r="FN466" s="513"/>
      <c r="FO466" s="513"/>
      <c r="FP466" s="513"/>
      <c r="FQ466" s="513"/>
      <c r="FR466" s="513"/>
      <c r="FS466" s="513"/>
      <c r="FT466" s="513"/>
      <c r="FU466" s="513"/>
      <c r="FV466" s="513"/>
      <c r="FW466" s="513"/>
      <c r="FX466" s="513"/>
      <c r="FY466" s="513"/>
      <c r="FZ466" s="513"/>
      <c r="GA466" s="513"/>
      <c r="GB466" s="513"/>
      <c r="GC466" s="513"/>
      <c r="GD466" s="513"/>
      <c r="GE466" s="513"/>
      <c r="GF466" s="513"/>
      <c r="GG466" s="513"/>
      <c r="GH466" s="513"/>
      <c r="GI466" s="513"/>
      <c r="GJ466" s="513"/>
      <c r="GK466" s="513"/>
      <c r="GL466" s="513"/>
      <c r="GM466" s="513"/>
      <c r="GN466" s="513"/>
      <c r="GO466" s="513"/>
      <c r="GP466" s="513"/>
      <c r="GQ466" s="513"/>
      <c r="GR466" s="513"/>
      <c r="GS466" s="513"/>
      <c r="GT466" s="513"/>
      <c r="GU466" s="513"/>
      <c r="GV466" s="513"/>
      <c r="GW466" s="513"/>
      <c r="GX466" s="513"/>
      <c r="GY466" s="513"/>
      <c r="GZ466" s="513"/>
      <c r="HA466" s="513"/>
      <c r="HB466" s="513"/>
      <c r="HC466" s="513"/>
      <c r="HD466" s="513"/>
      <c r="HE466" s="513"/>
      <c r="HF466" s="513"/>
      <c r="HG466" s="513"/>
      <c r="HH466" s="513"/>
      <c r="HI466" s="513"/>
      <c r="HJ466" s="513"/>
      <c r="HK466" s="513"/>
      <c r="HL466" s="513"/>
      <c r="HM466" s="513"/>
      <c r="HN466" s="513"/>
      <c r="HO466" s="513"/>
      <c r="HP466" s="513"/>
      <c r="HQ466" s="513"/>
      <c r="HR466" s="513"/>
      <c r="HS466" s="513"/>
      <c r="HT466" s="513"/>
      <c r="HU466" s="513"/>
      <c r="HV466" s="513"/>
      <c r="HW466" s="513"/>
      <c r="HX466" s="513"/>
      <c r="HY466" s="513"/>
      <c r="HZ466" s="513"/>
      <c r="IA466" s="513"/>
      <c r="IB466" s="513"/>
      <c r="IC466" s="513"/>
      <c r="ID466" s="513"/>
      <c r="IE466" s="513"/>
      <c r="IF466" s="513"/>
      <c r="IG466" s="513"/>
      <c r="IH466" s="513"/>
      <c r="II466" s="513"/>
      <c r="IJ466" s="513"/>
      <c r="IK466" s="513"/>
      <c r="IL466" s="513"/>
      <c r="IM466" s="513"/>
      <c r="IN466" s="513"/>
      <c r="IO466" s="513"/>
      <c r="IP466" s="513"/>
      <c r="IQ466" s="513"/>
      <c r="IR466" s="513"/>
      <c r="IS466" s="513"/>
      <c r="IT466" s="513"/>
      <c r="IU466" s="513"/>
      <c r="IV466" s="513"/>
      <c r="IW466" s="513"/>
      <c r="IX466" s="513"/>
      <c r="IY466" s="513"/>
      <c r="IZ466" s="513"/>
      <c r="JA466" s="513"/>
      <c r="JB466" s="513"/>
      <c r="JC466" s="513"/>
      <c r="JD466" s="513"/>
      <c r="JE466" s="513"/>
      <c r="JF466" s="513"/>
      <c r="JG466" s="513"/>
      <c r="JH466" s="513"/>
      <c r="JI466" s="513"/>
      <c r="JJ466" s="513"/>
      <c r="JK466" s="513"/>
      <c r="JL466" s="513"/>
      <c r="JM466" s="513"/>
      <c r="JN466" s="513"/>
      <c r="JO466" s="513"/>
      <c r="JP466" s="513"/>
      <c r="JQ466" s="513"/>
      <c r="JR466" s="513"/>
      <c r="JS466" s="513"/>
      <c r="JT466" s="513"/>
      <c r="JU466" s="513"/>
      <c r="JV466" s="513"/>
      <c r="JW466" s="513"/>
      <c r="JX466" s="513"/>
      <c r="JY466" s="513"/>
      <c r="JZ466" s="513"/>
      <c r="KA466" s="513"/>
      <c r="KB466" s="513"/>
      <c r="KC466" s="513"/>
      <c r="KD466" s="513"/>
      <c r="KE466" s="513"/>
      <c r="KF466" s="513"/>
      <c r="KG466" s="513"/>
      <c r="KH466" s="513"/>
      <c r="KI466" s="513"/>
      <c r="KJ466" s="513"/>
      <c r="KK466" s="513"/>
      <c r="KL466" s="513"/>
      <c r="KM466" s="513"/>
      <c r="KN466" s="513"/>
      <c r="KO466" s="513"/>
      <c r="KP466" s="513"/>
      <c r="KQ466" s="513"/>
      <c r="KR466" s="513"/>
      <c r="KS466" s="513"/>
      <c r="KT466" s="513"/>
      <c r="KU466" s="513"/>
      <c r="KV466" s="513"/>
      <c r="KW466" s="513"/>
      <c r="KX466" s="513"/>
      <c r="KY466" s="513"/>
      <c r="KZ466" s="513"/>
      <c r="LA466" s="513"/>
      <c r="LB466" s="513"/>
      <c r="LC466" s="513"/>
      <c r="LD466" s="513"/>
      <c r="LE466" s="513"/>
      <c r="LF466" s="513"/>
      <c r="LG466" s="513"/>
      <c r="LH466" s="513"/>
      <c r="LI466" s="513"/>
      <c r="LJ466" s="513"/>
      <c r="LK466" s="513"/>
      <c r="LL466" s="513"/>
      <c r="LM466" s="513"/>
      <c r="LN466" s="513"/>
      <c r="LO466" s="513"/>
      <c r="LP466" s="513"/>
      <c r="LQ466" s="513"/>
      <c r="LR466" s="513"/>
      <c r="LS466" s="513"/>
      <c r="LT466" s="513"/>
      <c r="LU466" s="513"/>
      <c r="LV466" s="513"/>
      <c r="LW466" s="513"/>
      <c r="LX466" s="513"/>
      <c r="LY466" s="513"/>
      <c r="LZ466" s="513"/>
      <c r="MA466" s="513"/>
      <c r="MB466" s="513"/>
      <c r="MC466" s="513"/>
      <c r="MD466" s="513"/>
      <c r="ME466" s="513"/>
      <c r="MF466" s="513"/>
      <c r="MG466" s="513"/>
      <c r="MH466" s="513"/>
      <c r="MI466" s="513"/>
      <c r="MJ466" s="513"/>
      <c r="MK466" s="513"/>
      <c r="ML466" s="513"/>
      <c r="MM466" s="513"/>
      <c r="MN466" s="513"/>
      <c r="MO466" s="513"/>
      <c r="MP466" s="513"/>
      <c r="MQ466" s="513"/>
      <c r="MR466" s="513"/>
      <c r="MS466" s="513"/>
      <c r="MT466" s="513"/>
      <c r="MU466" s="513"/>
      <c r="MV466" s="513"/>
      <c r="MW466" s="513"/>
      <c r="MX466" s="513"/>
      <c r="MY466" s="513"/>
      <c r="MZ466" s="513"/>
      <c r="NA466" s="513"/>
      <c r="NB466" s="513"/>
      <c r="NC466" s="513"/>
      <c r="ND466" s="513"/>
      <c r="NE466" s="513"/>
      <c r="NF466" s="513"/>
      <c r="NG466" s="513"/>
      <c r="NH466" s="513"/>
      <c r="NI466" s="513"/>
      <c r="NJ466" s="513"/>
      <c r="NK466" s="513"/>
      <c r="NL466" s="513"/>
      <c r="NM466" s="513"/>
      <c r="NN466" s="513"/>
      <c r="NO466" s="513"/>
      <c r="NP466" s="513"/>
      <c r="NQ466" s="513"/>
      <c r="NR466" s="513"/>
      <c r="NS466" s="513"/>
      <c r="NT466" s="513"/>
      <c r="NU466" s="513"/>
      <c r="NV466" s="513"/>
      <c r="NW466" s="513"/>
      <c r="NX466" s="513"/>
      <c r="NY466" s="513"/>
      <c r="NZ466" s="513"/>
      <c r="OA466" s="513"/>
      <c r="OB466" s="513"/>
      <c r="OC466" s="513"/>
      <c r="OD466" s="513"/>
      <c r="OE466" s="513"/>
      <c r="OF466" s="513"/>
      <c r="OG466" s="513"/>
      <c r="OH466" s="513"/>
      <c r="OI466" s="513"/>
      <c r="OJ466" s="513"/>
      <c r="OK466" s="513"/>
      <c r="OL466" s="513"/>
      <c r="OM466" s="513"/>
      <c r="ON466" s="513"/>
      <c r="OO466" s="513"/>
      <c r="OP466" s="513"/>
      <c r="OQ466" s="513"/>
      <c r="OR466" s="513"/>
      <c r="OS466" s="513"/>
      <c r="OT466" s="513"/>
      <c r="OU466" s="513"/>
      <c r="OV466" s="513"/>
      <c r="OW466" s="513"/>
      <c r="OX466" s="513"/>
      <c r="OY466" s="513"/>
      <c r="OZ466" s="513"/>
      <c r="PA466" s="513"/>
      <c r="PB466" s="513"/>
      <c r="PC466" s="513"/>
      <c r="PD466" s="513"/>
      <c r="PE466" s="513"/>
      <c r="PF466" s="513"/>
      <c r="PG466" s="513"/>
      <c r="PH466" s="513"/>
      <c r="PI466" s="513"/>
      <c r="PJ466" s="513"/>
      <c r="PK466" s="513"/>
      <c r="PL466" s="513"/>
      <c r="PM466" s="513"/>
      <c r="PN466" s="513"/>
      <c r="PO466" s="513"/>
      <c r="PP466" s="513"/>
      <c r="PQ466" s="513"/>
      <c r="PR466" s="513"/>
      <c r="PS466" s="513"/>
      <c r="PT466" s="513"/>
      <c r="PU466" s="513"/>
      <c r="PV466" s="513"/>
      <c r="PW466" s="513"/>
      <c r="PX466" s="513"/>
      <c r="PY466" s="513"/>
      <c r="PZ466" s="513"/>
      <c r="QA466" s="513"/>
      <c r="QB466" s="513"/>
      <c r="QC466" s="513"/>
      <c r="QD466" s="513"/>
      <c r="QE466" s="513"/>
      <c r="QF466" s="513"/>
      <c r="QG466" s="513"/>
      <c r="QH466" s="513"/>
      <c r="QI466" s="513"/>
      <c r="QJ466" s="513"/>
      <c r="QK466" s="513"/>
      <c r="QL466" s="513"/>
      <c r="QM466" s="513"/>
      <c r="QN466" s="513"/>
      <c r="QO466" s="513"/>
      <c r="QP466" s="513"/>
      <c r="QQ466" s="513"/>
      <c r="QR466" s="513"/>
      <c r="QS466" s="513"/>
      <c r="QT466" s="513"/>
      <c r="QU466" s="513"/>
      <c r="QV466" s="513"/>
      <c r="QW466" s="513"/>
      <c r="QX466" s="513"/>
      <c r="QY466" s="513"/>
      <c r="QZ466" s="513"/>
      <c r="RA466" s="513"/>
      <c r="RB466" s="513"/>
      <c r="RC466" s="513"/>
      <c r="RD466" s="513"/>
      <c r="RE466" s="513"/>
      <c r="RF466" s="513"/>
      <c r="RG466" s="513"/>
      <c r="RH466" s="513"/>
      <c r="RI466" s="513"/>
      <c r="RJ466" s="513"/>
      <c r="RK466" s="513"/>
      <c r="RL466" s="513"/>
      <c r="RM466" s="513"/>
      <c r="RN466" s="513"/>
      <c r="RO466" s="513"/>
      <c r="RP466" s="513"/>
      <c r="RQ466" s="513"/>
      <c r="RR466" s="513"/>
      <c r="RS466" s="513"/>
      <c r="RT466" s="513"/>
      <c r="RU466" s="513"/>
      <c r="RV466" s="513"/>
      <c r="RW466" s="513"/>
      <c r="RX466" s="513"/>
      <c r="RY466" s="513"/>
      <c r="RZ466" s="513"/>
      <c r="SA466" s="513"/>
      <c r="SB466" s="513"/>
      <c r="SC466" s="513"/>
      <c r="SD466" s="513"/>
      <c r="SE466" s="513"/>
      <c r="SF466" s="513"/>
      <c r="SG466" s="513"/>
      <c r="SH466" s="513"/>
      <c r="SI466" s="513"/>
      <c r="SJ466" s="513"/>
      <c r="SK466" s="513"/>
      <c r="SL466" s="513"/>
      <c r="SM466" s="513"/>
      <c r="SN466" s="513"/>
      <c r="SO466" s="513"/>
      <c r="SP466" s="513"/>
      <c r="SQ466" s="513"/>
      <c r="SR466" s="513"/>
      <c r="SS466" s="513"/>
      <c r="ST466" s="513"/>
      <c r="SU466" s="513"/>
      <c r="SV466" s="513"/>
      <c r="SW466" s="513"/>
      <c r="SX466" s="513"/>
      <c r="SY466" s="513"/>
      <c r="SZ466" s="513"/>
      <c r="TA466" s="513"/>
      <c r="TB466" s="513"/>
      <c r="TC466" s="513"/>
      <c r="TD466" s="513"/>
      <c r="TE466" s="513"/>
      <c r="TF466" s="513"/>
      <c r="TG466" s="513"/>
      <c r="TH466" s="513"/>
      <c r="TI466" s="513"/>
      <c r="TJ466" s="513"/>
      <c r="TK466" s="513"/>
      <c r="TL466" s="513"/>
      <c r="TM466" s="513"/>
      <c r="TN466" s="513"/>
      <c r="TO466" s="513"/>
      <c r="TP466" s="513"/>
      <c r="TQ466" s="513"/>
      <c r="TR466" s="513"/>
      <c r="TS466" s="513"/>
      <c r="TT466" s="513"/>
      <c r="TU466" s="513"/>
      <c r="TV466" s="513"/>
      <c r="TW466" s="513"/>
      <c r="TX466" s="513"/>
      <c r="TY466" s="513"/>
      <c r="TZ466" s="513"/>
      <c r="UA466" s="513"/>
      <c r="UB466" s="513"/>
      <c r="UC466" s="513"/>
      <c r="UD466" s="513"/>
      <c r="UE466" s="513"/>
      <c r="UF466" s="513"/>
      <c r="UG466" s="513"/>
      <c r="UH466" s="513"/>
      <c r="UI466" s="513"/>
      <c r="UJ466" s="513"/>
      <c r="UK466" s="513"/>
      <c r="UL466" s="513"/>
      <c r="UM466" s="513"/>
      <c r="UN466" s="513"/>
      <c r="UO466" s="513"/>
      <c r="UP466" s="513"/>
      <c r="UQ466" s="513"/>
      <c r="UR466" s="513"/>
      <c r="US466" s="513"/>
      <c r="UT466" s="513"/>
      <c r="UU466" s="513"/>
      <c r="UV466" s="513"/>
      <c r="UW466" s="513"/>
      <c r="UX466" s="513"/>
      <c r="UY466" s="513"/>
      <c r="UZ466" s="513"/>
      <c r="VA466" s="513"/>
      <c r="VB466" s="513"/>
      <c r="VC466" s="513"/>
      <c r="VD466" s="513"/>
      <c r="VE466" s="513"/>
      <c r="VF466" s="513"/>
      <c r="VG466" s="513"/>
      <c r="VH466" s="513"/>
      <c r="VI466" s="513"/>
      <c r="VJ466" s="513"/>
      <c r="VK466" s="513"/>
      <c r="VL466" s="513"/>
      <c r="VM466" s="513"/>
      <c r="VN466" s="513"/>
      <c r="VO466" s="513"/>
      <c r="VP466" s="513"/>
      <c r="VQ466" s="513"/>
      <c r="VR466" s="513"/>
      <c r="VS466" s="513"/>
      <c r="VT466" s="513"/>
      <c r="VU466" s="513"/>
      <c r="VV466" s="513"/>
      <c r="VW466" s="513"/>
      <c r="VX466" s="513"/>
      <c r="VY466" s="513"/>
      <c r="VZ466" s="513"/>
      <c r="WA466" s="513"/>
      <c r="WB466" s="513"/>
      <c r="WC466" s="513"/>
      <c r="WD466" s="513"/>
      <c r="WE466" s="513"/>
      <c r="WF466" s="513"/>
      <c r="WG466" s="513"/>
      <c r="WH466" s="513"/>
      <c r="WI466" s="513"/>
      <c r="WJ466" s="513"/>
      <c r="WK466" s="513"/>
      <c r="WL466" s="513"/>
      <c r="WM466" s="513"/>
      <c r="WN466" s="513"/>
      <c r="WO466" s="513"/>
      <c r="WP466" s="513"/>
      <c r="WQ466" s="513"/>
      <c r="WR466" s="513"/>
      <c r="WS466" s="513"/>
      <c r="WT466" s="513"/>
      <c r="WU466" s="513"/>
      <c r="WV466" s="513"/>
      <c r="WW466" s="513"/>
      <c r="WX466" s="513"/>
      <c r="WY466" s="513"/>
      <c r="WZ466" s="513"/>
      <c r="XA466" s="513"/>
      <c r="XB466" s="513"/>
      <c r="XC466" s="513"/>
      <c r="XD466" s="513"/>
      <c r="XE466" s="513"/>
      <c r="XF466" s="513"/>
      <c r="XG466" s="513"/>
      <c r="XH466" s="513"/>
      <c r="XI466" s="513"/>
      <c r="XJ466" s="513"/>
      <c r="XK466" s="513"/>
      <c r="XL466" s="513"/>
      <c r="XM466" s="513"/>
      <c r="XN466" s="513"/>
      <c r="XO466" s="513"/>
      <c r="XP466" s="513"/>
      <c r="XQ466" s="513"/>
      <c r="XR466" s="513"/>
      <c r="XS466" s="513"/>
      <c r="XT466" s="513"/>
      <c r="XU466" s="513"/>
      <c r="XV466" s="513"/>
      <c r="XW466" s="513"/>
      <c r="XX466" s="513"/>
      <c r="XY466" s="513"/>
      <c r="XZ466" s="513"/>
      <c r="YA466" s="513"/>
      <c r="YB466" s="513"/>
      <c r="YC466" s="513"/>
      <c r="YD466" s="513"/>
      <c r="YE466" s="513"/>
      <c r="YF466" s="513"/>
      <c r="YG466" s="513"/>
      <c r="YH466" s="513"/>
      <c r="YI466" s="513"/>
      <c r="YJ466" s="513"/>
      <c r="YK466" s="513"/>
      <c r="YL466" s="513"/>
      <c r="YM466" s="513"/>
      <c r="YN466" s="513"/>
      <c r="YO466" s="513"/>
      <c r="YP466" s="513"/>
      <c r="YQ466" s="513"/>
      <c r="YR466" s="513"/>
      <c r="YS466" s="513"/>
      <c r="YT466" s="513"/>
      <c r="YU466" s="513"/>
      <c r="YV466" s="513"/>
      <c r="YW466" s="513"/>
      <c r="YX466" s="513"/>
      <c r="YY466" s="513"/>
      <c r="YZ466" s="513"/>
      <c r="ZA466" s="513"/>
      <c r="ZB466" s="513"/>
      <c r="ZC466" s="513"/>
      <c r="ZD466" s="513"/>
      <c r="ZE466" s="513"/>
      <c r="ZF466" s="513"/>
      <c r="ZG466" s="513"/>
      <c r="ZH466" s="513"/>
      <c r="ZI466" s="513"/>
      <c r="ZJ466" s="513"/>
      <c r="ZK466" s="513"/>
      <c r="ZL466" s="513"/>
      <c r="ZM466" s="513"/>
      <c r="ZN466" s="513"/>
      <c r="ZO466" s="513"/>
      <c r="ZP466" s="513"/>
      <c r="ZQ466" s="513"/>
      <c r="ZR466" s="513"/>
      <c r="ZS466" s="513"/>
      <c r="ZT466" s="513"/>
      <c r="ZU466" s="513"/>
      <c r="ZV466" s="513"/>
      <c r="ZW466" s="513"/>
      <c r="ZX466" s="513"/>
      <c r="ZY466" s="513"/>
      <c r="ZZ466" s="513"/>
      <c r="AAA466" s="513"/>
      <c r="AAB466" s="513"/>
      <c r="AAC466" s="513"/>
      <c r="AAD466" s="513"/>
      <c r="AAE466" s="513"/>
      <c r="AAF466" s="513"/>
      <c r="AAG466" s="513"/>
      <c r="AAH466" s="513"/>
      <c r="AAI466" s="513"/>
      <c r="AAJ466" s="513"/>
      <c r="AAK466" s="513"/>
      <c r="AAL466" s="513"/>
      <c r="AAM466" s="513"/>
      <c r="AAN466" s="513"/>
      <c r="AAO466" s="513"/>
      <c r="AAP466" s="513"/>
      <c r="AAQ466" s="513"/>
      <c r="AAR466" s="513"/>
      <c r="AAS466" s="513"/>
      <c r="AAT466" s="513"/>
      <c r="AAU466" s="513"/>
      <c r="AAV466" s="513"/>
      <c r="AAW466" s="513"/>
      <c r="AAX466" s="513"/>
      <c r="AAY466" s="513"/>
      <c r="AAZ466" s="513"/>
      <c r="ABA466" s="513"/>
      <c r="ABB466" s="513"/>
      <c r="ABC466" s="513"/>
      <c r="ABD466" s="513"/>
      <c r="ABE466" s="513"/>
      <c r="ABF466" s="513"/>
      <c r="ABG466" s="513"/>
      <c r="ABH466" s="513"/>
      <c r="ABI466" s="513"/>
      <c r="ABJ466" s="513"/>
      <c r="ABK466" s="513"/>
      <c r="ABL466" s="513"/>
      <c r="ABM466" s="513"/>
      <c r="ABN466" s="513"/>
      <c r="ABO466" s="513"/>
      <c r="ABP466" s="513"/>
      <c r="ABQ466" s="513"/>
      <c r="ABR466" s="513"/>
      <c r="ABS466" s="513"/>
      <c r="ABT466" s="513"/>
      <c r="ABU466" s="513"/>
      <c r="ABV466" s="513"/>
      <c r="ABW466" s="513"/>
      <c r="ABX466" s="513"/>
      <c r="ABY466" s="513"/>
      <c r="ABZ466" s="513"/>
      <c r="ACA466" s="513"/>
      <c r="ACB466" s="513"/>
      <c r="ACC466" s="513"/>
      <c r="ACD466" s="513"/>
      <c r="ACE466" s="513"/>
      <c r="ACF466" s="513"/>
      <c r="ACG466" s="513"/>
      <c r="ACH466" s="513"/>
      <c r="ACI466" s="513"/>
      <c r="ACJ466" s="513"/>
      <c r="ACK466" s="513"/>
      <c r="ACL466" s="513"/>
      <c r="ACM466" s="513"/>
      <c r="ACN466" s="513"/>
      <c r="ACO466" s="513"/>
      <c r="ACP466" s="513"/>
      <c r="ACQ466" s="513"/>
      <c r="ACR466" s="513"/>
      <c r="ACS466" s="513"/>
      <c r="ACT466" s="513"/>
      <c r="ACU466" s="513"/>
      <c r="ACV466" s="513"/>
      <c r="ACW466" s="513"/>
      <c r="ACX466" s="513"/>
      <c r="ACY466" s="513"/>
      <c r="ACZ466" s="513"/>
      <c r="ADA466" s="513"/>
      <c r="ADB466" s="513"/>
      <c r="ADC466" s="513"/>
      <c r="ADD466" s="513"/>
      <c r="ADE466" s="513"/>
      <c r="ADF466" s="513"/>
      <c r="ADG466" s="513"/>
      <c r="ADH466" s="513"/>
      <c r="ADI466" s="513"/>
      <c r="ADJ466" s="513"/>
      <c r="ADK466" s="513"/>
      <c r="ADL466" s="513"/>
      <c r="ADM466" s="513"/>
      <c r="ADN466" s="513"/>
      <c r="ADO466" s="513"/>
      <c r="ADP466" s="513"/>
      <c r="ADQ466" s="513"/>
      <c r="ADR466" s="513"/>
      <c r="ADS466" s="513"/>
      <c r="ADT466" s="513"/>
      <c r="ADU466" s="513"/>
      <c r="ADV466" s="513"/>
      <c r="ADW466" s="513"/>
      <c r="ADX466" s="513"/>
      <c r="ADY466" s="513"/>
      <c r="ADZ466" s="513"/>
      <c r="AEA466" s="513"/>
      <c r="AEB466" s="513"/>
      <c r="AEC466" s="513"/>
      <c r="AED466" s="513"/>
      <c r="AEE466" s="513"/>
      <c r="AEF466" s="513"/>
      <c r="AEG466" s="513"/>
      <c r="AEH466" s="513"/>
      <c r="AEI466" s="513"/>
      <c r="AEJ466" s="513"/>
      <c r="AEK466" s="513"/>
      <c r="AEL466" s="513"/>
      <c r="AEM466" s="513"/>
      <c r="AEN466" s="513"/>
      <c r="AEO466" s="513"/>
      <c r="AEP466" s="513"/>
      <c r="AEQ466" s="513"/>
      <c r="AER466" s="513"/>
      <c r="AES466" s="513"/>
      <c r="AET466" s="513"/>
      <c r="AEU466" s="513"/>
      <c r="AEV466" s="513"/>
      <c r="AEW466" s="513"/>
      <c r="AEX466" s="513"/>
      <c r="AEY466" s="513"/>
      <c r="AEZ466" s="513"/>
      <c r="AFA466" s="513"/>
      <c r="AFB466" s="513"/>
      <c r="AFC466" s="513"/>
      <c r="AFD466" s="513"/>
      <c r="AFE466" s="513"/>
      <c r="AFF466" s="513"/>
      <c r="AFG466" s="513"/>
      <c r="AFH466" s="513"/>
      <c r="AFI466" s="513"/>
      <c r="AFJ466" s="513"/>
      <c r="AFK466" s="513"/>
      <c r="AFL466" s="513"/>
      <c r="AFM466" s="513"/>
      <c r="AFN466" s="513"/>
      <c r="AFO466" s="513"/>
      <c r="AFP466" s="513"/>
      <c r="AFQ466" s="513"/>
      <c r="AFR466" s="513"/>
      <c r="AFS466" s="513"/>
      <c r="AFT466" s="513"/>
      <c r="AFU466" s="513"/>
      <c r="AFV466" s="513"/>
      <c r="AFW466" s="513"/>
      <c r="AFX466" s="513"/>
      <c r="AFY466" s="513"/>
      <c r="AFZ466" s="513"/>
      <c r="AGA466" s="513"/>
      <c r="AGB466" s="513"/>
      <c r="AGC466" s="513"/>
      <c r="AGD466" s="513"/>
      <c r="AGE466" s="513"/>
      <c r="AGF466" s="513"/>
      <c r="AGG466" s="513"/>
      <c r="AGH466" s="513"/>
      <c r="AGI466" s="513"/>
      <c r="AGJ466" s="513"/>
      <c r="AGK466" s="513"/>
      <c r="AGL466" s="513"/>
      <c r="AGM466" s="513"/>
      <c r="AGN466" s="513"/>
      <c r="AGO466" s="513"/>
      <c r="AGP466" s="513"/>
      <c r="AGQ466" s="513"/>
      <c r="AGR466" s="513"/>
      <c r="AGS466" s="513"/>
      <c r="AGT466" s="513"/>
      <c r="AGU466" s="513"/>
      <c r="AGV466" s="513"/>
      <c r="AGW466" s="513"/>
      <c r="AGX466" s="513"/>
      <c r="AGY466" s="513"/>
      <c r="AGZ466" s="513"/>
      <c r="AHA466" s="513"/>
      <c r="AHB466" s="513"/>
      <c r="AHC466" s="513"/>
      <c r="AHD466" s="513"/>
      <c r="AHE466" s="513"/>
      <c r="AHF466" s="513"/>
      <c r="AHG466" s="513"/>
      <c r="AHH466" s="513"/>
      <c r="AHI466" s="513"/>
      <c r="AHJ466" s="513"/>
      <c r="AHK466" s="513"/>
      <c r="AHL466" s="513"/>
      <c r="AHM466" s="513"/>
      <c r="AHN466" s="513"/>
      <c r="AHO466" s="513"/>
      <c r="AHP466" s="513"/>
      <c r="AHQ466" s="513"/>
      <c r="AHR466" s="513"/>
      <c r="AHS466" s="513"/>
      <c r="AHT466" s="513"/>
      <c r="AHU466" s="513"/>
      <c r="AHV466" s="513"/>
      <c r="AHW466" s="513"/>
      <c r="AHX466" s="513"/>
      <c r="AHY466" s="513"/>
      <c r="AHZ466" s="513"/>
      <c r="AIA466" s="513"/>
      <c r="AIB466" s="513"/>
      <c r="AIC466" s="513"/>
      <c r="AID466" s="513"/>
      <c r="AIE466" s="513"/>
      <c r="AIF466" s="513"/>
      <c r="AIG466" s="513"/>
      <c r="AIH466" s="513"/>
      <c r="AII466" s="513"/>
      <c r="AIJ466" s="513"/>
      <c r="AIK466" s="513"/>
      <c r="AIL466" s="513"/>
      <c r="AIM466" s="513"/>
      <c r="AIN466" s="513"/>
      <c r="AIO466" s="513"/>
      <c r="AIP466" s="513"/>
      <c r="AIQ466" s="513"/>
      <c r="AIR466" s="513"/>
      <c r="AIS466" s="513"/>
      <c r="AIT466" s="513"/>
      <c r="AIU466" s="513"/>
      <c r="AIV466" s="513"/>
      <c r="AIW466" s="513"/>
      <c r="AIX466" s="513"/>
      <c r="AIY466" s="513"/>
      <c r="AIZ466" s="513"/>
      <c r="AJA466" s="513"/>
      <c r="AJB466" s="513"/>
      <c r="AJC466" s="513"/>
      <c r="AJD466" s="513"/>
      <c r="AJE466" s="513"/>
      <c r="AJF466" s="513"/>
      <c r="AJG466" s="513"/>
      <c r="AJH466" s="513"/>
      <c r="AJI466" s="513"/>
      <c r="AJJ466" s="513"/>
      <c r="AJK466" s="513"/>
      <c r="AJL466" s="513"/>
      <c r="AJM466" s="513"/>
      <c r="AJN466" s="513"/>
      <c r="AJO466" s="513"/>
      <c r="AJP466" s="513"/>
      <c r="AJQ466" s="513"/>
      <c r="AJR466" s="513"/>
      <c r="AJS466" s="513"/>
      <c r="AJT466" s="513"/>
      <c r="AJU466" s="513"/>
      <c r="AJV466" s="513"/>
      <c r="AJW466" s="513"/>
      <c r="AJX466" s="513"/>
      <c r="AJY466" s="513"/>
      <c r="AJZ466" s="513"/>
      <c r="AKA466" s="513"/>
      <c r="AKB466" s="513"/>
      <c r="AKC466" s="513"/>
      <c r="AKD466" s="513"/>
      <c r="AKE466" s="513"/>
      <c r="AKF466" s="513"/>
      <c r="AKG466" s="513"/>
      <c r="AKH466" s="513"/>
      <c r="AKI466" s="513"/>
      <c r="AKJ466" s="513"/>
      <c r="AKK466" s="513"/>
      <c r="AKL466" s="513"/>
      <c r="AKM466" s="513"/>
      <c r="AKN466" s="513"/>
      <c r="AKO466" s="513"/>
      <c r="AKP466" s="513"/>
      <c r="AKQ466" s="513"/>
      <c r="AKR466" s="513"/>
      <c r="AKS466" s="513"/>
      <c r="AKT466" s="513"/>
      <c r="AKU466" s="513"/>
      <c r="AKV466" s="513"/>
      <c r="AKW466" s="513"/>
      <c r="AKX466" s="513"/>
      <c r="AKY466" s="513"/>
      <c r="AKZ466" s="513"/>
      <c r="ALA466" s="513"/>
      <c r="ALB466" s="513"/>
      <c r="ALC466" s="513"/>
      <c r="ALD466" s="513"/>
      <c r="ALE466" s="513"/>
      <c r="ALF466" s="513"/>
      <c r="ALG466" s="513"/>
      <c r="ALH466" s="513"/>
      <c r="ALI466" s="513"/>
      <c r="ALJ466" s="513"/>
      <c r="ALK466" s="513"/>
      <c r="ALL466" s="513"/>
      <c r="ALM466" s="513"/>
      <c r="ALN466" s="513"/>
      <c r="ALO466" s="513"/>
      <c r="ALP466" s="513"/>
      <c r="ALQ466" s="513"/>
      <c r="ALR466" s="513"/>
      <c r="ALS466" s="513"/>
      <c r="ALT466" s="513"/>
      <c r="ALU466" s="513"/>
      <c r="ALV466" s="513"/>
      <c r="ALW466" s="513"/>
      <c r="ALX466" s="513"/>
      <c r="ALY466" s="513"/>
      <c r="ALZ466" s="513"/>
      <c r="AMA466" s="513"/>
      <c r="AMB466" s="513"/>
      <c r="AMC466" s="513"/>
      <c r="AMD466" s="513"/>
      <c r="AME466" s="513"/>
      <c r="AMF466" s="513"/>
      <c r="AMG466" s="513"/>
      <c r="AMH466" s="513"/>
      <c r="AMI466" s="513"/>
      <c r="AMJ466" s="513"/>
      <c r="AMK466" s="513"/>
      <c r="AML466" s="513"/>
      <c r="AMM466" s="513"/>
      <c r="AMN466" s="513"/>
      <c r="AMO466" s="513"/>
      <c r="AMP466" s="513"/>
      <c r="AMQ466" s="513"/>
      <c r="AMR466" s="513"/>
      <c r="AMS466" s="513"/>
      <c r="AMT466" s="513"/>
      <c r="AMU466" s="513"/>
      <c r="AMV466" s="513"/>
      <c r="AMW466" s="513"/>
      <c r="AMX466" s="513"/>
      <c r="AMY466" s="513"/>
      <c r="AMZ466" s="513"/>
      <c r="ANA466" s="513"/>
      <c r="ANB466" s="513"/>
      <c r="ANC466" s="513"/>
      <c r="AND466" s="513"/>
      <c r="ANE466" s="513"/>
      <c r="ANF466" s="513"/>
      <c r="ANG466" s="513"/>
      <c r="ANH466" s="513"/>
      <c r="ANI466" s="513"/>
      <c r="ANJ466" s="513"/>
      <c r="ANK466" s="513"/>
      <c r="ANL466" s="513"/>
      <c r="ANM466" s="513"/>
      <c r="ANN466" s="513"/>
      <c r="ANO466" s="513"/>
      <c r="ANP466" s="513"/>
      <c r="ANQ466" s="513"/>
      <c r="ANR466" s="513"/>
      <c r="ANS466" s="513"/>
      <c r="ANT466" s="513"/>
      <c r="ANU466" s="513"/>
      <c r="ANV466" s="513"/>
      <c r="ANW466" s="513"/>
      <c r="ANX466" s="513"/>
      <c r="ANY466" s="513"/>
      <c r="ANZ466" s="513"/>
      <c r="AOA466" s="513"/>
      <c r="AOB466" s="513"/>
      <c r="AOC466" s="513"/>
      <c r="AOD466" s="513"/>
      <c r="AOE466" s="513"/>
      <c r="AOF466" s="513"/>
      <c r="AOG466" s="513"/>
      <c r="AOH466" s="513"/>
      <c r="AOI466" s="513"/>
      <c r="AOJ466" s="513"/>
      <c r="AOK466" s="513"/>
      <c r="AOL466" s="513"/>
      <c r="AOM466" s="513"/>
      <c r="AON466" s="513"/>
      <c r="AOO466" s="513"/>
      <c r="AOP466" s="513"/>
      <c r="AOQ466" s="513"/>
      <c r="AOR466" s="513"/>
      <c r="AOS466" s="513"/>
      <c r="AOT466" s="513"/>
      <c r="AOU466" s="513"/>
      <c r="AOV466" s="513"/>
      <c r="AOW466" s="513"/>
      <c r="AOX466" s="513"/>
      <c r="AOY466" s="513"/>
      <c r="AOZ466" s="513"/>
      <c r="APA466" s="513"/>
      <c r="APB466" s="513"/>
      <c r="APC466" s="513"/>
      <c r="APD466" s="513"/>
      <c r="APE466" s="513"/>
      <c r="APF466" s="513"/>
      <c r="APG466" s="513"/>
      <c r="APH466" s="513"/>
      <c r="API466" s="513"/>
      <c r="APJ466" s="513"/>
      <c r="APK466" s="513"/>
      <c r="APL466" s="513"/>
      <c r="APM466" s="513"/>
      <c r="APN466" s="513"/>
      <c r="APO466" s="513"/>
      <c r="APP466" s="513"/>
      <c r="APQ466" s="513"/>
      <c r="APR466" s="513"/>
      <c r="APS466" s="513"/>
      <c r="APT466" s="513"/>
      <c r="APU466" s="513"/>
      <c r="APV466" s="513"/>
      <c r="APW466" s="513"/>
      <c r="APX466" s="513"/>
      <c r="APY466" s="513"/>
      <c r="APZ466" s="513"/>
      <c r="AQA466" s="513"/>
      <c r="AQB466" s="513"/>
      <c r="AQC466" s="513"/>
      <c r="AQD466" s="513"/>
      <c r="AQE466" s="513"/>
      <c r="AQF466" s="513"/>
      <c r="AQG466" s="513"/>
      <c r="AQH466" s="513"/>
      <c r="AQI466" s="513"/>
      <c r="AQJ466" s="513"/>
      <c r="AQK466" s="513"/>
      <c r="AQL466" s="513"/>
      <c r="AQM466" s="513"/>
      <c r="AQN466" s="513"/>
      <c r="AQO466" s="513"/>
      <c r="AQP466" s="513"/>
      <c r="AQQ466" s="513"/>
      <c r="AQR466" s="513"/>
      <c r="AQS466" s="513"/>
      <c r="AQT466" s="513"/>
      <c r="AQU466" s="513"/>
      <c r="AQV466" s="513"/>
      <c r="AQW466" s="513"/>
      <c r="AQX466" s="513"/>
      <c r="AQY466" s="513"/>
      <c r="AQZ466" s="513"/>
      <c r="ARA466" s="513"/>
      <c r="ARB466" s="513"/>
      <c r="ARC466" s="513"/>
      <c r="ARD466" s="513"/>
      <c r="ARE466" s="513"/>
      <c r="ARF466" s="513"/>
      <c r="ARG466" s="513"/>
      <c r="ARH466" s="513"/>
      <c r="ARI466" s="513"/>
      <c r="ARJ466" s="513"/>
      <c r="ARK466" s="513"/>
      <c r="ARL466" s="513"/>
      <c r="ARM466" s="513"/>
      <c r="ARN466" s="513"/>
      <c r="ARO466" s="513"/>
      <c r="ARP466" s="513"/>
      <c r="ARQ466" s="513"/>
      <c r="ARR466" s="513"/>
      <c r="ARS466" s="513"/>
      <c r="ART466" s="513"/>
      <c r="ARU466" s="513"/>
      <c r="ARV466" s="513"/>
      <c r="ARW466" s="513"/>
      <c r="ARX466" s="513"/>
      <c r="ARY466" s="513"/>
      <c r="ARZ466" s="513"/>
      <c r="ASA466" s="513"/>
      <c r="ASB466" s="513"/>
      <c r="ASC466" s="513"/>
      <c r="ASD466" s="513"/>
      <c r="ASE466" s="513"/>
      <c r="ASF466" s="513"/>
      <c r="ASG466" s="513"/>
      <c r="ASH466" s="513"/>
      <c r="ASI466" s="513"/>
      <c r="ASJ466" s="513"/>
      <c r="ASK466" s="513"/>
      <c r="ASL466" s="513"/>
      <c r="ASM466" s="513"/>
      <c r="ASN466" s="513"/>
      <c r="ASO466" s="513"/>
      <c r="ASP466" s="513"/>
      <c r="ASQ466" s="513"/>
      <c r="ASR466" s="513"/>
      <c r="ASS466" s="513"/>
      <c r="AST466" s="513"/>
      <c r="ASU466" s="513"/>
      <c r="ASV466" s="513"/>
      <c r="ASW466" s="513"/>
      <c r="ASX466" s="513"/>
      <c r="ASY466" s="513"/>
      <c r="ASZ466" s="513"/>
      <c r="ATA466" s="513"/>
      <c r="ATB466" s="513"/>
      <c r="ATC466" s="513"/>
      <c r="ATD466" s="513"/>
      <c r="ATE466" s="513"/>
      <c r="ATF466" s="513"/>
      <c r="ATG466" s="513"/>
      <c r="ATH466" s="513"/>
      <c r="ATI466" s="513"/>
      <c r="ATJ466" s="513"/>
      <c r="ATK466" s="513"/>
      <c r="ATL466" s="513"/>
      <c r="ATM466" s="513"/>
      <c r="ATN466" s="513"/>
      <c r="ATO466" s="513"/>
      <c r="ATP466" s="513"/>
      <c r="ATQ466" s="513"/>
      <c r="ATR466" s="513"/>
      <c r="ATS466" s="513"/>
      <c r="ATT466" s="513"/>
      <c r="ATU466" s="513"/>
      <c r="ATV466" s="513"/>
      <c r="ATW466" s="513"/>
      <c r="ATX466" s="513"/>
      <c r="ATY466" s="513"/>
      <c r="ATZ466" s="513"/>
      <c r="AUA466" s="513"/>
      <c r="AUB466" s="513"/>
      <c r="AUC466" s="513"/>
      <c r="AUD466" s="513"/>
      <c r="AUE466" s="513"/>
      <c r="AUF466" s="513"/>
      <c r="AUG466" s="513"/>
      <c r="AUH466" s="513"/>
      <c r="AUI466" s="513"/>
      <c r="AUJ466" s="513"/>
      <c r="AUK466" s="513"/>
      <c r="AUL466" s="513"/>
      <c r="AUM466" s="513"/>
      <c r="AUN466" s="513"/>
      <c r="AUO466" s="513"/>
      <c r="AUP466" s="513"/>
      <c r="AUQ466" s="513"/>
      <c r="AUR466" s="513"/>
      <c r="AUS466" s="513"/>
      <c r="AUT466" s="513"/>
      <c r="AUU466" s="513"/>
      <c r="AUV466" s="513"/>
      <c r="AUW466" s="513"/>
      <c r="AUX466" s="513"/>
      <c r="AUY466" s="513"/>
      <c r="AUZ466" s="513"/>
      <c r="AVA466" s="513"/>
      <c r="AVB466" s="513"/>
      <c r="AVC466" s="513"/>
      <c r="AVD466" s="513"/>
      <c r="AVE466" s="513"/>
      <c r="AVF466" s="513"/>
      <c r="AVG466" s="513"/>
      <c r="AVH466" s="513"/>
      <c r="AVI466" s="513"/>
      <c r="AVJ466" s="513"/>
      <c r="AVK466" s="513"/>
      <c r="AVL466" s="513"/>
      <c r="AVM466" s="513"/>
      <c r="AVN466" s="513"/>
      <c r="AVO466" s="513"/>
      <c r="AVP466" s="513"/>
      <c r="AVQ466" s="513"/>
      <c r="AVR466" s="513"/>
      <c r="AVS466" s="513"/>
      <c r="AVT466" s="513"/>
      <c r="AVU466" s="513"/>
      <c r="AVV466" s="513"/>
      <c r="AVW466" s="513"/>
      <c r="AVX466" s="513"/>
      <c r="AVY466" s="513"/>
      <c r="AVZ466" s="513"/>
      <c r="AWA466" s="513"/>
      <c r="AWB466" s="513"/>
      <c r="AWC466" s="513"/>
      <c r="AWD466" s="513"/>
      <c r="AWE466" s="513"/>
      <c r="AWF466" s="513"/>
      <c r="AWG466" s="513"/>
      <c r="AWH466" s="513"/>
      <c r="AWI466" s="513"/>
      <c r="AWJ466" s="513"/>
      <c r="AWK466" s="513"/>
      <c r="AWL466" s="513"/>
      <c r="AWM466" s="513"/>
      <c r="AWN466" s="513"/>
      <c r="AWO466" s="513"/>
      <c r="AWP466" s="513"/>
      <c r="AWQ466" s="513"/>
      <c r="AWR466" s="513"/>
      <c r="AWS466" s="513"/>
      <c r="AWT466" s="513"/>
      <c r="AWU466" s="513"/>
      <c r="AWV466" s="513"/>
      <c r="AWW466" s="513"/>
      <c r="AWX466" s="513"/>
      <c r="AWY466" s="513"/>
      <c r="AWZ466" s="513"/>
      <c r="AXA466" s="513"/>
      <c r="AXB466" s="513"/>
      <c r="AXC466" s="513"/>
      <c r="AXD466" s="513"/>
      <c r="AXE466" s="513"/>
      <c r="AXF466" s="513"/>
      <c r="AXG466" s="513"/>
      <c r="AXH466" s="513"/>
      <c r="AXI466" s="513"/>
      <c r="AXJ466" s="513"/>
      <c r="AXK466" s="513"/>
      <c r="AXL466" s="513"/>
      <c r="AXM466" s="513"/>
      <c r="AXN466" s="513"/>
      <c r="AXO466" s="513"/>
      <c r="AXP466" s="513"/>
      <c r="AXQ466" s="513"/>
      <c r="AXR466" s="513"/>
      <c r="AXS466" s="513"/>
      <c r="AXT466" s="513"/>
      <c r="AXU466" s="513"/>
      <c r="AXV466" s="513"/>
      <c r="AXW466" s="513"/>
      <c r="AXX466" s="513"/>
      <c r="AXY466" s="513"/>
      <c r="AXZ466" s="513"/>
      <c r="AYA466" s="513"/>
      <c r="AYB466" s="513"/>
      <c r="AYC466" s="513"/>
      <c r="AYD466" s="513"/>
      <c r="AYE466" s="513"/>
      <c r="AYF466" s="513"/>
      <c r="AYG466" s="513"/>
      <c r="AYH466" s="513"/>
      <c r="AYI466" s="513"/>
      <c r="AYJ466" s="513"/>
      <c r="AYK466" s="513"/>
      <c r="AYL466" s="513"/>
      <c r="AYM466" s="513"/>
      <c r="AYN466" s="513"/>
      <c r="AYO466" s="513"/>
      <c r="AYP466" s="513"/>
      <c r="AYQ466" s="513"/>
      <c r="AYR466" s="513"/>
      <c r="AYS466" s="513"/>
      <c r="AYT466" s="513"/>
      <c r="AYU466" s="513"/>
      <c r="AYV466" s="513"/>
      <c r="AYW466" s="513"/>
      <c r="AYX466" s="513"/>
      <c r="AYY466" s="513"/>
      <c r="AYZ466" s="513"/>
      <c r="AZA466" s="513"/>
      <c r="AZB466" s="513"/>
      <c r="AZC466" s="513"/>
      <c r="AZD466" s="513"/>
      <c r="AZE466" s="513"/>
      <c r="AZF466" s="513"/>
      <c r="AZG466" s="513"/>
      <c r="AZH466" s="513"/>
      <c r="AZI466" s="513"/>
      <c r="AZJ466" s="513"/>
      <c r="AZK466" s="513"/>
      <c r="AZL466" s="513"/>
      <c r="AZM466" s="513"/>
      <c r="AZN466" s="513"/>
      <c r="AZO466" s="513"/>
      <c r="AZP466" s="513"/>
      <c r="AZQ466" s="513"/>
      <c r="AZR466" s="513"/>
      <c r="AZS466" s="513"/>
      <c r="AZT466" s="513"/>
      <c r="AZU466" s="513"/>
      <c r="AZV466" s="513"/>
      <c r="AZW466" s="513"/>
      <c r="AZX466" s="513"/>
      <c r="AZY466" s="513"/>
      <c r="AZZ466" s="513"/>
      <c r="BAA466" s="513"/>
      <c r="BAB466" s="513"/>
      <c r="BAC466" s="513"/>
      <c r="BAD466" s="513"/>
      <c r="BAE466" s="513"/>
      <c r="BAF466" s="513"/>
      <c r="BAG466" s="513"/>
      <c r="BAH466" s="513"/>
      <c r="BAI466" s="513"/>
      <c r="BAJ466" s="513"/>
      <c r="BAK466" s="513"/>
      <c r="BAL466" s="513"/>
      <c r="BAM466" s="513"/>
      <c r="BAN466" s="513"/>
      <c r="BAO466" s="513"/>
      <c r="BAP466" s="513"/>
      <c r="BAQ466" s="513"/>
      <c r="BAR466" s="513"/>
      <c r="BAS466" s="513"/>
      <c r="BAT466" s="513"/>
      <c r="BAU466" s="513"/>
      <c r="BAV466" s="513"/>
      <c r="BAW466" s="513"/>
      <c r="BAX466" s="513"/>
      <c r="BAY466" s="513"/>
      <c r="BAZ466" s="513"/>
      <c r="BBA466" s="513"/>
      <c r="BBB466" s="513"/>
      <c r="BBC466" s="513"/>
      <c r="BBD466" s="513"/>
      <c r="BBE466" s="513"/>
      <c r="BBF466" s="513"/>
      <c r="BBG466" s="513"/>
      <c r="BBH466" s="513"/>
      <c r="BBI466" s="513"/>
      <c r="BBJ466" s="513"/>
      <c r="BBK466" s="513"/>
      <c r="BBL466" s="513"/>
      <c r="BBM466" s="513"/>
      <c r="BBN466" s="513"/>
      <c r="BBO466" s="513"/>
      <c r="BBP466" s="513"/>
      <c r="BBQ466" s="513"/>
      <c r="BBR466" s="513"/>
      <c r="BBS466" s="513"/>
      <c r="BBT466" s="513"/>
      <c r="BBU466" s="513"/>
      <c r="BBV466" s="513"/>
      <c r="BBW466" s="513"/>
      <c r="BBX466" s="513"/>
      <c r="BBY466" s="513"/>
      <c r="BBZ466" s="513"/>
      <c r="BCA466" s="513"/>
      <c r="BCB466" s="513"/>
      <c r="BCC466" s="513"/>
      <c r="BCD466" s="513"/>
      <c r="BCE466" s="513"/>
      <c r="BCF466" s="513"/>
      <c r="BCG466" s="513"/>
      <c r="BCH466" s="513"/>
      <c r="BCI466" s="513"/>
      <c r="BCJ466" s="513"/>
      <c r="BCK466" s="513"/>
      <c r="BCL466" s="513"/>
      <c r="BCM466" s="513"/>
      <c r="BCN466" s="513"/>
      <c r="BCO466" s="513"/>
      <c r="BCP466" s="513"/>
      <c r="BCQ466" s="513"/>
      <c r="BCR466" s="513"/>
      <c r="BCS466" s="513"/>
      <c r="BCT466" s="513"/>
      <c r="BCU466" s="513"/>
      <c r="BCV466" s="513"/>
      <c r="BCW466" s="513"/>
      <c r="BCX466" s="513"/>
      <c r="BCY466" s="513"/>
      <c r="BCZ466" s="513"/>
      <c r="BDA466" s="513"/>
      <c r="BDB466" s="513"/>
      <c r="BDC466" s="513"/>
      <c r="BDD466" s="513"/>
      <c r="BDE466" s="513"/>
      <c r="BDF466" s="513"/>
      <c r="BDG466" s="513"/>
      <c r="BDH466" s="513"/>
      <c r="BDI466" s="513"/>
      <c r="BDJ466" s="513"/>
      <c r="BDK466" s="513"/>
      <c r="BDL466" s="513"/>
      <c r="BDM466" s="513"/>
      <c r="BDN466" s="513"/>
      <c r="BDO466" s="513"/>
      <c r="BDP466" s="513"/>
      <c r="BDQ466" s="513"/>
      <c r="BDR466" s="513"/>
      <c r="BDS466" s="513"/>
      <c r="BDT466" s="513"/>
      <c r="BDU466" s="513"/>
      <c r="BDV466" s="513"/>
      <c r="BDW466" s="513"/>
      <c r="BDX466" s="513"/>
      <c r="BDY466" s="513"/>
      <c r="BDZ466" s="513"/>
      <c r="BEA466" s="513"/>
      <c r="BEB466" s="513"/>
      <c r="BEC466" s="513"/>
      <c r="BED466" s="513"/>
      <c r="BEE466" s="513"/>
      <c r="BEF466" s="513"/>
      <c r="BEG466" s="513"/>
      <c r="BEH466" s="513"/>
      <c r="BEI466" s="513"/>
      <c r="BEJ466" s="513"/>
      <c r="BEK466" s="513"/>
      <c r="BEL466" s="513"/>
      <c r="BEM466" s="513"/>
      <c r="BEN466" s="513"/>
      <c r="BEO466" s="513"/>
      <c r="BEP466" s="513"/>
      <c r="BEQ466" s="513"/>
      <c r="BER466" s="513"/>
      <c r="BES466" s="513"/>
      <c r="BET466" s="513"/>
      <c r="BEU466" s="513"/>
      <c r="BEV466" s="513"/>
      <c r="BEW466" s="513"/>
      <c r="BEX466" s="513"/>
      <c r="BEY466" s="513"/>
      <c r="BEZ466" s="513"/>
      <c r="BFA466" s="513"/>
      <c r="BFB466" s="513"/>
      <c r="BFC466" s="513"/>
      <c r="BFD466" s="513"/>
      <c r="BFE466" s="513"/>
      <c r="BFF466" s="513"/>
      <c r="BFG466" s="513"/>
      <c r="BFH466" s="513"/>
      <c r="BFI466" s="513"/>
      <c r="BFJ466" s="513"/>
      <c r="BFK466" s="513"/>
      <c r="BFL466" s="513"/>
      <c r="BFM466" s="513"/>
      <c r="BFN466" s="513"/>
      <c r="BFO466" s="513"/>
      <c r="BFP466" s="513"/>
      <c r="BFQ466" s="513"/>
      <c r="BFR466" s="513"/>
      <c r="BFS466" s="513"/>
      <c r="BFT466" s="513"/>
      <c r="BFU466" s="513"/>
      <c r="BFV466" s="513"/>
      <c r="BFW466" s="513"/>
      <c r="BFX466" s="513"/>
      <c r="BFY466" s="513"/>
      <c r="BFZ466" s="513"/>
      <c r="BGA466" s="513"/>
      <c r="BGB466" s="513"/>
      <c r="BGC466" s="513"/>
      <c r="BGD466" s="513"/>
      <c r="BGE466" s="513"/>
      <c r="BGF466" s="513"/>
      <c r="BGG466" s="513"/>
      <c r="BGH466" s="513"/>
      <c r="BGI466" s="513"/>
      <c r="BGJ466" s="513"/>
      <c r="BGK466" s="513"/>
      <c r="BGL466" s="513"/>
      <c r="BGM466" s="513"/>
      <c r="BGN466" s="513"/>
      <c r="BGO466" s="513"/>
      <c r="BGP466" s="513"/>
      <c r="BGQ466" s="513"/>
      <c r="BGR466" s="513"/>
      <c r="BGS466" s="513"/>
      <c r="BGT466" s="513"/>
      <c r="BGU466" s="513"/>
      <c r="BGV466" s="513"/>
      <c r="BGW466" s="513"/>
      <c r="BGX466" s="513"/>
      <c r="BGY466" s="513"/>
      <c r="BGZ466" s="513"/>
      <c r="BHA466" s="513"/>
      <c r="BHB466" s="513"/>
      <c r="BHC466" s="513"/>
      <c r="BHD466" s="513"/>
      <c r="BHE466" s="513"/>
      <c r="BHF466" s="513"/>
      <c r="BHG466" s="513"/>
      <c r="BHH466" s="513"/>
      <c r="BHI466" s="513"/>
      <c r="BHJ466" s="513"/>
      <c r="BHK466" s="513"/>
      <c r="BHL466" s="513"/>
      <c r="BHM466" s="513"/>
      <c r="BHN466" s="513"/>
      <c r="BHO466" s="513"/>
      <c r="BHP466" s="513"/>
      <c r="BHQ466" s="513"/>
      <c r="BHR466" s="513"/>
      <c r="BHS466" s="513"/>
      <c r="BHT466" s="513"/>
      <c r="BHU466" s="513"/>
      <c r="BHV466" s="513"/>
      <c r="BHW466" s="513"/>
      <c r="BHX466" s="513"/>
      <c r="BHY466" s="513"/>
      <c r="BHZ466" s="513"/>
      <c r="BIA466" s="513"/>
      <c r="BIB466" s="513"/>
      <c r="BIC466" s="513"/>
      <c r="BID466" s="513"/>
      <c r="BIE466" s="513"/>
      <c r="BIF466" s="513"/>
      <c r="BIG466" s="513"/>
      <c r="BIH466" s="513"/>
      <c r="BII466" s="513"/>
      <c r="BIJ466" s="513"/>
      <c r="BIK466" s="513"/>
      <c r="BIL466" s="513"/>
      <c r="BIM466" s="513"/>
      <c r="BIN466" s="513"/>
      <c r="BIO466" s="513"/>
      <c r="BIP466" s="513"/>
      <c r="BIQ466" s="513"/>
      <c r="BIR466" s="513"/>
      <c r="BIS466" s="513"/>
      <c r="BIT466" s="513"/>
      <c r="BIU466" s="513"/>
      <c r="BIV466" s="513"/>
      <c r="BIW466" s="513"/>
      <c r="BIX466" s="513"/>
      <c r="BIY466" s="513"/>
      <c r="BIZ466" s="513"/>
      <c r="BJA466" s="513"/>
      <c r="BJB466" s="513"/>
      <c r="BJC466" s="513"/>
      <c r="BJD466" s="513"/>
      <c r="BJE466" s="513"/>
      <c r="BJF466" s="513"/>
      <c r="BJG466" s="513"/>
      <c r="BJH466" s="513"/>
      <c r="BJI466" s="513"/>
      <c r="BJJ466" s="513"/>
      <c r="BJK466" s="513"/>
      <c r="BJL466" s="513"/>
      <c r="BJM466" s="513"/>
      <c r="BJN466" s="513"/>
      <c r="BJO466" s="513"/>
      <c r="BJP466" s="513"/>
      <c r="BJQ466" s="513"/>
      <c r="BJR466" s="513"/>
      <c r="BJS466" s="513"/>
      <c r="BJT466" s="513"/>
      <c r="BJU466" s="513"/>
      <c r="BJV466" s="513"/>
      <c r="BJW466" s="513"/>
      <c r="BJX466" s="513"/>
      <c r="BJY466" s="513"/>
      <c r="BJZ466" s="513"/>
      <c r="BKA466" s="513"/>
      <c r="BKB466" s="513"/>
      <c r="BKC466" s="513"/>
      <c r="BKD466" s="513"/>
      <c r="BKE466" s="513"/>
      <c r="BKF466" s="513"/>
      <c r="BKG466" s="513"/>
      <c r="BKH466" s="513"/>
      <c r="BKI466" s="513"/>
      <c r="BKJ466" s="513"/>
      <c r="BKK466" s="513"/>
      <c r="BKL466" s="513"/>
      <c r="BKM466" s="513"/>
      <c r="BKN466" s="513"/>
      <c r="BKO466" s="513"/>
      <c r="BKP466" s="513"/>
      <c r="BKQ466" s="513"/>
      <c r="BKR466" s="513"/>
      <c r="BKS466" s="513"/>
      <c r="BKT466" s="513"/>
      <c r="BKU466" s="513"/>
      <c r="BKV466" s="513"/>
      <c r="BKW466" s="513"/>
      <c r="BKX466" s="513"/>
      <c r="BKY466" s="513"/>
      <c r="BKZ466" s="513"/>
      <c r="BLA466" s="513"/>
      <c r="BLB466" s="513"/>
      <c r="BLC466" s="513"/>
      <c r="BLD466" s="513"/>
      <c r="BLE466" s="513"/>
      <c r="BLF466" s="513"/>
      <c r="BLG466" s="513"/>
      <c r="BLH466" s="513"/>
      <c r="BLI466" s="513"/>
      <c r="BLJ466" s="513"/>
      <c r="BLK466" s="513"/>
      <c r="BLL466" s="513"/>
      <c r="BLM466" s="513"/>
      <c r="BLN466" s="513"/>
      <c r="BLO466" s="513"/>
      <c r="BLP466" s="513"/>
      <c r="BLQ466" s="513"/>
      <c r="BLR466" s="513"/>
      <c r="BLS466" s="513"/>
      <c r="BLT466" s="513"/>
      <c r="BLU466" s="513"/>
      <c r="BLV466" s="513"/>
      <c r="BLW466" s="513"/>
      <c r="BLX466" s="513"/>
      <c r="BLY466" s="513"/>
      <c r="BLZ466" s="513"/>
      <c r="BMA466" s="513"/>
      <c r="BMB466" s="513"/>
      <c r="BMC466" s="513"/>
      <c r="BMD466" s="513"/>
      <c r="BME466" s="513"/>
      <c r="BMF466" s="513"/>
      <c r="BMG466" s="513"/>
      <c r="BMH466" s="513"/>
      <c r="BMI466" s="513"/>
      <c r="BMJ466" s="513"/>
      <c r="BMK466" s="513"/>
      <c r="BML466" s="513"/>
      <c r="BMM466" s="513"/>
      <c r="BMN466" s="513"/>
      <c r="BMO466" s="513"/>
      <c r="BMP466" s="513"/>
      <c r="BMQ466" s="513"/>
      <c r="BMR466" s="513"/>
      <c r="BMS466" s="513"/>
      <c r="BMT466" s="513"/>
      <c r="BMU466" s="513"/>
      <c r="BMV466" s="513"/>
      <c r="BMW466" s="513"/>
      <c r="BMX466" s="513"/>
      <c r="BMY466" s="513"/>
      <c r="BMZ466" s="513"/>
      <c r="BNA466" s="513"/>
      <c r="BNB466" s="513"/>
      <c r="BNC466" s="513"/>
      <c r="BND466" s="513"/>
      <c r="BNE466" s="513"/>
      <c r="BNF466" s="513"/>
      <c r="BNG466" s="513"/>
      <c r="BNH466" s="513"/>
      <c r="BNI466" s="513"/>
      <c r="BNJ466" s="513"/>
      <c r="BNK466" s="513"/>
      <c r="BNL466" s="513"/>
      <c r="BNM466" s="513"/>
      <c r="BNN466" s="513"/>
      <c r="BNO466" s="513"/>
      <c r="BNP466" s="513"/>
      <c r="BNQ466" s="513"/>
      <c r="BNR466" s="513"/>
      <c r="BNS466" s="513"/>
      <c r="BNT466" s="513"/>
      <c r="BNU466" s="513"/>
      <c r="BNV466" s="513"/>
      <c r="BNW466" s="513"/>
      <c r="BNX466" s="513"/>
      <c r="BNY466" s="513"/>
      <c r="BNZ466" s="513"/>
      <c r="BOA466" s="513"/>
      <c r="BOB466" s="513"/>
      <c r="BOC466" s="513"/>
      <c r="BOD466" s="513"/>
      <c r="BOE466" s="513"/>
      <c r="BOF466" s="513"/>
      <c r="BOG466" s="513"/>
      <c r="BOH466" s="513"/>
      <c r="BOI466" s="513"/>
      <c r="BOJ466" s="513"/>
      <c r="BOK466" s="513"/>
      <c r="BOL466" s="513"/>
      <c r="BOM466" s="513"/>
      <c r="BON466" s="513"/>
      <c r="BOO466" s="513"/>
      <c r="BOP466" s="513"/>
      <c r="BOQ466" s="513"/>
      <c r="BOR466" s="513"/>
      <c r="BOS466" s="513"/>
      <c r="BOT466" s="513"/>
      <c r="BOU466" s="513"/>
      <c r="BOV466" s="513"/>
      <c r="BOW466" s="513"/>
      <c r="BOX466" s="513"/>
      <c r="BOY466" s="513"/>
      <c r="BOZ466" s="513"/>
      <c r="BPA466" s="513"/>
      <c r="BPB466" s="513"/>
      <c r="BPC466" s="513"/>
      <c r="BPD466" s="513"/>
      <c r="BPE466" s="513"/>
      <c r="BPF466" s="513"/>
      <c r="BPG466" s="513"/>
      <c r="BPH466" s="513"/>
      <c r="BPI466" s="513"/>
      <c r="BPJ466" s="513"/>
      <c r="BPK466" s="513"/>
      <c r="BPL466" s="513"/>
      <c r="BPM466" s="513"/>
      <c r="BPN466" s="513"/>
      <c r="BPO466" s="513"/>
      <c r="BPP466" s="513"/>
      <c r="BPQ466" s="513"/>
      <c r="BPR466" s="513"/>
      <c r="BPS466" s="513"/>
      <c r="BPT466" s="513"/>
      <c r="BPU466" s="513"/>
      <c r="BPV466" s="513"/>
      <c r="BPW466" s="513"/>
      <c r="BPX466" s="513"/>
      <c r="BPY466" s="513"/>
      <c r="BPZ466" s="513"/>
      <c r="BQA466" s="513"/>
      <c r="BQB466" s="513"/>
      <c r="BQC466" s="513"/>
      <c r="BQD466" s="513"/>
      <c r="BQE466" s="513"/>
      <c r="BQF466" s="513"/>
      <c r="BQG466" s="513"/>
      <c r="BQH466" s="513"/>
      <c r="BQI466" s="513"/>
      <c r="BQJ466" s="513"/>
      <c r="BQK466" s="513"/>
      <c r="BQL466" s="513"/>
      <c r="BQM466" s="513"/>
      <c r="BQN466" s="513"/>
      <c r="BQO466" s="513"/>
      <c r="BQP466" s="513"/>
      <c r="BQQ466" s="513"/>
      <c r="BQR466" s="513"/>
      <c r="BQS466" s="513"/>
      <c r="BQT466" s="513"/>
      <c r="BQU466" s="513"/>
      <c r="BQV466" s="513"/>
      <c r="BQW466" s="513"/>
      <c r="BQX466" s="513"/>
      <c r="BQY466" s="513"/>
      <c r="BQZ466" s="513"/>
      <c r="BRA466" s="513"/>
      <c r="BRB466" s="513"/>
      <c r="BRC466" s="513"/>
      <c r="BRD466" s="513"/>
      <c r="BRE466" s="513"/>
      <c r="BRF466" s="513"/>
      <c r="BRG466" s="513"/>
      <c r="BRH466" s="513"/>
      <c r="BRI466" s="513"/>
      <c r="BRJ466" s="513"/>
      <c r="BRK466" s="513"/>
      <c r="BRL466" s="513"/>
      <c r="BRM466" s="513"/>
      <c r="BRN466" s="513"/>
      <c r="BRO466" s="513"/>
      <c r="BRP466" s="513"/>
      <c r="BRQ466" s="513"/>
      <c r="BRR466" s="513"/>
      <c r="BRS466" s="513"/>
      <c r="BRT466" s="513"/>
      <c r="BRU466" s="513"/>
      <c r="BRV466" s="513"/>
      <c r="BRW466" s="513"/>
      <c r="BRX466" s="513"/>
      <c r="BRY466" s="513"/>
      <c r="BRZ466" s="513"/>
      <c r="BSA466" s="513"/>
      <c r="BSB466" s="513"/>
      <c r="BSC466" s="513"/>
      <c r="BSD466" s="513"/>
      <c r="BSE466" s="513"/>
      <c r="BSF466" s="513"/>
      <c r="BSG466" s="513"/>
      <c r="BSH466" s="513"/>
      <c r="BSI466" s="513"/>
      <c r="BSJ466" s="513"/>
      <c r="BSK466" s="513"/>
      <c r="BSL466" s="513"/>
      <c r="BSM466" s="513"/>
      <c r="BSN466" s="513"/>
      <c r="BSO466" s="513"/>
      <c r="BSP466" s="513"/>
      <c r="BSQ466" s="513"/>
      <c r="BSR466" s="513"/>
      <c r="BSS466" s="513"/>
      <c r="BST466" s="513"/>
      <c r="BSU466" s="513"/>
      <c r="BSV466" s="513"/>
      <c r="BSW466" s="513"/>
      <c r="BSX466" s="513"/>
      <c r="BSY466" s="513"/>
      <c r="BSZ466" s="513"/>
      <c r="BTA466" s="513"/>
      <c r="BTB466" s="513"/>
      <c r="BTC466" s="513"/>
      <c r="BTD466" s="513"/>
      <c r="BTE466" s="513"/>
      <c r="BTF466" s="513"/>
      <c r="BTG466" s="513"/>
      <c r="BTH466" s="513"/>
      <c r="BTI466" s="513"/>
      <c r="BTJ466" s="513"/>
      <c r="BTK466" s="513"/>
      <c r="BTL466" s="513"/>
      <c r="BTM466" s="513"/>
      <c r="BTN466" s="513"/>
      <c r="BTO466" s="513"/>
      <c r="BTP466" s="513"/>
      <c r="BTQ466" s="513"/>
      <c r="BTR466" s="513"/>
      <c r="BTS466" s="513"/>
      <c r="BTT466" s="513"/>
      <c r="BTU466" s="513"/>
      <c r="BTV466" s="513"/>
      <c r="BTW466" s="513"/>
      <c r="BTX466" s="513"/>
      <c r="BTY466" s="513"/>
      <c r="BTZ466" s="513"/>
      <c r="BUA466" s="513"/>
      <c r="BUB466" s="513"/>
      <c r="BUC466" s="513"/>
      <c r="BUD466" s="513"/>
      <c r="BUE466" s="513"/>
      <c r="BUF466" s="513"/>
      <c r="BUG466" s="513"/>
      <c r="BUH466" s="513"/>
      <c r="BUI466" s="513"/>
      <c r="BUJ466" s="513"/>
      <c r="BUK466" s="513"/>
      <c r="BUL466" s="513"/>
      <c r="BUM466" s="513"/>
      <c r="BUN466" s="513"/>
      <c r="BUO466" s="513"/>
      <c r="BUP466" s="513"/>
      <c r="BUQ466" s="513"/>
      <c r="BUR466" s="513"/>
      <c r="BUS466" s="513"/>
      <c r="BUT466" s="513"/>
      <c r="BUU466" s="513"/>
      <c r="BUV466" s="513"/>
      <c r="BUW466" s="513"/>
      <c r="BUX466" s="513"/>
      <c r="BUY466" s="513"/>
      <c r="BUZ466" s="513"/>
      <c r="BVA466" s="513"/>
      <c r="BVB466" s="513"/>
      <c r="BVC466" s="513"/>
      <c r="BVD466" s="513"/>
      <c r="BVE466" s="513"/>
      <c r="BVF466" s="513"/>
      <c r="BVG466" s="513"/>
      <c r="BVH466" s="513"/>
      <c r="BVI466" s="513"/>
      <c r="BVJ466" s="513"/>
      <c r="BVK466" s="513"/>
      <c r="BVL466" s="513"/>
      <c r="BVM466" s="513"/>
      <c r="BVN466" s="513"/>
      <c r="BVO466" s="513"/>
      <c r="BVP466" s="513"/>
      <c r="BVQ466" s="513"/>
      <c r="BVR466" s="513"/>
      <c r="BVS466" s="513"/>
      <c r="BVT466" s="513"/>
      <c r="BVU466" s="513"/>
      <c r="BVV466" s="513"/>
      <c r="BVW466" s="513"/>
      <c r="BVX466" s="513"/>
      <c r="BVY466" s="513"/>
      <c r="BVZ466" s="513"/>
      <c r="BWA466" s="513"/>
      <c r="BWB466" s="513"/>
      <c r="BWC466" s="513"/>
      <c r="BWD466" s="513"/>
      <c r="BWE466" s="513"/>
      <c r="BWF466" s="513"/>
      <c r="BWG466" s="513"/>
      <c r="BWH466" s="513"/>
      <c r="BWI466" s="513"/>
      <c r="BWJ466" s="513"/>
      <c r="BWK466" s="513"/>
      <c r="BWL466" s="513"/>
      <c r="BWM466" s="513"/>
      <c r="BWN466" s="513"/>
      <c r="BWO466" s="513"/>
      <c r="BWP466" s="513"/>
      <c r="BWQ466" s="513"/>
    </row>
    <row r="467" spans="1:1967" ht="102" customHeight="1">
      <c r="A467" s="9" t="s">
        <v>11664</v>
      </c>
      <c r="B467" s="100" t="s">
        <v>97</v>
      </c>
      <c r="C467" s="9" t="s">
        <v>774</v>
      </c>
      <c r="D467" s="3" t="s">
        <v>11665</v>
      </c>
      <c r="E467" s="3" t="s">
        <v>11665</v>
      </c>
      <c r="F467" s="3"/>
      <c r="G467" s="3" t="s">
        <v>385</v>
      </c>
      <c r="H467" s="20">
        <v>0</v>
      </c>
      <c r="I467" s="114">
        <v>470000000</v>
      </c>
      <c r="J467" s="21" t="s">
        <v>1316</v>
      </c>
      <c r="K467" s="19" t="s">
        <v>11216</v>
      </c>
      <c r="L467" s="137" t="s">
        <v>11564</v>
      </c>
      <c r="M467" s="140" t="s">
        <v>383</v>
      </c>
      <c r="N467" s="358" t="s">
        <v>8851</v>
      </c>
      <c r="O467" s="1" t="s">
        <v>11123</v>
      </c>
      <c r="P467" s="7" t="s">
        <v>1335</v>
      </c>
      <c r="Q467" s="3" t="s">
        <v>1334</v>
      </c>
      <c r="R467" s="78">
        <v>160</v>
      </c>
      <c r="S467" s="19">
        <v>2703.97</v>
      </c>
      <c r="T467" s="83">
        <f>R467*S467</f>
        <v>432635.19999999995</v>
      </c>
      <c r="U467" s="83">
        <f>T467*1.12</f>
        <v>484551.424</v>
      </c>
      <c r="V467" s="9" t="s">
        <v>1327</v>
      </c>
      <c r="W467" s="152" t="s">
        <v>1396</v>
      </c>
      <c r="X467" s="9"/>
      <c r="Y467" s="513"/>
      <c r="Z467" s="513"/>
      <c r="AA467" s="513"/>
      <c r="AB467" s="513"/>
      <c r="AC467" s="513"/>
      <c r="AD467" s="513"/>
      <c r="AE467" s="513"/>
      <c r="AF467" s="513"/>
      <c r="AG467" s="513"/>
      <c r="AH467" s="513"/>
      <c r="AI467" s="513"/>
      <c r="AJ467" s="513"/>
      <c r="AK467" s="513"/>
      <c r="AL467" s="513"/>
      <c r="AM467" s="513"/>
      <c r="AN467" s="513"/>
      <c r="AO467" s="513"/>
      <c r="AP467" s="513"/>
      <c r="AQ467" s="513"/>
      <c r="AR467" s="513"/>
      <c r="AS467" s="513"/>
      <c r="AT467" s="513"/>
      <c r="AU467" s="513"/>
      <c r="AV467" s="513"/>
      <c r="AW467" s="513"/>
      <c r="AX467" s="513"/>
      <c r="AY467" s="513"/>
      <c r="AZ467" s="513"/>
      <c r="BA467" s="513"/>
      <c r="BB467" s="513"/>
      <c r="BC467" s="513"/>
      <c r="BD467" s="513"/>
      <c r="BE467" s="513"/>
      <c r="BF467" s="513"/>
      <c r="BG467" s="513"/>
      <c r="BH467" s="513"/>
      <c r="BI467" s="513"/>
      <c r="BJ467" s="513"/>
      <c r="BK467" s="513"/>
      <c r="BL467" s="513"/>
      <c r="BM467" s="513"/>
      <c r="BN467" s="513"/>
      <c r="BO467" s="513"/>
      <c r="BP467" s="513"/>
      <c r="BQ467" s="513"/>
      <c r="BR467" s="513"/>
      <c r="BS467" s="513"/>
      <c r="BT467" s="513"/>
      <c r="BU467" s="513"/>
      <c r="BV467" s="513"/>
      <c r="BW467" s="513"/>
      <c r="BX467" s="513"/>
      <c r="BY467" s="513"/>
      <c r="BZ467" s="513"/>
      <c r="CA467" s="513"/>
      <c r="CB467" s="513"/>
      <c r="CC467" s="513"/>
      <c r="CD467" s="513"/>
      <c r="CE467" s="513"/>
      <c r="CF467" s="513"/>
      <c r="CG467" s="513"/>
      <c r="CH467" s="513"/>
      <c r="CI467" s="513"/>
      <c r="CJ467" s="513"/>
      <c r="CK467" s="513"/>
      <c r="CL467" s="513"/>
      <c r="CM467" s="513"/>
      <c r="CN467" s="513"/>
      <c r="CO467" s="513"/>
      <c r="CP467" s="513"/>
      <c r="CQ467" s="513"/>
      <c r="CR467" s="513"/>
      <c r="CS467" s="513"/>
      <c r="CT467" s="513"/>
      <c r="CU467" s="513"/>
      <c r="CV467" s="513"/>
      <c r="CW467" s="513"/>
      <c r="CX467" s="513"/>
      <c r="CY467" s="513"/>
      <c r="CZ467" s="513"/>
      <c r="DA467" s="513"/>
      <c r="DB467" s="513"/>
      <c r="DC467" s="513"/>
      <c r="DD467" s="513"/>
      <c r="DE467" s="513"/>
      <c r="DF467" s="513"/>
      <c r="DG467" s="513"/>
      <c r="DH467" s="513"/>
      <c r="DI467" s="513"/>
      <c r="DJ467" s="513"/>
      <c r="DK467" s="513"/>
      <c r="DL467" s="513"/>
      <c r="DM467" s="513"/>
      <c r="DN467" s="513"/>
      <c r="DO467" s="513"/>
      <c r="DP467" s="513"/>
      <c r="DQ467" s="513"/>
      <c r="DR467" s="513"/>
      <c r="DS467" s="513"/>
      <c r="DT467" s="513"/>
      <c r="DU467" s="513"/>
      <c r="DV467" s="513"/>
      <c r="DW467" s="513"/>
      <c r="DX467" s="513"/>
      <c r="DY467" s="513"/>
      <c r="DZ467" s="513"/>
      <c r="EA467" s="513"/>
      <c r="EB467" s="513"/>
      <c r="EC467" s="513"/>
      <c r="ED467" s="513"/>
      <c r="EE467" s="513"/>
      <c r="EF467" s="513"/>
      <c r="EG467" s="513"/>
      <c r="EH467" s="513"/>
      <c r="EI467" s="513"/>
      <c r="EJ467" s="513"/>
      <c r="EK467" s="513"/>
      <c r="EL467" s="513"/>
      <c r="EM467" s="513"/>
      <c r="EN467" s="513"/>
      <c r="EO467" s="513"/>
      <c r="EP467" s="513"/>
      <c r="EQ467" s="513"/>
      <c r="ER467" s="513"/>
      <c r="ES467" s="513"/>
      <c r="ET467" s="513"/>
      <c r="EU467" s="513"/>
      <c r="EV467" s="513"/>
      <c r="EW467" s="513"/>
      <c r="EX467" s="513"/>
      <c r="EY467" s="513"/>
      <c r="EZ467" s="513"/>
      <c r="FA467" s="513"/>
      <c r="FB467" s="513"/>
      <c r="FC467" s="513"/>
      <c r="FD467" s="513"/>
      <c r="FE467" s="513"/>
      <c r="FF467" s="513"/>
      <c r="FG467" s="513"/>
      <c r="FH467" s="513"/>
      <c r="FI467" s="513"/>
      <c r="FJ467" s="513"/>
      <c r="FK467" s="513"/>
      <c r="FL467" s="513"/>
      <c r="FM467" s="513"/>
      <c r="FN467" s="513"/>
      <c r="FO467" s="513"/>
      <c r="FP467" s="513"/>
      <c r="FQ467" s="513"/>
      <c r="FR467" s="513"/>
      <c r="FS467" s="513"/>
      <c r="FT467" s="513"/>
      <c r="FU467" s="513"/>
      <c r="FV467" s="513"/>
      <c r="FW467" s="513"/>
      <c r="FX467" s="513"/>
      <c r="FY467" s="513"/>
      <c r="FZ467" s="513"/>
      <c r="GA467" s="513"/>
      <c r="GB467" s="513"/>
      <c r="GC467" s="513"/>
      <c r="GD467" s="513"/>
      <c r="GE467" s="513"/>
      <c r="GF467" s="513"/>
      <c r="GG467" s="513"/>
      <c r="GH467" s="513"/>
      <c r="GI467" s="513"/>
      <c r="GJ467" s="513"/>
      <c r="GK467" s="513"/>
      <c r="GL467" s="513"/>
      <c r="GM467" s="513"/>
      <c r="GN467" s="513"/>
      <c r="GO467" s="513"/>
      <c r="GP467" s="513"/>
      <c r="GQ467" s="513"/>
      <c r="GR467" s="513"/>
      <c r="GS467" s="513"/>
      <c r="GT467" s="513"/>
      <c r="GU467" s="513"/>
      <c r="GV467" s="513"/>
      <c r="GW467" s="513"/>
      <c r="GX467" s="513"/>
      <c r="GY467" s="513"/>
      <c r="GZ467" s="513"/>
      <c r="HA467" s="513"/>
      <c r="HB467" s="513"/>
      <c r="HC467" s="513"/>
      <c r="HD467" s="513"/>
      <c r="HE467" s="513"/>
      <c r="HF467" s="513"/>
      <c r="HG467" s="513"/>
      <c r="HH467" s="513"/>
      <c r="HI467" s="513"/>
      <c r="HJ467" s="513"/>
      <c r="HK467" s="513"/>
      <c r="HL467" s="513"/>
      <c r="HM467" s="513"/>
      <c r="HN467" s="513"/>
      <c r="HO467" s="513"/>
      <c r="HP467" s="513"/>
      <c r="HQ467" s="513"/>
      <c r="HR467" s="513"/>
      <c r="HS467" s="513"/>
      <c r="HT467" s="513"/>
      <c r="HU467" s="513"/>
      <c r="HV467" s="513"/>
      <c r="HW467" s="513"/>
      <c r="HX467" s="513"/>
      <c r="HY467" s="513"/>
      <c r="HZ467" s="513"/>
      <c r="IA467" s="513"/>
      <c r="IB467" s="513"/>
      <c r="IC467" s="513"/>
      <c r="ID467" s="513"/>
      <c r="IE467" s="513"/>
      <c r="IF467" s="513"/>
      <c r="IG467" s="513"/>
      <c r="IH467" s="513"/>
      <c r="II467" s="513"/>
      <c r="IJ467" s="513"/>
      <c r="IK467" s="513"/>
      <c r="IL467" s="513"/>
      <c r="IM467" s="513"/>
      <c r="IN467" s="513"/>
      <c r="IO467" s="513"/>
      <c r="IP467" s="513"/>
      <c r="IQ467" s="513"/>
      <c r="IR467" s="513"/>
      <c r="IS467" s="513"/>
      <c r="IT467" s="513"/>
      <c r="IU467" s="513"/>
      <c r="IV467" s="513"/>
      <c r="IW467" s="513"/>
      <c r="IX467" s="513"/>
      <c r="IY467" s="513"/>
      <c r="IZ467" s="513"/>
      <c r="JA467" s="513"/>
      <c r="JB467" s="513"/>
      <c r="JC467" s="513"/>
      <c r="JD467" s="513"/>
      <c r="JE467" s="513"/>
      <c r="JF467" s="513"/>
      <c r="JG467" s="513"/>
      <c r="JH467" s="513"/>
      <c r="JI467" s="513"/>
      <c r="JJ467" s="513"/>
      <c r="JK467" s="513"/>
      <c r="JL467" s="513"/>
      <c r="JM467" s="513"/>
      <c r="JN467" s="513"/>
      <c r="JO467" s="513"/>
      <c r="JP467" s="513"/>
      <c r="JQ467" s="513"/>
      <c r="JR467" s="513"/>
      <c r="JS467" s="513"/>
      <c r="JT467" s="513"/>
      <c r="JU467" s="513"/>
      <c r="JV467" s="513"/>
      <c r="JW467" s="513"/>
      <c r="JX467" s="513"/>
      <c r="JY467" s="513"/>
      <c r="JZ467" s="513"/>
      <c r="KA467" s="513"/>
      <c r="KB467" s="513"/>
      <c r="KC467" s="513"/>
      <c r="KD467" s="513"/>
      <c r="KE467" s="513"/>
      <c r="KF467" s="513"/>
      <c r="KG467" s="513"/>
      <c r="KH467" s="513"/>
      <c r="KI467" s="513"/>
      <c r="KJ467" s="513"/>
      <c r="KK467" s="513"/>
      <c r="KL467" s="513"/>
      <c r="KM467" s="513"/>
      <c r="KN467" s="513"/>
      <c r="KO467" s="513"/>
      <c r="KP467" s="513"/>
      <c r="KQ467" s="513"/>
      <c r="KR467" s="513"/>
      <c r="KS467" s="513"/>
      <c r="KT467" s="513"/>
      <c r="KU467" s="513"/>
      <c r="KV467" s="513"/>
      <c r="KW467" s="513"/>
      <c r="KX467" s="513"/>
      <c r="KY467" s="513"/>
      <c r="KZ467" s="513"/>
      <c r="LA467" s="513"/>
      <c r="LB467" s="513"/>
      <c r="LC467" s="513"/>
      <c r="LD467" s="513"/>
      <c r="LE467" s="513"/>
      <c r="LF467" s="513"/>
      <c r="LG467" s="513"/>
      <c r="LH467" s="513"/>
      <c r="LI467" s="513"/>
      <c r="LJ467" s="513"/>
      <c r="LK467" s="513"/>
      <c r="LL467" s="513"/>
      <c r="LM467" s="513"/>
      <c r="LN467" s="513"/>
      <c r="LO467" s="513"/>
      <c r="LP467" s="513"/>
      <c r="LQ467" s="513"/>
      <c r="LR467" s="513"/>
      <c r="LS467" s="513"/>
      <c r="LT467" s="513"/>
      <c r="LU467" s="513"/>
      <c r="LV467" s="513"/>
      <c r="LW467" s="513"/>
      <c r="LX467" s="513"/>
      <c r="LY467" s="513"/>
      <c r="LZ467" s="513"/>
      <c r="MA467" s="513"/>
      <c r="MB467" s="513"/>
      <c r="MC467" s="513"/>
      <c r="MD467" s="513"/>
      <c r="ME467" s="513"/>
      <c r="MF467" s="513"/>
      <c r="MG467" s="513"/>
      <c r="MH467" s="513"/>
      <c r="MI467" s="513"/>
      <c r="MJ467" s="513"/>
      <c r="MK467" s="513"/>
      <c r="ML467" s="513"/>
      <c r="MM467" s="513"/>
      <c r="MN467" s="513"/>
      <c r="MO467" s="513"/>
      <c r="MP467" s="513"/>
      <c r="MQ467" s="513"/>
      <c r="MR467" s="513"/>
      <c r="MS467" s="513"/>
      <c r="MT467" s="513"/>
      <c r="MU467" s="513"/>
      <c r="MV467" s="513"/>
      <c r="MW467" s="513"/>
      <c r="MX467" s="513"/>
      <c r="MY467" s="513"/>
      <c r="MZ467" s="513"/>
      <c r="NA467" s="513"/>
      <c r="NB467" s="513"/>
      <c r="NC467" s="513"/>
      <c r="ND467" s="513"/>
      <c r="NE467" s="513"/>
      <c r="NF467" s="513"/>
      <c r="NG467" s="513"/>
      <c r="NH467" s="513"/>
      <c r="NI467" s="513"/>
      <c r="NJ467" s="513"/>
      <c r="NK467" s="513"/>
      <c r="NL467" s="513"/>
      <c r="NM467" s="513"/>
      <c r="NN467" s="513"/>
      <c r="NO467" s="513"/>
      <c r="NP467" s="513"/>
      <c r="NQ467" s="513"/>
      <c r="NR467" s="513"/>
      <c r="NS467" s="513"/>
      <c r="NT467" s="513"/>
      <c r="NU467" s="513"/>
      <c r="NV467" s="513"/>
      <c r="NW467" s="513"/>
      <c r="NX467" s="513"/>
      <c r="NY467" s="513"/>
      <c r="NZ467" s="513"/>
      <c r="OA467" s="513"/>
      <c r="OB467" s="513"/>
      <c r="OC467" s="513"/>
      <c r="OD467" s="513"/>
      <c r="OE467" s="513"/>
      <c r="OF467" s="513"/>
      <c r="OG467" s="513"/>
      <c r="OH467" s="513"/>
      <c r="OI467" s="513"/>
      <c r="OJ467" s="513"/>
      <c r="OK467" s="513"/>
      <c r="OL467" s="513"/>
      <c r="OM467" s="513"/>
      <c r="ON467" s="513"/>
      <c r="OO467" s="513"/>
      <c r="OP467" s="513"/>
      <c r="OQ467" s="513"/>
      <c r="OR467" s="513"/>
      <c r="OS467" s="513"/>
      <c r="OT467" s="513"/>
      <c r="OU467" s="513"/>
      <c r="OV467" s="513"/>
      <c r="OW467" s="513"/>
      <c r="OX467" s="513"/>
      <c r="OY467" s="513"/>
      <c r="OZ467" s="513"/>
      <c r="PA467" s="513"/>
      <c r="PB467" s="513"/>
      <c r="PC467" s="513"/>
      <c r="PD467" s="513"/>
      <c r="PE467" s="513"/>
      <c r="PF467" s="513"/>
      <c r="PG467" s="513"/>
      <c r="PH467" s="513"/>
      <c r="PI467" s="513"/>
      <c r="PJ467" s="513"/>
      <c r="PK467" s="513"/>
      <c r="PL467" s="513"/>
      <c r="PM467" s="513"/>
      <c r="PN467" s="513"/>
      <c r="PO467" s="513"/>
      <c r="PP467" s="513"/>
      <c r="PQ467" s="513"/>
      <c r="PR467" s="513"/>
      <c r="PS467" s="513"/>
      <c r="PT467" s="513"/>
      <c r="PU467" s="513"/>
      <c r="PV467" s="513"/>
      <c r="PW467" s="513"/>
      <c r="PX467" s="513"/>
      <c r="PY467" s="513"/>
      <c r="PZ467" s="513"/>
      <c r="QA467" s="513"/>
      <c r="QB467" s="513"/>
      <c r="QC467" s="513"/>
      <c r="QD467" s="513"/>
      <c r="QE467" s="513"/>
      <c r="QF467" s="513"/>
      <c r="QG467" s="513"/>
      <c r="QH467" s="513"/>
      <c r="QI467" s="513"/>
      <c r="QJ467" s="513"/>
      <c r="QK467" s="513"/>
      <c r="QL467" s="513"/>
      <c r="QM467" s="513"/>
      <c r="QN467" s="513"/>
      <c r="QO467" s="513"/>
      <c r="QP467" s="513"/>
      <c r="QQ467" s="513"/>
      <c r="QR467" s="513"/>
      <c r="QS467" s="513"/>
      <c r="QT467" s="513"/>
      <c r="QU467" s="513"/>
      <c r="QV467" s="513"/>
      <c r="QW467" s="513"/>
      <c r="QX467" s="513"/>
      <c r="QY467" s="513"/>
      <c r="QZ467" s="513"/>
      <c r="RA467" s="513"/>
      <c r="RB467" s="513"/>
      <c r="RC467" s="513"/>
      <c r="RD467" s="513"/>
      <c r="RE467" s="513"/>
      <c r="RF467" s="513"/>
      <c r="RG467" s="513"/>
      <c r="RH467" s="513"/>
      <c r="RI467" s="513"/>
      <c r="RJ467" s="513"/>
      <c r="RK467" s="513"/>
      <c r="RL467" s="513"/>
      <c r="RM467" s="513"/>
      <c r="RN467" s="513"/>
      <c r="RO467" s="513"/>
      <c r="RP467" s="513"/>
      <c r="RQ467" s="513"/>
      <c r="RR467" s="513"/>
      <c r="RS467" s="513"/>
      <c r="RT467" s="513"/>
      <c r="RU467" s="513"/>
      <c r="RV467" s="513"/>
      <c r="RW467" s="513"/>
      <c r="RX467" s="513"/>
      <c r="RY467" s="513"/>
      <c r="RZ467" s="513"/>
      <c r="SA467" s="513"/>
      <c r="SB467" s="513"/>
      <c r="SC467" s="513"/>
      <c r="SD467" s="513"/>
      <c r="SE467" s="513"/>
      <c r="SF467" s="513"/>
      <c r="SG467" s="513"/>
      <c r="SH467" s="513"/>
      <c r="SI467" s="513"/>
      <c r="SJ467" s="513"/>
      <c r="SK467" s="513"/>
      <c r="SL467" s="513"/>
      <c r="SM467" s="513"/>
      <c r="SN467" s="513"/>
      <c r="SO467" s="513"/>
      <c r="SP467" s="513"/>
      <c r="SQ467" s="513"/>
      <c r="SR467" s="513"/>
      <c r="SS467" s="513"/>
      <c r="ST467" s="513"/>
      <c r="SU467" s="513"/>
      <c r="SV467" s="513"/>
      <c r="SW467" s="513"/>
      <c r="SX467" s="513"/>
      <c r="SY467" s="513"/>
      <c r="SZ467" s="513"/>
      <c r="TA467" s="513"/>
      <c r="TB467" s="513"/>
      <c r="TC467" s="513"/>
      <c r="TD467" s="513"/>
      <c r="TE467" s="513"/>
      <c r="TF467" s="513"/>
      <c r="TG467" s="513"/>
      <c r="TH467" s="513"/>
      <c r="TI467" s="513"/>
      <c r="TJ467" s="513"/>
      <c r="TK467" s="513"/>
      <c r="TL467" s="513"/>
      <c r="TM467" s="513"/>
      <c r="TN467" s="513"/>
      <c r="TO467" s="513"/>
      <c r="TP467" s="513"/>
      <c r="TQ467" s="513"/>
      <c r="TR467" s="513"/>
      <c r="TS467" s="513"/>
      <c r="TT467" s="513"/>
      <c r="TU467" s="513"/>
      <c r="TV467" s="513"/>
      <c r="TW467" s="513"/>
      <c r="TX467" s="513"/>
      <c r="TY467" s="513"/>
      <c r="TZ467" s="513"/>
      <c r="UA467" s="513"/>
      <c r="UB467" s="513"/>
      <c r="UC467" s="513"/>
      <c r="UD467" s="513"/>
      <c r="UE467" s="513"/>
      <c r="UF467" s="513"/>
      <c r="UG467" s="513"/>
      <c r="UH467" s="513"/>
      <c r="UI467" s="513"/>
      <c r="UJ467" s="513"/>
      <c r="UK467" s="513"/>
      <c r="UL467" s="513"/>
      <c r="UM467" s="513"/>
      <c r="UN467" s="513"/>
      <c r="UO467" s="513"/>
      <c r="UP467" s="513"/>
      <c r="UQ467" s="513"/>
      <c r="UR467" s="513"/>
      <c r="US467" s="513"/>
      <c r="UT467" s="513"/>
      <c r="UU467" s="513"/>
      <c r="UV467" s="513"/>
      <c r="UW467" s="513"/>
      <c r="UX467" s="513"/>
      <c r="UY467" s="513"/>
      <c r="UZ467" s="513"/>
      <c r="VA467" s="513"/>
      <c r="VB467" s="513"/>
      <c r="VC467" s="513"/>
      <c r="VD467" s="513"/>
      <c r="VE467" s="513"/>
      <c r="VF467" s="513"/>
      <c r="VG467" s="513"/>
      <c r="VH467" s="513"/>
      <c r="VI467" s="513"/>
      <c r="VJ467" s="513"/>
      <c r="VK467" s="513"/>
      <c r="VL467" s="513"/>
      <c r="VM467" s="513"/>
      <c r="VN467" s="513"/>
      <c r="VO467" s="513"/>
      <c r="VP467" s="513"/>
      <c r="VQ467" s="513"/>
      <c r="VR467" s="513"/>
      <c r="VS467" s="513"/>
      <c r="VT467" s="513"/>
      <c r="VU467" s="513"/>
      <c r="VV467" s="513"/>
      <c r="VW467" s="513"/>
      <c r="VX467" s="513"/>
      <c r="VY467" s="513"/>
      <c r="VZ467" s="513"/>
      <c r="WA467" s="513"/>
      <c r="WB467" s="513"/>
      <c r="WC467" s="513"/>
      <c r="WD467" s="513"/>
      <c r="WE467" s="513"/>
      <c r="WF467" s="513"/>
      <c r="WG467" s="513"/>
      <c r="WH467" s="513"/>
      <c r="WI467" s="513"/>
      <c r="WJ467" s="513"/>
      <c r="WK467" s="513"/>
      <c r="WL467" s="513"/>
      <c r="WM467" s="513"/>
      <c r="WN467" s="513"/>
      <c r="WO467" s="513"/>
      <c r="WP467" s="513"/>
      <c r="WQ467" s="513"/>
      <c r="WR467" s="513"/>
      <c r="WS467" s="513"/>
      <c r="WT467" s="513"/>
      <c r="WU467" s="513"/>
      <c r="WV467" s="513"/>
      <c r="WW467" s="513"/>
      <c r="WX467" s="513"/>
      <c r="WY467" s="513"/>
      <c r="WZ467" s="513"/>
      <c r="XA467" s="513"/>
      <c r="XB467" s="513"/>
      <c r="XC467" s="513"/>
      <c r="XD467" s="513"/>
      <c r="XE467" s="513"/>
      <c r="XF467" s="513"/>
      <c r="XG467" s="513"/>
      <c r="XH467" s="513"/>
      <c r="XI467" s="513"/>
      <c r="XJ467" s="513"/>
      <c r="XK467" s="513"/>
      <c r="XL467" s="513"/>
      <c r="XM467" s="513"/>
      <c r="XN467" s="513"/>
      <c r="XO467" s="513"/>
      <c r="XP467" s="513"/>
      <c r="XQ467" s="513"/>
      <c r="XR467" s="513"/>
      <c r="XS467" s="513"/>
      <c r="XT467" s="513"/>
      <c r="XU467" s="513"/>
      <c r="XV467" s="513"/>
      <c r="XW467" s="513"/>
      <c r="XX467" s="513"/>
      <c r="XY467" s="513"/>
      <c r="XZ467" s="513"/>
      <c r="YA467" s="513"/>
      <c r="YB467" s="513"/>
      <c r="YC467" s="513"/>
      <c r="YD467" s="513"/>
      <c r="YE467" s="513"/>
      <c r="YF467" s="513"/>
      <c r="YG467" s="513"/>
      <c r="YH467" s="513"/>
      <c r="YI467" s="513"/>
      <c r="YJ467" s="513"/>
      <c r="YK467" s="513"/>
      <c r="YL467" s="513"/>
      <c r="YM467" s="513"/>
      <c r="YN467" s="513"/>
      <c r="YO467" s="513"/>
      <c r="YP467" s="513"/>
      <c r="YQ467" s="513"/>
      <c r="YR467" s="513"/>
      <c r="YS467" s="513"/>
      <c r="YT467" s="513"/>
      <c r="YU467" s="513"/>
      <c r="YV467" s="513"/>
      <c r="YW467" s="513"/>
      <c r="YX467" s="513"/>
      <c r="YY467" s="513"/>
      <c r="YZ467" s="513"/>
      <c r="ZA467" s="513"/>
      <c r="ZB467" s="513"/>
      <c r="ZC467" s="513"/>
      <c r="ZD467" s="513"/>
      <c r="ZE467" s="513"/>
      <c r="ZF467" s="513"/>
      <c r="ZG467" s="513"/>
      <c r="ZH467" s="513"/>
      <c r="ZI467" s="513"/>
      <c r="ZJ467" s="513"/>
      <c r="ZK467" s="513"/>
      <c r="ZL467" s="513"/>
      <c r="ZM467" s="513"/>
      <c r="ZN467" s="513"/>
      <c r="ZO467" s="513"/>
      <c r="ZP467" s="513"/>
      <c r="ZQ467" s="513"/>
      <c r="ZR467" s="513"/>
      <c r="ZS467" s="513"/>
      <c r="ZT467" s="513"/>
      <c r="ZU467" s="513"/>
      <c r="ZV467" s="513"/>
      <c r="ZW467" s="513"/>
      <c r="ZX467" s="513"/>
      <c r="ZY467" s="513"/>
      <c r="ZZ467" s="513"/>
      <c r="AAA467" s="513"/>
      <c r="AAB467" s="513"/>
      <c r="AAC467" s="513"/>
      <c r="AAD467" s="513"/>
      <c r="AAE467" s="513"/>
      <c r="AAF467" s="513"/>
      <c r="AAG467" s="513"/>
      <c r="AAH467" s="513"/>
      <c r="AAI467" s="513"/>
      <c r="AAJ467" s="513"/>
      <c r="AAK467" s="513"/>
      <c r="AAL467" s="513"/>
      <c r="AAM467" s="513"/>
      <c r="AAN467" s="513"/>
      <c r="AAO467" s="513"/>
      <c r="AAP467" s="513"/>
      <c r="AAQ467" s="513"/>
      <c r="AAR467" s="513"/>
      <c r="AAS467" s="513"/>
      <c r="AAT467" s="513"/>
      <c r="AAU467" s="513"/>
      <c r="AAV467" s="513"/>
      <c r="AAW467" s="513"/>
      <c r="AAX467" s="513"/>
      <c r="AAY467" s="513"/>
      <c r="AAZ467" s="513"/>
      <c r="ABA467" s="513"/>
      <c r="ABB467" s="513"/>
      <c r="ABC467" s="513"/>
      <c r="ABD467" s="513"/>
      <c r="ABE467" s="513"/>
      <c r="ABF467" s="513"/>
      <c r="ABG467" s="513"/>
      <c r="ABH467" s="513"/>
      <c r="ABI467" s="513"/>
      <c r="ABJ467" s="513"/>
      <c r="ABK467" s="513"/>
      <c r="ABL467" s="513"/>
      <c r="ABM467" s="513"/>
      <c r="ABN467" s="513"/>
      <c r="ABO467" s="513"/>
      <c r="ABP467" s="513"/>
      <c r="ABQ467" s="513"/>
      <c r="ABR467" s="513"/>
      <c r="ABS467" s="513"/>
      <c r="ABT467" s="513"/>
      <c r="ABU467" s="513"/>
      <c r="ABV467" s="513"/>
      <c r="ABW467" s="513"/>
      <c r="ABX467" s="513"/>
      <c r="ABY467" s="513"/>
      <c r="ABZ467" s="513"/>
      <c r="ACA467" s="513"/>
      <c r="ACB467" s="513"/>
      <c r="ACC467" s="513"/>
      <c r="ACD467" s="513"/>
      <c r="ACE467" s="513"/>
      <c r="ACF467" s="513"/>
      <c r="ACG467" s="513"/>
      <c r="ACH467" s="513"/>
      <c r="ACI467" s="513"/>
      <c r="ACJ467" s="513"/>
      <c r="ACK467" s="513"/>
      <c r="ACL467" s="513"/>
      <c r="ACM467" s="513"/>
      <c r="ACN467" s="513"/>
      <c r="ACO467" s="513"/>
      <c r="ACP467" s="513"/>
      <c r="ACQ467" s="513"/>
      <c r="ACR467" s="513"/>
      <c r="ACS467" s="513"/>
      <c r="ACT467" s="513"/>
      <c r="ACU467" s="513"/>
      <c r="ACV467" s="513"/>
      <c r="ACW467" s="513"/>
      <c r="ACX467" s="513"/>
      <c r="ACY467" s="513"/>
      <c r="ACZ467" s="513"/>
      <c r="ADA467" s="513"/>
      <c r="ADB467" s="513"/>
      <c r="ADC467" s="513"/>
      <c r="ADD467" s="513"/>
      <c r="ADE467" s="513"/>
      <c r="ADF467" s="513"/>
      <c r="ADG467" s="513"/>
      <c r="ADH467" s="513"/>
      <c r="ADI467" s="513"/>
      <c r="ADJ467" s="513"/>
      <c r="ADK467" s="513"/>
      <c r="ADL467" s="513"/>
      <c r="ADM467" s="513"/>
      <c r="ADN467" s="513"/>
      <c r="ADO467" s="513"/>
      <c r="ADP467" s="513"/>
      <c r="ADQ467" s="513"/>
      <c r="ADR467" s="513"/>
      <c r="ADS467" s="513"/>
      <c r="ADT467" s="513"/>
      <c r="ADU467" s="513"/>
      <c r="ADV467" s="513"/>
      <c r="ADW467" s="513"/>
      <c r="ADX467" s="513"/>
      <c r="ADY467" s="513"/>
      <c r="ADZ467" s="513"/>
      <c r="AEA467" s="513"/>
      <c r="AEB467" s="513"/>
      <c r="AEC467" s="513"/>
      <c r="AED467" s="513"/>
      <c r="AEE467" s="513"/>
      <c r="AEF467" s="513"/>
      <c r="AEG467" s="513"/>
      <c r="AEH467" s="513"/>
      <c r="AEI467" s="513"/>
      <c r="AEJ467" s="513"/>
      <c r="AEK467" s="513"/>
      <c r="AEL467" s="513"/>
      <c r="AEM467" s="513"/>
      <c r="AEN467" s="513"/>
      <c r="AEO467" s="513"/>
      <c r="AEP467" s="513"/>
      <c r="AEQ467" s="513"/>
      <c r="AER467" s="513"/>
      <c r="AES467" s="513"/>
      <c r="AET467" s="513"/>
      <c r="AEU467" s="513"/>
      <c r="AEV467" s="513"/>
      <c r="AEW467" s="513"/>
      <c r="AEX467" s="513"/>
      <c r="AEY467" s="513"/>
      <c r="AEZ467" s="513"/>
      <c r="AFA467" s="513"/>
      <c r="AFB467" s="513"/>
      <c r="AFC467" s="513"/>
      <c r="AFD467" s="513"/>
      <c r="AFE467" s="513"/>
      <c r="AFF467" s="513"/>
      <c r="AFG467" s="513"/>
      <c r="AFH467" s="513"/>
      <c r="AFI467" s="513"/>
      <c r="AFJ467" s="513"/>
      <c r="AFK467" s="513"/>
      <c r="AFL467" s="513"/>
      <c r="AFM467" s="513"/>
      <c r="AFN467" s="513"/>
      <c r="AFO467" s="513"/>
      <c r="AFP467" s="513"/>
      <c r="AFQ467" s="513"/>
      <c r="AFR467" s="513"/>
      <c r="AFS467" s="513"/>
      <c r="AFT467" s="513"/>
      <c r="AFU467" s="513"/>
      <c r="AFV467" s="513"/>
      <c r="AFW467" s="513"/>
      <c r="AFX467" s="513"/>
      <c r="AFY467" s="513"/>
      <c r="AFZ467" s="513"/>
      <c r="AGA467" s="513"/>
      <c r="AGB467" s="513"/>
      <c r="AGC467" s="513"/>
      <c r="AGD467" s="513"/>
      <c r="AGE467" s="513"/>
      <c r="AGF467" s="513"/>
      <c r="AGG467" s="513"/>
      <c r="AGH467" s="513"/>
      <c r="AGI467" s="513"/>
      <c r="AGJ467" s="513"/>
      <c r="AGK467" s="513"/>
      <c r="AGL467" s="513"/>
      <c r="AGM467" s="513"/>
      <c r="AGN467" s="513"/>
      <c r="AGO467" s="513"/>
      <c r="AGP467" s="513"/>
      <c r="AGQ467" s="513"/>
      <c r="AGR467" s="513"/>
      <c r="AGS467" s="513"/>
      <c r="AGT467" s="513"/>
      <c r="AGU467" s="513"/>
      <c r="AGV467" s="513"/>
      <c r="AGW467" s="513"/>
      <c r="AGX467" s="513"/>
      <c r="AGY467" s="513"/>
      <c r="AGZ467" s="513"/>
      <c r="AHA467" s="513"/>
      <c r="AHB467" s="513"/>
      <c r="AHC467" s="513"/>
      <c r="AHD467" s="513"/>
      <c r="AHE467" s="513"/>
      <c r="AHF467" s="513"/>
      <c r="AHG467" s="513"/>
      <c r="AHH467" s="513"/>
      <c r="AHI467" s="513"/>
      <c r="AHJ467" s="513"/>
      <c r="AHK467" s="513"/>
      <c r="AHL467" s="513"/>
      <c r="AHM467" s="513"/>
      <c r="AHN467" s="513"/>
      <c r="AHO467" s="513"/>
      <c r="AHP467" s="513"/>
      <c r="AHQ467" s="513"/>
      <c r="AHR467" s="513"/>
      <c r="AHS467" s="513"/>
      <c r="AHT467" s="513"/>
      <c r="AHU467" s="513"/>
      <c r="AHV467" s="513"/>
      <c r="AHW467" s="513"/>
      <c r="AHX467" s="513"/>
      <c r="AHY467" s="513"/>
      <c r="AHZ467" s="513"/>
      <c r="AIA467" s="513"/>
      <c r="AIB467" s="513"/>
      <c r="AIC467" s="513"/>
      <c r="AID467" s="513"/>
      <c r="AIE467" s="513"/>
      <c r="AIF467" s="513"/>
      <c r="AIG467" s="513"/>
      <c r="AIH467" s="513"/>
      <c r="AII467" s="513"/>
      <c r="AIJ467" s="513"/>
      <c r="AIK467" s="513"/>
      <c r="AIL467" s="513"/>
      <c r="AIM467" s="513"/>
      <c r="AIN467" s="513"/>
      <c r="AIO467" s="513"/>
      <c r="AIP467" s="513"/>
      <c r="AIQ467" s="513"/>
      <c r="AIR467" s="513"/>
      <c r="AIS467" s="513"/>
      <c r="AIT467" s="513"/>
      <c r="AIU467" s="513"/>
      <c r="AIV467" s="513"/>
      <c r="AIW467" s="513"/>
      <c r="AIX467" s="513"/>
      <c r="AIY467" s="513"/>
      <c r="AIZ467" s="513"/>
      <c r="AJA467" s="513"/>
      <c r="AJB467" s="513"/>
      <c r="AJC467" s="513"/>
      <c r="AJD467" s="513"/>
      <c r="AJE467" s="513"/>
      <c r="AJF467" s="513"/>
      <c r="AJG467" s="513"/>
      <c r="AJH467" s="513"/>
      <c r="AJI467" s="513"/>
      <c r="AJJ467" s="513"/>
      <c r="AJK467" s="513"/>
      <c r="AJL467" s="513"/>
      <c r="AJM467" s="513"/>
      <c r="AJN467" s="513"/>
      <c r="AJO467" s="513"/>
      <c r="AJP467" s="513"/>
      <c r="AJQ467" s="513"/>
      <c r="AJR467" s="513"/>
      <c r="AJS467" s="513"/>
      <c r="AJT467" s="513"/>
      <c r="AJU467" s="513"/>
      <c r="AJV467" s="513"/>
      <c r="AJW467" s="513"/>
      <c r="AJX467" s="513"/>
      <c r="AJY467" s="513"/>
      <c r="AJZ467" s="513"/>
      <c r="AKA467" s="513"/>
      <c r="AKB467" s="513"/>
      <c r="AKC467" s="513"/>
      <c r="AKD467" s="513"/>
      <c r="AKE467" s="513"/>
      <c r="AKF467" s="513"/>
      <c r="AKG467" s="513"/>
      <c r="AKH467" s="513"/>
      <c r="AKI467" s="513"/>
      <c r="AKJ467" s="513"/>
      <c r="AKK467" s="513"/>
      <c r="AKL467" s="513"/>
      <c r="AKM467" s="513"/>
      <c r="AKN467" s="513"/>
      <c r="AKO467" s="513"/>
      <c r="AKP467" s="513"/>
      <c r="AKQ467" s="513"/>
      <c r="AKR467" s="513"/>
      <c r="AKS467" s="513"/>
      <c r="AKT467" s="513"/>
      <c r="AKU467" s="513"/>
      <c r="AKV467" s="513"/>
      <c r="AKW467" s="513"/>
      <c r="AKX467" s="513"/>
      <c r="AKY467" s="513"/>
      <c r="AKZ467" s="513"/>
      <c r="ALA467" s="513"/>
      <c r="ALB467" s="513"/>
      <c r="ALC467" s="513"/>
      <c r="ALD467" s="513"/>
      <c r="ALE467" s="513"/>
      <c r="ALF467" s="513"/>
      <c r="ALG467" s="513"/>
      <c r="ALH467" s="513"/>
      <c r="ALI467" s="513"/>
      <c r="ALJ467" s="513"/>
      <c r="ALK467" s="513"/>
      <c r="ALL467" s="513"/>
      <c r="ALM467" s="513"/>
      <c r="ALN467" s="513"/>
      <c r="ALO467" s="513"/>
      <c r="ALP467" s="513"/>
      <c r="ALQ467" s="513"/>
      <c r="ALR467" s="513"/>
      <c r="ALS467" s="513"/>
      <c r="ALT467" s="513"/>
      <c r="ALU467" s="513"/>
      <c r="ALV467" s="513"/>
      <c r="ALW467" s="513"/>
      <c r="ALX467" s="513"/>
      <c r="ALY467" s="513"/>
      <c r="ALZ467" s="513"/>
      <c r="AMA467" s="513"/>
      <c r="AMB467" s="513"/>
      <c r="AMC467" s="513"/>
      <c r="AMD467" s="513"/>
      <c r="AME467" s="513"/>
      <c r="AMF467" s="513"/>
      <c r="AMG467" s="513"/>
      <c r="AMH467" s="513"/>
      <c r="AMI467" s="513"/>
      <c r="AMJ467" s="513"/>
      <c r="AMK467" s="513"/>
      <c r="AML467" s="513"/>
      <c r="AMM467" s="513"/>
      <c r="AMN467" s="513"/>
      <c r="AMO467" s="513"/>
      <c r="AMP467" s="513"/>
      <c r="AMQ467" s="513"/>
      <c r="AMR467" s="513"/>
      <c r="AMS467" s="513"/>
      <c r="AMT467" s="513"/>
      <c r="AMU467" s="513"/>
      <c r="AMV467" s="513"/>
      <c r="AMW467" s="513"/>
      <c r="AMX467" s="513"/>
      <c r="AMY467" s="513"/>
      <c r="AMZ467" s="513"/>
      <c r="ANA467" s="513"/>
      <c r="ANB467" s="513"/>
      <c r="ANC467" s="513"/>
      <c r="AND467" s="513"/>
      <c r="ANE467" s="513"/>
      <c r="ANF467" s="513"/>
      <c r="ANG467" s="513"/>
      <c r="ANH467" s="513"/>
      <c r="ANI467" s="513"/>
      <c r="ANJ467" s="513"/>
      <c r="ANK467" s="513"/>
      <c r="ANL467" s="513"/>
      <c r="ANM467" s="513"/>
      <c r="ANN467" s="513"/>
      <c r="ANO467" s="513"/>
      <c r="ANP467" s="513"/>
      <c r="ANQ467" s="513"/>
      <c r="ANR467" s="513"/>
      <c r="ANS467" s="513"/>
      <c r="ANT467" s="513"/>
      <c r="ANU467" s="513"/>
      <c r="ANV467" s="513"/>
      <c r="ANW467" s="513"/>
      <c r="ANX467" s="513"/>
      <c r="ANY467" s="513"/>
      <c r="ANZ467" s="513"/>
      <c r="AOA467" s="513"/>
      <c r="AOB467" s="513"/>
      <c r="AOC467" s="513"/>
      <c r="AOD467" s="513"/>
      <c r="AOE467" s="513"/>
      <c r="AOF467" s="513"/>
      <c r="AOG467" s="513"/>
      <c r="AOH467" s="513"/>
      <c r="AOI467" s="513"/>
      <c r="AOJ467" s="513"/>
      <c r="AOK467" s="513"/>
      <c r="AOL467" s="513"/>
      <c r="AOM467" s="513"/>
      <c r="AON467" s="513"/>
      <c r="AOO467" s="513"/>
      <c r="AOP467" s="513"/>
      <c r="AOQ467" s="513"/>
      <c r="AOR467" s="513"/>
      <c r="AOS467" s="513"/>
      <c r="AOT467" s="513"/>
      <c r="AOU467" s="513"/>
      <c r="AOV467" s="513"/>
      <c r="AOW467" s="513"/>
      <c r="AOX467" s="513"/>
      <c r="AOY467" s="513"/>
      <c r="AOZ467" s="513"/>
      <c r="APA467" s="513"/>
      <c r="APB467" s="513"/>
      <c r="APC467" s="513"/>
      <c r="APD467" s="513"/>
      <c r="APE467" s="513"/>
      <c r="APF467" s="513"/>
      <c r="APG467" s="513"/>
      <c r="APH467" s="513"/>
      <c r="API467" s="513"/>
      <c r="APJ467" s="513"/>
      <c r="APK467" s="513"/>
      <c r="APL467" s="513"/>
      <c r="APM467" s="513"/>
      <c r="APN467" s="513"/>
      <c r="APO467" s="513"/>
      <c r="APP467" s="513"/>
      <c r="APQ467" s="513"/>
      <c r="APR467" s="513"/>
      <c r="APS467" s="513"/>
      <c r="APT467" s="513"/>
      <c r="APU467" s="513"/>
      <c r="APV467" s="513"/>
      <c r="APW467" s="513"/>
      <c r="APX467" s="513"/>
      <c r="APY467" s="513"/>
      <c r="APZ467" s="513"/>
      <c r="AQA467" s="513"/>
      <c r="AQB467" s="513"/>
      <c r="AQC467" s="513"/>
      <c r="AQD467" s="513"/>
      <c r="AQE467" s="513"/>
      <c r="AQF467" s="513"/>
      <c r="AQG467" s="513"/>
      <c r="AQH467" s="513"/>
      <c r="AQI467" s="513"/>
      <c r="AQJ467" s="513"/>
      <c r="AQK467" s="513"/>
      <c r="AQL467" s="513"/>
      <c r="AQM467" s="513"/>
      <c r="AQN467" s="513"/>
      <c r="AQO467" s="513"/>
      <c r="AQP467" s="513"/>
      <c r="AQQ467" s="513"/>
      <c r="AQR467" s="513"/>
      <c r="AQS467" s="513"/>
      <c r="AQT467" s="513"/>
      <c r="AQU467" s="513"/>
      <c r="AQV467" s="513"/>
      <c r="AQW467" s="513"/>
      <c r="AQX467" s="513"/>
      <c r="AQY467" s="513"/>
      <c r="AQZ467" s="513"/>
      <c r="ARA467" s="513"/>
      <c r="ARB467" s="513"/>
      <c r="ARC467" s="513"/>
      <c r="ARD467" s="513"/>
      <c r="ARE467" s="513"/>
      <c r="ARF467" s="513"/>
      <c r="ARG467" s="513"/>
      <c r="ARH467" s="513"/>
      <c r="ARI467" s="513"/>
      <c r="ARJ467" s="513"/>
      <c r="ARK467" s="513"/>
      <c r="ARL467" s="513"/>
      <c r="ARM467" s="513"/>
      <c r="ARN467" s="513"/>
      <c r="ARO467" s="513"/>
      <c r="ARP467" s="513"/>
      <c r="ARQ467" s="513"/>
      <c r="ARR467" s="513"/>
      <c r="ARS467" s="513"/>
      <c r="ART467" s="513"/>
      <c r="ARU467" s="513"/>
      <c r="ARV467" s="513"/>
      <c r="ARW467" s="513"/>
      <c r="ARX467" s="513"/>
      <c r="ARY467" s="513"/>
      <c r="ARZ467" s="513"/>
      <c r="ASA467" s="513"/>
      <c r="ASB467" s="513"/>
      <c r="ASC467" s="513"/>
      <c r="ASD467" s="513"/>
      <c r="ASE467" s="513"/>
      <c r="ASF467" s="513"/>
      <c r="ASG467" s="513"/>
      <c r="ASH467" s="513"/>
      <c r="ASI467" s="513"/>
      <c r="ASJ467" s="513"/>
      <c r="ASK467" s="513"/>
      <c r="ASL467" s="513"/>
      <c r="ASM467" s="513"/>
      <c r="ASN467" s="513"/>
      <c r="ASO467" s="513"/>
      <c r="ASP467" s="513"/>
      <c r="ASQ467" s="513"/>
      <c r="ASR467" s="513"/>
      <c r="ASS467" s="513"/>
      <c r="AST467" s="513"/>
      <c r="ASU467" s="513"/>
      <c r="ASV467" s="513"/>
      <c r="ASW467" s="513"/>
      <c r="ASX467" s="513"/>
      <c r="ASY467" s="513"/>
      <c r="ASZ467" s="513"/>
      <c r="ATA467" s="513"/>
      <c r="ATB467" s="513"/>
      <c r="ATC467" s="513"/>
      <c r="ATD467" s="513"/>
      <c r="ATE467" s="513"/>
      <c r="ATF467" s="513"/>
      <c r="ATG467" s="513"/>
      <c r="ATH467" s="513"/>
      <c r="ATI467" s="513"/>
      <c r="ATJ467" s="513"/>
      <c r="ATK467" s="513"/>
      <c r="ATL467" s="513"/>
      <c r="ATM467" s="513"/>
      <c r="ATN467" s="513"/>
      <c r="ATO467" s="513"/>
      <c r="ATP467" s="513"/>
      <c r="ATQ467" s="513"/>
      <c r="ATR467" s="513"/>
      <c r="ATS467" s="513"/>
      <c r="ATT467" s="513"/>
      <c r="ATU467" s="513"/>
      <c r="ATV467" s="513"/>
      <c r="ATW467" s="513"/>
      <c r="ATX467" s="513"/>
      <c r="ATY467" s="513"/>
      <c r="ATZ467" s="513"/>
      <c r="AUA467" s="513"/>
      <c r="AUB467" s="513"/>
      <c r="AUC467" s="513"/>
      <c r="AUD467" s="513"/>
      <c r="AUE467" s="513"/>
      <c r="AUF467" s="513"/>
      <c r="AUG467" s="513"/>
      <c r="AUH467" s="513"/>
      <c r="AUI467" s="513"/>
      <c r="AUJ467" s="513"/>
      <c r="AUK467" s="513"/>
      <c r="AUL467" s="513"/>
      <c r="AUM467" s="513"/>
      <c r="AUN467" s="513"/>
      <c r="AUO467" s="513"/>
      <c r="AUP467" s="513"/>
      <c r="AUQ467" s="513"/>
      <c r="AUR467" s="513"/>
      <c r="AUS467" s="513"/>
      <c r="AUT467" s="513"/>
      <c r="AUU467" s="513"/>
      <c r="AUV467" s="513"/>
      <c r="AUW467" s="513"/>
      <c r="AUX467" s="513"/>
      <c r="AUY467" s="513"/>
      <c r="AUZ467" s="513"/>
      <c r="AVA467" s="513"/>
      <c r="AVB467" s="513"/>
      <c r="AVC467" s="513"/>
      <c r="AVD467" s="513"/>
      <c r="AVE467" s="513"/>
      <c r="AVF467" s="513"/>
      <c r="AVG467" s="513"/>
      <c r="AVH467" s="513"/>
      <c r="AVI467" s="513"/>
      <c r="AVJ467" s="513"/>
      <c r="AVK467" s="513"/>
      <c r="AVL467" s="513"/>
      <c r="AVM467" s="513"/>
      <c r="AVN467" s="513"/>
      <c r="AVO467" s="513"/>
      <c r="AVP467" s="513"/>
      <c r="AVQ467" s="513"/>
      <c r="AVR467" s="513"/>
      <c r="AVS467" s="513"/>
      <c r="AVT467" s="513"/>
      <c r="AVU467" s="513"/>
      <c r="AVV467" s="513"/>
      <c r="AVW467" s="513"/>
      <c r="AVX467" s="513"/>
      <c r="AVY467" s="513"/>
      <c r="AVZ467" s="513"/>
      <c r="AWA467" s="513"/>
      <c r="AWB467" s="513"/>
      <c r="AWC467" s="513"/>
      <c r="AWD467" s="513"/>
      <c r="AWE467" s="513"/>
      <c r="AWF467" s="513"/>
      <c r="AWG467" s="513"/>
      <c r="AWH467" s="513"/>
      <c r="AWI467" s="513"/>
      <c r="AWJ467" s="513"/>
      <c r="AWK467" s="513"/>
      <c r="AWL467" s="513"/>
      <c r="AWM467" s="513"/>
      <c r="AWN467" s="513"/>
      <c r="AWO467" s="513"/>
      <c r="AWP467" s="513"/>
      <c r="AWQ467" s="513"/>
      <c r="AWR467" s="513"/>
      <c r="AWS467" s="513"/>
      <c r="AWT467" s="513"/>
      <c r="AWU467" s="513"/>
      <c r="AWV467" s="513"/>
      <c r="AWW467" s="513"/>
      <c r="AWX467" s="513"/>
      <c r="AWY467" s="513"/>
      <c r="AWZ467" s="513"/>
      <c r="AXA467" s="513"/>
      <c r="AXB467" s="513"/>
      <c r="AXC467" s="513"/>
      <c r="AXD467" s="513"/>
      <c r="AXE467" s="513"/>
      <c r="AXF467" s="513"/>
      <c r="AXG467" s="513"/>
      <c r="AXH467" s="513"/>
      <c r="AXI467" s="513"/>
      <c r="AXJ467" s="513"/>
      <c r="AXK467" s="513"/>
      <c r="AXL467" s="513"/>
      <c r="AXM467" s="513"/>
      <c r="AXN467" s="513"/>
      <c r="AXO467" s="513"/>
      <c r="AXP467" s="513"/>
      <c r="AXQ467" s="513"/>
      <c r="AXR467" s="513"/>
      <c r="AXS467" s="513"/>
      <c r="AXT467" s="513"/>
      <c r="AXU467" s="513"/>
      <c r="AXV467" s="513"/>
      <c r="AXW467" s="513"/>
      <c r="AXX467" s="513"/>
      <c r="AXY467" s="513"/>
      <c r="AXZ467" s="513"/>
      <c r="AYA467" s="513"/>
      <c r="AYB467" s="513"/>
      <c r="AYC467" s="513"/>
      <c r="AYD467" s="513"/>
      <c r="AYE467" s="513"/>
      <c r="AYF467" s="513"/>
      <c r="AYG467" s="513"/>
      <c r="AYH467" s="513"/>
      <c r="AYI467" s="513"/>
      <c r="AYJ467" s="513"/>
      <c r="AYK467" s="513"/>
      <c r="AYL467" s="513"/>
      <c r="AYM467" s="513"/>
      <c r="AYN467" s="513"/>
      <c r="AYO467" s="513"/>
      <c r="AYP467" s="513"/>
      <c r="AYQ467" s="513"/>
      <c r="AYR467" s="513"/>
      <c r="AYS467" s="513"/>
      <c r="AYT467" s="513"/>
      <c r="AYU467" s="513"/>
      <c r="AYV467" s="513"/>
      <c r="AYW467" s="513"/>
      <c r="AYX467" s="513"/>
      <c r="AYY467" s="513"/>
      <c r="AYZ467" s="513"/>
      <c r="AZA467" s="513"/>
      <c r="AZB467" s="513"/>
      <c r="AZC467" s="513"/>
      <c r="AZD467" s="513"/>
      <c r="AZE467" s="513"/>
      <c r="AZF467" s="513"/>
      <c r="AZG467" s="513"/>
      <c r="AZH467" s="513"/>
      <c r="AZI467" s="513"/>
      <c r="AZJ467" s="513"/>
      <c r="AZK467" s="513"/>
      <c r="AZL467" s="513"/>
      <c r="AZM467" s="513"/>
      <c r="AZN467" s="513"/>
      <c r="AZO467" s="513"/>
      <c r="AZP467" s="513"/>
      <c r="AZQ467" s="513"/>
      <c r="AZR467" s="513"/>
      <c r="AZS467" s="513"/>
      <c r="AZT467" s="513"/>
      <c r="AZU467" s="513"/>
      <c r="AZV467" s="513"/>
      <c r="AZW467" s="513"/>
      <c r="AZX467" s="513"/>
      <c r="AZY467" s="513"/>
      <c r="AZZ467" s="513"/>
      <c r="BAA467" s="513"/>
      <c r="BAB467" s="513"/>
      <c r="BAC467" s="513"/>
      <c r="BAD467" s="513"/>
      <c r="BAE467" s="513"/>
      <c r="BAF467" s="513"/>
      <c r="BAG467" s="513"/>
      <c r="BAH467" s="513"/>
      <c r="BAI467" s="513"/>
      <c r="BAJ467" s="513"/>
      <c r="BAK467" s="513"/>
      <c r="BAL467" s="513"/>
      <c r="BAM467" s="513"/>
      <c r="BAN467" s="513"/>
      <c r="BAO467" s="513"/>
      <c r="BAP467" s="513"/>
      <c r="BAQ467" s="513"/>
      <c r="BAR467" s="513"/>
      <c r="BAS467" s="513"/>
      <c r="BAT467" s="513"/>
      <c r="BAU467" s="513"/>
      <c r="BAV467" s="513"/>
      <c r="BAW467" s="513"/>
      <c r="BAX467" s="513"/>
      <c r="BAY467" s="513"/>
      <c r="BAZ467" s="513"/>
      <c r="BBA467" s="513"/>
      <c r="BBB467" s="513"/>
      <c r="BBC467" s="513"/>
      <c r="BBD467" s="513"/>
      <c r="BBE467" s="513"/>
      <c r="BBF467" s="513"/>
      <c r="BBG467" s="513"/>
      <c r="BBH467" s="513"/>
      <c r="BBI467" s="513"/>
      <c r="BBJ467" s="513"/>
      <c r="BBK467" s="513"/>
      <c r="BBL467" s="513"/>
      <c r="BBM467" s="513"/>
      <c r="BBN467" s="513"/>
      <c r="BBO467" s="513"/>
      <c r="BBP467" s="513"/>
      <c r="BBQ467" s="513"/>
      <c r="BBR467" s="513"/>
      <c r="BBS467" s="513"/>
      <c r="BBT467" s="513"/>
      <c r="BBU467" s="513"/>
      <c r="BBV467" s="513"/>
      <c r="BBW467" s="513"/>
      <c r="BBX467" s="513"/>
      <c r="BBY467" s="513"/>
      <c r="BBZ467" s="513"/>
      <c r="BCA467" s="513"/>
      <c r="BCB467" s="513"/>
      <c r="BCC467" s="513"/>
      <c r="BCD467" s="513"/>
      <c r="BCE467" s="513"/>
      <c r="BCF467" s="513"/>
      <c r="BCG467" s="513"/>
      <c r="BCH467" s="513"/>
      <c r="BCI467" s="513"/>
      <c r="BCJ467" s="513"/>
      <c r="BCK467" s="513"/>
      <c r="BCL467" s="513"/>
      <c r="BCM467" s="513"/>
      <c r="BCN467" s="513"/>
      <c r="BCO467" s="513"/>
      <c r="BCP467" s="513"/>
      <c r="BCQ467" s="513"/>
      <c r="BCR467" s="513"/>
      <c r="BCS467" s="513"/>
      <c r="BCT467" s="513"/>
      <c r="BCU467" s="513"/>
      <c r="BCV467" s="513"/>
      <c r="BCW467" s="513"/>
      <c r="BCX467" s="513"/>
      <c r="BCY467" s="513"/>
      <c r="BCZ467" s="513"/>
      <c r="BDA467" s="513"/>
      <c r="BDB467" s="513"/>
      <c r="BDC467" s="513"/>
      <c r="BDD467" s="513"/>
      <c r="BDE467" s="513"/>
      <c r="BDF467" s="513"/>
      <c r="BDG467" s="513"/>
      <c r="BDH467" s="513"/>
      <c r="BDI467" s="513"/>
      <c r="BDJ467" s="513"/>
      <c r="BDK467" s="513"/>
      <c r="BDL467" s="513"/>
      <c r="BDM467" s="513"/>
      <c r="BDN467" s="513"/>
      <c r="BDO467" s="513"/>
      <c r="BDP467" s="513"/>
      <c r="BDQ467" s="513"/>
      <c r="BDR467" s="513"/>
      <c r="BDS467" s="513"/>
      <c r="BDT467" s="513"/>
      <c r="BDU467" s="513"/>
      <c r="BDV467" s="513"/>
      <c r="BDW467" s="513"/>
      <c r="BDX467" s="513"/>
      <c r="BDY467" s="513"/>
      <c r="BDZ467" s="513"/>
      <c r="BEA467" s="513"/>
      <c r="BEB467" s="513"/>
      <c r="BEC467" s="513"/>
      <c r="BED467" s="513"/>
      <c r="BEE467" s="513"/>
      <c r="BEF467" s="513"/>
      <c r="BEG467" s="513"/>
      <c r="BEH467" s="513"/>
      <c r="BEI467" s="513"/>
      <c r="BEJ467" s="513"/>
      <c r="BEK467" s="513"/>
      <c r="BEL467" s="513"/>
      <c r="BEM467" s="513"/>
      <c r="BEN467" s="513"/>
      <c r="BEO467" s="513"/>
      <c r="BEP467" s="513"/>
      <c r="BEQ467" s="513"/>
      <c r="BER467" s="513"/>
      <c r="BES467" s="513"/>
      <c r="BET467" s="513"/>
      <c r="BEU467" s="513"/>
      <c r="BEV467" s="513"/>
      <c r="BEW467" s="513"/>
      <c r="BEX467" s="513"/>
      <c r="BEY467" s="513"/>
      <c r="BEZ467" s="513"/>
      <c r="BFA467" s="513"/>
      <c r="BFB467" s="513"/>
      <c r="BFC467" s="513"/>
      <c r="BFD467" s="513"/>
      <c r="BFE467" s="513"/>
      <c r="BFF467" s="513"/>
      <c r="BFG467" s="513"/>
      <c r="BFH467" s="513"/>
      <c r="BFI467" s="513"/>
      <c r="BFJ467" s="513"/>
      <c r="BFK467" s="513"/>
      <c r="BFL467" s="513"/>
      <c r="BFM467" s="513"/>
      <c r="BFN467" s="513"/>
      <c r="BFO467" s="513"/>
      <c r="BFP467" s="513"/>
      <c r="BFQ467" s="513"/>
      <c r="BFR467" s="513"/>
      <c r="BFS467" s="513"/>
      <c r="BFT467" s="513"/>
      <c r="BFU467" s="513"/>
      <c r="BFV467" s="513"/>
      <c r="BFW467" s="513"/>
      <c r="BFX467" s="513"/>
      <c r="BFY467" s="513"/>
      <c r="BFZ467" s="513"/>
      <c r="BGA467" s="513"/>
      <c r="BGB467" s="513"/>
      <c r="BGC467" s="513"/>
      <c r="BGD467" s="513"/>
      <c r="BGE467" s="513"/>
      <c r="BGF467" s="513"/>
      <c r="BGG467" s="513"/>
      <c r="BGH467" s="513"/>
      <c r="BGI467" s="513"/>
      <c r="BGJ467" s="513"/>
      <c r="BGK467" s="513"/>
      <c r="BGL467" s="513"/>
      <c r="BGM467" s="513"/>
      <c r="BGN467" s="513"/>
      <c r="BGO467" s="513"/>
      <c r="BGP467" s="513"/>
      <c r="BGQ467" s="513"/>
      <c r="BGR467" s="513"/>
      <c r="BGS467" s="513"/>
      <c r="BGT467" s="513"/>
      <c r="BGU467" s="513"/>
      <c r="BGV467" s="513"/>
      <c r="BGW467" s="513"/>
      <c r="BGX467" s="513"/>
      <c r="BGY467" s="513"/>
      <c r="BGZ467" s="513"/>
      <c r="BHA467" s="513"/>
      <c r="BHB467" s="513"/>
      <c r="BHC467" s="513"/>
      <c r="BHD467" s="513"/>
      <c r="BHE467" s="513"/>
      <c r="BHF467" s="513"/>
      <c r="BHG467" s="513"/>
      <c r="BHH467" s="513"/>
      <c r="BHI467" s="513"/>
      <c r="BHJ467" s="513"/>
      <c r="BHK467" s="513"/>
      <c r="BHL467" s="513"/>
      <c r="BHM467" s="513"/>
      <c r="BHN467" s="513"/>
      <c r="BHO467" s="513"/>
      <c r="BHP467" s="513"/>
      <c r="BHQ467" s="513"/>
      <c r="BHR467" s="513"/>
      <c r="BHS467" s="513"/>
      <c r="BHT467" s="513"/>
      <c r="BHU467" s="513"/>
      <c r="BHV467" s="513"/>
      <c r="BHW467" s="513"/>
      <c r="BHX467" s="513"/>
      <c r="BHY467" s="513"/>
      <c r="BHZ467" s="513"/>
      <c r="BIA467" s="513"/>
      <c r="BIB467" s="513"/>
      <c r="BIC467" s="513"/>
      <c r="BID467" s="513"/>
      <c r="BIE467" s="513"/>
      <c r="BIF467" s="513"/>
      <c r="BIG467" s="513"/>
      <c r="BIH467" s="513"/>
      <c r="BII467" s="513"/>
      <c r="BIJ467" s="513"/>
      <c r="BIK467" s="513"/>
      <c r="BIL467" s="513"/>
      <c r="BIM467" s="513"/>
      <c r="BIN467" s="513"/>
      <c r="BIO467" s="513"/>
      <c r="BIP467" s="513"/>
      <c r="BIQ467" s="513"/>
      <c r="BIR467" s="513"/>
      <c r="BIS467" s="513"/>
      <c r="BIT467" s="513"/>
      <c r="BIU467" s="513"/>
      <c r="BIV467" s="513"/>
      <c r="BIW467" s="513"/>
      <c r="BIX467" s="513"/>
      <c r="BIY467" s="513"/>
      <c r="BIZ467" s="513"/>
      <c r="BJA467" s="513"/>
      <c r="BJB467" s="513"/>
      <c r="BJC467" s="513"/>
      <c r="BJD467" s="513"/>
      <c r="BJE467" s="513"/>
      <c r="BJF467" s="513"/>
      <c r="BJG467" s="513"/>
      <c r="BJH467" s="513"/>
      <c r="BJI467" s="513"/>
      <c r="BJJ467" s="513"/>
      <c r="BJK467" s="513"/>
      <c r="BJL467" s="513"/>
      <c r="BJM467" s="513"/>
      <c r="BJN467" s="513"/>
      <c r="BJO467" s="513"/>
      <c r="BJP467" s="513"/>
      <c r="BJQ467" s="513"/>
      <c r="BJR467" s="513"/>
      <c r="BJS467" s="513"/>
      <c r="BJT467" s="513"/>
      <c r="BJU467" s="513"/>
      <c r="BJV467" s="513"/>
      <c r="BJW467" s="513"/>
      <c r="BJX467" s="513"/>
      <c r="BJY467" s="513"/>
      <c r="BJZ467" s="513"/>
      <c r="BKA467" s="513"/>
      <c r="BKB467" s="513"/>
      <c r="BKC467" s="513"/>
      <c r="BKD467" s="513"/>
      <c r="BKE467" s="513"/>
      <c r="BKF467" s="513"/>
      <c r="BKG467" s="513"/>
      <c r="BKH467" s="513"/>
      <c r="BKI467" s="513"/>
      <c r="BKJ467" s="513"/>
      <c r="BKK467" s="513"/>
      <c r="BKL467" s="513"/>
      <c r="BKM467" s="513"/>
      <c r="BKN467" s="513"/>
      <c r="BKO467" s="513"/>
      <c r="BKP467" s="513"/>
      <c r="BKQ467" s="513"/>
      <c r="BKR467" s="513"/>
      <c r="BKS467" s="513"/>
      <c r="BKT467" s="513"/>
      <c r="BKU467" s="513"/>
      <c r="BKV467" s="513"/>
      <c r="BKW467" s="513"/>
      <c r="BKX467" s="513"/>
      <c r="BKY467" s="513"/>
      <c r="BKZ467" s="513"/>
      <c r="BLA467" s="513"/>
      <c r="BLB467" s="513"/>
      <c r="BLC467" s="513"/>
      <c r="BLD467" s="513"/>
      <c r="BLE467" s="513"/>
      <c r="BLF467" s="513"/>
      <c r="BLG467" s="513"/>
      <c r="BLH467" s="513"/>
      <c r="BLI467" s="513"/>
      <c r="BLJ467" s="513"/>
      <c r="BLK467" s="513"/>
      <c r="BLL467" s="513"/>
      <c r="BLM467" s="513"/>
      <c r="BLN467" s="513"/>
      <c r="BLO467" s="513"/>
      <c r="BLP467" s="513"/>
      <c r="BLQ467" s="513"/>
      <c r="BLR467" s="513"/>
      <c r="BLS467" s="513"/>
      <c r="BLT467" s="513"/>
      <c r="BLU467" s="513"/>
      <c r="BLV467" s="513"/>
      <c r="BLW467" s="513"/>
      <c r="BLX467" s="513"/>
      <c r="BLY467" s="513"/>
      <c r="BLZ467" s="513"/>
      <c r="BMA467" s="513"/>
      <c r="BMB467" s="513"/>
      <c r="BMC467" s="513"/>
      <c r="BMD467" s="513"/>
      <c r="BME467" s="513"/>
      <c r="BMF467" s="513"/>
      <c r="BMG467" s="513"/>
      <c r="BMH467" s="513"/>
      <c r="BMI467" s="513"/>
      <c r="BMJ467" s="513"/>
      <c r="BMK467" s="513"/>
      <c r="BML467" s="513"/>
      <c r="BMM467" s="513"/>
      <c r="BMN467" s="513"/>
      <c r="BMO467" s="513"/>
      <c r="BMP467" s="513"/>
      <c r="BMQ467" s="513"/>
      <c r="BMR467" s="513"/>
      <c r="BMS467" s="513"/>
      <c r="BMT467" s="513"/>
      <c r="BMU467" s="513"/>
      <c r="BMV467" s="513"/>
      <c r="BMW467" s="513"/>
      <c r="BMX467" s="513"/>
      <c r="BMY467" s="513"/>
      <c r="BMZ467" s="513"/>
      <c r="BNA467" s="513"/>
      <c r="BNB467" s="513"/>
      <c r="BNC467" s="513"/>
      <c r="BND467" s="513"/>
      <c r="BNE467" s="513"/>
      <c r="BNF467" s="513"/>
      <c r="BNG467" s="513"/>
      <c r="BNH467" s="513"/>
      <c r="BNI467" s="513"/>
      <c r="BNJ467" s="513"/>
      <c r="BNK467" s="513"/>
      <c r="BNL467" s="513"/>
      <c r="BNM467" s="513"/>
      <c r="BNN467" s="513"/>
      <c r="BNO467" s="513"/>
      <c r="BNP467" s="513"/>
      <c r="BNQ467" s="513"/>
      <c r="BNR467" s="513"/>
      <c r="BNS467" s="513"/>
      <c r="BNT467" s="513"/>
      <c r="BNU467" s="513"/>
      <c r="BNV467" s="513"/>
      <c r="BNW467" s="513"/>
      <c r="BNX467" s="513"/>
      <c r="BNY467" s="513"/>
      <c r="BNZ467" s="513"/>
      <c r="BOA467" s="513"/>
      <c r="BOB467" s="513"/>
      <c r="BOC467" s="513"/>
      <c r="BOD467" s="513"/>
      <c r="BOE467" s="513"/>
      <c r="BOF467" s="513"/>
      <c r="BOG467" s="513"/>
      <c r="BOH467" s="513"/>
      <c r="BOI467" s="513"/>
      <c r="BOJ467" s="513"/>
      <c r="BOK467" s="513"/>
      <c r="BOL467" s="513"/>
      <c r="BOM467" s="513"/>
      <c r="BON467" s="513"/>
      <c r="BOO467" s="513"/>
      <c r="BOP467" s="513"/>
      <c r="BOQ467" s="513"/>
      <c r="BOR467" s="513"/>
      <c r="BOS467" s="513"/>
      <c r="BOT467" s="513"/>
      <c r="BOU467" s="513"/>
      <c r="BOV467" s="513"/>
      <c r="BOW467" s="513"/>
      <c r="BOX467" s="513"/>
      <c r="BOY467" s="513"/>
      <c r="BOZ467" s="513"/>
      <c r="BPA467" s="513"/>
      <c r="BPB467" s="513"/>
      <c r="BPC467" s="513"/>
      <c r="BPD467" s="513"/>
      <c r="BPE467" s="513"/>
      <c r="BPF467" s="513"/>
      <c r="BPG467" s="513"/>
      <c r="BPH467" s="513"/>
      <c r="BPI467" s="513"/>
      <c r="BPJ467" s="513"/>
      <c r="BPK467" s="513"/>
      <c r="BPL467" s="513"/>
      <c r="BPM467" s="513"/>
      <c r="BPN467" s="513"/>
      <c r="BPO467" s="513"/>
      <c r="BPP467" s="513"/>
      <c r="BPQ467" s="513"/>
      <c r="BPR467" s="513"/>
      <c r="BPS467" s="513"/>
      <c r="BPT467" s="513"/>
      <c r="BPU467" s="513"/>
      <c r="BPV467" s="513"/>
      <c r="BPW467" s="513"/>
      <c r="BPX467" s="513"/>
      <c r="BPY467" s="513"/>
      <c r="BPZ467" s="513"/>
      <c r="BQA467" s="513"/>
      <c r="BQB467" s="513"/>
      <c r="BQC467" s="513"/>
      <c r="BQD467" s="513"/>
      <c r="BQE467" s="513"/>
      <c r="BQF467" s="513"/>
      <c r="BQG467" s="513"/>
      <c r="BQH467" s="513"/>
      <c r="BQI467" s="513"/>
      <c r="BQJ467" s="513"/>
      <c r="BQK467" s="513"/>
      <c r="BQL467" s="513"/>
      <c r="BQM467" s="513"/>
      <c r="BQN467" s="513"/>
      <c r="BQO467" s="513"/>
      <c r="BQP467" s="513"/>
      <c r="BQQ467" s="513"/>
      <c r="BQR467" s="513"/>
      <c r="BQS467" s="513"/>
      <c r="BQT467" s="513"/>
      <c r="BQU467" s="513"/>
      <c r="BQV467" s="513"/>
      <c r="BQW467" s="513"/>
      <c r="BQX467" s="513"/>
      <c r="BQY467" s="513"/>
      <c r="BQZ467" s="513"/>
      <c r="BRA467" s="513"/>
      <c r="BRB467" s="513"/>
      <c r="BRC467" s="513"/>
      <c r="BRD467" s="513"/>
      <c r="BRE467" s="513"/>
      <c r="BRF467" s="513"/>
      <c r="BRG467" s="513"/>
      <c r="BRH467" s="513"/>
      <c r="BRI467" s="513"/>
      <c r="BRJ467" s="513"/>
      <c r="BRK467" s="513"/>
      <c r="BRL467" s="513"/>
      <c r="BRM467" s="513"/>
      <c r="BRN467" s="513"/>
      <c r="BRO467" s="513"/>
      <c r="BRP467" s="513"/>
      <c r="BRQ467" s="513"/>
      <c r="BRR467" s="513"/>
      <c r="BRS467" s="513"/>
      <c r="BRT467" s="513"/>
      <c r="BRU467" s="513"/>
      <c r="BRV467" s="513"/>
      <c r="BRW467" s="513"/>
      <c r="BRX467" s="513"/>
      <c r="BRY467" s="513"/>
      <c r="BRZ467" s="513"/>
      <c r="BSA467" s="513"/>
      <c r="BSB467" s="513"/>
      <c r="BSC467" s="513"/>
      <c r="BSD467" s="513"/>
      <c r="BSE467" s="513"/>
      <c r="BSF467" s="513"/>
      <c r="BSG467" s="513"/>
      <c r="BSH467" s="513"/>
      <c r="BSI467" s="513"/>
      <c r="BSJ467" s="513"/>
      <c r="BSK467" s="513"/>
      <c r="BSL467" s="513"/>
      <c r="BSM467" s="513"/>
      <c r="BSN467" s="513"/>
      <c r="BSO467" s="513"/>
      <c r="BSP467" s="513"/>
      <c r="BSQ467" s="513"/>
      <c r="BSR467" s="513"/>
      <c r="BSS467" s="513"/>
      <c r="BST467" s="513"/>
      <c r="BSU467" s="513"/>
      <c r="BSV467" s="513"/>
      <c r="BSW467" s="513"/>
      <c r="BSX467" s="513"/>
      <c r="BSY467" s="513"/>
      <c r="BSZ467" s="513"/>
      <c r="BTA467" s="513"/>
      <c r="BTB467" s="513"/>
      <c r="BTC467" s="513"/>
      <c r="BTD467" s="513"/>
      <c r="BTE467" s="513"/>
      <c r="BTF467" s="513"/>
      <c r="BTG467" s="513"/>
      <c r="BTH467" s="513"/>
      <c r="BTI467" s="513"/>
      <c r="BTJ467" s="513"/>
      <c r="BTK467" s="513"/>
      <c r="BTL467" s="513"/>
      <c r="BTM467" s="513"/>
      <c r="BTN467" s="513"/>
      <c r="BTO467" s="513"/>
      <c r="BTP467" s="513"/>
      <c r="BTQ467" s="513"/>
      <c r="BTR467" s="513"/>
      <c r="BTS467" s="513"/>
      <c r="BTT467" s="513"/>
      <c r="BTU467" s="513"/>
      <c r="BTV467" s="513"/>
      <c r="BTW467" s="513"/>
      <c r="BTX467" s="513"/>
      <c r="BTY467" s="513"/>
      <c r="BTZ467" s="513"/>
      <c r="BUA467" s="513"/>
      <c r="BUB467" s="513"/>
      <c r="BUC467" s="513"/>
      <c r="BUD467" s="513"/>
      <c r="BUE467" s="513"/>
      <c r="BUF467" s="513"/>
      <c r="BUG467" s="513"/>
      <c r="BUH467" s="513"/>
      <c r="BUI467" s="513"/>
      <c r="BUJ467" s="513"/>
      <c r="BUK467" s="513"/>
      <c r="BUL467" s="513"/>
      <c r="BUM467" s="513"/>
      <c r="BUN467" s="513"/>
      <c r="BUO467" s="513"/>
      <c r="BUP467" s="513"/>
      <c r="BUQ467" s="513"/>
      <c r="BUR467" s="513"/>
      <c r="BUS467" s="513"/>
      <c r="BUT467" s="513"/>
      <c r="BUU467" s="513"/>
      <c r="BUV467" s="513"/>
      <c r="BUW467" s="513"/>
      <c r="BUX467" s="513"/>
      <c r="BUY467" s="513"/>
      <c r="BUZ467" s="513"/>
      <c r="BVA467" s="513"/>
      <c r="BVB467" s="513"/>
      <c r="BVC467" s="513"/>
      <c r="BVD467" s="513"/>
      <c r="BVE467" s="513"/>
      <c r="BVF467" s="513"/>
      <c r="BVG467" s="513"/>
      <c r="BVH467" s="513"/>
      <c r="BVI467" s="513"/>
      <c r="BVJ467" s="513"/>
      <c r="BVK467" s="513"/>
      <c r="BVL467" s="513"/>
      <c r="BVM467" s="513"/>
      <c r="BVN467" s="513"/>
      <c r="BVO467" s="513"/>
      <c r="BVP467" s="513"/>
      <c r="BVQ467" s="513"/>
      <c r="BVR467" s="513"/>
      <c r="BVS467" s="513"/>
      <c r="BVT467" s="513"/>
      <c r="BVU467" s="513"/>
      <c r="BVV467" s="513"/>
      <c r="BVW467" s="513"/>
      <c r="BVX467" s="513"/>
      <c r="BVY467" s="513"/>
      <c r="BVZ467" s="513"/>
      <c r="BWA467" s="513"/>
      <c r="BWB467" s="513"/>
      <c r="BWC467" s="513"/>
      <c r="BWD467" s="513"/>
      <c r="BWE467" s="513"/>
      <c r="BWF467" s="513"/>
      <c r="BWG467" s="513"/>
      <c r="BWH467" s="513"/>
      <c r="BWI467" s="513"/>
      <c r="BWJ467" s="513"/>
      <c r="BWK467" s="513"/>
      <c r="BWL467" s="513"/>
      <c r="BWM467" s="513"/>
      <c r="BWN467" s="513"/>
      <c r="BWO467" s="513"/>
      <c r="BWP467" s="513"/>
      <c r="BWQ467" s="513"/>
    </row>
    <row r="468" spans="1:1967" ht="102" customHeight="1">
      <c r="A468" s="9" t="s">
        <v>6359</v>
      </c>
      <c r="B468" s="100" t="s">
        <v>97</v>
      </c>
      <c r="C468" s="9" t="s">
        <v>775</v>
      </c>
      <c r="D468" s="3" t="s">
        <v>17</v>
      </c>
      <c r="E468" s="3" t="s">
        <v>18</v>
      </c>
      <c r="F468" s="3"/>
      <c r="G468" s="3" t="s">
        <v>385</v>
      </c>
      <c r="H468" s="20">
        <v>0</v>
      </c>
      <c r="I468" s="114">
        <v>470000000</v>
      </c>
      <c r="J468" s="21" t="s">
        <v>1316</v>
      </c>
      <c r="K468" s="19" t="s">
        <v>1931</v>
      </c>
      <c r="L468" s="137" t="s">
        <v>3404</v>
      </c>
      <c r="M468" s="140" t="s">
        <v>383</v>
      </c>
      <c r="N468" s="358" t="s">
        <v>8845</v>
      </c>
      <c r="O468" s="3" t="s">
        <v>1368</v>
      </c>
      <c r="P468" s="7" t="s">
        <v>1340</v>
      </c>
      <c r="Q468" s="3" t="s">
        <v>1188</v>
      </c>
      <c r="R468" s="78">
        <v>28</v>
      </c>
      <c r="S468" s="19">
        <v>3964.6</v>
      </c>
      <c r="T468" s="83">
        <v>0</v>
      </c>
      <c r="U468" s="83">
        <f t="shared" si="94"/>
        <v>0</v>
      </c>
      <c r="V468" s="9" t="s">
        <v>1327</v>
      </c>
      <c r="W468" s="152" t="s">
        <v>1396</v>
      </c>
      <c r="X468" s="9" t="s">
        <v>9049</v>
      </c>
      <c r="Y468" s="513"/>
      <c r="Z468" s="513"/>
      <c r="AA468" s="513"/>
      <c r="AB468" s="513"/>
      <c r="AC468" s="513"/>
      <c r="AD468" s="513"/>
      <c r="AE468" s="513"/>
      <c r="AF468" s="513"/>
      <c r="AG468" s="513"/>
      <c r="AH468" s="513"/>
      <c r="AI468" s="513"/>
      <c r="AJ468" s="513"/>
      <c r="AK468" s="513"/>
      <c r="AL468" s="513"/>
      <c r="AM468" s="513"/>
      <c r="AN468" s="513"/>
      <c r="AO468" s="513"/>
      <c r="AP468" s="513"/>
      <c r="AQ468" s="513"/>
      <c r="AR468" s="513"/>
      <c r="AS468" s="513"/>
      <c r="AT468" s="513"/>
      <c r="AU468" s="513"/>
      <c r="AV468" s="513"/>
      <c r="AW468" s="513"/>
      <c r="AX468" s="513"/>
      <c r="AY468" s="513"/>
      <c r="AZ468" s="513"/>
      <c r="BA468" s="513"/>
      <c r="BB468" s="513"/>
      <c r="BC468" s="513"/>
      <c r="BD468" s="513"/>
      <c r="BE468" s="513"/>
      <c r="BF468" s="513"/>
      <c r="BG468" s="513"/>
      <c r="BH468" s="513"/>
      <c r="BI468" s="513"/>
      <c r="BJ468" s="513"/>
      <c r="BK468" s="513"/>
      <c r="BL468" s="513"/>
      <c r="BM468" s="513"/>
      <c r="BN468" s="513"/>
      <c r="BO468" s="513"/>
      <c r="BP468" s="513"/>
      <c r="BQ468" s="513"/>
      <c r="BR468" s="513"/>
      <c r="BS468" s="513"/>
      <c r="BT468" s="513"/>
      <c r="BU468" s="513"/>
      <c r="BV468" s="513"/>
      <c r="BW468" s="513"/>
      <c r="BX468" s="513"/>
      <c r="BY468" s="513"/>
      <c r="BZ468" s="513"/>
      <c r="CA468" s="513"/>
      <c r="CB468" s="513"/>
      <c r="CC468" s="513"/>
      <c r="CD468" s="513"/>
      <c r="CE468" s="513"/>
      <c r="CF468" s="513"/>
      <c r="CG468" s="513"/>
      <c r="CH468" s="513"/>
      <c r="CI468" s="513"/>
      <c r="CJ468" s="513"/>
      <c r="CK468" s="513"/>
      <c r="CL468" s="513"/>
      <c r="CM468" s="513"/>
      <c r="CN468" s="513"/>
      <c r="CO468" s="513"/>
      <c r="CP468" s="513"/>
      <c r="CQ468" s="513"/>
      <c r="CR468" s="513"/>
      <c r="CS468" s="513"/>
      <c r="CT468" s="513"/>
      <c r="CU468" s="513"/>
      <c r="CV468" s="513"/>
      <c r="CW468" s="513"/>
      <c r="CX468" s="513"/>
      <c r="CY468" s="513"/>
      <c r="CZ468" s="513"/>
      <c r="DA468" s="513"/>
      <c r="DB468" s="513"/>
      <c r="DC468" s="513"/>
      <c r="DD468" s="513"/>
      <c r="DE468" s="513"/>
      <c r="DF468" s="513"/>
      <c r="DG468" s="513"/>
      <c r="DH468" s="513"/>
      <c r="DI468" s="513"/>
      <c r="DJ468" s="513"/>
      <c r="DK468" s="513"/>
      <c r="DL468" s="513"/>
      <c r="DM468" s="513"/>
      <c r="DN468" s="513"/>
      <c r="DO468" s="513"/>
      <c r="DP468" s="513"/>
      <c r="DQ468" s="513"/>
      <c r="DR468" s="513"/>
      <c r="DS468" s="513"/>
      <c r="DT468" s="513"/>
      <c r="DU468" s="513"/>
      <c r="DV468" s="513"/>
      <c r="DW468" s="513"/>
      <c r="DX468" s="513"/>
      <c r="DY468" s="513"/>
      <c r="DZ468" s="513"/>
      <c r="EA468" s="513"/>
      <c r="EB468" s="513"/>
      <c r="EC468" s="513"/>
      <c r="ED468" s="513"/>
      <c r="EE468" s="513"/>
      <c r="EF468" s="513"/>
      <c r="EG468" s="513"/>
      <c r="EH468" s="513"/>
      <c r="EI468" s="513"/>
      <c r="EJ468" s="513"/>
      <c r="EK468" s="513"/>
      <c r="EL468" s="513"/>
      <c r="EM468" s="513"/>
      <c r="EN468" s="513"/>
      <c r="EO468" s="513"/>
      <c r="EP468" s="513"/>
      <c r="EQ468" s="513"/>
      <c r="ER468" s="513"/>
      <c r="ES468" s="513"/>
      <c r="ET468" s="513"/>
      <c r="EU468" s="513"/>
      <c r="EV468" s="513"/>
      <c r="EW468" s="513"/>
      <c r="EX468" s="513"/>
      <c r="EY468" s="513"/>
      <c r="EZ468" s="513"/>
      <c r="FA468" s="513"/>
      <c r="FB468" s="513"/>
      <c r="FC468" s="513"/>
      <c r="FD468" s="513"/>
      <c r="FE468" s="513"/>
      <c r="FF468" s="513"/>
      <c r="FG468" s="513"/>
      <c r="FH468" s="513"/>
      <c r="FI468" s="513"/>
      <c r="FJ468" s="513"/>
      <c r="FK468" s="513"/>
      <c r="FL468" s="513"/>
      <c r="FM468" s="513"/>
      <c r="FN468" s="513"/>
      <c r="FO468" s="513"/>
      <c r="FP468" s="513"/>
      <c r="FQ468" s="513"/>
      <c r="FR468" s="513"/>
      <c r="FS468" s="513"/>
      <c r="FT468" s="513"/>
      <c r="FU468" s="513"/>
      <c r="FV468" s="513"/>
      <c r="FW468" s="513"/>
      <c r="FX468" s="513"/>
      <c r="FY468" s="513"/>
      <c r="FZ468" s="513"/>
      <c r="GA468" s="513"/>
      <c r="GB468" s="513"/>
      <c r="GC468" s="513"/>
      <c r="GD468" s="513"/>
      <c r="GE468" s="513"/>
      <c r="GF468" s="513"/>
      <c r="GG468" s="513"/>
      <c r="GH468" s="513"/>
      <c r="GI468" s="513"/>
      <c r="GJ468" s="513"/>
      <c r="GK468" s="513"/>
      <c r="GL468" s="513"/>
      <c r="GM468" s="513"/>
      <c r="GN468" s="513"/>
      <c r="GO468" s="513"/>
      <c r="GP468" s="513"/>
      <c r="GQ468" s="513"/>
      <c r="GR468" s="513"/>
      <c r="GS468" s="513"/>
      <c r="GT468" s="513"/>
      <c r="GU468" s="513"/>
      <c r="GV468" s="513"/>
      <c r="GW468" s="513"/>
      <c r="GX468" s="513"/>
      <c r="GY468" s="513"/>
      <c r="GZ468" s="513"/>
      <c r="HA468" s="513"/>
      <c r="HB468" s="513"/>
      <c r="HC468" s="513"/>
      <c r="HD468" s="513"/>
      <c r="HE468" s="513"/>
      <c r="HF468" s="513"/>
      <c r="HG468" s="513"/>
      <c r="HH468" s="513"/>
      <c r="HI468" s="513"/>
      <c r="HJ468" s="513"/>
      <c r="HK468" s="513"/>
      <c r="HL468" s="513"/>
      <c r="HM468" s="513"/>
      <c r="HN468" s="513"/>
      <c r="HO468" s="513"/>
      <c r="HP468" s="513"/>
      <c r="HQ468" s="513"/>
      <c r="HR468" s="513"/>
      <c r="HS468" s="513"/>
      <c r="HT468" s="513"/>
      <c r="HU468" s="513"/>
      <c r="HV468" s="513"/>
      <c r="HW468" s="513"/>
      <c r="HX468" s="513"/>
      <c r="HY468" s="513"/>
      <c r="HZ468" s="513"/>
      <c r="IA468" s="513"/>
      <c r="IB468" s="513"/>
      <c r="IC468" s="513"/>
      <c r="ID468" s="513"/>
      <c r="IE468" s="513"/>
      <c r="IF468" s="513"/>
      <c r="IG468" s="513"/>
      <c r="IH468" s="513"/>
      <c r="II468" s="513"/>
      <c r="IJ468" s="513"/>
      <c r="IK468" s="513"/>
      <c r="IL468" s="513"/>
      <c r="IM468" s="513"/>
      <c r="IN468" s="513"/>
      <c r="IO468" s="513"/>
      <c r="IP468" s="513"/>
      <c r="IQ468" s="513"/>
      <c r="IR468" s="513"/>
      <c r="IS468" s="513"/>
      <c r="IT468" s="513"/>
      <c r="IU468" s="513"/>
      <c r="IV468" s="513"/>
      <c r="IW468" s="513"/>
      <c r="IX468" s="513"/>
      <c r="IY468" s="513"/>
      <c r="IZ468" s="513"/>
      <c r="JA468" s="513"/>
      <c r="JB468" s="513"/>
      <c r="JC468" s="513"/>
      <c r="JD468" s="513"/>
      <c r="JE468" s="513"/>
      <c r="JF468" s="513"/>
      <c r="JG468" s="513"/>
      <c r="JH468" s="513"/>
      <c r="JI468" s="513"/>
      <c r="JJ468" s="513"/>
      <c r="JK468" s="513"/>
      <c r="JL468" s="513"/>
      <c r="JM468" s="513"/>
      <c r="JN468" s="513"/>
      <c r="JO468" s="513"/>
      <c r="JP468" s="513"/>
      <c r="JQ468" s="513"/>
      <c r="JR468" s="513"/>
      <c r="JS468" s="513"/>
      <c r="JT468" s="513"/>
      <c r="JU468" s="513"/>
      <c r="JV468" s="513"/>
      <c r="JW468" s="513"/>
      <c r="JX468" s="513"/>
      <c r="JY468" s="513"/>
      <c r="JZ468" s="513"/>
      <c r="KA468" s="513"/>
      <c r="KB468" s="513"/>
      <c r="KC468" s="513"/>
      <c r="KD468" s="513"/>
      <c r="KE468" s="513"/>
      <c r="KF468" s="513"/>
      <c r="KG468" s="513"/>
      <c r="KH468" s="513"/>
      <c r="KI468" s="513"/>
      <c r="KJ468" s="513"/>
      <c r="KK468" s="513"/>
      <c r="KL468" s="513"/>
      <c r="KM468" s="513"/>
      <c r="KN468" s="513"/>
      <c r="KO468" s="513"/>
      <c r="KP468" s="513"/>
      <c r="KQ468" s="513"/>
      <c r="KR468" s="513"/>
      <c r="KS468" s="513"/>
      <c r="KT468" s="513"/>
      <c r="KU468" s="513"/>
      <c r="KV468" s="513"/>
      <c r="KW468" s="513"/>
      <c r="KX468" s="513"/>
      <c r="KY468" s="513"/>
      <c r="KZ468" s="513"/>
      <c r="LA468" s="513"/>
      <c r="LB468" s="513"/>
      <c r="LC468" s="513"/>
      <c r="LD468" s="513"/>
      <c r="LE468" s="513"/>
      <c r="LF468" s="513"/>
      <c r="LG468" s="513"/>
      <c r="LH468" s="513"/>
      <c r="LI468" s="513"/>
      <c r="LJ468" s="513"/>
      <c r="LK468" s="513"/>
      <c r="LL468" s="513"/>
      <c r="LM468" s="513"/>
      <c r="LN468" s="513"/>
      <c r="LO468" s="513"/>
      <c r="LP468" s="513"/>
      <c r="LQ468" s="513"/>
      <c r="LR468" s="513"/>
      <c r="LS468" s="513"/>
      <c r="LT468" s="513"/>
      <c r="LU468" s="513"/>
      <c r="LV468" s="513"/>
      <c r="LW468" s="513"/>
      <c r="LX468" s="513"/>
      <c r="LY468" s="513"/>
      <c r="LZ468" s="513"/>
      <c r="MA468" s="513"/>
      <c r="MB468" s="513"/>
      <c r="MC468" s="513"/>
      <c r="MD468" s="513"/>
      <c r="ME468" s="513"/>
      <c r="MF468" s="513"/>
      <c r="MG468" s="513"/>
      <c r="MH468" s="513"/>
      <c r="MI468" s="513"/>
      <c r="MJ468" s="513"/>
      <c r="MK468" s="513"/>
      <c r="ML468" s="513"/>
      <c r="MM468" s="513"/>
      <c r="MN468" s="513"/>
      <c r="MO468" s="513"/>
      <c r="MP468" s="513"/>
      <c r="MQ468" s="513"/>
      <c r="MR468" s="513"/>
      <c r="MS468" s="513"/>
      <c r="MT468" s="513"/>
      <c r="MU468" s="513"/>
      <c r="MV468" s="513"/>
      <c r="MW468" s="513"/>
      <c r="MX468" s="513"/>
      <c r="MY468" s="513"/>
      <c r="MZ468" s="513"/>
      <c r="NA468" s="513"/>
      <c r="NB468" s="513"/>
      <c r="NC468" s="513"/>
      <c r="ND468" s="513"/>
      <c r="NE468" s="513"/>
      <c r="NF468" s="513"/>
      <c r="NG468" s="513"/>
      <c r="NH468" s="513"/>
      <c r="NI468" s="513"/>
      <c r="NJ468" s="513"/>
      <c r="NK468" s="513"/>
      <c r="NL468" s="513"/>
      <c r="NM468" s="513"/>
      <c r="NN468" s="513"/>
      <c r="NO468" s="513"/>
      <c r="NP468" s="513"/>
      <c r="NQ468" s="513"/>
      <c r="NR468" s="513"/>
      <c r="NS468" s="513"/>
      <c r="NT468" s="513"/>
      <c r="NU468" s="513"/>
      <c r="NV468" s="513"/>
      <c r="NW468" s="513"/>
      <c r="NX468" s="513"/>
      <c r="NY468" s="513"/>
      <c r="NZ468" s="513"/>
      <c r="OA468" s="513"/>
      <c r="OB468" s="513"/>
      <c r="OC468" s="513"/>
      <c r="OD468" s="513"/>
      <c r="OE468" s="513"/>
      <c r="OF468" s="513"/>
      <c r="OG468" s="513"/>
      <c r="OH468" s="513"/>
      <c r="OI468" s="513"/>
      <c r="OJ468" s="513"/>
      <c r="OK468" s="513"/>
      <c r="OL468" s="513"/>
      <c r="OM468" s="513"/>
      <c r="ON468" s="513"/>
      <c r="OO468" s="513"/>
      <c r="OP468" s="513"/>
      <c r="OQ468" s="513"/>
      <c r="OR468" s="513"/>
      <c r="OS468" s="513"/>
      <c r="OT468" s="513"/>
      <c r="OU468" s="513"/>
      <c r="OV468" s="513"/>
      <c r="OW468" s="513"/>
      <c r="OX468" s="513"/>
      <c r="OY468" s="513"/>
      <c r="OZ468" s="513"/>
      <c r="PA468" s="513"/>
      <c r="PB468" s="513"/>
      <c r="PC468" s="513"/>
      <c r="PD468" s="513"/>
      <c r="PE468" s="513"/>
      <c r="PF468" s="513"/>
      <c r="PG468" s="513"/>
      <c r="PH468" s="513"/>
      <c r="PI468" s="513"/>
      <c r="PJ468" s="513"/>
      <c r="PK468" s="513"/>
      <c r="PL468" s="513"/>
      <c r="PM468" s="513"/>
      <c r="PN468" s="513"/>
      <c r="PO468" s="513"/>
      <c r="PP468" s="513"/>
      <c r="PQ468" s="513"/>
      <c r="PR468" s="513"/>
      <c r="PS468" s="513"/>
      <c r="PT468" s="513"/>
      <c r="PU468" s="513"/>
      <c r="PV468" s="513"/>
      <c r="PW468" s="513"/>
      <c r="PX468" s="513"/>
      <c r="PY468" s="513"/>
      <c r="PZ468" s="513"/>
      <c r="QA468" s="513"/>
      <c r="QB468" s="513"/>
      <c r="QC468" s="513"/>
      <c r="QD468" s="513"/>
      <c r="QE468" s="513"/>
      <c r="QF468" s="513"/>
      <c r="QG468" s="513"/>
      <c r="QH468" s="513"/>
      <c r="QI468" s="513"/>
      <c r="QJ468" s="513"/>
      <c r="QK468" s="513"/>
      <c r="QL468" s="513"/>
      <c r="QM468" s="513"/>
      <c r="QN468" s="513"/>
      <c r="QO468" s="513"/>
      <c r="QP468" s="513"/>
      <c r="QQ468" s="513"/>
      <c r="QR468" s="513"/>
      <c r="QS468" s="513"/>
      <c r="QT468" s="513"/>
      <c r="QU468" s="513"/>
      <c r="QV468" s="513"/>
      <c r="QW468" s="513"/>
      <c r="QX468" s="513"/>
      <c r="QY468" s="513"/>
      <c r="QZ468" s="513"/>
      <c r="RA468" s="513"/>
      <c r="RB468" s="513"/>
      <c r="RC468" s="513"/>
      <c r="RD468" s="513"/>
      <c r="RE468" s="513"/>
      <c r="RF468" s="513"/>
      <c r="RG468" s="513"/>
      <c r="RH468" s="513"/>
      <c r="RI468" s="513"/>
      <c r="RJ468" s="513"/>
      <c r="RK468" s="513"/>
      <c r="RL468" s="513"/>
      <c r="RM468" s="513"/>
      <c r="RN468" s="513"/>
      <c r="RO468" s="513"/>
      <c r="RP468" s="513"/>
      <c r="RQ468" s="513"/>
      <c r="RR468" s="513"/>
      <c r="RS468" s="513"/>
      <c r="RT468" s="513"/>
      <c r="RU468" s="513"/>
      <c r="RV468" s="513"/>
      <c r="RW468" s="513"/>
      <c r="RX468" s="513"/>
      <c r="RY468" s="513"/>
      <c r="RZ468" s="513"/>
      <c r="SA468" s="513"/>
      <c r="SB468" s="513"/>
      <c r="SC468" s="513"/>
      <c r="SD468" s="513"/>
      <c r="SE468" s="513"/>
      <c r="SF468" s="513"/>
      <c r="SG468" s="513"/>
      <c r="SH468" s="513"/>
      <c r="SI468" s="513"/>
      <c r="SJ468" s="513"/>
      <c r="SK468" s="513"/>
      <c r="SL468" s="513"/>
      <c r="SM468" s="513"/>
      <c r="SN468" s="513"/>
      <c r="SO468" s="513"/>
      <c r="SP468" s="513"/>
      <c r="SQ468" s="513"/>
      <c r="SR468" s="513"/>
      <c r="SS468" s="513"/>
      <c r="ST468" s="513"/>
      <c r="SU468" s="513"/>
      <c r="SV468" s="513"/>
      <c r="SW468" s="513"/>
      <c r="SX468" s="513"/>
      <c r="SY468" s="513"/>
      <c r="SZ468" s="513"/>
      <c r="TA468" s="513"/>
      <c r="TB468" s="513"/>
      <c r="TC468" s="513"/>
      <c r="TD468" s="513"/>
      <c r="TE468" s="513"/>
      <c r="TF468" s="513"/>
      <c r="TG468" s="513"/>
      <c r="TH468" s="513"/>
      <c r="TI468" s="513"/>
      <c r="TJ468" s="513"/>
      <c r="TK468" s="513"/>
      <c r="TL468" s="513"/>
      <c r="TM468" s="513"/>
      <c r="TN468" s="513"/>
      <c r="TO468" s="513"/>
      <c r="TP468" s="513"/>
      <c r="TQ468" s="513"/>
      <c r="TR468" s="513"/>
      <c r="TS468" s="513"/>
      <c r="TT468" s="513"/>
      <c r="TU468" s="513"/>
      <c r="TV468" s="513"/>
      <c r="TW468" s="513"/>
      <c r="TX468" s="513"/>
      <c r="TY468" s="513"/>
      <c r="TZ468" s="513"/>
      <c r="UA468" s="513"/>
      <c r="UB468" s="513"/>
      <c r="UC468" s="513"/>
      <c r="UD468" s="513"/>
      <c r="UE468" s="513"/>
      <c r="UF468" s="513"/>
      <c r="UG468" s="513"/>
      <c r="UH468" s="513"/>
      <c r="UI468" s="513"/>
      <c r="UJ468" s="513"/>
      <c r="UK468" s="513"/>
      <c r="UL468" s="513"/>
      <c r="UM468" s="513"/>
      <c r="UN468" s="513"/>
      <c r="UO468" s="513"/>
      <c r="UP468" s="513"/>
      <c r="UQ468" s="513"/>
      <c r="UR468" s="513"/>
      <c r="US468" s="513"/>
      <c r="UT468" s="513"/>
      <c r="UU468" s="513"/>
      <c r="UV468" s="513"/>
      <c r="UW468" s="513"/>
      <c r="UX468" s="513"/>
      <c r="UY468" s="513"/>
      <c r="UZ468" s="513"/>
      <c r="VA468" s="513"/>
      <c r="VB468" s="513"/>
      <c r="VC468" s="513"/>
      <c r="VD468" s="513"/>
      <c r="VE468" s="513"/>
      <c r="VF468" s="513"/>
      <c r="VG468" s="513"/>
      <c r="VH468" s="513"/>
      <c r="VI468" s="513"/>
      <c r="VJ468" s="513"/>
      <c r="VK468" s="513"/>
      <c r="VL468" s="513"/>
      <c r="VM468" s="513"/>
      <c r="VN468" s="513"/>
      <c r="VO468" s="513"/>
      <c r="VP468" s="513"/>
      <c r="VQ468" s="513"/>
      <c r="VR468" s="513"/>
      <c r="VS468" s="513"/>
      <c r="VT468" s="513"/>
      <c r="VU468" s="513"/>
      <c r="VV468" s="513"/>
      <c r="VW468" s="513"/>
      <c r="VX468" s="513"/>
      <c r="VY468" s="513"/>
      <c r="VZ468" s="513"/>
      <c r="WA468" s="513"/>
      <c r="WB468" s="513"/>
      <c r="WC468" s="513"/>
      <c r="WD468" s="513"/>
      <c r="WE468" s="513"/>
      <c r="WF468" s="513"/>
      <c r="WG468" s="513"/>
      <c r="WH468" s="513"/>
      <c r="WI468" s="513"/>
      <c r="WJ468" s="513"/>
      <c r="WK468" s="513"/>
      <c r="WL468" s="513"/>
      <c r="WM468" s="513"/>
      <c r="WN468" s="513"/>
      <c r="WO468" s="513"/>
      <c r="WP468" s="513"/>
      <c r="WQ468" s="513"/>
      <c r="WR468" s="513"/>
      <c r="WS468" s="513"/>
      <c r="WT468" s="513"/>
      <c r="WU468" s="513"/>
      <c r="WV468" s="513"/>
      <c r="WW468" s="513"/>
      <c r="WX468" s="513"/>
      <c r="WY468" s="513"/>
      <c r="WZ468" s="513"/>
      <c r="XA468" s="513"/>
      <c r="XB468" s="513"/>
      <c r="XC468" s="513"/>
      <c r="XD468" s="513"/>
      <c r="XE468" s="513"/>
      <c r="XF468" s="513"/>
      <c r="XG468" s="513"/>
      <c r="XH468" s="513"/>
      <c r="XI468" s="513"/>
      <c r="XJ468" s="513"/>
      <c r="XK468" s="513"/>
      <c r="XL468" s="513"/>
      <c r="XM468" s="513"/>
      <c r="XN468" s="513"/>
      <c r="XO468" s="513"/>
      <c r="XP468" s="513"/>
      <c r="XQ468" s="513"/>
      <c r="XR468" s="513"/>
      <c r="XS468" s="513"/>
      <c r="XT468" s="513"/>
      <c r="XU468" s="513"/>
      <c r="XV468" s="513"/>
      <c r="XW468" s="513"/>
      <c r="XX468" s="513"/>
      <c r="XY468" s="513"/>
      <c r="XZ468" s="513"/>
      <c r="YA468" s="513"/>
      <c r="YB468" s="513"/>
      <c r="YC468" s="513"/>
      <c r="YD468" s="513"/>
      <c r="YE468" s="513"/>
      <c r="YF468" s="513"/>
      <c r="YG468" s="513"/>
      <c r="YH468" s="513"/>
      <c r="YI468" s="513"/>
      <c r="YJ468" s="513"/>
      <c r="YK468" s="513"/>
      <c r="YL468" s="513"/>
      <c r="YM468" s="513"/>
      <c r="YN468" s="513"/>
      <c r="YO468" s="513"/>
      <c r="YP468" s="513"/>
      <c r="YQ468" s="513"/>
      <c r="YR468" s="513"/>
      <c r="YS468" s="513"/>
      <c r="YT468" s="513"/>
      <c r="YU468" s="513"/>
      <c r="YV468" s="513"/>
      <c r="YW468" s="513"/>
      <c r="YX468" s="513"/>
      <c r="YY468" s="513"/>
      <c r="YZ468" s="513"/>
      <c r="ZA468" s="513"/>
      <c r="ZB468" s="513"/>
      <c r="ZC468" s="513"/>
      <c r="ZD468" s="513"/>
      <c r="ZE468" s="513"/>
      <c r="ZF468" s="513"/>
      <c r="ZG468" s="513"/>
      <c r="ZH468" s="513"/>
      <c r="ZI468" s="513"/>
      <c r="ZJ468" s="513"/>
      <c r="ZK468" s="513"/>
      <c r="ZL468" s="513"/>
      <c r="ZM468" s="513"/>
      <c r="ZN468" s="513"/>
      <c r="ZO468" s="513"/>
      <c r="ZP468" s="513"/>
      <c r="ZQ468" s="513"/>
      <c r="ZR468" s="513"/>
      <c r="ZS468" s="513"/>
      <c r="ZT468" s="513"/>
      <c r="ZU468" s="513"/>
      <c r="ZV468" s="513"/>
      <c r="ZW468" s="513"/>
      <c r="ZX468" s="513"/>
      <c r="ZY468" s="513"/>
      <c r="ZZ468" s="513"/>
      <c r="AAA468" s="513"/>
      <c r="AAB468" s="513"/>
      <c r="AAC468" s="513"/>
      <c r="AAD468" s="513"/>
      <c r="AAE468" s="513"/>
      <c r="AAF468" s="513"/>
      <c r="AAG468" s="513"/>
      <c r="AAH468" s="513"/>
      <c r="AAI468" s="513"/>
      <c r="AAJ468" s="513"/>
      <c r="AAK468" s="513"/>
      <c r="AAL468" s="513"/>
      <c r="AAM468" s="513"/>
      <c r="AAN468" s="513"/>
      <c r="AAO468" s="513"/>
      <c r="AAP468" s="513"/>
      <c r="AAQ468" s="513"/>
      <c r="AAR468" s="513"/>
      <c r="AAS468" s="513"/>
      <c r="AAT468" s="513"/>
      <c r="AAU468" s="513"/>
      <c r="AAV468" s="513"/>
      <c r="AAW468" s="513"/>
      <c r="AAX468" s="513"/>
      <c r="AAY468" s="513"/>
      <c r="AAZ468" s="513"/>
      <c r="ABA468" s="513"/>
      <c r="ABB468" s="513"/>
      <c r="ABC468" s="513"/>
      <c r="ABD468" s="513"/>
      <c r="ABE468" s="513"/>
      <c r="ABF468" s="513"/>
      <c r="ABG468" s="513"/>
      <c r="ABH468" s="513"/>
      <c r="ABI468" s="513"/>
      <c r="ABJ468" s="513"/>
      <c r="ABK468" s="513"/>
      <c r="ABL468" s="513"/>
      <c r="ABM468" s="513"/>
      <c r="ABN468" s="513"/>
      <c r="ABO468" s="513"/>
      <c r="ABP468" s="513"/>
      <c r="ABQ468" s="513"/>
      <c r="ABR468" s="513"/>
      <c r="ABS468" s="513"/>
      <c r="ABT468" s="513"/>
      <c r="ABU468" s="513"/>
      <c r="ABV468" s="513"/>
      <c r="ABW468" s="513"/>
      <c r="ABX468" s="513"/>
      <c r="ABY468" s="513"/>
      <c r="ABZ468" s="513"/>
      <c r="ACA468" s="513"/>
      <c r="ACB468" s="513"/>
      <c r="ACC468" s="513"/>
      <c r="ACD468" s="513"/>
      <c r="ACE468" s="513"/>
      <c r="ACF468" s="513"/>
      <c r="ACG468" s="513"/>
      <c r="ACH468" s="513"/>
      <c r="ACI468" s="513"/>
      <c r="ACJ468" s="513"/>
      <c r="ACK468" s="513"/>
      <c r="ACL468" s="513"/>
      <c r="ACM468" s="513"/>
      <c r="ACN468" s="513"/>
      <c r="ACO468" s="513"/>
      <c r="ACP468" s="513"/>
      <c r="ACQ468" s="513"/>
      <c r="ACR468" s="513"/>
      <c r="ACS468" s="513"/>
      <c r="ACT468" s="513"/>
      <c r="ACU468" s="513"/>
      <c r="ACV468" s="513"/>
      <c r="ACW468" s="513"/>
      <c r="ACX468" s="513"/>
      <c r="ACY468" s="513"/>
      <c r="ACZ468" s="513"/>
      <c r="ADA468" s="513"/>
      <c r="ADB468" s="513"/>
      <c r="ADC468" s="513"/>
      <c r="ADD468" s="513"/>
      <c r="ADE468" s="513"/>
      <c r="ADF468" s="513"/>
      <c r="ADG468" s="513"/>
      <c r="ADH468" s="513"/>
      <c r="ADI468" s="513"/>
      <c r="ADJ468" s="513"/>
      <c r="ADK468" s="513"/>
      <c r="ADL468" s="513"/>
      <c r="ADM468" s="513"/>
      <c r="ADN468" s="513"/>
      <c r="ADO468" s="513"/>
      <c r="ADP468" s="513"/>
      <c r="ADQ468" s="513"/>
      <c r="ADR468" s="513"/>
      <c r="ADS468" s="513"/>
      <c r="ADT468" s="513"/>
      <c r="ADU468" s="513"/>
      <c r="ADV468" s="513"/>
      <c r="ADW468" s="513"/>
      <c r="ADX468" s="513"/>
      <c r="ADY468" s="513"/>
      <c r="ADZ468" s="513"/>
      <c r="AEA468" s="513"/>
      <c r="AEB468" s="513"/>
      <c r="AEC468" s="513"/>
      <c r="AED468" s="513"/>
      <c r="AEE468" s="513"/>
      <c r="AEF468" s="513"/>
      <c r="AEG468" s="513"/>
      <c r="AEH468" s="513"/>
      <c r="AEI468" s="513"/>
      <c r="AEJ468" s="513"/>
      <c r="AEK468" s="513"/>
      <c r="AEL468" s="513"/>
      <c r="AEM468" s="513"/>
      <c r="AEN468" s="513"/>
      <c r="AEO468" s="513"/>
      <c r="AEP468" s="513"/>
      <c r="AEQ468" s="513"/>
      <c r="AER468" s="513"/>
      <c r="AES468" s="513"/>
      <c r="AET468" s="513"/>
      <c r="AEU468" s="513"/>
      <c r="AEV468" s="513"/>
      <c r="AEW468" s="513"/>
      <c r="AEX468" s="513"/>
      <c r="AEY468" s="513"/>
      <c r="AEZ468" s="513"/>
      <c r="AFA468" s="513"/>
      <c r="AFB468" s="513"/>
      <c r="AFC468" s="513"/>
      <c r="AFD468" s="513"/>
      <c r="AFE468" s="513"/>
      <c r="AFF468" s="513"/>
      <c r="AFG468" s="513"/>
      <c r="AFH468" s="513"/>
      <c r="AFI468" s="513"/>
      <c r="AFJ468" s="513"/>
      <c r="AFK468" s="513"/>
      <c r="AFL468" s="513"/>
      <c r="AFM468" s="513"/>
      <c r="AFN468" s="513"/>
      <c r="AFO468" s="513"/>
      <c r="AFP468" s="513"/>
      <c r="AFQ468" s="513"/>
      <c r="AFR468" s="513"/>
      <c r="AFS468" s="513"/>
      <c r="AFT468" s="513"/>
      <c r="AFU468" s="513"/>
      <c r="AFV468" s="513"/>
      <c r="AFW468" s="513"/>
      <c r="AFX468" s="513"/>
      <c r="AFY468" s="513"/>
      <c r="AFZ468" s="513"/>
      <c r="AGA468" s="513"/>
      <c r="AGB468" s="513"/>
      <c r="AGC468" s="513"/>
      <c r="AGD468" s="513"/>
      <c r="AGE468" s="513"/>
      <c r="AGF468" s="513"/>
      <c r="AGG468" s="513"/>
      <c r="AGH468" s="513"/>
      <c r="AGI468" s="513"/>
      <c r="AGJ468" s="513"/>
      <c r="AGK468" s="513"/>
      <c r="AGL468" s="513"/>
      <c r="AGM468" s="513"/>
      <c r="AGN468" s="513"/>
      <c r="AGO468" s="513"/>
      <c r="AGP468" s="513"/>
      <c r="AGQ468" s="513"/>
      <c r="AGR468" s="513"/>
      <c r="AGS468" s="513"/>
      <c r="AGT468" s="513"/>
      <c r="AGU468" s="513"/>
      <c r="AGV468" s="513"/>
      <c r="AGW468" s="513"/>
      <c r="AGX468" s="513"/>
      <c r="AGY468" s="513"/>
      <c r="AGZ468" s="513"/>
      <c r="AHA468" s="513"/>
      <c r="AHB468" s="513"/>
      <c r="AHC468" s="513"/>
      <c r="AHD468" s="513"/>
      <c r="AHE468" s="513"/>
      <c r="AHF468" s="513"/>
      <c r="AHG468" s="513"/>
      <c r="AHH468" s="513"/>
      <c r="AHI468" s="513"/>
      <c r="AHJ468" s="513"/>
      <c r="AHK468" s="513"/>
      <c r="AHL468" s="513"/>
      <c r="AHM468" s="513"/>
      <c r="AHN468" s="513"/>
      <c r="AHO468" s="513"/>
      <c r="AHP468" s="513"/>
      <c r="AHQ468" s="513"/>
      <c r="AHR468" s="513"/>
      <c r="AHS468" s="513"/>
      <c r="AHT468" s="513"/>
      <c r="AHU468" s="513"/>
      <c r="AHV468" s="513"/>
      <c r="AHW468" s="513"/>
      <c r="AHX468" s="513"/>
      <c r="AHY468" s="513"/>
      <c r="AHZ468" s="513"/>
      <c r="AIA468" s="513"/>
      <c r="AIB468" s="513"/>
      <c r="AIC468" s="513"/>
      <c r="AID468" s="513"/>
      <c r="AIE468" s="513"/>
      <c r="AIF468" s="513"/>
      <c r="AIG468" s="513"/>
      <c r="AIH468" s="513"/>
      <c r="AII468" s="513"/>
      <c r="AIJ468" s="513"/>
      <c r="AIK468" s="513"/>
      <c r="AIL468" s="513"/>
      <c r="AIM468" s="513"/>
      <c r="AIN468" s="513"/>
      <c r="AIO468" s="513"/>
      <c r="AIP468" s="513"/>
      <c r="AIQ468" s="513"/>
      <c r="AIR468" s="513"/>
      <c r="AIS468" s="513"/>
      <c r="AIT468" s="513"/>
      <c r="AIU468" s="513"/>
      <c r="AIV468" s="513"/>
      <c r="AIW468" s="513"/>
      <c r="AIX468" s="513"/>
      <c r="AIY468" s="513"/>
      <c r="AIZ468" s="513"/>
      <c r="AJA468" s="513"/>
      <c r="AJB468" s="513"/>
      <c r="AJC468" s="513"/>
      <c r="AJD468" s="513"/>
      <c r="AJE468" s="513"/>
      <c r="AJF468" s="513"/>
      <c r="AJG468" s="513"/>
      <c r="AJH468" s="513"/>
      <c r="AJI468" s="513"/>
      <c r="AJJ468" s="513"/>
      <c r="AJK468" s="513"/>
      <c r="AJL468" s="513"/>
      <c r="AJM468" s="513"/>
      <c r="AJN468" s="513"/>
      <c r="AJO468" s="513"/>
      <c r="AJP468" s="513"/>
      <c r="AJQ468" s="513"/>
      <c r="AJR468" s="513"/>
      <c r="AJS468" s="513"/>
      <c r="AJT468" s="513"/>
      <c r="AJU468" s="513"/>
      <c r="AJV468" s="513"/>
      <c r="AJW468" s="513"/>
      <c r="AJX468" s="513"/>
      <c r="AJY468" s="513"/>
      <c r="AJZ468" s="513"/>
      <c r="AKA468" s="513"/>
      <c r="AKB468" s="513"/>
      <c r="AKC468" s="513"/>
      <c r="AKD468" s="513"/>
      <c r="AKE468" s="513"/>
      <c r="AKF468" s="513"/>
      <c r="AKG468" s="513"/>
      <c r="AKH468" s="513"/>
      <c r="AKI468" s="513"/>
      <c r="AKJ468" s="513"/>
      <c r="AKK468" s="513"/>
      <c r="AKL468" s="513"/>
      <c r="AKM468" s="513"/>
      <c r="AKN468" s="513"/>
      <c r="AKO468" s="513"/>
      <c r="AKP468" s="513"/>
      <c r="AKQ468" s="513"/>
      <c r="AKR468" s="513"/>
      <c r="AKS468" s="513"/>
      <c r="AKT468" s="513"/>
      <c r="AKU468" s="513"/>
      <c r="AKV468" s="513"/>
      <c r="AKW468" s="513"/>
      <c r="AKX468" s="513"/>
      <c r="AKY468" s="513"/>
      <c r="AKZ468" s="513"/>
      <c r="ALA468" s="513"/>
      <c r="ALB468" s="513"/>
      <c r="ALC468" s="513"/>
      <c r="ALD468" s="513"/>
      <c r="ALE468" s="513"/>
      <c r="ALF468" s="513"/>
      <c r="ALG468" s="513"/>
      <c r="ALH468" s="513"/>
      <c r="ALI468" s="513"/>
      <c r="ALJ468" s="513"/>
      <c r="ALK468" s="513"/>
      <c r="ALL468" s="513"/>
      <c r="ALM468" s="513"/>
      <c r="ALN468" s="513"/>
      <c r="ALO468" s="513"/>
      <c r="ALP468" s="513"/>
      <c r="ALQ468" s="513"/>
      <c r="ALR468" s="513"/>
      <c r="ALS468" s="513"/>
      <c r="ALT468" s="513"/>
      <c r="ALU468" s="513"/>
      <c r="ALV468" s="513"/>
      <c r="ALW468" s="513"/>
      <c r="ALX468" s="513"/>
      <c r="ALY468" s="513"/>
      <c r="ALZ468" s="513"/>
      <c r="AMA468" s="513"/>
      <c r="AMB468" s="513"/>
      <c r="AMC468" s="513"/>
      <c r="AMD468" s="513"/>
      <c r="AME468" s="513"/>
      <c r="AMF468" s="513"/>
      <c r="AMG468" s="513"/>
      <c r="AMH468" s="513"/>
      <c r="AMI468" s="513"/>
      <c r="AMJ468" s="513"/>
      <c r="AMK468" s="513"/>
      <c r="AML468" s="513"/>
      <c r="AMM468" s="513"/>
      <c r="AMN468" s="513"/>
      <c r="AMO468" s="513"/>
      <c r="AMP468" s="513"/>
      <c r="AMQ468" s="513"/>
      <c r="AMR468" s="513"/>
      <c r="AMS468" s="513"/>
      <c r="AMT468" s="513"/>
      <c r="AMU468" s="513"/>
      <c r="AMV468" s="513"/>
      <c r="AMW468" s="513"/>
      <c r="AMX468" s="513"/>
      <c r="AMY468" s="513"/>
      <c r="AMZ468" s="513"/>
      <c r="ANA468" s="513"/>
      <c r="ANB468" s="513"/>
      <c r="ANC468" s="513"/>
      <c r="AND468" s="513"/>
      <c r="ANE468" s="513"/>
      <c r="ANF468" s="513"/>
      <c r="ANG468" s="513"/>
      <c r="ANH468" s="513"/>
      <c r="ANI468" s="513"/>
      <c r="ANJ468" s="513"/>
      <c r="ANK468" s="513"/>
      <c r="ANL468" s="513"/>
      <c r="ANM468" s="513"/>
      <c r="ANN468" s="513"/>
      <c r="ANO468" s="513"/>
      <c r="ANP468" s="513"/>
      <c r="ANQ468" s="513"/>
      <c r="ANR468" s="513"/>
      <c r="ANS468" s="513"/>
      <c r="ANT468" s="513"/>
      <c r="ANU468" s="513"/>
      <c r="ANV468" s="513"/>
      <c r="ANW468" s="513"/>
      <c r="ANX468" s="513"/>
      <c r="ANY468" s="513"/>
      <c r="ANZ468" s="513"/>
      <c r="AOA468" s="513"/>
      <c r="AOB468" s="513"/>
      <c r="AOC468" s="513"/>
      <c r="AOD468" s="513"/>
      <c r="AOE468" s="513"/>
      <c r="AOF468" s="513"/>
      <c r="AOG468" s="513"/>
      <c r="AOH468" s="513"/>
      <c r="AOI468" s="513"/>
      <c r="AOJ468" s="513"/>
      <c r="AOK468" s="513"/>
      <c r="AOL468" s="513"/>
      <c r="AOM468" s="513"/>
      <c r="AON468" s="513"/>
      <c r="AOO468" s="513"/>
      <c r="AOP468" s="513"/>
      <c r="AOQ468" s="513"/>
      <c r="AOR468" s="513"/>
      <c r="AOS468" s="513"/>
      <c r="AOT468" s="513"/>
      <c r="AOU468" s="513"/>
      <c r="AOV468" s="513"/>
      <c r="AOW468" s="513"/>
      <c r="AOX468" s="513"/>
      <c r="AOY468" s="513"/>
      <c r="AOZ468" s="513"/>
      <c r="APA468" s="513"/>
      <c r="APB468" s="513"/>
      <c r="APC468" s="513"/>
      <c r="APD468" s="513"/>
      <c r="APE468" s="513"/>
      <c r="APF468" s="513"/>
      <c r="APG468" s="513"/>
      <c r="APH468" s="513"/>
      <c r="API468" s="513"/>
      <c r="APJ468" s="513"/>
      <c r="APK468" s="513"/>
      <c r="APL468" s="513"/>
      <c r="APM468" s="513"/>
      <c r="APN468" s="513"/>
      <c r="APO468" s="513"/>
      <c r="APP468" s="513"/>
      <c r="APQ468" s="513"/>
      <c r="APR468" s="513"/>
      <c r="APS468" s="513"/>
      <c r="APT468" s="513"/>
      <c r="APU468" s="513"/>
      <c r="APV468" s="513"/>
      <c r="APW468" s="513"/>
      <c r="APX468" s="513"/>
      <c r="APY468" s="513"/>
      <c r="APZ468" s="513"/>
      <c r="AQA468" s="513"/>
      <c r="AQB468" s="513"/>
      <c r="AQC468" s="513"/>
      <c r="AQD468" s="513"/>
      <c r="AQE468" s="513"/>
      <c r="AQF468" s="513"/>
      <c r="AQG468" s="513"/>
      <c r="AQH468" s="513"/>
      <c r="AQI468" s="513"/>
      <c r="AQJ468" s="513"/>
      <c r="AQK468" s="513"/>
      <c r="AQL468" s="513"/>
      <c r="AQM468" s="513"/>
      <c r="AQN468" s="513"/>
      <c r="AQO468" s="513"/>
      <c r="AQP468" s="513"/>
      <c r="AQQ468" s="513"/>
      <c r="AQR468" s="513"/>
      <c r="AQS468" s="513"/>
      <c r="AQT468" s="513"/>
      <c r="AQU468" s="513"/>
      <c r="AQV468" s="513"/>
      <c r="AQW468" s="513"/>
      <c r="AQX468" s="513"/>
      <c r="AQY468" s="513"/>
      <c r="AQZ468" s="513"/>
      <c r="ARA468" s="513"/>
      <c r="ARB468" s="513"/>
      <c r="ARC468" s="513"/>
      <c r="ARD468" s="513"/>
      <c r="ARE468" s="513"/>
      <c r="ARF468" s="513"/>
      <c r="ARG468" s="513"/>
      <c r="ARH468" s="513"/>
      <c r="ARI468" s="513"/>
      <c r="ARJ468" s="513"/>
      <c r="ARK468" s="513"/>
      <c r="ARL468" s="513"/>
      <c r="ARM468" s="513"/>
      <c r="ARN468" s="513"/>
      <c r="ARO468" s="513"/>
      <c r="ARP468" s="513"/>
      <c r="ARQ468" s="513"/>
      <c r="ARR468" s="513"/>
      <c r="ARS468" s="513"/>
      <c r="ART468" s="513"/>
      <c r="ARU468" s="513"/>
      <c r="ARV468" s="513"/>
      <c r="ARW468" s="513"/>
      <c r="ARX468" s="513"/>
      <c r="ARY468" s="513"/>
      <c r="ARZ468" s="513"/>
      <c r="ASA468" s="513"/>
      <c r="ASB468" s="513"/>
      <c r="ASC468" s="513"/>
      <c r="ASD468" s="513"/>
      <c r="ASE468" s="513"/>
      <c r="ASF468" s="513"/>
      <c r="ASG468" s="513"/>
      <c r="ASH468" s="513"/>
      <c r="ASI468" s="513"/>
      <c r="ASJ468" s="513"/>
      <c r="ASK468" s="513"/>
      <c r="ASL468" s="513"/>
      <c r="ASM468" s="513"/>
      <c r="ASN468" s="513"/>
      <c r="ASO468" s="513"/>
      <c r="ASP468" s="513"/>
      <c r="ASQ468" s="513"/>
      <c r="ASR468" s="513"/>
      <c r="ASS468" s="513"/>
      <c r="AST468" s="513"/>
      <c r="ASU468" s="513"/>
      <c r="ASV468" s="513"/>
      <c r="ASW468" s="513"/>
      <c r="ASX468" s="513"/>
      <c r="ASY468" s="513"/>
      <c r="ASZ468" s="513"/>
      <c r="ATA468" s="513"/>
      <c r="ATB468" s="513"/>
      <c r="ATC468" s="513"/>
      <c r="ATD468" s="513"/>
      <c r="ATE468" s="513"/>
      <c r="ATF468" s="513"/>
      <c r="ATG468" s="513"/>
      <c r="ATH468" s="513"/>
      <c r="ATI468" s="513"/>
      <c r="ATJ468" s="513"/>
      <c r="ATK468" s="513"/>
      <c r="ATL468" s="513"/>
      <c r="ATM468" s="513"/>
      <c r="ATN468" s="513"/>
      <c r="ATO468" s="513"/>
      <c r="ATP468" s="513"/>
      <c r="ATQ468" s="513"/>
      <c r="ATR468" s="513"/>
      <c r="ATS468" s="513"/>
      <c r="ATT468" s="513"/>
      <c r="ATU468" s="513"/>
      <c r="ATV468" s="513"/>
      <c r="ATW468" s="513"/>
      <c r="ATX468" s="513"/>
      <c r="ATY468" s="513"/>
      <c r="ATZ468" s="513"/>
      <c r="AUA468" s="513"/>
      <c r="AUB468" s="513"/>
      <c r="AUC468" s="513"/>
      <c r="AUD468" s="513"/>
      <c r="AUE468" s="513"/>
      <c r="AUF468" s="513"/>
      <c r="AUG468" s="513"/>
      <c r="AUH468" s="513"/>
      <c r="AUI468" s="513"/>
      <c r="AUJ468" s="513"/>
      <c r="AUK468" s="513"/>
      <c r="AUL468" s="513"/>
      <c r="AUM468" s="513"/>
      <c r="AUN468" s="513"/>
      <c r="AUO468" s="513"/>
      <c r="AUP468" s="513"/>
      <c r="AUQ468" s="513"/>
      <c r="AUR468" s="513"/>
      <c r="AUS468" s="513"/>
      <c r="AUT468" s="513"/>
      <c r="AUU468" s="513"/>
      <c r="AUV468" s="513"/>
      <c r="AUW468" s="513"/>
      <c r="AUX468" s="513"/>
      <c r="AUY468" s="513"/>
      <c r="AUZ468" s="513"/>
      <c r="AVA468" s="513"/>
      <c r="AVB468" s="513"/>
      <c r="AVC468" s="513"/>
      <c r="AVD468" s="513"/>
      <c r="AVE468" s="513"/>
      <c r="AVF468" s="513"/>
      <c r="AVG468" s="513"/>
      <c r="AVH468" s="513"/>
      <c r="AVI468" s="513"/>
      <c r="AVJ468" s="513"/>
      <c r="AVK468" s="513"/>
      <c r="AVL468" s="513"/>
      <c r="AVM468" s="513"/>
      <c r="AVN468" s="513"/>
      <c r="AVO468" s="513"/>
      <c r="AVP468" s="513"/>
      <c r="AVQ468" s="513"/>
      <c r="AVR468" s="513"/>
      <c r="AVS468" s="513"/>
      <c r="AVT468" s="513"/>
      <c r="AVU468" s="513"/>
      <c r="AVV468" s="513"/>
      <c r="AVW468" s="513"/>
      <c r="AVX468" s="513"/>
      <c r="AVY468" s="513"/>
      <c r="AVZ468" s="513"/>
      <c r="AWA468" s="513"/>
      <c r="AWB468" s="513"/>
      <c r="AWC468" s="513"/>
      <c r="AWD468" s="513"/>
      <c r="AWE468" s="513"/>
      <c r="AWF468" s="513"/>
      <c r="AWG468" s="513"/>
      <c r="AWH468" s="513"/>
      <c r="AWI468" s="513"/>
      <c r="AWJ468" s="513"/>
      <c r="AWK468" s="513"/>
      <c r="AWL468" s="513"/>
      <c r="AWM468" s="513"/>
      <c r="AWN468" s="513"/>
      <c r="AWO468" s="513"/>
      <c r="AWP468" s="513"/>
      <c r="AWQ468" s="513"/>
      <c r="AWR468" s="513"/>
      <c r="AWS468" s="513"/>
      <c r="AWT468" s="513"/>
      <c r="AWU468" s="513"/>
      <c r="AWV468" s="513"/>
      <c r="AWW468" s="513"/>
      <c r="AWX468" s="513"/>
      <c r="AWY468" s="513"/>
      <c r="AWZ468" s="513"/>
      <c r="AXA468" s="513"/>
      <c r="AXB468" s="513"/>
      <c r="AXC468" s="513"/>
      <c r="AXD468" s="513"/>
      <c r="AXE468" s="513"/>
      <c r="AXF468" s="513"/>
      <c r="AXG468" s="513"/>
      <c r="AXH468" s="513"/>
      <c r="AXI468" s="513"/>
      <c r="AXJ468" s="513"/>
      <c r="AXK468" s="513"/>
      <c r="AXL468" s="513"/>
      <c r="AXM468" s="513"/>
      <c r="AXN468" s="513"/>
      <c r="AXO468" s="513"/>
      <c r="AXP468" s="513"/>
      <c r="AXQ468" s="513"/>
      <c r="AXR468" s="513"/>
      <c r="AXS468" s="513"/>
      <c r="AXT468" s="513"/>
      <c r="AXU468" s="513"/>
      <c r="AXV468" s="513"/>
      <c r="AXW468" s="513"/>
      <c r="AXX468" s="513"/>
      <c r="AXY468" s="513"/>
      <c r="AXZ468" s="513"/>
      <c r="AYA468" s="513"/>
      <c r="AYB468" s="513"/>
      <c r="AYC468" s="513"/>
      <c r="AYD468" s="513"/>
      <c r="AYE468" s="513"/>
      <c r="AYF468" s="513"/>
      <c r="AYG468" s="513"/>
      <c r="AYH468" s="513"/>
      <c r="AYI468" s="513"/>
      <c r="AYJ468" s="513"/>
      <c r="AYK468" s="513"/>
      <c r="AYL468" s="513"/>
      <c r="AYM468" s="513"/>
      <c r="AYN468" s="513"/>
      <c r="AYO468" s="513"/>
      <c r="AYP468" s="513"/>
      <c r="AYQ468" s="513"/>
      <c r="AYR468" s="513"/>
      <c r="AYS468" s="513"/>
      <c r="AYT468" s="513"/>
      <c r="AYU468" s="513"/>
      <c r="AYV468" s="513"/>
      <c r="AYW468" s="513"/>
      <c r="AYX468" s="513"/>
      <c r="AYY468" s="513"/>
      <c r="AYZ468" s="513"/>
      <c r="AZA468" s="513"/>
      <c r="AZB468" s="513"/>
      <c r="AZC468" s="513"/>
      <c r="AZD468" s="513"/>
      <c r="AZE468" s="513"/>
      <c r="AZF468" s="513"/>
      <c r="AZG468" s="513"/>
      <c r="AZH468" s="513"/>
      <c r="AZI468" s="513"/>
      <c r="AZJ468" s="513"/>
      <c r="AZK468" s="513"/>
      <c r="AZL468" s="513"/>
      <c r="AZM468" s="513"/>
      <c r="AZN468" s="513"/>
      <c r="AZO468" s="513"/>
      <c r="AZP468" s="513"/>
      <c r="AZQ468" s="513"/>
      <c r="AZR468" s="513"/>
      <c r="AZS468" s="513"/>
      <c r="AZT468" s="513"/>
      <c r="AZU468" s="513"/>
      <c r="AZV468" s="513"/>
      <c r="AZW468" s="513"/>
      <c r="AZX468" s="513"/>
      <c r="AZY468" s="513"/>
      <c r="AZZ468" s="513"/>
      <c r="BAA468" s="513"/>
      <c r="BAB468" s="513"/>
      <c r="BAC468" s="513"/>
      <c r="BAD468" s="513"/>
      <c r="BAE468" s="513"/>
      <c r="BAF468" s="513"/>
      <c r="BAG468" s="513"/>
      <c r="BAH468" s="513"/>
      <c r="BAI468" s="513"/>
      <c r="BAJ468" s="513"/>
      <c r="BAK468" s="513"/>
      <c r="BAL468" s="513"/>
      <c r="BAM468" s="513"/>
      <c r="BAN468" s="513"/>
      <c r="BAO468" s="513"/>
      <c r="BAP468" s="513"/>
      <c r="BAQ468" s="513"/>
      <c r="BAR468" s="513"/>
      <c r="BAS468" s="513"/>
      <c r="BAT468" s="513"/>
      <c r="BAU468" s="513"/>
      <c r="BAV468" s="513"/>
      <c r="BAW468" s="513"/>
      <c r="BAX468" s="513"/>
      <c r="BAY468" s="513"/>
      <c r="BAZ468" s="513"/>
      <c r="BBA468" s="513"/>
      <c r="BBB468" s="513"/>
      <c r="BBC468" s="513"/>
      <c r="BBD468" s="513"/>
      <c r="BBE468" s="513"/>
      <c r="BBF468" s="513"/>
      <c r="BBG468" s="513"/>
      <c r="BBH468" s="513"/>
      <c r="BBI468" s="513"/>
      <c r="BBJ468" s="513"/>
      <c r="BBK468" s="513"/>
      <c r="BBL468" s="513"/>
      <c r="BBM468" s="513"/>
      <c r="BBN468" s="513"/>
      <c r="BBO468" s="513"/>
      <c r="BBP468" s="513"/>
      <c r="BBQ468" s="513"/>
      <c r="BBR468" s="513"/>
      <c r="BBS468" s="513"/>
      <c r="BBT468" s="513"/>
      <c r="BBU468" s="513"/>
      <c r="BBV468" s="513"/>
      <c r="BBW468" s="513"/>
      <c r="BBX468" s="513"/>
      <c r="BBY468" s="513"/>
      <c r="BBZ468" s="513"/>
      <c r="BCA468" s="513"/>
      <c r="BCB468" s="513"/>
      <c r="BCC468" s="513"/>
      <c r="BCD468" s="513"/>
      <c r="BCE468" s="513"/>
      <c r="BCF468" s="513"/>
      <c r="BCG468" s="513"/>
      <c r="BCH468" s="513"/>
      <c r="BCI468" s="513"/>
      <c r="BCJ468" s="513"/>
      <c r="BCK468" s="513"/>
      <c r="BCL468" s="513"/>
      <c r="BCM468" s="513"/>
      <c r="BCN468" s="513"/>
      <c r="BCO468" s="513"/>
      <c r="BCP468" s="513"/>
      <c r="BCQ468" s="513"/>
      <c r="BCR468" s="513"/>
      <c r="BCS468" s="513"/>
      <c r="BCT468" s="513"/>
      <c r="BCU468" s="513"/>
      <c r="BCV468" s="513"/>
      <c r="BCW468" s="513"/>
      <c r="BCX468" s="513"/>
      <c r="BCY468" s="513"/>
      <c r="BCZ468" s="513"/>
      <c r="BDA468" s="513"/>
      <c r="BDB468" s="513"/>
      <c r="BDC468" s="513"/>
      <c r="BDD468" s="513"/>
      <c r="BDE468" s="513"/>
      <c r="BDF468" s="513"/>
      <c r="BDG468" s="513"/>
      <c r="BDH468" s="513"/>
      <c r="BDI468" s="513"/>
      <c r="BDJ468" s="513"/>
      <c r="BDK468" s="513"/>
      <c r="BDL468" s="513"/>
      <c r="BDM468" s="513"/>
      <c r="BDN468" s="513"/>
      <c r="BDO468" s="513"/>
      <c r="BDP468" s="513"/>
      <c r="BDQ468" s="513"/>
      <c r="BDR468" s="513"/>
      <c r="BDS468" s="513"/>
      <c r="BDT468" s="513"/>
      <c r="BDU468" s="513"/>
      <c r="BDV468" s="513"/>
      <c r="BDW468" s="513"/>
      <c r="BDX468" s="513"/>
      <c r="BDY468" s="513"/>
      <c r="BDZ468" s="513"/>
      <c r="BEA468" s="513"/>
      <c r="BEB468" s="513"/>
      <c r="BEC468" s="513"/>
      <c r="BED468" s="513"/>
      <c r="BEE468" s="513"/>
      <c r="BEF468" s="513"/>
      <c r="BEG468" s="513"/>
      <c r="BEH468" s="513"/>
      <c r="BEI468" s="513"/>
      <c r="BEJ468" s="513"/>
      <c r="BEK468" s="513"/>
      <c r="BEL468" s="513"/>
      <c r="BEM468" s="513"/>
      <c r="BEN468" s="513"/>
      <c r="BEO468" s="513"/>
      <c r="BEP468" s="513"/>
      <c r="BEQ468" s="513"/>
      <c r="BER468" s="513"/>
      <c r="BES468" s="513"/>
      <c r="BET468" s="513"/>
      <c r="BEU468" s="513"/>
      <c r="BEV468" s="513"/>
      <c r="BEW468" s="513"/>
      <c r="BEX468" s="513"/>
      <c r="BEY468" s="513"/>
      <c r="BEZ468" s="513"/>
      <c r="BFA468" s="513"/>
      <c r="BFB468" s="513"/>
      <c r="BFC468" s="513"/>
      <c r="BFD468" s="513"/>
      <c r="BFE468" s="513"/>
      <c r="BFF468" s="513"/>
      <c r="BFG468" s="513"/>
      <c r="BFH468" s="513"/>
      <c r="BFI468" s="513"/>
      <c r="BFJ468" s="513"/>
      <c r="BFK468" s="513"/>
      <c r="BFL468" s="513"/>
      <c r="BFM468" s="513"/>
      <c r="BFN468" s="513"/>
      <c r="BFO468" s="513"/>
      <c r="BFP468" s="513"/>
      <c r="BFQ468" s="513"/>
      <c r="BFR468" s="513"/>
      <c r="BFS468" s="513"/>
      <c r="BFT468" s="513"/>
      <c r="BFU468" s="513"/>
      <c r="BFV468" s="513"/>
      <c r="BFW468" s="513"/>
      <c r="BFX468" s="513"/>
      <c r="BFY468" s="513"/>
      <c r="BFZ468" s="513"/>
      <c r="BGA468" s="513"/>
      <c r="BGB468" s="513"/>
      <c r="BGC468" s="513"/>
      <c r="BGD468" s="513"/>
      <c r="BGE468" s="513"/>
      <c r="BGF468" s="513"/>
      <c r="BGG468" s="513"/>
      <c r="BGH468" s="513"/>
      <c r="BGI468" s="513"/>
      <c r="BGJ468" s="513"/>
      <c r="BGK468" s="513"/>
      <c r="BGL468" s="513"/>
      <c r="BGM468" s="513"/>
      <c r="BGN468" s="513"/>
      <c r="BGO468" s="513"/>
      <c r="BGP468" s="513"/>
      <c r="BGQ468" s="513"/>
      <c r="BGR468" s="513"/>
      <c r="BGS468" s="513"/>
      <c r="BGT468" s="513"/>
      <c r="BGU468" s="513"/>
      <c r="BGV468" s="513"/>
      <c r="BGW468" s="513"/>
      <c r="BGX468" s="513"/>
      <c r="BGY468" s="513"/>
      <c r="BGZ468" s="513"/>
      <c r="BHA468" s="513"/>
      <c r="BHB468" s="513"/>
      <c r="BHC468" s="513"/>
      <c r="BHD468" s="513"/>
      <c r="BHE468" s="513"/>
      <c r="BHF468" s="513"/>
      <c r="BHG468" s="513"/>
      <c r="BHH468" s="513"/>
      <c r="BHI468" s="513"/>
      <c r="BHJ468" s="513"/>
      <c r="BHK468" s="513"/>
      <c r="BHL468" s="513"/>
      <c r="BHM468" s="513"/>
      <c r="BHN468" s="513"/>
      <c r="BHO468" s="513"/>
      <c r="BHP468" s="513"/>
      <c r="BHQ468" s="513"/>
      <c r="BHR468" s="513"/>
      <c r="BHS468" s="513"/>
      <c r="BHT468" s="513"/>
      <c r="BHU468" s="513"/>
      <c r="BHV468" s="513"/>
      <c r="BHW468" s="513"/>
      <c r="BHX468" s="513"/>
      <c r="BHY468" s="513"/>
      <c r="BHZ468" s="513"/>
      <c r="BIA468" s="513"/>
      <c r="BIB468" s="513"/>
      <c r="BIC468" s="513"/>
      <c r="BID468" s="513"/>
      <c r="BIE468" s="513"/>
      <c r="BIF468" s="513"/>
      <c r="BIG468" s="513"/>
      <c r="BIH468" s="513"/>
      <c r="BII468" s="513"/>
      <c r="BIJ468" s="513"/>
      <c r="BIK468" s="513"/>
      <c r="BIL468" s="513"/>
      <c r="BIM468" s="513"/>
      <c r="BIN468" s="513"/>
      <c r="BIO468" s="513"/>
      <c r="BIP468" s="513"/>
      <c r="BIQ468" s="513"/>
      <c r="BIR468" s="513"/>
      <c r="BIS468" s="513"/>
      <c r="BIT468" s="513"/>
      <c r="BIU468" s="513"/>
      <c r="BIV468" s="513"/>
      <c r="BIW468" s="513"/>
      <c r="BIX468" s="513"/>
      <c r="BIY468" s="513"/>
      <c r="BIZ468" s="513"/>
      <c r="BJA468" s="513"/>
      <c r="BJB468" s="513"/>
      <c r="BJC468" s="513"/>
      <c r="BJD468" s="513"/>
      <c r="BJE468" s="513"/>
      <c r="BJF468" s="513"/>
      <c r="BJG468" s="513"/>
      <c r="BJH468" s="513"/>
      <c r="BJI468" s="513"/>
      <c r="BJJ468" s="513"/>
      <c r="BJK468" s="513"/>
      <c r="BJL468" s="513"/>
      <c r="BJM468" s="513"/>
      <c r="BJN468" s="513"/>
      <c r="BJO468" s="513"/>
      <c r="BJP468" s="513"/>
      <c r="BJQ468" s="513"/>
      <c r="BJR468" s="513"/>
      <c r="BJS468" s="513"/>
      <c r="BJT468" s="513"/>
      <c r="BJU468" s="513"/>
      <c r="BJV468" s="513"/>
      <c r="BJW468" s="513"/>
      <c r="BJX468" s="513"/>
      <c r="BJY468" s="513"/>
      <c r="BJZ468" s="513"/>
      <c r="BKA468" s="513"/>
      <c r="BKB468" s="513"/>
      <c r="BKC468" s="513"/>
      <c r="BKD468" s="513"/>
      <c r="BKE468" s="513"/>
      <c r="BKF468" s="513"/>
      <c r="BKG468" s="513"/>
      <c r="BKH468" s="513"/>
      <c r="BKI468" s="513"/>
      <c r="BKJ468" s="513"/>
      <c r="BKK468" s="513"/>
      <c r="BKL468" s="513"/>
      <c r="BKM468" s="513"/>
      <c r="BKN468" s="513"/>
      <c r="BKO468" s="513"/>
      <c r="BKP468" s="513"/>
      <c r="BKQ468" s="513"/>
      <c r="BKR468" s="513"/>
      <c r="BKS468" s="513"/>
      <c r="BKT468" s="513"/>
      <c r="BKU468" s="513"/>
      <c r="BKV468" s="513"/>
      <c r="BKW468" s="513"/>
      <c r="BKX468" s="513"/>
      <c r="BKY468" s="513"/>
      <c r="BKZ468" s="513"/>
      <c r="BLA468" s="513"/>
      <c r="BLB468" s="513"/>
      <c r="BLC468" s="513"/>
      <c r="BLD468" s="513"/>
      <c r="BLE468" s="513"/>
      <c r="BLF468" s="513"/>
      <c r="BLG468" s="513"/>
      <c r="BLH468" s="513"/>
      <c r="BLI468" s="513"/>
      <c r="BLJ468" s="513"/>
      <c r="BLK468" s="513"/>
      <c r="BLL468" s="513"/>
      <c r="BLM468" s="513"/>
      <c r="BLN468" s="513"/>
      <c r="BLO468" s="513"/>
      <c r="BLP468" s="513"/>
      <c r="BLQ468" s="513"/>
      <c r="BLR468" s="513"/>
      <c r="BLS468" s="513"/>
      <c r="BLT468" s="513"/>
      <c r="BLU468" s="513"/>
      <c r="BLV468" s="513"/>
      <c r="BLW468" s="513"/>
      <c r="BLX468" s="513"/>
      <c r="BLY468" s="513"/>
      <c r="BLZ468" s="513"/>
      <c r="BMA468" s="513"/>
      <c r="BMB468" s="513"/>
      <c r="BMC468" s="513"/>
      <c r="BMD468" s="513"/>
      <c r="BME468" s="513"/>
      <c r="BMF468" s="513"/>
      <c r="BMG468" s="513"/>
      <c r="BMH468" s="513"/>
      <c r="BMI468" s="513"/>
      <c r="BMJ468" s="513"/>
      <c r="BMK468" s="513"/>
      <c r="BML468" s="513"/>
      <c r="BMM468" s="513"/>
      <c r="BMN468" s="513"/>
      <c r="BMO468" s="513"/>
      <c r="BMP468" s="513"/>
      <c r="BMQ468" s="513"/>
      <c r="BMR468" s="513"/>
      <c r="BMS468" s="513"/>
      <c r="BMT468" s="513"/>
      <c r="BMU468" s="513"/>
      <c r="BMV468" s="513"/>
      <c r="BMW468" s="513"/>
      <c r="BMX468" s="513"/>
      <c r="BMY468" s="513"/>
      <c r="BMZ468" s="513"/>
      <c r="BNA468" s="513"/>
      <c r="BNB468" s="513"/>
      <c r="BNC468" s="513"/>
      <c r="BND468" s="513"/>
      <c r="BNE468" s="513"/>
      <c r="BNF468" s="513"/>
      <c r="BNG468" s="513"/>
      <c r="BNH468" s="513"/>
      <c r="BNI468" s="513"/>
      <c r="BNJ468" s="513"/>
      <c r="BNK468" s="513"/>
      <c r="BNL468" s="513"/>
      <c r="BNM468" s="513"/>
      <c r="BNN468" s="513"/>
      <c r="BNO468" s="513"/>
      <c r="BNP468" s="513"/>
      <c r="BNQ468" s="513"/>
      <c r="BNR468" s="513"/>
      <c r="BNS468" s="513"/>
      <c r="BNT468" s="513"/>
      <c r="BNU468" s="513"/>
      <c r="BNV468" s="513"/>
      <c r="BNW468" s="513"/>
      <c r="BNX468" s="513"/>
      <c r="BNY468" s="513"/>
      <c r="BNZ468" s="513"/>
      <c r="BOA468" s="513"/>
      <c r="BOB468" s="513"/>
      <c r="BOC468" s="513"/>
      <c r="BOD468" s="513"/>
      <c r="BOE468" s="513"/>
      <c r="BOF468" s="513"/>
      <c r="BOG468" s="513"/>
      <c r="BOH468" s="513"/>
      <c r="BOI468" s="513"/>
      <c r="BOJ468" s="513"/>
      <c r="BOK468" s="513"/>
      <c r="BOL468" s="513"/>
      <c r="BOM468" s="513"/>
      <c r="BON468" s="513"/>
      <c r="BOO468" s="513"/>
      <c r="BOP468" s="513"/>
      <c r="BOQ468" s="513"/>
      <c r="BOR468" s="513"/>
      <c r="BOS468" s="513"/>
      <c r="BOT468" s="513"/>
      <c r="BOU468" s="513"/>
      <c r="BOV468" s="513"/>
      <c r="BOW468" s="513"/>
      <c r="BOX468" s="513"/>
      <c r="BOY468" s="513"/>
      <c r="BOZ468" s="513"/>
      <c r="BPA468" s="513"/>
      <c r="BPB468" s="513"/>
      <c r="BPC468" s="513"/>
      <c r="BPD468" s="513"/>
      <c r="BPE468" s="513"/>
      <c r="BPF468" s="513"/>
      <c r="BPG468" s="513"/>
      <c r="BPH468" s="513"/>
      <c r="BPI468" s="513"/>
      <c r="BPJ468" s="513"/>
      <c r="BPK468" s="513"/>
      <c r="BPL468" s="513"/>
      <c r="BPM468" s="513"/>
      <c r="BPN468" s="513"/>
      <c r="BPO468" s="513"/>
      <c r="BPP468" s="513"/>
      <c r="BPQ468" s="513"/>
      <c r="BPR468" s="513"/>
      <c r="BPS468" s="513"/>
      <c r="BPT468" s="513"/>
      <c r="BPU468" s="513"/>
      <c r="BPV468" s="513"/>
      <c r="BPW468" s="513"/>
      <c r="BPX468" s="513"/>
      <c r="BPY468" s="513"/>
      <c r="BPZ468" s="513"/>
      <c r="BQA468" s="513"/>
      <c r="BQB468" s="513"/>
      <c r="BQC468" s="513"/>
      <c r="BQD468" s="513"/>
      <c r="BQE468" s="513"/>
      <c r="BQF468" s="513"/>
      <c r="BQG468" s="513"/>
      <c r="BQH468" s="513"/>
      <c r="BQI468" s="513"/>
      <c r="BQJ468" s="513"/>
      <c r="BQK468" s="513"/>
      <c r="BQL468" s="513"/>
      <c r="BQM468" s="513"/>
      <c r="BQN468" s="513"/>
      <c r="BQO468" s="513"/>
      <c r="BQP468" s="513"/>
      <c r="BQQ468" s="513"/>
      <c r="BQR468" s="513"/>
      <c r="BQS468" s="513"/>
      <c r="BQT468" s="513"/>
      <c r="BQU468" s="513"/>
      <c r="BQV468" s="513"/>
      <c r="BQW468" s="513"/>
      <c r="BQX468" s="513"/>
      <c r="BQY468" s="513"/>
      <c r="BQZ468" s="513"/>
      <c r="BRA468" s="513"/>
      <c r="BRB468" s="513"/>
      <c r="BRC468" s="513"/>
      <c r="BRD468" s="513"/>
      <c r="BRE468" s="513"/>
      <c r="BRF468" s="513"/>
      <c r="BRG468" s="513"/>
      <c r="BRH468" s="513"/>
      <c r="BRI468" s="513"/>
      <c r="BRJ468" s="513"/>
      <c r="BRK468" s="513"/>
      <c r="BRL468" s="513"/>
      <c r="BRM468" s="513"/>
      <c r="BRN468" s="513"/>
      <c r="BRO468" s="513"/>
      <c r="BRP468" s="513"/>
      <c r="BRQ468" s="513"/>
      <c r="BRR468" s="513"/>
      <c r="BRS468" s="513"/>
      <c r="BRT468" s="513"/>
      <c r="BRU468" s="513"/>
      <c r="BRV468" s="513"/>
      <c r="BRW468" s="513"/>
      <c r="BRX468" s="513"/>
      <c r="BRY468" s="513"/>
      <c r="BRZ468" s="513"/>
      <c r="BSA468" s="513"/>
      <c r="BSB468" s="513"/>
      <c r="BSC468" s="513"/>
      <c r="BSD468" s="513"/>
      <c r="BSE468" s="513"/>
      <c r="BSF468" s="513"/>
      <c r="BSG468" s="513"/>
      <c r="BSH468" s="513"/>
      <c r="BSI468" s="513"/>
      <c r="BSJ468" s="513"/>
      <c r="BSK468" s="513"/>
      <c r="BSL468" s="513"/>
      <c r="BSM468" s="513"/>
      <c r="BSN468" s="513"/>
      <c r="BSO468" s="513"/>
      <c r="BSP468" s="513"/>
      <c r="BSQ468" s="513"/>
      <c r="BSR468" s="513"/>
      <c r="BSS468" s="513"/>
      <c r="BST468" s="513"/>
      <c r="BSU468" s="513"/>
      <c r="BSV468" s="513"/>
      <c r="BSW468" s="513"/>
      <c r="BSX468" s="513"/>
      <c r="BSY468" s="513"/>
      <c r="BSZ468" s="513"/>
      <c r="BTA468" s="513"/>
      <c r="BTB468" s="513"/>
      <c r="BTC468" s="513"/>
      <c r="BTD468" s="513"/>
      <c r="BTE468" s="513"/>
      <c r="BTF468" s="513"/>
      <c r="BTG468" s="513"/>
      <c r="BTH468" s="513"/>
      <c r="BTI468" s="513"/>
      <c r="BTJ468" s="513"/>
      <c r="BTK468" s="513"/>
      <c r="BTL468" s="513"/>
      <c r="BTM468" s="513"/>
      <c r="BTN468" s="513"/>
      <c r="BTO468" s="513"/>
      <c r="BTP468" s="513"/>
      <c r="BTQ468" s="513"/>
      <c r="BTR468" s="513"/>
      <c r="BTS468" s="513"/>
      <c r="BTT468" s="513"/>
      <c r="BTU468" s="513"/>
      <c r="BTV468" s="513"/>
      <c r="BTW468" s="513"/>
      <c r="BTX468" s="513"/>
      <c r="BTY468" s="513"/>
      <c r="BTZ468" s="513"/>
      <c r="BUA468" s="513"/>
      <c r="BUB468" s="513"/>
      <c r="BUC468" s="513"/>
      <c r="BUD468" s="513"/>
      <c r="BUE468" s="513"/>
      <c r="BUF468" s="513"/>
      <c r="BUG468" s="513"/>
      <c r="BUH468" s="513"/>
      <c r="BUI468" s="513"/>
      <c r="BUJ468" s="513"/>
      <c r="BUK468" s="513"/>
      <c r="BUL468" s="513"/>
      <c r="BUM468" s="513"/>
      <c r="BUN468" s="513"/>
      <c r="BUO468" s="513"/>
      <c r="BUP468" s="513"/>
      <c r="BUQ468" s="513"/>
      <c r="BUR468" s="513"/>
      <c r="BUS468" s="513"/>
      <c r="BUT468" s="513"/>
      <c r="BUU468" s="513"/>
      <c r="BUV468" s="513"/>
      <c r="BUW468" s="513"/>
      <c r="BUX468" s="513"/>
      <c r="BUY468" s="513"/>
      <c r="BUZ468" s="513"/>
      <c r="BVA468" s="513"/>
      <c r="BVB468" s="513"/>
      <c r="BVC468" s="513"/>
      <c r="BVD468" s="513"/>
      <c r="BVE468" s="513"/>
      <c r="BVF468" s="513"/>
      <c r="BVG468" s="513"/>
      <c r="BVH468" s="513"/>
      <c r="BVI468" s="513"/>
      <c r="BVJ468" s="513"/>
      <c r="BVK468" s="513"/>
      <c r="BVL468" s="513"/>
      <c r="BVM468" s="513"/>
      <c r="BVN468" s="513"/>
      <c r="BVO468" s="513"/>
      <c r="BVP468" s="513"/>
      <c r="BVQ468" s="513"/>
      <c r="BVR468" s="513"/>
      <c r="BVS468" s="513"/>
      <c r="BVT468" s="513"/>
      <c r="BVU468" s="513"/>
      <c r="BVV468" s="513"/>
      <c r="BVW468" s="513"/>
      <c r="BVX468" s="513"/>
      <c r="BVY468" s="513"/>
      <c r="BVZ468" s="513"/>
      <c r="BWA468" s="513"/>
      <c r="BWB468" s="513"/>
      <c r="BWC468" s="513"/>
      <c r="BWD468" s="513"/>
      <c r="BWE468" s="513"/>
      <c r="BWF468" s="513"/>
      <c r="BWG468" s="513"/>
      <c r="BWH468" s="513"/>
      <c r="BWI468" s="513"/>
      <c r="BWJ468" s="513"/>
      <c r="BWK468" s="513"/>
      <c r="BWL468" s="513"/>
      <c r="BWM468" s="513"/>
      <c r="BWN468" s="513"/>
      <c r="BWO468" s="513"/>
      <c r="BWP468" s="513"/>
      <c r="BWQ468" s="513"/>
    </row>
    <row r="469" spans="1:1967" ht="102" customHeight="1">
      <c r="A469" s="9" t="s">
        <v>12435</v>
      </c>
      <c r="B469" s="100" t="s">
        <v>97</v>
      </c>
      <c r="C469" s="9" t="s">
        <v>775</v>
      </c>
      <c r="D469" s="3" t="s">
        <v>17</v>
      </c>
      <c r="E469" s="3" t="s">
        <v>18</v>
      </c>
      <c r="F469" s="3"/>
      <c r="G469" s="3" t="s">
        <v>385</v>
      </c>
      <c r="H469" s="20">
        <v>0</v>
      </c>
      <c r="I469" s="114">
        <v>470000000</v>
      </c>
      <c r="J469" s="21" t="s">
        <v>1316</v>
      </c>
      <c r="K469" s="19" t="s">
        <v>1931</v>
      </c>
      <c r="L469" s="137" t="s">
        <v>3404</v>
      </c>
      <c r="M469" s="140" t="s">
        <v>383</v>
      </c>
      <c r="N469" s="358" t="s">
        <v>8845</v>
      </c>
      <c r="O469" s="3" t="s">
        <v>1368</v>
      </c>
      <c r="P469" s="7" t="s">
        <v>1340</v>
      </c>
      <c r="Q469" s="3" t="s">
        <v>1188</v>
      </c>
      <c r="R469" s="78">
        <v>28</v>
      </c>
      <c r="S469" s="19">
        <v>2800</v>
      </c>
      <c r="T469" s="83">
        <f>R469*S469</f>
        <v>78400</v>
      </c>
      <c r="U469" s="83">
        <f t="shared" ref="U469" si="114">T469*1.12</f>
        <v>87808.000000000015</v>
      </c>
      <c r="V469" s="9" t="s">
        <v>1327</v>
      </c>
      <c r="W469" s="152" t="s">
        <v>1396</v>
      </c>
      <c r="X469" s="9"/>
      <c r="Y469" s="513"/>
      <c r="Z469" s="513"/>
      <c r="AA469" s="513"/>
      <c r="AB469" s="513"/>
      <c r="AC469" s="513"/>
      <c r="AD469" s="513"/>
      <c r="AE469" s="513"/>
      <c r="AF469" s="513"/>
      <c r="AG469" s="513"/>
      <c r="AH469" s="513"/>
      <c r="AI469" s="513"/>
      <c r="AJ469" s="513"/>
      <c r="AK469" s="513"/>
      <c r="AL469" s="513"/>
      <c r="AM469" s="513"/>
      <c r="AN469" s="513"/>
      <c r="AO469" s="513"/>
      <c r="AP469" s="513"/>
      <c r="AQ469" s="513"/>
      <c r="AR469" s="513"/>
      <c r="AS469" s="513"/>
      <c r="AT469" s="513"/>
      <c r="AU469" s="513"/>
      <c r="AV469" s="513"/>
      <c r="AW469" s="513"/>
      <c r="AX469" s="513"/>
      <c r="AY469" s="513"/>
      <c r="AZ469" s="513"/>
      <c r="BA469" s="513"/>
      <c r="BB469" s="513"/>
      <c r="BC469" s="513"/>
      <c r="BD469" s="513"/>
      <c r="BE469" s="513"/>
      <c r="BF469" s="513"/>
      <c r="BG469" s="513"/>
      <c r="BH469" s="513"/>
      <c r="BI469" s="513"/>
      <c r="BJ469" s="513"/>
      <c r="BK469" s="513"/>
      <c r="BL469" s="513"/>
      <c r="BM469" s="513"/>
      <c r="BN469" s="513"/>
      <c r="BO469" s="513"/>
      <c r="BP469" s="513"/>
      <c r="BQ469" s="513"/>
      <c r="BR469" s="513"/>
      <c r="BS469" s="513"/>
      <c r="BT469" s="513"/>
      <c r="BU469" s="513"/>
      <c r="BV469" s="513"/>
      <c r="BW469" s="513"/>
      <c r="BX469" s="513"/>
      <c r="BY469" s="513"/>
      <c r="BZ469" s="513"/>
      <c r="CA469" s="513"/>
      <c r="CB469" s="513"/>
      <c r="CC469" s="513"/>
      <c r="CD469" s="513"/>
      <c r="CE469" s="513"/>
      <c r="CF469" s="513"/>
      <c r="CG469" s="513"/>
      <c r="CH469" s="513"/>
      <c r="CI469" s="513"/>
      <c r="CJ469" s="513"/>
      <c r="CK469" s="513"/>
      <c r="CL469" s="513"/>
      <c r="CM469" s="513"/>
      <c r="CN469" s="513"/>
      <c r="CO469" s="513"/>
      <c r="CP469" s="513"/>
      <c r="CQ469" s="513"/>
      <c r="CR469" s="513"/>
      <c r="CS469" s="513"/>
      <c r="CT469" s="513"/>
      <c r="CU469" s="513"/>
      <c r="CV469" s="513"/>
      <c r="CW469" s="513"/>
      <c r="CX469" s="513"/>
      <c r="CY469" s="513"/>
      <c r="CZ469" s="513"/>
      <c r="DA469" s="513"/>
      <c r="DB469" s="513"/>
      <c r="DC469" s="513"/>
      <c r="DD469" s="513"/>
      <c r="DE469" s="513"/>
      <c r="DF469" s="513"/>
      <c r="DG469" s="513"/>
      <c r="DH469" s="513"/>
      <c r="DI469" s="513"/>
      <c r="DJ469" s="513"/>
      <c r="DK469" s="513"/>
      <c r="DL469" s="513"/>
      <c r="DM469" s="513"/>
      <c r="DN469" s="513"/>
      <c r="DO469" s="513"/>
      <c r="DP469" s="513"/>
      <c r="DQ469" s="513"/>
      <c r="DR469" s="513"/>
      <c r="DS469" s="513"/>
      <c r="DT469" s="513"/>
      <c r="DU469" s="513"/>
      <c r="DV469" s="513"/>
      <c r="DW469" s="513"/>
      <c r="DX469" s="513"/>
      <c r="DY469" s="513"/>
      <c r="DZ469" s="513"/>
      <c r="EA469" s="513"/>
      <c r="EB469" s="513"/>
      <c r="EC469" s="513"/>
      <c r="ED469" s="513"/>
      <c r="EE469" s="513"/>
      <c r="EF469" s="513"/>
      <c r="EG469" s="513"/>
      <c r="EH469" s="513"/>
      <c r="EI469" s="513"/>
      <c r="EJ469" s="513"/>
      <c r="EK469" s="513"/>
      <c r="EL469" s="513"/>
      <c r="EM469" s="513"/>
      <c r="EN469" s="513"/>
      <c r="EO469" s="513"/>
      <c r="EP469" s="513"/>
      <c r="EQ469" s="513"/>
      <c r="ER469" s="513"/>
      <c r="ES469" s="513"/>
      <c r="ET469" s="513"/>
      <c r="EU469" s="513"/>
      <c r="EV469" s="513"/>
      <c r="EW469" s="513"/>
      <c r="EX469" s="513"/>
      <c r="EY469" s="513"/>
      <c r="EZ469" s="513"/>
      <c r="FA469" s="513"/>
      <c r="FB469" s="513"/>
      <c r="FC469" s="513"/>
      <c r="FD469" s="513"/>
      <c r="FE469" s="513"/>
      <c r="FF469" s="513"/>
      <c r="FG469" s="513"/>
      <c r="FH469" s="513"/>
      <c r="FI469" s="513"/>
      <c r="FJ469" s="513"/>
      <c r="FK469" s="513"/>
      <c r="FL469" s="513"/>
      <c r="FM469" s="513"/>
      <c r="FN469" s="513"/>
      <c r="FO469" s="513"/>
      <c r="FP469" s="513"/>
      <c r="FQ469" s="513"/>
      <c r="FR469" s="513"/>
      <c r="FS469" s="513"/>
      <c r="FT469" s="513"/>
      <c r="FU469" s="513"/>
      <c r="FV469" s="513"/>
      <c r="FW469" s="513"/>
      <c r="FX469" s="513"/>
      <c r="FY469" s="513"/>
      <c r="FZ469" s="513"/>
      <c r="GA469" s="513"/>
      <c r="GB469" s="513"/>
      <c r="GC469" s="513"/>
      <c r="GD469" s="513"/>
      <c r="GE469" s="513"/>
      <c r="GF469" s="513"/>
      <c r="GG469" s="513"/>
      <c r="GH469" s="513"/>
      <c r="GI469" s="513"/>
      <c r="GJ469" s="513"/>
      <c r="GK469" s="513"/>
      <c r="GL469" s="513"/>
      <c r="GM469" s="513"/>
      <c r="GN469" s="513"/>
      <c r="GO469" s="513"/>
      <c r="GP469" s="513"/>
      <c r="GQ469" s="513"/>
      <c r="GR469" s="513"/>
      <c r="GS469" s="513"/>
      <c r="GT469" s="513"/>
      <c r="GU469" s="513"/>
      <c r="GV469" s="513"/>
      <c r="GW469" s="513"/>
      <c r="GX469" s="513"/>
      <c r="GY469" s="513"/>
      <c r="GZ469" s="513"/>
      <c r="HA469" s="513"/>
      <c r="HB469" s="513"/>
      <c r="HC469" s="513"/>
      <c r="HD469" s="513"/>
      <c r="HE469" s="513"/>
      <c r="HF469" s="513"/>
      <c r="HG469" s="513"/>
      <c r="HH469" s="513"/>
      <c r="HI469" s="513"/>
      <c r="HJ469" s="513"/>
      <c r="HK469" s="513"/>
      <c r="HL469" s="513"/>
      <c r="HM469" s="513"/>
      <c r="HN469" s="513"/>
      <c r="HO469" s="513"/>
      <c r="HP469" s="513"/>
      <c r="HQ469" s="513"/>
      <c r="HR469" s="513"/>
      <c r="HS469" s="513"/>
      <c r="HT469" s="513"/>
      <c r="HU469" s="513"/>
      <c r="HV469" s="513"/>
      <c r="HW469" s="513"/>
      <c r="HX469" s="513"/>
      <c r="HY469" s="513"/>
      <c r="HZ469" s="513"/>
      <c r="IA469" s="513"/>
      <c r="IB469" s="513"/>
      <c r="IC469" s="513"/>
      <c r="ID469" s="513"/>
      <c r="IE469" s="513"/>
      <c r="IF469" s="513"/>
      <c r="IG469" s="513"/>
      <c r="IH469" s="513"/>
      <c r="II469" s="513"/>
      <c r="IJ469" s="513"/>
      <c r="IK469" s="513"/>
      <c r="IL469" s="513"/>
      <c r="IM469" s="513"/>
      <c r="IN469" s="513"/>
      <c r="IO469" s="513"/>
      <c r="IP469" s="513"/>
      <c r="IQ469" s="513"/>
      <c r="IR469" s="513"/>
      <c r="IS469" s="513"/>
      <c r="IT469" s="513"/>
      <c r="IU469" s="513"/>
      <c r="IV469" s="513"/>
      <c r="IW469" s="513"/>
      <c r="IX469" s="513"/>
      <c r="IY469" s="513"/>
      <c r="IZ469" s="513"/>
      <c r="JA469" s="513"/>
      <c r="JB469" s="513"/>
      <c r="JC469" s="513"/>
      <c r="JD469" s="513"/>
      <c r="JE469" s="513"/>
      <c r="JF469" s="513"/>
      <c r="JG469" s="513"/>
      <c r="JH469" s="513"/>
      <c r="JI469" s="513"/>
      <c r="JJ469" s="513"/>
      <c r="JK469" s="513"/>
      <c r="JL469" s="513"/>
      <c r="JM469" s="513"/>
      <c r="JN469" s="513"/>
      <c r="JO469" s="513"/>
      <c r="JP469" s="513"/>
      <c r="JQ469" s="513"/>
      <c r="JR469" s="513"/>
      <c r="JS469" s="513"/>
      <c r="JT469" s="513"/>
      <c r="JU469" s="513"/>
      <c r="JV469" s="513"/>
      <c r="JW469" s="513"/>
      <c r="JX469" s="513"/>
      <c r="JY469" s="513"/>
      <c r="JZ469" s="513"/>
      <c r="KA469" s="513"/>
      <c r="KB469" s="513"/>
      <c r="KC469" s="513"/>
      <c r="KD469" s="513"/>
      <c r="KE469" s="513"/>
      <c r="KF469" s="513"/>
      <c r="KG469" s="513"/>
      <c r="KH469" s="513"/>
      <c r="KI469" s="513"/>
      <c r="KJ469" s="513"/>
      <c r="KK469" s="513"/>
      <c r="KL469" s="513"/>
      <c r="KM469" s="513"/>
      <c r="KN469" s="513"/>
      <c r="KO469" s="513"/>
      <c r="KP469" s="513"/>
      <c r="KQ469" s="513"/>
      <c r="KR469" s="513"/>
      <c r="KS469" s="513"/>
      <c r="KT469" s="513"/>
      <c r="KU469" s="513"/>
      <c r="KV469" s="513"/>
      <c r="KW469" s="513"/>
      <c r="KX469" s="513"/>
      <c r="KY469" s="513"/>
      <c r="KZ469" s="513"/>
      <c r="LA469" s="513"/>
      <c r="LB469" s="513"/>
      <c r="LC469" s="513"/>
      <c r="LD469" s="513"/>
      <c r="LE469" s="513"/>
      <c r="LF469" s="513"/>
      <c r="LG469" s="513"/>
      <c r="LH469" s="513"/>
      <c r="LI469" s="513"/>
      <c r="LJ469" s="513"/>
      <c r="LK469" s="513"/>
      <c r="LL469" s="513"/>
      <c r="LM469" s="513"/>
      <c r="LN469" s="513"/>
      <c r="LO469" s="513"/>
      <c r="LP469" s="513"/>
      <c r="LQ469" s="513"/>
      <c r="LR469" s="513"/>
      <c r="LS469" s="513"/>
      <c r="LT469" s="513"/>
      <c r="LU469" s="513"/>
      <c r="LV469" s="513"/>
      <c r="LW469" s="513"/>
      <c r="LX469" s="513"/>
      <c r="LY469" s="513"/>
      <c r="LZ469" s="513"/>
      <c r="MA469" s="513"/>
      <c r="MB469" s="513"/>
      <c r="MC469" s="513"/>
      <c r="MD469" s="513"/>
      <c r="ME469" s="513"/>
      <c r="MF469" s="513"/>
      <c r="MG469" s="513"/>
      <c r="MH469" s="513"/>
      <c r="MI469" s="513"/>
      <c r="MJ469" s="513"/>
      <c r="MK469" s="513"/>
      <c r="ML469" s="513"/>
      <c r="MM469" s="513"/>
      <c r="MN469" s="513"/>
      <c r="MO469" s="513"/>
      <c r="MP469" s="513"/>
      <c r="MQ469" s="513"/>
      <c r="MR469" s="513"/>
      <c r="MS469" s="513"/>
      <c r="MT469" s="513"/>
      <c r="MU469" s="513"/>
      <c r="MV469" s="513"/>
      <c r="MW469" s="513"/>
      <c r="MX469" s="513"/>
      <c r="MY469" s="513"/>
      <c r="MZ469" s="513"/>
      <c r="NA469" s="513"/>
      <c r="NB469" s="513"/>
      <c r="NC469" s="513"/>
      <c r="ND469" s="513"/>
      <c r="NE469" s="513"/>
      <c r="NF469" s="513"/>
      <c r="NG469" s="513"/>
      <c r="NH469" s="513"/>
      <c r="NI469" s="513"/>
      <c r="NJ469" s="513"/>
      <c r="NK469" s="513"/>
      <c r="NL469" s="513"/>
      <c r="NM469" s="513"/>
      <c r="NN469" s="513"/>
      <c r="NO469" s="513"/>
      <c r="NP469" s="513"/>
      <c r="NQ469" s="513"/>
      <c r="NR469" s="513"/>
      <c r="NS469" s="513"/>
      <c r="NT469" s="513"/>
      <c r="NU469" s="513"/>
      <c r="NV469" s="513"/>
      <c r="NW469" s="513"/>
      <c r="NX469" s="513"/>
      <c r="NY469" s="513"/>
      <c r="NZ469" s="513"/>
      <c r="OA469" s="513"/>
      <c r="OB469" s="513"/>
      <c r="OC469" s="513"/>
      <c r="OD469" s="513"/>
      <c r="OE469" s="513"/>
      <c r="OF469" s="513"/>
      <c r="OG469" s="513"/>
      <c r="OH469" s="513"/>
      <c r="OI469" s="513"/>
      <c r="OJ469" s="513"/>
      <c r="OK469" s="513"/>
      <c r="OL469" s="513"/>
      <c r="OM469" s="513"/>
      <c r="ON469" s="513"/>
      <c r="OO469" s="513"/>
      <c r="OP469" s="513"/>
      <c r="OQ469" s="513"/>
      <c r="OR469" s="513"/>
      <c r="OS469" s="513"/>
      <c r="OT469" s="513"/>
      <c r="OU469" s="513"/>
      <c r="OV469" s="513"/>
      <c r="OW469" s="513"/>
      <c r="OX469" s="513"/>
      <c r="OY469" s="513"/>
      <c r="OZ469" s="513"/>
      <c r="PA469" s="513"/>
      <c r="PB469" s="513"/>
      <c r="PC469" s="513"/>
      <c r="PD469" s="513"/>
      <c r="PE469" s="513"/>
      <c r="PF469" s="513"/>
      <c r="PG469" s="513"/>
      <c r="PH469" s="513"/>
      <c r="PI469" s="513"/>
      <c r="PJ469" s="513"/>
      <c r="PK469" s="513"/>
      <c r="PL469" s="513"/>
      <c r="PM469" s="513"/>
      <c r="PN469" s="513"/>
      <c r="PO469" s="513"/>
      <c r="PP469" s="513"/>
      <c r="PQ469" s="513"/>
      <c r="PR469" s="513"/>
      <c r="PS469" s="513"/>
      <c r="PT469" s="513"/>
      <c r="PU469" s="513"/>
      <c r="PV469" s="513"/>
      <c r="PW469" s="513"/>
      <c r="PX469" s="513"/>
      <c r="PY469" s="513"/>
      <c r="PZ469" s="513"/>
      <c r="QA469" s="513"/>
      <c r="QB469" s="513"/>
      <c r="QC469" s="513"/>
      <c r="QD469" s="513"/>
      <c r="QE469" s="513"/>
      <c r="QF469" s="513"/>
      <c r="QG469" s="513"/>
      <c r="QH469" s="513"/>
      <c r="QI469" s="513"/>
      <c r="QJ469" s="513"/>
      <c r="QK469" s="513"/>
      <c r="QL469" s="513"/>
      <c r="QM469" s="513"/>
      <c r="QN469" s="513"/>
      <c r="QO469" s="513"/>
      <c r="QP469" s="513"/>
      <c r="QQ469" s="513"/>
      <c r="QR469" s="513"/>
      <c r="QS469" s="513"/>
      <c r="QT469" s="513"/>
      <c r="QU469" s="513"/>
      <c r="QV469" s="513"/>
      <c r="QW469" s="513"/>
      <c r="QX469" s="513"/>
      <c r="QY469" s="513"/>
      <c r="QZ469" s="513"/>
      <c r="RA469" s="513"/>
      <c r="RB469" s="513"/>
      <c r="RC469" s="513"/>
      <c r="RD469" s="513"/>
      <c r="RE469" s="513"/>
      <c r="RF469" s="513"/>
      <c r="RG469" s="513"/>
      <c r="RH469" s="513"/>
      <c r="RI469" s="513"/>
      <c r="RJ469" s="513"/>
      <c r="RK469" s="513"/>
      <c r="RL469" s="513"/>
      <c r="RM469" s="513"/>
      <c r="RN469" s="513"/>
      <c r="RO469" s="513"/>
      <c r="RP469" s="513"/>
      <c r="RQ469" s="513"/>
      <c r="RR469" s="513"/>
      <c r="RS469" s="513"/>
      <c r="RT469" s="513"/>
      <c r="RU469" s="513"/>
      <c r="RV469" s="513"/>
      <c r="RW469" s="513"/>
      <c r="RX469" s="513"/>
      <c r="RY469" s="513"/>
      <c r="RZ469" s="513"/>
      <c r="SA469" s="513"/>
      <c r="SB469" s="513"/>
      <c r="SC469" s="513"/>
      <c r="SD469" s="513"/>
      <c r="SE469" s="513"/>
      <c r="SF469" s="513"/>
      <c r="SG469" s="513"/>
      <c r="SH469" s="513"/>
      <c r="SI469" s="513"/>
      <c r="SJ469" s="513"/>
      <c r="SK469" s="513"/>
      <c r="SL469" s="513"/>
      <c r="SM469" s="513"/>
      <c r="SN469" s="513"/>
      <c r="SO469" s="513"/>
      <c r="SP469" s="513"/>
      <c r="SQ469" s="513"/>
      <c r="SR469" s="513"/>
      <c r="SS469" s="513"/>
      <c r="ST469" s="513"/>
      <c r="SU469" s="513"/>
      <c r="SV469" s="513"/>
      <c r="SW469" s="513"/>
      <c r="SX469" s="513"/>
      <c r="SY469" s="513"/>
      <c r="SZ469" s="513"/>
      <c r="TA469" s="513"/>
      <c r="TB469" s="513"/>
      <c r="TC469" s="513"/>
      <c r="TD469" s="513"/>
      <c r="TE469" s="513"/>
      <c r="TF469" s="513"/>
      <c r="TG469" s="513"/>
      <c r="TH469" s="513"/>
      <c r="TI469" s="513"/>
      <c r="TJ469" s="513"/>
      <c r="TK469" s="513"/>
      <c r="TL469" s="513"/>
      <c r="TM469" s="513"/>
      <c r="TN469" s="513"/>
      <c r="TO469" s="513"/>
      <c r="TP469" s="513"/>
      <c r="TQ469" s="513"/>
      <c r="TR469" s="513"/>
      <c r="TS469" s="513"/>
      <c r="TT469" s="513"/>
      <c r="TU469" s="513"/>
      <c r="TV469" s="513"/>
      <c r="TW469" s="513"/>
      <c r="TX469" s="513"/>
      <c r="TY469" s="513"/>
      <c r="TZ469" s="513"/>
      <c r="UA469" s="513"/>
      <c r="UB469" s="513"/>
      <c r="UC469" s="513"/>
      <c r="UD469" s="513"/>
      <c r="UE469" s="513"/>
      <c r="UF469" s="513"/>
      <c r="UG469" s="513"/>
      <c r="UH469" s="513"/>
      <c r="UI469" s="513"/>
      <c r="UJ469" s="513"/>
      <c r="UK469" s="513"/>
      <c r="UL469" s="513"/>
      <c r="UM469" s="513"/>
      <c r="UN469" s="513"/>
      <c r="UO469" s="513"/>
      <c r="UP469" s="513"/>
      <c r="UQ469" s="513"/>
      <c r="UR469" s="513"/>
      <c r="US469" s="513"/>
      <c r="UT469" s="513"/>
      <c r="UU469" s="513"/>
      <c r="UV469" s="513"/>
      <c r="UW469" s="513"/>
      <c r="UX469" s="513"/>
      <c r="UY469" s="513"/>
      <c r="UZ469" s="513"/>
      <c r="VA469" s="513"/>
      <c r="VB469" s="513"/>
      <c r="VC469" s="513"/>
      <c r="VD469" s="513"/>
      <c r="VE469" s="513"/>
      <c r="VF469" s="513"/>
      <c r="VG469" s="513"/>
      <c r="VH469" s="513"/>
      <c r="VI469" s="513"/>
      <c r="VJ469" s="513"/>
      <c r="VK469" s="513"/>
      <c r="VL469" s="513"/>
      <c r="VM469" s="513"/>
      <c r="VN469" s="513"/>
      <c r="VO469" s="513"/>
      <c r="VP469" s="513"/>
      <c r="VQ469" s="513"/>
      <c r="VR469" s="513"/>
      <c r="VS469" s="513"/>
      <c r="VT469" s="513"/>
      <c r="VU469" s="513"/>
      <c r="VV469" s="513"/>
      <c r="VW469" s="513"/>
      <c r="VX469" s="513"/>
      <c r="VY469" s="513"/>
      <c r="VZ469" s="513"/>
      <c r="WA469" s="513"/>
      <c r="WB469" s="513"/>
      <c r="WC469" s="513"/>
      <c r="WD469" s="513"/>
      <c r="WE469" s="513"/>
      <c r="WF469" s="513"/>
      <c r="WG469" s="513"/>
      <c r="WH469" s="513"/>
      <c r="WI469" s="513"/>
      <c r="WJ469" s="513"/>
      <c r="WK469" s="513"/>
      <c r="WL469" s="513"/>
      <c r="WM469" s="513"/>
      <c r="WN469" s="513"/>
      <c r="WO469" s="513"/>
      <c r="WP469" s="513"/>
      <c r="WQ469" s="513"/>
      <c r="WR469" s="513"/>
      <c r="WS469" s="513"/>
      <c r="WT469" s="513"/>
      <c r="WU469" s="513"/>
      <c r="WV469" s="513"/>
      <c r="WW469" s="513"/>
      <c r="WX469" s="513"/>
      <c r="WY469" s="513"/>
      <c r="WZ469" s="513"/>
      <c r="XA469" s="513"/>
      <c r="XB469" s="513"/>
      <c r="XC469" s="513"/>
      <c r="XD469" s="513"/>
      <c r="XE469" s="513"/>
      <c r="XF469" s="513"/>
      <c r="XG469" s="513"/>
      <c r="XH469" s="513"/>
      <c r="XI469" s="513"/>
      <c r="XJ469" s="513"/>
      <c r="XK469" s="513"/>
      <c r="XL469" s="513"/>
      <c r="XM469" s="513"/>
      <c r="XN469" s="513"/>
      <c r="XO469" s="513"/>
      <c r="XP469" s="513"/>
      <c r="XQ469" s="513"/>
      <c r="XR469" s="513"/>
      <c r="XS469" s="513"/>
      <c r="XT469" s="513"/>
      <c r="XU469" s="513"/>
      <c r="XV469" s="513"/>
      <c r="XW469" s="513"/>
      <c r="XX469" s="513"/>
      <c r="XY469" s="513"/>
      <c r="XZ469" s="513"/>
      <c r="YA469" s="513"/>
      <c r="YB469" s="513"/>
      <c r="YC469" s="513"/>
      <c r="YD469" s="513"/>
      <c r="YE469" s="513"/>
      <c r="YF469" s="513"/>
      <c r="YG469" s="513"/>
      <c r="YH469" s="513"/>
      <c r="YI469" s="513"/>
      <c r="YJ469" s="513"/>
      <c r="YK469" s="513"/>
      <c r="YL469" s="513"/>
      <c r="YM469" s="513"/>
      <c r="YN469" s="513"/>
      <c r="YO469" s="513"/>
      <c r="YP469" s="513"/>
      <c r="YQ469" s="513"/>
      <c r="YR469" s="513"/>
      <c r="YS469" s="513"/>
      <c r="YT469" s="513"/>
      <c r="YU469" s="513"/>
      <c r="YV469" s="513"/>
      <c r="YW469" s="513"/>
      <c r="YX469" s="513"/>
      <c r="YY469" s="513"/>
      <c r="YZ469" s="513"/>
      <c r="ZA469" s="513"/>
      <c r="ZB469" s="513"/>
      <c r="ZC469" s="513"/>
      <c r="ZD469" s="513"/>
      <c r="ZE469" s="513"/>
      <c r="ZF469" s="513"/>
      <c r="ZG469" s="513"/>
      <c r="ZH469" s="513"/>
      <c r="ZI469" s="513"/>
      <c r="ZJ469" s="513"/>
      <c r="ZK469" s="513"/>
      <c r="ZL469" s="513"/>
      <c r="ZM469" s="513"/>
      <c r="ZN469" s="513"/>
      <c r="ZO469" s="513"/>
      <c r="ZP469" s="513"/>
      <c r="ZQ469" s="513"/>
      <c r="ZR469" s="513"/>
      <c r="ZS469" s="513"/>
      <c r="ZT469" s="513"/>
      <c r="ZU469" s="513"/>
      <c r="ZV469" s="513"/>
      <c r="ZW469" s="513"/>
      <c r="ZX469" s="513"/>
      <c r="ZY469" s="513"/>
      <c r="ZZ469" s="513"/>
      <c r="AAA469" s="513"/>
      <c r="AAB469" s="513"/>
      <c r="AAC469" s="513"/>
      <c r="AAD469" s="513"/>
      <c r="AAE469" s="513"/>
      <c r="AAF469" s="513"/>
      <c r="AAG469" s="513"/>
      <c r="AAH469" s="513"/>
      <c r="AAI469" s="513"/>
      <c r="AAJ469" s="513"/>
      <c r="AAK469" s="513"/>
      <c r="AAL469" s="513"/>
      <c r="AAM469" s="513"/>
      <c r="AAN469" s="513"/>
      <c r="AAO469" s="513"/>
      <c r="AAP469" s="513"/>
      <c r="AAQ469" s="513"/>
      <c r="AAR469" s="513"/>
      <c r="AAS469" s="513"/>
      <c r="AAT469" s="513"/>
      <c r="AAU469" s="513"/>
      <c r="AAV469" s="513"/>
      <c r="AAW469" s="513"/>
      <c r="AAX469" s="513"/>
      <c r="AAY469" s="513"/>
      <c r="AAZ469" s="513"/>
      <c r="ABA469" s="513"/>
      <c r="ABB469" s="513"/>
      <c r="ABC469" s="513"/>
      <c r="ABD469" s="513"/>
      <c r="ABE469" s="513"/>
      <c r="ABF469" s="513"/>
      <c r="ABG469" s="513"/>
      <c r="ABH469" s="513"/>
      <c r="ABI469" s="513"/>
      <c r="ABJ469" s="513"/>
      <c r="ABK469" s="513"/>
      <c r="ABL469" s="513"/>
      <c r="ABM469" s="513"/>
      <c r="ABN469" s="513"/>
      <c r="ABO469" s="513"/>
      <c r="ABP469" s="513"/>
      <c r="ABQ469" s="513"/>
      <c r="ABR469" s="513"/>
      <c r="ABS469" s="513"/>
      <c r="ABT469" s="513"/>
      <c r="ABU469" s="513"/>
      <c r="ABV469" s="513"/>
      <c r="ABW469" s="513"/>
      <c r="ABX469" s="513"/>
      <c r="ABY469" s="513"/>
      <c r="ABZ469" s="513"/>
      <c r="ACA469" s="513"/>
      <c r="ACB469" s="513"/>
      <c r="ACC469" s="513"/>
      <c r="ACD469" s="513"/>
      <c r="ACE469" s="513"/>
      <c r="ACF469" s="513"/>
      <c r="ACG469" s="513"/>
      <c r="ACH469" s="513"/>
      <c r="ACI469" s="513"/>
      <c r="ACJ469" s="513"/>
      <c r="ACK469" s="513"/>
      <c r="ACL469" s="513"/>
      <c r="ACM469" s="513"/>
      <c r="ACN469" s="513"/>
      <c r="ACO469" s="513"/>
      <c r="ACP469" s="513"/>
      <c r="ACQ469" s="513"/>
      <c r="ACR469" s="513"/>
      <c r="ACS469" s="513"/>
      <c r="ACT469" s="513"/>
      <c r="ACU469" s="513"/>
      <c r="ACV469" s="513"/>
      <c r="ACW469" s="513"/>
      <c r="ACX469" s="513"/>
      <c r="ACY469" s="513"/>
      <c r="ACZ469" s="513"/>
      <c r="ADA469" s="513"/>
      <c r="ADB469" s="513"/>
      <c r="ADC469" s="513"/>
      <c r="ADD469" s="513"/>
      <c r="ADE469" s="513"/>
      <c r="ADF469" s="513"/>
      <c r="ADG469" s="513"/>
      <c r="ADH469" s="513"/>
      <c r="ADI469" s="513"/>
      <c r="ADJ469" s="513"/>
      <c r="ADK469" s="513"/>
      <c r="ADL469" s="513"/>
      <c r="ADM469" s="513"/>
      <c r="ADN469" s="513"/>
      <c r="ADO469" s="513"/>
      <c r="ADP469" s="513"/>
      <c r="ADQ469" s="513"/>
      <c r="ADR469" s="513"/>
      <c r="ADS469" s="513"/>
      <c r="ADT469" s="513"/>
      <c r="ADU469" s="513"/>
      <c r="ADV469" s="513"/>
      <c r="ADW469" s="513"/>
      <c r="ADX469" s="513"/>
      <c r="ADY469" s="513"/>
      <c r="ADZ469" s="513"/>
      <c r="AEA469" s="513"/>
      <c r="AEB469" s="513"/>
      <c r="AEC469" s="513"/>
      <c r="AED469" s="513"/>
      <c r="AEE469" s="513"/>
      <c r="AEF469" s="513"/>
      <c r="AEG469" s="513"/>
      <c r="AEH469" s="513"/>
      <c r="AEI469" s="513"/>
      <c r="AEJ469" s="513"/>
      <c r="AEK469" s="513"/>
      <c r="AEL469" s="513"/>
      <c r="AEM469" s="513"/>
      <c r="AEN469" s="513"/>
      <c r="AEO469" s="513"/>
      <c r="AEP469" s="513"/>
      <c r="AEQ469" s="513"/>
      <c r="AER469" s="513"/>
      <c r="AES469" s="513"/>
      <c r="AET469" s="513"/>
      <c r="AEU469" s="513"/>
      <c r="AEV469" s="513"/>
      <c r="AEW469" s="513"/>
      <c r="AEX469" s="513"/>
      <c r="AEY469" s="513"/>
      <c r="AEZ469" s="513"/>
      <c r="AFA469" s="513"/>
      <c r="AFB469" s="513"/>
      <c r="AFC469" s="513"/>
      <c r="AFD469" s="513"/>
      <c r="AFE469" s="513"/>
      <c r="AFF469" s="513"/>
      <c r="AFG469" s="513"/>
      <c r="AFH469" s="513"/>
      <c r="AFI469" s="513"/>
      <c r="AFJ469" s="513"/>
      <c r="AFK469" s="513"/>
      <c r="AFL469" s="513"/>
      <c r="AFM469" s="513"/>
      <c r="AFN469" s="513"/>
      <c r="AFO469" s="513"/>
      <c r="AFP469" s="513"/>
      <c r="AFQ469" s="513"/>
      <c r="AFR469" s="513"/>
      <c r="AFS469" s="513"/>
      <c r="AFT469" s="513"/>
      <c r="AFU469" s="513"/>
      <c r="AFV469" s="513"/>
      <c r="AFW469" s="513"/>
      <c r="AFX469" s="513"/>
      <c r="AFY469" s="513"/>
      <c r="AFZ469" s="513"/>
      <c r="AGA469" s="513"/>
      <c r="AGB469" s="513"/>
      <c r="AGC469" s="513"/>
      <c r="AGD469" s="513"/>
      <c r="AGE469" s="513"/>
      <c r="AGF469" s="513"/>
      <c r="AGG469" s="513"/>
      <c r="AGH469" s="513"/>
      <c r="AGI469" s="513"/>
      <c r="AGJ469" s="513"/>
      <c r="AGK469" s="513"/>
      <c r="AGL469" s="513"/>
      <c r="AGM469" s="513"/>
      <c r="AGN469" s="513"/>
      <c r="AGO469" s="513"/>
      <c r="AGP469" s="513"/>
      <c r="AGQ469" s="513"/>
      <c r="AGR469" s="513"/>
      <c r="AGS469" s="513"/>
      <c r="AGT469" s="513"/>
      <c r="AGU469" s="513"/>
      <c r="AGV469" s="513"/>
      <c r="AGW469" s="513"/>
      <c r="AGX469" s="513"/>
      <c r="AGY469" s="513"/>
      <c r="AGZ469" s="513"/>
      <c r="AHA469" s="513"/>
      <c r="AHB469" s="513"/>
      <c r="AHC469" s="513"/>
      <c r="AHD469" s="513"/>
      <c r="AHE469" s="513"/>
      <c r="AHF469" s="513"/>
      <c r="AHG469" s="513"/>
      <c r="AHH469" s="513"/>
      <c r="AHI469" s="513"/>
      <c r="AHJ469" s="513"/>
      <c r="AHK469" s="513"/>
      <c r="AHL469" s="513"/>
      <c r="AHM469" s="513"/>
      <c r="AHN469" s="513"/>
      <c r="AHO469" s="513"/>
      <c r="AHP469" s="513"/>
      <c r="AHQ469" s="513"/>
      <c r="AHR469" s="513"/>
      <c r="AHS469" s="513"/>
      <c r="AHT469" s="513"/>
      <c r="AHU469" s="513"/>
      <c r="AHV469" s="513"/>
      <c r="AHW469" s="513"/>
      <c r="AHX469" s="513"/>
      <c r="AHY469" s="513"/>
      <c r="AHZ469" s="513"/>
      <c r="AIA469" s="513"/>
      <c r="AIB469" s="513"/>
      <c r="AIC469" s="513"/>
      <c r="AID469" s="513"/>
      <c r="AIE469" s="513"/>
      <c r="AIF469" s="513"/>
      <c r="AIG469" s="513"/>
      <c r="AIH469" s="513"/>
      <c r="AII469" s="513"/>
      <c r="AIJ469" s="513"/>
      <c r="AIK469" s="513"/>
      <c r="AIL469" s="513"/>
      <c r="AIM469" s="513"/>
      <c r="AIN469" s="513"/>
      <c r="AIO469" s="513"/>
      <c r="AIP469" s="513"/>
      <c r="AIQ469" s="513"/>
      <c r="AIR469" s="513"/>
      <c r="AIS469" s="513"/>
      <c r="AIT469" s="513"/>
      <c r="AIU469" s="513"/>
      <c r="AIV469" s="513"/>
      <c r="AIW469" s="513"/>
      <c r="AIX469" s="513"/>
      <c r="AIY469" s="513"/>
      <c r="AIZ469" s="513"/>
      <c r="AJA469" s="513"/>
      <c r="AJB469" s="513"/>
      <c r="AJC469" s="513"/>
      <c r="AJD469" s="513"/>
      <c r="AJE469" s="513"/>
      <c r="AJF469" s="513"/>
      <c r="AJG469" s="513"/>
      <c r="AJH469" s="513"/>
      <c r="AJI469" s="513"/>
      <c r="AJJ469" s="513"/>
      <c r="AJK469" s="513"/>
      <c r="AJL469" s="513"/>
      <c r="AJM469" s="513"/>
      <c r="AJN469" s="513"/>
      <c r="AJO469" s="513"/>
      <c r="AJP469" s="513"/>
      <c r="AJQ469" s="513"/>
      <c r="AJR469" s="513"/>
      <c r="AJS469" s="513"/>
      <c r="AJT469" s="513"/>
      <c r="AJU469" s="513"/>
      <c r="AJV469" s="513"/>
      <c r="AJW469" s="513"/>
      <c r="AJX469" s="513"/>
      <c r="AJY469" s="513"/>
      <c r="AJZ469" s="513"/>
      <c r="AKA469" s="513"/>
      <c r="AKB469" s="513"/>
      <c r="AKC469" s="513"/>
      <c r="AKD469" s="513"/>
      <c r="AKE469" s="513"/>
      <c r="AKF469" s="513"/>
      <c r="AKG469" s="513"/>
      <c r="AKH469" s="513"/>
      <c r="AKI469" s="513"/>
      <c r="AKJ469" s="513"/>
      <c r="AKK469" s="513"/>
      <c r="AKL469" s="513"/>
      <c r="AKM469" s="513"/>
      <c r="AKN469" s="513"/>
      <c r="AKO469" s="513"/>
      <c r="AKP469" s="513"/>
      <c r="AKQ469" s="513"/>
      <c r="AKR469" s="513"/>
      <c r="AKS469" s="513"/>
      <c r="AKT469" s="513"/>
      <c r="AKU469" s="513"/>
      <c r="AKV469" s="513"/>
      <c r="AKW469" s="513"/>
      <c r="AKX469" s="513"/>
      <c r="AKY469" s="513"/>
      <c r="AKZ469" s="513"/>
      <c r="ALA469" s="513"/>
      <c r="ALB469" s="513"/>
      <c r="ALC469" s="513"/>
      <c r="ALD469" s="513"/>
      <c r="ALE469" s="513"/>
      <c r="ALF469" s="513"/>
      <c r="ALG469" s="513"/>
      <c r="ALH469" s="513"/>
      <c r="ALI469" s="513"/>
      <c r="ALJ469" s="513"/>
      <c r="ALK469" s="513"/>
      <c r="ALL469" s="513"/>
      <c r="ALM469" s="513"/>
      <c r="ALN469" s="513"/>
      <c r="ALO469" s="513"/>
      <c r="ALP469" s="513"/>
      <c r="ALQ469" s="513"/>
      <c r="ALR469" s="513"/>
      <c r="ALS469" s="513"/>
      <c r="ALT469" s="513"/>
      <c r="ALU469" s="513"/>
      <c r="ALV469" s="513"/>
      <c r="ALW469" s="513"/>
      <c r="ALX469" s="513"/>
      <c r="ALY469" s="513"/>
      <c r="ALZ469" s="513"/>
      <c r="AMA469" s="513"/>
      <c r="AMB469" s="513"/>
      <c r="AMC469" s="513"/>
      <c r="AMD469" s="513"/>
      <c r="AME469" s="513"/>
      <c r="AMF469" s="513"/>
      <c r="AMG469" s="513"/>
      <c r="AMH469" s="513"/>
      <c r="AMI469" s="513"/>
      <c r="AMJ469" s="513"/>
      <c r="AMK469" s="513"/>
      <c r="AML469" s="513"/>
      <c r="AMM469" s="513"/>
      <c r="AMN469" s="513"/>
      <c r="AMO469" s="513"/>
      <c r="AMP469" s="513"/>
      <c r="AMQ469" s="513"/>
      <c r="AMR469" s="513"/>
      <c r="AMS469" s="513"/>
      <c r="AMT469" s="513"/>
      <c r="AMU469" s="513"/>
      <c r="AMV469" s="513"/>
      <c r="AMW469" s="513"/>
      <c r="AMX469" s="513"/>
      <c r="AMY469" s="513"/>
      <c r="AMZ469" s="513"/>
      <c r="ANA469" s="513"/>
      <c r="ANB469" s="513"/>
      <c r="ANC469" s="513"/>
      <c r="AND469" s="513"/>
      <c r="ANE469" s="513"/>
      <c r="ANF469" s="513"/>
      <c r="ANG469" s="513"/>
      <c r="ANH469" s="513"/>
      <c r="ANI469" s="513"/>
      <c r="ANJ469" s="513"/>
      <c r="ANK469" s="513"/>
      <c r="ANL469" s="513"/>
      <c r="ANM469" s="513"/>
      <c r="ANN469" s="513"/>
      <c r="ANO469" s="513"/>
      <c r="ANP469" s="513"/>
      <c r="ANQ469" s="513"/>
      <c r="ANR469" s="513"/>
      <c r="ANS469" s="513"/>
      <c r="ANT469" s="513"/>
      <c r="ANU469" s="513"/>
      <c r="ANV469" s="513"/>
      <c r="ANW469" s="513"/>
      <c r="ANX469" s="513"/>
      <c r="ANY469" s="513"/>
      <c r="ANZ469" s="513"/>
      <c r="AOA469" s="513"/>
      <c r="AOB469" s="513"/>
      <c r="AOC469" s="513"/>
      <c r="AOD469" s="513"/>
      <c r="AOE469" s="513"/>
      <c r="AOF469" s="513"/>
      <c r="AOG469" s="513"/>
      <c r="AOH469" s="513"/>
      <c r="AOI469" s="513"/>
      <c r="AOJ469" s="513"/>
      <c r="AOK469" s="513"/>
      <c r="AOL469" s="513"/>
      <c r="AOM469" s="513"/>
      <c r="AON469" s="513"/>
      <c r="AOO469" s="513"/>
      <c r="AOP469" s="513"/>
      <c r="AOQ469" s="513"/>
      <c r="AOR469" s="513"/>
      <c r="AOS469" s="513"/>
      <c r="AOT469" s="513"/>
      <c r="AOU469" s="513"/>
      <c r="AOV469" s="513"/>
      <c r="AOW469" s="513"/>
      <c r="AOX469" s="513"/>
      <c r="AOY469" s="513"/>
      <c r="AOZ469" s="513"/>
      <c r="APA469" s="513"/>
      <c r="APB469" s="513"/>
      <c r="APC469" s="513"/>
      <c r="APD469" s="513"/>
      <c r="APE469" s="513"/>
      <c r="APF469" s="513"/>
      <c r="APG469" s="513"/>
      <c r="APH469" s="513"/>
      <c r="API469" s="513"/>
      <c r="APJ469" s="513"/>
      <c r="APK469" s="513"/>
      <c r="APL469" s="513"/>
      <c r="APM469" s="513"/>
      <c r="APN469" s="513"/>
      <c r="APO469" s="513"/>
      <c r="APP469" s="513"/>
      <c r="APQ469" s="513"/>
      <c r="APR469" s="513"/>
      <c r="APS469" s="513"/>
      <c r="APT469" s="513"/>
      <c r="APU469" s="513"/>
      <c r="APV469" s="513"/>
      <c r="APW469" s="513"/>
      <c r="APX469" s="513"/>
      <c r="APY469" s="513"/>
      <c r="APZ469" s="513"/>
      <c r="AQA469" s="513"/>
      <c r="AQB469" s="513"/>
      <c r="AQC469" s="513"/>
      <c r="AQD469" s="513"/>
      <c r="AQE469" s="513"/>
      <c r="AQF469" s="513"/>
      <c r="AQG469" s="513"/>
      <c r="AQH469" s="513"/>
      <c r="AQI469" s="513"/>
      <c r="AQJ469" s="513"/>
      <c r="AQK469" s="513"/>
      <c r="AQL469" s="513"/>
      <c r="AQM469" s="513"/>
      <c r="AQN469" s="513"/>
      <c r="AQO469" s="513"/>
      <c r="AQP469" s="513"/>
      <c r="AQQ469" s="513"/>
      <c r="AQR469" s="513"/>
      <c r="AQS469" s="513"/>
      <c r="AQT469" s="513"/>
      <c r="AQU469" s="513"/>
      <c r="AQV469" s="513"/>
      <c r="AQW469" s="513"/>
      <c r="AQX469" s="513"/>
      <c r="AQY469" s="513"/>
      <c r="AQZ469" s="513"/>
      <c r="ARA469" s="513"/>
      <c r="ARB469" s="513"/>
      <c r="ARC469" s="513"/>
      <c r="ARD469" s="513"/>
      <c r="ARE469" s="513"/>
      <c r="ARF469" s="513"/>
      <c r="ARG469" s="513"/>
      <c r="ARH469" s="513"/>
      <c r="ARI469" s="513"/>
      <c r="ARJ469" s="513"/>
      <c r="ARK469" s="513"/>
      <c r="ARL469" s="513"/>
      <c r="ARM469" s="513"/>
      <c r="ARN469" s="513"/>
      <c r="ARO469" s="513"/>
      <c r="ARP469" s="513"/>
      <c r="ARQ469" s="513"/>
      <c r="ARR469" s="513"/>
      <c r="ARS469" s="513"/>
      <c r="ART469" s="513"/>
      <c r="ARU469" s="513"/>
      <c r="ARV469" s="513"/>
      <c r="ARW469" s="513"/>
      <c r="ARX469" s="513"/>
      <c r="ARY469" s="513"/>
      <c r="ARZ469" s="513"/>
      <c r="ASA469" s="513"/>
      <c r="ASB469" s="513"/>
      <c r="ASC469" s="513"/>
      <c r="ASD469" s="513"/>
      <c r="ASE469" s="513"/>
      <c r="ASF469" s="513"/>
      <c r="ASG469" s="513"/>
      <c r="ASH469" s="513"/>
      <c r="ASI469" s="513"/>
      <c r="ASJ469" s="513"/>
      <c r="ASK469" s="513"/>
      <c r="ASL469" s="513"/>
      <c r="ASM469" s="513"/>
      <c r="ASN469" s="513"/>
      <c r="ASO469" s="513"/>
      <c r="ASP469" s="513"/>
      <c r="ASQ469" s="513"/>
      <c r="ASR469" s="513"/>
      <c r="ASS469" s="513"/>
      <c r="AST469" s="513"/>
      <c r="ASU469" s="513"/>
      <c r="ASV469" s="513"/>
      <c r="ASW469" s="513"/>
      <c r="ASX469" s="513"/>
      <c r="ASY469" s="513"/>
      <c r="ASZ469" s="513"/>
      <c r="ATA469" s="513"/>
      <c r="ATB469" s="513"/>
      <c r="ATC469" s="513"/>
      <c r="ATD469" s="513"/>
      <c r="ATE469" s="513"/>
      <c r="ATF469" s="513"/>
      <c r="ATG469" s="513"/>
      <c r="ATH469" s="513"/>
      <c r="ATI469" s="513"/>
      <c r="ATJ469" s="513"/>
      <c r="ATK469" s="513"/>
      <c r="ATL469" s="513"/>
      <c r="ATM469" s="513"/>
      <c r="ATN469" s="513"/>
      <c r="ATO469" s="513"/>
      <c r="ATP469" s="513"/>
      <c r="ATQ469" s="513"/>
      <c r="ATR469" s="513"/>
      <c r="ATS469" s="513"/>
      <c r="ATT469" s="513"/>
      <c r="ATU469" s="513"/>
      <c r="ATV469" s="513"/>
      <c r="ATW469" s="513"/>
      <c r="ATX469" s="513"/>
      <c r="ATY469" s="513"/>
      <c r="ATZ469" s="513"/>
      <c r="AUA469" s="513"/>
      <c r="AUB469" s="513"/>
      <c r="AUC469" s="513"/>
      <c r="AUD469" s="513"/>
      <c r="AUE469" s="513"/>
      <c r="AUF469" s="513"/>
      <c r="AUG469" s="513"/>
      <c r="AUH469" s="513"/>
      <c r="AUI469" s="513"/>
      <c r="AUJ469" s="513"/>
      <c r="AUK469" s="513"/>
      <c r="AUL469" s="513"/>
      <c r="AUM469" s="513"/>
      <c r="AUN469" s="513"/>
      <c r="AUO469" s="513"/>
      <c r="AUP469" s="513"/>
      <c r="AUQ469" s="513"/>
      <c r="AUR469" s="513"/>
      <c r="AUS469" s="513"/>
      <c r="AUT469" s="513"/>
      <c r="AUU469" s="513"/>
      <c r="AUV469" s="513"/>
      <c r="AUW469" s="513"/>
      <c r="AUX469" s="513"/>
      <c r="AUY469" s="513"/>
      <c r="AUZ469" s="513"/>
      <c r="AVA469" s="513"/>
      <c r="AVB469" s="513"/>
      <c r="AVC469" s="513"/>
      <c r="AVD469" s="513"/>
      <c r="AVE469" s="513"/>
      <c r="AVF469" s="513"/>
      <c r="AVG469" s="513"/>
      <c r="AVH469" s="513"/>
      <c r="AVI469" s="513"/>
      <c r="AVJ469" s="513"/>
      <c r="AVK469" s="513"/>
      <c r="AVL469" s="513"/>
      <c r="AVM469" s="513"/>
      <c r="AVN469" s="513"/>
      <c r="AVO469" s="513"/>
      <c r="AVP469" s="513"/>
      <c r="AVQ469" s="513"/>
      <c r="AVR469" s="513"/>
      <c r="AVS469" s="513"/>
      <c r="AVT469" s="513"/>
      <c r="AVU469" s="513"/>
      <c r="AVV469" s="513"/>
      <c r="AVW469" s="513"/>
      <c r="AVX469" s="513"/>
      <c r="AVY469" s="513"/>
      <c r="AVZ469" s="513"/>
      <c r="AWA469" s="513"/>
      <c r="AWB469" s="513"/>
      <c r="AWC469" s="513"/>
      <c r="AWD469" s="513"/>
      <c r="AWE469" s="513"/>
      <c r="AWF469" s="513"/>
      <c r="AWG469" s="513"/>
      <c r="AWH469" s="513"/>
      <c r="AWI469" s="513"/>
      <c r="AWJ469" s="513"/>
      <c r="AWK469" s="513"/>
      <c r="AWL469" s="513"/>
      <c r="AWM469" s="513"/>
      <c r="AWN469" s="513"/>
      <c r="AWO469" s="513"/>
      <c r="AWP469" s="513"/>
      <c r="AWQ469" s="513"/>
      <c r="AWR469" s="513"/>
      <c r="AWS469" s="513"/>
      <c r="AWT469" s="513"/>
      <c r="AWU469" s="513"/>
      <c r="AWV469" s="513"/>
      <c r="AWW469" s="513"/>
      <c r="AWX469" s="513"/>
      <c r="AWY469" s="513"/>
      <c r="AWZ469" s="513"/>
      <c r="AXA469" s="513"/>
      <c r="AXB469" s="513"/>
      <c r="AXC469" s="513"/>
      <c r="AXD469" s="513"/>
      <c r="AXE469" s="513"/>
      <c r="AXF469" s="513"/>
      <c r="AXG469" s="513"/>
      <c r="AXH469" s="513"/>
      <c r="AXI469" s="513"/>
      <c r="AXJ469" s="513"/>
      <c r="AXK469" s="513"/>
      <c r="AXL469" s="513"/>
      <c r="AXM469" s="513"/>
      <c r="AXN469" s="513"/>
      <c r="AXO469" s="513"/>
      <c r="AXP469" s="513"/>
      <c r="AXQ469" s="513"/>
      <c r="AXR469" s="513"/>
      <c r="AXS469" s="513"/>
      <c r="AXT469" s="513"/>
      <c r="AXU469" s="513"/>
      <c r="AXV469" s="513"/>
      <c r="AXW469" s="513"/>
      <c r="AXX469" s="513"/>
      <c r="AXY469" s="513"/>
      <c r="AXZ469" s="513"/>
      <c r="AYA469" s="513"/>
      <c r="AYB469" s="513"/>
      <c r="AYC469" s="513"/>
      <c r="AYD469" s="513"/>
      <c r="AYE469" s="513"/>
      <c r="AYF469" s="513"/>
      <c r="AYG469" s="513"/>
      <c r="AYH469" s="513"/>
      <c r="AYI469" s="513"/>
      <c r="AYJ469" s="513"/>
      <c r="AYK469" s="513"/>
      <c r="AYL469" s="513"/>
      <c r="AYM469" s="513"/>
      <c r="AYN469" s="513"/>
      <c r="AYO469" s="513"/>
      <c r="AYP469" s="513"/>
      <c r="AYQ469" s="513"/>
      <c r="AYR469" s="513"/>
      <c r="AYS469" s="513"/>
      <c r="AYT469" s="513"/>
      <c r="AYU469" s="513"/>
      <c r="AYV469" s="513"/>
      <c r="AYW469" s="513"/>
      <c r="AYX469" s="513"/>
      <c r="AYY469" s="513"/>
      <c r="AYZ469" s="513"/>
      <c r="AZA469" s="513"/>
      <c r="AZB469" s="513"/>
      <c r="AZC469" s="513"/>
      <c r="AZD469" s="513"/>
      <c r="AZE469" s="513"/>
      <c r="AZF469" s="513"/>
      <c r="AZG469" s="513"/>
      <c r="AZH469" s="513"/>
      <c r="AZI469" s="513"/>
      <c r="AZJ469" s="513"/>
      <c r="AZK469" s="513"/>
      <c r="AZL469" s="513"/>
      <c r="AZM469" s="513"/>
      <c r="AZN469" s="513"/>
      <c r="AZO469" s="513"/>
      <c r="AZP469" s="513"/>
      <c r="AZQ469" s="513"/>
      <c r="AZR469" s="513"/>
      <c r="AZS469" s="513"/>
      <c r="AZT469" s="513"/>
      <c r="AZU469" s="513"/>
      <c r="AZV469" s="513"/>
      <c r="AZW469" s="513"/>
      <c r="AZX469" s="513"/>
      <c r="AZY469" s="513"/>
      <c r="AZZ469" s="513"/>
      <c r="BAA469" s="513"/>
      <c r="BAB469" s="513"/>
      <c r="BAC469" s="513"/>
      <c r="BAD469" s="513"/>
      <c r="BAE469" s="513"/>
      <c r="BAF469" s="513"/>
      <c r="BAG469" s="513"/>
      <c r="BAH469" s="513"/>
      <c r="BAI469" s="513"/>
      <c r="BAJ469" s="513"/>
      <c r="BAK469" s="513"/>
      <c r="BAL469" s="513"/>
      <c r="BAM469" s="513"/>
      <c r="BAN469" s="513"/>
      <c r="BAO469" s="513"/>
      <c r="BAP469" s="513"/>
      <c r="BAQ469" s="513"/>
      <c r="BAR469" s="513"/>
      <c r="BAS469" s="513"/>
      <c r="BAT469" s="513"/>
      <c r="BAU469" s="513"/>
      <c r="BAV469" s="513"/>
      <c r="BAW469" s="513"/>
      <c r="BAX469" s="513"/>
      <c r="BAY469" s="513"/>
      <c r="BAZ469" s="513"/>
      <c r="BBA469" s="513"/>
      <c r="BBB469" s="513"/>
      <c r="BBC469" s="513"/>
      <c r="BBD469" s="513"/>
      <c r="BBE469" s="513"/>
      <c r="BBF469" s="513"/>
      <c r="BBG469" s="513"/>
      <c r="BBH469" s="513"/>
      <c r="BBI469" s="513"/>
      <c r="BBJ469" s="513"/>
      <c r="BBK469" s="513"/>
      <c r="BBL469" s="513"/>
      <c r="BBM469" s="513"/>
      <c r="BBN469" s="513"/>
      <c r="BBO469" s="513"/>
      <c r="BBP469" s="513"/>
      <c r="BBQ469" s="513"/>
      <c r="BBR469" s="513"/>
      <c r="BBS469" s="513"/>
      <c r="BBT469" s="513"/>
      <c r="BBU469" s="513"/>
      <c r="BBV469" s="513"/>
      <c r="BBW469" s="513"/>
      <c r="BBX469" s="513"/>
      <c r="BBY469" s="513"/>
      <c r="BBZ469" s="513"/>
      <c r="BCA469" s="513"/>
      <c r="BCB469" s="513"/>
      <c r="BCC469" s="513"/>
      <c r="BCD469" s="513"/>
      <c r="BCE469" s="513"/>
      <c r="BCF469" s="513"/>
      <c r="BCG469" s="513"/>
      <c r="BCH469" s="513"/>
      <c r="BCI469" s="513"/>
      <c r="BCJ469" s="513"/>
      <c r="BCK469" s="513"/>
      <c r="BCL469" s="513"/>
      <c r="BCM469" s="513"/>
      <c r="BCN469" s="513"/>
      <c r="BCO469" s="513"/>
      <c r="BCP469" s="513"/>
      <c r="BCQ469" s="513"/>
      <c r="BCR469" s="513"/>
      <c r="BCS469" s="513"/>
      <c r="BCT469" s="513"/>
      <c r="BCU469" s="513"/>
      <c r="BCV469" s="513"/>
      <c r="BCW469" s="513"/>
      <c r="BCX469" s="513"/>
      <c r="BCY469" s="513"/>
      <c r="BCZ469" s="513"/>
      <c r="BDA469" s="513"/>
      <c r="BDB469" s="513"/>
      <c r="BDC469" s="513"/>
      <c r="BDD469" s="513"/>
      <c r="BDE469" s="513"/>
      <c r="BDF469" s="513"/>
      <c r="BDG469" s="513"/>
      <c r="BDH469" s="513"/>
      <c r="BDI469" s="513"/>
      <c r="BDJ469" s="513"/>
      <c r="BDK469" s="513"/>
      <c r="BDL469" s="513"/>
      <c r="BDM469" s="513"/>
      <c r="BDN469" s="513"/>
      <c r="BDO469" s="513"/>
      <c r="BDP469" s="513"/>
      <c r="BDQ469" s="513"/>
      <c r="BDR469" s="513"/>
      <c r="BDS469" s="513"/>
      <c r="BDT469" s="513"/>
      <c r="BDU469" s="513"/>
      <c r="BDV469" s="513"/>
      <c r="BDW469" s="513"/>
      <c r="BDX469" s="513"/>
      <c r="BDY469" s="513"/>
      <c r="BDZ469" s="513"/>
      <c r="BEA469" s="513"/>
      <c r="BEB469" s="513"/>
      <c r="BEC469" s="513"/>
      <c r="BED469" s="513"/>
      <c r="BEE469" s="513"/>
      <c r="BEF469" s="513"/>
      <c r="BEG469" s="513"/>
      <c r="BEH469" s="513"/>
      <c r="BEI469" s="513"/>
      <c r="BEJ469" s="513"/>
      <c r="BEK469" s="513"/>
      <c r="BEL469" s="513"/>
      <c r="BEM469" s="513"/>
      <c r="BEN469" s="513"/>
      <c r="BEO469" s="513"/>
      <c r="BEP469" s="513"/>
      <c r="BEQ469" s="513"/>
      <c r="BER469" s="513"/>
      <c r="BES469" s="513"/>
      <c r="BET469" s="513"/>
      <c r="BEU469" s="513"/>
      <c r="BEV469" s="513"/>
      <c r="BEW469" s="513"/>
      <c r="BEX469" s="513"/>
      <c r="BEY469" s="513"/>
      <c r="BEZ469" s="513"/>
      <c r="BFA469" s="513"/>
      <c r="BFB469" s="513"/>
      <c r="BFC469" s="513"/>
      <c r="BFD469" s="513"/>
      <c r="BFE469" s="513"/>
      <c r="BFF469" s="513"/>
      <c r="BFG469" s="513"/>
      <c r="BFH469" s="513"/>
      <c r="BFI469" s="513"/>
      <c r="BFJ469" s="513"/>
      <c r="BFK469" s="513"/>
      <c r="BFL469" s="513"/>
      <c r="BFM469" s="513"/>
      <c r="BFN469" s="513"/>
      <c r="BFO469" s="513"/>
      <c r="BFP469" s="513"/>
      <c r="BFQ469" s="513"/>
      <c r="BFR469" s="513"/>
      <c r="BFS469" s="513"/>
      <c r="BFT469" s="513"/>
      <c r="BFU469" s="513"/>
      <c r="BFV469" s="513"/>
      <c r="BFW469" s="513"/>
      <c r="BFX469" s="513"/>
      <c r="BFY469" s="513"/>
      <c r="BFZ469" s="513"/>
      <c r="BGA469" s="513"/>
      <c r="BGB469" s="513"/>
      <c r="BGC469" s="513"/>
      <c r="BGD469" s="513"/>
      <c r="BGE469" s="513"/>
      <c r="BGF469" s="513"/>
      <c r="BGG469" s="513"/>
      <c r="BGH469" s="513"/>
      <c r="BGI469" s="513"/>
      <c r="BGJ469" s="513"/>
      <c r="BGK469" s="513"/>
      <c r="BGL469" s="513"/>
      <c r="BGM469" s="513"/>
      <c r="BGN469" s="513"/>
      <c r="BGO469" s="513"/>
      <c r="BGP469" s="513"/>
      <c r="BGQ469" s="513"/>
      <c r="BGR469" s="513"/>
      <c r="BGS469" s="513"/>
      <c r="BGT469" s="513"/>
      <c r="BGU469" s="513"/>
      <c r="BGV469" s="513"/>
      <c r="BGW469" s="513"/>
      <c r="BGX469" s="513"/>
      <c r="BGY469" s="513"/>
      <c r="BGZ469" s="513"/>
      <c r="BHA469" s="513"/>
      <c r="BHB469" s="513"/>
      <c r="BHC469" s="513"/>
      <c r="BHD469" s="513"/>
      <c r="BHE469" s="513"/>
      <c r="BHF469" s="513"/>
      <c r="BHG469" s="513"/>
      <c r="BHH469" s="513"/>
      <c r="BHI469" s="513"/>
      <c r="BHJ469" s="513"/>
      <c r="BHK469" s="513"/>
      <c r="BHL469" s="513"/>
      <c r="BHM469" s="513"/>
      <c r="BHN469" s="513"/>
      <c r="BHO469" s="513"/>
      <c r="BHP469" s="513"/>
      <c r="BHQ469" s="513"/>
      <c r="BHR469" s="513"/>
      <c r="BHS469" s="513"/>
      <c r="BHT469" s="513"/>
      <c r="BHU469" s="513"/>
      <c r="BHV469" s="513"/>
      <c r="BHW469" s="513"/>
      <c r="BHX469" s="513"/>
      <c r="BHY469" s="513"/>
      <c r="BHZ469" s="513"/>
      <c r="BIA469" s="513"/>
      <c r="BIB469" s="513"/>
      <c r="BIC469" s="513"/>
      <c r="BID469" s="513"/>
      <c r="BIE469" s="513"/>
      <c r="BIF469" s="513"/>
      <c r="BIG469" s="513"/>
      <c r="BIH469" s="513"/>
      <c r="BII469" s="513"/>
      <c r="BIJ469" s="513"/>
      <c r="BIK469" s="513"/>
      <c r="BIL469" s="513"/>
      <c r="BIM469" s="513"/>
      <c r="BIN469" s="513"/>
      <c r="BIO469" s="513"/>
      <c r="BIP469" s="513"/>
      <c r="BIQ469" s="513"/>
      <c r="BIR469" s="513"/>
      <c r="BIS469" s="513"/>
      <c r="BIT469" s="513"/>
      <c r="BIU469" s="513"/>
      <c r="BIV469" s="513"/>
      <c r="BIW469" s="513"/>
      <c r="BIX469" s="513"/>
      <c r="BIY469" s="513"/>
      <c r="BIZ469" s="513"/>
      <c r="BJA469" s="513"/>
      <c r="BJB469" s="513"/>
      <c r="BJC469" s="513"/>
      <c r="BJD469" s="513"/>
      <c r="BJE469" s="513"/>
      <c r="BJF469" s="513"/>
      <c r="BJG469" s="513"/>
      <c r="BJH469" s="513"/>
      <c r="BJI469" s="513"/>
      <c r="BJJ469" s="513"/>
      <c r="BJK469" s="513"/>
      <c r="BJL469" s="513"/>
      <c r="BJM469" s="513"/>
      <c r="BJN469" s="513"/>
      <c r="BJO469" s="513"/>
      <c r="BJP469" s="513"/>
      <c r="BJQ469" s="513"/>
      <c r="BJR469" s="513"/>
      <c r="BJS469" s="513"/>
      <c r="BJT469" s="513"/>
      <c r="BJU469" s="513"/>
      <c r="BJV469" s="513"/>
      <c r="BJW469" s="513"/>
      <c r="BJX469" s="513"/>
      <c r="BJY469" s="513"/>
      <c r="BJZ469" s="513"/>
      <c r="BKA469" s="513"/>
      <c r="BKB469" s="513"/>
      <c r="BKC469" s="513"/>
      <c r="BKD469" s="513"/>
      <c r="BKE469" s="513"/>
      <c r="BKF469" s="513"/>
      <c r="BKG469" s="513"/>
      <c r="BKH469" s="513"/>
      <c r="BKI469" s="513"/>
      <c r="BKJ469" s="513"/>
      <c r="BKK469" s="513"/>
      <c r="BKL469" s="513"/>
      <c r="BKM469" s="513"/>
      <c r="BKN469" s="513"/>
      <c r="BKO469" s="513"/>
      <c r="BKP469" s="513"/>
      <c r="BKQ469" s="513"/>
      <c r="BKR469" s="513"/>
      <c r="BKS469" s="513"/>
      <c r="BKT469" s="513"/>
      <c r="BKU469" s="513"/>
      <c r="BKV469" s="513"/>
      <c r="BKW469" s="513"/>
      <c r="BKX469" s="513"/>
      <c r="BKY469" s="513"/>
      <c r="BKZ469" s="513"/>
      <c r="BLA469" s="513"/>
      <c r="BLB469" s="513"/>
      <c r="BLC469" s="513"/>
      <c r="BLD469" s="513"/>
      <c r="BLE469" s="513"/>
      <c r="BLF469" s="513"/>
      <c r="BLG469" s="513"/>
      <c r="BLH469" s="513"/>
      <c r="BLI469" s="513"/>
      <c r="BLJ469" s="513"/>
      <c r="BLK469" s="513"/>
      <c r="BLL469" s="513"/>
      <c r="BLM469" s="513"/>
      <c r="BLN469" s="513"/>
      <c r="BLO469" s="513"/>
      <c r="BLP469" s="513"/>
      <c r="BLQ469" s="513"/>
      <c r="BLR469" s="513"/>
      <c r="BLS469" s="513"/>
      <c r="BLT469" s="513"/>
      <c r="BLU469" s="513"/>
      <c r="BLV469" s="513"/>
      <c r="BLW469" s="513"/>
      <c r="BLX469" s="513"/>
      <c r="BLY469" s="513"/>
      <c r="BLZ469" s="513"/>
      <c r="BMA469" s="513"/>
      <c r="BMB469" s="513"/>
      <c r="BMC469" s="513"/>
      <c r="BMD469" s="513"/>
      <c r="BME469" s="513"/>
      <c r="BMF469" s="513"/>
      <c r="BMG469" s="513"/>
      <c r="BMH469" s="513"/>
      <c r="BMI469" s="513"/>
      <c r="BMJ469" s="513"/>
      <c r="BMK469" s="513"/>
      <c r="BML469" s="513"/>
      <c r="BMM469" s="513"/>
      <c r="BMN469" s="513"/>
      <c r="BMO469" s="513"/>
      <c r="BMP469" s="513"/>
      <c r="BMQ469" s="513"/>
      <c r="BMR469" s="513"/>
      <c r="BMS469" s="513"/>
      <c r="BMT469" s="513"/>
      <c r="BMU469" s="513"/>
      <c r="BMV469" s="513"/>
      <c r="BMW469" s="513"/>
      <c r="BMX469" s="513"/>
      <c r="BMY469" s="513"/>
      <c r="BMZ469" s="513"/>
      <c r="BNA469" s="513"/>
      <c r="BNB469" s="513"/>
      <c r="BNC469" s="513"/>
      <c r="BND469" s="513"/>
      <c r="BNE469" s="513"/>
      <c r="BNF469" s="513"/>
      <c r="BNG469" s="513"/>
      <c r="BNH469" s="513"/>
      <c r="BNI469" s="513"/>
      <c r="BNJ469" s="513"/>
      <c r="BNK469" s="513"/>
      <c r="BNL469" s="513"/>
      <c r="BNM469" s="513"/>
      <c r="BNN469" s="513"/>
      <c r="BNO469" s="513"/>
      <c r="BNP469" s="513"/>
      <c r="BNQ469" s="513"/>
      <c r="BNR469" s="513"/>
      <c r="BNS469" s="513"/>
      <c r="BNT469" s="513"/>
      <c r="BNU469" s="513"/>
      <c r="BNV469" s="513"/>
      <c r="BNW469" s="513"/>
      <c r="BNX469" s="513"/>
      <c r="BNY469" s="513"/>
      <c r="BNZ469" s="513"/>
      <c r="BOA469" s="513"/>
      <c r="BOB469" s="513"/>
      <c r="BOC469" s="513"/>
      <c r="BOD469" s="513"/>
      <c r="BOE469" s="513"/>
      <c r="BOF469" s="513"/>
      <c r="BOG469" s="513"/>
      <c r="BOH469" s="513"/>
      <c r="BOI469" s="513"/>
      <c r="BOJ469" s="513"/>
      <c r="BOK469" s="513"/>
      <c r="BOL469" s="513"/>
      <c r="BOM469" s="513"/>
      <c r="BON469" s="513"/>
      <c r="BOO469" s="513"/>
      <c r="BOP469" s="513"/>
      <c r="BOQ469" s="513"/>
      <c r="BOR469" s="513"/>
      <c r="BOS469" s="513"/>
      <c r="BOT469" s="513"/>
      <c r="BOU469" s="513"/>
      <c r="BOV469" s="513"/>
      <c r="BOW469" s="513"/>
      <c r="BOX469" s="513"/>
      <c r="BOY469" s="513"/>
      <c r="BOZ469" s="513"/>
      <c r="BPA469" s="513"/>
      <c r="BPB469" s="513"/>
      <c r="BPC469" s="513"/>
      <c r="BPD469" s="513"/>
      <c r="BPE469" s="513"/>
      <c r="BPF469" s="513"/>
      <c r="BPG469" s="513"/>
      <c r="BPH469" s="513"/>
      <c r="BPI469" s="513"/>
      <c r="BPJ469" s="513"/>
      <c r="BPK469" s="513"/>
      <c r="BPL469" s="513"/>
      <c r="BPM469" s="513"/>
      <c r="BPN469" s="513"/>
      <c r="BPO469" s="513"/>
      <c r="BPP469" s="513"/>
      <c r="BPQ469" s="513"/>
      <c r="BPR469" s="513"/>
      <c r="BPS469" s="513"/>
      <c r="BPT469" s="513"/>
      <c r="BPU469" s="513"/>
      <c r="BPV469" s="513"/>
      <c r="BPW469" s="513"/>
      <c r="BPX469" s="513"/>
      <c r="BPY469" s="513"/>
      <c r="BPZ469" s="513"/>
      <c r="BQA469" s="513"/>
      <c r="BQB469" s="513"/>
      <c r="BQC469" s="513"/>
      <c r="BQD469" s="513"/>
      <c r="BQE469" s="513"/>
      <c r="BQF469" s="513"/>
      <c r="BQG469" s="513"/>
      <c r="BQH469" s="513"/>
      <c r="BQI469" s="513"/>
      <c r="BQJ469" s="513"/>
      <c r="BQK469" s="513"/>
      <c r="BQL469" s="513"/>
      <c r="BQM469" s="513"/>
      <c r="BQN469" s="513"/>
      <c r="BQO469" s="513"/>
      <c r="BQP469" s="513"/>
      <c r="BQQ469" s="513"/>
      <c r="BQR469" s="513"/>
      <c r="BQS469" s="513"/>
      <c r="BQT469" s="513"/>
      <c r="BQU469" s="513"/>
      <c r="BQV469" s="513"/>
      <c r="BQW469" s="513"/>
      <c r="BQX469" s="513"/>
      <c r="BQY469" s="513"/>
      <c r="BQZ469" s="513"/>
      <c r="BRA469" s="513"/>
      <c r="BRB469" s="513"/>
      <c r="BRC469" s="513"/>
      <c r="BRD469" s="513"/>
      <c r="BRE469" s="513"/>
      <c r="BRF469" s="513"/>
      <c r="BRG469" s="513"/>
      <c r="BRH469" s="513"/>
      <c r="BRI469" s="513"/>
      <c r="BRJ469" s="513"/>
      <c r="BRK469" s="513"/>
      <c r="BRL469" s="513"/>
      <c r="BRM469" s="513"/>
      <c r="BRN469" s="513"/>
      <c r="BRO469" s="513"/>
      <c r="BRP469" s="513"/>
      <c r="BRQ469" s="513"/>
      <c r="BRR469" s="513"/>
      <c r="BRS469" s="513"/>
      <c r="BRT469" s="513"/>
      <c r="BRU469" s="513"/>
      <c r="BRV469" s="513"/>
      <c r="BRW469" s="513"/>
      <c r="BRX469" s="513"/>
      <c r="BRY469" s="513"/>
      <c r="BRZ469" s="513"/>
      <c r="BSA469" s="513"/>
      <c r="BSB469" s="513"/>
      <c r="BSC469" s="513"/>
      <c r="BSD469" s="513"/>
      <c r="BSE469" s="513"/>
      <c r="BSF469" s="513"/>
      <c r="BSG469" s="513"/>
      <c r="BSH469" s="513"/>
      <c r="BSI469" s="513"/>
      <c r="BSJ469" s="513"/>
      <c r="BSK469" s="513"/>
      <c r="BSL469" s="513"/>
      <c r="BSM469" s="513"/>
      <c r="BSN469" s="513"/>
      <c r="BSO469" s="513"/>
      <c r="BSP469" s="513"/>
      <c r="BSQ469" s="513"/>
      <c r="BSR469" s="513"/>
      <c r="BSS469" s="513"/>
      <c r="BST469" s="513"/>
      <c r="BSU469" s="513"/>
      <c r="BSV469" s="513"/>
      <c r="BSW469" s="513"/>
      <c r="BSX469" s="513"/>
      <c r="BSY469" s="513"/>
      <c r="BSZ469" s="513"/>
      <c r="BTA469" s="513"/>
      <c r="BTB469" s="513"/>
      <c r="BTC469" s="513"/>
      <c r="BTD469" s="513"/>
      <c r="BTE469" s="513"/>
      <c r="BTF469" s="513"/>
      <c r="BTG469" s="513"/>
      <c r="BTH469" s="513"/>
      <c r="BTI469" s="513"/>
      <c r="BTJ469" s="513"/>
      <c r="BTK469" s="513"/>
      <c r="BTL469" s="513"/>
      <c r="BTM469" s="513"/>
      <c r="BTN469" s="513"/>
      <c r="BTO469" s="513"/>
      <c r="BTP469" s="513"/>
      <c r="BTQ469" s="513"/>
      <c r="BTR469" s="513"/>
      <c r="BTS469" s="513"/>
      <c r="BTT469" s="513"/>
      <c r="BTU469" s="513"/>
      <c r="BTV469" s="513"/>
      <c r="BTW469" s="513"/>
      <c r="BTX469" s="513"/>
      <c r="BTY469" s="513"/>
      <c r="BTZ469" s="513"/>
      <c r="BUA469" s="513"/>
      <c r="BUB469" s="513"/>
      <c r="BUC469" s="513"/>
      <c r="BUD469" s="513"/>
      <c r="BUE469" s="513"/>
      <c r="BUF469" s="513"/>
      <c r="BUG469" s="513"/>
      <c r="BUH469" s="513"/>
      <c r="BUI469" s="513"/>
      <c r="BUJ469" s="513"/>
      <c r="BUK469" s="513"/>
      <c r="BUL469" s="513"/>
      <c r="BUM469" s="513"/>
      <c r="BUN469" s="513"/>
      <c r="BUO469" s="513"/>
      <c r="BUP469" s="513"/>
      <c r="BUQ469" s="513"/>
      <c r="BUR469" s="513"/>
      <c r="BUS469" s="513"/>
      <c r="BUT469" s="513"/>
      <c r="BUU469" s="513"/>
      <c r="BUV469" s="513"/>
      <c r="BUW469" s="513"/>
      <c r="BUX469" s="513"/>
      <c r="BUY469" s="513"/>
      <c r="BUZ469" s="513"/>
      <c r="BVA469" s="513"/>
      <c r="BVB469" s="513"/>
      <c r="BVC469" s="513"/>
      <c r="BVD469" s="513"/>
      <c r="BVE469" s="513"/>
      <c r="BVF469" s="513"/>
      <c r="BVG469" s="513"/>
      <c r="BVH469" s="513"/>
      <c r="BVI469" s="513"/>
      <c r="BVJ469" s="513"/>
      <c r="BVK469" s="513"/>
      <c r="BVL469" s="513"/>
      <c r="BVM469" s="513"/>
      <c r="BVN469" s="513"/>
      <c r="BVO469" s="513"/>
      <c r="BVP469" s="513"/>
      <c r="BVQ469" s="513"/>
      <c r="BVR469" s="513"/>
      <c r="BVS469" s="513"/>
      <c r="BVT469" s="513"/>
      <c r="BVU469" s="513"/>
      <c r="BVV469" s="513"/>
      <c r="BVW469" s="513"/>
      <c r="BVX469" s="513"/>
      <c r="BVY469" s="513"/>
      <c r="BVZ469" s="513"/>
      <c r="BWA469" s="513"/>
      <c r="BWB469" s="513"/>
      <c r="BWC469" s="513"/>
      <c r="BWD469" s="513"/>
      <c r="BWE469" s="513"/>
      <c r="BWF469" s="513"/>
      <c r="BWG469" s="513"/>
      <c r="BWH469" s="513"/>
      <c r="BWI469" s="513"/>
      <c r="BWJ469" s="513"/>
      <c r="BWK469" s="513"/>
      <c r="BWL469" s="513"/>
      <c r="BWM469" s="513"/>
      <c r="BWN469" s="513"/>
      <c r="BWO469" s="513"/>
      <c r="BWP469" s="513"/>
      <c r="BWQ469" s="513"/>
    </row>
    <row r="470" spans="1:1967" ht="102" customHeight="1">
      <c r="A470" s="9" t="s">
        <v>6360</v>
      </c>
      <c r="B470" s="100" t="s">
        <v>97</v>
      </c>
      <c r="C470" s="9" t="s">
        <v>776</v>
      </c>
      <c r="D470" s="3" t="s">
        <v>19</v>
      </c>
      <c r="E470" s="3" t="s">
        <v>20</v>
      </c>
      <c r="F470" s="3"/>
      <c r="G470" s="3" t="s">
        <v>385</v>
      </c>
      <c r="H470" s="20">
        <v>0</v>
      </c>
      <c r="I470" s="114">
        <v>470000000</v>
      </c>
      <c r="J470" s="21" t="s">
        <v>1316</v>
      </c>
      <c r="K470" s="19" t="s">
        <v>1931</v>
      </c>
      <c r="L470" s="137" t="s">
        <v>3404</v>
      </c>
      <c r="M470" s="140" t="s">
        <v>383</v>
      </c>
      <c r="N470" s="358" t="s">
        <v>8845</v>
      </c>
      <c r="O470" s="3" t="s">
        <v>1368</v>
      </c>
      <c r="P470" s="7" t="s">
        <v>1340</v>
      </c>
      <c r="Q470" s="3" t="s">
        <v>1188</v>
      </c>
      <c r="R470" s="78">
        <v>79</v>
      </c>
      <c r="S470" s="19">
        <v>4867.13</v>
      </c>
      <c r="T470" s="83">
        <f>R470*S470</f>
        <v>384503.27</v>
      </c>
      <c r="U470" s="83">
        <f t="shared" si="94"/>
        <v>430643.66240000009</v>
      </c>
      <c r="V470" s="9" t="s">
        <v>1327</v>
      </c>
      <c r="W470" s="152" t="s">
        <v>1396</v>
      </c>
      <c r="X470" s="9"/>
      <c r="Y470" s="513"/>
      <c r="Z470" s="513"/>
      <c r="AA470" s="513"/>
      <c r="AB470" s="513"/>
      <c r="AC470" s="513"/>
      <c r="AD470" s="513"/>
      <c r="AE470" s="513"/>
      <c r="AF470" s="513"/>
      <c r="AG470" s="513"/>
      <c r="AH470" s="513"/>
      <c r="AI470" s="513"/>
      <c r="AJ470" s="513"/>
      <c r="AK470" s="513"/>
      <c r="AL470" s="513"/>
      <c r="AM470" s="513"/>
      <c r="AN470" s="513"/>
      <c r="AO470" s="513"/>
      <c r="AP470" s="513"/>
      <c r="AQ470" s="513"/>
      <c r="AR470" s="513"/>
      <c r="AS470" s="513"/>
      <c r="AT470" s="513"/>
      <c r="AU470" s="513"/>
      <c r="AV470" s="513"/>
      <c r="AW470" s="513"/>
      <c r="AX470" s="513"/>
      <c r="AY470" s="513"/>
      <c r="AZ470" s="513"/>
      <c r="BA470" s="513"/>
      <c r="BB470" s="513"/>
      <c r="BC470" s="513"/>
      <c r="BD470" s="513"/>
      <c r="BE470" s="513"/>
      <c r="BF470" s="513"/>
      <c r="BG470" s="513"/>
      <c r="BH470" s="513"/>
      <c r="BI470" s="513"/>
      <c r="BJ470" s="513"/>
      <c r="BK470" s="513"/>
      <c r="BL470" s="513"/>
      <c r="BM470" s="513"/>
      <c r="BN470" s="513"/>
      <c r="BO470" s="513"/>
      <c r="BP470" s="513"/>
      <c r="BQ470" s="513"/>
      <c r="BR470" s="513"/>
      <c r="BS470" s="513"/>
      <c r="BT470" s="513"/>
      <c r="BU470" s="513"/>
      <c r="BV470" s="513"/>
      <c r="BW470" s="513"/>
      <c r="BX470" s="513"/>
      <c r="BY470" s="513"/>
      <c r="BZ470" s="513"/>
      <c r="CA470" s="513"/>
      <c r="CB470" s="513"/>
      <c r="CC470" s="513"/>
      <c r="CD470" s="513"/>
      <c r="CE470" s="513"/>
      <c r="CF470" s="513"/>
      <c r="CG470" s="513"/>
      <c r="CH470" s="513"/>
      <c r="CI470" s="513"/>
      <c r="CJ470" s="513"/>
      <c r="CK470" s="513"/>
      <c r="CL470" s="513"/>
      <c r="CM470" s="513"/>
      <c r="CN470" s="513"/>
      <c r="CO470" s="513"/>
      <c r="CP470" s="513"/>
      <c r="CQ470" s="513"/>
      <c r="CR470" s="513"/>
      <c r="CS470" s="513"/>
      <c r="CT470" s="513"/>
      <c r="CU470" s="513"/>
      <c r="CV470" s="513"/>
      <c r="CW470" s="513"/>
      <c r="CX470" s="513"/>
      <c r="CY470" s="513"/>
      <c r="CZ470" s="513"/>
      <c r="DA470" s="513"/>
      <c r="DB470" s="513"/>
      <c r="DC470" s="513"/>
      <c r="DD470" s="513"/>
      <c r="DE470" s="513"/>
      <c r="DF470" s="513"/>
      <c r="DG470" s="513"/>
      <c r="DH470" s="513"/>
      <c r="DI470" s="513"/>
      <c r="DJ470" s="513"/>
      <c r="DK470" s="513"/>
      <c r="DL470" s="513"/>
      <c r="DM470" s="513"/>
      <c r="DN470" s="513"/>
      <c r="DO470" s="513"/>
      <c r="DP470" s="513"/>
      <c r="DQ470" s="513"/>
      <c r="DR470" s="513"/>
      <c r="DS470" s="513"/>
      <c r="DT470" s="513"/>
      <c r="DU470" s="513"/>
      <c r="DV470" s="513"/>
      <c r="DW470" s="513"/>
      <c r="DX470" s="513"/>
      <c r="DY470" s="513"/>
      <c r="DZ470" s="513"/>
      <c r="EA470" s="513"/>
      <c r="EB470" s="513"/>
      <c r="EC470" s="513"/>
      <c r="ED470" s="513"/>
      <c r="EE470" s="513"/>
      <c r="EF470" s="513"/>
      <c r="EG470" s="513"/>
      <c r="EH470" s="513"/>
      <c r="EI470" s="513"/>
      <c r="EJ470" s="513"/>
      <c r="EK470" s="513"/>
      <c r="EL470" s="513"/>
      <c r="EM470" s="513"/>
      <c r="EN470" s="513"/>
      <c r="EO470" s="513"/>
      <c r="EP470" s="513"/>
      <c r="EQ470" s="513"/>
      <c r="ER470" s="513"/>
      <c r="ES470" s="513"/>
      <c r="ET470" s="513"/>
      <c r="EU470" s="513"/>
      <c r="EV470" s="513"/>
      <c r="EW470" s="513"/>
      <c r="EX470" s="513"/>
      <c r="EY470" s="513"/>
      <c r="EZ470" s="513"/>
      <c r="FA470" s="513"/>
      <c r="FB470" s="513"/>
      <c r="FC470" s="513"/>
      <c r="FD470" s="513"/>
      <c r="FE470" s="513"/>
      <c r="FF470" s="513"/>
      <c r="FG470" s="513"/>
      <c r="FH470" s="513"/>
      <c r="FI470" s="513"/>
      <c r="FJ470" s="513"/>
      <c r="FK470" s="513"/>
      <c r="FL470" s="513"/>
      <c r="FM470" s="513"/>
      <c r="FN470" s="513"/>
      <c r="FO470" s="513"/>
      <c r="FP470" s="513"/>
      <c r="FQ470" s="513"/>
      <c r="FR470" s="513"/>
      <c r="FS470" s="513"/>
      <c r="FT470" s="513"/>
      <c r="FU470" s="513"/>
      <c r="FV470" s="513"/>
      <c r="FW470" s="513"/>
      <c r="FX470" s="513"/>
      <c r="FY470" s="513"/>
      <c r="FZ470" s="513"/>
      <c r="GA470" s="513"/>
      <c r="GB470" s="513"/>
      <c r="GC470" s="513"/>
      <c r="GD470" s="513"/>
      <c r="GE470" s="513"/>
      <c r="GF470" s="513"/>
      <c r="GG470" s="513"/>
      <c r="GH470" s="513"/>
      <c r="GI470" s="513"/>
      <c r="GJ470" s="513"/>
      <c r="GK470" s="513"/>
      <c r="GL470" s="513"/>
      <c r="GM470" s="513"/>
      <c r="GN470" s="513"/>
      <c r="GO470" s="513"/>
      <c r="GP470" s="513"/>
      <c r="GQ470" s="513"/>
      <c r="GR470" s="513"/>
      <c r="GS470" s="513"/>
      <c r="GT470" s="513"/>
      <c r="GU470" s="513"/>
      <c r="GV470" s="513"/>
      <c r="GW470" s="513"/>
      <c r="GX470" s="513"/>
      <c r="GY470" s="513"/>
      <c r="GZ470" s="513"/>
      <c r="HA470" s="513"/>
      <c r="HB470" s="513"/>
      <c r="HC470" s="513"/>
      <c r="HD470" s="513"/>
      <c r="HE470" s="513"/>
      <c r="HF470" s="513"/>
      <c r="HG470" s="513"/>
      <c r="HH470" s="513"/>
      <c r="HI470" s="513"/>
      <c r="HJ470" s="513"/>
      <c r="HK470" s="513"/>
      <c r="HL470" s="513"/>
      <c r="HM470" s="513"/>
      <c r="HN470" s="513"/>
      <c r="HO470" s="513"/>
      <c r="HP470" s="513"/>
      <c r="HQ470" s="513"/>
      <c r="HR470" s="513"/>
      <c r="HS470" s="513"/>
      <c r="HT470" s="513"/>
      <c r="HU470" s="513"/>
      <c r="HV470" s="513"/>
      <c r="HW470" s="513"/>
      <c r="HX470" s="513"/>
      <c r="HY470" s="513"/>
      <c r="HZ470" s="513"/>
      <c r="IA470" s="513"/>
      <c r="IB470" s="513"/>
      <c r="IC470" s="513"/>
      <c r="ID470" s="513"/>
      <c r="IE470" s="513"/>
      <c r="IF470" s="513"/>
      <c r="IG470" s="513"/>
      <c r="IH470" s="513"/>
      <c r="II470" s="513"/>
      <c r="IJ470" s="513"/>
      <c r="IK470" s="513"/>
      <c r="IL470" s="513"/>
      <c r="IM470" s="513"/>
      <c r="IN470" s="513"/>
      <c r="IO470" s="513"/>
      <c r="IP470" s="513"/>
      <c r="IQ470" s="513"/>
      <c r="IR470" s="513"/>
      <c r="IS470" s="513"/>
      <c r="IT470" s="513"/>
      <c r="IU470" s="513"/>
      <c r="IV470" s="513"/>
      <c r="IW470" s="513"/>
      <c r="IX470" s="513"/>
      <c r="IY470" s="513"/>
      <c r="IZ470" s="513"/>
      <c r="JA470" s="513"/>
      <c r="JB470" s="513"/>
      <c r="JC470" s="513"/>
      <c r="JD470" s="513"/>
      <c r="JE470" s="513"/>
      <c r="JF470" s="513"/>
      <c r="JG470" s="513"/>
      <c r="JH470" s="513"/>
      <c r="JI470" s="513"/>
      <c r="JJ470" s="513"/>
      <c r="JK470" s="513"/>
      <c r="JL470" s="513"/>
      <c r="JM470" s="513"/>
      <c r="JN470" s="513"/>
      <c r="JO470" s="513"/>
      <c r="JP470" s="513"/>
      <c r="JQ470" s="513"/>
      <c r="JR470" s="513"/>
      <c r="JS470" s="513"/>
      <c r="JT470" s="513"/>
      <c r="JU470" s="513"/>
      <c r="JV470" s="513"/>
      <c r="JW470" s="513"/>
      <c r="JX470" s="513"/>
      <c r="JY470" s="513"/>
      <c r="JZ470" s="513"/>
      <c r="KA470" s="513"/>
      <c r="KB470" s="513"/>
      <c r="KC470" s="513"/>
      <c r="KD470" s="513"/>
      <c r="KE470" s="513"/>
      <c r="KF470" s="513"/>
      <c r="KG470" s="513"/>
      <c r="KH470" s="513"/>
      <c r="KI470" s="513"/>
      <c r="KJ470" s="513"/>
      <c r="KK470" s="513"/>
      <c r="KL470" s="513"/>
      <c r="KM470" s="513"/>
      <c r="KN470" s="513"/>
      <c r="KO470" s="513"/>
      <c r="KP470" s="513"/>
      <c r="KQ470" s="513"/>
      <c r="KR470" s="513"/>
      <c r="KS470" s="513"/>
      <c r="KT470" s="513"/>
      <c r="KU470" s="513"/>
      <c r="KV470" s="513"/>
      <c r="KW470" s="513"/>
      <c r="KX470" s="513"/>
      <c r="KY470" s="513"/>
      <c r="KZ470" s="513"/>
      <c r="LA470" s="513"/>
      <c r="LB470" s="513"/>
      <c r="LC470" s="513"/>
      <c r="LD470" s="513"/>
      <c r="LE470" s="513"/>
      <c r="LF470" s="513"/>
      <c r="LG470" s="513"/>
      <c r="LH470" s="513"/>
      <c r="LI470" s="513"/>
      <c r="LJ470" s="513"/>
      <c r="LK470" s="513"/>
      <c r="LL470" s="513"/>
      <c r="LM470" s="513"/>
      <c r="LN470" s="513"/>
      <c r="LO470" s="513"/>
      <c r="LP470" s="513"/>
      <c r="LQ470" s="513"/>
      <c r="LR470" s="513"/>
      <c r="LS470" s="513"/>
      <c r="LT470" s="513"/>
      <c r="LU470" s="513"/>
      <c r="LV470" s="513"/>
      <c r="LW470" s="513"/>
      <c r="LX470" s="513"/>
      <c r="LY470" s="513"/>
      <c r="LZ470" s="513"/>
      <c r="MA470" s="513"/>
      <c r="MB470" s="513"/>
      <c r="MC470" s="513"/>
      <c r="MD470" s="513"/>
      <c r="ME470" s="513"/>
      <c r="MF470" s="513"/>
      <c r="MG470" s="513"/>
      <c r="MH470" s="513"/>
      <c r="MI470" s="513"/>
      <c r="MJ470" s="513"/>
      <c r="MK470" s="513"/>
      <c r="ML470" s="513"/>
      <c r="MM470" s="513"/>
      <c r="MN470" s="513"/>
      <c r="MO470" s="513"/>
      <c r="MP470" s="513"/>
      <c r="MQ470" s="513"/>
      <c r="MR470" s="513"/>
      <c r="MS470" s="513"/>
      <c r="MT470" s="513"/>
      <c r="MU470" s="513"/>
      <c r="MV470" s="513"/>
      <c r="MW470" s="513"/>
      <c r="MX470" s="513"/>
      <c r="MY470" s="513"/>
      <c r="MZ470" s="513"/>
      <c r="NA470" s="513"/>
      <c r="NB470" s="513"/>
      <c r="NC470" s="513"/>
      <c r="ND470" s="513"/>
      <c r="NE470" s="513"/>
      <c r="NF470" s="513"/>
      <c r="NG470" s="513"/>
      <c r="NH470" s="513"/>
      <c r="NI470" s="513"/>
      <c r="NJ470" s="513"/>
      <c r="NK470" s="513"/>
      <c r="NL470" s="513"/>
      <c r="NM470" s="513"/>
      <c r="NN470" s="513"/>
      <c r="NO470" s="513"/>
      <c r="NP470" s="513"/>
      <c r="NQ470" s="513"/>
      <c r="NR470" s="513"/>
      <c r="NS470" s="513"/>
      <c r="NT470" s="513"/>
      <c r="NU470" s="513"/>
      <c r="NV470" s="513"/>
      <c r="NW470" s="513"/>
      <c r="NX470" s="513"/>
      <c r="NY470" s="513"/>
      <c r="NZ470" s="513"/>
      <c r="OA470" s="513"/>
      <c r="OB470" s="513"/>
      <c r="OC470" s="513"/>
      <c r="OD470" s="513"/>
      <c r="OE470" s="513"/>
      <c r="OF470" s="513"/>
      <c r="OG470" s="513"/>
      <c r="OH470" s="513"/>
      <c r="OI470" s="513"/>
      <c r="OJ470" s="513"/>
      <c r="OK470" s="513"/>
      <c r="OL470" s="513"/>
      <c r="OM470" s="513"/>
      <c r="ON470" s="513"/>
      <c r="OO470" s="513"/>
      <c r="OP470" s="513"/>
      <c r="OQ470" s="513"/>
      <c r="OR470" s="513"/>
      <c r="OS470" s="513"/>
      <c r="OT470" s="513"/>
      <c r="OU470" s="513"/>
      <c r="OV470" s="513"/>
      <c r="OW470" s="513"/>
      <c r="OX470" s="513"/>
      <c r="OY470" s="513"/>
      <c r="OZ470" s="513"/>
      <c r="PA470" s="513"/>
      <c r="PB470" s="513"/>
      <c r="PC470" s="513"/>
      <c r="PD470" s="513"/>
      <c r="PE470" s="513"/>
      <c r="PF470" s="513"/>
      <c r="PG470" s="513"/>
      <c r="PH470" s="513"/>
      <c r="PI470" s="513"/>
      <c r="PJ470" s="513"/>
      <c r="PK470" s="513"/>
      <c r="PL470" s="513"/>
      <c r="PM470" s="513"/>
      <c r="PN470" s="513"/>
      <c r="PO470" s="513"/>
      <c r="PP470" s="513"/>
      <c r="PQ470" s="513"/>
      <c r="PR470" s="513"/>
      <c r="PS470" s="513"/>
      <c r="PT470" s="513"/>
      <c r="PU470" s="513"/>
      <c r="PV470" s="513"/>
      <c r="PW470" s="513"/>
      <c r="PX470" s="513"/>
      <c r="PY470" s="513"/>
      <c r="PZ470" s="513"/>
      <c r="QA470" s="513"/>
      <c r="QB470" s="513"/>
      <c r="QC470" s="513"/>
      <c r="QD470" s="513"/>
      <c r="QE470" s="513"/>
      <c r="QF470" s="513"/>
      <c r="QG470" s="513"/>
      <c r="QH470" s="513"/>
      <c r="QI470" s="513"/>
      <c r="QJ470" s="513"/>
      <c r="QK470" s="513"/>
      <c r="QL470" s="513"/>
      <c r="QM470" s="513"/>
      <c r="QN470" s="513"/>
      <c r="QO470" s="513"/>
      <c r="QP470" s="513"/>
      <c r="QQ470" s="513"/>
      <c r="QR470" s="513"/>
      <c r="QS470" s="513"/>
      <c r="QT470" s="513"/>
      <c r="QU470" s="513"/>
      <c r="QV470" s="513"/>
      <c r="QW470" s="513"/>
      <c r="QX470" s="513"/>
      <c r="QY470" s="513"/>
      <c r="QZ470" s="513"/>
      <c r="RA470" s="513"/>
      <c r="RB470" s="513"/>
      <c r="RC470" s="513"/>
      <c r="RD470" s="513"/>
      <c r="RE470" s="513"/>
      <c r="RF470" s="513"/>
      <c r="RG470" s="513"/>
      <c r="RH470" s="513"/>
      <c r="RI470" s="513"/>
      <c r="RJ470" s="513"/>
      <c r="RK470" s="513"/>
      <c r="RL470" s="513"/>
      <c r="RM470" s="513"/>
      <c r="RN470" s="513"/>
      <c r="RO470" s="513"/>
      <c r="RP470" s="513"/>
      <c r="RQ470" s="513"/>
      <c r="RR470" s="513"/>
      <c r="RS470" s="513"/>
      <c r="RT470" s="513"/>
      <c r="RU470" s="513"/>
      <c r="RV470" s="513"/>
      <c r="RW470" s="513"/>
      <c r="RX470" s="513"/>
      <c r="RY470" s="513"/>
      <c r="RZ470" s="513"/>
      <c r="SA470" s="513"/>
      <c r="SB470" s="513"/>
      <c r="SC470" s="513"/>
      <c r="SD470" s="513"/>
      <c r="SE470" s="513"/>
      <c r="SF470" s="513"/>
      <c r="SG470" s="513"/>
      <c r="SH470" s="513"/>
      <c r="SI470" s="513"/>
      <c r="SJ470" s="513"/>
      <c r="SK470" s="513"/>
      <c r="SL470" s="513"/>
      <c r="SM470" s="513"/>
      <c r="SN470" s="513"/>
      <c r="SO470" s="513"/>
      <c r="SP470" s="513"/>
      <c r="SQ470" s="513"/>
      <c r="SR470" s="513"/>
      <c r="SS470" s="513"/>
      <c r="ST470" s="513"/>
      <c r="SU470" s="513"/>
      <c r="SV470" s="513"/>
      <c r="SW470" s="513"/>
      <c r="SX470" s="513"/>
      <c r="SY470" s="513"/>
      <c r="SZ470" s="513"/>
      <c r="TA470" s="513"/>
      <c r="TB470" s="513"/>
      <c r="TC470" s="513"/>
      <c r="TD470" s="513"/>
      <c r="TE470" s="513"/>
      <c r="TF470" s="513"/>
      <c r="TG470" s="513"/>
      <c r="TH470" s="513"/>
      <c r="TI470" s="513"/>
      <c r="TJ470" s="513"/>
      <c r="TK470" s="513"/>
      <c r="TL470" s="513"/>
      <c r="TM470" s="513"/>
      <c r="TN470" s="513"/>
      <c r="TO470" s="513"/>
      <c r="TP470" s="513"/>
      <c r="TQ470" s="513"/>
      <c r="TR470" s="513"/>
      <c r="TS470" s="513"/>
      <c r="TT470" s="513"/>
      <c r="TU470" s="513"/>
      <c r="TV470" s="513"/>
      <c r="TW470" s="513"/>
      <c r="TX470" s="513"/>
      <c r="TY470" s="513"/>
      <c r="TZ470" s="513"/>
      <c r="UA470" s="513"/>
      <c r="UB470" s="513"/>
      <c r="UC470" s="513"/>
      <c r="UD470" s="513"/>
      <c r="UE470" s="513"/>
      <c r="UF470" s="513"/>
      <c r="UG470" s="513"/>
      <c r="UH470" s="513"/>
      <c r="UI470" s="513"/>
      <c r="UJ470" s="513"/>
      <c r="UK470" s="513"/>
      <c r="UL470" s="513"/>
      <c r="UM470" s="513"/>
      <c r="UN470" s="513"/>
      <c r="UO470" s="513"/>
      <c r="UP470" s="513"/>
      <c r="UQ470" s="513"/>
      <c r="UR470" s="513"/>
      <c r="US470" s="513"/>
      <c r="UT470" s="513"/>
      <c r="UU470" s="513"/>
      <c r="UV470" s="513"/>
      <c r="UW470" s="513"/>
      <c r="UX470" s="513"/>
      <c r="UY470" s="513"/>
      <c r="UZ470" s="513"/>
      <c r="VA470" s="513"/>
      <c r="VB470" s="513"/>
      <c r="VC470" s="513"/>
      <c r="VD470" s="513"/>
      <c r="VE470" s="513"/>
      <c r="VF470" s="513"/>
      <c r="VG470" s="513"/>
      <c r="VH470" s="513"/>
      <c r="VI470" s="513"/>
      <c r="VJ470" s="513"/>
      <c r="VK470" s="513"/>
      <c r="VL470" s="513"/>
      <c r="VM470" s="513"/>
      <c r="VN470" s="513"/>
      <c r="VO470" s="513"/>
      <c r="VP470" s="513"/>
      <c r="VQ470" s="513"/>
      <c r="VR470" s="513"/>
      <c r="VS470" s="513"/>
      <c r="VT470" s="513"/>
      <c r="VU470" s="513"/>
      <c r="VV470" s="513"/>
      <c r="VW470" s="513"/>
      <c r="VX470" s="513"/>
      <c r="VY470" s="513"/>
      <c r="VZ470" s="513"/>
      <c r="WA470" s="513"/>
      <c r="WB470" s="513"/>
      <c r="WC470" s="513"/>
      <c r="WD470" s="513"/>
      <c r="WE470" s="513"/>
      <c r="WF470" s="513"/>
      <c r="WG470" s="513"/>
      <c r="WH470" s="513"/>
      <c r="WI470" s="513"/>
      <c r="WJ470" s="513"/>
      <c r="WK470" s="513"/>
      <c r="WL470" s="513"/>
      <c r="WM470" s="513"/>
      <c r="WN470" s="513"/>
      <c r="WO470" s="513"/>
      <c r="WP470" s="513"/>
      <c r="WQ470" s="513"/>
      <c r="WR470" s="513"/>
      <c r="WS470" s="513"/>
      <c r="WT470" s="513"/>
      <c r="WU470" s="513"/>
      <c r="WV470" s="513"/>
      <c r="WW470" s="513"/>
      <c r="WX470" s="513"/>
      <c r="WY470" s="513"/>
      <c r="WZ470" s="513"/>
      <c r="XA470" s="513"/>
      <c r="XB470" s="513"/>
      <c r="XC470" s="513"/>
      <c r="XD470" s="513"/>
      <c r="XE470" s="513"/>
      <c r="XF470" s="513"/>
      <c r="XG470" s="513"/>
      <c r="XH470" s="513"/>
      <c r="XI470" s="513"/>
      <c r="XJ470" s="513"/>
      <c r="XK470" s="513"/>
      <c r="XL470" s="513"/>
      <c r="XM470" s="513"/>
      <c r="XN470" s="513"/>
      <c r="XO470" s="513"/>
      <c r="XP470" s="513"/>
      <c r="XQ470" s="513"/>
      <c r="XR470" s="513"/>
      <c r="XS470" s="513"/>
      <c r="XT470" s="513"/>
      <c r="XU470" s="513"/>
      <c r="XV470" s="513"/>
      <c r="XW470" s="513"/>
      <c r="XX470" s="513"/>
      <c r="XY470" s="513"/>
      <c r="XZ470" s="513"/>
      <c r="YA470" s="513"/>
      <c r="YB470" s="513"/>
      <c r="YC470" s="513"/>
      <c r="YD470" s="513"/>
      <c r="YE470" s="513"/>
      <c r="YF470" s="513"/>
      <c r="YG470" s="513"/>
      <c r="YH470" s="513"/>
      <c r="YI470" s="513"/>
      <c r="YJ470" s="513"/>
      <c r="YK470" s="513"/>
      <c r="YL470" s="513"/>
      <c r="YM470" s="513"/>
      <c r="YN470" s="513"/>
      <c r="YO470" s="513"/>
      <c r="YP470" s="513"/>
      <c r="YQ470" s="513"/>
      <c r="YR470" s="513"/>
      <c r="YS470" s="513"/>
      <c r="YT470" s="513"/>
      <c r="YU470" s="513"/>
      <c r="YV470" s="513"/>
      <c r="YW470" s="513"/>
      <c r="YX470" s="513"/>
      <c r="YY470" s="513"/>
      <c r="YZ470" s="513"/>
      <c r="ZA470" s="513"/>
      <c r="ZB470" s="513"/>
      <c r="ZC470" s="513"/>
      <c r="ZD470" s="513"/>
      <c r="ZE470" s="513"/>
      <c r="ZF470" s="513"/>
      <c r="ZG470" s="513"/>
      <c r="ZH470" s="513"/>
      <c r="ZI470" s="513"/>
      <c r="ZJ470" s="513"/>
      <c r="ZK470" s="513"/>
      <c r="ZL470" s="513"/>
      <c r="ZM470" s="513"/>
      <c r="ZN470" s="513"/>
      <c r="ZO470" s="513"/>
      <c r="ZP470" s="513"/>
      <c r="ZQ470" s="513"/>
      <c r="ZR470" s="513"/>
      <c r="ZS470" s="513"/>
      <c r="ZT470" s="513"/>
      <c r="ZU470" s="513"/>
      <c r="ZV470" s="513"/>
      <c r="ZW470" s="513"/>
      <c r="ZX470" s="513"/>
      <c r="ZY470" s="513"/>
      <c r="ZZ470" s="513"/>
      <c r="AAA470" s="513"/>
      <c r="AAB470" s="513"/>
      <c r="AAC470" s="513"/>
      <c r="AAD470" s="513"/>
      <c r="AAE470" s="513"/>
      <c r="AAF470" s="513"/>
      <c r="AAG470" s="513"/>
      <c r="AAH470" s="513"/>
      <c r="AAI470" s="513"/>
      <c r="AAJ470" s="513"/>
      <c r="AAK470" s="513"/>
      <c r="AAL470" s="513"/>
      <c r="AAM470" s="513"/>
      <c r="AAN470" s="513"/>
      <c r="AAO470" s="513"/>
      <c r="AAP470" s="513"/>
      <c r="AAQ470" s="513"/>
      <c r="AAR470" s="513"/>
      <c r="AAS470" s="513"/>
      <c r="AAT470" s="513"/>
      <c r="AAU470" s="513"/>
      <c r="AAV470" s="513"/>
      <c r="AAW470" s="513"/>
      <c r="AAX470" s="513"/>
      <c r="AAY470" s="513"/>
      <c r="AAZ470" s="513"/>
      <c r="ABA470" s="513"/>
      <c r="ABB470" s="513"/>
      <c r="ABC470" s="513"/>
      <c r="ABD470" s="513"/>
      <c r="ABE470" s="513"/>
      <c r="ABF470" s="513"/>
      <c r="ABG470" s="513"/>
      <c r="ABH470" s="513"/>
      <c r="ABI470" s="513"/>
      <c r="ABJ470" s="513"/>
      <c r="ABK470" s="513"/>
      <c r="ABL470" s="513"/>
      <c r="ABM470" s="513"/>
      <c r="ABN470" s="513"/>
      <c r="ABO470" s="513"/>
      <c r="ABP470" s="513"/>
      <c r="ABQ470" s="513"/>
      <c r="ABR470" s="513"/>
      <c r="ABS470" s="513"/>
      <c r="ABT470" s="513"/>
      <c r="ABU470" s="513"/>
      <c r="ABV470" s="513"/>
      <c r="ABW470" s="513"/>
      <c r="ABX470" s="513"/>
      <c r="ABY470" s="513"/>
      <c r="ABZ470" s="513"/>
      <c r="ACA470" s="513"/>
      <c r="ACB470" s="513"/>
      <c r="ACC470" s="513"/>
      <c r="ACD470" s="513"/>
      <c r="ACE470" s="513"/>
      <c r="ACF470" s="513"/>
      <c r="ACG470" s="513"/>
      <c r="ACH470" s="513"/>
      <c r="ACI470" s="513"/>
      <c r="ACJ470" s="513"/>
      <c r="ACK470" s="513"/>
      <c r="ACL470" s="513"/>
      <c r="ACM470" s="513"/>
      <c r="ACN470" s="513"/>
      <c r="ACO470" s="513"/>
      <c r="ACP470" s="513"/>
      <c r="ACQ470" s="513"/>
      <c r="ACR470" s="513"/>
      <c r="ACS470" s="513"/>
      <c r="ACT470" s="513"/>
      <c r="ACU470" s="513"/>
      <c r="ACV470" s="513"/>
      <c r="ACW470" s="513"/>
      <c r="ACX470" s="513"/>
      <c r="ACY470" s="513"/>
      <c r="ACZ470" s="513"/>
      <c r="ADA470" s="513"/>
      <c r="ADB470" s="513"/>
      <c r="ADC470" s="513"/>
      <c r="ADD470" s="513"/>
      <c r="ADE470" s="513"/>
      <c r="ADF470" s="513"/>
      <c r="ADG470" s="513"/>
      <c r="ADH470" s="513"/>
      <c r="ADI470" s="513"/>
      <c r="ADJ470" s="513"/>
      <c r="ADK470" s="513"/>
      <c r="ADL470" s="513"/>
      <c r="ADM470" s="513"/>
      <c r="ADN470" s="513"/>
      <c r="ADO470" s="513"/>
      <c r="ADP470" s="513"/>
      <c r="ADQ470" s="513"/>
      <c r="ADR470" s="513"/>
      <c r="ADS470" s="513"/>
      <c r="ADT470" s="513"/>
      <c r="ADU470" s="513"/>
      <c r="ADV470" s="513"/>
      <c r="ADW470" s="513"/>
      <c r="ADX470" s="513"/>
      <c r="ADY470" s="513"/>
      <c r="ADZ470" s="513"/>
      <c r="AEA470" s="513"/>
      <c r="AEB470" s="513"/>
      <c r="AEC470" s="513"/>
      <c r="AED470" s="513"/>
      <c r="AEE470" s="513"/>
      <c r="AEF470" s="513"/>
      <c r="AEG470" s="513"/>
      <c r="AEH470" s="513"/>
      <c r="AEI470" s="513"/>
      <c r="AEJ470" s="513"/>
      <c r="AEK470" s="513"/>
      <c r="AEL470" s="513"/>
      <c r="AEM470" s="513"/>
      <c r="AEN470" s="513"/>
      <c r="AEO470" s="513"/>
      <c r="AEP470" s="513"/>
      <c r="AEQ470" s="513"/>
      <c r="AER470" s="513"/>
      <c r="AES470" s="513"/>
      <c r="AET470" s="513"/>
      <c r="AEU470" s="513"/>
      <c r="AEV470" s="513"/>
      <c r="AEW470" s="513"/>
      <c r="AEX470" s="513"/>
      <c r="AEY470" s="513"/>
      <c r="AEZ470" s="513"/>
      <c r="AFA470" s="513"/>
      <c r="AFB470" s="513"/>
      <c r="AFC470" s="513"/>
      <c r="AFD470" s="513"/>
      <c r="AFE470" s="513"/>
      <c r="AFF470" s="513"/>
      <c r="AFG470" s="513"/>
      <c r="AFH470" s="513"/>
      <c r="AFI470" s="513"/>
      <c r="AFJ470" s="513"/>
      <c r="AFK470" s="513"/>
      <c r="AFL470" s="513"/>
      <c r="AFM470" s="513"/>
      <c r="AFN470" s="513"/>
      <c r="AFO470" s="513"/>
      <c r="AFP470" s="513"/>
      <c r="AFQ470" s="513"/>
      <c r="AFR470" s="513"/>
      <c r="AFS470" s="513"/>
      <c r="AFT470" s="513"/>
      <c r="AFU470" s="513"/>
      <c r="AFV470" s="513"/>
      <c r="AFW470" s="513"/>
      <c r="AFX470" s="513"/>
      <c r="AFY470" s="513"/>
      <c r="AFZ470" s="513"/>
      <c r="AGA470" s="513"/>
      <c r="AGB470" s="513"/>
      <c r="AGC470" s="513"/>
      <c r="AGD470" s="513"/>
      <c r="AGE470" s="513"/>
      <c r="AGF470" s="513"/>
      <c r="AGG470" s="513"/>
      <c r="AGH470" s="513"/>
      <c r="AGI470" s="513"/>
      <c r="AGJ470" s="513"/>
      <c r="AGK470" s="513"/>
      <c r="AGL470" s="513"/>
      <c r="AGM470" s="513"/>
      <c r="AGN470" s="513"/>
      <c r="AGO470" s="513"/>
      <c r="AGP470" s="513"/>
      <c r="AGQ470" s="513"/>
      <c r="AGR470" s="513"/>
      <c r="AGS470" s="513"/>
      <c r="AGT470" s="513"/>
      <c r="AGU470" s="513"/>
      <c r="AGV470" s="513"/>
      <c r="AGW470" s="513"/>
      <c r="AGX470" s="513"/>
      <c r="AGY470" s="513"/>
      <c r="AGZ470" s="513"/>
      <c r="AHA470" s="513"/>
      <c r="AHB470" s="513"/>
      <c r="AHC470" s="513"/>
      <c r="AHD470" s="513"/>
      <c r="AHE470" s="513"/>
      <c r="AHF470" s="513"/>
      <c r="AHG470" s="513"/>
      <c r="AHH470" s="513"/>
      <c r="AHI470" s="513"/>
      <c r="AHJ470" s="513"/>
      <c r="AHK470" s="513"/>
      <c r="AHL470" s="513"/>
      <c r="AHM470" s="513"/>
      <c r="AHN470" s="513"/>
      <c r="AHO470" s="513"/>
      <c r="AHP470" s="513"/>
      <c r="AHQ470" s="513"/>
      <c r="AHR470" s="513"/>
      <c r="AHS470" s="513"/>
      <c r="AHT470" s="513"/>
      <c r="AHU470" s="513"/>
      <c r="AHV470" s="513"/>
      <c r="AHW470" s="513"/>
      <c r="AHX470" s="513"/>
      <c r="AHY470" s="513"/>
      <c r="AHZ470" s="513"/>
      <c r="AIA470" s="513"/>
      <c r="AIB470" s="513"/>
      <c r="AIC470" s="513"/>
      <c r="AID470" s="513"/>
      <c r="AIE470" s="513"/>
      <c r="AIF470" s="513"/>
      <c r="AIG470" s="513"/>
      <c r="AIH470" s="513"/>
      <c r="AII470" s="513"/>
      <c r="AIJ470" s="513"/>
      <c r="AIK470" s="513"/>
      <c r="AIL470" s="513"/>
      <c r="AIM470" s="513"/>
      <c r="AIN470" s="513"/>
      <c r="AIO470" s="513"/>
      <c r="AIP470" s="513"/>
      <c r="AIQ470" s="513"/>
      <c r="AIR470" s="513"/>
      <c r="AIS470" s="513"/>
      <c r="AIT470" s="513"/>
      <c r="AIU470" s="513"/>
      <c r="AIV470" s="513"/>
      <c r="AIW470" s="513"/>
      <c r="AIX470" s="513"/>
      <c r="AIY470" s="513"/>
      <c r="AIZ470" s="513"/>
      <c r="AJA470" s="513"/>
      <c r="AJB470" s="513"/>
      <c r="AJC470" s="513"/>
      <c r="AJD470" s="513"/>
      <c r="AJE470" s="513"/>
      <c r="AJF470" s="513"/>
      <c r="AJG470" s="513"/>
      <c r="AJH470" s="513"/>
      <c r="AJI470" s="513"/>
      <c r="AJJ470" s="513"/>
      <c r="AJK470" s="513"/>
      <c r="AJL470" s="513"/>
      <c r="AJM470" s="513"/>
      <c r="AJN470" s="513"/>
      <c r="AJO470" s="513"/>
      <c r="AJP470" s="513"/>
      <c r="AJQ470" s="513"/>
      <c r="AJR470" s="513"/>
      <c r="AJS470" s="513"/>
      <c r="AJT470" s="513"/>
      <c r="AJU470" s="513"/>
      <c r="AJV470" s="513"/>
      <c r="AJW470" s="513"/>
      <c r="AJX470" s="513"/>
      <c r="AJY470" s="513"/>
      <c r="AJZ470" s="513"/>
      <c r="AKA470" s="513"/>
      <c r="AKB470" s="513"/>
      <c r="AKC470" s="513"/>
      <c r="AKD470" s="513"/>
      <c r="AKE470" s="513"/>
      <c r="AKF470" s="513"/>
      <c r="AKG470" s="513"/>
      <c r="AKH470" s="513"/>
      <c r="AKI470" s="513"/>
      <c r="AKJ470" s="513"/>
      <c r="AKK470" s="513"/>
      <c r="AKL470" s="513"/>
      <c r="AKM470" s="513"/>
      <c r="AKN470" s="513"/>
      <c r="AKO470" s="513"/>
      <c r="AKP470" s="513"/>
      <c r="AKQ470" s="513"/>
      <c r="AKR470" s="513"/>
      <c r="AKS470" s="513"/>
      <c r="AKT470" s="513"/>
      <c r="AKU470" s="513"/>
      <c r="AKV470" s="513"/>
      <c r="AKW470" s="513"/>
      <c r="AKX470" s="513"/>
      <c r="AKY470" s="513"/>
      <c r="AKZ470" s="513"/>
      <c r="ALA470" s="513"/>
      <c r="ALB470" s="513"/>
      <c r="ALC470" s="513"/>
      <c r="ALD470" s="513"/>
      <c r="ALE470" s="513"/>
      <c r="ALF470" s="513"/>
      <c r="ALG470" s="513"/>
      <c r="ALH470" s="513"/>
      <c r="ALI470" s="513"/>
      <c r="ALJ470" s="513"/>
      <c r="ALK470" s="513"/>
      <c r="ALL470" s="513"/>
      <c r="ALM470" s="513"/>
      <c r="ALN470" s="513"/>
      <c r="ALO470" s="513"/>
      <c r="ALP470" s="513"/>
      <c r="ALQ470" s="513"/>
      <c r="ALR470" s="513"/>
      <c r="ALS470" s="513"/>
      <c r="ALT470" s="513"/>
      <c r="ALU470" s="513"/>
      <c r="ALV470" s="513"/>
      <c r="ALW470" s="513"/>
      <c r="ALX470" s="513"/>
      <c r="ALY470" s="513"/>
      <c r="ALZ470" s="513"/>
      <c r="AMA470" s="513"/>
      <c r="AMB470" s="513"/>
      <c r="AMC470" s="513"/>
      <c r="AMD470" s="513"/>
      <c r="AME470" s="513"/>
      <c r="AMF470" s="513"/>
      <c r="AMG470" s="513"/>
      <c r="AMH470" s="513"/>
      <c r="AMI470" s="513"/>
      <c r="AMJ470" s="513"/>
      <c r="AMK470" s="513"/>
      <c r="AML470" s="513"/>
      <c r="AMM470" s="513"/>
      <c r="AMN470" s="513"/>
      <c r="AMO470" s="513"/>
      <c r="AMP470" s="513"/>
      <c r="AMQ470" s="513"/>
      <c r="AMR470" s="513"/>
      <c r="AMS470" s="513"/>
      <c r="AMT470" s="513"/>
      <c r="AMU470" s="513"/>
      <c r="AMV470" s="513"/>
      <c r="AMW470" s="513"/>
      <c r="AMX470" s="513"/>
      <c r="AMY470" s="513"/>
      <c r="AMZ470" s="513"/>
      <c r="ANA470" s="513"/>
      <c r="ANB470" s="513"/>
      <c r="ANC470" s="513"/>
      <c r="AND470" s="513"/>
      <c r="ANE470" s="513"/>
      <c r="ANF470" s="513"/>
      <c r="ANG470" s="513"/>
      <c r="ANH470" s="513"/>
      <c r="ANI470" s="513"/>
      <c r="ANJ470" s="513"/>
      <c r="ANK470" s="513"/>
      <c r="ANL470" s="513"/>
      <c r="ANM470" s="513"/>
      <c r="ANN470" s="513"/>
      <c r="ANO470" s="513"/>
      <c r="ANP470" s="513"/>
      <c r="ANQ470" s="513"/>
      <c r="ANR470" s="513"/>
      <c r="ANS470" s="513"/>
      <c r="ANT470" s="513"/>
      <c r="ANU470" s="513"/>
      <c r="ANV470" s="513"/>
      <c r="ANW470" s="513"/>
      <c r="ANX470" s="513"/>
      <c r="ANY470" s="513"/>
      <c r="ANZ470" s="513"/>
      <c r="AOA470" s="513"/>
      <c r="AOB470" s="513"/>
      <c r="AOC470" s="513"/>
      <c r="AOD470" s="513"/>
      <c r="AOE470" s="513"/>
      <c r="AOF470" s="513"/>
      <c r="AOG470" s="513"/>
      <c r="AOH470" s="513"/>
      <c r="AOI470" s="513"/>
      <c r="AOJ470" s="513"/>
      <c r="AOK470" s="513"/>
      <c r="AOL470" s="513"/>
      <c r="AOM470" s="513"/>
      <c r="AON470" s="513"/>
      <c r="AOO470" s="513"/>
      <c r="AOP470" s="513"/>
      <c r="AOQ470" s="513"/>
      <c r="AOR470" s="513"/>
      <c r="AOS470" s="513"/>
      <c r="AOT470" s="513"/>
      <c r="AOU470" s="513"/>
      <c r="AOV470" s="513"/>
      <c r="AOW470" s="513"/>
      <c r="AOX470" s="513"/>
      <c r="AOY470" s="513"/>
      <c r="AOZ470" s="513"/>
      <c r="APA470" s="513"/>
      <c r="APB470" s="513"/>
      <c r="APC470" s="513"/>
      <c r="APD470" s="513"/>
      <c r="APE470" s="513"/>
      <c r="APF470" s="513"/>
      <c r="APG470" s="513"/>
      <c r="APH470" s="513"/>
      <c r="API470" s="513"/>
      <c r="APJ470" s="513"/>
      <c r="APK470" s="513"/>
      <c r="APL470" s="513"/>
      <c r="APM470" s="513"/>
      <c r="APN470" s="513"/>
      <c r="APO470" s="513"/>
      <c r="APP470" s="513"/>
      <c r="APQ470" s="513"/>
      <c r="APR470" s="513"/>
      <c r="APS470" s="513"/>
      <c r="APT470" s="513"/>
      <c r="APU470" s="513"/>
      <c r="APV470" s="513"/>
      <c r="APW470" s="513"/>
      <c r="APX470" s="513"/>
      <c r="APY470" s="513"/>
      <c r="APZ470" s="513"/>
      <c r="AQA470" s="513"/>
      <c r="AQB470" s="513"/>
      <c r="AQC470" s="513"/>
      <c r="AQD470" s="513"/>
      <c r="AQE470" s="513"/>
      <c r="AQF470" s="513"/>
      <c r="AQG470" s="513"/>
      <c r="AQH470" s="513"/>
      <c r="AQI470" s="513"/>
      <c r="AQJ470" s="513"/>
      <c r="AQK470" s="513"/>
      <c r="AQL470" s="513"/>
      <c r="AQM470" s="513"/>
      <c r="AQN470" s="513"/>
      <c r="AQO470" s="513"/>
      <c r="AQP470" s="513"/>
      <c r="AQQ470" s="513"/>
      <c r="AQR470" s="513"/>
      <c r="AQS470" s="513"/>
      <c r="AQT470" s="513"/>
      <c r="AQU470" s="513"/>
      <c r="AQV470" s="513"/>
      <c r="AQW470" s="513"/>
      <c r="AQX470" s="513"/>
      <c r="AQY470" s="513"/>
      <c r="AQZ470" s="513"/>
      <c r="ARA470" s="513"/>
      <c r="ARB470" s="513"/>
      <c r="ARC470" s="513"/>
      <c r="ARD470" s="513"/>
      <c r="ARE470" s="513"/>
      <c r="ARF470" s="513"/>
      <c r="ARG470" s="513"/>
      <c r="ARH470" s="513"/>
      <c r="ARI470" s="513"/>
      <c r="ARJ470" s="513"/>
      <c r="ARK470" s="513"/>
      <c r="ARL470" s="513"/>
      <c r="ARM470" s="513"/>
      <c r="ARN470" s="513"/>
      <c r="ARO470" s="513"/>
      <c r="ARP470" s="513"/>
      <c r="ARQ470" s="513"/>
      <c r="ARR470" s="513"/>
      <c r="ARS470" s="513"/>
      <c r="ART470" s="513"/>
      <c r="ARU470" s="513"/>
      <c r="ARV470" s="513"/>
      <c r="ARW470" s="513"/>
      <c r="ARX470" s="513"/>
      <c r="ARY470" s="513"/>
      <c r="ARZ470" s="513"/>
      <c r="ASA470" s="513"/>
      <c r="ASB470" s="513"/>
      <c r="ASC470" s="513"/>
      <c r="ASD470" s="513"/>
      <c r="ASE470" s="513"/>
      <c r="ASF470" s="513"/>
      <c r="ASG470" s="513"/>
      <c r="ASH470" s="513"/>
      <c r="ASI470" s="513"/>
      <c r="ASJ470" s="513"/>
      <c r="ASK470" s="513"/>
      <c r="ASL470" s="513"/>
      <c r="ASM470" s="513"/>
      <c r="ASN470" s="513"/>
      <c r="ASO470" s="513"/>
      <c r="ASP470" s="513"/>
      <c r="ASQ470" s="513"/>
      <c r="ASR470" s="513"/>
      <c r="ASS470" s="513"/>
      <c r="AST470" s="513"/>
      <c r="ASU470" s="513"/>
      <c r="ASV470" s="513"/>
      <c r="ASW470" s="513"/>
      <c r="ASX470" s="513"/>
      <c r="ASY470" s="513"/>
      <c r="ASZ470" s="513"/>
      <c r="ATA470" s="513"/>
      <c r="ATB470" s="513"/>
      <c r="ATC470" s="513"/>
      <c r="ATD470" s="513"/>
      <c r="ATE470" s="513"/>
      <c r="ATF470" s="513"/>
      <c r="ATG470" s="513"/>
      <c r="ATH470" s="513"/>
      <c r="ATI470" s="513"/>
      <c r="ATJ470" s="513"/>
      <c r="ATK470" s="513"/>
      <c r="ATL470" s="513"/>
      <c r="ATM470" s="513"/>
      <c r="ATN470" s="513"/>
      <c r="ATO470" s="513"/>
      <c r="ATP470" s="513"/>
      <c r="ATQ470" s="513"/>
      <c r="ATR470" s="513"/>
      <c r="ATS470" s="513"/>
      <c r="ATT470" s="513"/>
      <c r="ATU470" s="513"/>
      <c r="ATV470" s="513"/>
      <c r="ATW470" s="513"/>
      <c r="ATX470" s="513"/>
      <c r="ATY470" s="513"/>
      <c r="ATZ470" s="513"/>
      <c r="AUA470" s="513"/>
      <c r="AUB470" s="513"/>
      <c r="AUC470" s="513"/>
      <c r="AUD470" s="513"/>
      <c r="AUE470" s="513"/>
      <c r="AUF470" s="513"/>
      <c r="AUG470" s="513"/>
      <c r="AUH470" s="513"/>
      <c r="AUI470" s="513"/>
      <c r="AUJ470" s="513"/>
      <c r="AUK470" s="513"/>
      <c r="AUL470" s="513"/>
      <c r="AUM470" s="513"/>
      <c r="AUN470" s="513"/>
      <c r="AUO470" s="513"/>
      <c r="AUP470" s="513"/>
      <c r="AUQ470" s="513"/>
      <c r="AUR470" s="513"/>
      <c r="AUS470" s="513"/>
      <c r="AUT470" s="513"/>
      <c r="AUU470" s="513"/>
      <c r="AUV470" s="513"/>
      <c r="AUW470" s="513"/>
      <c r="AUX470" s="513"/>
      <c r="AUY470" s="513"/>
      <c r="AUZ470" s="513"/>
      <c r="AVA470" s="513"/>
      <c r="AVB470" s="513"/>
      <c r="AVC470" s="513"/>
      <c r="AVD470" s="513"/>
      <c r="AVE470" s="513"/>
      <c r="AVF470" s="513"/>
      <c r="AVG470" s="513"/>
      <c r="AVH470" s="513"/>
      <c r="AVI470" s="513"/>
      <c r="AVJ470" s="513"/>
      <c r="AVK470" s="513"/>
      <c r="AVL470" s="513"/>
      <c r="AVM470" s="513"/>
      <c r="AVN470" s="513"/>
      <c r="AVO470" s="513"/>
      <c r="AVP470" s="513"/>
      <c r="AVQ470" s="513"/>
      <c r="AVR470" s="513"/>
      <c r="AVS470" s="513"/>
      <c r="AVT470" s="513"/>
      <c r="AVU470" s="513"/>
      <c r="AVV470" s="513"/>
      <c r="AVW470" s="513"/>
      <c r="AVX470" s="513"/>
      <c r="AVY470" s="513"/>
      <c r="AVZ470" s="513"/>
      <c r="AWA470" s="513"/>
      <c r="AWB470" s="513"/>
      <c r="AWC470" s="513"/>
      <c r="AWD470" s="513"/>
      <c r="AWE470" s="513"/>
      <c r="AWF470" s="513"/>
      <c r="AWG470" s="513"/>
      <c r="AWH470" s="513"/>
      <c r="AWI470" s="513"/>
      <c r="AWJ470" s="513"/>
      <c r="AWK470" s="513"/>
      <c r="AWL470" s="513"/>
      <c r="AWM470" s="513"/>
      <c r="AWN470" s="513"/>
      <c r="AWO470" s="513"/>
      <c r="AWP470" s="513"/>
      <c r="AWQ470" s="513"/>
      <c r="AWR470" s="513"/>
      <c r="AWS470" s="513"/>
      <c r="AWT470" s="513"/>
      <c r="AWU470" s="513"/>
      <c r="AWV470" s="513"/>
      <c r="AWW470" s="513"/>
      <c r="AWX470" s="513"/>
      <c r="AWY470" s="513"/>
      <c r="AWZ470" s="513"/>
      <c r="AXA470" s="513"/>
      <c r="AXB470" s="513"/>
      <c r="AXC470" s="513"/>
      <c r="AXD470" s="513"/>
      <c r="AXE470" s="513"/>
      <c r="AXF470" s="513"/>
      <c r="AXG470" s="513"/>
      <c r="AXH470" s="513"/>
      <c r="AXI470" s="513"/>
      <c r="AXJ470" s="513"/>
      <c r="AXK470" s="513"/>
      <c r="AXL470" s="513"/>
      <c r="AXM470" s="513"/>
      <c r="AXN470" s="513"/>
      <c r="AXO470" s="513"/>
      <c r="AXP470" s="513"/>
      <c r="AXQ470" s="513"/>
      <c r="AXR470" s="513"/>
      <c r="AXS470" s="513"/>
      <c r="AXT470" s="513"/>
      <c r="AXU470" s="513"/>
      <c r="AXV470" s="513"/>
      <c r="AXW470" s="513"/>
      <c r="AXX470" s="513"/>
      <c r="AXY470" s="513"/>
      <c r="AXZ470" s="513"/>
      <c r="AYA470" s="513"/>
      <c r="AYB470" s="513"/>
      <c r="AYC470" s="513"/>
      <c r="AYD470" s="513"/>
      <c r="AYE470" s="513"/>
      <c r="AYF470" s="513"/>
      <c r="AYG470" s="513"/>
      <c r="AYH470" s="513"/>
      <c r="AYI470" s="513"/>
      <c r="AYJ470" s="513"/>
      <c r="AYK470" s="513"/>
      <c r="AYL470" s="513"/>
      <c r="AYM470" s="513"/>
      <c r="AYN470" s="513"/>
      <c r="AYO470" s="513"/>
      <c r="AYP470" s="513"/>
      <c r="AYQ470" s="513"/>
      <c r="AYR470" s="513"/>
      <c r="AYS470" s="513"/>
      <c r="AYT470" s="513"/>
      <c r="AYU470" s="513"/>
      <c r="AYV470" s="513"/>
      <c r="AYW470" s="513"/>
      <c r="AYX470" s="513"/>
      <c r="AYY470" s="513"/>
      <c r="AYZ470" s="513"/>
      <c r="AZA470" s="513"/>
      <c r="AZB470" s="513"/>
      <c r="AZC470" s="513"/>
      <c r="AZD470" s="513"/>
      <c r="AZE470" s="513"/>
      <c r="AZF470" s="513"/>
      <c r="AZG470" s="513"/>
      <c r="AZH470" s="513"/>
      <c r="AZI470" s="513"/>
      <c r="AZJ470" s="513"/>
      <c r="AZK470" s="513"/>
      <c r="AZL470" s="513"/>
      <c r="AZM470" s="513"/>
      <c r="AZN470" s="513"/>
      <c r="AZO470" s="513"/>
      <c r="AZP470" s="513"/>
      <c r="AZQ470" s="513"/>
      <c r="AZR470" s="513"/>
      <c r="AZS470" s="513"/>
      <c r="AZT470" s="513"/>
      <c r="AZU470" s="513"/>
      <c r="AZV470" s="513"/>
      <c r="AZW470" s="513"/>
      <c r="AZX470" s="513"/>
      <c r="AZY470" s="513"/>
      <c r="AZZ470" s="513"/>
      <c r="BAA470" s="513"/>
      <c r="BAB470" s="513"/>
      <c r="BAC470" s="513"/>
      <c r="BAD470" s="513"/>
      <c r="BAE470" s="513"/>
      <c r="BAF470" s="513"/>
      <c r="BAG470" s="513"/>
      <c r="BAH470" s="513"/>
      <c r="BAI470" s="513"/>
      <c r="BAJ470" s="513"/>
      <c r="BAK470" s="513"/>
      <c r="BAL470" s="513"/>
      <c r="BAM470" s="513"/>
      <c r="BAN470" s="513"/>
      <c r="BAO470" s="513"/>
      <c r="BAP470" s="513"/>
      <c r="BAQ470" s="513"/>
      <c r="BAR470" s="513"/>
      <c r="BAS470" s="513"/>
      <c r="BAT470" s="513"/>
      <c r="BAU470" s="513"/>
      <c r="BAV470" s="513"/>
      <c r="BAW470" s="513"/>
      <c r="BAX470" s="513"/>
      <c r="BAY470" s="513"/>
      <c r="BAZ470" s="513"/>
      <c r="BBA470" s="513"/>
      <c r="BBB470" s="513"/>
      <c r="BBC470" s="513"/>
      <c r="BBD470" s="513"/>
      <c r="BBE470" s="513"/>
      <c r="BBF470" s="513"/>
      <c r="BBG470" s="513"/>
      <c r="BBH470" s="513"/>
      <c r="BBI470" s="513"/>
      <c r="BBJ470" s="513"/>
      <c r="BBK470" s="513"/>
      <c r="BBL470" s="513"/>
      <c r="BBM470" s="513"/>
      <c r="BBN470" s="513"/>
      <c r="BBO470" s="513"/>
      <c r="BBP470" s="513"/>
      <c r="BBQ470" s="513"/>
      <c r="BBR470" s="513"/>
      <c r="BBS470" s="513"/>
      <c r="BBT470" s="513"/>
      <c r="BBU470" s="513"/>
      <c r="BBV470" s="513"/>
      <c r="BBW470" s="513"/>
      <c r="BBX470" s="513"/>
      <c r="BBY470" s="513"/>
      <c r="BBZ470" s="513"/>
      <c r="BCA470" s="513"/>
      <c r="BCB470" s="513"/>
      <c r="BCC470" s="513"/>
      <c r="BCD470" s="513"/>
      <c r="BCE470" s="513"/>
      <c r="BCF470" s="513"/>
      <c r="BCG470" s="513"/>
      <c r="BCH470" s="513"/>
      <c r="BCI470" s="513"/>
      <c r="BCJ470" s="513"/>
      <c r="BCK470" s="513"/>
      <c r="BCL470" s="513"/>
      <c r="BCM470" s="513"/>
      <c r="BCN470" s="513"/>
      <c r="BCO470" s="513"/>
      <c r="BCP470" s="513"/>
      <c r="BCQ470" s="513"/>
      <c r="BCR470" s="513"/>
      <c r="BCS470" s="513"/>
      <c r="BCT470" s="513"/>
      <c r="BCU470" s="513"/>
      <c r="BCV470" s="513"/>
      <c r="BCW470" s="513"/>
      <c r="BCX470" s="513"/>
      <c r="BCY470" s="513"/>
      <c r="BCZ470" s="513"/>
      <c r="BDA470" s="513"/>
      <c r="BDB470" s="513"/>
      <c r="BDC470" s="513"/>
      <c r="BDD470" s="513"/>
      <c r="BDE470" s="513"/>
      <c r="BDF470" s="513"/>
      <c r="BDG470" s="513"/>
      <c r="BDH470" s="513"/>
      <c r="BDI470" s="513"/>
      <c r="BDJ470" s="513"/>
      <c r="BDK470" s="513"/>
      <c r="BDL470" s="513"/>
      <c r="BDM470" s="513"/>
      <c r="BDN470" s="513"/>
      <c r="BDO470" s="513"/>
      <c r="BDP470" s="513"/>
      <c r="BDQ470" s="513"/>
      <c r="BDR470" s="513"/>
      <c r="BDS470" s="513"/>
      <c r="BDT470" s="513"/>
      <c r="BDU470" s="513"/>
      <c r="BDV470" s="513"/>
      <c r="BDW470" s="513"/>
      <c r="BDX470" s="513"/>
      <c r="BDY470" s="513"/>
      <c r="BDZ470" s="513"/>
      <c r="BEA470" s="513"/>
      <c r="BEB470" s="513"/>
      <c r="BEC470" s="513"/>
      <c r="BED470" s="513"/>
      <c r="BEE470" s="513"/>
      <c r="BEF470" s="513"/>
      <c r="BEG470" s="513"/>
      <c r="BEH470" s="513"/>
      <c r="BEI470" s="513"/>
      <c r="BEJ470" s="513"/>
      <c r="BEK470" s="513"/>
      <c r="BEL470" s="513"/>
      <c r="BEM470" s="513"/>
      <c r="BEN470" s="513"/>
      <c r="BEO470" s="513"/>
      <c r="BEP470" s="513"/>
      <c r="BEQ470" s="513"/>
      <c r="BER470" s="513"/>
      <c r="BES470" s="513"/>
      <c r="BET470" s="513"/>
      <c r="BEU470" s="513"/>
      <c r="BEV470" s="513"/>
      <c r="BEW470" s="513"/>
      <c r="BEX470" s="513"/>
      <c r="BEY470" s="513"/>
      <c r="BEZ470" s="513"/>
      <c r="BFA470" s="513"/>
      <c r="BFB470" s="513"/>
      <c r="BFC470" s="513"/>
      <c r="BFD470" s="513"/>
      <c r="BFE470" s="513"/>
      <c r="BFF470" s="513"/>
      <c r="BFG470" s="513"/>
      <c r="BFH470" s="513"/>
      <c r="BFI470" s="513"/>
      <c r="BFJ470" s="513"/>
      <c r="BFK470" s="513"/>
      <c r="BFL470" s="513"/>
      <c r="BFM470" s="513"/>
      <c r="BFN470" s="513"/>
      <c r="BFO470" s="513"/>
      <c r="BFP470" s="513"/>
      <c r="BFQ470" s="513"/>
      <c r="BFR470" s="513"/>
      <c r="BFS470" s="513"/>
      <c r="BFT470" s="513"/>
      <c r="BFU470" s="513"/>
      <c r="BFV470" s="513"/>
      <c r="BFW470" s="513"/>
      <c r="BFX470" s="513"/>
      <c r="BFY470" s="513"/>
      <c r="BFZ470" s="513"/>
      <c r="BGA470" s="513"/>
      <c r="BGB470" s="513"/>
      <c r="BGC470" s="513"/>
      <c r="BGD470" s="513"/>
      <c r="BGE470" s="513"/>
      <c r="BGF470" s="513"/>
      <c r="BGG470" s="513"/>
      <c r="BGH470" s="513"/>
      <c r="BGI470" s="513"/>
      <c r="BGJ470" s="513"/>
      <c r="BGK470" s="513"/>
      <c r="BGL470" s="513"/>
      <c r="BGM470" s="513"/>
      <c r="BGN470" s="513"/>
      <c r="BGO470" s="513"/>
      <c r="BGP470" s="513"/>
      <c r="BGQ470" s="513"/>
      <c r="BGR470" s="513"/>
      <c r="BGS470" s="513"/>
      <c r="BGT470" s="513"/>
      <c r="BGU470" s="513"/>
      <c r="BGV470" s="513"/>
      <c r="BGW470" s="513"/>
      <c r="BGX470" s="513"/>
      <c r="BGY470" s="513"/>
      <c r="BGZ470" s="513"/>
      <c r="BHA470" s="513"/>
      <c r="BHB470" s="513"/>
      <c r="BHC470" s="513"/>
      <c r="BHD470" s="513"/>
      <c r="BHE470" s="513"/>
      <c r="BHF470" s="513"/>
      <c r="BHG470" s="513"/>
      <c r="BHH470" s="513"/>
      <c r="BHI470" s="513"/>
      <c r="BHJ470" s="513"/>
      <c r="BHK470" s="513"/>
      <c r="BHL470" s="513"/>
      <c r="BHM470" s="513"/>
      <c r="BHN470" s="513"/>
      <c r="BHO470" s="513"/>
      <c r="BHP470" s="513"/>
      <c r="BHQ470" s="513"/>
      <c r="BHR470" s="513"/>
      <c r="BHS470" s="513"/>
      <c r="BHT470" s="513"/>
      <c r="BHU470" s="513"/>
      <c r="BHV470" s="513"/>
      <c r="BHW470" s="513"/>
      <c r="BHX470" s="513"/>
      <c r="BHY470" s="513"/>
      <c r="BHZ470" s="513"/>
      <c r="BIA470" s="513"/>
      <c r="BIB470" s="513"/>
      <c r="BIC470" s="513"/>
      <c r="BID470" s="513"/>
      <c r="BIE470" s="513"/>
      <c r="BIF470" s="513"/>
      <c r="BIG470" s="513"/>
      <c r="BIH470" s="513"/>
      <c r="BII470" s="513"/>
      <c r="BIJ470" s="513"/>
      <c r="BIK470" s="513"/>
      <c r="BIL470" s="513"/>
      <c r="BIM470" s="513"/>
      <c r="BIN470" s="513"/>
      <c r="BIO470" s="513"/>
      <c r="BIP470" s="513"/>
      <c r="BIQ470" s="513"/>
      <c r="BIR470" s="513"/>
      <c r="BIS470" s="513"/>
      <c r="BIT470" s="513"/>
      <c r="BIU470" s="513"/>
      <c r="BIV470" s="513"/>
      <c r="BIW470" s="513"/>
      <c r="BIX470" s="513"/>
      <c r="BIY470" s="513"/>
      <c r="BIZ470" s="513"/>
      <c r="BJA470" s="513"/>
      <c r="BJB470" s="513"/>
      <c r="BJC470" s="513"/>
      <c r="BJD470" s="513"/>
      <c r="BJE470" s="513"/>
      <c r="BJF470" s="513"/>
      <c r="BJG470" s="513"/>
      <c r="BJH470" s="513"/>
      <c r="BJI470" s="513"/>
      <c r="BJJ470" s="513"/>
      <c r="BJK470" s="513"/>
      <c r="BJL470" s="513"/>
      <c r="BJM470" s="513"/>
      <c r="BJN470" s="513"/>
      <c r="BJO470" s="513"/>
      <c r="BJP470" s="513"/>
      <c r="BJQ470" s="513"/>
      <c r="BJR470" s="513"/>
      <c r="BJS470" s="513"/>
      <c r="BJT470" s="513"/>
      <c r="BJU470" s="513"/>
      <c r="BJV470" s="513"/>
      <c r="BJW470" s="513"/>
      <c r="BJX470" s="513"/>
      <c r="BJY470" s="513"/>
      <c r="BJZ470" s="513"/>
      <c r="BKA470" s="513"/>
      <c r="BKB470" s="513"/>
      <c r="BKC470" s="513"/>
      <c r="BKD470" s="513"/>
      <c r="BKE470" s="513"/>
      <c r="BKF470" s="513"/>
      <c r="BKG470" s="513"/>
      <c r="BKH470" s="513"/>
      <c r="BKI470" s="513"/>
      <c r="BKJ470" s="513"/>
      <c r="BKK470" s="513"/>
      <c r="BKL470" s="513"/>
      <c r="BKM470" s="513"/>
      <c r="BKN470" s="513"/>
      <c r="BKO470" s="513"/>
      <c r="BKP470" s="513"/>
      <c r="BKQ470" s="513"/>
      <c r="BKR470" s="513"/>
      <c r="BKS470" s="513"/>
      <c r="BKT470" s="513"/>
      <c r="BKU470" s="513"/>
      <c r="BKV470" s="513"/>
      <c r="BKW470" s="513"/>
      <c r="BKX470" s="513"/>
      <c r="BKY470" s="513"/>
      <c r="BKZ470" s="513"/>
      <c r="BLA470" s="513"/>
      <c r="BLB470" s="513"/>
      <c r="BLC470" s="513"/>
      <c r="BLD470" s="513"/>
      <c r="BLE470" s="513"/>
      <c r="BLF470" s="513"/>
      <c r="BLG470" s="513"/>
      <c r="BLH470" s="513"/>
      <c r="BLI470" s="513"/>
      <c r="BLJ470" s="513"/>
      <c r="BLK470" s="513"/>
      <c r="BLL470" s="513"/>
      <c r="BLM470" s="513"/>
      <c r="BLN470" s="513"/>
      <c r="BLO470" s="513"/>
      <c r="BLP470" s="513"/>
      <c r="BLQ470" s="513"/>
      <c r="BLR470" s="513"/>
      <c r="BLS470" s="513"/>
      <c r="BLT470" s="513"/>
      <c r="BLU470" s="513"/>
      <c r="BLV470" s="513"/>
      <c r="BLW470" s="513"/>
      <c r="BLX470" s="513"/>
      <c r="BLY470" s="513"/>
      <c r="BLZ470" s="513"/>
      <c r="BMA470" s="513"/>
      <c r="BMB470" s="513"/>
      <c r="BMC470" s="513"/>
      <c r="BMD470" s="513"/>
      <c r="BME470" s="513"/>
      <c r="BMF470" s="513"/>
      <c r="BMG470" s="513"/>
      <c r="BMH470" s="513"/>
      <c r="BMI470" s="513"/>
      <c r="BMJ470" s="513"/>
      <c r="BMK470" s="513"/>
      <c r="BML470" s="513"/>
      <c r="BMM470" s="513"/>
      <c r="BMN470" s="513"/>
      <c r="BMO470" s="513"/>
      <c r="BMP470" s="513"/>
      <c r="BMQ470" s="513"/>
      <c r="BMR470" s="513"/>
      <c r="BMS470" s="513"/>
      <c r="BMT470" s="513"/>
      <c r="BMU470" s="513"/>
      <c r="BMV470" s="513"/>
      <c r="BMW470" s="513"/>
      <c r="BMX470" s="513"/>
      <c r="BMY470" s="513"/>
      <c r="BMZ470" s="513"/>
      <c r="BNA470" s="513"/>
      <c r="BNB470" s="513"/>
      <c r="BNC470" s="513"/>
      <c r="BND470" s="513"/>
      <c r="BNE470" s="513"/>
      <c r="BNF470" s="513"/>
      <c r="BNG470" s="513"/>
      <c r="BNH470" s="513"/>
      <c r="BNI470" s="513"/>
      <c r="BNJ470" s="513"/>
      <c r="BNK470" s="513"/>
      <c r="BNL470" s="513"/>
      <c r="BNM470" s="513"/>
      <c r="BNN470" s="513"/>
      <c r="BNO470" s="513"/>
      <c r="BNP470" s="513"/>
      <c r="BNQ470" s="513"/>
      <c r="BNR470" s="513"/>
      <c r="BNS470" s="513"/>
      <c r="BNT470" s="513"/>
      <c r="BNU470" s="513"/>
      <c r="BNV470" s="513"/>
      <c r="BNW470" s="513"/>
      <c r="BNX470" s="513"/>
      <c r="BNY470" s="513"/>
      <c r="BNZ470" s="513"/>
      <c r="BOA470" s="513"/>
      <c r="BOB470" s="513"/>
      <c r="BOC470" s="513"/>
      <c r="BOD470" s="513"/>
      <c r="BOE470" s="513"/>
      <c r="BOF470" s="513"/>
      <c r="BOG470" s="513"/>
      <c r="BOH470" s="513"/>
      <c r="BOI470" s="513"/>
      <c r="BOJ470" s="513"/>
      <c r="BOK470" s="513"/>
      <c r="BOL470" s="513"/>
      <c r="BOM470" s="513"/>
      <c r="BON470" s="513"/>
      <c r="BOO470" s="513"/>
      <c r="BOP470" s="513"/>
      <c r="BOQ470" s="513"/>
      <c r="BOR470" s="513"/>
      <c r="BOS470" s="513"/>
      <c r="BOT470" s="513"/>
      <c r="BOU470" s="513"/>
      <c r="BOV470" s="513"/>
      <c r="BOW470" s="513"/>
      <c r="BOX470" s="513"/>
      <c r="BOY470" s="513"/>
      <c r="BOZ470" s="513"/>
      <c r="BPA470" s="513"/>
      <c r="BPB470" s="513"/>
      <c r="BPC470" s="513"/>
      <c r="BPD470" s="513"/>
      <c r="BPE470" s="513"/>
      <c r="BPF470" s="513"/>
      <c r="BPG470" s="513"/>
      <c r="BPH470" s="513"/>
      <c r="BPI470" s="513"/>
      <c r="BPJ470" s="513"/>
      <c r="BPK470" s="513"/>
      <c r="BPL470" s="513"/>
      <c r="BPM470" s="513"/>
      <c r="BPN470" s="513"/>
      <c r="BPO470" s="513"/>
      <c r="BPP470" s="513"/>
      <c r="BPQ470" s="513"/>
      <c r="BPR470" s="513"/>
      <c r="BPS470" s="513"/>
      <c r="BPT470" s="513"/>
      <c r="BPU470" s="513"/>
      <c r="BPV470" s="513"/>
      <c r="BPW470" s="513"/>
      <c r="BPX470" s="513"/>
      <c r="BPY470" s="513"/>
      <c r="BPZ470" s="513"/>
      <c r="BQA470" s="513"/>
      <c r="BQB470" s="513"/>
      <c r="BQC470" s="513"/>
      <c r="BQD470" s="513"/>
      <c r="BQE470" s="513"/>
      <c r="BQF470" s="513"/>
      <c r="BQG470" s="513"/>
      <c r="BQH470" s="513"/>
      <c r="BQI470" s="513"/>
      <c r="BQJ470" s="513"/>
      <c r="BQK470" s="513"/>
      <c r="BQL470" s="513"/>
      <c r="BQM470" s="513"/>
      <c r="BQN470" s="513"/>
      <c r="BQO470" s="513"/>
      <c r="BQP470" s="513"/>
      <c r="BQQ470" s="513"/>
      <c r="BQR470" s="513"/>
      <c r="BQS470" s="513"/>
      <c r="BQT470" s="513"/>
      <c r="BQU470" s="513"/>
      <c r="BQV470" s="513"/>
      <c r="BQW470" s="513"/>
      <c r="BQX470" s="513"/>
      <c r="BQY470" s="513"/>
      <c r="BQZ470" s="513"/>
      <c r="BRA470" s="513"/>
      <c r="BRB470" s="513"/>
      <c r="BRC470" s="513"/>
      <c r="BRD470" s="513"/>
      <c r="BRE470" s="513"/>
      <c r="BRF470" s="513"/>
      <c r="BRG470" s="513"/>
      <c r="BRH470" s="513"/>
      <c r="BRI470" s="513"/>
      <c r="BRJ470" s="513"/>
      <c r="BRK470" s="513"/>
      <c r="BRL470" s="513"/>
      <c r="BRM470" s="513"/>
      <c r="BRN470" s="513"/>
      <c r="BRO470" s="513"/>
      <c r="BRP470" s="513"/>
      <c r="BRQ470" s="513"/>
      <c r="BRR470" s="513"/>
      <c r="BRS470" s="513"/>
      <c r="BRT470" s="513"/>
      <c r="BRU470" s="513"/>
      <c r="BRV470" s="513"/>
      <c r="BRW470" s="513"/>
      <c r="BRX470" s="513"/>
      <c r="BRY470" s="513"/>
      <c r="BRZ470" s="513"/>
      <c r="BSA470" s="513"/>
      <c r="BSB470" s="513"/>
      <c r="BSC470" s="513"/>
      <c r="BSD470" s="513"/>
      <c r="BSE470" s="513"/>
      <c r="BSF470" s="513"/>
      <c r="BSG470" s="513"/>
      <c r="BSH470" s="513"/>
      <c r="BSI470" s="513"/>
      <c r="BSJ470" s="513"/>
      <c r="BSK470" s="513"/>
      <c r="BSL470" s="513"/>
      <c r="BSM470" s="513"/>
      <c r="BSN470" s="513"/>
      <c r="BSO470" s="513"/>
      <c r="BSP470" s="513"/>
      <c r="BSQ470" s="513"/>
      <c r="BSR470" s="513"/>
      <c r="BSS470" s="513"/>
      <c r="BST470" s="513"/>
      <c r="BSU470" s="513"/>
      <c r="BSV470" s="513"/>
      <c r="BSW470" s="513"/>
      <c r="BSX470" s="513"/>
      <c r="BSY470" s="513"/>
      <c r="BSZ470" s="513"/>
      <c r="BTA470" s="513"/>
      <c r="BTB470" s="513"/>
      <c r="BTC470" s="513"/>
      <c r="BTD470" s="513"/>
      <c r="BTE470" s="513"/>
      <c r="BTF470" s="513"/>
      <c r="BTG470" s="513"/>
      <c r="BTH470" s="513"/>
      <c r="BTI470" s="513"/>
      <c r="BTJ470" s="513"/>
      <c r="BTK470" s="513"/>
      <c r="BTL470" s="513"/>
      <c r="BTM470" s="513"/>
      <c r="BTN470" s="513"/>
      <c r="BTO470" s="513"/>
      <c r="BTP470" s="513"/>
      <c r="BTQ470" s="513"/>
      <c r="BTR470" s="513"/>
      <c r="BTS470" s="513"/>
      <c r="BTT470" s="513"/>
      <c r="BTU470" s="513"/>
      <c r="BTV470" s="513"/>
      <c r="BTW470" s="513"/>
      <c r="BTX470" s="513"/>
      <c r="BTY470" s="513"/>
      <c r="BTZ470" s="513"/>
      <c r="BUA470" s="513"/>
      <c r="BUB470" s="513"/>
      <c r="BUC470" s="513"/>
      <c r="BUD470" s="513"/>
      <c r="BUE470" s="513"/>
      <c r="BUF470" s="513"/>
      <c r="BUG470" s="513"/>
      <c r="BUH470" s="513"/>
      <c r="BUI470" s="513"/>
      <c r="BUJ470" s="513"/>
      <c r="BUK470" s="513"/>
      <c r="BUL470" s="513"/>
      <c r="BUM470" s="513"/>
      <c r="BUN470" s="513"/>
      <c r="BUO470" s="513"/>
      <c r="BUP470" s="513"/>
      <c r="BUQ470" s="513"/>
      <c r="BUR470" s="513"/>
      <c r="BUS470" s="513"/>
      <c r="BUT470" s="513"/>
      <c r="BUU470" s="513"/>
      <c r="BUV470" s="513"/>
      <c r="BUW470" s="513"/>
      <c r="BUX470" s="513"/>
      <c r="BUY470" s="513"/>
      <c r="BUZ470" s="513"/>
      <c r="BVA470" s="513"/>
      <c r="BVB470" s="513"/>
      <c r="BVC470" s="513"/>
      <c r="BVD470" s="513"/>
      <c r="BVE470" s="513"/>
      <c r="BVF470" s="513"/>
      <c r="BVG470" s="513"/>
      <c r="BVH470" s="513"/>
      <c r="BVI470" s="513"/>
      <c r="BVJ470" s="513"/>
      <c r="BVK470" s="513"/>
      <c r="BVL470" s="513"/>
      <c r="BVM470" s="513"/>
      <c r="BVN470" s="513"/>
      <c r="BVO470" s="513"/>
      <c r="BVP470" s="513"/>
      <c r="BVQ470" s="513"/>
      <c r="BVR470" s="513"/>
      <c r="BVS470" s="513"/>
      <c r="BVT470" s="513"/>
      <c r="BVU470" s="513"/>
      <c r="BVV470" s="513"/>
      <c r="BVW470" s="513"/>
      <c r="BVX470" s="513"/>
      <c r="BVY470" s="513"/>
      <c r="BVZ470" s="513"/>
      <c r="BWA470" s="513"/>
      <c r="BWB470" s="513"/>
      <c r="BWC470" s="513"/>
      <c r="BWD470" s="513"/>
      <c r="BWE470" s="513"/>
      <c r="BWF470" s="513"/>
      <c r="BWG470" s="513"/>
      <c r="BWH470" s="513"/>
      <c r="BWI470" s="513"/>
      <c r="BWJ470" s="513"/>
      <c r="BWK470" s="513"/>
      <c r="BWL470" s="513"/>
      <c r="BWM470" s="513"/>
      <c r="BWN470" s="513"/>
      <c r="BWO470" s="513"/>
      <c r="BWP470" s="513"/>
      <c r="BWQ470" s="513"/>
    </row>
    <row r="471" spans="1:1967" ht="102" customHeight="1">
      <c r="A471" s="9" t="s">
        <v>6361</v>
      </c>
      <c r="B471" s="100" t="s">
        <v>97</v>
      </c>
      <c r="C471" s="111" t="s">
        <v>777</v>
      </c>
      <c r="D471" s="111" t="s">
        <v>1961</v>
      </c>
      <c r="E471" s="111" t="s">
        <v>1962</v>
      </c>
      <c r="F471" s="3"/>
      <c r="G471" s="3" t="s">
        <v>385</v>
      </c>
      <c r="H471" s="20">
        <v>0</v>
      </c>
      <c r="I471" s="114">
        <v>470000000</v>
      </c>
      <c r="J471" s="21" t="s">
        <v>1316</v>
      </c>
      <c r="K471" s="19" t="s">
        <v>1931</v>
      </c>
      <c r="L471" s="137" t="s">
        <v>3404</v>
      </c>
      <c r="M471" s="140" t="s">
        <v>383</v>
      </c>
      <c r="N471" s="358" t="s">
        <v>8845</v>
      </c>
      <c r="O471" s="3" t="s">
        <v>1368</v>
      </c>
      <c r="P471" s="7" t="s">
        <v>1340</v>
      </c>
      <c r="Q471" s="3" t="s">
        <v>1188</v>
      </c>
      <c r="R471" s="78">
        <v>55</v>
      </c>
      <c r="S471" s="19">
        <v>10714.29</v>
      </c>
      <c r="T471" s="83">
        <v>0</v>
      </c>
      <c r="U471" s="83">
        <f t="shared" si="94"/>
        <v>0</v>
      </c>
      <c r="V471" s="9" t="s">
        <v>1327</v>
      </c>
      <c r="W471" s="152" t="s">
        <v>1396</v>
      </c>
      <c r="X471" s="9" t="s">
        <v>11121</v>
      </c>
      <c r="Y471" s="513"/>
      <c r="Z471" s="513"/>
      <c r="AA471" s="513"/>
      <c r="AB471" s="513"/>
      <c r="AC471" s="513"/>
      <c r="AD471" s="513"/>
      <c r="AE471" s="513"/>
      <c r="AF471" s="513"/>
      <c r="AG471" s="513"/>
      <c r="AH471" s="513"/>
      <c r="AI471" s="513"/>
      <c r="AJ471" s="513"/>
      <c r="AK471" s="513"/>
      <c r="AL471" s="513"/>
      <c r="AM471" s="513"/>
      <c r="AN471" s="513"/>
      <c r="AO471" s="513"/>
      <c r="AP471" s="513"/>
      <c r="AQ471" s="513"/>
      <c r="AR471" s="513"/>
      <c r="AS471" s="513"/>
      <c r="AT471" s="513"/>
      <c r="AU471" s="513"/>
      <c r="AV471" s="513"/>
      <c r="AW471" s="513"/>
      <c r="AX471" s="513"/>
      <c r="AY471" s="513"/>
      <c r="AZ471" s="513"/>
      <c r="BA471" s="513"/>
      <c r="BB471" s="513"/>
      <c r="BC471" s="513"/>
      <c r="BD471" s="513"/>
      <c r="BE471" s="513"/>
      <c r="BF471" s="513"/>
      <c r="BG471" s="513"/>
      <c r="BH471" s="513"/>
      <c r="BI471" s="513"/>
      <c r="BJ471" s="513"/>
      <c r="BK471" s="513"/>
      <c r="BL471" s="513"/>
      <c r="BM471" s="513"/>
      <c r="BN471" s="513"/>
      <c r="BO471" s="513"/>
      <c r="BP471" s="513"/>
      <c r="BQ471" s="513"/>
      <c r="BR471" s="513"/>
      <c r="BS471" s="513"/>
      <c r="BT471" s="513"/>
      <c r="BU471" s="513"/>
      <c r="BV471" s="513"/>
      <c r="BW471" s="513"/>
      <c r="BX471" s="513"/>
      <c r="BY471" s="513"/>
      <c r="BZ471" s="513"/>
      <c r="CA471" s="513"/>
      <c r="CB471" s="513"/>
      <c r="CC471" s="513"/>
      <c r="CD471" s="513"/>
      <c r="CE471" s="513"/>
      <c r="CF471" s="513"/>
      <c r="CG471" s="513"/>
      <c r="CH471" s="513"/>
      <c r="CI471" s="513"/>
      <c r="CJ471" s="513"/>
      <c r="CK471" s="513"/>
      <c r="CL471" s="513"/>
      <c r="CM471" s="513"/>
      <c r="CN471" s="513"/>
      <c r="CO471" s="513"/>
      <c r="CP471" s="513"/>
      <c r="CQ471" s="513"/>
      <c r="CR471" s="513"/>
      <c r="CS471" s="513"/>
      <c r="CT471" s="513"/>
      <c r="CU471" s="513"/>
      <c r="CV471" s="513"/>
      <c r="CW471" s="513"/>
      <c r="CX471" s="513"/>
      <c r="CY471" s="513"/>
      <c r="CZ471" s="513"/>
      <c r="DA471" s="513"/>
      <c r="DB471" s="513"/>
      <c r="DC471" s="513"/>
      <c r="DD471" s="513"/>
      <c r="DE471" s="513"/>
      <c r="DF471" s="513"/>
      <c r="DG471" s="513"/>
      <c r="DH471" s="513"/>
      <c r="DI471" s="513"/>
      <c r="DJ471" s="513"/>
      <c r="DK471" s="513"/>
      <c r="DL471" s="513"/>
      <c r="DM471" s="513"/>
      <c r="DN471" s="513"/>
      <c r="DO471" s="513"/>
      <c r="DP471" s="513"/>
      <c r="DQ471" s="513"/>
      <c r="DR471" s="513"/>
      <c r="DS471" s="513"/>
      <c r="DT471" s="513"/>
      <c r="DU471" s="513"/>
      <c r="DV471" s="513"/>
      <c r="DW471" s="513"/>
      <c r="DX471" s="513"/>
      <c r="DY471" s="513"/>
      <c r="DZ471" s="513"/>
      <c r="EA471" s="513"/>
      <c r="EB471" s="513"/>
      <c r="EC471" s="513"/>
      <c r="ED471" s="513"/>
      <c r="EE471" s="513"/>
      <c r="EF471" s="513"/>
      <c r="EG471" s="513"/>
      <c r="EH471" s="513"/>
      <c r="EI471" s="513"/>
      <c r="EJ471" s="513"/>
      <c r="EK471" s="513"/>
      <c r="EL471" s="513"/>
      <c r="EM471" s="513"/>
      <c r="EN471" s="513"/>
      <c r="EO471" s="513"/>
      <c r="EP471" s="513"/>
      <c r="EQ471" s="513"/>
      <c r="ER471" s="513"/>
      <c r="ES471" s="513"/>
      <c r="ET471" s="513"/>
      <c r="EU471" s="513"/>
      <c r="EV471" s="513"/>
      <c r="EW471" s="513"/>
      <c r="EX471" s="513"/>
      <c r="EY471" s="513"/>
      <c r="EZ471" s="513"/>
      <c r="FA471" s="513"/>
      <c r="FB471" s="513"/>
      <c r="FC471" s="513"/>
      <c r="FD471" s="513"/>
      <c r="FE471" s="513"/>
      <c r="FF471" s="513"/>
      <c r="FG471" s="513"/>
      <c r="FH471" s="513"/>
      <c r="FI471" s="513"/>
      <c r="FJ471" s="513"/>
      <c r="FK471" s="513"/>
      <c r="FL471" s="513"/>
      <c r="FM471" s="513"/>
      <c r="FN471" s="513"/>
      <c r="FO471" s="513"/>
      <c r="FP471" s="513"/>
      <c r="FQ471" s="513"/>
      <c r="FR471" s="513"/>
      <c r="FS471" s="513"/>
      <c r="FT471" s="513"/>
      <c r="FU471" s="513"/>
      <c r="FV471" s="513"/>
      <c r="FW471" s="513"/>
      <c r="FX471" s="513"/>
      <c r="FY471" s="513"/>
      <c r="FZ471" s="513"/>
      <c r="GA471" s="513"/>
      <c r="GB471" s="513"/>
      <c r="GC471" s="513"/>
      <c r="GD471" s="513"/>
      <c r="GE471" s="513"/>
      <c r="GF471" s="513"/>
      <c r="GG471" s="513"/>
      <c r="GH471" s="513"/>
      <c r="GI471" s="513"/>
      <c r="GJ471" s="513"/>
      <c r="GK471" s="513"/>
      <c r="GL471" s="513"/>
      <c r="GM471" s="513"/>
      <c r="GN471" s="513"/>
      <c r="GO471" s="513"/>
      <c r="GP471" s="513"/>
      <c r="GQ471" s="513"/>
      <c r="GR471" s="513"/>
      <c r="GS471" s="513"/>
      <c r="GT471" s="513"/>
      <c r="GU471" s="513"/>
      <c r="GV471" s="513"/>
      <c r="GW471" s="513"/>
      <c r="GX471" s="513"/>
      <c r="GY471" s="513"/>
      <c r="GZ471" s="513"/>
      <c r="HA471" s="513"/>
      <c r="HB471" s="513"/>
      <c r="HC471" s="513"/>
      <c r="HD471" s="513"/>
      <c r="HE471" s="513"/>
      <c r="HF471" s="513"/>
      <c r="HG471" s="513"/>
      <c r="HH471" s="513"/>
      <c r="HI471" s="513"/>
      <c r="HJ471" s="513"/>
      <c r="HK471" s="513"/>
      <c r="HL471" s="513"/>
      <c r="HM471" s="513"/>
      <c r="HN471" s="513"/>
      <c r="HO471" s="513"/>
      <c r="HP471" s="513"/>
      <c r="HQ471" s="513"/>
      <c r="HR471" s="513"/>
      <c r="HS471" s="513"/>
      <c r="HT471" s="513"/>
      <c r="HU471" s="513"/>
      <c r="HV471" s="513"/>
      <c r="HW471" s="513"/>
      <c r="HX471" s="513"/>
      <c r="HY471" s="513"/>
      <c r="HZ471" s="513"/>
      <c r="IA471" s="513"/>
      <c r="IB471" s="513"/>
      <c r="IC471" s="513"/>
      <c r="ID471" s="513"/>
      <c r="IE471" s="513"/>
      <c r="IF471" s="513"/>
      <c r="IG471" s="513"/>
      <c r="IH471" s="513"/>
      <c r="II471" s="513"/>
      <c r="IJ471" s="513"/>
      <c r="IK471" s="513"/>
      <c r="IL471" s="513"/>
      <c r="IM471" s="513"/>
      <c r="IN471" s="513"/>
      <c r="IO471" s="513"/>
      <c r="IP471" s="513"/>
      <c r="IQ471" s="513"/>
      <c r="IR471" s="513"/>
      <c r="IS471" s="513"/>
      <c r="IT471" s="513"/>
      <c r="IU471" s="513"/>
      <c r="IV471" s="513"/>
      <c r="IW471" s="513"/>
      <c r="IX471" s="513"/>
      <c r="IY471" s="513"/>
      <c r="IZ471" s="513"/>
      <c r="JA471" s="513"/>
      <c r="JB471" s="513"/>
      <c r="JC471" s="513"/>
      <c r="JD471" s="513"/>
      <c r="JE471" s="513"/>
      <c r="JF471" s="513"/>
      <c r="JG471" s="513"/>
      <c r="JH471" s="513"/>
      <c r="JI471" s="513"/>
      <c r="JJ471" s="513"/>
      <c r="JK471" s="513"/>
      <c r="JL471" s="513"/>
      <c r="JM471" s="513"/>
      <c r="JN471" s="513"/>
      <c r="JO471" s="513"/>
      <c r="JP471" s="513"/>
      <c r="JQ471" s="513"/>
      <c r="JR471" s="513"/>
      <c r="JS471" s="513"/>
      <c r="JT471" s="513"/>
      <c r="JU471" s="513"/>
      <c r="JV471" s="513"/>
      <c r="JW471" s="513"/>
      <c r="JX471" s="513"/>
      <c r="JY471" s="513"/>
      <c r="JZ471" s="513"/>
      <c r="KA471" s="513"/>
      <c r="KB471" s="513"/>
      <c r="KC471" s="513"/>
      <c r="KD471" s="513"/>
      <c r="KE471" s="513"/>
      <c r="KF471" s="513"/>
      <c r="KG471" s="513"/>
      <c r="KH471" s="513"/>
      <c r="KI471" s="513"/>
      <c r="KJ471" s="513"/>
      <c r="KK471" s="513"/>
      <c r="KL471" s="513"/>
      <c r="KM471" s="513"/>
      <c r="KN471" s="513"/>
      <c r="KO471" s="513"/>
      <c r="KP471" s="513"/>
      <c r="KQ471" s="513"/>
      <c r="KR471" s="513"/>
      <c r="KS471" s="513"/>
      <c r="KT471" s="513"/>
      <c r="KU471" s="513"/>
      <c r="KV471" s="513"/>
      <c r="KW471" s="513"/>
      <c r="KX471" s="513"/>
      <c r="KY471" s="513"/>
      <c r="KZ471" s="513"/>
      <c r="LA471" s="513"/>
      <c r="LB471" s="513"/>
      <c r="LC471" s="513"/>
      <c r="LD471" s="513"/>
      <c r="LE471" s="513"/>
      <c r="LF471" s="513"/>
      <c r="LG471" s="513"/>
      <c r="LH471" s="513"/>
      <c r="LI471" s="513"/>
      <c r="LJ471" s="513"/>
      <c r="LK471" s="513"/>
      <c r="LL471" s="513"/>
      <c r="LM471" s="513"/>
      <c r="LN471" s="513"/>
      <c r="LO471" s="513"/>
      <c r="LP471" s="513"/>
      <c r="LQ471" s="513"/>
      <c r="LR471" s="513"/>
      <c r="LS471" s="513"/>
      <c r="LT471" s="513"/>
      <c r="LU471" s="513"/>
      <c r="LV471" s="513"/>
      <c r="LW471" s="513"/>
      <c r="LX471" s="513"/>
      <c r="LY471" s="513"/>
      <c r="LZ471" s="513"/>
      <c r="MA471" s="513"/>
      <c r="MB471" s="513"/>
      <c r="MC471" s="513"/>
      <c r="MD471" s="513"/>
      <c r="ME471" s="513"/>
      <c r="MF471" s="513"/>
      <c r="MG471" s="513"/>
      <c r="MH471" s="513"/>
      <c r="MI471" s="513"/>
      <c r="MJ471" s="513"/>
      <c r="MK471" s="513"/>
      <c r="ML471" s="513"/>
      <c r="MM471" s="513"/>
      <c r="MN471" s="513"/>
      <c r="MO471" s="513"/>
      <c r="MP471" s="513"/>
      <c r="MQ471" s="513"/>
      <c r="MR471" s="513"/>
      <c r="MS471" s="513"/>
      <c r="MT471" s="513"/>
      <c r="MU471" s="513"/>
      <c r="MV471" s="513"/>
      <c r="MW471" s="513"/>
      <c r="MX471" s="513"/>
      <c r="MY471" s="513"/>
      <c r="MZ471" s="513"/>
      <c r="NA471" s="513"/>
      <c r="NB471" s="513"/>
      <c r="NC471" s="513"/>
      <c r="ND471" s="513"/>
      <c r="NE471" s="513"/>
      <c r="NF471" s="513"/>
      <c r="NG471" s="513"/>
      <c r="NH471" s="513"/>
      <c r="NI471" s="513"/>
      <c r="NJ471" s="513"/>
      <c r="NK471" s="513"/>
      <c r="NL471" s="513"/>
      <c r="NM471" s="513"/>
      <c r="NN471" s="513"/>
      <c r="NO471" s="513"/>
      <c r="NP471" s="513"/>
      <c r="NQ471" s="513"/>
      <c r="NR471" s="513"/>
      <c r="NS471" s="513"/>
      <c r="NT471" s="513"/>
      <c r="NU471" s="513"/>
      <c r="NV471" s="513"/>
      <c r="NW471" s="513"/>
      <c r="NX471" s="513"/>
      <c r="NY471" s="513"/>
      <c r="NZ471" s="513"/>
      <c r="OA471" s="513"/>
      <c r="OB471" s="513"/>
      <c r="OC471" s="513"/>
      <c r="OD471" s="513"/>
      <c r="OE471" s="513"/>
      <c r="OF471" s="513"/>
      <c r="OG471" s="513"/>
      <c r="OH471" s="513"/>
      <c r="OI471" s="513"/>
      <c r="OJ471" s="513"/>
      <c r="OK471" s="513"/>
      <c r="OL471" s="513"/>
      <c r="OM471" s="513"/>
      <c r="ON471" s="513"/>
      <c r="OO471" s="513"/>
      <c r="OP471" s="513"/>
      <c r="OQ471" s="513"/>
      <c r="OR471" s="513"/>
      <c r="OS471" s="513"/>
      <c r="OT471" s="513"/>
      <c r="OU471" s="513"/>
      <c r="OV471" s="513"/>
      <c r="OW471" s="513"/>
      <c r="OX471" s="513"/>
      <c r="OY471" s="513"/>
      <c r="OZ471" s="513"/>
      <c r="PA471" s="513"/>
      <c r="PB471" s="513"/>
      <c r="PC471" s="513"/>
      <c r="PD471" s="513"/>
      <c r="PE471" s="513"/>
      <c r="PF471" s="513"/>
      <c r="PG471" s="513"/>
      <c r="PH471" s="513"/>
      <c r="PI471" s="513"/>
      <c r="PJ471" s="513"/>
      <c r="PK471" s="513"/>
      <c r="PL471" s="513"/>
      <c r="PM471" s="513"/>
      <c r="PN471" s="513"/>
      <c r="PO471" s="513"/>
      <c r="PP471" s="513"/>
      <c r="PQ471" s="513"/>
      <c r="PR471" s="513"/>
      <c r="PS471" s="513"/>
      <c r="PT471" s="513"/>
      <c r="PU471" s="513"/>
      <c r="PV471" s="513"/>
      <c r="PW471" s="513"/>
      <c r="PX471" s="513"/>
      <c r="PY471" s="513"/>
      <c r="PZ471" s="513"/>
      <c r="QA471" s="513"/>
      <c r="QB471" s="513"/>
      <c r="QC471" s="513"/>
      <c r="QD471" s="513"/>
      <c r="QE471" s="513"/>
      <c r="QF471" s="513"/>
      <c r="QG471" s="513"/>
      <c r="QH471" s="513"/>
      <c r="QI471" s="513"/>
      <c r="QJ471" s="513"/>
      <c r="QK471" s="513"/>
      <c r="QL471" s="513"/>
      <c r="QM471" s="513"/>
      <c r="QN471" s="513"/>
      <c r="QO471" s="513"/>
      <c r="QP471" s="513"/>
      <c r="QQ471" s="513"/>
      <c r="QR471" s="513"/>
      <c r="QS471" s="513"/>
      <c r="QT471" s="513"/>
      <c r="QU471" s="513"/>
      <c r="QV471" s="513"/>
      <c r="QW471" s="513"/>
      <c r="QX471" s="513"/>
      <c r="QY471" s="513"/>
      <c r="QZ471" s="513"/>
      <c r="RA471" s="513"/>
      <c r="RB471" s="513"/>
      <c r="RC471" s="513"/>
      <c r="RD471" s="513"/>
      <c r="RE471" s="513"/>
      <c r="RF471" s="513"/>
      <c r="RG471" s="513"/>
      <c r="RH471" s="513"/>
      <c r="RI471" s="513"/>
      <c r="RJ471" s="513"/>
      <c r="RK471" s="513"/>
      <c r="RL471" s="513"/>
      <c r="RM471" s="513"/>
      <c r="RN471" s="513"/>
      <c r="RO471" s="513"/>
      <c r="RP471" s="513"/>
      <c r="RQ471" s="513"/>
      <c r="RR471" s="513"/>
      <c r="RS471" s="513"/>
      <c r="RT471" s="513"/>
      <c r="RU471" s="513"/>
      <c r="RV471" s="513"/>
      <c r="RW471" s="513"/>
      <c r="RX471" s="513"/>
      <c r="RY471" s="513"/>
      <c r="RZ471" s="513"/>
      <c r="SA471" s="513"/>
      <c r="SB471" s="513"/>
      <c r="SC471" s="513"/>
      <c r="SD471" s="513"/>
      <c r="SE471" s="513"/>
      <c r="SF471" s="513"/>
      <c r="SG471" s="513"/>
      <c r="SH471" s="513"/>
      <c r="SI471" s="513"/>
      <c r="SJ471" s="513"/>
      <c r="SK471" s="513"/>
      <c r="SL471" s="513"/>
      <c r="SM471" s="513"/>
      <c r="SN471" s="513"/>
      <c r="SO471" s="513"/>
      <c r="SP471" s="513"/>
      <c r="SQ471" s="513"/>
      <c r="SR471" s="513"/>
      <c r="SS471" s="513"/>
      <c r="ST471" s="513"/>
      <c r="SU471" s="513"/>
      <c r="SV471" s="513"/>
      <c r="SW471" s="513"/>
      <c r="SX471" s="513"/>
      <c r="SY471" s="513"/>
      <c r="SZ471" s="513"/>
      <c r="TA471" s="513"/>
      <c r="TB471" s="513"/>
      <c r="TC471" s="513"/>
      <c r="TD471" s="513"/>
      <c r="TE471" s="513"/>
      <c r="TF471" s="513"/>
      <c r="TG471" s="513"/>
      <c r="TH471" s="513"/>
      <c r="TI471" s="513"/>
      <c r="TJ471" s="513"/>
      <c r="TK471" s="513"/>
      <c r="TL471" s="513"/>
      <c r="TM471" s="513"/>
      <c r="TN471" s="513"/>
      <c r="TO471" s="513"/>
      <c r="TP471" s="513"/>
      <c r="TQ471" s="513"/>
      <c r="TR471" s="513"/>
      <c r="TS471" s="513"/>
      <c r="TT471" s="513"/>
      <c r="TU471" s="513"/>
      <c r="TV471" s="513"/>
      <c r="TW471" s="513"/>
      <c r="TX471" s="513"/>
      <c r="TY471" s="513"/>
      <c r="TZ471" s="513"/>
      <c r="UA471" s="513"/>
      <c r="UB471" s="513"/>
      <c r="UC471" s="513"/>
      <c r="UD471" s="513"/>
      <c r="UE471" s="513"/>
      <c r="UF471" s="513"/>
      <c r="UG471" s="513"/>
      <c r="UH471" s="513"/>
      <c r="UI471" s="513"/>
      <c r="UJ471" s="513"/>
      <c r="UK471" s="513"/>
      <c r="UL471" s="513"/>
      <c r="UM471" s="513"/>
      <c r="UN471" s="513"/>
      <c r="UO471" s="513"/>
      <c r="UP471" s="513"/>
      <c r="UQ471" s="513"/>
      <c r="UR471" s="513"/>
      <c r="US471" s="513"/>
      <c r="UT471" s="513"/>
      <c r="UU471" s="513"/>
      <c r="UV471" s="513"/>
      <c r="UW471" s="513"/>
      <c r="UX471" s="513"/>
      <c r="UY471" s="513"/>
      <c r="UZ471" s="513"/>
      <c r="VA471" s="513"/>
      <c r="VB471" s="513"/>
      <c r="VC471" s="513"/>
      <c r="VD471" s="513"/>
      <c r="VE471" s="513"/>
      <c r="VF471" s="513"/>
      <c r="VG471" s="513"/>
      <c r="VH471" s="513"/>
      <c r="VI471" s="513"/>
      <c r="VJ471" s="513"/>
      <c r="VK471" s="513"/>
      <c r="VL471" s="513"/>
      <c r="VM471" s="513"/>
      <c r="VN471" s="513"/>
      <c r="VO471" s="513"/>
      <c r="VP471" s="513"/>
      <c r="VQ471" s="513"/>
      <c r="VR471" s="513"/>
      <c r="VS471" s="513"/>
      <c r="VT471" s="513"/>
      <c r="VU471" s="513"/>
      <c r="VV471" s="513"/>
      <c r="VW471" s="513"/>
      <c r="VX471" s="513"/>
      <c r="VY471" s="513"/>
      <c r="VZ471" s="513"/>
      <c r="WA471" s="513"/>
      <c r="WB471" s="513"/>
      <c r="WC471" s="513"/>
      <c r="WD471" s="513"/>
      <c r="WE471" s="513"/>
      <c r="WF471" s="513"/>
      <c r="WG471" s="513"/>
      <c r="WH471" s="513"/>
      <c r="WI471" s="513"/>
      <c r="WJ471" s="513"/>
      <c r="WK471" s="513"/>
      <c r="WL471" s="513"/>
      <c r="WM471" s="513"/>
      <c r="WN471" s="513"/>
      <c r="WO471" s="513"/>
      <c r="WP471" s="513"/>
      <c r="WQ471" s="513"/>
      <c r="WR471" s="513"/>
      <c r="WS471" s="513"/>
      <c r="WT471" s="513"/>
      <c r="WU471" s="513"/>
      <c r="WV471" s="513"/>
      <c r="WW471" s="513"/>
      <c r="WX471" s="513"/>
      <c r="WY471" s="513"/>
      <c r="WZ471" s="513"/>
      <c r="XA471" s="513"/>
      <c r="XB471" s="513"/>
      <c r="XC471" s="513"/>
      <c r="XD471" s="513"/>
      <c r="XE471" s="513"/>
      <c r="XF471" s="513"/>
      <c r="XG471" s="513"/>
      <c r="XH471" s="513"/>
      <c r="XI471" s="513"/>
      <c r="XJ471" s="513"/>
      <c r="XK471" s="513"/>
      <c r="XL471" s="513"/>
      <c r="XM471" s="513"/>
      <c r="XN471" s="513"/>
      <c r="XO471" s="513"/>
      <c r="XP471" s="513"/>
      <c r="XQ471" s="513"/>
      <c r="XR471" s="513"/>
      <c r="XS471" s="513"/>
      <c r="XT471" s="513"/>
      <c r="XU471" s="513"/>
      <c r="XV471" s="513"/>
      <c r="XW471" s="513"/>
      <c r="XX471" s="513"/>
      <c r="XY471" s="513"/>
      <c r="XZ471" s="513"/>
      <c r="YA471" s="513"/>
      <c r="YB471" s="513"/>
      <c r="YC471" s="513"/>
      <c r="YD471" s="513"/>
      <c r="YE471" s="513"/>
      <c r="YF471" s="513"/>
      <c r="YG471" s="513"/>
      <c r="YH471" s="513"/>
      <c r="YI471" s="513"/>
      <c r="YJ471" s="513"/>
      <c r="YK471" s="513"/>
      <c r="YL471" s="513"/>
      <c r="YM471" s="513"/>
      <c r="YN471" s="513"/>
      <c r="YO471" s="513"/>
      <c r="YP471" s="513"/>
      <c r="YQ471" s="513"/>
      <c r="YR471" s="513"/>
      <c r="YS471" s="513"/>
      <c r="YT471" s="513"/>
      <c r="YU471" s="513"/>
      <c r="YV471" s="513"/>
      <c r="YW471" s="513"/>
      <c r="YX471" s="513"/>
      <c r="YY471" s="513"/>
      <c r="YZ471" s="513"/>
      <c r="ZA471" s="513"/>
      <c r="ZB471" s="513"/>
      <c r="ZC471" s="513"/>
      <c r="ZD471" s="513"/>
      <c r="ZE471" s="513"/>
      <c r="ZF471" s="513"/>
      <c r="ZG471" s="513"/>
      <c r="ZH471" s="513"/>
      <c r="ZI471" s="513"/>
      <c r="ZJ471" s="513"/>
      <c r="ZK471" s="513"/>
      <c r="ZL471" s="513"/>
      <c r="ZM471" s="513"/>
      <c r="ZN471" s="513"/>
      <c r="ZO471" s="513"/>
      <c r="ZP471" s="513"/>
      <c r="ZQ471" s="513"/>
      <c r="ZR471" s="513"/>
      <c r="ZS471" s="513"/>
      <c r="ZT471" s="513"/>
      <c r="ZU471" s="513"/>
      <c r="ZV471" s="513"/>
      <c r="ZW471" s="513"/>
      <c r="ZX471" s="513"/>
      <c r="ZY471" s="513"/>
      <c r="ZZ471" s="513"/>
      <c r="AAA471" s="513"/>
      <c r="AAB471" s="513"/>
      <c r="AAC471" s="513"/>
      <c r="AAD471" s="513"/>
      <c r="AAE471" s="513"/>
      <c r="AAF471" s="513"/>
      <c r="AAG471" s="513"/>
      <c r="AAH471" s="513"/>
      <c r="AAI471" s="513"/>
      <c r="AAJ471" s="513"/>
      <c r="AAK471" s="513"/>
      <c r="AAL471" s="513"/>
      <c r="AAM471" s="513"/>
      <c r="AAN471" s="513"/>
      <c r="AAO471" s="513"/>
      <c r="AAP471" s="513"/>
      <c r="AAQ471" s="513"/>
      <c r="AAR471" s="513"/>
      <c r="AAS471" s="513"/>
      <c r="AAT471" s="513"/>
      <c r="AAU471" s="513"/>
      <c r="AAV471" s="513"/>
      <c r="AAW471" s="513"/>
      <c r="AAX471" s="513"/>
      <c r="AAY471" s="513"/>
      <c r="AAZ471" s="513"/>
      <c r="ABA471" s="513"/>
      <c r="ABB471" s="513"/>
      <c r="ABC471" s="513"/>
      <c r="ABD471" s="513"/>
      <c r="ABE471" s="513"/>
      <c r="ABF471" s="513"/>
      <c r="ABG471" s="513"/>
      <c r="ABH471" s="513"/>
      <c r="ABI471" s="513"/>
      <c r="ABJ471" s="513"/>
      <c r="ABK471" s="513"/>
      <c r="ABL471" s="513"/>
      <c r="ABM471" s="513"/>
      <c r="ABN471" s="513"/>
      <c r="ABO471" s="513"/>
      <c r="ABP471" s="513"/>
      <c r="ABQ471" s="513"/>
      <c r="ABR471" s="513"/>
      <c r="ABS471" s="513"/>
      <c r="ABT471" s="513"/>
      <c r="ABU471" s="513"/>
      <c r="ABV471" s="513"/>
      <c r="ABW471" s="513"/>
      <c r="ABX471" s="513"/>
      <c r="ABY471" s="513"/>
      <c r="ABZ471" s="513"/>
      <c r="ACA471" s="513"/>
      <c r="ACB471" s="513"/>
      <c r="ACC471" s="513"/>
      <c r="ACD471" s="513"/>
      <c r="ACE471" s="513"/>
      <c r="ACF471" s="513"/>
      <c r="ACG471" s="513"/>
      <c r="ACH471" s="513"/>
      <c r="ACI471" s="513"/>
      <c r="ACJ471" s="513"/>
      <c r="ACK471" s="513"/>
      <c r="ACL471" s="513"/>
      <c r="ACM471" s="513"/>
      <c r="ACN471" s="513"/>
      <c r="ACO471" s="513"/>
      <c r="ACP471" s="513"/>
      <c r="ACQ471" s="513"/>
      <c r="ACR471" s="513"/>
      <c r="ACS471" s="513"/>
      <c r="ACT471" s="513"/>
      <c r="ACU471" s="513"/>
      <c r="ACV471" s="513"/>
      <c r="ACW471" s="513"/>
      <c r="ACX471" s="513"/>
      <c r="ACY471" s="513"/>
      <c r="ACZ471" s="513"/>
      <c r="ADA471" s="513"/>
      <c r="ADB471" s="513"/>
      <c r="ADC471" s="513"/>
      <c r="ADD471" s="513"/>
      <c r="ADE471" s="513"/>
      <c r="ADF471" s="513"/>
      <c r="ADG471" s="513"/>
      <c r="ADH471" s="513"/>
      <c r="ADI471" s="513"/>
      <c r="ADJ471" s="513"/>
      <c r="ADK471" s="513"/>
      <c r="ADL471" s="513"/>
      <c r="ADM471" s="513"/>
      <c r="ADN471" s="513"/>
      <c r="ADO471" s="513"/>
      <c r="ADP471" s="513"/>
      <c r="ADQ471" s="513"/>
      <c r="ADR471" s="513"/>
      <c r="ADS471" s="513"/>
      <c r="ADT471" s="513"/>
      <c r="ADU471" s="513"/>
      <c r="ADV471" s="513"/>
      <c r="ADW471" s="513"/>
      <c r="ADX471" s="513"/>
      <c r="ADY471" s="513"/>
      <c r="ADZ471" s="513"/>
      <c r="AEA471" s="513"/>
      <c r="AEB471" s="513"/>
      <c r="AEC471" s="513"/>
      <c r="AED471" s="513"/>
      <c r="AEE471" s="513"/>
      <c r="AEF471" s="513"/>
      <c r="AEG471" s="513"/>
      <c r="AEH471" s="513"/>
      <c r="AEI471" s="513"/>
      <c r="AEJ471" s="513"/>
      <c r="AEK471" s="513"/>
      <c r="AEL471" s="513"/>
      <c r="AEM471" s="513"/>
      <c r="AEN471" s="513"/>
      <c r="AEO471" s="513"/>
      <c r="AEP471" s="513"/>
      <c r="AEQ471" s="513"/>
      <c r="AER471" s="513"/>
      <c r="AES471" s="513"/>
      <c r="AET471" s="513"/>
      <c r="AEU471" s="513"/>
      <c r="AEV471" s="513"/>
      <c r="AEW471" s="513"/>
      <c r="AEX471" s="513"/>
      <c r="AEY471" s="513"/>
      <c r="AEZ471" s="513"/>
      <c r="AFA471" s="513"/>
      <c r="AFB471" s="513"/>
      <c r="AFC471" s="513"/>
      <c r="AFD471" s="513"/>
      <c r="AFE471" s="513"/>
      <c r="AFF471" s="513"/>
      <c r="AFG471" s="513"/>
      <c r="AFH471" s="513"/>
      <c r="AFI471" s="513"/>
      <c r="AFJ471" s="513"/>
      <c r="AFK471" s="513"/>
      <c r="AFL471" s="513"/>
      <c r="AFM471" s="513"/>
      <c r="AFN471" s="513"/>
      <c r="AFO471" s="513"/>
      <c r="AFP471" s="513"/>
      <c r="AFQ471" s="513"/>
      <c r="AFR471" s="513"/>
      <c r="AFS471" s="513"/>
      <c r="AFT471" s="513"/>
      <c r="AFU471" s="513"/>
      <c r="AFV471" s="513"/>
      <c r="AFW471" s="513"/>
      <c r="AFX471" s="513"/>
      <c r="AFY471" s="513"/>
      <c r="AFZ471" s="513"/>
      <c r="AGA471" s="513"/>
      <c r="AGB471" s="513"/>
      <c r="AGC471" s="513"/>
      <c r="AGD471" s="513"/>
      <c r="AGE471" s="513"/>
      <c r="AGF471" s="513"/>
      <c r="AGG471" s="513"/>
      <c r="AGH471" s="513"/>
      <c r="AGI471" s="513"/>
      <c r="AGJ471" s="513"/>
      <c r="AGK471" s="513"/>
      <c r="AGL471" s="513"/>
      <c r="AGM471" s="513"/>
      <c r="AGN471" s="513"/>
      <c r="AGO471" s="513"/>
      <c r="AGP471" s="513"/>
      <c r="AGQ471" s="513"/>
      <c r="AGR471" s="513"/>
      <c r="AGS471" s="513"/>
      <c r="AGT471" s="513"/>
      <c r="AGU471" s="513"/>
      <c r="AGV471" s="513"/>
      <c r="AGW471" s="513"/>
      <c r="AGX471" s="513"/>
      <c r="AGY471" s="513"/>
      <c r="AGZ471" s="513"/>
      <c r="AHA471" s="513"/>
      <c r="AHB471" s="513"/>
      <c r="AHC471" s="513"/>
      <c r="AHD471" s="513"/>
      <c r="AHE471" s="513"/>
      <c r="AHF471" s="513"/>
      <c r="AHG471" s="513"/>
      <c r="AHH471" s="513"/>
      <c r="AHI471" s="513"/>
      <c r="AHJ471" s="513"/>
      <c r="AHK471" s="513"/>
      <c r="AHL471" s="513"/>
      <c r="AHM471" s="513"/>
      <c r="AHN471" s="513"/>
      <c r="AHO471" s="513"/>
      <c r="AHP471" s="513"/>
      <c r="AHQ471" s="513"/>
      <c r="AHR471" s="513"/>
      <c r="AHS471" s="513"/>
      <c r="AHT471" s="513"/>
      <c r="AHU471" s="513"/>
      <c r="AHV471" s="513"/>
      <c r="AHW471" s="513"/>
      <c r="AHX471" s="513"/>
      <c r="AHY471" s="513"/>
      <c r="AHZ471" s="513"/>
      <c r="AIA471" s="513"/>
      <c r="AIB471" s="513"/>
      <c r="AIC471" s="513"/>
      <c r="AID471" s="513"/>
      <c r="AIE471" s="513"/>
      <c r="AIF471" s="513"/>
      <c r="AIG471" s="513"/>
      <c r="AIH471" s="513"/>
      <c r="AII471" s="513"/>
      <c r="AIJ471" s="513"/>
      <c r="AIK471" s="513"/>
      <c r="AIL471" s="513"/>
      <c r="AIM471" s="513"/>
      <c r="AIN471" s="513"/>
      <c r="AIO471" s="513"/>
      <c r="AIP471" s="513"/>
      <c r="AIQ471" s="513"/>
      <c r="AIR471" s="513"/>
      <c r="AIS471" s="513"/>
      <c r="AIT471" s="513"/>
      <c r="AIU471" s="513"/>
      <c r="AIV471" s="513"/>
      <c r="AIW471" s="513"/>
      <c r="AIX471" s="513"/>
      <c r="AIY471" s="513"/>
      <c r="AIZ471" s="513"/>
      <c r="AJA471" s="513"/>
      <c r="AJB471" s="513"/>
      <c r="AJC471" s="513"/>
      <c r="AJD471" s="513"/>
      <c r="AJE471" s="513"/>
      <c r="AJF471" s="513"/>
      <c r="AJG471" s="513"/>
      <c r="AJH471" s="513"/>
      <c r="AJI471" s="513"/>
      <c r="AJJ471" s="513"/>
      <c r="AJK471" s="513"/>
      <c r="AJL471" s="513"/>
      <c r="AJM471" s="513"/>
      <c r="AJN471" s="513"/>
      <c r="AJO471" s="513"/>
      <c r="AJP471" s="513"/>
      <c r="AJQ471" s="513"/>
      <c r="AJR471" s="513"/>
      <c r="AJS471" s="513"/>
      <c r="AJT471" s="513"/>
      <c r="AJU471" s="513"/>
      <c r="AJV471" s="513"/>
      <c r="AJW471" s="513"/>
      <c r="AJX471" s="513"/>
      <c r="AJY471" s="513"/>
      <c r="AJZ471" s="513"/>
      <c r="AKA471" s="513"/>
      <c r="AKB471" s="513"/>
      <c r="AKC471" s="513"/>
      <c r="AKD471" s="513"/>
      <c r="AKE471" s="513"/>
      <c r="AKF471" s="513"/>
      <c r="AKG471" s="513"/>
      <c r="AKH471" s="513"/>
      <c r="AKI471" s="513"/>
      <c r="AKJ471" s="513"/>
      <c r="AKK471" s="513"/>
      <c r="AKL471" s="513"/>
      <c r="AKM471" s="513"/>
      <c r="AKN471" s="513"/>
      <c r="AKO471" s="513"/>
      <c r="AKP471" s="513"/>
      <c r="AKQ471" s="513"/>
      <c r="AKR471" s="513"/>
      <c r="AKS471" s="513"/>
      <c r="AKT471" s="513"/>
      <c r="AKU471" s="513"/>
      <c r="AKV471" s="513"/>
      <c r="AKW471" s="513"/>
      <c r="AKX471" s="513"/>
      <c r="AKY471" s="513"/>
      <c r="AKZ471" s="513"/>
      <c r="ALA471" s="513"/>
      <c r="ALB471" s="513"/>
      <c r="ALC471" s="513"/>
      <c r="ALD471" s="513"/>
      <c r="ALE471" s="513"/>
      <c r="ALF471" s="513"/>
      <c r="ALG471" s="513"/>
      <c r="ALH471" s="513"/>
      <c r="ALI471" s="513"/>
      <c r="ALJ471" s="513"/>
      <c r="ALK471" s="513"/>
      <c r="ALL471" s="513"/>
      <c r="ALM471" s="513"/>
      <c r="ALN471" s="513"/>
      <c r="ALO471" s="513"/>
      <c r="ALP471" s="513"/>
      <c r="ALQ471" s="513"/>
      <c r="ALR471" s="513"/>
      <c r="ALS471" s="513"/>
      <c r="ALT471" s="513"/>
      <c r="ALU471" s="513"/>
      <c r="ALV471" s="513"/>
      <c r="ALW471" s="513"/>
      <c r="ALX471" s="513"/>
      <c r="ALY471" s="513"/>
      <c r="ALZ471" s="513"/>
      <c r="AMA471" s="513"/>
      <c r="AMB471" s="513"/>
      <c r="AMC471" s="513"/>
      <c r="AMD471" s="513"/>
      <c r="AME471" s="513"/>
      <c r="AMF471" s="513"/>
      <c r="AMG471" s="513"/>
      <c r="AMH471" s="513"/>
      <c r="AMI471" s="513"/>
      <c r="AMJ471" s="513"/>
      <c r="AMK471" s="513"/>
      <c r="AML471" s="513"/>
      <c r="AMM471" s="513"/>
      <c r="AMN471" s="513"/>
      <c r="AMO471" s="513"/>
      <c r="AMP471" s="513"/>
      <c r="AMQ471" s="513"/>
      <c r="AMR471" s="513"/>
      <c r="AMS471" s="513"/>
      <c r="AMT471" s="513"/>
      <c r="AMU471" s="513"/>
      <c r="AMV471" s="513"/>
      <c r="AMW471" s="513"/>
      <c r="AMX471" s="513"/>
      <c r="AMY471" s="513"/>
      <c r="AMZ471" s="513"/>
      <c r="ANA471" s="513"/>
      <c r="ANB471" s="513"/>
      <c r="ANC471" s="513"/>
      <c r="AND471" s="513"/>
      <c r="ANE471" s="513"/>
      <c r="ANF471" s="513"/>
      <c r="ANG471" s="513"/>
      <c r="ANH471" s="513"/>
      <c r="ANI471" s="513"/>
      <c r="ANJ471" s="513"/>
      <c r="ANK471" s="513"/>
      <c r="ANL471" s="513"/>
      <c r="ANM471" s="513"/>
      <c r="ANN471" s="513"/>
      <c r="ANO471" s="513"/>
      <c r="ANP471" s="513"/>
      <c r="ANQ471" s="513"/>
      <c r="ANR471" s="513"/>
      <c r="ANS471" s="513"/>
      <c r="ANT471" s="513"/>
      <c r="ANU471" s="513"/>
      <c r="ANV471" s="513"/>
      <c r="ANW471" s="513"/>
      <c r="ANX471" s="513"/>
      <c r="ANY471" s="513"/>
      <c r="ANZ471" s="513"/>
      <c r="AOA471" s="513"/>
      <c r="AOB471" s="513"/>
      <c r="AOC471" s="513"/>
      <c r="AOD471" s="513"/>
      <c r="AOE471" s="513"/>
      <c r="AOF471" s="513"/>
      <c r="AOG471" s="513"/>
      <c r="AOH471" s="513"/>
      <c r="AOI471" s="513"/>
      <c r="AOJ471" s="513"/>
      <c r="AOK471" s="513"/>
      <c r="AOL471" s="513"/>
      <c r="AOM471" s="513"/>
      <c r="AON471" s="513"/>
      <c r="AOO471" s="513"/>
      <c r="AOP471" s="513"/>
      <c r="AOQ471" s="513"/>
      <c r="AOR471" s="513"/>
      <c r="AOS471" s="513"/>
      <c r="AOT471" s="513"/>
      <c r="AOU471" s="513"/>
      <c r="AOV471" s="513"/>
      <c r="AOW471" s="513"/>
      <c r="AOX471" s="513"/>
      <c r="AOY471" s="513"/>
      <c r="AOZ471" s="513"/>
      <c r="APA471" s="513"/>
      <c r="APB471" s="513"/>
      <c r="APC471" s="513"/>
      <c r="APD471" s="513"/>
      <c r="APE471" s="513"/>
      <c r="APF471" s="513"/>
      <c r="APG471" s="513"/>
      <c r="APH471" s="513"/>
      <c r="API471" s="513"/>
      <c r="APJ471" s="513"/>
      <c r="APK471" s="513"/>
      <c r="APL471" s="513"/>
      <c r="APM471" s="513"/>
      <c r="APN471" s="513"/>
      <c r="APO471" s="513"/>
      <c r="APP471" s="513"/>
      <c r="APQ471" s="513"/>
      <c r="APR471" s="513"/>
      <c r="APS471" s="513"/>
      <c r="APT471" s="513"/>
      <c r="APU471" s="513"/>
      <c r="APV471" s="513"/>
      <c r="APW471" s="513"/>
      <c r="APX471" s="513"/>
      <c r="APY471" s="513"/>
      <c r="APZ471" s="513"/>
      <c r="AQA471" s="513"/>
      <c r="AQB471" s="513"/>
      <c r="AQC471" s="513"/>
      <c r="AQD471" s="513"/>
      <c r="AQE471" s="513"/>
      <c r="AQF471" s="513"/>
      <c r="AQG471" s="513"/>
      <c r="AQH471" s="513"/>
      <c r="AQI471" s="513"/>
      <c r="AQJ471" s="513"/>
      <c r="AQK471" s="513"/>
      <c r="AQL471" s="513"/>
      <c r="AQM471" s="513"/>
      <c r="AQN471" s="513"/>
      <c r="AQO471" s="513"/>
      <c r="AQP471" s="513"/>
      <c r="AQQ471" s="513"/>
      <c r="AQR471" s="513"/>
      <c r="AQS471" s="513"/>
      <c r="AQT471" s="513"/>
      <c r="AQU471" s="513"/>
      <c r="AQV471" s="513"/>
      <c r="AQW471" s="513"/>
      <c r="AQX471" s="513"/>
      <c r="AQY471" s="513"/>
      <c r="AQZ471" s="513"/>
      <c r="ARA471" s="513"/>
      <c r="ARB471" s="513"/>
      <c r="ARC471" s="513"/>
      <c r="ARD471" s="513"/>
      <c r="ARE471" s="513"/>
      <c r="ARF471" s="513"/>
      <c r="ARG471" s="513"/>
      <c r="ARH471" s="513"/>
      <c r="ARI471" s="513"/>
      <c r="ARJ471" s="513"/>
      <c r="ARK471" s="513"/>
      <c r="ARL471" s="513"/>
      <c r="ARM471" s="513"/>
      <c r="ARN471" s="513"/>
      <c r="ARO471" s="513"/>
      <c r="ARP471" s="513"/>
      <c r="ARQ471" s="513"/>
      <c r="ARR471" s="513"/>
      <c r="ARS471" s="513"/>
      <c r="ART471" s="513"/>
      <c r="ARU471" s="513"/>
      <c r="ARV471" s="513"/>
      <c r="ARW471" s="513"/>
      <c r="ARX471" s="513"/>
      <c r="ARY471" s="513"/>
      <c r="ARZ471" s="513"/>
      <c r="ASA471" s="513"/>
      <c r="ASB471" s="513"/>
      <c r="ASC471" s="513"/>
      <c r="ASD471" s="513"/>
      <c r="ASE471" s="513"/>
      <c r="ASF471" s="513"/>
      <c r="ASG471" s="513"/>
      <c r="ASH471" s="513"/>
      <c r="ASI471" s="513"/>
      <c r="ASJ471" s="513"/>
      <c r="ASK471" s="513"/>
      <c r="ASL471" s="513"/>
      <c r="ASM471" s="513"/>
      <c r="ASN471" s="513"/>
      <c r="ASO471" s="513"/>
      <c r="ASP471" s="513"/>
      <c r="ASQ471" s="513"/>
      <c r="ASR471" s="513"/>
      <c r="ASS471" s="513"/>
      <c r="AST471" s="513"/>
      <c r="ASU471" s="513"/>
      <c r="ASV471" s="513"/>
      <c r="ASW471" s="513"/>
      <c r="ASX471" s="513"/>
      <c r="ASY471" s="513"/>
      <c r="ASZ471" s="513"/>
      <c r="ATA471" s="513"/>
      <c r="ATB471" s="513"/>
      <c r="ATC471" s="513"/>
      <c r="ATD471" s="513"/>
      <c r="ATE471" s="513"/>
      <c r="ATF471" s="513"/>
      <c r="ATG471" s="513"/>
      <c r="ATH471" s="513"/>
      <c r="ATI471" s="513"/>
      <c r="ATJ471" s="513"/>
      <c r="ATK471" s="513"/>
      <c r="ATL471" s="513"/>
      <c r="ATM471" s="513"/>
      <c r="ATN471" s="513"/>
      <c r="ATO471" s="513"/>
      <c r="ATP471" s="513"/>
      <c r="ATQ471" s="513"/>
      <c r="ATR471" s="513"/>
      <c r="ATS471" s="513"/>
      <c r="ATT471" s="513"/>
      <c r="ATU471" s="513"/>
      <c r="ATV471" s="513"/>
      <c r="ATW471" s="513"/>
      <c r="ATX471" s="513"/>
      <c r="ATY471" s="513"/>
      <c r="ATZ471" s="513"/>
      <c r="AUA471" s="513"/>
      <c r="AUB471" s="513"/>
      <c r="AUC471" s="513"/>
      <c r="AUD471" s="513"/>
      <c r="AUE471" s="513"/>
      <c r="AUF471" s="513"/>
      <c r="AUG471" s="513"/>
      <c r="AUH471" s="513"/>
      <c r="AUI471" s="513"/>
      <c r="AUJ471" s="513"/>
      <c r="AUK471" s="513"/>
      <c r="AUL471" s="513"/>
      <c r="AUM471" s="513"/>
      <c r="AUN471" s="513"/>
      <c r="AUO471" s="513"/>
      <c r="AUP471" s="513"/>
      <c r="AUQ471" s="513"/>
      <c r="AUR471" s="513"/>
      <c r="AUS471" s="513"/>
      <c r="AUT471" s="513"/>
      <c r="AUU471" s="513"/>
      <c r="AUV471" s="513"/>
      <c r="AUW471" s="513"/>
      <c r="AUX471" s="513"/>
      <c r="AUY471" s="513"/>
      <c r="AUZ471" s="513"/>
      <c r="AVA471" s="513"/>
      <c r="AVB471" s="513"/>
      <c r="AVC471" s="513"/>
      <c r="AVD471" s="513"/>
      <c r="AVE471" s="513"/>
      <c r="AVF471" s="513"/>
      <c r="AVG471" s="513"/>
      <c r="AVH471" s="513"/>
      <c r="AVI471" s="513"/>
      <c r="AVJ471" s="513"/>
      <c r="AVK471" s="513"/>
      <c r="AVL471" s="513"/>
      <c r="AVM471" s="513"/>
      <c r="AVN471" s="513"/>
      <c r="AVO471" s="513"/>
      <c r="AVP471" s="513"/>
      <c r="AVQ471" s="513"/>
      <c r="AVR471" s="513"/>
      <c r="AVS471" s="513"/>
      <c r="AVT471" s="513"/>
      <c r="AVU471" s="513"/>
      <c r="AVV471" s="513"/>
      <c r="AVW471" s="513"/>
      <c r="AVX471" s="513"/>
      <c r="AVY471" s="513"/>
      <c r="AVZ471" s="513"/>
      <c r="AWA471" s="513"/>
      <c r="AWB471" s="513"/>
      <c r="AWC471" s="513"/>
      <c r="AWD471" s="513"/>
      <c r="AWE471" s="513"/>
      <c r="AWF471" s="513"/>
      <c r="AWG471" s="513"/>
      <c r="AWH471" s="513"/>
      <c r="AWI471" s="513"/>
      <c r="AWJ471" s="513"/>
      <c r="AWK471" s="513"/>
      <c r="AWL471" s="513"/>
      <c r="AWM471" s="513"/>
      <c r="AWN471" s="513"/>
      <c r="AWO471" s="513"/>
      <c r="AWP471" s="513"/>
      <c r="AWQ471" s="513"/>
      <c r="AWR471" s="513"/>
      <c r="AWS471" s="513"/>
      <c r="AWT471" s="513"/>
      <c r="AWU471" s="513"/>
      <c r="AWV471" s="513"/>
      <c r="AWW471" s="513"/>
      <c r="AWX471" s="513"/>
      <c r="AWY471" s="513"/>
      <c r="AWZ471" s="513"/>
      <c r="AXA471" s="513"/>
      <c r="AXB471" s="513"/>
      <c r="AXC471" s="513"/>
      <c r="AXD471" s="513"/>
      <c r="AXE471" s="513"/>
      <c r="AXF471" s="513"/>
      <c r="AXG471" s="513"/>
      <c r="AXH471" s="513"/>
      <c r="AXI471" s="513"/>
      <c r="AXJ471" s="513"/>
      <c r="AXK471" s="513"/>
      <c r="AXL471" s="513"/>
      <c r="AXM471" s="513"/>
      <c r="AXN471" s="513"/>
      <c r="AXO471" s="513"/>
      <c r="AXP471" s="513"/>
      <c r="AXQ471" s="513"/>
      <c r="AXR471" s="513"/>
      <c r="AXS471" s="513"/>
      <c r="AXT471" s="513"/>
      <c r="AXU471" s="513"/>
      <c r="AXV471" s="513"/>
      <c r="AXW471" s="513"/>
      <c r="AXX471" s="513"/>
      <c r="AXY471" s="513"/>
      <c r="AXZ471" s="513"/>
      <c r="AYA471" s="513"/>
      <c r="AYB471" s="513"/>
      <c r="AYC471" s="513"/>
      <c r="AYD471" s="513"/>
      <c r="AYE471" s="513"/>
      <c r="AYF471" s="513"/>
      <c r="AYG471" s="513"/>
      <c r="AYH471" s="513"/>
      <c r="AYI471" s="513"/>
      <c r="AYJ471" s="513"/>
      <c r="AYK471" s="513"/>
      <c r="AYL471" s="513"/>
      <c r="AYM471" s="513"/>
      <c r="AYN471" s="513"/>
      <c r="AYO471" s="513"/>
      <c r="AYP471" s="513"/>
      <c r="AYQ471" s="513"/>
      <c r="AYR471" s="513"/>
      <c r="AYS471" s="513"/>
      <c r="AYT471" s="513"/>
      <c r="AYU471" s="513"/>
      <c r="AYV471" s="513"/>
      <c r="AYW471" s="513"/>
      <c r="AYX471" s="513"/>
      <c r="AYY471" s="513"/>
      <c r="AYZ471" s="513"/>
      <c r="AZA471" s="513"/>
      <c r="AZB471" s="513"/>
      <c r="AZC471" s="513"/>
      <c r="AZD471" s="513"/>
      <c r="AZE471" s="513"/>
      <c r="AZF471" s="513"/>
      <c r="AZG471" s="513"/>
      <c r="AZH471" s="513"/>
      <c r="AZI471" s="513"/>
      <c r="AZJ471" s="513"/>
      <c r="AZK471" s="513"/>
      <c r="AZL471" s="513"/>
      <c r="AZM471" s="513"/>
      <c r="AZN471" s="513"/>
      <c r="AZO471" s="513"/>
      <c r="AZP471" s="513"/>
      <c r="AZQ471" s="513"/>
      <c r="AZR471" s="513"/>
      <c r="AZS471" s="513"/>
      <c r="AZT471" s="513"/>
      <c r="AZU471" s="513"/>
      <c r="AZV471" s="513"/>
      <c r="AZW471" s="513"/>
      <c r="AZX471" s="513"/>
      <c r="AZY471" s="513"/>
      <c r="AZZ471" s="513"/>
      <c r="BAA471" s="513"/>
      <c r="BAB471" s="513"/>
      <c r="BAC471" s="513"/>
      <c r="BAD471" s="513"/>
      <c r="BAE471" s="513"/>
      <c r="BAF471" s="513"/>
      <c r="BAG471" s="513"/>
      <c r="BAH471" s="513"/>
      <c r="BAI471" s="513"/>
      <c r="BAJ471" s="513"/>
      <c r="BAK471" s="513"/>
      <c r="BAL471" s="513"/>
      <c r="BAM471" s="513"/>
      <c r="BAN471" s="513"/>
      <c r="BAO471" s="513"/>
      <c r="BAP471" s="513"/>
      <c r="BAQ471" s="513"/>
      <c r="BAR471" s="513"/>
      <c r="BAS471" s="513"/>
      <c r="BAT471" s="513"/>
      <c r="BAU471" s="513"/>
      <c r="BAV471" s="513"/>
      <c r="BAW471" s="513"/>
      <c r="BAX471" s="513"/>
      <c r="BAY471" s="513"/>
      <c r="BAZ471" s="513"/>
      <c r="BBA471" s="513"/>
      <c r="BBB471" s="513"/>
      <c r="BBC471" s="513"/>
      <c r="BBD471" s="513"/>
      <c r="BBE471" s="513"/>
      <c r="BBF471" s="513"/>
      <c r="BBG471" s="513"/>
      <c r="BBH471" s="513"/>
      <c r="BBI471" s="513"/>
      <c r="BBJ471" s="513"/>
      <c r="BBK471" s="513"/>
      <c r="BBL471" s="513"/>
      <c r="BBM471" s="513"/>
      <c r="BBN471" s="513"/>
      <c r="BBO471" s="513"/>
      <c r="BBP471" s="513"/>
      <c r="BBQ471" s="513"/>
      <c r="BBR471" s="513"/>
      <c r="BBS471" s="513"/>
      <c r="BBT471" s="513"/>
      <c r="BBU471" s="513"/>
      <c r="BBV471" s="513"/>
      <c r="BBW471" s="513"/>
      <c r="BBX471" s="513"/>
      <c r="BBY471" s="513"/>
      <c r="BBZ471" s="513"/>
      <c r="BCA471" s="513"/>
      <c r="BCB471" s="513"/>
      <c r="BCC471" s="513"/>
      <c r="BCD471" s="513"/>
      <c r="BCE471" s="513"/>
      <c r="BCF471" s="513"/>
      <c r="BCG471" s="513"/>
      <c r="BCH471" s="513"/>
      <c r="BCI471" s="513"/>
      <c r="BCJ471" s="513"/>
      <c r="BCK471" s="513"/>
      <c r="BCL471" s="513"/>
      <c r="BCM471" s="513"/>
      <c r="BCN471" s="513"/>
      <c r="BCO471" s="513"/>
      <c r="BCP471" s="513"/>
      <c r="BCQ471" s="513"/>
      <c r="BCR471" s="513"/>
      <c r="BCS471" s="513"/>
      <c r="BCT471" s="513"/>
      <c r="BCU471" s="513"/>
      <c r="BCV471" s="513"/>
      <c r="BCW471" s="513"/>
      <c r="BCX471" s="513"/>
      <c r="BCY471" s="513"/>
      <c r="BCZ471" s="513"/>
      <c r="BDA471" s="513"/>
      <c r="BDB471" s="513"/>
      <c r="BDC471" s="513"/>
      <c r="BDD471" s="513"/>
      <c r="BDE471" s="513"/>
      <c r="BDF471" s="513"/>
      <c r="BDG471" s="513"/>
      <c r="BDH471" s="513"/>
      <c r="BDI471" s="513"/>
      <c r="BDJ471" s="513"/>
      <c r="BDK471" s="513"/>
      <c r="BDL471" s="513"/>
      <c r="BDM471" s="513"/>
      <c r="BDN471" s="513"/>
      <c r="BDO471" s="513"/>
      <c r="BDP471" s="513"/>
      <c r="BDQ471" s="513"/>
      <c r="BDR471" s="513"/>
      <c r="BDS471" s="513"/>
      <c r="BDT471" s="513"/>
      <c r="BDU471" s="513"/>
      <c r="BDV471" s="513"/>
      <c r="BDW471" s="513"/>
      <c r="BDX471" s="513"/>
      <c r="BDY471" s="513"/>
      <c r="BDZ471" s="513"/>
      <c r="BEA471" s="513"/>
      <c r="BEB471" s="513"/>
      <c r="BEC471" s="513"/>
      <c r="BED471" s="513"/>
      <c r="BEE471" s="513"/>
      <c r="BEF471" s="513"/>
      <c r="BEG471" s="513"/>
      <c r="BEH471" s="513"/>
      <c r="BEI471" s="513"/>
      <c r="BEJ471" s="513"/>
      <c r="BEK471" s="513"/>
      <c r="BEL471" s="513"/>
      <c r="BEM471" s="513"/>
      <c r="BEN471" s="513"/>
      <c r="BEO471" s="513"/>
      <c r="BEP471" s="513"/>
      <c r="BEQ471" s="513"/>
      <c r="BER471" s="513"/>
      <c r="BES471" s="513"/>
      <c r="BET471" s="513"/>
      <c r="BEU471" s="513"/>
      <c r="BEV471" s="513"/>
      <c r="BEW471" s="513"/>
      <c r="BEX471" s="513"/>
      <c r="BEY471" s="513"/>
      <c r="BEZ471" s="513"/>
      <c r="BFA471" s="513"/>
      <c r="BFB471" s="513"/>
      <c r="BFC471" s="513"/>
      <c r="BFD471" s="513"/>
      <c r="BFE471" s="513"/>
      <c r="BFF471" s="513"/>
      <c r="BFG471" s="513"/>
      <c r="BFH471" s="513"/>
      <c r="BFI471" s="513"/>
      <c r="BFJ471" s="513"/>
      <c r="BFK471" s="513"/>
      <c r="BFL471" s="513"/>
      <c r="BFM471" s="513"/>
      <c r="BFN471" s="513"/>
      <c r="BFO471" s="513"/>
      <c r="BFP471" s="513"/>
      <c r="BFQ471" s="513"/>
      <c r="BFR471" s="513"/>
      <c r="BFS471" s="513"/>
      <c r="BFT471" s="513"/>
      <c r="BFU471" s="513"/>
      <c r="BFV471" s="513"/>
      <c r="BFW471" s="513"/>
      <c r="BFX471" s="513"/>
      <c r="BFY471" s="513"/>
      <c r="BFZ471" s="513"/>
      <c r="BGA471" s="513"/>
      <c r="BGB471" s="513"/>
      <c r="BGC471" s="513"/>
      <c r="BGD471" s="513"/>
      <c r="BGE471" s="513"/>
      <c r="BGF471" s="513"/>
      <c r="BGG471" s="513"/>
      <c r="BGH471" s="513"/>
      <c r="BGI471" s="513"/>
      <c r="BGJ471" s="513"/>
      <c r="BGK471" s="513"/>
      <c r="BGL471" s="513"/>
      <c r="BGM471" s="513"/>
      <c r="BGN471" s="513"/>
      <c r="BGO471" s="513"/>
      <c r="BGP471" s="513"/>
      <c r="BGQ471" s="513"/>
      <c r="BGR471" s="513"/>
      <c r="BGS471" s="513"/>
      <c r="BGT471" s="513"/>
      <c r="BGU471" s="513"/>
      <c r="BGV471" s="513"/>
      <c r="BGW471" s="513"/>
      <c r="BGX471" s="513"/>
      <c r="BGY471" s="513"/>
      <c r="BGZ471" s="513"/>
      <c r="BHA471" s="513"/>
      <c r="BHB471" s="513"/>
      <c r="BHC471" s="513"/>
      <c r="BHD471" s="513"/>
      <c r="BHE471" s="513"/>
      <c r="BHF471" s="513"/>
      <c r="BHG471" s="513"/>
      <c r="BHH471" s="513"/>
      <c r="BHI471" s="513"/>
      <c r="BHJ471" s="513"/>
      <c r="BHK471" s="513"/>
      <c r="BHL471" s="513"/>
      <c r="BHM471" s="513"/>
      <c r="BHN471" s="513"/>
      <c r="BHO471" s="513"/>
      <c r="BHP471" s="513"/>
      <c r="BHQ471" s="513"/>
      <c r="BHR471" s="513"/>
      <c r="BHS471" s="513"/>
      <c r="BHT471" s="513"/>
      <c r="BHU471" s="513"/>
      <c r="BHV471" s="513"/>
      <c r="BHW471" s="513"/>
      <c r="BHX471" s="513"/>
      <c r="BHY471" s="513"/>
      <c r="BHZ471" s="513"/>
      <c r="BIA471" s="513"/>
      <c r="BIB471" s="513"/>
      <c r="BIC471" s="513"/>
      <c r="BID471" s="513"/>
      <c r="BIE471" s="513"/>
      <c r="BIF471" s="513"/>
      <c r="BIG471" s="513"/>
      <c r="BIH471" s="513"/>
      <c r="BII471" s="513"/>
      <c r="BIJ471" s="513"/>
      <c r="BIK471" s="513"/>
      <c r="BIL471" s="513"/>
      <c r="BIM471" s="513"/>
      <c r="BIN471" s="513"/>
      <c r="BIO471" s="513"/>
      <c r="BIP471" s="513"/>
      <c r="BIQ471" s="513"/>
      <c r="BIR471" s="513"/>
      <c r="BIS471" s="513"/>
      <c r="BIT471" s="513"/>
      <c r="BIU471" s="513"/>
      <c r="BIV471" s="513"/>
      <c r="BIW471" s="513"/>
      <c r="BIX471" s="513"/>
      <c r="BIY471" s="513"/>
      <c r="BIZ471" s="513"/>
      <c r="BJA471" s="513"/>
      <c r="BJB471" s="513"/>
      <c r="BJC471" s="513"/>
      <c r="BJD471" s="513"/>
      <c r="BJE471" s="513"/>
      <c r="BJF471" s="513"/>
      <c r="BJG471" s="513"/>
      <c r="BJH471" s="513"/>
      <c r="BJI471" s="513"/>
      <c r="BJJ471" s="513"/>
      <c r="BJK471" s="513"/>
      <c r="BJL471" s="513"/>
      <c r="BJM471" s="513"/>
      <c r="BJN471" s="513"/>
      <c r="BJO471" s="513"/>
      <c r="BJP471" s="513"/>
      <c r="BJQ471" s="513"/>
      <c r="BJR471" s="513"/>
      <c r="BJS471" s="513"/>
      <c r="BJT471" s="513"/>
      <c r="BJU471" s="513"/>
      <c r="BJV471" s="513"/>
      <c r="BJW471" s="513"/>
      <c r="BJX471" s="513"/>
      <c r="BJY471" s="513"/>
      <c r="BJZ471" s="513"/>
      <c r="BKA471" s="513"/>
      <c r="BKB471" s="513"/>
      <c r="BKC471" s="513"/>
      <c r="BKD471" s="513"/>
      <c r="BKE471" s="513"/>
      <c r="BKF471" s="513"/>
      <c r="BKG471" s="513"/>
      <c r="BKH471" s="513"/>
      <c r="BKI471" s="513"/>
      <c r="BKJ471" s="513"/>
      <c r="BKK471" s="513"/>
      <c r="BKL471" s="513"/>
      <c r="BKM471" s="513"/>
      <c r="BKN471" s="513"/>
      <c r="BKO471" s="513"/>
      <c r="BKP471" s="513"/>
      <c r="BKQ471" s="513"/>
      <c r="BKR471" s="513"/>
      <c r="BKS471" s="513"/>
      <c r="BKT471" s="513"/>
      <c r="BKU471" s="513"/>
      <c r="BKV471" s="513"/>
      <c r="BKW471" s="513"/>
      <c r="BKX471" s="513"/>
      <c r="BKY471" s="513"/>
      <c r="BKZ471" s="513"/>
      <c r="BLA471" s="513"/>
      <c r="BLB471" s="513"/>
      <c r="BLC471" s="513"/>
      <c r="BLD471" s="513"/>
      <c r="BLE471" s="513"/>
      <c r="BLF471" s="513"/>
      <c r="BLG471" s="513"/>
      <c r="BLH471" s="513"/>
      <c r="BLI471" s="513"/>
      <c r="BLJ471" s="513"/>
      <c r="BLK471" s="513"/>
      <c r="BLL471" s="513"/>
      <c r="BLM471" s="513"/>
      <c r="BLN471" s="513"/>
      <c r="BLO471" s="513"/>
      <c r="BLP471" s="513"/>
      <c r="BLQ471" s="513"/>
      <c r="BLR471" s="513"/>
      <c r="BLS471" s="513"/>
      <c r="BLT471" s="513"/>
      <c r="BLU471" s="513"/>
      <c r="BLV471" s="513"/>
      <c r="BLW471" s="513"/>
      <c r="BLX471" s="513"/>
      <c r="BLY471" s="513"/>
      <c r="BLZ471" s="513"/>
      <c r="BMA471" s="513"/>
      <c r="BMB471" s="513"/>
      <c r="BMC471" s="513"/>
      <c r="BMD471" s="513"/>
      <c r="BME471" s="513"/>
      <c r="BMF471" s="513"/>
      <c r="BMG471" s="513"/>
      <c r="BMH471" s="513"/>
      <c r="BMI471" s="513"/>
      <c r="BMJ471" s="513"/>
      <c r="BMK471" s="513"/>
      <c r="BML471" s="513"/>
      <c r="BMM471" s="513"/>
      <c r="BMN471" s="513"/>
      <c r="BMO471" s="513"/>
      <c r="BMP471" s="513"/>
      <c r="BMQ471" s="513"/>
      <c r="BMR471" s="513"/>
      <c r="BMS471" s="513"/>
      <c r="BMT471" s="513"/>
      <c r="BMU471" s="513"/>
      <c r="BMV471" s="513"/>
      <c r="BMW471" s="513"/>
      <c r="BMX471" s="513"/>
      <c r="BMY471" s="513"/>
      <c r="BMZ471" s="513"/>
      <c r="BNA471" s="513"/>
      <c r="BNB471" s="513"/>
      <c r="BNC471" s="513"/>
      <c r="BND471" s="513"/>
      <c r="BNE471" s="513"/>
      <c r="BNF471" s="513"/>
      <c r="BNG471" s="513"/>
      <c r="BNH471" s="513"/>
      <c r="BNI471" s="513"/>
      <c r="BNJ471" s="513"/>
      <c r="BNK471" s="513"/>
      <c r="BNL471" s="513"/>
      <c r="BNM471" s="513"/>
      <c r="BNN471" s="513"/>
      <c r="BNO471" s="513"/>
      <c r="BNP471" s="513"/>
      <c r="BNQ471" s="513"/>
      <c r="BNR471" s="513"/>
      <c r="BNS471" s="513"/>
      <c r="BNT471" s="513"/>
      <c r="BNU471" s="513"/>
      <c r="BNV471" s="513"/>
      <c r="BNW471" s="513"/>
      <c r="BNX471" s="513"/>
      <c r="BNY471" s="513"/>
      <c r="BNZ471" s="513"/>
      <c r="BOA471" s="513"/>
      <c r="BOB471" s="513"/>
      <c r="BOC471" s="513"/>
      <c r="BOD471" s="513"/>
      <c r="BOE471" s="513"/>
      <c r="BOF471" s="513"/>
      <c r="BOG471" s="513"/>
      <c r="BOH471" s="513"/>
      <c r="BOI471" s="513"/>
      <c r="BOJ471" s="513"/>
      <c r="BOK471" s="513"/>
      <c r="BOL471" s="513"/>
      <c r="BOM471" s="513"/>
      <c r="BON471" s="513"/>
      <c r="BOO471" s="513"/>
      <c r="BOP471" s="513"/>
      <c r="BOQ471" s="513"/>
      <c r="BOR471" s="513"/>
      <c r="BOS471" s="513"/>
      <c r="BOT471" s="513"/>
      <c r="BOU471" s="513"/>
      <c r="BOV471" s="513"/>
      <c r="BOW471" s="513"/>
      <c r="BOX471" s="513"/>
      <c r="BOY471" s="513"/>
      <c r="BOZ471" s="513"/>
      <c r="BPA471" s="513"/>
      <c r="BPB471" s="513"/>
      <c r="BPC471" s="513"/>
      <c r="BPD471" s="513"/>
      <c r="BPE471" s="513"/>
      <c r="BPF471" s="513"/>
      <c r="BPG471" s="513"/>
      <c r="BPH471" s="513"/>
      <c r="BPI471" s="513"/>
      <c r="BPJ471" s="513"/>
      <c r="BPK471" s="513"/>
      <c r="BPL471" s="513"/>
      <c r="BPM471" s="513"/>
      <c r="BPN471" s="513"/>
      <c r="BPO471" s="513"/>
      <c r="BPP471" s="513"/>
      <c r="BPQ471" s="513"/>
      <c r="BPR471" s="513"/>
      <c r="BPS471" s="513"/>
      <c r="BPT471" s="513"/>
      <c r="BPU471" s="513"/>
      <c r="BPV471" s="513"/>
      <c r="BPW471" s="513"/>
      <c r="BPX471" s="513"/>
      <c r="BPY471" s="513"/>
      <c r="BPZ471" s="513"/>
      <c r="BQA471" s="513"/>
      <c r="BQB471" s="513"/>
      <c r="BQC471" s="513"/>
      <c r="BQD471" s="513"/>
      <c r="BQE471" s="513"/>
      <c r="BQF471" s="513"/>
      <c r="BQG471" s="513"/>
      <c r="BQH471" s="513"/>
      <c r="BQI471" s="513"/>
      <c r="BQJ471" s="513"/>
      <c r="BQK471" s="513"/>
      <c r="BQL471" s="513"/>
      <c r="BQM471" s="513"/>
      <c r="BQN471" s="513"/>
      <c r="BQO471" s="513"/>
      <c r="BQP471" s="513"/>
      <c r="BQQ471" s="513"/>
      <c r="BQR471" s="513"/>
      <c r="BQS471" s="513"/>
      <c r="BQT471" s="513"/>
      <c r="BQU471" s="513"/>
      <c r="BQV471" s="513"/>
      <c r="BQW471" s="513"/>
      <c r="BQX471" s="513"/>
      <c r="BQY471" s="513"/>
      <c r="BQZ471" s="513"/>
      <c r="BRA471" s="513"/>
      <c r="BRB471" s="513"/>
      <c r="BRC471" s="513"/>
      <c r="BRD471" s="513"/>
      <c r="BRE471" s="513"/>
      <c r="BRF471" s="513"/>
      <c r="BRG471" s="513"/>
      <c r="BRH471" s="513"/>
      <c r="BRI471" s="513"/>
      <c r="BRJ471" s="513"/>
      <c r="BRK471" s="513"/>
      <c r="BRL471" s="513"/>
      <c r="BRM471" s="513"/>
      <c r="BRN471" s="513"/>
      <c r="BRO471" s="513"/>
      <c r="BRP471" s="513"/>
      <c r="BRQ471" s="513"/>
      <c r="BRR471" s="513"/>
      <c r="BRS471" s="513"/>
      <c r="BRT471" s="513"/>
      <c r="BRU471" s="513"/>
      <c r="BRV471" s="513"/>
      <c r="BRW471" s="513"/>
      <c r="BRX471" s="513"/>
      <c r="BRY471" s="513"/>
      <c r="BRZ471" s="513"/>
      <c r="BSA471" s="513"/>
      <c r="BSB471" s="513"/>
      <c r="BSC471" s="513"/>
      <c r="BSD471" s="513"/>
      <c r="BSE471" s="513"/>
      <c r="BSF471" s="513"/>
      <c r="BSG471" s="513"/>
      <c r="BSH471" s="513"/>
      <c r="BSI471" s="513"/>
      <c r="BSJ471" s="513"/>
      <c r="BSK471" s="513"/>
      <c r="BSL471" s="513"/>
      <c r="BSM471" s="513"/>
      <c r="BSN471" s="513"/>
      <c r="BSO471" s="513"/>
      <c r="BSP471" s="513"/>
      <c r="BSQ471" s="513"/>
      <c r="BSR471" s="513"/>
      <c r="BSS471" s="513"/>
      <c r="BST471" s="513"/>
      <c r="BSU471" s="513"/>
      <c r="BSV471" s="513"/>
      <c r="BSW471" s="513"/>
      <c r="BSX471" s="513"/>
      <c r="BSY471" s="513"/>
      <c r="BSZ471" s="513"/>
      <c r="BTA471" s="513"/>
      <c r="BTB471" s="513"/>
      <c r="BTC471" s="513"/>
      <c r="BTD471" s="513"/>
      <c r="BTE471" s="513"/>
      <c r="BTF471" s="513"/>
      <c r="BTG471" s="513"/>
      <c r="BTH471" s="513"/>
      <c r="BTI471" s="513"/>
      <c r="BTJ471" s="513"/>
      <c r="BTK471" s="513"/>
      <c r="BTL471" s="513"/>
      <c r="BTM471" s="513"/>
      <c r="BTN471" s="513"/>
      <c r="BTO471" s="513"/>
      <c r="BTP471" s="513"/>
      <c r="BTQ471" s="513"/>
      <c r="BTR471" s="513"/>
      <c r="BTS471" s="513"/>
      <c r="BTT471" s="513"/>
      <c r="BTU471" s="513"/>
      <c r="BTV471" s="513"/>
      <c r="BTW471" s="513"/>
      <c r="BTX471" s="513"/>
      <c r="BTY471" s="513"/>
      <c r="BTZ471" s="513"/>
      <c r="BUA471" s="513"/>
      <c r="BUB471" s="513"/>
      <c r="BUC471" s="513"/>
      <c r="BUD471" s="513"/>
      <c r="BUE471" s="513"/>
      <c r="BUF471" s="513"/>
      <c r="BUG471" s="513"/>
      <c r="BUH471" s="513"/>
      <c r="BUI471" s="513"/>
      <c r="BUJ471" s="513"/>
      <c r="BUK471" s="513"/>
      <c r="BUL471" s="513"/>
      <c r="BUM471" s="513"/>
      <c r="BUN471" s="513"/>
      <c r="BUO471" s="513"/>
      <c r="BUP471" s="513"/>
      <c r="BUQ471" s="513"/>
      <c r="BUR471" s="513"/>
      <c r="BUS471" s="513"/>
      <c r="BUT471" s="513"/>
      <c r="BUU471" s="513"/>
      <c r="BUV471" s="513"/>
      <c r="BUW471" s="513"/>
      <c r="BUX471" s="513"/>
      <c r="BUY471" s="513"/>
      <c r="BUZ471" s="513"/>
      <c r="BVA471" s="513"/>
      <c r="BVB471" s="513"/>
      <c r="BVC471" s="513"/>
      <c r="BVD471" s="513"/>
      <c r="BVE471" s="513"/>
      <c r="BVF471" s="513"/>
      <c r="BVG471" s="513"/>
      <c r="BVH471" s="513"/>
      <c r="BVI471" s="513"/>
      <c r="BVJ471" s="513"/>
      <c r="BVK471" s="513"/>
      <c r="BVL471" s="513"/>
      <c r="BVM471" s="513"/>
      <c r="BVN471" s="513"/>
      <c r="BVO471" s="513"/>
      <c r="BVP471" s="513"/>
      <c r="BVQ471" s="513"/>
      <c r="BVR471" s="513"/>
      <c r="BVS471" s="513"/>
      <c r="BVT471" s="513"/>
      <c r="BVU471" s="513"/>
      <c r="BVV471" s="513"/>
      <c r="BVW471" s="513"/>
      <c r="BVX471" s="513"/>
      <c r="BVY471" s="513"/>
      <c r="BVZ471" s="513"/>
      <c r="BWA471" s="513"/>
      <c r="BWB471" s="513"/>
      <c r="BWC471" s="513"/>
      <c r="BWD471" s="513"/>
      <c r="BWE471" s="513"/>
      <c r="BWF471" s="513"/>
      <c r="BWG471" s="513"/>
      <c r="BWH471" s="513"/>
      <c r="BWI471" s="513"/>
      <c r="BWJ471" s="513"/>
      <c r="BWK471" s="513"/>
      <c r="BWL471" s="513"/>
      <c r="BWM471" s="513"/>
      <c r="BWN471" s="513"/>
      <c r="BWO471" s="513"/>
      <c r="BWP471" s="513"/>
      <c r="BWQ471" s="513"/>
    </row>
    <row r="472" spans="1:1967" ht="102" customHeight="1">
      <c r="A472" s="9" t="s">
        <v>11222</v>
      </c>
      <c r="B472" s="100" t="s">
        <v>97</v>
      </c>
      <c r="C472" s="111" t="s">
        <v>777</v>
      </c>
      <c r="D472" s="111" t="s">
        <v>1961</v>
      </c>
      <c r="E472" s="111" t="s">
        <v>1962</v>
      </c>
      <c r="F472" s="3"/>
      <c r="G472" s="3" t="s">
        <v>385</v>
      </c>
      <c r="H472" s="20">
        <v>0</v>
      </c>
      <c r="I472" s="114">
        <v>470000000</v>
      </c>
      <c r="J472" s="21" t="s">
        <v>1316</v>
      </c>
      <c r="K472" s="19" t="s">
        <v>11216</v>
      </c>
      <c r="L472" s="137" t="s">
        <v>3404</v>
      </c>
      <c r="M472" s="140" t="s">
        <v>383</v>
      </c>
      <c r="N472" s="358" t="s">
        <v>8851</v>
      </c>
      <c r="O472" s="1" t="s">
        <v>11123</v>
      </c>
      <c r="P472" s="7" t="s">
        <v>1340</v>
      </c>
      <c r="Q472" s="3" t="s">
        <v>1188</v>
      </c>
      <c r="R472" s="78">
        <v>55</v>
      </c>
      <c r="S472" s="19">
        <v>10714.29</v>
      </c>
      <c r="T472" s="83">
        <f>R472*S472</f>
        <v>589285.95000000007</v>
      </c>
      <c r="U472" s="83">
        <f>T472*1.12</f>
        <v>660000.26400000008</v>
      </c>
      <c r="V472" s="9" t="s">
        <v>1327</v>
      </c>
      <c r="W472" s="152" t="s">
        <v>1396</v>
      </c>
      <c r="X472" s="9"/>
      <c r="Y472" s="513"/>
      <c r="Z472" s="513"/>
      <c r="AA472" s="513"/>
      <c r="AB472" s="513"/>
      <c r="AC472" s="513"/>
      <c r="AD472" s="513"/>
      <c r="AE472" s="513"/>
      <c r="AF472" s="513"/>
      <c r="AG472" s="513"/>
      <c r="AH472" s="513"/>
      <c r="AI472" s="513"/>
      <c r="AJ472" s="513"/>
      <c r="AK472" s="513"/>
      <c r="AL472" s="513"/>
      <c r="AM472" s="513"/>
      <c r="AN472" s="513"/>
      <c r="AO472" s="513"/>
      <c r="AP472" s="513"/>
      <c r="AQ472" s="513"/>
      <c r="AR472" s="513"/>
      <c r="AS472" s="513"/>
      <c r="AT472" s="513"/>
      <c r="AU472" s="513"/>
      <c r="AV472" s="513"/>
      <c r="AW472" s="513"/>
      <c r="AX472" s="513"/>
      <c r="AY472" s="513"/>
      <c r="AZ472" s="513"/>
      <c r="BA472" s="513"/>
      <c r="BB472" s="513"/>
      <c r="BC472" s="513"/>
      <c r="BD472" s="513"/>
      <c r="BE472" s="513"/>
      <c r="BF472" s="513"/>
      <c r="BG472" s="513"/>
      <c r="BH472" s="513"/>
      <c r="BI472" s="513"/>
      <c r="BJ472" s="513"/>
      <c r="BK472" s="513"/>
      <c r="BL472" s="513"/>
      <c r="BM472" s="513"/>
      <c r="BN472" s="513"/>
      <c r="BO472" s="513"/>
      <c r="BP472" s="513"/>
      <c r="BQ472" s="513"/>
      <c r="BR472" s="513"/>
      <c r="BS472" s="513"/>
      <c r="BT472" s="513"/>
      <c r="BU472" s="513"/>
      <c r="BV472" s="513"/>
      <c r="BW472" s="513"/>
      <c r="BX472" s="513"/>
      <c r="BY472" s="513"/>
      <c r="BZ472" s="513"/>
      <c r="CA472" s="513"/>
      <c r="CB472" s="513"/>
      <c r="CC472" s="513"/>
      <c r="CD472" s="513"/>
      <c r="CE472" s="513"/>
      <c r="CF472" s="513"/>
      <c r="CG472" s="513"/>
      <c r="CH472" s="513"/>
      <c r="CI472" s="513"/>
      <c r="CJ472" s="513"/>
      <c r="CK472" s="513"/>
      <c r="CL472" s="513"/>
      <c r="CM472" s="513"/>
      <c r="CN472" s="513"/>
      <c r="CO472" s="513"/>
      <c r="CP472" s="513"/>
      <c r="CQ472" s="513"/>
      <c r="CR472" s="513"/>
      <c r="CS472" s="513"/>
      <c r="CT472" s="513"/>
      <c r="CU472" s="513"/>
      <c r="CV472" s="513"/>
      <c r="CW472" s="513"/>
      <c r="CX472" s="513"/>
      <c r="CY472" s="513"/>
      <c r="CZ472" s="513"/>
      <c r="DA472" s="513"/>
      <c r="DB472" s="513"/>
      <c r="DC472" s="513"/>
      <c r="DD472" s="513"/>
      <c r="DE472" s="513"/>
      <c r="DF472" s="513"/>
      <c r="DG472" s="513"/>
      <c r="DH472" s="513"/>
      <c r="DI472" s="513"/>
      <c r="DJ472" s="513"/>
      <c r="DK472" s="513"/>
      <c r="DL472" s="513"/>
      <c r="DM472" s="513"/>
      <c r="DN472" s="513"/>
      <c r="DO472" s="513"/>
      <c r="DP472" s="513"/>
      <c r="DQ472" s="513"/>
      <c r="DR472" s="513"/>
      <c r="DS472" s="513"/>
      <c r="DT472" s="513"/>
      <c r="DU472" s="513"/>
      <c r="DV472" s="513"/>
      <c r="DW472" s="513"/>
      <c r="DX472" s="513"/>
      <c r="DY472" s="513"/>
      <c r="DZ472" s="513"/>
      <c r="EA472" s="513"/>
      <c r="EB472" s="513"/>
      <c r="EC472" s="513"/>
      <c r="ED472" s="513"/>
      <c r="EE472" s="513"/>
      <c r="EF472" s="513"/>
      <c r="EG472" s="513"/>
      <c r="EH472" s="513"/>
      <c r="EI472" s="513"/>
      <c r="EJ472" s="513"/>
      <c r="EK472" s="513"/>
      <c r="EL472" s="513"/>
      <c r="EM472" s="513"/>
      <c r="EN472" s="513"/>
      <c r="EO472" s="513"/>
      <c r="EP472" s="513"/>
      <c r="EQ472" s="513"/>
      <c r="ER472" s="513"/>
      <c r="ES472" s="513"/>
      <c r="ET472" s="513"/>
      <c r="EU472" s="513"/>
      <c r="EV472" s="513"/>
      <c r="EW472" s="513"/>
      <c r="EX472" s="513"/>
      <c r="EY472" s="513"/>
      <c r="EZ472" s="513"/>
      <c r="FA472" s="513"/>
      <c r="FB472" s="513"/>
      <c r="FC472" s="513"/>
      <c r="FD472" s="513"/>
      <c r="FE472" s="513"/>
      <c r="FF472" s="513"/>
      <c r="FG472" s="513"/>
      <c r="FH472" s="513"/>
      <c r="FI472" s="513"/>
      <c r="FJ472" s="513"/>
      <c r="FK472" s="513"/>
      <c r="FL472" s="513"/>
      <c r="FM472" s="513"/>
      <c r="FN472" s="513"/>
      <c r="FO472" s="513"/>
      <c r="FP472" s="513"/>
      <c r="FQ472" s="513"/>
      <c r="FR472" s="513"/>
      <c r="FS472" s="513"/>
      <c r="FT472" s="513"/>
      <c r="FU472" s="513"/>
      <c r="FV472" s="513"/>
      <c r="FW472" s="513"/>
      <c r="FX472" s="513"/>
      <c r="FY472" s="513"/>
      <c r="FZ472" s="513"/>
      <c r="GA472" s="513"/>
      <c r="GB472" s="513"/>
      <c r="GC472" s="513"/>
      <c r="GD472" s="513"/>
      <c r="GE472" s="513"/>
      <c r="GF472" s="513"/>
      <c r="GG472" s="513"/>
      <c r="GH472" s="513"/>
      <c r="GI472" s="513"/>
      <c r="GJ472" s="513"/>
      <c r="GK472" s="513"/>
      <c r="GL472" s="513"/>
      <c r="GM472" s="513"/>
      <c r="GN472" s="513"/>
      <c r="GO472" s="513"/>
      <c r="GP472" s="513"/>
      <c r="GQ472" s="513"/>
      <c r="GR472" s="513"/>
      <c r="GS472" s="513"/>
      <c r="GT472" s="513"/>
      <c r="GU472" s="513"/>
      <c r="GV472" s="513"/>
      <c r="GW472" s="513"/>
      <c r="GX472" s="513"/>
      <c r="GY472" s="513"/>
      <c r="GZ472" s="513"/>
      <c r="HA472" s="513"/>
      <c r="HB472" s="513"/>
      <c r="HC472" s="513"/>
      <c r="HD472" s="513"/>
      <c r="HE472" s="513"/>
      <c r="HF472" s="513"/>
      <c r="HG472" s="513"/>
      <c r="HH472" s="513"/>
      <c r="HI472" s="513"/>
      <c r="HJ472" s="513"/>
      <c r="HK472" s="513"/>
      <c r="HL472" s="513"/>
      <c r="HM472" s="513"/>
      <c r="HN472" s="513"/>
      <c r="HO472" s="513"/>
      <c r="HP472" s="513"/>
      <c r="HQ472" s="513"/>
      <c r="HR472" s="513"/>
      <c r="HS472" s="513"/>
      <c r="HT472" s="513"/>
      <c r="HU472" s="513"/>
      <c r="HV472" s="513"/>
      <c r="HW472" s="513"/>
      <c r="HX472" s="513"/>
      <c r="HY472" s="513"/>
      <c r="HZ472" s="513"/>
      <c r="IA472" s="513"/>
      <c r="IB472" s="513"/>
      <c r="IC472" s="513"/>
      <c r="ID472" s="513"/>
      <c r="IE472" s="513"/>
      <c r="IF472" s="513"/>
      <c r="IG472" s="513"/>
      <c r="IH472" s="513"/>
      <c r="II472" s="513"/>
      <c r="IJ472" s="513"/>
      <c r="IK472" s="513"/>
      <c r="IL472" s="513"/>
      <c r="IM472" s="513"/>
      <c r="IN472" s="513"/>
      <c r="IO472" s="513"/>
      <c r="IP472" s="513"/>
      <c r="IQ472" s="513"/>
      <c r="IR472" s="513"/>
      <c r="IS472" s="513"/>
      <c r="IT472" s="513"/>
      <c r="IU472" s="513"/>
      <c r="IV472" s="513"/>
      <c r="IW472" s="513"/>
      <c r="IX472" s="513"/>
      <c r="IY472" s="513"/>
      <c r="IZ472" s="513"/>
      <c r="JA472" s="513"/>
      <c r="JB472" s="513"/>
      <c r="JC472" s="513"/>
      <c r="JD472" s="513"/>
      <c r="JE472" s="513"/>
      <c r="JF472" s="513"/>
      <c r="JG472" s="513"/>
      <c r="JH472" s="513"/>
      <c r="JI472" s="513"/>
      <c r="JJ472" s="513"/>
      <c r="JK472" s="513"/>
      <c r="JL472" s="513"/>
      <c r="JM472" s="513"/>
      <c r="JN472" s="513"/>
      <c r="JO472" s="513"/>
      <c r="JP472" s="513"/>
      <c r="JQ472" s="513"/>
      <c r="JR472" s="513"/>
      <c r="JS472" s="513"/>
      <c r="JT472" s="513"/>
      <c r="JU472" s="513"/>
      <c r="JV472" s="513"/>
      <c r="JW472" s="513"/>
      <c r="JX472" s="513"/>
      <c r="JY472" s="513"/>
      <c r="JZ472" s="513"/>
      <c r="KA472" s="513"/>
      <c r="KB472" s="513"/>
      <c r="KC472" s="513"/>
      <c r="KD472" s="513"/>
      <c r="KE472" s="513"/>
      <c r="KF472" s="513"/>
      <c r="KG472" s="513"/>
      <c r="KH472" s="513"/>
      <c r="KI472" s="513"/>
      <c r="KJ472" s="513"/>
      <c r="KK472" s="513"/>
      <c r="KL472" s="513"/>
      <c r="KM472" s="513"/>
      <c r="KN472" s="513"/>
      <c r="KO472" s="513"/>
      <c r="KP472" s="513"/>
      <c r="KQ472" s="513"/>
      <c r="KR472" s="513"/>
      <c r="KS472" s="513"/>
      <c r="KT472" s="513"/>
      <c r="KU472" s="513"/>
      <c r="KV472" s="513"/>
      <c r="KW472" s="513"/>
      <c r="KX472" s="513"/>
      <c r="KY472" s="513"/>
      <c r="KZ472" s="513"/>
      <c r="LA472" s="513"/>
      <c r="LB472" s="513"/>
      <c r="LC472" s="513"/>
      <c r="LD472" s="513"/>
      <c r="LE472" s="513"/>
      <c r="LF472" s="513"/>
      <c r="LG472" s="513"/>
      <c r="LH472" s="513"/>
      <c r="LI472" s="513"/>
      <c r="LJ472" s="513"/>
      <c r="LK472" s="513"/>
      <c r="LL472" s="513"/>
      <c r="LM472" s="513"/>
      <c r="LN472" s="513"/>
      <c r="LO472" s="513"/>
      <c r="LP472" s="513"/>
      <c r="LQ472" s="513"/>
      <c r="LR472" s="513"/>
      <c r="LS472" s="513"/>
      <c r="LT472" s="513"/>
      <c r="LU472" s="513"/>
      <c r="LV472" s="513"/>
      <c r="LW472" s="513"/>
      <c r="LX472" s="513"/>
      <c r="LY472" s="513"/>
      <c r="LZ472" s="513"/>
      <c r="MA472" s="513"/>
      <c r="MB472" s="513"/>
      <c r="MC472" s="513"/>
      <c r="MD472" s="513"/>
      <c r="ME472" s="513"/>
      <c r="MF472" s="513"/>
      <c r="MG472" s="513"/>
      <c r="MH472" s="513"/>
      <c r="MI472" s="513"/>
      <c r="MJ472" s="513"/>
      <c r="MK472" s="513"/>
      <c r="ML472" s="513"/>
      <c r="MM472" s="513"/>
      <c r="MN472" s="513"/>
      <c r="MO472" s="513"/>
      <c r="MP472" s="513"/>
      <c r="MQ472" s="513"/>
      <c r="MR472" s="513"/>
      <c r="MS472" s="513"/>
      <c r="MT472" s="513"/>
      <c r="MU472" s="513"/>
      <c r="MV472" s="513"/>
      <c r="MW472" s="513"/>
      <c r="MX472" s="513"/>
      <c r="MY472" s="513"/>
      <c r="MZ472" s="513"/>
      <c r="NA472" s="513"/>
      <c r="NB472" s="513"/>
      <c r="NC472" s="513"/>
      <c r="ND472" s="513"/>
      <c r="NE472" s="513"/>
      <c r="NF472" s="513"/>
      <c r="NG472" s="513"/>
      <c r="NH472" s="513"/>
      <c r="NI472" s="513"/>
      <c r="NJ472" s="513"/>
      <c r="NK472" s="513"/>
      <c r="NL472" s="513"/>
      <c r="NM472" s="513"/>
      <c r="NN472" s="513"/>
      <c r="NO472" s="513"/>
      <c r="NP472" s="513"/>
      <c r="NQ472" s="513"/>
      <c r="NR472" s="513"/>
      <c r="NS472" s="513"/>
      <c r="NT472" s="513"/>
      <c r="NU472" s="513"/>
      <c r="NV472" s="513"/>
      <c r="NW472" s="513"/>
      <c r="NX472" s="513"/>
      <c r="NY472" s="513"/>
      <c r="NZ472" s="513"/>
      <c r="OA472" s="513"/>
      <c r="OB472" s="513"/>
      <c r="OC472" s="513"/>
      <c r="OD472" s="513"/>
      <c r="OE472" s="513"/>
      <c r="OF472" s="513"/>
      <c r="OG472" s="513"/>
      <c r="OH472" s="513"/>
      <c r="OI472" s="513"/>
      <c r="OJ472" s="513"/>
      <c r="OK472" s="513"/>
      <c r="OL472" s="513"/>
      <c r="OM472" s="513"/>
      <c r="ON472" s="513"/>
      <c r="OO472" s="513"/>
      <c r="OP472" s="513"/>
      <c r="OQ472" s="513"/>
      <c r="OR472" s="513"/>
      <c r="OS472" s="513"/>
      <c r="OT472" s="513"/>
      <c r="OU472" s="513"/>
      <c r="OV472" s="513"/>
      <c r="OW472" s="513"/>
      <c r="OX472" s="513"/>
      <c r="OY472" s="513"/>
      <c r="OZ472" s="513"/>
      <c r="PA472" s="513"/>
      <c r="PB472" s="513"/>
      <c r="PC472" s="513"/>
      <c r="PD472" s="513"/>
      <c r="PE472" s="513"/>
      <c r="PF472" s="513"/>
      <c r="PG472" s="513"/>
      <c r="PH472" s="513"/>
      <c r="PI472" s="513"/>
      <c r="PJ472" s="513"/>
      <c r="PK472" s="513"/>
      <c r="PL472" s="513"/>
      <c r="PM472" s="513"/>
      <c r="PN472" s="513"/>
      <c r="PO472" s="513"/>
      <c r="PP472" s="513"/>
      <c r="PQ472" s="513"/>
      <c r="PR472" s="513"/>
      <c r="PS472" s="513"/>
      <c r="PT472" s="513"/>
      <c r="PU472" s="513"/>
      <c r="PV472" s="513"/>
      <c r="PW472" s="513"/>
      <c r="PX472" s="513"/>
      <c r="PY472" s="513"/>
      <c r="PZ472" s="513"/>
      <c r="QA472" s="513"/>
      <c r="QB472" s="513"/>
      <c r="QC472" s="513"/>
      <c r="QD472" s="513"/>
      <c r="QE472" s="513"/>
      <c r="QF472" s="513"/>
      <c r="QG472" s="513"/>
      <c r="QH472" s="513"/>
      <c r="QI472" s="513"/>
      <c r="QJ472" s="513"/>
      <c r="QK472" s="513"/>
      <c r="QL472" s="513"/>
      <c r="QM472" s="513"/>
      <c r="QN472" s="513"/>
      <c r="QO472" s="513"/>
      <c r="QP472" s="513"/>
      <c r="QQ472" s="513"/>
      <c r="QR472" s="513"/>
      <c r="QS472" s="513"/>
      <c r="QT472" s="513"/>
      <c r="QU472" s="513"/>
      <c r="QV472" s="513"/>
      <c r="QW472" s="513"/>
      <c r="QX472" s="513"/>
      <c r="QY472" s="513"/>
      <c r="QZ472" s="513"/>
      <c r="RA472" s="513"/>
      <c r="RB472" s="513"/>
      <c r="RC472" s="513"/>
      <c r="RD472" s="513"/>
      <c r="RE472" s="513"/>
      <c r="RF472" s="513"/>
      <c r="RG472" s="513"/>
      <c r="RH472" s="513"/>
      <c r="RI472" s="513"/>
      <c r="RJ472" s="513"/>
      <c r="RK472" s="513"/>
      <c r="RL472" s="513"/>
      <c r="RM472" s="513"/>
      <c r="RN472" s="513"/>
      <c r="RO472" s="513"/>
      <c r="RP472" s="513"/>
      <c r="RQ472" s="513"/>
      <c r="RR472" s="513"/>
      <c r="RS472" s="513"/>
      <c r="RT472" s="513"/>
      <c r="RU472" s="513"/>
      <c r="RV472" s="513"/>
      <c r="RW472" s="513"/>
      <c r="RX472" s="513"/>
      <c r="RY472" s="513"/>
      <c r="RZ472" s="513"/>
      <c r="SA472" s="513"/>
      <c r="SB472" s="513"/>
      <c r="SC472" s="513"/>
      <c r="SD472" s="513"/>
      <c r="SE472" s="513"/>
      <c r="SF472" s="513"/>
      <c r="SG472" s="513"/>
      <c r="SH472" s="513"/>
      <c r="SI472" s="513"/>
      <c r="SJ472" s="513"/>
      <c r="SK472" s="513"/>
      <c r="SL472" s="513"/>
      <c r="SM472" s="513"/>
      <c r="SN472" s="513"/>
      <c r="SO472" s="513"/>
      <c r="SP472" s="513"/>
      <c r="SQ472" s="513"/>
      <c r="SR472" s="513"/>
      <c r="SS472" s="513"/>
      <c r="ST472" s="513"/>
      <c r="SU472" s="513"/>
      <c r="SV472" s="513"/>
      <c r="SW472" s="513"/>
      <c r="SX472" s="513"/>
      <c r="SY472" s="513"/>
      <c r="SZ472" s="513"/>
      <c r="TA472" s="513"/>
      <c r="TB472" s="513"/>
      <c r="TC472" s="513"/>
      <c r="TD472" s="513"/>
      <c r="TE472" s="513"/>
      <c r="TF472" s="513"/>
      <c r="TG472" s="513"/>
      <c r="TH472" s="513"/>
      <c r="TI472" s="513"/>
      <c r="TJ472" s="513"/>
      <c r="TK472" s="513"/>
      <c r="TL472" s="513"/>
      <c r="TM472" s="513"/>
      <c r="TN472" s="513"/>
      <c r="TO472" s="513"/>
      <c r="TP472" s="513"/>
      <c r="TQ472" s="513"/>
      <c r="TR472" s="513"/>
      <c r="TS472" s="513"/>
      <c r="TT472" s="513"/>
      <c r="TU472" s="513"/>
      <c r="TV472" s="513"/>
      <c r="TW472" s="513"/>
      <c r="TX472" s="513"/>
      <c r="TY472" s="513"/>
      <c r="TZ472" s="513"/>
      <c r="UA472" s="513"/>
      <c r="UB472" s="513"/>
      <c r="UC472" s="513"/>
      <c r="UD472" s="513"/>
      <c r="UE472" s="513"/>
      <c r="UF472" s="513"/>
      <c r="UG472" s="513"/>
      <c r="UH472" s="513"/>
      <c r="UI472" s="513"/>
      <c r="UJ472" s="513"/>
      <c r="UK472" s="513"/>
      <c r="UL472" s="513"/>
      <c r="UM472" s="513"/>
      <c r="UN472" s="513"/>
      <c r="UO472" s="513"/>
      <c r="UP472" s="513"/>
      <c r="UQ472" s="513"/>
      <c r="UR472" s="513"/>
      <c r="US472" s="513"/>
      <c r="UT472" s="513"/>
      <c r="UU472" s="513"/>
      <c r="UV472" s="513"/>
      <c r="UW472" s="513"/>
      <c r="UX472" s="513"/>
      <c r="UY472" s="513"/>
      <c r="UZ472" s="513"/>
      <c r="VA472" s="513"/>
      <c r="VB472" s="513"/>
      <c r="VC472" s="513"/>
      <c r="VD472" s="513"/>
      <c r="VE472" s="513"/>
      <c r="VF472" s="513"/>
      <c r="VG472" s="513"/>
      <c r="VH472" s="513"/>
      <c r="VI472" s="513"/>
      <c r="VJ472" s="513"/>
      <c r="VK472" s="513"/>
      <c r="VL472" s="513"/>
      <c r="VM472" s="513"/>
      <c r="VN472" s="513"/>
      <c r="VO472" s="513"/>
      <c r="VP472" s="513"/>
      <c r="VQ472" s="513"/>
      <c r="VR472" s="513"/>
      <c r="VS472" s="513"/>
      <c r="VT472" s="513"/>
      <c r="VU472" s="513"/>
      <c r="VV472" s="513"/>
      <c r="VW472" s="513"/>
      <c r="VX472" s="513"/>
      <c r="VY472" s="513"/>
      <c r="VZ472" s="513"/>
      <c r="WA472" s="513"/>
      <c r="WB472" s="513"/>
      <c r="WC472" s="513"/>
      <c r="WD472" s="513"/>
      <c r="WE472" s="513"/>
      <c r="WF472" s="513"/>
      <c r="WG472" s="513"/>
      <c r="WH472" s="513"/>
      <c r="WI472" s="513"/>
      <c r="WJ472" s="513"/>
      <c r="WK472" s="513"/>
      <c r="WL472" s="513"/>
      <c r="WM472" s="513"/>
      <c r="WN472" s="513"/>
      <c r="WO472" s="513"/>
      <c r="WP472" s="513"/>
      <c r="WQ472" s="513"/>
      <c r="WR472" s="513"/>
      <c r="WS472" s="513"/>
      <c r="WT472" s="513"/>
      <c r="WU472" s="513"/>
      <c r="WV472" s="513"/>
      <c r="WW472" s="513"/>
      <c r="WX472" s="513"/>
      <c r="WY472" s="513"/>
      <c r="WZ472" s="513"/>
      <c r="XA472" s="513"/>
      <c r="XB472" s="513"/>
      <c r="XC472" s="513"/>
      <c r="XD472" s="513"/>
      <c r="XE472" s="513"/>
      <c r="XF472" s="513"/>
      <c r="XG472" s="513"/>
      <c r="XH472" s="513"/>
      <c r="XI472" s="513"/>
      <c r="XJ472" s="513"/>
      <c r="XK472" s="513"/>
      <c r="XL472" s="513"/>
      <c r="XM472" s="513"/>
      <c r="XN472" s="513"/>
      <c r="XO472" s="513"/>
      <c r="XP472" s="513"/>
      <c r="XQ472" s="513"/>
      <c r="XR472" s="513"/>
      <c r="XS472" s="513"/>
      <c r="XT472" s="513"/>
      <c r="XU472" s="513"/>
      <c r="XV472" s="513"/>
      <c r="XW472" s="513"/>
      <c r="XX472" s="513"/>
      <c r="XY472" s="513"/>
      <c r="XZ472" s="513"/>
      <c r="YA472" s="513"/>
      <c r="YB472" s="513"/>
      <c r="YC472" s="513"/>
      <c r="YD472" s="513"/>
      <c r="YE472" s="513"/>
      <c r="YF472" s="513"/>
      <c r="YG472" s="513"/>
      <c r="YH472" s="513"/>
      <c r="YI472" s="513"/>
      <c r="YJ472" s="513"/>
      <c r="YK472" s="513"/>
      <c r="YL472" s="513"/>
      <c r="YM472" s="513"/>
      <c r="YN472" s="513"/>
      <c r="YO472" s="513"/>
      <c r="YP472" s="513"/>
      <c r="YQ472" s="513"/>
      <c r="YR472" s="513"/>
      <c r="YS472" s="513"/>
      <c r="YT472" s="513"/>
      <c r="YU472" s="513"/>
      <c r="YV472" s="513"/>
      <c r="YW472" s="513"/>
      <c r="YX472" s="513"/>
      <c r="YY472" s="513"/>
      <c r="YZ472" s="513"/>
      <c r="ZA472" s="513"/>
      <c r="ZB472" s="513"/>
      <c r="ZC472" s="513"/>
      <c r="ZD472" s="513"/>
      <c r="ZE472" s="513"/>
      <c r="ZF472" s="513"/>
      <c r="ZG472" s="513"/>
      <c r="ZH472" s="513"/>
      <c r="ZI472" s="513"/>
      <c r="ZJ472" s="513"/>
      <c r="ZK472" s="513"/>
      <c r="ZL472" s="513"/>
      <c r="ZM472" s="513"/>
      <c r="ZN472" s="513"/>
      <c r="ZO472" s="513"/>
      <c r="ZP472" s="513"/>
      <c r="ZQ472" s="513"/>
      <c r="ZR472" s="513"/>
      <c r="ZS472" s="513"/>
      <c r="ZT472" s="513"/>
      <c r="ZU472" s="513"/>
      <c r="ZV472" s="513"/>
      <c r="ZW472" s="513"/>
      <c r="ZX472" s="513"/>
      <c r="ZY472" s="513"/>
      <c r="ZZ472" s="513"/>
      <c r="AAA472" s="513"/>
      <c r="AAB472" s="513"/>
      <c r="AAC472" s="513"/>
      <c r="AAD472" s="513"/>
      <c r="AAE472" s="513"/>
      <c r="AAF472" s="513"/>
      <c r="AAG472" s="513"/>
      <c r="AAH472" s="513"/>
      <c r="AAI472" s="513"/>
      <c r="AAJ472" s="513"/>
      <c r="AAK472" s="513"/>
      <c r="AAL472" s="513"/>
      <c r="AAM472" s="513"/>
      <c r="AAN472" s="513"/>
      <c r="AAO472" s="513"/>
      <c r="AAP472" s="513"/>
      <c r="AAQ472" s="513"/>
      <c r="AAR472" s="513"/>
      <c r="AAS472" s="513"/>
      <c r="AAT472" s="513"/>
      <c r="AAU472" s="513"/>
      <c r="AAV472" s="513"/>
      <c r="AAW472" s="513"/>
      <c r="AAX472" s="513"/>
      <c r="AAY472" s="513"/>
      <c r="AAZ472" s="513"/>
      <c r="ABA472" s="513"/>
      <c r="ABB472" s="513"/>
      <c r="ABC472" s="513"/>
      <c r="ABD472" s="513"/>
      <c r="ABE472" s="513"/>
      <c r="ABF472" s="513"/>
      <c r="ABG472" s="513"/>
      <c r="ABH472" s="513"/>
      <c r="ABI472" s="513"/>
      <c r="ABJ472" s="513"/>
      <c r="ABK472" s="513"/>
      <c r="ABL472" s="513"/>
      <c r="ABM472" s="513"/>
      <c r="ABN472" s="513"/>
      <c r="ABO472" s="513"/>
      <c r="ABP472" s="513"/>
      <c r="ABQ472" s="513"/>
      <c r="ABR472" s="513"/>
      <c r="ABS472" s="513"/>
      <c r="ABT472" s="513"/>
      <c r="ABU472" s="513"/>
      <c r="ABV472" s="513"/>
      <c r="ABW472" s="513"/>
      <c r="ABX472" s="513"/>
      <c r="ABY472" s="513"/>
      <c r="ABZ472" s="513"/>
      <c r="ACA472" s="513"/>
      <c r="ACB472" s="513"/>
      <c r="ACC472" s="513"/>
      <c r="ACD472" s="513"/>
      <c r="ACE472" s="513"/>
      <c r="ACF472" s="513"/>
      <c r="ACG472" s="513"/>
      <c r="ACH472" s="513"/>
      <c r="ACI472" s="513"/>
      <c r="ACJ472" s="513"/>
      <c r="ACK472" s="513"/>
      <c r="ACL472" s="513"/>
      <c r="ACM472" s="513"/>
      <c r="ACN472" s="513"/>
      <c r="ACO472" s="513"/>
      <c r="ACP472" s="513"/>
      <c r="ACQ472" s="513"/>
      <c r="ACR472" s="513"/>
      <c r="ACS472" s="513"/>
      <c r="ACT472" s="513"/>
      <c r="ACU472" s="513"/>
      <c r="ACV472" s="513"/>
      <c r="ACW472" s="513"/>
      <c r="ACX472" s="513"/>
      <c r="ACY472" s="513"/>
      <c r="ACZ472" s="513"/>
      <c r="ADA472" s="513"/>
      <c r="ADB472" s="513"/>
      <c r="ADC472" s="513"/>
      <c r="ADD472" s="513"/>
      <c r="ADE472" s="513"/>
      <c r="ADF472" s="513"/>
      <c r="ADG472" s="513"/>
      <c r="ADH472" s="513"/>
      <c r="ADI472" s="513"/>
      <c r="ADJ472" s="513"/>
      <c r="ADK472" s="513"/>
      <c r="ADL472" s="513"/>
      <c r="ADM472" s="513"/>
      <c r="ADN472" s="513"/>
      <c r="ADO472" s="513"/>
      <c r="ADP472" s="513"/>
      <c r="ADQ472" s="513"/>
      <c r="ADR472" s="513"/>
      <c r="ADS472" s="513"/>
      <c r="ADT472" s="513"/>
      <c r="ADU472" s="513"/>
      <c r="ADV472" s="513"/>
      <c r="ADW472" s="513"/>
      <c r="ADX472" s="513"/>
      <c r="ADY472" s="513"/>
      <c r="ADZ472" s="513"/>
      <c r="AEA472" s="513"/>
      <c r="AEB472" s="513"/>
      <c r="AEC472" s="513"/>
      <c r="AED472" s="513"/>
      <c r="AEE472" s="513"/>
      <c r="AEF472" s="513"/>
      <c r="AEG472" s="513"/>
      <c r="AEH472" s="513"/>
      <c r="AEI472" s="513"/>
      <c r="AEJ472" s="513"/>
      <c r="AEK472" s="513"/>
      <c r="AEL472" s="513"/>
      <c r="AEM472" s="513"/>
      <c r="AEN472" s="513"/>
      <c r="AEO472" s="513"/>
      <c r="AEP472" s="513"/>
      <c r="AEQ472" s="513"/>
      <c r="AER472" s="513"/>
      <c r="AES472" s="513"/>
      <c r="AET472" s="513"/>
      <c r="AEU472" s="513"/>
      <c r="AEV472" s="513"/>
      <c r="AEW472" s="513"/>
      <c r="AEX472" s="513"/>
      <c r="AEY472" s="513"/>
      <c r="AEZ472" s="513"/>
      <c r="AFA472" s="513"/>
      <c r="AFB472" s="513"/>
      <c r="AFC472" s="513"/>
      <c r="AFD472" s="513"/>
      <c r="AFE472" s="513"/>
      <c r="AFF472" s="513"/>
      <c r="AFG472" s="513"/>
      <c r="AFH472" s="513"/>
      <c r="AFI472" s="513"/>
      <c r="AFJ472" s="513"/>
      <c r="AFK472" s="513"/>
      <c r="AFL472" s="513"/>
      <c r="AFM472" s="513"/>
      <c r="AFN472" s="513"/>
      <c r="AFO472" s="513"/>
      <c r="AFP472" s="513"/>
      <c r="AFQ472" s="513"/>
      <c r="AFR472" s="513"/>
      <c r="AFS472" s="513"/>
      <c r="AFT472" s="513"/>
      <c r="AFU472" s="513"/>
      <c r="AFV472" s="513"/>
      <c r="AFW472" s="513"/>
      <c r="AFX472" s="513"/>
      <c r="AFY472" s="513"/>
      <c r="AFZ472" s="513"/>
      <c r="AGA472" s="513"/>
      <c r="AGB472" s="513"/>
      <c r="AGC472" s="513"/>
      <c r="AGD472" s="513"/>
      <c r="AGE472" s="513"/>
      <c r="AGF472" s="513"/>
      <c r="AGG472" s="513"/>
      <c r="AGH472" s="513"/>
      <c r="AGI472" s="513"/>
      <c r="AGJ472" s="513"/>
      <c r="AGK472" s="513"/>
      <c r="AGL472" s="513"/>
      <c r="AGM472" s="513"/>
      <c r="AGN472" s="513"/>
      <c r="AGO472" s="513"/>
      <c r="AGP472" s="513"/>
      <c r="AGQ472" s="513"/>
      <c r="AGR472" s="513"/>
      <c r="AGS472" s="513"/>
      <c r="AGT472" s="513"/>
      <c r="AGU472" s="513"/>
      <c r="AGV472" s="513"/>
      <c r="AGW472" s="513"/>
      <c r="AGX472" s="513"/>
      <c r="AGY472" s="513"/>
      <c r="AGZ472" s="513"/>
      <c r="AHA472" s="513"/>
      <c r="AHB472" s="513"/>
      <c r="AHC472" s="513"/>
      <c r="AHD472" s="513"/>
      <c r="AHE472" s="513"/>
      <c r="AHF472" s="513"/>
      <c r="AHG472" s="513"/>
      <c r="AHH472" s="513"/>
      <c r="AHI472" s="513"/>
      <c r="AHJ472" s="513"/>
      <c r="AHK472" s="513"/>
      <c r="AHL472" s="513"/>
      <c r="AHM472" s="513"/>
      <c r="AHN472" s="513"/>
      <c r="AHO472" s="513"/>
      <c r="AHP472" s="513"/>
      <c r="AHQ472" s="513"/>
      <c r="AHR472" s="513"/>
      <c r="AHS472" s="513"/>
      <c r="AHT472" s="513"/>
      <c r="AHU472" s="513"/>
      <c r="AHV472" s="513"/>
      <c r="AHW472" s="513"/>
      <c r="AHX472" s="513"/>
      <c r="AHY472" s="513"/>
      <c r="AHZ472" s="513"/>
      <c r="AIA472" s="513"/>
      <c r="AIB472" s="513"/>
      <c r="AIC472" s="513"/>
      <c r="AID472" s="513"/>
      <c r="AIE472" s="513"/>
      <c r="AIF472" s="513"/>
      <c r="AIG472" s="513"/>
      <c r="AIH472" s="513"/>
      <c r="AII472" s="513"/>
      <c r="AIJ472" s="513"/>
      <c r="AIK472" s="513"/>
      <c r="AIL472" s="513"/>
      <c r="AIM472" s="513"/>
      <c r="AIN472" s="513"/>
      <c r="AIO472" s="513"/>
      <c r="AIP472" s="513"/>
      <c r="AIQ472" s="513"/>
      <c r="AIR472" s="513"/>
      <c r="AIS472" s="513"/>
      <c r="AIT472" s="513"/>
      <c r="AIU472" s="513"/>
      <c r="AIV472" s="513"/>
      <c r="AIW472" s="513"/>
      <c r="AIX472" s="513"/>
      <c r="AIY472" s="513"/>
      <c r="AIZ472" s="513"/>
      <c r="AJA472" s="513"/>
      <c r="AJB472" s="513"/>
      <c r="AJC472" s="513"/>
      <c r="AJD472" s="513"/>
      <c r="AJE472" s="513"/>
      <c r="AJF472" s="513"/>
      <c r="AJG472" s="513"/>
      <c r="AJH472" s="513"/>
      <c r="AJI472" s="513"/>
      <c r="AJJ472" s="513"/>
      <c r="AJK472" s="513"/>
      <c r="AJL472" s="513"/>
      <c r="AJM472" s="513"/>
      <c r="AJN472" s="513"/>
      <c r="AJO472" s="513"/>
      <c r="AJP472" s="513"/>
      <c r="AJQ472" s="513"/>
      <c r="AJR472" s="513"/>
      <c r="AJS472" s="513"/>
      <c r="AJT472" s="513"/>
      <c r="AJU472" s="513"/>
      <c r="AJV472" s="513"/>
      <c r="AJW472" s="513"/>
      <c r="AJX472" s="513"/>
      <c r="AJY472" s="513"/>
      <c r="AJZ472" s="513"/>
      <c r="AKA472" s="513"/>
      <c r="AKB472" s="513"/>
      <c r="AKC472" s="513"/>
      <c r="AKD472" s="513"/>
      <c r="AKE472" s="513"/>
      <c r="AKF472" s="513"/>
      <c r="AKG472" s="513"/>
      <c r="AKH472" s="513"/>
      <c r="AKI472" s="513"/>
      <c r="AKJ472" s="513"/>
      <c r="AKK472" s="513"/>
      <c r="AKL472" s="513"/>
      <c r="AKM472" s="513"/>
      <c r="AKN472" s="513"/>
      <c r="AKO472" s="513"/>
      <c r="AKP472" s="513"/>
      <c r="AKQ472" s="513"/>
      <c r="AKR472" s="513"/>
      <c r="AKS472" s="513"/>
      <c r="AKT472" s="513"/>
      <c r="AKU472" s="513"/>
      <c r="AKV472" s="513"/>
      <c r="AKW472" s="513"/>
      <c r="AKX472" s="513"/>
      <c r="AKY472" s="513"/>
      <c r="AKZ472" s="513"/>
      <c r="ALA472" s="513"/>
      <c r="ALB472" s="513"/>
      <c r="ALC472" s="513"/>
      <c r="ALD472" s="513"/>
      <c r="ALE472" s="513"/>
      <c r="ALF472" s="513"/>
      <c r="ALG472" s="513"/>
      <c r="ALH472" s="513"/>
      <c r="ALI472" s="513"/>
      <c r="ALJ472" s="513"/>
      <c r="ALK472" s="513"/>
      <c r="ALL472" s="513"/>
      <c r="ALM472" s="513"/>
      <c r="ALN472" s="513"/>
      <c r="ALO472" s="513"/>
      <c r="ALP472" s="513"/>
      <c r="ALQ472" s="513"/>
      <c r="ALR472" s="513"/>
      <c r="ALS472" s="513"/>
      <c r="ALT472" s="513"/>
      <c r="ALU472" s="513"/>
      <c r="ALV472" s="513"/>
      <c r="ALW472" s="513"/>
      <c r="ALX472" s="513"/>
      <c r="ALY472" s="513"/>
      <c r="ALZ472" s="513"/>
      <c r="AMA472" s="513"/>
      <c r="AMB472" s="513"/>
      <c r="AMC472" s="513"/>
      <c r="AMD472" s="513"/>
      <c r="AME472" s="513"/>
      <c r="AMF472" s="513"/>
      <c r="AMG472" s="513"/>
      <c r="AMH472" s="513"/>
      <c r="AMI472" s="513"/>
      <c r="AMJ472" s="513"/>
      <c r="AMK472" s="513"/>
      <c r="AML472" s="513"/>
      <c r="AMM472" s="513"/>
      <c r="AMN472" s="513"/>
      <c r="AMO472" s="513"/>
      <c r="AMP472" s="513"/>
      <c r="AMQ472" s="513"/>
      <c r="AMR472" s="513"/>
      <c r="AMS472" s="513"/>
      <c r="AMT472" s="513"/>
      <c r="AMU472" s="513"/>
      <c r="AMV472" s="513"/>
      <c r="AMW472" s="513"/>
      <c r="AMX472" s="513"/>
      <c r="AMY472" s="513"/>
      <c r="AMZ472" s="513"/>
      <c r="ANA472" s="513"/>
      <c r="ANB472" s="513"/>
      <c r="ANC472" s="513"/>
      <c r="AND472" s="513"/>
      <c r="ANE472" s="513"/>
      <c r="ANF472" s="513"/>
      <c r="ANG472" s="513"/>
      <c r="ANH472" s="513"/>
      <c r="ANI472" s="513"/>
      <c r="ANJ472" s="513"/>
      <c r="ANK472" s="513"/>
      <c r="ANL472" s="513"/>
      <c r="ANM472" s="513"/>
      <c r="ANN472" s="513"/>
      <c r="ANO472" s="513"/>
      <c r="ANP472" s="513"/>
      <c r="ANQ472" s="513"/>
      <c r="ANR472" s="513"/>
      <c r="ANS472" s="513"/>
      <c r="ANT472" s="513"/>
      <c r="ANU472" s="513"/>
      <c r="ANV472" s="513"/>
      <c r="ANW472" s="513"/>
      <c r="ANX472" s="513"/>
      <c r="ANY472" s="513"/>
      <c r="ANZ472" s="513"/>
      <c r="AOA472" s="513"/>
      <c r="AOB472" s="513"/>
      <c r="AOC472" s="513"/>
      <c r="AOD472" s="513"/>
      <c r="AOE472" s="513"/>
      <c r="AOF472" s="513"/>
      <c r="AOG472" s="513"/>
      <c r="AOH472" s="513"/>
      <c r="AOI472" s="513"/>
      <c r="AOJ472" s="513"/>
      <c r="AOK472" s="513"/>
      <c r="AOL472" s="513"/>
      <c r="AOM472" s="513"/>
      <c r="AON472" s="513"/>
      <c r="AOO472" s="513"/>
      <c r="AOP472" s="513"/>
      <c r="AOQ472" s="513"/>
      <c r="AOR472" s="513"/>
      <c r="AOS472" s="513"/>
      <c r="AOT472" s="513"/>
      <c r="AOU472" s="513"/>
      <c r="AOV472" s="513"/>
      <c r="AOW472" s="513"/>
      <c r="AOX472" s="513"/>
      <c r="AOY472" s="513"/>
      <c r="AOZ472" s="513"/>
      <c r="APA472" s="513"/>
      <c r="APB472" s="513"/>
      <c r="APC472" s="513"/>
      <c r="APD472" s="513"/>
      <c r="APE472" s="513"/>
      <c r="APF472" s="513"/>
      <c r="APG472" s="513"/>
      <c r="APH472" s="513"/>
      <c r="API472" s="513"/>
      <c r="APJ472" s="513"/>
      <c r="APK472" s="513"/>
      <c r="APL472" s="513"/>
      <c r="APM472" s="513"/>
      <c r="APN472" s="513"/>
      <c r="APO472" s="513"/>
      <c r="APP472" s="513"/>
      <c r="APQ472" s="513"/>
      <c r="APR472" s="513"/>
      <c r="APS472" s="513"/>
      <c r="APT472" s="513"/>
      <c r="APU472" s="513"/>
      <c r="APV472" s="513"/>
      <c r="APW472" s="513"/>
      <c r="APX472" s="513"/>
      <c r="APY472" s="513"/>
      <c r="APZ472" s="513"/>
      <c r="AQA472" s="513"/>
      <c r="AQB472" s="513"/>
      <c r="AQC472" s="513"/>
      <c r="AQD472" s="513"/>
      <c r="AQE472" s="513"/>
      <c r="AQF472" s="513"/>
      <c r="AQG472" s="513"/>
      <c r="AQH472" s="513"/>
      <c r="AQI472" s="513"/>
      <c r="AQJ472" s="513"/>
      <c r="AQK472" s="513"/>
      <c r="AQL472" s="513"/>
      <c r="AQM472" s="513"/>
      <c r="AQN472" s="513"/>
      <c r="AQO472" s="513"/>
      <c r="AQP472" s="513"/>
      <c r="AQQ472" s="513"/>
      <c r="AQR472" s="513"/>
      <c r="AQS472" s="513"/>
      <c r="AQT472" s="513"/>
      <c r="AQU472" s="513"/>
      <c r="AQV472" s="513"/>
      <c r="AQW472" s="513"/>
      <c r="AQX472" s="513"/>
      <c r="AQY472" s="513"/>
      <c r="AQZ472" s="513"/>
      <c r="ARA472" s="513"/>
      <c r="ARB472" s="513"/>
      <c r="ARC472" s="513"/>
      <c r="ARD472" s="513"/>
      <c r="ARE472" s="513"/>
      <c r="ARF472" s="513"/>
      <c r="ARG472" s="513"/>
      <c r="ARH472" s="513"/>
      <c r="ARI472" s="513"/>
      <c r="ARJ472" s="513"/>
      <c r="ARK472" s="513"/>
      <c r="ARL472" s="513"/>
      <c r="ARM472" s="513"/>
      <c r="ARN472" s="513"/>
      <c r="ARO472" s="513"/>
      <c r="ARP472" s="513"/>
      <c r="ARQ472" s="513"/>
      <c r="ARR472" s="513"/>
      <c r="ARS472" s="513"/>
      <c r="ART472" s="513"/>
      <c r="ARU472" s="513"/>
      <c r="ARV472" s="513"/>
      <c r="ARW472" s="513"/>
      <c r="ARX472" s="513"/>
      <c r="ARY472" s="513"/>
      <c r="ARZ472" s="513"/>
      <c r="ASA472" s="513"/>
      <c r="ASB472" s="513"/>
      <c r="ASC472" s="513"/>
      <c r="ASD472" s="513"/>
      <c r="ASE472" s="513"/>
      <c r="ASF472" s="513"/>
      <c r="ASG472" s="513"/>
      <c r="ASH472" s="513"/>
      <c r="ASI472" s="513"/>
      <c r="ASJ472" s="513"/>
      <c r="ASK472" s="513"/>
      <c r="ASL472" s="513"/>
      <c r="ASM472" s="513"/>
      <c r="ASN472" s="513"/>
      <c r="ASO472" s="513"/>
      <c r="ASP472" s="513"/>
      <c r="ASQ472" s="513"/>
      <c r="ASR472" s="513"/>
      <c r="ASS472" s="513"/>
      <c r="AST472" s="513"/>
      <c r="ASU472" s="513"/>
      <c r="ASV472" s="513"/>
      <c r="ASW472" s="513"/>
      <c r="ASX472" s="513"/>
      <c r="ASY472" s="513"/>
      <c r="ASZ472" s="513"/>
      <c r="ATA472" s="513"/>
      <c r="ATB472" s="513"/>
      <c r="ATC472" s="513"/>
      <c r="ATD472" s="513"/>
      <c r="ATE472" s="513"/>
      <c r="ATF472" s="513"/>
      <c r="ATG472" s="513"/>
      <c r="ATH472" s="513"/>
      <c r="ATI472" s="513"/>
      <c r="ATJ472" s="513"/>
      <c r="ATK472" s="513"/>
      <c r="ATL472" s="513"/>
      <c r="ATM472" s="513"/>
      <c r="ATN472" s="513"/>
      <c r="ATO472" s="513"/>
      <c r="ATP472" s="513"/>
      <c r="ATQ472" s="513"/>
      <c r="ATR472" s="513"/>
      <c r="ATS472" s="513"/>
      <c r="ATT472" s="513"/>
      <c r="ATU472" s="513"/>
      <c r="ATV472" s="513"/>
      <c r="ATW472" s="513"/>
      <c r="ATX472" s="513"/>
      <c r="ATY472" s="513"/>
      <c r="ATZ472" s="513"/>
      <c r="AUA472" s="513"/>
      <c r="AUB472" s="513"/>
      <c r="AUC472" s="513"/>
      <c r="AUD472" s="513"/>
      <c r="AUE472" s="513"/>
      <c r="AUF472" s="513"/>
      <c r="AUG472" s="513"/>
      <c r="AUH472" s="513"/>
      <c r="AUI472" s="513"/>
      <c r="AUJ472" s="513"/>
      <c r="AUK472" s="513"/>
      <c r="AUL472" s="513"/>
      <c r="AUM472" s="513"/>
      <c r="AUN472" s="513"/>
      <c r="AUO472" s="513"/>
      <c r="AUP472" s="513"/>
      <c r="AUQ472" s="513"/>
      <c r="AUR472" s="513"/>
      <c r="AUS472" s="513"/>
      <c r="AUT472" s="513"/>
      <c r="AUU472" s="513"/>
      <c r="AUV472" s="513"/>
      <c r="AUW472" s="513"/>
      <c r="AUX472" s="513"/>
      <c r="AUY472" s="513"/>
      <c r="AUZ472" s="513"/>
      <c r="AVA472" s="513"/>
      <c r="AVB472" s="513"/>
      <c r="AVC472" s="513"/>
      <c r="AVD472" s="513"/>
      <c r="AVE472" s="513"/>
      <c r="AVF472" s="513"/>
      <c r="AVG472" s="513"/>
      <c r="AVH472" s="513"/>
      <c r="AVI472" s="513"/>
      <c r="AVJ472" s="513"/>
      <c r="AVK472" s="513"/>
      <c r="AVL472" s="513"/>
      <c r="AVM472" s="513"/>
      <c r="AVN472" s="513"/>
      <c r="AVO472" s="513"/>
      <c r="AVP472" s="513"/>
      <c r="AVQ472" s="513"/>
      <c r="AVR472" s="513"/>
      <c r="AVS472" s="513"/>
      <c r="AVT472" s="513"/>
      <c r="AVU472" s="513"/>
      <c r="AVV472" s="513"/>
      <c r="AVW472" s="513"/>
      <c r="AVX472" s="513"/>
      <c r="AVY472" s="513"/>
      <c r="AVZ472" s="513"/>
      <c r="AWA472" s="513"/>
      <c r="AWB472" s="513"/>
      <c r="AWC472" s="513"/>
      <c r="AWD472" s="513"/>
      <c r="AWE472" s="513"/>
      <c r="AWF472" s="513"/>
      <c r="AWG472" s="513"/>
      <c r="AWH472" s="513"/>
      <c r="AWI472" s="513"/>
      <c r="AWJ472" s="513"/>
      <c r="AWK472" s="513"/>
      <c r="AWL472" s="513"/>
      <c r="AWM472" s="513"/>
      <c r="AWN472" s="513"/>
      <c r="AWO472" s="513"/>
      <c r="AWP472" s="513"/>
      <c r="AWQ472" s="513"/>
      <c r="AWR472" s="513"/>
      <c r="AWS472" s="513"/>
      <c r="AWT472" s="513"/>
      <c r="AWU472" s="513"/>
      <c r="AWV472" s="513"/>
      <c r="AWW472" s="513"/>
      <c r="AWX472" s="513"/>
      <c r="AWY472" s="513"/>
      <c r="AWZ472" s="513"/>
      <c r="AXA472" s="513"/>
      <c r="AXB472" s="513"/>
      <c r="AXC472" s="513"/>
      <c r="AXD472" s="513"/>
      <c r="AXE472" s="513"/>
      <c r="AXF472" s="513"/>
      <c r="AXG472" s="513"/>
      <c r="AXH472" s="513"/>
      <c r="AXI472" s="513"/>
      <c r="AXJ472" s="513"/>
      <c r="AXK472" s="513"/>
      <c r="AXL472" s="513"/>
      <c r="AXM472" s="513"/>
      <c r="AXN472" s="513"/>
      <c r="AXO472" s="513"/>
      <c r="AXP472" s="513"/>
      <c r="AXQ472" s="513"/>
      <c r="AXR472" s="513"/>
      <c r="AXS472" s="513"/>
      <c r="AXT472" s="513"/>
      <c r="AXU472" s="513"/>
      <c r="AXV472" s="513"/>
      <c r="AXW472" s="513"/>
      <c r="AXX472" s="513"/>
      <c r="AXY472" s="513"/>
      <c r="AXZ472" s="513"/>
      <c r="AYA472" s="513"/>
      <c r="AYB472" s="513"/>
      <c r="AYC472" s="513"/>
      <c r="AYD472" s="513"/>
      <c r="AYE472" s="513"/>
      <c r="AYF472" s="513"/>
      <c r="AYG472" s="513"/>
      <c r="AYH472" s="513"/>
      <c r="AYI472" s="513"/>
      <c r="AYJ472" s="513"/>
      <c r="AYK472" s="513"/>
      <c r="AYL472" s="513"/>
      <c r="AYM472" s="513"/>
      <c r="AYN472" s="513"/>
      <c r="AYO472" s="513"/>
      <c r="AYP472" s="513"/>
      <c r="AYQ472" s="513"/>
      <c r="AYR472" s="513"/>
      <c r="AYS472" s="513"/>
      <c r="AYT472" s="513"/>
      <c r="AYU472" s="513"/>
      <c r="AYV472" s="513"/>
      <c r="AYW472" s="513"/>
      <c r="AYX472" s="513"/>
      <c r="AYY472" s="513"/>
      <c r="AYZ472" s="513"/>
      <c r="AZA472" s="513"/>
      <c r="AZB472" s="513"/>
      <c r="AZC472" s="513"/>
      <c r="AZD472" s="513"/>
      <c r="AZE472" s="513"/>
      <c r="AZF472" s="513"/>
      <c r="AZG472" s="513"/>
      <c r="AZH472" s="513"/>
      <c r="AZI472" s="513"/>
      <c r="AZJ472" s="513"/>
      <c r="AZK472" s="513"/>
      <c r="AZL472" s="513"/>
      <c r="AZM472" s="513"/>
      <c r="AZN472" s="513"/>
      <c r="AZO472" s="513"/>
      <c r="AZP472" s="513"/>
      <c r="AZQ472" s="513"/>
      <c r="AZR472" s="513"/>
      <c r="AZS472" s="513"/>
      <c r="AZT472" s="513"/>
      <c r="AZU472" s="513"/>
      <c r="AZV472" s="513"/>
      <c r="AZW472" s="513"/>
      <c r="AZX472" s="513"/>
      <c r="AZY472" s="513"/>
      <c r="AZZ472" s="513"/>
      <c r="BAA472" s="513"/>
      <c r="BAB472" s="513"/>
      <c r="BAC472" s="513"/>
      <c r="BAD472" s="513"/>
      <c r="BAE472" s="513"/>
      <c r="BAF472" s="513"/>
      <c r="BAG472" s="513"/>
      <c r="BAH472" s="513"/>
      <c r="BAI472" s="513"/>
      <c r="BAJ472" s="513"/>
      <c r="BAK472" s="513"/>
      <c r="BAL472" s="513"/>
      <c r="BAM472" s="513"/>
      <c r="BAN472" s="513"/>
      <c r="BAO472" s="513"/>
      <c r="BAP472" s="513"/>
      <c r="BAQ472" s="513"/>
      <c r="BAR472" s="513"/>
      <c r="BAS472" s="513"/>
      <c r="BAT472" s="513"/>
      <c r="BAU472" s="513"/>
      <c r="BAV472" s="513"/>
      <c r="BAW472" s="513"/>
      <c r="BAX472" s="513"/>
      <c r="BAY472" s="513"/>
      <c r="BAZ472" s="513"/>
      <c r="BBA472" s="513"/>
      <c r="BBB472" s="513"/>
      <c r="BBC472" s="513"/>
      <c r="BBD472" s="513"/>
      <c r="BBE472" s="513"/>
      <c r="BBF472" s="513"/>
      <c r="BBG472" s="513"/>
      <c r="BBH472" s="513"/>
      <c r="BBI472" s="513"/>
      <c r="BBJ472" s="513"/>
      <c r="BBK472" s="513"/>
      <c r="BBL472" s="513"/>
      <c r="BBM472" s="513"/>
      <c r="BBN472" s="513"/>
      <c r="BBO472" s="513"/>
      <c r="BBP472" s="513"/>
      <c r="BBQ472" s="513"/>
      <c r="BBR472" s="513"/>
      <c r="BBS472" s="513"/>
      <c r="BBT472" s="513"/>
      <c r="BBU472" s="513"/>
      <c r="BBV472" s="513"/>
      <c r="BBW472" s="513"/>
      <c r="BBX472" s="513"/>
      <c r="BBY472" s="513"/>
      <c r="BBZ472" s="513"/>
      <c r="BCA472" s="513"/>
      <c r="BCB472" s="513"/>
      <c r="BCC472" s="513"/>
      <c r="BCD472" s="513"/>
      <c r="BCE472" s="513"/>
      <c r="BCF472" s="513"/>
      <c r="BCG472" s="513"/>
      <c r="BCH472" s="513"/>
      <c r="BCI472" s="513"/>
      <c r="BCJ472" s="513"/>
      <c r="BCK472" s="513"/>
      <c r="BCL472" s="513"/>
      <c r="BCM472" s="513"/>
      <c r="BCN472" s="513"/>
      <c r="BCO472" s="513"/>
      <c r="BCP472" s="513"/>
      <c r="BCQ472" s="513"/>
      <c r="BCR472" s="513"/>
      <c r="BCS472" s="513"/>
      <c r="BCT472" s="513"/>
      <c r="BCU472" s="513"/>
      <c r="BCV472" s="513"/>
      <c r="BCW472" s="513"/>
      <c r="BCX472" s="513"/>
      <c r="BCY472" s="513"/>
      <c r="BCZ472" s="513"/>
      <c r="BDA472" s="513"/>
      <c r="BDB472" s="513"/>
      <c r="BDC472" s="513"/>
      <c r="BDD472" s="513"/>
      <c r="BDE472" s="513"/>
      <c r="BDF472" s="513"/>
      <c r="BDG472" s="513"/>
      <c r="BDH472" s="513"/>
      <c r="BDI472" s="513"/>
      <c r="BDJ472" s="513"/>
      <c r="BDK472" s="513"/>
      <c r="BDL472" s="513"/>
      <c r="BDM472" s="513"/>
      <c r="BDN472" s="513"/>
      <c r="BDO472" s="513"/>
      <c r="BDP472" s="513"/>
      <c r="BDQ472" s="513"/>
      <c r="BDR472" s="513"/>
      <c r="BDS472" s="513"/>
      <c r="BDT472" s="513"/>
      <c r="BDU472" s="513"/>
      <c r="BDV472" s="513"/>
      <c r="BDW472" s="513"/>
      <c r="BDX472" s="513"/>
      <c r="BDY472" s="513"/>
      <c r="BDZ472" s="513"/>
      <c r="BEA472" s="513"/>
      <c r="BEB472" s="513"/>
      <c r="BEC472" s="513"/>
      <c r="BED472" s="513"/>
      <c r="BEE472" s="513"/>
      <c r="BEF472" s="513"/>
      <c r="BEG472" s="513"/>
      <c r="BEH472" s="513"/>
      <c r="BEI472" s="513"/>
      <c r="BEJ472" s="513"/>
      <c r="BEK472" s="513"/>
      <c r="BEL472" s="513"/>
      <c r="BEM472" s="513"/>
      <c r="BEN472" s="513"/>
      <c r="BEO472" s="513"/>
      <c r="BEP472" s="513"/>
      <c r="BEQ472" s="513"/>
      <c r="BER472" s="513"/>
      <c r="BES472" s="513"/>
      <c r="BET472" s="513"/>
      <c r="BEU472" s="513"/>
      <c r="BEV472" s="513"/>
      <c r="BEW472" s="513"/>
      <c r="BEX472" s="513"/>
      <c r="BEY472" s="513"/>
      <c r="BEZ472" s="513"/>
      <c r="BFA472" s="513"/>
      <c r="BFB472" s="513"/>
      <c r="BFC472" s="513"/>
      <c r="BFD472" s="513"/>
      <c r="BFE472" s="513"/>
      <c r="BFF472" s="513"/>
      <c r="BFG472" s="513"/>
      <c r="BFH472" s="513"/>
      <c r="BFI472" s="513"/>
      <c r="BFJ472" s="513"/>
      <c r="BFK472" s="513"/>
      <c r="BFL472" s="513"/>
      <c r="BFM472" s="513"/>
      <c r="BFN472" s="513"/>
      <c r="BFO472" s="513"/>
      <c r="BFP472" s="513"/>
      <c r="BFQ472" s="513"/>
      <c r="BFR472" s="513"/>
      <c r="BFS472" s="513"/>
      <c r="BFT472" s="513"/>
      <c r="BFU472" s="513"/>
      <c r="BFV472" s="513"/>
      <c r="BFW472" s="513"/>
      <c r="BFX472" s="513"/>
      <c r="BFY472" s="513"/>
      <c r="BFZ472" s="513"/>
      <c r="BGA472" s="513"/>
      <c r="BGB472" s="513"/>
      <c r="BGC472" s="513"/>
      <c r="BGD472" s="513"/>
      <c r="BGE472" s="513"/>
      <c r="BGF472" s="513"/>
      <c r="BGG472" s="513"/>
      <c r="BGH472" s="513"/>
      <c r="BGI472" s="513"/>
      <c r="BGJ472" s="513"/>
      <c r="BGK472" s="513"/>
      <c r="BGL472" s="513"/>
      <c r="BGM472" s="513"/>
      <c r="BGN472" s="513"/>
      <c r="BGO472" s="513"/>
      <c r="BGP472" s="513"/>
      <c r="BGQ472" s="513"/>
      <c r="BGR472" s="513"/>
      <c r="BGS472" s="513"/>
      <c r="BGT472" s="513"/>
      <c r="BGU472" s="513"/>
      <c r="BGV472" s="513"/>
      <c r="BGW472" s="513"/>
      <c r="BGX472" s="513"/>
      <c r="BGY472" s="513"/>
      <c r="BGZ472" s="513"/>
      <c r="BHA472" s="513"/>
      <c r="BHB472" s="513"/>
      <c r="BHC472" s="513"/>
      <c r="BHD472" s="513"/>
      <c r="BHE472" s="513"/>
      <c r="BHF472" s="513"/>
      <c r="BHG472" s="513"/>
      <c r="BHH472" s="513"/>
      <c r="BHI472" s="513"/>
      <c r="BHJ472" s="513"/>
      <c r="BHK472" s="513"/>
      <c r="BHL472" s="513"/>
      <c r="BHM472" s="513"/>
      <c r="BHN472" s="513"/>
      <c r="BHO472" s="513"/>
      <c r="BHP472" s="513"/>
      <c r="BHQ472" s="513"/>
      <c r="BHR472" s="513"/>
      <c r="BHS472" s="513"/>
      <c r="BHT472" s="513"/>
      <c r="BHU472" s="513"/>
      <c r="BHV472" s="513"/>
      <c r="BHW472" s="513"/>
      <c r="BHX472" s="513"/>
      <c r="BHY472" s="513"/>
      <c r="BHZ472" s="513"/>
      <c r="BIA472" s="513"/>
      <c r="BIB472" s="513"/>
      <c r="BIC472" s="513"/>
      <c r="BID472" s="513"/>
      <c r="BIE472" s="513"/>
      <c r="BIF472" s="513"/>
      <c r="BIG472" s="513"/>
      <c r="BIH472" s="513"/>
      <c r="BII472" s="513"/>
      <c r="BIJ472" s="513"/>
      <c r="BIK472" s="513"/>
      <c r="BIL472" s="513"/>
      <c r="BIM472" s="513"/>
      <c r="BIN472" s="513"/>
      <c r="BIO472" s="513"/>
      <c r="BIP472" s="513"/>
      <c r="BIQ472" s="513"/>
      <c r="BIR472" s="513"/>
      <c r="BIS472" s="513"/>
      <c r="BIT472" s="513"/>
      <c r="BIU472" s="513"/>
      <c r="BIV472" s="513"/>
      <c r="BIW472" s="513"/>
      <c r="BIX472" s="513"/>
      <c r="BIY472" s="513"/>
      <c r="BIZ472" s="513"/>
      <c r="BJA472" s="513"/>
      <c r="BJB472" s="513"/>
      <c r="BJC472" s="513"/>
      <c r="BJD472" s="513"/>
      <c r="BJE472" s="513"/>
      <c r="BJF472" s="513"/>
      <c r="BJG472" s="513"/>
      <c r="BJH472" s="513"/>
      <c r="BJI472" s="513"/>
      <c r="BJJ472" s="513"/>
      <c r="BJK472" s="513"/>
      <c r="BJL472" s="513"/>
      <c r="BJM472" s="513"/>
      <c r="BJN472" s="513"/>
      <c r="BJO472" s="513"/>
      <c r="BJP472" s="513"/>
      <c r="BJQ472" s="513"/>
      <c r="BJR472" s="513"/>
      <c r="BJS472" s="513"/>
      <c r="BJT472" s="513"/>
      <c r="BJU472" s="513"/>
      <c r="BJV472" s="513"/>
      <c r="BJW472" s="513"/>
      <c r="BJX472" s="513"/>
      <c r="BJY472" s="513"/>
      <c r="BJZ472" s="513"/>
      <c r="BKA472" s="513"/>
      <c r="BKB472" s="513"/>
      <c r="BKC472" s="513"/>
      <c r="BKD472" s="513"/>
      <c r="BKE472" s="513"/>
      <c r="BKF472" s="513"/>
      <c r="BKG472" s="513"/>
      <c r="BKH472" s="513"/>
      <c r="BKI472" s="513"/>
      <c r="BKJ472" s="513"/>
      <c r="BKK472" s="513"/>
      <c r="BKL472" s="513"/>
      <c r="BKM472" s="513"/>
      <c r="BKN472" s="513"/>
      <c r="BKO472" s="513"/>
      <c r="BKP472" s="513"/>
      <c r="BKQ472" s="513"/>
      <c r="BKR472" s="513"/>
      <c r="BKS472" s="513"/>
      <c r="BKT472" s="513"/>
      <c r="BKU472" s="513"/>
      <c r="BKV472" s="513"/>
      <c r="BKW472" s="513"/>
      <c r="BKX472" s="513"/>
      <c r="BKY472" s="513"/>
      <c r="BKZ472" s="513"/>
      <c r="BLA472" s="513"/>
      <c r="BLB472" s="513"/>
      <c r="BLC472" s="513"/>
      <c r="BLD472" s="513"/>
      <c r="BLE472" s="513"/>
      <c r="BLF472" s="513"/>
      <c r="BLG472" s="513"/>
      <c r="BLH472" s="513"/>
      <c r="BLI472" s="513"/>
      <c r="BLJ472" s="513"/>
      <c r="BLK472" s="513"/>
      <c r="BLL472" s="513"/>
      <c r="BLM472" s="513"/>
      <c r="BLN472" s="513"/>
      <c r="BLO472" s="513"/>
      <c r="BLP472" s="513"/>
      <c r="BLQ472" s="513"/>
      <c r="BLR472" s="513"/>
      <c r="BLS472" s="513"/>
      <c r="BLT472" s="513"/>
      <c r="BLU472" s="513"/>
      <c r="BLV472" s="513"/>
      <c r="BLW472" s="513"/>
      <c r="BLX472" s="513"/>
      <c r="BLY472" s="513"/>
      <c r="BLZ472" s="513"/>
      <c r="BMA472" s="513"/>
      <c r="BMB472" s="513"/>
      <c r="BMC472" s="513"/>
      <c r="BMD472" s="513"/>
      <c r="BME472" s="513"/>
      <c r="BMF472" s="513"/>
      <c r="BMG472" s="513"/>
      <c r="BMH472" s="513"/>
      <c r="BMI472" s="513"/>
      <c r="BMJ472" s="513"/>
      <c r="BMK472" s="513"/>
      <c r="BML472" s="513"/>
      <c r="BMM472" s="513"/>
      <c r="BMN472" s="513"/>
      <c r="BMO472" s="513"/>
      <c r="BMP472" s="513"/>
      <c r="BMQ472" s="513"/>
      <c r="BMR472" s="513"/>
      <c r="BMS472" s="513"/>
      <c r="BMT472" s="513"/>
      <c r="BMU472" s="513"/>
      <c r="BMV472" s="513"/>
      <c r="BMW472" s="513"/>
      <c r="BMX472" s="513"/>
      <c r="BMY472" s="513"/>
      <c r="BMZ472" s="513"/>
      <c r="BNA472" s="513"/>
      <c r="BNB472" s="513"/>
      <c r="BNC472" s="513"/>
      <c r="BND472" s="513"/>
      <c r="BNE472" s="513"/>
      <c r="BNF472" s="513"/>
      <c r="BNG472" s="513"/>
      <c r="BNH472" s="513"/>
      <c r="BNI472" s="513"/>
      <c r="BNJ472" s="513"/>
      <c r="BNK472" s="513"/>
      <c r="BNL472" s="513"/>
      <c r="BNM472" s="513"/>
      <c r="BNN472" s="513"/>
      <c r="BNO472" s="513"/>
      <c r="BNP472" s="513"/>
      <c r="BNQ472" s="513"/>
      <c r="BNR472" s="513"/>
      <c r="BNS472" s="513"/>
      <c r="BNT472" s="513"/>
      <c r="BNU472" s="513"/>
      <c r="BNV472" s="513"/>
      <c r="BNW472" s="513"/>
      <c r="BNX472" s="513"/>
      <c r="BNY472" s="513"/>
      <c r="BNZ472" s="513"/>
      <c r="BOA472" s="513"/>
      <c r="BOB472" s="513"/>
      <c r="BOC472" s="513"/>
      <c r="BOD472" s="513"/>
      <c r="BOE472" s="513"/>
      <c r="BOF472" s="513"/>
      <c r="BOG472" s="513"/>
      <c r="BOH472" s="513"/>
      <c r="BOI472" s="513"/>
      <c r="BOJ472" s="513"/>
      <c r="BOK472" s="513"/>
      <c r="BOL472" s="513"/>
      <c r="BOM472" s="513"/>
      <c r="BON472" s="513"/>
      <c r="BOO472" s="513"/>
      <c r="BOP472" s="513"/>
      <c r="BOQ472" s="513"/>
      <c r="BOR472" s="513"/>
      <c r="BOS472" s="513"/>
      <c r="BOT472" s="513"/>
      <c r="BOU472" s="513"/>
      <c r="BOV472" s="513"/>
      <c r="BOW472" s="513"/>
      <c r="BOX472" s="513"/>
      <c r="BOY472" s="513"/>
      <c r="BOZ472" s="513"/>
      <c r="BPA472" s="513"/>
      <c r="BPB472" s="513"/>
      <c r="BPC472" s="513"/>
      <c r="BPD472" s="513"/>
      <c r="BPE472" s="513"/>
      <c r="BPF472" s="513"/>
      <c r="BPG472" s="513"/>
      <c r="BPH472" s="513"/>
      <c r="BPI472" s="513"/>
      <c r="BPJ472" s="513"/>
      <c r="BPK472" s="513"/>
      <c r="BPL472" s="513"/>
      <c r="BPM472" s="513"/>
      <c r="BPN472" s="513"/>
      <c r="BPO472" s="513"/>
      <c r="BPP472" s="513"/>
      <c r="BPQ472" s="513"/>
      <c r="BPR472" s="513"/>
      <c r="BPS472" s="513"/>
      <c r="BPT472" s="513"/>
      <c r="BPU472" s="513"/>
      <c r="BPV472" s="513"/>
      <c r="BPW472" s="513"/>
      <c r="BPX472" s="513"/>
      <c r="BPY472" s="513"/>
      <c r="BPZ472" s="513"/>
      <c r="BQA472" s="513"/>
      <c r="BQB472" s="513"/>
      <c r="BQC472" s="513"/>
      <c r="BQD472" s="513"/>
      <c r="BQE472" s="513"/>
      <c r="BQF472" s="513"/>
      <c r="BQG472" s="513"/>
      <c r="BQH472" s="513"/>
      <c r="BQI472" s="513"/>
      <c r="BQJ472" s="513"/>
      <c r="BQK472" s="513"/>
      <c r="BQL472" s="513"/>
      <c r="BQM472" s="513"/>
      <c r="BQN472" s="513"/>
      <c r="BQO472" s="513"/>
      <c r="BQP472" s="513"/>
      <c r="BQQ472" s="513"/>
      <c r="BQR472" s="513"/>
      <c r="BQS472" s="513"/>
      <c r="BQT472" s="513"/>
      <c r="BQU472" s="513"/>
      <c r="BQV472" s="513"/>
      <c r="BQW472" s="513"/>
      <c r="BQX472" s="513"/>
      <c r="BQY472" s="513"/>
      <c r="BQZ472" s="513"/>
      <c r="BRA472" s="513"/>
      <c r="BRB472" s="513"/>
      <c r="BRC472" s="513"/>
      <c r="BRD472" s="513"/>
      <c r="BRE472" s="513"/>
      <c r="BRF472" s="513"/>
      <c r="BRG472" s="513"/>
      <c r="BRH472" s="513"/>
      <c r="BRI472" s="513"/>
      <c r="BRJ472" s="513"/>
      <c r="BRK472" s="513"/>
      <c r="BRL472" s="513"/>
      <c r="BRM472" s="513"/>
      <c r="BRN472" s="513"/>
      <c r="BRO472" s="513"/>
      <c r="BRP472" s="513"/>
      <c r="BRQ472" s="513"/>
      <c r="BRR472" s="513"/>
      <c r="BRS472" s="513"/>
      <c r="BRT472" s="513"/>
      <c r="BRU472" s="513"/>
      <c r="BRV472" s="513"/>
      <c r="BRW472" s="513"/>
      <c r="BRX472" s="513"/>
      <c r="BRY472" s="513"/>
      <c r="BRZ472" s="513"/>
      <c r="BSA472" s="513"/>
      <c r="BSB472" s="513"/>
      <c r="BSC472" s="513"/>
      <c r="BSD472" s="513"/>
      <c r="BSE472" s="513"/>
      <c r="BSF472" s="513"/>
      <c r="BSG472" s="513"/>
      <c r="BSH472" s="513"/>
      <c r="BSI472" s="513"/>
      <c r="BSJ472" s="513"/>
      <c r="BSK472" s="513"/>
      <c r="BSL472" s="513"/>
      <c r="BSM472" s="513"/>
      <c r="BSN472" s="513"/>
      <c r="BSO472" s="513"/>
      <c r="BSP472" s="513"/>
      <c r="BSQ472" s="513"/>
      <c r="BSR472" s="513"/>
      <c r="BSS472" s="513"/>
      <c r="BST472" s="513"/>
      <c r="BSU472" s="513"/>
      <c r="BSV472" s="513"/>
      <c r="BSW472" s="513"/>
      <c r="BSX472" s="513"/>
      <c r="BSY472" s="513"/>
      <c r="BSZ472" s="513"/>
      <c r="BTA472" s="513"/>
      <c r="BTB472" s="513"/>
      <c r="BTC472" s="513"/>
      <c r="BTD472" s="513"/>
      <c r="BTE472" s="513"/>
      <c r="BTF472" s="513"/>
      <c r="BTG472" s="513"/>
      <c r="BTH472" s="513"/>
      <c r="BTI472" s="513"/>
      <c r="BTJ472" s="513"/>
      <c r="BTK472" s="513"/>
      <c r="BTL472" s="513"/>
      <c r="BTM472" s="513"/>
      <c r="BTN472" s="513"/>
      <c r="BTO472" s="513"/>
      <c r="BTP472" s="513"/>
      <c r="BTQ472" s="513"/>
      <c r="BTR472" s="513"/>
      <c r="BTS472" s="513"/>
      <c r="BTT472" s="513"/>
      <c r="BTU472" s="513"/>
      <c r="BTV472" s="513"/>
      <c r="BTW472" s="513"/>
      <c r="BTX472" s="513"/>
      <c r="BTY472" s="513"/>
      <c r="BTZ472" s="513"/>
      <c r="BUA472" s="513"/>
      <c r="BUB472" s="513"/>
      <c r="BUC472" s="513"/>
      <c r="BUD472" s="513"/>
      <c r="BUE472" s="513"/>
      <c r="BUF472" s="513"/>
      <c r="BUG472" s="513"/>
      <c r="BUH472" s="513"/>
      <c r="BUI472" s="513"/>
      <c r="BUJ472" s="513"/>
      <c r="BUK472" s="513"/>
      <c r="BUL472" s="513"/>
      <c r="BUM472" s="513"/>
      <c r="BUN472" s="513"/>
      <c r="BUO472" s="513"/>
      <c r="BUP472" s="513"/>
      <c r="BUQ472" s="513"/>
      <c r="BUR472" s="513"/>
      <c r="BUS472" s="513"/>
      <c r="BUT472" s="513"/>
      <c r="BUU472" s="513"/>
      <c r="BUV472" s="513"/>
      <c r="BUW472" s="513"/>
      <c r="BUX472" s="513"/>
      <c r="BUY472" s="513"/>
      <c r="BUZ472" s="513"/>
      <c r="BVA472" s="513"/>
      <c r="BVB472" s="513"/>
      <c r="BVC472" s="513"/>
      <c r="BVD472" s="513"/>
      <c r="BVE472" s="513"/>
      <c r="BVF472" s="513"/>
      <c r="BVG472" s="513"/>
      <c r="BVH472" s="513"/>
      <c r="BVI472" s="513"/>
      <c r="BVJ472" s="513"/>
      <c r="BVK472" s="513"/>
      <c r="BVL472" s="513"/>
      <c r="BVM472" s="513"/>
      <c r="BVN472" s="513"/>
      <c r="BVO472" s="513"/>
      <c r="BVP472" s="513"/>
      <c r="BVQ472" s="513"/>
      <c r="BVR472" s="513"/>
      <c r="BVS472" s="513"/>
      <c r="BVT472" s="513"/>
      <c r="BVU472" s="513"/>
      <c r="BVV472" s="513"/>
      <c r="BVW472" s="513"/>
      <c r="BVX472" s="513"/>
      <c r="BVY472" s="513"/>
      <c r="BVZ472" s="513"/>
      <c r="BWA472" s="513"/>
      <c r="BWB472" s="513"/>
      <c r="BWC472" s="513"/>
      <c r="BWD472" s="513"/>
      <c r="BWE472" s="513"/>
      <c r="BWF472" s="513"/>
      <c r="BWG472" s="513"/>
      <c r="BWH472" s="513"/>
      <c r="BWI472" s="513"/>
      <c r="BWJ472" s="513"/>
      <c r="BWK472" s="513"/>
      <c r="BWL472" s="513"/>
      <c r="BWM472" s="513"/>
      <c r="BWN472" s="513"/>
      <c r="BWO472" s="513"/>
      <c r="BWP472" s="513"/>
      <c r="BWQ472" s="513"/>
    </row>
    <row r="473" spans="1:1967" ht="102" customHeight="1">
      <c r="A473" s="9" t="s">
        <v>6362</v>
      </c>
      <c r="B473" s="100" t="s">
        <v>97</v>
      </c>
      <c r="C473" s="9" t="s">
        <v>801</v>
      </c>
      <c r="D473" s="30" t="s">
        <v>2047</v>
      </c>
      <c r="E473" s="3" t="s">
        <v>379</v>
      </c>
      <c r="F473" s="3" t="s">
        <v>39</v>
      </c>
      <c r="G473" s="3" t="s">
        <v>385</v>
      </c>
      <c r="H473" s="20">
        <v>0</v>
      </c>
      <c r="I473" s="114">
        <v>470000000</v>
      </c>
      <c r="J473" s="21" t="s">
        <v>1316</v>
      </c>
      <c r="K473" s="19" t="s">
        <v>1931</v>
      </c>
      <c r="L473" s="137" t="s">
        <v>3404</v>
      </c>
      <c r="M473" s="140" t="s">
        <v>383</v>
      </c>
      <c r="N473" s="358" t="s">
        <v>8845</v>
      </c>
      <c r="O473" s="3" t="s">
        <v>1368</v>
      </c>
      <c r="P473" s="7" t="s">
        <v>1340</v>
      </c>
      <c r="Q473" s="3" t="s">
        <v>1188</v>
      </c>
      <c r="R473" s="81">
        <v>50</v>
      </c>
      <c r="S473" s="94">
        <v>160</v>
      </c>
      <c r="T473" s="83">
        <v>0</v>
      </c>
      <c r="U473" s="83">
        <f t="shared" si="94"/>
        <v>0</v>
      </c>
      <c r="V473" s="9" t="s">
        <v>1327</v>
      </c>
      <c r="W473" s="152" t="s">
        <v>1396</v>
      </c>
      <c r="X473" s="9" t="s">
        <v>9073</v>
      </c>
    </row>
    <row r="474" spans="1:1967" ht="102" customHeight="1">
      <c r="A474" s="9" t="s">
        <v>6363</v>
      </c>
      <c r="B474" s="100" t="s">
        <v>97</v>
      </c>
      <c r="C474" s="9" t="s">
        <v>801</v>
      </c>
      <c r="D474" s="30" t="s">
        <v>2047</v>
      </c>
      <c r="E474" s="3" t="s">
        <v>381</v>
      </c>
      <c r="F474" s="3" t="s">
        <v>39</v>
      </c>
      <c r="G474" s="3" t="s">
        <v>385</v>
      </c>
      <c r="H474" s="20">
        <v>0</v>
      </c>
      <c r="I474" s="114">
        <v>470000000</v>
      </c>
      <c r="J474" s="21" t="s">
        <v>1316</v>
      </c>
      <c r="K474" s="19" t="s">
        <v>1931</v>
      </c>
      <c r="L474" s="137" t="s">
        <v>3404</v>
      </c>
      <c r="M474" s="140" t="s">
        <v>383</v>
      </c>
      <c r="N474" s="358" t="s">
        <v>8845</v>
      </c>
      <c r="O474" s="3" t="s">
        <v>1368</v>
      </c>
      <c r="P474" s="7" t="s">
        <v>1340</v>
      </c>
      <c r="Q474" s="3" t="s">
        <v>1188</v>
      </c>
      <c r="R474" s="81">
        <v>48</v>
      </c>
      <c r="S474" s="94">
        <v>180</v>
      </c>
      <c r="T474" s="83">
        <v>0</v>
      </c>
      <c r="U474" s="83">
        <f t="shared" si="94"/>
        <v>0</v>
      </c>
      <c r="V474" s="9" t="s">
        <v>1327</v>
      </c>
      <c r="W474" s="152" t="s">
        <v>1396</v>
      </c>
      <c r="X474" s="9" t="s">
        <v>9073</v>
      </c>
    </row>
    <row r="475" spans="1:1967" ht="102" customHeight="1">
      <c r="A475" s="9" t="s">
        <v>6364</v>
      </c>
      <c r="B475" s="100" t="s">
        <v>97</v>
      </c>
      <c r="C475" s="7" t="s">
        <v>768</v>
      </c>
      <c r="D475" s="30" t="s">
        <v>1363</v>
      </c>
      <c r="E475" s="30" t="s">
        <v>1364</v>
      </c>
      <c r="F475" s="29"/>
      <c r="G475" s="3" t="s">
        <v>384</v>
      </c>
      <c r="H475" s="20">
        <v>0</v>
      </c>
      <c r="I475" s="114">
        <v>470000000</v>
      </c>
      <c r="J475" s="21" t="s">
        <v>1316</v>
      </c>
      <c r="K475" s="19" t="s">
        <v>1931</v>
      </c>
      <c r="L475" s="137" t="s">
        <v>3404</v>
      </c>
      <c r="M475" s="140" t="s">
        <v>383</v>
      </c>
      <c r="N475" s="358" t="s">
        <v>8845</v>
      </c>
      <c r="O475" s="3" t="s">
        <v>1368</v>
      </c>
      <c r="P475" s="7" t="s">
        <v>1340</v>
      </c>
      <c r="Q475" s="3" t="s">
        <v>1188</v>
      </c>
      <c r="R475" s="4">
        <v>206</v>
      </c>
      <c r="S475" s="96">
        <v>437.5</v>
      </c>
      <c r="T475" s="83">
        <v>0</v>
      </c>
      <c r="U475" s="83">
        <f t="shared" si="94"/>
        <v>0</v>
      </c>
      <c r="V475" s="9" t="s">
        <v>1327</v>
      </c>
      <c r="W475" s="152" t="s">
        <v>1396</v>
      </c>
      <c r="X475" s="9">
        <v>7</v>
      </c>
    </row>
    <row r="476" spans="1:1967" ht="102" customHeight="1">
      <c r="A476" s="9" t="s">
        <v>9043</v>
      </c>
      <c r="B476" s="100" t="s">
        <v>97</v>
      </c>
      <c r="C476" s="7" t="s">
        <v>768</v>
      </c>
      <c r="D476" s="30" t="s">
        <v>1363</v>
      </c>
      <c r="E476" s="30" t="s">
        <v>1364</v>
      </c>
      <c r="F476" s="29"/>
      <c r="G476" s="3" t="s">
        <v>385</v>
      </c>
      <c r="H476" s="20">
        <v>0</v>
      </c>
      <c r="I476" s="114">
        <v>470000000</v>
      </c>
      <c r="J476" s="21" t="s">
        <v>1316</v>
      </c>
      <c r="K476" s="19" t="s">
        <v>1931</v>
      </c>
      <c r="L476" s="137" t="s">
        <v>11564</v>
      </c>
      <c r="M476" s="140" t="s">
        <v>383</v>
      </c>
      <c r="N476" s="358" t="s">
        <v>8849</v>
      </c>
      <c r="O476" s="3" t="s">
        <v>9738</v>
      </c>
      <c r="P476" s="7" t="s">
        <v>1340</v>
      </c>
      <c r="Q476" s="3" t="s">
        <v>1188</v>
      </c>
      <c r="R476" s="4">
        <v>206</v>
      </c>
      <c r="S476" s="96">
        <v>437.5</v>
      </c>
      <c r="T476" s="83">
        <v>0</v>
      </c>
      <c r="U476" s="83">
        <f t="shared" si="94"/>
        <v>0</v>
      </c>
      <c r="V476" s="9" t="s">
        <v>1327</v>
      </c>
      <c r="W476" s="152" t="s">
        <v>1396</v>
      </c>
      <c r="X476" s="9" t="s">
        <v>11571</v>
      </c>
    </row>
    <row r="477" spans="1:1967" ht="102" customHeight="1">
      <c r="A477" s="9" t="s">
        <v>11674</v>
      </c>
      <c r="B477" s="100" t="s">
        <v>97</v>
      </c>
      <c r="C477" s="7" t="s">
        <v>11675</v>
      </c>
      <c r="D477" s="30" t="s">
        <v>11676</v>
      </c>
      <c r="E477" s="30" t="s">
        <v>11677</v>
      </c>
      <c r="F477" s="29"/>
      <c r="G477" s="3" t="s">
        <v>384</v>
      </c>
      <c r="H477" s="20">
        <v>0</v>
      </c>
      <c r="I477" s="114">
        <v>470000000</v>
      </c>
      <c r="J477" s="21" t="s">
        <v>1316</v>
      </c>
      <c r="K477" s="19" t="s">
        <v>11465</v>
      </c>
      <c r="L477" s="137" t="s">
        <v>11564</v>
      </c>
      <c r="M477" s="140" t="s">
        <v>383</v>
      </c>
      <c r="N477" s="358" t="s">
        <v>8849</v>
      </c>
      <c r="O477" s="3" t="s">
        <v>1368</v>
      </c>
      <c r="P477" s="7" t="s">
        <v>1340</v>
      </c>
      <c r="Q477" s="3" t="s">
        <v>1188</v>
      </c>
      <c r="R477" s="4">
        <v>206</v>
      </c>
      <c r="S477" s="96">
        <v>437.5</v>
      </c>
      <c r="T477" s="83">
        <f t="shared" ref="T477" si="115">R477*S477</f>
        <v>90125</v>
      </c>
      <c r="U477" s="83">
        <f t="shared" ref="U477" si="116">T477*1.12</f>
        <v>100940.00000000001</v>
      </c>
      <c r="V477" s="9" t="s">
        <v>1327</v>
      </c>
      <c r="W477" s="152" t="s">
        <v>1396</v>
      </c>
      <c r="X477" s="9"/>
    </row>
    <row r="478" spans="1:1967" ht="102" customHeight="1">
      <c r="A478" s="9" t="s">
        <v>6365</v>
      </c>
      <c r="B478" s="100" t="s">
        <v>97</v>
      </c>
      <c r="C478" s="93" t="s">
        <v>904</v>
      </c>
      <c r="D478" s="30" t="s">
        <v>1198</v>
      </c>
      <c r="E478" s="3" t="s">
        <v>1199</v>
      </c>
      <c r="F478" s="3"/>
      <c r="G478" s="3" t="s">
        <v>385</v>
      </c>
      <c r="H478" s="20">
        <v>0</v>
      </c>
      <c r="I478" s="114">
        <v>470000000</v>
      </c>
      <c r="J478" s="21" t="s">
        <v>1316</v>
      </c>
      <c r="K478" s="19" t="s">
        <v>1373</v>
      </c>
      <c r="L478" s="137" t="s">
        <v>3404</v>
      </c>
      <c r="M478" s="140" t="s">
        <v>383</v>
      </c>
      <c r="N478" s="358" t="s">
        <v>8846</v>
      </c>
      <c r="O478" s="3" t="s">
        <v>1368</v>
      </c>
      <c r="P478" s="7" t="s">
        <v>1340</v>
      </c>
      <c r="Q478" s="3" t="s">
        <v>1188</v>
      </c>
      <c r="R478" s="98">
        <v>156</v>
      </c>
      <c r="S478" s="94">
        <v>1500</v>
      </c>
      <c r="T478" s="83">
        <v>0</v>
      </c>
      <c r="U478" s="83">
        <f t="shared" si="94"/>
        <v>0</v>
      </c>
      <c r="V478" s="9" t="s">
        <v>1327</v>
      </c>
      <c r="W478" s="152" t="s">
        <v>1396</v>
      </c>
      <c r="X478" s="9" t="s">
        <v>9049</v>
      </c>
      <c r="Y478" s="513"/>
      <c r="Z478" s="513"/>
      <c r="AA478" s="513"/>
      <c r="AB478" s="513"/>
      <c r="AC478" s="513"/>
      <c r="AD478" s="513"/>
      <c r="AE478" s="513"/>
      <c r="AF478" s="513"/>
      <c r="AG478" s="513"/>
      <c r="AH478" s="513"/>
      <c r="AI478" s="513"/>
      <c r="AJ478" s="513"/>
      <c r="AK478" s="513"/>
      <c r="AL478" s="513"/>
      <c r="AM478" s="513"/>
      <c r="AN478" s="513"/>
      <c r="AO478" s="513"/>
      <c r="AP478" s="513"/>
      <c r="AQ478" s="513"/>
      <c r="AR478" s="513"/>
      <c r="AS478" s="513"/>
      <c r="AT478" s="513"/>
      <c r="AU478" s="513"/>
      <c r="AV478" s="513"/>
      <c r="AW478" s="513"/>
      <c r="AX478" s="513"/>
      <c r="AY478" s="513"/>
      <c r="AZ478" s="513"/>
      <c r="BA478" s="513"/>
      <c r="BB478" s="513"/>
      <c r="BC478" s="513"/>
      <c r="BD478" s="513"/>
      <c r="BE478" s="513"/>
      <c r="BF478" s="513"/>
      <c r="BG478" s="513"/>
      <c r="BH478" s="513"/>
      <c r="BI478" s="513"/>
      <c r="BJ478" s="513"/>
      <c r="BK478" s="513"/>
      <c r="BL478" s="513"/>
      <c r="BM478" s="513"/>
      <c r="BN478" s="513"/>
      <c r="BO478" s="513"/>
      <c r="BP478" s="513"/>
      <c r="BQ478" s="513"/>
      <c r="BR478" s="513"/>
      <c r="BS478" s="513"/>
      <c r="BT478" s="513"/>
      <c r="BU478" s="513"/>
      <c r="BV478" s="513"/>
      <c r="BW478" s="513"/>
      <c r="BX478" s="513"/>
      <c r="BY478" s="513"/>
      <c r="BZ478" s="513"/>
      <c r="CA478" s="513"/>
      <c r="CB478" s="513"/>
      <c r="CC478" s="513"/>
      <c r="CD478" s="513"/>
      <c r="CE478" s="513"/>
      <c r="CF478" s="513"/>
      <c r="CG478" s="513"/>
      <c r="CH478" s="513"/>
      <c r="CI478" s="513"/>
      <c r="CJ478" s="513"/>
      <c r="CK478" s="513"/>
      <c r="CL478" s="513"/>
      <c r="CM478" s="513"/>
      <c r="CN478" s="513"/>
      <c r="CO478" s="513"/>
      <c r="CP478" s="513"/>
      <c r="CQ478" s="513"/>
      <c r="CR478" s="513"/>
      <c r="CS478" s="513"/>
      <c r="CT478" s="513"/>
      <c r="CU478" s="513"/>
      <c r="CV478" s="513"/>
      <c r="CW478" s="513"/>
      <c r="CX478" s="513"/>
      <c r="CY478" s="513"/>
      <c r="CZ478" s="513"/>
      <c r="DA478" s="513"/>
      <c r="DB478" s="513"/>
      <c r="DC478" s="513"/>
      <c r="DD478" s="513"/>
      <c r="DE478" s="513"/>
      <c r="DF478" s="513"/>
      <c r="DG478" s="513"/>
      <c r="DH478" s="513"/>
      <c r="DI478" s="513"/>
      <c r="DJ478" s="513"/>
      <c r="DK478" s="513"/>
      <c r="DL478" s="513"/>
      <c r="DM478" s="513"/>
      <c r="DN478" s="513"/>
      <c r="DO478" s="513"/>
      <c r="DP478" s="513"/>
      <c r="DQ478" s="513"/>
      <c r="DR478" s="513"/>
      <c r="DS478" s="513"/>
      <c r="DT478" s="513"/>
      <c r="DU478" s="513"/>
      <c r="DV478" s="513"/>
      <c r="DW478" s="513"/>
      <c r="DX478" s="513"/>
      <c r="DY478" s="513"/>
      <c r="DZ478" s="513"/>
      <c r="EA478" s="513"/>
      <c r="EB478" s="513"/>
      <c r="EC478" s="513"/>
      <c r="ED478" s="513"/>
      <c r="EE478" s="513"/>
      <c r="EF478" s="513"/>
      <c r="EG478" s="513"/>
      <c r="EH478" s="513"/>
      <c r="EI478" s="513"/>
      <c r="EJ478" s="513"/>
      <c r="EK478" s="513"/>
      <c r="EL478" s="513"/>
      <c r="EM478" s="513"/>
      <c r="EN478" s="513"/>
      <c r="EO478" s="513"/>
      <c r="EP478" s="513"/>
      <c r="EQ478" s="513"/>
      <c r="ER478" s="513"/>
      <c r="ES478" s="513"/>
      <c r="ET478" s="513"/>
      <c r="EU478" s="513"/>
      <c r="EV478" s="513"/>
      <c r="EW478" s="513"/>
      <c r="EX478" s="513"/>
      <c r="EY478" s="513"/>
      <c r="EZ478" s="513"/>
      <c r="FA478" s="513"/>
      <c r="FB478" s="513"/>
      <c r="FC478" s="513"/>
      <c r="FD478" s="513"/>
      <c r="FE478" s="513"/>
      <c r="FF478" s="513"/>
      <c r="FG478" s="513"/>
      <c r="FH478" s="513"/>
      <c r="FI478" s="513"/>
      <c r="FJ478" s="513"/>
      <c r="FK478" s="513"/>
      <c r="FL478" s="513"/>
      <c r="FM478" s="513"/>
      <c r="FN478" s="513"/>
      <c r="FO478" s="513"/>
      <c r="FP478" s="513"/>
      <c r="FQ478" s="513"/>
      <c r="FR478" s="513"/>
      <c r="FS478" s="513"/>
      <c r="FT478" s="513"/>
      <c r="FU478" s="513"/>
      <c r="FV478" s="513"/>
      <c r="FW478" s="513"/>
      <c r="FX478" s="513"/>
      <c r="FY478" s="513"/>
      <c r="FZ478" s="513"/>
      <c r="GA478" s="513"/>
      <c r="GB478" s="513"/>
      <c r="GC478" s="513"/>
      <c r="GD478" s="513"/>
      <c r="GE478" s="513"/>
      <c r="GF478" s="513"/>
      <c r="GG478" s="513"/>
      <c r="GH478" s="513"/>
      <c r="GI478" s="513"/>
      <c r="GJ478" s="513"/>
      <c r="GK478" s="513"/>
      <c r="GL478" s="513"/>
      <c r="GM478" s="513"/>
      <c r="GN478" s="513"/>
      <c r="GO478" s="513"/>
      <c r="GP478" s="513"/>
      <c r="GQ478" s="513"/>
      <c r="GR478" s="513"/>
      <c r="GS478" s="513"/>
      <c r="GT478" s="513"/>
      <c r="GU478" s="513"/>
      <c r="GV478" s="513"/>
      <c r="GW478" s="513"/>
      <c r="GX478" s="513"/>
      <c r="GY478" s="513"/>
      <c r="GZ478" s="513"/>
      <c r="HA478" s="513"/>
      <c r="HB478" s="513"/>
      <c r="HC478" s="513"/>
      <c r="HD478" s="513"/>
      <c r="HE478" s="513"/>
      <c r="HF478" s="513"/>
      <c r="HG478" s="513"/>
      <c r="HH478" s="513"/>
      <c r="HI478" s="513"/>
      <c r="HJ478" s="513"/>
      <c r="HK478" s="513"/>
      <c r="HL478" s="513"/>
      <c r="HM478" s="513"/>
      <c r="HN478" s="513"/>
      <c r="HO478" s="513"/>
      <c r="HP478" s="513"/>
      <c r="HQ478" s="513"/>
      <c r="HR478" s="513"/>
      <c r="HS478" s="513"/>
      <c r="HT478" s="513"/>
      <c r="HU478" s="513"/>
      <c r="HV478" s="513"/>
      <c r="HW478" s="513"/>
      <c r="HX478" s="513"/>
      <c r="HY478" s="513"/>
      <c r="HZ478" s="513"/>
      <c r="IA478" s="513"/>
      <c r="IB478" s="513"/>
      <c r="IC478" s="513"/>
      <c r="ID478" s="513"/>
      <c r="IE478" s="513"/>
      <c r="IF478" s="513"/>
      <c r="IG478" s="513"/>
      <c r="IH478" s="513"/>
      <c r="II478" s="513"/>
      <c r="IJ478" s="513"/>
      <c r="IK478" s="513"/>
      <c r="IL478" s="513"/>
      <c r="IM478" s="513"/>
      <c r="IN478" s="513"/>
      <c r="IO478" s="513"/>
      <c r="IP478" s="513"/>
      <c r="IQ478" s="513"/>
      <c r="IR478" s="513"/>
      <c r="IS478" s="513"/>
      <c r="IT478" s="513"/>
      <c r="IU478" s="513"/>
      <c r="IV478" s="513"/>
      <c r="IW478" s="513"/>
      <c r="IX478" s="513"/>
      <c r="IY478" s="513"/>
      <c r="IZ478" s="513"/>
      <c r="JA478" s="513"/>
      <c r="JB478" s="513"/>
      <c r="JC478" s="513"/>
      <c r="JD478" s="513"/>
      <c r="JE478" s="513"/>
      <c r="JF478" s="513"/>
      <c r="JG478" s="513"/>
      <c r="JH478" s="513"/>
      <c r="JI478" s="513"/>
      <c r="JJ478" s="513"/>
      <c r="JK478" s="513"/>
      <c r="JL478" s="513"/>
      <c r="JM478" s="513"/>
      <c r="JN478" s="513"/>
      <c r="JO478" s="513"/>
      <c r="JP478" s="513"/>
      <c r="JQ478" s="513"/>
      <c r="JR478" s="513"/>
      <c r="JS478" s="513"/>
      <c r="JT478" s="513"/>
      <c r="JU478" s="513"/>
      <c r="JV478" s="513"/>
      <c r="JW478" s="513"/>
      <c r="JX478" s="513"/>
      <c r="JY478" s="513"/>
      <c r="JZ478" s="513"/>
      <c r="KA478" s="513"/>
      <c r="KB478" s="513"/>
      <c r="KC478" s="513"/>
      <c r="KD478" s="513"/>
      <c r="KE478" s="513"/>
      <c r="KF478" s="513"/>
      <c r="KG478" s="513"/>
      <c r="KH478" s="513"/>
      <c r="KI478" s="513"/>
      <c r="KJ478" s="513"/>
      <c r="KK478" s="513"/>
      <c r="KL478" s="513"/>
      <c r="KM478" s="513"/>
      <c r="KN478" s="513"/>
      <c r="KO478" s="513"/>
      <c r="KP478" s="513"/>
      <c r="KQ478" s="513"/>
      <c r="KR478" s="513"/>
      <c r="KS478" s="513"/>
      <c r="KT478" s="513"/>
      <c r="KU478" s="513"/>
      <c r="KV478" s="513"/>
      <c r="KW478" s="513"/>
      <c r="KX478" s="513"/>
      <c r="KY478" s="513"/>
      <c r="KZ478" s="513"/>
      <c r="LA478" s="513"/>
      <c r="LB478" s="513"/>
      <c r="LC478" s="513"/>
      <c r="LD478" s="513"/>
      <c r="LE478" s="513"/>
      <c r="LF478" s="513"/>
      <c r="LG478" s="513"/>
      <c r="LH478" s="513"/>
      <c r="LI478" s="513"/>
      <c r="LJ478" s="513"/>
      <c r="LK478" s="513"/>
      <c r="LL478" s="513"/>
      <c r="LM478" s="513"/>
      <c r="LN478" s="513"/>
      <c r="LO478" s="513"/>
      <c r="LP478" s="513"/>
      <c r="LQ478" s="513"/>
      <c r="LR478" s="513"/>
      <c r="LS478" s="513"/>
      <c r="LT478" s="513"/>
      <c r="LU478" s="513"/>
      <c r="LV478" s="513"/>
      <c r="LW478" s="513"/>
      <c r="LX478" s="513"/>
      <c r="LY478" s="513"/>
      <c r="LZ478" s="513"/>
      <c r="MA478" s="513"/>
      <c r="MB478" s="513"/>
      <c r="MC478" s="513"/>
      <c r="MD478" s="513"/>
      <c r="ME478" s="513"/>
      <c r="MF478" s="513"/>
      <c r="MG478" s="513"/>
      <c r="MH478" s="513"/>
      <c r="MI478" s="513"/>
      <c r="MJ478" s="513"/>
      <c r="MK478" s="513"/>
      <c r="ML478" s="513"/>
      <c r="MM478" s="513"/>
      <c r="MN478" s="513"/>
      <c r="MO478" s="513"/>
      <c r="MP478" s="513"/>
      <c r="MQ478" s="513"/>
      <c r="MR478" s="513"/>
      <c r="MS478" s="513"/>
      <c r="MT478" s="513"/>
      <c r="MU478" s="513"/>
      <c r="MV478" s="513"/>
      <c r="MW478" s="513"/>
      <c r="MX478" s="513"/>
      <c r="MY478" s="513"/>
      <c r="MZ478" s="513"/>
      <c r="NA478" s="513"/>
      <c r="NB478" s="513"/>
      <c r="NC478" s="513"/>
      <c r="ND478" s="513"/>
      <c r="NE478" s="513"/>
      <c r="NF478" s="513"/>
      <c r="NG478" s="513"/>
      <c r="NH478" s="513"/>
      <c r="NI478" s="513"/>
      <c r="NJ478" s="513"/>
      <c r="NK478" s="513"/>
      <c r="NL478" s="513"/>
      <c r="NM478" s="513"/>
      <c r="NN478" s="513"/>
      <c r="NO478" s="513"/>
      <c r="NP478" s="513"/>
      <c r="NQ478" s="513"/>
      <c r="NR478" s="513"/>
      <c r="NS478" s="513"/>
      <c r="NT478" s="513"/>
      <c r="NU478" s="513"/>
      <c r="NV478" s="513"/>
      <c r="NW478" s="513"/>
      <c r="NX478" s="513"/>
      <c r="NY478" s="513"/>
      <c r="NZ478" s="513"/>
      <c r="OA478" s="513"/>
      <c r="OB478" s="513"/>
      <c r="OC478" s="513"/>
      <c r="OD478" s="513"/>
      <c r="OE478" s="513"/>
      <c r="OF478" s="513"/>
      <c r="OG478" s="513"/>
      <c r="OH478" s="513"/>
      <c r="OI478" s="513"/>
      <c r="OJ478" s="513"/>
      <c r="OK478" s="513"/>
      <c r="OL478" s="513"/>
      <c r="OM478" s="513"/>
      <c r="ON478" s="513"/>
      <c r="OO478" s="513"/>
      <c r="OP478" s="513"/>
      <c r="OQ478" s="513"/>
      <c r="OR478" s="513"/>
      <c r="OS478" s="513"/>
      <c r="OT478" s="513"/>
      <c r="OU478" s="513"/>
      <c r="OV478" s="513"/>
      <c r="OW478" s="513"/>
      <c r="OX478" s="513"/>
      <c r="OY478" s="513"/>
      <c r="OZ478" s="513"/>
      <c r="PA478" s="513"/>
      <c r="PB478" s="513"/>
      <c r="PC478" s="513"/>
      <c r="PD478" s="513"/>
      <c r="PE478" s="513"/>
      <c r="PF478" s="513"/>
      <c r="PG478" s="513"/>
      <c r="PH478" s="513"/>
      <c r="PI478" s="513"/>
      <c r="PJ478" s="513"/>
      <c r="PK478" s="513"/>
      <c r="PL478" s="513"/>
      <c r="PM478" s="513"/>
      <c r="PN478" s="513"/>
      <c r="PO478" s="513"/>
      <c r="PP478" s="513"/>
      <c r="PQ478" s="513"/>
      <c r="PR478" s="513"/>
      <c r="PS478" s="513"/>
      <c r="PT478" s="513"/>
      <c r="PU478" s="513"/>
      <c r="PV478" s="513"/>
      <c r="PW478" s="513"/>
      <c r="PX478" s="513"/>
      <c r="PY478" s="513"/>
      <c r="PZ478" s="513"/>
      <c r="QA478" s="513"/>
      <c r="QB478" s="513"/>
      <c r="QC478" s="513"/>
      <c r="QD478" s="513"/>
      <c r="QE478" s="513"/>
      <c r="QF478" s="513"/>
      <c r="QG478" s="513"/>
      <c r="QH478" s="513"/>
      <c r="QI478" s="513"/>
      <c r="QJ478" s="513"/>
      <c r="QK478" s="513"/>
      <c r="QL478" s="513"/>
      <c r="QM478" s="513"/>
      <c r="QN478" s="513"/>
      <c r="QO478" s="513"/>
      <c r="QP478" s="513"/>
      <c r="QQ478" s="513"/>
      <c r="QR478" s="513"/>
      <c r="QS478" s="513"/>
      <c r="QT478" s="513"/>
      <c r="QU478" s="513"/>
      <c r="QV478" s="513"/>
      <c r="QW478" s="513"/>
      <c r="QX478" s="513"/>
      <c r="QY478" s="513"/>
      <c r="QZ478" s="513"/>
      <c r="RA478" s="513"/>
      <c r="RB478" s="513"/>
      <c r="RC478" s="513"/>
      <c r="RD478" s="513"/>
      <c r="RE478" s="513"/>
      <c r="RF478" s="513"/>
      <c r="RG478" s="513"/>
      <c r="RH478" s="513"/>
      <c r="RI478" s="513"/>
      <c r="RJ478" s="513"/>
      <c r="RK478" s="513"/>
      <c r="RL478" s="513"/>
      <c r="RM478" s="513"/>
      <c r="RN478" s="513"/>
      <c r="RO478" s="513"/>
      <c r="RP478" s="513"/>
      <c r="RQ478" s="513"/>
      <c r="RR478" s="513"/>
      <c r="RS478" s="513"/>
      <c r="RT478" s="513"/>
      <c r="RU478" s="513"/>
      <c r="RV478" s="513"/>
      <c r="RW478" s="513"/>
      <c r="RX478" s="513"/>
      <c r="RY478" s="513"/>
      <c r="RZ478" s="513"/>
      <c r="SA478" s="513"/>
      <c r="SB478" s="513"/>
      <c r="SC478" s="513"/>
      <c r="SD478" s="513"/>
      <c r="SE478" s="513"/>
      <c r="SF478" s="513"/>
      <c r="SG478" s="513"/>
      <c r="SH478" s="513"/>
      <c r="SI478" s="513"/>
      <c r="SJ478" s="513"/>
      <c r="SK478" s="513"/>
      <c r="SL478" s="513"/>
      <c r="SM478" s="513"/>
      <c r="SN478" s="513"/>
      <c r="SO478" s="513"/>
      <c r="SP478" s="513"/>
      <c r="SQ478" s="513"/>
      <c r="SR478" s="513"/>
      <c r="SS478" s="513"/>
      <c r="ST478" s="513"/>
      <c r="SU478" s="513"/>
      <c r="SV478" s="513"/>
      <c r="SW478" s="513"/>
      <c r="SX478" s="513"/>
      <c r="SY478" s="513"/>
      <c r="SZ478" s="513"/>
      <c r="TA478" s="513"/>
      <c r="TB478" s="513"/>
      <c r="TC478" s="513"/>
      <c r="TD478" s="513"/>
      <c r="TE478" s="513"/>
      <c r="TF478" s="513"/>
      <c r="TG478" s="513"/>
      <c r="TH478" s="513"/>
      <c r="TI478" s="513"/>
      <c r="TJ478" s="513"/>
      <c r="TK478" s="513"/>
      <c r="TL478" s="513"/>
      <c r="TM478" s="513"/>
      <c r="TN478" s="513"/>
      <c r="TO478" s="513"/>
      <c r="TP478" s="513"/>
      <c r="TQ478" s="513"/>
      <c r="TR478" s="513"/>
      <c r="TS478" s="513"/>
      <c r="TT478" s="513"/>
      <c r="TU478" s="513"/>
      <c r="TV478" s="513"/>
      <c r="TW478" s="513"/>
      <c r="TX478" s="513"/>
      <c r="TY478" s="513"/>
      <c r="TZ478" s="513"/>
      <c r="UA478" s="513"/>
      <c r="UB478" s="513"/>
      <c r="UC478" s="513"/>
      <c r="UD478" s="513"/>
      <c r="UE478" s="513"/>
      <c r="UF478" s="513"/>
      <c r="UG478" s="513"/>
      <c r="UH478" s="513"/>
      <c r="UI478" s="513"/>
      <c r="UJ478" s="513"/>
      <c r="UK478" s="513"/>
      <c r="UL478" s="513"/>
      <c r="UM478" s="513"/>
      <c r="UN478" s="513"/>
      <c r="UO478" s="513"/>
      <c r="UP478" s="513"/>
      <c r="UQ478" s="513"/>
      <c r="UR478" s="513"/>
      <c r="US478" s="513"/>
      <c r="UT478" s="513"/>
      <c r="UU478" s="513"/>
      <c r="UV478" s="513"/>
      <c r="UW478" s="513"/>
      <c r="UX478" s="513"/>
      <c r="UY478" s="513"/>
      <c r="UZ478" s="513"/>
      <c r="VA478" s="513"/>
      <c r="VB478" s="513"/>
      <c r="VC478" s="513"/>
      <c r="VD478" s="513"/>
      <c r="VE478" s="513"/>
      <c r="VF478" s="513"/>
      <c r="VG478" s="513"/>
      <c r="VH478" s="513"/>
      <c r="VI478" s="513"/>
      <c r="VJ478" s="513"/>
      <c r="VK478" s="513"/>
      <c r="VL478" s="513"/>
      <c r="VM478" s="513"/>
      <c r="VN478" s="513"/>
      <c r="VO478" s="513"/>
      <c r="VP478" s="513"/>
      <c r="VQ478" s="513"/>
      <c r="VR478" s="513"/>
      <c r="VS478" s="513"/>
      <c r="VT478" s="513"/>
      <c r="VU478" s="513"/>
      <c r="VV478" s="513"/>
      <c r="VW478" s="513"/>
      <c r="VX478" s="513"/>
      <c r="VY478" s="513"/>
      <c r="VZ478" s="513"/>
      <c r="WA478" s="513"/>
      <c r="WB478" s="513"/>
      <c r="WC478" s="513"/>
      <c r="WD478" s="513"/>
      <c r="WE478" s="513"/>
      <c r="WF478" s="513"/>
      <c r="WG478" s="513"/>
      <c r="WH478" s="513"/>
      <c r="WI478" s="513"/>
      <c r="WJ478" s="513"/>
      <c r="WK478" s="513"/>
      <c r="WL478" s="513"/>
      <c r="WM478" s="513"/>
      <c r="WN478" s="513"/>
      <c r="WO478" s="513"/>
      <c r="WP478" s="513"/>
      <c r="WQ478" s="513"/>
      <c r="WR478" s="513"/>
      <c r="WS478" s="513"/>
      <c r="WT478" s="513"/>
      <c r="WU478" s="513"/>
      <c r="WV478" s="513"/>
      <c r="WW478" s="513"/>
      <c r="WX478" s="513"/>
      <c r="WY478" s="513"/>
      <c r="WZ478" s="513"/>
      <c r="XA478" s="513"/>
      <c r="XB478" s="513"/>
      <c r="XC478" s="513"/>
      <c r="XD478" s="513"/>
      <c r="XE478" s="513"/>
      <c r="XF478" s="513"/>
      <c r="XG478" s="513"/>
      <c r="XH478" s="513"/>
      <c r="XI478" s="513"/>
      <c r="XJ478" s="513"/>
      <c r="XK478" s="513"/>
      <c r="XL478" s="513"/>
      <c r="XM478" s="513"/>
      <c r="XN478" s="513"/>
      <c r="XO478" s="513"/>
      <c r="XP478" s="513"/>
      <c r="XQ478" s="513"/>
      <c r="XR478" s="513"/>
      <c r="XS478" s="513"/>
      <c r="XT478" s="513"/>
      <c r="XU478" s="513"/>
      <c r="XV478" s="513"/>
      <c r="XW478" s="513"/>
      <c r="XX478" s="513"/>
      <c r="XY478" s="513"/>
      <c r="XZ478" s="513"/>
      <c r="YA478" s="513"/>
      <c r="YB478" s="513"/>
      <c r="YC478" s="513"/>
      <c r="YD478" s="513"/>
      <c r="YE478" s="513"/>
      <c r="YF478" s="513"/>
      <c r="YG478" s="513"/>
      <c r="YH478" s="513"/>
      <c r="YI478" s="513"/>
      <c r="YJ478" s="513"/>
      <c r="YK478" s="513"/>
      <c r="YL478" s="513"/>
      <c r="YM478" s="513"/>
      <c r="YN478" s="513"/>
      <c r="YO478" s="513"/>
      <c r="YP478" s="513"/>
      <c r="YQ478" s="513"/>
      <c r="YR478" s="513"/>
      <c r="YS478" s="513"/>
      <c r="YT478" s="513"/>
      <c r="YU478" s="513"/>
      <c r="YV478" s="513"/>
      <c r="YW478" s="513"/>
      <c r="YX478" s="513"/>
      <c r="YY478" s="513"/>
      <c r="YZ478" s="513"/>
      <c r="ZA478" s="513"/>
      <c r="ZB478" s="513"/>
      <c r="ZC478" s="513"/>
      <c r="ZD478" s="513"/>
      <c r="ZE478" s="513"/>
      <c r="ZF478" s="513"/>
      <c r="ZG478" s="513"/>
      <c r="ZH478" s="513"/>
      <c r="ZI478" s="513"/>
      <c r="ZJ478" s="513"/>
      <c r="ZK478" s="513"/>
      <c r="ZL478" s="513"/>
      <c r="ZM478" s="513"/>
      <c r="ZN478" s="513"/>
      <c r="ZO478" s="513"/>
      <c r="ZP478" s="513"/>
      <c r="ZQ478" s="513"/>
      <c r="ZR478" s="513"/>
      <c r="ZS478" s="513"/>
      <c r="ZT478" s="513"/>
      <c r="ZU478" s="513"/>
      <c r="ZV478" s="513"/>
      <c r="ZW478" s="513"/>
      <c r="ZX478" s="513"/>
      <c r="ZY478" s="513"/>
      <c r="ZZ478" s="513"/>
      <c r="AAA478" s="513"/>
      <c r="AAB478" s="513"/>
      <c r="AAC478" s="513"/>
      <c r="AAD478" s="513"/>
      <c r="AAE478" s="513"/>
      <c r="AAF478" s="513"/>
      <c r="AAG478" s="513"/>
      <c r="AAH478" s="513"/>
      <c r="AAI478" s="513"/>
      <c r="AAJ478" s="513"/>
      <c r="AAK478" s="513"/>
      <c r="AAL478" s="513"/>
      <c r="AAM478" s="513"/>
      <c r="AAN478" s="513"/>
      <c r="AAO478" s="513"/>
      <c r="AAP478" s="513"/>
      <c r="AAQ478" s="513"/>
      <c r="AAR478" s="513"/>
      <c r="AAS478" s="513"/>
      <c r="AAT478" s="513"/>
      <c r="AAU478" s="513"/>
      <c r="AAV478" s="513"/>
      <c r="AAW478" s="513"/>
      <c r="AAX478" s="513"/>
      <c r="AAY478" s="513"/>
      <c r="AAZ478" s="513"/>
      <c r="ABA478" s="513"/>
      <c r="ABB478" s="513"/>
      <c r="ABC478" s="513"/>
      <c r="ABD478" s="513"/>
      <c r="ABE478" s="513"/>
      <c r="ABF478" s="513"/>
      <c r="ABG478" s="513"/>
      <c r="ABH478" s="513"/>
      <c r="ABI478" s="513"/>
      <c r="ABJ478" s="513"/>
      <c r="ABK478" s="513"/>
      <c r="ABL478" s="513"/>
      <c r="ABM478" s="513"/>
      <c r="ABN478" s="513"/>
      <c r="ABO478" s="513"/>
      <c r="ABP478" s="513"/>
      <c r="ABQ478" s="513"/>
      <c r="ABR478" s="513"/>
      <c r="ABS478" s="513"/>
      <c r="ABT478" s="513"/>
      <c r="ABU478" s="513"/>
      <c r="ABV478" s="513"/>
      <c r="ABW478" s="513"/>
      <c r="ABX478" s="513"/>
      <c r="ABY478" s="513"/>
      <c r="ABZ478" s="513"/>
      <c r="ACA478" s="513"/>
      <c r="ACB478" s="513"/>
      <c r="ACC478" s="513"/>
      <c r="ACD478" s="513"/>
      <c r="ACE478" s="513"/>
      <c r="ACF478" s="513"/>
      <c r="ACG478" s="513"/>
      <c r="ACH478" s="513"/>
      <c r="ACI478" s="513"/>
      <c r="ACJ478" s="513"/>
      <c r="ACK478" s="513"/>
      <c r="ACL478" s="513"/>
      <c r="ACM478" s="513"/>
      <c r="ACN478" s="513"/>
      <c r="ACO478" s="513"/>
      <c r="ACP478" s="513"/>
      <c r="ACQ478" s="513"/>
      <c r="ACR478" s="513"/>
      <c r="ACS478" s="513"/>
      <c r="ACT478" s="513"/>
      <c r="ACU478" s="513"/>
      <c r="ACV478" s="513"/>
      <c r="ACW478" s="513"/>
      <c r="ACX478" s="513"/>
      <c r="ACY478" s="513"/>
      <c r="ACZ478" s="513"/>
      <c r="ADA478" s="513"/>
      <c r="ADB478" s="513"/>
      <c r="ADC478" s="513"/>
      <c r="ADD478" s="513"/>
      <c r="ADE478" s="513"/>
      <c r="ADF478" s="513"/>
      <c r="ADG478" s="513"/>
      <c r="ADH478" s="513"/>
      <c r="ADI478" s="513"/>
      <c r="ADJ478" s="513"/>
      <c r="ADK478" s="513"/>
      <c r="ADL478" s="513"/>
      <c r="ADM478" s="513"/>
      <c r="ADN478" s="513"/>
      <c r="ADO478" s="513"/>
      <c r="ADP478" s="513"/>
      <c r="ADQ478" s="513"/>
      <c r="ADR478" s="513"/>
      <c r="ADS478" s="513"/>
      <c r="ADT478" s="513"/>
      <c r="ADU478" s="513"/>
      <c r="ADV478" s="513"/>
      <c r="ADW478" s="513"/>
      <c r="ADX478" s="513"/>
      <c r="ADY478" s="513"/>
      <c r="ADZ478" s="513"/>
      <c r="AEA478" s="513"/>
      <c r="AEB478" s="513"/>
      <c r="AEC478" s="513"/>
      <c r="AED478" s="513"/>
      <c r="AEE478" s="513"/>
      <c r="AEF478" s="513"/>
      <c r="AEG478" s="513"/>
      <c r="AEH478" s="513"/>
      <c r="AEI478" s="513"/>
      <c r="AEJ478" s="513"/>
      <c r="AEK478" s="513"/>
      <c r="AEL478" s="513"/>
      <c r="AEM478" s="513"/>
      <c r="AEN478" s="513"/>
      <c r="AEO478" s="513"/>
      <c r="AEP478" s="513"/>
      <c r="AEQ478" s="513"/>
      <c r="AER478" s="513"/>
      <c r="AES478" s="513"/>
      <c r="AET478" s="513"/>
      <c r="AEU478" s="513"/>
      <c r="AEV478" s="513"/>
      <c r="AEW478" s="513"/>
      <c r="AEX478" s="513"/>
      <c r="AEY478" s="513"/>
      <c r="AEZ478" s="513"/>
      <c r="AFA478" s="513"/>
      <c r="AFB478" s="513"/>
      <c r="AFC478" s="513"/>
      <c r="AFD478" s="513"/>
      <c r="AFE478" s="513"/>
      <c r="AFF478" s="513"/>
      <c r="AFG478" s="513"/>
      <c r="AFH478" s="513"/>
      <c r="AFI478" s="513"/>
      <c r="AFJ478" s="513"/>
      <c r="AFK478" s="513"/>
      <c r="AFL478" s="513"/>
      <c r="AFM478" s="513"/>
      <c r="AFN478" s="513"/>
      <c r="AFO478" s="513"/>
      <c r="AFP478" s="513"/>
      <c r="AFQ478" s="513"/>
      <c r="AFR478" s="513"/>
      <c r="AFS478" s="513"/>
      <c r="AFT478" s="513"/>
      <c r="AFU478" s="513"/>
      <c r="AFV478" s="513"/>
      <c r="AFW478" s="513"/>
      <c r="AFX478" s="513"/>
      <c r="AFY478" s="513"/>
      <c r="AFZ478" s="513"/>
      <c r="AGA478" s="513"/>
      <c r="AGB478" s="513"/>
      <c r="AGC478" s="513"/>
      <c r="AGD478" s="513"/>
      <c r="AGE478" s="513"/>
      <c r="AGF478" s="513"/>
      <c r="AGG478" s="513"/>
      <c r="AGH478" s="513"/>
      <c r="AGI478" s="513"/>
      <c r="AGJ478" s="513"/>
      <c r="AGK478" s="513"/>
      <c r="AGL478" s="513"/>
      <c r="AGM478" s="513"/>
      <c r="AGN478" s="513"/>
      <c r="AGO478" s="513"/>
      <c r="AGP478" s="513"/>
      <c r="AGQ478" s="513"/>
      <c r="AGR478" s="513"/>
      <c r="AGS478" s="513"/>
      <c r="AGT478" s="513"/>
      <c r="AGU478" s="513"/>
      <c r="AGV478" s="513"/>
      <c r="AGW478" s="513"/>
      <c r="AGX478" s="513"/>
      <c r="AGY478" s="513"/>
      <c r="AGZ478" s="513"/>
      <c r="AHA478" s="513"/>
      <c r="AHB478" s="513"/>
      <c r="AHC478" s="513"/>
      <c r="AHD478" s="513"/>
      <c r="AHE478" s="513"/>
      <c r="AHF478" s="513"/>
      <c r="AHG478" s="513"/>
      <c r="AHH478" s="513"/>
      <c r="AHI478" s="513"/>
      <c r="AHJ478" s="513"/>
      <c r="AHK478" s="513"/>
      <c r="AHL478" s="513"/>
      <c r="AHM478" s="513"/>
      <c r="AHN478" s="513"/>
      <c r="AHO478" s="513"/>
      <c r="AHP478" s="513"/>
      <c r="AHQ478" s="513"/>
      <c r="AHR478" s="513"/>
      <c r="AHS478" s="513"/>
      <c r="AHT478" s="513"/>
      <c r="AHU478" s="513"/>
      <c r="AHV478" s="513"/>
      <c r="AHW478" s="513"/>
      <c r="AHX478" s="513"/>
      <c r="AHY478" s="513"/>
      <c r="AHZ478" s="513"/>
      <c r="AIA478" s="513"/>
      <c r="AIB478" s="513"/>
      <c r="AIC478" s="513"/>
      <c r="AID478" s="513"/>
      <c r="AIE478" s="513"/>
      <c r="AIF478" s="513"/>
      <c r="AIG478" s="513"/>
      <c r="AIH478" s="513"/>
      <c r="AII478" s="513"/>
      <c r="AIJ478" s="513"/>
      <c r="AIK478" s="513"/>
      <c r="AIL478" s="513"/>
      <c r="AIM478" s="513"/>
      <c r="AIN478" s="513"/>
      <c r="AIO478" s="513"/>
      <c r="AIP478" s="513"/>
      <c r="AIQ478" s="513"/>
      <c r="AIR478" s="513"/>
      <c r="AIS478" s="513"/>
      <c r="AIT478" s="513"/>
      <c r="AIU478" s="513"/>
      <c r="AIV478" s="513"/>
      <c r="AIW478" s="513"/>
      <c r="AIX478" s="513"/>
      <c r="AIY478" s="513"/>
      <c r="AIZ478" s="513"/>
      <c r="AJA478" s="513"/>
      <c r="AJB478" s="513"/>
      <c r="AJC478" s="513"/>
      <c r="AJD478" s="513"/>
      <c r="AJE478" s="513"/>
      <c r="AJF478" s="513"/>
      <c r="AJG478" s="513"/>
      <c r="AJH478" s="513"/>
      <c r="AJI478" s="513"/>
      <c r="AJJ478" s="513"/>
      <c r="AJK478" s="513"/>
      <c r="AJL478" s="513"/>
      <c r="AJM478" s="513"/>
      <c r="AJN478" s="513"/>
      <c r="AJO478" s="513"/>
      <c r="AJP478" s="513"/>
      <c r="AJQ478" s="513"/>
      <c r="AJR478" s="513"/>
      <c r="AJS478" s="513"/>
      <c r="AJT478" s="513"/>
      <c r="AJU478" s="513"/>
      <c r="AJV478" s="513"/>
      <c r="AJW478" s="513"/>
      <c r="AJX478" s="513"/>
      <c r="AJY478" s="513"/>
      <c r="AJZ478" s="513"/>
      <c r="AKA478" s="513"/>
      <c r="AKB478" s="513"/>
      <c r="AKC478" s="513"/>
      <c r="AKD478" s="513"/>
      <c r="AKE478" s="513"/>
      <c r="AKF478" s="513"/>
      <c r="AKG478" s="513"/>
      <c r="AKH478" s="513"/>
      <c r="AKI478" s="513"/>
      <c r="AKJ478" s="513"/>
      <c r="AKK478" s="513"/>
      <c r="AKL478" s="513"/>
      <c r="AKM478" s="513"/>
      <c r="AKN478" s="513"/>
      <c r="AKO478" s="513"/>
      <c r="AKP478" s="513"/>
      <c r="AKQ478" s="513"/>
      <c r="AKR478" s="513"/>
      <c r="AKS478" s="513"/>
      <c r="AKT478" s="513"/>
      <c r="AKU478" s="513"/>
      <c r="AKV478" s="513"/>
      <c r="AKW478" s="513"/>
      <c r="AKX478" s="513"/>
      <c r="AKY478" s="513"/>
      <c r="AKZ478" s="513"/>
      <c r="ALA478" s="513"/>
      <c r="ALB478" s="513"/>
      <c r="ALC478" s="513"/>
      <c r="ALD478" s="513"/>
      <c r="ALE478" s="513"/>
      <c r="ALF478" s="513"/>
      <c r="ALG478" s="513"/>
      <c r="ALH478" s="513"/>
      <c r="ALI478" s="513"/>
      <c r="ALJ478" s="513"/>
      <c r="ALK478" s="513"/>
      <c r="ALL478" s="513"/>
      <c r="ALM478" s="513"/>
      <c r="ALN478" s="513"/>
      <c r="ALO478" s="513"/>
      <c r="ALP478" s="513"/>
      <c r="ALQ478" s="513"/>
      <c r="ALR478" s="513"/>
      <c r="ALS478" s="513"/>
      <c r="ALT478" s="513"/>
      <c r="ALU478" s="513"/>
      <c r="ALV478" s="513"/>
      <c r="ALW478" s="513"/>
      <c r="ALX478" s="513"/>
      <c r="ALY478" s="513"/>
      <c r="ALZ478" s="513"/>
      <c r="AMA478" s="513"/>
      <c r="AMB478" s="513"/>
      <c r="AMC478" s="513"/>
      <c r="AMD478" s="513"/>
      <c r="AME478" s="513"/>
      <c r="AMF478" s="513"/>
      <c r="AMG478" s="513"/>
      <c r="AMH478" s="513"/>
      <c r="AMI478" s="513"/>
      <c r="AMJ478" s="513"/>
      <c r="AMK478" s="513"/>
      <c r="AML478" s="513"/>
      <c r="AMM478" s="513"/>
      <c r="AMN478" s="513"/>
      <c r="AMO478" s="513"/>
      <c r="AMP478" s="513"/>
      <c r="AMQ478" s="513"/>
      <c r="AMR478" s="513"/>
      <c r="AMS478" s="513"/>
      <c r="AMT478" s="513"/>
      <c r="AMU478" s="513"/>
      <c r="AMV478" s="513"/>
      <c r="AMW478" s="513"/>
      <c r="AMX478" s="513"/>
      <c r="AMY478" s="513"/>
      <c r="AMZ478" s="513"/>
      <c r="ANA478" s="513"/>
      <c r="ANB478" s="513"/>
      <c r="ANC478" s="513"/>
      <c r="AND478" s="513"/>
      <c r="ANE478" s="513"/>
      <c r="ANF478" s="513"/>
      <c r="ANG478" s="513"/>
      <c r="ANH478" s="513"/>
      <c r="ANI478" s="513"/>
      <c r="ANJ478" s="513"/>
      <c r="ANK478" s="513"/>
      <c r="ANL478" s="513"/>
      <c r="ANM478" s="513"/>
      <c r="ANN478" s="513"/>
      <c r="ANO478" s="513"/>
      <c r="ANP478" s="513"/>
      <c r="ANQ478" s="513"/>
      <c r="ANR478" s="513"/>
      <c r="ANS478" s="513"/>
      <c r="ANT478" s="513"/>
      <c r="ANU478" s="513"/>
      <c r="ANV478" s="513"/>
      <c r="ANW478" s="513"/>
      <c r="ANX478" s="513"/>
      <c r="ANY478" s="513"/>
      <c r="ANZ478" s="513"/>
      <c r="AOA478" s="513"/>
      <c r="AOB478" s="513"/>
      <c r="AOC478" s="513"/>
      <c r="AOD478" s="513"/>
      <c r="AOE478" s="513"/>
      <c r="AOF478" s="513"/>
      <c r="AOG478" s="513"/>
      <c r="AOH478" s="513"/>
      <c r="AOI478" s="513"/>
      <c r="AOJ478" s="513"/>
      <c r="AOK478" s="513"/>
      <c r="AOL478" s="513"/>
      <c r="AOM478" s="513"/>
      <c r="AON478" s="513"/>
      <c r="AOO478" s="513"/>
      <c r="AOP478" s="513"/>
      <c r="AOQ478" s="513"/>
      <c r="AOR478" s="513"/>
      <c r="AOS478" s="513"/>
      <c r="AOT478" s="513"/>
      <c r="AOU478" s="513"/>
      <c r="AOV478" s="513"/>
      <c r="AOW478" s="513"/>
      <c r="AOX478" s="513"/>
      <c r="AOY478" s="513"/>
      <c r="AOZ478" s="513"/>
      <c r="APA478" s="513"/>
      <c r="APB478" s="513"/>
      <c r="APC478" s="513"/>
      <c r="APD478" s="513"/>
      <c r="APE478" s="513"/>
      <c r="APF478" s="513"/>
      <c r="APG478" s="513"/>
      <c r="APH478" s="513"/>
      <c r="API478" s="513"/>
      <c r="APJ478" s="513"/>
      <c r="APK478" s="513"/>
      <c r="APL478" s="513"/>
      <c r="APM478" s="513"/>
      <c r="APN478" s="513"/>
      <c r="APO478" s="513"/>
      <c r="APP478" s="513"/>
      <c r="APQ478" s="513"/>
      <c r="APR478" s="513"/>
      <c r="APS478" s="513"/>
      <c r="APT478" s="513"/>
      <c r="APU478" s="513"/>
      <c r="APV478" s="513"/>
      <c r="APW478" s="513"/>
      <c r="APX478" s="513"/>
      <c r="APY478" s="513"/>
      <c r="APZ478" s="513"/>
      <c r="AQA478" s="513"/>
      <c r="AQB478" s="513"/>
      <c r="AQC478" s="513"/>
      <c r="AQD478" s="513"/>
      <c r="AQE478" s="513"/>
      <c r="AQF478" s="513"/>
      <c r="AQG478" s="513"/>
      <c r="AQH478" s="513"/>
      <c r="AQI478" s="513"/>
      <c r="AQJ478" s="513"/>
      <c r="AQK478" s="513"/>
      <c r="AQL478" s="513"/>
      <c r="AQM478" s="513"/>
      <c r="AQN478" s="513"/>
      <c r="AQO478" s="513"/>
      <c r="AQP478" s="513"/>
      <c r="AQQ478" s="513"/>
      <c r="AQR478" s="513"/>
      <c r="AQS478" s="513"/>
      <c r="AQT478" s="513"/>
      <c r="AQU478" s="513"/>
      <c r="AQV478" s="513"/>
      <c r="AQW478" s="513"/>
      <c r="AQX478" s="513"/>
      <c r="AQY478" s="513"/>
      <c r="AQZ478" s="513"/>
      <c r="ARA478" s="513"/>
      <c r="ARB478" s="513"/>
      <c r="ARC478" s="513"/>
      <c r="ARD478" s="513"/>
      <c r="ARE478" s="513"/>
      <c r="ARF478" s="513"/>
      <c r="ARG478" s="513"/>
      <c r="ARH478" s="513"/>
      <c r="ARI478" s="513"/>
      <c r="ARJ478" s="513"/>
      <c r="ARK478" s="513"/>
      <c r="ARL478" s="513"/>
      <c r="ARM478" s="513"/>
      <c r="ARN478" s="513"/>
      <c r="ARO478" s="513"/>
      <c r="ARP478" s="513"/>
      <c r="ARQ478" s="513"/>
      <c r="ARR478" s="513"/>
      <c r="ARS478" s="513"/>
      <c r="ART478" s="513"/>
      <c r="ARU478" s="513"/>
      <c r="ARV478" s="513"/>
      <c r="ARW478" s="513"/>
      <c r="ARX478" s="513"/>
      <c r="ARY478" s="513"/>
      <c r="ARZ478" s="513"/>
      <c r="ASA478" s="513"/>
      <c r="ASB478" s="513"/>
      <c r="ASC478" s="513"/>
      <c r="ASD478" s="513"/>
      <c r="ASE478" s="513"/>
      <c r="ASF478" s="513"/>
      <c r="ASG478" s="513"/>
      <c r="ASH478" s="513"/>
      <c r="ASI478" s="513"/>
      <c r="ASJ478" s="513"/>
      <c r="ASK478" s="513"/>
      <c r="ASL478" s="513"/>
      <c r="ASM478" s="513"/>
      <c r="ASN478" s="513"/>
      <c r="ASO478" s="513"/>
      <c r="ASP478" s="513"/>
      <c r="ASQ478" s="513"/>
      <c r="ASR478" s="513"/>
      <c r="ASS478" s="513"/>
      <c r="AST478" s="513"/>
      <c r="ASU478" s="513"/>
      <c r="ASV478" s="513"/>
      <c r="ASW478" s="513"/>
      <c r="ASX478" s="513"/>
      <c r="ASY478" s="513"/>
      <c r="ASZ478" s="513"/>
      <c r="ATA478" s="513"/>
      <c r="ATB478" s="513"/>
      <c r="ATC478" s="513"/>
      <c r="ATD478" s="513"/>
      <c r="ATE478" s="513"/>
      <c r="ATF478" s="513"/>
      <c r="ATG478" s="513"/>
      <c r="ATH478" s="513"/>
      <c r="ATI478" s="513"/>
      <c r="ATJ478" s="513"/>
      <c r="ATK478" s="513"/>
      <c r="ATL478" s="513"/>
      <c r="ATM478" s="513"/>
      <c r="ATN478" s="513"/>
      <c r="ATO478" s="513"/>
      <c r="ATP478" s="513"/>
      <c r="ATQ478" s="513"/>
      <c r="ATR478" s="513"/>
      <c r="ATS478" s="513"/>
      <c r="ATT478" s="513"/>
      <c r="ATU478" s="513"/>
      <c r="ATV478" s="513"/>
      <c r="ATW478" s="513"/>
      <c r="ATX478" s="513"/>
      <c r="ATY478" s="513"/>
      <c r="ATZ478" s="513"/>
      <c r="AUA478" s="513"/>
      <c r="AUB478" s="513"/>
      <c r="AUC478" s="513"/>
      <c r="AUD478" s="513"/>
      <c r="AUE478" s="513"/>
      <c r="AUF478" s="513"/>
      <c r="AUG478" s="513"/>
      <c r="AUH478" s="513"/>
      <c r="AUI478" s="513"/>
      <c r="AUJ478" s="513"/>
      <c r="AUK478" s="513"/>
      <c r="AUL478" s="513"/>
      <c r="AUM478" s="513"/>
      <c r="AUN478" s="513"/>
      <c r="AUO478" s="513"/>
      <c r="AUP478" s="513"/>
      <c r="AUQ478" s="513"/>
      <c r="AUR478" s="513"/>
      <c r="AUS478" s="513"/>
      <c r="AUT478" s="513"/>
      <c r="AUU478" s="513"/>
      <c r="AUV478" s="513"/>
      <c r="AUW478" s="513"/>
      <c r="AUX478" s="513"/>
      <c r="AUY478" s="513"/>
      <c r="AUZ478" s="513"/>
      <c r="AVA478" s="513"/>
      <c r="AVB478" s="513"/>
      <c r="AVC478" s="513"/>
      <c r="AVD478" s="513"/>
      <c r="AVE478" s="513"/>
      <c r="AVF478" s="513"/>
      <c r="AVG478" s="513"/>
      <c r="AVH478" s="513"/>
      <c r="AVI478" s="513"/>
      <c r="AVJ478" s="513"/>
      <c r="AVK478" s="513"/>
      <c r="AVL478" s="513"/>
      <c r="AVM478" s="513"/>
      <c r="AVN478" s="513"/>
      <c r="AVO478" s="513"/>
      <c r="AVP478" s="513"/>
      <c r="AVQ478" s="513"/>
      <c r="AVR478" s="513"/>
      <c r="AVS478" s="513"/>
      <c r="AVT478" s="513"/>
      <c r="AVU478" s="513"/>
      <c r="AVV478" s="513"/>
      <c r="AVW478" s="513"/>
      <c r="AVX478" s="513"/>
      <c r="AVY478" s="513"/>
      <c r="AVZ478" s="513"/>
      <c r="AWA478" s="513"/>
      <c r="AWB478" s="513"/>
      <c r="AWC478" s="513"/>
      <c r="AWD478" s="513"/>
      <c r="AWE478" s="513"/>
      <c r="AWF478" s="513"/>
      <c r="AWG478" s="513"/>
      <c r="AWH478" s="513"/>
      <c r="AWI478" s="513"/>
      <c r="AWJ478" s="513"/>
      <c r="AWK478" s="513"/>
      <c r="AWL478" s="513"/>
      <c r="AWM478" s="513"/>
      <c r="AWN478" s="513"/>
      <c r="AWO478" s="513"/>
      <c r="AWP478" s="513"/>
      <c r="AWQ478" s="513"/>
      <c r="AWR478" s="513"/>
      <c r="AWS478" s="513"/>
      <c r="AWT478" s="513"/>
      <c r="AWU478" s="513"/>
      <c r="AWV478" s="513"/>
      <c r="AWW478" s="513"/>
      <c r="AWX478" s="513"/>
      <c r="AWY478" s="513"/>
      <c r="AWZ478" s="513"/>
      <c r="AXA478" s="513"/>
      <c r="AXB478" s="513"/>
      <c r="AXC478" s="513"/>
      <c r="AXD478" s="513"/>
      <c r="AXE478" s="513"/>
      <c r="AXF478" s="513"/>
      <c r="AXG478" s="513"/>
      <c r="AXH478" s="513"/>
      <c r="AXI478" s="513"/>
      <c r="AXJ478" s="513"/>
      <c r="AXK478" s="513"/>
      <c r="AXL478" s="513"/>
      <c r="AXM478" s="513"/>
      <c r="AXN478" s="513"/>
      <c r="AXO478" s="513"/>
      <c r="AXP478" s="513"/>
      <c r="AXQ478" s="513"/>
      <c r="AXR478" s="513"/>
      <c r="AXS478" s="513"/>
      <c r="AXT478" s="513"/>
      <c r="AXU478" s="513"/>
      <c r="AXV478" s="513"/>
      <c r="AXW478" s="513"/>
      <c r="AXX478" s="513"/>
      <c r="AXY478" s="513"/>
      <c r="AXZ478" s="513"/>
      <c r="AYA478" s="513"/>
      <c r="AYB478" s="513"/>
      <c r="AYC478" s="513"/>
      <c r="AYD478" s="513"/>
      <c r="AYE478" s="513"/>
      <c r="AYF478" s="513"/>
      <c r="AYG478" s="513"/>
      <c r="AYH478" s="513"/>
      <c r="AYI478" s="513"/>
      <c r="AYJ478" s="513"/>
      <c r="AYK478" s="513"/>
      <c r="AYL478" s="513"/>
      <c r="AYM478" s="513"/>
      <c r="AYN478" s="513"/>
      <c r="AYO478" s="513"/>
      <c r="AYP478" s="513"/>
      <c r="AYQ478" s="513"/>
      <c r="AYR478" s="513"/>
      <c r="AYS478" s="513"/>
      <c r="AYT478" s="513"/>
      <c r="AYU478" s="513"/>
      <c r="AYV478" s="513"/>
      <c r="AYW478" s="513"/>
      <c r="AYX478" s="513"/>
      <c r="AYY478" s="513"/>
      <c r="AYZ478" s="513"/>
      <c r="AZA478" s="513"/>
      <c r="AZB478" s="513"/>
      <c r="AZC478" s="513"/>
      <c r="AZD478" s="513"/>
      <c r="AZE478" s="513"/>
      <c r="AZF478" s="513"/>
      <c r="AZG478" s="513"/>
      <c r="AZH478" s="513"/>
      <c r="AZI478" s="513"/>
      <c r="AZJ478" s="513"/>
      <c r="AZK478" s="513"/>
      <c r="AZL478" s="513"/>
      <c r="AZM478" s="513"/>
      <c r="AZN478" s="513"/>
      <c r="AZO478" s="513"/>
      <c r="AZP478" s="513"/>
      <c r="AZQ478" s="513"/>
      <c r="AZR478" s="513"/>
      <c r="AZS478" s="513"/>
      <c r="AZT478" s="513"/>
      <c r="AZU478" s="513"/>
      <c r="AZV478" s="513"/>
      <c r="AZW478" s="513"/>
      <c r="AZX478" s="513"/>
      <c r="AZY478" s="513"/>
      <c r="AZZ478" s="513"/>
      <c r="BAA478" s="513"/>
      <c r="BAB478" s="513"/>
      <c r="BAC478" s="513"/>
      <c r="BAD478" s="513"/>
      <c r="BAE478" s="513"/>
      <c r="BAF478" s="513"/>
      <c r="BAG478" s="513"/>
      <c r="BAH478" s="513"/>
      <c r="BAI478" s="513"/>
      <c r="BAJ478" s="513"/>
      <c r="BAK478" s="513"/>
      <c r="BAL478" s="513"/>
      <c r="BAM478" s="513"/>
      <c r="BAN478" s="513"/>
      <c r="BAO478" s="513"/>
      <c r="BAP478" s="513"/>
      <c r="BAQ478" s="513"/>
      <c r="BAR478" s="513"/>
      <c r="BAS478" s="513"/>
      <c r="BAT478" s="513"/>
      <c r="BAU478" s="513"/>
      <c r="BAV478" s="513"/>
      <c r="BAW478" s="513"/>
      <c r="BAX478" s="513"/>
      <c r="BAY478" s="513"/>
      <c r="BAZ478" s="513"/>
      <c r="BBA478" s="513"/>
      <c r="BBB478" s="513"/>
      <c r="BBC478" s="513"/>
      <c r="BBD478" s="513"/>
      <c r="BBE478" s="513"/>
      <c r="BBF478" s="513"/>
      <c r="BBG478" s="513"/>
      <c r="BBH478" s="513"/>
      <c r="BBI478" s="513"/>
      <c r="BBJ478" s="513"/>
      <c r="BBK478" s="513"/>
      <c r="BBL478" s="513"/>
      <c r="BBM478" s="513"/>
      <c r="BBN478" s="513"/>
      <c r="BBO478" s="513"/>
      <c r="BBP478" s="513"/>
      <c r="BBQ478" s="513"/>
      <c r="BBR478" s="513"/>
      <c r="BBS478" s="513"/>
      <c r="BBT478" s="513"/>
      <c r="BBU478" s="513"/>
      <c r="BBV478" s="513"/>
      <c r="BBW478" s="513"/>
      <c r="BBX478" s="513"/>
      <c r="BBY478" s="513"/>
      <c r="BBZ478" s="513"/>
      <c r="BCA478" s="513"/>
      <c r="BCB478" s="513"/>
      <c r="BCC478" s="513"/>
      <c r="BCD478" s="513"/>
      <c r="BCE478" s="513"/>
      <c r="BCF478" s="513"/>
      <c r="BCG478" s="513"/>
      <c r="BCH478" s="513"/>
      <c r="BCI478" s="513"/>
      <c r="BCJ478" s="513"/>
      <c r="BCK478" s="513"/>
      <c r="BCL478" s="513"/>
      <c r="BCM478" s="513"/>
      <c r="BCN478" s="513"/>
      <c r="BCO478" s="513"/>
      <c r="BCP478" s="513"/>
      <c r="BCQ478" s="513"/>
      <c r="BCR478" s="513"/>
      <c r="BCS478" s="513"/>
      <c r="BCT478" s="513"/>
      <c r="BCU478" s="513"/>
      <c r="BCV478" s="513"/>
      <c r="BCW478" s="513"/>
      <c r="BCX478" s="513"/>
      <c r="BCY478" s="513"/>
      <c r="BCZ478" s="513"/>
      <c r="BDA478" s="513"/>
      <c r="BDB478" s="513"/>
      <c r="BDC478" s="513"/>
      <c r="BDD478" s="513"/>
      <c r="BDE478" s="513"/>
      <c r="BDF478" s="513"/>
      <c r="BDG478" s="513"/>
      <c r="BDH478" s="513"/>
      <c r="BDI478" s="513"/>
      <c r="BDJ478" s="513"/>
      <c r="BDK478" s="513"/>
      <c r="BDL478" s="513"/>
      <c r="BDM478" s="513"/>
      <c r="BDN478" s="513"/>
      <c r="BDO478" s="513"/>
      <c r="BDP478" s="513"/>
      <c r="BDQ478" s="513"/>
      <c r="BDR478" s="513"/>
      <c r="BDS478" s="513"/>
      <c r="BDT478" s="513"/>
      <c r="BDU478" s="513"/>
      <c r="BDV478" s="513"/>
      <c r="BDW478" s="513"/>
      <c r="BDX478" s="513"/>
      <c r="BDY478" s="513"/>
      <c r="BDZ478" s="513"/>
      <c r="BEA478" s="513"/>
      <c r="BEB478" s="513"/>
      <c r="BEC478" s="513"/>
      <c r="BED478" s="513"/>
      <c r="BEE478" s="513"/>
      <c r="BEF478" s="513"/>
      <c r="BEG478" s="513"/>
      <c r="BEH478" s="513"/>
      <c r="BEI478" s="513"/>
      <c r="BEJ478" s="513"/>
      <c r="BEK478" s="513"/>
      <c r="BEL478" s="513"/>
      <c r="BEM478" s="513"/>
      <c r="BEN478" s="513"/>
      <c r="BEO478" s="513"/>
      <c r="BEP478" s="513"/>
      <c r="BEQ478" s="513"/>
      <c r="BER478" s="513"/>
      <c r="BES478" s="513"/>
      <c r="BET478" s="513"/>
      <c r="BEU478" s="513"/>
      <c r="BEV478" s="513"/>
      <c r="BEW478" s="513"/>
      <c r="BEX478" s="513"/>
      <c r="BEY478" s="513"/>
      <c r="BEZ478" s="513"/>
      <c r="BFA478" s="513"/>
      <c r="BFB478" s="513"/>
      <c r="BFC478" s="513"/>
      <c r="BFD478" s="513"/>
      <c r="BFE478" s="513"/>
      <c r="BFF478" s="513"/>
      <c r="BFG478" s="513"/>
      <c r="BFH478" s="513"/>
      <c r="BFI478" s="513"/>
      <c r="BFJ478" s="513"/>
      <c r="BFK478" s="513"/>
      <c r="BFL478" s="513"/>
      <c r="BFM478" s="513"/>
      <c r="BFN478" s="513"/>
      <c r="BFO478" s="513"/>
      <c r="BFP478" s="513"/>
      <c r="BFQ478" s="513"/>
      <c r="BFR478" s="513"/>
      <c r="BFS478" s="513"/>
      <c r="BFT478" s="513"/>
      <c r="BFU478" s="513"/>
      <c r="BFV478" s="513"/>
      <c r="BFW478" s="513"/>
      <c r="BFX478" s="513"/>
      <c r="BFY478" s="513"/>
      <c r="BFZ478" s="513"/>
      <c r="BGA478" s="513"/>
      <c r="BGB478" s="513"/>
      <c r="BGC478" s="513"/>
      <c r="BGD478" s="513"/>
      <c r="BGE478" s="513"/>
      <c r="BGF478" s="513"/>
      <c r="BGG478" s="513"/>
      <c r="BGH478" s="513"/>
      <c r="BGI478" s="513"/>
      <c r="BGJ478" s="513"/>
      <c r="BGK478" s="513"/>
      <c r="BGL478" s="513"/>
      <c r="BGM478" s="513"/>
      <c r="BGN478" s="513"/>
      <c r="BGO478" s="513"/>
      <c r="BGP478" s="513"/>
      <c r="BGQ478" s="513"/>
      <c r="BGR478" s="513"/>
      <c r="BGS478" s="513"/>
      <c r="BGT478" s="513"/>
      <c r="BGU478" s="513"/>
      <c r="BGV478" s="513"/>
      <c r="BGW478" s="513"/>
      <c r="BGX478" s="513"/>
      <c r="BGY478" s="513"/>
      <c r="BGZ478" s="513"/>
      <c r="BHA478" s="513"/>
      <c r="BHB478" s="513"/>
      <c r="BHC478" s="513"/>
      <c r="BHD478" s="513"/>
      <c r="BHE478" s="513"/>
      <c r="BHF478" s="513"/>
      <c r="BHG478" s="513"/>
      <c r="BHH478" s="513"/>
      <c r="BHI478" s="513"/>
      <c r="BHJ478" s="513"/>
      <c r="BHK478" s="513"/>
      <c r="BHL478" s="513"/>
      <c r="BHM478" s="513"/>
      <c r="BHN478" s="513"/>
      <c r="BHO478" s="513"/>
      <c r="BHP478" s="513"/>
      <c r="BHQ478" s="513"/>
      <c r="BHR478" s="513"/>
      <c r="BHS478" s="513"/>
      <c r="BHT478" s="513"/>
      <c r="BHU478" s="513"/>
      <c r="BHV478" s="513"/>
      <c r="BHW478" s="513"/>
      <c r="BHX478" s="513"/>
      <c r="BHY478" s="513"/>
      <c r="BHZ478" s="513"/>
      <c r="BIA478" s="513"/>
      <c r="BIB478" s="513"/>
      <c r="BIC478" s="513"/>
      <c r="BID478" s="513"/>
      <c r="BIE478" s="513"/>
      <c r="BIF478" s="513"/>
      <c r="BIG478" s="513"/>
      <c r="BIH478" s="513"/>
      <c r="BII478" s="513"/>
      <c r="BIJ478" s="513"/>
      <c r="BIK478" s="513"/>
      <c r="BIL478" s="513"/>
      <c r="BIM478" s="513"/>
      <c r="BIN478" s="513"/>
      <c r="BIO478" s="513"/>
      <c r="BIP478" s="513"/>
      <c r="BIQ478" s="513"/>
      <c r="BIR478" s="513"/>
      <c r="BIS478" s="513"/>
      <c r="BIT478" s="513"/>
      <c r="BIU478" s="513"/>
      <c r="BIV478" s="513"/>
      <c r="BIW478" s="513"/>
      <c r="BIX478" s="513"/>
      <c r="BIY478" s="513"/>
      <c r="BIZ478" s="513"/>
      <c r="BJA478" s="513"/>
      <c r="BJB478" s="513"/>
      <c r="BJC478" s="513"/>
      <c r="BJD478" s="513"/>
      <c r="BJE478" s="513"/>
      <c r="BJF478" s="513"/>
      <c r="BJG478" s="513"/>
      <c r="BJH478" s="513"/>
      <c r="BJI478" s="513"/>
      <c r="BJJ478" s="513"/>
      <c r="BJK478" s="513"/>
      <c r="BJL478" s="513"/>
      <c r="BJM478" s="513"/>
      <c r="BJN478" s="513"/>
      <c r="BJO478" s="513"/>
      <c r="BJP478" s="513"/>
      <c r="BJQ478" s="513"/>
      <c r="BJR478" s="513"/>
      <c r="BJS478" s="513"/>
      <c r="BJT478" s="513"/>
      <c r="BJU478" s="513"/>
      <c r="BJV478" s="513"/>
      <c r="BJW478" s="513"/>
      <c r="BJX478" s="513"/>
      <c r="BJY478" s="513"/>
      <c r="BJZ478" s="513"/>
      <c r="BKA478" s="513"/>
      <c r="BKB478" s="513"/>
      <c r="BKC478" s="513"/>
      <c r="BKD478" s="513"/>
      <c r="BKE478" s="513"/>
      <c r="BKF478" s="513"/>
      <c r="BKG478" s="513"/>
      <c r="BKH478" s="513"/>
      <c r="BKI478" s="513"/>
      <c r="BKJ478" s="513"/>
      <c r="BKK478" s="513"/>
      <c r="BKL478" s="513"/>
      <c r="BKM478" s="513"/>
      <c r="BKN478" s="513"/>
      <c r="BKO478" s="513"/>
      <c r="BKP478" s="513"/>
      <c r="BKQ478" s="513"/>
      <c r="BKR478" s="513"/>
      <c r="BKS478" s="513"/>
      <c r="BKT478" s="513"/>
      <c r="BKU478" s="513"/>
      <c r="BKV478" s="513"/>
      <c r="BKW478" s="513"/>
      <c r="BKX478" s="513"/>
      <c r="BKY478" s="513"/>
      <c r="BKZ478" s="513"/>
      <c r="BLA478" s="513"/>
      <c r="BLB478" s="513"/>
      <c r="BLC478" s="513"/>
      <c r="BLD478" s="513"/>
      <c r="BLE478" s="513"/>
      <c r="BLF478" s="513"/>
      <c r="BLG478" s="513"/>
      <c r="BLH478" s="513"/>
      <c r="BLI478" s="513"/>
      <c r="BLJ478" s="513"/>
      <c r="BLK478" s="513"/>
      <c r="BLL478" s="513"/>
      <c r="BLM478" s="513"/>
      <c r="BLN478" s="513"/>
      <c r="BLO478" s="513"/>
      <c r="BLP478" s="513"/>
      <c r="BLQ478" s="513"/>
      <c r="BLR478" s="513"/>
      <c r="BLS478" s="513"/>
      <c r="BLT478" s="513"/>
      <c r="BLU478" s="513"/>
      <c r="BLV478" s="513"/>
      <c r="BLW478" s="513"/>
      <c r="BLX478" s="513"/>
      <c r="BLY478" s="513"/>
      <c r="BLZ478" s="513"/>
      <c r="BMA478" s="513"/>
      <c r="BMB478" s="513"/>
      <c r="BMC478" s="513"/>
      <c r="BMD478" s="513"/>
      <c r="BME478" s="513"/>
      <c r="BMF478" s="513"/>
      <c r="BMG478" s="513"/>
      <c r="BMH478" s="513"/>
      <c r="BMI478" s="513"/>
      <c r="BMJ478" s="513"/>
      <c r="BMK478" s="513"/>
      <c r="BML478" s="513"/>
      <c r="BMM478" s="513"/>
      <c r="BMN478" s="513"/>
      <c r="BMO478" s="513"/>
      <c r="BMP478" s="513"/>
      <c r="BMQ478" s="513"/>
      <c r="BMR478" s="513"/>
      <c r="BMS478" s="513"/>
      <c r="BMT478" s="513"/>
      <c r="BMU478" s="513"/>
      <c r="BMV478" s="513"/>
      <c r="BMW478" s="513"/>
      <c r="BMX478" s="513"/>
      <c r="BMY478" s="513"/>
      <c r="BMZ478" s="513"/>
      <c r="BNA478" s="513"/>
      <c r="BNB478" s="513"/>
      <c r="BNC478" s="513"/>
      <c r="BND478" s="513"/>
      <c r="BNE478" s="513"/>
      <c r="BNF478" s="513"/>
      <c r="BNG478" s="513"/>
      <c r="BNH478" s="513"/>
      <c r="BNI478" s="513"/>
      <c r="BNJ478" s="513"/>
      <c r="BNK478" s="513"/>
      <c r="BNL478" s="513"/>
      <c r="BNM478" s="513"/>
      <c r="BNN478" s="513"/>
      <c r="BNO478" s="513"/>
      <c r="BNP478" s="513"/>
      <c r="BNQ478" s="513"/>
      <c r="BNR478" s="513"/>
      <c r="BNS478" s="513"/>
      <c r="BNT478" s="513"/>
      <c r="BNU478" s="513"/>
      <c r="BNV478" s="513"/>
      <c r="BNW478" s="513"/>
      <c r="BNX478" s="513"/>
      <c r="BNY478" s="513"/>
      <c r="BNZ478" s="513"/>
      <c r="BOA478" s="513"/>
      <c r="BOB478" s="513"/>
      <c r="BOC478" s="513"/>
      <c r="BOD478" s="513"/>
      <c r="BOE478" s="513"/>
      <c r="BOF478" s="513"/>
      <c r="BOG478" s="513"/>
      <c r="BOH478" s="513"/>
      <c r="BOI478" s="513"/>
      <c r="BOJ478" s="513"/>
      <c r="BOK478" s="513"/>
      <c r="BOL478" s="513"/>
      <c r="BOM478" s="513"/>
      <c r="BON478" s="513"/>
      <c r="BOO478" s="513"/>
      <c r="BOP478" s="513"/>
      <c r="BOQ478" s="513"/>
      <c r="BOR478" s="513"/>
      <c r="BOS478" s="513"/>
      <c r="BOT478" s="513"/>
      <c r="BOU478" s="513"/>
      <c r="BOV478" s="513"/>
      <c r="BOW478" s="513"/>
      <c r="BOX478" s="513"/>
      <c r="BOY478" s="513"/>
      <c r="BOZ478" s="513"/>
      <c r="BPA478" s="513"/>
      <c r="BPB478" s="513"/>
      <c r="BPC478" s="513"/>
      <c r="BPD478" s="513"/>
      <c r="BPE478" s="513"/>
      <c r="BPF478" s="513"/>
      <c r="BPG478" s="513"/>
      <c r="BPH478" s="513"/>
      <c r="BPI478" s="513"/>
      <c r="BPJ478" s="513"/>
      <c r="BPK478" s="513"/>
      <c r="BPL478" s="513"/>
      <c r="BPM478" s="513"/>
      <c r="BPN478" s="513"/>
      <c r="BPO478" s="513"/>
      <c r="BPP478" s="513"/>
      <c r="BPQ478" s="513"/>
      <c r="BPR478" s="513"/>
      <c r="BPS478" s="513"/>
      <c r="BPT478" s="513"/>
      <c r="BPU478" s="513"/>
      <c r="BPV478" s="513"/>
      <c r="BPW478" s="513"/>
      <c r="BPX478" s="513"/>
      <c r="BPY478" s="513"/>
      <c r="BPZ478" s="513"/>
      <c r="BQA478" s="513"/>
      <c r="BQB478" s="513"/>
      <c r="BQC478" s="513"/>
      <c r="BQD478" s="513"/>
      <c r="BQE478" s="513"/>
      <c r="BQF478" s="513"/>
      <c r="BQG478" s="513"/>
      <c r="BQH478" s="513"/>
      <c r="BQI478" s="513"/>
      <c r="BQJ478" s="513"/>
      <c r="BQK478" s="513"/>
      <c r="BQL478" s="513"/>
      <c r="BQM478" s="513"/>
      <c r="BQN478" s="513"/>
      <c r="BQO478" s="513"/>
      <c r="BQP478" s="513"/>
      <c r="BQQ478" s="513"/>
      <c r="BQR478" s="513"/>
      <c r="BQS478" s="513"/>
      <c r="BQT478" s="513"/>
      <c r="BQU478" s="513"/>
      <c r="BQV478" s="513"/>
      <c r="BQW478" s="513"/>
      <c r="BQX478" s="513"/>
      <c r="BQY478" s="513"/>
      <c r="BQZ478" s="513"/>
      <c r="BRA478" s="513"/>
      <c r="BRB478" s="513"/>
      <c r="BRC478" s="513"/>
      <c r="BRD478" s="513"/>
      <c r="BRE478" s="513"/>
      <c r="BRF478" s="513"/>
      <c r="BRG478" s="513"/>
      <c r="BRH478" s="513"/>
      <c r="BRI478" s="513"/>
      <c r="BRJ478" s="513"/>
      <c r="BRK478" s="513"/>
      <c r="BRL478" s="513"/>
      <c r="BRM478" s="513"/>
      <c r="BRN478" s="513"/>
      <c r="BRO478" s="513"/>
      <c r="BRP478" s="513"/>
      <c r="BRQ478" s="513"/>
      <c r="BRR478" s="513"/>
      <c r="BRS478" s="513"/>
      <c r="BRT478" s="513"/>
      <c r="BRU478" s="513"/>
      <c r="BRV478" s="513"/>
      <c r="BRW478" s="513"/>
      <c r="BRX478" s="513"/>
      <c r="BRY478" s="513"/>
      <c r="BRZ478" s="513"/>
      <c r="BSA478" s="513"/>
      <c r="BSB478" s="513"/>
      <c r="BSC478" s="513"/>
      <c r="BSD478" s="513"/>
      <c r="BSE478" s="513"/>
      <c r="BSF478" s="513"/>
      <c r="BSG478" s="513"/>
      <c r="BSH478" s="513"/>
      <c r="BSI478" s="513"/>
      <c r="BSJ478" s="513"/>
      <c r="BSK478" s="513"/>
      <c r="BSL478" s="513"/>
      <c r="BSM478" s="513"/>
      <c r="BSN478" s="513"/>
      <c r="BSO478" s="513"/>
      <c r="BSP478" s="513"/>
      <c r="BSQ478" s="513"/>
      <c r="BSR478" s="513"/>
      <c r="BSS478" s="513"/>
      <c r="BST478" s="513"/>
      <c r="BSU478" s="513"/>
      <c r="BSV478" s="513"/>
      <c r="BSW478" s="513"/>
      <c r="BSX478" s="513"/>
      <c r="BSY478" s="513"/>
      <c r="BSZ478" s="513"/>
      <c r="BTA478" s="513"/>
      <c r="BTB478" s="513"/>
      <c r="BTC478" s="513"/>
      <c r="BTD478" s="513"/>
      <c r="BTE478" s="513"/>
      <c r="BTF478" s="513"/>
      <c r="BTG478" s="513"/>
      <c r="BTH478" s="513"/>
      <c r="BTI478" s="513"/>
      <c r="BTJ478" s="513"/>
      <c r="BTK478" s="513"/>
      <c r="BTL478" s="513"/>
      <c r="BTM478" s="513"/>
      <c r="BTN478" s="513"/>
      <c r="BTO478" s="513"/>
      <c r="BTP478" s="513"/>
      <c r="BTQ478" s="513"/>
      <c r="BTR478" s="513"/>
      <c r="BTS478" s="513"/>
      <c r="BTT478" s="513"/>
      <c r="BTU478" s="513"/>
      <c r="BTV478" s="513"/>
      <c r="BTW478" s="513"/>
      <c r="BTX478" s="513"/>
      <c r="BTY478" s="513"/>
      <c r="BTZ478" s="513"/>
      <c r="BUA478" s="513"/>
      <c r="BUB478" s="513"/>
      <c r="BUC478" s="513"/>
      <c r="BUD478" s="513"/>
      <c r="BUE478" s="513"/>
      <c r="BUF478" s="513"/>
      <c r="BUG478" s="513"/>
      <c r="BUH478" s="513"/>
      <c r="BUI478" s="513"/>
      <c r="BUJ478" s="513"/>
      <c r="BUK478" s="513"/>
      <c r="BUL478" s="513"/>
      <c r="BUM478" s="513"/>
      <c r="BUN478" s="513"/>
      <c r="BUO478" s="513"/>
      <c r="BUP478" s="513"/>
      <c r="BUQ478" s="513"/>
      <c r="BUR478" s="513"/>
      <c r="BUS478" s="513"/>
      <c r="BUT478" s="513"/>
      <c r="BUU478" s="513"/>
      <c r="BUV478" s="513"/>
      <c r="BUW478" s="513"/>
      <c r="BUX478" s="513"/>
      <c r="BUY478" s="513"/>
      <c r="BUZ478" s="513"/>
      <c r="BVA478" s="513"/>
      <c r="BVB478" s="513"/>
      <c r="BVC478" s="513"/>
      <c r="BVD478" s="513"/>
      <c r="BVE478" s="513"/>
      <c r="BVF478" s="513"/>
      <c r="BVG478" s="513"/>
      <c r="BVH478" s="513"/>
      <c r="BVI478" s="513"/>
      <c r="BVJ478" s="513"/>
      <c r="BVK478" s="513"/>
      <c r="BVL478" s="513"/>
      <c r="BVM478" s="513"/>
      <c r="BVN478" s="513"/>
      <c r="BVO478" s="513"/>
      <c r="BVP478" s="513"/>
      <c r="BVQ478" s="513"/>
      <c r="BVR478" s="513"/>
      <c r="BVS478" s="513"/>
      <c r="BVT478" s="513"/>
      <c r="BVU478" s="513"/>
      <c r="BVV478" s="513"/>
      <c r="BVW478" s="513"/>
      <c r="BVX478" s="513"/>
      <c r="BVY478" s="513"/>
      <c r="BVZ478" s="513"/>
      <c r="BWA478" s="513"/>
      <c r="BWB478" s="513"/>
      <c r="BWC478" s="513"/>
      <c r="BWD478" s="513"/>
      <c r="BWE478" s="513"/>
      <c r="BWF478" s="513"/>
      <c r="BWG478" s="513"/>
      <c r="BWH478" s="513"/>
      <c r="BWI478" s="513"/>
      <c r="BWJ478" s="513"/>
      <c r="BWK478" s="513"/>
      <c r="BWL478" s="513"/>
      <c r="BWM478" s="513"/>
      <c r="BWN478" s="513"/>
      <c r="BWO478" s="513"/>
      <c r="BWP478" s="513"/>
      <c r="BWQ478" s="513"/>
    </row>
    <row r="479" spans="1:1967" ht="102" customHeight="1">
      <c r="A479" s="9" t="s">
        <v>12436</v>
      </c>
      <c r="B479" s="100" t="s">
        <v>97</v>
      </c>
      <c r="C479" s="93" t="s">
        <v>904</v>
      </c>
      <c r="D479" s="30" t="s">
        <v>1198</v>
      </c>
      <c r="E479" s="3" t="s">
        <v>1199</v>
      </c>
      <c r="F479" s="3"/>
      <c r="G479" s="3" t="s">
        <v>385</v>
      </c>
      <c r="H479" s="20">
        <v>0</v>
      </c>
      <c r="I479" s="114">
        <v>470000000</v>
      </c>
      <c r="J479" s="21" t="s">
        <v>1316</v>
      </c>
      <c r="K479" s="19" t="s">
        <v>1373</v>
      </c>
      <c r="L479" s="137" t="s">
        <v>3404</v>
      </c>
      <c r="M479" s="140" t="s">
        <v>383</v>
      </c>
      <c r="N479" s="358" t="s">
        <v>8846</v>
      </c>
      <c r="O479" s="3" t="s">
        <v>1368</v>
      </c>
      <c r="P479" s="7" t="s">
        <v>1340</v>
      </c>
      <c r="Q479" s="3" t="s">
        <v>1188</v>
      </c>
      <c r="R479" s="98">
        <v>156</v>
      </c>
      <c r="S479" s="94">
        <v>491</v>
      </c>
      <c r="T479" s="83">
        <f t="shared" ref="T479" si="117">R479*S479</f>
        <v>76596</v>
      </c>
      <c r="U479" s="83">
        <f t="shared" ref="U479" si="118">T479*1.12</f>
        <v>85787.520000000004</v>
      </c>
      <c r="V479" s="9" t="s">
        <v>1327</v>
      </c>
      <c r="W479" s="152" t="s">
        <v>1396</v>
      </c>
      <c r="X479" s="9"/>
      <c r="Y479" s="513"/>
      <c r="Z479" s="513"/>
      <c r="AA479" s="513"/>
      <c r="AB479" s="513"/>
      <c r="AC479" s="513"/>
      <c r="AD479" s="513"/>
      <c r="AE479" s="513"/>
      <c r="AF479" s="513"/>
      <c r="AG479" s="513"/>
      <c r="AH479" s="513"/>
      <c r="AI479" s="513"/>
      <c r="AJ479" s="513"/>
      <c r="AK479" s="513"/>
      <c r="AL479" s="513"/>
      <c r="AM479" s="513"/>
      <c r="AN479" s="513"/>
      <c r="AO479" s="513"/>
      <c r="AP479" s="513"/>
      <c r="AQ479" s="513"/>
      <c r="AR479" s="513"/>
      <c r="AS479" s="513"/>
      <c r="AT479" s="513"/>
      <c r="AU479" s="513"/>
      <c r="AV479" s="513"/>
      <c r="AW479" s="513"/>
      <c r="AX479" s="513"/>
      <c r="AY479" s="513"/>
      <c r="AZ479" s="513"/>
      <c r="BA479" s="513"/>
      <c r="BB479" s="513"/>
      <c r="BC479" s="513"/>
      <c r="BD479" s="513"/>
      <c r="BE479" s="513"/>
      <c r="BF479" s="513"/>
      <c r="BG479" s="513"/>
      <c r="BH479" s="513"/>
      <c r="BI479" s="513"/>
      <c r="BJ479" s="513"/>
      <c r="BK479" s="513"/>
      <c r="BL479" s="513"/>
      <c r="BM479" s="513"/>
      <c r="BN479" s="513"/>
      <c r="BO479" s="513"/>
      <c r="BP479" s="513"/>
      <c r="BQ479" s="513"/>
      <c r="BR479" s="513"/>
      <c r="BS479" s="513"/>
      <c r="BT479" s="513"/>
      <c r="BU479" s="513"/>
      <c r="BV479" s="513"/>
      <c r="BW479" s="513"/>
      <c r="BX479" s="513"/>
      <c r="BY479" s="513"/>
      <c r="BZ479" s="513"/>
      <c r="CA479" s="513"/>
      <c r="CB479" s="513"/>
      <c r="CC479" s="513"/>
      <c r="CD479" s="513"/>
      <c r="CE479" s="513"/>
      <c r="CF479" s="513"/>
      <c r="CG479" s="513"/>
      <c r="CH479" s="513"/>
      <c r="CI479" s="513"/>
      <c r="CJ479" s="513"/>
      <c r="CK479" s="513"/>
      <c r="CL479" s="513"/>
      <c r="CM479" s="513"/>
      <c r="CN479" s="513"/>
      <c r="CO479" s="513"/>
      <c r="CP479" s="513"/>
      <c r="CQ479" s="513"/>
      <c r="CR479" s="513"/>
      <c r="CS479" s="513"/>
      <c r="CT479" s="513"/>
      <c r="CU479" s="513"/>
      <c r="CV479" s="513"/>
      <c r="CW479" s="513"/>
      <c r="CX479" s="513"/>
      <c r="CY479" s="513"/>
      <c r="CZ479" s="513"/>
      <c r="DA479" s="513"/>
      <c r="DB479" s="513"/>
      <c r="DC479" s="513"/>
      <c r="DD479" s="513"/>
      <c r="DE479" s="513"/>
      <c r="DF479" s="513"/>
      <c r="DG479" s="513"/>
      <c r="DH479" s="513"/>
      <c r="DI479" s="513"/>
      <c r="DJ479" s="513"/>
      <c r="DK479" s="513"/>
      <c r="DL479" s="513"/>
      <c r="DM479" s="513"/>
      <c r="DN479" s="513"/>
      <c r="DO479" s="513"/>
      <c r="DP479" s="513"/>
      <c r="DQ479" s="513"/>
      <c r="DR479" s="513"/>
      <c r="DS479" s="513"/>
      <c r="DT479" s="513"/>
      <c r="DU479" s="513"/>
      <c r="DV479" s="513"/>
      <c r="DW479" s="513"/>
      <c r="DX479" s="513"/>
      <c r="DY479" s="513"/>
      <c r="DZ479" s="513"/>
      <c r="EA479" s="513"/>
      <c r="EB479" s="513"/>
      <c r="EC479" s="513"/>
      <c r="ED479" s="513"/>
      <c r="EE479" s="513"/>
      <c r="EF479" s="513"/>
      <c r="EG479" s="513"/>
      <c r="EH479" s="513"/>
      <c r="EI479" s="513"/>
      <c r="EJ479" s="513"/>
      <c r="EK479" s="513"/>
      <c r="EL479" s="513"/>
      <c r="EM479" s="513"/>
      <c r="EN479" s="513"/>
      <c r="EO479" s="513"/>
      <c r="EP479" s="513"/>
      <c r="EQ479" s="513"/>
      <c r="ER479" s="513"/>
      <c r="ES479" s="513"/>
      <c r="ET479" s="513"/>
      <c r="EU479" s="513"/>
      <c r="EV479" s="513"/>
      <c r="EW479" s="513"/>
      <c r="EX479" s="513"/>
      <c r="EY479" s="513"/>
      <c r="EZ479" s="513"/>
      <c r="FA479" s="513"/>
      <c r="FB479" s="513"/>
      <c r="FC479" s="513"/>
      <c r="FD479" s="513"/>
      <c r="FE479" s="513"/>
      <c r="FF479" s="513"/>
      <c r="FG479" s="513"/>
      <c r="FH479" s="513"/>
      <c r="FI479" s="513"/>
      <c r="FJ479" s="513"/>
      <c r="FK479" s="513"/>
      <c r="FL479" s="513"/>
      <c r="FM479" s="513"/>
      <c r="FN479" s="513"/>
      <c r="FO479" s="513"/>
      <c r="FP479" s="513"/>
      <c r="FQ479" s="513"/>
      <c r="FR479" s="513"/>
      <c r="FS479" s="513"/>
      <c r="FT479" s="513"/>
      <c r="FU479" s="513"/>
      <c r="FV479" s="513"/>
      <c r="FW479" s="513"/>
      <c r="FX479" s="513"/>
      <c r="FY479" s="513"/>
      <c r="FZ479" s="513"/>
      <c r="GA479" s="513"/>
      <c r="GB479" s="513"/>
      <c r="GC479" s="513"/>
      <c r="GD479" s="513"/>
      <c r="GE479" s="513"/>
      <c r="GF479" s="513"/>
      <c r="GG479" s="513"/>
      <c r="GH479" s="513"/>
      <c r="GI479" s="513"/>
      <c r="GJ479" s="513"/>
      <c r="GK479" s="513"/>
      <c r="GL479" s="513"/>
      <c r="GM479" s="513"/>
      <c r="GN479" s="513"/>
      <c r="GO479" s="513"/>
      <c r="GP479" s="513"/>
      <c r="GQ479" s="513"/>
      <c r="GR479" s="513"/>
      <c r="GS479" s="513"/>
      <c r="GT479" s="513"/>
      <c r="GU479" s="513"/>
      <c r="GV479" s="513"/>
      <c r="GW479" s="513"/>
      <c r="GX479" s="513"/>
      <c r="GY479" s="513"/>
      <c r="GZ479" s="513"/>
      <c r="HA479" s="513"/>
      <c r="HB479" s="513"/>
      <c r="HC479" s="513"/>
      <c r="HD479" s="513"/>
      <c r="HE479" s="513"/>
      <c r="HF479" s="513"/>
      <c r="HG479" s="513"/>
      <c r="HH479" s="513"/>
      <c r="HI479" s="513"/>
      <c r="HJ479" s="513"/>
      <c r="HK479" s="513"/>
      <c r="HL479" s="513"/>
      <c r="HM479" s="513"/>
      <c r="HN479" s="513"/>
      <c r="HO479" s="513"/>
      <c r="HP479" s="513"/>
      <c r="HQ479" s="513"/>
      <c r="HR479" s="513"/>
      <c r="HS479" s="513"/>
      <c r="HT479" s="513"/>
      <c r="HU479" s="513"/>
      <c r="HV479" s="513"/>
      <c r="HW479" s="513"/>
      <c r="HX479" s="513"/>
      <c r="HY479" s="513"/>
      <c r="HZ479" s="513"/>
      <c r="IA479" s="513"/>
      <c r="IB479" s="513"/>
      <c r="IC479" s="513"/>
      <c r="ID479" s="513"/>
      <c r="IE479" s="513"/>
      <c r="IF479" s="513"/>
      <c r="IG479" s="513"/>
      <c r="IH479" s="513"/>
      <c r="II479" s="513"/>
      <c r="IJ479" s="513"/>
      <c r="IK479" s="513"/>
      <c r="IL479" s="513"/>
      <c r="IM479" s="513"/>
      <c r="IN479" s="513"/>
      <c r="IO479" s="513"/>
      <c r="IP479" s="513"/>
      <c r="IQ479" s="513"/>
      <c r="IR479" s="513"/>
      <c r="IS479" s="513"/>
      <c r="IT479" s="513"/>
      <c r="IU479" s="513"/>
      <c r="IV479" s="513"/>
      <c r="IW479" s="513"/>
      <c r="IX479" s="513"/>
      <c r="IY479" s="513"/>
      <c r="IZ479" s="513"/>
      <c r="JA479" s="513"/>
      <c r="JB479" s="513"/>
      <c r="JC479" s="513"/>
      <c r="JD479" s="513"/>
      <c r="JE479" s="513"/>
      <c r="JF479" s="513"/>
      <c r="JG479" s="513"/>
      <c r="JH479" s="513"/>
      <c r="JI479" s="513"/>
      <c r="JJ479" s="513"/>
      <c r="JK479" s="513"/>
      <c r="JL479" s="513"/>
      <c r="JM479" s="513"/>
      <c r="JN479" s="513"/>
      <c r="JO479" s="513"/>
      <c r="JP479" s="513"/>
      <c r="JQ479" s="513"/>
      <c r="JR479" s="513"/>
      <c r="JS479" s="513"/>
      <c r="JT479" s="513"/>
      <c r="JU479" s="513"/>
      <c r="JV479" s="513"/>
      <c r="JW479" s="513"/>
      <c r="JX479" s="513"/>
      <c r="JY479" s="513"/>
      <c r="JZ479" s="513"/>
      <c r="KA479" s="513"/>
      <c r="KB479" s="513"/>
      <c r="KC479" s="513"/>
      <c r="KD479" s="513"/>
      <c r="KE479" s="513"/>
      <c r="KF479" s="513"/>
      <c r="KG479" s="513"/>
      <c r="KH479" s="513"/>
      <c r="KI479" s="513"/>
      <c r="KJ479" s="513"/>
      <c r="KK479" s="513"/>
      <c r="KL479" s="513"/>
      <c r="KM479" s="513"/>
      <c r="KN479" s="513"/>
      <c r="KO479" s="513"/>
      <c r="KP479" s="513"/>
      <c r="KQ479" s="513"/>
      <c r="KR479" s="513"/>
      <c r="KS479" s="513"/>
      <c r="KT479" s="513"/>
      <c r="KU479" s="513"/>
      <c r="KV479" s="513"/>
      <c r="KW479" s="513"/>
      <c r="KX479" s="513"/>
      <c r="KY479" s="513"/>
      <c r="KZ479" s="513"/>
      <c r="LA479" s="513"/>
      <c r="LB479" s="513"/>
      <c r="LC479" s="513"/>
      <c r="LD479" s="513"/>
      <c r="LE479" s="513"/>
      <c r="LF479" s="513"/>
      <c r="LG479" s="513"/>
      <c r="LH479" s="513"/>
      <c r="LI479" s="513"/>
      <c r="LJ479" s="513"/>
      <c r="LK479" s="513"/>
      <c r="LL479" s="513"/>
      <c r="LM479" s="513"/>
      <c r="LN479" s="513"/>
      <c r="LO479" s="513"/>
      <c r="LP479" s="513"/>
      <c r="LQ479" s="513"/>
      <c r="LR479" s="513"/>
      <c r="LS479" s="513"/>
      <c r="LT479" s="513"/>
      <c r="LU479" s="513"/>
      <c r="LV479" s="513"/>
      <c r="LW479" s="513"/>
      <c r="LX479" s="513"/>
      <c r="LY479" s="513"/>
      <c r="LZ479" s="513"/>
      <c r="MA479" s="513"/>
      <c r="MB479" s="513"/>
      <c r="MC479" s="513"/>
      <c r="MD479" s="513"/>
      <c r="ME479" s="513"/>
      <c r="MF479" s="513"/>
      <c r="MG479" s="513"/>
      <c r="MH479" s="513"/>
      <c r="MI479" s="513"/>
      <c r="MJ479" s="513"/>
      <c r="MK479" s="513"/>
      <c r="ML479" s="513"/>
      <c r="MM479" s="513"/>
      <c r="MN479" s="513"/>
      <c r="MO479" s="513"/>
      <c r="MP479" s="513"/>
      <c r="MQ479" s="513"/>
      <c r="MR479" s="513"/>
      <c r="MS479" s="513"/>
      <c r="MT479" s="513"/>
      <c r="MU479" s="513"/>
      <c r="MV479" s="513"/>
      <c r="MW479" s="513"/>
      <c r="MX479" s="513"/>
      <c r="MY479" s="513"/>
      <c r="MZ479" s="513"/>
      <c r="NA479" s="513"/>
      <c r="NB479" s="513"/>
      <c r="NC479" s="513"/>
      <c r="ND479" s="513"/>
      <c r="NE479" s="513"/>
      <c r="NF479" s="513"/>
      <c r="NG479" s="513"/>
      <c r="NH479" s="513"/>
      <c r="NI479" s="513"/>
      <c r="NJ479" s="513"/>
      <c r="NK479" s="513"/>
      <c r="NL479" s="513"/>
      <c r="NM479" s="513"/>
      <c r="NN479" s="513"/>
      <c r="NO479" s="513"/>
      <c r="NP479" s="513"/>
      <c r="NQ479" s="513"/>
      <c r="NR479" s="513"/>
      <c r="NS479" s="513"/>
      <c r="NT479" s="513"/>
      <c r="NU479" s="513"/>
      <c r="NV479" s="513"/>
      <c r="NW479" s="513"/>
      <c r="NX479" s="513"/>
      <c r="NY479" s="513"/>
      <c r="NZ479" s="513"/>
      <c r="OA479" s="513"/>
      <c r="OB479" s="513"/>
      <c r="OC479" s="513"/>
      <c r="OD479" s="513"/>
      <c r="OE479" s="513"/>
      <c r="OF479" s="513"/>
      <c r="OG479" s="513"/>
      <c r="OH479" s="513"/>
      <c r="OI479" s="513"/>
      <c r="OJ479" s="513"/>
      <c r="OK479" s="513"/>
      <c r="OL479" s="513"/>
      <c r="OM479" s="513"/>
      <c r="ON479" s="513"/>
      <c r="OO479" s="513"/>
      <c r="OP479" s="513"/>
      <c r="OQ479" s="513"/>
      <c r="OR479" s="513"/>
      <c r="OS479" s="513"/>
      <c r="OT479" s="513"/>
      <c r="OU479" s="513"/>
      <c r="OV479" s="513"/>
      <c r="OW479" s="513"/>
      <c r="OX479" s="513"/>
      <c r="OY479" s="513"/>
      <c r="OZ479" s="513"/>
      <c r="PA479" s="513"/>
      <c r="PB479" s="513"/>
      <c r="PC479" s="513"/>
      <c r="PD479" s="513"/>
      <c r="PE479" s="513"/>
      <c r="PF479" s="513"/>
      <c r="PG479" s="513"/>
      <c r="PH479" s="513"/>
      <c r="PI479" s="513"/>
      <c r="PJ479" s="513"/>
      <c r="PK479" s="513"/>
      <c r="PL479" s="513"/>
      <c r="PM479" s="513"/>
      <c r="PN479" s="513"/>
      <c r="PO479" s="513"/>
      <c r="PP479" s="513"/>
      <c r="PQ479" s="513"/>
      <c r="PR479" s="513"/>
      <c r="PS479" s="513"/>
      <c r="PT479" s="513"/>
      <c r="PU479" s="513"/>
      <c r="PV479" s="513"/>
      <c r="PW479" s="513"/>
      <c r="PX479" s="513"/>
      <c r="PY479" s="513"/>
      <c r="PZ479" s="513"/>
      <c r="QA479" s="513"/>
      <c r="QB479" s="513"/>
      <c r="QC479" s="513"/>
      <c r="QD479" s="513"/>
      <c r="QE479" s="513"/>
      <c r="QF479" s="513"/>
      <c r="QG479" s="513"/>
      <c r="QH479" s="513"/>
      <c r="QI479" s="513"/>
      <c r="QJ479" s="513"/>
      <c r="QK479" s="513"/>
      <c r="QL479" s="513"/>
      <c r="QM479" s="513"/>
      <c r="QN479" s="513"/>
      <c r="QO479" s="513"/>
      <c r="QP479" s="513"/>
      <c r="QQ479" s="513"/>
      <c r="QR479" s="513"/>
      <c r="QS479" s="513"/>
      <c r="QT479" s="513"/>
      <c r="QU479" s="513"/>
      <c r="QV479" s="513"/>
      <c r="QW479" s="513"/>
      <c r="QX479" s="513"/>
      <c r="QY479" s="513"/>
      <c r="QZ479" s="513"/>
      <c r="RA479" s="513"/>
      <c r="RB479" s="513"/>
      <c r="RC479" s="513"/>
      <c r="RD479" s="513"/>
      <c r="RE479" s="513"/>
      <c r="RF479" s="513"/>
      <c r="RG479" s="513"/>
      <c r="RH479" s="513"/>
      <c r="RI479" s="513"/>
      <c r="RJ479" s="513"/>
      <c r="RK479" s="513"/>
      <c r="RL479" s="513"/>
      <c r="RM479" s="513"/>
      <c r="RN479" s="513"/>
      <c r="RO479" s="513"/>
      <c r="RP479" s="513"/>
      <c r="RQ479" s="513"/>
      <c r="RR479" s="513"/>
      <c r="RS479" s="513"/>
      <c r="RT479" s="513"/>
      <c r="RU479" s="513"/>
      <c r="RV479" s="513"/>
      <c r="RW479" s="513"/>
      <c r="RX479" s="513"/>
      <c r="RY479" s="513"/>
      <c r="RZ479" s="513"/>
      <c r="SA479" s="513"/>
      <c r="SB479" s="513"/>
      <c r="SC479" s="513"/>
      <c r="SD479" s="513"/>
      <c r="SE479" s="513"/>
      <c r="SF479" s="513"/>
      <c r="SG479" s="513"/>
      <c r="SH479" s="513"/>
      <c r="SI479" s="513"/>
      <c r="SJ479" s="513"/>
      <c r="SK479" s="513"/>
      <c r="SL479" s="513"/>
      <c r="SM479" s="513"/>
      <c r="SN479" s="513"/>
      <c r="SO479" s="513"/>
      <c r="SP479" s="513"/>
      <c r="SQ479" s="513"/>
      <c r="SR479" s="513"/>
      <c r="SS479" s="513"/>
      <c r="ST479" s="513"/>
      <c r="SU479" s="513"/>
      <c r="SV479" s="513"/>
      <c r="SW479" s="513"/>
      <c r="SX479" s="513"/>
      <c r="SY479" s="513"/>
      <c r="SZ479" s="513"/>
      <c r="TA479" s="513"/>
      <c r="TB479" s="513"/>
      <c r="TC479" s="513"/>
      <c r="TD479" s="513"/>
      <c r="TE479" s="513"/>
      <c r="TF479" s="513"/>
      <c r="TG479" s="513"/>
      <c r="TH479" s="513"/>
      <c r="TI479" s="513"/>
      <c r="TJ479" s="513"/>
      <c r="TK479" s="513"/>
      <c r="TL479" s="513"/>
      <c r="TM479" s="513"/>
      <c r="TN479" s="513"/>
      <c r="TO479" s="513"/>
      <c r="TP479" s="513"/>
      <c r="TQ479" s="513"/>
      <c r="TR479" s="513"/>
      <c r="TS479" s="513"/>
      <c r="TT479" s="513"/>
      <c r="TU479" s="513"/>
      <c r="TV479" s="513"/>
      <c r="TW479" s="513"/>
      <c r="TX479" s="513"/>
      <c r="TY479" s="513"/>
      <c r="TZ479" s="513"/>
      <c r="UA479" s="513"/>
      <c r="UB479" s="513"/>
      <c r="UC479" s="513"/>
      <c r="UD479" s="513"/>
      <c r="UE479" s="513"/>
      <c r="UF479" s="513"/>
      <c r="UG479" s="513"/>
      <c r="UH479" s="513"/>
      <c r="UI479" s="513"/>
      <c r="UJ479" s="513"/>
      <c r="UK479" s="513"/>
      <c r="UL479" s="513"/>
      <c r="UM479" s="513"/>
      <c r="UN479" s="513"/>
      <c r="UO479" s="513"/>
      <c r="UP479" s="513"/>
      <c r="UQ479" s="513"/>
      <c r="UR479" s="513"/>
      <c r="US479" s="513"/>
      <c r="UT479" s="513"/>
      <c r="UU479" s="513"/>
      <c r="UV479" s="513"/>
      <c r="UW479" s="513"/>
      <c r="UX479" s="513"/>
      <c r="UY479" s="513"/>
      <c r="UZ479" s="513"/>
      <c r="VA479" s="513"/>
      <c r="VB479" s="513"/>
      <c r="VC479" s="513"/>
      <c r="VD479" s="513"/>
      <c r="VE479" s="513"/>
      <c r="VF479" s="513"/>
      <c r="VG479" s="513"/>
      <c r="VH479" s="513"/>
      <c r="VI479" s="513"/>
      <c r="VJ479" s="513"/>
      <c r="VK479" s="513"/>
      <c r="VL479" s="513"/>
      <c r="VM479" s="513"/>
      <c r="VN479" s="513"/>
      <c r="VO479" s="513"/>
      <c r="VP479" s="513"/>
      <c r="VQ479" s="513"/>
      <c r="VR479" s="513"/>
      <c r="VS479" s="513"/>
      <c r="VT479" s="513"/>
      <c r="VU479" s="513"/>
      <c r="VV479" s="513"/>
      <c r="VW479" s="513"/>
      <c r="VX479" s="513"/>
      <c r="VY479" s="513"/>
      <c r="VZ479" s="513"/>
      <c r="WA479" s="513"/>
      <c r="WB479" s="513"/>
      <c r="WC479" s="513"/>
      <c r="WD479" s="513"/>
      <c r="WE479" s="513"/>
      <c r="WF479" s="513"/>
      <c r="WG479" s="513"/>
      <c r="WH479" s="513"/>
      <c r="WI479" s="513"/>
      <c r="WJ479" s="513"/>
      <c r="WK479" s="513"/>
      <c r="WL479" s="513"/>
      <c r="WM479" s="513"/>
      <c r="WN479" s="513"/>
      <c r="WO479" s="513"/>
      <c r="WP479" s="513"/>
      <c r="WQ479" s="513"/>
      <c r="WR479" s="513"/>
      <c r="WS479" s="513"/>
      <c r="WT479" s="513"/>
      <c r="WU479" s="513"/>
      <c r="WV479" s="513"/>
      <c r="WW479" s="513"/>
      <c r="WX479" s="513"/>
      <c r="WY479" s="513"/>
      <c r="WZ479" s="513"/>
      <c r="XA479" s="513"/>
      <c r="XB479" s="513"/>
      <c r="XC479" s="513"/>
      <c r="XD479" s="513"/>
      <c r="XE479" s="513"/>
      <c r="XF479" s="513"/>
      <c r="XG479" s="513"/>
      <c r="XH479" s="513"/>
      <c r="XI479" s="513"/>
      <c r="XJ479" s="513"/>
      <c r="XK479" s="513"/>
      <c r="XL479" s="513"/>
      <c r="XM479" s="513"/>
      <c r="XN479" s="513"/>
      <c r="XO479" s="513"/>
      <c r="XP479" s="513"/>
      <c r="XQ479" s="513"/>
      <c r="XR479" s="513"/>
      <c r="XS479" s="513"/>
      <c r="XT479" s="513"/>
      <c r="XU479" s="513"/>
      <c r="XV479" s="513"/>
      <c r="XW479" s="513"/>
      <c r="XX479" s="513"/>
      <c r="XY479" s="513"/>
      <c r="XZ479" s="513"/>
      <c r="YA479" s="513"/>
      <c r="YB479" s="513"/>
      <c r="YC479" s="513"/>
      <c r="YD479" s="513"/>
      <c r="YE479" s="513"/>
      <c r="YF479" s="513"/>
      <c r="YG479" s="513"/>
      <c r="YH479" s="513"/>
      <c r="YI479" s="513"/>
      <c r="YJ479" s="513"/>
      <c r="YK479" s="513"/>
      <c r="YL479" s="513"/>
      <c r="YM479" s="513"/>
      <c r="YN479" s="513"/>
      <c r="YO479" s="513"/>
      <c r="YP479" s="513"/>
      <c r="YQ479" s="513"/>
      <c r="YR479" s="513"/>
      <c r="YS479" s="513"/>
      <c r="YT479" s="513"/>
      <c r="YU479" s="513"/>
      <c r="YV479" s="513"/>
      <c r="YW479" s="513"/>
      <c r="YX479" s="513"/>
      <c r="YY479" s="513"/>
      <c r="YZ479" s="513"/>
      <c r="ZA479" s="513"/>
      <c r="ZB479" s="513"/>
      <c r="ZC479" s="513"/>
      <c r="ZD479" s="513"/>
      <c r="ZE479" s="513"/>
      <c r="ZF479" s="513"/>
      <c r="ZG479" s="513"/>
      <c r="ZH479" s="513"/>
      <c r="ZI479" s="513"/>
      <c r="ZJ479" s="513"/>
      <c r="ZK479" s="513"/>
      <c r="ZL479" s="513"/>
      <c r="ZM479" s="513"/>
      <c r="ZN479" s="513"/>
      <c r="ZO479" s="513"/>
      <c r="ZP479" s="513"/>
      <c r="ZQ479" s="513"/>
      <c r="ZR479" s="513"/>
      <c r="ZS479" s="513"/>
      <c r="ZT479" s="513"/>
      <c r="ZU479" s="513"/>
      <c r="ZV479" s="513"/>
      <c r="ZW479" s="513"/>
      <c r="ZX479" s="513"/>
      <c r="ZY479" s="513"/>
      <c r="ZZ479" s="513"/>
      <c r="AAA479" s="513"/>
      <c r="AAB479" s="513"/>
      <c r="AAC479" s="513"/>
      <c r="AAD479" s="513"/>
      <c r="AAE479" s="513"/>
      <c r="AAF479" s="513"/>
      <c r="AAG479" s="513"/>
      <c r="AAH479" s="513"/>
      <c r="AAI479" s="513"/>
      <c r="AAJ479" s="513"/>
      <c r="AAK479" s="513"/>
      <c r="AAL479" s="513"/>
      <c r="AAM479" s="513"/>
      <c r="AAN479" s="513"/>
      <c r="AAO479" s="513"/>
      <c r="AAP479" s="513"/>
      <c r="AAQ479" s="513"/>
      <c r="AAR479" s="513"/>
      <c r="AAS479" s="513"/>
      <c r="AAT479" s="513"/>
      <c r="AAU479" s="513"/>
      <c r="AAV479" s="513"/>
      <c r="AAW479" s="513"/>
      <c r="AAX479" s="513"/>
      <c r="AAY479" s="513"/>
      <c r="AAZ479" s="513"/>
      <c r="ABA479" s="513"/>
      <c r="ABB479" s="513"/>
      <c r="ABC479" s="513"/>
      <c r="ABD479" s="513"/>
      <c r="ABE479" s="513"/>
      <c r="ABF479" s="513"/>
      <c r="ABG479" s="513"/>
      <c r="ABH479" s="513"/>
      <c r="ABI479" s="513"/>
      <c r="ABJ479" s="513"/>
      <c r="ABK479" s="513"/>
      <c r="ABL479" s="513"/>
      <c r="ABM479" s="513"/>
      <c r="ABN479" s="513"/>
      <c r="ABO479" s="513"/>
      <c r="ABP479" s="513"/>
      <c r="ABQ479" s="513"/>
      <c r="ABR479" s="513"/>
      <c r="ABS479" s="513"/>
      <c r="ABT479" s="513"/>
      <c r="ABU479" s="513"/>
      <c r="ABV479" s="513"/>
      <c r="ABW479" s="513"/>
      <c r="ABX479" s="513"/>
      <c r="ABY479" s="513"/>
      <c r="ABZ479" s="513"/>
      <c r="ACA479" s="513"/>
      <c r="ACB479" s="513"/>
      <c r="ACC479" s="513"/>
      <c r="ACD479" s="513"/>
      <c r="ACE479" s="513"/>
      <c r="ACF479" s="513"/>
      <c r="ACG479" s="513"/>
      <c r="ACH479" s="513"/>
      <c r="ACI479" s="513"/>
      <c r="ACJ479" s="513"/>
      <c r="ACK479" s="513"/>
      <c r="ACL479" s="513"/>
      <c r="ACM479" s="513"/>
      <c r="ACN479" s="513"/>
      <c r="ACO479" s="513"/>
      <c r="ACP479" s="513"/>
      <c r="ACQ479" s="513"/>
      <c r="ACR479" s="513"/>
      <c r="ACS479" s="513"/>
      <c r="ACT479" s="513"/>
      <c r="ACU479" s="513"/>
      <c r="ACV479" s="513"/>
      <c r="ACW479" s="513"/>
      <c r="ACX479" s="513"/>
      <c r="ACY479" s="513"/>
      <c r="ACZ479" s="513"/>
      <c r="ADA479" s="513"/>
      <c r="ADB479" s="513"/>
      <c r="ADC479" s="513"/>
      <c r="ADD479" s="513"/>
      <c r="ADE479" s="513"/>
      <c r="ADF479" s="513"/>
      <c r="ADG479" s="513"/>
      <c r="ADH479" s="513"/>
      <c r="ADI479" s="513"/>
      <c r="ADJ479" s="513"/>
      <c r="ADK479" s="513"/>
      <c r="ADL479" s="513"/>
      <c r="ADM479" s="513"/>
      <c r="ADN479" s="513"/>
      <c r="ADO479" s="513"/>
      <c r="ADP479" s="513"/>
      <c r="ADQ479" s="513"/>
      <c r="ADR479" s="513"/>
      <c r="ADS479" s="513"/>
      <c r="ADT479" s="513"/>
      <c r="ADU479" s="513"/>
      <c r="ADV479" s="513"/>
      <c r="ADW479" s="513"/>
      <c r="ADX479" s="513"/>
      <c r="ADY479" s="513"/>
      <c r="ADZ479" s="513"/>
      <c r="AEA479" s="513"/>
      <c r="AEB479" s="513"/>
      <c r="AEC479" s="513"/>
      <c r="AED479" s="513"/>
      <c r="AEE479" s="513"/>
      <c r="AEF479" s="513"/>
      <c r="AEG479" s="513"/>
      <c r="AEH479" s="513"/>
      <c r="AEI479" s="513"/>
      <c r="AEJ479" s="513"/>
      <c r="AEK479" s="513"/>
      <c r="AEL479" s="513"/>
      <c r="AEM479" s="513"/>
      <c r="AEN479" s="513"/>
      <c r="AEO479" s="513"/>
      <c r="AEP479" s="513"/>
      <c r="AEQ479" s="513"/>
      <c r="AER479" s="513"/>
      <c r="AES479" s="513"/>
      <c r="AET479" s="513"/>
      <c r="AEU479" s="513"/>
      <c r="AEV479" s="513"/>
      <c r="AEW479" s="513"/>
      <c r="AEX479" s="513"/>
      <c r="AEY479" s="513"/>
      <c r="AEZ479" s="513"/>
      <c r="AFA479" s="513"/>
      <c r="AFB479" s="513"/>
      <c r="AFC479" s="513"/>
      <c r="AFD479" s="513"/>
      <c r="AFE479" s="513"/>
      <c r="AFF479" s="513"/>
      <c r="AFG479" s="513"/>
      <c r="AFH479" s="513"/>
      <c r="AFI479" s="513"/>
      <c r="AFJ479" s="513"/>
      <c r="AFK479" s="513"/>
      <c r="AFL479" s="513"/>
      <c r="AFM479" s="513"/>
      <c r="AFN479" s="513"/>
      <c r="AFO479" s="513"/>
      <c r="AFP479" s="513"/>
      <c r="AFQ479" s="513"/>
      <c r="AFR479" s="513"/>
      <c r="AFS479" s="513"/>
      <c r="AFT479" s="513"/>
      <c r="AFU479" s="513"/>
      <c r="AFV479" s="513"/>
      <c r="AFW479" s="513"/>
      <c r="AFX479" s="513"/>
      <c r="AFY479" s="513"/>
      <c r="AFZ479" s="513"/>
      <c r="AGA479" s="513"/>
      <c r="AGB479" s="513"/>
      <c r="AGC479" s="513"/>
      <c r="AGD479" s="513"/>
      <c r="AGE479" s="513"/>
      <c r="AGF479" s="513"/>
      <c r="AGG479" s="513"/>
      <c r="AGH479" s="513"/>
      <c r="AGI479" s="513"/>
      <c r="AGJ479" s="513"/>
      <c r="AGK479" s="513"/>
      <c r="AGL479" s="513"/>
      <c r="AGM479" s="513"/>
      <c r="AGN479" s="513"/>
      <c r="AGO479" s="513"/>
      <c r="AGP479" s="513"/>
      <c r="AGQ479" s="513"/>
      <c r="AGR479" s="513"/>
      <c r="AGS479" s="513"/>
      <c r="AGT479" s="513"/>
      <c r="AGU479" s="513"/>
      <c r="AGV479" s="513"/>
      <c r="AGW479" s="513"/>
      <c r="AGX479" s="513"/>
      <c r="AGY479" s="513"/>
      <c r="AGZ479" s="513"/>
      <c r="AHA479" s="513"/>
      <c r="AHB479" s="513"/>
      <c r="AHC479" s="513"/>
      <c r="AHD479" s="513"/>
      <c r="AHE479" s="513"/>
      <c r="AHF479" s="513"/>
      <c r="AHG479" s="513"/>
      <c r="AHH479" s="513"/>
      <c r="AHI479" s="513"/>
      <c r="AHJ479" s="513"/>
      <c r="AHK479" s="513"/>
      <c r="AHL479" s="513"/>
      <c r="AHM479" s="513"/>
      <c r="AHN479" s="513"/>
      <c r="AHO479" s="513"/>
      <c r="AHP479" s="513"/>
      <c r="AHQ479" s="513"/>
      <c r="AHR479" s="513"/>
      <c r="AHS479" s="513"/>
      <c r="AHT479" s="513"/>
      <c r="AHU479" s="513"/>
      <c r="AHV479" s="513"/>
      <c r="AHW479" s="513"/>
      <c r="AHX479" s="513"/>
      <c r="AHY479" s="513"/>
      <c r="AHZ479" s="513"/>
      <c r="AIA479" s="513"/>
      <c r="AIB479" s="513"/>
      <c r="AIC479" s="513"/>
      <c r="AID479" s="513"/>
      <c r="AIE479" s="513"/>
      <c r="AIF479" s="513"/>
      <c r="AIG479" s="513"/>
      <c r="AIH479" s="513"/>
      <c r="AII479" s="513"/>
      <c r="AIJ479" s="513"/>
      <c r="AIK479" s="513"/>
      <c r="AIL479" s="513"/>
      <c r="AIM479" s="513"/>
      <c r="AIN479" s="513"/>
      <c r="AIO479" s="513"/>
      <c r="AIP479" s="513"/>
      <c r="AIQ479" s="513"/>
      <c r="AIR479" s="513"/>
      <c r="AIS479" s="513"/>
      <c r="AIT479" s="513"/>
      <c r="AIU479" s="513"/>
      <c r="AIV479" s="513"/>
      <c r="AIW479" s="513"/>
      <c r="AIX479" s="513"/>
      <c r="AIY479" s="513"/>
      <c r="AIZ479" s="513"/>
      <c r="AJA479" s="513"/>
      <c r="AJB479" s="513"/>
      <c r="AJC479" s="513"/>
      <c r="AJD479" s="513"/>
      <c r="AJE479" s="513"/>
      <c r="AJF479" s="513"/>
      <c r="AJG479" s="513"/>
      <c r="AJH479" s="513"/>
      <c r="AJI479" s="513"/>
      <c r="AJJ479" s="513"/>
      <c r="AJK479" s="513"/>
      <c r="AJL479" s="513"/>
      <c r="AJM479" s="513"/>
      <c r="AJN479" s="513"/>
      <c r="AJO479" s="513"/>
      <c r="AJP479" s="513"/>
      <c r="AJQ479" s="513"/>
      <c r="AJR479" s="513"/>
      <c r="AJS479" s="513"/>
      <c r="AJT479" s="513"/>
      <c r="AJU479" s="513"/>
      <c r="AJV479" s="513"/>
      <c r="AJW479" s="513"/>
      <c r="AJX479" s="513"/>
      <c r="AJY479" s="513"/>
      <c r="AJZ479" s="513"/>
      <c r="AKA479" s="513"/>
      <c r="AKB479" s="513"/>
      <c r="AKC479" s="513"/>
      <c r="AKD479" s="513"/>
      <c r="AKE479" s="513"/>
      <c r="AKF479" s="513"/>
      <c r="AKG479" s="513"/>
      <c r="AKH479" s="513"/>
      <c r="AKI479" s="513"/>
      <c r="AKJ479" s="513"/>
      <c r="AKK479" s="513"/>
      <c r="AKL479" s="513"/>
      <c r="AKM479" s="513"/>
      <c r="AKN479" s="513"/>
      <c r="AKO479" s="513"/>
      <c r="AKP479" s="513"/>
      <c r="AKQ479" s="513"/>
      <c r="AKR479" s="513"/>
      <c r="AKS479" s="513"/>
      <c r="AKT479" s="513"/>
      <c r="AKU479" s="513"/>
      <c r="AKV479" s="513"/>
      <c r="AKW479" s="513"/>
      <c r="AKX479" s="513"/>
      <c r="AKY479" s="513"/>
      <c r="AKZ479" s="513"/>
      <c r="ALA479" s="513"/>
      <c r="ALB479" s="513"/>
      <c r="ALC479" s="513"/>
      <c r="ALD479" s="513"/>
      <c r="ALE479" s="513"/>
      <c r="ALF479" s="513"/>
      <c r="ALG479" s="513"/>
      <c r="ALH479" s="513"/>
      <c r="ALI479" s="513"/>
      <c r="ALJ479" s="513"/>
      <c r="ALK479" s="513"/>
      <c r="ALL479" s="513"/>
      <c r="ALM479" s="513"/>
      <c r="ALN479" s="513"/>
      <c r="ALO479" s="513"/>
      <c r="ALP479" s="513"/>
      <c r="ALQ479" s="513"/>
      <c r="ALR479" s="513"/>
      <c r="ALS479" s="513"/>
      <c r="ALT479" s="513"/>
      <c r="ALU479" s="513"/>
      <c r="ALV479" s="513"/>
      <c r="ALW479" s="513"/>
      <c r="ALX479" s="513"/>
      <c r="ALY479" s="513"/>
      <c r="ALZ479" s="513"/>
      <c r="AMA479" s="513"/>
      <c r="AMB479" s="513"/>
      <c r="AMC479" s="513"/>
      <c r="AMD479" s="513"/>
      <c r="AME479" s="513"/>
      <c r="AMF479" s="513"/>
      <c r="AMG479" s="513"/>
      <c r="AMH479" s="513"/>
      <c r="AMI479" s="513"/>
      <c r="AMJ479" s="513"/>
      <c r="AMK479" s="513"/>
      <c r="AML479" s="513"/>
      <c r="AMM479" s="513"/>
      <c r="AMN479" s="513"/>
      <c r="AMO479" s="513"/>
      <c r="AMP479" s="513"/>
      <c r="AMQ479" s="513"/>
      <c r="AMR479" s="513"/>
      <c r="AMS479" s="513"/>
      <c r="AMT479" s="513"/>
      <c r="AMU479" s="513"/>
      <c r="AMV479" s="513"/>
      <c r="AMW479" s="513"/>
      <c r="AMX479" s="513"/>
      <c r="AMY479" s="513"/>
      <c r="AMZ479" s="513"/>
      <c r="ANA479" s="513"/>
      <c r="ANB479" s="513"/>
      <c r="ANC479" s="513"/>
      <c r="AND479" s="513"/>
      <c r="ANE479" s="513"/>
      <c r="ANF479" s="513"/>
      <c r="ANG479" s="513"/>
      <c r="ANH479" s="513"/>
      <c r="ANI479" s="513"/>
      <c r="ANJ479" s="513"/>
      <c r="ANK479" s="513"/>
      <c r="ANL479" s="513"/>
      <c r="ANM479" s="513"/>
      <c r="ANN479" s="513"/>
      <c r="ANO479" s="513"/>
      <c r="ANP479" s="513"/>
      <c r="ANQ479" s="513"/>
      <c r="ANR479" s="513"/>
      <c r="ANS479" s="513"/>
      <c r="ANT479" s="513"/>
      <c r="ANU479" s="513"/>
      <c r="ANV479" s="513"/>
      <c r="ANW479" s="513"/>
      <c r="ANX479" s="513"/>
      <c r="ANY479" s="513"/>
      <c r="ANZ479" s="513"/>
      <c r="AOA479" s="513"/>
      <c r="AOB479" s="513"/>
      <c r="AOC479" s="513"/>
      <c r="AOD479" s="513"/>
      <c r="AOE479" s="513"/>
      <c r="AOF479" s="513"/>
      <c r="AOG479" s="513"/>
      <c r="AOH479" s="513"/>
      <c r="AOI479" s="513"/>
      <c r="AOJ479" s="513"/>
      <c r="AOK479" s="513"/>
      <c r="AOL479" s="513"/>
      <c r="AOM479" s="513"/>
      <c r="AON479" s="513"/>
      <c r="AOO479" s="513"/>
      <c r="AOP479" s="513"/>
      <c r="AOQ479" s="513"/>
      <c r="AOR479" s="513"/>
      <c r="AOS479" s="513"/>
      <c r="AOT479" s="513"/>
      <c r="AOU479" s="513"/>
      <c r="AOV479" s="513"/>
      <c r="AOW479" s="513"/>
      <c r="AOX479" s="513"/>
      <c r="AOY479" s="513"/>
      <c r="AOZ479" s="513"/>
      <c r="APA479" s="513"/>
      <c r="APB479" s="513"/>
      <c r="APC479" s="513"/>
      <c r="APD479" s="513"/>
      <c r="APE479" s="513"/>
      <c r="APF479" s="513"/>
      <c r="APG479" s="513"/>
      <c r="APH479" s="513"/>
      <c r="API479" s="513"/>
      <c r="APJ479" s="513"/>
      <c r="APK479" s="513"/>
      <c r="APL479" s="513"/>
      <c r="APM479" s="513"/>
      <c r="APN479" s="513"/>
      <c r="APO479" s="513"/>
      <c r="APP479" s="513"/>
      <c r="APQ479" s="513"/>
      <c r="APR479" s="513"/>
      <c r="APS479" s="513"/>
      <c r="APT479" s="513"/>
      <c r="APU479" s="513"/>
      <c r="APV479" s="513"/>
      <c r="APW479" s="513"/>
      <c r="APX479" s="513"/>
      <c r="APY479" s="513"/>
      <c r="APZ479" s="513"/>
      <c r="AQA479" s="513"/>
      <c r="AQB479" s="513"/>
      <c r="AQC479" s="513"/>
      <c r="AQD479" s="513"/>
      <c r="AQE479" s="513"/>
      <c r="AQF479" s="513"/>
      <c r="AQG479" s="513"/>
      <c r="AQH479" s="513"/>
      <c r="AQI479" s="513"/>
      <c r="AQJ479" s="513"/>
      <c r="AQK479" s="513"/>
      <c r="AQL479" s="513"/>
      <c r="AQM479" s="513"/>
      <c r="AQN479" s="513"/>
      <c r="AQO479" s="513"/>
      <c r="AQP479" s="513"/>
      <c r="AQQ479" s="513"/>
      <c r="AQR479" s="513"/>
      <c r="AQS479" s="513"/>
      <c r="AQT479" s="513"/>
      <c r="AQU479" s="513"/>
      <c r="AQV479" s="513"/>
      <c r="AQW479" s="513"/>
      <c r="AQX479" s="513"/>
      <c r="AQY479" s="513"/>
      <c r="AQZ479" s="513"/>
      <c r="ARA479" s="513"/>
      <c r="ARB479" s="513"/>
      <c r="ARC479" s="513"/>
      <c r="ARD479" s="513"/>
      <c r="ARE479" s="513"/>
      <c r="ARF479" s="513"/>
      <c r="ARG479" s="513"/>
      <c r="ARH479" s="513"/>
      <c r="ARI479" s="513"/>
      <c r="ARJ479" s="513"/>
      <c r="ARK479" s="513"/>
      <c r="ARL479" s="513"/>
      <c r="ARM479" s="513"/>
      <c r="ARN479" s="513"/>
      <c r="ARO479" s="513"/>
      <c r="ARP479" s="513"/>
      <c r="ARQ479" s="513"/>
      <c r="ARR479" s="513"/>
      <c r="ARS479" s="513"/>
      <c r="ART479" s="513"/>
      <c r="ARU479" s="513"/>
      <c r="ARV479" s="513"/>
      <c r="ARW479" s="513"/>
      <c r="ARX479" s="513"/>
      <c r="ARY479" s="513"/>
      <c r="ARZ479" s="513"/>
      <c r="ASA479" s="513"/>
      <c r="ASB479" s="513"/>
      <c r="ASC479" s="513"/>
      <c r="ASD479" s="513"/>
      <c r="ASE479" s="513"/>
      <c r="ASF479" s="513"/>
      <c r="ASG479" s="513"/>
      <c r="ASH479" s="513"/>
      <c r="ASI479" s="513"/>
      <c r="ASJ479" s="513"/>
      <c r="ASK479" s="513"/>
      <c r="ASL479" s="513"/>
      <c r="ASM479" s="513"/>
      <c r="ASN479" s="513"/>
      <c r="ASO479" s="513"/>
      <c r="ASP479" s="513"/>
      <c r="ASQ479" s="513"/>
      <c r="ASR479" s="513"/>
      <c r="ASS479" s="513"/>
      <c r="AST479" s="513"/>
      <c r="ASU479" s="513"/>
      <c r="ASV479" s="513"/>
      <c r="ASW479" s="513"/>
      <c r="ASX479" s="513"/>
      <c r="ASY479" s="513"/>
      <c r="ASZ479" s="513"/>
      <c r="ATA479" s="513"/>
      <c r="ATB479" s="513"/>
      <c r="ATC479" s="513"/>
      <c r="ATD479" s="513"/>
      <c r="ATE479" s="513"/>
      <c r="ATF479" s="513"/>
      <c r="ATG479" s="513"/>
      <c r="ATH479" s="513"/>
      <c r="ATI479" s="513"/>
      <c r="ATJ479" s="513"/>
      <c r="ATK479" s="513"/>
      <c r="ATL479" s="513"/>
      <c r="ATM479" s="513"/>
      <c r="ATN479" s="513"/>
      <c r="ATO479" s="513"/>
      <c r="ATP479" s="513"/>
      <c r="ATQ479" s="513"/>
      <c r="ATR479" s="513"/>
      <c r="ATS479" s="513"/>
      <c r="ATT479" s="513"/>
      <c r="ATU479" s="513"/>
      <c r="ATV479" s="513"/>
      <c r="ATW479" s="513"/>
      <c r="ATX479" s="513"/>
      <c r="ATY479" s="513"/>
      <c r="ATZ479" s="513"/>
      <c r="AUA479" s="513"/>
      <c r="AUB479" s="513"/>
      <c r="AUC479" s="513"/>
      <c r="AUD479" s="513"/>
      <c r="AUE479" s="513"/>
      <c r="AUF479" s="513"/>
      <c r="AUG479" s="513"/>
      <c r="AUH479" s="513"/>
      <c r="AUI479" s="513"/>
      <c r="AUJ479" s="513"/>
      <c r="AUK479" s="513"/>
      <c r="AUL479" s="513"/>
      <c r="AUM479" s="513"/>
      <c r="AUN479" s="513"/>
      <c r="AUO479" s="513"/>
      <c r="AUP479" s="513"/>
      <c r="AUQ479" s="513"/>
      <c r="AUR479" s="513"/>
      <c r="AUS479" s="513"/>
      <c r="AUT479" s="513"/>
      <c r="AUU479" s="513"/>
      <c r="AUV479" s="513"/>
      <c r="AUW479" s="513"/>
      <c r="AUX479" s="513"/>
      <c r="AUY479" s="513"/>
      <c r="AUZ479" s="513"/>
      <c r="AVA479" s="513"/>
      <c r="AVB479" s="513"/>
      <c r="AVC479" s="513"/>
      <c r="AVD479" s="513"/>
      <c r="AVE479" s="513"/>
      <c r="AVF479" s="513"/>
      <c r="AVG479" s="513"/>
      <c r="AVH479" s="513"/>
      <c r="AVI479" s="513"/>
      <c r="AVJ479" s="513"/>
      <c r="AVK479" s="513"/>
      <c r="AVL479" s="513"/>
      <c r="AVM479" s="513"/>
      <c r="AVN479" s="513"/>
      <c r="AVO479" s="513"/>
      <c r="AVP479" s="513"/>
      <c r="AVQ479" s="513"/>
      <c r="AVR479" s="513"/>
      <c r="AVS479" s="513"/>
      <c r="AVT479" s="513"/>
      <c r="AVU479" s="513"/>
      <c r="AVV479" s="513"/>
      <c r="AVW479" s="513"/>
      <c r="AVX479" s="513"/>
      <c r="AVY479" s="513"/>
      <c r="AVZ479" s="513"/>
      <c r="AWA479" s="513"/>
      <c r="AWB479" s="513"/>
      <c r="AWC479" s="513"/>
      <c r="AWD479" s="513"/>
      <c r="AWE479" s="513"/>
      <c r="AWF479" s="513"/>
      <c r="AWG479" s="513"/>
      <c r="AWH479" s="513"/>
      <c r="AWI479" s="513"/>
      <c r="AWJ479" s="513"/>
      <c r="AWK479" s="513"/>
      <c r="AWL479" s="513"/>
      <c r="AWM479" s="513"/>
      <c r="AWN479" s="513"/>
      <c r="AWO479" s="513"/>
      <c r="AWP479" s="513"/>
      <c r="AWQ479" s="513"/>
      <c r="AWR479" s="513"/>
      <c r="AWS479" s="513"/>
      <c r="AWT479" s="513"/>
      <c r="AWU479" s="513"/>
      <c r="AWV479" s="513"/>
      <c r="AWW479" s="513"/>
      <c r="AWX479" s="513"/>
      <c r="AWY479" s="513"/>
      <c r="AWZ479" s="513"/>
      <c r="AXA479" s="513"/>
      <c r="AXB479" s="513"/>
      <c r="AXC479" s="513"/>
      <c r="AXD479" s="513"/>
      <c r="AXE479" s="513"/>
      <c r="AXF479" s="513"/>
      <c r="AXG479" s="513"/>
      <c r="AXH479" s="513"/>
      <c r="AXI479" s="513"/>
      <c r="AXJ479" s="513"/>
      <c r="AXK479" s="513"/>
      <c r="AXL479" s="513"/>
      <c r="AXM479" s="513"/>
      <c r="AXN479" s="513"/>
      <c r="AXO479" s="513"/>
      <c r="AXP479" s="513"/>
      <c r="AXQ479" s="513"/>
      <c r="AXR479" s="513"/>
      <c r="AXS479" s="513"/>
      <c r="AXT479" s="513"/>
      <c r="AXU479" s="513"/>
      <c r="AXV479" s="513"/>
      <c r="AXW479" s="513"/>
      <c r="AXX479" s="513"/>
      <c r="AXY479" s="513"/>
      <c r="AXZ479" s="513"/>
      <c r="AYA479" s="513"/>
      <c r="AYB479" s="513"/>
      <c r="AYC479" s="513"/>
      <c r="AYD479" s="513"/>
      <c r="AYE479" s="513"/>
      <c r="AYF479" s="513"/>
      <c r="AYG479" s="513"/>
      <c r="AYH479" s="513"/>
      <c r="AYI479" s="513"/>
      <c r="AYJ479" s="513"/>
      <c r="AYK479" s="513"/>
      <c r="AYL479" s="513"/>
      <c r="AYM479" s="513"/>
      <c r="AYN479" s="513"/>
      <c r="AYO479" s="513"/>
      <c r="AYP479" s="513"/>
      <c r="AYQ479" s="513"/>
      <c r="AYR479" s="513"/>
      <c r="AYS479" s="513"/>
      <c r="AYT479" s="513"/>
      <c r="AYU479" s="513"/>
      <c r="AYV479" s="513"/>
      <c r="AYW479" s="513"/>
      <c r="AYX479" s="513"/>
      <c r="AYY479" s="513"/>
      <c r="AYZ479" s="513"/>
      <c r="AZA479" s="513"/>
      <c r="AZB479" s="513"/>
      <c r="AZC479" s="513"/>
      <c r="AZD479" s="513"/>
      <c r="AZE479" s="513"/>
      <c r="AZF479" s="513"/>
      <c r="AZG479" s="513"/>
      <c r="AZH479" s="513"/>
      <c r="AZI479" s="513"/>
      <c r="AZJ479" s="513"/>
      <c r="AZK479" s="513"/>
      <c r="AZL479" s="513"/>
      <c r="AZM479" s="513"/>
      <c r="AZN479" s="513"/>
      <c r="AZO479" s="513"/>
      <c r="AZP479" s="513"/>
      <c r="AZQ479" s="513"/>
      <c r="AZR479" s="513"/>
      <c r="AZS479" s="513"/>
      <c r="AZT479" s="513"/>
      <c r="AZU479" s="513"/>
      <c r="AZV479" s="513"/>
      <c r="AZW479" s="513"/>
      <c r="AZX479" s="513"/>
      <c r="AZY479" s="513"/>
      <c r="AZZ479" s="513"/>
      <c r="BAA479" s="513"/>
      <c r="BAB479" s="513"/>
      <c r="BAC479" s="513"/>
      <c r="BAD479" s="513"/>
      <c r="BAE479" s="513"/>
      <c r="BAF479" s="513"/>
      <c r="BAG479" s="513"/>
      <c r="BAH479" s="513"/>
      <c r="BAI479" s="513"/>
      <c r="BAJ479" s="513"/>
      <c r="BAK479" s="513"/>
      <c r="BAL479" s="513"/>
      <c r="BAM479" s="513"/>
      <c r="BAN479" s="513"/>
      <c r="BAO479" s="513"/>
      <c r="BAP479" s="513"/>
      <c r="BAQ479" s="513"/>
      <c r="BAR479" s="513"/>
      <c r="BAS479" s="513"/>
      <c r="BAT479" s="513"/>
      <c r="BAU479" s="513"/>
      <c r="BAV479" s="513"/>
      <c r="BAW479" s="513"/>
      <c r="BAX479" s="513"/>
      <c r="BAY479" s="513"/>
      <c r="BAZ479" s="513"/>
      <c r="BBA479" s="513"/>
      <c r="BBB479" s="513"/>
      <c r="BBC479" s="513"/>
      <c r="BBD479" s="513"/>
      <c r="BBE479" s="513"/>
      <c r="BBF479" s="513"/>
      <c r="BBG479" s="513"/>
      <c r="BBH479" s="513"/>
      <c r="BBI479" s="513"/>
      <c r="BBJ479" s="513"/>
      <c r="BBK479" s="513"/>
      <c r="BBL479" s="513"/>
      <c r="BBM479" s="513"/>
      <c r="BBN479" s="513"/>
      <c r="BBO479" s="513"/>
      <c r="BBP479" s="513"/>
      <c r="BBQ479" s="513"/>
      <c r="BBR479" s="513"/>
      <c r="BBS479" s="513"/>
      <c r="BBT479" s="513"/>
      <c r="BBU479" s="513"/>
      <c r="BBV479" s="513"/>
      <c r="BBW479" s="513"/>
      <c r="BBX479" s="513"/>
      <c r="BBY479" s="513"/>
      <c r="BBZ479" s="513"/>
      <c r="BCA479" s="513"/>
      <c r="BCB479" s="513"/>
      <c r="BCC479" s="513"/>
      <c r="BCD479" s="513"/>
      <c r="BCE479" s="513"/>
      <c r="BCF479" s="513"/>
      <c r="BCG479" s="513"/>
      <c r="BCH479" s="513"/>
      <c r="BCI479" s="513"/>
      <c r="BCJ479" s="513"/>
      <c r="BCK479" s="513"/>
      <c r="BCL479" s="513"/>
      <c r="BCM479" s="513"/>
      <c r="BCN479" s="513"/>
      <c r="BCO479" s="513"/>
      <c r="BCP479" s="513"/>
      <c r="BCQ479" s="513"/>
      <c r="BCR479" s="513"/>
      <c r="BCS479" s="513"/>
      <c r="BCT479" s="513"/>
      <c r="BCU479" s="513"/>
      <c r="BCV479" s="513"/>
      <c r="BCW479" s="513"/>
      <c r="BCX479" s="513"/>
      <c r="BCY479" s="513"/>
      <c r="BCZ479" s="513"/>
      <c r="BDA479" s="513"/>
      <c r="BDB479" s="513"/>
      <c r="BDC479" s="513"/>
      <c r="BDD479" s="513"/>
      <c r="BDE479" s="513"/>
      <c r="BDF479" s="513"/>
      <c r="BDG479" s="513"/>
      <c r="BDH479" s="513"/>
      <c r="BDI479" s="513"/>
      <c r="BDJ479" s="513"/>
      <c r="BDK479" s="513"/>
      <c r="BDL479" s="513"/>
      <c r="BDM479" s="513"/>
      <c r="BDN479" s="513"/>
      <c r="BDO479" s="513"/>
      <c r="BDP479" s="513"/>
      <c r="BDQ479" s="513"/>
      <c r="BDR479" s="513"/>
      <c r="BDS479" s="513"/>
      <c r="BDT479" s="513"/>
      <c r="BDU479" s="513"/>
      <c r="BDV479" s="513"/>
      <c r="BDW479" s="513"/>
      <c r="BDX479" s="513"/>
      <c r="BDY479" s="513"/>
      <c r="BDZ479" s="513"/>
      <c r="BEA479" s="513"/>
      <c r="BEB479" s="513"/>
      <c r="BEC479" s="513"/>
      <c r="BED479" s="513"/>
      <c r="BEE479" s="513"/>
      <c r="BEF479" s="513"/>
      <c r="BEG479" s="513"/>
      <c r="BEH479" s="513"/>
      <c r="BEI479" s="513"/>
      <c r="BEJ479" s="513"/>
      <c r="BEK479" s="513"/>
      <c r="BEL479" s="513"/>
      <c r="BEM479" s="513"/>
      <c r="BEN479" s="513"/>
      <c r="BEO479" s="513"/>
      <c r="BEP479" s="513"/>
      <c r="BEQ479" s="513"/>
      <c r="BER479" s="513"/>
      <c r="BES479" s="513"/>
      <c r="BET479" s="513"/>
      <c r="BEU479" s="513"/>
      <c r="BEV479" s="513"/>
      <c r="BEW479" s="513"/>
      <c r="BEX479" s="513"/>
      <c r="BEY479" s="513"/>
      <c r="BEZ479" s="513"/>
      <c r="BFA479" s="513"/>
      <c r="BFB479" s="513"/>
      <c r="BFC479" s="513"/>
      <c r="BFD479" s="513"/>
      <c r="BFE479" s="513"/>
      <c r="BFF479" s="513"/>
      <c r="BFG479" s="513"/>
      <c r="BFH479" s="513"/>
      <c r="BFI479" s="513"/>
      <c r="BFJ479" s="513"/>
      <c r="BFK479" s="513"/>
      <c r="BFL479" s="513"/>
      <c r="BFM479" s="513"/>
      <c r="BFN479" s="513"/>
      <c r="BFO479" s="513"/>
      <c r="BFP479" s="513"/>
      <c r="BFQ479" s="513"/>
      <c r="BFR479" s="513"/>
      <c r="BFS479" s="513"/>
      <c r="BFT479" s="513"/>
      <c r="BFU479" s="513"/>
      <c r="BFV479" s="513"/>
      <c r="BFW479" s="513"/>
      <c r="BFX479" s="513"/>
      <c r="BFY479" s="513"/>
      <c r="BFZ479" s="513"/>
      <c r="BGA479" s="513"/>
      <c r="BGB479" s="513"/>
      <c r="BGC479" s="513"/>
      <c r="BGD479" s="513"/>
      <c r="BGE479" s="513"/>
      <c r="BGF479" s="513"/>
      <c r="BGG479" s="513"/>
      <c r="BGH479" s="513"/>
      <c r="BGI479" s="513"/>
      <c r="BGJ479" s="513"/>
      <c r="BGK479" s="513"/>
      <c r="BGL479" s="513"/>
      <c r="BGM479" s="513"/>
      <c r="BGN479" s="513"/>
      <c r="BGO479" s="513"/>
      <c r="BGP479" s="513"/>
      <c r="BGQ479" s="513"/>
      <c r="BGR479" s="513"/>
      <c r="BGS479" s="513"/>
      <c r="BGT479" s="513"/>
      <c r="BGU479" s="513"/>
      <c r="BGV479" s="513"/>
      <c r="BGW479" s="513"/>
      <c r="BGX479" s="513"/>
      <c r="BGY479" s="513"/>
      <c r="BGZ479" s="513"/>
      <c r="BHA479" s="513"/>
      <c r="BHB479" s="513"/>
      <c r="BHC479" s="513"/>
      <c r="BHD479" s="513"/>
      <c r="BHE479" s="513"/>
      <c r="BHF479" s="513"/>
      <c r="BHG479" s="513"/>
      <c r="BHH479" s="513"/>
      <c r="BHI479" s="513"/>
      <c r="BHJ479" s="513"/>
      <c r="BHK479" s="513"/>
      <c r="BHL479" s="513"/>
      <c r="BHM479" s="513"/>
      <c r="BHN479" s="513"/>
      <c r="BHO479" s="513"/>
      <c r="BHP479" s="513"/>
      <c r="BHQ479" s="513"/>
      <c r="BHR479" s="513"/>
      <c r="BHS479" s="513"/>
      <c r="BHT479" s="513"/>
      <c r="BHU479" s="513"/>
      <c r="BHV479" s="513"/>
      <c r="BHW479" s="513"/>
      <c r="BHX479" s="513"/>
      <c r="BHY479" s="513"/>
      <c r="BHZ479" s="513"/>
      <c r="BIA479" s="513"/>
      <c r="BIB479" s="513"/>
      <c r="BIC479" s="513"/>
      <c r="BID479" s="513"/>
      <c r="BIE479" s="513"/>
      <c r="BIF479" s="513"/>
      <c r="BIG479" s="513"/>
      <c r="BIH479" s="513"/>
      <c r="BII479" s="513"/>
      <c r="BIJ479" s="513"/>
      <c r="BIK479" s="513"/>
      <c r="BIL479" s="513"/>
      <c r="BIM479" s="513"/>
      <c r="BIN479" s="513"/>
      <c r="BIO479" s="513"/>
      <c r="BIP479" s="513"/>
      <c r="BIQ479" s="513"/>
      <c r="BIR479" s="513"/>
      <c r="BIS479" s="513"/>
      <c r="BIT479" s="513"/>
      <c r="BIU479" s="513"/>
      <c r="BIV479" s="513"/>
      <c r="BIW479" s="513"/>
      <c r="BIX479" s="513"/>
      <c r="BIY479" s="513"/>
      <c r="BIZ479" s="513"/>
      <c r="BJA479" s="513"/>
      <c r="BJB479" s="513"/>
      <c r="BJC479" s="513"/>
      <c r="BJD479" s="513"/>
      <c r="BJE479" s="513"/>
      <c r="BJF479" s="513"/>
      <c r="BJG479" s="513"/>
      <c r="BJH479" s="513"/>
      <c r="BJI479" s="513"/>
      <c r="BJJ479" s="513"/>
      <c r="BJK479" s="513"/>
      <c r="BJL479" s="513"/>
      <c r="BJM479" s="513"/>
      <c r="BJN479" s="513"/>
      <c r="BJO479" s="513"/>
      <c r="BJP479" s="513"/>
      <c r="BJQ479" s="513"/>
      <c r="BJR479" s="513"/>
      <c r="BJS479" s="513"/>
      <c r="BJT479" s="513"/>
      <c r="BJU479" s="513"/>
      <c r="BJV479" s="513"/>
      <c r="BJW479" s="513"/>
      <c r="BJX479" s="513"/>
      <c r="BJY479" s="513"/>
      <c r="BJZ479" s="513"/>
      <c r="BKA479" s="513"/>
      <c r="BKB479" s="513"/>
      <c r="BKC479" s="513"/>
      <c r="BKD479" s="513"/>
      <c r="BKE479" s="513"/>
      <c r="BKF479" s="513"/>
      <c r="BKG479" s="513"/>
      <c r="BKH479" s="513"/>
      <c r="BKI479" s="513"/>
      <c r="BKJ479" s="513"/>
      <c r="BKK479" s="513"/>
      <c r="BKL479" s="513"/>
      <c r="BKM479" s="513"/>
      <c r="BKN479" s="513"/>
      <c r="BKO479" s="513"/>
      <c r="BKP479" s="513"/>
      <c r="BKQ479" s="513"/>
      <c r="BKR479" s="513"/>
      <c r="BKS479" s="513"/>
      <c r="BKT479" s="513"/>
      <c r="BKU479" s="513"/>
      <c r="BKV479" s="513"/>
      <c r="BKW479" s="513"/>
      <c r="BKX479" s="513"/>
      <c r="BKY479" s="513"/>
      <c r="BKZ479" s="513"/>
      <c r="BLA479" s="513"/>
      <c r="BLB479" s="513"/>
      <c r="BLC479" s="513"/>
      <c r="BLD479" s="513"/>
      <c r="BLE479" s="513"/>
      <c r="BLF479" s="513"/>
      <c r="BLG479" s="513"/>
      <c r="BLH479" s="513"/>
      <c r="BLI479" s="513"/>
      <c r="BLJ479" s="513"/>
      <c r="BLK479" s="513"/>
      <c r="BLL479" s="513"/>
      <c r="BLM479" s="513"/>
      <c r="BLN479" s="513"/>
      <c r="BLO479" s="513"/>
      <c r="BLP479" s="513"/>
      <c r="BLQ479" s="513"/>
      <c r="BLR479" s="513"/>
      <c r="BLS479" s="513"/>
      <c r="BLT479" s="513"/>
      <c r="BLU479" s="513"/>
      <c r="BLV479" s="513"/>
      <c r="BLW479" s="513"/>
      <c r="BLX479" s="513"/>
      <c r="BLY479" s="513"/>
      <c r="BLZ479" s="513"/>
      <c r="BMA479" s="513"/>
      <c r="BMB479" s="513"/>
      <c r="BMC479" s="513"/>
      <c r="BMD479" s="513"/>
      <c r="BME479" s="513"/>
      <c r="BMF479" s="513"/>
      <c r="BMG479" s="513"/>
      <c r="BMH479" s="513"/>
      <c r="BMI479" s="513"/>
      <c r="BMJ479" s="513"/>
      <c r="BMK479" s="513"/>
      <c r="BML479" s="513"/>
      <c r="BMM479" s="513"/>
      <c r="BMN479" s="513"/>
      <c r="BMO479" s="513"/>
      <c r="BMP479" s="513"/>
      <c r="BMQ479" s="513"/>
      <c r="BMR479" s="513"/>
      <c r="BMS479" s="513"/>
      <c r="BMT479" s="513"/>
      <c r="BMU479" s="513"/>
      <c r="BMV479" s="513"/>
      <c r="BMW479" s="513"/>
      <c r="BMX479" s="513"/>
      <c r="BMY479" s="513"/>
      <c r="BMZ479" s="513"/>
      <c r="BNA479" s="513"/>
      <c r="BNB479" s="513"/>
      <c r="BNC479" s="513"/>
      <c r="BND479" s="513"/>
      <c r="BNE479" s="513"/>
      <c r="BNF479" s="513"/>
      <c r="BNG479" s="513"/>
      <c r="BNH479" s="513"/>
      <c r="BNI479" s="513"/>
      <c r="BNJ479" s="513"/>
      <c r="BNK479" s="513"/>
      <c r="BNL479" s="513"/>
      <c r="BNM479" s="513"/>
      <c r="BNN479" s="513"/>
      <c r="BNO479" s="513"/>
      <c r="BNP479" s="513"/>
      <c r="BNQ479" s="513"/>
      <c r="BNR479" s="513"/>
      <c r="BNS479" s="513"/>
      <c r="BNT479" s="513"/>
      <c r="BNU479" s="513"/>
      <c r="BNV479" s="513"/>
      <c r="BNW479" s="513"/>
      <c r="BNX479" s="513"/>
      <c r="BNY479" s="513"/>
      <c r="BNZ479" s="513"/>
      <c r="BOA479" s="513"/>
      <c r="BOB479" s="513"/>
      <c r="BOC479" s="513"/>
      <c r="BOD479" s="513"/>
      <c r="BOE479" s="513"/>
      <c r="BOF479" s="513"/>
      <c r="BOG479" s="513"/>
      <c r="BOH479" s="513"/>
      <c r="BOI479" s="513"/>
      <c r="BOJ479" s="513"/>
      <c r="BOK479" s="513"/>
      <c r="BOL479" s="513"/>
      <c r="BOM479" s="513"/>
      <c r="BON479" s="513"/>
      <c r="BOO479" s="513"/>
      <c r="BOP479" s="513"/>
      <c r="BOQ479" s="513"/>
      <c r="BOR479" s="513"/>
      <c r="BOS479" s="513"/>
      <c r="BOT479" s="513"/>
      <c r="BOU479" s="513"/>
      <c r="BOV479" s="513"/>
      <c r="BOW479" s="513"/>
      <c r="BOX479" s="513"/>
      <c r="BOY479" s="513"/>
      <c r="BOZ479" s="513"/>
      <c r="BPA479" s="513"/>
      <c r="BPB479" s="513"/>
      <c r="BPC479" s="513"/>
      <c r="BPD479" s="513"/>
      <c r="BPE479" s="513"/>
      <c r="BPF479" s="513"/>
      <c r="BPG479" s="513"/>
      <c r="BPH479" s="513"/>
      <c r="BPI479" s="513"/>
      <c r="BPJ479" s="513"/>
      <c r="BPK479" s="513"/>
      <c r="BPL479" s="513"/>
      <c r="BPM479" s="513"/>
      <c r="BPN479" s="513"/>
      <c r="BPO479" s="513"/>
      <c r="BPP479" s="513"/>
      <c r="BPQ479" s="513"/>
      <c r="BPR479" s="513"/>
      <c r="BPS479" s="513"/>
      <c r="BPT479" s="513"/>
      <c r="BPU479" s="513"/>
      <c r="BPV479" s="513"/>
      <c r="BPW479" s="513"/>
      <c r="BPX479" s="513"/>
      <c r="BPY479" s="513"/>
      <c r="BPZ479" s="513"/>
      <c r="BQA479" s="513"/>
      <c r="BQB479" s="513"/>
      <c r="BQC479" s="513"/>
      <c r="BQD479" s="513"/>
      <c r="BQE479" s="513"/>
      <c r="BQF479" s="513"/>
      <c r="BQG479" s="513"/>
      <c r="BQH479" s="513"/>
      <c r="BQI479" s="513"/>
      <c r="BQJ479" s="513"/>
      <c r="BQK479" s="513"/>
      <c r="BQL479" s="513"/>
      <c r="BQM479" s="513"/>
      <c r="BQN479" s="513"/>
      <c r="BQO479" s="513"/>
      <c r="BQP479" s="513"/>
      <c r="BQQ479" s="513"/>
      <c r="BQR479" s="513"/>
      <c r="BQS479" s="513"/>
      <c r="BQT479" s="513"/>
      <c r="BQU479" s="513"/>
      <c r="BQV479" s="513"/>
      <c r="BQW479" s="513"/>
      <c r="BQX479" s="513"/>
      <c r="BQY479" s="513"/>
      <c r="BQZ479" s="513"/>
      <c r="BRA479" s="513"/>
      <c r="BRB479" s="513"/>
      <c r="BRC479" s="513"/>
      <c r="BRD479" s="513"/>
      <c r="BRE479" s="513"/>
      <c r="BRF479" s="513"/>
      <c r="BRG479" s="513"/>
      <c r="BRH479" s="513"/>
      <c r="BRI479" s="513"/>
      <c r="BRJ479" s="513"/>
      <c r="BRK479" s="513"/>
      <c r="BRL479" s="513"/>
      <c r="BRM479" s="513"/>
      <c r="BRN479" s="513"/>
      <c r="BRO479" s="513"/>
      <c r="BRP479" s="513"/>
      <c r="BRQ479" s="513"/>
      <c r="BRR479" s="513"/>
      <c r="BRS479" s="513"/>
      <c r="BRT479" s="513"/>
      <c r="BRU479" s="513"/>
      <c r="BRV479" s="513"/>
      <c r="BRW479" s="513"/>
      <c r="BRX479" s="513"/>
      <c r="BRY479" s="513"/>
      <c r="BRZ479" s="513"/>
      <c r="BSA479" s="513"/>
      <c r="BSB479" s="513"/>
      <c r="BSC479" s="513"/>
      <c r="BSD479" s="513"/>
      <c r="BSE479" s="513"/>
      <c r="BSF479" s="513"/>
      <c r="BSG479" s="513"/>
      <c r="BSH479" s="513"/>
      <c r="BSI479" s="513"/>
      <c r="BSJ479" s="513"/>
      <c r="BSK479" s="513"/>
      <c r="BSL479" s="513"/>
      <c r="BSM479" s="513"/>
      <c r="BSN479" s="513"/>
      <c r="BSO479" s="513"/>
      <c r="BSP479" s="513"/>
      <c r="BSQ479" s="513"/>
      <c r="BSR479" s="513"/>
      <c r="BSS479" s="513"/>
      <c r="BST479" s="513"/>
      <c r="BSU479" s="513"/>
      <c r="BSV479" s="513"/>
      <c r="BSW479" s="513"/>
      <c r="BSX479" s="513"/>
      <c r="BSY479" s="513"/>
      <c r="BSZ479" s="513"/>
      <c r="BTA479" s="513"/>
      <c r="BTB479" s="513"/>
      <c r="BTC479" s="513"/>
      <c r="BTD479" s="513"/>
      <c r="BTE479" s="513"/>
      <c r="BTF479" s="513"/>
      <c r="BTG479" s="513"/>
      <c r="BTH479" s="513"/>
      <c r="BTI479" s="513"/>
      <c r="BTJ479" s="513"/>
      <c r="BTK479" s="513"/>
      <c r="BTL479" s="513"/>
      <c r="BTM479" s="513"/>
      <c r="BTN479" s="513"/>
      <c r="BTO479" s="513"/>
      <c r="BTP479" s="513"/>
      <c r="BTQ479" s="513"/>
      <c r="BTR479" s="513"/>
      <c r="BTS479" s="513"/>
      <c r="BTT479" s="513"/>
      <c r="BTU479" s="513"/>
      <c r="BTV479" s="513"/>
      <c r="BTW479" s="513"/>
      <c r="BTX479" s="513"/>
      <c r="BTY479" s="513"/>
      <c r="BTZ479" s="513"/>
      <c r="BUA479" s="513"/>
      <c r="BUB479" s="513"/>
      <c r="BUC479" s="513"/>
      <c r="BUD479" s="513"/>
      <c r="BUE479" s="513"/>
      <c r="BUF479" s="513"/>
      <c r="BUG479" s="513"/>
      <c r="BUH479" s="513"/>
      <c r="BUI479" s="513"/>
      <c r="BUJ479" s="513"/>
      <c r="BUK479" s="513"/>
      <c r="BUL479" s="513"/>
      <c r="BUM479" s="513"/>
      <c r="BUN479" s="513"/>
      <c r="BUO479" s="513"/>
      <c r="BUP479" s="513"/>
      <c r="BUQ479" s="513"/>
      <c r="BUR479" s="513"/>
      <c r="BUS479" s="513"/>
      <c r="BUT479" s="513"/>
      <c r="BUU479" s="513"/>
      <c r="BUV479" s="513"/>
      <c r="BUW479" s="513"/>
      <c r="BUX479" s="513"/>
      <c r="BUY479" s="513"/>
      <c r="BUZ479" s="513"/>
      <c r="BVA479" s="513"/>
      <c r="BVB479" s="513"/>
      <c r="BVC479" s="513"/>
      <c r="BVD479" s="513"/>
      <c r="BVE479" s="513"/>
      <c r="BVF479" s="513"/>
      <c r="BVG479" s="513"/>
      <c r="BVH479" s="513"/>
      <c r="BVI479" s="513"/>
      <c r="BVJ479" s="513"/>
      <c r="BVK479" s="513"/>
      <c r="BVL479" s="513"/>
      <c r="BVM479" s="513"/>
      <c r="BVN479" s="513"/>
      <c r="BVO479" s="513"/>
      <c r="BVP479" s="513"/>
      <c r="BVQ479" s="513"/>
      <c r="BVR479" s="513"/>
      <c r="BVS479" s="513"/>
      <c r="BVT479" s="513"/>
      <c r="BVU479" s="513"/>
      <c r="BVV479" s="513"/>
      <c r="BVW479" s="513"/>
      <c r="BVX479" s="513"/>
      <c r="BVY479" s="513"/>
      <c r="BVZ479" s="513"/>
      <c r="BWA479" s="513"/>
      <c r="BWB479" s="513"/>
      <c r="BWC479" s="513"/>
      <c r="BWD479" s="513"/>
      <c r="BWE479" s="513"/>
      <c r="BWF479" s="513"/>
      <c r="BWG479" s="513"/>
      <c r="BWH479" s="513"/>
      <c r="BWI479" s="513"/>
      <c r="BWJ479" s="513"/>
      <c r="BWK479" s="513"/>
      <c r="BWL479" s="513"/>
      <c r="BWM479" s="513"/>
      <c r="BWN479" s="513"/>
      <c r="BWO479" s="513"/>
      <c r="BWP479" s="513"/>
      <c r="BWQ479" s="513"/>
    </row>
    <row r="480" spans="1:1967" ht="102" customHeight="1">
      <c r="A480" s="9" t="s">
        <v>6366</v>
      </c>
      <c r="B480" s="100" t="s">
        <v>97</v>
      </c>
      <c r="C480" s="93" t="s">
        <v>904</v>
      </c>
      <c r="D480" s="30" t="s">
        <v>1200</v>
      </c>
      <c r="E480" s="3" t="s">
        <v>1201</v>
      </c>
      <c r="F480" s="3"/>
      <c r="G480" s="3" t="s">
        <v>385</v>
      </c>
      <c r="H480" s="20">
        <v>0</v>
      </c>
      <c r="I480" s="114">
        <v>470000000</v>
      </c>
      <c r="J480" s="21" t="s">
        <v>1316</v>
      </c>
      <c r="K480" s="19" t="s">
        <v>1373</v>
      </c>
      <c r="L480" s="137" t="s">
        <v>3404</v>
      </c>
      <c r="M480" s="140" t="s">
        <v>383</v>
      </c>
      <c r="N480" s="358" t="s">
        <v>8846</v>
      </c>
      <c r="O480" s="3" t="s">
        <v>1368</v>
      </c>
      <c r="P480" s="7" t="s">
        <v>1340</v>
      </c>
      <c r="Q480" s="3" t="s">
        <v>1188</v>
      </c>
      <c r="R480" s="98">
        <v>556</v>
      </c>
      <c r="S480" s="94">
        <v>1200</v>
      </c>
      <c r="T480" s="83">
        <v>0</v>
      </c>
      <c r="U480" s="83">
        <f t="shared" si="94"/>
        <v>0</v>
      </c>
      <c r="V480" s="9" t="s">
        <v>1327</v>
      </c>
      <c r="W480" s="152" t="s">
        <v>1396</v>
      </c>
      <c r="X480" s="9" t="s">
        <v>9073</v>
      </c>
      <c r="Y480" s="513"/>
      <c r="Z480" s="513"/>
      <c r="AA480" s="513"/>
      <c r="AB480" s="513"/>
      <c r="AC480" s="513"/>
      <c r="AD480" s="513"/>
      <c r="AE480" s="513"/>
      <c r="AF480" s="513"/>
      <c r="AG480" s="513"/>
      <c r="AH480" s="513"/>
      <c r="AI480" s="513"/>
      <c r="AJ480" s="513"/>
      <c r="AK480" s="513"/>
      <c r="AL480" s="513"/>
      <c r="AM480" s="513"/>
      <c r="AN480" s="513"/>
      <c r="AO480" s="513"/>
      <c r="AP480" s="513"/>
      <c r="AQ480" s="513"/>
      <c r="AR480" s="513"/>
      <c r="AS480" s="513"/>
      <c r="AT480" s="513"/>
      <c r="AU480" s="513"/>
      <c r="AV480" s="513"/>
      <c r="AW480" s="513"/>
      <c r="AX480" s="513"/>
      <c r="AY480" s="513"/>
      <c r="AZ480" s="513"/>
      <c r="BA480" s="513"/>
      <c r="BB480" s="513"/>
      <c r="BC480" s="513"/>
      <c r="BD480" s="513"/>
      <c r="BE480" s="513"/>
      <c r="BF480" s="513"/>
      <c r="BG480" s="513"/>
      <c r="BH480" s="513"/>
      <c r="BI480" s="513"/>
      <c r="BJ480" s="513"/>
      <c r="BK480" s="513"/>
      <c r="BL480" s="513"/>
      <c r="BM480" s="513"/>
      <c r="BN480" s="513"/>
      <c r="BO480" s="513"/>
      <c r="BP480" s="513"/>
      <c r="BQ480" s="513"/>
      <c r="BR480" s="513"/>
      <c r="BS480" s="513"/>
      <c r="BT480" s="513"/>
      <c r="BU480" s="513"/>
      <c r="BV480" s="513"/>
      <c r="BW480" s="513"/>
      <c r="BX480" s="513"/>
      <c r="BY480" s="513"/>
      <c r="BZ480" s="513"/>
      <c r="CA480" s="513"/>
      <c r="CB480" s="513"/>
      <c r="CC480" s="513"/>
      <c r="CD480" s="513"/>
      <c r="CE480" s="513"/>
      <c r="CF480" s="513"/>
      <c r="CG480" s="513"/>
      <c r="CH480" s="513"/>
      <c r="CI480" s="513"/>
      <c r="CJ480" s="513"/>
      <c r="CK480" s="513"/>
      <c r="CL480" s="513"/>
      <c r="CM480" s="513"/>
      <c r="CN480" s="513"/>
      <c r="CO480" s="513"/>
      <c r="CP480" s="513"/>
      <c r="CQ480" s="513"/>
      <c r="CR480" s="513"/>
      <c r="CS480" s="513"/>
      <c r="CT480" s="513"/>
      <c r="CU480" s="513"/>
      <c r="CV480" s="513"/>
      <c r="CW480" s="513"/>
      <c r="CX480" s="513"/>
      <c r="CY480" s="513"/>
      <c r="CZ480" s="513"/>
      <c r="DA480" s="513"/>
      <c r="DB480" s="513"/>
      <c r="DC480" s="513"/>
      <c r="DD480" s="513"/>
      <c r="DE480" s="513"/>
      <c r="DF480" s="513"/>
      <c r="DG480" s="513"/>
      <c r="DH480" s="513"/>
      <c r="DI480" s="513"/>
      <c r="DJ480" s="513"/>
      <c r="DK480" s="513"/>
      <c r="DL480" s="513"/>
      <c r="DM480" s="513"/>
      <c r="DN480" s="513"/>
      <c r="DO480" s="513"/>
      <c r="DP480" s="513"/>
      <c r="DQ480" s="513"/>
      <c r="DR480" s="513"/>
      <c r="DS480" s="513"/>
      <c r="DT480" s="513"/>
      <c r="DU480" s="513"/>
      <c r="DV480" s="513"/>
      <c r="DW480" s="513"/>
      <c r="DX480" s="513"/>
      <c r="DY480" s="513"/>
      <c r="DZ480" s="513"/>
      <c r="EA480" s="513"/>
      <c r="EB480" s="513"/>
      <c r="EC480" s="513"/>
      <c r="ED480" s="513"/>
      <c r="EE480" s="513"/>
      <c r="EF480" s="513"/>
      <c r="EG480" s="513"/>
      <c r="EH480" s="513"/>
      <c r="EI480" s="513"/>
      <c r="EJ480" s="513"/>
      <c r="EK480" s="513"/>
      <c r="EL480" s="513"/>
      <c r="EM480" s="513"/>
      <c r="EN480" s="513"/>
      <c r="EO480" s="513"/>
      <c r="EP480" s="513"/>
      <c r="EQ480" s="513"/>
      <c r="ER480" s="513"/>
      <c r="ES480" s="513"/>
      <c r="ET480" s="513"/>
      <c r="EU480" s="513"/>
      <c r="EV480" s="513"/>
      <c r="EW480" s="513"/>
      <c r="EX480" s="513"/>
      <c r="EY480" s="513"/>
      <c r="EZ480" s="513"/>
      <c r="FA480" s="513"/>
      <c r="FB480" s="513"/>
      <c r="FC480" s="513"/>
      <c r="FD480" s="513"/>
      <c r="FE480" s="513"/>
      <c r="FF480" s="513"/>
      <c r="FG480" s="513"/>
      <c r="FH480" s="513"/>
      <c r="FI480" s="513"/>
      <c r="FJ480" s="513"/>
      <c r="FK480" s="513"/>
      <c r="FL480" s="513"/>
      <c r="FM480" s="513"/>
      <c r="FN480" s="513"/>
      <c r="FO480" s="513"/>
      <c r="FP480" s="513"/>
      <c r="FQ480" s="513"/>
      <c r="FR480" s="513"/>
      <c r="FS480" s="513"/>
      <c r="FT480" s="513"/>
      <c r="FU480" s="513"/>
      <c r="FV480" s="513"/>
      <c r="FW480" s="513"/>
      <c r="FX480" s="513"/>
      <c r="FY480" s="513"/>
      <c r="FZ480" s="513"/>
      <c r="GA480" s="513"/>
      <c r="GB480" s="513"/>
      <c r="GC480" s="513"/>
      <c r="GD480" s="513"/>
      <c r="GE480" s="513"/>
      <c r="GF480" s="513"/>
      <c r="GG480" s="513"/>
      <c r="GH480" s="513"/>
      <c r="GI480" s="513"/>
      <c r="GJ480" s="513"/>
      <c r="GK480" s="513"/>
      <c r="GL480" s="513"/>
      <c r="GM480" s="513"/>
      <c r="GN480" s="513"/>
      <c r="GO480" s="513"/>
      <c r="GP480" s="513"/>
      <c r="GQ480" s="513"/>
      <c r="GR480" s="513"/>
      <c r="GS480" s="513"/>
      <c r="GT480" s="513"/>
      <c r="GU480" s="513"/>
      <c r="GV480" s="513"/>
      <c r="GW480" s="513"/>
      <c r="GX480" s="513"/>
      <c r="GY480" s="513"/>
      <c r="GZ480" s="513"/>
      <c r="HA480" s="513"/>
      <c r="HB480" s="513"/>
      <c r="HC480" s="513"/>
      <c r="HD480" s="513"/>
      <c r="HE480" s="513"/>
      <c r="HF480" s="513"/>
      <c r="HG480" s="513"/>
      <c r="HH480" s="513"/>
      <c r="HI480" s="513"/>
      <c r="HJ480" s="513"/>
      <c r="HK480" s="513"/>
      <c r="HL480" s="513"/>
      <c r="HM480" s="513"/>
      <c r="HN480" s="513"/>
      <c r="HO480" s="513"/>
      <c r="HP480" s="513"/>
      <c r="HQ480" s="513"/>
      <c r="HR480" s="513"/>
      <c r="HS480" s="513"/>
      <c r="HT480" s="513"/>
      <c r="HU480" s="513"/>
      <c r="HV480" s="513"/>
      <c r="HW480" s="513"/>
      <c r="HX480" s="513"/>
      <c r="HY480" s="513"/>
      <c r="HZ480" s="513"/>
      <c r="IA480" s="513"/>
      <c r="IB480" s="513"/>
      <c r="IC480" s="513"/>
      <c r="ID480" s="513"/>
      <c r="IE480" s="513"/>
      <c r="IF480" s="513"/>
      <c r="IG480" s="513"/>
      <c r="IH480" s="513"/>
      <c r="II480" s="513"/>
      <c r="IJ480" s="513"/>
      <c r="IK480" s="513"/>
      <c r="IL480" s="513"/>
      <c r="IM480" s="513"/>
      <c r="IN480" s="513"/>
      <c r="IO480" s="513"/>
      <c r="IP480" s="513"/>
      <c r="IQ480" s="513"/>
      <c r="IR480" s="513"/>
      <c r="IS480" s="513"/>
      <c r="IT480" s="513"/>
      <c r="IU480" s="513"/>
      <c r="IV480" s="513"/>
      <c r="IW480" s="513"/>
      <c r="IX480" s="513"/>
      <c r="IY480" s="513"/>
      <c r="IZ480" s="513"/>
      <c r="JA480" s="513"/>
      <c r="JB480" s="513"/>
      <c r="JC480" s="513"/>
      <c r="JD480" s="513"/>
      <c r="JE480" s="513"/>
      <c r="JF480" s="513"/>
      <c r="JG480" s="513"/>
      <c r="JH480" s="513"/>
      <c r="JI480" s="513"/>
      <c r="JJ480" s="513"/>
      <c r="JK480" s="513"/>
      <c r="JL480" s="513"/>
      <c r="JM480" s="513"/>
      <c r="JN480" s="513"/>
      <c r="JO480" s="513"/>
      <c r="JP480" s="513"/>
      <c r="JQ480" s="513"/>
      <c r="JR480" s="513"/>
      <c r="JS480" s="513"/>
      <c r="JT480" s="513"/>
      <c r="JU480" s="513"/>
      <c r="JV480" s="513"/>
      <c r="JW480" s="513"/>
      <c r="JX480" s="513"/>
      <c r="JY480" s="513"/>
      <c r="JZ480" s="513"/>
      <c r="KA480" s="513"/>
      <c r="KB480" s="513"/>
      <c r="KC480" s="513"/>
      <c r="KD480" s="513"/>
      <c r="KE480" s="513"/>
      <c r="KF480" s="513"/>
      <c r="KG480" s="513"/>
      <c r="KH480" s="513"/>
      <c r="KI480" s="513"/>
      <c r="KJ480" s="513"/>
      <c r="KK480" s="513"/>
      <c r="KL480" s="513"/>
      <c r="KM480" s="513"/>
      <c r="KN480" s="513"/>
      <c r="KO480" s="513"/>
      <c r="KP480" s="513"/>
      <c r="KQ480" s="513"/>
      <c r="KR480" s="513"/>
      <c r="KS480" s="513"/>
      <c r="KT480" s="513"/>
      <c r="KU480" s="513"/>
      <c r="KV480" s="513"/>
      <c r="KW480" s="513"/>
      <c r="KX480" s="513"/>
      <c r="KY480" s="513"/>
      <c r="KZ480" s="513"/>
      <c r="LA480" s="513"/>
      <c r="LB480" s="513"/>
      <c r="LC480" s="513"/>
      <c r="LD480" s="513"/>
      <c r="LE480" s="513"/>
      <c r="LF480" s="513"/>
      <c r="LG480" s="513"/>
      <c r="LH480" s="513"/>
      <c r="LI480" s="513"/>
      <c r="LJ480" s="513"/>
      <c r="LK480" s="513"/>
      <c r="LL480" s="513"/>
      <c r="LM480" s="513"/>
      <c r="LN480" s="513"/>
      <c r="LO480" s="513"/>
      <c r="LP480" s="513"/>
      <c r="LQ480" s="513"/>
      <c r="LR480" s="513"/>
      <c r="LS480" s="513"/>
      <c r="LT480" s="513"/>
      <c r="LU480" s="513"/>
      <c r="LV480" s="513"/>
      <c r="LW480" s="513"/>
      <c r="LX480" s="513"/>
      <c r="LY480" s="513"/>
      <c r="LZ480" s="513"/>
      <c r="MA480" s="513"/>
      <c r="MB480" s="513"/>
      <c r="MC480" s="513"/>
      <c r="MD480" s="513"/>
      <c r="ME480" s="513"/>
      <c r="MF480" s="513"/>
      <c r="MG480" s="513"/>
      <c r="MH480" s="513"/>
      <c r="MI480" s="513"/>
      <c r="MJ480" s="513"/>
      <c r="MK480" s="513"/>
      <c r="ML480" s="513"/>
      <c r="MM480" s="513"/>
      <c r="MN480" s="513"/>
      <c r="MO480" s="513"/>
      <c r="MP480" s="513"/>
      <c r="MQ480" s="513"/>
      <c r="MR480" s="513"/>
      <c r="MS480" s="513"/>
      <c r="MT480" s="513"/>
      <c r="MU480" s="513"/>
      <c r="MV480" s="513"/>
      <c r="MW480" s="513"/>
      <c r="MX480" s="513"/>
      <c r="MY480" s="513"/>
      <c r="MZ480" s="513"/>
      <c r="NA480" s="513"/>
      <c r="NB480" s="513"/>
      <c r="NC480" s="513"/>
      <c r="ND480" s="513"/>
      <c r="NE480" s="513"/>
      <c r="NF480" s="513"/>
      <c r="NG480" s="513"/>
      <c r="NH480" s="513"/>
      <c r="NI480" s="513"/>
      <c r="NJ480" s="513"/>
      <c r="NK480" s="513"/>
      <c r="NL480" s="513"/>
      <c r="NM480" s="513"/>
      <c r="NN480" s="513"/>
      <c r="NO480" s="513"/>
      <c r="NP480" s="513"/>
      <c r="NQ480" s="513"/>
      <c r="NR480" s="513"/>
      <c r="NS480" s="513"/>
      <c r="NT480" s="513"/>
      <c r="NU480" s="513"/>
      <c r="NV480" s="513"/>
      <c r="NW480" s="513"/>
      <c r="NX480" s="513"/>
      <c r="NY480" s="513"/>
      <c r="NZ480" s="513"/>
      <c r="OA480" s="513"/>
      <c r="OB480" s="513"/>
      <c r="OC480" s="513"/>
      <c r="OD480" s="513"/>
      <c r="OE480" s="513"/>
      <c r="OF480" s="513"/>
      <c r="OG480" s="513"/>
      <c r="OH480" s="513"/>
      <c r="OI480" s="513"/>
      <c r="OJ480" s="513"/>
      <c r="OK480" s="513"/>
      <c r="OL480" s="513"/>
      <c r="OM480" s="513"/>
      <c r="ON480" s="513"/>
      <c r="OO480" s="513"/>
      <c r="OP480" s="513"/>
      <c r="OQ480" s="513"/>
      <c r="OR480" s="513"/>
      <c r="OS480" s="513"/>
      <c r="OT480" s="513"/>
      <c r="OU480" s="513"/>
      <c r="OV480" s="513"/>
      <c r="OW480" s="513"/>
      <c r="OX480" s="513"/>
      <c r="OY480" s="513"/>
      <c r="OZ480" s="513"/>
      <c r="PA480" s="513"/>
      <c r="PB480" s="513"/>
      <c r="PC480" s="513"/>
      <c r="PD480" s="513"/>
      <c r="PE480" s="513"/>
      <c r="PF480" s="513"/>
      <c r="PG480" s="513"/>
      <c r="PH480" s="513"/>
      <c r="PI480" s="513"/>
      <c r="PJ480" s="513"/>
      <c r="PK480" s="513"/>
      <c r="PL480" s="513"/>
      <c r="PM480" s="513"/>
      <c r="PN480" s="513"/>
      <c r="PO480" s="513"/>
      <c r="PP480" s="513"/>
      <c r="PQ480" s="513"/>
      <c r="PR480" s="513"/>
      <c r="PS480" s="513"/>
      <c r="PT480" s="513"/>
      <c r="PU480" s="513"/>
      <c r="PV480" s="513"/>
      <c r="PW480" s="513"/>
      <c r="PX480" s="513"/>
      <c r="PY480" s="513"/>
      <c r="PZ480" s="513"/>
      <c r="QA480" s="513"/>
      <c r="QB480" s="513"/>
      <c r="QC480" s="513"/>
      <c r="QD480" s="513"/>
      <c r="QE480" s="513"/>
      <c r="QF480" s="513"/>
      <c r="QG480" s="513"/>
      <c r="QH480" s="513"/>
      <c r="QI480" s="513"/>
      <c r="QJ480" s="513"/>
      <c r="QK480" s="513"/>
      <c r="QL480" s="513"/>
      <c r="QM480" s="513"/>
      <c r="QN480" s="513"/>
      <c r="QO480" s="513"/>
      <c r="QP480" s="513"/>
      <c r="QQ480" s="513"/>
      <c r="QR480" s="513"/>
      <c r="QS480" s="513"/>
      <c r="QT480" s="513"/>
      <c r="QU480" s="513"/>
      <c r="QV480" s="513"/>
      <c r="QW480" s="513"/>
      <c r="QX480" s="513"/>
      <c r="QY480" s="513"/>
      <c r="QZ480" s="513"/>
      <c r="RA480" s="513"/>
      <c r="RB480" s="513"/>
      <c r="RC480" s="513"/>
      <c r="RD480" s="513"/>
      <c r="RE480" s="513"/>
      <c r="RF480" s="513"/>
      <c r="RG480" s="513"/>
      <c r="RH480" s="513"/>
      <c r="RI480" s="513"/>
      <c r="RJ480" s="513"/>
      <c r="RK480" s="513"/>
      <c r="RL480" s="513"/>
      <c r="RM480" s="513"/>
      <c r="RN480" s="513"/>
      <c r="RO480" s="513"/>
      <c r="RP480" s="513"/>
      <c r="RQ480" s="513"/>
      <c r="RR480" s="513"/>
      <c r="RS480" s="513"/>
      <c r="RT480" s="513"/>
      <c r="RU480" s="513"/>
      <c r="RV480" s="513"/>
      <c r="RW480" s="513"/>
      <c r="RX480" s="513"/>
      <c r="RY480" s="513"/>
      <c r="RZ480" s="513"/>
      <c r="SA480" s="513"/>
      <c r="SB480" s="513"/>
      <c r="SC480" s="513"/>
      <c r="SD480" s="513"/>
      <c r="SE480" s="513"/>
      <c r="SF480" s="513"/>
      <c r="SG480" s="513"/>
      <c r="SH480" s="513"/>
      <c r="SI480" s="513"/>
      <c r="SJ480" s="513"/>
      <c r="SK480" s="513"/>
      <c r="SL480" s="513"/>
      <c r="SM480" s="513"/>
      <c r="SN480" s="513"/>
      <c r="SO480" s="513"/>
      <c r="SP480" s="513"/>
      <c r="SQ480" s="513"/>
      <c r="SR480" s="513"/>
      <c r="SS480" s="513"/>
      <c r="ST480" s="513"/>
      <c r="SU480" s="513"/>
      <c r="SV480" s="513"/>
      <c r="SW480" s="513"/>
      <c r="SX480" s="513"/>
      <c r="SY480" s="513"/>
      <c r="SZ480" s="513"/>
      <c r="TA480" s="513"/>
      <c r="TB480" s="513"/>
      <c r="TC480" s="513"/>
      <c r="TD480" s="513"/>
      <c r="TE480" s="513"/>
      <c r="TF480" s="513"/>
      <c r="TG480" s="513"/>
      <c r="TH480" s="513"/>
      <c r="TI480" s="513"/>
      <c r="TJ480" s="513"/>
      <c r="TK480" s="513"/>
      <c r="TL480" s="513"/>
      <c r="TM480" s="513"/>
      <c r="TN480" s="513"/>
      <c r="TO480" s="513"/>
      <c r="TP480" s="513"/>
      <c r="TQ480" s="513"/>
      <c r="TR480" s="513"/>
      <c r="TS480" s="513"/>
      <c r="TT480" s="513"/>
      <c r="TU480" s="513"/>
      <c r="TV480" s="513"/>
      <c r="TW480" s="513"/>
      <c r="TX480" s="513"/>
      <c r="TY480" s="513"/>
      <c r="TZ480" s="513"/>
      <c r="UA480" s="513"/>
      <c r="UB480" s="513"/>
      <c r="UC480" s="513"/>
      <c r="UD480" s="513"/>
      <c r="UE480" s="513"/>
      <c r="UF480" s="513"/>
      <c r="UG480" s="513"/>
      <c r="UH480" s="513"/>
      <c r="UI480" s="513"/>
      <c r="UJ480" s="513"/>
      <c r="UK480" s="513"/>
      <c r="UL480" s="513"/>
      <c r="UM480" s="513"/>
      <c r="UN480" s="513"/>
      <c r="UO480" s="513"/>
      <c r="UP480" s="513"/>
      <c r="UQ480" s="513"/>
      <c r="UR480" s="513"/>
      <c r="US480" s="513"/>
      <c r="UT480" s="513"/>
      <c r="UU480" s="513"/>
      <c r="UV480" s="513"/>
      <c r="UW480" s="513"/>
      <c r="UX480" s="513"/>
      <c r="UY480" s="513"/>
      <c r="UZ480" s="513"/>
      <c r="VA480" s="513"/>
      <c r="VB480" s="513"/>
      <c r="VC480" s="513"/>
      <c r="VD480" s="513"/>
      <c r="VE480" s="513"/>
      <c r="VF480" s="513"/>
      <c r="VG480" s="513"/>
      <c r="VH480" s="513"/>
      <c r="VI480" s="513"/>
      <c r="VJ480" s="513"/>
      <c r="VK480" s="513"/>
      <c r="VL480" s="513"/>
      <c r="VM480" s="513"/>
      <c r="VN480" s="513"/>
      <c r="VO480" s="513"/>
      <c r="VP480" s="513"/>
      <c r="VQ480" s="513"/>
      <c r="VR480" s="513"/>
      <c r="VS480" s="513"/>
      <c r="VT480" s="513"/>
      <c r="VU480" s="513"/>
      <c r="VV480" s="513"/>
      <c r="VW480" s="513"/>
      <c r="VX480" s="513"/>
      <c r="VY480" s="513"/>
      <c r="VZ480" s="513"/>
      <c r="WA480" s="513"/>
      <c r="WB480" s="513"/>
      <c r="WC480" s="513"/>
      <c r="WD480" s="513"/>
      <c r="WE480" s="513"/>
      <c r="WF480" s="513"/>
      <c r="WG480" s="513"/>
      <c r="WH480" s="513"/>
      <c r="WI480" s="513"/>
      <c r="WJ480" s="513"/>
      <c r="WK480" s="513"/>
      <c r="WL480" s="513"/>
      <c r="WM480" s="513"/>
      <c r="WN480" s="513"/>
      <c r="WO480" s="513"/>
      <c r="WP480" s="513"/>
      <c r="WQ480" s="513"/>
      <c r="WR480" s="513"/>
      <c r="WS480" s="513"/>
      <c r="WT480" s="513"/>
      <c r="WU480" s="513"/>
      <c r="WV480" s="513"/>
      <c r="WW480" s="513"/>
      <c r="WX480" s="513"/>
      <c r="WY480" s="513"/>
      <c r="WZ480" s="513"/>
      <c r="XA480" s="513"/>
      <c r="XB480" s="513"/>
      <c r="XC480" s="513"/>
      <c r="XD480" s="513"/>
      <c r="XE480" s="513"/>
      <c r="XF480" s="513"/>
      <c r="XG480" s="513"/>
      <c r="XH480" s="513"/>
      <c r="XI480" s="513"/>
      <c r="XJ480" s="513"/>
      <c r="XK480" s="513"/>
      <c r="XL480" s="513"/>
      <c r="XM480" s="513"/>
      <c r="XN480" s="513"/>
      <c r="XO480" s="513"/>
      <c r="XP480" s="513"/>
      <c r="XQ480" s="513"/>
      <c r="XR480" s="513"/>
      <c r="XS480" s="513"/>
      <c r="XT480" s="513"/>
      <c r="XU480" s="513"/>
      <c r="XV480" s="513"/>
      <c r="XW480" s="513"/>
      <c r="XX480" s="513"/>
      <c r="XY480" s="513"/>
      <c r="XZ480" s="513"/>
      <c r="YA480" s="513"/>
      <c r="YB480" s="513"/>
      <c r="YC480" s="513"/>
      <c r="YD480" s="513"/>
      <c r="YE480" s="513"/>
      <c r="YF480" s="513"/>
      <c r="YG480" s="513"/>
      <c r="YH480" s="513"/>
      <c r="YI480" s="513"/>
      <c r="YJ480" s="513"/>
      <c r="YK480" s="513"/>
      <c r="YL480" s="513"/>
      <c r="YM480" s="513"/>
      <c r="YN480" s="513"/>
      <c r="YO480" s="513"/>
      <c r="YP480" s="513"/>
      <c r="YQ480" s="513"/>
      <c r="YR480" s="513"/>
      <c r="YS480" s="513"/>
      <c r="YT480" s="513"/>
      <c r="YU480" s="513"/>
      <c r="YV480" s="513"/>
      <c r="YW480" s="513"/>
      <c r="YX480" s="513"/>
      <c r="YY480" s="513"/>
      <c r="YZ480" s="513"/>
      <c r="ZA480" s="513"/>
      <c r="ZB480" s="513"/>
      <c r="ZC480" s="513"/>
      <c r="ZD480" s="513"/>
      <c r="ZE480" s="513"/>
      <c r="ZF480" s="513"/>
      <c r="ZG480" s="513"/>
      <c r="ZH480" s="513"/>
      <c r="ZI480" s="513"/>
      <c r="ZJ480" s="513"/>
      <c r="ZK480" s="513"/>
      <c r="ZL480" s="513"/>
      <c r="ZM480" s="513"/>
      <c r="ZN480" s="513"/>
      <c r="ZO480" s="513"/>
      <c r="ZP480" s="513"/>
      <c r="ZQ480" s="513"/>
      <c r="ZR480" s="513"/>
      <c r="ZS480" s="513"/>
      <c r="ZT480" s="513"/>
      <c r="ZU480" s="513"/>
      <c r="ZV480" s="513"/>
      <c r="ZW480" s="513"/>
      <c r="ZX480" s="513"/>
      <c r="ZY480" s="513"/>
      <c r="ZZ480" s="513"/>
      <c r="AAA480" s="513"/>
      <c r="AAB480" s="513"/>
      <c r="AAC480" s="513"/>
      <c r="AAD480" s="513"/>
      <c r="AAE480" s="513"/>
      <c r="AAF480" s="513"/>
      <c r="AAG480" s="513"/>
      <c r="AAH480" s="513"/>
      <c r="AAI480" s="513"/>
      <c r="AAJ480" s="513"/>
      <c r="AAK480" s="513"/>
      <c r="AAL480" s="513"/>
      <c r="AAM480" s="513"/>
      <c r="AAN480" s="513"/>
      <c r="AAO480" s="513"/>
      <c r="AAP480" s="513"/>
      <c r="AAQ480" s="513"/>
      <c r="AAR480" s="513"/>
      <c r="AAS480" s="513"/>
      <c r="AAT480" s="513"/>
      <c r="AAU480" s="513"/>
      <c r="AAV480" s="513"/>
      <c r="AAW480" s="513"/>
      <c r="AAX480" s="513"/>
      <c r="AAY480" s="513"/>
      <c r="AAZ480" s="513"/>
      <c r="ABA480" s="513"/>
      <c r="ABB480" s="513"/>
      <c r="ABC480" s="513"/>
      <c r="ABD480" s="513"/>
      <c r="ABE480" s="513"/>
      <c r="ABF480" s="513"/>
      <c r="ABG480" s="513"/>
      <c r="ABH480" s="513"/>
      <c r="ABI480" s="513"/>
      <c r="ABJ480" s="513"/>
      <c r="ABK480" s="513"/>
      <c r="ABL480" s="513"/>
      <c r="ABM480" s="513"/>
      <c r="ABN480" s="513"/>
      <c r="ABO480" s="513"/>
      <c r="ABP480" s="513"/>
      <c r="ABQ480" s="513"/>
      <c r="ABR480" s="513"/>
      <c r="ABS480" s="513"/>
      <c r="ABT480" s="513"/>
      <c r="ABU480" s="513"/>
      <c r="ABV480" s="513"/>
      <c r="ABW480" s="513"/>
      <c r="ABX480" s="513"/>
      <c r="ABY480" s="513"/>
      <c r="ABZ480" s="513"/>
      <c r="ACA480" s="513"/>
      <c r="ACB480" s="513"/>
      <c r="ACC480" s="513"/>
      <c r="ACD480" s="513"/>
      <c r="ACE480" s="513"/>
      <c r="ACF480" s="513"/>
      <c r="ACG480" s="513"/>
      <c r="ACH480" s="513"/>
      <c r="ACI480" s="513"/>
      <c r="ACJ480" s="513"/>
      <c r="ACK480" s="513"/>
      <c r="ACL480" s="513"/>
      <c r="ACM480" s="513"/>
      <c r="ACN480" s="513"/>
      <c r="ACO480" s="513"/>
      <c r="ACP480" s="513"/>
      <c r="ACQ480" s="513"/>
      <c r="ACR480" s="513"/>
      <c r="ACS480" s="513"/>
      <c r="ACT480" s="513"/>
      <c r="ACU480" s="513"/>
      <c r="ACV480" s="513"/>
      <c r="ACW480" s="513"/>
      <c r="ACX480" s="513"/>
      <c r="ACY480" s="513"/>
      <c r="ACZ480" s="513"/>
      <c r="ADA480" s="513"/>
      <c r="ADB480" s="513"/>
      <c r="ADC480" s="513"/>
      <c r="ADD480" s="513"/>
      <c r="ADE480" s="513"/>
      <c r="ADF480" s="513"/>
      <c r="ADG480" s="513"/>
      <c r="ADH480" s="513"/>
      <c r="ADI480" s="513"/>
      <c r="ADJ480" s="513"/>
      <c r="ADK480" s="513"/>
      <c r="ADL480" s="513"/>
      <c r="ADM480" s="513"/>
      <c r="ADN480" s="513"/>
      <c r="ADO480" s="513"/>
      <c r="ADP480" s="513"/>
      <c r="ADQ480" s="513"/>
      <c r="ADR480" s="513"/>
      <c r="ADS480" s="513"/>
      <c r="ADT480" s="513"/>
      <c r="ADU480" s="513"/>
      <c r="ADV480" s="513"/>
      <c r="ADW480" s="513"/>
      <c r="ADX480" s="513"/>
      <c r="ADY480" s="513"/>
      <c r="ADZ480" s="513"/>
      <c r="AEA480" s="513"/>
      <c r="AEB480" s="513"/>
      <c r="AEC480" s="513"/>
      <c r="AED480" s="513"/>
      <c r="AEE480" s="513"/>
      <c r="AEF480" s="513"/>
      <c r="AEG480" s="513"/>
      <c r="AEH480" s="513"/>
      <c r="AEI480" s="513"/>
      <c r="AEJ480" s="513"/>
      <c r="AEK480" s="513"/>
      <c r="AEL480" s="513"/>
      <c r="AEM480" s="513"/>
      <c r="AEN480" s="513"/>
      <c r="AEO480" s="513"/>
      <c r="AEP480" s="513"/>
      <c r="AEQ480" s="513"/>
      <c r="AER480" s="513"/>
      <c r="AES480" s="513"/>
      <c r="AET480" s="513"/>
      <c r="AEU480" s="513"/>
      <c r="AEV480" s="513"/>
      <c r="AEW480" s="513"/>
      <c r="AEX480" s="513"/>
      <c r="AEY480" s="513"/>
      <c r="AEZ480" s="513"/>
      <c r="AFA480" s="513"/>
      <c r="AFB480" s="513"/>
      <c r="AFC480" s="513"/>
      <c r="AFD480" s="513"/>
      <c r="AFE480" s="513"/>
      <c r="AFF480" s="513"/>
      <c r="AFG480" s="513"/>
      <c r="AFH480" s="513"/>
      <c r="AFI480" s="513"/>
      <c r="AFJ480" s="513"/>
      <c r="AFK480" s="513"/>
      <c r="AFL480" s="513"/>
      <c r="AFM480" s="513"/>
      <c r="AFN480" s="513"/>
      <c r="AFO480" s="513"/>
      <c r="AFP480" s="513"/>
      <c r="AFQ480" s="513"/>
      <c r="AFR480" s="513"/>
      <c r="AFS480" s="513"/>
      <c r="AFT480" s="513"/>
      <c r="AFU480" s="513"/>
      <c r="AFV480" s="513"/>
      <c r="AFW480" s="513"/>
      <c r="AFX480" s="513"/>
      <c r="AFY480" s="513"/>
      <c r="AFZ480" s="513"/>
      <c r="AGA480" s="513"/>
      <c r="AGB480" s="513"/>
      <c r="AGC480" s="513"/>
      <c r="AGD480" s="513"/>
      <c r="AGE480" s="513"/>
      <c r="AGF480" s="513"/>
      <c r="AGG480" s="513"/>
      <c r="AGH480" s="513"/>
      <c r="AGI480" s="513"/>
      <c r="AGJ480" s="513"/>
      <c r="AGK480" s="513"/>
      <c r="AGL480" s="513"/>
      <c r="AGM480" s="513"/>
      <c r="AGN480" s="513"/>
      <c r="AGO480" s="513"/>
      <c r="AGP480" s="513"/>
      <c r="AGQ480" s="513"/>
      <c r="AGR480" s="513"/>
      <c r="AGS480" s="513"/>
      <c r="AGT480" s="513"/>
      <c r="AGU480" s="513"/>
      <c r="AGV480" s="513"/>
      <c r="AGW480" s="513"/>
      <c r="AGX480" s="513"/>
      <c r="AGY480" s="513"/>
      <c r="AGZ480" s="513"/>
      <c r="AHA480" s="513"/>
      <c r="AHB480" s="513"/>
      <c r="AHC480" s="513"/>
      <c r="AHD480" s="513"/>
      <c r="AHE480" s="513"/>
      <c r="AHF480" s="513"/>
      <c r="AHG480" s="513"/>
      <c r="AHH480" s="513"/>
      <c r="AHI480" s="513"/>
      <c r="AHJ480" s="513"/>
      <c r="AHK480" s="513"/>
      <c r="AHL480" s="513"/>
      <c r="AHM480" s="513"/>
      <c r="AHN480" s="513"/>
      <c r="AHO480" s="513"/>
      <c r="AHP480" s="513"/>
      <c r="AHQ480" s="513"/>
      <c r="AHR480" s="513"/>
      <c r="AHS480" s="513"/>
      <c r="AHT480" s="513"/>
      <c r="AHU480" s="513"/>
      <c r="AHV480" s="513"/>
      <c r="AHW480" s="513"/>
      <c r="AHX480" s="513"/>
      <c r="AHY480" s="513"/>
      <c r="AHZ480" s="513"/>
      <c r="AIA480" s="513"/>
      <c r="AIB480" s="513"/>
      <c r="AIC480" s="513"/>
      <c r="AID480" s="513"/>
      <c r="AIE480" s="513"/>
      <c r="AIF480" s="513"/>
      <c r="AIG480" s="513"/>
      <c r="AIH480" s="513"/>
      <c r="AII480" s="513"/>
      <c r="AIJ480" s="513"/>
      <c r="AIK480" s="513"/>
      <c r="AIL480" s="513"/>
      <c r="AIM480" s="513"/>
      <c r="AIN480" s="513"/>
      <c r="AIO480" s="513"/>
      <c r="AIP480" s="513"/>
      <c r="AIQ480" s="513"/>
      <c r="AIR480" s="513"/>
      <c r="AIS480" s="513"/>
      <c r="AIT480" s="513"/>
      <c r="AIU480" s="513"/>
      <c r="AIV480" s="513"/>
      <c r="AIW480" s="513"/>
      <c r="AIX480" s="513"/>
      <c r="AIY480" s="513"/>
      <c r="AIZ480" s="513"/>
      <c r="AJA480" s="513"/>
      <c r="AJB480" s="513"/>
      <c r="AJC480" s="513"/>
      <c r="AJD480" s="513"/>
      <c r="AJE480" s="513"/>
      <c r="AJF480" s="513"/>
      <c r="AJG480" s="513"/>
      <c r="AJH480" s="513"/>
      <c r="AJI480" s="513"/>
      <c r="AJJ480" s="513"/>
      <c r="AJK480" s="513"/>
      <c r="AJL480" s="513"/>
      <c r="AJM480" s="513"/>
      <c r="AJN480" s="513"/>
      <c r="AJO480" s="513"/>
      <c r="AJP480" s="513"/>
      <c r="AJQ480" s="513"/>
      <c r="AJR480" s="513"/>
      <c r="AJS480" s="513"/>
      <c r="AJT480" s="513"/>
      <c r="AJU480" s="513"/>
      <c r="AJV480" s="513"/>
      <c r="AJW480" s="513"/>
      <c r="AJX480" s="513"/>
      <c r="AJY480" s="513"/>
      <c r="AJZ480" s="513"/>
      <c r="AKA480" s="513"/>
      <c r="AKB480" s="513"/>
      <c r="AKC480" s="513"/>
      <c r="AKD480" s="513"/>
      <c r="AKE480" s="513"/>
      <c r="AKF480" s="513"/>
      <c r="AKG480" s="513"/>
      <c r="AKH480" s="513"/>
      <c r="AKI480" s="513"/>
      <c r="AKJ480" s="513"/>
      <c r="AKK480" s="513"/>
      <c r="AKL480" s="513"/>
      <c r="AKM480" s="513"/>
      <c r="AKN480" s="513"/>
      <c r="AKO480" s="513"/>
      <c r="AKP480" s="513"/>
      <c r="AKQ480" s="513"/>
      <c r="AKR480" s="513"/>
      <c r="AKS480" s="513"/>
      <c r="AKT480" s="513"/>
      <c r="AKU480" s="513"/>
      <c r="AKV480" s="513"/>
      <c r="AKW480" s="513"/>
      <c r="AKX480" s="513"/>
      <c r="AKY480" s="513"/>
      <c r="AKZ480" s="513"/>
      <c r="ALA480" s="513"/>
      <c r="ALB480" s="513"/>
      <c r="ALC480" s="513"/>
      <c r="ALD480" s="513"/>
      <c r="ALE480" s="513"/>
      <c r="ALF480" s="513"/>
      <c r="ALG480" s="513"/>
      <c r="ALH480" s="513"/>
      <c r="ALI480" s="513"/>
      <c r="ALJ480" s="513"/>
      <c r="ALK480" s="513"/>
      <c r="ALL480" s="513"/>
      <c r="ALM480" s="513"/>
      <c r="ALN480" s="513"/>
      <c r="ALO480" s="513"/>
      <c r="ALP480" s="513"/>
      <c r="ALQ480" s="513"/>
      <c r="ALR480" s="513"/>
      <c r="ALS480" s="513"/>
      <c r="ALT480" s="513"/>
      <c r="ALU480" s="513"/>
      <c r="ALV480" s="513"/>
      <c r="ALW480" s="513"/>
      <c r="ALX480" s="513"/>
      <c r="ALY480" s="513"/>
      <c r="ALZ480" s="513"/>
      <c r="AMA480" s="513"/>
      <c r="AMB480" s="513"/>
      <c r="AMC480" s="513"/>
      <c r="AMD480" s="513"/>
      <c r="AME480" s="513"/>
      <c r="AMF480" s="513"/>
      <c r="AMG480" s="513"/>
      <c r="AMH480" s="513"/>
      <c r="AMI480" s="513"/>
      <c r="AMJ480" s="513"/>
      <c r="AMK480" s="513"/>
      <c r="AML480" s="513"/>
      <c r="AMM480" s="513"/>
      <c r="AMN480" s="513"/>
      <c r="AMO480" s="513"/>
      <c r="AMP480" s="513"/>
      <c r="AMQ480" s="513"/>
      <c r="AMR480" s="513"/>
      <c r="AMS480" s="513"/>
      <c r="AMT480" s="513"/>
      <c r="AMU480" s="513"/>
      <c r="AMV480" s="513"/>
      <c r="AMW480" s="513"/>
      <c r="AMX480" s="513"/>
      <c r="AMY480" s="513"/>
      <c r="AMZ480" s="513"/>
      <c r="ANA480" s="513"/>
      <c r="ANB480" s="513"/>
      <c r="ANC480" s="513"/>
      <c r="AND480" s="513"/>
      <c r="ANE480" s="513"/>
      <c r="ANF480" s="513"/>
      <c r="ANG480" s="513"/>
      <c r="ANH480" s="513"/>
      <c r="ANI480" s="513"/>
      <c r="ANJ480" s="513"/>
      <c r="ANK480" s="513"/>
      <c r="ANL480" s="513"/>
      <c r="ANM480" s="513"/>
      <c r="ANN480" s="513"/>
      <c r="ANO480" s="513"/>
      <c r="ANP480" s="513"/>
      <c r="ANQ480" s="513"/>
      <c r="ANR480" s="513"/>
      <c r="ANS480" s="513"/>
      <c r="ANT480" s="513"/>
      <c r="ANU480" s="513"/>
      <c r="ANV480" s="513"/>
      <c r="ANW480" s="513"/>
      <c r="ANX480" s="513"/>
      <c r="ANY480" s="513"/>
      <c r="ANZ480" s="513"/>
      <c r="AOA480" s="513"/>
      <c r="AOB480" s="513"/>
      <c r="AOC480" s="513"/>
      <c r="AOD480" s="513"/>
      <c r="AOE480" s="513"/>
      <c r="AOF480" s="513"/>
      <c r="AOG480" s="513"/>
      <c r="AOH480" s="513"/>
      <c r="AOI480" s="513"/>
      <c r="AOJ480" s="513"/>
      <c r="AOK480" s="513"/>
      <c r="AOL480" s="513"/>
      <c r="AOM480" s="513"/>
      <c r="AON480" s="513"/>
      <c r="AOO480" s="513"/>
      <c r="AOP480" s="513"/>
      <c r="AOQ480" s="513"/>
      <c r="AOR480" s="513"/>
      <c r="AOS480" s="513"/>
      <c r="AOT480" s="513"/>
      <c r="AOU480" s="513"/>
      <c r="AOV480" s="513"/>
      <c r="AOW480" s="513"/>
      <c r="AOX480" s="513"/>
      <c r="AOY480" s="513"/>
      <c r="AOZ480" s="513"/>
      <c r="APA480" s="513"/>
      <c r="APB480" s="513"/>
      <c r="APC480" s="513"/>
      <c r="APD480" s="513"/>
      <c r="APE480" s="513"/>
      <c r="APF480" s="513"/>
      <c r="APG480" s="513"/>
      <c r="APH480" s="513"/>
      <c r="API480" s="513"/>
      <c r="APJ480" s="513"/>
      <c r="APK480" s="513"/>
      <c r="APL480" s="513"/>
      <c r="APM480" s="513"/>
      <c r="APN480" s="513"/>
      <c r="APO480" s="513"/>
      <c r="APP480" s="513"/>
      <c r="APQ480" s="513"/>
      <c r="APR480" s="513"/>
      <c r="APS480" s="513"/>
      <c r="APT480" s="513"/>
      <c r="APU480" s="513"/>
      <c r="APV480" s="513"/>
      <c r="APW480" s="513"/>
      <c r="APX480" s="513"/>
      <c r="APY480" s="513"/>
      <c r="APZ480" s="513"/>
      <c r="AQA480" s="513"/>
      <c r="AQB480" s="513"/>
      <c r="AQC480" s="513"/>
      <c r="AQD480" s="513"/>
      <c r="AQE480" s="513"/>
      <c r="AQF480" s="513"/>
      <c r="AQG480" s="513"/>
      <c r="AQH480" s="513"/>
      <c r="AQI480" s="513"/>
      <c r="AQJ480" s="513"/>
      <c r="AQK480" s="513"/>
      <c r="AQL480" s="513"/>
      <c r="AQM480" s="513"/>
      <c r="AQN480" s="513"/>
      <c r="AQO480" s="513"/>
      <c r="AQP480" s="513"/>
      <c r="AQQ480" s="513"/>
      <c r="AQR480" s="513"/>
      <c r="AQS480" s="513"/>
      <c r="AQT480" s="513"/>
      <c r="AQU480" s="513"/>
      <c r="AQV480" s="513"/>
      <c r="AQW480" s="513"/>
      <c r="AQX480" s="513"/>
      <c r="AQY480" s="513"/>
      <c r="AQZ480" s="513"/>
      <c r="ARA480" s="513"/>
      <c r="ARB480" s="513"/>
      <c r="ARC480" s="513"/>
      <c r="ARD480" s="513"/>
      <c r="ARE480" s="513"/>
      <c r="ARF480" s="513"/>
      <c r="ARG480" s="513"/>
      <c r="ARH480" s="513"/>
      <c r="ARI480" s="513"/>
      <c r="ARJ480" s="513"/>
      <c r="ARK480" s="513"/>
      <c r="ARL480" s="513"/>
      <c r="ARM480" s="513"/>
      <c r="ARN480" s="513"/>
      <c r="ARO480" s="513"/>
      <c r="ARP480" s="513"/>
      <c r="ARQ480" s="513"/>
      <c r="ARR480" s="513"/>
      <c r="ARS480" s="513"/>
      <c r="ART480" s="513"/>
      <c r="ARU480" s="513"/>
      <c r="ARV480" s="513"/>
      <c r="ARW480" s="513"/>
      <c r="ARX480" s="513"/>
      <c r="ARY480" s="513"/>
      <c r="ARZ480" s="513"/>
      <c r="ASA480" s="513"/>
      <c r="ASB480" s="513"/>
      <c r="ASC480" s="513"/>
      <c r="ASD480" s="513"/>
      <c r="ASE480" s="513"/>
      <c r="ASF480" s="513"/>
      <c r="ASG480" s="513"/>
      <c r="ASH480" s="513"/>
      <c r="ASI480" s="513"/>
      <c r="ASJ480" s="513"/>
      <c r="ASK480" s="513"/>
      <c r="ASL480" s="513"/>
      <c r="ASM480" s="513"/>
      <c r="ASN480" s="513"/>
      <c r="ASO480" s="513"/>
      <c r="ASP480" s="513"/>
      <c r="ASQ480" s="513"/>
      <c r="ASR480" s="513"/>
      <c r="ASS480" s="513"/>
      <c r="AST480" s="513"/>
      <c r="ASU480" s="513"/>
      <c r="ASV480" s="513"/>
      <c r="ASW480" s="513"/>
      <c r="ASX480" s="513"/>
      <c r="ASY480" s="513"/>
      <c r="ASZ480" s="513"/>
      <c r="ATA480" s="513"/>
      <c r="ATB480" s="513"/>
      <c r="ATC480" s="513"/>
      <c r="ATD480" s="513"/>
      <c r="ATE480" s="513"/>
      <c r="ATF480" s="513"/>
      <c r="ATG480" s="513"/>
      <c r="ATH480" s="513"/>
      <c r="ATI480" s="513"/>
      <c r="ATJ480" s="513"/>
      <c r="ATK480" s="513"/>
      <c r="ATL480" s="513"/>
      <c r="ATM480" s="513"/>
      <c r="ATN480" s="513"/>
      <c r="ATO480" s="513"/>
      <c r="ATP480" s="513"/>
      <c r="ATQ480" s="513"/>
      <c r="ATR480" s="513"/>
      <c r="ATS480" s="513"/>
      <c r="ATT480" s="513"/>
      <c r="ATU480" s="513"/>
      <c r="ATV480" s="513"/>
      <c r="ATW480" s="513"/>
      <c r="ATX480" s="513"/>
      <c r="ATY480" s="513"/>
      <c r="ATZ480" s="513"/>
      <c r="AUA480" s="513"/>
      <c r="AUB480" s="513"/>
      <c r="AUC480" s="513"/>
      <c r="AUD480" s="513"/>
      <c r="AUE480" s="513"/>
      <c r="AUF480" s="513"/>
      <c r="AUG480" s="513"/>
      <c r="AUH480" s="513"/>
      <c r="AUI480" s="513"/>
      <c r="AUJ480" s="513"/>
      <c r="AUK480" s="513"/>
      <c r="AUL480" s="513"/>
      <c r="AUM480" s="513"/>
      <c r="AUN480" s="513"/>
      <c r="AUO480" s="513"/>
      <c r="AUP480" s="513"/>
      <c r="AUQ480" s="513"/>
      <c r="AUR480" s="513"/>
      <c r="AUS480" s="513"/>
      <c r="AUT480" s="513"/>
      <c r="AUU480" s="513"/>
      <c r="AUV480" s="513"/>
      <c r="AUW480" s="513"/>
      <c r="AUX480" s="513"/>
      <c r="AUY480" s="513"/>
      <c r="AUZ480" s="513"/>
      <c r="AVA480" s="513"/>
      <c r="AVB480" s="513"/>
      <c r="AVC480" s="513"/>
      <c r="AVD480" s="513"/>
      <c r="AVE480" s="513"/>
      <c r="AVF480" s="513"/>
      <c r="AVG480" s="513"/>
      <c r="AVH480" s="513"/>
      <c r="AVI480" s="513"/>
      <c r="AVJ480" s="513"/>
      <c r="AVK480" s="513"/>
      <c r="AVL480" s="513"/>
      <c r="AVM480" s="513"/>
      <c r="AVN480" s="513"/>
      <c r="AVO480" s="513"/>
      <c r="AVP480" s="513"/>
      <c r="AVQ480" s="513"/>
      <c r="AVR480" s="513"/>
      <c r="AVS480" s="513"/>
      <c r="AVT480" s="513"/>
      <c r="AVU480" s="513"/>
      <c r="AVV480" s="513"/>
      <c r="AVW480" s="513"/>
      <c r="AVX480" s="513"/>
      <c r="AVY480" s="513"/>
      <c r="AVZ480" s="513"/>
      <c r="AWA480" s="513"/>
      <c r="AWB480" s="513"/>
      <c r="AWC480" s="513"/>
      <c r="AWD480" s="513"/>
      <c r="AWE480" s="513"/>
      <c r="AWF480" s="513"/>
      <c r="AWG480" s="513"/>
      <c r="AWH480" s="513"/>
      <c r="AWI480" s="513"/>
      <c r="AWJ480" s="513"/>
      <c r="AWK480" s="513"/>
      <c r="AWL480" s="513"/>
      <c r="AWM480" s="513"/>
      <c r="AWN480" s="513"/>
      <c r="AWO480" s="513"/>
      <c r="AWP480" s="513"/>
      <c r="AWQ480" s="513"/>
      <c r="AWR480" s="513"/>
      <c r="AWS480" s="513"/>
      <c r="AWT480" s="513"/>
      <c r="AWU480" s="513"/>
      <c r="AWV480" s="513"/>
      <c r="AWW480" s="513"/>
      <c r="AWX480" s="513"/>
      <c r="AWY480" s="513"/>
      <c r="AWZ480" s="513"/>
      <c r="AXA480" s="513"/>
      <c r="AXB480" s="513"/>
      <c r="AXC480" s="513"/>
      <c r="AXD480" s="513"/>
      <c r="AXE480" s="513"/>
      <c r="AXF480" s="513"/>
      <c r="AXG480" s="513"/>
      <c r="AXH480" s="513"/>
      <c r="AXI480" s="513"/>
      <c r="AXJ480" s="513"/>
      <c r="AXK480" s="513"/>
      <c r="AXL480" s="513"/>
      <c r="AXM480" s="513"/>
      <c r="AXN480" s="513"/>
      <c r="AXO480" s="513"/>
      <c r="AXP480" s="513"/>
      <c r="AXQ480" s="513"/>
      <c r="AXR480" s="513"/>
      <c r="AXS480" s="513"/>
      <c r="AXT480" s="513"/>
      <c r="AXU480" s="513"/>
      <c r="AXV480" s="513"/>
      <c r="AXW480" s="513"/>
      <c r="AXX480" s="513"/>
      <c r="AXY480" s="513"/>
      <c r="AXZ480" s="513"/>
      <c r="AYA480" s="513"/>
      <c r="AYB480" s="513"/>
      <c r="AYC480" s="513"/>
      <c r="AYD480" s="513"/>
      <c r="AYE480" s="513"/>
      <c r="AYF480" s="513"/>
      <c r="AYG480" s="513"/>
      <c r="AYH480" s="513"/>
      <c r="AYI480" s="513"/>
      <c r="AYJ480" s="513"/>
      <c r="AYK480" s="513"/>
      <c r="AYL480" s="513"/>
      <c r="AYM480" s="513"/>
      <c r="AYN480" s="513"/>
      <c r="AYO480" s="513"/>
      <c r="AYP480" s="513"/>
      <c r="AYQ480" s="513"/>
      <c r="AYR480" s="513"/>
      <c r="AYS480" s="513"/>
      <c r="AYT480" s="513"/>
      <c r="AYU480" s="513"/>
      <c r="AYV480" s="513"/>
      <c r="AYW480" s="513"/>
      <c r="AYX480" s="513"/>
      <c r="AYY480" s="513"/>
      <c r="AYZ480" s="513"/>
      <c r="AZA480" s="513"/>
      <c r="AZB480" s="513"/>
      <c r="AZC480" s="513"/>
      <c r="AZD480" s="513"/>
      <c r="AZE480" s="513"/>
      <c r="AZF480" s="513"/>
      <c r="AZG480" s="513"/>
      <c r="AZH480" s="513"/>
      <c r="AZI480" s="513"/>
      <c r="AZJ480" s="513"/>
      <c r="AZK480" s="513"/>
      <c r="AZL480" s="513"/>
      <c r="AZM480" s="513"/>
      <c r="AZN480" s="513"/>
      <c r="AZO480" s="513"/>
      <c r="AZP480" s="513"/>
      <c r="AZQ480" s="513"/>
      <c r="AZR480" s="513"/>
      <c r="AZS480" s="513"/>
      <c r="AZT480" s="513"/>
      <c r="AZU480" s="513"/>
      <c r="AZV480" s="513"/>
      <c r="AZW480" s="513"/>
      <c r="AZX480" s="513"/>
      <c r="AZY480" s="513"/>
      <c r="AZZ480" s="513"/>
      <c r="BAA480" s="513"/>
      <c r="BAB480" s="513"/>
      <c r="BAC480" s="513"/>
      <c r="BAD480" s="513"/>
      <c r="BAE480" s="513"/>
      <c r="BAF480" s="513"/>
      <c r="BAG480" s="513"/>
      <c r="BAH480" s="513"/>
      <c r="BAI480" s="513"/>
      <c r="BAJ480" s="513"/>
      <c r="BAK480" s="513"/>
      <c r="BAL480" s="513"/>
      <c r="BAM480" s="513"/>
      <c r="BAN480" s="513"/>
      <c r="BAO480" s="513"/>
      <c r="BAP480" s="513"/>
      <c r="BAQ480" s="513"/>
      <c r="BAR480" s="513"/>
      <c r="BAS480" s="513"/>
      <c r="BAT480" s="513"/>
      <c r="BAU480" s="513"/>
      <c r="BAV480" s="513"/>
      <c r="BAW480" s="513"/>
      <c r="BAX480" s="513"/>
      <c r="BAY480" s="513"/>
      <c r="BAZ480" s="513"/>
      <c r="BBA480" s="513"/>
      <c r="BBB480" s="513"/>
      <c r="BBC480" s="513"/>
      <c r="BBD480" s="513"/>
      <c r="BBE480" s="513"/>
      <c r="BBF480" s="513"/>
      <c r="BBG480" s="513"/>
      <c r="BBH480" s="513"/>
      <c r="BBI480" s="513"/>
      <c r="BBJ480" s="513"/>
      <c r="BBK480" s="513"/>
      <c r="BBL480" s="513"/>
      <c r="BBM480" s="513"/>
      <c r="BBN480" s="513"/>
      <c r="BBO480" s="513"/>
      <c r="BBP480" s="513"/>
      <c r="BBQ480" s="513"/>
      <c r="BBR480" s="513"/>
      <c r="BBS480" s="513"/>
      <c r="BBT480" s="513"/>
      <c r="BBU480" s="513"/>
      <c r="BBV480" s="513"/>
      <c r="BBW480" s="513"/>
      <c r="BBX480" s="513"/>
      <c r="BBY480" s="513"/>
      <c r="BBZ480" s="513"/>
      <c r="BCA480" s="513"/>
      <c r="BCB480" s="513"/>
      <c r="BCC480" s="513"/>
      <c r="BCD480" s="513"/>
      <c r="BCE480" s="513"/>
      <c r="BCF480" s="513"/>
      <c r="BCG480" s="513"/>
      <c r="BCH480" s="513"/>
      <c r="BCI480" s="513"/>
      <c r="BCJ480" s="513"/>
      <c r="BCK480" s="513"/>
      <c r="BCL480" s="513"/>
      <c r="BCM480" s="513"/>
      <c r="BCN480" s="513"/>
      <c r="BCO480" s="513"/>
      <c r="BCP480" s="513"/>
      <c r="BCQ480" s="513"/>
      <c r="BCR480" s="513"/>
      <c r="BCS480" s="513"/>
      <c r="BCT480" s="513"/>
      <c r="BCU480" s="513"/>
      <c r="BCV480" s="513"/>
      <c r="BCW480" s="513"/>
      <c r="BCX480" s="513"/>
      <c r="BCY480" s="513"/>
      <c r="BCZ480" s="513"/>
      <c r="BDA480" s="513"/>
      <c r="BDB480" s="513"/>
      <c r="BDC480" s="513"/>
      <c r="BDD480" s="513"/>
      <c r="BDE480" s="513"/>
      <c r="BDF480" s="513"/>
      <c r="BDG480" s="513"/>
      <c r="BDH480" s="513"/>
      <c r="BDI480" s="513"/>
      <c r="BDJ480" s="513"/>
      <c r="BDK480" s="513"/>
      <c r="BDL480" s="513"/>
      <c r="BDM480" s="513"/>
      <c r="BDN480" s="513"/>
      <c r="BDO480" s="513"/>
      <c r="BDP480" s="513"/>
      <c r="BDQ480" s="513"/>
      <c r="BDR480" s="513"/>
      <c r="BDS480" s="513"/>
      <c r="BDT480" s="513"/>
      <c r="BDU480" s="513"/>
      <c r="BDV480" s="513"/>
      <c r="BDW480" s="513"/>
      <c r="BDX480" s="513"/>
      <c r="BDY480" s="513"/>
      <c r="BDZ480" s="513"/>
      <c r="BEA480" s="513"/>
      <c r="BEB480" s="513"/>
      <c r="BEC480" s="513"/>
      <c r="BED480" s="513"/>
      <c r="BEE480" s="513"/>
      <c r="BEF480" s="513"/>
      <c r="BEG480" s="513"/>
      <c r="BEH480" s="513"/>
      <c r="BEI480" s="513"/>
      <c r="BEJ480" s="513"/>
      <c r="BEK480" s="513"/>
      <c r="BEL480" s="513"/>
      <c r="BEM480" s="513"/>
      <c r="BEN480" s="513"/>
      <c r="BEO480" s="513"/>
      <c r="BEP480" s="513"/>
      <c r="BEQ480" s="513"/>
      <c r="BER480" s="513"/>
      <c r="BES480" s="513"/>
      <c r="BET480" s="513"/>
      <c r="BEU480" s="513"/>
      <c r="BEV480" s="513"/>
      <c r="BEW480" s="513"/>
      <c r="BEX480" s="513"/>
      <c r="BEY480" s="513"/>
      <c r="BEZ480" s="513"/>
      <c r="BFA480" s="513"/>
      <c r="BFB480" s="513"/>
      <c r="BFC480" s="513"/>
      <c r="BFD480" s="513"/>
      <c r="BFE480" s="513"/>
      <c r="BFF480" s="513"/>
      <c r="BFG480" s="513"/>
      <c r="BFH480" s="513"/>
      <c r="BFI480" s="513"/>
      <c r="BFJ480" s="513"/>
      <c r="BFK480" s="513"/>
      <c r="BFL480" s="513"/>
      <c r="BFM480" s="513"/>
      <c r="BFN480" s="513"/>
      <c r="BFO480" s="513"/>
      <c r="BFP480" s="513"/>
      <c r="BFQ480" s="513"/>
      <c r="BFR480" s="513"/>
      <c r="BFS480" s="513"/>
      <c r="BFT480" s="513"/>
      <c r="BFU480" s="513"/>
      <c r="BFV480" s="513"/>
      <c r="BFW480" s="513"/>
      <c r="BFX480" s="513"/>
      <c r="BFY480" s="513"/>
      <c r="BFZ480" s="513"/>
      <c r="BGA480" s="513"/>
      <c r="BGB480" s="513"/>
      <c r="BGC480" s="513"/>
      <c r="BGD480" s="513"/>
      <c r="BGE480" s="513"/>
      <c r="BGF480" s="513"/>
      <c r="BGG480" s="513"/>
      <c r="BGH480" s="513"/>
      <c r="BGI480" s="513"/>
      <c r="BGJ480" s="513"/>
      <c r="BGK480" s="513"/>
      <c r="BGL480" s="513"/>
      <c r="BGM480" s="513"/>
      <c r="BGN480" s="513"/>
      <c r="BGO480" s="513"/>
      <c r="BGP480" s="513"/>
      <c r="BGQ480" s="513"/>
      <c r="BGR480" s="513"/>
      <c r="BGS480" s="513"/>
      <c r="BGT480" s="513"/>
      <c r="BGU480" s="513"/>
      <c r="BGV480" s="513"/>
      <c r="BGW480" s="513"/>
      <c r="BGX480" s="513"/>
      <c r="BGY480" s="513"/>
      <c r="BGZ480" s="513"/>
      <c r="BHA480" s="513"/>
      <c r="BHB480" s="513"/>
      <c r="BHC480" s="513"/>
      <c r="BHD480" s="513"/>
      <c r="BHE480" s="513"/>
      <c r="BHF480" s="513"/>
      <c r="BHG480" s="513"/>
      <c r="BHH480" s="513"/>
      <c r="BHI480" s="513"/>
      <c r="BHJ480" s="513"/>
      <c r="BHK480" s="513"/>
      <c r="BHL480" s="513"/>
      <c r="BHM480" s="513"/>
      <c r="BHN480" s="513"/>
      <c r="BHO480" s="513"/>
      <c r="BHP480" s="513"/>
      <c r="BHQ480" s="513"/>
      <c r="BHR480" s="513"/>
      <c r="BHS480" s="513"/>
      <c r="BHT480" s="513"/>
      <c r="BHU480" s="513"/>
      <c r="BHV480" s="513"/>
      <c r="BHW480" s="513"/>
      <c r="BHX480" s="513"/>
      <c r="BHY480" s="513"/>
      <c r="BHZ480" s="513"/>
      <c r="BIA480" s="513"/>
      <c r="BIB480" s="513"/>
      <c r="BIC480" s="513"/>
      <c r="BID480" s="513"/>
      <c r="BIE480" s="513"/>
      <c r="BIF480" s="513"/>
      <c r="BIG480" s="513"/>
      <c r="BIH480" s="513"/>
      <c r="BII480" s="513"/>
      <c r="BIJ480" s="513"/>
      <c r="BIK480" s="513"/>
      <c r="BIL480" s="513"/>
      <c r="BIM480" s="513"/>
      <c r="BIN480" s="513"/>
      <c r="BIO480" s="513"/>
      <c r="BIP480" s="513"/>
      <c r="BIQ480" s="513"/>
      <c r="BIR480" s="513"/>
      <c r="BIS480" s="513"/>
      <c r="BIT480" s="513"/>
      <c r="BIU480" s="513"/>
      <c r="BIV480" s="513"/>
      <c r="BIW480" s="513"/>
      <c r="BIX480" s="513"/>
      <c r="BIY480" s="513"/>
      <c r="BIZ480" s="513"/>
      <c r="BJA480" s="513"/>
      <c r="BJB480" s="513"/>
      <c r="BJC480" s="513"/>
      <c r="BJD480" s="513"/>
      <c r="BJE480" s="513"/>
      <c r="BJF480" s="513"/>
      <c r="BJG480" s="513"/>
      <c r="BJH480" s="513"/>
      <c r="BJI480" s="513"/>
      <c r="BJJ480" s="513"/>
      <c r="BJK480" s="513"/>
      <c r="BJL480" s="513"/>
      <c r="BJM480" s="513"/>
      <c r="BJN480" s="513"/>
      <c r="BJO480" s="513"/>
      <c r="BJP480" s="513"/>
      <c r="BJQ480" s="513"/>
      <c r="BJR480" s="513"/>
      <c r="BJS480" s="513"/>
      <c r="BJT480" s="513"/>
      <c r="BJU480" s="513"/>
      <c r="BJV480" s="513"/>
      <c r="BJW480" s="513"/>
      <c r="BJX480" s="513"/>
      <c r="BJY480" s="513"/>
      <c r="BJZ480" s="513"/>
      <c r="BKA480" s="513"/>
      <c r="BKB480" s="513"/>
      <c r="BKC480" s="513"/>
      <c r="BKD480" s="513"/>
      <c r="BKE480" s="513"/>
      <c r="BKF480" s="513"/>
      <c r="BKG480" s="513"/>
      <c r="BKH480" s="513"/>
      <c r="BKI480" s="513"/>
      <c r="BKJ480" s="513"/>
      <c r="BKK480" s="513"/>
      <c r="BKL480" s="513"/>
      <c r="BKM480" s="513"/>
      <c r="BKN480" s="513"/>
      <c r="BKO480" s="513"/>
      <c r="BKP480" s="513"/>
      <c r="BKQ480" s="513"/>
      <c r="BKR480" s="513"/>
      <c r="BKS480" s="513"/>
      <c r="BKT480" s="513"/>
      <c r="BKU480" s="513"/>
      <c r="BKV480" s="513"/>
      <c r="BKW480" s="513"/>
      <c r="BKX480" s="513"/>
      <c r="BKY480" s="513"/>
      <c r="BKZ480" s="513"/>
      <c r="BLA480" s="513"/>
      <c r="BLB480" s="513"/>
      <c r="BLC480" s="513"/>
      <c r="BLD480" s="513"/>
      <c r="BLE480" s="513"/>
      <c r="BLF480" s="513"/>
      <c r="BLG480" s="513"/>
      <c r="BLH480" s="513"/>
      <c r="BLI480" s="513"/>
      <c r="BLJ480" s="513"/>
      <c r="BLK480" s="513"/>
      <c r="BLL480" s="513"/>
      <c r="BLM480" s="513"/>
      <c r="BLN480" s="513"/>
      <c r="BLO480" s="513"/>
      <c r="BLP480" s="513"/>
      <c r="BLQ480" s="513"/>
      <c r="BLR480" s="513"/>
      <c r="BLS480" s="513"/>
      <c r="BLT480" s="513"/>
      <c r="BLU480" s="513"/>
      <c r="BLV480" s="513"/>
      <c r="BLW480" s="513"/>
      <c r="BLX480" s="513"/>
      <c r="BLY480" s="513"/>
      <c r="BLZ480" s="513"/>
      <c r="BMA480" s="513"/>
      <c r="BMB480" s="513"/>
      <c r="BMC480" s="513"/>
      <c r="BMD480" s="513"/>
      <c r="BME480" s="513"/>
      <c r="BMF480" s="513"/>
      <c r="BMG480" s="513"/>
      <c r="BMH480" s="513"/>
      <c r="BMI480" s="513"/>
      <c r="BMJ480" s="513"/>
      <c r="BMK480" s="513"/>
      <c r="BML480" s="513"/>
      <c r="BMM480" s="513"/>
      <c r="BMN480" s="513"/>
      <c r="BMO480" s="513"/>
      <c r="BMP480" s="513"/>
      <c r="BMQ480" s="513"/>
      <c r="BMR480" s="513"/>
      <c r="BMS480" s="513"/>
      <c r="BMT480" s="513"/>
      <c r="BMU480" s="513"/>
      <c r="BMV480" s="513"/>
      <c r="BMW480" s="513"/>
      <c r="BMX480" s="513"/>
      <c r="BMY480" s="513"/>
      <c r="BMZ480" s="513"/>
      <c r="BNA480" s="513"/>
      <c r="BNB480" s="513"/>
      <c r="BNC480" s="513"/>
      <c r="BND480" s="513"/>
      <c r="BNE480" s="513"/>
      <c r="BNF480" s="513"/>
      <c r="BNG480" s="513"/>
      <c r="BNH480" s="513"/>
      <c r="BNI480" s="513"/>
      <c r="BNJ480" s="513"/>
      <c r="BNK480" s="513"/>
      <c r="BNL480" s="513"/>
      <c r="BNM480" s="513"/>
      <c r="BNN480" s="513"/>
      <c r="BNO480" s="513"/>
      <c r="BNP480" s="513"/>
      <c r="BNQ480" s="513"/>
      <c r="BNR480" s="513"/>
      <c r="BNS480" s="513"/>
      <c r="BNT480" s="513"/>
      <c r="BNU480" s="513"/>
      <c r="BNV480" s="513"/>
      <c r="BNW480" s="513"/>
      <c r="BNX480" s="513"/>
      <c r="BNY480" s="513"/>
      <c r="BNZ480" s="513"/>
      <c r="BOA480" s="513"/>
      <c r="BOB480" s="513"/>
      <c r="BOC480" s="513"/>
      <c r="BOD480" s="513"/>
      <c r="BOE480" s="513"/>
      <c r="BOF480" s="513"/>
      <c r="BOG480" s="513"/>
      <c r="BOH480" s="513"/>
      <c r="BOI480" s="513"/>
      <c r="BOJ480" s="513"/>
      <c r="BOK480" s="513"/>
      <c r="BOL480" s="513"/>
      <c r="BOM480" s="513"/>
      <c r="BON480" s="513"/>
      <c r="BOO480" s="513"/>
      <c r="BOP480" s="513"/>
      <c r="BOQ480" s="513"/>
      <c r="BOR480" s="513"/>
      <c r="BOS480" s="513"/>
      <c r="BOT480" s="513"/>
      <c r="BOU480" s="513"/>
      <c r="BOV480" s="513"/>
      <c r="BOW480" s="513"/>
      <c r="BOX480" s="513"/>
      <c r="BOY480" s="513"/>
      <c r="BOZ480" s="513"/>
      <c r="BPA480" s="513"/>
      <c r="BPB480" s="513"/>
      <c r="BPC480" s="513"/>
      <c r="BPD480" s="513"/>
      <c r="BPE480" s="513"/>
      <c r="BPF480" s="513"/>
      <c r="BPG480" s="513"/>
      <c r="BPH480" s="513"/>
      <c r="BPI480" s="513"/>
      <c r="BPJ480" s="513"/>
      <c r="BPK480" s="513"/>
      <c r="BPL480" s="513"/>
      <c r="BPM480" s="513"/>
      <c r="BPN480" s="513"/>
      <c r="BPO480" s="513"/>
      <c r="BPP480" s="513"/>
      <c r="BPQ480" s="513"/>
      <c r="BPR480" s="513"/>
      <c r="BPS480" s="513"/>
      <c r="BPT480" s="513"/>
      <c r="BPU480" s="513"/>
      <c r="BPV480" s="513"/>
      <c r="BPW480" s="513"/>
      <c r="BPX480" s="513"/>
      <c r="BPY480" s="513"/>
      <c r="BPZ480" s="513"/>
      <c r="BQA480" s="513"/>
      <c r="BQB480" s="513"/>
      <c r="BQC480" s="513"/>
      <c r="BQD480" s="513"/>
      <c r="BQE480" s="513"/>
      <c r="BQF480" s="513"/>
      <c r="BQG480" s="513"/>
      <c r="BQH480" s="513"/>
      <c r="BQI480" s="513"/>
      <c r="BQJ480" s="513"/>
      <c r="BQK480" s="513"/>
      <c r="BQL480" s="513"/>
      <c r="BQM480" s="513"/>
      <c r="BQN480" s="513"/>
      <c r="BQO480" s="513"/>
      <c r="BQP480" s="513"/>
      <c r="BQQ480" s="513"/>
      <c r="BQR480" s="513"/>
      <c r="BQS480" s="513"/>
      <c r="BQT480" s="513"/>
      <c r="BQU480" s="513"/>
      <c r="BQV480" s="513"/>
      <c r="BQW480" s="513"/>
      <c r="BQX480" s="513"/>
      <c r="BQY480" s="513"/>
      <c r="BQZ480" s="513"/>
      <c r="BRA480" s="513"/>
      <c r="BRB480" s="513"/>
      <c r="BRC480" s="513"/>
      <c r="BRD480" s="513"/>
      <c r="BRE480" s="513"/>
      <c r="BRF480" s="513"/>
      <c r="BRG480" s="513"/>
      <c r="BRH480" s="513"/>
      <c r="BRI480" s="513"/>
      <c r="BRJ480" s="513"/>
      <c r="BRK480" s="513"/>
      <c r="BRL480" s="513"/>
      <c r="BRM480" s="513"/>
      <c r="BRN480" s="513"/>
      <c r="BRO480" s="513"/>
      <c r="BRP480" s="513"/>
      <c r="BRQ480" s="513"/>
      <c r="BRR480" s="513"/>
      <c r="BRS480" s="513"/>
      <c r="BRT480" s="513"/>
      <c r="BRU480" s="513"/>
      <c r="BRV480" s="513"/>
      <c r="BRW480" s="513"/>
      <c r="BRX480" s="513"/>
      <c r="BRY480" s="513"/>
      <c r="BRZ480" s="513"/>
      <c r="BSA480" s="513"/>
      <c r="BSB480" s="513"/>
      <c r="BSC480" s="513"/>
      <c r="BSD480" s="513"/>
      <c r="BSE480" s="513"/>
      <c r="BSF480" s="513"/>
      <c r="BSG480" s="513"/>
      <c r="BSH480" s="513"/>
      <c r="BSI480" s="513"/>
      <c r="BSJ480" s="513"/>
      <c r="BSK480" s="513"/>
      <c r="BSL480" s="513"/>
      <c r="BSM480" s="513"/>
      <c r="BSN480" s="513"/>
      <c r="BSO480" s="513"/>
      <c r="BSP480" s="513"/>
      <c r="BSQ480" s="513"/>
      <c r="BSR480" s="513"/>
      <c r="BSS480" s="513"/>
      <c r="BST480" s="513"/>
      <c r="BSU480" s="513"/>
      <c r="BSV480" s="513"/>
      <c r="BSW480" s="513"/>
      <c r="BSX480" s="513"/>
      <c r="BSY480" s="513"/>
      <c r="BSZ480" s="513"/>
      <c r="BTA480" s="513"/>
      <c r="BTB480" s="513"/>
      <c r="BTC480" s="513"/>
      <c r="BTD480" s="513"/>
      <c r="BTE480" s="513"/>
      <c r="BTF480" s="513"/>
      <c r="BTG480" s="513"/>
      <c r="BTH480" s="513"/>
      <c r="BTI480" s="513"/>
      <c r="BTJ480" s="513"/>
      <c r="BTK480" s="513"/>
      <c r="BTL480" s="513"/>
      <c r="BTM480" s="513"/>
      <c r="BTN480" s="513"/>
      <c r="BTO480" s="513"/>
      <c r="BTP480" s="513"/>
      <c r="BTQ480" s="513"/>
      <c r="BTR480" s="513"/>
      <c r="BTS480" s="513"/>
      <c r="BTT480" s="513"/>
      <c r="BTU480" s="513"/>
      <c r="BTV480" s="513"/>
      <c r="BTW480" s="513"/>
      <c r="BTX480" s="513"/>
      <c r="BTY480" s="513"/>
      <c r="BTZ480" s="513"/>
      <c r="BUA480" s="513"/>
      <c r="BUB480" s="513"/>
      <c r="BUC480" s="513"/>
      <c r="BUD480" s="513"/>
      <c r="BUE480" s="513"/>
      <c r="BUF480" s="513"/>
      <c r="BUG480" s="513"/>
      <c r="BUH480" s="513"/>
      <c r="BUI480" s="513"/>
      <c r="BUJ480" s="513"/>
      <c r="BUK480" s="513"/>
      <c r="BUL480" s="513"/>
      <c r="BUM480" s="513"/>
      <c r="BUN480" s="513"/>
      <c r="BUO480" s="513"/>
      <c r="BUP480" s="513"/>
      <c r="BUQ480" s="513"/>
      <c r="BUR480" s="513"/>
      <c r="BUS480" s="513"/>
      <c r="BUT480" s="513"/>
      <c r="BUU480" s="513"/>
      <c r="BUV480" s="513"/>
      <c r="BUW480" s="513"/>
      <c r="BUX480" s="513"/>
      <c r="BUY480" s="513"/>
      <c r="BUZ480" s="513"/>
      <c r="BVA480" s="513"/>
      <c r="BVB480" s="513"/>
      <c r="BVC480" s="513"/>
      <c r="BVD480" s="513"/>
      <c r="BVE480" s="513"/>
      <c r="BVF480" s="513"/>
      <c r="BVG480" s="513"/>
      <c r="BVH480" s="513"/>
      <c r="BVI480" s="513"/>
      <c r="BVJ480" s="513"/>
      <c r="BVK480" s="513"/>
      <c r="BVL480" s="513"/>
      <c r="BVM480" s="513"/>
      <c r="BVN480" s="513"/>
      <c r="BVO480" s="513"/>
      <c r="BVP480" s="513"/>
      <c r="BVQ480" s="513"/>
      <c r="BVR480" s="513"/>
      <c r="BVS480" s="513"/>
      <c r="BVT480" s="513"/>
      <c r="BVU480" s="513"/>
      <c r="BVV480" s="513"/>
      <c r="BVW480" s="513"/>
      <c r="BVX480" s="513"/>
      <c r="BVY480" s="513"/>
      <c r="BVZ480" s="513"/>
      <c r="BWA480" s="513"/>
      <c r="BWB480" s="513"/>
      <c r="BWC480" s="513"/>
      <c r="BWD480" s="513"/>
      <c r="BWE480" s="513"/>
      <c r="BWF480" s="513"/>
      <c r="BWG480" s="513"/>
      <c r="BWH480" s="513"/>
      <c r="BWI480" s="513"/>
      <c r="BWJ480" s="513"/>
      <c r="BWK480" s="513"/>
      <c r="BWL480" s="513"/>
      <c r="BWM480" s="513"/>
      <c r="BWN480" s="513"/>
      <c r="BWO480" s="513"/>
      <c r="BWP480" s="513"/>
      <c r="BWQ480" s="513"/>
    </row>
    <row r="481" spans="1:24" s="513" customFormat="1" ht="102" customHeight="1">
      <c r="A481" s="9" t="s">
        <v>6367</v>
      </c>
      <c r="B481" s="100" t="s">
        <v>97</v>
      </c>
      <c r="C481" s="93" t="s">
        <v>904</v>
      </c>
      <c r="D481" s="30" t="s">
        <v>1200</v>
      </c>
      <c r="E481" s="3" t="s">
        <v>1202</v>
      </c>
      <c r="F481" s="3"/>
      <c r="G481" s="3" t="s">
        <v>385</v>
      </c>
      <c r="H481" s="20">
        <v>0</v>
      </c>
      <c r="I481" s="114">
        <v>470000000</v>
      </c>
      <c r="J481" s="21" t="s">
        <v>1316</v>
      </c>
      <c r="K481" s="19" t="s">
        <v>1373</v>
      </c>
      <c r="L481" s="137" t="s">
        <v>3404</v>
      </c>
      <c r="M481" s="140" t="s">
        <v>383</v>
      </c>
      <c r="N481" s="358" t="s">
        <v>8846</v>
      </c>
      <c r="O481" s="3" t="s">
        <v>1368</v>
      </c>
      <c r="P481" s="7" t="s">
        <v>1340</v>
      </c>
      <c r="Q481" s="3" t="s">
        <v>1188</v>
      </c>
      <c r="R481" s="98">
        <v>6129</v>
      </c>
      <c r="S481" s="94">
        <v>900</v>
      </c>
      <c r="T481" s="83">
        <v>0</v>
      </c>
      <c r="U481" s="83">
        <f t="shared" si="94"/>
        <v>0</v>
      </c>
      <c r="V481" s="9" t="s">
        <v>1327</v>
      </c>
      <c r="W481" s="152" t="s">
        <v>1396</v>
      </c>
      <c r="X481" s="9" t="s">
        <v>9073</v>
      </c>
    </row>
    <row r="482" spans="1:24" s="513" customFormat="1" ht="102" customHeight="1">
      <c r="A482" s="9" t="s">
        <v>6368</v>
      </c>
      <c r="B482" s="100" t="s">
        <v>97</v>
      </c>
      <c r="C482" s="93" t="s">
        <v>904</v>
      </c>
      <c r="D482" s="30" t="s">
        <v>1200</v>
      </c>
      <c r="E482" s="3" t="s">
        <v>1203</v>
      </c>
      <c r="F482" s="3"/>
      <c r="G482" s="3" t="s">
        <v>385</v>
      </c>
      <c r="H482" s="20">
        <v>0</v>
      </c>
      <c r="I482" s="114">
        <v>470000000</v>
      </c>
      <c r="J482" s="21" t="s">
        <v>1316</v>
      </c>
      <c r="K482" s="19" t="s">
        <v>1373</v>
      </c>
      <c r="L482" s="137" t="s">
        <v>3404</v>
      </c>
      <c r="M482" s="140" t="s">
        <v>383</v>
      </c>
      <c r="N482" s="358" t="s">
        <v>8846</v>
      </c>
      <c r="O482" s="3" t="s">
        <v>1368</v>
      </c>
      <c r="P482" s="7" t="s">
        <v>1340</v>
      </c>
      <c r="Q482" s="3" t="s">
        <v>1188</v>
      </c>
      <c r="R482" s="98">
        <v>2624</v>
      </c>
      <c r="S482" s="94">
        <v>700</v>
      </c>
      <c r="T482" s="83">
        <v>0</v>
      </c>
      <c r="U482" s="83">
        <f t="shared" si="94"/>
        <v>0</v>
      </c>
      <c r="V482" s="9" t="s">
        <v>1327</v>
      </c>
      <c r="W482" s="152" t="s">
        <v>1396</v>
      </c>
      <c r="X482" s="9" t="s">
        <v>12127</v>
      </c>
    </row>
    <row r="483" spans="1:24" s="513" customFormat="1" ht="102" customHeight="1">
      <c r="A483" s="9" t="s">
        <v>11862</v>
      </c>
      <c r="B483" s="100" t="s">
        <v>97</v>
      </c>
      <c r="C483" s="93" t="s">
        <v>11863</v>
      </c>
      <c r="D483" s="30" t="s">
        <v>1198</v>
      </c>
      <c r="E483" s="3" t="s">
        <v>11864</v>
      </c>
      <c r="F483" s="3"/>
      <c r="G483" s="3" t="s">
        <v>385</v>
      </c>
      <c r="H483" s="20">
        <v>0</v>
      </c>
      <c r="I483" s="114">
        <v>470000000</v>
      </c>
      <c r="J483" s="21" t="s">
        <v>1316</v>
      </c>
      <c r="K483" s="19" t="s">
        <v>1373</v>
      </c>
      <c r="L483" s="137" t="s">
        <v>3404</v>
      </c>
      <c r="M483" s="140" t="s">
        <v>383</v>
      </c>
      <c r="N483" s="358" t="s">
        <v>8846</v>
      </c>
      <c r="O483" s="3" t="s">
        <v>1368</v>
      </c>
      <c r="P483" s="7" t="s">
        <v>1340</v>
      </c>
      <c r="Q483" s="3" t="s">
        <v>1188</v>
      </c>
      <c r="R483" s="98">
        <v>2192</v>
      </c>
      <c r="S483" s="94">
        <v>273</v>
      </c>
      <c r="T483" s="83">
        <f t="shared" ref="T483" si="119">R483*S483</f>
        <v>598416</v>
      </c>
      <c r="U483" s="83">
        <f t="shared" ref="U483" si="120">T483*1.12</f>
        <v>670225.92000000004</v>
      </c>
      <c r="V483" s="9" t="s">
        <v>1327</v>
      </c>
      <c r="W483" s="152" t="s">
        <v>1396</v>
      </c>
      <c r="X483" s="9"/>
    </row>
    <row r="484" spans="1:24" s="513" customFormat="1" ht="102" customHeight="1">
      <c r="A484" s="9" t="s">
        <v>6369</v>
      </c>
      <c r="B484" s="100" t="s">
        <v>97</v>
      </c>
      <c r="C484" s="93" t="s">
        <v>904</v>
      </c>
      <c r="D484" s="30" t="s">
        <v>1198</v>
      </c>
      <c r="E484" s="3" t="s">
        <v>1963</v>
      </c>
      <c r="F484" s="3"/>
      <c r="G484" s="3" t="s">
        <v>385</v>
      </c>
      <c r="H484" s="20">
        <v>0</v>
      </c>
      <c r="I484" s="114">
        <v>470000000</v>
      </c>
      <c r="J484" s="21" t="s">
        <v>1316</v>
      </c>
      <c r="K484" s="19" t="s">
        <v>1373</v>
      </c>
      <c r="L484" s="137" t="s">
        <v>3404</v>
      </c>
      <c r="M484" s="140" t="s">
        <v>383</v>
      </c>
      <c r="N484" s="358" t="s">
        <v>8846</v>
      </c>
      <c r="O484" s="3" t="s">
        <v>1368</v>
      </c>
      <c r="P484" s="7" t="s">
        <v>1340</v>
      </c>
      <c r="Q484" s="3" t="s">
        <v>1188</v>
      </c>
      <c r="R484" s="98">
        <v>1200</v>
      </c>
      <c r="S484" s="94">
        <v>880</v>
      </c>
      <c r="T484" s="83">
        <v>0</v>
      </c>
      <c r="U484" s="83">
        <f t="shared" si="94"/>
        <v>0</v>
      </c>
      <c r="V484" s="9" t="s">
        <v>1327</v>
      </c>
      <c r="W484" s="152" t="s">
        <v>1396</v>
      </c>
      <c r="X484" s="9" t="s">
        <v>12127</v>
      </c>
    </row>
    <row r="485" spans="1:24" s="513" customFormat="1" ht="102" customHeight="1">
      <c r="A485" s="9" t="s">
        <v>11865</v>
      </c>
      <c r="B485" s="100" t="s">
        <v>97</v>
      </c>
      <c r="C485" s="93" t="s">
        <v>11866</v>
      </c>
      <c r="D485" s="30" t="s">
        <v>1198</v>
      </c>
      <c r="E485" s="3" t="s">
        <v>11867</v>
      </c>
      <c r="F485" s="3"/>
      <c r="G485" s="3" t="s">
        <v>385</v>
      </c>
      <c r="H485" s="20">
        <v>0</v>
      </c>
      <c r="I485" s="114">
        <v>470000000</v>
      </c>
      <c r="J485" s="21" t="s">
        <v>1316</v>
      </c>
      <c r="K485" s="19" t="s">
        <v>1373</v>
      </c>
      <c r="L485" s="137" t="s">
        <v>3404</v>
      </c>
      <c r="M485" s="140" t="s">
        <v>383</v>
      </c>
      <c r="N485" s="358" t="s">
        <v>8846</v>
      </c>
      <c r="O485" s="3" t="s">
        <v>1368</v>
      </c>
      <c r="P485" s="7" t="s">
        <v>1340</v>
      </c>
      <c r="Q485" s="3" t="s">
        <v>1188</v>
      </c>
      <c r="R485" s="98">
        <v>200</v>
      </c>
      <c r="S485" s="94">
        <v>277</v>
      </c>
      <c r="T485" s="83">
        <f t="shared" ref="T485" si="121">R485*S485</f>
        <v>55400</v>
      </c>
      <c r="U485" s="83">
        <f t="shared" ref="U485" si="122">T485*1.12</f>
        <v>62048.000000000007</v>
      </c>
      <c r="V485" s="9" t="s">
        <v>1327</v>
      </c>
      <c r="W485" s="152" t="s">
        <v>1396</v>
      </c>
      <c r="X485" s="9"/>
    </row>
    <row r="486" spans="1:24" s="513" customFormat="1" ht="102" customHeight="1">
      <c r="A486" s="9" t="s">
        <v>6370</v>
      </c>
      <c r="B486" s="100" t="s">
        <v>97</v>
      </c>
      <c r="C486" s="93" t="s">
        <v>904</v>
      </c>
      <c r="D486" s="30" t="s">
        <v>1200</v>
      </c>
      <c r="E486" s="3" t="s">
        <v>1964</v>
      </c>
      <c r="F486" s="3"/>
      <c r="G486" s="3" t="s">
        <v>385</v>
      </c>
      <c r="H486" s="20">
        <v>0</v>
      </c>
      <c r="I486" s="114">
        <v>470000000</v>
      </c>
      <c r="J486" s="21" t="s">
        <v>1316</v>
      </c>
      <c r="K486" s="19" t="s">
        <v>1373</v>
      </c>
      <c r="L486" s="137" t="s">
        <v>3404</v>
      </c>
      <c r="M486" s="140" t="s">
        <v>383</v>
      </c>
      <c r="N486" s="358" t="s">
        <v>8846</v>
      </c>
      <c r="O486" s="3" t="s">
        <v>1368</v>
      </c>
      <c r="P486" s="7" t="s">
        <v>1340</v>
      </c>
      <c r="Q486" s="3" t="s">
        <v>1188</v>
      </c>
      <c r="R486" s="98">
        <v>648</v>
      </c>
      <c r="S486" s="94">
        <v>880</v>
      </c>
      <c r="T486" s="83">
        <v>0</v>
      </c>
      <c r="U486" s="83">
        <f t="shared" si="94"/>
        <v>0</v>
      </c>
      <c r="V486" s="9" t="s">
        <v>1327</v>
      </c>
      <c r="W486" s="152" t="s">
        <v>1396</v>
      </c>
      <c r="X486" s="9" t="s">
        <v>9049</v>
      </c>
    </row>
    <row r="487" spans="1:24" s="513" customFormat="1" ht="102" customHeight="1">
      <c r="A487" s="9" t="s">
        <v>12437</v>
      </c>
      <c r="B487" s="100" t="s">
        <v>97</v>
      </c>
      <c r="C487" s="93" t="s">
        <v>904</v>
      </c>
      <c r="D487" s="30" t="s">
        <v>1200</v>
      </c>
      <c r="E487" s="3" t="s">
        <v>1964</v>
      </c>
      <c r="F487" s="3"/>
      <c r="G487" s="3" t="s">
        <v>385</v>
      </c>
      <c r="H487" s="20">
        <v>0</v>
      </c>
      <c r="I487" s="114">
        <v>470000000</v>
      </c>
      <c r="J487" s="21" t="s">
        <v>1316</v>
      </c>
      <c r="K487" s="19" t="s">
        <v>1373</v>
      </c>
      <c r="L487" s="137" t="s">
        <v>3404</v>
      </c>
      <c r="M487" s="140" t="s">
        <v>383</v>
      </c>
      <c r="N487" s="358" t="s">
        <v>8846</v>
      </c>
      <c r="O487" s="3" t="s">
        <v>1368</v>
      </c>
      <c r="P487" s="7" t="s">
        <v>1340</v>
      </c>
      <c r="Q487" s="3" t="s">
        <v>1188</v>
      </c>
      <c r="R487" s="98">
        <v>648</v>
      </c>
      <c r="S487" s="94">
        <v>552</v>
      </c>
      <c r="T487" s="83">
        <f t="shared" ref="T487" si="123">R487*S487</f>
        <v>357696</v>
      </c>
      <c r="U487" s="83">
        <f t="shared" ref="U487" si="124">T487*1.12</f>
        <v>400619.52000000002</v>
      </c>
      <c r="V487" s="9" t="s">
        <v>1327</v>
      </c>
      <c r="W487" s="152" t="s">
        <v>1396</v>
      </c>
      <c r="X487" s="9"/>
    </row>
    <row r="488" spans="1:24" s="513" customFormat="1" ht="102" customHeight="1">
      <c r="A488" s="9" t="s">
        <v>6371</v>
      </c>
      <c r="B488" s="100" t="s">
        <v>97</v>
      </c>
      <c r="C488" s="93" t="s">
        <v>904</v>
      </c>
      <c r="D488" s="30" t="s">
        <v>1198</v>
      </c>
      <c r="E488" s="3" t="s">
        <v>1965</v>
      </c>
      <c r="F488" s="3"/>
      <c r="G488" s="3" t="s">
        <v>385</v>
      </c>
      <c r="H488" s="20">
        <v>0</v>
      </c>
      <c r="I488" s="114">
        <v>470000000</v>
      </c>
      <c r="J488" s="21" t="s">
        <v>1316</v>
      </c>
      <c r="K488" s="19" t="s">
        <v>1373</v>
      </c>
      <c r="L488" s="137" t="s">
        <v>3404</v>
      </c>
      <c r="M488" s="140" t="s">
        <v>383</v>
      </c>
      <c r="N488" s="358" t="s">
        <v>8846</v>
      </c>
      <c r="O488" s="3" t="s">
        <v>1368</v>
      </c>
      <c r="P488" s="7" t="s">
        <v>1340</v>
      </c>
      <c r="Q488" s="3" t="s">
        <v>1188</v>
      </c>
      <c r="R488" s="98">
        <v>334</v>
      </c>
      <c r="S488" s="94">
        <v>480</v>
      </c>
      <c r="T488" s="83">
        <v>0</v>
      </c>
      <c r="U488" s="83">
        <f t="shared" si="94"/>
        <v>0</v>
      </c>
      <c r="V488" s="9" t="s">
        <v>1327</v>
      </c>
      <c r="W488" s="152" t="s">
        <v>1396</v>
      </c>
      <c r="X488" s="9" t="s">
        <v>9049</v>
      </c>
    </row>
    <row r="489" spans="1:24" s="513" customFormat="1" ht="102" customHeight="1">
      <c r="A489" s="9" t="s">
        <v>12438</v>
      </c>
      <c r="B489" s="100" t="s">
        <v>97</v>
      </c>
      <c r="C489" s="93" t="s">
        <v>904</v>
      </c>
      <c r="D489" s="30" t="s">
        <v>1198</v>
      </c>
      <c r="E489" s="3" t="s">
        <v>1965</v>
      </c>
      <c r="F489" s="3"/>
      <c r="G489" s="3" t="s">
        <v>385</v>
      </c>
      <c r="H489" s="20">
        <v>0</v>
      </c>
      <c r="I489" s="114">
        <v>470000000</v>
      </c>
      <c r="J489" s="21" t="s">
        <v>1316</v>
      </c>
      <c r="K489" s="19" t="s">
        <v>1373</v>
      </c>
      <c r="L489" s="137" t="s">
        <v>3404</v>
      </c>
      <c r="M489" s="140" t="s">
        <v>383</v>
      </c>
      <c r="N489" s="358" t="s">
        <v>8846</v>
      </c>
      <c r="O489" s="3" t="s">
        <v>1368</v>
      </c>
      <c r="P489" s="7" t="s">
        <v>1340</v>
      </c>
      <c r="Q489" s="3" t="s">
        <v>1188</v>
      </c>
      <c r="R489" s="98">
        <v>334</v>
      </c>
      <c r="S489" s="94">
        <v>132</v>
      </c>
      <c r="T489" s="83">
        <f t="shared" ref="T489" si="125">R489*S489</f>
        <v>44088</v>
      </c>
      <c r="U489" s="83">
        <f t="shared" ref="U489" si="126">T489*1.12</f>
        <v>49378.560000000005</v>
      </c>
      <c r="V489" s="9" t="s">
        <v>1327</v>
      </c>
      <c r="W489" s="152" t="s">
        <v>1396</v>
      </c>
      <c r="X489" s="9"/>
    </row>
    <row r="490" spans="1:24" s="513" customFormat="1" ht="102" customHeight="1">
      <c r="A490" s="9" t="s">
        <v>6372</v>
      </c>
      <c r="B490" s="100" t="s">
        <v>97</v>
      </c>
      <c r="C490" s="93" t="s">
        <v>904</v>
      </c>
      <c r="D490" s="30" t="s">
        <v>1198</v>
      </c>
      <c r="E490" s="3" t="s">
        <v>1966</v>
      </c>
      <c r="F490" s="3"/>
      <c r="G490" s="3" t="s">
        <v>385</v>
      </c>
      <c r="H490" s="20">
        <v>0</v>
      </c>
      <c r="I490" s="114">
        <v>470000000</v>
      </c>
      <c r="J490" s="21" t="s">
        <v>1316</v>
      </c>
      <c r="K490" s="19" t="s">
        <v>1373</v>
      </c>
      <c r="L490" s="137" t="s">
        <v>3404</v>
      </c>
      <c r="M490" s="140" t="s">
        <v>383</v>
      </c>
      <c r="N490" s="358" t="s">
        <v>8846</v>
      </c>
      <c r="O490" s="3" t="s">
        <v>1368</v>
      </c>
      <c r="P490" s="7" t="s">
        <v>1340</v>
      </c>
      <c r="Q490" s="3" t="s">
        <v>1188</v>
      </c>
      <c r="R490" s="98">
        <v>2376</v>
      </c>
      <c r="S490" s="94">
        <v>480</v>
      </c>
      <c r="T490" s="83">
        <v>0</v>
      </c>
      <c r="U490" s="83">
        <f t="shared" si="94"/>
        <v>0</v>
      </c>
      <c r="V490" s="9" t="s">
        <v>1327</v>
      </c>
      <c r="W490" s="152" t="s">
        <v>1396</v>
      </c>
      <c r="X490" s="9" t="s">
        <v>12127</v>
      </c>
    </row>
    <row r="491" spans="1:24" s="513" customFormat="1" ht="102" customHeight="1">
      <c r="A491" s="9" t="s">
        <v>11869</v>
      </c>
      <c r="B491" s="100" t="s">
        <v>97</v>
      </c>
      <c r="C491" s="93" t="s">
        <v>11870</v>
      </c>
      <c r="D491" s="30" t="s">
        <v>1198</v>
      </c>
      <c r="E491" s="3" t="s">
        <v>11871</v>
      </c>
      <c r="F491" s="3"/>
      <c r="G491" s="3" t="s">
        <v>385</v>
      </c>
      <c r="H491" s="20">
        <v>0</v>
      </c>
      <c r="I491" s="114">
        <v>470000000</v>
      </c>
      <c r="J491" s="21" t="s">
        <v>1316</v>
      </c>
      <c r="K491" s="19" t="s">
        <v>1373</v>
      </c>
      <c r="L491" s="137" t="s">
        <v>3404</v>
      </c>
      <c r="M491" s="140" t="s">
        <v>383</v>
      </c>
      <c r="N491" s="358" t="s">
        <v>8846</v>
      </c>
      <c r="O491" s="3" t="s">
        <v>1368</v>
      </c>
      <c r="P491" s="7" t="s">
        <v>1340</v>
      </c>
      <c r="Q491" s="3" t="s">
        <v>1188</v>
      </c>
      <c r="R491" s="98">
        <v>1866</v>
      </c>
      <c r="S491" s="94">
        <v>174</v>
      </c>
      <c r="T491" s="83">
        <f t="shared" ref="T491" si="127">R491*S491</f>
        <v>324684</v>
      </c>
      <c r="U491" s="83">
        <f t="shared" ref="U491" si="128">T491*1.12</f>
        <v>363646.08</v>
      </c>
      <c r="V491" s="9" t="s">
        <v>1327</v>
      </c>
      <c r="W491" s="152" t="s">
        <v>1396</v>
      </c>
      <c r="X491" s="9"/>
    </row>
    <row r="492" spans="1:24" s="513" customFormat="1" ht="102" customHeight="1">
      <c r="A492" s="9" t="s">
        <v>6373</v>
      </c>
      <c r="B492" s="100" t="s">
        <v>97</v>
      </c>
      <c r="C492" s="58" t="s">
        <v>1351</v>
      </c>
      <c r="D492" s="30" t="s">
        <v>1967</v>
      </c>
      <c r="E492" s="3" t="s">
        <v>1968</v>
      </c>
      <c r="F492" s="3"/>
      <c r="G492" s="3" t="s">
        <v>385</v>
      </c>
      <c r="H492" s="20">
        <v>0</v>
      </c>
      <c r="I492" s="114">
        <v>470000000</v>
      </c>
      <c r="J492" s="21" t="s">
        <v>1316</v>
      </c>
      <c r="K492" s="19" t="s">
        <v>1373</v>
      </c>
      <c r="L492" s="137" t="s">
        <v>3404</v>
      </c>
      <c r="M492" s="140" t="s">
        <v>383</v>
      </c>
      <c r="N492" s="358" t="s">
        <v>8846</v>
      </c>
      <c r="O492" s="3" t="s">
        <v>1368</v>
      </c>
      <c r="P492" s="7" t="s">
        <v>1341</v>
      </c>
      <c r="Q492" s="30" t="s">
        <v>1189</v>
      </c>
      <c r="R492" s="98">
        <v>75.7</v>
      </c>
      <c r="S492" s="94">
        <v>558.29999999999995</v>
      </c>
      <c r="T492" s="83">
        <v>0</v>
      </c>
      <c r="U492" s="83">
        <f t="shared" si="94"/>
        <v>0</v>
      </c>
      <c r="V492" s="9" t="s">
        <v>1327</v>
      </c>
      <c r="W492" s="152" t="s">
        <v>1396</v>
      </c>
      <c r="X492" s="9" t="s">
        <v>9049</v>
      </c>
    </row>
    <row r="493" spans="1:24" s="513" customFormat="1" ht="102" customHeight="1">
      <c r="A493" s="9" t="s">
        <v>12439</v>
      </c>
      <c r="B493" s="100" t="s">
        <v>97</v>
      </c>
      <c r="C493" s="58" t="s">
        <v>1351</v>
      </c>
      <c r="D493" s="30" t="s">
        <v>1967</v>
      </c>
      <c r="E493" s="3" t="s">
        <v>1968</v>
      </c>
      <c r="F493" s="3"/>
      <c r="G493" s="3" t="s">
        <v>385</v>
      </c>
      <c r="H493" s="20">
        <v>0</v>
      </c>
      <c r="I493" s="114">
        <v>470000000</v>
      </c>
      <c r="J493" s="21" t="s">
        <v>1316</v>
      </c>
      <c r="K493" s="19" t="s">
        <v>1373</v>
      </c>
      <c r="L493" s="137" t="s">
        <v>3404</v>
      </c>
      <c r="M493" s="140" t="s">
        <v>383</v>
      </c>
      <c r="N493" s="358" t="s">
        <v>8846</v>
      </c>
      <c r="O493" s="3" t="s">
        <v>1368</v>
      </c>
      <c r="P493" s="7" t="s">
        <v>1341</v>
      </c>
      <c r="Q493" s="30" t="s">
        <v>1189</v>
      </c>
      <c r="R493" s="98">
        <v>75.7</v>
      </c>
      <c r="S493" s="94">
        <v>419</v>
      </c>
      <c r="T493" s="83">
        <f t="shared" ref="T493" si="129">R493*S493</f>
        <v>31718.300000000003</v>
      </c>
      <c r="U493" s="83">
        <f t="shared" ref="U493" si="130">T493*1.12</f>
        <v>35524.496000000006</v>
      </c>
      <c r="V493" s="9" t="s">
        <v>1327</v>
      </c>
      <c r="W493" s="152" t="s">
        <v>1396</v>
      </c>
      <c r="X493" s="9"/>
    </row>
    <row r="494" spans="1:24" s="513" customFormat="1" ht="102" customHeight="1">
      <c r="A494" s="9" t="s">
        <v>6374</v>
      </c>
      <c r="B494" s="100" t="s">
        <v>97</v>
      </c>
      <c r="C494" s="58" t="s">
        <v>1351</v>
      </c>
      <c r="D494" s="30" t="s">
        <v>1967</v>
      </c>
      <c r="E494" s="3" t="s">
        <v>1969</v>
      </c>
      <c r="F494" s="3"/>
      <c r="G494" s="3" t="s">
        <v>385</v>
      </c>
      <c r="H494" s="20">
        <v>0</v>
      </c>
      <c r="I494" s="114">
        <v>470000000</v>
      </c>
      <c r="J494" s="21" t="s">
        <v>1316</v>
      </c>
      <c r="K494" s="19" t="s">
        <v>2092</v>
      </c>
      <c r="L494" s="137" t="s">
        <v>3404</v>
      </c>
      <c r="M494" s="140" t="s">
        <v>383</v>
      </c>
      <c r="N494" s="358" t="s">
        <v>8846</v>
      </c>
      <c r="O494" s="3" t="s">
        <v>1368</v>
      </c>
      <c r="P494" s="7" t="s">
        <v>1341</v>
      </c>
      <c r="Q494" s="30" t="s">
        <v>1189</v>
      </c>
      <c r="R494" s="98">
        <v>4772</v>
      </c>
      <c r="S494" s="94">
        <v>558.29999999999995</v>
      </c>
      <c r="T494" s="83">
        <v>0</v>
      </c>
      <c r="U494" s="83">
        <f t="shared" si="94"/>
        <v>0</v>
      </c>
      <c r="V494" s="9" t="s">
        <v>1327</v>
      </c>
      <c r="W494" s="152" t="s">
        <v>1396</v>
      </c>
      <c r="X494" s="9" t="s">
        <v>9049</v>
      </c>
    </row>
    <row r="495" spans="1:24" s="513" customFormat="1" ht="102" customHeight="1">
      <c r="A495" s="9" t="s">
        <v>12440</v>
      </c>
      <c r="B495" s="100" t="s">
        <v>97</v>
      </c>
      <c r="C495" s="58" t="s">
        <v>1351</v>
      </c>
      <c r="D495" s="30" t="s">
        <v>1967</v>
      </c>
      <c r="E495" s="3" t="s">
        <v>1969</v>
      </c>
      <c r="F495" s="3"/>
      <c r="G495" s="3" t="s">
        <v>385</v>
      </c>
      <c r="H495" s="20">
        <v>0</v>
      </c>
      <c r="I495" s="114">
        <v>470000000</v>
      </c>
      <c r="J495" s="21" t="s">
        <v>1316</v>
      </c>
      <c r="K495" s="19" t="s">
        <v>2092</v>
      </c>
      <c r="L495" s="137" t="s">
        <v>3404</v>
      </c>
      <c r="M495" s="140" t="s">
        <v>383</v>
      </c>
      <c r="N495" s="358" t="s">
        <v>8846</v>
      </c>
      <c r="O495" s="3" t="s">
        <v>1368</v>
      </c>
      <c r="P495" s="7" t="s">
        <v>1341</v>
      </c>
      <c r="Q495" s="30" t="s">
        <v>1189</v>
      </c>
      <c r="R495" s="98">
        <v>4772</v>
      </c>
      <c r="S495" s="94">
        <v>388</v>
      </c>
      <c r="T495" s="83">
        <f t="shared" ref="T495" si="131">R495*S495</f>
        <v>1851536</v>
      </c>
      <c r="U495" s="83">
        <f t="shared" ref="U495" si="132">T495*1.12</f>
        <v>2073720.3200000003</v>
      </c>
      <c r="V495" s="9" t="s">
        <v>1327</v>
      </c>
      <c r="W495" s="152" t="s">
        <v>1396</v>
      </c>
      <c r="X495" s="9"/>
    </row>
    <row r="496" spans="1:24" s="513" customFormat="1" ht="102" customHeight="1">
      <c r="A496" s="9" t="s">
        <v>6375</v>
      </c>
      <c r="B496" s="100" t="s">
        <v>97</v>
      </c>
      <c r="C496" s="58" t="s">
        <v>1351</v>
      </c>
      <c r="D496" s="30" t="s">
        <v>1967</v>
      </c>
      <c r="E496" s="3" t="s">
        <v>1970</v>
      </c>
      <c r="F496" s="3"/>
      <c r="G496" s="3" t="s">
        <v>385</v>
      </c>
      <c r="H496" s="20">
        <v>0</v>
      </c>
      <c r="I496" s="114">
        <v>470000000</v>
      </c>
      <c r="J496" s="21" t="s">
        <v>1316</v>
      </c>
      <c r="K496" s="19" t="s">
        <v>1373</v>
      </c>
      <c r="L496" s="137" t="s">
        <v>3404</v>
      </c>
      <c r="M496" s="140" t="s">
        <v>383</v>
      </c>
      <c r="N496" s="358" t="s">
        <v>8846</v>
      </c>
      <c r="O496" s="3" t="s">
        <v>1368</v>
      </c>
      <c r="P496" s="7" t="s">
        <v>1341</v>
      </c>
      <c r="Q496" s="30" t="s">
        <v>1189</v>
      </c>
      <c r="R496" s="98">
        <v>745.5</v>
      </c>
      <c r="S496" s="94">
        <v>558.29999999999995</v>
      </c>
      <c r="T496" s="83">
        <v>0</v>
      </c>
      <c r="U496" s="83">
        <f t="shared" si="94"/>
        <v>0</v>
      </c>
      <c r="V496" s="9" t="s">
        <v>1327</v>
      </c>
      <c r="W496" s="152" t="s">
        <v>1396</v>
      </c>
      <c r="X496" s="9" t="s">
        <v>9049</v>
      </c>
    </row>
    <row r="497" spans="1:24" s="513" customFormat="1" ht="102" customHeight="1">
      <c r="A497" s="9" t="s">
        <v>12441</v>
      </c>
      <c r="B497" s="100" t="s">
        <v>97</v>
      </c>
      <c r="C497" s="58" t="s">
        <v>1351</v>
      </c>
      <c r="D497" s="30" t="s">
        <v>1967</v>
      </c>
      <c r="E497" s="3" t="s">
        <v>1970</v>
      </c>
      <c r="F497" s="3"/>
      <c r="G497" s="3" t="s">
        <v>385</v>
      </c>
      <c r="H497" s="20">
        <v>0</v>
      </c>
      <c r="I497" s="114">
        <v>470000000</v>
      </c>
      <c r="J497" s="21" t="s">
        <v>1316</v>
      </c>
      <c r="K497" s="19" t="s">
        <v>1373</v>
      </c>
      <c r="L497" s="137" t="s">
        <v>3404</v>
      </c>
      <c r="M497" s="140" t="s">
        <v>383</v>
      </c>
      <c r="N497" s="358" t="s">
        <v>8846</v>
      </c>
      <c r="O497" s="3" t="s">
        <v>1368</v>
      </c>
      <c r="P497" s="7" t="s">
        <v>1341</v>
      </c>
      <c r="Q497" s="30" t="s">
        <v>1189</v>
      </c>
      <c r="R497" s="98">
        <v>745.5</v>
      </c>
      <c r="S497" s="94">
        <v>398</v>
      </c>
      <c r="T497" s="83">
        <f t="shared" ref="T497" si="133">R497*S497</f>
        <v>296709</v>
      </c>
      <c r="U497" s="83">
        <f t="shared" ref="U497" si="134">T497*1.12</f>
        <v>332314.08</v>
      </c>
      <c r="V497" s="9" t="s">
        <v>1327</v>
      </c>
      <c r="W497" s="152" t="s">
        <v>1396</v>
      </c>
      <c r="X497" s="9"/>
    </row>
    <row r="498" spans="1:24" s="513" customFormat="1" ht="102" customHeight="1">
      <c r="A498" s="9" t="s">
        <v>6376</v>
      </c>
      <c r="B498" s="100" t="s">
        <v>97</v>
      </c>
      <c r="C498" s="58" t="s">
        <v>1351</v>
      </c>
      <c r="D498" s="30" t="s">
        <v>1967</v>
      </c>
      <c r="E498" s="3" t="s">
        <v>1971</v>
      </c>
      <c r="F498" s="3"/>
      <c r="G498" s="3" t="s">
        <v>385</v>
      </c>
      <c r="H498" s="20">
        <v>0</v>
      </c>
      <c r="I498" s="114">
        <v>470000000</v>
      </c>
      <c r="J498" s="21" t="s">
        <v>1316</v>
      </c>
      <c r="K498" s="19" t="s">
        <v>2092</v>
      </c>
      <c r="L498" s="137" t="s">
        <v>3404</v>
      </c>
      <c r="M498" s="140" t="s">
        <v>383</v>
      </c>
      <c r="N498" s="358" t="s">
        <v>8846</v>
      </c>
      <c r="O498" s="3" t="s">
        <v>1368</v>
      </c>
      <c r="P498" s="7" t="s">
        <v>1341</v>
      </c>
      <c r="Q498" s="30" t="s">
        <v>1189</v>
      </c>
      <c r="R498" s="98">
        <v>1732.9</v>
      </c>
      <c r="S498" s="94">
        <v>558.29999999999995</v>
      </c>
      <c r="T498" s="83">
        <v>0</v>
      </c>
      <c r="U498" s="83">
        <f t="shared" si="94"/>
        <v>0</v>
      </c>
      <c r="V498" s="9" t="s">
        <v>1327</v>
      </c>
      <c r="W498" s="152" t="s">
        <v>1396</v>
      </c>
      <c r="X498" s="9" t="s">
        <v>9049</v>
      </c>
    </row>
    <row r="499" spans="1:24" s="513" customFormat="1" ht="102" customHeight="1">
      <c r="A499" s="9" t="s">
        <v>12442</v>
      </c>
      <c r="B499" s="100" t="s">
        <v>97</v>
      </c>
      <c r="C499" s="58" t="s">
        <v>1351</v>
      </c>
      <c r="D499" s="30" t="s">
        <v>1967</v>
      </c>
      <c r="E499" s="3" t="s">
        <v>1971</v>
      </c>
      <c r="F499" s="3"/>
      <c r="G499" s="3" t="s">
        <v>385</v>
      </c>
      <c r="H499" s="20">
        <v>0</v>
      </c>
      <c r="I499" s="114">
        <v>470000000</v>
      </c>
      <c r="J499" s="21" t="s">
        <v>1316</v>
      </c>
      <c r="K499" s="19" t="s">
        <v>2092</v>
      </c>
      <c r="L499" s="137" t="s">
        <v>3404</v>
      </c>
      <c r="M499" s="140" t="s">
        <v>383</v>
      </c>
      <c r="N499" s="358" t="s">
        <v>8846</v>
      </c>
      <c r="O499" s="3" t="s">
        <v>1368</v>
      </c>
      <c r="P499" s="7" t="s">
        <v>1341</v>
      </c>
      <c r="Q499" s="30" t="s">
        <v>1189</v>
      </c>
      <c r="R499" s="98">
        <v>1732.9</v>
      </c>
      <c r="S499" s="94">
        <v>385</v>
      </c>
      <c r="T499" s="83">
        <f t="shared" ref="T499" si="135">R499*S499</f>
        <v>667166.5</v>
      </c>
      <c r="U499" s="83">
        <f t="shared" ref="U499" si="136">T499*1.12</f>
        <v>747226.4800000001</v>
      </c>
      <c r="V499" s="9" t="s">
        <v>1327</v>
      </c>
      <c r="W499" s="152" t="s">
        <v>1396</v>
      </c>
      <c r="X499" s="9"/>
    </row>
    <row r="500" spans="1:24" s="513" customFormat="1" ht="102" customHeight="1">
      <c r="A500" s="9" t="s">
        <v>6377</v>
      </c>
      <c r="B500" s="100" t="s">
        <v>97</v>
      </c>
      <c r="C500" s="58" t="s">
        <v>1351</v>
      </c>
      <c r="D500" s="30" t="s">
        <v>1967</v>
      </c>
      <c r="E500" s="3" t="s">
        <v>1972</v>
      </c>
      <c r="F500" s="3"/>
      <c r="G500" s="3" t="s">
        <v>385</v>
      </c>
      <c r="H500" s="20">
        <v>0</v>
      </c>
      <c r="I500" s="114">
        <v>470000000</v>
      </c>
      <c r="J500" s="21" t="s">
        <v>1316</v>
      </c>
      <c r="K500" s="19" t="s">
        <v>1373</v>
      </c>
      <c r="L500" s="137" t="s">
        <v>3404</v>
      </c>
      <c r="M500" s="140" t="s">
        <v>383</v>
      </c>
      <c r="N500" s="358" t="s">
        <v>8846</v>
      </c>
      <c r="O500" s="3" t="s">
        <v>1368</v>
      </c>
      <c r="P500" s="7" t="s">
        <v>1341</v>
      </c>
      <c r="Q500" s="30" t="s">
        <v>1189</v>
      </c>
      <c r="R500" s="98">
        <v>191.9</v>
      </c>
      <c r="S500" s="94">
        <v>558.29999999999995</v>
      </c>
      <c r="T500" s="83">
        <v>0</v>
      </c>
      <c r="U500" s="83">
        <f t="shared" si="94"/>
        <v>0</v>
      </c>
      <c r="V500" s="9" t="s">
        <v>1327</v>
      </c>
      <c r="W500" s="152" t="s">
        <v>1396</v>
      </c>
      <c r="X500" s="9" t="s">
        <v>9049</v>
      </c>
    </row>
    <row r="501" spans="1:24" s="513" customFormat="1" ht="102" customHeight="1">
      <c r="A501" s="9" t="s">
        <v>12443</v>
      </c>
      <c r="B501" s="100" t="s">
        <v>97</v>
      </c>
      <c r="C501" s="58" t="s">
        <v>1351</v>
      </c>
      <c r="D501" s="30" t="s">
        <v>1967</v>
      </c>
      <c r="E501" s="3" t="s">
        <v>1972</v>
      </c>
      <c r="F501" s="3"/>
      <c r="G501" s="3" t="s">
        <v>385</v>
      </c>
      <c r="H501" s="20">
        <v>0</v>
      </c>
      <c r="I501" s="114">
        <v>470000000</v>
      </c>
      <c r="J501" s="21" t="s">
        <v>1316</v>
      </c>
      <c r="K501" s="19" t="s">
        <v>1373</v>
      </c>
      <c r="L501" s="137" t="s">
        <v>3404</v>
      </c>
      <c r="M501" s="140" t="s">
        <v>383</v>
      </c>
      <c r="N501" s="358" t="s">
        <v>8846</v>
      </c>
      <c r="O501" s="3" t="s">
        <v>1368</v>
      </c>
      <c r="P501" s="7" t="s">
        <v>1341</v>
      </c>
      <c r="Q501" s="30" t="s">
        <v>1189</v>
      </c>
      <c r="R501" s="98">
        <v>191.9</v>
      </c>
      <c r="S501" s="94">
        <v>417</v>
      </c>
      <c r="T501" s="83">
        <f t="shared" ref="T501" si="137">R501*S501</f>
        <v>80022.3</v>
      </c>
      <c r="U501" s="83">
        <f t="shared" ref="U501" si="138">T501*1.12</f>
        <v>89624.97600000001</v>
      </c>
      <c r="V501" s="9" t="s">
        <v>1327</v>
      </c>
      <c r="W501" s="152" t="s">
        <v>1396</v>
      </c>
      <c r="X501" s="9"/>
    </row>
    <row r="502" spans="1:24" s="513" customFormat="1" ht="102" customHeight="1">
      <c r="A502" s="9" t="s">
        <v>6378</v>
      </c>
      <c r="B502" s="100" t="s">
        <v>97</v>
      </c>
      <c r="C502" s="58" t="s">
        <v>1351</v>
      </c>
      <c r="D502" s="30" t="s">
        <v>1967</v>
      </c>
      <c r="E502" s="3" t="s">
        <v>1973</v>
      </c>
      <c r="F502" s="3"/>
      <c r="G502" s="3" t="s">
        <v>385</v>
      </c>
      <c r="H502" s="20">
        <v>0</v>
      </c>
      <c r="I502" s="114">
        <v>470000000</v>
      </c>
      <c r="J502" s="21" t="s">
        <v>1316</v>
      </c>
      <c r="K502" s="19" t="s">
        <v>1373</v>
      </c>
      <c r="L502" s="137" t="s">
        <v>3404</v>
      </c>
      <c r="M502" s="140" t="s">
        <v>383</v>
      </c>
      <c r="N502" s="358" t="s">
        <v>8846</v>
      </c>
      <c r="O502" s="3" t="s">
        <v>1368</v>
      </c>
      <c r="P502" s="7" t="s">
        <v>1341</v>
      </c>
      <c r="Q502" s="30" t="s">
        <v>1189</v>
      </c>
      <c r="R502" s="98">
        <v>3.1</v>
      </c>
      <c r="S502" s="94">
        <v>558.29999999999995</v>
      </c>
      <c r="T502" s="83">
        <v>0</v>
      </c>
      <c r="U502" s="83">
        <f t="shared" si="94"/>
        <v>0</v>
      </c>
      <c r="V502" s="9" t="s">
        <v>1327</v>
      </c>
      <c r="W502" s="152" t="s">
        <v>1396</v>
      </c>
      <c r="X502" s="9" t="s">
        <v>9049</v>
      </c>
    </row>
    <row r="503" spans="1:24" s="513" customFormat="1" ht="102" customHeight="1">
      <c r="A503" s="9" t="s">
        <v>12444</v>
      </c>
      <c r="B503" s="100" t="s">
        <v>97</v>
      </c>
      <c r="C503" s="58" t="s">
        <v>1351</v>
      </c>
      <c r="D503" s="30" t="s">
        <v>1967</v>
      </c>
      <c r="E503" s="3" t="s">
        <v>1973</v>
      </c>
      <c r="F503" s="3"/>
      <c r="G503" s="3" t="s">
        <v>385</v>
      </c>
      <c r="H503" s="20">
        <v>0</v>
      </c>
      <c r="I503" s="114">
        <v>470000000</v>
      </c>
      <c r="J503" s="21" t="s">
        <v>1316</v>
      </c>
      <c r="K503" s="19" t="s">
        <v>1373</v>
      </c>
      <c r="L503" s="137" t="s">
        <v>3404</v>
      </c>
      <c r="M503" s="140" t="s">
        <v>383</v>
      </c>
      <c r="N503" s="358" t="s">
        <v>8846</v>
      </c>
      <c r="O503" s="3" t="s">
        <v>1368</v>
      </c>
      <c r="P503" s="7" t="s">
        <v>1341</v>
      </c>
      <c r="Q503" s="30" t="s">
        <v>1189</v>
      </c>
      <c r="R503" s="98">
        <v>3.1</v>
      </c>
      <c r="S503" s="94">
        <v>458</v>
      </c>
      <c r="T503" s="83">
        <f t="shared" ref="T503" si="139">R503*S503</f>
        <v>1419.8</v>
      </c>
      <c r="U503" s="83">
        <f t="shared" ref="U503" si="140">T503*1.12</f>
        <v>1590.1760000000002</v>
      </c>
      <c r="V503" s="9" t="s">
        <v>1327</v>
      </c>
      <c r="W503" s="152" t="s">
        <v>1396</v>
      </c>
      <c r="X503" s="9"/>
    </row>
    <row r="504" spans="1:24" s="513" customFormat="1" ht="102" customHeight="1">
      <c r="A504" s="9" t="s">
        <v>6379</v>
      </c>
      <c r="B504" s="100" t="s">
        <v>97</v>
      </c>
      <c r="C504" s="58" t="s">
        <v>1351</v>
      </c>
      <c r="D504" s="30" t="s">
        <v>1967</v>
      </c>
      <c r="E504" s="3" t="s">
        <v>1974</v>
      </c>
      <c r="F504" s="3"/>
      <c r="G504" s="3" t="s">
        <v>385</v>
      </c>
      <c r="H504" s="20">
        <v>0</v>
      </c>
      <c r="I504" s="114">
        <v>470000000</v>
      </c>
      <c r="J504" s="21" t="s">
        <v>1316</v>
      </c>
      <c r="K504" s="19" t="s">
        <v>1373</v>
      </c>
      <c r="L504" s="137" t="s">
        <v>3404</v>
      </c>
      <c r="M504" s="140" t="s">
        <v>383</v>
      </c>
      <c r="N504" s="358" t="s">
        <v>8846</v>
      </c>
      <c r="O504" s="3" t="s">
        <v>1368</v>
      </c>
      <c r="P504" s="7" t="s">
        <v>1341</v>
      </c>
      <c r="Q504" s="30" t="s">
        <v>1189</v>
      </c>
      <c r="R504" s="98">
        <v>24.1</v>
      </c>
      <c r="S504" s="94">
        <v>558.29999999999995</v>
      </c>
      <c r="T504" s="83">
        <v>0</v>
      </c>
      <c r="U504" s="83">
        <f t="shared" si="94"/>
        <v>0</v>
      </c>
      <c r="V504" s="9" t="s">
        <v>1327</v>
      </c>
      <c r="W504" s="152" t="s">
        <v>1396</v>
      </c>
      <c r="X504" s="9" t="s">
        <v>9049</v>
      </c>
    </row>
    <row r="505" spans="1:24" s="513" customFormat="1" ht="102" customHeight="1">
      <c r="A505" s="9" t="s">
        <v>12445</v>
      </c>
      <c r="B505" s="100" t="s">
        <v>97</v>
      </c>
      <c r="C505" s="58" t="s">
        <v>1351</v>
      </c>
      <c r="D505" s="30" t="s">
        <v>1967</v>
      </c>
      <c r="E505" s="3" t="s">
        <v>1974</v>
      </c>
      <c r="F505" s="3"/>
      <c r="G505" s="3" t="s">
        <v>385</v>
      </c>
      <c r="H505" s="20">
        <v>0</v>
      </c>
      <c r="I505" s="114">
        <v>470000000</v>
      </c>
      <c r="J505" s="21" t="s">
        <v>1316</v>
      </c>
      <c r="K505" s="19" t="s">
        <v>1373</v>
      </c>
      <c r="L505" s="137" t="s">
        <v>3404</v>
      </c>
      <c r="M505" s="140" t="s">
        <v>383</v>
      </c>
      <c r="N505" s="358" t="s">
        <v>8846</v>
      </c>
      <c r="O505" s="3" t="s">
        <v>1368</v>
      </c>
      <c r="P505" s="7" t="s">
        <v>1341</v>
      </c>
      <c r="Q505" s="30" t="s">
        <v>1189</v>
      </c>
      <c r="R505" s="98">
        <v>24.1</v>
      </c>
      <c r="S505" s="94">
        <v>438</v>
      </c>
      <c r="T505" s="83">
        <f t="shared" ref="T505" si="141">R505*S505</f>
        <v>10555.800000000001</v>
      </c>
      <c r="U505" s="83">
        <f t="shared" ref="U505" si="142">T505*1.12</f>
        <v>11822.496000000003</v>
      </c>
      <c r="V505" s="9" t="s">
        <v>1327</v>
      </c>
      <c r="W505" s="152" t="s">
        <v>1396</v>
      </c>
      <c r="X505" s="9"/>
    </row>
    <row r="506" spans="1:24" s="513" customFormat="1" ht="102" customHeight="1">
      <c r="A506" s="9" t="s">
        <v>6380</v>
      </c>
      <c r="B506" s="100" t="s">
        <v>97</v>
      </c>
      <c r="C506" s="58" t="s">
        <v>1352</v>
      </c>
      <c r="D506" s="30" t="s">
        <v>21</v>
      </c>
      <c r="E506" s="3" t="s">
        <v>22</v>
      </c>
      <c r="F506" s="3"/>
      <c r="G506" s="3" t="s">
        <v>385</v>
      </c>
      <c r="H506" s="20">
        <v>0</v>
      </c>
      <c r="I506" s="114">
        <v>470000000</v>
      </c>
      <c r="J506" s="21" t="s">
        <v>1316</v>
      </c>
      <c r="K506" s="19" t="s">
        <v>1373</v>
      </c>
      <c r="L506" s="137" t="s">
        <v>3404</v>
      </c>
      <c r="M506" s="140" t="s">
        <v>383</v>
      </c>
      <c r="N506" s="358" t="s">
        <v>8846</v>
      </c>
      <c r="O506" s="3" t="s">
        <v>1368</v>
      </c>
      <c r="P506" s="7" t="s">
        <v>1341</v>
      </c>
      <c r="Q506" s="30" t="s">
        <v>1189</v>
      </c>
      <c r="R506" s="98">
        <v>20.9</v>
      </c>
      <c r="S506" s="94">
        <v>303.76</v>
      </c>
      <c r="T506" s="83">
        <v>0</v>
      </c>
      <c r="U506" s="83">
        <f t="shared" si="94"/>
        <v>0</v>
      </c>
      <c r="V506" s="9" t="s">
        <v>1327</v>
      </c>
      <c r="W506" s="152" t="s">
        <v>1396</v>
      </c>
      <c r="X506" s="9" t="s">
        <v>9049</v>
      </c>
    </row>
    <row r="507" spans="1:24" s="513" customFormat="1" ht="102" customHeight="1">
      <c r="A507" s="9" t="s">
        <v>12446</v>
      </c>
      <c r="B507" s="100" t="s">
        <v>97</v>
      </c>
      <c r="C507" s="58" t="s">
        <v>1352</v>
      </c>
      <c r="D507" s="30" t="s">
        <v>21</v>
      </c>
      <c r="E507" s="3" t="s">
        <v>22</v>
      </c>
      <c r="F507" s="3"/>
      <c r="G507" s="3" t="s">
        <v>385</v>
      </c>
      <c r="H507" s="20">
        <v>0</v>
      </c>
      <c r="I507" s="114">
        <v>470000000</v>
      </c>
      <c r="J507" s="21" t="s">
        <v>1316</v>
      </c>
      <c r="K507" s="19" t="s">
        <v>1373</v>
      </c>
      <c r="L507" s="137" t="s">
        <v>3404</v>
      </c>
      <c r="M507" s="140" t="s">
        <v>383</v>
      </c>
      <c r="N507" s="358" t="s">
        <v>8846</v>
      </c>
      <c r="O507" s="3" t="s">
        <v>1368</v>
      </c>
      <c r="P507" s="7" t="s">
        <v>1341</v>
      </c>
      <c r="Q507" s="30" t="s">
        <v>1189</v>
      </c>
      <c r="R507" s="98">
        <v>20.9</v>
      </c>
      <c r="S507" s="94">
        <v>496</v>
      </c>
      <c r="T507" s="83">
        <f t="shared" ref="T507" si="143">R507*S507</f>
        <v>10366.4</v>
      </c>
      <c r="U507" s="83">
        <f t="shared" ref="U507" si="144">T507*1.12</f>
        <v>11610.368</v>
      </c>
      <c r="V507" s="9" t="s">
        <v>1327</v>
      </c>
      <c r="W507" s="152" t="s">
        <v>1396</v>
      </c>
      <c r="X507" s="9"/>
    </row>
    <row r="508" spans="1:24" s="513" customFormat="1" ht="102" customHeight="1">
      <c r="A508" s="9" t="s">
        <v>6381</v>
      </c>
      <c r="B508" s="100" t="s">
        <v>97</v>
      </c>
      <c r="C508" s="58" t="s">
        <v>1352</v>
      </c>
      <c r="D508" s="30" t="s">
        <v>23</v>
      </c>
      <c r="E508" s="3" t="s">
        <v>22</v>
      </c>
      <c r="F508" s="3"/>
      <c r="G508" s="3" t="s">
        <v>385</v>
      </c>
      <c r="H508" s="20">
        <v>0</v>
      </c>
      <c r="I508" s="114">
        <v>470000000</v>
      </c>
      <c r="J508" s="21" t="s">
        <v>1316</v>
      </c>
      <c r="K508" s="19" t="s">
        <v>2092</v>
      </c>
      <c r="L508" s="137" t="s">
        <v>3404</v>
      </c>
      <c r="M508" s="140" t="s">
        <v>383</v>
      </c>
      <c r="N508" s="358" t="s">
        <v>8846</v>
      </c>
      <c r="O508" s="3" t="s">
        <v>1368</v>
      </c>
      <c r="P508" s="7" t="s">
        <v>1341</v>
      </c>
      <c r="Q508" s="30" t="s">
        <v>1189</v>
      </c>
      <c r="R508" s="98">
        <v>1159.5</v>
      </c>
      <c r="S508" s="94">
        <v>303.76</v>
      </c>
      <c r="T508" s="83">
        <v>0</v>
      </c>
      <c r="U508" s="83">
        <f t="shared" si="94"/>
        <v>0</v>
      </c>
      <c r="V508" s="9" t="s">
        <v>1327</v>
      </c>
      <c r="W508" s="152" t="s">
        <v>1396</v>
      </c>
      <c r="X508" s="9" t="s">
        <v>12208</v>
      </c>
    </row>
    <row r="509" spans="1:24" s="513" customFormat="1" ht="102" customHeight="1">
      <c r="A509" s="9" t="s">
        <v>11872</v>
      </c>
      <c r="B509" s="100" t="s">
        <v>97</v>
      </c>
      <c r="C509" s="58" t="s">
        <v>1352</v>
      </c>
      <c r="D509" s="30" t="s">
        <v>12177</v>
      </c>
      <c r="E509" s="3" t="s">
        <v>12178</v>
      </c>
      <c r="F509" s="3" t="s">
        <v>23</v>
      </c>
      <c r="G509" s="3" t="s">
        <v>385</v>
      </c>
      <c r="H509" s="20">
        <v>0</v>
      </c>
      <c r="I509" s="114">
        <v>470000000</v>
      </c>
      <c r="J509" s="21" t="s">
        <v>1316</v>
      </c>
      <c r="K509" s="19" t="s">
        <v>2092</v>
      </c>
      <c r="L509" s="137" t="s">
        <v>11521</v>
      </c>
      <c r="M509" s="140" t="s">
        <v>383</v>
      </c>
      <c r="N509" s="358" t="s">
        <v>8846</v>
      </c>
      <c r="O509" s="3" t="s">
        <v>1368</v>
      </c>
      <c r="P509" s="7" t="s">
        <v>1341</v>
      </c>
      <c r="Q509" s="30" t="s">
        <v>1189</v>
      </c>
      <c r="R509" s="98">
        <v>886.5</v>
      </c>
      <c r="S509" s="94">
        <v>496</v>
      </c>
      <c r="T509" s="83">
        <f t="shared" ref="T509" si="145">R509*S509</f>
        <v>439704</v>
      </c>
      <c r="U509" s="83">
        <f t="shared" ref="U509" si="146">T509*1.12</f>
        <v>492468.48000000004</v>
      </c>
      <c r="V509" s="9" t="s">
        <v>1327</v>
      </c>
      <c r="W509" s="152" t="s">
        <v>1396</v>
      </c>
      <c r="X509" s="9"/>
    </row>
    <row r="510" spans="1:24" s="513" customFormat="1" ht="102" customHeight="1">
      <c r="A510" s="9" t="s">
        <v>6382</v>
      </c>
      <c r="B510" s="100" t="s">
        <v>97</v>
      </c>
      <c r="C510" s="58" t="s">
        <v>1352</v>
      </c>
      <c r="D510" s="30" t="s">
        <v>24</v>
      </c>
      <c r="E510" s="3" t="s">
        <v>22</v>
      </c>
      <c r="F510" s="3"/>
      <c r="G510" s="3" t="s">
        <v>385</v>
      </c>
      <c r="H510" s="20">
        <v>0</v>
      </c>
      <c r="I510" s="114">
        <v>470000000</v>
      </c>
      <c r="J510" s="21" t="s">
        <v>1316</v>
      </c>
      <c r="K510" s="19" t="s">
        <v>1373</v>
      </c>
      <c r="L510" s="137" t="s">
        <v>3404</v>
      </c>
      <c r="M510" s="140" t="s">
        <v>383</v>
      </c>
      <c r="N510" s="358" t="s">
        <v>8846</v>
      </c>
      <c r="O510" s="3" t="s">
        <v>1368</v>
      </c>
      <c r="P510" s="7" t="s">
        <v>1341</v>
      </c>
      <c r="Q510" s="30" t="s">
        <v>1189</v>
      </c>
      <c r="R510" s="98">
        <v>120.8</v>
      </c>
      <c r="S510" s="94">
        <v>303.76</v>
      </c>
      <c r="T510" s="83">
        <v>0</v>
      </c>
      <c r="U510" s="83">
        <f t="shared" si="94"/>
        <v>0</v>
      </c>
      <c r="V510" s="9" t="s">
        <v>1327</v>
      </c>
      <c r="W510" s="152" t="s">
        <v>1396</v>
      </c>
      <c r="X510" s="9" t="s">
        <v>12143</v>
      </c>
    </row>
    <row r="511" spans="1:24" s="513" customFormat="1" ht="102" customHeight="1">
      <c r="A511" s="9" t="s">
        <v>12176</v>
      </c>
      <c r="B511" s="100" t="s">
        <v>97</v>
      </c>
      <c r="C511" s="58" t="s">
        <v>1352</v>
      </c>
      <c r="D511" s="30" t="s">
        <v>12177</v>
      </c>
      <c r="E511" s="3" t="s">
        <v>12178</v>
      </c>
      <c r="F511" s="3" t="s">
        <v>24</v>
      </c>
      <c r="G511" s="3" t="s">
        <v>385</v>
      </c>
      <c r="H511" s="20">
        <v>0</v>
      </c>
      <c r="I511" s="114">
        <v>470000000</v>
      </c>
      <c r="J511" s="21" t="s">
        <v>1316</v>
      </c>
      <c r="K511" s="19" t="s">
        <v>1373</v>
      </c>
      <c r="L511" s="137" t="s">
        <v>11521</v>
      </c>
      <c r="M511" s="140" t="s">
        <v>383</v>
      </c>
      <c r="N511" s="358" t="s">
        <v>8846</v>
      </c>
      <c r="O511" s="3" t="s">
        <v>1368</v>
      </c>
      <c r="P511" s="7" t="s">
        <v>1341</v>
      </c>
      <c r="Q511" s="30" t="s">
        <v>1189</v>
      </c>
      <c r="R511" s="98">
        <v>120.8</v>
      </c>
      <c r="S511" s="94">
        <v>496</v>
      </c>
      <c r="T511" s="83">
        <f t="shared" ref="T511" si="147">R511*S511</f>
        <v>59916.799999999996</v>
      </c>
      <c r="U511" s="83">
        <f t="shared" ref="U511" si="148">T511*1.12</f>
        <v>67106.816000000006</v>
      </c>
      <c r="V511" s="9" t="s">
        <v>1327</v>
      </c>
      <c r="W511" s="152" t="s">
        <v>1396</v>
      </c>
      <c r="X511" s="9"/>
    </row>
    <row r="512" spans="1:24" s="513" customFormat="1" ht="102" customHeight="1">
      <c r="A512" s="9" t="s">
        <v>6383</v>
      </c>
      <c r="B512" s="100" t="s">
        <v>97</v>
      </c>
      <c r="C512" s="58" t="s">
        <v>1352</v>
      </c>
      <c r="D512" s="30" t="s">
        <v>25</v>
      </c>
      <c r="E512" s="3" t="s">
        <v>22</v>
      </c>
      <c r="F512" s="3"/>
      <c r="G512" s="3" t="s">
        <v>385</v>
      </c>
      <c r="H512" s="20">
        <v>0</v>
      </c>
      <c r="I512" s="114">
        <v>470000000</v>
      </c>
      <c r="J512" s="21" t="s">
        <v>1316</v>
      </c>
      <c r="K512" s="19" t="s">
        <v>1373</v>
      </c>
      <c r="L512" s="137" t="s">
        <v>3404</v>
      </c>
      <c r="M512" s="140" t="s">
        <v>383</v>
      </c>
      <c r="N512" s="358" t="s">
        <v>8846</v>
      </c>
      <c r="O512" s="3" t="s">
        <v>1368</v>
      </c>
      <c r="P512" s="7" t="s">
        <v>1341</v>
      </c>
      <c r="Q512" s="30" t="s">
        <v>1189</v>
      </c>
      <c r="R512" s="84">
        <v>42.8</v>
      </c>
      <c r="S512" s="94">
        <v>303.76</v>
      </c>
      <c r="T512" s="83">
        <v>0</v>
      </c>
      <c r="U512" s="83">
        <f t="shared" si="94"/>
        <v>0</v>
      </c>
      <c r="V512" s="9" t="s">
        <v>1327</v>
      </c>
      <c r="W512" s="152" t="s">
        <v>1396</v>
      </c>
      <c r="X512" s="9" t="s">
        <v>12143</v>
      </c>
    </row>
    <row r="513" spans="1:24" s="513" customFormat="1" ht="102" customHeight="1">
      <c r="A513" s="9" t="s">
        <v>12179</v>
      </c>
      <c r="B513" s="100" t="s">
        <v>97</v>
      </c>
      <c r="C513" s="58" t="s">
        <v>1352</v>
      </c>
      <c r="D513" s="30" t="s">
        <v>12177</v>
      </c>
      <c r="E513" s="3" t="s">
        <v>12178</v>
      </c>
      <c r="F513" s="3" t="s">
        <v>25</v>
      </c>
      <c r="G513" s="3" t="s">
        <v>385</v>
      </c>
      <c r="H513" s="20">
        <v>0</v>
      </c>
      <c r="I513" s="114">
        <v>470000000</v>
      </c>
      <c r="J513" s="21" t="s">
        <v>1316</v>
      </c>
      <c r="K513" s="19" t="s">
        <v>1373</v>
      </c>
      <c r="L513" s="137" t="s">
        <v>11521</v>
      </c>
      <c r="M513" s="140" t="s">
        <v>383</v>
      </c>
      <c r="N513" s="358" t="s">
        <v>8846</v>
      </c>
      <c r="O513" s="3" t="s">
        <v>1368</v>
      </c>
      <c r="P513" s="7" t="s">
        <v>1341</v>
      </c>
      <c r="Q513" s="30" t="s">
        <v>1189</v>
      </c>
      <c r="R513" s="84">
        <v>42.8</v>
      </c>
      <c r="S513" s="94">
        <v>496</v>
      </c>
      <c r="T513" s="83">
        <f t="shared" ref="T513" si="149">R513*S513</f>
        <v>21228.799999999999</v>
      </c>
      <c r="U513" s="83">
        <f t="shared" ref="U513" si="150">T513*1.12</f>
        <v>23776.256000000001</v>
      </c>
      <c r="V513" s="9" t="s">
        <v>1327</v>
      </c>
      <c r="W513" s="152" t="s">
        <v>1396</v>
      </c>
      <c r="X513" s="9"/>
    </row>
    <row r="514" spans="1:24" s="513" customFormat="1" ht="102" customHeight="1">
      <c r="A514" s="9" t="s">
        <v>6384</v>
      </c>
      <c r="B514" s="100" t="s">
        <v>97</v>
      </c>
      <c r="C514" s="58" t="s">
        <v>1352</v>
      </c>
      <c r="D514" s="30" t="s">
        <v>26</v>
      </c>
      <c r="E514" s="3" t="s">
        <v>22</v>
      </c>
      <c r="F514" s="3"/>
      <c r="G514" s="3" t="s">
        <v>385</v>
      </c>
      <c r="H514" s="20">
        <v>0</v>
      </c>
      <c r="I514" s="114">
        <v>470000000</v>
      </c>
      <c r="J514" s="21" t="s">
        <v>1316</v>
      </c>
      <c r="K514" s="19" t="s">
        <v>1373</v>
      </c>
      <c r="L514" s="137" t="s">
        <v>3404</v>
      </c>
      <c r="M514" s="140" t="s">
        <v>383</v>
      </c>
      <c r="N514" s="358" t="s">
        <v>8846</v>
      </c>
      <c r="O514" s="3" t="s">
        <v>1368</v>
      </c>
      <c r="P514" s="7" t="s">
        <v>1341</v>
      </c>
      <c r="Q514" s="30" t="s">
        <v>1189</v>
      </c>
      <c r="R514" s="98">
        <v>14.2</v>
      </c>
      <c r="S514" s="94">
        <v>303.76</v>
      </c>
      <c r="T514" s="83">
        <v>0</v>
      </c>
      <c r="U514" s="83">
        <f t="shared" si="94"/>
        <v>0</v>
      </c>
      <c r="V514" s="9" t="s">
        <v>1327</v>
      </c>
      <c r="W514" s="152" t="s">
        <v>1396</v>
      </c>
      <c r="X514" s="9" t="s">
        <v>9073</v>
      </c>
    </row>
    <row r="515" spans="1:24" s="513" customFormat="1" ht="102" customHeight="1">
      <c r="A515" s="9" t="s">
        <v>6385</v>
      </c>
      <c r="B515" s="100" t="s">
        <v>97</v>
      </c>
      <c r="C515" s="58" t="s">
        <v>1353</v>
      </c>
      <c r="D515" s="30" t="s">
        <v>1975</v>
      </c>
      <c r="E515" s="3" t="s">
        <v>1976</v>
      </c>
      <c r="F515" s="3" t="s">
        <v>31</v>
      </c>
      <c r="G515" s="3" t="s">
        <v>384</v>
      </c>
      <c r="H515" s="20">
        <v>0</v>
      </c>
      <c r="I515" s="114">
        <v>470000000</v>
      </c>
      <c r="J515" s="21" t="s">
        <v>1316</v>
      </c>
      <c r="K515" s="19" t="s">
        <v>1411</v>
      </c>
      <c r="L515" s="137" t="s">
        <v>3404</v>
      </c>
      <c r="M515" s="140" t="s">
        <v>383</v>
      </c>
      <c r="N515" s="358" t="s">
        <v>8846</v>
      </c>
      <c r="O515" s="3" t="s">
        <v>1368</v>
      </c>
      <c r="P515" s="7" t="s">
        <v>1341</v>
      </c>
      <c r="Q515" s="30" t="s">
        <v>1189</v>
      </c>
      <c r="R515" s="98">
        <v>60</v>
      </c>
      <c r="S515" s="95">
        <v>1118.69</v>
      </c>
      <c r="T515" s="83">
        <v>0</v>
      </c>
      <c r="U515" s="83">
        <f t="shared" ref="U515:U601" si="151">T515*1.12</f>
        <v>0</v>
      </c>
      <c r="V515" s="9" t="s">
        <v>1327</v>
      </c>
      <c r="W515" s="152" t="s">
        <v>1396</v>
      </c>
      <c r="X515" s="9" t="s">
        <v>9049</v>
      </c>
    </row>
    <row r="516" spans="1:24" s="513" customFormat="1" ht="102" customHeight="1">
      <c r="A516" s="9" t="s">
        <v>12447</v>
      </c>
      <c r="B516" s="100" t="s">
        <v>97</v>
      </c>
      <c r="C516" s="58" t="s">
        <v>1353</v>
      </c>
      <c r="D516" s="30" t="s">
        <v>1975</v>
      </c>
      <c r="E516" s="3" t="s">
        <v>1976</v>
      </c>
      <c r="F516" s="3" t="s">
        <v>31</v>
      </c>
      <c r="G516" s="3" t="s">
        <v>384</v>
      </c>
      <c r="H516" s="20">
        <v>0</v>
      </c>
      <c r="I516" s="114">
        <v>470000000</v>
      </c>
      <c r="J516" s="21" t="s">
        <v>1316</v>
      </c>
      <c r="K516" s="19" t="s">
        <v>1411</v>
      </c>
      <c r="L516" s="137" t="s">
        <v>3404</v>
      </c>
      <c r="M516" s="140" t="s">
        <v>383</v>
      </c>
      <c r="N516" s="358" t="s">
        <v>8846</v>
      </c>
      <c r="O516" s="3" t="s">
        <v>1368</v>
      </c>
      <c r="P516" s="7" t="s">
        <v>1341</v>
      </c>
      <c r="Q516" s="30" t="s">
        <v>1189</v>
      </c>
      <c r="R516" s="98">
        <v>60</v>
      </c>
      <c r="S516" s="95">
        <v>348</v>
      </c>
      <c r="T516" s="83">
        <f t="shared" ref="T516" si="152">R516*S516</f>
        <v>20880</v>
      </c>
      <c r="U516" s="83">
        <f t="shared" ref="U516" si="153">T516*1.12</f>
        <v>23385.600000000002</v>
      </c>
      <c r="V516" s="9" t="s">
        <v>1327</v>
      </c>
      <c r="W516" s="152" t="s">
        <v>1396</v>
      </c>
      <c r="X516" s="9"/>
    </row>
    <row r="517" spans="1:24" s="513" customFormat="1" ht="102" customHeight="1">
      <c r="A517" s="9" t="s">
        <v>6386</v>
      </c>
      <c r="B517" s="100" t="s">
        <v>97</v>
      </c>
      <c r="C517" s="58" t="s">
        <v>1354</v>
      </c>
      <c r="D517" s="30" t="s">
        <v>1975</v>
      </c>
      <c r="E517" s="3" t="s">
        <v>1977</v>
      </c>
      <c r="F517" s="3" t="s">
        <v>31</v>
      </c>
      <c r="G517" s="3" t="s">
        <v>384</v>
      </c>
      <c r="H517" s="20">
        <v>0</v>
      </c>
      <c r="I517" s="114">
        <v>470000000</v>
      </c>
      <c r="J517" s="21" t="s">
        <v>1316</v>
      </c>
      <c r="K517" s="19" t="s">
        <v>1411</v>
      </c>
      <c r="L517" s="137" t="s">
        <v>3404</v>
      </c>
      <c r="M517" s="140" t="s">
        <v>383</v>
      </c>
      <c r="N517" s="358" t="s">
        <v>8846</v>
      </c>
      <c r="O517" s="3" t="s">
        <v>1368</v>
      </c>
      <c r="P517" s="7" t="s">
        <v>1341</v>
      </c>
      <c r="Q517" s="30" t="s">
        <v>1189</v>
      </c>
      <c r="R517" s="98">
        <v>66.2</v>
      </c>
      <c r="S517" s="95">
        <v>1118.69</v>
      </c>
      <c r="T517" s="83">
        <v>0</v>
      </c>
      <c r="U517" s="83">
        <f t="shared" si="151"/>
        <v>0</v>
      </c>
      <c r="V517" s="9" t="s">
        <v>1327</v>
      </c>
      <c r="W517" s="152" t="s">
        <v>1396</v>
      </c>
      <c r="X517" s="9" t="s">
        <v>9049</v>
      </c>
    </row>
    <row r="518" spans="1:24" s="513" customFormat="1" ht="102" customHeight="1">
      <c r="A518" s="9" t="s">
        <v>12448</v>
      </c>
      <c r="B518" s="100" t="s">
        <v>97</v>
      </c>
      <c r="C518" s="58" t="s">
        <v>1354</v>
      </c>
      <c r="D518" s="30" t="s">
        <v>1975</v>
      </c>
      <c r="E518" s="3" t="s">
        <v>1977</v>
      </c>
      <c r="F518" s="3" t="s">
        <v>31</v>
      </c>
      <c r="G518" s="3" t="s">
        <v>384</v>
      </c>
      <c r="H518" s="20">
        <v>0</v>
      </c>
      <c r="I518" s="114">
        <v>470000000</v>
      </c>
      <c r="J518" s="21" t="s">
        <v>1316</v>
      </c>
      <c r="K518" s="19" t="s">
        <v>1411</v>
      </c>
      <c r="L518" s="137" t="s">
        <v>3404</v>
      </c>
      <c r="M518" s="140" t="s">
        <v>383</v>
      </c>
      <c r="N518" s="358" t="s">
        <v>8846</v>
      </c>
      <c r="O518" s="3" t="s">
        <v>1368</v>
      </c>
      <c r="P518" s="7" t="s">
        <v>1341</v>
      </c>
      <c r="Q518" s="30" t="s">
        <v>1189</v>
      </c>
      <c r="R518" s="98">
        <v>66.2</v>
      </c>
      <c r="S518" s="95">
        <v>348</v>
      </c>
      <c r="T518" s="83">
        <f t="shared" ref="T518" si="154">R518*S518</f>
        <v>23037.600000000002</v>
      </c>
      <c r="U518" s="83">
        <f t="shared" ref="U518" si="155">T518*1.12</f>
        <v>25802.112000000005</v>
      </c>
      <c r="V518" s="9" t="s">
        <v>1327</v>
      </c>
      <c r="W518" s="152" t="s">
        <v>1396</v>
      </c>
      <c r="X518" s="9"/>
    </row>
    <row r="519" spans="1:24" s="513" customFormat="1" ht="102" customHeight="1">
      <c r="A519" s="9" t="s">
        <v>6387</v>
      </c>
      <c r="B519" s="100" t="s">
        <v>97</v>
      </c>
      <c r="C519" s="58" t="s">
        <v>1355</v>
      </c>
      <c r="D519" s="30" t="s">
        <v>1978</v>
      </c>
      <c r="E519" s="3" t="s">
        <v>1979</v>
      </c>
      <c r="F519" s="3" t="s">
        <v>31</v>
      </c>
      <c r="G519" s="3" t="s">
        <v>384</v>
      </c>
      <c r="H519" s="20">
        <v>0</v>
      </c>
      <c r="I519" s="114">
        <v>470000000</v>
      </c>
      <c r="J519" s="21" t="s">
        <v>1316</v>
      </c>
      <c r="K519" s="19" t="s">
        <v>1411</v>
      </c>
      <c r="L519" s="137" t="s">
        <v>3404</v>
      </c>
      <c r="M519" s="140" t="s">
        <v>383</v>
      </c>
      <c r="N519" s="358" t="s">
        <v>8846</v>
      </c>
      <c r="O519" s="3" t="s">
        <v>1368</v>
      </c>
      <c r="P519" s="7" t="s">
        <v>1341</v>
      </c>
      <c r="Q519" s="30" t="s">
        <v>1189</v>
      </c>
      <c r="R519" s="98">
        <v>60</v>
      </c>
      <c r="S519" s="95">
        <v>1118.69</v>
      </c>
      <c r="T519" s="83">
        <v>0</v>
      </c>
      <c r="U519" s="83">
        <f t="shared" si="151"/>
        <v>0</v>
      </c>
      <c r="V519" s="9" t="s">
        <v>1327</v>
      </c>
      <c r="W519" s="152" t="s">
        <v>1396</v>
      </c>
      <c r="X519" s="9" t="s">
        <v>9049</v>
      </c>
    </row>
    <row r="520" spans="1:24" s="513" customFormat="1" ht="102" customHeight="1">
      <c r="A520" s="9" t="s">
        <v>12449</v>
      </c>
      <c r="B520" s="100" t="s">
        <v>97</v>
      </c>
      <c r="C520" s="58" t="s">
        <v>1355</v>
      </c>
      <c r="D520" s="30" t="s">
        <v>1978</v>
      </c>
      <c r="E520" s="3" t="s">
        <v>1979</v>
      </c>
      <c r="F520" s="3" t="s">
        <v>31</v>
      </c>
      <c r="G520" s="3" t="s">
        <v>384</v>
      </c>
      <c r="H520" s="20">
        <v>0</v>
      </c>
      <c r="I520" s="114">
        <v>470000000</v>
      </c>
      <c r="J520" s="21" t="s">
        <v>1316</v>
      </c>
      <c r="K520" s="19" t="s">
        <v>1411</v>
      </c>
      <c r="L520" s="137" t="s">
        <v>3404</v>
      </c>
      <c r="M520" s="140" t="s">
        <v>383</v>
      </c>
      <c r="N520" s="358" t="s">
        <v>8846</v>
      </c>
      <c r="O520" s="3" t="s">
        <v>1368</v>
      </c>
      <c r="P520" s="7" t="s">
        <v>1341</v>
      </c>
      <c r="Q520" s="30" t="s">
        <v>1189</v>
      </c>
      <c r="R520" s="98">
        <v>60</v>
      </c>
      <c r="S520" s="95">
        <v>348</v>
      </c>
      <c r="T520" s="83">
        <f t="shared" ref="T520" si="156">R520*S520</f>
        <v>20880</v>
      </c>
      <c r="U520" s="83">
        <f t="shared" ref="U520" si="157">T520*1.12</f>
        <v>23385.600000000002</v>
      </c>
      <c r="V520" s="9" t="s">
        <v>1327</v>
      </c>
      <c r="W520" s="152" t="s">
        <v>1396</v>
      </c>
      <c r="X520" s="9"/>
    </row>
    <row r="521" spans="1:24" s="513" customFormat="1" ht="102" customHeight="1">
      <c r="A521" s="9" t="s">
        <v>6388</v>
      </c>
      <c r="B521" s="100" t="s">
        <v>97</v>
      </c>
      <c r="C521" s="58" t="s">
        <v>1356</v>
      </c>
      <c r="D521" s="30" t="s">
        <v>1978</v>
      </c>
      <c r="E521" s="3" t="s">
        <v>1980</v>
      </c>
      <c r="F521" s="3" t="s">
        <v>31</v>
      </c>
      <c r="G521" s="3" t="s">
        <v>384</v>
      </c>
      <c r="H521" s="20">
        <v>0</v>
      </c>
      <c r="I521" s="114">
        <v>470000000</v>
      </c>
      <c r="J521" s="21" t="s">
        <v>1316</v>
      </c>
      <c r="K521" s="19" t="s">
        <v>1411</v>
      </c>
      <c r="L521" s="137" t="s">
        <v>3404</v>
      </c>
      <c r="M521" s="140" t="s">
        <v>383</v>
      </c>
      <c r="N521" s="358" t="s">
        <v>8846</v>
      </c>
      <c r="O521" s="3" t="s">
        <v>1368</v>
      </c>
      <c r="P521" s="7" t="s">
        <v>1341</v>
      </c>
      <c r="Q521" s="30" t="s">
        <v>1189</v>
      </c>
      <c r="R521" s="98">
        <v>60</v>
      </c>
      <c r="S521" s="95">
        <v>1118.69</v>
      </c>
      <c r="T521" s="83">
        <v>0</v>
      </c>
      <c r="U521" s="83">
        <f t="shared" si="151"/>
        <v>0</v>
      </c>
      <c r="V521" s="9" t="s">
        <v>1327</v>
      </c>
      <c r="W521" s="152" t="s">
        <v>1396</v>
      </c>
      <c r="X521" s="9" t="s">
        <v>9049</v>
      </c>
    </row>
    <row r="522" spans="1:24" s="513" customFormat="1" ht="102" customHeight="1">
      <c r="A522" s="9" t="s">
        <v>12450</v>
      </c>
      <c r="B522" s="100" t="s">
        <v>97</v>
      </c>
      <c r="C522" s="58" t="s">
        <v>1356</v>
      </c>
      <c r="D522" s="30" t="s">
        <v>1978</v>
      </c>
      <c r="E522" s="3" t="s">
        <v>1980</v>
      </c>
      <c r="F522" s="3" t="s">
        <v>31</v>
      </c>
      <c r="G522" s="3" t="s">
        <v>384</v>
      </c>
      <c r="H522" s="20">
        <v>0</v>
      </c>
      <c r="I522" s="114">
        <v>470000000</v>
      </c>
      <c r="J522" s="21" t="s">
        <v>1316</v>
      </c>
      <c r="K522" s="19" t="s">
        <v>1411</v>
      </c>
      <c r="L522" s="137" t="s">
        <v>3404</v>
      </c>
      <c r="M522" s="140" t="s">
        <v>383</v>
      </c>
      <c r="N522" s="358" t="s">
        <v>8846</v>
      </c>
      <c r="O522" s="3" t="s">
        <v>1368</v>
      </c>
      <c r="P522" s="7" t="s">
        <v>1341</v>
      </c>
      <c r="Q522" s="30" t="s">
        <v>1189</v>
      </c>
      <c r="R522" s="98">
        <v>60</v>
      </c>
      <c r="S522" s="95">
        <v>348</v>
      </c>
      <c r="T522" s="83">
        <f t="shared" ref="T522" si="158">R522*S522</f>
        <v>20880</v>
      </c>
      <c r="U522" s="83">
        <f t="shared" ref="U522" si="159">T522*1.12</f>
        <v>23385.600000000002</v>
      </c>
      <c r="V522" s="9" t="s">
        <v>1327</v>
      </c>
      <c r="W522" s="152" t="s">
        <v>1396</v>
      </c>
      <c r="X522" s="9"/>
    </row>
    <row r="523" spans="1:24" s="513" customFormat="1" ht="102" customHeight="1">
      <c r="A523" s="9" t="s">
        <v>6389</v>
      </c>
      <c r="B523" s="100" t="s">
        <v>97</v>
      </c>
      <c r="C523" s="58" t="s">
        <v>1357</v>
      </c>
      <c r="D523" s="30" t="s">
        <v>1978</v>
      </c>
      <c r="E523" s="3" t="s">
        <v>1981</v>
      </c>
      <c r="F523" s="3" t="s">
        <v>31</v>
      </c>
      <c r="G523" s="3" t="s">
        <v>384</v>
      </c>
      <c r="H523" s="20">
        <v>0</v>
      </c>
      <c r="I523" s="114">
        <v>470000000</v>
      </c>
      <c r="J523" s="21" t="s">
        <v>1316</v>
      </c>
      <c r="K523" s="19" t="s">
        <v>1411</v>
      </c>
      <c r="L523" s="137" t="s">
        <v>3404</v>
      </c>
      <c r="M523" s="140" t="s">
        <v>383</v>
      </c>
      <c r="N523" s="358" t="s">
        <v>8846</v>
      </c>
      <c r="O523" s="3" t="s">
        <v>1368</v>
      </c>
      <c r="P523" s="7" t="s">
        <v>1341</v>
      </c>
      <c r="Q523" s="30" t="s">
        <v>1189</v>
      </c>
      <c r="R523" s="98">
        <v>60</v>
      </c>
      <c r="S523" s="95">
        <v>1118.69</v>
      </c>
      <c r="T523" s="83">
        <v>0</v>
      </c>
      <c r="U523" s="83">
        <f t="shared" si="151"/>
        <v>0</v>
      </c>
      <c r="V523" s="9" t="s">
        <v>1327</v>
      </c>
      <c r="W523" s="152" t="s">
        <v>1396</v>
      </c>
      <c r="X523" s="9" t="s">
        <v>9049</v>
      </c>
    </row>
    <row r="524" spans="1:24" s="513" customFormat="1" ht="102" customHeight="1">
      <c r="A524" s="9" t="s">
        <v>12451</v>
      </c>
      <c r="B524" s="100" t="s">
        <v>97</v>
      </c>
      <c r="C524" s="58" t="s">
        <v>1357</v>
      </c>
      <c r="D524" s="30" t="s">
        <v>1978</v>
      </c>
      <c r="E524" s="3" t="s">
        <v>1981</v>
      </c>
      <c r="F524" s="3" t="s">
        <v>31</v>
      </c>
      <c r="G524" s="3" t="s">
        <v>384</v>
      </c>
      <c r="H524" s="20">
        <v>0</v>
      </c>
      <c r="I524" s="114">
        <v>470000000</v>
      </c>
      <c r="J524" s="21" t="s">
        <v>1316</v>
      </c>
      <c r="K524" s="19" t="s">
        <v>1411</v>
      </c>
      <c r="L524" s="137" t="s">
        <v>3404</v>
      </c>
      <c r="M524" s="140" t="s">
        <v>383</v>
      </c>
      <c r="N524" s="358" t="s">
        <v>8846</v>
      </c>
      <c r="O524" s="3" t="s">
        <v>1368</v>
      </c>
      <c r="P524" s="7" t="s">
        <v>1341</v>
      </c>
      <c r="Q524" s="30" t="s">
        <v>1189</v>
      </c>
      <c r="R524" s="98">
        <v>60</v>
      </c>
      <c r="S524" s="95">
        <v>348</v>
      </c>
      <c r="T524" s="83">
        <f t="shared" ref="T524" si="160">R524*S524</f>
        <v>20880</v>
      </c>
      <c r="U524" s="83">
        <f t="shared" ref="U524" si="161">T524*1.12</f>
        <v>23385.600000000002</v>
      </c>
      <c r="V524" s="9" t="s">
        <v>1327</v>
      </c>
      <c r="W524" s="152" t="s">
        <v>1396</v>
      </c>
      <c r="X524" s="9"/>
    </row>
    <row r="525" spans="1:24" s="513" customFormat="1" ht="102" customHeight="1">
      <c r="A525" s="9" t="s">
        <v>6390</v>
      </c>
      <c r="B525" s="100" t="s">
        <v>97</v>
      </c>
      <c r="C525" s="58" t="s">
        <v>1358</v>
      </c>
      <c r="D525" s="30" t="s">
        <v>1982</v>
      </c>
      <c r="E525" s="3" t="s">
        <v>1983</v>
      </c>
      <c r="F525" s="3" t="s">
        <v>31</v>
      </c>
      <c r="G525" s="3" t="s">
        <v>384</v>
      </c>
      <c r="H525" s="20">
        <v>0</v>
      </c>
      <c r="I525" s="114">
        <v>470000000</v>
      </c>
      <c r="J525" s="21" t="s">
        <v>1316</v>
      </c>
      <c r="K525" s="19" t="s">
        <v>1411</v>
      </c>
      <c r="L525" s="137" t="s">
        <v>3404</v>
      </c>
      <c r="M525" s="140" t="s">
        <v>383</v>
      </c>
      <c r="N525" s="358" t="s">
        <v>8846</v>
      </c>
      <c r="O525" s="3" t="s">
        <v>1368</v>
      </c>
      <c r="P525" s="7" t="s">
        <v>1341</v>
      </c>
      <c r="Q525" s="30" t="s">
        <v>1189</v>
      </c>
      <c r="R525" s="98">
        <v>1197.4000000000001</v>
      </c>
      <c r="S525" s="95">
        <v>1118.69</v>
      </c>
      <c r="T525" s="83">
        <v>0</v>
      </c>
      <c r="U525" s="83">
        <f t="shared" si="151"/>
        <v>0</v>
      </c>
      <c r="V525" s="9" t="s">
        <v>1327</v>
      </c>
      <c r="W525" s="152" t="s">
        <v>1396</v>
      </c>
      <c r="X525" s="9" t="s">
        <v>9049</v>
      </c>
    </row>
    <row r="526" spans="1:24" s="513" customFormat="1" ht="102" customHeight="1">
      <c r="A526" s="9" t="s">
        <v>12452</v>
      </c>
      <c r="B526" s="100" t="s">
        <v>97</v>
      </c>
      <c r="C526" s="58" t="s">
        <v>1358</v>
      </c>
      <c r="D526" s="30" t="s">
        <v>1982</v>
      </c>
      <c r="E526" s="3" t="s">
        <v>1983</v>
      </c>
      <c r="F526" s="3" t="s">
        <v>31</v>
      </c>
      <c r="G526" s="3" t="s">
        <v>384</v>
      </c>
      <c r="H526" s="20">
        <v>0</v>
      </c>
      <c r="I526" s="114">
        <v>470000000</v>
      </c>
      <c r="J526" s="21" t="s">
        <v>1316</v>
      </c>
      <c r="K526" s="19" t="s">
        <v>1411</v>
      </c>
      <c r="L526" s="137" t="s">
        <v>3404</v>
      </c>
      <c r="M526" s="140" t="s">
        <v>383</v>
      </c>
      <c r="N526" s="358" t="s">
        <v>8846</v>
      </c>
      <c r="O526" s="3" t="s">
        <v>1368</v>
      </c>
      <c r="P526" s="7" t="s">
        <v>1341</v>
      </c>
      <c r="Q526" s="30" t="s">
        <v>1189</v>
      </c>
      <c r="R526" s="98">
        <v>1197.4000000000001</v>
      </c>
      <c r="S526" s="95">
        <v>764</v>
      </c>
      <c r="T526" s="83">
        <f t="shared" ref="T526" si="162">R526*S526</f>
        <v>914813.60000000009</v>
      </c>
      <c r="U526" s="83">
        <f t="shared" ref="U526" si="163">T526*1.12</f>
        <v>1024591.2320000002</v>
      </c>
      <c r="V526" s="9" t="s">
        <v>1327</v>
      </c>
      <c r="W526" s="152" t="s">
        <v>1396</v>
      </c>
      <c r="X526" s="9"/>
    </row>
    <row r="527" spans="1:24" s="513" customFormat="1" ht="102" customHeight="1">
      <c r="A527" s="9" t="s">
        <v>6391</v>
      </c>
      <c r="B527" s="100" t="s">
        <v>97</v>
      </c>
      <c r="C527" s="58" t="s">
        <v>1359</v>
      </c>
      <c r="D527" s="30" t="s">
        <v>1978</v>
      </c>
      <c r="E527" s="3" t="s">
        <v>1984</v>
      </c>
      <c r="F527" s="3" t="s">
        <v>31</v>
      </c>
      <c r="G527" s="3" t="s">
        <v>384</v>
      </c>
      <c r="H527" s="20">
        <v>0</v>
      </c>
      <c r="I527" s="114">
        <v>470000000</v>
      </c>
      <c r="J527" s="21" t="s">
        <v>1316</v>
      </c>
      <c r="K527" s="19" t="s">
        <v>1411</v>
      </c>
      <c r="L527" s="137" t="s">
        <v>3404</v>
      </c>
      <c r="M527" s="140" t="s">
        <v>383</v>
      </c>
      <c r="N527" s="358" t="s">
        <v>8846</v>
      </c>
      <c r="O527" s="3" t="s">
        <v>1368</v>
      </c>
      <c r="P527" s="7" t="s">
        <v>1341</v>
      </c>
      <c r="Q527" s="30" t="s">
        <v>1189</v>
      </c>
      <c r="R527" s="98">
        <v>76.400000000000006</v>
      </c>
      <c r="S527" s="95">
        <v>1118.69</v>
      </c>
      <c r="T527" s="83">
        <v>0</v>
      </c>
      <c r="U527" s="83">
        <f t="shared" si="151"/>
        <v>0</v>
      </c>
      <c r="V527" s="9" t="s">
        <v>1327</v>
      </c>
      <c r="W527" s="152" t="s">
        <v>1396</v>
      </c>
      <c r="X527" s="9" t="s">
        <v>9049</v>
      </c>
    </row>
    <row r="528" spans="1:24" s="513" customFormat="1" ht="102" customHeight="1">
      <c r="A528" s="9" t="s">
        <v>12453</v>
      </c>
      <c r="B528" s="100" t="s">
        <v>97</v>
      </c>
      <c r="C528" s="58" t="s">
        <v>1359</v>
      </c>
      <c r="D528" s="30" t="s">
        <v>1978</v>
      </c>
      <c r="E528" s="3" t="s">
        <v>1984</v>
      </c>
      <c r="F528" s="3" t="s">
        <v>31</v>
      </c>
      <c r="G528" s="3" t="s">
        <v>384</v>
      </c>
      <c r="H528" s="20">
        <v>0</v>
      </c>
      <c r="I528" s="114">
        <v>470000000</v>
      </c>
      <c r="J528" s="21" t="s">
        <v>1316</v>
      </c>
      <c r="K528" s="19" t="s">
        <v>1411</v>
      </c>
      <c r="L528" s="137" t="s">
        <v>3404</v>
      </c>
      <c r="M528" s="140" t="s">
        <v>383</v>
      </c>
      <c r="N528" s="358" t="s">
        <v>8846</v>
      </c>
      <c r="O528" s="3" t="s">
        <v>1368</v>
      </c>
      <c r="P528" s="7" t="s">
        <v>1341</v>
      </c>
      <c r="Q528" s="30" t="s">
        <v>1189</v>
      </c>
      <c r="R528" s="98">
        <v>76.400000000000006</v>
      </c>
      <c r="S528" s="95">
        <v>764</v>
      </c>
      <c r="T528" s="83">
        <f t="shared" ref="T528" si="164">R528*S528</f>
        <v>58369.600000000006</v>
      </c>
      <c r="U528" s="83">
        <f t="shared" ref="U528" si="165">T528*1.12</f>
        <v>65373.952000000012</v>
      </c>
      <c r="V528" s="9" t="s">
        <v>1327</v>
      </c>
      <c r="W528" s="152" t="s">
        <v>1396</v>
      </c>
      <c r="X528" s="9"/>
    </row>
    <row r="529" spans="1:24" s="513" customFormat="1" ht="102" customHeight="1">
      <c r="A529" s="9" t="s">
        <v>6392</v>
      </c>
      <c r="B529" s="100" t="s">
        <v>97</v>
      </c>
      <c r="C529" s="58" t="s">
        <v>1360</v>
      </c>
      <c r="D529" s="30" t="s">
        <v>1982</v>
      </c>
      <c r="E529" s="3" t="s">
        <v>1985</v>
      </c>
      <c r="F529" s="3" t="s">
        <v>31</v>
      </c>
      <c r="G529" s="3" t="s">
        <v>384</v>
      </c>
      <c r="H529" s="20">
        <v>0</v>
      </c>
      <c r="I529" s="114">
        <v>470000000</v>
      </c>
      <c r="J529" s="21" t="s">
        <v>1316</v>
      </c>
      <c r="K529" s="19" t="s">
        <v>1411</v>
      </c>
      <c r="L529" s="137" t="s">
        <v>3404</v>
      </c>
      <c r="M529" s="140" t="s">
        <v>383</v>
      </c>
      <c r="N529" s="358" t="s">
        <v>8846</v>
      </c>
      <c r="O529" s="3" t="s">
        <v>1368</v>
      </c>
      <c r="P529" s="7" t="s">
        <v>1341</v>
      </c>
      <c r="Q529" s="30" t="s">
        <v>1189</v>
      </c>
      <c r="R529" s="98">
        <v>60</v>
      </c>
      <c r="S529" s="95">
        <v>1118.69</v>
      </c>
      <c r="T529" s="83">
        <v>0</v>
      </c>
      <c r="U529" s="83">
        <f t="shared" si="151"/>
        <v>0</v>
      </c>
      <c r="V529" s="9" t="s">
        <v>1327</v>
      </c>
      <c r="W529" s="152" t="s">
        <v>1396</v>
      </c>
      <c r="X529" s="9" t="s">
        <v>9049</v>
      </c>
    </row>
    <row r="530" spans="1:24" s="513" customFormat="1" ht="102" customHeight="1">
      <c r="A530" s="9" t="s">
        <v>12454</v>
      </c>
      <c r="B530" s="100" t="s">
        <v>97</v>
      </c>
      <c r="C530" s="58" t="s">
        <v>1360</v>
      </c>
      <c r="D530" s="30" t="s">
        <v>1982</v>
      </c>
      <c r="E530" s="3" t="s">
        <v>1985</v>
      </c>
      <c r="F530" s="3" t="s">
        <v>31</v>
      </c>
      <c r="G530" s="3" t="s">
        <v>384</v>
      </c>
      <c r="H530" s="20">
        <v>0</v>
      </c>
      <c r="I530" s="114">
        <v>470000000</v>
      </c>
      <c r="J530" s="21" t="s">
        <v>1316</v>
      </c>
      <c r="K530" s="19" t="s">
        <v>1411</v>
      </c>
      <c r="L530" s="137" t="s">
        <v>3404</v>
      </c>
      <c r="M530" s="140" t="s">
        <v>383</v>
      </c>
      <c r="N530" s="358" t="s">
        <v>8846</v>
      </c>
      <c r="O530" s="3" t="s">
        <v>1368</v>
      </c>
      <c r="P530" s="7" t="s">
        <v>1341</v>
      </c>
      <c r="Q530" s="30" t="s">
        <v>1189</v>
      </c>
      <c r="R530" s="98">
        <v>60</v>
      </c>
      <c r="S530" s="95">
        <v>348</v>
      </c>
      <c r="T530" s="83">
        <f t="shared" ref="T530" si="166">R530*S530</f>
        <v>20880</v>
      </c>
      <c r="U530" s="83">
        <f t="shared" ref="U530" si="167">T530*1.12</f>
        <v>23385.600000000002</v>
      </c>
      <c r="V530" s="9" t="s">
        <v>1327</v>
      </c>
      <c r="W530" s="152" t="s">
        <v>1396</v>
      </c>
      <c r="X530" s="9"/>
    </row>
    <row r="531" spans="1:24" s="513" customFormat="1" ht="102" customHeight="1">
      <c r="A531" s="9" t="s">
        <v>6393</v>
      </c>
      <c r="B531" s="100" t="s">
        <v>97</v>
      </c>
      <c r="C531" s="58" t="s">
        <v>1360</v>
      </c>
      <c r="D531" s="30" t="s">
        <v>1978</v>
      </c>
      <c r="E531" s="3" t="s">
        <v>1986</v>
      </c>
      <c r="F531" s="3" t="s">
        <v>31</v>
      </c>
      <c r="G531" s="3" t="s">
        <v>384</v>
      </c>
      <c r="H531" s="20">
        <v>0</v>
      </c>
      <c r="I531" s="114">
        <v>470000000</v>
      </c>
      <c r="J531" s="21" t="s">
        <v>1316</v>
      </c>
      <c r="K531" s="19" t="s">
        <v>1411</v>
      </c>
      <c r="L531" s="137" t="s">
        <v>3404</v>
      </c>
      <c r="M531" s="140" t="s">
        <v>383</v>
      </c>
      <c r="N531" s="358" t="s">
        <v>8846</v>
      </c>
      <c r="O531" s="3" t="s">
        <v>1368</v>
      </c>
      <c r="P531" s="7" t="s">
        <v>1341</v>
      </c>
      <c r="Q531" s="30" t="s">
        <v>1189</v>
      </c>
      <c r="R531" s="98">
        <v>60</v>
      </c>
      <c r="S531" s="95">
        <v>1118.69</v>
      </c>
      <c r="T531" s="83">
        <v>0</v>
      </c>
      <c r="U531" s="83">
        <f t="shared" si="151"/>
        <v>0</v>
      </c>
      <c r="V531" s="9" t="s">
        <v>1327</v>
      </c>
      <c r="W531" s="152" t="s">
        <v>1396</v>
      </c>
      <c r="X531" s="9" t="s">
        <v>9049</v>
      </c>
    </row>
    <row r="532" spans="1:24" s="513" customFormat="1" ht="102" customHeight="1">
      <c r="A532" s="9" t="s">
        <v>12455</v>
      </c>
      <c r="B532" s="100" t="s">
        <v>97</v>
      </c>
      <c r="C532" s="58" t="s">
        <v>1360</v>
      </c>
      <c r="D532" s="30" t="s">
        <v>1978</v>
      </c>
      <c r="E532" s="3" t="s">
        <v>1986</v>
      </c>
      <c r="F532" s="3" t="s">
        <v>31</v>
      </c>
      <c r="G532" s="3" t="s">
        <v>384</v>
      </c>
      <c r="H532" s="20">
        <v>0</v>
      </c>
      <c r="I532" s="114">
        <v>470000000</v>
      </c>
      <c r="J532" s="21" t="s">
        <v>1316</v>
      </c>
      <c r="K532" s="19" t="s">
        <v>1411</v>
      </c>
      <c r="L532" s="137" t="s">
        <v>3404</v>
      </c>
      <c r="M532" s="140" t="s">
        <v>383</v>
      </c>
      <c r="N532" s="358" t="s">
        <v>8846</v>
      </c>
      <c r="O532" s="3" t="s">
        <v>1368</v>
      </c>
      <c r="P532" s="7" t="s">
        <v>1341</v>
      </c>
      <c r="Q532" s="30" t="s">
        <v>1189</v>
      </c>
      <c r="R532" s="98">
        <v>60</v>
      </c>
      <c r="S532" s="95">
        <v>348</v>
      </c>
      <c r="T532" s="83">
        <f t="shared" ref="T532" si="168">R532*S532</f>
        <v>20880</v>
      </c>
      <c r="U532" s="83">
        <f t="shared" ref="U532" si="169">T532*1.12</f>
        <v>23385.600000000002</v>
      </c>
      <c r="V532" s="9" t="s">
        <v>1327</v>
      </c>
      <c r="W532" s="152" t="s">
        <v>1396</v>
      </c>
      <c r="X532" s="9"/>
    </row>
    <row r="533" spans="1:24" s="513" customFormat="1" ht="102" customHeight="1">
      <c r="A533" s="9" t="s">
        <v>6394</v>
      </c>
      <c r="B533" s="100" t="s">
        <v>97</v>
      </c>
      <c r="C533" s="58" t="s">
        <v>1361</v>
      </c>
      <c r="D533" s="30" t="s">
        <v>1982</v>
      </c>
      <c r="E533" s="3" t="s">
        <v>1987</v>
      </c>
      <c r="F533" s="3" t="s">
        <v>30</v>
      </c>
      <c r="G533" s="3" t="s">
        <v>384</v>
      </c>
      <c r="H533" s="20">
        <v>0</v>
      </c>
      <c r="I533" s="114">
        <v>470000000</v>
      </c>
      <c r="J533" s="21" t="s">
        <v>1316</v>
      </c>
      <c r="K533" s="19" t="s">
        <v>1411</v>
      </c>
      <c r="L533" s="137" t="s">
        <v>3404</v>
      </c>
      <c r="M533" s="140" t="s">
        <v>383</v>
      </c>
      <c r="N533" s="358" t="s">
        <v>8846</v>
      </c>
      <c r="O533" s="3" t="s">
        <v>1368</v>
      </c>
      <c r="P533" s="7" t="s">
        <v>1341</v>
      </c>
      <c r="Q533" s="30" t="s">
        <v>1189</v>
      </c>
      <c r="R533" s="98">
        <v>2.4</v>
      </c>
      <c r="S533" s="95">
        <v>1118.69</v>
      </c>
      <c r="T533" s="83">
        <v>0</v>
      </c>
      <c r="U533" s="83">
        <f t="shared" si="151"/>
        <v>0</v>
      </c>
      <c r="V533" s="9" t="s">
        <v>1327</v>
      </c>
      <c r="W533" s="152" t="s">
        <v>1396</v>
      </c>
      <c r="X533" s="9" t="s">
        <v>9049</v>
      </c>
    </row>
    <row r="534" spans="1:24" s="513" customFormat="1" ht="102" customHeight="1">
      <c r="A534" s="9" t="s">
        <v>12456</v>
      </c>
      <c r="B534" s="100" t="s">
        <v>97</v>
      </c>
      <c r="C534" s="58" t="s">
        <v>1361</v>
      </c>
      <c r="D534" s="30" t="s">
        <v>1982</v>
      </c>
      <c r="E534" s="3" t="s">
        <v>1987</v>
      </c>
      <c r="F534" s="3" t="s">
        <v>30</v>
      </c>
      <c r="G534" s="3" t="s">
        <v>384</v>
      </c>
      <c r="H534" s="20">
        <v>0</v>
      </c>
      <c r="I534" s="114">
        <v>470000000</v>
      </c>
      <c r="J534" s="21" t="s">
        <v>1316</v>
      </c>
      <c r="K534" s="19" t="s">
        <v>1411</v>
      </c>
      <c r="L534" s="137" t="s">
        <v>3404</v>
      </c>
      <c r="M534" s="140" t="s">
        <v>383</v>
      </c>
      <c r="N534" s="358" t="s">
        <v>8846</v>
      </c>
      <c r="O534" s="3" t="s">
        <v>1368</v>
      </c>
      <c r="P534" s="7" t="s">
        <v>1341</v>
      </c>
      <c r="Q534" s="30" t="s">
        <v>1189</v>
      </c>
      <c r="R534" s="98">
        <v>2.4</v>
      </c>
      <c r="S534" s="95">
        <v>348</v>
      </c>
      <c r="T534" s="83">
        <f t="shared" ref="T534" si="170">R534*S534</f>
        <v>835.19999999999993</v>
      </c>
      <c r="U534" s="83">
        <f t="shared" ref="U534" si="171">T534*1.12</f>
        <v>935.42399999999998</v>
      </c>
      <c r="V534" s="9" t="s">
        <v>1327</v>
      </c>
      <c r="W534" s="152" t="s">
        <v>1396</v>
      </c>
      <c r="X534" s="9"/>
    </row>
    <row r="535" spans="1:24" s="513" customFormat="1" ht="102" customHeight="1">
      <c r="A535" s="9" t="s">
        <v>6395</v>
      </c>
      <c r="B535" s="100" t="s">
        <v>97</v>
      </c>
      <c r="C535" s="58" t="s">
        <v>1362</v>
      </c>
      <c r="D535" s="30" t="s">
        <v>1978</v>
      </c>
      <c r="E535" s="3" t="s">
        <v>1988</v>
      </c>
      <c r="F535" s="3" t="s">
        <v>27</v>
      </c>
      <c r="G535" s="3" t="s">
        <v>384</v>
      </c>
      <c r="H535" s="20">
        <v>0</v>
      </c>
      <c r="I535" s="114">
        <v>470000000</v>
      </c>
      <c r="J535" s="21" t="s">
        <v>1316</v>
      </c>
      <c r="K535" s="19" t="s">
        <v>1411</v>
      </c>
      <c r="L535" s="137" t="s">
        <v>3404</v>
      </c>
      <c r="M535" s="140" t="s">
        <v>383</v>
      </c>
      <c r="N535" s="358" t="s">
        <v>8846</v>
      </c>
      <c r="O535" s="3" t="s">
        <v>1368</v>
      </c>
      <c r="P535" s="7" t="s">
        <v>1341</v>
      </c>
      <c r="Q535" s="30" t="s">
        <v>1189</v>
      </c>
      <c r="R535" s="84">
        <v>115.7</v>
      </c>
      <c r="S535" s="94">
        <v>666.9</v>
      </c>
      <c r="T535" s="83">
        <v>0</v>
      </c>
      <c r="U535" s="83">
        <f t="shared" si="151"/>
        <v>0</v>
      </c>
      <c r="V535" s="9" t="s">
        <v>1327</v>
      </c>
      <c r="W535" s="152" t="s">
        <v>1396</v>
      </c>
      <c r="X535" s="9" t="s">
        <v>9049</v>
      </c>
    </row>
    <row r="536" spans="1:24" s="513" customFormat="1" ht="102" customHeight="1">
      <c r="A536" s="9" t="s">
        <v>12457</v>
      </c>
      <c r="B536" s="100" t="s">
        <v>97</v>
      </c>
      <c r="C536" s="58" t="s">
        <v>1362</v>
      </c>
      <c r="D536" s="30" t="s">
        <v>1978</v>
      </c>
      <c r="E536" s="3" t="s">
        <v>1988</v>
      </c>
      <c r="F536" s="3" t="s">
        <v>27</v>
      </c>
      <c r="G536" s="3" t="s">
        <v>384</v>
      </c>
      <c r="H536" s="20">
        <v>0</v>
      </c>
      <c r="I536" s="114">
        <v>470000000</v>
      </c>
      <c r="J536" s="21" t="s">
        <v>1316</v>
      </c>
      <c r="K536" s="19" t="s">
        <v>1411</v>
      </c>
      <c r="L536" s="137" t="s">
        <v>3404</v>
      </c>
      <c r="M536" s="140" t="s">
        <v>383</v>
      </c>
      <c r="N536" s="358" t="s">
        <v>8846</v>
      </c>
      <c r="O536" s="3" t="s">
        <v>1368</v>
      </c>
      <c r="P536" s="7" t="s">
        <v>1341</v>
      </c>
      <c r="Q536" s="30" t="s">
        <v>1189</v>
      </c>
      <c r="R536" s="84">
        <v>115.7</v>
      </c>
      <c r="S536" s="94">
        <v>348</v>
      </c>
      <c r="T536" s="83">
        <f t="shared" ref="T536" si="172">R536*S536</f>
        <v>40263.599999999999</v>
      </c>
      <c r="U536" s="83">
        <f t="shared" ref="U536" si="173">T536*1.12</f>
        <v>45095.232000000004</v>
      </c>
      <c r="V536" s="9" t="s">
        <v>1327</v>
      </c>
      <c r="W536" s="152" t="s">
        <v>1396</v>
      </c>
      <c r="X536" s="9"/>
    </row>
    <row r="537" spans="1:24" s="513" customFormat="1" ht="102" customHeight="1">
      <c r="A537" s="9" t="s">
        <v>6396</v>
      </c>
      <c r="B537" s="100" t="s">
        <v>97</v>
      </c>
      <c r="C537" s="9" t="s">
        <v>902</v>
      </c>
      <c r="D537" s="30" t="s">
        <v>1978</v>
      </c>
      <c r="E537" s="3" t="s">
        <v>1989</v>
      </c>
      <c r="F537" s="3" t="s">
        <v>355</v>
      </c>
      <c r="G537" s="3" t="s">
        <v>384</v>
      </c>
      <c r="H537" s="20">
        <v>0</v>
      </c>
      <c r="I537" s="114">
        <v>470000000</v>
      </c>
      <c r="J537" s="21" t="s">
        <v>1316</v>
      </c>
      <c r="K537" s="19" t="s">
        <v>1411</v>
      </c>
      <c r="L537" s="137" t="s">
        <v>3404</v>
      </c>
      <c r="M537" s="140" t="s">
        <v>383</v>
      </c>
      <c r="N537" s="358" t="s">
        <v>8846</v>
      </c>
      <c r="O537" s="3" t="s">
        <v>1368</v>
      </c>
      <c r="P537" s="7" t="s">
        <v>1341</v>
      </c>
      <c r="Q537" s="30" t="s">
        <v>1189</v>
      </c>
      <c r="R537" s="98">
        <v>46.3</v>
      </c>
      <c r="S537" s="94">
        <v>666.9</v>
      </c>
      <c r="T537" s="83">
        <v>0</v>
      </c>
      <c r="U537" s="83">
        <f t="shared" si="151"/>
        <v>0</v>
      </c>
      <c r="V537" s="9" t="s">
        <v>1327</v>
      </c>
      <c r="W537" s="152" t="s">
        <v>1396</v>
      </c>
      <c r="X537" s="9" t="s">
        <v>9049</v>
      </c>
    </row>
    <row r="538" spans="1:24" s="513" customFormat="1" ht="102" customHeight="1">
      <c r="A538" s="9" t="s">
        <v>12458</v>
      </c>
      <c r="B538" s="100" t="s">
        <v>97</v>
      </c>
      <c r="C538" s="9" t="s">
        <v>902</v>
      </c>
      <c r="D538" s="30" t="s">
        <v>1978</v>
      </c>
      <c r="E538" s="3" t="s">
        <v>1989</v>
      </c>
      <c r="F538" s="3" t="s">
        <v>355</v>
      </c>
      <c r="G538" s="3" t="s">
        <v>384</v>
      </c>
      <c r="H538" s="20">
        <v>0</v>
      </c>
      <c r="I538" s="114">
        <v>470000000</v>
      </c>
      <c r="J538" s="21" t="s">
        <v>1316</v>
      </c>
      <c r="K538" s="19" t="s">
        <v>1411</v>
      </c>
      <c r="L538" s="137" t="s">
        <v>3404</v>
      </c>
      <c r="M538" s="140" t="s">
        <v>383</v>
      </c>
      <c r="N538" s="358" t="s">
        <v>8846</v>
      </c>
      <c r="O538" s="3" t="s">
        <v>1368</v>
      </c>
      <c r="P538" s="7" t="s">
        <v>1341</v>
      </c>
      <c r="Q538" s="30" t="s">
        <v>1189</v>
      </c>
      <c r="R538" s="98">
        <v>46.3</v>
      </c>
      <c r="S538" s="94">
        <v>348</v>
      </c>
      <c r="T538" s="83">
        <f t="shared" ref="T538" si="174">R538*S538</f>
        <v>16112.4</v>
      </c>
      <c r="U538" s="83">
        <f t="shared" ref="U538" si="175">T538*1.12</f>
        <v>18045.888000000003</v>
      </c>
      <c r="V538" s="9" t="s">
        <v>1327</v>
      </c>
      <c r="W538" s="152" t="s">
        <v>1396</v>
      </c>
      <c r="X538" s="9"/>
    </row>
    <row r="539" spans="1:24" s="513" customFormat="1" ht="102" customHeight="1">
      <c r="A539" s="9" t="s">
        <v>6397</v>
      </c>
      <c r="B539" s="100" t="s">
        <v>97</v>
      </c>
      <c r="C539" s="9" t="s">
        <v>903</v>
      </c>
      <c r="D539" s="30" t="s">
        <v>1982</v>
      </c>
      <c r="E539" s="3" t="s">
        <v>1990</v>
      </c>
      <c r="F539" s="3" t="s">
        <v>28</v>
      </c>
      <c r="G539" s="3" t="s">
        <v>384</v>
      </c>
      <c r="H539" s="20">
        <v>0</v>
      </c>
      <c r="I539" s="114">
        <v>470000000</v>
      </c>
      <c r="J539" s="21" t="s">
        <v>1316</v>
      </c>
      <c r="K539" s="19" t="s">
        <v>1411</v>
      </c>
      <c r="L539" s="137" t="s">
        <v>3404</v>
      </c>
      <c r="M539" s="140" t="s">
        <v>383</v>
      </c>
      <c r="N539" s="358" t="s">
        <v>8846</v>
      </c>
      <c r="O539" s="3" t="s">
        <v>1368</v>
      </c>
      <c r="P539" s="7" t="s">
        <v>1341</v>
      </c>
      <c r="Q539" s="30" t="s">
        <v>1189</v>
      </c>
      <c r="R539" s="98">
        <v>76.099999999999994</v>
      </c>
      <c r="S539" s="94">
        <v>559.35</v>
      </c>
      <c r="T539" s="83">
        <v>0</v>
      </c>
      <c r="U539" s="83">
        <f t="shared" si="151"/>
        <v>0</v>
      </c>
      <c r="V539" s="9" t="s">
        <v>1327</v>
      </c>
      <c r="W539" s="152" t="s">
        <v>1396</v>
      </c>
      <c r="X539" s="9" t="s">
        <v>9049</v>
      </c>
    </row>
    <row r="540" spans="1:24" s="513" customFormat="1" ht="102" customHeight="1">
      <c r="A540" s="9" t="s">
        <v>12459</v>
      </c>
      <c r="B540" s="100" t="s">
        <v>97</v>
      </c>
      <c r="C540" s="9" t="s">
        <v>903</v>
      </c>
      <c r="D540" s="30" t="s">
        <v>1982</v>
      </c>
      <c r="E540" s="3" t="s">
        <v>1990</v>
      </c>
      <c r="F540" s="3" t="s">
        <v>28</v>
      </c>
      <c r="G540" s="3" t="s">
        <v>384</v>
      </c>
      <c r="H540" s="20">
        <v>0</v>
      </c>
      <c r="I540" s="114">
        <v>470000000</v>
      </c>
      <c r="J540" s="21" t="s">
        <v>1316</v>
      </c>
      <c r="K540" s="19" t="s">
        <v>1411</v>
      </c>
      <c r="L540" s="137" t="s">
        <v>3404</v>
      </c>
      <c r="M540" s="140" t="s">
        <v>383</v>
      </c>
      <c r="N540" s="358" t="s">
        <v>8846</v>
      </c>
      <c r="O540" s="3" t="s">
        <v>1368</v>
      </c>
      <c r="P540" s="7" t="s">
        <v>1341</v>
      </c>
      <c r="Q540" s="30" t="s">
        <v>1189</v>
      </c>
      <c r="R540" s="98">
        <v>76.099999999999994</v>
      </c>
      <c r="S540" s="94">
        <v>348</v>
      </c>
      <c r="T540" s="83">
        <f t="shared" ref="T540" si="176">R540*S540</f>
        <v>26482.799999999999</v>
      </c>
      <c r="U540" s="83">
        <f t="shared" ref="U540" si="177">T540*1.12</f>
        <v>29660.736000000001</v>
      </c>
      <c r="V540" s="9" t="s">
        <v>1327</v>
      </c>
      <c r="W540" s="152" t="s">
        <v>1396</v>
      </c>
      <c r="X540" s="9"/>
    </row>
    <row r="541" spans="1:24" s="513" customFormat="1" ht="102" customHeight="1">
      <c r="A541" s="9" t="s">
        <v>6398</v>
      </c>
      <c r="B541" s="100" t="s">
        <v>97</v>
      </c>
      <c r="C541" s="9" t="s">
        <v>903</v>
      </c>
      <c r="D541" s="30" t="s">
        <v>1978</v>
      </c>
      <c r="E541" s="3" t="s">
        <v>1991</v>
      </c>
      <c r="F541" s="3" t="s">
        <v>29</v>
      </c>
      <c r="G541" s="3" t="s">
        <v>384</v>
      </c>
      <c r="H541" s="20">
        <v>0</v>
      </c>
      <c r="I541" s="114">
        <v>470000000</v>
      </c>
      <c r="J541" s="21" t="s">
        <v>1316</v>
      </c>
      <c r="K541" s="19" t="s">
        <v>1411</v>
      </c>
      <c r="L541" s="137" t="s">
        <v>3404</v>
      </c>
      <c r="M541" s="140" t="s">
        <v>383</v>
      </c>
      <c r="N541" s="358" t="s">
        <v>8846</v>
      </c>
      <c r="O541" s="3" t="s">
        <v>1368</v>
      </c>
      <c r="P541" s="7" t="s">
        <v>1341</v>
      </c>
      <c r="Q541" s="30" t="s">
        <v>1189</v>
      </c>
      <c r="R541" s="98">
        <v>40.799999999999997</v>
      </c>
      <c r="S541" s="94">
        <v>559.35</v>
      </c>
      <c r="T541" s="83">
        <v>0</v>
      </c>
      <c r="U541" s="83">
        <f t="shared" si="151"/>
        <v>0</v>
      </c>
      <c r="V541" s="9" t="s">
        <v>1327</v>
      </c>
      <c r="W541" s="152" t="s">
        <v>1396</v>
      </c>
      <c r="X541" s="9" t="s">
        <v>9049</v>
      </c>
    </row>
    <row r="542" spans="1:24" s="513" customFormat="1" ht="102" customHeight="1">
      <c r="A542" s="9" t="s">
        <v>12460</v>
      </c>
      <c r="B542" s="100" t="s">
        <v>97</v>
      </c>
      <c r="C542" s="9" t="s">
        <v>903</v>
      </c>
      <c r="D542" s="30" t="s">
        <v>1978</v>
      </c>
      <c r="E542" s="3" t="s">
        <v>1991</v>
      </c>
      <c r="F542" s="3" t="s">
        <v>29</v>
      </c>
      <c r="G542" s="3" t="s">
        <v>384</v>
      </c>
      <c r="H542" s="20">
        <v>0</v>
      </c>
      <c r="I542" s="114">
        <v>470000000</v>
      </c>
      <c r="J542" s="21" t="s">
        <v>1316</v>
      </c>
      <c r="K542" s="19" t="s">
        <v>1411</v>
      </c>
      <c r="L542" s="137" t="s">
        <v>3404</v>
      </c>
      <c r="M542" s="140" t="s">
        <v>383</v>
      </c>
      <c r="N542" s="358" t="s">
        <v>8846</v>
      </c>
      <c r="O542" s="3" t="s">
        <v>1368</v>
      </c>
      <c r="P542" s="7" t="s">
        <v>1341</v>
      </c>
      <c r="Q542" s="30" t="s">
        <v>1189</v>
      </c>
      <c r="R542" s="98">
        <v>40.799999999999997</v>
      </c>
      <c r="S542" s="94">
        <v>348</v>
      </c>
      <c r="T542" s="83">
        <f t="shared" ref="T542" si="178">R542*S542</f>
        <v>14198.4</v>
      </c>
      <c r="U542" s="83">
        <f t="shared" ref="U542" si="179">T542*1.12</f>
        <v>15902.208000000001</v>
      </c>
      <c r="V542" s="9" t="s">
        <v>1327</v>
      </c>
      <c r="W542" s="152" t="s">
        <v>1396</v>
      </c>
      <c r="X542" s="9"/>
    </row>
    <row r="543" spans="1:24" s="513" customFormat="1" ht="102" customHeight="1">
      <c r="A543" s="9" t="s">
        <v>6399</v>
      </c>
      <c r="B543" s="100" t="s">
        <v>97</v>
      </c>
      <c r="C543" s="9" t="s">
        <v>903</v>
      </c>
      <c r="D543" s="30" t="s">
        <v>1978</v>
      </c>
      <c r="E543" s="3" t="s">
        <v>1992</v>
      </c>
      <c r="F543" s="3" t="s">
        <v>29</v>
      </c>
      <c r="G543" s="3" t="s">
        <v>384</v>
      </c>
      <c r="H543" s="20">
        <v>0</v>
      </c>
      <c r="I543" s="114">
        <v>470000000</v>
      </c>
      <c r="J543" s="21" t="s">
        <v>1316</v>
      </c>
      <c r="K543" s="19" t="s">
        <v>1411</v>
      </c>
      <c r="L543" s="137" t="s">
        <v>3404</v>
      </c>
      <c r="M543" s="140" t="s">
        <v>383</v>
      </c>
      <c r="N543" s="358" t="s">
        <v>8846</v>
      </c>
      <c r="O543" s="3" t="s">
        <v>1368</v>
      </c>
      <c r="P543" s="7" t="s">
        <v>1341</v>
      </c>
      <c r="Q543" s="30" t="s">
        <v>1189</v>
      </c>
      <c r="R543" s="98">
        <v>8.6999999999999993</v>
      </c>
      <c r="S543" s="94">
        <v>559.35</v>
      </c>
      <c r="T543" s="83">
        <v>0</v>
      </c>
      <c r="U543" s="83">
        <f t="shared" si="151"/>
        <v>0</v>
      </c>
      <c r="V543" s="9" t="s">
        <v>1327</v>
      </c>
      <c r="W543" s="152" t="s">
        <v>1396</v>
      </c>
      <c r="X543" s="9" t="s">
        <v>9049</v>
      </c>
    </row>
    <row r="544" spans="1:24" s="513" customFormat="1" ht="102" customHeight="1">
      <c r="A544" s="9" t="s">
        <v>12461</v>
      </c>
      <c r="B544" s="100" t="s">
        <v>97</v>
      </c>
      <c r="C544" s="9" t="s">
        <v>903</v>
      </c>
      <c r="D544" s="30" t="s">
        <v>1978</v>
      </c>
      <c r="E544" s="3" t="s">
        <v>1992</v>
      </c>
      <c r="F544" s="3" t="s">
        <v>29</v>
      </c>
      <c r="G544" s="3" t="s">
        <v>384</v>
      </c>
      <c r="H544" s="20">
        <v>0</v>
      </c>
      <c r="I544" s="114">
        <v>470000000</v>
      </c>
      <c r="J544" s="21" t="s">
        <v>1316</v>
      </c>
      <c r="K544" s="19" t="s">
        <v>1411</v>
      </c>
      <c r="L544" s="137" t="s">
        <v>3404</v>
      </c>
      <c r="M544" s="140" t="s">
        <v>383</v>
      </c>
      <c r="N544" s="358" t="s">
        <v>8846</v>
      </c>
      <c r="O544" s="3" t="s">
        <v>1368</v>
      </c>
      <c r="P544" s="7" t="s">
        <v>1341</v>
      </c>
      <c r="Q544" s="30" t="s">
        <v>1189</v>
      </c>
      <c r="R544" s="98">
        <v>8.6999999999999993</v>
      </c>
      <c r="S544" s="94">
        <v>348</v>
      </c>
      <c r="T544" s="83">
        <f t="shared" ref="T544" si="180">R544*S544</f>
        <v>3027.6</v>
      </c>
      <c r="U544" s="83">
        <f t="shared" ref="U544" si="181">T544*1.12</f>
        <v>3390.9120000000003</v>
      </c>
      <c r="V544" s="9" t="s">
        <v>1327</v>
      </c>
      <c r="W544" s="152" t="s">
        <v>1396</v>
      </c>
      <c r="X544" s="9"/>
    </row>
    <row r="545" spans="1:24" s="513" customFormat="1" ht="102" customHeight="1">
      <c r="A545" s="9" t="s">
        <v>6400</v>
      </c>
      <c r="B545" s="100" t="s">
        <v>97</v>
      </c>
      <c r="C545" s="9" t="s">
        <v>901</v>
      </c>
      <c r="D545" s="30" t="s">
        <v>1993</v>
      </c>
      <c r="E545" s="3" t="s">
        <v>1994</v>
      </c>
      <c r="F545" s="3" t="s">
        <v>29</v>
      </c>
      <c r="G545" s="3" t="s">
        <v>384</v>
      </c>
      <c r="H545" s="20">
        <v>0</v>
      </c>
      <c r="I545" s="114">
        <v>470000000</v>
      </c>
      <c r="J545" s="21" t="s">
        <v>1316</v>
      </c>
      <c r="K545" s="19" t="s">
        <v>1411</v>
      </c>
      <c r="L545" s="137" t="s">
        <v>3404</v>
      </c>
      <c r="M545" s="140" t="s">
        <v>383</v>
      </c>
      <c r="N545" s="358" t="s">
        <v>8846</v>
      </c>
      <c r="O545" s="3" t="s">
        <v>1368</v>
      </c>
      <c r="P545" s="7" t="s">
        <v>1341</v>
      </c>
      <c r="Q545" s="30" t="s">
        <v>1189</v>
      </c>
      <c r="R545" s="98">
        <v>2.4</v>
      </c>
      <c r="S545" s="94">
        <v>1254.5</v>
      </c>
      <c r="T545" s="83">
        <v>0</v>
      </c>
      <c r="U545" s="83">
        <f t="shared" si="151"/>
        <v>0</v>
      </c>
      <c r="V545" s="9" t="s">
        <v>1327</v>
      </c>
      <c r="W545" s="152" t="s">
        <v>1396</v>
      </c>
      <c r="X545" s="9" t="s">
        <v>9049</v>
      </c>
    </row>
    <row r="546" spans="1:24" s="513" customFormat="1" ht="102" customHeight="1">
      <c r="A546" s="9" t="s">
        <v>12462</v>
      </c>
      <c r="B546" s="100" t="s">
        <v>97</v>
      </c>
      <c r="C546" s="9" t="s">
        <v>901</v>
      </c>
      <c r="D546" s="30" t="s">
        <v>1993</v>
      </c>
      <c r="E546" s="3" t="s">
        <v>1994</v>
      </c>
      <c r="F546" s="3" t="s">
        <v>29</v>
      </c>
      <c r="G546" s="3" t="s">
        <v>384</v>
      </c>
      <c r="H546" s="20">
        <v>0</v>
      </c>
      <c r="I546" s="114">
        <v>470000000</v>
      </c>
      <c r="J546" s="21" t="s">
        <v>1316</v>
      </c>
      <c r="K546" s="19" t="s">
        <v>1411</v>
      </c>
      <c r="L546" s="137" t="s">
        <v>3404</v>
      </c>
      <c r="M546" s="140" t="s">
        <v>383</v>
      </c>
      <c r="N546" s="358" t="s">
        <v>8846</v>
      </c>
      <c r="O546" s="3" t="s">
        <v>1368</v>
      </c>
      <c r="P546" s="7" t="s">
        <v>1341</v>
      </c>
      <c r="Q546" s="30" t="s">
        <v>1189</v>
      </c>
      <c r="R546" s="98">
        <v>2.4</v>
      </c>
      <c r="S546" s="94">
        <v>589</v>
      </c>
      <c r="T546" s="83">
        <f t="shared" ref="T546" si="182">R546*S546</f>
        <v>1413.6</v>
      </c>
      <c r="U546" s="83">
        <f t="shared" ref="U546" si="183">T546*1.12</f>
        <v>1583.232</v>
      </c>
      <c r="V546" s="9" t="s">
        <v>1327</v>
      </c>
      <c r="W546" s="152" t="s">
        <v>1396</v>
      </c>
      <c r="X546" s="9"/>
    </row>
    <row r="547" spans="1:24" s="513" customFormat="1" ht="102" customHeight="1">
      <c r="A547" s="9" t="s">
        <v>6401</v>
      </c>
      <c r="B547" s="100" t="s">
        <v>97</v>
      </c>
      <c r="C547" s="9" t="s">
        <v>779</v>
      </c>
      <c r="D547" s="30" t="s">
        <v>1995</v>
      </c>
      <c r="E547" s="3" t="s">
        <v>1996</v>
      </c>
      <c r="F547" s="3" t="s">
        <v>29</v>
      </c>
      <c r="G547" s="3" t="s">
        <v>384</v>
      </c>
      <c r="H547" s="20">
        <v>0</v>
      </c>
      <c r="I547" s="114">
        <v>470000000</v>
      </c>
      <c r="J547" s="21" t="s">
        <v>1316</v>
      </c>
      <c r="K547" s="19" t="s">
        <v>1411</v>
      </c>
      <c r="L547" s="137" t="s">
        <v>3404</v>
      </c>
      <c r="M547" s="140" t="s">
        <v>383</v>
      </c>
      <c r="N547" s="358" t="s">
        <v>8846</v>
      </c>
      <c r="O547" s="3" t="s">
        <v>1368</v>
      </c>
      <c r="P547" s="7" t="s">
        <v>1341</v>
      </c>
      <c r="Q547" s="30" t="s">
        <v>1189</v>
      </c>
      <c r="R547" s="98">
        <v>1000</v>
      </c>
      <c r="S547" s="94">
        <v>1254.5</v>
      </c>
      <c r="T547" s="83">
        <f t="shared" ref="T547:T573" si="184">R547*S547</f>
        <v>1254500</v>
      </c>
      <c r="U547" s="83">
        <f t="shared" si="151"/>
        <v>1405040.0000000002</v>
      </c>
      <c r="V547" s="9" t="s">
        <v>1327</v>
      </c>
      <c r="W547" s="152" t="s">
        <v>1396</v>
      </c>
      <c r="X547" s="9"/>
    </row>
    <row r="548" spans="1:24" s="513" customFormat="1" ht="102" customHeight="1">
      <c r="A548" s="9" t="s">
        <v>6402</v>
      </c>
      <c r="B548" s="100" t="s">
        <v>97</v>
      </c>
      <c r="C548" s="9" t="s">
        <v>778</v>
      </c>
      <c r="D548" s="30" t="s">
        <v>1997</v>
      </c>
      <c r="E548" s="3" t="s">
        <v>1998</v>
      </c>
      <c r="F548" s="3" t="s">
        <v>29</v>
      </c>
      <c r="G548" s="3" t="s">
        <v>384</v>
      </c>
      <c r="H548" s="20">
        <v>0</v>
      </c>
      <c r="I548" s="114">
        <v>470000000</v>
      </c>
      <c r="J548" s="21" t="s">
        <v>1316</v>
      </c>
      <c r="K548" s="19" t="s">
        <v>1929</v>
      </c>
      <c r="L548" s="137" t="s">
        <v>3404</v>
      </c>
      <c r="M548" s="140" t="s">
        <v>383</v>
      </c>
      <c r="N548" s="358" t="s">
        <v>8846</v>
      </c>
      <c r="O548" s="3" t="s">
        <v>1368</v>
      </c>
      <c r="P548" s="7" t="s">
        <v>1341</v>
      </c>
      <c r="Q548" s="30" t="s">
        <v>1189</v>
      </c>
      <c r="R548" s="98">
        <v>4.5</v>
      </c>
      <c r="S548" s="94">
        <v>1254.5</v>
      </c>
      <c r="T548" s="83">
        <v>0</v>
      </c>
      <c r="U548" s="83">
        <f t="shared" si="151"/>
        <v>0</v>
      </c>
      <c r="V548" s="9" t="s">
        <v>1327</v>
      </c>
      <c r="W548" s="152" t="s">
        <v>1396</v>
      </c>
      <c r="X548" s="9" t="s">
        <v>9073</v>
      </c>
    </row>
    <row r="549" spans="1:24" s="513" customFormat="1" ht="102" customHeight="1">
      <c r="A549" s="9" t="s">
        <v>6403</v>
      </c>
      <c r="B549" s="100" t="s">
        <v>97</v>
      </c>
      <c r="C549" s="9" t="s">
        <v>779</v>
      </c>
      <c r="D549" s="30" t="s">
        <v>1999</v>
      </c>
      <c r="E549" s="3" t="s">
        <v>2000</v>
      </c>
      <c r="F549" s="3" t="s">
        <v>29</v>
      </c>
      <c r="G549" s="3" t="s">
        <v>384</v>
      </c>
      <c r="H549" s="20">
        <v>0</v>
      </c>
      <c r="I549" s="114">
        <v>470000000</v>
      </c>
      <c r="J549" s="21" t="s">
        <v>1316</v>
      </c>
      <c r="K549" s="19" t="s">
        <v>1929</v>
      </c>
      <c r="L549" s="137" t="s">
        <v>3404</v>
      </c>
      <c r="M549" s="140" t="s">
        <v>383</v>
      </c>
      <c r="N549" s="358" t="s">
        <v>8846</v>
      </c>
      <c r="O549" s="3" t="s">
        <v>1368</v>
      </c>
      <c r="P549" s="7" t="s">
        <v>1341</v>
      </c>
      <c r="Q549" s="30" t="s">
        <v>1189</v>
      </c>
      <c r="R549" s="98">
        <v>10</v>
      </c>
      <c r="S549" s="94">
        <v>1254</v>
      </c>
      <c r="T549" s="83">
        <f t="shared" si="184"/>
        <v>12540</v>
      </c>
      <c r="U549" s="83">
        <f t="shared" si="151"/>
        <v>14044.800000000001</v>
      </c>
      <c r="V549" s="9" t="s">
        <v>1327</v>
      </c>
      <c r="W549" s="152" t="s">
        <v>1396</v>
      </c>
      <c r="X549" s="9"/>
    </row>
    <row r="550" spans="1:24" s="513" customFormat="1" ht="102" customHeight="1">
      <c r="A550" s="9" t="s">
        <v>6404</v>
      </c>
      <c r="B550" s="100" t="s">
        <v>97</v>
      </c>
      <c r="C550" s="9" t="s">
        <v>778</v>
      </c>
      <c r="D550" s="30" t="s">
        <v>2001</v>
      </c>
      <c r="E550" s="3" t="s">
        <v>2002</v>
      </c>
      <c r="F550" s="3" t="s">
        <v>29</v>
      </c>
      <c r="G550" s="3" t="s">
        <v>384</v>
      </c>
      <c r="H550" s="20">
        <v>0</v>
      </c>
      <c r="I550" s="114">
        <v>470000000</v>
      </c>
      <c r="J550" s="21" t="s">
        <v>1316</v>
      </c>
      <c r="K550" s="19" t="s">
        <v>1929</v>
      </c>
      <c r="L550" s="137" t="s">
        <v>3404</v>
      </c>
      <c r="M550" s="140" t="s">
        <v>383</v>
      </c>
      <c r="N550" s="358" t="s">
        <v>8846</v>
      </c>
      <c r="O550" s="3" t="s">
        <v>1368</v>
      </c>
      <c r="P550" s="7" t="s">
        <v>1341</v>
      </c>
      <c r="Q550" s="30" t="s">
        <v>1189</v>
      </c>
      <c r="R550" s="98">
        <v>25</v>
      </c>
      <c r="S550" s="94">
        <v>1941</v>
      </c>
      <c r="T550" s="83">
        <f t="shared" si="184"/>
        <v>48525</v>
      </c>
      <c r="U550" s="83">
        <f t="shared" si="151"/>
        <v>54348.000000000007</v>
      </c>
      <c r="V550" s="9" t="s">
        <v>1327</v>
      </c>
      <c r="W550" s="152" t="s">
        <v>1396</v>
      </c>
      <c r="X550" s="9"/>
    </row>
    <row r="551" spans="1:24" s="513" customFormat="1" ht="102" customHeight="1">
      <c r="A551" s="9" t="s">
        <v>6405</v>
      </c>
      <c r="B551" s="100" t="s">
        <v>97</v>
      </c>
      <c r="C551" s="9" t="s">
        <v>779</v>
      </c>
      <c r="D551" s="30" t="s">
        <v>2001</v>
      </c>
      <c r="E551" s="3" t="s">
        <v>2003</v>
      </c>
      <c r="F551" s="3" t="s">
        <v>29</v>
      </c>
      <c r="G551" s="3" t="s">
        <v>384</v>
      </c>
      <c r="H551" s="20">
        <v>0</v>
      </c>
      <c r="I551" s="114">
        <v>470000000</v>
      </c>
      <c r="J551" s="21" t="s">
        <v>1316</v>
      </c>
      <c r="K551" s="19" t="s">
        <v>1929</v>
      </c>
      <c r="L551" s="137" t="s">
        <v>3404</v>
      </c>
      <c r="M551" s="140" t="s">
        <v>383</v>
      </c>
      <c r="N551" s="358" t="s">
        <v>8846</v>
      </c>
      <c r="O551" s="3" t="s">
        <v>1368</v>
      </c>
      <c r="P551" s="7" t="s">
        <v>1341</v>
      </c>
      <c r="Q551" s="30" t="s">
        <v>1189</v>
      </c>
      <c r="R551" s="98">
        <v>25</v>
      </c>
      <c r="S551" s="94">
        <v>1717</v>
      </c>
      <c r="T551" s="83">
        <f t="shared" si="184"/>
        <v>42925</v>
      </c>
      <c r="U551" s="83">
        <f t="shared" si="151"/>
        <v>48076.000000000007</v>
      </c>
      <c r="V551" s="9" t="s">
        <v>1327</v>
      </c>
      <c r="W551" s="152" t="s">
        <v>1396</v>
      </c>
      <c r="X551" s="9"/>
    </row>
    <row r="552" spans="1:24" s="513" customFormat="1" ht="102" customHeight="1">
      <c r="A552" s="9" t="s">
        <v>6406</v>
      </c>
      <c r="B552" s="100" t="s">
        <v>97</v>
      </c>
      <c r="C552" s="9" t="s">
        <v>778</v>
      </c>
      <c r="D552" s="30" t="s">
        <v>2001</v>
      </c>
      <c r="E552" s="3" t="s">
        <v>2004</v>
      </c>
      <c r="F552" s="3" t="s">
        <v>29</v>
      </c>
      <c r="G552" s="3" t="s">
        <v>384</v>
      </c>
      <c r="H552" s="20">
        <v>0</v>
      </c>
      <c r="I552" s="114">
        <v>470000000</v>
      </c>
      <c r="J552" s="21" t="s">
        <v>1316</v>
      </c>
      <c r="K552" s="19" t="s">
        <v>1929</v>
      </c>
      <c r="L552" s="137" t="s">
        <v>3404</v>
      </c>
      <c r="M552" s="140" t="s">
        <v>383</v>
      </c>
      <c r="N552" s="358" t="s">
        <v>8846</v>
      </c>
      <c r="O552" s="3" t="s">
        <v>1368</v>
      </c>
      <c r="P552" s="7" t="s">
        <v>1341</v>
      </c>
      <c r="Q552" s="30" t="s">
        <v>1189</v>
      </c>
      <c r="R552" s="98">
        <v>70</v>
      </c>
      <c r="S552" s="94">
        <v>1452</v>
      </c>
      <c r="T552" s="83">
        <f t="shared" si="184"/>
        <v>101640</v>
      </c>
      <c r="U552" s="83">
        <f t="shared" si="151"/>
        <v>113836.80000000002</v>
      </c>
      <c r="V552" s="9" t="s">
        <v>1327</v>
      </c>
      <c r="W552" s="152" t="s">
        <v>1396</v>
      </c>
      <c r="X552" s="9"/>
    </row>
    <row r="553" spans="1:24" s="513" customFormat="1" ht="102" customHeight="1">
      <c r="A553" s="9" t="s">
        <v>6407</v>
      </c>
      <c r="B553" s="100" t="s">
        <v>97</v>
      </c>
      <c r="C553" s="9" t="s">
        <v>779</v>
      </c>
      <c r="D553" s="30" t="s">
        <v>2001</v>
      </c>
      <c r="E553" s="3" t="s">
        <v>2005</v>
      </c>
      <c r="F553" s="3" t="s">
        <v>29</v>
      </c>
      <c r="G553" s="3" t="s">
        <v>384</v>
      </c>
      <c r="H553" s="20">
        <v>0</v>
      </c>
      <c r="I553" s="114">
        <v>470000000</v>
      </c>
      <c r="J553" s="21" t="s">
        <v>1316</v>
      </c>
      <c r="K553" s="19" t="s">
        <v>1929</v>
      </c>
      <c r="L553" s="137" t="s">
        <v>3404</v>
      </c>
      <c r="M553" s="140" t="s">
        <v>383</v>
      </c>
      <c r="N553" s="358" t="s">
        <v>8846</v>
      </c>
      <c r="O553" s="3" t="s">
        <v>1368</v>
      </c>
      <c r="P553" s="7" t="s">
        <v>1341</v>
      </c>
      <c r="Q553" s="30" t="s">
        <v>1189</v>
      </c>
      <c r="R553" s="98">
        <v>25</v>
      </c>
      <c r="S553" s="94">
        <v>1075.7</v>
      </c>
      <c r="T553" s="83">
        <f t="shared" si="184"/>
        <v>26892.5</v>
      </c>
      <c r="U553" s="83">
        <f t="shared" si="151"/>
        <v>30119.600000000002</v>
      </c>
      <c r="V553" s="9" t="s">
        <v>1327</v>
      </c>
      <c r="W553" s="152" t="s">
        <v>1396</v>
      </c>
      <c r="X553" s="9"/>
    </row>
    <row r="554" spans="1:24" s="513" customFormat="1" ht="102" customHeight="1">
      <c r="A554" s="9" t="s">
        <v>6408</v>
      </c>
      <c r="B554" s="100" t="s">
        <v>97</v>
      </c>
      <c r="C554" s="9" t="s">
        <v>779</v>
      </c>
      <c r="D554" s="30" t="s">
        <v>2001</v>
      </c>
      <c r="E554" s="3" t="s">
        <v>2006</v>
      </c>
      <c r="F554" s="3" t="s">
        <v>356</v>
      </c>
      <c r="G554" s="3" t="s">
        <v>384</v>
      </c>
      <c r="H554" s="20">
        <v>0</v>
      </c>
      <c r="I554" s="114">
        <v>470000000</v>
      </c>
      <c r="J554" s="21" t="s">
        <v>1316</v>
      </c>
      <c r="K554" s="19" t="s">
        <v>1929</v>
      </c>
      <c r="L554" s="137" t="s">
        <v>3404</v>
      </c>
      <c r="M554" s="140" t="s">
        <v>383</v>
      </c>
      <c r="N554" s="358" t="s">
        <v>8846</v>
      </c>
      <c r="O554" s="3" t="s">
        <v>1368</v>
      </c>
      <c r="P554" s="7" t="s">
        <v>1341</v>
      </c>
      <c r="Q554" s="30" t="s">
        <v>1189</v>
      </c>
      <c r="R554" s="98">
        <v>25</v>
      </c>
      <c r="S554" s="94">
        <v>879.7</v>
      </c>
      <c r="T554" s="83">
        <f t="shared" si="184"/>
        <v>21992.5</v>
      </c>
      <c r="U554" s="83">
        <f t="shared" si="151"/>
        <v>24631.600000000002</v>
      </c>
      <c r="V554" s="9" t="s">
        <v>1327</v>
      </c>
      <c r="W554" s="152" t="s">
        <v>1396</v>
      </c>
      <c r="X554" s="9"/>
    </row>
    <row r="555" spans="1:24" s="513" customFormat="1" ht="102" customHeight="1">
      <c r="A555" s="9" t="s">
        <v>6409</v>
      </c>
      <c r="B555" s="100" t="s">
        <v>97</v>
      </c>
      <c r="C555" s="9" t="s">
        <v>778</v>
      </c>
      <c r="D555" s="30" t="s">
        <v>2001</v>
      </c>
      <c r="E555" s="3" t="s">
        <v>2007</v>
      </c>
      <c r="F555" s="3" t="s">
        <v>357</v>
      </c>
      <c r="G555" s="3" t="s">
        <v>384</v>
      </c>
      <c r="H555" s="20">
        <v>0</v>
      </c>
      <c r="I555" s="114">
        <v>470000000</v>
      </c>
      <c r="J555" s="21" t="s">
        <v>1316</v>
      </c>
      <c r="K555" s="19" t="s">
        <v>1929</v>
      </c>
      <c r="L555" s="137" t="s">
        <v>3404</v>
      </c>
      <c r="M555" s="140" t="s">
        <v>383</v>
      </c>
      <c r="N555" s="358" t="s">
        <v>8846</v>
      </c>
      <c r="O555" s="3" t="s">
        <v>1368</v>
      </c>
      <c r="P555" s="7" t="s">
        <v>1341</v>
      </c>
      <c r="Q555" s="30" t="s">
        <v>1189</v>
      </c>
      <c r="R555" s="98">
        <v>30</v>
      </c>
      <c r="S555" s="94">
        <v>722.96</v>
      </c>
      <c r="T555" s="83">
        <f t="shared" si="184"/>
        <v>21688.800000000003</v>
      </c>
      <c r="U555" s="83">
        <f t="shared" si="151"/>
        <v>24291.456000000006</v>
      </c>
      <c r="V555" s="9" t="s">
        <v>1327</v>
      </c>
      <c r="W555" s="152" t="s">
        <v>1396</v>
      </c>
      <c r="X555" s="9"/>
    </row>
    <row r="556" spans="1:24" s="513" customFormat="1" ht="102" customHeight="1">
      <c r="A556" s="9" t="s">
        <v>6410</v>
      </c>
      <c r="B556" s="100" t="s">
        <v>97</v>
      </c>
      <c r="C556" s="9" t="s">
        <v>779</v>
      </c>
      <c r="D556" s="30" t="s">
        <v>2001</v>
      </c>
      <c r="E556" s="3" t="s">
        <v>2008</v>
      </c>
      <c r="F556" s="3" t="s">
        <v>32</v>
      </c>
      <c r="G556" s="3" t="s">
        <v>384</v>
      </c>
      <c r="H556" s="20">
        <v>0</v>
      </c>
      <c r="I556" s="114">
        <v>470000000</v>
      </c>
      <c r="J556" s="21" t="s">
        <v>1316</v>
      </c>
      <c r="K556" s="19" t="s">
        <v>1929</v>
      </c>
      <c r="L556" s="137" t="s">
        <v>3404</v>
      </c>
      <c r="M556" s="140" t="s">
        <v>383</v>
      </c>
      <c r="N556" s="358" t="s">
        <v>8846</v>
      </c>
      <c r="O556" s="3" t="s">
        <v>1368</v>
      </c>
      <c r="P556" s="7" t="s">
        <v>1341</v>
      </c>
      <c r="Q556" s="30" t="s">
        <v>1189</v>
      </c>
      <c r="R556" s="98">
        <v>30</v>
      </c>
      <c r="S556" s="94">
        <v>599.23</v>
      </c>
      <c r="T556" s="83">
        <f t="shared" si="184"/>
        <v>17976.900000000001</v>
      </c>
      <c r="U556" s="83">
        <f t="shared" si="151"/>
        <v>20134.128000000004</v>
      </c>
      <c r="V556" s="9" t="s">
        <v>1327</v>
      </c>
      <c r="W556" s="152" t="s">
        <v>1396</v>
      </c>
      <c r="X556" s="9"/>
    </row>
    <row r="557" spans="1:24" s="513" customFormat="1" ht="102" customHeight="1">
      <c r="A557" s="9" t="s">
        <v>6411</v>
      </c>
      <c r="B557" s="100" t="s">
        <v>97</v>
      </c>
      <c r="C557" s="9" t="s">
        <v>778</v>
      </c>
      <c r="D557" s="30" t="s">
        <v>2001</v>
      </c>
      <c r="E557" s="3" t="s">
        <v>2009</v>
      </c>
      <c r="F557" s="3" t="s">
        <v>33</v>
      </c>
      <c r="G557" s="3" t="s">
        <v>384</v>
      </c>
      <c r="H557" s="20">
        <v>0</v>
      </c>
      <c r="I557" s="114">
        <v>470000000</v>
      </c>
      <c r="J557" s="21" t="s">
        <v>1316</v>
      </c>
      <c r="K557" s="19" t="s">
        <v>1929</v>
      </c>
      <c r="L557" s="137" t="s">
        <v>3404</v>
      </c>
      <c r="M557" s="140" t="s">
        <v>383</v>
      </c>
      <c r="N557" s="358" t="s">
        <v>8846</v>
      </c>
      <c r="O557" s="3" t="s">
        <v>1368</v>
      </c>
      <c r="P557" s="7" t="s">
        <v>1341</v>
      </c>
      <c r="Q557" s="30" t="s">
        <v>1189</v>
      </c>
      <c r="R557" s="98">
        <v>35</v>
      </c>
      <c r="S557" s="94">
        <v>546.09</v>
      </c>
      <c r="T557" s="83">
        <f t="shared" si="184"/>
        <v>19113.150000000001</v>
      </c>
      <c r="U557" s="83">
        <f t="shared" si="151"/>
        <v>21406.728000000003</v>
      </c>
      <c r="V557" s="9" t="s">
        <v>1327</v>
      </c>
      <c r="W557" s="152" t="s">
        <v>1396</v>
      </c>
      <c r="X557" s="9"/>
    </row>
    <row r="558" spans="1:24" s="513" customFormat="1" ht="102" customHeight="1">
      <c r="A558" s="9" t="s">
        <v>6412</v>
      </c>
      <c r="B558" s="100" t="s">
        <v>97</v>
      </c>
      <c r="C558" s="9" t="s">
        <v>779</v>
      </c>
      <c r="D558" s="30" t="s">
        <v>2001</v>
      </c>
      <c r="E558" s="3" t="s">
        <v>2010</v>
      </c>
      <c r="F558" s="3" t="s">
        <v>34</v>
      </c>
      <c r="G558" s="3" t="s">
        <v>384</v>
      </c>
      <c r="H558" s="20">
        <v>0</v>
      </c>
      <c r="I558" s="114">
        <v>470000000</v>
      </c>
      <c r="J558" s="21" t="s">
        <v>1316</v>
      </c>
      <c r="K558" s="19" t="s">
        <v>1929</v>
      </c>
      <c r="L558" s="137" t="s">
        <v>3404</v>
      </c>
      <c r="M558" s="140" t="s">
        <v>383</v>
      </c>
      <c r="N558" s="358" t="s">
        <v>8846</v>
      </c>
      <c r="O558" s="3" t="s">
        <v>1368</v>
      </c>
      <c r="P558" s="7" t="s">
        <v>1341</v>
      </c>
      <c r="Q558" s="30" t="s">
        <v>1189</v>
      </c>
      <c r="R558" s="98">
        <v>35</v>
      </c>
      <c r="S558" s="94">
        <v>656.51</v>
      </c>
      <c r="T558" s="83">
        <f t="shared" si="184"/>
        <v>22977.85</v>
      </c>
      <c r="U558" s="83">
        <f t="shared" si="151"/>
        <v>25735.191999999999</v>
      </c>
      <c r="V558" s="9" t="s">
        <v>1327</v>
      </c>
      <c r="W558" s="152" t="s">
        <v>1396</v>
      </c>
      <c r="X558" s="9"/>
    </row>
    <row r="559" spans="1:24" s="513" customFormat="1" ht="102" customHeight="1">
      <c r="A559" s="9" t="s">
        <v>6413</v>
      </c>
      <c r="B559" s="100" t="s">
        <v>97</v>
      </c>
      <c r="C559" s="9" t="s">
        <v>778</v>
      </c>
      <c r="D559" s="30" t="s">
        <v>2001</v>
      </c>
      <c r="E559" s="3" t="s">
        <v>2011</v>
      </c>
      <c r="F559" s="3" t="s">
        <v>34</v>
      </c>
      <c r="G559" s="3" t="s">
        <v>384</v>
      </c>
      <c r="H559" s="20">
        <v>0</v>
      </c>
      <c r="I559" s="114">
        <v>470000000</v>
      </c>
      <c r="J559" s="21" t="s">
        <v>1316</v>
      </c>
      <c r="K559" s="19" t="s">
        <v>1929</v>
      </c>
      <c r="L559" s="137" t="s">
        <v>3404</v>
      </c>
      <c r="M559" s="140" t="s">
        <v>383</v>
      </c>
      <c r="N559" s="358" t="s">
        <v>8846</v>
      </c>
      <c r="O559" s="3" t="s">
        <v>1368</v>
      </c>
      <c r="P559" s="7" t="s">
        <v>1341</v>
      </c>
      <c r="Q559" s="30" t="s">
        <v>1189</v>
      </c>
      <c r="R559" s="98">
        <v>40</v>
      </c>
      <c r="S559" s="94">
        <v>595.24</v>
      </c>
      <c r="T559" s="83">
        <f t="shared" si="184"/>
        <v>23809.599999999999</v>
      </c>
      <c r="U559" s="83">
        <f t="shared" si="151"/>
        <v>26666.752</v>
      </c>
      <c r="V559" s="9" t="s">
        <v>1327</v>
      </c>
      <c r="W559" s="152" t="s">
        <v>1396</v>
      </c>
      <c r="X559" s="9"/>
    </row>
    <row r="560" spans="1:24" s="513" customFormat="1" ht="102" customHeight="1">
      <c r="A560" s="9" t="s">
        <v>6414</v>
      </c>
      <c r="B560" s="100" t="s">
        <v>97</v>
      </c>
      <c r="C560" s="9" t="s">
        <v>781</v>
      </c>
      <c r="D560" s="30" t="s">
        <v>2012</v>
      </c>
      <c r="E560" s="3" t="s">
        <v>2013</v>
      </c>
      <c r="F560" s="3" t="s">
        <v>35</v>
      </c>
      <c r="G560" s="3" t="s">
        <v>384</v>
      </c>
      <c r="H560" s="20">
        <v>0</v>
      </c>
      <c r="I560" s="114">
        <v>470000000</v>
      </c>
      <c r="J560" s="21" t="s">
        <v>1316</v>
      </c>
      <c r="K560" s="19" t="s">
        <v>1929</v>
      </c>
      <c r="L560" s="137" t="s">
        <v>3404</v>
      </c>
      <c r="M560" s="140" t="s">
        <v>383</v>
      </c>
      <c r="N560" s="358" t="s">
        <v>8846</v>
      </c>
      <c r="O560" s="3" t="s">
        <v>1368</v>
      </c>
      <c r="P560" s="7" t="s">
        <v>1335</v>
      </c>
      <c r="Q560" s="3" t="s">
        <v>1334</v>
      </c>
      <c r="R560" s="80">
        <v>2100</v>
      </c>
      <c r="S560" s="94">
        <v>4.4000000000000004</v>
      </c>
      <c r="T560" s="83">
        <f t="shared" si="184"/>
        <v>9240</v>
      </c>
      <c r="U560" s="83">
        <f t="shared" si="151"/>
        <v>10348.800000000001</v>
      </c>
      <c r="V560" s="9" t="s">
        <v>1327</v>
      </c>
      <c r="W560" s="152" t="s">
        <v>1396</v>
      </c>
      <c r="X560" s="9"/>
    </row>
    <row r="561" spans="1:24" s="513" customFormat="1" ht="102" customHeight="1">
      <c r="A561" s="9" t="s">
        <v>6415</v>
      </c>
      <c r="B561" s="100" t="s">
        <v>97</v>
      </c>
      <c r="C561" s="9" t="s">
        <v>780</v>
      </c>
      <c r="D561" s="30" t="s">
        <v>2014</v>
      </c>
      <c r="E561" s="3" t="s">
        <v>2015</v>
      </c>
      <c r="F561" s="3" t="s">
        <v>35</v>
      </c>
      <c r="G561" s="3" t="s">
        <v>384</v>
      </c>
      <c r="H561" s="20">
        <v>0</v>
      </c>
      <c r="I561" s="114">
        <v>470000000</v>
      </c>
      <c r="J561" s="21" t="s">
        <v>1316</v>
      </c>
      <c r="K561" s="19" t="s">
        <v>1929</v>
      </c>
      <c r="L561" s="137" t="s">
        <v>3404</v>
      </c>
      <c r="M561" s="140" t="s">
        <v>383</v>
      </c>
      <c r="N561" s="358" t="s">
        <v>8846</v>
      </c>
      <c r="O561" s="3" t="s">
        <v>1368</v>
      </c>
      <c r="P561" s="7" t="s">
        <v>1340</v>
      </c>
      <c r="Q561" s="3" t="s">
        <v>1188</v>
      </c>
      <c r="R561" s="98">
        <v>1960</v>
      </c>
      <c r="S561" s="94">
        <v>10.71</v>
      </c>
      <c r="T561" s="83">
        <f t="shared" si="184"/>
        <v>20991.600000000002</v>
      </c>
      <c r="U561" s="83">
        <f t="shared" si="151"/>
        <v>23510.592000000004</v>
      </c>
      <c r="V561" s="9" t="s">
        <v>1327</v>
      </c>
      <c r="W561" s="152" t="s">
        <v>1396</v>
      </c>
      <c r="X561" s="9"/>
    </row>
    <row r="562" spans="1:24" s="513" customFormat="1" ht="102" customHeight="1">
      <c r="A562" s="9" t="s">
        <v>6416</v>
      </c>
      <c r="B562" s="100" t="s">
        <v>97</v>
      </c>
      <c r="C562" s="9" t="s">
        <v>782</v>
      </c>
      <c r="D562" s="30" t="s">
        <v>2016</v>
      </c>
      <c r="E562" s="3" t="s">
        <v>2017</v>
      </c>
      <c r="F562" s="3" t="s">
        <v>35</v>
      </c>
      <c r="G562" s="3" t="s">
        <v>384</v>
      </c>
      <c r="H562" s="20">
        <v>0</v>
      </c>
      <c r="I562" s="114">
        <v>470000000</v>
      </c>
      <c r="J562" s="21" t="s">
        <v>1316</v>
      </c>
      <c r="K562" s="19" t="s">
        <v>2093</v>
      </c>
      <c r="L562" s="137" t="s">
        <v>3404</v>
      </c>
      <c r="M562" s="140" t="s">
        <v>383</v>
      </c>
      <c r="N562" s="358" t="s">
        <v>8846</v>
      </c>
      <c r="O562" s="3" t="s">
        <v>1368</v>
      </c>
      <c r="P562" s="7" t="s">
        <v>1340</v>
      </c>
      <c r="Q562" s="3" t="s">
        <v>1188</v>
      </c>
      <c r="R562" s="98">
        <v>4700</v>
      </c>
      <c r="S562" s="94">
        <v>8.4700000000000006</v>
      </c>
      <c r="T562" s="83">
        <f t="shared" si="184"/>
        <v>39809</v>
      </c>
      <c r="U562" s="83">
        <f t="shared" si="151"/>
        <v>44586.080000000002</v>
      </c>
      <c r="V562" s="9" t="s">
        <v>1327</v>
      </c>
      <c r="W562" s="152" t="s">
        <v>1396</v>
      </c>
      <c r="X562" s="9"/>
    </row>
    <row r="563" spans="1:24" s="513" customFormat="1" ht="102" customHeight="1">
      <c r="A563" s="9" t="s">
        <v>6417</v>
      </c>
      <c r="B563" s="100" t="s">
        <v>97</v>
      </c>
      <c r="C563" s="58" t="s">
        <v>1204</v>
      </c>
      <c r="D563" s="58" t="s">
        <v>1205</v>
      </c>
      <c r="E563" s="58" t="s">
        <v>1206</v>
      </c>
      <c r="F563" s="3"/>
      <c r="G563" s="3" t="s">
        <v>384</v>
      </c>
      <c r="H563" s="20">
        <v>0</v>
      </c>
      <c r="I563" s="114">
        <v>470000000</v>
      </c>
      <c r="J563" s="21" t="s">
        <v>1316</v>
      </c>
      <c r="K563" s="19" t="s">
        <v>1411</v>
      </c>
      <c r="L563" s="137" t="s">
        <v>3404</v>
      </c>
      <c r="M563" s="140" t="s">
        <v>383</v>
      </c>
      <c r="N563" s="358" t="s">
        <v>8846</v>
      </c>
      <c r="O563" s="3" t="s">
        <v>1368</v>
      </c>
      <c r="P563" s="7" t="s">
        <v>1340</v>
      </c>
      <c r="Q563" s="3" t="s">
        <v>1188</v>
      </c>
      <c r="R563" s="98">
        <v>2800</v>
      </c>
      <c r="S563" s="94">
        <v>13.15</v>
      </c>
      <c r="T563" s="83">
        <f t="shared" si="184"/>
        <v>36820</v>
      </c>
      <c r="U563" s="83">
        <f t="shared" si="151"/>
        <v>41238.400000000001</v>
      </c>
      <c r="V563" s="9" t="s">
        <v>1327</v>
      </c>
      <c r="W563" s="152" t="s">
        <v>1396</v>
      </c>
      <c r="X563" s="9"/>
    </row>
    <row r="564" spans="1:24" s="513" customFormat="1" ht="102" customHeight="1">
      <c r="A564" s="9" t="s">
        <v>6418</v>
      </c>
      <c r="B564" s="100" t="s">
        <v>97</v>
      </c>
      <c r="C564" s="9" t="s">
        <v>785</v>
      </c>
      <c r="D564" s="30" t="s">
        <v>2018</v>
      </c>
      <c r="E564" s="3" t="s">
        <v>2019</v>
      </c>
      <c r="F564" s="3" t="s">
        <v>35</v>
      </c>
      <c r="G564" s="3" t="s">
        <v>384</v>
      </c>
      <c r="H564" s="20">
        <v>0</v>
      </c>
      <c r="I564" s="114">
        <v>470000000</v>
      </c>
      <c r="J564" s="21" t="s">
        <v>1316</v>
      </c>
      <c r="K564" s="19" t="s">
        <v>1929</v>
      </c>
      <c r="L564" s="137" t="s">
        <v>3404</v>
      </c>
      <c r="M564" s="140" t="s">
        <v>383</v>
      </c>
      <c r="N564" s="358" t="s">
        <v>8846</v>
      </c>
      <c r="O564" s="3" t="s">
        <v>1368</v>
      </c>
      <c r="P564" s="7" t="s">
        <v>1340</v>
      </c>
      <c r="Q564" s="3" t="s">
        <v>1188</v>
      </c>
      <c r="R564" s="98">
        <v>522</v>
      </c>
      <c r="S564" s="94">
        <v>5</v>
      </c>
      <c r="T564" s="83">
        <f t="shared" si="184"/>
        <v>2610</v>
      </c>
      <c r="U564" s="83">
        <f t="shared" si="151"/>
        <v>2923.2000000000003</v>
      </c>
      <c r="V564" s="9" t="s">
        <v>1327</v>
      </c>
      <c r="W564" s="152" t="s">
        <v>1396</v>
      </c>
      <c r="X564" s="9"/>
    </row>
    <row r="565" spans="1:24" s="513" customFormat="1" ht="102" customHeight="1">
      <c r="A565" s="9" t="s">
        <v>6419</v>
      </c>
      <c r="B565" s="100" t="s">
        <v>97</v>
      </c>
      <c r="C565" s="9" t="s">
        <v>785</v>
      </c>
      <c r="D565" s="30" t="s">
        <v>2020</v>
      </c>
      <c r="E565" s="3" t="s">
        <v>2021</v>
      </c>
      <c r="F565" s="3" t="s">
        <v>35</v>
      </c>
      <c r="G565" s="3" t="s">
        <v>384</v>
      </c>
      <c r="H565" s="20">
        <v>0</v>
      </c>
      <c r="I565" s="114">
        <v>470000000</v>
      </c>
      <c r="J565" s="21" t="s">
        <v>1316</v>
      </c>
      <c r="K565" s="19" t="s">
        <v>1929</v>
      </c>
      <c r="L565" s="137" t="s">
        <v>3404</v>
      </c>
      <c r="M565" s="140" t="s">
        <v>383</v>
      </c>
      <c r="N565" s="358" t="s">
        <v>8846</v>
      </c>
      <c r="O565" s="3" t="s">
        <v>1368</v>
      </c>
      <c r="P565" s="7" t="s">
        <v>1340</v>
      </c>
      <c r="Q565" s="3" t="s">
        <v>1188</v>
      </c>
      <c r="R565" s="98">
        <v>900</v>
      </c>
      <c r="S565" s="94">
        <v>5</v>
      </c>
      <c r="T565" s="83">
        <f t="shared" si="184"/>
        <v>4500</v>
      </c>
      <c r="U565" s="83">
        <f t="shared" si="151"/>
        <v>5040.0000000000009</v>
      </c>
      <c r="V565" s="9" t="s">
        <v>1327</v>
      </c>
      <c r="W565" s="152" t="s">
        <v>1396</v>
      </c>
      <c r="X565" s="9"/>
    </row>
    <row r="566" spans="1:24" s="513" customFormat="1" ht="102" customHeight="1">
      <c r="A566" s="9" t="s">
        <v>6420</v>
      </c>
      <c r="B566" s="100" t="s">
        <v>97</v>
      </c>
      <c r="C566" s="9" t="s">
        <v>789</v>
      </c>
      <c r="D566" s="30" t="s">
        <v>2022</v>
      </c>
      <c r="E566" s="3" t="s">
        <v>2023</v>
      </c>
      <c r="F566" s="3" t="s">
        <v>35</v>
      </c>
      <c r="G566" s="3" t="s">
        <v>384</v>
      </c>
      <c r="H566" s="20">
        <v>0</v>
      </c>
      <c r="I566" s="114">
        <v>470000000</v>
      </c>
      <c r="J566" s="21" t="s">
        <v>1316</v>
      </c>
      <c r="K566" s="19" t="s">
        <v>1931</v>
      </c>
      <c r="L566" s="137" t="s">
        <v>3404</v>
      </c>
      <c r="M566" s="140" t="s">
        <v>383</v>
      </c>
      <c r="N566" s="358" t="s">
        <v>8846</v>
      </c>
      <c r="O566" s="3" t="s">
        <v>1368</v>
      </c>
      <c r="P566" s="7" t="s">
        <v>1341</v>
      </c>
      <c r="Q566" s="30" t="s">
        <v>1189</v>
      </c>
      <c r="R566" s="98">
        <v>20</v>
      </c>
      <c r="S566" s="94">
        <v>321.42</v>
      </c>
      <c r="T566" s="83">
        <f t="shared" si="184"/>
        <v>6428.4000000000005</v>
      </c>
      <c r="U566" s="83">
        <f t="shared" si="151"/>
        <v>7199.8080000000009</v>
      </c>
      <c r="V566" s="9" t="s">
        <v>1327</v>
      </c>
      <c r="W566" s="152" t="s">
        <v>1396</v>
      </c>
      <c r="X566" s="9"/>
    </row>
    <row r="567" spans="1:24" s="513" customFormat="1" ht="102" customHeight="1">
      <c r="A567" s="9" t="s">
        <v>6421</v>
      </c>
      <c r="B567" s="100" t="s">
        <v>97</v>
      </c>
      <c r="C567" s="9" t="s">
        <v>790</v>
      </c>
      <c r="D567" s="30" t="s">
        <v>2024</v>
      </c>
      <c r="E567" s="3" t="s">
        <v>2025</v>
      </c>
      <c r="F567" s="3" t="s">
        <v>35</v>
      </c>
      <c r="G567" s="3" t="s">
        <v>384</v>
      </c>
      <c r="H567" s="20">
        <v>0</v>
      </c>
      <c r="I567" s="114">
        <v>470000000</v>
      </c>
      <c r="J567" s="21" t="s">
        <v>1316</v>
      </c>
      <c r="K567" s="19" t="s">
        <v>1931</v>
      </c>
      <c r="L567" s="137" t="s">
        <v>3404</v>
      </c>
      <c r="M567" s="140" t="s">
        <v>383</v>
      </c>
      <c r="N567" s="358" t="s">
        <v>8846</v>
      </c>
      <c r="O567" s="3" t="s">
        <v>1368</v>
      </c>
      <c r="P567" s="7" t="s">
        <v>1341</v>
      </c>
      <c r="Q567" s="30" t="s">
        <v>1189</v>
      </c>
      <c r="R567" s="98">
        <v>20</v>
      </c>
      <c r="S567" s="94">
        <v>266.67</v>
      </c>
      <c r="T567" s="83">
        <f t="shared" si="184"/>
        <v>5333.4000000000005</v>
      </c>
      <c r="U567" s="83">
        <f t="shared" si="151"/>
        <v>5973.4080000000013</v>
      </c>
      <c r="V567" s="9" t="s">
        <v>1327</v>
      </c>
      <c r="W567" s="152" t="s">
        <v>1396</v>
      </c>
      <c r="X567" s="9"/>
    </row>
    <row r="568" spans="1:24" s="513" customFormat="1" ht="102" customHeight="1">
      <c r="A568" s="9" t="s">
        <v>6422</v>
      </c>
      <c r="B568" s="100" t="s">
        <v>97</v>
      </c>
      <c r="C568" s="9" t="s">
        <v>791</v>
      </c>
      <c r="D568" s="30" t="s">
        <v>2022</v>
      </c>
      <c r="E568" s="3" t="s">
        <v>2026</v>
      </c>
      <c r="F568" s="3" t="s">
        <v>35</v>
      </c>
      <c r="G568" s="3" t="s">
        <v>384</v>
      </c>
      <c r="H568" s="20">
        <v>0</v>
      </c>
      <c r="I568" s="114">
        <v>470000000</v>
      </c>
      <c r="J568" s="21" t="s">
        <v>1316</v>
      </c>
      <c r="K568" s="19" t="s">
        <v>1931</v>
      </c>
      <c r="L568" s="137" t="s">
        <v>3404</v>
      </c>
      <c r="M568" s="140" t="s">
        <v>383</v>
      </c>
      <c r="N568" s="358" t="s">
        <v>8846</v>
      </c>
      <c r="O568" s="3" t="s">
        <v>1368</v>
      </c>
      <c r="P568" s="7" t="s">
        <v>1341</v>
      </c>
      <c r="Q568" s="30" t="s">
        <v>1189</v>
      </c>
      <c r="R568" s="98">
        <v>20</v>
      </c>
      <c r="S568" s="94">
        <v>263.39</v>
      </c>
      <c r="T568" s="83">
        <f t="shared" si="184"/>
        <v>5267.7999999999993</v>
      </c>
      <c r="U568" s="83">
        <f t="shared" si="151"/>
        <v>5899.9359999999997</v>
      </c>
      <c r="V568" s="9" t="s">
        <v>1327</v>
      </c>
      <c r="W568" s="152" t="s">
        <v>1396</v>
      </c>
      <c r="X568" s="9"/>
    </row>
    <row r="569" spans="1:24" s="513" customFormat="1" ht="102" customHeight="1">
      <c r="A569" s="9" t="s">
        <v>6423</v>
      </c>
      <c r="B569" s="100" t="s">
        <v>97</v>
      </c>
      <c r="C569" s="9" t="s">
        <v>792</v>
      </c>
      <c r="D569" s="30" t="s">
        <v>2022</v>
      </c>
      <c r="E569" s="3" t="s">
        <v>2027</v>
      </c>
      <c r="F569" s="3" t="s">
        <v>35</v>
      </c>
      <c r="G569" s="3" t="s">
        <v>384</v>
      </c>
      <c r="H569" s="20">
        <v>0</v>
      </c>
      <c r="I569" s="114">
        <v>470000000</v>
      </c>
      <c r="J569" s="21" t="s">
        <v>1316</v>
      </c>
      <c r="K569" s="19" t="s">
        <v>1931</v>
      </c>
      <c r="L569" s="137" t="s">
        <v>3404</v>
      </c>
      <c r="M569" s="140" t="s">
        <v>383</v>
      </c>
      <c r="N569" s="358" t="s">
        <v>8846</v>
      </c>
      <c r="O569" s="3" t="s">
        <v>1368</v>
      </c>
      <c r="P569" s="7" t="s">
        <v>1341</v>
      </c>
      <c r="Q569" s="30" t="s">
        <v>1189</v>
      </c>
      <c r="R569" s="98">
        <v>40</v>
      </c>
      <c r="S569" s="94">
        <v>232.14</v>
      </c>
      <c r="T569" s="83">
        <f t="shared" si="184"/>
        <v>9285.5999999999985</v>
      </c>
      <c r="U569" s="83">
        <f t="shared" si="151"/>
        <v>10399.871999999999</v>
      </c>
      <c r="V569" s="9" t="s">
        <v>1327</v>
      </c>
      <c r="W569" s="152" t="s">
        <v>1396</v>
      </c>
      <c r="X569" s="9"/>
    </row>
    <row r="570" spans="1:24" s="513" customFormat="1" ht="102" customHeight="1">
      <c r="A570" s="9" t="s">
        <v>6424</v>
      </c>
      <c r="B570" s="100" t="s">
        <v>97</v>
      </c>
      <c r="C570" s="9" t="s">
        <v>793</v>
      </c>
      <c r="D570" s="30" t="s">
        <v>2022</v>
      </c>
      <c r="E570" s="3" t="s">
        <v>2028</v>
      </c>
      <c r="F570" s="3" t="s">
        <v>35</v>
      </c>
      <c r="G570" s="3" t="s">
        <v>384</v>
      </c>
      <c r="H570" s="20">
        <v>0</v>
      </c>
      <c r="I570" s="114">
        <v>470000000</v>
      </c>
      <c r="J570" s="21" t="s">
        <v>1316</v>
      </c>
      <c r="K570" s="19" t="s">
        <v>1931</v>
      </c>
      <c r="L570" s="137" t="s">
        <v>3404</v>
      </c>
      <c r="M570" s="140" t="s">
        <v>383</v>
      </c>
      <c r="N570" s="358" t="s">
        <v>8846</v>
      </c>
      <c r="O570" s="3" t="s">
        <v>1368</v>
      </c>
      <c r="P570" s="7" t="s">
        <v>1341</v>
      </c>
      <c r="Q570" s="30" t="s">
        <v>1189</v>
      </c>
      <c r="R570" s="98">
        <v>40</v>
      </c>
      <c r="S570" s="94">
        <v>232.14</v>
      </c>
      <c r="T570" s="83">
        <f t="shared" si="184"/>
        <v>9285.5999999999985</v>
      </c>
      <c r="U570" s="83">
        <f t="shared" si="151"/>
        <v>10399.871999999999</v>
      </c>
      <c r="V570" s="9" t="s">
        <v>1327</v>
      </c>
      <c r="W570" s="152" t="s">
        <v>1396</v>
      </c>
      <c r="X570" s="9"/>
    </row>
    <row r="571" spans="1:24" s="513" customFormat="1" ht="102" customHeight="1">
      <c r="A571" s="9" t="s">
        <v>6425</v>
      </c>
      <c r="B571" s="100" t="s">
        <v>97</v>
      </c>
      <c r="C571" s="9" t="s">
        <v>794</v>
      </c>
      <c r="D571" s="30" t="s">
        <v>2022</v>
      </c>
      <c r="E571" s="3" t="s">
        <v>2029</v>
      </c>
      <c r="F571" s="3" t="s">
        <v>382</v>
      </c>
      <c r="G571" s="3" t="s">
        <v>384</v>
      </c>
      <c r="H571" s="20">
        <v>0</v>
      </c>
      <c r="I571" s="114">
        <v>470000000</v>
      </c>
      <c r="J571" s="21" t="s">
        <v>1316</v>
      </c>
      <c r="K571" s="19" t="s">
        <v>1931</v>
      </c>
      <c r="L571" s="137" t="s">
        <v>3404</v>
      </c>
      <c r="M571" s="140" t="s">
        <v>383</v>
      </c>
      <c r="N571" s="358" t="s">
        <v>8846</v>
      </c>
      <c r="O571" s="3" t="s">
        <v>1368</v>
      </c>
      <c r="P571" s="7" t="s">
        <v>1341</v>
      </c>
      <c r="Q571" s="30" t="s">
        <v>1189</v>
      </c>
      <c r="R571" s="98">
        <v>50</v>
      </c>
      <c r="S571" s="94">
        <v>232.14</v>
      </c>
      <c r="T571" s="83">
        <f t="shared" si="184"/>
        <v>11607</v>
      </c>
      <c r="U571" s="83">
        <f t="shared" si="151"/>
        <v>12999.840000000002</v>
      </c>
      <c r="V571" s="9" t="s">
        <v>1327</v>
      </c>
      <c r="W571" s="152" t="s">
        <v>1396</v>
      </c>
      <c r="X571" s="9"/>
    </row>
    <row r="572" spans="1:24" s="513" customFormat="1" ht="102" customHeight="1">
      <c r="A572" s="9" t="s">
        <v>6426</v>
      </c>
      <c r="B572" s="100" t="s">
        <v>97</v>
      </c>
      <c r="C572" s="9" t="s">
        <v>795</v>
      </c>
      <c r="D572" s="30" t="s">
        <v>2022</v>
      </c>
      <c r="E572" s="3" t="s">
        <v>2030</v>
      </c>
      <c r="F572" s="3" t="s">
        <v>36</v>
      </c>
      <c r="G572" s="3" t="s">
        <v>384</v>
      </c>
      <c r="H572" s="20">
        <v>0</v>
      </c>
      <c r="I572" s="114">
        <v>470000000</v>
      </c>
      <c r="J572" s="21" t="s">
        <v>1316</v>
      </c>
      <c r="K572" s="19" t="s">
        <v>1931</v>
      </c>
      <c r="L572" s="137" t="s">
        <v>3404</v>
      </c>
      <c r="M572" s="140" t="s">
        <v>383</v>
      </c>
      <c r="N572" s="358" t="s">
        <v>8846</v>
      </c>
      <c r="O572" s="3" t="s">
        <v>1368</v>
      </c>
      <c r="P572" s="7" t="s">
        <v>1341</v>
      </c>
      <c r="Q572" s="30" t="s">
        <v>1189</v>
      </c>
      <c r="R572" s="98">
        <v>50</v>
      </c>
      <c r="S572" s="94">
        <v>258.93</v>
      </c>
      <c r="T572" s="83">
        <f t="shared" si="184"/>
        <v>12946.5</v>
      </c>
      <c r="U572" s="83">
        <f t="shared" si="151"/>
        <v>14500.080000000002</v>
      </c>
      <c r="V572" s="9" t="s">
        <v>1327</v>
      </c>
      <c r="W572" s="152" t="s">
        <v>1396</v>
      </c>
      <c r="X572" s="9"/>
    </row>
    <row r="573" spans="1:24" s="513" customFormat="1" ht="102" customHeight="1">
      <c r="A573" s="9" t="s">
        <v>6427</v>
      </c>
      <c r="B573" s="100" t="s">
        <v>97</v>
      </c>
      <c r="C573" s="9" t="s">
        <v>796</v>
      </c>
      <c r="D573" s="30" t="s">
        <v>2024</v>
      </c>
      <c r="E573" s="3" t="s">
        <v>2031</v>
      </c>
      <c r="F573" s="3" t="s">
        <v>37</v>
      </c>
      <c r="G573" s="3" t="s">
        <v>384</v>
      </c>
      <c r="H573" s="20">
        <v>0</v>
      </c>
      <c r="I573" s="114">
        <v>470000000</v>
      </c>
      <c r="J573" s="21" t="s">
        <v>1316</v>
      </c>
      <c r="K573" s="19" t="s">
        <v>1931</v>
      </c>
      <c r="L573" s="137" t="s">
        <v>3404</v>
      </c>
      <c r="M573" s="140" t="s">
        <v>383</v>
      </c>
      <c r="N573" s="358" t="s">
        <v>8846</v>
      </c>
      <c r="O573" s="3" t="s">
        <v>1368</v>
      </c>
      <c r="P573" s="7" t="s">
        <v>1341</v>
      </c>
      <c r="Q573" s="30" t="s">
        <v>1189</v>
      </c>
      <c r="R573" s="98">
        <v>60</v>
      </c>
      <c r="S573" s="94">
        <v>258.93</v>
      </c>
      <c r="T573" s="83">
        <f t="shared" si="184"/>
        <v>15535.800000000001</v>
      </c>
      <c r="U573" s="83">
        <f t="shared" si="151"/>
        <v>17400.096000000001</v>
      </c>
      <c r="V573" s="9" t="s">
        <v>1327</v>
      </c>
      <c r="W573" s="152" t="s">
        <v>1396</v>
      </c>
      <c r="X573" s="9"/>
    </row>
    <row r="574" spans="1:24" s="513" customFormat="1" ht="102" customHeight="1">
      <c r="A574" s="9" t="s">
        <v>6428</v>
      </c>
      <c r="B574" s="100" t="s">
        <v>97</v>
      </c>
      <c r="C574" s="9" t="s">
        <v>797</v>
      </c>
      <c r="D574" s="30" t="s">
        <v>2022</v>
      </c>
      <c r="E574" s="3" t="s">
        <v>2032</v>
      </c>
      <c r="F574" s="3" t="s">
        <v>37</v>
      </c>
      <c r="G574" s="3" t="s">
        <v>384</v>
      </c>
      <c r="H574" s="20">
        <v>0</v>
      </c>
      <c r="I574" s="114">
        <v>470000000</v>
      </c>
      <c r="J574" s="21" t="s">
        <v>1316</v>
      </c>
      <c r="K574" s="19" t="s">
        <v>1931</v>
      </c>
      <c r="L574" s="137" t="s">
        <v>3404</v>
      </c>
      <c r="M574" s="140" t="s">
        <v>383</v>
      </c>
      <c r="N574" s="358" t="s">
        <v>8846</v>
      </c>
      <c r="O574" s="3" t="s">
        <v>1368</v>
      </c>
      <c r="P574" s="7" t="s">
        <v>1341</v>
      </c>
      <c r="Q574" s="30" t="s">
        <v>1189</v>
      </c>
      <c r="R574" s="98">
        <v>120</v>
      </c>
      <c r="S574" s="94">
        <v>223.14</v>
      </c>
      <c r="T574" s="83">
        <f t="shared" ref="T574:T597" si="185">R574*S574</f>
        <v>26776.799999999999</v>
      </c>
      <c r="U574" s="83">
        <f t="shared" si="151"/>
        <v>29990.016000000003</v>
      </c>
      <c r="V574" s="9" t="s">
        <v>1327</v>
      </c>
      <c r="W574" s="152" t="s">
        <v>1396</v>
      </c>
      <c r="X574" s="9"/>
    </row>
    <row r="575" spans="1:24" s="513" customFormat="1" ht="102" customHeight="1">
      <c r="A575" s="9" t="s">
        <v>6429</v>
      </c>
      <c r="B575" s="100" t="s">
        <v>97</v>
      </c>
      <c r="C575" s="9" t="s">
        <v>798</v>
      </c>
      <c r="D575" s="30" t="s">
        <v>2022</v>
      </c>
      <c r="E575" s="3" t="s">
        <v>2033</v>
      </c>
      <c r="F575" s="3" t="s">
        <v>37</v>
      </c>
      <c r="G575" s="3" t="s">
        <v>384</v>
      </c>
      <c r="H575" s="20">
        <v>0</v>
      </c>
      <c r="I575" s="114">
        <v>470000000</v>
      </c>
      <c r="J575" s="21" t="s">
        <v>1316</v>
      </c>
      <c r="K575" s="19" t="s">
        <v>1931</v>
      </c>
      <c r="L575" s="137" t="s">
        <v>3404</v>
      </c>
      <c r="M575" s="140" t="s">
        <v>383</v>
      </c>
      <c r="N575" s="358" t="s">
        <v>8846</v>
      </c>
      <c r="O575" s="3" t="s">
        <v>1368</v>
      </c>
      <c r="P575" s="7" t="s">
        <v>1341</v>
      </c>
      <c r="Q575" s="30" t="s">
        <v>1189</v>
      </c>
      <c r="R575" s="98">
        <v>120</v>
      </c>
      <c r="S575" s="94">
        <v>223.14</v>
      </c>
      <c r="T575" s="83">
        <f t="shared" si="185"/>
        <v>26776.799999999999</v>
      </c>
      <c r="U575" s="83">
        <f t="shared" si="151"/>
        <v>29990.016000000003</v>
      </c>
      <c r="V575" s="9" t="s">
        <v>1327</v>
      </c>
      <c r="W575" s="152" t="s">
        <v>1396</v>
      </c>
      <c r="X575" s="9"/>
    </row>
    <row r="576" spans="1:24" s="513" customFormat="1" ht="102" customHeight="1">
      <c r="A576" s="9" t="s">
        <v>6430</v>
      </c>
      <c r="B576" s="100" t="s">
        <v>97</v>
      </c>
      <c r="C576" s="9" t="s">
        <v>799</v>
      </c>
      <c r="D576" s="30" t="s">
        <v>2022</v>
      </c>
      <c r="E576" s="3" t="s">
        <v>2034</v>
      </c>
      <c r="F576" s="3" t="s">
        <v>38</v>
      </c>
      <c r="G576" s="3" t="s">
        <v>384</v>
      </c>
      <c r="H576" s="20">
        <v>0</v>
      </c>
      <c r="I576" s="114">
        <v>470000000</v>
      </c>
      <c r="J576" s="21" t="s">
        <v>1316</v>
      </c>
      <c r="K576" s="19" t="s">
        <v>1931</v>
      </c>
      <c r="L576" s="137" t="s">
        <v>3404</v>
      </c>
      <c r="M576" s="140" t="s">
        <v>383</v>
      </c>
      <c r="N576" s="358" t="s">
        <v>8846</v>
      </c>
      <c r="O576" s="3" t="s">
        <v>1368</v>
      </c>
      <c r="P576" s="7" t="s">
        <v>1341</v>
      </c>
      <c r="Q576" s="30" t="s">
        <v>1189</v>
      </c>
      <c r="R576" s="98">
        <v>120</v>
      </c>
      <c r="S576" s="94">
        <v>232.14</v>
      </c>
      <c r="T576" s="83">
        <f t="shared" si="185"/>
        <v>27856.799999999999</v>
      </c>
      <c r="U576" s="83">
        <f t="shared" si="151"/>
        <v>31199.616000000002</v>
      </c>
      <c r="V576" s="9" t="s">
        <v>1327</v>
      </c>
      <c r="W576" s="152" t="s">
        <v>1396</v>
      </c>
      <c r="X576" s="9"/>
    </row>
    <row r="577" spans="1:1967" ht="102" customHeight="1">
      <c r="A577" s="9" t="s">
        <v>6431</v>
      </c>
      <c r="B577" s="100" t="s">
        <v>97</v>
      </c>
      <c r="C577" s="9" t="s">
        <v>788</v>
      </c>
      <c r="D577" s="30" t="s">
        <v>2035</v>
      </c>
      <c r="E577" s="3" t="s">
        <v>2036</v>
      </c>
      <c r="F577" s="3" t="s">
        <v>39</v>
      </c>
      <c r="G577" s="3" t="s">
        <v>384</v>
      </c>
      <c r="H577" s="20">
        <v>0</v>
      </c>
      <c r="I577" s="114">
        <v>470000000</v>
      </c>
      <c r="J577" s="21" t="s">
        <v>1316</v>
      </c>
      <c r="K577" s="19" t="s">
        <v>1931</v>
      </c>
      <c r="L577" s="137" t="s">
        <v>3404</v>
      </c>
      <c r="M577" s="140" t="s">
        <v>383</v>
      </c>
      <c r="N577" s="358" t="s">
        <v>8846</v>
      </c>
      <c r="O577" s="3" t="s">
        <v>1368</v>
      </c>
      <c r="P577" s="7" t="s">
        <v>1341</v>
      </c>
      <c r="Q577" s="30" t="s">
        <v>1189</v>
      </c>
      <c r="R577" s="98">
        <v>247</v>
      </c>
      <c r="S577" s="94">
        <v>270</v>
      </c>
      <c r="T577" s="83">
        <v>0</v>
      </c>
      <c r="U577" s="83">
        <f t="shared" si="151"/>
        <v>0</v>
      </c>
      <c r="V577" s="9" t="s">
        <v>1327</v>
      </c>
      <c r="W577" s="152" t="s">
        <v>1396</v>
      </c>
      <c r="X577" s="9" t="s">
        <v>11471</v>
      </c>
      <c r="Y577" s="513"/>
      <c r="Z577" s="513"/>
      <c r="AA577" s="513"/>
      <c r="AB577" s="513"/>
      <c r="AC577" s="513"/>
      <c r="AD577" s="513"/>
      <c r="AE577" s="513"/>
      <c r="AF577" s="513"/>
      <c r="AG577" s="513"/>
      <c r="AH577" s="513"/>
      <c r="AI577" s="513"/>
      <c r="AJ577" s="513"/>
      <c r="AK577" s="513"/>
      <c r="AL577" s="513"/>
      <c r="AM577" s="513"/>
      <c r="AN577" s="513"/>
      <c r="AO577" s="513"/>
      <c r="AP577" s="513"/>
      <c r="AQ577" s="513"/>
      <c r="AR577" s="513"/>
      <c r="AS577" s="513"/>
      <c r="AT577" s="513"/>
      <c r="AU577" s="513"/>
      <c r="AV577" s="513"/>
      <c r="AW577" s="513"/>
      <c r="AX577" s="513"/>
      <c r="AY577" s="513"/>
      <c r="AZ577" s="513"/>
      <c r="BA577" s="513"/>
      <c r="BB577" s="513"/>
      <c r="BC577" s="513"/>
      <c r="BD577" s="513"/>
      <c r="BE577" s="513"/>
      <c r="BF577" s="513"/>
      <c r="BG577" s="513"/>
      <c r="BH577" s="513"/>
      <c r="BI577" s="513"/>
      <c r="BJ577" s="513"/>
      <c r="BK577" s="513"/>
      <c r="BL577" s="513"/>
      <c r="BM577" s="513"/>
      <c r="BN577" s="513"/>
      <c r="BO577" s="513"/>
      <c r="BP577" s="513"/>
      <c r="BQ577" s="513"/>
      <c r="BR577" s="513"/>
      <c r="BS577" s="513"/>
      <c r="BT577" s="513"/>
      <c r="BU577" s="513"/>
      <c r="BV577" s="513"/>
      <c r="BW577" s="513"/>
      <c r="BX577" s="513"/>
      <c r="BY577" s="513"/>
      <c r="BZ577" s="513"/>
      <c r="CA577" s="513"/>
      <c r="CB577" s="513"/>
      <c r="CC577" s="513"/>
      <c r="CD577" s="513"/>
      <c r="CE577" s="513"/>
      <c r="CF577" s="513"/>
      <c r="CG577" s="513"/>
      <c r="CH577" s="513"/>
      <c r="CI577" s="513"/>
      <c r="CJ577" s="513"/>
      <c r="CK577" s="513"/>
      <c r="CL577" s="513"/>
      <c r="CM577" s="513"/>
      <c r="CN577" s="513"/>
      <c r="CO577" s="513"/>
      <c r="CP577" s="513"/>
      <c r="CQ577" s="513"/>
      <c r="CR577" s="513"/>
      <c r="CS577" s="513"/>
      <c r="CT577" s="513"/>
      <c r="CU577" s="513"/>
      <c r="CV577" s="513"/>
      <c r="CW577" s="513"/>
      <c r="CX577" s="513"/>
      <c r="CY577" s="513"/>
      <c r="CZ577" s="513"/>
      <c r="DA577" s="513"/>
      <c r="DB577" s="513"/>
      <c r="DC577" s="513"/>
      <c r="DD577" s="513"/>
      <c r="DE577" s="513"/>
      <c r="DF577" s="513"/>
      <c r="DG577" s="513"/>
      <c r="DH577" s="513"/>
      <c r="DI577" s="513"/>
      <c r="DJ577" s="513"/>
      <c r="DK577" s="513"/>
      <c r="DL577" s="513"/>
      <c r="DM577" s="513"/>
      <c r="DN577" s="513"/>
      <c r="DO577" s="513"/>
      <c r="DP577" s="513"/>
      <c r="DQ577" s="513"/>
      <c r="DR577" s="513"/>
      <c r="DS577" s="513"/>
      <c r="DT577" s="513"/>
      <c r="DU577" s="513"/>
      <c r="DV577" s="513"/>
      <c r="DW577" s="513"/>
      <c r="DX577" s="513"/>
      <c r="DY577" s="513"/>
      <c r="DZ577" s="513"/>
      <c r="EA577" s="513"/>
      <c r="EB577" s="513"/>
      <c r="EC577" s="513"/>
      <c r="ED577" s="513"/>
      <c r="EE577" s="513"/>
      <c r="EF577" s="513"/>
      <c r="EG577" s="513"/>
      <c r="EH577" s="513"/>
      <c r="EI577" s="513"/>
      <c r="EJ577" s="513"/>
      <c r="EK577" s="513"/>
      <c r="EL577" s="513"/>
      <c r="EM577" s="513"/>
      <c r="EN577" s="513"/>
      <c r="EO577" s="513"/>
      <c r="EP577" s="513"/>
      <c r="EQ577" s="513"/>
      <c r="ER577" s="513"/>
      <c r="ES577" s="513"/>
      <c r="ET577" s="513"/>
      <c r="EU577" s="513"/>
      <c r="EV577" s="513"/>
      <c r="EW577" s="513"/>
      <c r="EX577" s="513"/>
      <c r="EY577" s="513"/>
      <c r="EZ577" s="513"/>
      <c r="FA577" s="513"/>
      <c r="FB577" s="513"/>
      <c r="FC577" s="513"/>
      <c r="FD577" s="513"/>
      <c r="FE577" s="513"/>
      <c r="FF577" s="513"/>
      <c r="FG577" s="513"/>
      <c r="FH577" s="513"/>
      <c r="FI577" s="513"/>
      <c r="FJ577" s="513"/>
      <c r="FK577" s="513"/>
      <c r="FL577" s="513"/>
      <c r="FM577" s="513"/>
      <c r="FN577" s="513"/>
      <c r="FO577" s="513"/>
      <c r="FP577" s="513"/>
      <c r="FQ577" s="513"/>
      <c r="FR577" s="513"/>
      <c r="FS577" s="513"/>
      <c r="FT577" s="513"/>
      <c r="FU577" s="513"/>
      <c r="FV577" s="513"/>
      <c r="FW577" s="513"/>
      <c r="FX577" s="513"/>
      <c r="FY577" s="513"/>
      <c r="FZ577" s="513"/>
      <c r="GA577" s="513"/>
      <c r="GB577" s="513"/>
      <c r="GC577" s="513"/>
      <c r="GD577" s="513"/>
      <c r="GE577" s="513"/>
      <c r="GF577" s="513"/>
      <c r="GG577" s="513"/>
      <c r="GH577" s="513"/>
      <c r="GI577" s="513"/>
      <c r="GJ577" s="513"/>
      <c r="GK577" s="513"/>
      <c r="GL577" s="513"/>
      <c r="GM577" s="513"/>
      <c r="GN577" s="513"/>
      <c r="GO577" s="513"/>
      <c r="GP577" s="513"/>
      <c r="GQ577" s="513"/>
      <c r="GR577" s="513"/>
      <c r="GS577" s="513"/>
      <c r="GT577" s="513"/>
      <c r="GU577" s="513"/>
      <c r="GV577" s="513"/>
      <c r="GW577" s="513"/>
      <c r="GX577" s="513"/>
      <c r="GY577" s="513"/>
      <c r="GZ577" s="513"/>
      <c r="HA577" s="513"/>
      <c r="HB577" s="513"/>
      <c r="HC577" s="513"/>
      <c r="HD577" s="513"/>
      <c r="HE577" s="513"/>
      <c r="HF577" s="513"/>
      <c r="HG577" s="513"/>
      <c r="HH577" s="513"/>
      <c r="HI577" s="513"/>
      <c r="HJ577" s="513"/>
      <c r="HK577" s="513"/>
      <c r="HL577" s="513"/>
      <c r="HM577" s="513"/>
      <c r="HN577" s="513"/>
      <c r="HO577" s="513"/>
      <c r="HP577" s="513"/>
      <c r="HQ577" s="513"/>
      <c r="HR577" s="513"/>
      <c r="HS577" s="513"/>
      <c r="HT577" s="513"/>
      <c r="HU577" s="513"/>
      <c r="HV577" s="513"/>
      <c r="HW577" s="513"/>
      <c r="HX577" s="513"/>
      <c r="HY577" s="513"/>
      <c r="HZ577" s="513"/>
      <c r="IA577" s="513"/>
      <c r="IB577" s="513"/>
      <c r="IC577" s="513"/>
      <c r="ID577" s="513"/>
      <c r="IE577" s="513"/>
      <c r="IF577" s="513"/>
      <c r="IG577" s="513"/>
      <c r="IH577" s="513"/>
      <c r="II577" s="513"/>
      <c r="IJ577" s="513"/>
      <c r="IK577" s="513"/>
      <c r="IL577" s="513"/>
      <c r="IM577" s="513"/>
      <c r="IN577" s="513"/>
      <c r="IO577" s="513"/>
      <c r="IP577" s="513"/>
      <c r="IQ577" s="513"/>
      <c r="IR577" s="513"/>
      <c r="IS577" s="513"/>
      <c r="IT577" s="513"/>
      <c r="IU577" s="513"/>
      <c r="IV577" s="513"/>
      <c r="IW577" s="513"/>
      <c r="IX577" s="513"/>
      <c r="IY577" s="513"/>
      <c r="IZ577" s="513"/>
      <c r="JA577" s="513"/>
      <c r="JB577" s="513"/>
      <c r="JC577" s="513"/>
      <c r="JD577" s="513"/>
      <c r="JE577" s="513"/>
      <c r="JF577" s="513"/>
      <c r="JG577" s="513"/>
      <c r="JH577" s="513"/>
      <c r="JI577" s="513"/>
      <c r="JJ577" s="513"/>
      <c r="JK577" s="513"/>
      <c r="JL577" s="513"/>
      <c r="JM577" s="513"/>
      <c r="JN577" s="513"/>
      <c r="JO577" s="513"/>
      <c r="JP577" s="513"/>
      <c r="JQ577" s="513"/>
      <c r="JR577" s="513"/>
      <c r="JS577" s="513"/>
      <c r="JT577" s="513"/>
      <c r="JU577" s="513"/>
      <c r="JV577" s="513"/>
      <c r="JW577" s="513"/>
      <c r="JX577" s="513"/>
      <c r="JY577" s="513"/>
      <c r="JZ577" s="513"/>
      <c r="KA577" s="513"/>
      <c r="KB577" s="513"/>
      <c r="KC577" s="513"/>
      <c r="KD577" s="513"/>
      <c r="KE577" s="513"/>
      <c r="KF577" s="513"/>
      <c r="KG577" s="513"/>
      <c r="KH577" s="513"/>
      <c r="KI577" s="513"/>
      <c r="KJ577" s="513"/>
      <c r="KK577" s="513"/>
      <c r="KL577" s="513"/>
      <c r="KM577" s="513"/>
      <c r="KN577" s="513"/>
      <c r="KO577" s="513"/>
      <c r="KP577" s="513"/>
      <c r="KQ577" s="513"/>
      <c r="KR577" s="513"/>
      <c r="KS577" s="513"/>
      <c r="KT577" s="513"/>
      <c r="KU577" s="513"/>
      <c r="KV577" s="513"/>
      <c r="KW577" s="513"/>
      <c r="KX577" s="513"/>
      <c r="KY577" s="513"/>
      <c r="KZ577" s="513"/>
      <c r="LA577" s="513"/>
      <c r="LB577" s="513"/>
      <c r="LC577" s="513"/>
      <c r="LD577" s="513"/>
      <c r="LE577" s="513"/>
      <c r="LF577" s="513"/>
      <c r="LG577" s="513"/>
      <c r="LH577" s="513"/>
      <c r="LI577" s="513"/>
      <c r="LJ577" s="513"/>
      <c r="LK577" s="513"/>
      <c r="LL577" s="513"/>
      <c r="LM577" s="513"/>
      <c r="LN577" s="513"/>
      <c r="LO577" s="513"/>
      <c r="LP577" s="513"/>
      <c r="LQ577" s="513"/>
      <c r="LR577" s="513"/>
      <c r="LS577" s="513"/>
      <c r="LT577" s="513"/>
      <c r="LU577" s="513"/>
      <c r="LV577" s="513"/>
      <c r="LW577" s="513"/>
      <c r="LX577" s="513"/>
      <c r="LY577" s="513"/>
      <c r="LZ577" s="513"/>
      <c r="MA577" s="513"/>
      <c r="MB577" s="513"/>
      <c r="MC577" s="513"/>
      <c r="MD577" s="513"/>
      <c r="ME577" s="513"/>
      <c r="MF577" s="513"/>
      <c r="MG577" s="513"/>
      <c r="MH577" s="513"/>
      <c r="MI577" s="513"/>
      <c r="MJ577" s="513"/>
      <c r="MK577" s="513"/>
      <c r="ML577" s="513"/>
      <c r="MM577" s="513"/>
      <c r="MN577" s="513"/>
      <c r="MO577" s="513"/>
      <c r="MP577" s="513"/>
      <c r="MQ577" s="513"/>
      <c r="MR577" s="513"/>
      <c r="MS577" s="513"/>
      <c r="MT577" s="513"/>
      <c r="MU577" s="513"/>
      <c r="MV577" s="513"/>
      <c r="MW577" s="513"/>
      <c r="MX577" s="513"/>
      <c r="MY577" s="513"/>
      <c r="MZ577" s="513"/>
      <c r="NA577" s="513"/>
      <c r="NB577" s="513"/>
      <c r="NC577" s="513"/>
      <c r="ND577" s="513"/>
      <c r="NE577" s="513"/>
      <c r="NF577" s="513"/>
      <c r="NG577" s="513"/>
      <c r="NH577" s="513"/>
      <c r="NI577" s="513"/>
      <c r="NJ577" s="513"/>
      <c r="NK577" s="513"/>
      <c r="NL577" s="513"/>
      <c r="NM577" s="513"/>
      <c r="NN577" s="513"/>
      <c r="NO577" s="513"/>
      <c r="NP577" s="513"/>
      <c r="NQ577" s="513"/>
      <c r="NR577" s="513"/>
      <c r="NS577" s="513"/>
      <c r="NT577" s="513"/>
      <c r="NU577" s="513"/>
      <c r="NV577" s="513"/>
      <c r="NW577" s="513"/>
      <c r="NX577" s="513"/>
      <c r="NY577" s="513"/>
      <c r="NZ577" s="513"/>
      <c r="OA577" s="513"/>
      <c r="OB577" s="513"/>
      <c r="OC577" s="513"/>
      <c r="OD577" s="513"/>
      <c r="OE577" s="513"/>
      <c r="OF577" s="513"/>
      <c r="OG577" s="513"/>
      <c r="OH577" s="513"/>
      <c r="OI577" s="513"/>
      <c r="OJ577" s="513"/>
      <c r="OK577" s="513"/>
      <c r="OL577" s="513"/>
      <c r="OM577" s="513"/>
      <c r="ON577" s="513"/>
      <c r="OO577" s="513"/>
      <c r="OP577" s="513"/>
      <c r="OQ577" s="513"/>
      <c r="OR577" s="513"/>
      <c r="OS577" s="513"/>
      <c r="OT577" s="513"/>
      <c r="OU577" s="513"/>
      <c r="OV577" s="513"/>
      <c r="OW577" s="513"/>
      <c r="OX577" s="513"/>
      <c r="OY577" s="513"/>
      <c r="OZ577" s="513"/>
      <c r="PA577" s="513"/>
      <c r="PB577" s="513"/>
      <c r="PC577" s="513"/>
      <c r="PD577" s="513"/>
      <c r="PE577" s="513"/>
      <c r="PF577" s="513"/>
      <c r="PG577" s="513"/>
      <c r="PH577" s="513"/>
      <c r="PI577" s="513"/>
      <c r="PJ577" s="513"/>
      <c r="PK577" s="513"/>
      <c r="PL577" s="513"/>
      <c r="PM577" s="513"/>
      <c r="PN577" s="513"/>
      <c r="PO577" s="513"/>
      <c r="PP577" s="513"/>
      <c r="PQ577" s="513"/>
      <c r="PR577" s="513"/>
      <c r="PS577" s="513"/>
      <c r="PT577" s="513"/>
      <c r="PU577" s="513"/>
      <c r="PV577" s="513"/>
      <c r="PW577" s="513"/>
      <c r="PX577" s="513"/>
      <c r="PY577" s="513"/>
      <c r="PZ577" s="513"/>
      <c r="QA577" s="513"/>
      <c r="QB577" s="513"/>
      <c r="QC577" s="513"/>
      <c r="QD577" s="513"/>
      <c r="QE577" s="513"/>
      <c r="QF577" s="513"/>
      <c r="QG577" s="513"/>
      <c r="QH577" s="513"/>
      <c r="QI577" s="513"/>
      <c r="QJ577" s="513"/>
      <c r="QK577" s="513"/>
      <c r="QL577" s="513"/>
      <c r="QM577" s="513"/>
      <c r="QN577" s="513"/>
      <c r="QO577" s="513"/>
      <c r="QP577" s="513"/>
      <c r="QQ577" s="513"/>
      <c r="QR577" s="513"/>
      <c r="QS577" s="513"/>
      <c r="QT577" s="513"/>
      <c r="QU577" s="513"/>
      <c r="QV577" s="513"/>
      <c r="QW577" s="513"/>
      <c r="QX577" s="513"/>
      <c r="QY577" s="513"/>
      <c r="QZ577" s="513"/>
      <c r="RA577" s="513"/>
      <c r="RB577" s="513"/>
      <c r="RC577" s="513"/>
      <c r="RD577" s="513"/>
      <c r="RE577" s="513"/>
      <c r="RF577" s="513"/>
      <c r="RG577" s="513"/>
      <c r="RH577" s="513"/>
      <c r="RI577" s="513"/>
      <c r="RJ577" s="513"/>
      <c r="RK577" s="513"/>
      <c r="RL577" s="513"/>
      <c r="RM577" s="513"/>
      <c r="RN577" s="513"/>
      <c r="RO577" s="513"/>
      <c r="RP577" s="513"/>
      <c r="RQ577" s="513"/>
      <c r="RR577" s="513"/>
      <c r="RS577" s="513"/>
      <c r="RT577" s="513"/>
      <c r="RU577" s="513"/>
      <c r="RV577" s="513"/>
      <c r="RW577" s="513"/>
      <c r="RX577" s="513"/>
      <c r="RY577" s="513"/>
      <c r="RZ577" s="513"/>
      <c r="SA577" s="513"/>
      <c r="SB577" s="513"/>
      <c r="SC577" s="513"/>
      <c r="SD577" s="513"/>
      <c r="SE577" s="513"/>
      <c r="SF577" s="513"/>
      <c r="SG577" s="513"/>
      <c r="SH577" s="513"/>
      <c r="SI577" s="513"/>
      <c r="SJ577" s="513"/>
      <c r="SK577" s="513"/>
      <c r="SL577" s="513"/>
      <c r="SM577" s="513"/>
      <c r="SN577" s="513"/>
      <c r="SO577" s="513"/>
      <c r="SP577" s="513"/>
      <c r="SQ577" s="513"/>
      <c r="SR577" s="513"/>
      <c r="SS577" s="513"/>
      <c r="ST577" s="513"/>
      <c r="SU577" s="513"/>
      <c r="SV577" s="513"/>
      <c r="SW577" s="513"/>
      <c r="SX577" s="513"/>
      <c r="SY577" s="513"/>
      <c r="SZ577" s="513"/>
      <c r="TA577" s="513"/>
      <c r="TB577" s="513"/>
      <c r="TC577" s="513"/>
      <c r="TD577" s="513"/>
      <c r="TE577" s="513"/>
      <c r="TF577" s="513"/>
      <c r="TG577" s="513"/>
      <c r="TH577" s="513"/>
      <c r="TI577" s="513"/>
      <c r="TJ577" s="513"/>
      <c r="TK577" s="513"/>
      <c r="TL577" s="513"/>
      <c r="TM577" s="513"/>
      <c r="TN577" s="513"/>
      <c r="TO577" s="513"/>
      <c r="TP577" s="513"/>
      <c r="TQ577" s="513"/>
      <c r="TR577" s="513"/>
      <c r="TS577" s="513"/>
      <c r="TT577" s="513"/>
      <c r="TU577" s="513"/>
      <c r="TV577" s="513"/>
      <c r="TW577" s="513"/>
      <c r="TX577" s="513"/>
      <c r="TY577" s="513"/>
      <c r="TZ577" s="513"/>
      <c r="UA577" s="513"/>
      <c r="UB577" s="513"/>
      <c r="UC577" s="513"/>
      <c r="UD577" s="513"/>
      <c r="UE577" s="513"/>
      <c r="UF577" s="513"/>
      <c r="UG577" s="513"/>
      <c r="UH577" s="513"/>
      <c r="UI577" s="513"/>
      <c r="UJ577" s="513"/>
      <c r="UK577" s="513"/>
      <c r="UL577" s="513"/>
      <c r="UM577" s="513"/>
      <c r="UN577" s="513"/>
      <c r="UO577" s="513"/>
      <c r="UP577" s="513"/>
      <c r="UQ577" s="513"/>
      <c r="UR577" s="513"/>
      <c r="US577" s="513"/>
      <c r="UT577" s="513"/>
      <c r="UU577" s="513"/>
      <c r="UV577" s="513"/>
      <c r="UW577" s="513"/>
      <c r="UX577" s="513"/>
      <c r="UY577" s="513"/>
      <c r="UZ577" s="513"/>
      <c r="VA577" s="513"/>
      <c r="VB577" s="513"/>
      <c r="VC577" s="513"/>
      <c r="VD577" s="513"/>
      <c r="VE577" s="513"/>
      <c r="VF577" s="513"/>
      <c r="VG577" s="513"/>
      <c r="VH577" s="513"/>
      <c r="VI577" s="513"/>
      <c r="VJ577" s="513"/>
      <c r="VK577" s="513"/>
      <c r="VL577" s="513"/>
      <c r="VM577" s="513"/>
      <c r="VN577" s="513"/>
      <c r="VO577" s="513"/>
      <c r="VP577" s="513"/>
      <c r="VQ577" s="513"/>
      <c r="VR577" s="513"/>
      <c r="VS577" s="513"/>
      <c r="VT577" s="513"/>
      <c r="VU577" s="513"/>
      <c r="VV577" s="513"/>
      <c r="VW577" s="513"/>
      <c r="VX577" s="513"/>
      <c r="VY577" s="513"/>
      <c r="VZ577" s="513"/>
      <c r="WA577" s="513"/>
      <c r="WB577" s="513"/>
      <c r="WC577" s="513"/>
      <c r="WD577" s="513"/>
      <c r="WE577" s="513"/>
      <c r="WF577" s="513"/>
      <c r="WG577" s="513"/>
      <c r="WH577" s="513"/>
      <c r="WI577" s="513"/>
      <c r="WJ577" s="513"/>
      <c r="WK577" s="513"/>
      <c r="WL577" s="513"/>
      <c r="WM577" s="513"/>
      <c r="WN577" s="513"/>
      <c r="WO577" s="513"/>
      <c r="WP577" s="513"/>
      <c r="WQ577" s="513"/>
      <c r="WR577" s="513"/>
      <c r="WS577" s="513"/>
      <c r="WT577" s="513"/>
      <c r="WU577" s="513"/>
      <c r="WV577" s="513"/>
      <c r="WW577" s="513"/>
      <c r="WX577" s="513"/>
      <c r="WY577" s="513"/>
      <c r="WZ577" s="513"/>
      <c r="XA577" s="513"/>
      <c r="XB577" s="513"/>
      <c r="XC577" s="513"/>
      <c r="XD577" s="513"/>
      <c r="XE577" s="513"/>
      <c r="XF577" s="513"/>
      <c r="XG577" s="513"/>
      <c r="XH577" s="513"/>
      <c r="XI577" s="513"/>
      <c r="XJ577" s="513"/>
      <c r="XK577" s="513"/>
      <c r="XL577" s="513"/>
      <c r="XM577" s="513"/>
      <c r="XN577" s="513"/>
      <c r="XO577" s="513"/>
      <c r="XP577" s="513"/>
      <c r="XQ577" s="513"/>
      <c r="XR577" s="513"/>
      <c r="XS577" s="513"/>
      <c r="XT577" s="513"/>
      <c r="XU577" s="513"/>
      <c r="XV577" s="513"/>
      <c r="XW577" s="513"/>
      <c r="XX577" s="513"/>
      <c r="XY577" s="513"/>
      <c r="XZ577" s="513"/>
      <c r="YA577" s="513"/>
      <c r="YB577" s="513"/>
      <c r="YC577" s="513"/>
      <c r="YD577" s="513"/>
      <c r="YE577" s="513"/>
      <c r="YF577" s="513"/>
      <c r="YG577" s="513"/>
      <c r="YH577" s="513"/>
      <c r="YI577" s="513"/>
      <c r="YJ577" s="513"/>
      <c r="YK577" s="513"/>
      <c r="YL577" s="513"/>
      <c r="YM577" s="513"/>
      <c r="YN577" s="513"/>
      <c r="YO577" s="513"/>
      <c r="YP577" s="513"/>
      <c r="YQ577" s="513"/>
      <c r="YR577" s="513"/>
      <c r="YS577" s="513"/>
      <c r="YT577" s="513"/>
      <c r="YU577" s="513"/>
      <c r="YV577" s="513"/>
      <c r="YW577" s="513"/>
      <c r="YX577" s="513"/>
      <c r="YY577" s="513"/>
      <c r="YZ577" s="513"/>
      <c r="ZA577" s="513"/>
      <c r="ZB577" s="513"/>
      <c r="ZC577" s="513"/>
      <c r="ZD577" s="513"/>
      <c r="ZE577" s="513"/>
      <c r="ZF577" s="513"/>
      <c r="ZG577" s="513"/>
      <c r="ZH577" s="513"/>
      <c r="ZI577" s="513"/>
      <c r="ZJ577" s="513"/>
      <c r="ZK577" s="513"/>
      <c r="ZL577" s="513"/>
      <c r="ZM577" s="513"/>
      <c r="ZN577" s="513"/>
      <c r="ZO577" s="513"/>
      <c r="ZP577" s="513"/>
      <c r="ZQ577" s="513"/>
      <c r="ZR577" s="513"/>
      <c r="ZS577" s="513"/>
      <c r="ZT577" s="513"/>
      <c r="ZU577" s="513"/>
      <c r="ZV577" s="513"/>
      <c r="ZW577" s="513"/>
      <c r="ZX577" s="513"/>
      <c r="ZY577" s="513"/>
      <c r="ZZ577" s="513"/>
      <c r="AAA577" s="513"/>
      <c r="AAB577" s="513"/>
      <c r="AAC577" s="513"/>
      <c r="AAD577" s="513"/>
      <c r="AAE577" s="513"/>
      <c r="AAF577" s="513"/>
      <c r="AAG577" s="513"/>
      <c r="AAH577" s="513"/>
      <c r="AAI577" s="513"/>
      <c r="AAJ577" s="513"/>
      <c r="AAK577" s="513"/>
      <c r="AAL577" s="513"/>
      <c r="AAM577" s="513"/>
      <c r="AAN577" s="513"/>
      <c r="AAO577" s="513"/>
      <c r="AAP577" s="513"/>
      <c r="AAQ577" s="513"/>
      <c r="AAR577" s="513"/>
      <c r="AAS577" s="513"/>
      <c r="AAT577" s="513"/>
      <c r="AAU577" s="513"/>
      <c r="AAV577" s="513"/>
      <c r="AAW577" s="513"/>
      <c r="AAX577" s="513"/>
      <c r="AAY577" s="513"/>
      <c r="AAZ577" s="513"/>
      <c r="ABA577" s="513"/>
      <c r="ABB577" s="513"/>
      <c r="ABC577" s="513"/>
      <c r="ABD577" s="513"/>
      <c r="ABE577" s="513"/>
      <c r="ABF577" s="513"/>
      <c r="ABG577" s="513"/>
      <c r="ABH577" s="513"/>
      <c r="ABI577" s="513"/>
      <c r="ABJ577" s="513"/>
      <c r="ABK577" s="513"/>
      <c r="ABL577" s="513"/>
      <c r="ABM577" s="513"/>
      <c r="ABN577" s="513"/>
      <c r="ABO577" s="513"/>
      <c r="ABP577" s="513"/>
      <c r="ABQ577" s="513"/>
      <c r="ABR577" s="513"/>
      <c r="ABS577" s="513"/>
      <c r="ABT577" s="513"/>
      <c r="ABU577" s="513"/>
      <c r="ABV577" s="513"/>
      <c r="ABW577" s="513"/>
      <c r="ABX577" s="513"/>
      <c r="ABY577" s="513"/>
      <c r="ABZ577" s="513"/>
      <c r="ACA577" s="513"/>
      <c r="ACB577" s="513"/>
      <c r="ACC577" s="513"/>
      <c r="ACD577" s="513"/>
      <c r="ACE577" s="513"/>
      <c r="ACF577" s="513"/>
      <c r="ACG577" s="513"/>
      <c r="ACH577" s="513"/>
      <c r="ACI577" s="513"/>
      <c r="ACJ577" s="513"/>
      <c r="ACK577" s="513"/>
      <c r="ACL577" s="513"/>
      <c r="ACM577" s="513"/>
      <c r="ACN577" s="513"/>
      <c r="ACO577" s="513"/>
      <c r="ACP577" s="513"/>
      <c r="ACQ577" s="513"/>
      <c r="ACR577" s="513"/>
      <c r="ACS577" s="513"/>
      <c r="ACT577" s="513"/>
      <c r="ACU577" s="513"/>
      <c r="ACV577" s="513"/>
      <c r="ACW577" s="513"/>
      <c r="ACX577" s="513"/>
      <c r="ACY577" s="513"/>
      <c r="ACZ577" s="513"/>
      <c r="ADA577" s="513"/>
      <c r="ADB577" s="513"/>
      <c r="ADC577" s="513"/>
      <c r="ADD577" s="513"/>
      <c r="ADE577" s="513"/>
      <c r="ADF577" s="513"/>
      <c r="ADG577" s="513"/>
      <c r="ADH577" s="513"/>
      <c r="ADI577" s="513"/>
      <c r="ADJ577" s="513"/>
      <c r="ADK577" s="513"/>
      <c r="ADL577" s="513"/>
      <c r="ADM577" s="513"/>
      <c r="ADN577" s="513"/>
      <c r="ADO577" s="513"/>
      <c r="ADP577" s="513"/>
      <c r="ADQ577" s="513"/>
      <c r="ADR577" s="513"/>
      <c r="ADS577" s="513"/>
      <c r="ADT577" s="513"/>
      <c r="ADU577" s="513"/>
      <c r="ADV577" s="513"/>
      <c r="ADW577" s="513"/>
      <c r="ADX577" s="513"/>
      <c r="ADY577" s="513"/>
      <c r="ADZ577" s="513"/>
      <c r="AEA577" s="513"/>
      <c r="AEB577" s="513"/>
      <c r="AEC577" s="513"/>
      <c r="AED577" s="513"/>
      <c r="AEE577" s="513"/>
      <c r="AEF577" s="513"/>
      <c r="AEG577" s="513"/>
      <c r="AEH577" s="513"/>
      <c r="AEI577" s="513"/>
      <c r="AEJ577" s="513"/>
      <c r="AEK577" s="513"/>
      <c r="AEL577" s="513"/>
      <c r="AEM577" s="513"/>
      <c r="AEN577" s="513"/>
      <c r="AEO577" s="513"/>
      <c r="AEP577" s="513"/>
      <c r="AEQ577" s="513"/>
      <c r="AER577" s="513"/>
      <c r="AES577" s="513"/>
      <c r="AET577" s="513"/>
      <c r="AEU577" s="513"/>
      <c r="AEV577" s="513"/>
      <c r="AEW577" s="513"/>
      <c r="AEX577" s="513"/>
      <c r="AEY577" s="513"/>
      <c r="AEZ577" s="513"/>
      <c r="AFA577" s="513"/>
      <c r="AFB577" s="513"/>
      <c r="AFC577" s="513"/>
      <c r="AFD577" s="513"/>
      <c r="AFE577" s="513"/>
      <c r="AFF577" s="513"/>
      <c r="AFG577" s="513"/>
      <c r="AFH577" s="513"/>
      <c r="AFI577" s="513"/>
      <c r="AFJ577" s="513"/>
      <c r="AFK577" s="513"/>
      <c r="AFL577" s="513"/>
      <c r="AFM577" s="513"/>
      <c r="AFN577" s="513"/>
      <c r="AFO577" s="513"/>
      <c r="AFP577" s="513"/>
      <c r="AFQ577" s="513"/>
      <c r="AFR577" s="513"/>
      <c r="AFS577" s="513"/>
      <c r="AFT577" s="513"/>
      <c r="AFU577" s="513"/>
      <c r="AFV577" s="513"/>
      <c r="AFW577" s="513"/>
      <c r="AFX577" s="513"/>
      <c r="AFY577" s="513"/>
      <c r="AFZ577" s="513"/>
      <c r="AGA577" s="513"/>
      <c r="AGB577" s="513"/>
      <c r="AGC577" s="513"/>
      <c r="AGD577" s="513"/>
      <c r="AGE577" s="513"/>
      <c r="AGF577" s="513"/>
      <c r="AGG577" s="513"/>
      <c r="AGH577" s="513"/>
      <c r="AGI577" s="513"/>
      <c r="AGJ577" s="513"/>
      <c r="AGK577" s="513"/>
      <c r="AGL577" s="513"/>
      <c r="AGM577" s="513"/>
      <c r="AGN577" s="513"/>
      <c r="AGO577" s="513"/>
      <c r="AGP577" s="513"/>
      <c r="AGQ577" s="513"/>
      <c r="AGR577" s="513"/>
      <c r="AGS577" s="513"/>
      <c r="AGT577" s="513"/>
      <c r="AGU577" s="513"/>
      <c r="AGV577" s="513"/>
      <c r="AGW577" s="513"/>
      <c r="AGX577" s="513"/>
      <c r="AGY577" s="513"/>
      <c r="AGZ577" s="513"/>
      <c r="AHA577" s="513"/>
      <c r="AHB577" s="513"/>
      <c r="AHC577" s="513"/>
      <c r="AHD577" s="513"/>
      <c r="AHE577" s="513"/>
      <c r="AHF577" s="513"/>
      <c r="AHG577" s="513"/>
      <c r="AHH577" s="513"/>
      <c r="AHI577" s="513"/>
      <c r="AHJ577" s="513"/>
      <c r="AHK577" s="513"/>
      <c r="AHL577" s="513"/>
      <c r="AHM577" s="513"/>
      <c r="AHN577" s="513"/>
      <c r="AHO577" s="513"/>
      <c r="AHP577" s="513"/>
      <c r="AHQ577" s="513"/>
      <c r="AHR577" s="513"/>
      <c r="AHS577" s="513"/>
      <c r="AHT577" s="513"/>
      <c r="AHU577" s="513"/>
      <c r="AHV577" s="513"/>
      <c r="AHW577" s="513"/>
      <c r="AHX577" s="513"/>
      <c r="AHY577" s="513"/>
      <c r="AHZ577" s="513"/>
      <c r="AIA577" s="513"/>
      <c r="AIB577" s="513"/>
      <c r="AIC577" s="513"/>
      <c r="AID577" s="513"/>
      <c r="AIE577" s="513"/>
      <c r="AIF577" s="513"/>
      <c r="AIG577" s="513"/>
      <c r="AIH577" s="513"/>
      <c r="AII577" s="513"/>
      <c r="AIJ577" s="513"/>
      <c r="AIK577" s="513"/>
      <c r="AIL577" s="513"/>
      <c r="AIM577" s="513"/>
      <c r="AIN577" s="513"/>
      <c r="AIO577" s="513"/>
      <c r="AIP577" s="513"/>
      <c r="AIQ577" s="513"/>
      <c r="AIR577" s="513"/>
      <c r="AIS577" s="513"/>
      <c r="AIT577" s="513"/>
      <c r="AIU577" s="513"/>
      <c r="AIV577" s="513"/>
      <c r="AIW577" s="513"/>
      <c r="AIX577" s="513"/>
      <c r="AIY577" s="513"/>
      <c r="AIZ577" s="513"/>
      <c r="AJA577" s="513"/>
      <c r="AJB577" s="513"/>
      <c r="AJC577" s="513"/>
      <c r="AJD577" s="513"/>
      <c r="AJE577" s="513"/>
      <c r="AJF577" s="513"/>
      <c r="AJG577" s="513"/>
      <c r="AJH577" s="513"/>
      <c r="AJI577" s="513"/>
      <c r="AJJ577" s="513"/>
      <c r="AJK577" s="513"/>
      <c r="AJL577" s="513"/>
      <c r="AJM577" s="513"/>
      <c r="AJN577" s="513"/>
      <c r="AJO577" s="513"/>
      <c r="AJP577" s="513"/>
      <c r="AJQ577" s="513"/>
      <c r="AJR577" s="513"/>
      <c r="AJS577" s="513"/>
      <c r="AJT577" s="513"/>
      <c r="AJU577" s="513"/>
      <c r="AJV577" s="513"/>
      <c r="AJW577" s="513"/>
      <c r="AJX577" s="513"/>
      <c r="AJY577" s="513"/>
      <c r="AJZ577" s="513"/>
      <c r="AKA577" s="513"/>
      <c r="AKB577" s="513"/>
      <c r="AKC577" s="513"/>
      <c r="AKD577" s="513"/>
      <c r="AKE577" s="513"/>
      <c r="AKF577" s="513"/>
      <c r="AKG577" s="513"/>
      <c r="AKH577" s="513"/>
      <c r="AKI577" s="513"/>
      <c r="AKJ577" s="513"/>
      <c r="AKK577" s="513"/>
      <c r="AKL577" s="513"/>
      <c r="AKM577" s="513"/>
      <c r="AKN577" s="513"/>
      <c r="AKO577" s="513"/>
      <c r="AKP577" s="513"/>
      <c r="AKQ577" s="513"/>
      <c r="AKR577" s="513"/>
      <c r="AKS577" s="513"/>
      <c r="AKT577" s="513"/>
      <c r="AKU577" s="513"/>
      <c r="AKV577" s="513"/>
      <c r="AKW577" s="513"/>
      <c r="AKX577" s="513"/>
      <c r="AKY577" s="513"/>
      <c r="AKZ577" s="513"/>
      <c r="ALA577" s="513"/>
      <c r="ALB577" s="513"/>
      <c r="ALC577" s="513"/>
      <c r="ALD577" s="513"/>
      <c r="ALE577" s="513"/>
      <c r="ALF577" s="513"/>
      <c r="ALG577" s="513"/>
      <c r="ALH577" s="513"/>
      <c r="ALI577" s="513"/>
      <c r="ALJ577" s="513"/>
      <c r="ALK577" s="513"/>
      <c r="ALL577" s="513"/>
      <c r="ALM577" s="513"/>
      <c r="ALN577" s="513"/>
      <c r="ALO577" s="513"/>
      <c r="ALP577" s="513"/>
      <c r="ALQ577" s="513"/>
      <c r="ALR577" s="513"/>
      <c r="ALS577" s="513"/>
      <c r="ALT577" s="513"/>
      <c r="ALU577" s="513"/>
      <c r="ALV577" s="513"/>
      <c r="ALW577" s="513"/>
      <c r="ALX577" s="513"/>
      <c r="ALY577" s="513"/>
      <c r="ALZ577" s="513"/>
      <c r="AMA577" s="513"/>
      <c r="AMB577" s="513"/>
      <c r="AMC577" s="513"/>
      <c r="AMD577" s="513"/>
      <c r="AME577" s="513"/>
      <c r="AMF577" s="513"/>
      <c r="AMG577" s="513"/>
      <c r="AMH577" s="513"/>
      <c r="AMI577" s="513"/>
      <c r="AMJ577" s="513"/>
      <c r="AMK577" s="513"/>
      <c r="AML577" s="513"/>
      <c r="AMM577" s="513"/>
      <c r="AMN577" s="513"/>
      <c r="AMO577" s="513"/>
      <c r="AMP577" s="513"/>
      <c r="AMQ577" s="513"/>
      <c r="AMR577" s="513"/>
      <c r="AMS577" s="513"/>
      <c r="AMT577" s="513"/>
      <c r="AMU577" s="513"/>
      <c r="AMV577" s="513"/>
      <c r="AMW577" s="513"/>
      <c r="AMX577" s="513"/>
      <c r="AMY577" s="513"/>
      <c r="AMZ577" s="513"/>
      <c r="ANA577" s="513"/>
      <c r="ANB577" s="513"/>
      <c r="ANC577" s="513"/>
      <c r="AND577" s="513"/>
      <c r="ANE577" s="513"/>
      <c r="ANF577" s="513"/>
      <c r="ANG577" s="513"/>
      <c r="ANH577" s="513"/>
      <c r="ANI577" s="513"/>
      <c r="ANJ577" s="513"/>
      <c r="ANK577" s="513"/>
      <c r="ANL577" s="513"/>
      <c r="ANM577" s="513"/>
      <c r="ANN577" s="513"/>
      <c r="ANO577" s="513"/>
      <c r="ANP577" s="513"/>
      <c r="ANQ577" s="513"/>
      <c r="ANR577" s="513"/>
      <c r="ANS577" s="513"/>
      <c r="ANT577" s="513"/>
      <c r="ANU577" s="513"/>
      <c r="ANV577" s="513"/>
      <c r="ANW577" s="513"/>
      <c r="ANX577" s="513"/>
      <c r="ANY577" s="513"/>
      <c r="ANZ577" s="513"/>
      <c r="AOA577" s="513"/>
      <c r="AOB577" s="513"/>
      <c r="AOC577" s="513"/>
      <c r="AOD577" s="513"/>
      <c r="AOE577" s="513"/>
      <c r="AOF577" s="513"/>
      <c r="AOG577" s="513"/>
      <c r="AOH577" s="513"/>
      <c r="AOI577" s="513"/>
      <c r="AOJ577" s="513"/>
      <c r="AOK577" s="513"/>
      <c r="AOL577" s="513"/>
      <c r="AOM577" s="513"/>
      <c r="AON577" s="513"/>
      <c r="AOO577" s="513"/>
      <c r="AOP577" s="513"/>
      <c r="AOQ577" s="513"/>
      <c r="AOR577" s="513"/>
      <c r="AOS577" s="513"/>
      <c r="AOT577" s="513"/>
      <c r="AOU577" s="513"/>
      <c r="AOV577" s="513"/>
      <c r="AOW577" s="513"/>
      <c r="AOX577" s="513"/>
      <c r="AOY577" s="513"/>
      <c r="AOZ577" s="513"/>
      <c r="APA577" s="513"/>
      <c r="APB577" s="513"/>
      <c r="APC577" s="513"/>
      <c r="APD577" s="513"/>
      <c r="APE577" s="513"/>
      <c r="APF577" s="513"/>
      <c r="APG577" s="513"/>
      <c r="APH577" s="513"/>
      <c r="API577" s="513"/>
      <c r="APJ577" s="513"/>
      <c r="APK577" s="513"/>
      <c r="APL577" s="513"/>
      <c r="APM577" s="513"/>
      <c r="APN577" s="513"/>
      <c r="APO577" s="513"/>
      <c r="APP577" s="513"/>
      <c r="APQ577" s="513"/>
      <c r="APR577" s="513"/>
      <c r="APS577" s="513"/>
      <c r="APT577" s="513"/>
      <c r="APU577" s="513"/>
      <c r="APV577" s="513"/>
      <c r="APW577" s="513"/>
      <c r="APX577" s="513"/>
      <c r="APY577" s="513"/>
      <c r="APZ577" s="513"/>
      <c r="AQA577" s="513"/>
      <c r="AQB577" s="513"/>
      <c r="AQC577" s="513"/>
      <c r="AQD577" s="513"/>
      <c r="AQE577" s="513"/>
      <c r="AQF577" s="513"/>
      <c r="AQG577" s="513"/>
      <c r="AQH577" s="513"/>
      <c r="AQI577" s="513"/>
      <c r="AQJ577" s="513"/>
      <c r="AQK577" s="513"/>
      <c r="AQL577" s="513"/>
      <c r="AQM577" s="513"/>
      <c r="AQN577" s="513"/>
      <c r="AQO577" s="513"/>
      <c r="AQP577" s="513"/>
      <c r="AQQ577" s="513"/>
      <c r="AQR577" s="513"/>
      <c r="AQS577" s="513"/>
      <c r="AQT577" s="513"/>
      <c r="AQU577" s="513"/>
      <c r="AQV577" s="513"/>
      <c r="AQW577" s="513"/>
      <c r="AQX577" s="513"/>
      <c r="AQY577" s="513"/>
      <c r="AQZ577" s="513"/>
      <c r="ARA577" s="513"/>
      <c r="ARB577" s="513"/>
      <c r="ARC577" s="513"/>
      <c r="ARD577" s="513"/>
      <c r="ARE577" s="513"/>
      <c r="ARF577" s="513"/>
      <c r="ARG577" s="513"/>
      <c r="ARH577" s="513"/>
      <c r="ARI577" s="513"/>
      <c r="ARJ577" s="513"/>
      <c r="ARK577" s="513"/>
      <c r="ARL577" s="513"/>
      <c r="ARM577" s="513"/>
      <c r="ARN577" s="513"/>
      <c r="ARO577" s="513"/>
      <c r="ARP577" s="513"/>
      <c r="ARQ577" s="513"/>
      <c r="ARR577" s="513"/>
      <c r="ARS577" s="513"/>
      <c r="ART577" s="513"/>
      <c r="ARU577" s="513"/>
      <c r="ARV577" s="513"/>
      <c r="ARW577" s="513"/>
      <c r="ARX577" s="513"/>
      <c r="ARY577" s="513"/>
      <c r="ARZ577" s="513"/>
      <c r="ASA577" s="513"/>
      <c r="ASB577" s="513"/>
      <c r="ASC577" s="513"/>
      <c r="ASD577" s="513"/>
      <c r="ASE577" s="513"/>
      <c r="ASF577" s="513"/>
      <c r="ASG577" s="513"/>
      <c r="ASH577" s="513"/>
      <c r="ASI577" s="513"/>
      <c r="ASJ577" s="513"/>
      <c r="ASK577" s="513"/>
      <c r="ASL577" s="513"/>
      <c r="ASM577" s="513"/>
      <c r="ASN577" s="513"/>
      <c r="ASO577" s="513"/>
      <c r="ASP577" s="513"/>
      <c r="ASQ577" s="513"/>
      <c r="ASR577" s="513"/>
      <c r="ASS577" s="513"/>
      <c r="AST577" s="513"/>
      <c r="ASU577" s="513"/>
      <c r="ASV577" s="513"/>
      <c r="ASW577" s="513"/>
      <c r="ASX577" s="513"/>
      <c r="ASY577" s="513"/>
      <c r="ASZ577" s="513"/>
      <c r="ATA577" s="513"/>
      <c r="ATB577" s="513"/>
      <c r="ATC577" s="513"/>
      <c r="ATD577" s="513"/>
      <c r="ATE577" s="513"/>
      <c r="ATF577" s="513"/>
      <c r="ATG577" s="513"/>
      <c r="ATH577" s="513"/>
      <c r="ATI577" s="513"/>
      <c r="ATJ577" s="513"/>
      <c r="ATK577" s="513"/>
      <c r="ATL577" s="513"/>
      <c r="ATM577" s="513"/>
      <c r="ATN577" s="513"/>
      <c r="ATO577" s="513"/>
      <c r="ATP577" s="513"/>
      <c r="ATQ577" s="513"/>
      <c r="ATR577" s="513"/>
      <c r="ATS577" s="513"/>
      <c r="ATT577" s="513"/>
      <c r="ATU577" s="513"/>
      <c r="ATV577" s="513"/>
      <c r="ATW577" s="513"/>
      <c r="ATX577" s="513"/>
      <c r="ATY577" s="513"/>
      <c r="ATZ577" s="513"/>
      <c r="AUA577" s="513"/>
      <c r="AUB577" s="513"/>
      <c r="AUC577" s="513"/>
      <c r="AUD577" s="513"/>
      <c r="AUE577" s="513"/>
      <c r="AUF577" s="513"/>
      <c r="AUG577" s="513"/>
      <c r="AUH577" s="513"/>
      <c r="AUI577" s="513"/>
      <c r="AUJ577" s="513"/>
      <c r="AUK577" s="513"/>
      <c r="AUL577" s="513"/>
      <c r="AUM577" s="513"/>
      <c r="AUN577" s="513"/>
      <c r="AUO577" s="513"/>
      <c r="AUP577" s="513"/>
      <c r="AUQ577" s="513"/>
      <c r="AUR577" s="513"/>
      <c r="AUS577" s="513"/>
      <c r="AUT577" s="513"/>
      <c r="AUU577" s="513"/>
      <c r="AUV577" s="513"/>
      <c r="AUW577" s="513"/>
      <c r="AUX577" s="513"/>
      <c r="AUY577" s="513"/>
      <c r="AUZ577" s="513"/>
      <c r="AVA577" s="513"/>
      <c r="AVB577" s="513"/>
      <c r="AVC577" s="513"/>
      <c r="AVD577" s="513"/>
      <c r="AVE577" s="513"/>
      <c r="AVF577" s="513"/>
      <c r="AVG577" s="513"/>
      <c r="AVH577" s="513"/>
      <c r="AVI577" s="513"/>
      <c r="AVJ577" s="513"/>
      <c r="AVK577" s="513"/>
      <c r="AVL577" s="513"/>
      <c r="AVM577" s="513"/>
      <c r="AVN577" s="513"/>
      <c r="AVO577" s="513"/>
      <c r="AVP577" s="513"/>
      <c r="AVQ577" s="513"/>
      <c r="AVR577" s="513"/>
      <c r="AVS577" s="513"/>
      <c r="AVT577" s="513"/>
      <c r="AVU577" s="513"/>
      <c r="AVV577" s="513"/>
      <c r="AVW577" s="513"/>
      <c r="AVX577" s="513"/>
      <c r="AVY577" s="513"/>
      <c r="AVZ577" s="513"/>
      <c r="AWA577" s="513"/>
      <c r="AWB577" s="513"/>
      <c r="AWC577" s="513"/>
      <c r="AWD577" s="513"/>
      <c r="AWE577" s="513"/>
      <c r="AWF577" s="513"/>
      <c r="AWG577" s="513"/>
      <c r="AWH577" s="513"/>
      <c r="AWI577" s="513"/>
      <c r="AWJ577" s="513"/>
      <c r="AWK577" s="513"/>
      <c r="AWL577" s="513"/>
      <c r="AWM577" s="513"/>
      <c r="AWN577" s="513"/>
      <c r="AWO577" s="513"/>
      <c r="AWP577" s="513"/>
      <c r="AWQ577" s="513"/>
      <c r="AWR577" s="513"/>
      <c r="AWS577" s="513"/>
      <c r="AWT577" s="513"/>
      <c r="AWU577" s="513"/>
      <c r="AWV577" s="513"/>
      <c r="AWW577" s="513"/>
      <c r="AWX577" s="513"/>
      <c r="AWY577" s="513"/>
      <c r="AWZ577" s="513"/>
      <c r="AXA577" s="513"/>
      <c r="AXB577" s="513"/>
      <c r="AXC577" s="513"/>
      <c r="AXD577" s="513"/>
      <c r="AXE577" s="513"/>
      <c r="AXF577" s="513"/>
      <c r="AXG577" s="513"/>
      <c r="AXH577" s="513"/>
      <c r="AXI577" s="513"/>
      <c r="AXJ577" s="513"/>
      <c r="AXK577" s="513"/>
      <c r="AXL577" s="513"/>
      <c r="AXM577" s="513"/>
      <c r="AXN577" s="513"/>
      <c r="AXO577" s="513"/>
      <c r="AXP577" s="513"/>
      <c r="AXQ577" s="513"/>
      <c r="AXR577" s="513"/>
      <c r="AXS577" s="513"/>
      <c r="AXT577" s="513"/>
      <c r="AXU577" s="513"/>
      <c r="AXV577" s="513"/>
      <c r="AXW577" s="513"/>
      <c r="AXX577" s="513"/>
      <c r="AXY577" s="513"/>
      <c r="AXZ577" s="513"/>
      <c r="AYA577" s="513"/>
      <c r="AYB577" s="513"/>
      <c r="AYC577" s="513"/>
      <c r="AYD577" s="513"/>
      <c r="AYE577" s="513"/>
      <c r="AYF577" s="513"/>
      <c r="AYG577" s="513"/>
      <c r="AYH577" s="513"/>
      <c r="AYI577" s="513"/>
      <c r="AYJ577" s="513"/>
      <c r="AYK577" s="513"/>
      <c r="AYL577" s="513"/>
      <c r="AYM577" s="513"/>
      <c r="AYN577" s="513"/>
      <c r="AYO577" s="513"/>
      <c r="AYP577" s="513"/>
      <c r="AYQ577" s="513"/>
      <c r="AYR577" s="513"/>
      <c r="AYS577" s="513"/>
      <c r="AYT577" s="513"/>
      <c r="AYU577" s="513"/>
      <c r="AYV577" s="513"/>
      <c r="AYW577" s="513"/>
      <c r="AYX577" s="513"/>
      <c r="AYY577" s="513"/>
      <c r="AYZ577" s="513"/>
      <c r="AZA577" s="513"/>
      <c r="AZB577" s="513"/>
      <c r="AZC577" s="513"/>
      <c r="AZD577" s="513"/>
      <c r="AZE577" s="513"/>
      <c r="AZF577" s="513"/>
      <c r="AZG577" s="513"/>
      <c r="AZH577" s="513"/>
      <c r="AZI577" s="513"/>
      <c r="AZJ577" s="513"/>
      <c r="AZK577" s="513"/>
      <c r="AZL577" s="513"/>
      <c r="AZM577" s="513"/>
      <c r="AZN577" s="513"/>
      <c r="AZO577" s="513"/>
      <c r="AZP577" s="513"/>
      <c r="AZQ577" s="513"/>
      <c r="AZR577" s="513"/>
      <c r="AZS577" s="513"/>
      <c r="AZT577" s="513"/>
      <c r="AZU577" s="513"/>
      <c r="AZV577" s="513"/>
      <c r="AZW577" s="513"/>
      <c r="AZX577" s="513"/>
      <c r="AZY577" s="513"/>
      <c r="AZZ577" s="513"/>
      <c r="BAA577" s="513"/>
      <c r="BAB577" s="513"/>
      <c r="BAC577" s="513"/>
      <c r="BAD577" s="513"/>
      <c r="BAE577" s="513"/>
      <c r="BAF577" s="513"/>
      <c r="BAG577" s="513"/>
      <c r="BAH577" s="513"/>
      <c r="BAI577" s="513"/>
      <c r="BAJ577" s="513"/>
      <c r="BAK577" s="513"/>
      <c r="BAL577" s="513"/>
      <c r="BAM577" s="513"/>
      <c r="BAN577" s="513"/>
      <c r="BAO577" s="513"/>
      <c r="BAP577" s="513"/>
      <c r="BAQ577" s="513"/>
      <c r="BAR577" s="513"/>
      <c r="BAS577" s="513"/>
      <c r="BAT577" s="513"/>
      <c r="BAU577" s="513"/>
      <c r="BAV577" s="513"/>
      <c r="BAW577" s="513"/>
      <c r="BAX577" s="513"/>
      <c r="BAY577" s="513"/>
      <c r="BAZ577" s="513"/>
      <c r="BBA577" s="513"/>
      <c r="BBB577" s="513"/>
      <c r="BBC577" s="513"/>
      <c r="BBD577" s="513"/>
      <c r="BBE577" s="513"/>
      <c r="BBF577" s="513"/>
      <c r="BBG577" s="513"/>
      <c r="BBH577" s="513"/>
      <c r="BBI577" s="513"/>
      <c r="BBJ577" s="513"/>
      <c r="BBK577" s="513"/>
      <c r="BBL577" s="513"/>
      <c r="BBM577" s="513"/>
      <c r="BBN577" s="513"/>
      <c r="BBO577" s="513"/>
      <c r="BBP577" s="513"/>
      <c r="BBQ577" s="513"/>
      <c r="BBR577" s="513"/>
      <c r="BBS577" s="513"/>
      <c r="BBT577" s="513"/>
      <c r="BBU577" s="513"/>
      <c r="BBV577" s="513"/>
      <c r="BBW577" s="513"/>
      <c r="BBX577" s="513"/>
      <c r="BBY577" s="513"/>
      <c r="BBZ577" s="513"/>
      <c r="BCA577" s="513"/>
      <c r="BCB577" s="513"/>
      <c r="BCC577" s="513"/>
      <c r="BCD577" s="513"/>
      <c r="BCE577" s="513"/>
      <c r="BCF577" s="513"/>
      <c r="BCG577" s="513"/>
      <c r="BCH577" s="513"/>
      <c r="BCI577" s="513"/>
      <c r="BCJ577" s="513"/>
      <c r="BCK577" s="513"/>
      <c r="BCL577" s="513"/>
      <c r="BCM577" s="513"/>
      <c r="BCN577" s="513"/>
      <c r="BCO577" s="513"/>
      <c r="BCP577" s="513"/>
      <c r="BCQ577" s="513"/>
      <c r="BCR577" s="513"/>
      <c r="BCS577" s="513"/>
      <c r="BCT577" s="513"/>
      <c r="BCU577" s="513"/>
      <c r="BCV577" s="513"/>
      <c r="BCW577" s="513"/>
      <c r="BCX577" s="513"/>
      <c r="BCY577" s="513"/>
      <c r="BCZ577" s="513"/>
      <c r="BDA577" s="513"/>
      <c r="BDB577" s="513"/>
      <c r="BDC577" s="513"/>
      <c r="BDD577" s="513"/>
      <c r="BDE577" s="513"/>
      <c r="BDF577" s="513"/>
      <c r="BDG577" s="513"/>
      <c r="BDH577" s="513"/>
      <c r="BDI577" s="513"/>
      <c r="BDJ577" s="513"/>
      <c r="BDK577" s="513"/>
      <c r="BDL577" s="513"/>
      <c r="BDM577" s="513"/>
      <c r="BDN577" s="513"/>
      <c r="BDO577" s="513"/>
      <c r="BDP577" s="513"/>
      <c r="BDQ577" s="513"/>
      <c r="BDR577" s="513"/>
      <c r="BDS577" s="513"/>
      <c r="BDT577" s="513"/>
      <c r="BDU577" s="513"/>
      <c r="BDV577" s="513"/>
      <c r="BDW577" s="513"/>
      <c r="BDX577" s="513"/>
      <c r="BDY577" s="513"/>
      <c r="BDZ577" s="513"/>
      <c r="BEA577" s="513"/>
      <c r="BEB577" s="513"/>
      <c r="BEC577" s="513"/>
      <c r="BED577" s="513"/>
      <c r="BEE577" s="513"/>
      <c r="BEF577" s="513"/>
      <c r="BEG577" s="513"/>
      <c r="BEH577" s="513"/>
      <c r="BEI577" s="513"/>
      <c r="BEJ577" s="513"/>
      <c r="BEK577" s="513"/>
      <c r="BEL577" s="513"/>
      <c r="BEM577" s="513"/>
      <c r="BEN577" s="513"/>
      <c r="BEO577" s="513"/>
      <c r="BEP577" s="513"/>
      <c r="BEQ577" s="513"/>
      <c r="BER577" s="513"/>
      <c r="BES577" s="513"/>
      <c r="BET577" s="513"/>
      <c r="BEU577" s="513"/>
      <c r="BEV577" s="513"/>
      <c r="BEW577" s="513"/>
      <c r="BEX577" s="513"/>
      <c r="BEY577" s="513"/>
      <c r="BEZ577" s="513"/>
      <c r="BFA577" s="513"/>
      <c r="BFB577" s="513"/>
      <c r="BFC577" s="513"/>
      <c r="BFD577" s="513"/>
      <c r="BFE577" s="513"/>
      <c r="BFF577" s="513"/>
      <c r="BFG577" s="513"/>
      <c r="BFH577" s="513"/>
      <c r="BFI577" s="513"/>
      <c r="BFJ577" s="513"/>
      <c r="BFK577" s="513"/>
      <c r="BFL577" s="513"/>
      <c r="BFM577" s="513"/>
      <c r="BFN577" s="513"/>
      <c r="BFO577" s="513"/>
      <c r="BFP577" s="513"/>
      <c r="BFQ577" s="513"/>
      <c r="BFR577" s="513"/>
      <c r="BFS577" s="513"/>
      <c r="BFT577" s="513"/>
      <c r="BFU577" s="513"/>
      <c r="BFV577" s="513"/>
      <c r="BFW577" s="513"/>
      <c r="BFX577" s="513"/>
      <c r="BFY577" s="513"/>
      <c r="BFZ577" s="513"/>
      <c r="BGA577" s="513"/>
      <c r="BGB577" s="513"/>
      <c r="BGC577" s="513"/>
      <c r="BGD577" s="513"/>
      <c r="BGE577" s="513"/>
      <c r="BGF577" s="513"/>
      <c r="BGG577" s="513"/>
      <c r="BGH577" s="513"/>
      <c r="BGI577" s="513"/>
      <c r="BGJ577" s="513"/>
      <c r="BGK577" s="513"/>
      <c r="BGL577" s="513"/>
      <c r="BGM577" s="513"/>
      <c r="BGN577" s="513"/>
      <c r="BGO577" s="513"/>
      <c r="BGP577" s="513"/>
      <c r="BGQ577" s="513"/>
      <c r="BGR577" s="513"/>
      <c r="BGS577" s="513"/>
      <c r="BGT577" s="513"/>
      <c r="BGU577" s="513"/>
      <c r="BGV577" s="513"/>
      <c r="BGW577" s="513"/>
      <c r="BGX577" s="513"/>
      <c r="BGY577" s="513"/>
      <c r="BGZ577" s="513"/>
      <c r="BHA577" s="513"/>
      <c r="BHB577" s="513"/>
      <c r="BHC577" s="513"/>
      <c r="BHD577" s="513"/>
      <c r="BHE577" s="513"/>
      <c r="BHF577" s="513"/>
      <c r="BHG577" s="513"/>
      <c r="BHH577" s="513"/>
      <c r="BHI577" s="513"/>
      <c r="BHJ577" s="513"/>
      <c r="BHK577" s="513"/>
      <c r="BHL577" s="513"/>
      <c r="BHM577" s="513"/>
      <c r="BHN577" s="513"/>
      <c r="BHO577" s="513"/>
      <c r="BHP577" s="513"/>
      <c r="BHQ577" s="513"/>
      <c r="BHR577" s="513"/>
      <c r="BHS577" s="513"/>
      <c r="BHT577" s="513"/>
      <c r="BHU577" s="513"/>
      <c r="BHV577" s="513"/>
      <c r="BHW577" s="513"/>
      <c r="BHX577" s="513"/>
      <c r="BHY577" s="513"/>
      <c r="BHZ577" s="513"/>
      <c r="BIA577" s="513"/>
      <c r="BIB577" s="513"/>
      <c r="BIC577" s="513"/>
      <c r="BID577" s="513"/>
      <c r="BIE577" s="513"/>
      <c r="BIF577" s="513"/>
      <c r="BIG577" s="513"/>
      <c r="BIH577" s="513"/>
      <c r="BII577" s="513"/>
      <c r="BIJ577" s="513"/>
      <c r="BIK577" s="513"/>
      <c r="BIL577" s="513"/>
      <c r="BIM577" s="513"/>
      <c r="BIN577" s="513"/>
      <c r="BIO577" s="513"/>
      <c r="BIP577" s="513"/>
      <c r="BIQ577" s="513"/>
      <c r="BIR577" s="513"/>
      <c r="BIS577" s="513"/>
      <c r="BIT577" s="513"/>
      <c r="BIU577" s="513"/>
      <c r="BIV577" s="513"/>
      <c r="BIW577" s="513"/>
      <c r="BIX577" s="513"/>
      <c r="BIY577" s="513"/>
      <c r="BIZ577" s="513"/>
      <c r="BJA577" s="513"/>
      <c r="BJB577" s="513"/>
      <c r="BJC577" s="513"/>
      <c r="BJD577" s="513"/>
      <c r="BJE577" s="513"/>
      <c r="BJF577" s="513"/>
      <c r="BJG577" s="513"/>
      <c r="BJH577" s="513"/>
      <c r="BJI577" s="513"/>
      <c r="BJJ577" s="513"/>
      <c r="BJK577" s="513"/>
      <c r="BJL577" s="513"/>
      <c r="BJM577" s="513"/>
      <c r="BJN577" s="513"/>
      <c r="BJO577" s="513"/>
      <c r="BJP577" s="513"/>
      <c r="BJQ577" s="513"/>
      <c r="BJR577" s="513"/>
      <c r="BJS577" s="513"/>
      <c r="BJT577" s="513"/>
      <c r="BJU577" s="513"/>
      <c r="BJV577" s="513"/>
      <c r="BJW577" s="513"/>
      <c r="BJX577" s="513"/>
      <c r="BJY577" s="513"/>
      <c r="BJZ577" s="513"/>
      <c r="BKA577" s="513"/>
      <c r="BKB577" s="513"/>
      <c r="BKC577" s="513"/>
      <c r="BKD577" s="513"/>
      <c r="BKE577" s="513"/>
      <c r="BKF577" s="513"/>
      <c r="BKG577" s="513"/>
      <c r="BKH577" s="513"/>
      <c r="BKI577" s="513"/>
      <c r="BKJ577" s="513"/>
      <c r="BKK577" s="513"/>
      <c r="BKL577" s="513"/>
      <c r="BKM577" s="513"/>
      <c r="BKN577" s="513"/>
      <c r="BKO577" s="513"/>
      <c r="BKP577" s="513"/>
      <c r="BKQ577" s="513"/>
      <c r="BKR577" s="513"/>
      <c r="BKS577" s="513"/>
      <c r="BKT577" s="513"/>
      <c r="BKU577" s="513"/>
      <c r="BKV577" s="513"/>
      <c r="BKW577" s="513"/>
      <c r="BKX577" s="513"/>
      <c r="BKY577" s="513"/>
      <c r="BKZ577" s="513"/>
      <c r="BLA577" s="513"/>
      <c r="BLB577" s="513"/>
      <c r="BLC577" s="513"/>
      <c r="BLD577" s="513"/>
      <c r="BLE577" s="513"/>
      <c r="BLF577" s="513"/>
      <c r="BLG577" s="513"/>
      <c r="BLH577" s="513"/>
      <c r="BLI577" s="513"/>
      <c r="BLJ577" s="513"/>
      <c r="BLK577" s="513"/>
      <c r="BLL577" s="513"/>
      <c r="BLM577" s="513"/>
      <c r="BLN577" s="513"/>
      <c r="BLO577" s="513"/>
      <c r="BLP577" s="513"/>
      <c r="BLQ577" s="513"/>
      <c r="BLR577" s="513"/>
      <c r="BLS577" s="513"/>
      <c r="BLT577" s="513"/>
      <c r="BLU577" s="513"/>
      <c r="BLV577" s="513"/>
      <c r="BLW577" s="513"/>
      <c r="BLX577" s="513"/>
      <c r="BLY577" s="513"/>
      <c r="BLZ577" s="513"/>
      <c r="BMA577" s="513"/>
      <c r="BMB577" s="513"/>
      <c r="BMC577" s="513"/>
      <c r="BMD577" s="513"/>
      <c r="BME577" s="513"/>
      <c r="BMF577" s="513"/>
      <c r="BMG577" s="513"/>
      <c r="BMH577" s="513"/>
      <c r="BMI577" s="513"/>
      <c r="BMJ577" s="513"/>
      <c r="BMK577" s="513"/>
      <c r="BML577" s="513"/>
      <c r="BMM577" s="513"/>
      <c r="BMN577" s="513"/>
      <c r="BMO577" s="513"/>
      <c r="BMP577" s="513"/>
      <c r="BMQ577" s="513"/>
      <c r="BMR577" s="513"/>
      <c r="BMS577" s="513"/>
      <c r="BMT577" s="513"/>
      <c r="BMU577" s="513"/>
      <c r="BMV577" s="513"/>
      <c r="BMW577" s="513"/>
      <c r="BMX577" s="513"/>
      <c r="BMY577" s="513"/>
      <c r="BMZ577" s="513"/>
      <c r="BNA577" s="513"/>
      <c r="BNB577" s="513"/>
      <c r="BNC577" s="513"/>
      <c r="BND577" s="513"/>
      <c r="BNE577" s="513"/>
      <c r="BNF577" s="513"/>
      <c r="BNG577" s="513"/>
      <c r="BNH577" s="513"/>
      <c r="BNI577" s="513"/>
      <c r="BNJ577" s="513"/>
      <c r="BNK577" s="513"/>
      <c r="BNL577" s="513"/>
      <c r="BNM577" s="513"/>
      <c r="BNN577" s="513"/>
      <c r="BNO577" s="513"/>
      <c r="BNP577" s="513"/>
      <c r="BNQ577" s="513"/>
      <c r="BNR577" s="513"/>
      <c r="BNS577" s="513"/>
      <c r="BNT577" s="513"/>
      <c r="BNU577" s="513"/>
      <c r="BNV577" s="513"/>
      <c r="BNW577" s="513"/>
      <c r="BNX577" s="513"/>
      <c r="BNY577" s="513"/>
      <c r="BNZ577" s="513"/>
      <c r="BOA577" s="513"/>
      <c r="BOB577" s="513"/>
      <c r="BOC577" s="513"/>
      <c r="BOD577" s="513"/>
      <c r="BOE577" s="513"/>
      <c r="BOF577" s="513"/>
      <c r="BOG577" s="513"/>
      <c r="BOH577" s="513"/>
      <c r="BOI577" s="513"/>
      <c r="BOJ577" s="513"/>
      <c r="BOK577" s="513"/>
      <c r="BOL577" s="513"/>
      <c r="BOM577" s="513"/>
      <c r="BON577" s="513"/>
      <c r="BOO577" s="513"/>
      <c r="BOP577" s="513"/>
      <c r="BOQ577" s="513"/>
      <c r="BOR577" s="513"/>
      <c r="BOS577" s="513"/>
      <c r="BOT577" s="513"/>
      <c r="BOU577" s="513"/>
      <c r="BOV577" s="513"/>
      <c r="BOW577" s="513"/>
      <c r="BOX577" s="513"/>
      <c r="BOY577" s="513"/>
      <c r="BOZ577" s="513"/>
      <c r="BPA577" s="513"/>
      <c r="BPB577" s="513"/>
      <c r="BPC577" s="513"/>
      <c r="BPD577" s="513"/>
      <c r="BPE577" s="513"/>
      <c r="BPF577" s="513"/>
      <c r="BPG577" s="513"/>
      <c r="BPH577" s="513"/>
      <c r="BPI577" s="513"/>
      <c r="BPJ577" s="513"/>
      <c r="BPK577" s="513"/>
      <c r="BPL577" s="513"/>
      <c r="BPM577" s="513"/>
      <c r="BPN577" s="513"/>
      <c r="BPO577" s="513"/>
      <c r="BPP577" s="513"/>
      <c r="BPQ577" s="513"/>
      <c r="BPR577" s="513"/>
      <c r="BPS577" s="513"/>
      <c r="BPT577" s="513"/>
      <c r="BPU577" s="513"/>
      <c r="BPV577" s="513"/>
      <c r="BPW577" s="513"/>
      <c r="BPX577" s="513"/>
      <c r="BPY577" s="513"/>
      <c r="BPZ577" s="513"/>
      <c r="BQA577" s="513"/>
      <c r="BQB577" s="513"/>
      <c r="BQC577" s="513"/>
      <c r="BQD577" s="513"/>
      <c r="BQE577" s="513"/>
      <c r="BQF577" s="513"/>
      <c r="BQG577" s="513"/>
      <c r="BQH577" s="513"/>
      <c r="BQI577" s="513"/>
      <c r="BQJ577" s="513"/>
      <c r="BQK577" s="513"/>
      <c r="BQL577" s="513"/>
      <c r="BQM577" s="513"/>
      <c r="BQN577" s="513"/>
      <c r="BQO577" s="513"/>
      <c r="BQP577" s="513"/>
      <c r="BQQ577" s="513"/>
      <c r="BQR577" s="513"/>
      <c r="BQS577" s="513"/>
      <c r="BQT577" s="513"/>
      <c r="BQU577" s="513"/>
      <c r="BQV577" s="513"/>
      <c r="BQW577" s="513"/>
      <c r="BQX577" s="513"/>
      <c r="BQY577" s="513"/>
      <c r="BQZ577" s="513"/>
      <c r="BRA577" s="513"/>
      <c r="BRB577" s="513"/>
      <c r="BRC577" s="513"/>
      <c r="BRD577" s="513"/>
      <c r="BRE577" s="513"/>
      <c r="BRF577" s="513"/>
      <c r="BRG577" s="513"/>
      <c r="BRH577" s="513"/>
      <c r="BRI577" s="513"/>
      <c r="BRJ577" s="513"/>
      <c r="BRK577" s="513"/>
      <c r="BRL577" s="513"/>
      <c r="BRM577" s="513"/>
      <c r="BRN577" s="513"/>
      <c r="BRO577" s="513"/>
      <c r="BRP577" s="513"/>
      <c r="BRQ577" s="513"/>
      <c r="BRR577" s="513"/>
      <c r="BRS577" s="513"/>
      <c r="BRT577" s="513"/>
      <c r="BRU577" s="513"/>
      <c r="BRV577" s="513"/>
      <c r="BRW577" s="513"/>
      <c r="BRX577" s="513"/>
      <c r="BRY577" s="513"/>
      <c r="BRZ577" s="513"/>
      <c r="BSA577" s="513"/>
      <c r="BSB577" s="513"/>
      <c r="BSC577" s="513"/>
      <c r="BSD577" s="513"/>
      <c r="BSE577" s="513"/>
      <c r="BSF577" s="513"/>
      <c r="BSG577" s="513"/>
      <c r="BSH577" s="513"/>
      <c r="BSI577" s="513"/>
      <c r="BSJ577" s="513"/>
      <c r="BSK577" s="513"/>
      <c r="BSL577" s="513"/>
      <c r="BSM577" s="513"/>
      <c r="BSN577" s="513"/>
      <c r="BSO577" s="513"/>
      <c r="BSP577" s="513"/>
      <c r="BSQ577" s="513"/>
      <c r="BSR577" s="513"/>
      <c r="BSS577" s="513"/>
      <c r="BST577" s="513"/>
      <c r="BSU577" s="513"/>
      <c r="BSV577" s="513"/>
      <c r="BSW577" s="513"/>
      <c r="BSX577" s="513"/>
      <c r="BSY577" s="513"/>
      <c r="BSZ577" s="513"/>
      <c r="BTA577" s="513"/>
      <c r="BTB577" s="513"/>
      <c r="BTC577" s="513"/>
      <c r="BTD577" s="513"/>
      <c r="BTE577" s="513"/>
      <c r="BTF577" s="513"/>
      <c r="BTG577" s="513"/>
      <c r="BTH577" s="513"/>
      <c r="BTI577" s="513"/>
      <c r="BTJ577" s="513"/>
      <c r="BTK577" s="513"/>
      <c r="BTL577" s="513"/>
      <c r="BTM577" s="513"/>
      <c r="BTN577" s="513"/>
      <c r="BTO577" s="513"/>
      <c r="BTP577" s="513"/>
      <c r="BTQ577" s="513"/>
      <c r="BTR577" s="513"/>
      <c r="BTS577" s="513"/>
      <c r="BTT577" s="513"/>
      <c r="BTU577" s="513"/>
      <c r="BTV577" s="513"/>
      <c r="BTW577" s="513"/>
      <c r="BTX577" s="513"/>
      <c r="BTY577" s="513"/>
      <c r="BTZ577" s="513"/>
      <c r="BUA577" s="513"/>
      <c r="BUB577" s="513"/>
      <c r="BUC577" s="513"/>
      <c r="BUD577" s="513"/>
      <c r="BUE577" s="513"/>
      <c r="BUF577" s="513"/>
      <c r="BUG577" s="513"/>
      <c r="BUH577" s="513"/>
      <c r="BUI577" s="513"/>
      <c r="BUJ577" s="513"/>
      <c r="BUK577" s="513"/>
      <c r="BUL577" s="513"/>
      <c r="BUM577" s="513"/>
      <c r="BUN577" s="513"/>
      <c r="BUO577" s="513"/>
      <c r="BUP577" s="513"/>
      <c r="BUQ577" s="513"/>
      <c r="BUR577" s="513"/>
      <c r="BUS577" s="513"/>
      <c r="BUT577" s="513"/>
      <c r="BUU577" s="513"/>
      <c r="BUV577" s="513"/>
      <c r="BUW577" s="513"/>
      <c r="BUX577" s="513"/>
      <c r="BUY577" s="513"/>
      <c r="BUZ577" s="513"/>
      <c r="BVA577" s="513"/>
      <c r="BVB577" s="513"/>
      <c r="BVC577" s="513"/>
      <c r="BVD577" s="513"/>
      <c r="BVE577" s="513"/>
      <c r="BVF577" s="513"/>
      <c r="BVG577" s="513"/>
      <c r="BVH577" s="513"/>
      <c r="BVI577" s="513"/>
      <c r="BVJ577" s="513"/>
      <c r="BVK577" s="513"/>
      <c r="BVL577" s="513"/>
      <c r="BVM577" s="513"/>
      <c r="BVN577" s="513"/>
      <c r="BVO577" s="513"/>
      <c r="BVP577" s="513"/>
      <c r="BVQ577" s="513"/>
      <c r="BVR577" s="513"/>
      <c r="BVS577" s="513"/>
      <c r="BVT577" s="513"/>
      <c r="BVU577" s="513"/>
      <c r="BVV577" s="513"/>
      <c r="BVW577" s="513"/>
      <c r="BVX577" s="513"/>
      <c r="BVY577" s="513"/>
      <c r="BVZ577" s="513"/>
      <c r="BWA577" s="513"/>
      <c r="BWB577" s="513"/>
      <c r="BWC577" s="513"/>
      <c r="BWD577" s="513"/>
      <c r="BWE577" s="513"/>
      <c r="BWF577" s="513"/>
      <c r="BWG577" s="513"/>
      <c r="BWH577" s="513"/>
      <c r="BWI577" s="513"/>
      <c r="BWJ577" s="513"/>
      <c r="BWK577" s="513"/>
      <c r="BWL577" s="513"/>
      <c r="BWM577" s="513"/>
      <c r="BWN577" s="513"/>
      <c r="BWO577" s="513"/>
      <c r="BWP577" s="513"/>
      <c r="BWQ577" s="513"/>
    </row>
    <row r="578" spans="1:1967" ht="102" customHeight="1">
      <c r="A578" s="9" t="s">
        <v>11464</v>
      </c>
      <c r="B578" s="100" t="s">
        <v>97</v>
      </c>
      <c r="C578" s="9" t="s">
        <v>11467</v>
      </c>
      <c r="D578" s="30" t="s">
        <v>11468</v>
      </c>
      <c r="E578" s="3" t="s">
        <v>11469</v>
      </c>
      <c r="F578" s="3"/>
      <c r="G578" s="3" t="s">
        <v>384</v>
      </c>
      <c r="H578" s="20">
        <v>0</v>
      </c>
      <c r="I578" s="114">
        <v>470000000</v>
      </c>
      <c r="J578" s="21" t="s">
        <v>1316</v>
      </c>
      <c r="K578" s="19" t="s">
        <v>11465</v>
      </c>
      <c r="L578" s="137" t="s">
        <v>11466</v>
      </c>
      <c r="M578" s="140" t="s">
        <v>383</v>
      </c>
      <c r="N578" s="358" t="s">
        <v>8851</v>
      </c>
      <c r="O578" s="3" t="s">
        <v>11470</v>
      </c>
      <c r="P578" s="7" t="s">
        <v>1341</v>
      </c>
      <c r="Q578" s="30" t="s">
        <v>1189</v>
      </c>
      <c r="R578" s="98">
        <v>247</v>
      </c>
      <c r="S578" s="94">
        <v>270</v>
      </c>
      <c r="T578" s="83">
        <f t="shared" ref="T578" si="186">R578*S578</f>
        <v>66690</v>
      </c>
      <c r="U578" s="83">
        <f t="shared" ref="U578" si="187">T578*1.12</f>
        <v>74692.800000000003</v>
      </c>
      <c r="V578" s="9" t="s">
        <v>1327</v>
      </c>
      <c r="W578" s="152" t="s">
        <v>1396</v>
      </c>
      <c r="X578" s="9"/>
      <c r="Y578" s="513"/>
      <c r="Z578" s="513"/>
      <c r="AA578" s="513"/>
      <c r="AB578" s="513"/>
      <c r="AC578" s="513"/>
      <c r="AD578" s="513"/>
      <c r="AE578" s="513"/>
      <c r="AF578" s="513"/>
      <c r="AG578" s="513"/>
      <c r="AH578" s="513"/>
      <c r="AI578" s="513"/>
      <c r="AJ578" s="513"/>
      <c r="AK578" s="513"/>
      <c r="AL578" s="513"/>
      <c r="AM578" s="513"/>
      <c r="AN578" s="513"/>
      <c r="AO578" s="513"/>
      <c r="AP578" s="513"/>
      <c r="AQ578" s="513"/>
      <c r="AR578" s="513"/>
      <c r="AS578" s="513"/>
      <c r="AT578" s="513"/>
      <c r="AU578" s="513"/>
      <c r="AV578" s="513"/>
      <c r="AW578" s="513"/>
      <c r="AX578" s="513"/>
      <c r="AY578" s="513"/>
      <c r="AZ578" s="513"/>
      <c r="BA578" s="513"/>
      <c r="BB578" s="513"/>
      <c r="BC578" s="513"/>
      <c r="BD578" s="513"/>
      <c r="BE578" s="513"/>
      <c r="BF578" s="513"/>
      <c r="BG578" s="513"/>
      <c r="BH578" s="513"/>
      <c r="BI578" s="513"/>
      <c r="BJ578" s="513"/>
      <c r="BK578" s="513"/>
      <c r="BL578" s="513"/>
      <c r="BM578" s="513"/>
      <c r="BN578" s="513"/>
      <c r="BO578" s="513"/>
      <c r="BP578" s="513"/>
      <c r="BQ578" s="513"/>
      <c r="BR578" s="513"/>
      <c r="BS578" s="513"/>
      <c r="BT578" s="513"/>
      <c r="BU578" s="513"/>
      <c r="BV578" s="513"/>
      <c r="BW578" s="513"/>
      <c r="BX578" s="513"/>
      <c r="BY578" s="513"/>
      <c r="BZ578" s="513"/>
      <c r="CA578" s="513"/>
      <c r="CB578" s="513"/>
      <c r="CC578" s="513"/>
      <c r="CD578" s="513"/>
      <c r="CE578" s="513"/>
      <c r="CF578" s="513"/>
      <c r="CG578" s="513"/>
      <c r="CH578" s="513"/>
      <c r="CI578" s="513"/>
      <c r="CJ578" s="513"/>
      <c r="CK578" s="513"/>
      <c r="CL578" s="513"/>
      <c r="CM578" s="513"/>
      <c r="CN578" s="513"/>
      <c r="CO578" s="513"/>
      <c r="CP578" s="513"/>
      <c r="CQ578" s="513"/>
      <c r="CR578" s="513"/>
      <c r="CS578" s="513"/>
      <c r="CT578" s="513"/>
      <c r="CU578" s="513"/>
      <c r="CV578" s="513"/>
      <c r="CW578" s="513"/>
      <c r="CX578" s="513"/>
      <c r="CY578" s="513"/>
      <c r="CZ578" s="513"/>
      <c r="DA578" s="513"/>
      <c r="DB578" s="513"/>
      <c r="DC578" s="513"/>
      <c r="DD578" s="513"/>
      <c r="DE578" s="513"/>
      <c r="DF578" s="513"/>
      <c r="DG578" s="513"/>
      <c r="DH578" s="513"/>
      <c r="DI578" s="513"/>
      <c r="DJ578" s="513"/>
      <c r="DK578" s="513"/>
      <c r="DL578" s="513"/>
      <c r="DM578" s="513"/>
      <c r="DN578" s="513"/>
      <c r="DO578" s="513"/>
      <c r="DP578" s="513"/>
      <c r="DQ578" s="513"/>
      <c r="DR578" s="513"/>
      <c r="DS578" s="513"/>
      <c r="DT578" s="513"/>
      <c r="DU578" s="513"/>
      <c r="DV578" s="513"/>
      <c r="DW578" s="513"/>
      <c r="DX578" s="513"/>
      <c r="DY578" s="513"/>
      <c r="DZ578" s="513"/>
      <c r="EA578" s="513"/>
      <c r="EB578" s="513"/>
      <c r="EC578" s="513"/>
      <c r="ED578" s="513"/>
      <c r="EE578" s="513"/>
      <c r="EF578" s="513"/>
      <c r="EG578" s="513"/>
      <c r="EH578" s="513"/>
      <c r="EI578" s="513"/>
      <c r="EJ578" s="513"/>
      <c r="EK578" s="513"/>
      <c r="EL578" s="513"/>
      <c r="EM578" s="513"/>
      <c r="EN578" s="513"/>
      <c r="EO578" s="513"/>
      <c r="EP578" s="513"/>
      <c r="EQ578" s="513"/>
      <c r="ER578" s="513"/>
      <c r="ES578" s="513"/>
      <c r="ET578" s="513"/>
      <c r="EU578" s="513"/>
      <c r="EV578" s="513"/>
      <c r="EW578" s="513"/>
      <c r="EX578" s="513"/>
      <c r="EY578" s="513"/>
      <c r="EZ578" s="513"/>
      <c r="FA578" s="513"/>
      <c r="FB578" s="513"/>
      <c r="FC578" s="513"/>
      <c r="FD578" s="513"/>
      <c r="FE578" s="513"/>
      <c r="FF578" s="513"/>
      <c r="FG578" s="513"/>
      <c r="FH578" s="513"/>
      <c r="FI578" s="513"/>
      <c r="FJ578" s="513"/>
      <c r="FK578" s="513"/>
      <c r="FL578" s="513"/>
      <c r="FM578" s="513"/>
      <c r="FN578" s="513"/>
      <c r="FO578" s="513"/>
      <c r="FP578" s="513"/>
      <c r="FQ578" s="513"/>
      <c r="FR578" s="513"/>
      <c r="FS578" s="513"/>
      <c r="FT578" s="513"/>
      <c r="FU578" s="513"/>
      <c r="FV578" s="513"/>
      <c r="FW578" s="513"/>
      <c r="FX578" s="513"/>
      <c r="FY578" s="513"/>
      <c r="FZ578" s="513"/>
      <c r="GA578" s="513"/>
      <c r="GB578" s="513"/>
      <c r="GC578" s="513"/>
      <c r="GD578" s="513"/>
      <c r="GE578" s="513"/>
      <c r="GF578" s="513"/>
      <c r="GG578" s="513"/>
      <c r="GH578" s="513"/>
      <c r="GI578" s="513"/>
      <c r="GJ578" s="513"/>
      <c r="GK578" s="513"/>
      <c r="GL578" s="513"/>
      <c r="GM578" s="513"/>
      <c r="GN578" s="513"/>
      <c r="GO578" s="513"/>
      <c r="GP578" s="513"/>
      <c r="GQ578" s="513"/>
      <c r="GR578" s="513"/>
      <c r="GS578" s="513"/>
      <c r="GT578" s="513"/>
      <c r="GU578" s="513"/>
      <c r="GV578" s="513"/>
      <c r="GW578" s="513"/>
      <c r="GX578" s="513"/>
      <c r="GY578" s="513"/>
      <c r="GZ578" s="513"/>
      <c r="HA578" s="513"/>
      <c r="HB578" s="513"/>
      <c r="HC578" s="513"/>
      <c r="HD578" s="513"/>
      <c r="HE578" s="513"/>
      <c r="HF578" s="513"/>
      <c r="HG578" s="513"/>
      <c r="HH578" s="513"/>
      <c r="HI578" s="513"/>
      <c r="HJ578" s="513"/>
      <c r="HK578" s="513"/>
      <c r="HL578" s="513"/>
      <c r="HM578" s="513"/>
      <c r="HN578" s="513"/>
      <c r="HO578" s="513"/>
      <c r="HP578" s="513"/>
      <c r="HQ578" s="513"/>
      <c r="HR578" s="513"/>
      <c r="HS578" s="513"/>
      <c r="HT578" s="513"/>
      <c r="HU578" s="513"/>
      <c r="HV578" s="513"/>
      <c r="HW578" s="513"/>
      <c r="HX578" s="513"/>
      <c r="HY578" s="513"/>
      <c r="HZ578" s="513"/>
      <c r="IA578" s="513"/>
      <c r="IB578" s="513"/>
      <c r="IC578" s="513"/>
      <c r="ID578" s="513"/>
      <c r="IE578" s="513"/>
      <c r="IF578" s="513"/>
      <c r="IG578" s="513"/>
      <c r="IH578" s="513"/>
      <c r="II578" s="513"/>
      <c r="IJ578" s="513"/>
      <c r="IK578" s="513"/>
      <c r="IL578" s="513"/>
      <c r="IM578" s="513"/>
      <c r="IN578" s="513"/>
      <c r="IO578" s="513"/>
      <c r="IP578" s="513"/>
      <c r="IQ578" s="513"/>
      <c r="IR578" s="513"/>
      <c r="IS578" s="513"/>
      <c r="IT578" s="513"/>
      <c r="IU578" s="513"/>
      <c r="IV578" s="513"/>
      <c r="IW578" s="513"/>
      <c r="IX578" s="513"/>
      <c r="IY578" s="513"/>
      <c r="IZ578" s="513"/>
      <c r="JA578" s="513"/>
      <c r="JB578" s="513"/>
      <c r="JC578" s="513"/>
      <c r="JD578" s="513"/>
      <c r="JE578" s="513"/>
      <c r="JF578" s="513"/>
      <c r="JG578" s="513"/>
      <c r="JH578" s="513"/>
      <c r="JI578" s="513"/>
      <c r="JJ578" s="513"/>
      <c r="JK578" s="513"/>
      <c r="JL578" s="513"/>
      <c r="JM578" s="513"/>
      <c r="JN578" s="513"/>
      <c r="JO578" s="513"/>
      <c r="JP578" s="513"/>
      <c r="JQ578" s="513"/>
      <c r="JR578" s="513"/>
      <c r="JS578" s="513"/>
      <c r="JT578" s="513"/>
      <c r="JU578" s="513"/>
      <c r="JV578" s="513"/>
      <c r="JW578" s="513"/>
      <c r="JX578" s="513"/>
      <c r="JY578" s="513"/>
      <c r="JZ578" s="513"/>
      <c r="KA578" s="513"/>
      <c r="KB578" s="513"/>
      <c r="KC578" s="513"/>
      <c r="KD578" s="513"/>
      <c r="KE578" s="513"/>
      <c r="KF578" s="513"/>
      <c r="KG578" s="513"/>
      <c r="KH578" s="513"/>
      <c r="KI578" s="513"/>
      <c r="KJ578" s="513"/>
      <c r="KK578" s="513"/>
      <c r="KL578" s="513"/>
      <c r="KM578" s="513"/>
      <c r="KN578" s="513"/>
      <c r="KO578" s="513"/>
      <c r="KP578" s="513"/>
      <c r="KQ578" s="513"/>
      <c r="KR578" s="513"/>
      <c r="KS578" s="513"/>
      <c r="KT578" s="513"/>
      <c r="KU578" s="513"/>
      <c r="KV578" s="513"/>
      <c r="KW578" s="513"/>
      <c r="KX578" s="513"/>
      <c r="KY578" s="513"/>
      <c r="KZ578" s="513"/>
      <c r="LA578" s="513"/>
      <c r="LB578" s="513"/>
      <c r="LC578" s="513"/>
      <c r="LD578" s="513"/>
      <c r="LE578" s="513"/>
      <c r="LF578" s="513"/>
      <c r="LG578" s="513"/>
      <c r="LH578" s="513"/>
      <c r="LI578" s="513"/>
      <c r="LJ578" s="513"/>
      <c r="LK578" s="513"/>
      <c r="LL578" s="513"/>
      <c r="LM578" s="513"/>
      <c r="LN578" s="513"/>
      <c r="LO578" s="513"/>
      <c r="LP578" s="513"/>
      <c r="LQ578" s="513"/>
      <c r="LR578" s="513"/>
      <c r="LS578" s="513"/>
      <c r="LT578" s="513"/>
      <c r="LU578" s="513"/>
      <c r="LV578" s="513"/>
      <c r="LW578" s="513"/>
      <c r="LX578" s="513"/>
      <c r="LY578" s="513"/>
      <c r="LZ578" s="513"/>
      <c r="MA578" s="513"/>
      <c r="MB578" s="513"/>
      <c r="MC578" s="513"/>
      <c r="MD578" s="513"/>
      <c r="ME578" s="513"/>
      <c r="MF578" s="513"/>
      <c r="MG578" s="513"/>
      <c r="MH578" s="513"/>
      <c r="MI578" s="513"/>
      <c r="MJ578" s="513"/>
      <c r="MK578" s="513"/>
      <c r="ML578" s="513"/>
      <c r="MM578" s="513"/>
      <c r="MN578" s="513"/>
      <c r="MO578" s="513"/>
      <c r="MP578" s="513"/>
      <c r="MQ578" s="513"/>
      <c r="MR578" s="513"/>
      <c r="MS578" s="513"/>
      <c r="MT578" s="513"/>
      <c r="MU578" s="513"/>
      <c r="MV578" s="513"/>
      <c r="MW578" s="513"/>
      <c r="MX578" s="513"/>
      <c r="MY578" s="513"/>
      <c r="MZ578" s="513"/>
      <c r="NA578" s="513"/>
      <c r="NB578" s="513"/>
      <c r="NC578" s="513"/>
      <c r="ND578" s="513"/>
      <c r="NE578" s="513"/>
      <c r="NF578" s="513"/>
      <c r="NG578" s="513"/>
      <c r="NH578" s="513"/>
      <c r="NI578" s="513"/>
      <c r="NJ578" s="513"/>
      <c r="NK578" s="513"/>
      <c r="NL578" s="513"/>
      <c r="NM578" s="513"/>
      <c r="NN578" s="513"/>
      <c r="NO578" s="513"/>
      <c r="NP578" s="513"/>
      <c r="NQ578" s="513"/>
      <c r="NR578" s="513"/>
      <c r="NS578" s="513"/>
      <c r="NT578" s="513"/>
      <c r="NU578" s="513"/>
      <c r="NV578" s="513"/>
      <c r="NW578" s="513"/>
      <c r="NX578" s="513"/>
      <c r="NY578" s="513"/>
      <c r="NZ578" s="513"/>
      <c r="OA578" s="513"/>
      <c r="OB578" s="513"/>
      <c r="OC578" s="513"/>
      <c r="OD578" s="513"/>
      <c r="OE578" s="513"/>
      <c r="OF578" s="513"/>
      <c r="OG578" s="513"/>
      <c r="OH578" s="513"/>
      <c r="OI578" s="513"/>
      <c r="OJ578" s="513"/>
      <c r="OK578" s="513"/>
      <c r="OL578" s="513"/>
      <c r="OM578" s="513"/>
      <c r="ON578" s="513"/>
      <c r="OO578" s="513"/>
      <c r="OP578" s="513"/>
      <c r="OQ578" s="513"/>
      <c r="OR578" s="513"/>
      <c r="OS578" s="513"/>
      <c r="OT578" s="513"/>
      <c r="OU578" s="513"/>
      <c r="OV578" s="513"/>
      <c r="OW578" s="513"/>
      <c r="OX578" s="513"/>
      <c r="OY578" s="513"/>
      <c r="OZ578" s="513"/>
      <c r="PA578" s="513"/>
      <c r="PB578" s="513"/>
      <c r="PC578" s="513"/>
      <c r="PD578" s="513"/>
      <c r="PE578" s="513"/>
      <c r="PF578" s="513"/>
      <c r="PG578" s="513"/>
      <c r="PH578" s="513"/>
      <c r="PI578" s="513"/>
      <c r="PJ578" s="513"/>
      <c r="PK578" s="513"/>
      <c r="PL578" s="513"/>
      <c r="PM578" s="513"/>
      <c r="PN578" s="513"/>
      <c r="PO578" s="513"/>
      <c r="PP578" s="513"/>
      <c r="PQ578" s="513"/>
      <c r="PR578" s="513"/>
      <c r="PS578" s="513"/>
      <c r="PT578" s="513"/>
      <c r="PU578" s="513"/>
      <c r="PV578" s="513"/>
      <c r="PW578" s="513"/>
      <c r="PX578" s="513"/>
      <c r="PY578" s="513"/>
      <c r="PZ578" s="513"/>
      <c r="QA578" s="513"/>
      <c r="QB578" s="513"/>
      <c r="QC578" s="513"/>
      <c r="QD578" s="513"/>
      <c r="QE578" s="513"/>
      <c r="QF578" s="513"/>
      <c r="QG578" s="513"/>
      <c r="QH578" s="513"/>
      <c r="QI578" s="513"/>
      <c r="QJ578" s="513"/>
      <c r="QK578" s="513"/>
      <c r="QL578" s="513"/>
      <c r="QM578" s="513"/>
      <c r="QN578" s="513"/>
      <c r="QO578" s="513"/>
      <c r="QP578" s="513"/>
      <c r="QQ578" s="513"/>
      <c r="QR578" s="513"/>
      <c r="QS578" s="513"/>
      <c r="QT578" s="513"/>
      <c r="QU578" s="513"/>
      <c r="QV578" s="513"/>
      <c r="QW578" s="513"/>
      <c r="QX578" s="513"/>
      <c r="QY578" s="513"/>
      <c r="QZ578" s="513"/>
      <c r="RA578" s="513"/>
      <c r="RB578" s="513"/>
      <c r="RC578" s="513"/>
      <c r="RD578" s="513"/>
      <c r="RE578" s="513"/>
      <c r="RF578" s="513"/>
      <c r="RG578" s="513"/>
      <c r="RH578" s="513"/>
      <c r="RI578" s="513"/>
      <c r="RJ578" s="513"/>
      <c r="RK578" s="513"/>
      <c r="RL578" s="513"/>
      <c r="RM578" s="513"/>
      <c r="RN578" s="513"/>
      <c r="RO578" s="513"/>
      <c r="RP578" s="513"/>
      <c r="RQ578" s="513"/>
      <c r="RR578" s="513"/>
      <c r="RS578" s="513"/>
      <c r="RT578" s="513"/>
      <c r="RU578" s="513"/>
      <c r="RV578" s="513"/>
      <c r="RW578" s="513"/>
      <c r="RX578" s="513"/>
      <c r="RY578" s="513"/>
      <c r="RZ578" s="513"/>
      <c r="SA578" s="513"/>
      <c r="SB578" s="513"/>
      <c r="SC578" s="513"/>
      <c r="SD578" s="513"/>
      <c r="SE578" s="513"/>
      <c r="SF578" s="513"/>
      <c r="SG578" s="513"/>
      <c r="SH578" s="513"/>
      <c r="SI578" s="513"/>
      <c r="SJ578" s="513"/>
      <c r="SK578" s="513"/>
      <c r="SL578" s="513"/>
      <c r="SM578" s="513"/>
      <c r="SN578" s="513"/>
      <c r="SO578" s="513"/>
      <c r="SP578" s="513"/>
      <c r="SQ578" s="513"/>
      <c r="SR578" s="513"/>
      <c r="SS578" s="513"/>
      <c r="ST578" s="513"/>
      <c r="SU578" s="513"/>
      <c r="SV578" s="513"/>
      <c r="SW578" s="513"/>
      <c r="SX578" s="513"/>
      <c r="SY578" s="513"/>
      <c r="SZ578" s="513"/>
      <c r="TA578" s="513"/>
      <c r="TB578" s="513"/>
      <c r="TC578" s="513"/>
      <c r="TD578" s="513"/>
      <c r="TE578" s="513"/>
      <c r="TF578" s="513"/>
      <c r="TG578" s="513"/>
      <c r="TH578" s="513"/>
      <c r="TI578" s="513"/>
      <c r="TJ578" s="513"/>
      <c r="TK578" s="513"/>
      <c r="TL578" s="513"/>
      <c r="TM578" s="513"/>
      <c r="TN578" s="513"/>
      <c r="TO578" s="513"/>
      <c r="TP578" s="513"/>
      <c r="TQ578" s="513"/>
      <c r="TR578" s="513"/>
      <c r="TS578" s="513"/>
      <c r="TT578" s="513"/>
      <c r="TU578" s="513"/>
      <c r="TV578" s="513"/>
      <c r="TW578" s="513"/>
      <c r="TX578" s="513"/>
      <c r="TY578" s="513"/>
      <c r="TZ578" s="513"/>
      <c r="UA578" s="513"/>
      <c r="UB578" s="513"/>
      <c r="UC578" s="513"/>
      <c r="UD578" s="513"/>
      <c r="UE578" s="513"/>
      <c r="UF578" s="513"/>
      <c r="UG578" s="513"/>
      <c r="UH578" s="513"/>
      <c r="UI578" s="513"/>
      <c r="UJ578" s="513"/>
      <c r="UK578" s="513"/>
      <c r="UL578" s="513"/>
      <c r="UM578" s="513"/>
      <c r="UN578" s="513"/>
      <c r="UO578" s="513"/>
      <c r="UP578" s="513"/>
      <c r="UQ578" s="513"/>
      <c r="UR578" s="513"/>
      <c r="US578" s="513"/>
      <c r="UT578" s="513"/>
      <c r="UU578" s="513"/>
      <c r="UV578" s="513"/>
      <c r="UW578" s="513"/>
      <c r="UX578" s="513"/>
      <c r="UY578" s="513"/>
      <c r="UZ578" s="513"/>
      <c r="VA578" s="513"/>
      <c r="VB578" s="513"/>
      <c r="VC578" s="513"/>
      <c r="VD578" s="513"/>
      <c r="VE578" s="513"/>
      <c r="VF578" s="513"/>
      <c r="VG578" s="513"/>
      <c r="VH578" s="513"/>
      <c r="VI578" s="513"/>
      <c r="VJ578" s="513"/>
      <c r="VK578" s="513"/>
      <c r="VL578" s="513"/>
      <c r="VM578" s="513"/>
      <c r="VN578" s="513"/>
      <c r="VO578" s="513"/>
      <c r="VP578" s="513"/>
      <c r="VQ578" s="513"/>
      <c r="VR578" s="513"/>
      <c r="VS578" s="513"/>
      <c r="VT578" s="513"/>
      <c r="VU578" s="513"/>
      <c r="VV578" s="513"/>
      <c r="VW578" s="513"/>
      <c r="VX578" s="513"/>
      <c r="VY578" s="513"/>
      <c r="VZ578" s="513"/>
      <c r="WA578" s="513"/>
      <c r="WB578" s="513"/>
      <c r="WC578" s="513"/>
      <c r="WD578" s="513"/>
      <c r="WE578" s="513"/>
      <c r="WF578" s="513"/>
      <c r="WG578" s="513"/>
      <c r="WH578" s="513"/>
      <c r="WI578" s="513"/>
      <c r="WJ578" s="513"/>
      <c r="WK578" s="513"/>
      <c r="WL578" s="513"/>
      <c r="WM578" s="513"/>
      <c r="WN578" s="513"/>
      <c r="WO578" s="513"/>
      <c r="WP578" s="513"/>
      <c r="WQ578" s="513"/>
      <c r="WR578" s="513"/>
      <c r="WS578" s="513"/>
      <c r="WT578" s="513"/>
      <c r="WU578" s="513"/>
      <c r="WV578" s="513"/>
      <c r="WW578" s="513"/>
      <c r="WX578" s="513"/>
      <c r="WY578" s="513"/>
      <c r="WZ578" s="513"/>
      <c r="XA578" s="513"/>
      <c r="XB578" s="513"/>
      <c r="XC578" s="513"/>
      <c r="XD578" s="513"/>
      <c r="XE578" s="513"/>
      <c r="XF578" s="513"/>
      <c r="XG578" s="513"/>
      <c r="XH578" s="513"/>
      <c r="XI578" s="513"/>
      <c r="XJ578" s="513"/>
      <c r="XK578" s="513"/>
      <c r="XL578" s="513"/>
      <c r="XM578" s="513"/>
      <c r="XN578" s="513"/>
      <c r="XO578" s="513"/>
      <c r="XP578" s="513"/>
      <c r="XQ578" s="513"/>
      <c r="XR578" s="513"/>
      <c r="XS578" s="513"/>
      <c r="XT578" s="513"/>
      <c r="XU578" s="513"/>
      <c r="XV578" s="513"/>
      <c r="XW578" s="513"/>
      <c r="XX578" s="513"/>
      <c r="XY578" s="513"/>
      <c r="XZ578" s="513"/>
      <c r="YA578" s="513"/>
      <c r="YB578" s="513"/>
      <c r="YC578" s="513"/>
      <c r="YD578" s="513"/>
      <c r="YE578" s="513"/>
      <c r="YF578" s="513"/>
      <c r="YG578" s="513"/>
      <c r="YH578" s="513"/>
      <c r="YI578" s="513"/>
      <c r="YJ578" s="513"/>
      <c r="YK578" s="513"/>
      <c r="YL578" s="513"/>
      <c r="YM578" s="513"/>
      <c r="YN578" s="513"/>
      <c r="YO578" s="513"/>
      <c r="YP578" s="513"/>
      <c r="YQ578" s="513"/>
      <c r="YR578" s="513"/>
      <c r="YS578" s="513"/>
      <c r="YT578" s="513"/>
      <c r="YU578" s="513"/>
      <c r="YV578" s="513"/>
      <c r="YW578" s="513"/>
      <c r="YX578" s="513"/>
      <c r="YY578" s="513"/>
      <c r="YZ578" s="513"/>
      <c r="ZA578" s="513"/>
      <c r="ZB578" s="513"/>
      <c r="ZC578" s="513"/>
      <c r="ZD578" s="513"/>
      <c r="ZE578" s="513"/>
      <c r="ZF578" s="513"/>
      <c r="ZG578" s="513"/>
      <c r="ZH578" s="513"/>
      <c r="ZI578" s="513"/>
      <c r="ZJ578" s="513"/>
      <c r="ZK578" s="513"/>
      <c r="ZL578" s="513"/>
      <c r="ZM578" s="513"/>
      <c r="ZN578" s="513"/>
      <c r="ZO578" s="513"/>
      <c r="ZP578" s="513"/>
      <c r="ZQ578" s="513"/>
      <c r="ZR578" s="513"/>
      <c r="ZS578" s="513"/>
      <c r="ZT578" s="513"/>
      <c r="ZU578" s="513"/>
      <c r="ZV578" s="513"/>
      <c r="ZW578" s="513"/>
      <c r="ZX578" s="513"/>
      <c r="ZY578" s="513"/>
      <c r="ZZ578" s="513"/>
      <c r="AAA578" s="513"/>
      <c r="AAB578" s="513"/>
      <c r="AAC578" s="513"/>
      <c r="AAD578" s="513"/>
      <c r="AAE578" s="513"/>
      <c r="AAF578" s="513"/>
      <c r="AAG578" s="513"/>
      <c r="AAH578" s="513"/>
      <c r="AAI578" s="513"/>
      <c r="AAJ578" s="513"/>
      <c r="AAK578" s="513"/>
      <c r="AAL578" s="513"/>
      <c r="AAM578" s="513"/>
      <c r="AAN578" s="513"/>
      <c r="AAO578" s="513"/>
      <c r="AAP578" s="513"/>
      <c r="AAQ578" s="513"/>
      <c r="AAR578" s="513"/>
      <c r="AAS578" s="513"/>
      <c r="AAT578" s="513"/>
      <c r="AAU578" s="513"/>
      <c r="AAV578" s="513"/>
      <c r="AAW578" s="513"/>
      <c r="AAX578" s="513"/>
      <c r="AAY578" s="513"/>
      <c r="AAZ578" s="513"/>
      <c r="ABA578" s="513"/>
      <c r="ABB578" s="513"/>
      <c r="ABC578" s="513"/>
      <c r="ABD578" s="513"/>
      <c r="ABE578" s="513"/>
      <c r="ABF578" s="513"/>
      <c r="ABG578" s="513"/>
      <c r="ABH578" s="513"/>
      <c r="ABI578" s="513"/>
      <c r="ABJ578" s="513"/>
      <c r="ABK578" s="513"/>
      <c r="ABL578" s="513"/>
      <c r="ABM578" s="513"/>
      <c r="ABN578" s="513"/>
      <c r="ABO578" s="513"/>
      <c r="ABP578" s="513"/>
      <c r="ABQ578" s="513"/>
      <c r="ABR578" s="513"/>
      <c r="ABS578" s="513"/>
      <c r="ABT578" s="513"/>
      <c r="ABU578" s="513"/>
      <c r="ABV578" s="513"/>
      <c r="ABW578" s="513"/>
      <c r="ABX578" s="513"/>
      <c r="ABY578" s="513"/>
      <c r="ABZ578" s="513"/>
      <c r="ACA578" s="513"/>
      <c r="ACB578" s="513"/>
      <c r="ACC578" s="513"/>
      <c r="ACD578" s="513"/>
      <c r="ACE578" s="513"/>
      <c r="ACF578" s="513"/>
      <c r="ACG578" s="513"/>
      <c r="ACH578" s="513"/>
      <c r="ACI578" s="513"/>
      <c r="ACJ578" s="513"/>
      <c r="ACK578" s="513"/>
      <c r="ACL578" s="513"/>
      <c r="ACM578" s="513"/>
      <c r="ACN578" s="513"/>
      <c r="ACO578" s="513"/>
      <c r="ACP578" s="513"/>
      <c r="ACQ578" s="513"/>
      <c r="ACR578" s="513"/>
      <c r="ACS578" s="513"/>
      <c r="ACT578" s="513"/>
      <c r="ACU578" s="513"/>
      <c r="ACV578" s="513"/>
      <c r="ACW578" s="513"/>
      <c r="ACX578" s="513"/>
      <c r="ACY578" s="513"/>
      <c r="ACZ578" s="513"/>
      <c r="ADA578" s="513"/>
      <c r="ADB578" s="513"/>
      <c r="ADC578" s="513"/>
      <c r="ADD578" s="513"/>
      <c r="ADE578" s="513"/>
      <c r="ADF578" s="513"/>
      <c r="ADG578" s="513"/>
      <c r="ADH578" s="513"/>
      <c r="ADI578" s="513"/>
      <c r="ADJ578" s="513"/>
      <c r="ADK578" s="513"/>
      <c r="ADL578" s="513"/>
      <c r="ADM578" s="513"/>
      <c r="ADN578" s="513"/>
      <c r="ADO578" s="513"/>
      <c r="ADP578" s="513"/>
      <c r="ADQ578" s="513"/>
      <c r="ADR578" s="513"/>
      <c r="ADS578" s="513"/>
      <c r="ADT578" s="513"/>
      <c r="ADU578" s="513"/>
      <c r="ADV578" s="513"/>
      <c r="ADW578" s="513"/>
      <c r="ADX578" s="513"/>
      <c r="ADY578" s="513"/>
      <c r="ADZ578" s="513"/>
      <c r="AEA578" s="513"/>
      <c r="AEB578" s="513"/>
      <c r="AEC578" s="513"/>
      <c r="AED578" s="513"/>
      <c r="AEE578" s="513"/>
      <c r="AEF578" s="513"/>
      <c r="AEG578" s="513"/>
      <c r="AEH578" s="513"/>
      <c r="AEI578" s="513"/>
      <c r="AEJ578" s="513"/>
      <c r="AEK578" s="513"/>
      <c r="AEL578" s="513"/>
      <c r="AEM578" s="513"/>
      <c r="AEN578" s="513"/>
      <c r="AEO578" s="513"/>
      <c r="AEP578" s="513"/>
      <c r="AEQ578" s="513"/>
      <c r="AER578" s="513"/>
      <c r="AES578" s="513"/>
      <c r="AET578" s="513"/>
      <c r="AEU578" s="513"/>
      <c r="AEV578" s="513"/>
      <c r="AEW578" s="513"/>
      <c r="AEX578" s="513"/>
      <c r="AEY578" s="513"/>
      <c r="AEZ578" s="513"/>
      <c r="AFA578" s="513"/>
      <c r="AFB578" s="513"/>
      <c r="AFC578" s="513"/>
      <c r="AFD578" s="513"/>
      <c r="AFE578" s="513"/>
      <c r="AFF578" s="513"/>
      <c r="AFG578" s="513"/>
      <c r="AFH578" s="513"/>
      <c r="AFI578" s="513"/>
      <c r="AFJ578" s="513"/>
      <c r="AFK578" s="513"/>
      <c r="AFL578" s="513"/>
      <c r="AFM578" s="513"/>
      <c r="AFN578" s="513"/>
      <c r="AFO578" s="513"/>
      <c r="AFP578" s="513"/>
      <c r="AFQ578" s="513"/>
      <c r="AFR578" s="513"/>
      <c r="AFS578" s="513"/>
      <c r="AFT578" s="513"/>
      <c r="AFU578" s="513"/>
      <c r="AFV578" s="513"/>
      <c r="AFW578" s="513"/>
      <c r="AFX578" s="513"/>
      <c r="AFY578" s="513"/>
      <c r="AFZ578" s="513"/>
      <c r="AGA578" s="513"/>
      <c r="AGB578" s="513"/>
      <c r="AGC578" s="513"/>
      <c r="AGD578" s="513"/>
      <c r="AGE578" s="513"/>
      <c r="AGF578" s="513"/>
      <c r="AGG578" s="513"/>
      <c r="AGH578" s="513"/>
      <c r="AGI578" s="513"/>
      <c r="AGJ578" s="513"/>
      <c r="AGK578" s="513"/>
      <c r="AGL578" s="513"/>
      <c r="AGM578" s="513"/>
      <c r="AGN578" s="513"/>
      <c r="AGO578" s="513"/>
      <c r="AGP578" s="513"/>
      <c r="AGQ578" s="513"/>
      <c r="AGR578" s="513"/>
      <c r="AGS578" s="513"/>
      <c r="AGT578" s="513"/>
      <c r="AGU578" s="513"/>
      <c r="AGV578" s="513"/>
      <c r="AGW578" s="513"/>
      <c r="AGX578" s="513"/>
      <c r="AGY578" s="513"/>
      <c r="AGZ578" s="513"/>
      <c r="AHA578" s="513"/>
      <c r="AHB578" s="513"/>
      <c r="AHC578" s="513"/>
      <c r="AHD578" s="513"/>
      <c r="AHE578" s="513"/>
      <c r="AHF578" s="513"/>
      <c r="AHG578" s="513"/>
      <c r="AHH578" s="513"/>
      <c r="AHI578" s="513"/>
      <c r="AHJ578" s="513"/>
      <c r="AHK578" s="513"/>
      <c r="AHL578" s="513"/>
      <c r="AHM578" s="513"/>
      <c r="AHN578" s="513"/>
      <c r="AHO578" s="513"/>
      <c r="AHP578" s="513"/>
      <c r="AHQ578" s="513"/>
      <c r="AHR578" s="513"/>
      <c r="AHS578" s="513"/>
      <c r="AHT578" s="513"/>
      <c r="AHU578" s="513"/>
      <c r="AHV578" s="513"/>
      <c r="AHW578" s="513"/>
      <c r="AHX578" s="513"/>
      <c r="AHY578" s="513"/>
      <c r="AHZ578" s="513"/>
      <c r="AIA578" s="513"/>
      <c r="AIB578" s="513"/>
      <c r="AIC578" s="513"/>
      <c r="AID578" s="513"/>
      <c r="AIE578" s="513"/>
      <c r="AIF578" s="513"/>
      <c r="AIG578" s="513"/>
      <c r="AIH578" s="513"/>
      <c r="AII578" s="513"/>
      <c r="AIJ578" s="513"/>
      <c r="AIK578" s="513"/>
      <c r="AIL578" s="513"/>
      <c r="AIM578" s="513"/>
      <c r="AIN578" s="513"/>
      <c r="AIO578" s="513"/>
      <c r="AIP578" s="513"/>
      <c r="AIQ578" s="513"/>
      <c r="AIR578" s="513"/>
      <c r="AIS578" s="513"/>
      <c r="AIT578" s="513"/>
      <c r="AIU578" s="513"/>
      <c r="AIV578" s="513"/>
      <c r="AIW578" s="513"/>
      <c r="AIX578" s="513"/>
      <c r="AIY578" s="513"/>
      <c r="AIZ578" s="513"/>
      <c r="AJA578" s="513"/>
      <c r="AJB578" s="513"/>
      <c r="AJC578" s="513"/>
      <c r="AJD578" s="513"/>
      <c r="AJE578" s="513"/>
      <c r="AJF578" s="513"/>
      <c r="AJG578" s="513"/>
      <c r="AJH578" s="513"/>
      <c r="AJI578" s="513"/>
      <c r="AJJ578" s="513"/>
      <c r="AJK578" s="513"/>
      <c r="AJL578" s="513"/>
      <c r="AJM578" s="513"/>
      <c r="AJN578" s="513"/>
      <c r="AJO578" s="513"/>
      <c r="AJP578" s="513"/>
      <c r="AJQ578" s="513"/>
      <c r="AJR578" s="513"/>
      <c r="AJS578" s="513"/>
      <c r="AJT578" s="513"/>
      <c r="AJU578" s="513"/>
      <c r="AJV578" s="513"/>
      <c r="AJW578" s="513"/>
      <c r="AJX578" s="513"/>
      <c r="AJY578" s="513"/>
      <c r="AJZ578" s="513"/>
      <c r="AKA578" s="513"/>
      <c r="AKB578" s="513"/>
      <c r="AKC578" s="513"/>
      <c r="AKD578" s="513"/>
      <c r="AKE578" s="513"/>
      <c r="AKF578" s="513"/>
      <c r="AKG578" s="513"/>
      <c r="AKH578" s="513"/>
      <c r="AKI578" s="513"/>
      <c r="AKJ578" s="513"/>
      <c r="AKK578" s="513"/>
      <c r="AKL578" s="513"/>
      <c r="AKM578" s="513"/>
      <c r="AKN578" s="513"/>
      <c r="AKO578" s="513"/>
      <c r="AKP578" s="513"/>
      <c r="AKQ578" s="513"/>
      <c r="AKR578" s="513"/>
      <c r="AKS578" s="513"/>
      <c r="AKT578" s="513"/>
      <c r="AKU578" s="513"/>
      <c r="AKV578" s="513"/>
      <c r="AKW578" s="513"/>
      <c r="AKX578" s="513"/>
      <c r="AKY578" s="513"/>
      <c r="AKZ578" s="513"/>
      <c r="ALA578" s="513"/>
      <c r="ALB578" s="513"/>
      <c r="ALC578" s="513"/>
      <c r="ALD578" s="513"/>
      <c r="ALE578" s="513"/>
      <c r="ALF578" s="513"/>
      <c r="ALG578" s="513"/>
      <c r="ALH578" s="513"/>
      <c r="ALI578" s="513"/>
      <c r="ALJ578" s="513"/>
      <c r="ALK578" s="513"/>
      <c r="ALL578" s="513"/>
      <c r="ALM578" s="513"/>
      <c r="ALN578" s="513"/>
      <c r="ALO578" s="513"/>
      <c r="ALP578" s="513"/>
      <c r="ALQ578" s="513"/>
      <c r="ALR578" s="513"/>
      <c r="ALS578" s="513"/>
      <c r="ALT578" s="513"/>
      <c r="ALU578" s="513"/>
      <c r="ALV578" s="513"/>
      <c r="ALW578" s="513"/>
      <c r="ALX578" s="513"/>
      <c r="ALY578" s="513"/>
      <c r="ALZ578" s="513"/>
      <c r="AMA578" s="513"/>
      <c r="AMB578" s="513"/>
      <c r="AMC578" s="513"/>
      <c r="AMD578" s="513"/>
      <c r="AME578" s="513"/>
      <c r="AMF578" s="513"/>
      <c r="AMG578" s="513"/>
      <c r="AMH578" s="513"/>
      <c r="AMI578" s="513"/>
      <c r="AMJ578" s="513"/>
      <c r="AMK578" s="513"/>
      <c r="AML578" s="513"/>
      <c r="AMM578" s="513"/>
      <c r="AMN578" s="513"/>
      <c r="AMO578" s="513"/>
      <c r="AMP578" s="513"/>
      <c r="AMQ578" s="513"/>
      <c r="AMR578" s="513"/>
      <c r="AMS578" s="513"/>
      <c r="AMT578" s="513"/>
      <c r="AMU578" s="513"/>
      <c r="AMV578" s="513"/>
      <c r="AMW578" s="513"/>
      <c r="AMX578" s="513"/>
      <c r="AMY578" s="513"/>
      <c r="AMZ578" s="513"/>
      <c r="ANA578" s="513"/>
      <c r="ANB578" s="513"/>
      <c r="ANC578" s="513"/>
      <c r="AND578" s="513"/>
      <c r="ANE578" s="513"/>
      <c r="ANF578" s="513"/>
      <c r="ANG578" s="513"/>
      <c r="ANH578" s="513"/>
      <c r="ANI578" s="513"/>
      <c r="ANJ578" s="513"/>
      <c r="ANK578" s="513"/>
      <c r="ANL578" s="513"/>
      <c r="ANM578" s="513"/>
      <c r="ANN578" s="513"/>
      <c r="ANO578" s="513"/>
      <c r="ANP578" s="513"/>
      <c r="ANQ578" s="513"/>
      <c r="ANR578" s="513"/>
      <c r="ANS578" s="513"/>
      <c r="ANT578" s="513"/>
      <c r="ANU578" s="513"/>
      <c r="ANV578" s="513"/>
      <c r="ANW578" s="513"/>
      <c r="ANX578" s="513"/>
      <c r="ANY578" s="513"/>
      <c r="ANZ578" s="513"/>
      <c r="AOA578" s="513"/>
      <c r="AOB578" s="513"/>
      <c r="AOC578" s="513"/>
      <c r="AOD578" s="513"/>
      <c r="AOE578" s="513"/>
      <c r="AOF578" s="513"/>
      <c r="AOG578" s="513"/>
      <c r="AOH578" s="513"/>
      <c r="AOI578" s="513"/>
      <c r="AOJ578" s="513"/>
      <c r="AOK578" s="513"/>
      <c r="AOL578" s="513"/>
      <c r="AOM578" s="513"/>
      <c r="AON578" s="513"/>
      <c r="AOO578" s="513"/>
      <c r="AOP578" s="513"/>
      <c r="AOQ578" s="513"/>
      <c r="AOR578" s="513"/>
      <c r="AOS578" s="513"/>
      <c r="AOT578" s="513"/>
      <c r="AOU578" s="513"/>
      <c r="AOV578" s="513"/>
      <c r="AOW578" s="513"/>
      <c r="AOX578" s="513"/>
      <c r="AOY578" s="513"/>
      <c r="AOZ578" s="513"/>
      <c r="APA578" s="513"/>
      <c r="APB578" s="513"/>
      <c r="APC578" s="513"/>
      <c r="APD578" s="513"/>
      <c r="APE578" s="513"/>
      <c r="APF578" s="513"/>
      <c r="APG578" s="513"/>
      <c r="APH578" s="513"/>
      <c r="API578" s="513"/>
      <c r="APJ578" s="513"/>
      <c r="APK578" s="513"/>
      <c r="APL578" s="513"/>
      <c r="APM578" s="513"/>
      <c r="APN578" s="513"/>
      <c r="APO578" s="513"/>
      <c r="APP578" s="513"/>
      <c r="APQ578" s="513"/>
      <c r="APR578" s="513"/>
      <c r="APS578" s="513"/>
      <c r="APT578" s="513"/>
      <c r="APU578" s="513"/>
      <c r="APV578" s="513"/>
      <c r="APW578" s="513"/>
      <c r="APX578" s="513"/>
      <c r="APY578" s="513"/>
      <c r="APZ578" s="513"/>
      <c r="AQA578" s="513"/>
      <c r="AQB578" s="513"/>
      <c r="AQC578" s="513"/>
      <c r="AQD578" s="513"/>
      <c r="AQE578" s="513"/>
      <c r="AQF578" s="513"/>
      <c r="AQG578" s="513"/>
      <c r="AQH578" s="513"/>
      <c r="AQI578" s="513"/>
      <c r="AQJ578" s="513"/>
      <c r="AQK578" s="513"/>
      <c r="AQL578" s="513"/>
      <c r="AQM578" s="513"/>
      <c r="AQN578" s="513"/>
      <c r="AQO578" s="513"/>
      <c r="AQP578" s="513"/>
      <c r="AQQ578" s="513"/>
      <c r="AQR578" s="513"/>
      <c r="AQS578" s="513"/>
      <c r="AQT578" s="513"/>
      <c r="AQU578" s="513"/>
      <c r="AQV578" s="513"/>
      <c r="AQW578" s="513"/>
      <c r="AQX578" s="513"/>
      <c r="AQY578" s="513"/>
      <c r="AQZ578" s="513"/>
      <c r="ARA578" s="513"/>
      <c r="ARB578" s="513"/>
      <c r="ARC578" s="513"/>
      <c r="ARD578" s="513"/>
      <c r="ARE578" s="513"/>
      <c r="ARF578" s="513"/>
      <c r="ARG578" s="513"/>
      <c r="ARH578" s="513"/>
      <c r="ARI578" s="513"/>
      <c r="ARJ578" s="513"/>
      <c r="ARK578" s="513"/>
      <c r="ARL578" s="513"/>
      <c r="ARM578" s="513"/>
      <c r="ARN578" s="513"/>
      <c r="ARO578" s="513"/>
      <c r="ARP578" s="513"/>
      <c r="ARQ578" s="513"/>
      <c r="ARR578" s="513"/>
      <c r="ARS578" s="513"/>
      <c r="ART578" s="513"/>
      <c r="ARU578" s="513"/>
      <c r="ARV578" s="513"/>
      <c r="ARW578" s="513"/>
      <c r="ARX578" s="513"/>
      <c r="ARY578" s="513"/>
      <c r="ARZ578" s="513"/>
      <c r="ASA578" s="513"/>
      <c r="ASB578" s="513"/>
      <c r="ASC578" s="513"/>
      <c r="ASD578" s="513"/>
      <c r="ASE578" s="513"/>
      <c r="ASF578" s="513"/>
      <c r="ASG578" s="513"/>
      <c r="ASH578" s="513"/>
      <c r="ASI578" s="513"/>
      <c r="ASJ578" s="513"/>
      <c r="ASK578" s="513"/>
      <c r="ASL578" s="513"/>
      <c r="ASM578" s="513"/>
      <c r="ASN578" s="513"/>
      <c r="ASO578" s="513"/>
      <c r="ASP578" s="513"/>
      <c r="ASQ578" s="513"/>
      <c r="ASR578" s="513"/>
      <c r="ASS578" s="513"/>
      <c r="AST578" s="513"/>
      <c r="ASU578" s="513"/>
      <c r="ASV578" s="513"/>
      <c r="ASW578" s="513"/>
      <c r="ASX578" s="513"/>
      <c r="ASY578" s="513"/>
      <c r="ASZ578" s="513"/>
      <c r="ATA578" s="513"/>
      <c r="ATB578" s="513"/>
      <c r="ATC578" s="513"/>
      <c r="ATD578" s="513"/>
      <c r="ATE578" s="513"/>
      <c r="ATF578" s="513"/>
      <c r="ATG578" s="513"/>
      <c r="ATH578" s="513"/>
      <c r="ATI578" s="513"/>
      <c r="ATJ578" s="513"/>
      <c r="ATK578" s="513"/>
      <c r="ATL578" s="513"/>
      <c r="ATM578" s="513"/>
      <c r="ATN578" s="513"/>
      <c r="ATO578" s="513"/>
      <c r="ATP578" s="513"/>
      <c r="ATQ578" s="513"/>
      <c r="ATR578" s="513"/>
      <c r="ATS578" s="513"/>
      <c r="ATT578" s="513"/>
      <c r="ATU578" s="513"/>
      <c r="ATV578" s="513"/>
      <c r="ATW578" s="513"/>
      <c r="ATX578" s="513"/>
      <c r="ATY578" s="513"/>
      <c r="ATZ578" s="513"/>
      <c r="AUA578" s="513"/>
      <c r="AUB578" s="513"/>
      <c r="AUC578" s="513"/>
      <c r="AUD578" s="513"/>
      <c r="AUE578" s="513"/>
      <c r="AUF578" s="513"/>
      <c r="AUG578" s="513"/>
      <c r="AUH578" s="513"/>
      <c r="AUI578" s="513"/>
      <c r="AUJ578" s="513"/>
      <c r="AUK578" s="513"/>
      <c r="AUL578" s="513"/>
      <c r="AUM578" s="513"/>
      <c r="AUN578" s="513"/>
      <c r="AUO578" s="513"/>
      <c r="AUP578" s="513"/>
      <c r="AUQ578" s="513"/>
      <c r="AUR578" s="513"/>
      <c r="AUS578" s="513"/>
      <c r="AUT578" s="513"/>
      <c r="AUU578" s="513"/>
      <c r="AUV578" s="513"/>
      <c r="AUW578" s="513"/>
      <c r="AUX578" s="513"/>
      <c r="AUY578" s="513"/>
      <c r="AUZ578" s="513"/>
      <c r="AVA578" s="513"/>
      <c r="AVB578" s="513"/>
      <c r="AVC578" s="513"/>
      <c r="AVD578" s="513"/>
      <c r="AVE578" s="513"/>
      <c r="AVF578" s="513"/>
      <c r="AVG578" s="513"/>
      <c r="AVH578" s="513"/>
      <c r="AVI578" s="513"/>
      <c r="AVJ578" s="513"/>
      <c r="AVK578" s="513"/>
      <c r="AVL578" s="513"/>
      <c r="AVM578" s="513"/>
      <c r="AVN578" s="513"/>
      <c r="AVO578" s="513"/>
      <c r="AVP578" s="513"/>
      <c r="AVQ578" s="513"/>
      <c r="AVR578" s="513"/>
      <c r="AVS578" s="513"/>
      <c r="AVT578" s="513"/>
      <c r="AVU578" s="513"/>
      <c r="AVV578" s="513"/>
      <c r="AVW578" s="513"/>
      <c r="AVX578" s="513"/>
      <c r="AVY578" s="513"/>
      <c r="AVZ578" s="513"/>
      <c r="AWA578" s="513"/>
      <c r="AWB578" s="513"/>
      <c r="AWC578" s="513"/>
      <c r="AWD578" s="513"/>
      <c r="AWE578" s="513"/>
      <c r="AWF578" s="513"/>
      <c r="AWG578" s="513"/>
      <c r="AWH578" s="513"/>
      <c r="AWI578" s="513"/>
      <c r="AWJ578" s="513"/>
      <c r="AWK578" s="513"/>
      <c r="AWL578" s="513"/>
      <c r="AWM578" s="513"/>
      <c r="AWN578" s="513"/>
      <c r="AWO578" s="513"/>
      <c r="AWP578" s="513"/>
      <c r="AWQ578" s="513"/>
      <c r="AWR578" s="513"/>
      <c r="AWS578" s="513"/>
      <c r="AWT578" s="513"/>
      <c r="AWU578" s="513"/>
      <c r="AWV578" s="513"/>
      <c r="AWW578" s="513"/>
      <c r="AWX578" s="513"/>
      <c r="AWY578" s="513"/>
      <c r="AWZ578" s="513"/>
      <c r="AXA578" s="513"/>
      <c r="AXB578" s="513"/>
      <c r="AXC578" s="513"/>
      <c r="AXD578" s="513"/>
      <c r="AXE578" s="513"/>
      <c r="AXF578" s="513"/>
      <c r="AXG578" s="513"/>
      <c r="AXH578" s="513"/>
      <c r="AXI578" s="513"/>
      <c r="AXJ578" s="513"/>
      <c r="AXK578" s="513"/>
      <c r="AXL578" s="513"/>
      <c r="AXM578" s="513"/>
      <c r="AXN578" s="513"/>
      <c r="AXO578" s="513"/>
      <c r="AXP578" s="513"/>
      <c r="AXQ578" s="513"/>
      <c r="AXR578" s="513"/>
      <c r="AXS578" s="513"/>
      <c r="AXT578" s="513"/>
      <c r="AXU578" s="513"/>
      <c r="AXV578" s="513"/>
      <c r="AXW578" s="513"/>
      <c r="AXX578" s="513"/>
      <c r="AXY578" s="513"/>
      <c r="AXZ578" s="513"/>
      <c r="AYA578" s="513"/>
      <c r="AYB578" s="513"/>
      <c r="AYC578" s="513"/>
      <c r="AYD578" s="513"/>
      <c r="AYE578" s="513"/>
      <c r="AYF578" s="513"/>
      <c r="AYG578" s="513"/>
      <c r="AYH578" s="513"/>
      <c r="AYI578" s="513"/>
      <c r="AYJ578" s="513"/>
      <c r="AYK578" s="513"/>
      <c r="AYL578" s="513"/>
      <c r="AYM578" s="513"/>
      <c r="AYN578" s="513"/>
      <c r="AYO578" s="513"/>
      <c r="AYP578" s="513"/>
      <c r="AYQ578" s="513"/>
      <c r="AYR578" s="513"/>
      <c r="AYS578" s="513"/>
      <c r="AYT578" s="513"/>
      <c r="AYU578" s="513"/>
      <c r="AYV578" s="513"/>
      <c r="AYW578" s="513"/>
      <c r="AYX578" s="513"/>
      <c r="AYY578" s="513"/>
      <c r="AYZ578" s="513"/>
      <c r="AZA578" s="513"/>
      <c r="AZB578" s="513"/>
      <c r="AZC578" s="513"/>
      <c r="AZD578" s="513"/>
      <c r="AZE578" s="513"/>
      <c r="AZF578" s="513"/>
      <c r="AZG578" s="513"/>
      <c r="AZH578" s="513"/>
      <c r="AZI578" s="513"/>
      <c r="AZJ578" s="513"/>
      <c r="AZK578" s="513"/>
      <c r="AZL578" s="513"/>
      <c r="AZM578" s="513"/>
      <c r="AZN578" s="513"/>
      <c r="AZO578" s="513"/>
      <c r="AZP578" s="513"/>
      <c r="AZQ578" s="513"/>
      <c r="AZR578" s="513"/>
      <c r="AZS578" s="513"/>
      <c r="AZT578" s="513"/>
      <c r="AZU578" s="513"/>
      <c r="AZV578" s="513"/>
      <c r="AZW578" s="513"/>
      <c r="AZX578" s="513"/>
      <c r="AZY578" s="513"/>
      <c r="AZZ578" s="513"/>
      <c r="BAA578" s="513"/>
      <c r="BAB578" s="513"/>
      <c r="BAC578" s="513"/>
      <c r="BAD578" s="513"/>
      <c r="BAE578" s="513"/>
      <c r="BAF578" s="513"/>
      <c r="BAG578" s="513"/>
      <c r="BAH578" s="513"/>
      <c r="BAI578" s="513"/>
      <c r="BAJ578" s="513"/>
      <c r="BAK578" s="513"/>
      <c r="BAL578" s="513"/>
      <c r="BAM578" s="513"/>
      <c r="BAN578" s="513"/>
      <c r="BAO578" s="513"/>
      <c r="BAP578" s="513"/>
      <c r="BAQ578" s="513"/>
      <c r="BAR578" s="513"/>
      <c r="BAS578" s="513"/>
      <c r="BAT578" s="513"/>
      <c r="BAU578" s="513"/>
      <c r="BAV578" s="513"/>
      <c r="BAW578" s="513"/>
      <c r="BAX578" s="513"/>
      <c r="BAY578" s="513"/>
      <c r="BAZ578" s="513"/>
      <c r="BBA578" s="513"/>
      <c r="BBB578" s="513"/>
      <c r="BBC578" s="513"/>
      <c r="BBD578" s="513"/>
      <c r="BBE578" s="513"/>
      <c r="BBF578" s="513"/>
      <c r="BBG578" s="513"/>
      <c r="BBH578" s="513"/>
      <c r="BBI578" s="513"/>
      <c r="BBJ578" s="513"/>
      <c r="BBK578" s="513"/>
      <c r="BBL578" s="513"/>
      <c r="BBM578" s="513"/>
      <c r="BBN578" s="513"/>
      <c r="BBO578" s="513"/>
      <c r="BBP578" s="513"/>
      <c r="BBQ578" s="513"/>
      <c r="BBR578" s="513"/>
      <c r="BBS578" s="513"/>
      <c r="BBT578" s="513"/>
      <c r="BBU578" s="513"/>
      <c r="BBV578" s="513"/>
      <c r="BBW578" s="513"/>
      <c r="BBX578" s="513"/>
      <c r="BBY578" s="513"/>
      <c r="BBZ578" s="513"/>
      <c r="BCA578" s="513"/>
      <c r="BCB578" s="513"/>
      <c r="BCC578" s="513"/>
      <c r="BCD578" s="513"/>
      <c r="BCE578" s="513"/>
      <c r="BCF578" s="513"/>
      <c r="BCG578" s="513"/>
      <c r="BCH578" s="513"/>
      <c r="BCI578" s="513"/>
      <c r="BCJ578" s="513"/>
      <c r="BCK578" s="513"/>
      <c r="BCL578" s="513"/>
      <c r="BCM578" s="513"/>
      <c r="BCN578" s="513"/>
      <c r="BCO578" s="513"/>
      <c r="BCP578" s="513"/>
      <c r="BCQ578" s="513"/>
      <c r="BCR578" s="513"/>
      <c r="BCS578" s="513"/>
      <c r="BCT578" s="513"/>
      <c r="BCU578" s="513"/>
      <c r="BCV578" s="513"/>
      <c r="BCW578" s="513"/>
      <c r="BCX578" s="513"/>
      <c r="BCY578" s="513"/>
      <c r="BCZ578" s="513"/>
      <c r="BDA578" s="513"/>
      <c r="BDB578" s="513"/>
      <c r="BDC578" s="513"/>
      <c r="BDD578" s="513"/>
      <c r="BDE578" s="513"/>
      <c r="BDF578" s="513"/>
      <c r="BDG578" s="513"/>
      <c r="BDH578" s="513"/>
      <c r="BDI578" s="513"/>
      <c r="BDJ578" s="513"/>
      <c r="BDK578" s="513"/>
      <c r="BDL578" s="513"/>
      <c r="BDM578" s="513"/>
      <c r="BDN578" s="513"/>
      <c r="BDO578" s="513"/>
      <c r="BDP578" s="513"/>
      <c r="BDQ578" s="513"/>
      <c r="BDR578" s="513"/>
      <c r="BDS578" s="513"/>
      <c r="BDT578" s="513"/>
      <c r="BDU578" s="513"/>
      <c r="BDV578" s="513"/>
      <c r="BDW578" s="513"/>
      <c r="BDX578" s="513"/>
      <c r="BDY578" s="513"/>
      <c r="BDZ578" s="513"/>
      <c r="BEA578" s="513"/>
      <c r="BEB578" s="513"/>
      <c r="BEC578" s="513"/>
      <c r="BED578" s="513"/>
      <c r="BEE578" s="513"/>
      <c r="BEF578" s="513"/>
      <c r="BEG578" s="513"/>
      <c r="BEH578" s="513"/>
      <c r="BEI578" s="513"/>
      <c r="BEJ578" s="513"/>
      <c r="BEK578" s="513"/>
      <c r="BEL578" s="513"/>
      <c r="BEM578" s="513"/>
      <c r="BEN578" s="513"/>
      <c r="BEO578" s="513"/>
      <c r="BEP578" s="513"/>
      <c r="BEQ578" s="513"/>
      <c r="BER578" s="513"/>
      <c r="BES578" s="513"/>
      <c r="BET578" s="513"/>
      <c r="BEU578" s="513"/>
      <c r="BEV578" s="513"/>
      <c r="BEW578" s="513"/>
      <c r="BEX578" s="513"/>
      <c r="BEY578" s="513"/>
      <c r="BEZ578" s="513"/>
      <c r="BFA578" s="513"/>
      <c r="BFB578" s="513"/>
      <c r="BFC578" s="513"/>
      <c r="BFD578" s="513"/>
      <c r="BFE578" s="513"/>
      <c r="BFF578" s="513"/>
      <c r="BFG578" s="513"/>
      <c r="BFH578" s="513"/>
      <c r="BFI578" s="513"/>
      <c r="BFJ578" s="513"/>
      <c r="BFK578" s="513"/>
      <c r="BFL578" s="513"/>
      <c r="BFM578" s="513"/>
      <c r="BFN578" s="513"/>
      <c r="BFO578" s="513"/>
      <c r="BFP578" s="513"/>
      <c r="BFQ578" s="513"/>
      <c r="BFR578" s="513"/>
      <c r="BFS578" s="513"/>
      <c r="BFT578" s="513"/>
      <c r="BFU578" s="513"/>
      <c r="BFV578" s="513"/>
      <c r="BFW578" s="513"/>
      <c r="BFX578" s="513"/>
      <c r="BFY578" s="513"/>
      <c r="BFZ578" s="513"/>
      <c r="BGA578" s="513"/>
      <c r="BGB578" s="513"/>
      <c r="BGC578" s="513"/>
      <c r="BGD578" s="513"/>
      <c r="BGE578" s="513"/>
      <c r="BGF578" s="513"/>
      <c r="BGG578" s="513"/>
      <c r="BGH578" s="513"/>
      <c r="BGI578" s="513"/>
      <c r="BGJ578" s="513"/>
      <c r="BGK578" s="513"/>
      <c r="BGL578" s="513"/>
      <c r="BGM578" s="513"/>
      <c r="BGN578" s="513"/>
      <c r="BGO578" s="513"/>
      <c r="BGP578" s="513"/>
      <c r="BGQ578" s="513"/>
      <c r="BGR578" s="513"/>
      <c r="BGS578" s="513"/>
      <c r="BGT578" s="513"/>
      <c r="BGU578" s="513"/>
      <c r="BGV578" s="513"/>
      <c r="BGW578" s="513"/>
      <c r="BGX578" s="513"/>
      <c r="BGY578" s="513"/>
      <c r="BGZ578" s="513"/>
      <c r="BHA578" s="513"/>
      <c r="BHB578" s="513"/>
      <c r="BHC578" s="513"/>
      <c r="BHD578" s="513"/>
      <c r="BHE578" s="513"/>
      <c r="BHF578" s="513"/>
      <c r="BHG578" s="513"/>
      <c r="BHH578" s="513"/>
      <c r="BHI578" s="513"/>
      <c r="BHJ578" s="513"/>
      <c r="BHK578" s="513"/>
      <c r="BHL578" s="513"/>
      <c r="BHM578" s="513"/>
      <c r="BHN578" s="513"/>
      <c r="BHO578" s="513"/>
      <c r="BHP578" s="513"/>
      <c r="BHQ578" s="513"/>
      <c r="BHR578" s="513"/>
      <c r="BHS578" s="513"/>
      <c r="BHT578" s="513"/>
      <c r="BHU578" s="513"/>
      <c r="BHV578" s="513"/>
      <c r="BHW578" s="513"/>
      <c r="BHX578" s="513"/>
      <c r="BHY578" s="513"/>
      <c r="BHZ578" s="513"/>
      <c r="BIA578" s="513"/>
      <c r="BIB578" s="513"/>
      <c r="BIC578" s="513"/>
      <c r="BID578" s="513"/>
      <c r="BIE578" s="513"/>
      <c r="BIF578" s="513"/>
      <c r="BIG578" s="513"/>
      <c r="BIH578" s="513"/>
      <c r="BII578" s="513"/>
      <c r="BIJ578" s="513"/>
      <c r="BIK578" s="513"/>
      <c r="BIL578" s="513"/>
      <c r="BIM578" s="513"/>
      <c r="BIN578" s="513"/>
      <c r="BIO578" s="513"/>
      <c r="BIP578" s="513"/>
      <c r="BIQ578" s="513"/>
      <c r="BIR578" s="513"/>
      <c r="BIS578" s="513"/>
      <c r="BIT578" s="513"/>
      <c r="BIU578" s="513"/>
      <c r="BIV578" s="513"/>
      <c r="BIW578" s="513"/>
      <c r="BIX578" s="513"/>
      <c r="BIY578" s="513"/>
      <c r="BIZ578" s="513"/>
      <c r="BJA578" s="513"/>
      <c r="BJB578" s="513"/>
      <c r="BJC578" s="513"/>
      <c r="BJD578" s="513"/>
      <c r="BJE578" s="513"/>
      <c r="BJF578" s="513"/>
      <c r="BJG578" s="513"/>
      <c r="BJH578" s="513"/>
      <c r="BJI578" s="513"/>
      <c r="BJJ578" s="513"/>
      <c r="BJK578" s="513"/>
      <c r="BJL578" s="513"/>
      <c r="BJM578" s="513"/>
      <c r="BJN578" s="513"/>
      <c r="BJO578" s="513"/>
      <c r="BJP578" s="513"/>
      <c r="BJQ578" s="513"/>
      <c r="BJR578" s="513"/>
      <c r="BJS578" s="513"/>
      <c r="BJT578" s="513"/>
      <c r="BJU578" s="513"/>
      <c r="BJV578" s="513"/>
      <c r="BJW578" s="513"/>
      <c r="BJX578" s="513"/>
      <c r="BJY578" s="513"/>
      <c r="BJZ578" s="513"/>
      <c r="BKA578" s="513"/>
      <c r="BKB578" s="513"/>
      <c r="BKC578" s="513"/>
      <c r="BKD578" s="513"/>
      <c r="BKE578" s="513"/>
      <c r="BKF578" s="513"/>
      <c r="BKG578" s="513"/>
      <c r="BKH578" s="513"/>
      <c r="BKI578" s="513"/>
      <c r="BKJ578" s="513"/>
      <c r="BKK578" s="513"/>
      <c r="BKL578" s="513"/>
      <c r="BKM578" s="513"/>
      <c r="BKN578" s="513"/>
      <c r="BKO578" s="513"/>
      <c r="BKP578" s="513"/>
      <c r="BKQ578" s="513"/>
      <c r="BKR578" s="513"/>
      <c r="BKS578" s="513"/>
      <c r="BKT578" s="513"/>
      <c r="BKU578" s="513"/>
      <c r="BKV578" s="513"/>
      <c r="BKW578" s="513"/>
      <c r="BKX578" s="513"/>
      <c r="BKY578" s="513"/>
      <c r="BKZ578" s="513"/>
      <c r="BLA578" s="513"/>
      <c r="BLB578" s="513"/>
      <c r="BLC578" s="513"/>
      <c r="BLD578" s="513"/>
      <c r="BLE578" s="513"/>
      <c r="BLF578" s="513"/>
      <c r="BLG578" s="513"/>
      <c r="BLH578" s="513"/>
      <c r="BLI578" s="513"/>
      <c r="BLJ578" s="513"/>
      <c r="BLK578" s="513"/>
      <c r="BLL578" s="513"/>
      <c r="BLM578" s="513"/>
      <c r="BLN578" s="513"/>
      <c r="BLO578" s="513"/>
      <c r="BLP578" s="513"/>
      <c r="BLQ578" s="513"/>
      <c r="BLR578" s="513"/>
      <c r="BLS578" s="513"/>
      <c r="BLT578" s="513"/>
      <c r="BLU578" s="513"/>
      <c r="BLV578" s="513"/>
      <c r="BLW578" s="513"/>
      <c r="BLX578" s="513"/>
      <c r="BLY578" s="513"/>
      <c r="BLZ578" s="513"/>
      <c r="BMA578" s="513"/>
      <c r="BMB578" s="513"/>
      <c r="BMC578" s="513"/>
      <c r="BMD578" s="513"/>
      <c r="BME578" s="513"/>
      <c r="BMF578" s="513"/>
      <c r="BMG578" s="513"/>
      <c r="BMH578" s="513"/>
      <c r="BMI578" s="513"/>
      <c r="BMJ578" s="513"/>
      <c r="BMK578" s="513"/>
      <c r="BML578" s="513"/>
      <c r="BMM578" s="513"/>
      <c r="BMN578" s="513"/>
      <c r="BMO578" s="513"/>
      <c r="BMP578" s="513"/>
      <c r="BMQ578" s="513"/>
      <c r="BMR578" s="513"/>
      <c r="BMS578" s="513"/>
      <c r="BMT578" s="513"/>
      <c r="BMU578" s="513"/>
      <c r="BMV578" s="513"/>
      <c r="BMW578" s="513"/>
      <c r="BMX578" s="513"/>
      <c r="BMY578" s="513"/>
      <c r="BMZ578" s="513"/>
      <c r="BNA578" s="513"/>
      <c r="BNB578" s="513"/>
      <c r="BNC578" s="513"/>
      <c r="BND578" s="513"/>
      <c r="BNE578" s="513"/>
      <c r="BNF578" s="513"/>
      <c r="BNG578" s="513"/>
      <c r="BNH578" s="513"/>
      <c r="BNI578" s="513"/>
      <c r="BNJ578" s="513"/>
      <c r="BNK578" s="513"/>
      <c r="BNL578" s="513"/>
      <c r="BNM578" s="513"/>
      <c r="BNN578" s="513"/>
      <c r="BNO578" s="513"/>
      <c r="BNP578" s="513"/>
      <c r="BNQ578" s="513"/>
      <c r="BNR578" s="513"/>
      <c r="BNS578" s="513"/>
      <c r="BNT578" s="513"/>
      <c r="BNU578" s="513"/>
      <c r="BNV578" s="513"/>
      <c r="BNW578" s="513"/>
      <c r="BNX578" s="513"/>
      <c r="BNY578" s="513"/>
      <c r="BNZ578" s="513"/>
      <c r="BOA578" s="513"/>
      <c r="BOB578" s="513"/>
      <c r="BOC578" s="513"/>
      <c r="BOD578" s="513"/>
      <c r="BOE578" s="513"/>
      <c r="BOF578" s="513"/>
      <c r="BOG578" s="513"/>
      <c r="BOH578" s="513"/>
      <c r="BOI578" s="513"/>
      <c r="BOJ578" s="513"/>
      <c r="BOK578" s="513"/>
      <c r="BOL578" s="513"/>
      <c r="BOM578" s="513"/>
      <c r="BON578" s="513"/>
      <c r="BOO578" s="513"/>
      <c r="BOP578" s="513"/>
      <c r="BOQ578" s="513"/>
      <c r="BOR578" s="513"/>
      <c r="BOS578" s="513"/>
      <c r="BOT578" s="513"/>
      <c r="BOU578" s="513"/>
      <c r="BOV578" s="513"/>
      <c r="BOW578" s="513"/>
      <c r="BOX578" s="513"/>
      <c r="BOY578" s="513"/>
      <c r="BOZ578" s="513"/>
      <c r="BPA578" s="513"/>
      <c r="BPB578" s="513"/>
      <c r="BPC578" s="513"/>
      <c r="BPD578" s="513"/>
      <c r="BPE578" s="513"/>
      <c r="BPF578" s="513"/>
      <c r="BPG578" s="513"/>
      <c r="BPH578" s="513"/>
      <c r="BPI578" s="513"/>
      <c r="BPJ578" s="513"/>
      <c r="BPK578" s="513"/>
      <c r="BPL578" s="513"/>
      <c r="BPM578" s="513"/>
      <c r="BPN578" s="513"/>
      <c r="BPO578" s="513"/>
      <c r="BPP578" s="513"/>
      <c r="BPQ578" s="513"/>
      <c r="BPR578" s="513"/>
      <c r="BPS578" s="513"/>
      <c r="BPT578" s="513"/>
      <c r="BPU578" s="513"/>
      <c r="BPV578" s="513"/>
      <c r="BPW578" s="513"/>
      <c r="BPX578" s="513"/>
      <c r="BPY578" s="513"/>
      <c r="BPZ578" s="513"/>
      <c r="BQA578" s="513"/>
      <c r="BQB578" s="513"/>
      <c r="BQC578" s="513"/>
      <c r="BQD578" s="513"/>
      <c r="BQE578" s="513"/>
      <c r="BQF578" s="513"/>
      <c r="BQG578" s="513"/>
      <c r="BQH578" s="513"/>
      <c r="BQI578" s="513"/>
      <c r="BQJ578" s="513"/>
      <c r="BQK578" s="513"/>
      <c r="BQL578" s="513"/>
      <c r="BQM578" s="513"/>
      <c r="BQN578" s="513"/>
      <c r="BQO578" s="513"/>
      <c r="BQP578" s="513"/>
      <c r="BQQ578" s="513"/>
      <c r="BQR578" s="513"/>
      <c r="BQS578" s="513"/>
      <c r="BQT578" s="513"/>
      <c r="BQU578" s="513"/>
      <c r="BQV578" s="513"/>
      <c r="BQW578" s="513"/>
      <c r="BQX578" s="513"/>
      <c r="BQY578" s="513"/>
      <c r="BQZ578" s="513"/>
      <c r="BRA578" s="513"/>
      <c r="BRB578" s="513"/>
      <c r="BRC578" s="513"/>
      <c r="BRD578" s="513"/>
      <c r="BRE578" s="513"/>
      <c r="BRF578" s="513"/>
      <c r="BRG578" s="513"/>
      <c r="BRH578" s="513"/>
      <c r="BRI578" s="513"/>
      <c r="BRJ578" s="513"/>
      <c r="BRK578" s="513"/>
      <c r="BRL578" s="513"/>
      <c r="BRM578" s="513"/>
      <c r="BRN578" s="513"/>
      <c r="BRO578" s="513"/>
      <c r="BRP578" s="513"/>
      <c r="BRQ578" s="513"/>
      <c r="BRR578" s="513"/>
      <c r="BRS578" s="513"/>
      <c r="BRT578" s="513"/>
      <c r="BRU578" s="513"/>
      <c r="BRV578" s="513"/>
      <c r="BRW578" s="513"/>
      <c r="BRX578" s="513"/>
      <c r="BRY578" s="513"/>
      <c r="BRZ578" s="513"/>
      <c r="BSA578" s="513"/>
      <c r="BSB578" s="513"/>
      <c r="BSC578" s="513"/>
      <c r="BSD578" s="513"/>
      <c r="BSE578" s="513"/>
      <c r="BSF578" s="513"/>
      <c r="BSG578" s="513"/>
      <c r="BSH578" s="513"/>
      <c r="BSI578" s="513"/>
      <c r="BSJ578" s="513"/>
      <c r="BSK578" s="513"/>
      <c r="BSL578" s="513"/>
      <c r="BSM578" s="513"/>
      <c r="BSN578" s="513"/>
      <c r="BSO578" s="513"/>
      <c r="BSP578" s="513"/>
      <c r="BSQ578" s="513"/>
      <c r="BSR578" s="513"/>
      <c r="BSS578" s="513"/>
      <c r="BST578" s="513"/>
      <c r="BSU578" s="513"/>
      <c r="BSV578" s="513"/>
      <c r="BSW578" s="513"/>
      <c r="BSX578" s="513"/>
      <c r="BSY578" s="513"/>
      <c r="BSZ578" s="513"/>
      <c r="BTA578" s="513"/>
      <c r="BTB578" s="513"/>
      <c r="BTC578" s="513"/>
      <c r="BTD578" s="513"/>
      <c r="BTE578" s="513"/>
      <c r="BTF578" s="513"/>
      <c r="BTG578" s="513"/>
      <c r="BTH578" s="513"/>
      <c r="BTI578" s="513"/>
      <c r="BTJ578" s="513"/>
      <c r="BTK578" s="513"/>
      <c r="BTL578" s="513"/>
      <c r="BTM578" s="513"/>
      <c r="BTN578" s="513"/>
      <c r="BTO578" s="513"/>
      <c r="BTP578" s="513"/>
      <c r="BTQ578" s="513"/>
      <c r="BTR578" s="513"/>
      <c r="BTS578" s="513"/>
      <c r="BTT578" s="513"/>
      <c r="BTU578" s="513"/>
      <c r="BTV578" s="513"/>
      <c r="BTW578" s="513"/>
      <c r="BTX578" s="513"/>
      <c r="BTY578" s="513"/>
      <c r="BTZ578" s="513"/>
      <c r="BUA578" s="513"/>
      <c r="BUB578" s="513"/>
      <c r="BUC578" s="513"/>
      <c r="BUD578" s="513"/>
      <c r="BUE578" s="513"/>
      <c r="BUF578" s="513"/>
      <c r="BUG578" s="513"/>
      <c r="BUH578" s="513"/>
      <c r="BUI578" s="513"/>
      <c r="BUJ578" s="513"/>
      <c r="BUK578" s="513"/>
      <c r="BUL578" s="513"/>
      <c r="BUM578" s="513"/>
      <c r="BUN578" s="513"/>
      <c r="BUO578" s="513"/>
      <c r="BUP578" s="513"/>
      <c r="BUQ578" s="513"/>
      <c r="BUR578" s="513"/>
      <c r="BUS578" s="513"/>
      <c r="BUT578" s="513"/>
      <c r="BUU578" s="513"/>
      <c r="BUV578" s="513"/>
      <c r="BUW578" s="513"/>
      <c r="BUX578" s="513"/>
      <c r="BUY578" s="513"/>
      <c r="BUZ578" s="513"/>
      <c r="BVA578" s="513"/>
      <c r="BVB578" s="513"/>
      <c r="BVC578" s="513"/>
      <c r="BVD578" s="513"/>
      <c r="BVE578" s="513"/>
      <c r="BVF578" s="513"/>
      <c r="BVG578" s="513"/>
      <c r="BVH578" s="513"/>
      <c r="BVI578" s="513"/>
      <c r="BVJ578" s="513"/>
      <c r="BVK578" s="513"/>
      <c r="BVL578" s="513"/>
      <c r="BVM578" s="513"/>
      <c r="BVN578" s="513"/>
      <c r="BVO578" s="513"/>
      <c r="BVP578" s="513"/>
      <c r="BVQ578" s="513"/>
      <c r="BVR578" s="513"/>
      <c r="BVS578" s="513"/>
      <c r="BVT578" s="513"/>
      <c r="BVU578" s="513"/>
      <c r="BVV578" s="513"/>
      <c r="BVW578" s="513"/>
      <c r="BVX578" s="513"/>
      <c r="BVY578" s="513"/>
      <c r="BVZ578" s="513"/>
      <c r="BWA578" s="513"/>
      <c r="BWB578" s="513"/>
      <c r="BWC578" s="513"/>
      <c r="BWD578" s="513"/>
      <c r="BWE578" s="513"/>
      <c r="BWF578" s="513"/>
      <c r="BWG578" s="513"/>
      <c r="BWH578" s="513"/>
      <c r="BWI578" s="513"/>
      <c r="BWJ578" s="513"/>
      <c r="BWK578" s="513"/>
      <c r="BWL578" s="513"/>
      <c r="BWM578" s="513"/>
      <c r="BWN578" s="513"/>
      <c r="BWO578" s="513"/>
      <c r="BWP578" s="513"/>
      <c r="BWQ578" s="513"/>
    </row>
    <row r="579" spans="1:1967" ht="102" customHeight="1">
      <c r="A579" s="9" t="s">
        <v>6432</v>
      </c>
      <c r="B579" s="100" t="s">
        <v>97</v>
      </c>
      <c r="C579" s="9" t="s">
        <v>783</v>
      </c>
      <c r="D579" s="30" t="s">
        <v>2037</v>
      </c>
      <c r="E579" s="3" t="s">
        <v>2038</v>
      </c>
      <c r="F579" s="3" t="s">
        <v>377</v>
      </c>
      <c r="G579" s="3" t="s">
        <v>384</v>
      </c>
      <c r="H579" s="20">
        <v>0</v>
      </c>
      <c r="I579" s="114">
        <v>470000000</v>
      </c>
      <c r="J579" s="21" t="s">
        <v>1316</v>
      </c>
      <c r="K579" s="19" t="s">
        <v>1931</v>
      </c>
      <c r="L579" s="137" t="s">
        <v>3404</v>
      </c>
      <c r="M579" s="140" t="s">
        <v>383</v>
      </c>
      <c r="N579" s="358" t="s">
        <v>8846</v>
      </c>
      <c r="O579" s="3" t="s">
        <v>1368</v>
      </c>
      <c r="P579" s="7" t="s">
        <v>1340</v>
      </c>
      <c r="Q579" s="3" t="s">
        <v>1188</v>
      </c>
      <c r="R579" s="99">
        <v>41078</v>
      </c>
      <c r="S579" s="94">
        <v>12</v>
      </c>
      <c r="T579" s="83">
        <f t="shared" si="185"/>
        <v>492936</v>
      </c>
      <c r="U579" s="83">
        <f t="shared" si="151"/>
        <v>552088.32000000007</v>
      </c>
      <c r="V579" s="9" t="s">
        <v>1327</v>
      </c>
      <c r="W579" s="152" t="s">
        <v>1396</v>
      </c>
      <c r="X579" s="9"/>
      <c r="Y579" s="513"/>
      <c r="Z579" s="513"/>
      <c r="AA579" s="513"/>
      <c r="AB579" s="513"/>
      <c r="AC579" s="513"/>
      <c r="AD579" s="513"/>
      <c r="AE579" s="513"/>
      <c r="AF579" s="513"/>
      <c r="AG579" s="513"/>
      <c r="AH579" s="513"/>
      <c r="AI579" s="513"/>
      <c r="AJ579" s="513"/>
      <c r="AK579" s="513"/>
      <c r="AL579" s="513"/>
      <c r="AM579" s="513"/>
      <c r="AN579" s="513"/>
      <c r="AO579" s="513"/>
      <c r="AP579" s="513"/>
      <c r="AQ579" s="513"/>
      <c r="AR579" s="513"/>
      <c r="AS579" s="513"/>
      <c r="AT579" s="513"/>
      <c r="AU579" s="513"/>
      <c r="AV579" s="513"/>
      <c r="AW579" s="513"/>
      <c r="AX579" s="513"/>
      <c r="AY579" s="513"/>
      <c r="AZ579" s="513"/>
      <c r="BA579" s="513"/>
      <c r="BB579" s="513"/>
      <c r="BC579" s="513"/>
      <c r="BD579" s="513"/>
      <c r="BE579" s="513"/>
      <c r="BF579" s="513"/>
      <c r="BG579" s="513"/>
      <c r="BH579" s="513"/>
      <c r="BI579" s="513"/>
      <c r="BJ579" s="513"/>
      <c r="BK579" s="513"/>
      <c r="BL579" s="513"/>
      <c r="BM579" s="513"/>
      <c r="BN579" s="513"/>
      <c r="BO579" s="513"/>
      <c r="BP579" s="513"/>
      <c r="BQ579" s="513"/>
      <c r="BR579" s="513"/>
      <c r="BS579" s="513"/>
      <c r="BT579" s="513"/>
      <c r="BU579" s="513"/>
      <c r="BV579" s="513"/>
      <c r="BW579" s="513"/>
      <c r="BX579" s="513"/>
      <c r="BY579" s="513"/>
      <c r="BZ579" s="513"/>
      <c r="CA579" s="513"/>
      <c r="CB579" s="513"/>
      <c r="CC579" s="513"/>
      <c r="CD579" s="513"/>
      <c r="CE579" s="513"/>
      <c r="CF579" s="513"/>
      <c r="CG579" s="513"/>
      <c r="CH579" s="513"/>
      <c r="CI579" s="513"/>
      <c r="CJ579" s="513"/>
      <c r="CK579" s="513"/>
      <c r="CL579" s="513"/>
      <c r="CM579" s="513"/>
      <c r="CN579" s="513"/>
      <c r="CO579" s="513"/>
      <c r="CP579" s="513"/>
      <c r="CQ579" s="513"/>
      <c r="CR579" s="513"/>
      <c r="CS579" s="513"/>
      <c r="CT579" s="513"/>
      <c r="CU579" s="513"/>
      <c r="CV579" s="513"/>
      <c r="CW579" s="513"/>
      <c r="CX579" s="513"/>
      <c r="CY579" s="513"/>
      <c r="CZ579" s="513"/>
      <c r="DA579" s="513"/>
      <c r="DB579" s="513"/>
      <c r="DC579" s="513"/>
      <c r="DD579" s="513"/>
      <c r="DE579" s="513"/>
      <c r="DF579" s="513"/>
      <c r="DG579" s="513"/>
      <c r="DH579" s="513"/>
      <c r="DI579" s="513"/>
      <c r="DJ579" s="513"/>
      <c r="DK579" s="513"/>
      <c r="DL579" s="513"/>
      <c r="DM579" s="513"/>
      <c r="DN579" s="513"/>
      <c r="DO579" s="513"/>
      <c r="DP579" s="513"/>
      <c r="DQ579" s="513"/>
      <c r="DR579" s="513"/>
      <c r="DS579" s="513"/>
      <c r="DT579" s="513"/>
      <c r="DU579" s="513"/>
      <c r="DV579" s="513"/>
      <c r="DW579" s="513"/>
      <c r="DX579" s="513"/>
      <c r="DY579" s="513"/>
      <c r="DZ579" s="513"/>
      <c r="EA579" s="513"/>
      <c r="EB579" s="513"/>
      <c r="EC579" s="513"/>
      <c r="ED579" s="513"/>
      <c r="EE579" s="513"/>
      <c r="EF579" s="513"/>
      <c r="EG579" s="513"/>
      <c r="EH579" s="513"/>
      <c r="EI579" s="513"/>
      <c r="EJ579" s="513"/>
      <c r="EK579" s="513"/>
      <c r="EL579" s="513"/>
      <c r="EM579" s="513"/>
      <c r="EN579" s="513"/>
      <c r="EO579" s="513"/>
      <c r="EP579" s="513"/>
      <c r="EQ579" s="513"/>
      <c r="ER579" s="513"/>
      <c r="ES579" s="513"/>
      <c r="ET579" s="513"/>
      <c r="EU579" s="513"/>
      <c r="EV579" s="513"/>
      <c r="EW579" s="513"/>
      <c r="EX579" s="513"/>
      <c r="EY579" s="513"/>
      <c r="EZ579" s="513"/>
      <c r="FA579" s="513"/>
      <c r="FB579" s="513"/>
      <c r="FC579" s="513"/>
      <c r="FD579" s="513"/>
      <c r="FE579" s="513"/>
      <c r="FF579" s="513"/>
      <c r="FG579" s="513"/>
      <c r="FH579" s="513"/>
      <c r="FI579" s="513"/>
      <c r="FJ579" s="513"/>
      <c r="FK579" s="513"/>
      <c r="FL579" s="513"/>
      <c r="FM579" s="513"/>
      <c r="FN579" s="513"/>
      <c r="FO579" s="513"/>
      <c r="FP579" s="513"/>
      <c r="FQ579" s="513"/>
      <c r="FR579" s="513"/>
      <c r="FS579" s="513"/>
      <c r="FT579" s="513"/>
      <c r="FU579" s="513"/>
      <c r="FV579" s="513"/>
      <c r="FW579" s="513"/>
      <c r="FX579" s="513"/>
      <c r="FY579" s="513"/>
      <c r="FZ579" s="513"/>
      <c r="GA579" s="513"/>
      <c r="GB579" s="513"/>
      <c r="GC579" s="513"/>
      <c r="GD579" s="513"/>
      <c r="GE579" s="513"/>
      <c r="GF579" s="513"/>
      <c r="GG579" s="513"/>
      <c r="GH579" s="513"/>
      <c r="GI579" s="513"/>
      <c r="GJ579" s="513"/>
      <c r="GK579" s="513"/>
      <c r="GL579" s="513"/>
      <c r="GM579" s="513"/>
      <c r="GN579" s="513"/>
      <c r="GO579" s="513"/>
      <c r="GP579" s="513"/>
      <c r="GQ579" s="513"/>
      <c r="GR579" s="513"/>
      <c r="GS579" s="513"/>
      <c r="GT579" s="513"/>
      <c r="GU579" s="513"/>
      <c r="GV579" s="513"/>
      <c r="GW579" s="513"/>
      <c r="GX579" s="513"/>
      <c r="GY579" s="513"/>
      <c r="GZ579" s="513"/>
      <c r="HA579" s="513"/>
      <c r="HB579" s="513"/>
      <c r="HC579" s="513"/>
      <c r="HD579" s="513"/>
      <c r="HE579" s="513"/>
      <c r="HF579" s="513"/>
      <c r="HG579" s="513"/>
      <c r="HH579" s="513"/>
      <c r="HI579" s="513"/>
      <c r="HJ579" s="513"/>
      <c r="HK579" s="513"/>
      <c r="HL579" s="513"/>
      <c r="HM579" s="513"/>
      <c r="HN579" s="513"/>
      <c r="HO579" s="513"/>
      <c r="HP579" s="513"/>
      <c r="HQ579" s="513"/>
      <c r="HR579" s="513"/>
      <c r="HS579" s="513"/>
      <c r="HT579" s="513"/>
      <c r="HU579" s="513"/>
      <c r="HV579" s="513"/>
      <c r="HW579" s="513"/>
      <c r="HX579" s="513"/>
      <c r="HY579" s="513"/>
      <c r="HZ579" s="513"/>
      <c r="IA579" s="513"/>
      <c r="IB579" s="513"/>
      <c r="IC579" s="513"/>
      <c r="ID579" s="513"/>
      <c r="IE579" s="513"/>
      <c r="IF579" s="513"/>
      <c r="IG579" s="513"/>
      <c r="IH579" s="513"/>
      <c r="II579" s="513"/>
      <c r="IJ579" s="513"/>
      <c r="IK579" s="513"/>
      <c r="IL579" s="513"/>
      <c r="IM579" s="513"/>
      <c r="IN579" s="513"/>
      <c r="IO579" s="513"/>
      <c r="IP579" s="513"/>
      <c r="IQ579" s="513"/>
      <c r="IR579" s="513"/>
      <c r="IS579" s="513"/>
      <c r="IT579" s="513"/>
      <c r="IU579" s="513"/>
      <c r="IV579" s="513"/>
      <c r="IW579" s="513"/>
      <c r="IX579" s="513"/>
      <c r="IY579" s="513"/>
      <c r="IZ579" s="513"/>
      <c r="JA579" s="513"/>
      <c r="JB579" s="513"/>
      <c r="JC579" s="513"/>
      <c r="JD579" s="513"/>
      <c r="JE579" s="513"/>
      <c r="JF579" s="513"/>
      <c r="JG579" s="513"/>
      <c r="JH579" s="513"/>
      <c r="JI579" s="513"/>
      <c r="JJ579" s="513"/>
      <c r="JK579" s="513"/>
      <c r="JL579" s="513"/>
      <c r="JM579" s="513"/>
      <c r="JN579" s="513"/>
      <c r="JO579" s="513"/>
      <c r="JP579" s="513"/>
      <c r="JQ579" s="513"/>
      <c r="JR579" s="513"/>
      <c r="JS579" s="513"/>
      <c r="JT579" s="513"/>
      <c r="JU579" s="513"/>
      <c r="JV579" s="513"/>
      <c r="JW579" s="513"/>
      <c r="JX579" s="513"/>
      <c r="JY579" s="513"/>
      <c r="JZ579" s="513"/>
      <c r="KA579" s="513"/>
      <c r="KB579" s="513"/>
      <c r="KC579" s="513"/>
      <c r="KD579" s="513"/>
      <c r="KE579" s="513"/>
      <c r="KF579" s="513"/>
      <c r="KG579" s="513"/>
      <c r="KH579" s="513"/>
      <c r="KI579" s="513"/>
      <c r="KJ579" s="513"/>
      <c r="KK579" s="513"/>
      <c r="KL579" s="513"/>
      <c r="KM579" s="513"/>
      <c r="KN579" s="513"/>
      <c r="KO579" s="513"/>
      <c r="KP579" s="513"/>
      <c r="KQ579" s="513"/>
      <c r="KR579" s="513"/>
      <c r="KS579" s="513"/>
      <c r="KT579" s="513"/>
      <c r="KU579" s="513"/>
      <c r="KV579" s="513"/>
      <c r="KW579" s="513"/>
      <c r="KX579" s="513"/>
      <c r="KY579" s="513"/>
      <c r="KZ579" s="513"/>
      <c r="LA579" s="513"/>
      <c r="LB579" s="513"/>
      <c r="LC579" s="513"/>
      <c r="LD579" s="513"/>
      <c r="LE579" s="513"/>
      <c r="LF579" s="513"/>
      <c r="LG579" s="513"/>
      <c r="LH579" s="513"/>
      <c r="LI579" s="513"/>
      <c r="LJ579" s="513"/>
      <c r="LK579" s="513"/>
      <c r="LL579" s="513"/>
      <c r="LM579" s="513"/>
      <c r="LN579" s="513"/>
      <c r="LO579" s="513"/>
      <c r="LP579" s="513"/>
      <c r="LQ579" s="513"/>
      <c r="LR579" s="513"/>
      <c r="LS579" s="513"/>
      <c r="LT579" s="513"/>
      <c r="LU579" s="513"/>
      <c r="LV579" s="513"/>
      <c r="LW579" s="513"/>
      <c r="LX579" s="513"/>
      <c r="LY579" s="513"/>
      <c r="LZ579" s="513"/>
      <c r="MA579" s="513"/>
      <c r="MB579" s="513"/>
      <c r="MC579" s="513"/>
      <c r="MD579" s="513"/>
      <c r="ME579" s="513"/>
      <c r="MF579" s="513"/>
      <c r="MG579" s="513"/>
      <c r="MH579" s="513"/>
      <c r="MI579" s="513"/>
      <c r="MJ579" s="513"/>
      <c r="MK579" s="513"/>
      <c r="ML579" s="513"/>
      <c r="MM579" s="513"/>
      <c r="MN579" s="513"/>
      <c r="MO579" s="513"/>
      <c r="MP579" s="513"/>
      <c r="MQ579" s="513"/>
      <c r="MR579" s="513"/>
      <c r="MS579" s="513"/>
      <c r="MT579" s="513"/>
      <c r="MU579" s="513"/>
      <c r="MV579" s="513"/>
      <c r="MW579" s="513"/>
      <c r="MX579" s="513"/>
      <c r="MY579" s="513"/>
      <c r="MZ579" s="513"/>
      <c r="NA579" s="513"/>
      <c r="NB579" s="513"/>
      <c r="NC579" s="513"/>
      <c r="ND579" s="513"/>
      <c r="NE579" s="513"/>
      <c r="NF579" s="513"/>
      <c r="NG579" s="513"/>
      <c r="NH579" s="513"/>
      <c r="NI579" s="513"/>
      <c r="NJ579" s="513"/>
      <c r="NK579" s="513"/>
      <c r="NL579" s="513"/>
      <c r="NM579" s="513"/>
      <c r="NN579" s="513"/>
      <c r="NO579" s="513"/>
      <c r="NP579" s="513"/>
      <c r="NQ579" s="513"/>
      <c r="NR579" s="513"/>
      <c r="NS579" s="513"/>
      <c r="NT579" s="513"/>
      <c r="NU579" s="513"/>
      <c r="NV579" s="513"/>
      <c r="NW579" s="513"/>
      <c r="NX579" s="513"/>
      <c r="NY579" s="513"/>
      <c r="NZ579" s="513"/>
      <c r="OA579" s="513"/>
      <c r="OB579" s="513"/>
      <c r="OC579" s="513"/>
      <c r="OD579" s="513"/>
      <c r="OE579" s="513"/>
      <c r="OF579" s="513"/>
      <c r="OG579" s="513"/>
      <c r="OH579" s="513"/>
      <c r="OI579" s="513"/>
      <c r="OJ579" s="513"/>
      <c r="OK579" s="513"/>
      <c r="OL579" s="513"/>
      <c r="OM579" s="513"/>
      <c r="ON579" s="513"/>
      <c r="OO579" s="513"/>
      <c r="OP579" s="513"/>
      <c r="OQ579" s="513"/>
      <c r="OR579" s="513"/>
      <c r="OS579" s="513"/>
      <c r="OT579" s="513"/>
      <c r="OU579" s="513"/>
      <c r="OV579" s="513"/>
      <c r="OW579" s="513"/>
      <c r="OX579" s="513"/>
      <c r="OY579" s="513"/>
      <c r="OZ579" s="513"/>
      <c r="PA579" s="513"/>
      <c r="PB579" s="513"/>
      <c r="PC579" s="513"/>
      <c r="PD579" s="513"/>
      <c r="PE579" s="513"/>
      <c r="PF579" s="513"/>
      <c r="PG579" s="513"/>
      <c r="PH579" s="513"/>
      <c r="PI579" s="513"/>
      <c r="PJ579" s="513"/>
      <c r="PK579" s="513"/>
      <c r="PL579" s="513"/>
      <c r="PM579" s="513"/>
      <c r="PN579" s="513"/>
      <c r="PO579" s="513"/>
      <c r="PP579" s="513"/>
      <c r="PQ579" s="513"/>
      <c r="PR579" s="513"/>
      <c r="PS579" s="513"/>
      <c r="PT579" s="513"/>
      <c r="PU579" s="513"/>
      <c r="PV579" s="513"/>
      <c r="PW579" s="513"/>
      <c r="PX579" s="513"/>
      <c r="PY579" s="513"/>
      <c r="PZ579" s="513"/>
      <c r="QA579" s="513"/>
      <c r="QB579" s="513"/>
      <c r="QC579" s="513"/>
      <c r="QD579" s="513"/>
      <c r="QE579" s="513"/>
      <c r="QF579" s="513"/>
      <c r="QG579" s="513"/>
      <c r="QH579" s="513"/>
      <c r="QI579" s="513"/>
      <c r="QJ579" s="513"/>
      <c r="QK579" s="513"/>
      <c r="QL579" s="513"/>
      <c r="QM579" s="513"/>
      <c r="QN579" s="513"/>
      <c r="QO579" s="513"/>
      <c r="QP579" s="513"/>
      <c r="QQ579" s="513"/>
      <c r="QR579" s="513"/>
      <c r="QS579" s="513"/>
      <c r="QT579" s="513"/>
      <c r="QU579" s="513"/>
      <c r="QV579" s="513"/>
      <c r="QW579" s="513"/>
      <c r="QX579" s="513"/>
      <c r="QY579" s="513"/>
      <c r="QZ579" s="513"/>
      <c r="RA579" s="513"/>
      <c r="RB579" s="513"/>
      <c r="RC579" s="513"/>
      <c r="RD579" s="513"/>
      <c r="RE579" s="513"/>
      <c r="RF579" s="513"/>
      <c r="RG579" s="513"/>
      <c r="RH579" s="513"/>
      <c r="RI579" s="513"/>
      <c r="RJ579" s="513"/>
      <c r="RK579" s="513"/>
      <c r="RL579" s="513"/>
      <c r="RM579" s="513"/>
      <c r="RN579" s="513"/>
      <c r="RO579" s="513"/>
      <c r="RP579" s="513"/>
      <c r="RQ579" s="513"/>
      <c r="RR579" s="513"/>
      <c r="RS579" s="513"/>
      <c r="RT579" s="513"/>
      <c r="RU579" s="513"/>
      <c r="RV579" s="513"/>
      <c r="RW579" s="513"/>
      <c r="RX579" s="513"/>
      <c r="RY579" s="513"/>
      <c r="RZ579" s="513"/>
      <c r="SA579" s="513"/>
      <c r="SB579" s="513"/>
      <c r="SC579" s="513"/>
      <c r="SD579" s="513"/>
      <c r="SE579" s="513"/>
      <c r="SF579" s="513"/>
      <c r="SG579" s="513"/>
      <c r="SH579" s="513"/>
      <c r="SI579" s="513"/>
      <c r="SJ579" s="513"/>
      <c r="SK579" s="513"/>
      <c r="SL579" s="513"/>
      <c r="SM579" s="513"/>
      <c r="SN579" s="513"/>
      <c r="SO579" s="513"/>
      <c r="SP579" s="513"/>
      <c r="SQ579" s="513"/>
      <c r="SR579" s="513"/>
      <c r="SS579" s="513"/>
      <c r="ST579" s="513"/>
      <c r="SU579" s="513"/>
      <c r="SV579" s="513"/>
      <c r="SW579" s="513"/>
      <c r="SX579" s="513"/>
      <c r="SY579" s="513"/>
      <c r="SZ579" s="513"/>
      <c r="TA579" s="513"/>
      <c r="TB579" s="513"/>
      <c r="TC579" s="513"/>
      <c r="TD579" s="513"/>
      <c r="TE579" s="513"/>
      <c r="TF579" s="513"/>
      <c r="TG579" s="513"/>
      <c r="TH579" s="513"/>
      <c r="TI579" s="513"/>
      <c r="TJ579" s="513"/>
      <c r="TK579" s="513"/>
      <c r="TL579" s="513"/>
      <c r="TM579" s="513"/>
      <c r="TN579" s="513"/>
      <c r="TO579" s="513"/>
      <c r="TP579" s="513"/>
      <c r="TQ579" s="513"/>
      <c r="TR579" s="513"/>
      <c r="TS579" s="513"/>
      <c r="TT579" s="513"/>
      <c r="TU579" s="513"/>
      <c r="TV579" s="513"/>
      <c r="TW579" s="513"/>
      <c r="TX579" s="513"/>
      <c r="TY579" s="513"/>
      <c r="TZ579" s="513"/>
      <c r="UA579" s="513"/>
      <c r="UB579" s="513"/>
      <c r="UC579" s="513"/>
      <c r="UD579" s="513"/>
      <c r="UE579" s="513"/>
      <c r="UF579" s="513"/>
      <c r="UG579" s="513"/>
      <c r="UH579" s="513"/>
      <c r="UI579" s="513"/>
      <c r="UJ579" s="513"/>
      <c r="UK579" s="513"/>
      <c r="UL579" s="513"/>
      <c r="UM579" s="513"/>
      <c r="UN579" s="513"/>
      <c r="UO579" s="513"/>
      <c r="UP579" s="513"/>
      <c r="UQ579" s="513"/>
      <c r="UR579" s="513"/>
      <c r="US579" s="513"/>
      <c r="UT579" s="513"/>
      <c r="UU579" s="513"/>
      <c r="UV579" s="513"/>
      <c r="UW579" s="513"/>
      <c r="UX579" s="513"/>
      <c r="UY579" s="513"/>
      <c r="UZ579" s="513"/>
      <c r="VA579" s="513"/>
      <c r="VB579" s="513"/>
      <c r="VC579" s="513"/>
      <c r="VD579" s="513"/>
      <c r="VE579" s="513"/>
      <c r="VF579" s="513"/>
      <c r="VG579" s="513"/>
      <c r="VH579" s="513"/>
      <c r="VI579" s="513"/>
      <c r="VJ579" s="513"/>
      <c r="VK579" s="513"/>
      <c r="VL579" s="513"/>
      <c r="VM579" s="513"/>
      <c r="VN579" s="513"/>
      <c r="VO579" s="513"/>
      <c r="VP579" s="513"/>
      <c r="VQ579" s="513"/>
      <c r="VR579" s="513"/>
      <c r="VS579" s="513"/>
      <c r="VT579" s="513"/>
      <c r="VU579" s="513"/>
      <c r="VV579" s="513"/>
      <c r="VW579" s="513"/>
      <c r="VX579" s="513"/>
      <c r="VY579" s="513"/>
      <c r="VZ579" s="513"/>
      <c r="WA579" s="513"/>
      <c r="WB579" s="513"/>
      <c r="WC579" s="513"/>
      <c r="WD579" s="513"/>
      <c r="WE579" s="513"/>
      <c r="WF579" s="513"/>
      <c r="WG579" s="513"/>
      <c r="WH579" s="513"/>
      <c r="WI579" s="513"/>
      <c r="WJ579" s="513"/>
      <c r="WK579" s="513"/>
      <c r="WL579" s="513"/>
      <c r="WM579" s="513"/>
      <c r="WN579" s="513"/>
      <c r="WO579" s="513"/>
      <c r="WP579" s="513"/>
      <c r="WQ579" s="513"/>
      <c r="WR579" s="513"/>
      <c r="WS579" s="513"/>
      <c r="WT579" s="513"/>
      <c r="WU579" s="513"/>
      <c r="WV579" s="513"/>
      <c r="WW579" s="513"/>
      <c r="WX579" s="513"/>
      <c r="WY579" s="513"/>
      <c r="WZ579" s="513"/>
      <c r="XA579" s="513"/>
      <c r="XB579" s="513"/>
      <c r="XC579" s="513"/>
      <c r="XD579" s="513"/>
      <c r="XE579" s="513"/>
      <c r="XF579" s="513"/>
      <c r="XG579" s="513"/>
      <c r="XH579" s="513"/>
      <c r="XI579" s="513"/>
      <c r="XJ579" s="513"/>
      <c r="XK579" s="513"/>
      <c r="XL579" s="513"/>
      <c r="XM579" s="513"/>
      <c r="XN579" s="513"/>
      <c r="XO579" s="513"/>
      <c r="XP579" s="513"/>
      <c r="XQ579" s="513"/>
      <c r="XR579" s="513"/>
      <c r="XS579" s="513"/>
      <c r="XT579" s="513"/>
      <c r="XU579" s="513"/>
      <c r="XV579" s="513"/>
      <c r="XW579" s="513"/>
      <c r="XX579" s="513"/>
      <c r="XY579" s="513"/>
      <c r="XZ579" s="513"/>
      <c r="YA579" s="513"/>
      <c r="YB579" s="513"/>
      <c r="YC579" s="513"/>
      <c r="YD579" s="513"/>
      <c r="YE579" s="513"/>
      <c r="YF579" s="513"/>
      <c r="YG579" s="513"/>
      <c r="YH579" s="513"/>
      <c r="YI579" s="513"/>
      <c r="YJ579" s="513"/>
      <c r="YK579" s="513"/>
      <c r="YL579" s="513"/>
      <c r="YM579" s="513"/>
      <c r="YN579" s="513"/>
      <c r="YO579" s="513"/>
      <c r="YP579" s="513"/>
      <c r="YQ579" s="513"/>
      <c r="YR579" s="513"/>
      <c r="YS579" s="513"/>
      <c r="YT579" s="513"/>
      <c r="YU579" s="513"/>
      <c r="YV579" s="513"/>
      <c r="YW579" s="513"/>
      <c r="YX579" s="513"/>
      <c r="YY579" s="513"/>
      <c r="YZ579" s="513"/>
      <c r="ZA579" s="513"/>
      <c r="ZB579" s="513"/>
      <c r="ZC579" s="513"/>
      <c r="ZD579" s="513"/>
      <c r="ZE579" s="513"/>
      <c r="ZF579" s="513"/>
      <c r="ZG579" s="513"/>
      <c r="ZH579" s="513"/>
      <c r="ZI579" s="513"/>
      <c r="ZJ579" s="513"/>
      <c r="ZK579" s="513"/>
      <c r="ZL579" s="513"/>
      <c r="ZM579" s="513"/>
      <c r="ZN579" s="513"/>
      <c r="ZO579" s="513"/>
      <c r="ZP579" s="513"/>
      <c r="ZQ579" s="513"/>
      <c r="ZR579" s="513"/>
      <c r="ZS579" s="513"/>
      <c r="ZT579" s="513"/>
      <c r="ZU579" s="513"/>
      <c r="ZV579" s="513"/>
      <c r="ZW579" s="513"/>
      <c r="ZX579" s="513"/>
      <c r="ZY579" s="513"/>
      <c r="ZZ579" s="513"/>
      <c r="AAA579" s="513"/>
      <c r="AAB579" s="513"/>
      <c r="AAC579" s="513"/>
      <c r="AAD579" s="513"/>
      <c r="AAE579" s="513"/>
      <c r="AAF579" s="513"/>
      <c r="AAG579" s="513"/>
      <c r="AAH579" s="513"/>
      <c r="AAI579" s="513"/>
      <c r="AAJ579" s="513"/>
      <c r="AAK579" s="513"/>
      <c r="AAL579" s="513"/>
      <c r="AAM579" s="513"/>
      <c r="AAN579" s="513"/>
      <c r="AAO579" s="513"/>
      <c r="AAP579" s="513"/>
      <c r="AAQ579" s="513"/>
      <c r="AAR579" s="513"/>
      <c r="AAS579" s="513"/>
      <c r="AAT579" s="513"/>
      <c r="AAU579" s="513"/>
      <c r="AAV579" s="513"/>
      <c r="AAW579" s="513"/>
      <c r="AAX579" s="513"/>
      <c r="AAY579" s="513"/>
      <c r="AAZ579" s="513"/>
      <c r="ABA579" s="513"/>
      <c r="ABB579" s="513"/>
      <c r="ABC579" s="513"/>
      <c r="ABD579" s="513"/>
      <c r="ABE579" s="513"/>
      <c r="ABF579" s="513"/>
      <c r="ABG579" s="513"/>
      <c r="ABH579" s="513"/>
      <c r="ABI579" s="513"/>
      <c r="ABJ579" s="513"/>
      <c r="ABK579" s="513"/>
      <c r="ABL579" s="513"/>
      <c r="ABM579" s="513"/>
      <c r="ABN579" s="513"/>
      <c r="ABO579" s="513"/>
      <c r="ABP579" s="513"/>
      <c r="ABQ579" s="513"/>
      <c r="ABR579" s="513"/>
      <c r="ABS579" s="513"/>
      <c r="ABT579" s="513"/>
      <c r="ABU579" s="513"/>
      <c r="ABV579" s="513"/>
      <c r="ABW579" s="513"/>
      <c r="ABX579" s="513"/>
      <c r="ABY579" s="513"/>
      <c r="ABZ579" s="513"/>
      <c r="ACA579" s="513"/>
      <c r="ACB579" s="513"/>
      <c r="ACC579" s="513"/>
      <c r="ACD579" s="513"/>
      <c r="ACE579" s="513"/>
      <c r="ACF579" s="513"/>
      <c r="ACG579" s="513"/>
      <c r="ACH579" s="513"/>
      <c r="ACI579" s="513"/>
      <c r="ACJ579" s="513"/>
      <c r="ACK579" s="513"/>
      <c r="ACL579" s="513"/>
      <c r="ACM579" s="513"/>
      <c r="ACN579" s="513"/>
      <c r="ACO579" s="513"/>
      <c r="ACP579" s="513"/>
      <c r="ACQ579" s="513"/>
      <c r="ACR579" s="513"/>
      <c r="ACS579" s="513"/>
      <c r="ACT579" s="513"/>
      <c r="ACU579" s="513"/>
      <c r="ACV579" s="513"/>
      <c r="ACW579" s="513"/>
      <c r="ACX579" s="513"/>
      <c r="ACY579" s="513"/>
      <c r="ACZ579" s="513"/>
      <c r="ADA579" s="513"/>
      <c r="ADB579" s="513"/>
      <c r="ADC579" s="513"/>
      <c r="ADD579" s="513"/>
      <c r="ADE579" s="513"/>
      <c r="ADF579" s="513"/>
      <c r="ADG579" s="513"/>
      <c r="ADH579" s="513"/>
      <c r="ADI579" s="513"/>
      <c r="ADJ579" s="513"/>
      <c r="ADK579" s="513"/>
      <c r="ADL579" s="513"/>
      <c r="ADM579" s="513"/>
      <c r="ADN579" s="513"/>
      <c r="ADO579" s="513"/>
      <c r="ADP579" s="513"/>
      <c r="ADQ579" s="513"/>
      <c r="ADR579" s="513"/>
      <c r="ADS579" s="513"/>
      <c r="ADT579" s="513"/>
      <c r="ADU579" s="513"/>
      <c r="ADV579" s="513"/>
      <c r="ADW579" s="513"/>
      <c r="ADX579" s="513"/>
      <c r="ADY579" s="513"/>
      <c r="ADZ579" s="513"/>
      <c r="AEA579" s="513"/>
      <c r="AEB579" s="513"/>
      <c r="AEC579" s="513"/>
      <c r="AED579" s="513"/>
      <c r="AEE579" s="513"/>
      <c r="AEF579" s="513"/>
      <c r="AEG579" s="513"/>
      <c r="AEH579" s="513"/>
      <c r="AEI579" s="513"/>
      <c r="AEJ579" s="513"/>
      <c r="AEK579" s="513"/>
      <c r="AEL579" s="513"/>
      <c r="AEM579" s="513"/>
      <c r="AEN579" s="513"/>
      <c r="AEO579" s="513"/>
      <c r="AEP579" s="513"/>
      <c r="AEQ579" s="513"/>
      <c r="AER579" s="513"/>
      <c r="AES579" s="513"/>
      <c r="AET579" s="513"/>
      <c r="AEU579" s="513"/>
      <c r="AEV579" s="513"/>
      <c r="AEW579" s="513"/>
      <c r="AEX579" s="513"/>
      <c r="AEY579" s="513"/>
      <c r="AEZ579" s="513"/>
      <c r="AFA579" s="513"/>
      <c r="AFB579" s="513"/>
      <c r="AFC579" s="513"/>
      <c r="AFD579" s="513"/>
      <c r="AFE579" s="513"/>
      <c r="AFF579" s="513"/>
      <c r="AFG579" s="513"/>
      <c r="AFH579" s="513"/>
      <c r="AFI579" s="513"/>
      <c r="AFJ579" s="513"/>
      <c r="AFK579" s="513"/>
      <c r="AFL579" s="513"/>
      <c r="AFM579" s="513"/>
      <c r="AFN579" s="513"/>
      <c r="AFO579" s="513"/>
      <c r="AFP579" s="513"/>
      <c r="AFQ579" s="513"/>
      <c r="AFR579" s="513"/>
      <c r="AFS579" s="513"/>
      <c r="AFT579" s="513"/>
      <c r="AFU579" s="513"/>
      <c r="AFV579" s="513"/>
      <c r="AFW579" s="513"/>
      <c r="AFX579" s="513"/>
      <c r="AFY579" s="513"/>
      <c r="AFZ579" s="513"/>
      <c r="AGA579" s="513"/>
      <c r="AGB579" s="513"/>
      <c r="AGC579" s="513"/>
      <c r="AGD579" s="513"/>
      <c r="AGE579" s="513"/>
      <c r="AGF579" s="513"/>
      <c r="AGG579" s="513"/>
      <c r="AGH579" s="513"/>
      <c r="AGI579" s="513"/>
      <c r="AGJ579" s="513"/>
      <c r="AGK579" s="513"/>
      <c r="AGL579" s="513"/>
      <c r="AGM579" s="513"/>
      <c r="AGN579" s="513"/>
      <c r="AGO579" s="513"/>
      <c r="AGP579" s="513"/>
      <c r="AGQ579" s="513"/>
      <c r="AGR579" s="513"/>
      <c r="AGS579" s="513"/>
      <c r="AGT579" s="513"/>
      <c r="AGU579" s="513"/>
      <c r="AGV579" s="513"/>
      <c r="AGW579" s="513"/>
      <c r="AGX579" s="513"/>
      <c r="AGY579" s="513"/>
      <c r="AGZ579" s="513"/>
      <c r="AHA579" s="513"/>
      <c r="AHB579" s="513"/>
      <c r="AHC579" s="513"/>
      <c r="AHD579" s="513"/>
      <c r="AHE579" s="513"/>
      <c r="AHF579" s="513"/>
      <c r="AHG579" s="513"/>
      <c r="AHH579" s="513"/>
      <c r="AHI579" s="513"/>
      <c r="AHJ579" s="513"/>
      <c r="AHK579" s="513"/>
      <c r="AHL579" s="513"/>
      <c r="AHM579" s="513"/>
      <c r="AHN579" s="513"/>
      <c r="AHO579" s="513"/>
      <c r="AHP579" s="513"/>
      <c r="AHQ579" s="513"/>
      <c r="AHR579" s="513"/>
      <c r="AHS579" s="513"/>
      <c r="AHT579" s="513"/>
      <c r="AHU579" s="513"/>
      <c r="AHV579" s="513"/>
      <c r="AHW579" s="513"/>
      <c r="AHX579" s="513"/>
      <c r="AHY579" s="513"/>
      <c r="AHZ579" s="513"/>
      <c r="AIA579" s="513"/>
      <c r="AIB579" s="513"/>
      <c r="AIC579" s="513"/>
      <c r="AID579" s="513"/>
      <c r="AIE579" s="513"/>
      <c r="AIF579" s="513"/>
      <c r="AIG579" s="513"/>
      <c r="AIH579" s="513"/>
      <c r="AII579" s="513"/>
      <c r="AIJ579" s="513"/>
      <c r="AIK579" s="513"/>
      <c r="AIL579" s="513"/>
      <c r="AIM579" s="513"/>
      <c r="AIN579" s="513"/>
      <c r="AIO579" s="513"/>
      <c r="AIP579" s="513"/>
      <c r="AIQ579" s="513"/>
      <c r="AIR579" s="513"/>
      <c r="AIS579" s="513"/>
      <c r="AIT579" s="513"/>
      <c r="AIU579" s="513"/>
      <c r="AIV579" s="513"/>
      <c r="AIW579" s="513"/>
      <c r="AIX579" s="513"/>
      <c r="AIY579" s="513"/>
      <c r="AIZ579" s="513"/>
      <c r="AJA579" s="513"/>
      <c r="AJB579" s="513"/>
      <c r="AJC579" s="513"/>
      <c r="AJD579" s="513"/>
      <c r="AJE579" s="513"/>
      <c r="AJF579" s="513"/>
      <c r="AJG579" s="513"/>
      <c r="AJH579" s="513"/>
      <c r="AJI579" s="513"/>
      <c r="AJJ579" s="513"/>
      <c r="AJK579" s="513"/>
      <c r="AJL579" s="513"/>
      <c r="AJM579" s="513"/>
      <c r="AJN579" s="513"/>
      <c r="AJO579" s="513"/>
      <c r="AJP579" s="513"/>
      <c r="AJQ579" s="513"/>
      <c r="AJR579" s="513"/>
      <c r="AJS579" s="513"/>
      <c r="AJT579" s="513"/>
      <c r="AJU579" s="513"/>
      <c r="AJV579" s="513"/>
      <c r="AJW579" s="513"/>
      <c r="AJX579" s="513"/>
      <c r="AJY579" s="513"/>
      <c r="AJZ579" s="513"/>
      <c r="AKA579" s="513"/>
      <c r="AKB579" s="513"/>
      <c r="AKC579" s="513"/>
      <c r="AKD579" s="513"/>
      <c r="AKE579" s="513"/>
      <c r="AKF579" s="513"/>
      <c r="AKG579" s="513"/>
      <c r="AKH579" s="513"/>
      <c r="AKI579" s="513"/>
      <c r="AKJ579" s="513"/>
      <c r="AKK579" s="513"/>
      <c r="AKL579" s="513"/>
      <c r="AKM579" s="513"/>
      <c r="AKN579" s="513"/>
      <c r="AKO579" s="513"/>
      <c r="AKP579" s="513"/>
      <c r="AKQ579" s="513"/>
      <c r="AKR579" s="513"/>
      <c r="AKS579" s="513"/>
      <c r="AKT579" s="513"/>
      <c r="AKU579" s="513"/>
      <c r="AKV579" s="513"/>
      <c r="AKW579" s="513"/>
      <c r="AKX579" s="513"/>
      <c r="AKY579" s="513"/>
      <c r="AKZ579" s="513"/>
      <c r="ALA579" s="513"/>
      <c r="ALB579" s="513"/>
      <c r="ALC579" s="513"/>
      <c r="ALD579" s="513"/>
      <c r="ALE579" s="513"/>
      <c r="ALF579" s="513"/>
      <c r="ALG579" s="513"/>
      <c r="ALH579" s="513"/>
      <c r="ALI579" s="513"/>
      <c r="ALJ579" s="513"/>
      <c r="ALK579" s="513"/>
      <c r="ALL579" s="513"/>
      <c r="ALM579" s="513"/>
      <c r="ALN579" s="513"/>
      <c r="ALO579" s="513"/>
      <c r="ALP579" s="513"/>
      <c r="ALQ579" s="513"/>
      <c r="ALR579" s="513"/>
      <c r="ALS579" s="513"/>
      <c r="ALT579" s="513"/>
      <c r="ALU579" s="513"/>
      <c r="ALV579" s="513"/>
      <c r="ALW579" s="513"/>
      <c r="ALX579" s="513"/>
      <c r="ALY579" s="513"/>
      <c r="ALZ579" s="513"/>
      <c r="AMA579" s="513"/>
      <c r="AMB579" s="513"/>
      <c r="AMC579" s="513"/>
      <c r="AMD579" s="513"/>
      <c r="AME579" s="513"/>
      <c r="AMF579" s="513"/>
      <c r="AMG579" s="513"/>
      <c r="AMH579" s="513"/>
      <c r="AMI579" s="513"/>
      <c r="AMJ579" s="513"/>
      <c r="AMK579" s="513"/>
      <c r="AML579" s="513"/>
      <c r="AMM579" s="513"/>
      <c r="AMN579" s="513"/>
      <c r="AMO579" s="513"/>
      <c r="AMP579" s="513"/>
      <c r="AMQ579" s="513"/>
      <c r="AMR579" s="513"/>
      <c r="AMS579" s="513"/>
      <c r="AMT579" s="513"/>
      <c r="AMU579" s="513"/>
      <c r="AMV579" s="513"/>
      <c r="AMW579" s="513"/>
      <c r="AMX579" s="513"/>
      <c r="AMY579" s="513"/>
      <c r="AMZ579" s="513"/>
      <c r="ANA579" s="513"/>
      <c r="ANB579" s="513"/>
      <c r="ANC579" s="513"/>
      <c r="AND579" s="513"/>
      <c r="ANE579" s="513"/>
      <c r="ANF579" s="513"/>
      <c r="ANG579" s="513"/>
      <c r="ANH579" s="513"/>
      <c r="ANI579" s="513"/>
      <c r="ANJ579" s="513"/>
      <c r="ANK579" s="513"/>
      <c r="ANL579" s="513"/>
      <c r="ANM579" s="513"/>
      <c r="ANN579" s="513"/>
      <c r="ANO579" s="513"/>
      <c r="ANP579" s="513"/>
      <c r="ANQ579" s="513"/>
      <c r="ANR579" s="513"/>
      <c r="ANS579" s="513"/>
      <c r="ANT579" s="513"/>
      <c r="ANU579" s="513"/>
      <c r="ANV579" s="513"/>
      <c r="ANW579" s="513"/>
      <c r="ANX579" s="513"/>
      <c r="ANY579" s="513"/>
      <c r="ANZ579" s="513"/>
      <c r="AOA579" s="513"/>
      <c r="AOB579" s="513"/>
      <c r="AOC579" s="513"/>
      <c r="AOD579" s="513"/>
      <c r="AOE579" s="513"/>
      <c r="AOF579" s="513"/>
      <c r="AOG579" s="513"/>
      <c r="AOH579" s="513"/>
      <c r="AOI579" s="513"/>
      <c r="AOJ579" s="513"/>
      <c r="AOK579" s="513"/>
      <c r="AOL579" s="513"/>
      <c r="AOM579" s="513"/>
      <c r="AON579" s="513"/>
      <c r="AOO579" s="513"/>
      <c r="AOP579" s="513"/>
      <c r="AOQ579" s="513"/>
      <c r="AOR579" s="513"/>
      <c r="AOS579" s="513"/>
      <c r="AOT579" s="513"/>
      <c r="AOU579" s="513"/>
      <c r="AOV579" s="513"/>
      <c r="AOW579" s="513"/>
      <c r="AOX579" s="513"/>
      <c r="AOY579" s="513"/>
      <c r="AOZ579" s="513"/>
      <c r="APA579" s="513"/>
      <c r="APB579" s="513"/>
      <c r="APC579" s="513"/>
      <c r="APD579" s="513"/>
      <c r="APE579" s="513"/>
      <c r="APF579" s="513"/>
      <c r="APG579" s="513"/>
      <c r="APH579" s="513"/>
      <c r="API579" s="513"/>
      <c r="APJ579" s="513"/>
      <c r="APK579" s="513"/>
      <c r="APL579" s="513"/>
      <c r="APM579" s="513"/>
      <c r="APN579" s="513"/>
      <c r="APO579" s="513"/>
      <c r="APP579" s="513"/>
      <c r="APQ579" s="513"/>
      <c r="APR579" s="513"/>
      <c r="APS579" s="513"/>
      <c r="APT579" s="513"/>
      <c r="APU579" s="513"/>
      <c r="APV579" s="513"/>
      <c r="APW579" s="513"/>
      <c r="APX579" s="513"/>
      <c r="APY579" s="513"/>
      <c r="APZ579" s="513"/>
      <c r="AQA579" s="513"/>
      <c r="AQB579" s="513"/>
      <c r="AQC579" s="513"/>
      <c r="AQD579" s="513"/>
      <c r="AQE579" s="513"/>
      <c r="AQF579" s="513"/>
      <c r="AQG579" s="513"/>
      <c r="AQH579" s="513"/>
      <c r="AQI579" s="513"/>
      <c r="AQJ579" s="513"/>
      <c r="AQK579" s="513"/>
      <c r="AQL579" s="513"/>
      <c r="AQM579" s="513"/>
      <c r="AQN579" s="513"/>
      <c r="AQO579" s="513"/>
      <c r="AQP579" s="513"/>
      <c r="AQQ579" s="513"/>
      <c r="AQR579" s="513"/>
      <c r="AQS579" s="513"/>
      <c r="AQT579" s="513"/>
      <c r="AQU579" s="513"/>
      <c r="AQV579" s="513"/>
      <c r="AQW579" s="513"/>
      <c r="AQX579" s="513"/>
      <c r="AQY579" s="513"/>
      <c r="AQZ579" s="513"/>
      <c r="ARA579" s="513"/>
      <c r="ARB579" s="513"/>
      <c r="ARC579" s="513"/>
      <c r="ARD579" s="513"/>
      <c r="ARE579" s="513"/>
      <c r="ARF579" s="513"/>
      <c r="ARG579" s="513"/>
      <c r="ARH579" s="513"/>
      <c r="ARI579" s="513"/>
      <c r="ARJ579" s="513"/>
      <c r="ARK579" s="513"/>
      <c r="ARL579" s="513"/>
      <c r="ARM579" s="513"/>
      <c r="ARN579" s="513"/>
      <c r="ARO579" s="513"/>
      <c r="ARP579" s="513"/>
      <c r="ARQ579" s="513"/>
      <c r="ARR579" s="513"/>
      <c r="ARS579" s="513"/>
      <c r="ART579" s="513"/>
      <c r="ARU579" s="513"/>
      <c r="ARV579" s="513"/>
      <c r="ARW579" s="513"/>
      <c r="ARX579" s="513"/>
      <c r="ARY579" s="513"/>
      <c r="ARZ579" s="513"/>
      <c r="ASA579" s="513"/>
      <c r="ASB579" s="513"/>
      <c r="ASC579" s="513"/>
      <c r="ASD579" s="513"/>
      <c r="ASE579" s="513"/>
      <c r="ASF579" s="513"/>
      <c r="ASG579" s="513"/>
      <c r="ASH579" s="513"/>
      <c r="ASI579" s="513"/>
      <c r="ASJ579" s="513"/>
      <c r="ASK579" s="513"/>
      <c r="ASL579" s="513"/>
      <c r="ASM579" s="513"/>
      <c r="ASN579" s="513"/>
      <c r="ASO579" s="513"/>
      <c r="ASP579" s="513"/>
      <c r="ASQ579" s="513"/>
      <c r="ASR579" s="513"/>
      <c r="ASS579" s="513"/>
      <c r="AST579" s="513"/>
      <c r="ASU579" s="513"/>
      <c r="ASV579" s="513"/>
      <c r="ASW579" s="513"/>
      <c r="ASX579" s="513"/>
      <c r="ASY579" s="513"/>
      <c r="ASZ579" s="513"/>
      <c r="ATA579" s="513"/>
      <c r="ATB579" s="513"/>
      <c r="ATC579" s="513"/>
      <c r="ATD579" s="513"/>
      <c r="ATE579" s="513"/>
      <c r="ATF579" s="513"/>
      <c r="ATG579" s="513"/>
      <c r="ATH579" s="513"/>
      <c r="ATI579" s="513"/>
      <c r="ATJ579" s="513"/>
      <c r="ATK579" s="513"/>
      <c r="ATL579" s="513"/>
      <c r="ATM579" s="513"/>
      <c r="ATN579" s="513"/>
      <c r="ATO579" s="513"/>
      <c r="ATP579" s="513"/>
      <c r="ATQ579" s="513"/>
      <c r="ATR579" s="513"/>
      <c r="ATS579" s="513"/>
      <c r="ATT579" s="513"/>
      <c r="ATU579" s="513"/>
      <c r="ATV579" s="513"/>
      <c r="ATW579" s="513"/>
      <c r="ATX579" s="513"/>
      <c r="ATY579" s="513"/>
      <c r="ATZ579" s="513"/>
      <c r="AUA579" s="513"/>
      <c r="AUB579" s="513"/>
      <c r="AUC579" s="513"/>
      <c r="AUD579" s="513"/>
      <c r="AUE579" s="513"/>
      <c r="AUF579" s="513"/>
      <c r="AUG579" s="513"/>
      <c r="AUH579" s="513"/>
      <c r="AUI579" s="513"/>
      <c r="AUJ579" s="513"/>
      <c r="AUK579" s="513"/>
      <c r="AUL579" s="513"/>
      <c r="AUM579" s="513"/>
      <c r="AUN579" s="513"/>
      <c r="AUO579" s="513"/>
      <c r="AUP579" s="513"/>
      <c r="AUQ579" s="513"/>
      <c r="AUR579" s="513"/>
      <c r="AUS579" s="513"/>
      <c r="AUT579" s="513"/>
      <c r="AUU579" s="513"/>
      <c r="AUV579" s="513"/>
      <c r="AUW579" s="513"/>
      <c r="AUX579" s="513"/>
      <c r="AUY579" s="513"/>
      <c r="AUZ579" s="513"/>
      <c r="AVA579" s="513"/>
      <c r="AVB579" s="513"/>
      <c r="AVC579" s="513"/>
      <c r="AVD579" s="513"/>
      <c r="AVE579" s="513"/>
      <c r="AVF579" s="513"/>
      <c r="AVG579" s="513"/>
      <c r="AVH579" s="513"/>
      <c r="AVI579" s="513"/>
      <c r="AVJ579" s="513"/>
      <c r="AVK579" s="513"/>
      <c r="AVL579" s="513"/>
      <c r="AVM579" s="513"/>
      <c r="AVN579" s="513"/>
      <c r="AVO579" s="513"/>
      <c r="AVP579" s="513"/>
      <c r="AVQ579" s="513"/>
      <c r="AVR579" s="513"/>
      <c r="AVS579" s="513"/>
      <c r="AVT579" s="513"/>
      <c r="AVU579" s="513"/>
      <c r="AVV579" s="513"/>
      <c r="AVW579" s="513"/>
      <c r="AVX579" s="513"/>
      <c r="AVY579" s="513"/>
      <c r="AVZ579" s="513"/>
      <c r="AWA579" s="513"/>
      <c r="AWB579" s="513"/>
      <c r="AWC579" s="513"/>
      <c r="AWD579" s="513"/>
      <c r="AWE579" s="513"/>
      <c r="AWF579" s="513"/>
      <c r="AWG579" s="513"/>
      <c r="AWH579" s="513"/>
      <c r="AWI579" s="513"/>
      <c r="AWJ579" s="513"/>
      <c r="AWK579" s="513"/>
      <c r="AWL579" s="513"/>
      <c r="AWM579" s="513"/>
      <c r="AWN579" s="513"/>
      <c r="AWO579" s="513"/>
      <c r="AWP579" s="513"/>
      <c r="AWQ579" s="513"/>
      <c r="AWR579" s="513"/>
      <c r="AWS579" s="513"/>
      <c r="AWT579" s="513"/>
      <c r="AWU579" s="513"/>
      <c r="AWV579" s="513"/>
      <c r="AWW579" s="513"/>
      <c r="AWX579" s="513"/>
      <c r="AWY579" s="513"/>
      <c r="AWZ579" s="513"/>
      <c r="AXA579" s="513"/>
      <c r="AXB579" s="513"/>
      <c r="AXC579" s="513"/>
      <c r="AXD579" s="513"/>
      <c r="AXE579" s="513"/>
      <c r="AXF579" s="513"/>
      <c r="AXG579" s="513"/>
      <c r="AXH579" s="513"/>
      <c r="AXI579" s="513"/>
      <c r="AXJ579" s="513"/>
      <c r="AXK579" s="513"/>
      <c r="AXL579" s="513"/>
      <c r="AXM579" s="513"/>
      <c r="AXN579" s="513"/>
      <c r="AXO579" s="513"/>
      <c r="AXP579" s="513"/>
      <c r="AXQ579" s="513"/>
      <c r="AXR579" s="513"/>
      <c r="AXS579" s="513"/>
      <c r="AXT579" s="513"/>
      <c r="AXU579" s="513"/>
      <c r="AXV579" s="513"/>
      <c r="AXW579" s="513"/>
      <c r="AXX579" s="513"/>
      <c r="AXY579" s="513"/>
      <c r="AXZ579" s="513"/>
      <c r="AYA579" s="513"/>
      <c r="AYB579" s="513"/>
      <c r="AYC579" s="513"/>
      <c r="AYD579" s="513"/>
      <c r="AYE579" s="513"/>
      <c r="AYF579" s="513"/>
      <c r="AYG579" s="513"/>
      <c r="AYH579" s="513"/>
      <c r="AYI579" s="513"/>
      <c r="AYJ579" s="513"/>
      <c r="AYK579" s="513"/>
      <c r="AYL579" s="513"/>
      <c r="AYM579" s="513"/>
      <c r="AYN579" s="513"/>
      <c r="AYO579" s="513"/>
      <c r="AYP579" s="513"/>
      <c r="AYQ579" s="513"/>
      <c r="AYR579" s="513"/>
      <c r="AYS579" s="513"/>
      <c r="AYT579" s="513"/>
      <c r="AYU579" s="513"/>
      <c r="AYV579" s="513"/>
      <c r="AYW579" s="513"/>
      <c r="AYX579" s="513"/>
      <c r="AYY579" s="513"/>
      <c r="AYZ579" s="513"/>
      <c r="AZA579" s="513"/>
      <c r="AZB579" s="513"/>
      <c r="AZC579" s="513"/>
      <c r="AZD579" s="513"/>
      <c r="AZE579" s="513"/>
      <c r="AZF579" s="513"/>
      <c r="AZG579" s="513"/>
      <c r="AZH579" s="513"/>
      <c r="AZI579" s="513"/>
      <c r="AZJ579" s="513"/>
      <c r="AZK579" s="513"/>
      <c r="AZL579" s="513"/>
      <c r="AZM579" s="513"/>
      <c r="AZN579" s="513"/>
      <c r="AZO579" s="513"/>
      <c r="AZP579" s="513"/>
      <c r="AZQ579" s="513"/>
      <c r="AZR579" s="513"/>
      <c r="AZS579" s="513"/>
      <c r="AZT579" s="513"/>
      <c r="AZU579" s="513"/>
      <c r="AZV579" s="513"/>
      <c r="AZW579" s="513"/>
      <c r="AZX579" s="513"/>
      <c r="AZY579" s="513"/>
      <c r="AZZ579" s="513"/>
      <c r="BAA579" s="513"/>
      <c r="BAB579" s="513"/>
      <c r="BAC579" s="513"/>
      <c r="BAD579" s="513"/>
      <c r="BAE579" s="513"/>
      <c r="BAF579" s="513"/>
      <c r="BAG579" s="513"/>
      <c r="BAH579" s="513"/>
      <c r="BAI579" s="513"/>
      <c r="BAJ579" s="513"/>
      <c r="BAK579" s="513"/>
      <c r="BAL579" s="513"/>
      <c r="BAM579" s="513"/>
      <c r="BAN579" s="513"/>
      <c r="BAO579" s="513"/>
      <c r="BAP579" s="513"/>
      <c r="BAQ579" s="513"/>
      <c r="BAR579" s="513"/>
      <c r="BAS579" s="513"/>
      <c r="BAT579" s="513"/>
      <c r="BAU579" s="513"/>
      <c r="BAV579" s="513"/>
      <c r="BAW579" s="513"/>
      <c r="BAX579" s="513"/>
      <c r="BAY579" s="513"/>
      <c r="BAZ579" s="513"/>
      <c r="BBA579" s="513"/>
      <c r="BBB579" s="513"/>
      <c r="BBC579" s="513"/>
      <c r="BBD579" s="513"/>
      <c r="BBE579" s="513"/>
      <c r="BBF579" s="513"/>
      <c r="BBG579" s="513"/>
      <c r="BBH579" s="513"/>
      <c r="BBI579" s="513"/>
      <c r="BBJ579" s="513"/>
      <c r="BBK579" s="513"/>
      <c r="BBL579" s="513"/>
      <c r="BBM579" s="513"/>
      <c r="BBN579" s="513"/>
      <c r="BBO579" s="513"/>
      <c r="BBP579" s="513"/>
      <c r="BBQ579" s="513"/>
      <c r="BBR579" s="513"/>
      <c r="BBS579" s="513"/>
      <c r="BBT579" s="513"/>
      <c r="BBU579" s="513"/>
      <c r="BBV579" s="513"/>
      <c r="BBW579" s="513"/>
      <c r="BBX579" s="513"/>
      <c r="BBY579" s="513"/>
      <c r="BBZ579" s="513"/>
      <c r="BCA579" s="513"/>
      <c r="BCB579" s="513"/>
      <c r="BCC579" s="513"/>
      <c r="BCD579" s="513"/>
      <c r="BCE579" s="513"/>
      <c r="BCF579" s="513"/>
      <c r="BCG579" s="513"/>
      <c r="BCH579" s="513"/>
      <c r="BCI579" s="513"/>
      <c r="BCJ579" s="513"/>
      <c r="BCK579" s="513"/>
      <c r="BCL579" s="513"/>
      <c r="BCM579" s="513"/>
      <c r="BCN579" s="513"/>
      <c r="BCO579" s="513"/>
      <c r="BCP579" s="513"/>
      <c r="BCQ579" s="513"/>
      <c r="BCR579" s="513"/>
      <c r="BCS579" s="513"/>
      <c r="BCT579" s="513"/>
      <c r="BCU579" s="513"/>
      <c r="BCV579" s="513"/>
      <c r="BCW579" s="513"/>
      <c r="BCX579" s="513"/>
      <c r="BCY579" s="513"/>
      <c r="BCZ579" s="513"/>
      <c r="BDA579" s="513"/>
      <c r="BDB579" s="513"/>
      <c r="BDC579" s="513"/>
      <c r="BDD579" s="513"/>
      <c r="BDE579" s="513"/>
      <c r="BDF579" s="513"/>
      <c r="BDG579" s="513"/>
      <c r="BDH579" s="513"/>
      <c r="BDI579" s="513"/>
      <c r="BDJ579" s="513"/>
      <c r="BDK579" s="513"/>
      <c r="BDL579" s="513"/>
      <c r="BDM579" s="513"/>
      <c r="BDN579" s="513"/>
      <c r="BDO579" s="513"/>
      <c r="BDP579" s="513"/>
      <c r="BDQ579" s="513"/>
      <c r="BDR579" s="513"/>
      <c r="BDS579" s="513"/>
      <c r="BDT579" s="513"/>
      <c r="BDU579" s="513"/>
      <c r="BDV579" s="513"/>
      <c r="BDW579" s="513"/>
      <c r="BDX579" s="513"/>
      <c r="BDY579" s="513"/>
      <c r="BDZ579" s="513"/>
      <c r="BEA579" s="513"/>
      <c r="BEB579" s="513"/>
      <c r="BEC579" s="513"/>
      <c r="BED579" s="513"/>
      <c r="BEE579" s="513"/>
      <c r="BEF579" s="513"/>
      <c r="BEG579" s="513"/>
      <c r="BEH579" s="513"/>
      <c r="BEI579" s="513"/>
      <c r="BEJ579" s="513"/>
      <c r="BEK579" s="513"/>
      <c r="BEL579" s="513"/>
      <c r="BEM579" s="513"/>
      <c r="BEN579" s="513"/>
      <c r="BEO579" s="513"/>
      <c r="BEP579" s="513"/>
      <c r="BEQ579" s="513"/>
      <c r="BER579" s="513"/>
      <c r="BES579" s="513"/>
      <c r="BET579" s="513"/>
      <c r="BEU579" s="513"/>
      <c r="BEV579" s="513"/>
      <c r="BEW579" s="513"/>
      <c r="BEX579" s="513"/>
      <c r="BEY579" s="513"/>
      <c r="BEZ579" s="513"/>
      <c r="BFA579" s="513"/>
      <c r="BFB579" s="513"/>
      <c r="BFC579" s="513"/>
      <c r="BFD579" s="513"/>
      <c r="BFE579" s="513"/>
      <c r="BFF579" s="513"/>
      <c r="BFG579" s="513"/>
      <c r="BFH579" s="513"/>
      <c r="BFI579" s="513"/>
      <c r="BFJ579" s="513"/>
      <c r="BFK579" s="513"/>
      <c r="BFL579" s="513"/>
      <c r="BFM579" s="513"/>
      <c r="BFN579" s="513"/>
      <c r="BFO579" s="513"/>
      <c r="BFP579" s="513"/>
      <c r="BFQ579" s="513"/>
      <c r="BFR579" s="513"/>
      <c r="BFS579" s="513"/>
      <c r="BFT579" s="513"/>
      <c r="BFU579" s="513"/>
      <c r="BFV579" s="513"/>
      <c r="BFW579" s="513"/>
      <c r="BFX579" s="513"/>
      <c r="BFY579" s="513"/>
      <c r="BFZ579" s="513"/>
      <c r="BGA579" s="513"/>
      <c r="BGB579" s="513"/>
      <c r="BGC579" s="513"/>
      <c r="BGD579" s="513"/>
      <c r="BGE579" s="513"/>
      <c r="BGF579" s="513"/>
      <c r="BGG579" s="513"/>
      <c r="BGH579" s="513"/>
      <c r="BGI579" s="513"/>
      <c r="BGJ579" s="513"/>
      <c r="BGK579" s="513"/>
      <c r="BGL579" s="513"/>
      <c r="BGM579" s="513"/>
      <c r="BGN579" s="513"/>
      <c r="BGO579" s="513"/>
      <c r="BGP579" s="513"/>
      <c r="BGQ579" s="513"/>
      <c r="BGR579" s="513"/>
      <c r="BGS579" s="513"/>
      <c r="BGT579" s="513"/>
      <c r="BGU579" s="513"/>
      <c r="BGV579" s="513"/>
      <c r="BGW579" s="513"/>
      <c r="BGX579" s="513"/>
      <c r="BGY579" s="513"/>
      <c r="BGZ579" s="513"/>
      <c r="BHA579" s="513"/>
      <c r="BHB579" s="513"/>
      <c r="BHC579" s="513"/>
      <c r="BHD579" s="513"/>
      <c r="BHE579" s="513"/>
      <c r="BHF579" s="513"/>
      <c r="BHG579" s="513"/>
      <c r="BHH579" s="513"/>
      <c r="BHI579" s="513"/>
      <c r="BHJ579" s="513"/>
      <c r="BHK579" s="513"/>
      <c r="BHL579" s="513"/>
      <c r="BHM579" s="513"/>
      <c r="BHN579" s="513"/>
      <c r="BHO579" s="513"/>
      <c r="BHP579" s="513"/>
      <c r="BHQ579" s="513"/>
      <c r="BHR579" s="513"/>
      <c r="BHS579" s="513"/>
      <c r="BHT579" s="513"/>
      <c r="BHU579" s="513"/>
      <c r="BHV579" s="513"/>
      <c r="BHW579" s="513"/>
      <c r="BHX579" s="513"/>
      <c r="BHY579" s="513"/>
      <c r="BHZ579" s="513"/>
      <c r="BIA579" s="513"/>
      <c r="BIB579" s="513"/>
      <c r="BIC579" s="513"/>
      <c r="BID579" s="513"/>
      <c r="BIE579" s="513"/>
      <c r="BIF579" s="513"/>
      <c r="BIG579" s="513"/>
      <c r="BIH579" s="513"/>
      <c r="BII579" s="513"/>
      <c r="BIJ579" s="513"/>
      <c r="BIK579" s="513"/>
      <c r="BIL579" s="513"/>
      <c r="BIM579" s="513"/>
      <c r="BIN579" s="513"/>
      <c r="BIO579" s="513"/>
      <c r="BIP579" s="513"/>
      <c r="BIQ579" s="513"/>
      <c r="BIR579" s="513"/>
      <c r="BIS579" s="513"/>
      <c r="BIT579" s="513"/>
      <c r="BIU579" s="513"/>
      <c r="BIV579" s="513"/>
      <c r="BIW579" s="513"/>
      <c r="BIX579" s="513"/>
      <c r="BIY579" s="513"/>
      <c r="BIZ579" s="513"/>
      <c r="BJA579" s="513"/>
      <c r="BJB579" s="513"/>
      <c r="BJC579" s="513"/>
      <c r="BJD579" s="513"/>
      <c r="BJE579" s="513"/>
      <c r="BJF579" s="513"/>
      <c r="BJG579" s="513"/>
      <c r="BJH579" s="513"/>
      <c r="BJI579" s="513"/>
      <c r="BJJ579" s="513"/>
      <c r="BJK579" s="513"/>
      <c r="BJL579" s="513"/>
      <c r="BJM579" s="513"/>
      <c r="BJN579" s="513"/>
      <c r="BJO579" s="513"/>
      <c r="BJP579" s="513"/>
      <c r="BJQ579" s="513"/>
      <c r="BJR579" s="513"/>
      <c r="BJS579" s="513"/>
      <c r="BJT579" s="513"/>
      <c r="BJU579" s="513"/>
      <c r="BJV579" s="513"/>
      <c r="BJW579" s="513"/>
      <c r="BJX579" s="513"/>
      <c r="BJY579" s="513"/>
      <c r="BJZ579" s="513"/>
      <c r="BKA579" s="513"/>
      <c r="BKB579" s="513"/>
      <c r="BKC579" s="513"/>
      <c r="BKD579" s="513"/>
      <c r="BKE579" s="513"/>
      <c r="BKF579" s="513"/>
      <c r="BKG579" s="513"/>
      <c r="BKH579" s="513"/>
      <c r="BKI579" s="513"/>
      <c r="BKJ579" s="513"/>
      <c r="BKK579" s="513"/>
      <c r="BKL579" s="513"/>
      <c r="BKM579" s="513"/>
      <c r="BKN579" s="513"/>
      <c r="BKO579" s="513"/>
      <c r="BKP579" s="513"/>
      <c r="BKQ579" s="513"/>
      <c r="BKR579" s="513"/>
      <c r="BKS579" s="513"/>
      <c r="BKT579" s="513"/>
      <c r="BKU579" s="513"/>
      <c r="BKV579" s="513"/>
      <c r="BKW579" s="513"/>
      <c r="BKX579" s="513"/>
      <c r="BKY579" s="513"/>
      <c r="BKZ579" s="513"/>
      <c r="BLA579" s="513"/>
      <c r="BLB579" s="513"/>
      <c r="BLC579" s="513"/>
      <c r="BLD579" s="513"/>
      <c r="BLE579" s="513"/>
      <c r="BLF579" s="513"/>
      <c r="BLG579" s="513"/>
      <c r="BLH579" s="513"/>
      <c r="BLI579" s="513"/>
      <c r="BLJ579" s="513"/>
      <c r="BLK579" s="513"/>
      <c r="BLL579" s="513"/>
      <c r="BLM579" s="513"/>
      <c r="BLN579" s="513"/>
      <c r="BLO579" s="513"/>
      <c r="BLP579" s="513"/>
      <c r="BLQ579" s="513"/>
      <c r="BLR579" s="513"/>
      <c r="BLS579" s="513"/>
      <c r="BLT579" s="513"/>
      <c r="BLU579" s="513"/>
      <c r="BLV579" s="513"/>
      <c r="BLW579" s="513"/>
      <c r="BLX579" s="513"/>
      <c r="BLY579" s="513"/>
      <c r="BLZ579" s="513"/>
      <c r="BMA579" s="513"/>
      <c r="BMB579" s="513"/>
      <c r="BMC579" s="513"/>
      <c r="BMD579" s="513"/>
      <c r="BME579" s="513"/>
      <c r="BMF579" s="513"/>
      <c r="BMG579" s="513"/>
      <c r="BMH579" s="513"/>
      <c r="BMI579" s="513"/>
      <c r="BMJ579" s="513"/>
      <c r="BMK579" s="513"/>
      <c r="BML579" s="513"/>
      <c r="BMM579" s="513"/>
      <c r="BMN579" s="513"/>
      <c r="BMO579" s="513"/>
      <c r="BMP579" s="513"/>
      <c r="BMQ579" s="513"/>
      <c r="BMR579" s="513"/>
      <c r="BMS579" s="513"/>
      <c r="BMT579" s="513"/>
      <c r="BMU579" s="513"/>
      <c r="BMV579" s="513"/>
      <c r="BMW579" s="513"/>
      <c r="BMX579" s="513"/>
      <c r="BMY579" s="513"/>
      <c r="BMZ579" s="513"/>
      <c r="BNA579" s="513"/>
      <c r="BNB579" s="513"/>
      <c r="BNC579" s="513"/>
      <c r="BND579" s="513"/>
      <c r="BNE579" s="513"/>
      <c r="BNF579" s="513"/>
      <c r="BNG579" s="513"/>
      <c r="BNH579" s="513"/>
      <c r="BNI579" s="513"/>
      <c r="BNJ579" s="513"/>
      <c r="BNK579" s="513"/>
      <c r="BNL579" s="513"/>
      <c r="BNM579" s="513"/>
      <c r="BNN579" s="513"/>
      <c r="BNO579" s="513"/>
      <c r="BNP579" s="513"/>
      <c r="BNQ579" s="513"/>
      <c r="BNR579" s="513"/>
      <c r="BNS579" s="513"/>
      <c r="BNT579" s="513"/>
      <c r="BNU579" s="513"/>
      <c r="BNV579" s="513"/>
      <c r="BNW579" s="513"/>
      <c r="BNX579" s="513"/>
      <c r="BNY579" s="513"/>
      <c r="BNZ579" s="513"/>
      <c r="BOA579" s="513"/>
      <c r="BOB579" s="513"/>
      <c r="BOC579" s="513"/>
      <c r="BOD579" s="513"/>
      <c r="BOE579" s="513"/>
      <c r="BOF579" s="513"/>
      <c r="BOG579" s="513"/>
      <c r="BOH579" s="513"/>
      <c r="BOI579" s="513"/>
      <c r="BOJ579" s="513"/>
      <c r="BOK579" s="513"/>
      <c r="BOL579" s="513"/>
      <c r="BOM579" s="513"/>
      <c r="BON579" s="513"/>
      <c r="BOO579" s="513"/>
      <c r="BOP579" s="513"/>
      <c r="BOQ579" s="513"/>
      <c r="BOR579" s="513"/>
      <c r="BOS579" s="513"/>
      <c r="BOT579" s="513"/>
      <c r="BOU579" s="513"/>
      <c r="BOV579" s="513"/>
      <c r="BOW579" s="513"/>
      <c r="BOX579" s="513"/>
      <c r="BOY579" s="513"/>
      <c r="BOZ579" s="513"/>
      <c r="BPA579" s="513"/>
      <c r="BPB579" s="513"/>
      <c r="BPC579" s="513"/>
      <c r="BPD579" s="513"/>
      <c r="BPE579" s="513"/>
      <c r="BPF579" s="513"/>
      <c r="BPG579" s="513"/>
      <c r="BPH579" s="513"/>
      <c r="BPI579" s="513"/>
      <c r="BPJ579" s="513"/>
      <c r="BPK579" s="513"/>
      <c r="BPL579" s="513"/>
      <c r="BPM579" s="513"/>
      <c r="BPN579" s="513"/>
      <c r="BPO579" s="513"/>
      <c r="BPP579" s="513"/>
      <c r="BPQ579" s="513"/>
      <c r="BPR579" s="513"/>
      <c r="BPS579" s="513"/>
      <c r="BPT579" s="513"/>
      <c r="BPU579" s="513"/>
      <c r="BPV579" s="513"/>
      <c r="BPW579" s="513"/>
      <c r="BPX579" s="513"/>
      <c r="BPY579" s="513"/>
      <c r="BPZ579" s="513"/>
      <c r="BQA579" s="513"/>
      <c r="BQB579" s="513"/>
      <c r="BQC579" s="513"/>
      <c r="BQD579" s="513"/>
      <c r="BQE579" s="513"/>
      <c r="BQF579" s="513"/>
      <c r="BQG579" s="513"/>
      <c r="BQH579" s="513"/>
      <c r="BQI579" s="513"/>
      <c r="BQJ579" s="513"/>
      <c r="BQK579" s="513"/>
      <c r="BQL579" s="513"/>
      <c r="BQM579" s="513"/>
      <c r="BQN579" s="513"/>
      <c r="BQO579" s="513"/>
      <c r="BQP579" s="513"/>
      <c r="BQQ579" s="513"/>
      <c r="BQR579" s="513"/>
      <c r="BQS579" s="513"/>
      <c r="BQT579" s="513"/>
      <c r="BQU579" s="513"/>
      <c r="BQV579" s="513"/>
      <c r="BQW579" s="513"/>
      <c r="BQX579" s="513"/>
      <c r="BQY579" s="513"/>
      <c r="BQZ579" s="513"/>
      <c r="BRA579" s="513"/>
      <c r="BRB579" s="513"/>
      <c r="BRC579" s="513"/>
      <c r="BRD579" s="513"/>
      <c r="BRE579" s="513"/>
      <c r="BRF579" s="513"/>
      <c r="BRG579" s="513"/>
      <c r="BRH579" s="513"/>
      <c r="BRI579" s="513"/>
      <c r="BRJ579" s="513"/>
      <c r="BRK579" s="513"/>
      <c r="BRL579" s="513"/>
      <c r="BRM579" s="513"/>
      <c r="BRN579" s="513"/>
      <c r="BRO579" s="513"/>
      <c r="BRP579" s="513"/>
      <c r="BRQ579" s="513"/>
      <c r="BRR579" s="513"/>
      <c r="BRS579" s="513"/>
      <c r="BRT579" s="513"/>
      <c r="BRU579" s="513"/>
      <c r="BRV579" s="513"/>
      <c r="BRW579" s="513"/>
      <c r="BRX579" s="513"/>
      <c r="BRY579" s="513"/>
      <c r="BRZ579" s="513"/>
      <c r="BSA579" s="513"/>
      <c r="BSB579" s="513"/>
      <c r="BSC579" s="513"/>
      <c r="BSD579" s="513"/>
      <c r="BSE579" s="513"/>
      <c r="BSF579" s="513"/>
      <c r="BSG579" s="513"/>
      <c r="BSH579" s="513"/>
      <c r="BSI579" s="513"/>
      <c r="BSJ579" s="513"/>
      <c r="BSK579" s="513"/>
      <c r="BSL579" s="513"/>
      <c r="BSM579" s="513"/>
      <c r="BSN579" s="513"/>
      <c r="BSO579" s="513"/>
      <c r="BSP579" s="513"/>
      <c r="BSQ579" s="513"/>
      <c r="BSR579" s="513"/>
      <c r="BSS579" s="513"/>
      <c r="BST579" s="513"/>
      <c r="BSU579" s="513"/>
      <c r="BSV579" s="513"/>
      <c r="BSW579" s="513"/>
      <c r="BSX579" s="513"/>
      <c r="BSY579" s="513"/>
      <c r="BSZ579" s="513"/>
      <c r="BTA579" s="513"/>
      <c r="BTB579" s="513"/>
      <c r="BTC579" s="513"/>
      <c r="BTD579" s="513"/>
      <c r="BTE579" s="513"/>
      <c r="BTF579" s="513"/>
      <c r="BTG579" s="513"/>
      <c r="BTH579" s="513"/>
      <c r="BTI579" s="513"/>
      <c r="BTJ579" s="513"/>
      <c r="BTK579" s="513"/>
      <c r="BTL579" s="513"/>
      <c r="BTM579" s="513"/>
      <c r="BTN579" s="513"/>
      <c r="BTO579" s="513"/>
      <c r="BTP579" s="513"/>
      <c r="BTQ579" s="513"/>
      <c r="BTR579" s="513"/>
      <c r="BTS579" s="513"/>
      <c r="BTT579" s="513"/>
      <c r="BTU579" s="513"/>
      <c r="BTV579" s="513"/>
      <c r="BTW579" s="513"/>
      <c r="BTX579" s="513"/>
      <c r="BTY579" s="513"/>
      <c r="BTZ579" s="513"/>
      <c r="BUA579" s="513"/>
      <c r="BUB579" s="513"/>
      <c r="BUC579" s="513"/>
      <c r="BUD579" s="513"/>
      <c r="BUE579" s="513"/>
      <c r="BUF579" s="513"/>
      <c r="BUG579" s="513"/>
      <c r="BUH579" s="513"/>
      <c r="BUI579" s="513"/>
      <c r="BUJ579" s="513"/>
      <c r="BUK579" s="513"/>
      <c r="BUL579" s="513"/>
      <c r="BUM579" s="513"/>
      <c r="BUN579" s="513"/>
      <c r="BUO579" s="513"/>
      <c r="BUP579" s="513"/>
      <c r="BUQ579" s="513"/>
      <c r="BUR579" s="513"/>
      <c r="BUS579" s="513"/>
      <c r="BUT579" s="513"/>
      <c r="BUU579" s="513"/>
      <c r="BUV579" s="513"/>
      <c r="BUW579" s="513"/>
      <c r="BUX579" s="513"/>
      <c r="BUY579" s="513"/>
      <c r="BUZ579" s="513"/>
      <c r="BVA579" s="513"/>
      <c r="BVB579" s="513"/>
      <c r="BVC579" s="513"/>
      <c r="BVD579" s="513"/>
      <c r="BVE579" s="513"/>
      <c r="BVF579" s="513"/>
      <c r="BVG579" s="513"/>
      <c r="BVH579" s="513"/>
      <c r="BVI579" s="513"/>
      <c r="BVJ579" s="513"/>
      <c r="BVK579" s="513"/>
      <c r="BVL579" s="513"/>
      <c r="BVM579" s="513"/>
      <c r="BVN579" s="513"/>
      <c r="BVO579" s="513"/>
      <c r="BVP579" s="513"/>
      <c r="BVQ579" s="513"/>
      <c r="BVR579" s="513"/>
      <c r="BVS579" s="513"/>
      <c r="BVT579" s="513"/>
      <c r="BVU579" s="513"/>
      <c r="BVV579" s="513"/>
      <c r="BVW579" s="513"/>
      <c r="BVX579" s="513"/>
      <c r="BVY579" s="513"/>
      <c r="BVZ579" s="513"/>
      <c r="BWA579" s="513"/>
      <c r="BWB579" s="513"/>
      <c r="BWC579" s="513"/>
      <c r="BWD579" s="513"/>
      <c r="BWE579" s="513"/>
      <c r="BWF579" s="513"/>
      <c r="BWG579" s="513"/>
      <c r="BWH579" s="513"/>
      <c r="BWI579" s="513"/>
      <c r="BWJ579" s="513"/>
      <c r="BWK579" s="513"/>
      <c r="BWL579" s="513"/>
      <c r="BWM579" s="513"/>
      <c r="BWN579" s="513"/>
      <c r="BWO579" s="513"/>
      <c r="BWP579" s="513"/>
      <c r="BWQ579" s="513"/>
    </row>
    <row r="580" spans="1:1967" ht="102" customHeight="1">
      <c r="A580" s="9" t="s">
        <v>6433</v>
      </c>
      <c r="B580" s="100" t="s">
        <v>97</v>
      </c>
      <c r="C580" s="9" t="s">
        <v>784</v>
      </c>
      <c r="D580" s="30" t="s">
        <v>2039</v>
      </c>
      <c r="E580" s="3" t="s">
        <v>378</v>
      </c>
      <c r="F580" s="3"/>
      <c r="G580" s="3" t="s">
        <v>384</v>
      </c>
      <c r="H580" s="20">
        <v>0</v>
      </c>
      <c r="I580" s="114">
        <v>470000000</v>
      </c>
      <c r="J580" s="21" t="s">
        <v>1316</v>
      </c>
      <c r="K580" s="19" t="s">
        <v>1373</v>
      </c>
      <c r="L580" s="137" t="s">
        <v>3404</v>
      </c>
      <c r="M580" s="140" t="s">
        <v>383</v>
      </c>
      <c r="N580" s="358" t="s">
        <v>8845</v>
      </c>
      <c r="O580" s="3" t="s">
        <v>1368</v>
      </c>
      <c r="P580" s="7" t="s">
        <v>1340</v>
      </c>
      <c r="Q580" s="3" t="s">
        <v>1188</v>
      </c>
      <c r="R580" s="84">
        <v>2</v>
      </c>
      <c r="S580" s="94">
        <v>230</v>
      </c>
      <c r="T580" s="83">
        <v>0</v>
      </c>
      <c r="U580" s="83">
        <f t="shared" si="151"/>
        <v>0</v>
      </c>
      <c r="V580" s="9" t="s">
        <v>1327</v>
      </c>
      <c r="W580" s="152" t="s">
        <v>1396</v>
      </c>
      <c r="X580" s="9" t="s">
        <v>9073</v>
      </c>
      <c r="Y580" s="513"/>
      <c r="Z580" s="513"/>
      <c r="AA580" s="513"/>
      <c r="AB580" s="513"/>
      <c r="AC580" s="513"/>
      <c r="AD580" s="513"/>
      <c r="AE580" s="513"/>
      <c r="AF580" s="513"/>
      <c r="AG580" s="513"/>
      <c r="AH580" s="513"/>
      <c r="AI580" s="513"/>
      <c r="AJ580" s="513"/>
      <c r="AK580" s="513"/>
      <c r="AL580" s="513"/>
      <c r="AM580" s="513"/>
      <c r="AN580" s="513"/>
      <c r="AO580" s="513"/>
      <c r="AP580" s="513"/>
      <c r="AQ580" s="513"/>
      <c r="AR580" s="513"/>
      <c r="AS580" s="513"/>
      <c r="AT580" s="513"/>
      <c r="AU580" s="513"/>
      <c r="AV580" s="513"/>
      <c r="AW580" s="513"/>
      <c r="AX580" s="513"/>
      <c r="AY580" s="513"/>
      <c r="AZ580" s="513"/>
      <c r="BA580" s="513"/>
      <c r="BB580" s="513"/>
      <c r="BC580" s="513"/>
      <c r="BD580" s="513"/>
      <c r="BE580" s="513"/>
      <c r="BF580" s="513"/>
      <c r="BG580" s="513"/>
      <c r="BH580" s="513"/>
      <c r="BI580" s="513"/>
      <c r="BJ580" s="513"/>
      <c r="BK580" s="513"/>
      <c r="BL580" s="513"/>
      <c r="BM580" s="513"/>
      <c r="BN580" s="513"/>
      <c r="BO580" s="513"/>
      <c r="BP580" s="513"/>
      <c r="BQ580" s="513"/>
      <c r="BR580" s="513"/>
      <c r="BS580" s="513"/>
      <c r="BT580" s="513"/>
      <c r="BU580" s="513"/>
      <c r="BV580" s="513"/>
      <c r="BW580" s="513"/>
      <c r="BX580" s="513"/>
      <c r="BY580" s="513"/>
      <c r="BZ580" s="513"/>
      <c r="CA580" s="513"/>
      <c r="CB580" s="513"/>
      <c r="CC580" s="513"/>
      <c r="CD580" s="513"/>
      <c r="CE580" s="513"/>
      <c r="CF580" s="513"/>
      <c r="CG580" s="513"/>
      <c r="CH580" s="513"/>
      <c r="CI580" s="513"/>
      <c r="CJ580" s="513"/>
      <c r="CK580" s="513"/>
      <c r="CL580" s="513"/>
      <c r="CM580" s="513"/>
      <c r="CN580" s="513"/>
      <c r="CO580" s="513"/>
      <c r="CP580" s="513"/>
      <c r="CQ580" s="513"/>
      <c r="CR580" s="513"/>
      <c r="CS580" s="513"/>
      <c r="CT580" s="513"/>
      <c r="CU580" s="513"/>
      <c r="CV580" s="513"/>
      <c r="CW580" s="513"/>
      <c r="CX580" s="513"/>
      <c r="CY580" s="513"/>
      <c r="CZ580" s="513"/>
      <c r="DA580" s="513"/>
      <c r="DB580" s="513"/>
      <c r="DC580" s="513"/>
      <c r="DD580" s="513"/>
      <c r="DE580" s="513"/>
      <c r="DF580" s="513"/>
      <c r="DG580" s="513"/>
      <c r="DH580" s="513"/>
      <c r="DI580" s="513"/>
      <c r="DJ580" s="513"/>
      <c r="DK580" s="513"/>
      <c r="DL580" s="513"/>
      <c r="DM580" s="513"/>
      <c r="DN580" s="513"/>
      <c r="DO580" s="513"/>
      <c r="DP580" s="513"/>
      <c r="DQ580" s="513"/>
      <c r="DR580" s="513"/>
      <c r="DS580" s="513"/>
      <c r="DT580" s="513"/>
      <c r="DU580" s="513"/>
      <c r="DV580" s="513"/>
      <c r="DW580" s="513"/>
      <c r="DX580" s="513"/>
      <c r="DY580" s="513"/>
      <c r="DZ580" s="513"/>
      <c r="EA580" s="513"/>
      <c r="EB580" s="513"/>
      <c r="EC580" s="513"/>
      <c r="ED580" s="513"/>
      <c r="EE580" s="513"/>
      <c r="EF580" s="513"/>
      <c r="EG580" s="513"/>
      <c r="EH580" s="513"/>
      <c r="EI580" s="513"/>
      <c r="EJ580" s="513"/>
      <c r="EK580" s="513"/>
      <c r="EL580" s="513"/>
      <c r="EM580" s="513"/>
      <c r="EN580" s="513"/>
      <c r="EO580" s="513"/>
      <c r="EP580" s="513"/>
      <c r="EQ580" s="513"/>
      <c r="ER580" s="513"/>
      <c r="ES580" s="513"/>
      <c r="ET580" s="513"/>
      <c r="EU580" s="513"/>
      <c r="EV580" s="513"/>
      <c r="EW580" s="513"/>
      <c r="EX580" s="513"/>
      <c r="EY580" s="513"/>
      <c r="EZ580" s="513"/>
      <c r="FA580" s="513"/>
      <c r="FB580" s="513"/>
      <c r="FC580" s="513"/>
      <c r="FD580" s="513"/>
      <c r="FE580" s="513"/>
      <c r="FF580" s="513"/>
      <c r="FG580" s="513"/>
      <c r="FH580" s="513"/>
      <c r="FI580" s="513"/>
      <c r="FJ580" s="513"/>
      <c r="FK580" s="513"/>
      <c r="FL580" s="513"/>
      <c r="FM580" s="513"/>
      <c r="FN580" s="513"/>
      <c r="FO580" s="513"/>
      <c r="FP580" s="513"/>
      <c r="FQ580" s="513"/>
      <c r="FR580" s="513"/>
      <c r="FS580" s="513"/>
      <c r="FT580" s="513"/>
      <c r="FU580" s="513"/>
      <c r="FV580" s="513"/>
      <c r="FW580" s="513"/>
      <c r="FX580" s="513"/>
      <c r="FY580" s="513"/>
      <c r="FZ580" s="513"/>
      <c r="GA580" s="513"/>
      <c r="GB580" s="513"/>
      <c r="GC580" s="513"/>
      <c r="GD580" s="513"/>
      <c r="GE580" s="513"/>
      <c r="GF580" s="513"/>
      <c r="GG580" s="513"/>
      <c r="GH580" s="513"/>
      <c r="GI580" s="513"/>
      <c r="GJ580" s="513"/>
      <c r="GK580" s="513"/>
      <c r="GL580" s="513"/>
      <c r="GM580" s="513"/>
      <c r="GN580" s="513"/>
      <c r="GO580" s="513"/>
      <c r="GP580" s="513"/>
      <c r="GQ580" s="513"/>
      <c r="GR580" s="513"/>
      <c r="GS580" s="513"/>
      <c r="GT580" s="513"/>
      <c r="GU580" s="513"/>
      <c r="GV580" s="513"/>
      <c r="GW580" s="513"/>
      <c r="GX580" s="513"/>
      <c r="GY580" s="513"/>
      <c r="GZ580" s="513"/>
      <c r="HA580" s="513"/>
      <c r="HB580" s="513"/>
      <c r="HC580" s="513"/>
      <c r="HD580" s="513"/>
      <c r="HE580" s="513"/>
      <c r="HF580" s="513"/>
      <c r="HG580" s="513"/>
      <c r="HH580" s="513"/>
      <c r="HI580" s="513"/>
      <c r="HJ580" s="513"/>
      <c r="HK580" s="513"/>
      <c r="HL580" s="513"/>
      <c r="HM580" s="513"/>
      <c r="HN580" s="513"/>
      <c r="HO580" s="513"/>
      <c r="HP580" s="513"/>
      <c r="HQ580" s="513"/>
      <c r="HR580" s="513"/>
      <c r="HS580" s="513"/>
      <c r="HT580" s="513"/>
      <c r="HU580" s="513"/>
      <c r="HV580" s="513"/>
      <c r="HW580" s="513"/>
      <c r="HX580" s="513"/>
      <c r="HY580" s="513"/>
      <c r="HZ580" s="513"/>
      <c r="IA580" s="513"/>
      <c r="IB580" s="513"/>
      <c r="IC580" s="513"/>
      <c r="ID580" s="513"/>
      <c r="IE580" s="513"/>
      <c r="IF580" s="513"/>
      <c r="IG580" s="513"/>
      <c r="IH580" s="513"/>
      <c r="II580" s="513"/>
      <c r="IJ580" s="513"/>
      <c r="IK580" s="513"/>
      <c r="IL580" s="513"/>
      <c r="IM580" s="513"/>
      <c r="IN580" s="513"/>
      <c r="IO580" s="513"/>
      <c r="IP580" s="513"/>
      <c r="IQ580" s="513"/>
      <c r="IR580" s="513"/>
      <c r="IS580" s="513"/>
      <c r="IT580" s="513"/>
      <c r="IU580" s="513"/>
      <c r="IV580" s="513"/>
      <c r="IW580" s="513"/>
      <c r="IX580" s="513"/>
      <c r="IY580" s="513"/>
      <c r="IZ580" s="513"/>
      <c r="JA580" s="513"/>
      <c r="JB580" s="513"/>
      <c r="JC580" s="513"/>
      <c r="JD580" s="513"/>
      <c r="JE580" s="513"/>
      <c r="JF580" s="513"/>
      <c r="JG580" s="513"/>
      <c r="JH580" s="513"/>
      <c r="JI580" s="513"/>
      <c r="JJ580" s="513"/>
      <c r="JK580" s="513"/>
      <c r="JL580" s="513"/>
      <c r="JM580" s="513"/>
      <c r="JN580" s="513"/>
      <c r="JO580" s="513"/>
      <c r="JP580" s="513"/>
      <c r="JQ580" s="513"/>
      <c r="JR580" s="513"/>
      <c r="JS580" s="513"/>
      <c r="JT580" s="513"/>
      <c r="JU580" s="513"/>
      <c r="JV580" s="513"/>
      <c r="JW580" s="513"/>
      <c r="JX580" s="513"/>
      <c r="JY580" s="513"/>
      <c r="JZ580" s="513"/>
      <c r="KA580" s="513"/>
      <c r="KB580" s="513"/>
      <c r="KC580" s="513"/>
      <c r="KD580" s="513"/>
      <c r="KE580" s="513"/>
      <c r="KF580" s="513"/>
      <c r="KG580" s="513"/>
      <c r="KH580" s="513"/>
      <c r="KI580" s="513"/>
      <c r="KJ580" s="513"/>
      <c r="KK580" s="513"/>
      <c r="KL580" s="513"/>
      <c r="KM580" s="513"/>
      <c r="KN580" s="513"/>
      <c r="KO580" s="513"/>
      <c r="KP580" s="513"/>
      <c r="KQ580" s="513"/>
      <c r="KR580" s="513"/>
      <c r="KS580" s="513"/>
      <c r="KT580" s="513"/>
      <c r="KU580" s="513"/>
      <c r="KV580" s="513"/>
      <c r="KW580" s="513"/>
      <c r="KX580" s="513"/>
      <c r="KY580" s="513"/>
      <c r="KZ580" s="513"/>
      <c r="LA580" s="513"/>
      <c r="LB580" s="513"/>
      <c r="LC580" s="513"/>
      <c r="LD580" s="513"/>
      <c r="LE580" s="513"/>
      <c r="LF580" s="513"/>
      <c r="LG580" s="513"/>
      <c r="LH580" s="513"/>
      <c r="LI580" s="513"/>
      <c r="LJ580" s="513"/>
      <c r="LK580" s="513"/>
      <c r="LL580" s="513"/>
      <c r="LM580" s="513"/>
      <c r="LN580" s="513"/>
      <c r="LO580" s="513"/>
      <c r="LP580" s="513"/>
      <c r="LQ580" s="513"/>
      <c r="LR580" s="513"/>
      <c r="LS580" s="513"/>
      <c r="LT580" s="513"/>
      <c r="LU580" s="513"/>
      <c r="LV580" s="513"/>
      <c r="LW580" s="513"/>
      <c r="LX580" s="513"/>
      <c r="LY580" s="513"/>
      <c r="LZ580" s="513"/>
      <c r="MA580" s="513"/>
      <c r="MB580" s="513"/>
      <c r="MC580" s="513"/>
      <c r="MD580" s="513"/>
      <c r="ME580" s="513"/>
      <c r="MF580" s="513"/>
      <c r="MG580" s="513"/>
      <c r="MH580" s="513"/>
      <c r="MI580" s="513"/>
      <c r="MJ580" s="513"/>
      <c r="MK580" s="513"/>
      <c r="ML580" s="513"/>
      <c r="MM580" s="513"/>
      <c r="MN580" s="513"/>
      <c r="MO580" s="513"/>
      <c r="MP580" s="513"/>
      <c r="MQ580" s="513"/>
      <c r="MR580" s="513"/>
      <c r="MS580" s="513"/>
      <c r="MT580" s="513"/>
      <c r="MU580" s="513"/>
      <c r="MV580" s="513"/>
      <c r="MW580" s="513"/>
      <c r="MX580" s="513"/>
      <c r="MY580" s="513"/>
      <c r="MZ580" s="513"/>
      <c r="NA580" s="513"/>
      <c r="NB580" s="513"/>
      <c r="NC580" s="513"/>
      <c r="ND580" s="513"/>
      <c r="NE580" s="513"/>
      <c r="NF580" s="513"/>
      <c r="NG580" s="513"/>
      <c r="NH580" s="513"/>
      <c r="NI580" s="513"/>
      <c r="NJ580" s="513"/>
      <c r="NK580" s="513"/>
      <c r="NL580" s="513"/>
      <c r="NM580" s="513"/>
      <c r="NN580" s="513"/>
      <c r="NO580" s="513"/>
      <c r="NP580" s="513"/>
      <c r="NQ580" s="513"/>
      <c r="NR580" s="513"/>
      <c r="NS580" s="513"/>
      <c r="NT580" s="513"/>
      <c r="NU580" s="513"/>
      <c r="NV580" s="513"/>
      <c r="NW580" s="513"/>
      <c r="NX580" s="513"/>
      <c r="NY580" s="513"/>
      <c r="NZ580" s="513"/>
      <c r="OA580" s="513"/>
      <c r="OB580" s="513"/>
      <c r="OC580" s="513"/>
      <c r="OD580" s="513"/>
      <c r="OE580" s="513"/>
      <c r="OF580" s="513"/>
      <c r="OG580" s="513"/>
      <c r="OH580" s="513"/>
      <c r="OI580" s="513"/>
      <c r="OJ580" s="513"/>
      <c r="OK580" s="513"/>
      <c r="OL580" s="513"/>
      <c r="OM580" s="513"/>
      <c r="ON580" s="513"/>
      <c r="OO580" s="513"/>
      <c r="OP580" s="513"/>
      <c r="OQ580" s="513"/>
      <c r="OR580" s="513"/>
      <c r="OS580" s="513"/>
      <c r="OT580" s="513"/>
      <c r="OU580" s="513"/>
      <c r="OV580" s="513"/>
      <c r="OW580" s="513"/>
      <c r="OX580" s="513"/>
      <c r="OY580" s="513"/>
      <c r="OZ580" s="513"/>
      <c r="PA580" s="513"/>
      <c r="PB580" s="513"/>
      <c r="PC580" s="513"/>
      <c r="PD580" s="513"/>
      <c r="PE580" s="513"/>
      <c r="PF580" s="513"/>
      <c r="PG580" s="513"/>
      <c r="PH580" s="513"/>
      <c r="PI580" s="513"/>
      <c r="PJ580" s="513"/>
      <c r="PK580" s="513"/>
      <c r="PL580" s="513"/>
      <c r="PM580" s="513"/>
      <c r="PN580" s="513"/>
      <c r="PO580" s="513"/>
      <c r="PP580" s="513"/>
      <c r="PQ580" s="513"/>
      <c r="PR580" s="513"/>
      <c r="PS580" s="513"/>
      <c r="PT580" s="513"/>
      <c r="PU580" s="513"/>
      <c r="PV580" s="513"/>
      <c r="PW580" s="513"/>
      <c r="PX580" s="513"/>
      <c r="PY580" s="513"/>
      <c r="PZ580" s="513"/>
      <c r="QA580" s="513"/>
      <c r="QB580" s="513"/>
      <c r="QC580" s="513"/>
      <c r="QD580" s="513"/>
      <c r="QE580" s="513"/>
      <c r="QF580" s="513"/>
      <c r="QG580" s="513"/>
      <c r="QH580" s="513"/>
      <c r="QI580" s="513"/>
      <c r="QJ580" s="513"/>
      <c r="QK580" s="513"/>
      <c r="QL580" s="513"/>
      <c r="QM580" s="513"/>
      <c r="QN580" s="513"/>
      <c r="QO580" s="513"/>
      <c r="QP580" s="513"/>
      <c r="QQ580" s="513"/>
      <c r="QR580" s="513"/>
      <c r="QS580" s="513"/>
      <c r="QT580" s="513"/>
      <c r="QU580" s="513"/>
      <c r="QV580" s="513"/>
      <c r="QW580" s="513"/>
      <c r="QX580" s="513"/>
      <c r="QY580" s="513"/>
      <c r="QZ580" s="513"/>
      <c r="RA580" s="513"/>
      <c r="RB580" s="513"/>
      <c r="RC580" s="513"/>
      <c r="RD580" s="513"/>
      <c r="RE580" s="513"/>
      <c r="RF580" s="513"/>
      <c r="RG580" s="513"/>
      <c r="RH580" s="513"/>
      <c r="RI580" s="513"/>
      <c r="RJ580" s="513"/>
      <c r="RK580" s="513"/>
      <c r="RL580" s="513"/>
      <c r="RM580" s="513"/>
      <c r="RN580" s="513"/>
      <c r="RO580" s="513"/>
      <c r="RP580" s="513"/>
      <c r="RQ580" s="513"/>
      <c r="RR580" s="513"/>
      <c r="RS580" s="513"/>
      <c r="RT580" s="513"/>
      <c r="RU580" s="513"/>
      <c r="RV580" s="513"/>
      <c r="RW580" s="513"/>
      <c r="RX580" s="513"/>
      <c r="RY580" s="513"/>
      <c r="RZ580" s="513"/>
      <c r="SA580" s="513"/>
      <c r="SB580" s="513"/>
      <c r="SC580" s="513"/>
      <c r="SD580" s="513"/>
      <c r="SE580" s="513"/>
      <c r="SF580" s="513"/>
      <c r="SG580" s="513"/>
      <c r="SH580" s="513"/>
      <c r="SI580" s="513"/>
      <c r="SJ580" s="513"/>
      <c r="SK580" s="513"/>
      <c r="SL580" s="513"/>
      <c r="SM580" s="513"/>
      <c r="SN580" s="513"/>
      <c r="SO580" s="513"/>
      <c r="SP580" s="513"/>
      <c r="SQ580" s="513"/>
      <c r="SR580" s="513"/>
      <c r="SS580" s="513"/>
      <c r="ST580" s="513"/>
      <c r="SU580" s="513"/>
      <c r="SV580" s="513"/>
      <c r="SW580" s="513"/>
      <c r="SX580" s="513"/>
      <c r="SY580" s="513"/>
      <c r="SZ580" s="513"/>
      <c r="TA580" s="513"/>
      <c r="TB580" s="513"/>
      <c r="TC580" s="513"/>
      <c r="TD580" s="513"/>
      <c r="TE580" s="513"/>
      <c r="TF580" s="513"/>
      <c r="TG580" s="513"/>
      <c r="TH580" s="513"/>
      <c r="TI580" s="513"/>
      <c r="TJ580" s="513"/>
      <c r="TK580" s="513"/>
      <c r="TL580" s="513"/>
      <c r="TM580" s="513"/>
      <c r="TN580" s="513"/>
      <c r="TO580" s="513"/>
      <c r="TP580" s="513"/>
      <c r="TQ580" s="513"/>
      <c r="TR580" s="513"/>
      <c r="TS580" s="513"/>
      <c r="TT580" s="513"/>
      <c r="TU580" s="513"/>
      <c r="TV580" s="513"/>
      <c r="TW580" s="513"/>
      <c r="TX580" s="513"/>
      <c r="TY580" s="513"/>
      <c r="TZ580" s="513"/>
      <c r="UA580" s="513"/>
      <c r="UB580" s="513"/>
      <c r="UC580" s="513"/>
      <c r="UD580" s="513"/>
      <c r="UE580" s="513"/>
      <c r="UF580" s="513"/>
      <c r="UG580" s="513"/>
      <c r="UH580" s="513"/>
      <c r="UI580" s="513"/>
      <c r="UJ580" s="513"/>
      <c r="UK580" s="513"/>
      <c r="UL580" s="513"/>
      <c r="UM580" s="513"/>
      <c r="UN580" s="513"/>
      <c r="UO580" s="513"/>
      <c r="UP580" s="513"/>
      <c r="UQ580" s="513"/>
      <c r="UR580" s="513"/>
      <c r="US580" s="513"/>
      <c r="UT580" s="513"/>
      <c r="UU580" s="513"/>
      <c r="UV580" s="513"/>
      <c r="UW580" s="513"/>
      <c r="UX580" s="513"/>
      <c r="UY580" s="513"/>
      <c r="UZ580" s="513"/>
      <c r="VA580" s="513"/>
      <c r="VB580" s="513"/>
      <c r="VC580" s="513"/>
      <c r="VD580" s="513"/>
      <c r="VE580" s="513"/>
      <c r="VF580" s="513"/>
      <c r="VG580" s="513"/>
      <c r="VH580" s="513"/>
      <c r="VI580" s="513"/>
      <c r="VJ580" s="513"/>
      <c r="VK580" s="513"/>
      <c r="VL580" s="513"/>
      <c r="VM580" s="513"/>
      <c r="VN580" s="513"/>
      <c r="VO580" s="513"/>
      <c r="VP580" s="513"/>
      <c r="VQ580" s="513"/>
      <c r="VR580" s="513"/>
      <c r="VS580" s="513"/>
      <c r="VT580" s="513"/>
      <c r="VU580" s="513"/>
      <c r="VV580" s="513"/>
      <c r="VW580" s="513"/>
      <c r="VX580" s="513"/>
      <c r="VY580" s="513"/>
      <c r="VZ580" s="513"/>
      <c r="WA580" s="513"/>
      <c r="WB580" s="513"/>
      <c r="WC580" s="513"/>
      <c r="WD580" s="513"/>
      <c r="WE580" s="513"/>
      <c r="WF580" s="513"/>
      <c r="WG580" s="513"/>
      <c r="WH580" s="513"/>
      <c r="WI580" s="513"/>
      <c r="WJ580" s="513"/>
      <c r="WK580" s="513"/>
      <c r="WL580" s="513"/>
      <c r="WM580" s="513"/>
      <c r="WN580" s="513"/>
      <c r="WO580" s="513"/>
      <c r="WP580" s="513"/>
      <c r="WQ580" s="513"/>
      <c r="WR580" s="513"/>
      <c r="WS580" s="513"/>
      <c r="WT580" s="513"/>
      <c r="WU580" s="513"/>
      <c r="WV580" s="513"/>
      <c r="WW580" s="513"/>
      <c r="WX580" s="513"/>
      <c r="WY580" s="513"/>
      <c r="WZ580" s="513"/>
      <c r="XA580" s="513"/>
      <c r="XB580" s="513"/>
      <c r="XC580" s="513"/>
      <c r="XD580" s="513"/>
      <c r="XE580" s="513"/>
      <c r="XF580" s="513"/>
      <c r="XG580" s="513"/>
      <c r="XH580" s="513"/>
      <c r="XI580" s="513"/>
      <c r="XJ580" s="513"/>
      <c r="XK580" s="513"/>
      <c r="XL580" s="513"/>
      <c r="XM580" s="513"/>
      <c r="XN580" s="513"/>
      <c r="XO580" s="513"/>
      <c r="XP580" s="513"/>
      <c r="XQ580" s="513"/>
      <c r="XR580" s="513"/>
      <c r="XS580" s="513"/>
      <c r="XT580" s="513"/>
      <c r="XU580" s="513"/>
      <c r="XV580" s="513"/>
      <c r="XW580" s="513"/>
      <c r="XX580" s="513"/>
      <c r="XY580" s="513"/>
      <c r="XZ580" s="513"/>
      <c r="YA580" s="513"/>
      <c r="YB580" s="513"/>
      <c r="YC580" s="513"/>
      <c r="YD580" s="513"/>
      <c r="YE580" s="513"/>
      <c r="YF580" s="513"/>
      <c r="YG580" s="513"/>
      <c r="YH580" s="513"/>
      <c r="YI580" s="513"/>
      <c r="YJ580" s="513"/>
      <c r="YK580" s="513"/>
      <c r="YL580" s="513"/>
      <c r="YM580" s="513"/>
      <c r="YN580" s="513"/>
      <c r="YO580" s="513"/>
      <c r="YP580" s="513"/>
      <c r="YQ580" s="513"/>
      <c r="YR580" s="513"/>
      <c r="YS580" s="513"/>
      <c r="YT580" s="513"/>
      <c r="YU580" s="513"/>
      <c r="YV580" s="513"/>
      <c r="YW580" s="513"/>
      <c r="YX580" s="513"/>
      <c r="YY580" s="513"/>
      <c r="YZ580" s="513"/>
      <c r="ZA580" s="513"/>
      <c r="ZB580" s="513"/>
      <c r="ZC580" s="513"/>
      <c r="ZD580" s="513"/>
      <c r="ZE580" s="513"/>
      <c r="ZF580" s="513"/>
      <c r="ZG580" s="513"/>
      <c r="ZH580" s="513"/>
      <c r="ZI580" s="513"/>
      <c r="ZJ580" s="513"/>
      <c r="ZK580" s="513"/>
      <c r="ZL580" s="513"/>
      <c r="ZM580" s="513"/>
      <c r="ZN580" s="513"/>
      <c r="ZO580" s="513"/>
      <c r="ZP580" s="513"/>
      <c r="ZQ580" s="513"/>
      <c r="ZR580" s="513"/>
      <c r="ZS580" s="513"/>
      <c r="ZT580" s="513"/>
      <c r="ZU580" s="513"/>
      <c r="ZV580" s="513"/>
      <c r="ZW580" s="513"/>
      <c r="ZX580" s="513"/>
      <c r="ZY580" s="513"/>
      <c r="ZZ580" s="513"/>
      <c r="AAA580" s="513"/>
      <c r="AAB580" s="513"/>
      <c r="AAC580" s="513"/>
      <c r="AAD580" s="513"/>
      <c r="AAE580" s="513"/>
      <c r="AAF580" s="513"/>
      <c r="AAG580" s="513"/>
      <c r="AAH580" s="513"/>
      <c r="AAI580" s="513"/>
      <c r="AAJ580" s="513"/>
      <c r="AAK580" s="513"/>
      <c r="AAL580" s="513"/>
      <c r="AAM580" s="513"/>
      <c r="AAN580" s="513"/>
      <c r="AAO580" s="513"/>
      <c r="AAP580" s="513"/>
      <c r="AAQ580" s="513"/>
      <c r="AAR580" s="513"/>
      <c r="AAS580" s="513"/>
      <c r="AAT580" s="513"/>
      <c r="AAU580" s="513"/>
      <c r="AAV580" s="513"/>
      <c r="AAW580" s="513"/>
      <c r="AAX580" s="513"/>
      <c r="AAY580" s="513"/>
      <c r="AAZ580" s="513"/>
      <c r="ABA580" s="513"/>
      <c r="ABB580" s="513"/>
      <c r="ABC580" s="513"/>
      <c r="ABD580" s="513"/>
      <c r="ABE580" s="513"/>
      <c r="ABF580" s="513"/>
      <c r="ABG580" s="513"/>
      <c r="ABH580" s="513"/>
      <c r="ABI580" s="513"/>
      <c r="ABJ580" s="513"/>
      <c r="ABK580" s="513"/>
      <c r="ABL580" s="513"/>
      <c r="ABM580" s="513"/>
      <c r="ABN580" s="513"/>
      <c r="ABO580" s="513"/>
      <c r="ABP580" s="513"/>
      <c r="ABQ580" s="513"/>
      <c r="ABR580" s="513"/>
      <c r="ABS580" s="513"/>
      <c r="ABT580" s="513"/>
      <c r="ABU580" s="513"/>
      <c r="ABV580" s="513"/>
      <c r="ABW580" s="513"/>
      <c r="ABX580" s="513"/>
      <c r="ABY580" s="513"/>
      <c r="ABZ580" s="513"/>
      <c r="ACA580" s="513"/>
      <c r="ACB580" s="513"/>
      <c r="ACC580" s="513"/>
      <c r="ACD580" s="513"/>
      <c r="ACE580" s="513"/>
      <c r="ACF580" s="513"/>
      <c r="ACG580" s="513"/>
      <c r="ACH580" s="513"/>
      <c r="ACI580" s="513"/>
      <c r="ACJ580" s="513"/>
      <c r="ACK580" s="513"/>
      <c r="ACL580" s="513"/>
      <c r="ACM580" s="513"/>
      <c r="ACN580" s="513"/>
      <c r="ACO580" s="513"/>
      <c r="ACP580" s="513"/>
      <c r="ACQ580" s="513"/>
      <c r="ACR580" s="513"/>
      <c r="ACS580" s="513"/>
      <c r="ACT580" s="513"/>
      <c r="ACU580" s="513"/>
      <c r="ACV580" s="513"/>
      <c r="ACW580" s="513"/>
      <c r="ACX580" s="513"/>
      <c r="ACY580" s="513"/>
      <c r="ACZ580" s="513"/>
      <c r="ADA580" s="513"/>
      <c r="ADB580" s="513"/>
      <c r="ADC580" s="513"/>
      <c r="ADD580" s="513"/>
      <c r="ADE580" s="513"/>
      <c r="ADF580" s="513"/>
      <c r="ADG580" s="513"/>
      <c r="ADH580" s="513"/>
      <c r="ADI580" s="513"/>
      <c r="ADJ580" s="513"/>
      <c r="ADK580" s="513"/>
      <c r="ADL580" s="513"/>
      <c r="ADM580" s="513"/>
      <c r="ADN580" s="513"/>
      <c r="ADO580" s="513"/>
      <c r="ADP580" s="513"/>
      <c r="ADQ580" s="513"/>
      <c r="ADR580" s="513"/>
      <c r="ADS580" s="513"/>
      <c r="ADT580" s="513"/>
      <c r="ADU580" s="513"/>
      <c r="ADV580" s="513"/>
      <c r="ADW580" s="513"/>
      <c r="ADX580" s="513"/>
      <c r="ADY580" s="513"/>
      <c r="ADZ580" s="513"/>
      <c r="AEA580" s="513"/>
      <c r="AEB580" s="513"/>
      <c r="AEC580" s="513"/>
      <c r="AED580" s="513"/>
      <c r="AEE580" s="513"/>
      <c r="AEF580" s="513"/>
      <c r="AEG580" s="513"/>
      <c r="AEH580" s="513"/>
      <c r="AEI580" s="513"/>
      <c r="AEJ580" s="513"/>
      <c r="AEK580" s="513"/>
      <c r="AEL580" s="513"/>
      <c r="AEM580" s="513"/>
      <c r="AEN580" s="513"/>
      <c r="AEO580" s="513"/>
      <c r="AEP580" s="513"/>
      <c r="AEQ580" s="513"/>
      <c r="AER580" s="513"/>
      <c r="AES580" s="513"/>
      <c r="AET580" s="513"/>
      <c r="AEU580" s="513"/>
      <c r="AEV580" s="513"/>
      <c r="AEW580" s="513"/>
      <c r="AEX580" s="513"/>
      <c r="AEY580" s="513"/>
      <c r="AEZ580" s="513"/>
      <c r="AFA580" s="513"/>
      <c r="AFB580" s="513"/>
      <c r="AFC580" s="513"/>
      <c r="AFD580" s="513"/>
      <c r="AFE580" s="513"/>
      <c r="AFF580" s="513"/>
      <c r="AFG580" s="513"/>
      <c r="AFH580" s="513"/>
      <c r="AFI580" s="513"/>
      <c r="AFJ580" s="513"/>
      <c r="AFK580" s="513"/>
      <c r="AFL580" s="513"/>
      <c r="AFM580" s="513"/>
      <c r="AFN580" s="513"/>
      <c r="AFO580" s="513"/>
      <c r="AFP580" s="513"/>
      <c r="AFQ580" s="513"/>
      <c r="AFR580" s="513"/>
      <c r="AFS580" s="513"/>
      <c r="AFT580" s="513"/>
      <c r="AFU580" s="513"/>
      <c r="AFV580" s="513"/>
      <c r="AFW580" s="513"/>
      <c r="AFX580" s="513"/>
      <c r="AFY580" s="513"/>
      <c r="AFZ580" s="513"/>
      <c r="AGA580" s="513"/>
      <c r="AGB580" s="513"/>
      <c r="AGC580" s="513"/>
      <c r="AGD580" s="513"/>
      <c r="AGE580" s="513"/>
      <c r="AGF580" s="513"/>
      <c r="AGG580" s="513"/>
      <c r="AGH580" s="513"/>
      <c r="AGI580" s="513"/>
      <c r="AGJ580" s="513"/>
      <c r="AGK580" s="513"/>
      <c r="AGL580" s="513"/>
      <c r="AGM580" s="513"/>
      <c r="AGN580" s="513"/>
      <c r="AGO580" s="513"/>
      <c r="AGP580" s="513"/>
      <c r="AGQ580" s="513"/>
      <c r="AGR580" s="513"/>
      <c r="AGS580" s="513"/>
      <c r="AGT580" s="513"/>
      <c r="AGU580" s="513"/>
      <c r="AGV580" s="513"/>
      <c r="AGW580" s="513"/>
      <c r="AGX580" s="513"/>
      <c r="AGY580" s="513"/>
      <c r="AGZ580" s="513"/>
      <c r="AHA580" s="513"/>
      <c r="AHB580" s="513"/>
      <c r="AHC580" s="513"/>
      <c r="AHD580" s="513"/>
      <c r="AHE580" s="513"/>
      <c r="AHF580" s="513"/>
      <c r="AHG580" s="513"/>
      <c r="AHH580" s="513"/>
      <c r="AHI580" s="513"/>
      <c r="AHJ580" s="513"/>
      <c r="AHK580" s="513"/>
      <c r="AHL580" s="513"/>
      <c r="AHM580" s="513"/>
      <c r="AHN580" s="513"/>
      <c r="AHO580" s="513"/>
      <c r="AHP580" s="513"/>
      <c r="AHQ580" s="513"/>
      <c r="AHR580" s="513"/>
      <c r="AHS580" s="513"/>
      <c r="AHT580" s="513"/>
      <c r="AHU580" s="513"/>
      <c r="AHV580" s="513"/>
      <c r="AHW580" s="513"/>
      <c r="AHX580" s="513"/>
      <c r="AHY580" s="513"/>
      <c r="AHZ580" s="513"/>
      <c r="AIA580" s="513"/>
      <c r="AIB580" s="513"/>
      <c r="AIC580" s="513"/>
      <c r="AID580" s="513"/>
      <c r="AIE580" s="513"/>
      <c r="AIF580" s="513"/>
      <c r="AIG580" s="513"/>
      <c r="AIH580" s="513"/>
      <c r="AII580" s="513"/>
      <c r="AIJ580" s="513"/>
      <c r="AIK580" s="513"/>
      <c r="AIL580" s="513"/>
      <c r="AIM580" s="513"/>
      <c r="AIN580" s="513"/>
      <c r="AIO580" s="513"/>
      <c r="AIP580" s="513"/>
      <c r="AIQ580" s="513"/>
      <c r="AIR580" s="513"/>
      <c r="AIS580" s="513"/>
      <c r="AIT580" s="513"/>
      <c r="AIU580" s="513"/>
      <c r="AIV580" s="513"/>
      <c r="AIW580" s="513"/>
      <c r="AIX580" s="513"/>
      <c r="AIY580" s="513"/>
      <c r="AIZ580" s="513"/>
      <c r="AJA580" s="513"/>
      <c r="AJB580" s="513"/>
      <c r="AJC580" s="513"/>
      <c r="AJD580" s="513"/>
      <c r="AJE580" s="513"/>
      <c r="AJF580" s="513"/>
      <c r="AJG580" s="513"/>
      <c r="AJH580" s="513"/>
      <c r="AJI580" s="513"/>
      <c r="AJJ580" s="513"/>
      <c r="AJK580" s="513"/>
      <c r="AJL580" s="513"/>
      <c r="AJM580" s="513"/>
      <c r="AJN580" s="513"/>
      <c r="AJO580" s="513"/>
      <c r="AJP580" s="513"/>
      <c r="AJQ580" s="513"/>
      <c r="AJR580" s="513"/>
      <c r="AJS580" s="513"/>
      <c r="AJT580" s="513"/>
      <c r="AJU580" s="513"/>
      <c r="AJV580" s="513"/>
      <c r="AJW580" s="513"/>
      <c r="AJX580" s="513"/>
      <c r="AJY580" s="513"/>
      <c r="AJZ580" s="513"/>
      <c r="AKA580" s="513"/>
      <c r="AKB580" s="513"/>
      <c r="AKC580" s="513"/>
      <c r="AKD580" s="513"/>
      <c r="AKE580" s="513"/>
      <c r="AKF580" s="513"/>
      <c r="AKG580" s="513"/>
      <c r="AKH580" s="513"/>
      <c r="AKI580" s="513"/>
      <c r="AKJ580" s="513"/>
      <c r="AKK580" s="513"/>
      <c r="AKL580" s="513"/>
      <c r="AKM580" s="513"/>
      <c r="AKN580" s="513"/>
      <c r="AKO580" s="513"/>
      <c r="AKP580" s="513"/>
      <c r="AKQ580" s="513"/>
      <c r="AKR580" s="513"/>
      <c r="AKS580" s="513"/>
      <c r="AKT580" s="513"/>
      <c r="AKU580" s="513"/>
      <c r="AKV580" s="513"/>
      <c r="AKW580" s="513"/>
      <c r="AKX580" s="513"/>
      <c r="AKY580" s="513"/>
      <c r="AKZ580" s="513"/>
      <c r="ALA580" s="513"/>
      <c r="ALB580" s="513"/>
      <c r="ALC580" s="513"/>
      <c r="ALD580" s="513"/>
      <c r="ALE580" s="513"/>
      <c r="ALF580" s="513"/>
      <c r="ALG580" s="513"/>
      <c r="ALH580" s="513"/>
      <c r="ALI580" s="513"/>
      <c r="ALJ580" s="513"/>
      <c r="ALK580" s="513"/>
      <c r="ALL580" s="513"/>
      <c r="ALM580" s="513"/>
      <c r="ALN580" s="513"/>
      <c r="ALO580" s="513"/>
      <c r="ALP580" s="513"/>
      <c r="ALQ580" s="513"/>
      <c r="ALR580" s="513"/>
      <c r="ALS580" s="513"/>
      <c r="ALT580" s="513"/>
      <c r="ALU580" s="513"/>
      <c r="ALV580" s="513"/>
      <c r="ALW580" s="513"/>
      <c r="ALX580" s="513"/>
      <c r="ALY580" s="513"/>
      <c r="ALZ580" s="513"/>
      <c r="AMA580" s="513"/>
      <c r="AMB580" s="513"/>
      <c r="AMC580" s="513"/>
      <c r="AMD580" s="513"/>
      <c r="AME580" s="513"/>
      <c r="AMF580" s="513"/>
      <c r="AMG580" s="513"/>
      <c r="AMH580" s="513"/>
      <c r="AMI580" s="513"/>
      <c r="AMJ580" s="513"/>
      <c r="AMK580" s="513"/>
      <c r="AML580" s="513"/>
      <c r="AMM580" s="513"/>
      <c r="AMN580" s="513"/>
      <c r="AMO580" s="513"/>
      <c r="AMP580" s="513"/>
      <c r="AMQ580" s="513"/>
      <c r="AMR580" s="513"/>
      <c r="AMS580" s="513"/>
      <c r="AMT580" s="513"/>
      <c r="AMU580" s="513"/>
      <c r="AMV580" s="513"/>
      <c r="AMW580" s="513"/>
      <c r="AMX580" s="513"/>
      <c r="AMY580" s="513"/>
      <c r="AMZ580" s="513"/>
      <c r="ANA580" s="513"/>
      <c r="ANB580" s="513"/>
      <c r="ANC580" s="513"/>
      <c r="AND580" s="513"/>
      <c r="ANE580" s="513"/>
      <c r="ANF580" s="513"/>
      <c r="ANG580" s="513"/>
      <c r="ANH580" s="513"/>
      <c r="ANI580" s="513"/>
      <c r="ANJ580" s="513"/>
      <c r="ANK580" s="513"/>
      <c r="ANL580" s="513"/>
      <c r="ANM580" s="513"/>
      <c r="ANN580" s="513"/>
      <c r="ANO580" s="513"/>
      <c r="ANP580" s="513"/>
      <c r="ANQ580" s="513"/>
      <c r="ANR580" s="513"/>
      <c r="ANS580" s="513"/>
      <c r="ANT580" s="513"/>
      <c r="ANU580" s="513"/>
      <c r="ANV580" s="513"/>
      <c r="ANW580" s="513"/>
      <c r="ANX580" s="513"/>
      <c r="ANY580" s="513"/>
      <c r="ANZ580" s="513"/>
      <c r="AOA580" s="513"/>
      <c r="AOB580" s="513"/>
      <c r="AOC580" s="513"/>
      <c r="AOD580" s="513"/>
      <c r="AOE580" s="513"/>
      <c r="AOF580" s="513"/>
      <c r="AOG580" s="513"/>
      <c r="AOH580" s="513"/>
      <c r="AOI580" s="513"/>
      <c r="AOJ580" s="513"/>
      <c r="AOK580" s="513"/>
      <c r="AOL580" s="513"/>
      <c r="AOM580" s="513"/>
      <c r="AON580" s="513"/>
      <c r="AOO580" s="513"/>
      <c r="AOP580" s="513"/>
      <c r="AOQ580" s="513"/>
      <c r="AOR580" s="513"/>
      <c r="AOS580" s="513"/>
      <c r="AOT580" s="513"/>
      <c r="AOU580" s="513"/>
      <c r="AOV580" s="513"/>
      <c r="AOW580" s="513"/>
      <c r="AOX580" s="513"/>
      <c r="AOY580" s="513"/>
      <c r="AOZ580" s="513"/>
      <c r="APA580" s="513"/>
      <c r="APB580" s="513"/>
      <c r="APC580" s="513"/>
      <c r="APD580" s="513"/>
      <c r="APE580" s="513"/>
      <c r="APF580" s="513"/>
      <c r="APG580" s="513"/>
      <c r="APH580" s="513"/>
      <c r="API580" s="513"/>
      <c r="APJ580" s="513"/>
      <c r="APK580" s="513"/>
      <c r="APL580" s="513"/>
      <c r="APM580" s="513"/>
      <c r="APN580" s="513"/>
      <c r="APO580" s="513"/>
      <c r="APP580" s="513"/>
      <c r="APQ580" s="513"/>
      <c r="APR580" s="513"/>
      <c r="APS580" s="513"/>
      <c r="APT580" s="513"/>
      <c r="APU580" s="513"/>
      <c r="APV580" s="513"/>
      <c r="APW580" s="513"/>
      <c r="APX580" s="513"/>
      <c r="APY580" s="513"/>
      <c r="APZ580" s="513"/>
      <c r="AQA580" s="513"/>
      <c r="AQB580" s="513"/>
      <c r="AQC580" s="513"/>
      <c r="AQD580" s="513"/>
      <c r="AQE580" s="513"/>
      <c r="AQF580" s="513"/>
      <c r="AQG580" s="513"/>
      <c r="AQH580" s="513"/>
      <c r="AQI580" s="513"/>
      <c r="AQJ580" s="513"/>
      <c r="AQK580" s="513"/>
      <c r="AQL580" s="513"/>
      <c r="AQM580" s="513"/>
      <c r="AQN580" s="513"/>
      <c r="AQO580" s="513"/>
      <c r="AQP580" s="513"/>
      <c r="AQQ580" s="513"/>
      <c r="AQR580" s="513"/>
      <c r="AQS580" s="513"/>
      <c r="AQT580" s="513"/>
      <c r="AQU580" s="513"/>
      <c r="AQV580" s="513"/>
      <c r="AQW580" s="513"/>
      <c r="AQX580" s="513"/>
      <c r="AQY580" s="513"/>
      <c r="AQZ580" s="513"/>
      <c r="ARA580" s="513"/>
      <c r="ARB580" s="513"/>
      <c r="ARC580" s="513"/>
      <c r="ARD580" s="513"/>
      <c r="ARE580" s="513"/>
      <c r="ARF580" s="513"/>
      <c r="ARG580" s="513"/>
      <c r="ARH580" s="513"/>
      <c r="ARI580" s="513"/>
      <c r="ARJ580" s="513"/>
      <c r="ARK580" s="513"/>
      <c r="ARL580" s="513"/>
      <c r="ARM580" s="513"/>
      <c r="ARN580" s="513"/>
      <c r="ARO580" s="513"/>
      <c r="ARP580" s="513"/>
      <c r="ARQ580" s="513"/>
      <c r="ARR580" s="513"/>
      <c r="ARS580" s="513"/>
      <c r="ART580" s="513"/>
      <c r="ARU580" s="513"/>
      <c r="ARV580" s="513"/>
      <c r="ARW580" s="513"/>
      <c r="ARX580" s="513"/>
      <c r="ARY580" s="513"/>
      <c r="ARZ580" s="513"/>
      <c r="ASA580" s="513"/>
      <c r="ASB580" s="513"/>
      <c r="ASC580" s="513"/>
      <c r="ASD580" s="513"/>
      <c r="ASE580" s="513"/>
      <c r="ASF580" s="513"/>
      <c r="ASG580" s="513"/>
      <c r="ASH580" s="513"/>
      <c r="ASI580" s="513"/>
      <c r="ASJ580" s="513"/>
      <c r="ASK580" s="513"/>
      <c r="ASL580" s="513"/>
      <c r="ASM580" s="513"/>
      <c r="ASN580" s="513"/>
      <c r="ASO580" s="513"/>
      <c r="ASP580" s="513"/>
      <c r="ASQ580" s="513"/>
      <c r="ASR580" s="513"/>
      <c r="ASS580" s="513"/>
      <c r="AST580" s="513"/>
      <c r="ASU580" s="513"/>
      <c r="ASV580" s="513"/>
      <c r="ASW580" s="513"/>
      <c r="ASX580" s="513"/>
      <c r="ASY580" s="513"/>
      <c r="ASZ580" s="513"/>
      <c r="ATA580" s="513"/>
      <c r="ATB580" s="513"/>
      <c r="ATC580" s="513"/>
      <c r="ATD580" s="513"/>
      <c r="ATE580" s="513"/>
      <c r="ATF580" s="513"/>
      <c r="ATG580" s="513"/>
      <c r="ATH580" s="513"/>
      <c r="ATI580" s="513"/>
      <c r="ATJ580" s="513"/>
      <c r="ATK580" s="513"/>
      <c r="ATL580" s="513"/>
      <c r="ATM580" s="513"/>
      <c r="ATN580" s="513"/>
      <c r="ATO580" s="513"/>
      <c r="ATP580" s="513"/>
      <c r="ATQ580" s="513"/>
      <c r="ATR580" s="513"/>
      <c r="ATS580" s="513"/>
      <c r="ATT580" s="513"/>
      <c r="ATU580" s="513"/>
      <c r="ATV580" s="513"/>
      <c r="ATW580" s="513"/>
      <c r="ATX580" s="513"/>
      <c r="ATY580" s="513"/>
      <c r="ATZ580" s="513"/>
      <c r="AUA580" s="513"/>
      <c r="AUB580" s="513"/>
      <c r="AUC580" s="513"/>
      <c r="AUD580" s="513"/>
      <c r="AUE580" s="513"/>
      <c r="AUF580" s="513"/>
      <c r="AUG580" s="513"/>
      <c r="AUH580" s="513"/>
      <c r="AUI580" s="513"/>
      <c r="AUJ580" s="513"/>
      <c r="AUK580" s="513"/>
      <c r="AUL580" s="513"/>
      <c r="AUM580" s="513"/>
      <c r="AUN580" s="513"/>
      <c r="AUO580" s="513"/>
      <c r="AUP580" s="513"/>
      <c r="AUQ580" s="513"/>
      <c r="AUR580" s="513"/>
      <c r="AUS580" s="513"/>
      <c r="AUT580" s="513"/>
      <c r="AUU580" s="513"/>
      <c r="AUV580" s="513"/>
      <c r="AUW580" s="513"/>
      <c r="AUX580" s="513"/>
      <c r="AUY580" s="513"/>
      <c r="AUZ580" s="513"/>
      <c r="AVA580" s="513"/>
      <c r="AVB580" s="513"/>
      <c r="AVC580" s="513"/>
      <c r="AVD580" s="513"/>
      <c r="AVE580" s="513"/>
      <c r="AVF580" s="513"/>
      <c r="AVG580" s="513"/>
      <c r="AVH580" s="513"/>
      <c r="AVI580" s="513"/>
      <c r="AVJ580" s="513"/>
      <c r="AVK580" s="513"/>
      <c r="AVL580" s="513"/>
      <c r="AVM580" s="513"/>
      <c r="AVN580" s="513"/>
      <c r="AVO580" s="513"/>
      <c r="AVP580" s="513"/>
      <c r="AVQ580" s="513"/>
      <c r="AVR580" s="513"/>
      <c r="AVS580" s="513"/>
      <c r="AVT580" s="513"/>
      <c r="AVU580" s="513"/>
      <c r="AVV580" s="513"/>
      <c r="AVW580" s="513"/>
      <c r="AVX580" s="513"/>
      <c r="AVY580" s="513"/>
      <c r="AVZ580" s="513"/>
      <c r="AWA580" s="513"/>
      <c r="AWB580" s="513"/>
      <c r="AWC580" s="513"/>
      <c r="AWD580" s="513"/>
      <c r="AWE580" s="513"/>
      <c r="AWF580" s="513"/>
      <c r="AWG580" s="513"/>
      <c r="AWH580" s="513"/>
      <c r="AWI580" s="513"/>
      <c r="AWJ580" s="513"/>
      <c r="AWK580" s="513"/>
      <c r="AWL580" s="513"/>
      <c r="AWM580" s="513"/>
      <c r="AWN580" s="513"/>
      <c r="AWO580" s="513"/>
      <c r="AWP580" s="513"/>
      <c r="AWQ580" s="513"/>
      <c r="AWR580" s="513"/>
      <c r="AWS580" s="513"/>
      <c r="AWT580" s="513"/>
      <c r="AWU580" s="513"/>
      <c r="AWV580" s="513"/>
      <c r="AWW580" s="513"/>
      <c r="AWX580" s="513"/>
      <c r="AWY580" s="513"/>
      <c r="AWZ580" s="513"/>
      <c r="AXA580" s="513"/>
      <c r="AXB580" s="513"/>
      <c r="AXC580" s="513"/>
      <c r="AXD580" s="513"/>
      <c r="AXE580" s="513"/>
      <c r="AXF580" s="513"/>
      <c r="AXG580" s="513"/>
      <c r="AXH580" s="513"/>
      <c r="AXI580" s="513"/>
      <c r="AXJ580" s="513"/>
      <c r="AXK580" s="513"/>
      <c r="AXL580" s="513"/>
      <c r="AXM580" s="513"/>
      <c r="AXN580" s="513"/>
      <c r="AXO580" s="513"/>
      <c r="AXP580" s="513"/>
      <c r="AXQ580" s="513"/>
      <c r="AXR580" s="513"/>
      <c r="AXS580" s="513"/>
      <c r="AXT580" s="513"/>
      <c r="AXU580" s="513"/>
      <c r="AXV580" s="513"/>
      <c r="AXW580" s="513"/>
      <c r="AXX580" s="513"/>
      <c r="AXY580" s="513"/>
      <c r="AXZ580" s="513"/>
      <c r="AYA580" s="513"/>
      <c r="AYB580" s="513"/>
      <c r="AYC580" s="513"/>
      <c r="AYD580" s="513"/>
      <c r="AYE580" s="513"/>
      <c r="AYF580" s="513"/>
      <c r="AYG580" s="513"/>
      <c r="AYH580" s="513"/>
      <c r="AYI580" s="513"/>
      <c r="AYJ580" s="513"/>
      <c r="AYK580" s="513"/>
      <c r="AYL580" s="513"/>
      <c r="AYM580" s="513"/>
      <c r="AYN580" s="513"/>
      <c r="AYO580" s="513"/>
      <c r="AYP580" s="513"/>
      <c r="AYQ580" s="513"/>
      <c r="AYR580" s="513"/>
      <c r="AYS580" s="513"/>
      <c r="AYT580" s="513"/>
      <c r="AYU580" s="513"/>
      <c r="AYV580" s="513"/>
      <c r="AYW580" s="513"/>
      <c r="AYX580" s="513"/>
      <c r="AYY580" s="513"/>
      <c r="AYZ580" s="513"/>
      <c r="AZA580" s="513"/>
      <c r="AZB580" s="513"/>
      <c r="AZC580" s="513"/>
      <c r="AZD580" s="513"/>
      <c r="AZE580" s="513"/>
      <c r="AZF580" s="513"/>
      <c r="AZG580" s="513"/>
      <c r="AZH580" s="513"/>
      <c r="AZI580" s="513"/>
      <c r="AZJ580" s="513"/>
      <c r="AZK580" s="513"/>
      <c r="AZL580" s="513"/>
      <c r="AZM580" s="513"/>
      <c r="AZN580" s="513"/>
      <c r="AZO580" s="513"/>
      <c r="AZP580" s="513"/>
      <c r="AZQ580" s="513"/>
      <c r="AZR580" s="513"/>
      <c r="AZS580" s="513"/>
      <c r="AZT580" s="513"/>
      <c r="AZU580" s="513"/>
      <c r="AZV580" s="513"/>
      <c r="AZW580" s="513"/>
      <c r="AZX580" s="513"/>
      <c r="AZY580" s="513"/>
      <c r="AZZ580" s="513"/>
      <c r="BAA580" s="513"/>
      <c r="BAB580" s="513"/>
      <c r="BAC580" s="513"/>
      <c r="BAD580" s="513"/>
      <c r="BAE580" s="513"/>
      <c r="BAF580" s="513"/>
      <c r="BAG580" s="513"/>
      <c r="BAH580" s="513"/>
      <c r="BAI580" s="513"/>
      <c r="BAJ580" s="513"/>
      <c r="BAK580" s="513"/>
      <c r="BAL580" s="513"/>
      <c r="BAM580" s="513"/>
      <c r="BAN580" s="513"/>
      <c r="BAO580" s="513"/>
      <c r="BAP580" s="513"/>
      <c r="BAQ580" s="513"/>
      <c r="BAR580" s="513"/>
      <c r="BAS580" s="513"/>
      <c r="BAT580" s="513"/>
      <c r="BAU580" s="513"/>
      <c r="BAV580" s="513"/>
      <c r="BAW580" s="513"/>
      <c r="BAX580" s="513"/>
      <c r="BAY580" s="513"/>
      <c r="BAZ580" s="513"/>
      <c r="BBA580" s="513"/>
      <c r="BBB580" s="513"/>
      <c r="BBC580" s="513"/>
      <c r="BBD580" s="513"/>
      <c r="BBE580" s="513"/>
      <c r="BBF580" s="513"/>
      <c r="BBG580" s="513"/>
      <c r="BBH580" s="513"/>
      <c r="BBI580" s="513"/>
      <c r="BBJ580" s="513"/>
      <c r="BBK580" s="513"/>
      <c r="BBL580" s="513"/>
      <c r="BBM580" s="513"/>
      <c r="BBN580" s="513"/>
      <c r="BBO580" s="513"/>
      <c r="BBP580" s="513"/>
      <c r="BBQ580" s="513"/>
      <c r="BBR580" s="513"/>
      <c r="BBS580" s="513"/>
      <c r="BBT580" s="513"/>
      <c r="BBU580" s="513"/>
      <c r="BBV580" s="513"/>
      <c r="BBW580" s="513"/>
      <c r="BBX580" s="513"/>
      <c r="BBY580" s="513"/>
      <c r="BBZ580" s="513"/>
      <c r="BCA580" s="513"/>
      <c r="BCB580" s="513"/>
      <c r="BCC580" s="513"/>
      <c r="BCD580" s="513"/>
      <c r="BCE580" s="513"/>
      <c r="BCF580" s="513"/>
      <c r="BCG580" s="513"/>
      <c r="BCH580" s="513"/>
      <c r="BCI580" s="513"/>
      <c r="BCJ580" s="513"/>
      <c r="BCK580" s="513"/>
      <c r="BCL580" s="513"/>
      <c r="BCM580" s="513"/>
      <c r="BCN580" s="513"/>
      <c r="BCO580" s="513"/>
      <c r="BCP580" s="513"/>
      <c r="BCQ580" s="513"/>
      <c r="BCR580" s="513"/>
      <c r="BCS580" s="513"/>
      <c r="BCT580" s="513"/>
      <c r="BCU580" s="513"/>
      <c r="BCV580" s="513"/>
      <c r="BCW580" s="513"/>
      <c r="BCX580" s="513"/>
      <c r="BCY580" s="513"/>
      <c r="BCZ580" s="513"/>
      <c r="BDA580" s="513"/>
      <c r="BDB580" s="513"/>
      <c r="BDC580" s="513"/>
      <c r="BDD580" s="513"/>
      <c r="BDE580" s="513"/>
      <c r="BDF580" s="513"/>
      <c r="BDG580" s="513"/>
      <c r="BDH580" s="513"/>
      <c r="BDI580" s="513"/>
      <c r="BDJ580" s="513"/>
      <c r="BDK580" s="513"/>
      <c r="BDL580" s="513"/>
      <c r="BDM580" s="513"/>
      <c r="BDN580" s="513"/>
      <c r="BDO580" s="513"/>
      <c r="BDP580" s="513"/>
      <c r="BDQ580" s="513"/>
      <c r="BDR580" s="513"/>
      <c r="BDS580" s="513"/>
      <c r="BDT580" s="513"/>
      <c r="BDU580" s="513"/>
      <c r="BDV580" s="513"/>
      <c r="BDW580" s="513"/>
      <c r="BDX580" s="513"/>
      <c r="BDY580" s="513"/>
      <c r="BDZ580" s="513"/>
      <c r="BEA580" s="513"/>
      <c r="BEB580" s="513"/>
      <c r="BEC580" s="513"/>
      <c r="BED580" s="513"/>
      <c r="BEE580" s="513"/>
      <c r="BEF580" s="513"/>
      <c r="BEG580" s="513"/>
      <c r="BEH580" s="513"/>
      <c r="BEI580" s="513"/>
      <c r="BEJ580" s="513"/>
      <c r="BEK580" s="513"/>
      <c r="BEL580" s="513"/>
      <c r="BEM580" s="513"/>
      <c r="BEN580" s="513"/>
      <c r="BEO580" s="513"/>
      <c r="BEP580" s="513"/>
      <c r="BEQ580" s="513"/>
      <c r="BER580" s="513"/>
      <c r="BES580" s="513"/>
      <c r="BET580" s="513"/>
      <c r="BEU580" s="513"/>
      <c r="BEV580" s="513"/>
      <c r="BEW580" s="513"/>
      <c r="BEX580" s="513"/>
      <c r="BEY580" s="513"/>
      <c r="BEZ580" s="513"/>
      <c r="BFA580" s="513"/>
      <c r="BFB580" s="513"/>
      <c r="BFC580" s="513"/>
      <c r="BFD580" s="513"/>
      <c r="BFE580" s="513"/>
      <c r="BFF580" s="513"/>
      <c r="BFG580" s="513"/>
      <c r="BFH580" s="513"/>
      <c r="BFI580" s="513"/>
      <c r="BFJ580" s="513"/>
      <c r="BFK580" s="513"/>
      <c r="BFL580" s="513"/>
      <c r="BFM580" s="513"/>
      <c r="BFN580" s="513"/>
      <c r="BFO580" s="513"/>
      <c r="BFP580" s="513"/>
      <c r="BFQ580" s="513"/>
      <c r="BFR580" s="513"/>
      <c r="BFS580" s="513"/>
      <c r="BFT580" s="513"/>
      <c r="BFU580" s="513"/>
      <c r="BFV580" s="513"/>
      <c r="BFW580" s="513"/>
      <c r="BFX580" s="513"/>
      <c r="BFY580" s="513"/>
      <c r="BFZ580" s="513"/>
      <c r="BGA580" s="513"/>
      <c r="BGB580" s="513"/>
      <c r="BGC580" s="513"/>
      <c r="BGD580" s="513"/>
      <c r="BGE580" s="513"/>
      <c r="BGF580" s="513"/>
      <c r="BGG580" s="513"/>
      <c r="BGH580" s="513"/>
      <c r="BGI580" s="513"/>
      <c r="BGJ580" s="513"/>
      <c r="BGK580" s="513"/>
      <c r="BGL580" s="513"/>
      <c r="BGM580" s="513"/>
      <c r="BGN580" s="513"/>
      <c r="BGO580" s="513"/>
      <c r="BGP580" s="513"/>
      <c r="BGQ580" s="513"/>
      <c r="BGR580" s="513"/>
      <c r="BGS580" s="513"/>
      <c r="BGT580" s="513"/>
      <c r="BGU580" s="513"/>
      <c r="BGV580" s="513"/>
      <c r="BGW580" s="513"/>
      <c r="BGX580" s="513"/>
      <c r="BGY580" s="513"/>
      <c r="BGZ580" s="513"/>
      <c r="BHA580" s="513"/>
      <c r="BHB580" s="513"/>
      <c r="BHC580" s="513"/>
      <c r="BHD580" s="513"/>
      <c r="BHE580" s="513"/>
      <c r="BHF580" s="513"/>
      <c r="BHG580" s="513"/>
      <c r="BHH580" s="513"/>
      <c r="BHI580" s="513"/>
      <c r="BHJ580" s="513"/>
      <c r="BHK580" s="513"/>
      <c r="BHL580" s="513"/>
      <c r="BHM580" s="513"/>
      <c r="BHN580" s="513"/>
      <c r="BHO580" s="513"/>
      <c r="BHP580" s="513"/>
      <c r="BHQ580" s="513"/>
      <c r="BHR580" s="513"/>
      <c r="BHS580" s="513"/>
      <c r="BHT580" s="513"/>
      <c r="BHU580" s="513"/>
      <c r="BHV580" s="513"/>
      <c r="BHW580" s="513"/>
      <c r="BHX580" s="513"/>
      <c r="BHY580" s="513"/>
      <c r="BHZ580" s="513"/>
      <c r="BIA580" s="513"/>
      <c r="BIB580" s="513"/>
      <c r="BIC580" s="513"/>
      <c r="BID580" s="513"/>
      <c r="BIE580" s="513"/>
      <c r="BIF580" s="513"/>
      <c r="BIG580" s="513"/>
      <c r="BIH580" s="513"/>
      <c r="BII580" s="513"/>
      <c r="BIJ580" s="513"/>
      <c r="BIK580" s="513"/>
      <c r="BIL580" s="513"/>
      <c r="BIM580" s="513"/>
      <c r="BIN580" s="513"/>
      <c r="BIO580" s="513"/>
      <c r="BIP580" s="513"/>
      <c r="BIQ580" s="513"/>
      <c r="BIR580" s="513"/>
      <c r="BIS580" s="513"/>
      <c r="BIT580" s="513"/>
      <c r="BIU580" s="513"/>
      <c r="BIV580" s="513"/>
      <c r="BIW580" s="513"/>
      <c r="BIX580" s="513"/>
      <c r="BIY580" s="513"/>
      <c r="BIZ580" s="513"/>
      <c r="BJA580" s="513"/>
      <c r="BJB580" s="513"/>
      <c r="BJC580" s="513"/>
      <c r="BJD580" s="513"/>
      <c r="BJE580" s="513"/>
      <c r="BJF580" s="513"/>
      <c r="BJG580" s="513"/>
      <c r="BJH580" s="513"/>
      <c r="BJI580" s="513"/>
      <c r="BJJ580" s="513"/>
      <c r="BJK580" s="513"/>
      <c r="BJL580" s="513"/>
      <c r="BJM580" s="513"/>
      <c r="BJN580" s="513"/>
      <c r="BJO580" s="513"/>
      <c r="BJP580" s="513"/>
      <c r="BJQ580" s="513"/>
      <c r="BJR580" s="513"/>
      <c r="BJS580" s="513"/>
      <c r="BJT580" s="513"/>
      <c r="BJU580" s="513"/>
      <c r="BJV580" s="513"/>
      <c r="BJW580" s="513"/>
      <c r="BJX580" s="513"/>
      <c r="BJY580" s="513"/>
      <c r="BJZ580" s="513"/>
      <c r="BKA580" s="513"/>
      <c r="BKB580" s="513"/>
      <c r="BKC580" s="513"/>
      <c r="BKD580" s="513"/>
      <c r="BKE580" s="513"/>
      <c r="BKF580" s="513"/>
      <c r="BKG580" s="513"/>
      <c r="BKH580" s="513"/>
      <c r="BKI580" s="513"/>
      <c r="BKJ580" s="513"/>
      <c r="BKK580" s="513"/>
      <c r="BKL580" s="513"/>
      <c r="BKM580" s="513"/>
      <c r="BKN580" s="513"/>
      <c r="BKO580" s="513"/>
      <c r="BKP580" s="513"/>
      <c r="BKQ580" s="513"/>
      <c r="BKR580" s="513"/>
      <c r="BKS580" s="513"/>
      <c r="BKT580" s="513"/>
      <c r="BKU580" s="513"/>
      <c r="BKV580" s="513"/>
      <c r="BKW580" s="513"/>
      <c r="BKX580" s="513"/>
      <c r="BKY580" s="513"/>
      <c r="BKZ580" s="513"/>
      <c r="BLA580" s="513"/>
      <c r="BLB580" s="513"/>
      <c r="BLC580" s="513"/>
      <c r="BLD580" s="513"/>
      <c r="BLE580" s="513"/>
      <c r="BLF580" s="513"/>
      <c r="BLG580" s="513"/>
      <c r="BLH580" s="513"/>
      <c r="BLI580" s="513"/>
      <c r="BLJ580" s="513"/>
      <c r="BLK580" s="513"/>
      <c r="BLL580" s="513"/>
      <c r="BLM580" s="513"/>
      <c r="BLN580" s="513"/>
      <c r="BLO580" s="513"/>
      <c r="BLP580" s="513"/>
      <c r="BLQ580" s="513"/>
      <c r="BLR580" s="513"/>
      <c r="BLS580" s="513"/>
      <c r="BLT580" s="513"/>
      <c r="BLU580" s="513"/>
      <c r="BLV580" s="513"/>
      <c r="BLW580" s="513"/>
      <c r="BLX580" s="513"/>
      <c r="BLY580" s="513"/>
      <c r="BLZ580" s="513"/>
      <c r="BMA580" s="513"/>
      <c r="BMB580" s="513"/>
      <c r="BMC580" s="513"/>
      <c r="BMD580" s="513"/>
      <c r="BME580" s="513"/>
      <c r="BMF580" s="513"/>
      <c r="BMG580" s="513"/>
      <c r="BMH580" s="513"/>
      <c r="BMI580" s="513"/>
      <c r="BMJ580" s="513"/>
      <c r="BMK580" s="513"/>
      <c r="BML580" s="513"/>
      <c r="BMM580" s="513"/>
      <c r="BMN580" s="513"/>
      <c r="BMO580" s="513"/>
      <c r="BMP580" s="513"/>
      <c r="BMQ580" s="513"/>
      <c r="BMR580" s="513"/>
      <c r="BMS580" s="513"/>
      <c r="BMT580" s="513"/>
      <c r="BMU580" s="513"/>
      <c r="BMV580" s="513"/>
      <c r="BMW580" s="513"/>
      <c r="BMX580" s="513"/>
      <c r="BMY580" s="513"/>
      <c r="BMZ580" s="513"/>
      <c r="BNA580" s="513"/>
      <c r="BNB580" s="513"/>
      <c r="BNC580" s="513"/>
      <c r="BND580" s="513"/>
      <c r="BNE580" s="513"/>
      <c r="BNF580" s="513"/>
      <c r="BNG580" s="513"/>
      <c r="BNH580" s="513"/>
      <c r="BNI580" s="513"/>
      <c r="BNJ580" s="513"/>
      <c r="BNK580" s="513"/>
      <c r="BNL580" s="513"/>
      <c r="BNM580" s="513"/>
      <c r="BNN580" s="513"/>
      <c r="BNO580" s="513"/>
      <c r="BNP580" s="513"/>
      <c r="BNQ580" s="513"/>
      <c r="BNR580" s="513"/>
      <c r="BNS580" s="513"/>
      <c r="BNT580" s="513"/>
      <c r="BNU580" s="513"/>
      <c r="BNV580" s="513"/>
      <c r="BNW580" s="513"/>
      <c r="BNX580" s="513"/>
      <c r="BNY580" s="513"/>
      <c r="BNZ580" s="513"/>
      <c r="BOA580" s="513"/>
      <c r="BOB580" s="513"/>
      <c r="BOC580" s="513"/>
      <c r="BOD580" s="513"/>
      <c r="BOE580" s="513"/>
      <c r="BOF580" s="513"/>
      <c r="BOG580" s="513"/>
      <c r="BOH580" s="513"/>
      <c r="BOI580" s="513"/>
      <c r="BOJ580" s="513"/>
      <c r="BOK580" s="513"/>
      <c r="BOL580" s="513"/>
      <c r="BOM580" s="513"/>
      <c r="BON580" s="513"/>
      <c r="BOO580" s="513"/>
      <c r="BOP580" s="513"/>
      <c r="BOQ580" s="513"/>
      <c r="BOR580" s="513"/>
      <c r="BOS580" s="513"/>
      <c r="BOT580" s="513"/>
      <c r="BOU580" s="513"/>
      <c r="BOV580" s="513"/>
      <c r="BOW580" s="513"/>
      <c r="BOX580" s="513"/>
      <c r="BOY580" s="513"/>
      <c r="BOZ580" s="513"/>
      <c r="BPA580" s="513"/>
      <c r="BPB580" s="513"/>
      <c r="BPC580" s="513"/>
      <c r="BPD580" s="513"/>
      <c r="BPE580" s="513"/>
      <c r="BPF580" s="513"/>
      <c r="BPG580" s="513"/>
      <c r="BPH580" s="513"/>
      <c r="BPI580" s="513"/>
      <c r="BPJ580" s="513"/>
      <c r="BPK580" s="513"/>
      <c r="BPL580" s="513"/>
      <c r="BPM580" s="513"/>
      <c r="BPN580" s="513"/>
      <c r="BPO580" s="513"/>
      <c r="BPP580" s="513"/>
      <c r="BPQ580" s="513"/>
      <c r="BPR580" s="513"/>
      <c r="BPS580" s="513"/>
      <c r="BPT580" s="513"/>
      <c r="BPU580" s="513"/>
      <c r="BPV580" s="513"/>
      <c r="BPW580" s="513"/>
      <c r="BPX580" s="513"/>
      <c r="BPY580" s="513"/>
      <c r="BPZ580" s="513"/>
      <c r="BQA580" s="513"/>
      <c r="BQB580" s="513"/>
      <c r="BQC580" s="513"/>
      <c r="BQD580" s="513"/>
      <c r="BQE580" s="513"/>
      <c r="BQF580" s="513"/>
      <c r="BQG580" s="513"/>
      <c r="BQH580" s="513"/>
      <c r="BQI580" s="513"/>
      <c r="BQJ580" s="513"/>
      <c r="BQK580" s="513"/>
      <c r="BQL580" s="513"/>
      <c r="BQM580" s="513"/>
      <c r="BQN580" s="513"/>
      <c r="BQO580" s="513"/>
      <c r="BQP580" s="513"/>
      <c r="BQQ580" s="513"/>
      <c r="BQR580" s="513"/>
      <c r="BQS580" s="513"/>
      <c r="BQT580" s="513"/>
      <c r="BQU580" s="513"/>
      <c r="BQV580" s="513"/>
      <c r="BQW580" s="513"/>
      <c r="BQX580" s="513"/>
      <c r="BQY580" s="513"/>
      <c r="BQZ580" s="513"/>
      <c r="BRA580" s="513"/>
      <c r="BRB580" s="513"/>
      <c r="BRC580" s="513"/>
      <c r="BRD580" s="513"/>
      <c r="BRE580" s="513"/>
      <c r="BRF580" s="513"/>
      <c r="BRG580" s="513"/>
      <c r="BRH580" s="513"/>
      <c r="BRI580" s="513"/>
      <c r="BRJ580" s="513"/>
      <c r="BRK580" s="513"/>
      <c r="BRL580" s="513"/>
      <c r="BRM580" s="513"/>
      <c r="BRN580" s="513"/>
      <c r="BRO580" s="513"/>
      <c r="BRP580" s="513"/>
      <c r="BRQ580" s="513"/>
      <c r="BRR580" s="513"/>
      <c r="BRS580" s="513"/>
      <c r="BRT580" s="513"/>
      <c r="BRU580" s="513"/>
      <c r="BRV580" s="513"/>
      <c r="BRW580" s="513"/>
      <c r="BRX580" s="513"/>
      <c r="BRY580" s="513"/>
      <c r="BRZ580" s="513"/>
      <c r="BSA580" s="513"/>
      <c r="BSB580" s="513"/>
      <c r="BSC580" s="513"/>
      <c r="BSD580" s="513"/>
      <c r="BSE580" s="513"/>
      <c r="BSF580" s="513"/>
      <c r="BSG580" s="513"/>
      <c r="BSH580" s="513"/>
      <c r="BSI580" s="513"/>
      <c r="BSJ580" s="513"/>
      <c r="BSK580" s="513"/>
      <c r="BSL580" s="513"/>
      <c r="BSM580" s="513"/>
      <c r="BSN580" s="513"/>
      <c r="BSO580" s="513"/>
      <c r="BSP580" s="513"/>
      <c r="BSQ580" s="513"/>
      <c r="BSR580" s="513"/>
      <c r="BSS580" s="513"/>
      <c r="BST580" s="513"/>
      <c r="BSU580" s="513"/>
      <c r="BSV580" s="513"/>
      <c r="BSW580" s="513"/>
      <c r="BSX580" s="513"/>
      <c r="BSY580" s="513"/>
      <c r="BSZ580" s="513"/>
      <c r="BTA580" s="513"/>
      <c r="BTB580" s="513"/>
      <c r="BTC580" s="513"/>
      <c r="BTD580" s="513"/>
      <c r="BTE580" s="513"/>
      <c r="BTF580" s="513"/>
      <c r="BTG580" s="513"/>
      <c r="BTH580" s="513"/>
      <c r="BTI580" s="513"/>
      <c r="BTJ580" s="513"/>
      <c r="BTK580" s="513"/>
      <c r="BTL580" s="513"/>
      <c r="BTM580" s="513"/>
      <c r="BTN580" s="513"/>
      <c r="BTO580" s="513"/>
      <c r="BTP580" s="513"/>
      <c r="BTQ580" s="513"/>
      <c r="BTR580" s="513"/>
      <c r="BTS580" s="513"/>
      <c r="BTT580" s="513"/>
      <c r="BTU580" s="513"/>
      <c r="BTV580" s="513"/>
      <c r="BTW580" s="513"/>
      <c r="BTX580" s="513"/>
      <c r="BTY580" s="513"/>
      <c r="BTZ580" s="513"/>
      <c r="BUA580" s="513"/>
      <c r="BUB580" s="513"/>
      <c r="BUC580" s="513"/>
      <c r="BUD580" s="513"/>
      <c r="BUE580" s="513"/>
      <c r="BUF580" s="513"/>
      <c r="BUG580" s="513"/>
      <c r="BUH580" s="513"/>
      <c r="BUI580" s="513"/>
      <c r="BUJ580" s="513"/>
      <c r="BUK580" s="513"/>
      <c r="BUL580" s="513"/>
      <c r="BUM580" s="513"/>
      <c r="BUN580" s="513"/>
      <c r="BUO580" s="513"/>
      <c r="BUP580" s="513"/>
      <c r="BUQ580" s="513"/>
      <c r="BUR580" s="513"/>
      <c r="BUS580" s="513"/>
      <c r="BUT580" s="513"/>
      <c r="BUU580" s="513"/>
      <c r="BUV580" s="513"/>
      <c r="BUW580" s="513"/>
      <c r="BUX580" s="513"/>
      <c r="BUY580" s="513"/>
      <c r="BUZ580" s="513"/>
      <c r="BVA580" s="513"/>
      <c r="BVB580" s="513"/>
      <c r="BVC580" s="513"/>
      <c r="BVD580" s="513"/>
      <c r="BVE580" s="513"/>
      <c r="BVF580" s="513"/>
      <c r="BVG580" s="513"/>
      <c r="BVH580" s="513"/>
      <c r="BVI580" s="513"/>
      <c r="BVJ580" s="513"/>
      <c r="BVK580" s="513"/>
      <c r="BVL580" s="513"/>
      <c r="BVM580" s="513"/>
      <c r="BVN580" s="513"/>
      <c r="BVO580" s="513"/>
      <c r="BVP580" s="513"/>
      <c r="BVQ580" s="513"/>
      <c r="BVR580" s="513"/>
      <c r="BVS580" s="513"/>
      <c r="BVT580" s="513"/>
      <c r="BVU580" s="513"/>
      <c r="BVV580" s="513"/>
      <c r="BVW580" s="513"/>
      <c r="BVX580" s="513"/>
      <c r="BVY580" s="513"/>
      <c r="BVZ580" s="513"/>
      <c r="BWA580" s="513"/>
      <c r="BWB580" s="513"/>
      <c r="BWC580" s="513"/>
      <c r="BWD580" s="513"/>
      <c r="BWE580" s="513"/>
      <c r="BWF580" s="513"/>
      <c r="BWG580" s="513"/>
      <c r="BWH580" s="513"/>
      <c r="BWI580" s="513"/>
      <c r="BWJ580" s="513"/>
      <c r="BWK580" s="513"/>
      <c r="BWL580" s="513"/>
      <c r="BWM580" s="513"/>
      <c r="BWN580" s="513"/>
      <c r="BWO580" s="513"/>
      <c r="BWP580" s="513"/>
      <c r="BWQ580" s="513"/>
    </row>
    <row r="581" spans="1:1967" ht="102" customHeight="1">
      <c r="A581" s="9" t="s">
        <v>6434</v>
      </c>
      <c r="B581" s="100" t="s">
        <v>97</v>
      </c>
      <c r="C581" s="9" t="s">
        <v>784</v>
      </c>
      <c r="D581" s="30" t="s">
        <v>2039</v>
      </c>
      <c r="E581" s="3" t="s">
        <v>380</v>
      </c>
      <c r="F581" s="3"/>
      <c r="G581" s="3" t="s">
        <v>384</v>
      </c>
      <c r="H581" s="20">
        <v>0</v>
      </c>
      <c r="I581" s="114">
        <v>470000000</v>
      </c>
      <c r="J581" s="21" t="s">
        <v>1316</v>
      </c>
      <c r="K581" s="19" t="s">
        <v>1373</v>
      </c>
      <c r="L581" s="137" t="s">
        <v>3404</v>
      </c>
      <c r="M581" s="140" t="s">
        <v>383</v>
      </c>
      <c r="N581" s="358" t="s">
        <v>8845</v>
      </c>
      <c r="O581" s="3" t="s">
        <v>1368</v>
      </c>
      <c r="P581" s="7" t="s">
        <v>1340</v>
      </c>
      <c r="Q581" s="3" t="s">
        <v>1188</v>
      </c>
      <c r="R581" s="84">
        <v>2</v>
      </c>
      <c r="S581" s="94">
        <v>100</v>
      </c>
      <c r="T581" s="83">
        <v>0</v>
      </c>
      <c r="U581" s="83">
        <f t="shared" si="151"/>
        <v>0</v>
      </c>
      <c r="V581" s="9" t="s">
        <v>1327</v>
      </c>
      <c r="W581" s="152" t="s">
        <v>1396</v>
      </c>
      <c r="X581" s="9" t="s">
        <v>9073</v>
      </c>
    </row>
    <row r="582" spans="1:1967" ht="102" customHeight="1">
      <c r="A582" s="9" t="s">
        <v>6435</v>
      </c>
      <c r="B582" s="100" t="s">
        <v>97</v>
      </c>
      <c r="C582" s="9" t="s">
        <v>784</v>
      </c>
      <c r="D582" s="30" t="s">
        <v>2039</v>
      </c>
      <c r="E582" s="3" t="s">
        <v>2041</v>
      </c>
      <c r="F582" s="3" t="s">
        <v>379</v>
      </c>
      <c r="G582" s="3" t="s">
        <v>384</v>
      </c>
      <c r="H582" s="20">
        <v>0</v>
      </c>
      <c r="I582" s="114">
        <v>470000000</v>
      </c>
      <c r="J582" s="21" t="s">
        <v>1316</v>
      </c>
      <c r="K582" s="19" t="s">
        <v>1373</v>
      </c>
      <c r="L582" s="137" t="s">
        <v>3404</v>
      </c>
      <c r="M582" s="140" t="s">
        <v>383</v>
      </c>
      <c r="N582" s="358" t="s">
        <v>8845</v>
      </c>
      <c r="O582" s="3" t="s">
        <v>1368</v>
      </c>
      <c r="P582" s="7" t="s">
        <v>1340</v>
      </c>
      <c r="Q582" s="3" t="s">
        <v>1188</v>
      </c>
      <c r="R582" s="84">
        <v>4</v>
      </c>
      <c r="S582" s="94">
        <v>70</v>
      </c>
      <c r="T582" s="83">
        <v>0</v>
      </c>
      <c r="U582" s="83">
        <f t="shared" si="151"/>
        <v>0</v>
      </c>
      <c r="V582" s="9" t="s">
        <v>1327</v>
      </c>
      <c r="W582" s="152" t="s">
        <v>1396</v>
      </c>
      <c r="X582" s="9" t="s">
        <v>9073</v>
      </c>
    </row>
    <row r="583" spans="1:1967" ht="102" customHeight="1">
      <c r="A583" s="9" t="s">
        <v>6436</v>
      </c>
      <c r="B583" s="100" t="s">
        <v>97</v>
      </c>
      <c r="C583" s="9" t="s">
        <v>786</v>
      </c>
      <c r="D583" s="30" t="s">
        <v>2042</v>
      </c>
      <c r="E583" s="3" t="s">
        <v>2043</v>
      </c>
      <c r="F583" s="3" t="s">
        <v>381</v>
      </c>
      <c r="G583" s="3" t="s">
        <v>384</v>
      </c>
      <c r="H583" s="20">
        <v>0</v>
      </c>
      <c r="I583" s="114">
        <v>470000000</v>
      </c>
      <c r="J583" s="21" t="s">
        <v>1316</v>
      </c>
      <c r="K583" s="19" t="s">
        <v>1373</v>
      </c>
      <c r="L583" s="137" t="s">
        <v>3404</v>
      </c>
      <c r="M583" s="140" t="s">
        <v>383</v>
      </c>
      <c r="N583" s="358" t="s">
        <v>8845</v>
      </c>
      <c r="O583" s="3" t="s">
        <v>1368</v>
      </c>
      <c r="P583" s="7" t="s">
        <v>1340</v>
      </c>
      <c r="Q583" s="3" t="s">
        <v>1188</v>
      </c>
      <c r="R583" s="81">
        <v>17</v>
      </c>
      <c r="S583" s="94">
        <v>800</v>
      </c>
      <c r="T583" s="83">
        <v>0</v>
      </c>
      <c r="U583" s="83">
        <f t="shared" si="151"/>
        <v>0</v>
      </c>
      <c r="V583" s="9" t="s">
        <v>1327</v>
      </c>
      <c r="W583" s="152" t="s">
        <v>1396</v>
      </c>
      <c r="X583" s="9" t="s">
        <v>9073</v>
      </c>
    </row>
    <row r="584" spans="1:1967" ht="102" customHeight="1">
      <c r="A584" s="9" t="s">
        <v>6437</v>
      </c>
      <c r="B584" s="100" t="s">
        <v>97</v>
      </c>
      <c r="C584" s="9" t="s">
        <v>787</v>
      </c>
      <c r="D584" s="30" t="s">
        <v>2044</v>
      </c>
      <c r="E584" s="3" t="s">
        <v>2040</v>
      </c>
      <c r="F584" s="3" t="s">
        <v>37</v>
      </c>
      <c r="G584" s="3" t="s">
        <v>384</v>
      </c>
      <c r="H584" s="20">
        <v>0</v>
      </c>
      <c r="I584" s="114">
        <v>470000000</v>
      </c>
      <c r="J584" s="21" t="s">
        <v>1316</v>
      </c>
      <c r="K584" s="19" t="s">
        <v>1373</v>
      </c>
      <c r="L584" s="137" t="s">
        <v>3404</v>
      </c>
      <c r="M584" s="140" t="s">
        <v>383</v>
      </c>
      <c r="N584" s="358" t="s">
        <v>8845</v>
      </c>
      <c r="O584" s="3" t="s">
        <v>1368</v>
      </c>
      <c r="P584" s="7" t="s">
        <v>1340</v>
      </c>
      <c r="Q584" s="3" t="s">
        <v>1188</v>
      </c>
      <c r="R584" s="81">
        <v>4</v>
      </c>
      <c r="S584" s="94">
        <v>120</v>
      </c>
      <c r="T584" s="83">
        <v>0</v>
      </c>
      <c r="U584" s="83">
        <f t="shared" si="151"/>
        <v>0</v>
      </c>
      <c r="V584" s="9" t="s">
        <v>1327</v>
      </c>
      <c r="W584" s="152" t="s">
        <v>1396</v>
      </c>
      <c r="X584" s="9" t="s">
        <v>9073</v>
      </c>
    </row>
    <row r="585" spans="1:1967" ht="102" customHeight="1">
      <c r="A585" s="9" t="s">
        <v>6438</v>
      </c>
      <c r="B585" s="100" t="s">
        <v>97</v>
      </c>
      <c r="C585" s="9" t="s">
        <v>800</v>
      </c>
      <c r="D585" s="30" t="s">
        <v>2045</v>
      </c>
      <c r="E585" s="3" t="s">
        <v>2043</v>
      </c>
      <c r="F585" s="3" t="s">
        <v>37</v>
      </c>
      <c r="G585" s="3" t="s">
        <v>384</v>
      </c>
      <c r="H585" s="20">
        <v>0</v>
      </c>
      <c r="I585" s="114">
        <v>470000000</v>
      </c>
      <c r="J585" s="21" t="s">
        <v>1316</v>
      </c>
      <c r="K585" s="19" t="s">
        <v>1373</v>
      </c>
      <c r="L585" s="137" t="s">
        <v>3404</v>
      </c>
      <c r="M585" s="140" t="s">
        <v>383</v>
      </c>
      <c r="N585" s="358" t="s">
        <v>8845</v>
      </c>
      <c r="O585" s="3" t="s">
        <v>1368</v>
      </c>
      <c r="P585" s="7" t="s">
        <v>1340</v>
      </c>
      <c r="Q585" s="3" t="s">
        <v>1188</v>
      </c>
      <c r="R585" s="81">
        <v>2</v>
      </c>
      <c r="S585" s="94">
        <v>400</v>
      </c>
      <c r="T585" s="83">
        <v>0</v>
      </c>
      <c r="U585" s="83">
        <f t="shared" si="151"/>
        <v>0</v>
      </c>
      <c r="V585" s="9" t="s">
        <v>1327</v>
      </c>
      <c r="W585" s="152" t="s">
        <v>1396</v>
      </c>
      <c r="X585" s="9" t="s">
        <v>9073</v>
      </c>
    </row>
    <row r="586" spans="1:1967" ht="102" customHeight="1">
      <c r="A586" s="9" t="s">
        <v>6439</v>
      </c>
      <c r="B586" s="100" t="s">
        <v>97</v>
      </c>
      <c r="C586" s="9" t="s">
        <v>800</v>
      </c>
      <c r="D586" s="30" t="s">
        <v>2045</v>
      </c>
      <c r="E586" s="3" t="s">
        <v>2046</v>
      </c>
      <c r="F586" s="3" t="s">
        <v>37</v>
      </c>
      <c r="G586" s="3" t="s">
        <v>384</v>
      </c>
      <c r="H586" s="20">
        <v>0</v>
      </c>
      <c r="I586" s="114">
        <v>470000000</v>
      </c>
      <c r="J586" s="21" t="s">
        <v>1316</v>
      </c>
      <c r="K586" s="19" t="s">
        <v>1373</v>
      </c>
      <c r="L586" s="137" t="s">
        <v>3404</v>
      </c>
      <c r="M586" s="140" t="s">
        <v>383</v>
      </c>
      <c r="N586" s="358" t="s">
        <v>8845</v>
      </c>
      <c r="O586" s="3" t="s">
        <v>1368</v>
      </c>
      <c r="P586" s="7" t="s">
        <v>1340</v>
      </c>
      <c r="Q586" s="3" t="s">
        <v>1188</v>
      </c>
      <c r="R586" s="81">
        <v>62</v>
      </c>
      <c r="S586" s="94">
        <v>200</v>
      </c>
      <c r="T586" s="83">
        <v>0</v>
      </c>
      <c r="U586" s="83">
        <f t="shared" si="151"/>
        <v>0</v>
      </c>
      <c r="V586" s="9" t="s">
        <v>1327</v>
      </c>
      <c r="W586" s="152" t="s">
        <v>1396</v>
      </c>
      <c r="X586" s="9" t="s">
        <v>9073</v>
      </c>
    </row>
    <row r="587" spans="1:1967" ht="102" customHeight="1">
      <c r="A587" s="9" t="s">
        <v>6440</v>
      </c>
      <c r="B587" s="100" t="s">
        <v>97</v>
      </c>
      <c r="C587" s="9" t="s">
        <v>800</v>
      </c>
      <c r="D587" s="30" t="s">
        <v>2045</v>
      </c>
      <c r="E587" s="3" t="s">
        <v>2040</v>
      </c>
      <c r="F587" s="3" t="s">
        <v>38</v>
      </c>
      <c r="G587" s="3" t="s">
        <v>384</v>
      </c>
      <c r="H587" s="20">
        <v>0</v>
      </c>
      <c r="I587" s="114">
        <v>470000000</v>
      </c>
      <c r="J587" s="21" t="s">
        <v>1316</v>
      </c>
      <c r="K587" s="19" t="s">
        <v>1373</v>
      </c>
      <c r="L587" s="137" t="s">
        <v>3404</v>
      </c>
      <c r="M587" s="140" t="s">
        <v>383</v>
      </c>
      <c r="N587" s="358" t="s">
        <v>8845</v>
      </c>
      <c r="O587" s="3" t="s">
        <v>1368</v>
      </c>
      <c r="P587" s="7" t="s">
        <v>1340</v>
      </c>
      <c r="Q587" s="3" t="s">
        <v>1188</v>
      </c>
      <c r="R587" s="81">
        <v>4</v>
      </c>
      <c r="S587" s="94">
        <v>150</v>
      </c>
      <c r="T587" s="83">
        <v>0</v>
      </c>
      <c r="U587" s="83">
        <f t="shared" si="151"/>
        <v>0</v>
      </c>
      <c r="V587" s="9" t="s">
        <v>1327</v>
      </c>
      <c r="W587" s="152" t="s">
        <v>1396</v>
      </c>
      <c r="X587" s="9" t="s">
        <v>9073</v>
      </c>
    </row>
    <row r="588" spans="1:1967" ht="102" customHeight="1">
      <c r="A588" s="9" t="s">
        <v>6441</v>
      </c>
      <c r="B588" s="100" t="s">
        <v>97</v>
      </c>
      <c r="C588" s="9" t="s">
        <v>802</v>
      </c>
      <c r="D588" s="30" t="s">
        <v>40</v>
      </c>
      <c r="E588" s="3" t="s">
        <v>41</v>
      </c>
      <c r="F588" s="117"/>
      <c r="G588" s="3" t="s">
        <v>384</v>
      </c>
      <c r="H588" s="20">
        <v>0</v>
      </c>
      <c r="I588" s="114">
        <v>470000000</v>
      </c>
      <c r="J588" s="21" t="s">
        <v>1316</v>
      </c>
      <c r="K588" s="19" t="s">
        <v>1931</v>
      </c>
      <c r="L588" s="137" t="s">
        <v>3404</v>
      </c>
      <c r="M588" s="140" t="s">
        <v>383</v>
      </c>
      <c r="N588" s="358" t="s">
        <v>8845</v>
      </c>
      <c r="O588" s="3" t="s">
        <v>1368</v>
      </c>
      <c r="P588" s="7" t="s">
        <v>1341</v>
      </c>
      <c r="Q588" s="30" t="s">
        <v>1189</v>
      </c>
      <c r="R588" s="81">
        <v>950</v>
      </c>
      <c r="S588" s="92">
        <v>1500</v>
      </c>
      <c r="T588" s="83">
        <v>0</v>
      </c>
      <c r="U588" s="83">
        <f t="shared" si="151"/>
        <v>0</v>
      </c>
      <c r="V588" s="9" t="s">
        <v>1327</v>
      </c>
      <c r="W588" s="152" t="s">
        <v>1396</v>
      </c>
      <c r="X588" s="9" t="s">
        <v>9429</v>
      </c>
    </row>
    <row r="589" spans="1:1967" ht="102" customHeight="1">
      <c r="A589" s="9" t="s">
        <v>10796</v>
      </c>
      <c r="B589" s="100" t="s">
        <v>97</v>
      </c>
      <c r="C589" s="9" t="s">
        <v>802</v>
      </c>
      <c r="D589" s="30" t="s">
        <v>40</v>
      </c>
      <c r="E589" s="3" t="s">
        <v>41</v>
      </c>
      <c r="F589" s="117"/>
      <c r="G589" s="3" t="s">
        <v>384</v>
      </c>
      <c r="H589" s="20">
        <v>0</v>
      </c>
      <c r="I589" s="114">
        <v>470000000</v>
      </c>
      <c r="J589" s="21" t="s">
        <v>1316</v>
      </c>
      <c r="K589" s="19" t="s">
        <v>10497</v>
      </c>
      <c r="L589" s="137" t="s">
        <v>3404</v>
      </c>
      <c r="M589" s="140" t="s">
        <v>383</v>
      </c>
      <c r="N589" s="358" t="s">
        <v>8845</v>
      </c>
      <c r="O589" s="3" t="s">
        <v>1368</v>
      </c>
      <c r="P589" s="7" t="s">
        <v>1341</v>
      </c>
      <c r="Q589" s="30" t="s">
        <v>1189</v>
      </c>
      <c r="R589" s="81">
        <v>1000</v>
      </c>
      <c r="S589" s="92">
        <v>2750</v>
      </c>
      <c r="T589" s="83">
        <v>0</v>
      </c>
      <c r="U589" s="83">
        <f t="shared" si="151"/>
        <v>0</v>
      </c>
      <c r="V589" s="9" t="s">
        <v>1327</v>
      </c>
      <c r="W589" s="152" t="s">
        <v>1396</v>
      </c>
      <c r="X589" s="9" t="s">
        <v>9049</v>
      </c>
    </row>
    <row r="590" spans="1:1967" ht="102" customHeight="1">
      <c r="A590" s="9" t="s">
        <v>12464</v>
      </c>
      <c r="B590" s="100" t="s">
        <v>97</v>
      </c>
      <c r="C590" s="9" t="s">
        <v>802</v>
      </c>
      <c r="D590" s="30" t="s">
        <v>40</v>
      </c>
      <c r="E590" s="3" t="s">
        <v>41</v>
      </c>
      <c r="F590" s="117"/>
      <c r="G590" s="3" t="s">
        <v>384</v>
      </c>
      <c r="H590" s="20">
        <v>0</v>
      </c>
      <c r="I590" s="114">
        <v>470000000</v>
      </c>
      <c r="J590" s="21" t="s">
        <v>1316</v>
      </c>
      <c r="K590" s="19" t="s">
        <v>10497</v>
      </c>
      <c r="L590" s="137" t="s">
        <v>3404</v>
      </c>
      <c r="M590" s="140" t="s">
        <v>383</v>
      </c>
      <c r="N590" s="358" t="s">
        <v>8845</v>
      </c>
      <c r="O590" s="3" t="s">
        <v>1368</v>
      </c>
      <c r="P590" s="7" t="s">
        <v>1341</v>
      </c>
      <c r="Q590" s="30" t="s">
        <v>1189</v>
      </c>
      <c r="R590" s="81">
        <v>1000</v>
      </c>
      <c r="S590" s="92">
        <v>2300</v>
      </c>
      <c r="T590" s="317">
        <f>R590*S590</f>
        <v>2300000</v>
      </c>
      <c r="U590" s="317">
        <f t="shared" ref="U590" si="188">T590*1.12</f>
        <v>2576000.0000000005</v>
      </c>
      <c r="V590" s="9" t="s">
        <v>1327</v>
      </c>
      <c r="W590" s="152" t="s">
        <v>1396</v>
      </c>
      <c r="X590" s="9"/>
    </row>
    <row r="591" spans="1:1967" ht="102" customHeight="1">
      <c r="A591" s="9" t="s">
        <v>6442</v>
      </c>
      <c r="B591" s="100" t="s">
        <v>97</v>
      </c>
      <c r="C591" s="9" t="s">
        <v>804</v>
      </c>
      <c r="D591" s="30" t="s">
        <v>42</v>
      </c>
      <c r="E591" s="3" t="s">
        <v>43</v>
      </c>
      <c r="F591" s="117"/>
      <c r="G591" s="3" t="s">
        <v>384</v>
      </c>
      <c r="H591" s="20">
        <v>0</v>
      </c>
      <c r="I591" s="114">
        <v>470000000</v>
      </c>
      <c r="J591" s="21" t="s">
        <v>1316</v>
      </c>
      <c r="K591" s="19" t="s">
        <v>1931</v>
      </c>
      <c r="L591" s="137" t="s">
        <v>3404</v>
      </c>
      <c r="M591" s="140" t="s">
        <v>383</v>
      </c>
      <c r="N591" s="358" t="s">
        <v>8845</v>
      </c>
      <c r="O591" s="3" t="s">
        <v>1368</v>
      </c>
      <c r="P591" s="7" t="s">
        <v>1341</v>
      </c>
      <c r="Q591" s="30" t="s">
        <v>1189</v>
      </c>
      <c r="R591" s="81">
        <v>180</v>
      </c>
      <c r="S591" s="467">
        <v>3815.79</v>
      </c>
      <c r="T591" s="83">
        <v>0</v>
      </c>
      <c r="U591" s="83">
        <f t="shared" si="151"/>
        <v>0</v>
      </c>
      <c r="V591" s="9" t="s">
        <v>1327</v>
      </c>
      <c r="W591" s="152" t="s">
        <v>1396</v>
      </c>
      <c r="X591" s="9" t="s">
        <v>9429</v>
      </c>
    </row>
    <row r="592" spans="1:1967" ht="102" customHeight="1">
      <c r="A592" s="9" t="s">
        <v>10797</v>
      </c>
      <c r="B592" s="100" t="s">
        <v>97</v>
      </c>
      <c r="C592" s="9" t="s">
        <v>804</v>
      </c>
      <c r="D592" s="30" t="s">
        <v>42</v>
      </c>
      <c r="E592" s="3" t="s">
        <v>43</v>
      </c>
      <c r="F592" s="117"/>
      <c r="G592" s="3" t="s">
        <v>384</v>
      </c>
      <c r="H592" s="20">
        <v>0</v>
      </c>
      <c r="I592" s="114">
        <v>470000000</v>
      </c>
      <c r="J592" s="21" t="s">
        <v>1316</v>
      </c>
      <c r="K592" s="19" t="s">
        <v>10497</v>
      </c>
      <c r="L592" s="137" t="s">
        <v>3404</v>
      </c>
      <c r="M592" s="140" t="s">
        <v>383</v>
      </c>
      <c r="N592" s="358" t="s">
        <v>8845</v>
      </c>
      <c r="O592" s="3" t="s">
        <v>1368</v>
      </c>
      <c r="P592" s="7" t="s">
        <v>1341</v>
      </c>
      <c r="Q592" s="30" t="s">
        <v>1189</v>
      </c>
      <c r="R592" s="81">
        <v>400</v>
      </c>
      <c r="S592" s="467">
        <v>7000</v>
      </c>
      <c r="T592" s="83">
        <v>0</v>
      </c>
      <c r="U592" s="83">
        <f t="shared" si="151"/>
        <v>0</v>
      </c>
      <c r="V592" s="9" t="s">
        <v>1327</v>
      </c>
      <c r="W592" s="152" t="s">
        <v>1396</v>
      </c>
      <c r="X592" s="9" t="s">
        <v>9049</v>
      </c>
    </row>
    <row r="593" spans="1:1967" ht="102" customHeight="1">
      <c r="A593" s="9" t="s">
        <v>12465</v>
      </c>
      <c r="B593" s="100" t="s">
        <v>97</v>
      </c>
      <c r="C593" s="9" t="s">
        <v>804</v>
      </c>
      <c r="D593" s="30" t="s">
        <v>42</v>
      </c>
      <c r="E593" s="3" t="s">
        <v>43</v>
      </c>
      <c r="F593" s="117"/>
      <c r="G593" s="3" t="s">
        <v>384</v>
      </c>
      <c r="H593" s="20">
        <v>0</v>
      </c>
      <c r="I593" s="114">
        <v>470000000</v>
      </c>
      <c r="J593" s="21" t="s">
        <v>1316</v>
      </c>
      <c r="K593" s="19" t="s">
        <v>10497</v>
      </c>
      <c r="L593" s="137" t="s">
        <v>3404</v>
      </c>
      <c r="M593" s="140" t="s">
        <v>383</v>
      </c>
      <c r="N593" s="358" t="s">
        <v>8845</v>
      </c>
      <c r="O593" s="3" t="s">
        <v>1368</v>
      </c>
      <c r="P593" s="7" t="s">
        <v>1341</v>
      </c>
      <c r="Q593" s="30" t="s">
        <v>1189</v>
      </c>
      <c r="R593" s="81">
        <v>400</v>
      </c>
      <c r="S593" s="467">
        <v>3999</v>
      </c>
      <c r="T593" s="317">
        <f>R593*S593</f>
        <v>1599600</v>
      </c>
      <c r="U593" s="317">
        <f t="shared" ref="U593" si="189">T593*1.12</f>
        <v>1791552.0000000002</v>
      </c>
      <c r="V593" s="9" t="s">
        <v>1327</v>
      </c>
      <c r="W593" s="152" t="s">
        <v>1396</v>
      </c>
      <c r="X593" s="9"/>
    </row>
    <row r="594" spans="1:1967" ht="102" customHeight="1">
      <c r="A594" s="9" t="s">
        <v>6443</v>
      </c>
      <c r="B594" s="100" t="s">
        <v>97</v>
      </c>
      <c r="C594" s="9" t="s">
        <v>803</v>
      </c>
      <c r="D594" s="30" t="s">
        <v>358</v>
      </c>
      <c r="E594" s="3" t="s">
        <v>359</v>
      </c>
      <c r="F594" s="117"/>
      <c r="G594" s="3" t="s">
        <v>384</v>
      </c>
      <c r="H594" s="20">
        <v>0</v>
      </c>
      <c r="I594" s="114">
        <v>470000000</v>
      </c>
      <c r="J594" s="21" t="s">
        <v>1316</v>
      </c>
      <c r="K594" s="19" t="s">
        <v>2048</v>
      </c>
      <c r="L594" s="137" t="s">
        <v>3404</v>
      </c>
      <c r="M594" s="140" t="s">
        <v>383</v>
      </c>
      <c r="N594" s="358" t="s">
        <v>8845</v>
      </c>
      <c r="O594" s="3" t="s">
        <v>1368</v>
      </c>
      <c r="P594" s="7" t="s">
        <v>1341</v>
      </c>
      <c r="Q594" s="30" t="s">
        <v>1189</v>
      </c>
      <c r="R594" s="81">
        <v>250</v>
      </c>
      <c r="S594" s="19">
        <v>700</v>
      </c>
      <c r="T594" s="83">
        <v>0</v>
      </c>
      <c r="U594" s="83">
        <f t="shared" si="151"/>
        <v>0</v>
      </c>
      <c r="V594" s="9" t="s">
        <v>1327</v>
      </c>
      <c r="W594" s="152" t="s">
        <v>1396</v>
      </c>
      <c r="X594" s="9" t="s">
        <v>11471</v>
      </c>
    </row>
    <row r="595" spans="1:1967" ht="102" customHeight="1">
      <c r="A595" s="9" t="s">
        <v>11472</v>
      </c>
      <c r="B595" s="100" t="s">
        <v>97</v>
      </c>
      <c r="C595" s="9" t="s">
        <v>3610</v>
      </c>
      <c r="D595" s="30" t="s">
        <v>11473</v>
      </c>
      <c r="E595" s="3" t="s">
        <v>11474</v>
      </c>
      <c r="F595" s="117"/>
      <c r="G595" s="3" t="s">
        <v>384</v>
      </c>
      <c r="H595" s="20">
        <v>0</v>
      </c>
      <c r="I595" s="114">
        <v>470000000</v>
      </c>
      <c r="J595" s="21" t="s">
        <v>1316</v>
      </c>
      <c r="K595" s="19" t="s">
        <v>11465</v>
      </c>
      <c r="L595" s="137" t="s">
        <v>11466</v>
      </c>
      <c r="M595" s="140" t="s">
        <v>383</v>
      </c>
      <c r="N595" s="358" t="s">
        <v>8851</v>
      </c>
      <c r="O595" s="3" t="s">
        <v>11470</v>
      </c>
      <c r="P595" s="7" t="s">
        <v>1341</v>
      </c>
      <c r="Q595" s="30" t="s">
        <v>1189</v>
      </c>
      <c r="R595" s="81">
        <v>250</v>
      </c>
      <c r="S595" s="19">
        <v>700</v>
      </c>
      <c r="T595" s="83">
        <f t="shared" ref="T595" si="190">R595*S595</f>
        <v>175000</v>
      </c>
      <c r="U595" s="83">
        <f t="shared" ref="U595" si="191">T595*1.12</f>
        <v>196000.00000000003</v>
      </c>
      <c r="V595" s="9" t="s">
        <v>1327</v>
      </c>
      <c r="W595" s="152" t="s">
        <v>1396</v>
      </c>
      <c r="X595" s="9"/>
    </row>
    <row r="596" spans="1:1967" ht="102" customHeight="1">
      <c r="A596" s="9" t="s">
        <v>6444</v>
      </c>
      <c r="B596" s="100" t="s">
        <v>97</v>
      </c>
      <c r="C596" s="9" t="s">
        <v>805</v>
      </c>
      <c r="D596" s="30" t="s">
        <v>1207</v>
      </c>
      <c r="E596" s="3" t="s">
        <v>1209</v>
      </c>
      <c r="F596" s="117"/>
      <c r="G596" s="3" t="s">
        <v>384</v>
      </c>
      <c r="H596" s="20">
        <v>0</v>
      </c>
      <c r="I596" s="114">
        <v>470000000</v>
      </c>
      <c r="J596" s="21" t="s">
        <v>1316</v>
      </c>
      <c r="K596" s="19" t="s">
        <v>1320</v>
      </c>
      <c r="L596" s="137" t="s">
        <v>3404</v>
      </c>
      <c r="M596" s="140" t="s">
        <v>383</v>
      </c>
      <c r="N596" s="358" t="s">
        <v>1328</v>
      </c>
      <c r="O596" s="3" t="s">
        <v>1368</v>
      </c>
      <c r="P596" s="7" t="s">
        <v>1341</v>
      </c>
      <c r="Q596" s="30" t="s">
        <v>1189</v>
      </c>
      <c r="R596" s="81">
        <v>120</v>
      </c>
      <c r="S596" s="19">
        <v>1300</v>
      </c>
      <c r="T596" s="83">
        <f t="shared" si="185"/>
        <v>156000</v>
      </c>
      <c r="U596" s="83">
        <f t="shared" si="151"/>
        <v>174720.00000000003</v>
      </c>
      <c r="V596" s="9" t="s">
        <v>1327</v>
      </c>
      <c r="W596" s="152" t="s">
        <v>1396</v>
      </c>
      <c r="X596" s="9"/>
    </row>
    <row r="597" spans="1:1967" ht="102" customHeight="1">
      <c r="A597" s="9" t="s">
        <v>6445</v>
      </c>
      <c r="B597" s="100" t="s">
        <v>97</v>
      </c>
      <c r="C597" s="9" t="s">
        <v>805</v>
      </c>
      <c r="D597" s="30" t="s">
        <v>1207</v>
      </c>
      <c r="E597" s="3" t="s">
        <v>1208</v>
      </c>
      <c r="F597" s="117"/>
      <c r="G597" s="3" t="s">
        <v>384</v>
      </c>
      <c r="H597" s="20">
        <v>0</v>
      </c>
      <c r="I597" s="114">
        <v>470000000</v>
      </c>
      <c r="J597" s="21" t="s">
        <v>1316</v>
      </c>
      <c r="K597" s="19" t="s">
        <v>1320</v>
      </c>
      <c r="L597" s="137" t="s">
        <v>3404</v>
      </c>
      <c r="M597" s="140" t="s">
        <v>383</v>
      </c>
      <c r="N597" s="358" t="s">
        <v>1328</v>
      </c>
      <c r="O597" s="3" t="s">
        <v>1368</v>
      </c>
      <c r="P597" s="7" t="s">
        <v>1341</v>
      </c>
      <c r="Q597" s="30" t="s">
        <v>1189</v>
      </c>
      <c r="R597" s="81">
        <v>100</v>
      </c>
      <c r="S597" s="19">
        <v>1300</v>
      </c>
      <c r="T597" s="83">
        <f t="shared" si="185"/>
        <v>130000</v>
      </c>
      <c r="U597" s="83">
        <f t="shared" si="151"/>
        <v>145600</v>
      </c>
      <c r="V597" s="9" t="s">
        <v>1327</v>
      </c>
      <c r="W597" s="152" t="s">
        <v>1396</v>
      </c>
      <c r="X597" s="9"/>
    </row>
    <row r="598" spans="1:1967" ht="102" customHeight="1">
      <c r="A598" s="9" t="s">
        <v>6446</v>
      </c>
      <c r="B598" s="100" t="s">
        <v>97</v>
      </c>
      <c r="C598" s="9" t="s">
        <v>806</v>
      </c>
      <c r="D598" s="30" t="s">
        <v>668</v>
      </c>
      <c r="E598" s="30" t="s">
        <v>669</v>
      </c>
      <c r="F598" s="30"/>
      <c r="G598" s="3" t="s">
        <v>385</v>
      </c>
      <c r="H598" s="20">
        <v>0.5</v>
      </c>
      <c r="I598" s="114">
        <v>470000000</v>
      </c>
      <c r="J598" s="21" t="s">
        <v>1316</v>
      </c>
      <c r="K598" s="19" t="s">
        <v>2049</v>
      </c>
      <c r="L598" s="137" t="s">
        <v>3404</v>
      </c>
      <c r="M598" s="140" t="s">
        <v>383</v>
      </c>
      <c r="N598" s="358" t="s">
        <v>8845</v>
      </c>
      <c r="O598" s="3" t="s">
        <v>1368</v>
      </c>
      <c r="P598" s="7" t="s">
        <v>1341</v>
      </c>
      <c r="Q598" s="30" t="s">
        <v>1189</v>
      </c>
      <c r="R598" s="42">
        <v>3700</v>
      </c>
      <c r="S598" s="18">
        <v>348.66</v>
      </c>
      <c r="T598" s="83">
        <v>0</v>
      </c>
      <c r="U598" s="83">
        <f t="shared" si="151"/>
        <v>0</v>
      </c>
      <c r="V598" s="9" t="s">
        <v>1327</v>
      </c>
      <c r="W598" s="152" t="s">
        <v>1396</v>
      </c>
      <c r="X598" s="9" t="s">
        <v>9484</v>
      </c>
      <c r="Y598" s="513"/>
      <c r="Z598" s="513"/>
      <c r="AA598" s="513"/>
      <c r="AB598" s="513"/>
      <c r="AC598" s="513"/>
      <c r="AD598" s="513"/>
      <c r="AE598" s="513"/>
      <c r="AF598" s="513"/>
      <c r="AG598" s="513"/>
      <c r="AH598" s="513"/>
      <c r="AI598" s="513"/>
      <c r="AJ598" s="513"/>
      <c r="AK598" s="513"/>
      <c r="AL598" s="513"/>
      <c r="AM598" s="513"/>
      <c r="AN598" s="513"/>
      <c r="AO598" s="513"/>
      <c r="AP598" s="513"/>
      <c r="AQ598" s="513"/>
      <c r="AR598" s="513"/>
      <c r="AS598" s="513"/>
      <c r="AT598" s="513"/>
      <c r="AU598" s="513"/>
      <c r="AV598" s="513"/>
      <c r="AW598" s="513"/>
      <c r="AX598" s="513"/>
      <c r="AY598" s="513"/>
      <c r="AZ598" s="513"/>
      <c r="BA598" s="513"/>
      <c r="BB598" s="513"/>
      <c r="BC598" s="513"/>
      <c r="BD598" s="513"/>
      <c r="BE598" s="513"/>
      <c r="BF598" s="513"/>
      <c r="BG598" s="513"/>
      <c r="BH598" s="513"/>
      <c r="BI598" s="513"/>
      <c r="BJ598" s="513"/>
      <c r="BK598" s="513"/>
      <c r="BL598" s="513"/>
      <c r="BM598" s="513"/>
      <c r="BN598" s="513"/>
      <c r="BO598" s="513"/>
      <c r="BP598" s="513"/>
      <c r="BQ598" s="513"/>
      <c r="BR598" s="513"/>
      <c r="BS598" s="513"/>
      <c r="BT598" s="513"/>
      <c r="BU598" s="513"/>
      <c r="BV598" s="513"/>
      <c r="BW598" s="513"/>
      <c r="BX598" s="513"/>
      <c r="BY598" s="513"/>
      <c r="BZ598" s="513"/>
      <c r="CA598" s="513"/>
      <c r="CB598" s="513"/>
      <c r="CC598" s="513"/>
      <c r="CD598" s="513"/>
      <c r="CE598" s="513"/>
      <c r="CF598" s="513"/>
      <c r="CG598" s="513"/>
      <c r="CH598" s="513"/>
      <c r="CI598" s="513"/>
      <c r="CJ598" s="513"/>
      <c r="CK598" s="513"/>
      <c r="CL598" s="513"/>
      <c r="CM598" s="513"/>
      <c r="CN598" s="513"/>
      <c r="CO598" s="513"/>
      <c r="CP598" s="513"/>
      <c r="CQ598" s="513"/>
      <c r="CR598" s="513"/>
      <c r="CS598" s="513"/>
      <c r="CT598" s="513"/>
      <c r="CU598" s="513"/>
      <c r="CV598" s="513"/>
      <c r="CW598" s="513"/>
      <c r="CX598" s="513"/>
      <c r="CY598" s="513"/>
      <c r="CZ598" s="513"/>
      <c r="DA598" s="513"/>
      <c r="DB598" s="513"/>
      <c r="DC598" s="513"/>
      <c r="DD598" s="513"/>
      <c r="DE598" s="513"/>
      <c r="DF598" s="513"/>
      <c r="DG598" s="513"/>
      <c r="DH598" s="513"/>
      <c r="DI598" s="513"/>
      <c r="DJ598" s="513"/>
      <c r="DK598" s="513"/>
      <c r="DL598" s="513"/>
      <c r="DM598" s="513"/>
      <c r="DN598" s="513"/>
      <c r="DO598" s="513"/>
      <c r="DP598" s="513"/>
      <c r="DQ598" s="513"/>
      <c r="DR598" s="513"/>
      <c r="DS598" s="513"/>
      <c r="DT598" s="513"/>
      <c r="DU598" s="513"/>
      <c r="DV598" s="513"/>
      <c r="DW598" s="513"/>
      <c r="DX598" s="513"/>
      <c r="DY598" s="513"/>
      <c r="DZ598" s="513"/>
      <c r="EA598" s="513"/>
      <c r="EB598" s="513"/>
      <c r="EC598" s="513"/>
      <c r="ED598" s="513"/>
      <c r="EE598" s="513"/>
      <c r="EF598" s="513"/>
      <c r="EG598" s="513"/>
      <c r="EH598" s="513"/>
      <c r="EI598" s="513"/>
      <c r="EJ598" s="513"/>
      <c r="EK598" s="513"/>
      <c r="EL598" s="513"/>
      <c r="EM598" s="513"/>
      <c r="EN598" s="513"/>
      <c r="EO598" s="513"/>
      <c r="EP598" s="513"/>
      <c r="EQ598" s="513"/>
      <c r="ER598" s="513"/>
      <c r="ES598" s="513"/>
      <c r="ET598" s="513"/>
      <c r="EU598" s="513"/>
      <c r="EV598" s="513"/>
      <c r="EW598" s="513"/>
      <c r="EX598" s="513"/>
      <c r="EY598" s="513"/>
      <c r="EZ598" s="513"/>
      <c r="FA598" s="513"/>
      <c r="FB598" s="513"/>
      <c r="FC598" s="513"/>
      <c r="FD598" s="513"/>
      <c r="FE598" s="513"/>
      <c r="FF598" s="513"/>
      <c r="FG598" s="513"/>
      <c r="FH598" s="513"/>
      <c r="FI598" s="513"/>
      <c r="FJ598" s="513"/>
      <c r="FK598" s="513"/>
      <c r="FL598" s="513"/>
      <c r="FM598" s="513"/>
      <c r="FN598" s="513"/>
      <c r="FO598" s="513"/>
      <c r="FP598" s="513"/>
      <c r="FQ598" s="513"/>
      <c r="FR598" s="513"/>
      <c r="FS598" s="513"/>
      <c r="FT598" s="513"/>
      <c r="FU598" s="513"/>
      <c r="FV598" s="513"/>
      <c r="FW598" s="513"/>
      <c r="FX598" s="513"/>
      <c r="FY598" s="513"/>
      <c r="FZ598" s="513"/>
      <c r="GA598" s="513"/>
      <c r="GB598" s="513"/>
      <c r="GC598" s="513"/>
      <c r="GD598" s="513"/>
      <c r="GE598" s="513"/>
      <c r="GF598" s="513"/>
      <c r="GG598" s="513"/>
      <c r="GH598" s="513"/>
      <c r="GI598" s="513"/>
      <c r="GJ598" s="513"/>
      <c r="GK598" s="513"/>
      <c r="GL598" s="513"/>
      <c r="GM598" s="513"/>
      <c r="GN598" s="513"/>
      <c r="GO598" s="513"/>
      <c r="GP598" s="513"/>
      <c r="GQ598" s="513"/>
      <c r="GR598" s="513"/>
      <c r="GS598" s="513"/>
      <c r="GT598" s="513"/>
      <c r="GU598" s="513"/>
      <c r="GV598" s="513"/>
      <c r="GW598" s="513"/>
      <c r="GX598" s="513"/>
      <c r="GY598" s="513"/>
      <c r="GZ598" s="513"/>
      <c r="HA598" s="513"/>
      <c r="HB598" s="513"/>
      <c r="HC598" s="513"/>
      <c r="HD598" s="513"/>
      <c r="HE598" s="513"/>
      <c r="HF598" s="513"/>
      <c r="HG598" s="513"/>
      <c r="HH598" s="513"/>
      <c r="HI598" s="513"/>
      <c r="HJ598" s="513"/>
      <c r="HK598" s="513"/>
      <c r="HL598" s="513"/>
      <c r="HM598" s="513"/>
      <c r="HN598" s="513"/>
      <c r="HO598" s="513"/>
      <c r="HP598" s="513"/>
      <c r="HQ598" s="513"/>
      <c r="HR598" s="513"/>
      <c r="HS598" s="513"/>
      <c r="HT598" s="513"/>
      <c r="HU598" s="513"/>
      <c r="HV598" s="513"/>
      <c r="HW598" s="513"/>
      <c r="HX598" s="513"/>
      <c r="HY598" s="513"/>
      <c r="HZ598" s="513"/>
      <c r="IA598" s="513"/>
      <c r="IB598" s="513"/>
      <c r="IC598" s="513"/>
      <c r="ID598" s="513"/>
      <c r="IE598" s="513"/>
      <c r="IF598" s="513"/>
      <c r="IG598" s="513"/>
      <c r="IH598" s="513"/>
      <c r="II598" s="513"/>
      <c r="IJ598" s="513"/>
      <c r="IK598" s="513"/>
      <c r="IL598" s="513"/>
      <c r="IM598" s="513"/>
      <c r="IN598" s="513"/>
      <c r="IO598" s="513"/>
      <c r="IP598" s="513"/>
      <c r="IQ598" s="513"/>
      <c r="IR598" s="513"/>
      <c r="IS598" s="513"/>
      <c r="IT598" s="513"/>
      <c r="IU598" s="513"/>
      <c r="IV598" s="513"/>
      <c r="IW598" s="513"/>
      <c r="IX598" s="513"/>
      <c r="IY598" s="513"/>
      <c r="IZ598" s="513"/>
      <c r="JA598" s="513"/>
      <c r="JB598" s="513"/>
      <c r="JC598" s="513"/>
      <c r="JD598" s="513"/>
      <c r="JE598" s="513"/>
      <c r="JF598" s="513"/>
      <c r="JG598" s="513"/>
      <c r="JH598" s="513"/>
      <c r="JI598" s="513"/>
      <c r="JJ598" s="513"/>
      <c r="JK598" s="513"/>
      <c r="JL598" s="513"/>
      <c r="JM598" s="513"/>
      <c r="JN598" s="513"/>
      <c r="JO598" s="513"/>
      <c r="JP598" s="513"/>
      <c r="JQ598" s="513"/>
      <c r="JR598" s="513"/>
      <c r="JS598" s="513"/>
      <c r="JT598" s="513"/>
      <c r="JU598" s="513"/>
      <c r="JV598" s="513"/>
      <c r="JW598" s="513"/>
      <c r="JX598" s="513"/>
      <c r="JY598" s="513"/>
      <c r="JZ598" s="513"/>
      <c r="KA598" s="513"/>
      <c r="KB598" s="513"/>
      <c r="KC598" s="513"/>
      <c r="KD598" s="513"/>
      <c r="KE598" s="513"/>
      <c r="KF598" s="513"/>
      <c r="KG598" s="513"/>
      <c r="KH598" s="513"/>
      <c r="KI598" s="513"/>
      <c r="KJ598" s="513"/>
      <c r="KK598" s="513"/>
      <c r="KL598" s="513"/>
      <c r="KM598" s="513"/>
      <c r="KN598" s="513"/>
      <c r="KO598" s="513"/>
      <c r="KP598" s="513"/>
      <c r="KQ598" s="513"/>
      <c r="KR598" s="513"/>
      <c r="KS598" s="513"/>
      <c r="KT598" s="513"/>
      <c r="KU598" s="513"/>
      <c r="KV598" s="513"/>
      <c r="KW598" s="513"/>
      <c r="KX598" s="513"/>
      <c r="KY598" s="513"/>
      <c r="KZ598" s="513"/>
      <c r="LA598" s="513"/>
      <c r="LB598" s="513"/>
      <c r="LC598" s="513"/>
      <c r="LD598" s="513"/>
      <c r="LE598" s="513"/>
      <c r="LF598" s="513"/>
      <c r="LG598" s="513"/>
      <c r="LH598" s="513"/>
      <c r="LI598" s="513"/>
      <c r="LJ598" s="513"/>
      <c r="LK598" s="513"/>
      <c r="LL598" s="513"/>
      <c r="LM598" s="513"/>
      <c r="LN598" s="513"/>
      <c r="LO598" s="513"/>
      <c r="LP598" s="513"/>
      <c r="LQ598" s="513"/>
      <c r="LR598" s="513"/>
      <c r="LS598" s="513"/>
      <c r="LT598" s="513"/>
      <c r="LU598" s="513"/>
      <c r="LV598" s="513"/>
      <c r="LW598" s="513"/>
      <c r="LX598" s="513"/>
      <c r="LY598" s="513"/>
      <c r="LZ598" s="513"/>
      <c r="MA598" s="513"/>
      <c r="MB598" s="513"/>
      <c r="MC598" s="513"/>
      <c r="MD598" s="513"/>
      <c r="ME598" s="513"/>
      <c r="MF598" s="513"/>
      <c r="MG598" s="513"/>
      <c r="MH598" s="513"/>
      <c r="MI598" s="513"/>
      <c r="MJ598" s="513"/>
      <c r="MK598" s="513"/>
      <c r="ML598" s="513"/>
      <c r="MM598" s="513"/>
      <c r="MN598" s="513"/>
      <c r="MO598" s="513"/>
      <c r="MP598" s="513"/>
      <c r="MQ598" s="513"/>
      <c r="MR598" s="513"/>
      <c r="MS598" s="513"/>
      <c r="MT598" s="513"/>
      <c r="MU598" s="513"/>
      <c r="MV598" s="513"/>
      <c r="MW598" s="513"/>
      <c r="MX598" s="513"/>
      <c r="MY598" s="513"/>
      <c r="MZ598" s="513"/>
      <c r="NA598" s="513"/>
      <c r="NB598" s="513"/>
      <c r="NC598" s="513"/>
      <c r="ND598" s="513"/>
      <c r="NE598" s="513"/>
      <c r="NF598" s="513"/>
      <c r="NG598" s="513"/>
      <c r="NH598" s="513"/>
      <c r="NI598" s="513"/>
      <c r="NJ598" s="513"/>
      <c r="NK598" s="513"/>
      <c r="NL598" s="513"/>
      <c r="NM598" s="513"/>
      <c r="NN598" s="513"/>
      <c r="NO598" s="513"/>
      <c r="NP598" s="513"/>
      <c r="NQ598" s="513"/>
      <c r="NR598" s="513"/>
      <c r="NS598" s="513"/>
      <c r="NT598" s="513"/>
      <c r="NU598" s="513"/>
      <c r="NV598" s="513"/>
      <c r="NW598" s="513"/>
      <c r="NX598" s="513"/>
      <c r="NY598" s="513"/>
      <c r="NZ598" s="513"/>
      <c r="OA598" s="513"/>
      <c r="OB598" s="513"/>
      <c r="OC598" s="513"/>
      <c r="OD598" s="513"/>
      <c r="OE598" s="513"/>
      <c r="OF598" s="513"/>
      <c r="OG598" s="513"/>
      <c r="OH598" s="513"/>
      <c r="OI598" s="513"/>
      <c r="OJ598" s="513"/>
      <c r="OK598" s="513"/>
      <c r="OL598" s="513"/>
      <c r="OM598" s="513"/>
      <c r="ON598" s="513"/>
      <c r="OO598" s="513"/>
      <c r="OP598" s="513"/>
      <c r="OQ598" s="513"/>
      <c r="OR598" s="513"/>
      <c r="OS598" s="513"/>
      <c r="OT598" s="513"/>
      <c r="OU598" s="513"/>
      <c r="OV598" s="513"/>
      <c r="OW598" s="513"/>
      <c r="OX598" s="513"/>
      <c r="OY598" s="513"/>
      <c r="OZ598" s="513"/>
      <c r="PA598" s="513"/>
      <c r="PB598" s="513"/>
      <c r="PC598" s="513"/>
      <c r="PD598" s="513"/>
      <c r="PE598" s="513"/>
      <c r="PF598" s="513"/>
      <c r="PG598" s="513"/>
      <c r="PH598" s="513"/>
      <c r="PI598" s="513"/>
      <c r="PJ598" s="513"/>
      <c r="PK598" s="513"/>
      <c r="PL598" s="513"/>
      <c r="PM598" s="513"/>
      <c r="PN598" s="513"/>
      <c r="PO598" s="513"/>
      <c r="PP598" s="513"/>
      <c r="PQ598" s="513"/>
      <c r="PR598" s="513"/>
      <c r="PS598" s="513"/>
      <c r="PT598" s="513"/>
      <c r="PU598" s="513"/>
      <c r="PV598" s="513"/>
      <c r="PW598" s="513"/>
      <c r="PX598" s="513"/>
      <c r="PY598" s="513"/>
      <c r="PZ598" s="513"/>
      <c r="QA598" s="513"/>
      <c r="QB598" s="513"/>
      <c r="QC598" s="513"/>
      <c r="QD598" s="513"/>
      <c r="QE598" s="513"/>
      <c r="QF598" s="513"/>
      <c r="QG598" s="513"/>
      <c r="QH598" s="513"/>
      <c r="QI598" s="513"/>
      <c r="QJ598" s="513"/>
      <c r="QK598" s="513"/>
      <c r="QL598" s="513"/>
      <c r="QM598" s="513"/>
      <c r="QN598" s="513"/>
      <c r="QO598" s="513"/>
      <c r="QP598" s="513"/>
      <c r="QQ598" s="513"/>
      <c r="QR598" s="513"/>
      <c r="QS598" s="513"/>
      <c r="QT598" s="513"/>
      <c r="QU598" s="513"/>
      <c r="QV598" s="513"/>
      <c r="QW598" s="513"/>
      <c r="QX598" s="513"/>
      <c r="QY598" s="513"/>
      <c r="QZ598" s="513"/>
      <c r="RA598" s="513"/>
      <c r="RB598" s="513"/>
      <c r="RC598" s="513"/>
      <c r="RD598" s="513"/>
      <c r="RE598" s="513"/>
      <c r="RF598" s="513"/>
      <c r="RG598" s="513"/>
      <c r="RH598" s="513"/>
      <c r="RI598" s="513"/>
      <c r="RJ598" s="513"/>
      <c r="RK598" s="513"/>
      <c r="RL598" s="513"/>
      <c r="RM598" s="513"/>
      <c r="RN598" s="513"/>
      <c r="RO598" s="513"/>
      <c r="RP598" s="513"/>
      <c r="RQ598" s="513"/>
      <c r="RR598" s="513"/>
      <c r="RS598" s="513"/>
      <c r="RT598" s="513"/>
      <c r="RU598" s="513"/>
      <c r="RV598" s="513"/>
      <c r="RW598" s="513"/>
      <c r="RX598" s="513"/>
      <c r="RY598" s="513"/>
      <c r="RZ598" s="513"/>
      <c r="SA598" s="513"/>
      <c r="SB598" s="513"/>
      <c r="SC598" s="513"/>
      <c r="SD598" s="513"/>
      <c r="SE598" s="513"/>
      <c r="SF598" s="513"/>
      <c r="SG598" s="513"/>
      <c r="SH598" s="513"/>
      <c r="SI598" s="513"/>
      <c r="SJ598" s="513"/>
      <c r="SK598" s="513"/>
      <c r="SL598" s="513"/>
      <c r="SM598" s="513"/>
      <c r="SN598" s="513"/>
      <c r="SO598" s="513"/>
      <c r="SP598" s="513"/>
      <c r="SQ598" s="513"/>
      <c r="SR598" s="513"/>
      <c r="SS598" s="513"/>
      <c r="ST598" s="513"/>
      <c r="SU598" s="513"/>
      <c r="SV598" s="513"/>
      <c r="SW598" s="513"/>
      <c r="SX598" s="513"/>
      <c r="SY598" s="513"/>
      <c r="SZ598" s="513"/>
      <c r="TA598" s="513"/>
      <c r="TB598" s="513"/>
      <c r="TC598" s="513"/>
      <c r="TD598" s="513"/>
      <c r="TE598" s="513"/>
      <c r="TF598" s="513"/>
      <c r="TG598" s="513"/>
      <c r="TH598" s="513"/>
      <c r="TI598" s="513"/>
      <c r="TJ598" s="513"/>
      <c r="TK598" s="513"/>
      <c r="TL598" s="513"/>
      <c r="TM598" s="513"/>
      <c r="TN598" s="513"/>
      <c r="TO598" s="513"/>
      <c r="TP598" s="513"/>
      <c r="TQ598" s="513"/>
      <c r="TR598" s="513"/>
      <c r="TS598" s="513"/>
      <c r="TT598" s="513"/>
      <c r="TU598" s="513"/>
      <c r="TV598" s="513"/>
      <c r="TW598" s="513"/>
      <c r="TX598" s="513"/>
      <c r="TY598" s="513"/>
      <c r="TZ598" s="513"/>
      <c r="UA598" s="513"/>
      <c r="UB598" s="513"/>
      <c r="UC598" s="513"/>
      <c r="UD598" s="513"/>
      <c r="UE598" s="513"/>
      <c r="UF598" s="513"/>
      <c r="UG598" s="513"/>
      <c r="UH598" s="513"/>
      <c r="UI598" s="513"/>
      <c r="UJ598" s="513"/>
      <c r="UK598" s="513"/>
      <c r="UL598" s="513"/>
      <c r="UM598" s="513"/>
      <c r="UN598" s="513"/>
      <c r="UO598" s="513"/>
      <c r="UP598" s="513"/>
      <c r="UQ598" s="513"/>
      <c r="UR598" s="513"/>
      <c r="US598" s="513"/>
      <c r="UT598" s="513"/>
      <c r="UU598" s="513"/>
      <c r="UV598" s="513"/>
      <c r="UW598" s="513"/>
      <c r="UX598" s="513"/>
      <c r="UY598" s="513"/>
      <c r="UZ598" s="513"/>
      <c r="VA598" s="513"/>
      <c r="VB598" s="513"/>
      <c r="VC598" s="513"/>
      <c r="VD598" s="513"/>
      <c r="VE598" s="513"/>
      <c r="VF598" s="513"/>
      <c r="VG598" s="513"/>
      <c r="VH598" s="513"/>
      <c r="VI598" s="513"/>
      <c r="VJ598" s="513"/>
      <c r="VK598" s="513"/>
      <c r="VL598" s="513"/>
      <c r="VM598" s="513"/>
      <c r="VN598" s="513"/>
      <c r="VO598" s="513"/>
      <c r="VP598" s="513"/>
      <c r="VQ598" s="513"/>
      <c r="VR598" s="513"/>
      <c r="VS598" s="513"/>
      <c r="VT598" s="513"/>
      <c r="VU598" s="513"/>
      <c r="VV598" s="513"/>
      <c r="VW598" s="513"/>
      <c r="VX598" s="513"/>
      <c r="VY598" s="513"/>
      <c r="VZ598" s="513"/>
      <c r="WA598" s="513"/>
      <c r="WB598" s="513"/>
      <c r="WC598" s="513"/>
      <c r="WD598" s="513"/>
      <c r="WE598" s="513"/>
      <c r="WF598" s="513"/>
      <c r="WG598" s="513"/>
      <c r="WH598" s="513"/>
      <c r="WI598" s="513"/>
      <c r="WJ598" s="513"/>
      <c r="WK598" s="513"/>
      <c r="WL598" s="513"/>
      <c r="WM598" s="513"/>
      <c r="WN598" s="513"/>
      <c r="WO598" s="513"/>
      <c r="WP598" s="513"/>
      <c r="WQ598" s="513"/>
      <c r="WR598" s="513"/>
      <c r="WS598" s="513"/>
      <c r="WT598" s="513"/>
      <c r="WU598" s="513"/>
      <c r="WV598" s="513"/>
      <c r="WW598" s="513"/>
      <c r="WX598" s="513"/>
      <c r="WY598" s="513"/>
      <c r="WZ598" s="513"/>
      <c r="XA598" s="513"/>
      <c r="XB598" s="513"/>
      <c r="XC598" s="513"/>
      <c r="XD598" s="513"/>
      <c r="XE598" s="513"/>
      <c r="XF598" s="513"/>
      <c r="XG598" s="513"/>
      <c r="XH598" s="513"/>
      <c r="XI598" s="513"/>
      <c r="XJ598" s="513"/>
      <c r="XK598" s="513"/>
      <c r="XL598" s="513"/>
      <c r="XM598" s="513"/>
      <c r="XN598" s="513"/>
      <c r="XO598" s="513"/>
      <c r="XP598" s="513"/>
      <c r="XQ598" s="513"/>
      <c r="XR598" s="513"/>
      <c r="XS598" s="513"/>
      <c r="XT598" s="513"/>
      <c r="XU598" s="513"/>
      <c r="XV598" s="513"/>
      <c r="XW598" s="513"/>
      <c r="XX598" s="513"/>
      <c r="XY598" s="513"/>
      <c r="XZ598" s="513"/>
      <c r="YA598" s="513"/>
      <c r="YB598" s="513"/>
      <c r="YC598" s="513"/>
      <c r="YD598" s="513"/>
      <c r="YE598" s="513"/>
      <c r="YF598" s="513"/>
      <c r="YG598" s="513"/>
      <c r="YH598" s="513"/>
      <c r="YI598" s="513"/>
      <c r="YJ598" s="513"/>
      <c r="YK598" s="513"/>
      <c r="YL598" s="513"/>
      <c r="YM598" s="513"/>
      <c r="YN598" s="513"/>
      <c r="YO598" s="513"/>
      <c r="YP598" s="513"/>
      <c r="YQ598" s="513"/>
      <c r="YR598" s="513"/>
      <c r="YS598" s="513"/>
      <c r="YT598" s="513"/>
      <c r="YU598" s="513"/>
      <c r="YV598" s="513"/>
      <c r="YW598" s="513"/>
      <c r="YX598" s="513"/>
      <c r="YY598" s="513"/>
      <c r="YZ598" s="513"/>
      <c r="ZA598" s="513"/>
      <c r="ZB598" s="513"/>
      <c r="ZC598" s="513"/>
      <c r="ZD598" s="513"/>
      <c r="ZE598" s="513"/>
      <c r="ZF598" s="513"/>
      <c r="ZG598" s="513"/>
      <c r="ZH598" s="513"/>
      <c r="ZI598" s="513"/>
      <c r="ZJ598" s="513"/>
      <c r="ZK598" s="513"/>
      <c r="ZL598" s="513"/>
      <c r="ZM598" s="513"/>
      <c r="ZN598" s="513"/>
      <c r="ZO598" s="513"/>
      <c r="ZP598" s="513"/>
      <c r="ZQ598" s="513"/>
      <c r="ZR598" s="513"/>
      <c r="ZS598" s="513"/>
      <c r="ZT598" s="513"/>
      <c r="ZU598" s="513"/>
      <c r="ZV598" s="513"/>
      <c r="ZW598" s="513"/>
      <c r="ZX598" s="513"/>
      <c r="ZY598" s="513"/>
      <c r="ZZ598" s="513"/>
      <c r="AAA598" s="513"/>
      <c r="AAB598" s="513"/>
      <c r="AAC598" s="513"/>
      <c r="AAD598" s="513"/>
      <c r="AAE598" s="513"/>
      <c r="AAF598" s="513"/>
      <c r="AAG598" s="513"/>
      <c r="AAH598" s="513"/>
      <c r="AAI598" s="513"/>
      <c r="AAJ598" s="513"/>
      <c r="AAK598" s="513"/>
      <c r="AAL598" s="513"/>
      <c r="AAM598" s="513"/>
      <c r="AAN598" s="513"/>
      <c r="AAO598" s="513"/>
      <c r="AAP598" s="513"/>
      <c r="AAQ598" s="513"/>
      <c r="AAR598" s="513"/>
      <c r="AAS598" s="513"/>
      <c r="AAT598" s="513"/>
      <c r="AAU598" s="513"/>
      <c r="AAV598" s="513"/>
      <c r="AAW598" s="513"/>
      <c r="AAX598" s="513"/>
      <c r="AAY598" s="513"/>
      <c r="AAZ598" s="513"/>
      <c r="ABA598" s="513"/>
      <c r="ABB598" s="513"/>
      <c r="ABC598" s="513"/>
      <c r="ABD598" s="513"/>
      <c r="ABE598" s="513"/>
      <c r="ABF598" s="513"/>
      <c r="ABG598" s="513"/>
      <c r="ABH598" s="513"/>
      <c r="ABI598" s="513"/>
      <c r="ABJ598" s="513"/>
      <c r="ABK598" s="513"/>
      <c r="ABL598" s="513"/>
      <c r="ABM598" s="513"/>
      <c r="ABN598" s="513"/>
      <c r="ABO598" s="513"/>
      <c r="ABP598" s="513"/>
      <c r="ABQ598" s="513"/>
      <c r="ABR598" s="513"/>
      <c r="ABS598" s="513"/>
      <c r="ABT598" s="513"/>
      <c r="ABU598" s="513"/>
      <c r="ABV598" s="513"/>
      <c r="ABW598" s="513"/>
      <c r="ABX598" s="513"/>
      <c r="ABY598" s="513"/>
      <c r="ABZ598" s="513"/>
      <c r="ACA598" s="513"/>
      <c r="ACB598" s="513"/>
      <c r="ACC598" s="513"/>
      <c r="ACD598" s="513"/>
      <c r="ACE598" s="513"/>
      <c r="ACF598" s="513"/>
      <c r="ACG598" s="513"/>
      <c r="ACH598" s="513"/>
      <c r="ACI598" s="513"/>
      <c r="ACJ598" s="513"/>
      <c r="ACK598" s="513"/>
      <c r="ACL598" s="513"/>
      <c r="ACM598" s="513"/>
      <c r="ACN598" s="513"/>
      <c r="ACO598" s="513"/>
      <c r="ACP598" s="513"/>
      <c r="ACQ598" s="513"/>
      <c r="ACR598" s="513"/>
      <c r="ACS598" s="513"/>
      <c r="ACT598" s="513"/>
      <c r="ACU598" s="513"/>
      <c r="ACV598" s="513"/>
      <c r="ACW598" s="513"/>
      <c r="ACX598" s="513"/>
      <c r="ACY598" s="513"/>
      <c r="ACZ598" s="513"/>
      <c r="ADA598" s="513"/>
      <c r="ADB598" s="513"/>
      <c r="ADC598" s="513"/>
      <c r="ADD598" s="513"/>
      <c r="ADE598" s="513"/>
      <c r="ADF598" s="513"/>
      <c r="ADG598" s="513"/>
      <c r="ADH598" s="513"/>
      <c r="ADI598" s="513"/>
      <c r="ADJ598" s="513"/>
      <c r="ADK598" s="513"/>
      <c r="ADL598" s="513"/>
      <c r="ADM598" s="513"/>
      <c r="ADN598" s="513"/>
      <c r="ADO598" s="513"/>
      <c r="ADP598" s="513"/>
      <c r="ADQ598" s="513"/>
      <c r="ADR598" s="513"/>
      <c r="ADS598" s="513"/>
      <c r="ADT598" s="513"/>
      <c r="ADU598" s="513"/>
      <c r="ADV598" s="513"/>
      <c r="ADW598" s="513"/>
      <c r="ADX598" s="513"/>
      <c r="ADY598" s="513"/>
      <c r="ADZ598" s="513"/>
      <c r="AEA598" s="513"/>
      <c r="AEB598" s="513"/>
      <c r="AEC598" s="513"/>
      <c r="AED598" s="513"/>
      <c r="AEE598" s="513"/>
      <c r="AEF598" s="513"/>
      <c r="AEG598" s="513"/>
      <c r="AEH598" s="513"/>
      <c r="AEI598" s="513"/>
      <c r="AEJ598" s="513"/>
      <c r="AEK598" s="513"/>
      <c r="AEL598" s="513"/>
      <c r="AEM598" s="513"/>
      <c r="AEN598" s="513"/>
      <c r="AEO598" s="513"/>
      <c r="AEP598" s="513"/>
      <c r="AEQ598" s="513"/>
      <c r="AER598" s="513"/>
      <c r="AES598" s="513"/>
      <c r="AET598" s="513"/>
      <c r="AEU598" s="513"/>
      <c r="AEV598" s="513"/>
      <c r="AEW598" s="513"/>
      <c r="AEX598" s="513"/>
      <c r="AEY598" s="513"/>
      <c r="AEZ598" s="513"/>
      <c r="AFA598" s="513"/>
      <c r="AFB598" s="513"/>
      <c r="AFC598" s="513"/>
      <c r="AFD598" s="513"/>
      <c r="AFE598" s="513"/>
      <c r="AFF598" s="513"/>
      <c r="AFG598" s="513"/>
      <c r="AFH598" s="513"/>
      <c r="AFI598" s="513"/>
      <c r="AFJ598" s="513"/>
      <c r="AFK598" s="513"/>
      <c r="AFL598" s="513"/>
      <c r="AFM598" s="513"/>
      <c r="AFN598" s="513"/>
      <c r="AFO598" s="513"/>
      <c r="AFP598" s="513"/>
      <c r="AFQ598" s="513"/>
      <c r="AFR598" s="513"/>
      <c r="AFS598" s="513"/>
      <c r="AFT598" s="513"/>
      <c r="AFU598" s="513"/>
      <c r="AFV598" s="513"/>
      <c r="AFW598" s="513"/>
      <c r="AFX598" s="513"/>
      <c r="AFY598" s="513"/>
      <c r="AFZ598" s="513"/>
      <c r="AGA598" s="513"/>
      <c r="AGB598" s="513"/>
      <c r="AGC598" s="513"/>
      <c r="AGD598" s="513"/>
      <c r="AGE598" s="513"/>
      <c r="AGF598" s="513"/>
      <c r="AGG598" s="513"/>
      <c r="AGH598" s="513"/>
      <c r="AGI598" s="513"/>
      <c r="AGJ598" s="513"/>
      <c r="AGK598" s="513"/>
      <c r="AGL598" s="513"/>
      <c r="AGM598" s="513"/>
      <c r="AGN598" s="513"/>
      <c r="AGO598" s="513"/>
      <c r="AGP598" s="513"/>
      <c r="AGQ598" s="513"/>
      <c r="AGR598" s="513"/>
      <c r="AGS598" s="513"/>
      <c r="AGT598" s="513"/>
      <c r="AGU598" s="513"/>
      <c r="AGV598" s="513"/>
      <c r="AGW598" s="513"/>
      <c r="AGX598" s="513"/>
      <c r="AGY598" s="513"/>
      <c r="AGZ598" s="513"/>
      <c r="AHA598" s="513"/>
      <c r="AHB598" s="513"/>
      <c r="AHC598" s="513"/>
      <c r="AHD598" s="513"/>
      <c r="AHE598" s="513"/>
      <c r="AHF598" s="513"/>
      <c r="AHG598" s="513"/>
      <c r="AHH598" s="513"/>
      <c r="AHI598" s="513"/>
      <c r="AHJ598" s="513"/>
      <c r="AHK598" s="513"/>
      <c r="AHL598" s="513"/>
      <c r="AHM598" s="513"/>
      <c r="AHN598" s="513"/>
      <c r="AHO598" s="513"/>
      <c r="AHP598" s="513"/>
      <c r="AHQ598" s="513"/>
      <c r="AHR598" s="513"/>
      <c r="AHS598" s="513"/>
      <c r="AHT598" s="513"/>
      <c r="AHU598" s="513"/>
      <c r="AHV598" s="513"/>
      <c r="AHW598" s="513"/>
      <c r="AHX598" s="513"/>
      <c r="AHY598" s="513"/>
      <c r="AHZ598" s="513"/>
      <c r="AIA598" s="513"/>
      <c r="AIB598" s="513"/>
      <c r="AIC598" s="513"/>
      <c r="AID598" s="513"/>
      <c r="AIE598" s="513"/>
      <c r="AIF598" s="513"/>
      <c r="AIG598" s="513"/>
      <c r="AIH598" s="513"/>
      <c r="AII598" s="513"/>
      <c r="AIJ598" s="513"/>
      <c r="AIK598" s="513"/>
      <c r="AIL598" s="513"/>
      <c r="AIM598" s="513"/>
      <c r="AIN598" s="513"/>
      <c r="AIO598" s="513"/>
      <c r="AIP598" s="513"/>
      <c r="AIQ598" s="513"/>
      <c r="AIR598" s="513"/>
      <c r="AIS598" s="513"/>
      <c r="AIT598" s="513"/>
      <c r="AIU598" s="513"/>
      <c r="AIV598" s="513"/>
      <c r="AIW598" s="513"/>
      <c r="AIX598" s="513"/>
      <c r="AIY598" s="513"/>
      <c r="AIZ598" s="513"/>
      <c r="AJA598" s="513"/>
      <c r="AJB598" s="513"/>
      <c r="AJC598" s="513"/>
      <c r="AJD598" s="513"/>
      <c r="AJE598" s="513"/>
      <c r="AJF598" s="513"/>
      <c r="AJG598" s="513"/>
      <c r="AJH598" s="513"/>
      <c r="AJI598" s="513"/>
      <c r="AJJ598" s="513"/>
      <c r="AJK598" s="513"/>
      <c r="AJL598" s="513"/>
      <c r="AJM598" s="513"/>
      <c r="AJN598" s="513"/>
      <c r="AJO598" s="513"/>
      <c r="AJP598" s="513"/>
      <c r="AJQ598" s="513"/>
      <c r="AJR598" s="513"/>
      <c r="AJS598" s="513"/>
      <c r="AJT598" s="513"/>
      <c r="AJU598" s="513"/>
      <c r="AJV598" s="513"/>
      <c r="AJW598" s="513"/>
      <c r="AJX598" s="513"/>
      <c r="AJY598" s="513"/>
      <c r="AJZ598" s="513"/>
      <c r="AKA598" s="513"/>
      <c r="AKB598" s="513"/>
      <c r="AKC598" s="513"/>
      <c r="AKD598" s="513"/>
      <c r="AKE598" s="513"/>
      <c r="AKF598" s="513"/>
      <c r="AKG598" s="513"/>
      <c r="AKH598" s="513"/>
      <c r="AKI598" s="513"/>
      <c r="AKJ598" s="513"/>
      <c r="AKK598" s="513"/>
      <c r="AKL598" s="513"/>
      <c r="AKM598" s="513"/>
      <c r="AKN598" s="513"/>
      <c r="AKO598" s="513"/>
      <c r="AKP598" s="513"/>
      <c r="AKQ598" s="513"/>
      <c r="AKR598" s="513"/>
      <c r="AKS598" s="513"/>
      <c r="AKT598" s="513"/>
      <c r="AKU598" s="513"/>
      <c r="AKV598" s="513"/>
      <c r="AKW598" s="513"/>
      <c r="AKX598" s="513"/>
      <c r="AKY598" s="513"/>
      <c r="AKZ598" s="513"/>
      <c r="ALA598" s="513"/>
      <c r="ALB598" s="513"/>
      <c r="ALC598" s="513"/>
      <c r="ALD598" s="513"/>
      <c r="ALE598" s="513"/>
      <c r="ALF598" s="513"/>
      <c r="ALG598" s="513"/>
      <c r="ALH598" s="513"/>
      <c r="ALI598" s="513"/>
      <c r="ALJ598" s="513"/>
      <c r="ALK598" s="513"/>
      <c r="ALL598" s="513"/>
      <c r="ALM598" s="513"/>
      <c r="ALN598" s="513"/>
      <c r="ALO598" s="513"/>
      <c r="ALP598" s="513"/>
      <c r="ALQ598" s="513"/>
      <c r="ALR598" s="513"/>
      <c r="ALS598" s="513"/>
      <c r="ALT598" s="513"/>
      <c r="ALU598" s="513"/>
      <c r="ALV598" s="513"/>
      <c r="ALW598" s="513"/>
      <c r="ALX598" s="513"/>
      <c r="ALY598" s="513"/>
      <c r="ALZ598" s="513"/>
      <c r="AMA598" s="513"/>
      <c r="AMB598" s="513"/>
      <c r="AMC598" s="513"/>
      <c r="AMD598" s="513"/>
      <c r="AME598" s="513"/>
      <c r="AMF598" s="513"/>
      <c r="AMG598" s="513"/>
      <c r="AMH598" s="513"/>
      <c r="AMI598" s="513"/>
      <c r="AMJ598" s="513"/>
      <c r="AMK598" s="513"/>
      <c r="AML598" s="513"/>
      <c r="AMM598" s="513"/>
      <c r="AMN598" s="513"/>
      <c r="AMO598" s="513"/>
      <c r="AMP598" s="513"/>
      <c r="AMQ598" s="513"/>
      <c r="AMR598" s="513"/>
      <c r="AMS598" s="513"/>
      <c r="AMT598" s="513"/>
      <c r="AMU598" s="513"/>
      <c r="AMV598" s="513"/>
      <c r="AMW598" s="513"/>
      <c r="AMX598" s="513"/>
      <c r="AMY598" s="513"/>
      <c r="AMZ598" s="513"/>
      <c r="ANA598" s="513"/>
      <c r="ANB598" s="513"/>
      <c r="ANC598" s="513"/>
      <c r="AND598" s="513"/>
      <c r="ANE598" s="513"/>
      <c r="ANF598" s="513"/>
      <c r="ANG598" s="513"/>
      <c r="ANH598" s="513"/>
      <c r="ANI598" s="513"/>
      <c r="ANJ598" s="513"/>
      <c r="ANK598" s="513"/>
      <c r="ANL598" s="513"/>
      <c r="ANM598" s="513"/>
      <c r="ANN598" s="513"/>
      <c r="ANO598" s="513"/>
      <c r="ANP598" s="513"/>
      <c r="ANQ598" s="513"/>
      <c r="ANR598" s="513"/>
      <c r="ANS598" s="513"/>
      <c r="ANT598" s="513"/>
      <c r="ANU598" s="513"/>
      <c r="ANV598" s="513"/>
      <c r="ANW598" s="513"/>
      <c r="ANX598" s="513"/>
      <c r="ANY598" s="513"/>
      <c r="ANZ598" s="513"/>
      <c r="AOA598" s="513"/>
      <c r="AOB598" s="513"/>
      <c r="AOC598" s="513"/>
      <c r="AOD598" s="513"/>
      <c r="AOE598" s="513"/>
      <c r="AOF598" s="513"/>
      <c r="AOG598" s="513"/>
      <c r="AOH598" s="513"/>
      <c r="AOI598" s="513"/>
      <c r="AOJ598" s="513"/>
      <c r="AOK598" s="513"/>
      <c r="AOL598" s="513"/>
      <c r="AOM598" s="513"/>
      <c r="AON598" s="513"/>
      <c r="AOO598" s="513"/>
      <c r="AOP598" s="513"/>
      <c r="AOQ598" s="513"/>
      <c r="AOR598" s="513"/>
      <c r="AOS598" s="513"/>
      <c r="AOT598" s="513"/>
      <c r="AOU598" s="513"/>
      <c r="AOV598" s="513"/>
      <c r="AOW598" s="513"/>
      <c r="AOX598" s="513"/>
      <c r="AOY598" s="513"/>
      <c r="AOZ598" s="513"/>
      <c r="APA598" s="513"/>
      <c r="APB598" s="513"/>
      <c r="APC598" s="513"/>
      <c r="APD598" s="513"/>
      <c r="APE598" s="513"/>
      <c r="APF598" s="513"/>
      <c r="APG598" s="513"/>
      <c r="APH598" s="513"/>
      <c r="API598" s="513"/>
      <c r="APJ598" s="513"/>
      <c r="APK598" s="513"/>
      <c r="APL598" s="513"/>
      <c r="APM598" s="513"/>
      <c r="APN598" s="513"/>
      <c r="APO598" s="513"/>
      <c r="APP598" s="513"/>
      <c r="APQ598" s="513"/>
      <c r="APR598" s="513"/>
      <c r="APS598" s="513"/>
      <c r="APT598" s="513"/>
      <c r="APU598" s="513"/>
      <c r="APV598" s="513"/>
      <c r="APW598" s="513"/>
      <c r="APX598" s="513"/>
      <c r="APY598" s="513"/>
      <c r="APZ598" s="513"/>
      <c r="AQA598" s="513"/>
      <c r="AQB598" s="513"/>
      <c r="AQC598" s="513"/>
      <c r="AQD598" s="513"/>
      <c r="AQE598" s="513"/>
      <c r="AQF598" s="513"/>
      <c r="AQG598" s="513"/>
      <c r="AQH598" s="513"/>
      <c r="AQI598" s="513"/>
      <c r="AQJ598" s="513"/>
      <c r="AQK598" s="513"/>
      <c r="AQL598" s="513"/>
      <c r="AQM598" s="513"/>
      <c r="AQN598" s="513"/>
      <c r="AQO598" s="513"/>
      <c r="AQP598" s="513"/>
      <c r="AQQ598" s="513"/>
      <c r="AQR598" s="513"/>
      <c r="AQS598" s="513"/>
      <c r="AQT598" s="513"/>
      <c r="AQU598" s="513"/>
      <c r="AQV598" s="513"/>
      <c r="AQW598" s="513"/>
      <c r="AQX598" s="513"/>
      <c r="AQY598" s="513"/>
      <c r="AQZ598" s="513"/>
      <c r="ARA598" s="513"/>
      <c r="ARB598" s="513"/>
      <c r="ARC598" s="513"/>
      <c r="ARD598" s="513"/>
      <c r="ARE598" s="513"/>
      <c r="ARF598" s="513"/>
      <c r="ARG598" s="513"/>
      <c r="ARH598" s="513"/>
      <c r="ARI598" s="513"/>
      <c r="ARJ598" s="513"/>
      <c r="ARK598" s="513"/>
      <c r="ARL598" s="513"/>
      <c r="ARM598" s="513"/>
      <c r="ARN598" s="513"/>
      <c r="ARO598" s="513"/>
      <c r="ARP598" s="513"/>
      <c r="ARQ598" s="513"/>
      <c r="ARR598" s="513"/>
      <c r="ARS598" s="513"/>
      <c r="ART598" s="513"/>
      <c r="ARU598" s="513"/>
      <c r="ARV598" s="513"/>
      <c r="ARW598" s="513"/>
      <c r="ARX598" s="513"/>
      <c r="ARY598" s="513"/>
      <c r="ARZ598" s="513"/>
      <c r="ASA598" s="513"/>
      <c r="ASB598" s="513"/>
      <c r="ASC598" s="513"/>
      <c r="ASD598" s="513"/>
      <c r="ASE598" s="513"/>
      <c r="ASF598" s="513"/>
      <c r="ASG598" s="513"/>
      <c r="ASH598" s="513"/>
      <c r="ASI598" s="513"/>
      <c r="ASJ598" s="513"/>
      <c r="ASK598" s="513"/>
      <c r="ASL598" s="513"/>
      <c r="ASM598" s="513"/>
      <c r="ASN598" s="513"/>
      <c r="ASO598" s="513"/>
      <c r="ASP598" s="513"/>
      <c r="ASQ598" s="513"/>
      <c r="ASR598" s="513"/>
      <c r="ASS598" s="513"/>
      <c r="AST598" s="513"/>
      <c r="ASU598" s="513"/>
      <c r="ASV598" s="513"/>
      <c r="ASW598" s="513"/>
      <c r="ASX598" s="513"/>
      <c r="ASY598" s="513"/>
      <c r="ASZ598" s="513"/>
      <c r="ATA598" s="513"/>
      <c r="ATB598" s="513"/>
      <c r="ATC598" s="513"/>
      <c r="ATD598" s="513"/>
      <c r="ATE598" s="513"/>
      <c r="ATF598" s="513"/>
      <c r="ATG598" s="513"/>
      <c r="ATH598" s="513"/>
      <c r="ATI598" s="513"/>
      <c r="ATJ598" s="513"/>
      <c r="ATK598" s="513"/>
      <c r="ATL598" s="513"/>
      <c r="ATM598" s="513"/>
      <c r="ATN598" s="513"/>
      <c r="ATO598" s="513"/>
      <c r="ATP598" s="513"/>
      <c r="ATQ598" s="513"/>
      <c r="ATR598" s="513"/>
      <c r="ATS598" s="513"/>
      <c r="ATT598" s="513"/>
      <c r="ATU598" s="513"/>
      <c r="ATV598" s="513"/>
      <c r="ATW598" s="513"/>
      <c r="ATX598" s="513"/>
      <c r="ATY598" s="513"/>
      <c r="ATZ598" s="513"/>
      <c r="AUA598" s="513"/>
      <c r="AUB598" s="513"/>
      <c r="AUC598" s="513"/>
      <c r="AUD598" s="513"/>
      <c r="AUE598" s="513"/>
      <c r="AUF598" s="513"/>
      <c r="AUG598" s="513"/>
      <c r="AUH598" s="513"/>
      <c r="AUI598" s="513"/>
      <c r="AUJ598" s="513"/>
      <c r="AUK598" s="513"/>
      <c r="AUL598" s="513"/>
      <c r="AUM598" s="513"/>
      <c r="AUN598" s="513"/>
      <c r="AUO598" s="513"/>
      <c r="AUP598" s="513"/>
      <c r="AUQ598" s="513"/>
      <c r="AUR598" s="513"/>
      <c r="AUS598" s="513"/>
      <c r="AUT598" s="513"/>
      <c r="AUU598" s="513"/>
      <c r="AUV598" s="513"/>
      <c r="AUW598" s="513"/>
      <c r="AUX598" s="513"/>
      <c r="AUY598" s="513"/>
      <c r="AUZ598" s="513"/>
      <c r="AVA598" s="513"/>
      <c r="AVB598" s="513"/>
      <c r="AVC598" s="513"/>
      <c r="AVD598" s="513"/>
      <c r="AVE598" s="513"/>
      <c r="AVF598" s="513"/>
      <c r="AVG598" s="513"/>
      <c r="AVH598" s="513"/>
      <c r="AVI598" s="513"/>
      <c r="AVJ598" s="513"/>
      <c r="AVK598" s="513"/>
      <c r="AVL598" s="513"/>
      <c r="AVM598" s="513"/>
      <c r="AVN598" s="513"/>
      <c r="AVO598" s="513"/>
      <c r="AVP598" s="513"/>
      <c r="AVQ598" s="513"/>
      <c r="AVR598" s="513"/>
      <c r="AVS598" s="513"/>
      <c r="AVT598" s="513"/>
      <c r="AVU598" s="513"/>
      <c r="AVV598" s="513"/>
      <c r="AVW598" s="513"/>
      <c r="AVX598" s="513"/>
      <c r="AVY598" s="513"/>
      <c r="AVZ598" s="513"/>
      <c r="AWA598" s="513"/>
      <c r="AWB598" s="513"/>
      <c r="AWC598" s="513"/>
      <c r="AWD598" s="513"/>
      <c r="AWE598" s="513"/>
      <c r="AWF598" s="513"/>
      <c r="AWG598" s="513"/>
      <c r="AWH598" s="513"/>
      <c r="AWI598" s="513"/>
      <c r="AWJ598" s="513"/>
      <c r="AWK598" s="513"/>
      <c r="AWL598" s="513"/>
      <c r="AWM598" s="513"/>
      <c r="AWN598" s="513"/>
      <c r="AWO598" s="513"/>
      <c r="AWP598" s="513"/>
      <c r="AWQ598" s="513"/>
      <c r="AWR598" s="513"/>
      <c r="AWS598" s="513"/>
      <c r="AWT598" s="513"/>
      <c r="AWU598" s="513"/>
      <c r="AWV598" s="513"/>
      <c r="AWW598" s="513"/>
      <c r="AWX598" s="513"/>
      <c r="AWY598" s="513"/>
      <c r="AWZ598" s="513"/>
      <c r="AXA598" s="513"/>
      <c r="AXB598" s="513"/>
      <c r="AXC598" s="513"/>
      <c r="AXD598" s="513"/>
      <c r="AXE598" s="513"/>
      <c r="AXF598" s="513"/>
      <c r="AXG598" s="513"/>
      <c r="AXH598" s="513"/>
      <c r="AXI598" s="513"/>
      <c r="AXJ598" s="513"/>
      <c r="AXK598" s="513"/>
      <c r="AXL598" s="513"/>
      <c r="AXM598" s="513"/>
      <c r="AXN598" s="513"/>
      <c r="AXO598" s="513"/>
      <c r="AXP598" s="513"/>
      <c r="AXQ598" s="513"/>
      <c r="AXR598" s="513"/>
      <c r="AXS598" s="513"/>
      <c r="AXT598" s="513"/>
      <c r="AXU598" s="513"/>
      <c r="AXV598" s="513"/>
      <c r="AXW598" s="513"/>
      <c r="AXX598" s="513"/>
      <c r="AXY598" s="513"/>
      <c r="AXZ598" s="513"/>
      <c r="AYA598" s="513"/>
      <c r="AYB598" s="513"/>
      <c r="AYC598" s="513"/>
      <c r="AYD598" s="513"/>
      <c r="AYE598" s="513"/>
      <c r="AYF598" s="513"/>
      <c r="AYG598" s="513"/>
      <c r="AYH598" s="513"/>
      <c r="AYI598" s="513"/>
      <c r="AYJ598" s="513"/>
      <c r="AYK598" s="513"/>
      <c r="AYL598" s="513"/>
      <c r="AYM598" s="513"/>
      <c r="AYN598" s="513"/>
      <c r="AYO598" s="513"/>
      <c r="AYP598" s="513"/>
      <c r="AYQ598" s="513"/>
      <c r="AYR598" s="513"/>
      <c r="AYS598" s="513"/>
      <c r="AYT598" s="513"/>
      <c r="AYU598" s="513"/>
      <c r="AYV598" s="513"/>
      <c r="AYW598" s="513"/>
      <c r="AYX598" s="513"/>
      <c r="AYY598" s="513"/>
      <c r="AYZ598" s="513"/>
      <c r="AZA598" s="513"/>
      <c r="AZB598" s="513"/>
      <c r="AZC598" s="513"/>
      <c r="AZD598" s="513"/>
      <c r="AZE598" s="513"/>
      <c r="AZF598" s="513"/>
      <c r="AZG598" s="513"/>
      <c r="AZH598" s="513"/>
      <c r="AZI598" s="513"/>
      <c r="AZJ598" s="513"/>
      <c r="AZK598" s="513"/>
      <c r="AZL598" s="513"/>
      <c r="AZM598" s="513"/>
      <c r="AZN598" s="513"/>
      <c r="AZO598" s="513"/>
      <c r="AZP598" s="513"/>
      <c r="AZQ598" s="513"/>
      <c r="AZR598" s="513"/>
      <c r="AZS598" s="513"/>
      <c r="AZT598" s="513"/>
      <c r="AZU598" s="513"/>
      <c r="AZV598" s="513"/>
      <c r="AZW598" s="513"/>
      <c r="AZX598" s="513"/>
      <c r="AZY598" s="513"/>
      <c r="AZZ598" s="513"/>
      <c r="BAA598" s="513"/>
      <c r="BAB598" s="513"/>
      <c r="BAC598" s="513"/>
      <c r="BAD598" s="513"/>
      <c r="BAE598" s="513"/>
      <c r="BAF598" s="513"/>
      <c r="BAG598" s="513"/>
      <c r="BAH598" s="513"/>
      <c r="BAI598" s="513"/>
      <c r="BAJ598" s="513"/>
      <c r="BAK598" s="513"/>
      <c r="BAL598" s="513"/>
      <c r="BAM598" s="513"/>
      <c r="BAN598" s="513"/>
      <c r="BAO598" s="513"/>
      <c r="BAP598" s="513"/>
      <c r="BAQ598" s="513"/>
      <c r="BAR598" s="513"/>
      <c r="BAS598" s="513"/>
      <c r="BAT598" s="513"/>
      <c r="BAU598" s="513"/>
      <c r="BAV598" s="513"/>
      <c r="BAW598" s="513"/>
      <c r="BAX598" s="513"/>
      <c r="BAY598" s="513"/>
      <c r="BAZ598" s="513"/>
      <c r="BBA598" s="513"/>
      <c r="BBB598" s="513"/>
      <c r="BBC598" s="513"/>
      <c r="BBD598" s="513"/>
      <c r="BBE598" s="513"/>
      <c r="BBF598" s="513"/>
      <c r="BBG598" s="513"/>
      <c r="BBH598" s="513"/>
      <c r="BBI598" s="513"/>
      <c r="BBJ598" s="513"/>
      <c r="BBK598" s="513"/>
      <c r="BBL598" s="513"/>
      <c r="BBM598" s="513"/>
      <c r="BBN598" s="513"/>
      <c r="BBO598" s="513"/>
      <c r="BBP598" s="513"/>
      <c r="BBQ598" s="513"/>
      <c r="BBR598" s="513"/>
      <c r="BBS598" s="513"/>
      <c r="BBT598" s="513"/>
      <c r="BBU598" s="513"/>
      <c r="BBV598" s="513"/>
      <c r="BBW598" s="513"/>
      <c r="BBX598" s="513"/>
      <c r="BBY598" s="513"/>
      <c r="BBZ598" s="513"/>
      <c r="BCA598" s="513"/>
      <c r="BCB598" s="513"/>
      <c r="BCC598" s="513"/>
      <c r="BCD598" s="513"/>
      <c r="BCE598" s="513"/>
      <c r="BCF598" s="513"/>
      <c r="BCG598" s="513"/>
      <c r="BCH598" s="513"/>
      <c r="BCI598" s="513"/>
      <c r="BCJ598" s="513"/>
      <c r="BCK598" s="513"/>
      <c r="BCL598" s="513"/>
      <c r="BCM598" s="513"/>
      <c r="BCN598" s="513"/>
      <c r="BCO598" s="513"/>
      <c r="BCP598" s="513"/>
      <c r="BCQ598" s="513"/>
      <c r="BCR598" s="513"/>
      <c r="BCS598" s="513"/>
      <c r="BCT598" s="513"/>
      <c r="BCU598" s="513"/>
      <c r="BCV598" s="513"/>
      <c r="BCW598" s="513"/>
      <c r="BCX598" s="513"/>
      <c r="BCY598" s="513"/>
      <c r="BCZ598" s="513"/>
      <c r="BDA598" s="513"/>
      <c r="BDB598" s="513"/>
      <c r="BDC598" s="513"/>
      <c r="BDD598" s="513"/>
      <c r="BDE598" s="513"/>
      <c r="BDF598" s="513"/>
      <c r="BDG598" s="513"/>
      <c r="BDH598" s="513"/>
      <c r="BDI598" s="513"/>
      <c r="BDJ598" s="513"/>
      <c r="BDK598" s="513"/>
      <c r="BDL598" s="513"/>
      <c r="BDM598" s="513"/>
      <c r="BDN598" s="513"/>
      <c r="BDO598" s="513"/>
      <c r="BDP598" s="513"/>
      <c r="BDQ598" s="513"/>
      <c r="BDR598" s="513"/>
      <c r="BDS598" s="513"/>
      <c r="BDT598" s="513"/>
      <c r="BDU598" s="513"/>
      <c r="BDV598" s="513"/>
      <c r="BDW598" s="513"/>
      <c r="BDX598" s="513"/>
      <c r="BDY598" s="513"/>
      <c r="BDZ598" s="513"/>
      <c r="BEA598" s="513"/>
      <c r="BEB598" s="513"/>
      <c r="BEC598" s="513"/>
      <c r="BED598" s="513"/>
      <c r="BEE598" s="513"/>
      <c r="BEF598" s="513"/>
      <c r="BEG598" s="513"/>
      <c r="BEH598" s="513"/>
      <c r="BEI598" s="513"/>
      <c r="BEJ598" s="513"/>
      <c r="BEK598" s="513"/>
      <c r="BEL598" s="513"/>
      <c r="BEM598" s="513"/>
      <c r="BEN598" s="513"/>
      <c r="BEO598" s="513"/>
      <c r="BEP598" s="513"/>
      <c r="BEQ598" s="513"/>
      <c r="BER598" s="513"/>
      <c r="BES598" s="513"/>
      <c r="BET598" s="513"/>
      <c r="BEU598" s="513"/>
      <c r="BEV598" s="513"/>
      <c r="BEW598" s="513"/>
      <c r="BEX598" s="513"/>
      <c r="BEY598" s="513"/>
      <c r="BEZ598" s="513"/>
      <c r="BFA598" s="513"/>
      <c r="BFB598" s="513"/>
      <c r="BFC598" s="513"/>
      <c r="BFD598" s="513"/>
      <c r="BFE598" s="513"/>
      <c r="BFF598" s="513"/>
      <c r="BFG598" s="513"/>
      <c r="BFH598" s="513"/>
      <c r="BFI598" s="513"/>
      <c r="BFJ598" s="513"/>
      <c r="BFK598" s="513"/>
      <c r="BFL598" s="513"/>
      <c r="BFM598" s="513"/>
      <c r="BFN598" s="513"/>
      <c r="BFO598" s="513"/>
      <c r="BFP598" s="513"/>
      <c r="BFQ598" s="513"/>
      <c r="BFR598" s="513"/>
      <c r="BFS598" s="513"/>
      <c r="BFT598" s="513"/>
      <c r="BFU598" s="513"/>
      <c r="BFV598" s="513"/>
      <c r="BFW598" s="513"/>
      <c r="BFX598" s="513"/>
      <c r="BFY598" s="513"/>
      <c r="BFZ598" s="513"/>
      <c r="BGA598" s="513"/>
      <c r="BGB598" s="513"/>
      <c r="BGC598" s="513"/>
      <c r="BGD598" s="513"/>
      <c r="BGE598" s="513"/>
      <c r="BGF598" s="513"/>
      <c r="BGG598" s="513"/>
      <c r="BGH598" s="513"/>
      <c r="BGI598" s="513"/>
      <c r="BGJ598" s="513"/>
      <c r="BGK598" s="513"/>
      <c r="BGL598" s="513"/>
      <c r="BGM598" s="513"/>
      <c r="BGN598" s="513"/>
      <c r="BGO598" s="513"/>
      <c r="BGP598" s="513"/>
      <c r="BGQ598" s="513"/>
      <c r="BGR598" s="513"/>
      <c r="BGS598" s="513"/>
      <c r="BGT598" s="513"/>
      <c r="BGU598" s="513"/>
      <c r="BGV598" s="513"/>
      <c r="BGW598" s="513"/>
      <c r="BGX598" s="513"/>
      <c r="BGY598" s="513"/>
      <c r="BGZ598" s="513"/>
      <c r="BHA598" s="513"/>
      <c r="BHB598" s="513"/>
      <c r="BHC598" s="513"/>
      <c r="BHD598" s="513"/>
      <c r="BHE598" s="513"/>
      <c r="BHF598" s="513"/>
      <c r="BHG598" s="513"/>
      <c r="BHH598" s="513"/>
      <c r="BHI598" s="513"/>
      <c r="BHJ598" s="513"/>
      <c r="BHK598" s="513"/>
      <c r="BHL598" s="513"/>
      <c r="BHM598" s="513"/>
      <c r="BHN598" s="513"/>
      <c r="BHO598" s="513"/>
      <c r="BHP598" s="513"/>
      <c r="BHQ598" s="513"/>
      <c r="BHR598" s="513"/>
      <c r="BHS598" s="513"/>
      <c r="BHT598" s="513"/>
      <c r="BHU598" s="513"/>
      <c r="BHV598" s="513"/>
      <c r="BHW598" s="513"/>
      <c r="BHX598" s="513"/>
      <c r="BHY598" s="513"/>
      <c r="BHZ598" s="513"/>
      <c r="BIA598" s="513"/>
      <c r="BIB598" s="513"/>
      <c r="BIC598" s="513"/>
      <c r="BID598" s="513"/>
      <c r="BIE598" s="513"/>
      <c r="BIF598" s="513"/>
      <c r="BIG598" s="513"/>
      <c r="BIH598" s="513"/>
      <c r="BII598" s="513"/>
      <c r="BIJ598" s="513"/>
      <c r="BIK598" s="513"/>
      <c r="BIL598" s="513"/>
      <c r="BIM598" s="513"/>
      <c r="BIN598" s="513"/>
      <c r="BIO598" s="513"/>
      <c r="BIP598" s="513"/>
      <c r="BIQ598" s="513"/>
      <c r="BIR598" s="513"/>
      <c r="BIS598" s="513"/>
      <c r="BIT598" s="513"/>
      <c r="BIU598" s="513"/>
      <c r="BIV598" s="513"/>
      <c r="BIW598" s="513"/>
      <c r="BIX598" s="513"/>
      <c r="BIY598" s="513"/>
      <c r="BIZ598" s="513"/>
      <c r="BJA598" s="513"/>
      <c r="BJB598" s="513"/>
      <c r="BJC598" s="513"/>
      <c r="BJD598" s="513"/>
      <c r="BJE598" s="513"/>
      <c r="BJF598" s="513"/>
      <c r="BJG598" s="513"/>
      <c r="BJH598" s="513"/>
      <c r="BJI598" s="513"/>
      <c r="BJJ598" s="513"/>
      <c r="BJK598" s="513"/>
      <c r="BJL598" s="513"/>
      <c r="BJM598" s="513"/>
      <c r="BJN598" s="513"/>
      <c r="BJO598" s="513"/>
      <c r="BJP598" s="513"/>
      <c r="BJQ598" s="513"/>
      <c r="BJR598" s="513"/>
      <c r="BJS598" s="513"/>
      <c r="BJT598" s="513"/>
      <c r="BJU598" s="513"/>
      <c r="BJV598" s="513"/>
      <c r="BJW598" s="513"/>
      <c r="BJX598" s="513"/>
      <c r="BJY598" s="513"/>
      <c r="BJZ598" s="513"/>
      <c r="BKA598" s="513"/>
      <c r="BKB598" s="513"/>
      <c r="BKC598" s="513"/>
      <c r="BKD598" s="513"/>
      <c r="BKE598" s="513"/>
      <c r="BKF598" s="513"/>
      <c r="BKG598" s="513"/>
      <c r="BKH598" s="513"/>
      <c r="BKI598" s="513"/>
      <c r="BKJ598" s="513"/>
      <c r="BKK598" s="513"/>
      <c r="BKL598" s="513"/>
      <c r="BKM598" s="513"/>
      <c r="BKN598" s="513"/>
      <c r="BKO598" s="513"/>
      <c r="BKP598" s="513"/>
      <c r="BKQ598" s="513"/>
      <c r="BKR598" s="513"/>
      <c r="BKS598" s="513"/>
      <c r="BKT598" s="513"/>
      <c r="BKU598" s="513"/>
      <c r="BKV598" s="513"/>
      <c r="BKW598" s="513"/>
      <c r="BKX598" s="513"/>
      <c r="BKY598" s="513"/>
      <c r="BKZ598" s="513"/>
      <c r="BLA598" s="513"/>
      <c r="BLB598" s="513"/>
      <c r="BLC598" s="513"/>
      <c r="BLD598" s="513"/>
      <c r="BLE598" s="513"/>
      <c r="BLF598" s="513"/>
      <c r="BLG598" s="513"/>
      <c r="BLH598" s="513"/>
      <c r="BLI598" s="513"/>
      <c r="BLJ598" s="513"/>
      <c r="BLK598" s="513"/>
      <c r="BLL598" s="513"/>
      <c r="BLM598" s="513"/>
      <c r="BLN598" s="513"/>
      <c r="BLO598" s="513"/>
      <c r="BLP598" s="513"/>
      <c r="BLQ598" s="513"/>
      <c r="BLR598" s="513"/>
      <c r="BLS598" s="513"/>
      <c r="BLT598" s="513"/>
      <c r="BLU598" s="513"/>
      <c r="BLV598" s="513"/>
      <c r="BLW598" s="513"/>
      <c r="BLX598" s="513"/>
      <c r="BLY598" s="513"/>
      <c r="BLZ598" s="513"/>
      <c r="BMA598" s="513"/>
      <c r="BMB598" s="513"/>
      <c r="BMC598" s="513"/>
      <c r="BMD598" s="513"/>
      <c r="BME598" s="513"/>
      <c r="BMF598" s="513"/>
      <c r="BMG598" s="513"/>
      <c r="BMH598" s="513"/>
      <c r="BMI598" s="513"/>
      <c r="BMJ598" s="513"/>
      <c r="BMK598" s="513"/>
      <c r="BML598" s="513"/>
      <c r="BMM598" s="513"/>
      <c r="BMN598" s="513"/>
      <c r="BMO598" s="513"/>
      <c r="BMP598" s="513"/>
      <c r="BMQ598" s="513"/>
      <c r="BMR598" s="513"/>
      <c r="BMS598" s="513"/>
      <c r="BMT598" s="513"/>
      <c r="BMU598" s="513"/>
      <c r="BMV598" s="513"/>
      <c r="BMW598" s="513"/>
      <c r="BMX598" s="513"/>
      <c r="BMY598" s="513"/>
      <c r="BMZ598" s="513"/>
      <c r="BNA598" s="513"/>
      <c r="BNB598" s="513"/>
      <c r="BNC598" s="513"/>
      <c r="BND598" s="513"/>
      <c r="BNE598" s="513"/>
      <c r="BNF598" s="513"/>
      <c r="BNG598" s="513"/>
      <c r="BNH598" s="513"/>
      <c r="BNI598" s="513"/>
      <c r="BNJ598" s="513"/>
      <c r="BNK598" s="513"/>
      <c r="BNL598" s="513"/>
      <c r="BNM598" s="513"/>
      <c r="BNN598" s="513"/>
      <c r="BNO598" s="513"/>
      <c r="BNP598" s="513"/>
      <c r="BNQ598" s="513"/>
      <c r="BNR598" s="513"/>
      <c r="BNS598" s="513"/>
      <c r="BNT598" s="513"/>
      <c r="BNU598" s="513"/>
      <c r="BNV598" s="513"/>
      <c r="BNW598" s="513"/>
      <c r="BNX598" s="513"/>
      <c r="BNY598" s="513"/>
      <c r="BNZ598" s="513"/>
      <c r="BOA598" s="513"/>
      <c r="BOB598" s="513"/>
      <c r="BOC598" s="513"/>
      <c r="BOD598" s="513"/>
      <c r="BOE598" s="513"/>
      <c r="BOF598" s="513"/>
      <c r="BOG598" s="513"/>
      <c r="BOH598" s="513"/>
      <c r="BOI598" s="513"/>
      <c r="BOJ598" s="513"/>
      <c r="BOK598" s="513"/>
      <c r="BOL598" s="513"/>
      <c r="BOM598" s="513"/>
      <c r="BON598" s="513"/>
      <c r="BOO598" s="513"/>
      <c r="BOP598" s="513"/>
      <c r="BOQ598" s="513"/>
      <c r="BOR598" s="513"/>
      <c r="BOS598" s="513"/>
      <c r="BOT598" s="513"/>
      <c r="BOU598" s="513"/>
      <c r="BOV598" s="513"/>
      <c r="BOW598" s="513"/>
      <c r="BOX598" s="513"/>
      <c r="BOY598" s="513"/>
      <c r="BOZ598" s="513"/>
      <c r="BPA598" s="513"/>
      <c r="BPB598" s="513"/>
      <c r="BPC598" s="513"/>
      <c r="BPD598" s="513"/>
      <c r="BPE598" s="513"/>
      <c r="BPF598" s="513"/>
      <c r="BPG598" s="513"/>
      <c r="BPH598" s="513"/>
      <c r="BPI598" s="513"/>
      <c r="BPJ598" s="513"/>
      <c r="BPK598" s="513"/>
      <c r="BPL598" s="513"/>
      <c r="BPM598" s="513"/>
      <c r="BPN598" s="513"/>
      <c r="BPO598" s="513"/>
      <c r="BPP598" s="513"/>
      <c r="BPQ598" s="513"/>
      <c r="BPR598" s="513"/>
      <c r="BPS598" s="513"/>
      <c r="BPT598" s="513"/>
      <c r="BPU598" s="513"/>
      <c r="BPV598" s="513"/>
      <c r="BPW598" s="513"/>
      <c r="BPX598" s="513"/>
      <c r="BPY598" s="513"/>
      <c r="BPZ598" s="513"/>
      <c r="BQA598" s="513"/>
      <c r="BQB598" s="513"/>
      <c r="BQC598" s="513"/>
      <c r="BQD598" s="513"/>
      <c r="BQE598" s="513"/>
      <c r="BQF598" s="513"/>
      <c r="BQG598" s="513"/>
      <c r="BQH598" s="513"/>
      <c r="BQI598" s="513"/>
      <c r="BQJ598" s="513"/>
      <c r="BQK598" s="513"/>
      <c r="BQL598" s="513"/>
      <c r="BQM598" s="513"/>
      <c r="BQN598" s="513"/>
      <c r="BQO598" s="513"/>
      <c r="BQP598" s="513"/>
      <c r="BQQ598" s="513"/>
      <c r="BQR598" s="513"/>
      <c r="BQS598" s="513"/>
      <c r="BQT598" s="513"/>
      <c r="BQU598" s="513"/>
      <c r="BQV598" s="513"/>
      <c r="BQW598" s="513"/>
      <c r="BQX598" s="513"/>
      <c r="BQY598" s="513"/>
      <c r="BQZ598" s="513"/>
      <c r="BRA598" s="513"/>
      <c r="BRB598" s="513"/>
      <c r="BRC598" s="513"/>
      <c r="BRD598" s="513"/>
      <c r="BRE598" s="513"/>
      <c r="BRF598" s="513"/>
      <c r="BRG598" s="513"/>
      <c r="BRH598" s="513"/>
      <c r="BRI598" s="513"/>
      <c r="BRJ598" s="513"/>
      <c r="BRK598" s="513"/>
      <c r="BRL598" s="513"/>
      <c r="BRM598" s="513"/>
      <c r="BRN598" s="513"/>
      <c r="BRO598" s="513"/>
      <c r="BRP598" s="513"/>
      <c r="BRQ598" s="513"/>
      <c r="BRR598" s="513"/>
      <c r="BRS598" s="513"/>
      <c r="BRT598" s="513"/>
      <c r="BRU598" s="513"/>
      <c r="BRV598" s="513"/>
      <c r="BRW598" s="513"/>
      <c r="BRX598" s="513"/>
      <c r="BRY598" s="513"/>
      <c r="BRZ598" s="513"/>
      <c r="BSA598" s="513"/>
      <c r="BSB598" s="513"/>
      <c r="BSC598" s="513"/>
      <c r="BSD598" s="513"/>
      <c r="BSE598" s="513"/>
      <c r="BSF598" s="513"/>
      <c r="BSG598" s="513"/>
      <c r="BSH598" s="513"/>
      <c r="BSI598" s="513"/>
      <c r="BSJ598" s="513"/>
      <c r="BSK598" s="513"/>
      <c r="BSL598" s="513"/>
      <c r="BSM598" s="513"/>
      <c r="BSN598" s="513"/>
      <c r="BSO598" s="513"/>
      <c r="BSP598" s="513"/>
      <c r="BSQ598" s="513"/>
      <c r="BSR598" s="513"/>
      <c r="BSS598" s="513"/>
      <c r="BST598" s="513"/>
      <c r="BSU598" s="513"/>
      <c r="BSV598" s="513"/>
      <c r="BSW598" s="513"/>
      <c r="BSX598" s="513"/>
      <c r="BSY598" s="513"/>
      <c r="BSZ598" s="513"/>
      <c r="BTA598" s="513"/>
      <c r="BTB598" s="513"/>
      <c r="BTC598" s="513"/>
      <c r="BTD598" s="513"/>
      <c r="BTE598" s="513"/>
      <c r="BTF598" s="513"/>
      <c r="BTG598" s="513"/>
      <c r="BTH598" s="513"/>
      <c r="BTI598" s="513"/>
      <c r="BTJ598" s="513"/>
      <c r="BTK598" s="513"/>
      <c r="BTL598" s="513"/>
      <c r="BTM598" s="513"/>
      <c r="BTN598" s="513"/>
      <c r="BTO598" s="513"/>
      <c r="BTP598" s="513"/>
      <c r="BTQ598" s="513"/>
      <c r="BTR598" s="513"/>
      <c r="BTS598" s="513"/>
      <c r="BTT598" s="513"/>
      <c r="BTU598" s="513"/>
      <c r="BTV598" s="513"/>
      <c r="BTW598" s="513"/>
      <c r="BTX598" s="513"/>
      <c r="BTY598" s="513"/>
      <c r="BTZ598" s="513"/>
      <c r="BUA598" s="513"/>
      <c r="BUB598" s="513"/>
      <c r="BUC598" s="513"/>
      <c r="BUD598" s="513"/>
      <c r="BUE598" s="513"/>
      <c r="BUF598" s="513"/>
      <c r="BUG598" s="513"/>
      <c r="BUH598" s="513"/>
      <c r="BUI598" s="513"/>
      <c r="BUJ598" s="513"/>
      <c r="BUK598" s="513"/>
      <c r="BUL598" s="513"/>
      <c r="BUM598" s="513"/>
      <c r="BUN598" s="513"/>
      <c r="BUO598" s="513"/>
      <c r="BUP598" s="513"/>
      <c r="BUQ598" s="513"/>
      <c r="BUR598" s="513"/>
      <c r="BUS598" s="513"/>
      <c r="BUT598" s="513"/>
      <c r="BUU598" s="513"/>
      <c r="BUV598" s="513"/>
      <c r="BUW598" s="513"/>
      <c r="BUX598" s="513"/>
      <c r="BUY598" s="513"/>
      <c r="BUZ598" s="513"/>
      <c r="BVA598" s="513"/>
      <c r="BVB598" s="513"/>
      <c r="BVC598" s="513"/>
      <c r="BVD598" s="513"/>
      <c r="BVE598" s="513"/>
      <c r="BVF598" s="513"/>
      <c r="BVG598" s="513"/>
      <c r="BVH598" s="513"/>
      <c r="BVI598" s="513"/>
      <c r="BVJ598" s="513"/>
      <c r="BVK598" s="513"/>
      <c r="BVL598" s="513"/>
      <c r="BVM598" s="513"/>
      <c r="BVN598" s="513"/>
      <c r="BVO598" s="513"/>
      <c r="BVP598" s="513"/>
      <c r="BVQ598" s="513"/>
      <c r="BVR598" s="513"/>
      <c r="BVS598" s="513"/>
      <c r="BVT598" s="513"/>
      <c r="BVU598" s="513"/>
      <c r="BVV598" s="513"/>
      <c r="BVW598" s="513"/>
      <c r="BVX598" s="513"/>
      <c r="BVY598" s="513"/>
      <c r="BVZ598" s="513"/>
      <c r="BWA598" s="513"/>
      <c r="BWB598" s="513"/>
      <c r="BWC598" s="513"/>
      <c r="BWD598" s="513"/>
      <c r="BWE598" s="513"/>
      <c r="BWF598" s="513"/>
      <c r="BWG598" s="513"/>
      <c r="BWH598" s="513"/>
      <c r="BWI598" s="513"/>
      <c r="BWJ598" s="513"/>
      <c r="BWK598" s="513"/>
      <c r="BWL598" s="513"/>
      <c r="BWM598" s="513"/>
      <c r="BWN598" s="513"/>
      <c r="BWO598" s="513"/>
      <c r="BWP598" s="513"/>
      <c r="BWQ598" s="513"/>
    </row>
    <row r="599" spans="1:1967" ht="102" customHeight="1">
      <c r="A599" s="9" t="s">
        <v>9483</v>
      </c>
      <c r="B599" s="100" t="s">
        <v>97</v>
      </c>
      <c r="C599" s="9" t="s">
        <v>806</v>
      </c>
      <c r="D599" s="30" t="s">
        <v>668</v>
      </c>
      <c r="E599" s="30" t="s">
        <v>669</v>
      </c>
      <c r="F599" s="30"/>
      <c r="G599" s="3" t="s">
        <v>385</v>
      </c>
      <c r="H599" s="20">
        <v>0.5</v>
      </c>
      <c r="I599" s="114">
        <v>470000000</v>
      </c>
      <c r="J599" s="21" t="s">
        <v>1316</v>
      </c>
      <c r="K599" s="19" t="s">
        <v>1929</v>
      </c>
      <c r="L599" s="137" t="s">
        <v>3404</v>
      </c>
      <c r="M599" s="140" t="s">
        <v>383</v>
      </c>
      <c r="N599" s="358" t="s">
        <v>8846</v>
      </c>
      <c r="O599" s="3" t="s">
        <v>1368</v>
      </c>
      <c r="P599" s="7" t="s">
        <v>1341</v>
      </c>
      <c r="Q599" s="30" t="s">
        <v>1189</v>
      </c>
      <c r="R599" s="42">
        <v>3700</v>
      </c>
      <c r="S599" s="18">
        <v>348.66</v>
      </c>
      <c r="T599" s="83">
        <v>0</v>
      </c>
      <c r="U599" s="83">
        <f t="shared" si="151"/>
        <v>0</v>
      </c>
      <c r="V599" s="9" t="s">
        <v>1317</v>
      </c>
      <c r="W599" s="152" t="s">
        <v>1396</v>
      </c>
      <c r="X599" s="9" t="s">
        <v>9049</v>
      </c>
      <c r="Y599" s="513"/>
      <c r="Z599" s="513"/>
      <c r="AA599" s="513"/>
      <c r="AB599" s="513"/>
      <c r="AC599" s="513"/>
      <c r="AD599" s="513"/>
      <c r="AE599" s="513"/>
      <c r="AF599" s="513"/>
      <c r="AG599" s="513"/>
      <c r="AH599" s="513"/>
      <c r="AI599" s="513"/>
      <c r="AJ599" s="513"/>
      <c r="AK599" s="513"/>
      <c r="AL599" s="513"/>
      <c r="AM599" s="513"/>
      <c r="AN599" s="513"/>
      <c r="AO599" s="513"/>
      <c r="AP599" s="513"/>
      <c r="AQ599" s="513"/>
      <c r="AR599" s="513"/>
      <c r="AS599" s="513"/>
      <c r="AT599" s="513"/>
      <c r="AU599" s="513"/>
      <c r="AV599" s="513"/>
      <c r="AW599" s="513"/>
      <c r="AX599" s="513"/>
      <c r="AY599" s="513"/>
      <c r="AZ599" s="513"/>
      <c r="BA599" s="513"/>
      <c r="BB599" s="513"/>
      <c r="BC599" s="513"/>
      <c r="BD599" s="513"/>
      <c r="BE599" s="513"/>
      <c r="BF599" s="513"/>
      <c r="BG599" s="513"/>
      <c r="BH599" s="513"/>
      <c r="BI599" s="513"/>
      <c r="BJ599" s="513"/>
      <c r="BK599" s="513"/>
      <c r="BL599" s="513"/>
      <c r="BM599" s="513"/>
      <c r="BN599" s="513"/>
      <c r="BO599" s="513"/>
      <c r="BP599" s="513"/>
      <c r="BQ599" s="513"/>
      <c r="BR599" s="513"/>
      <c r="BS599" s="513"/>
      <c r="BT599" s="513"/>
      <c r="BU599" s="513"/>
      <c r="BV599" s="513"/>
      <c r="BW599" s="513"/>
      <c r="BX599" s="513"/>
      <c r="BY599" s="513"/>
      <c r="BZ599" s="513"/>
      <c r="CA599" s="513"/>
      <c r="CB599" s="513"/>
      <c r="CC599" s="513"/>
      <c r="CD599" s="513"/>
      <c r="CE599" s="513"/>
      <c r="CF599" s="513"/>
      <c r="CG599" s="513"/>
      <c r="CH599" s="513"/>
      <c r="CI599" s="513"/>
      <c r="CJ599" s="513"/>
      <c r="CK599" s="513"/>
      <c r="CL599" s="513"/>
      <c r="CM599" s="513"/>
      <c r="CN599" s="513"/>
      <c r="CO599" s="513"/>
      <c r="CP599" s="513"/>
      <c r="CQ599" s="513"/>
      <c r="CR599" s="513"/>
      <c r="CS599" s="513"/>
      <c r="CT599" s="513"/>
      <c r="CU599" s="513"/>
      <c r="CV599" s="513"/>
      <c r="CW599" s="513"/>
      <c r="CX599" s="513"/>
      <c r="CY599" s="513"/>
      <c r="CZ599" s="513"/>
      <c r="DA599" s="513"/>
      <c r="DB599" s="513"/>
      <c r="DC599" s="513"/>
      <c r="DD599" s="513"/>
      <c r="DE599" s="513"/>
      <c r="DF599" s="513"/>
      <c r="DG599" s="513"/>
      <c r="DH599" s="513"/>
      <c r="DI599" s="513"/>
      <c r="DJ599" s="513"/>
      <c r="DK599" s="513"/>
      <c r="DL599" s="513"/>
      <c r="DM599" s="513"/>
      <c r="DN599" s="513"/>
      <c r="DO599" s="513"/>
      <c r="DP599" s="513"/>
      <c r="DQ599" s="513"/>
      <c r="DR599" s="513"/>
      <c r="DS599" s="513"/>
      <c r="DT599" s="513"/>
      <c r="DU599" s="513"/>
      <c r="DV599" s="513"/>
      <c r="DW599" s="513"/>
      <c r="DX599" s="513"/>
      <c r="DY599" s="513"/>
      <c r="DZ599" s="513"/>
      <c r="EA599" s="513"/>
      <c r="EB599" s="513"/>
      <c r="EC599" s="513"/>
      <c r="ED599" s="513"/>
      <c r="EE599" s="513"/>
      <c r="EF599" s="513"/>
      <c r="EG599" s="513"/>
      <c r="EH599" s="513"/>
      <c r="EI599" s="513"/>
      <c r="EJ599" s="513"/>
      <c r="EK599" s="513"/>
      <c r="EL599" s="513"/>
      <c r="EM599" s="513"/>
      <c r="EN599" s="513"/>
      <c r="EO599" s="513"/>
      <c r="EP599" s="513"/>
      <c r="EQ599" s="513"/>
      <c r="ER599" s="513"/>
      <c r="ES599" s="513"/>
      <c r="ET599" s="513"/>
      <c r="EU599" s="513"/>
      <c r="EV599" s="513"/>
      <c r="EW599" s="513"/>
      <c r="EX599" s="513"/>
      <c r="EY599" s="513"/>
      <c r="EZ599" s="513"/>
      <c r="FA599" s="513"/>
      <c r="FB599" s="513"/>
      <c r="FC599" s="513"/>
      <c r="FD599" s="513"/>
      <c r="FE599" s="513"/>
      <c r="FF599" s="513"/>
      <c r="FG599" s="513"/>
      <c r="FH599" s="513"/>
      <c r="FI599" s="513"/>
      <c r="FJ599" s="513"/>
      <c r="FK599" s="513"/>
      <c r="FL599" s="513"/>
      <c r="FM599" s="513"/>
      <c r="FN599" s="513"/>
      <c r="FO599" s="513"/>
      <c r="FP599" s="513"/>
      <c r="FQ599" s="513"/>
      <c r="FR599" s="513"/>
      <c r="FS599" s="513"/>
      <c r="FT599" s="513"/>
      <c r="FU599" s="513"/>
      <c r="FV599" s="513"/>
      <c r="FW599" s="513"/>
      <c r="FX599" s="513"/>
      <c r="FY599" s="513"/>
      <c r="FZ599" s="513"/>
      <c r="GA599" s="513"/>
      <c r="GB599" s="513"/>
      <c r="GC599" s="513"/>
      <c r="GD599" s="513"/>
      <c r="GE599" s="513"/>
      <c r="GF599" s="513"/>
      <c r="GG599" s="513"/>
      <c r="GH599" s="513"/>
      <c r="GI599" s="513"/>
      <c r="GJ599" s="513"/>
      <c r="GK599" s="513"/>
      <c r="GL599" s="513"/>
      <c r="GM599" s="513"/>
      <c r="GN599" s="513"/>
      <c r="GO599" s="513"/>
      <c r="GP599" s="513"/>
      <c r="GQ599" s="513"/>
      <c r="GR599" s="513"/>
      <c r="GS599" s="513"/>
      <c r="GT599" s="513"/>
      <c r="GU599" s="513"/>
      <c r="GV599" s="513"/>
      <c r="GW599" s="513"/>
      <c r="GX599" s="513"/>
      <c r="GY599" s="513"/>
      <c r="GZ599" s="513"/>
      <c r="HA599" s="513"/>
      <c r="HB599" s="513"/>
      <c r="HC599" s="513"/>
      <c r="HD599" s="513"/>
      <c r="HE599" s="513"/>
      <c r="HF599" s="513"/>
      <c r="HG599" s="513"/>
      <c r="HH599" s="513"/>
      <c r="HI599" s="513"/>
      <c r="HJ599" s="513"/>
      <c r="HK599" s="513"/>
      <c r="HL599" s="513"/>
      <c r="HM599" s="513"/>
      <c r="HN599" s="513"/>
      <c r="HO599" s="513"/>
      <c r="HP599" s="513"/>
      <c r="HQ599" s="513"/>
      <c r="HR599" s="513"/>
      <c r="HS599" s="513"/>
      <c r="HT599" s="513"/>
      <c r="HU599" s="513"/>
      <c r="HV599" s="513"/>
      <c r="HW599" s="513"/>
      <c r="HX599" s="513"/>
      <c r="HY599" s="513"/>
      <c r="HZ599" s="513"/>
      <c r="IA599" s="513"/>
      <c r="IB599" s="513"/>
      <c r="IC599" s="513"/>
      <c r="ID599" s="513"/>
      <c r="IE599" s="513"/>
      <c r="IF599" s="513"/>
      <c r="IG599" s="513"/>
      <c r="IH599" s="513"/>
      <c r="II599" s="513"/>
      <c r="IJ599" s="513"/>
      <c r="IK599" s="513"/>
      <c r="IL599" s="513"/>
      <c r="IM599" s="513"/>
      <c r="IN599" s="513"/>
      <c r="IO599" s="513"/>
      <c r="IP599" s="513"/>
      <c r="IQ599" s="513"/>
      <c r="IR599" s="513"/>
      <c r="IS599" s="513"/>
      <c r="IT599" s="513"/>
      <c r="IU599" s="513"/>
      <c r="IV599" s="513"/>
      <c r="IW599" s="513"/>
      <c r="IX599" s="513"/>
      <c r="IY599" s="513"/>
      <c r="IZ599" s="513"/>
      <c r="JA599" s="513"/>
      <c r="JB599" s="513"/>
      <c r="JC599" s="513"/>
      <c r="JD599" s="513"/>
      <c r="JE599" s="513"/>
      <c r="JF599" s="513"/>
      <c r="JG599" s="513"/>
      <c r="JH599" s="513"/>
      <c r="JI599" s="513"/>
      <c r="JJ599" s="513"/>
      <c r="JK599" s="513"/>
      <c r="JL599" s="513"/>
      <c r="JM599" s="513"/>
      <c r="JN599" s="513"/>
      <c r="JO599" s="513"/>
      <c r="JP599" s="513"/>
      <c r="JQ599" s="513"/>
      <c r="JR599" s="513"/>
      <c r="JS599" s="513"/>
      <c r="JT599" s="513"/>
      <c r="JU599" s="513"/>
      <c r="JV599" s="513"/>
      <c r="JW599" s="513"/>
      <c r="JX599" s="513"/>
      <c r="JY599" s="513"/>
      <c r="JZ599" s="513"/>
      <c r="KA599" s="513"/>
      <c r="KB599" s="513"/>
      <c r="KC599" s="513"/>
      <c r="KD599" s="513"/>
      <c r="KE599" s="513"/>
      <c r="KF599" s="513"/>
      <c r="KG599" s="513"/>
      <c r="KH599" s="513"/>
      <c r="KI599" s="513"/>
      <c r="KJ599" s="513"/>
      <c r="KK599" s="513"/>
      <c r="KL599" s="513"/>
      <c r="KM599" s="513"/>
      <c r="KN599" s="513"/>
      <c r="KO599" s="513"/>
      <c r="KP599" s="513"/>
      <c r="KQ599" s="513"/>
      <c r="KR599" s="513"/>
      <c r="KS599" s="513"/>
      <c r="KT599" s="513"/>
      <c r="KU599" s="513"/>
      <c r="KV599" s="513"/>
      <c r="KW599" s="513"/>
      <c r="KX599" s="513"/>
      <c r="KY599" s="513"/>
      <c r="KZ599" s="513"/>
      <c r="LA599" s="513"/>
      <c r="LB599" s="513"/>
      <c r="LC599" s="513"/>
      <c r="LD599" s="513"/>
      <c r="LE599" s="513"/>
      <c r="LF599" s="513"/>
      <c r="LG599" s="513"/>
      <c r="LH599" s="513"/>
      <c r="LI599" s="513"/>
      <c r="LJ599" s="513"/>
      <c r="LK599" s="513"/>
      <c r="LL599" s="513"/>
      <c r="LM599" s="513"/>
      <c r="LN599" s="513"/>
      <c r="LO599" s="513"/>
      <c r="LP599" s="513"/>
      <c r="LQ599" s="513"/>
      <c r="LR599" s="513"/>
      <c r="LS599" s="513"/>
      <c r="LT599" s="513"/>
      <c r="LU599" s="513"/>
      <c r="LV599" s="513"/>
      <c r="LW599" s="513"/>
      <c r="LX599" s="513"/>
      <c r="LY599" s="513"/>
      <c r="LZ599" s="513"/>
      <c r="MA599" s="513"/>
      <c r="MB599" s="513"/>
      <c r="MC599" s="513"/>
      <c r="MD599" s="513"/>
      <c r="ME599" s="513"/>
      <c r="MF599" s="513"/>
      <c r="MG599" s="513"/>
      <c r="MH599" s="513"/>
      <c r="MI599" s="513"/>
      <c r="MJ599" s="513"/>
      <c r="MK599" s="513"/>
      <c r="ML599" s="513"/>
      <c r="MM599" s="513"/>
      <c r="MN599" s="513"/>
      <c r="MO599" s="513"/>
      <c r="MP599" s="513"/>
      <c r="MQ599" s="513"/>
      <c r="MR599" s="513"/>
      <c r="MS599" s="513"/>
      <c r="MT599" s="513"/>
      <c r="MU599" s="513"/>
      <c r="MV599" s="513"/>
      <c r="MW599" s="513"/>
      <c r="MX599" s="513"/>
      <c r="MY599" s="513"/>
      <c r="MZ599" s="513"/>
      <c r="NA599" s="513"/>
      <c r="NB599" s="513"/>
      <c r="NC599" s="513"/>
      <c r="ND599" s="513"/>
      <c r="NE599" s="513"/>
      <c r="NF599" s="513"/>
      <c r="NG599" s="513"/>
      <c r="NH599" s="513"/>
      <c r="NI599" s="513"/>
      <c r="NJ599" s="513"/>
      <c r="NK599" s="513"/>
      <c r="NL599" s="513"/>
      <c r="NM599" s="513"/>
      <c r="NN599" s="513"/>
      <c r="NO599" s="513"/>
      <c r="NP599" s="513"/>
      <c r="NQ599" s="513"/>
      <c r="NR599" s="513"/>
      <c r="NS599" s="513"/>
      <c r="NT599" s="513"/>
      <c r="NU599" s="513"/>
      <c r="NV599" s="513"/>
      <c r="NW599" s="513"/>
      <c r="NX599" s="513"/>
      <c r="NY599" s="513"/>
      <c r="NZ599" s="513"/>
      <c r="OA599" s="513"/>
      <c r="OB599" s="513"/>
      <c r="OC599" s="513"/>
      <c r="OD599" s="513"/>
      <c r="OE599" s="513"/>
      <c r="OF599" s="513"/>
      <c r="OG599" s="513"/>
      <c r="OH599" s="513"/>
      <c r="OI599" s="513"/>
      <c r="OJ599" s="513"/>
      <c r="OK599" s="513"/>
      <c r="OL599" s="513"/>
      <c r="OM599" s="513"/>
      <c r="ON599" s="513"/>
      <c r="OO599" s="513"/>
      <c r="OP599" s="513"/>
      <c r="OQ599" s="513"/>
      <c r="OR599" s="513"/>
      <c r="OS599" s="513"/>
      <c r="OT599" s="513"/>
      <c r="OU599" s="513"/>
      <c r="OV599" s="513"/>
      <c r="OW599" s="513"/>
      <c r="OX599" s="513"/>
      <c r="OY599" s="513"/>
      <c r="OZ599" s="513"/>
      <c r="PA599" s="513"/>
      <c r="PB599" s="513"/>
      <c r="PC599" s="513"/>
      <c r="PD599" s="513"/>
      <c r="PE599" s="513"/>
      <c r="PF599" s="513"/>
      <c r="PG599" s="513"/>
      <c r="PH599" s="513"/>
      <c r="PI599" s="513"/>
      <c r="PJ599" s="513"/>
      <c r="PK599" s="513"/>
      <c r="PL599" s="513"/>
      <c r="PM599" s="513"/>
      <c r="PN599" s="513"/>
      <c r="PO599" s="513"/>
      <c r="PP599" s="513"/>
      <c r="PQ599" s="513"/>
      <c r="PR599" s="513"/>
      <c r="PS599" s="513"/>
      <c r="PT599" s="513"/>
      <c r="PU599" s="513"/>
      <c r="PV599" s="513"/>
      <c r="PW599" s="513"/>
      <c r="PX599" s="513"/>
      <c r="PY599" s="513"/>
      <c r="PZ599" s="513"/>
      <c r="QA599" s="513"/>
      <c r="QB599" s="513"/>
      <c r="QC599" s="513"/>
      <c r="QD599" s="513"/>
      <c r="QE599" s="513"/>
      <c r="QF599" s="513"/>
      <c r="QG599" s="513"/>
      <c r="QH599" s="513"/>
      <c r="QI599" s="513"/>
      <c r="QJ599" s="513"/>
      <c r="QK599" s="513"/>
      <c r="QL599" s="513"/>
      <c r="QM599" s="513"/>
      <c r="QN599" s="513"/>
      <c r="QO599" s="513"/>
      <c r="QP599" s="513"/>
      <c r="QQ599" s="513"/>
      <c r="QR599" s="513"/>
      <c r="QS599" s="513"/>
      <c r="QT599" s="513"/>
      <c r="QU599" s="513"/>
      <c r="QV599" s="513"/>
      <c r="QW599" s="513"/>
      <c r="QX599" s="513"/>
      <c r="QY599" s="513"/>
      <c r="QZ599" s="513"/>
      <c r="RA599" s="513"/>
      <c r="RB599" s="513"/>
      <c r="RC599" s="513"/>
      <c r="RD599" s="513"/>
      <c r="RE599" s="513"/>
      <c r="RF599" s="513"/>
      <c r="RG599" s="513"/>
      <c r="RH599" s="513"/>
      <c r="RI599" s="513"/>
      <c r="RJ599" s="513"/>
      <c r="RK599" s="513"/>
      <c r="RL599" s="513"/>
      <c r="RM599" s="513"/>
      <c r="RN599" s="513"/>
      <c r="RO599" s="513"/>
      <c r="RP599" s="513"/>
      <c r="RQ599" s="513"/>
      <c r="RR599" s="513"/>
      <c r="RS599" s="513"/>
      <c r="RT599" s="513"/>
      <c r="RU599" s="513"/>
      <c r="RV599" s="513"/>
      <c r="RW599" s="513"/>
      <c r="RX599" s="513"/>
      <c r="RY599" s="513"/>
      <c r="RZ599" s="513"/>
      <c r="SA599" s="513"/>
      <c r="SB599" s="513"/>
      <c r="SC599" s="513"/>
      <c r="SD599" s="513"/>
      <c r="SE599" s="513"/>
      <c r="SF599" s="513"/>
      <c r="SG599" s="513"/>
      <c r="SH599" s="513"/>
      <c r="SI599" s="513"/>
      <c r="SJ599" s="513"/>
      <c r="SK599" s="513"/>
      <c r="SL599" s="513"/>
      <c r="SM599" s="513"/>
      <c r="SN599" s="513"/>
      <c r="SO599" s="513"/>
      <c r="SP599" s="513"/>
      <c r="SQ599" s="513"/>
      <c r="SR599" s="513"/>
      <c r="SS599" s="513"/>
      <c r="ST599" s="513"/>
      <c r="SU599" s="513"/>
      <c r="SV599" s="513"/>
      <c r="SW599" s="513"/>
      <c r="SX599" s="513"/>
      <c r="SY599" s="513"/>
      <c r="SZ599" s="513"/>
      <c r="TA599" s="513"/>
      <c r="TB599" s="513"/>
      <c r="TC599" s="513"/>
      <c r="TD599" s="513"/>
      <c r="TE599" s="513"/>
      <c r="TF599" s="513"/>
      <c r="TG599" s="513"/>
      <c r="TH599" s="513"/>
      <c r="TI599" s="513"/>
      <c r="TJ599" s="513"/>
      <c r="TK599" s="513"/>
      <c r="TL599" s="513"/>
      <c r="TM599" s="513"/>
      <c r="TN599" s="513"/>
      <c r="TO599" s="513"/>
      <c r="TP599" s="513"/>
      <c r="TQ599" s="513"/>
      <c r="TR599" s="513"/>
      <c r="TS599" s="513"/>
      <c r="TT599" s="513"/>
      <c r="TU599" s="513"/>
      <c r="TV599" s="513"/>
      <c r="TW599" s="513"/>
      <c r="TX599" s="513"/>
      <c r="TY599" s="513"/>
      <c r="TZ599" s="513"/>
      <c r="UA599" s="513"/>
      <c r="UB599" s="513"/>
      <c r="UC599" s="513"/>
      <c r="UD599" s="513"/>
      <c r="UE599" s="513"/>
      <c r="UF599" s="513"/>
      <c r="UG599" s="513"/>
      <c r="UH599" s="513"/>
      <c r="UI599" s="513"/>
      <c r="UJ599" s="513"/>
      <c r="UK599" s="513"/>
      <c r="UL599" s="513"/>
      <c r="UM599" s="513"/>
      <c r="UN599" s="513"/>
      <c r="UO599" s="513"/>
      <c r="UP599" s="513"/>
      <c r="UQ599" s="513"/>
      <c r="UR599" s="513"/>
      <c r="US599" s="513"/>
      <c r="UT599" s="513"/>
      <c r="UU599" s="513"/>
      <c r="UV599" s="513"/>
      <c r="UW599" s="513"/>
      <c r="UX599" s="513"/>
      <c r="UY599" s="513"/>
      <c r="UZ599" s="513"/>
      <c r="VA599" s="513"/>
      <c r="VB599" s="513"/>
      <c r="VC599" s="513"/>
      <c r="VD599" s="513"/>
      <c r="VE599" s="513"/>
      <c r="VF599" s="513"/>
      <c r="VG599" s="513"/>
      <c r="VH599" s="513"/>
      <c r="VI599" s="513"/>
      <c r="VJ599" s="513"/>
      <c r="VK599" s="513"/>
      <c r="VL599" s="513"/>
      <c r="VM599" s="513"/>
      <c r="VN599" s="513"/>
      <c r="VO599" s="513"/>
      <c r="VP599" s="513"/>
      <c r="VQ599" s="513"/>
      <c r="VR599" s="513"/>
      <c r="VS599" s="513"/>
      <c r="VT599" s="513"/>
      <c r="VU599" s="513"/>
      <c r="VV599" s="513"/>
      <c r="VW599" s="513"/>
      <c r="VX599" s="513"/>
      <c r="VY599" s="513"/>
      <c r="VZ599" s="513"/>
      <c r="WA599" s="513"/>
      <c r="WB599" s="513"/>
      <c r="WC599" s="513"/>
      <c r="WD599" s="513"/>
      <c r="WE599" s="513"/>
      <c r="WF599" s="513"/>
      <c r="WG599" s="513"/>
      <c r="WH599" s="513"/>
      <c r="WI599" s="513"/>
      <c r="WJ599" s="513"/>
      <c r="WK599" s="513"/>
      <c r="WL599" s="513"/>
      <c r="WM599" s="513"/>
      <c r="WN599" s="513"/>
      <c r="WO599" s="513"/>
      <c r="WP599" s="513"/>
      <c r="WQ599" s="513"/>
      <c r="WR599" s="513"/>
      <c r="WS599" s="513"/>
      <c r="WT599" s="513"/>
      <c r="WU599" s="513"/>
      <c r="WV599" s="513"/>
      <c r="WW599" s="513"/>
      <c r="WX599" s="513"/>
      <c r="WY599" s="513"/>
      <c r="WZ599" s="513"/>
      <c r="XA599" s="513"/>
      <c r="XB599" s="513"/>
      <c r="XC599" s="513"/>
      <c r="XD599" s="513"/>
      <c r="XE599" s="513"/>
      <c r="XF599" s="513"/>
      <c r="XG599" s="513"/>
      <c r="XH599" s="513"/>
      <c r="XI599" s="513"/>
      <c r="XJ599" s="513"/>
      <c r="XK599" s="513"/>
      <c r="XL599" s="513"/>
      <c r="XM599" s="513"/>
      <c r="XN599" s="513"/>
      <c r="XO599" s="513"/>
      <c r="XP599" s="513"/>
      <c r="XQ599" s="513"/>
      <c r="XR599" s="513"/>
      <c r="XS599" s="513"/>
      <c r="XT599" s="513"/>
      <c r="XU599" s="513"/>
      <c r="XV599" s="513"/>
      <c r="XW599" s="513"/>
      <c r="XX599" s="513"/>
      <c r="XY599" s="513"/>
      <c r="XZ599" s="513"/>
      <c r="YA599" s="513"/>
      <c r="YB599" s="513"/>
      <c r="YC599" s="513"/>
      <c r="YD599" s="513"/>
      <c r="YE599" s="513"/>
      <c r="YF599" s="513"/>
      <c r="YG599" s="513"/>
      <c r="YH599" s="513"/>
      <c r="YI599" s="513"/>
      <c r="YJ599" s="513"/>
      <c r="YK599" s="513"/>
      <c r="YL599" s="513"/>
      <c r="YM599" s="513"/>
      <c r="YN599" s="513"/>
      <c r="YO599" s="513"/>
      <c r="YP599" s="513"/>
      <c r="YQ599" s="513"/>
      <c r="YR599" s="513"/>
      <c r="YS599" s="513"/>
      <c r="YT599" s="513"/>
      <c r="YU599" s="513"/>
      <c r="YV599" s="513"/>
      <c r="YW599" s="513"/>
      <c r="YX599" s="513"/>
      <c r="YY599" s="513"/>
      <c r="YZ599" s="513"/>
      <c r="ZA599" s="513"/>
      <c r="ZB599" s="513"/>
      <c r="ZC599" s="513"/>
      <c r="ZD599" s="513"/>
      <c r="ZE599" s="513"/>
      <c r="ZF599" s="513"/>
      <c r="ZG599" s="513"/>
      <c r="ZH599" s="513"/>
      <c r="ZI599" s="513"/>
      <c r="ZJ599" s="513"/>
      <c r="ZK599" s="513"/>
      <c r="ZL599" s="513"/>
      <c r="ZM599" s="513"/>
      <c r="ZN599" s="513"/>
      <c r="ZO599" s="513"/>
      <c r="ZP599" s="513"/>
      <c r="ZQ599" s="513"/>
      <c r="ZR599" s="513"/>
      <c r="ZS599" s="513"/>
      <c r="ZT599" s="513"/>
      <c r="ZU599" s="513"/>
      <c r="ZV599" s="513"/>
      <c r="ZW599" s="513"/>
      <c r="ZX599" s="513"/>
      <c r="ZY599" s="513"/>
      <c r="ZZ599" s="513"/>
      <c r="AAA599" s="513"/>
      <c r="AAB599" s="513"/>
      <c r="AAC599" s="513"/>
      <c r="AAD599" s="513"/>
      <c r="AAE599" s="513"/>
      <c r="AAF599" s="513"/>
      <c r="AAG599" s="513"/>
      <c r="AAH599" s="513"/>
      <c r="AAI599" s="513"/>
      <c r="AAJ599" s="513"/>
      <c r="AAK599" s="513"/>
      <c r="AAL599" s="513"/>
      <c r="AAM599" s="513"/>
      <c r="AAN599" s="513"/>
      <c r="AAO599" s="513"/>
      <c r="AAP599" s="513"/>
      <c r="AAQ599" s="513"/>
      <c r="AAR599" s="513"/>
      <c r="AAS599" s="513"/>
      <c r="AAT599" s="513"/>
      <c r="AAU599" s="513"/>
      <c r="AAV599" s="513"/>
      <c r="AAW599" s="513"/>
      <c r="AAX599" s="513"/>
      <c r="AAY599" s="513"/>
      <c r="AAZ599" s="513"/>
      <c r="ABA599" s="513"/>
      <c r="ABB599" s="513"/>
      <c r="ABC599" s="513"/>
      <c r="ABD599" s="513"/>
      <c r="ABE599" s="513"/>
      <c r="ABF599" s="513"/>
      <c r="ABG599" s="513"/>
      <c r="ABH599" s="513"/>
      <c r="ABI599" s="513"/>
      <c r="ABJ599" s="513"/>
      <c r="ABK599" s="513"/>
      <c r="ABL599" s="513"/>
      <c r="ABM599" s="513"/>
      <c r="ABN599" s="513"/>
      <c r="ABO599" s="513"/>
      <c r="ABP599" s="513"/>
      <c r="ABQ599" s="513"/>
      <c r="ABR599" s="513"/>
      <c r="ABS599" s="513"/>
      <c r="ABT599" s="513"/>
      <c r="ABU599" s="513"/>
      <c r="ABV599" s="513"/>
      <c r="ABW599" s="513"/>
      <c r="ABX599" s="513"/>
      <c r="ABY599" s="513"/>
      <c r="ABZ599" s="513"/>
      <c r="ACA599" s="513"/>
      <c r="ACB599" s="513"/>
      <c r="ACC599" s="513"/>
      <c r="ACD599" s="513"/>
      <c r="ACE599" s="513"/>
      <c r="ACF599" s="513"/>
      <c r="ACG599" s="513"/>
      <c r="ACH599" s="513"/>
      <c r="ACI599" s="513"/>
      <c r="ACJ599" s="513"/>
      <c r="ACK599" s="513"/>
      <c r="ACL599" s="513"/>
      <c r="ACM599" s="513"/>
      <c r="ACN599" s="513"/>
      <c r="ACO599" s="513"/>
      <c r="ACP599" s="513"/>
      <c r="ACQ599" s="513"/>
      <c r="ACR599" s="513"/>
      <c r="ACS599" s="513"/>
      <c r="ACT599" s="513"/>
      <c r="ACU599" s="513"/>
      <c r="ACV599" s="513"/>
      <c r="ACW599" s="513"/>
      <c r="ACX599" s="513"/>
      <c r="ACY599" s="513"/>
      <c r="ACZ599" s="513"/>
      <c r="ADA599" s="513"/>
      <c r="ADB599" s="513"/>
      <c r="ADC599" s="513"/>
      <c r="ADD599" s="513"/>
      <c r="ADE599" s="513"/>
      <c r="ADF599" s="513"/>
      <c r="ADG599" s="513"/>
      <c r="ADH599" s="513"/>
      <c r="ADI599" s="513"/>
      <c r="ADJ599" s="513"/>
      <c r="ADK599" s="513"/>
      <c r="ADL599" s="513"/>
      <c r="ADM599" s="513"/>
      <c r="ADN599" s="513"/>
      <c r="ADO599" s="513"/>
      <c r="ADP599" s="513"/>
      <c r="ADQ599" s="513"/>
      <c r="ADR599" s="513"/>
      <c r="ADS599" s="513"/>
      <c r="ADT599" s="513"/>
      <c r="ADU599" s="513"/>
      <c r="ADV599" s="513"/>
      <c r="ADW599" s="513"/>
      <c r="ADX599" s="513"/>
      <c r="ADY599" s="513"/>
      <c r="ADZ599" s="513"/>
      <c r="AEA599" s="513"/>
      <c r="AEB599" s="513"/>
      <c r="AEC599" s="513"/>
      <c r="AED599" s="513"/>
      <c r="AEE599" s="513"/>
      <c r="AEF599" s="513"/>
      <c r="AEG599" s="513"/>
      <c r="AEH599" s="513"/>
      <c r="AEI599" s="513"/>
      <c r="AEJ599" s="513"/>
      <c r="AEK599" s="513"/>
      <c r="AEL599" s="513"/>
      <c r="AEM599" s="513"/>
      <c r="AEN599" s="513"/>
      <c r="AEO599" s="513"/>
      <c r="AEP599" s="513"/>
      <c r="AEQ599" s="513"/>
      <c r="AER599" s="513"/>
      <c r="AES599" s="513"/>
      <c r="AET599" s="513"/>
      <c r="AEU599" s="513"/>
      <c r="AEV599" s="513"/>
      <c r="AEW599" s="513"/>
      <c r="AEX599" s="513"/>
      <c r="AEY599" s="513"/>
      <c r="AEZ599" s="513"/>
      <c r="AFA599" s="513"/>
      <c r="AFB599" s="513"/>
      <c r="AFC599" s="513"/>
      <c r="AFD599" s="513"/>
      <c r="AFE599" s="513"/>
      <c r="AFF599" s="513"/>
      <c r="AFG599" s="513"/>
      <c r="AFH599" s="513"/>
      <c r="AFI599" s="513"/>
      <c r="AFJ599" s="513"/>
      <c r="AFK599" s="513"/>
      <c r="AFL599" s="513"/>
      <c r="AFM599" s="513"/>
      <c r="AFN599" s="513"/>
      <c r="AFO599" s="513"/>
      <c r="AFP599" s="513"/>
      <c r="AFQ599" s="513"/>
      <c r="AFR599" s="513"/>
      <c r="AFS599" s="513"/>
      <c r="AFT599" s="513"/>
      <c r="AFU599" s="513"/>
      <c r="AFV599" s="513"/>
      <c r="AFW599" s="513"/>
      <c r="AFX599" s="513"/>
      <c r="AFY599" s="513"/>
      <c r="AFZ599" s="513"/>
      <c r="AGA599" s="513"/>
      <c r="AGB599" s="513"/>
      <c r="AGC599" s="513"/>
      <c r="AGD599" s="513"/>
      <c r="AGE599" s="513"/>
      <c r="AGF599" s="513"/>
      <c r="AGG599" s="513"/>
      <c r="AGH599" s="513"/>
      <c r="AGI599" s="513"/>
      <c r="AGJ599" s="513"/>
      <c r="AGK599" s="513"/>
      <c r="AGL599" s="513"/>
      <c r="AGM599" s="513"/>
      <c r="AGN599" s="513"/>
      <c r="AGO599" s="513"/>
      <c r="AGP599" s="513"/>
      <c r="AGQ599" s="513"/>
      <c r="AGR599" s="513"/>
      <c r="AGS599" s="513"/>
      <c r="AGT599" s="513"/>
      <c r="AGU599" s="513"/>
      <c r="AGV599" s="513"/>
      <c r="AGW599" s="513"/>
      <c r="AGX599" s="513"/>
      <c r="AGY599" s="513"/>
      <c r="AGZ599" s="513"/>
      <c r="AHA599" s="513"/>
      <c r="AHB599" s="513"/>
      <c r="AHC599" s="513"/>
      <c r="AHD599" s="513"/>
      <c r="AHE599" s="513"/>
      <c r="AHF599" s="513"/>
      <c r="AHG599" s="513"/>
      <c r="AHH599" s="513"/>
      <c r="AHI599" s="513"/>
      <c r="AHJ599" s="513"/>
      <c r="AHK599" s="513"/>
      <c r="AHL599" s="513"/>
      <c r="AHM599" s="513"/>
      <c r="AHN599" s="513"/>
      <c r="AHO599" s="513"/>
      <c r="AHP599" s="513"/>
      <c r="AHQ599" s="513"/>
      <c r="AHR599" s="513"/>
      <c r="AHS599" s="513"/>
      <c r="AHT599" s="513"/>
      <c r="AHU599" s="513"/>
      <c r="AHV599" s="513"/>
      <c r="AHW599" s="513"/>
      <c r="AHX599" s="513"/>
      <c r="AHY599" s="513"/>
      <c r="AHZ599" s="513"/>
      <c r="AIA599" s="513"/>
      <c r="AIB599" s="513"/>
      <c r="AIC599" s="513"/>
      <c r="AID599" s="513"/>
      <c r="AIE599" s="513"/>
      <c r="AIF599" s="513"/>
      <c r="AIG599" s="513"/>
      <c r="AIH599" s="513"/>
      <c r="AII599" s="513"/>
      <c r="AIJ599" s="513"/>
      <c r="AIK599" s="513"/>
      <c r="AIL599" s="513"/>
      <c r="AIM599" s="513"/>
      <c r="AIN599" s="513"/>
      <c r="AIO599" s="513"/>
      <c r="AIP599" s="513"/>
      <c r="AIQ599" s="513"/>
      <c r="AIR599" s="513"/>
      <c r="AIS599" s="513"/>
      <c r="AIT599" s="513"/>
      <c r="AIU599" s="513"/>
      <c r="AIV599" s="513"/>
      <c r="AIW599" s="513"/>
      <c r="AIX599" s="513"/>
      <c r="AIY599" s="513"/>
      <c r="AIZ599" s="513"/>
      <c r="AJA599" s="513"/>
      <c r="AJB599" s="513"/>
      <c r="AJC599" s="513"/>
      <c r="AJD599" s="513"/>
      <c r="AJE599" s="513"/>
      <c r="AJF599" s="513"/>
      <c r="AJG599" s="513"/>
      <c r="AJH599" s="513"/>
      <c r="AJI599" s="513"/>
      <c r="AJJ599" s="513"/>
      <c r="AJK599" s="513"/>
      <c r="AJL599" s="513"/>
      <c r="AJM599" s="513"/>
      <c r="AJN599" s="513"/>
      <c r="AJO599" s="513"/>
      <c r="AJP599" s="513"/>
      <c r="AJQ599" s="513"/>
      <c r="AJR599" s="513"/>
      <c r="AJS599" s="513"/>
      <c r="AJT599" s="513"/>
      <c r="AJU599" s="513"/>
      <c r="AJV599" s="513"/>
      <c r="AJW599" s="513"/>
      <c r="AJX599" s="513"/>
      <c r="AJY599" s="513"/>
      <c r="AJZ599" s="513"/>
      <c r="AKA599" s="513"/>
      <c r="AKB599" s="513"/>
      <c r="AKC599" s="513"/>
      <c r="AKD599" s="513"/>
      <c r="AKE599" s="513"/>
      <c r="AKF599" s="513"/>
      <c r="AKG599" s="513"/>
      <c r="AKH599" s="513"/>
      <c r="AKI599" s="513"/>
      <c r="AKJ599" s="513"/>
      <c r="AKK599" s="513"/>
      <c r="AKL599" s="513"/>
      <c r="AKM599" s="513"/>
      <c r="AKN599" s="513"/>
      <c r="AKO599" s="513"/>
      <c r="AKP599" s="513"/>
      <c r="AKQ599" s="513"/>
      <c r="AKR599" s="513"/>
      <c r="AKS599" s="513"/>
      <c r="AKT599" s="513"/>
      <c r="AKU599" s="513"/>
      <c r="AKV599" s="513"/>
      <c r="AKW599" s="513"/>
      <c r="AKX599" s="513"/>
      <c r="AKY599" s="513"/>
      <c r="AKZ599" s="513"/>
      <c r="ALA599" s="513"/>
      <c r="ALB599" s="513"/>
      <c r="ALC599" s="513"/>
      <c r="ALD599" s="513"/>
      <c r="ALE599" s="513"/>
      <c r="ALF599" s="513"/>
      <c r="ALG599" s="513"/>
      <c r="ALH599" s="513"/>
      <c r="ALI599" s="513"/>
      <c r="ALJ599" s="513"/>
      <c r="ALK599" s="513"/>
      <c r="ALL599" s="513"/>
      <c r="ALM599" s="513"/>
      <c r="ALN599" s="513"/>
      <c r="ALO599" s="513"/>
      <c r="ALP599" s="513"/>
      <c r="ALQ599" s="513"/>
      <c r="ALR599" s="513"/>
      <c r="ALS599" s="513"/>
      <c r="ALT599" s="513"/>
      <c r="ALU599" s="513"/>
      <c r="ALV599" s="513"/>
      <c r="ALW599" s="513"/>
      <c r="ALX599" s="513"/>
      <c r="ALY599" s="513"/>
      <c r="ALZ599" s="513"/>
      <c r="AMA599" s="513"/>
      <c r="AMB599" s="513"/>
      <c r="AMC599" s="513"/>
      <c r="AMD599" s="513"/>
      <c r="AME599" s="513"/>
      <c r="AMF599" s="513"/>
      <c r="AMG599" s="513"/>
      <c r="AMH599" s="513"/>
      <c r="AMI599" s="513"/>
      <c r="AMJ599" s="513"/>
      <c r="AMK599" s="513"/>
      <c r="AML599" s="513"/>
      <c r="AMM599" s="513"/>
      <c r="AMN599" s="513"/>
      <c r="AMO599" s="513"/>
      <c r="AMP599" s="513"/>
      <c r="AMQ599" s="513"/>
      <c r="AMR599" s="513"/>
      <c r="AMS599" s="513"/>
      <c r="AMT599" s="513"/>
      <c r="AMU599" s="513"/>
      <c r="AMV599" s="513"/>
      <c r="AMW599" s="513"/>
      <c r="AMX599" s="513"/>
      <c r="AMY599" s="513"/>
      <c r="AMZ599" s="513"/>
      <c r="ANA599" s="513"/>
      <c r="ANB599" s="513"/>
      <c r="ANC599" s="513"/>
      <c r="AND599" s="513"/>
      <c r="ANE599" s="513"/>
      <c r="ANF599" s="513"/>
      <c r="ANG599" s="513"/>
      <c r="ANH599" s="513"/>
      <c r="ANI599" s="513"/>
      <c r="ANJ599" s="513"/>
      <c r="ANK599" s="513"/>
      <c r="ANL599" s="513"/>
      <c r="ANM599" s="513"/>
      <c r="ANN599" s="513"/>
      <c r="ANO599" s="513"/>
      <c r="ANP599" s="513"/>
      <c r="ANQ599" s="513"/>
      <c r="ANR599" s="513"/>
      <c r="ANS599" s="513"/>
      <c r="ANT599" s="513"/>
      <c r="ANU599" s="513"/>
      <c r="ANV599" s="513"/>
      <c r="ANW599" s="513"/>
      <c r="ANX599" s="513"/>
      <c r="ANY599" s="513"/>
      <c r="ANZ599" s="513"/>
      <c r="AOA599" s="513"/>
      <c r="AOB599" s="513"/>
      <c r="AOC599" s="513"/>
      <c r="AOD599" s="513"/>
      <c r="AOE599" s="513"/>
      <c r="AOF599" s="513"/>
      <c r="AOG599" s="513"/>
      <c r="AOH599" s="513"/>
      <c r="AOI599" s="513"/>
      <c r="AOJ599" s="513"/>
      <c r="AOK599" s="513"/>
      <c r="AOL599" s="513"/>
      <c r="AOM599" s="513"/>
      <c r="AON599" s="513"/>
      <c r="AOO599" s="513"/>
      <c r="AOP599" s="513"/>
      <c r="AOQ599" s="513"/>
      <c r="AOR599" s="513"/>
      <c r="AOS599" s="513"/>
      <c r="AOT599" s="513"/>
      <c r="AOU599" s="513"/>
      <c r="AOV599" s="513"/>
      <c r="AOW599" s="513"/>
      <c r="AOX599" s="513"/>
      <c r="AOY599" s="513"/>
      <c r="AOZ599" s="513"/>
      <c r="APA599" s="513"/>
      <c r="APB599" s="513"/>
      <c r="APC599" s="513"/>
      <c r="APD599" s="513"/>
      <c r="APE599" s="513"/>
      <c r="APF599" s="513"/>
      <c r="APG599" s="513"/>
      <c r="APH599" s="513"/>
      <c r="API599" s="513"/>
      <c r="APJ599" s="513"/>
      <c r="APK599" s="513"/>
      <c r="APL599" s="513"/>
      <c r="APM599" s="513"/>
      <c r="APN599" s="513"/>
      <c r="APO599" s="513"/>
      <c r="APP599" s="513"/>
      <c r="APQ599" s="513"/>
      <c r="APR599" s="513"/>
      <c r="APS599" s="513"/>
      <c r="APT599" s="513"/>
      <c r="APU599" s="513"/>
      <c r="APV599" s="513"/>
      <c r="APW599" s="513"/>
      <c r="APX599" s="513"/>
      <c r="APY599" s="513"/>
      <c r="APZ599" s="513"/>
      <c r="AQA599" s="513"/>
      <c r="AQB599" s="513"/>
      <c r="AQC599" s="513"/>
      <c r="AQD599" s="513"/>
      <c r="AQE599" s="513"/>
      <c r="AQF599" s="513"/>
      <c r="AQG599" s="513"/>
      <c r="AQH599" s="513"/>
      <c r="AQI599" s="513"/>
      <c r="AQJ599" s="513"/>
      <c r="AQK599" s="513"/>
      <c r="AQL599" s="513"/>
      <c r="AQM599" s="513"/>
      <c r="AQN599" s="513"/>
      <c r="AQO599" s="513"/>
      <c r="AQP599" s="513"/>
      <c r="AQQ599" s="513"/>
      <c r="AQR599" s="513"/>
      <c r="AQS599" s="513"/>
      <c r="AQT599" s="513"/>
      <c r="AQU599" s="513"/>
      <c r="AQV599" s="513"/>
      <c r="AQW599" s="513"/>
      <c r="AQX599" s="513"/>
      <c r="AQY599" s="513"/>
      <c r="AQZ599" s="513"/>
      <c r="ARA599" s="513"/>
      <c r="ARB599" s="513"/>
      <c r="ARC599" s="513"/>
      <c r="ARD599" s="513"/>
      <c r="ARE599" s="513"/>
      <c r="ARF599" s="513"/>
      <c r="ARG599" s="513"/>
      <c r="ARH599" s="513"/>
      <c r="ARI599" s="513"/>
      <c r="ARJ599" s="513"/>
      <c r="ARK599" s="513"/>
      <c r="ARL599" s="513"/>
      <c r="ARM599" s="513"/>
      <c r="ARN599" s="513"/>
      <c r="ARO599" s="513"/>
      <c r="ARP599" s="513"/>
      <c r="ARQ599" s="513"/>
      <c r="ARR599" s="513"/>
      <c r="ARS599" s="513"/>
      <c r="ART599" s="513"/>
      <c r="ARU599" s="513"/>
      <c r="ARV599" s="513"/>
      <c r="ARW599" s="513"/>
      <c r="ARX599" s="513"/>
      <c r="ARY599" s="513"/>
      <c r="ARZ599" s="513"/>
      <c r="ASA599" s="513"/>
      <c r="ASB599" s="513"/>
      <c r="ASC599" s="513"/>
      <c r="ASD599" s="513"/>
      <c r="ASE599" s="513"/>
      <c r="ASF599" s="513"/>
      <c r="ASG599" s="513"/>
      <c r="ASH599" s="513"/>
      <c r="ASI599" s="513"/>
      <c r="ASJ599" s="513"/>
      <c r="ASK599" s="513"/>
      <c r="ASL599" s="513"/>
      <c r="ASM599" s="513"/>
      <c r="ASN599" s="513"/>
      <c r="ASO599" s="513"/>
      <c r="ASP599" s="513"/>
      <c r="ASQ599" s="513"/>
      <c r="ASR599" s="513"/>
      <c r="ASS599" s="513"/>
      <c r="AST599" s="513"/>
      <c r="ASU599" s="513"/>
      <c r="ASV599" s="513"/>
      <c r="ASW599" s="513"/>
      <c r="ASX599" s="513"/>
      <c r="ASY599" s="513"/>
      <c r="ASZ599" s="513"/>
      <c r="ATA599" s="513"/>
      <c r="ATB599" s="513"/>
      <c r="ATC599" s="513"/>
      <c r="ATD599" s="513"/>
      <c r="ATE599" s="513"/>
      <c r="ATF599" s="513"/>
      <c r="ATG599" s="513"/>
      <c r="ATH599" s="513"/>
      <c r="ATI599" s="513"/>
      <c r="ATJ599" s="513"/>
      <c r="ATK599" s="513"/>
      <c r="ATL599" s="513"/>
      <c r="ATM599" s="513"/>
      <c r="ATN599" s="513"/>
      <c r="ATO599" s="513"/>
      <c r="ATP599" s="513"/>
      <c r="ATQ599" s="513"/>
      <c r="ATR599" s="513"/>
      <c r="ATS599" s="513"/>
      <c r="ATT599" s="513"/>
      <c r="ATU599" s="513"/>
      <c r="ATV599" s="513"/>
      <c r="ATW599" s="513"/>
      <c r="ATX599" s="513"/>
      <c r="ATY599" s="513"/>
      <c r="ATZ599" s="513"/>
      <c r="AUA599" s="513"/>
      <c r="AUB599" s="513"/>
      <c r="AUC599" s="513"/>
      <c r="AUD599" s="513"/>
      <c r="AUE599" s="513"/>
      <c r="AUF599" s="513"/>
      <c r="AUG599" s="513"/>
      <c r="AUH599" s="513"/>
      <c r="AUI599" s="513"/>
      <c r="AUJ599" s="513"/>
      <c r="AUK599" s="513"/>
      <c r="AUL599" s="513"/>
      <c r="AUM599" s="513"/>
      <c r="AUN599" s="513"/>
      <c r="AUO599" s="513"/>
      <c r="AUP599" s="513"/>
      <c r="AUQ599" s="513"/>
      <c r="AUR599" s="513"/>
      <c r="AUS599" s="513"/>
      <c r="AUT599" s="513"/>
      <c r="AUU599" s="513"/>
      <c r="AUV599" s="513"/>
      <c r="AUW599" s="513"/>
      <c r="AUX599" s="513"/>
      <c r="AUY599" s="513"/>
      <c r="AUZ599" s="513"/>
      <c r="AVA599" s="513"/>
      <c r="AVB599" s="513"/>
      <c r="AVC599" s="513"/>
      <c r="AVD599" s="513"/>
      <c r="AVE599" s="513"/>
      <c r="AVF599" s="513"/>
      <c r="AVG599" s="513"/>
      <c r="AVH599" s="513"/>
      <c r="AVI599" s="513"/>
      <c r="AVJ599" s="513"/>
      <c r="AVK599" s="513"/>
      <c r="AVL599" s="513"/>
      <c r="AVM599" s="513"/>
      <c r="AVN599" s="513"/>
      <c r="AVO599" s="513"/>
      <c r="AVP599" s="513"/>
      <c r="AVQ599" s="513"/>
      <c r="AVR599" s="513"/>
      <c r="AVS599" s="513"/>
      <c r="AVT599" s="513"/>
      <c r="AVU599" s="513"/>
      <c r="AVV599" s="513"/>
      <c r="AVW599" s="513"/>
      <c r="AVX599" s="513"/>
      <c r="AVY599" s="513"/>
      <c r="AVZ599" s="513"/>
      <c r="AWA599" s="513"/>
      <c r="AWB599" s="513"/>
      <c r="AWC599" s="513"/>
      <c r="AWD599" s="513"/>
      <c r="AWE599" s="513"/>
      <c r="AWF599" s="513"/>
      <c r="AWG599" s="513"/>
      <c r="AWH599" s="513"/>
      <c r="AWI599" s="513"/>
      <c r="AWJ599" s="513"/>
      <c r="AWK599" s="513"/>
      <c r="AWL599" s="513"/>
      <c r="AWM599" s="513"/>
      <c r="AWN599" s="513"/>
      <c r="AWO599" s="513"/>
      <c r="AWP599" s="513"/>
      <c r="AWQ599" s="513"/>
      <c r="AWR599" s="513"/>
      <c r="AWS599" s="513"/>
      <c r="AWT599" s="513"/>
      <c r="AWU599" s="513"/>
      <c r="AWV599" s="513"/>
      <c r="AWW599" s="513"/>
      <c r="AWX599" s="513"/>
      <c r="AWY599" s="513"/>
      <c r="AWZ599" s="513"/>
      <c r="AXA599" s="513"/>
      <c r="AXB599" s="513"/>
      <c r="AXC599" s="513"/>
      <c r="AXD599" s="513"/>
      <c r="AXE599" s="513"/>
      <c r="AXF599" s="513"/>
      <c r="AXG599" s="513"/>
      <c r="AXH599" s="513"/>
      <c r="AXI599" s="513"/>
      <c r="AXJ599" s="513"/>
      <c r="AXK599" s="513"/>
      <c r="AXL599" s="513"/>
      <c r="AXM599" s="513"/>
      <c r="AXN599" s="513"/>
      <c r="AXO599" s="513"/>
      <c r="AXP599" s="513"/>
      <c r="AXQ599" s="513"/>
      <c r="AXR599" s="513"/>
      <c r="AXS599" s="513"/>
      <c r="AXT599" s="513"/>
      <c r="AXU599" s="513"/>
      <c r="AXV599" s="513"/>
      <c r="AXW599" s="513"/>
      <c r="AXX599" s="513"/>
      <c r="AXY599" s="513"/>
      <c r="AXZ599" s="513"/>
      <c r="AYA599" s="513"/>
      <c r="AYB599" s="513"/>
      <c r="AYC599" s="513"/>
      <c r="AYD599" s="513"/>
      <c r="AYE599" s="513"/>
      <c r="AYF599" s="513"/>
      <c r="AYG599" s="513"/>
      <c r="AYH599" s="513"/>
      <c r="AYI599" s="513"/>
      <c r="AYJ599" s="513"/>
      <c r="AYK599" s="513"/>
      <c r="AYL599" s="513"/>
      <c r="AYM599" s="513"/>
      <c r="AYN599" s="513"/>
      <c r="AYO599" s="513"/>
      <c r="AYP599" s="513"/>
      <c r="AYQ599" s="513"/>
      <c r="AYR599" s="513"/>
      <c r="AYS599" s="513"/>
      <c r="AYT599" s="513"/>
      <c r="AYU599" s="513"/>
      <c r="AYV599" s="513"/>
      <c r="AYW599" s="513"/>
      <c r="AYX599" s="513"/>
      <c r="AYY599" s="513"/>
      <c r="AYZ599" s="513"/>
      <c r="AZA599" s="513"/>
      <c r="AZB599" s="513"/>
      <c r="AZC599" s="513"/>
      <c r="AZD599" s="513"/>
      <c r="AZE599" s="513"/>
      <c r="AZF599" s="513"/>
      <c r="AZG599" s="513"/>
      <c r="AZH599" s="513"/>
      <c r="AZI599" s="513"/>
      <c r="AZJ599" s="513"/>
      <c r="AZK599" s="513"/>
      <c r="AZL599" s="513"/>
      <c r="AZM599" s="513"/>
      <c r="AZN599" s="513"/>
      <c r="AZO599" s="513"/>
      <c r="AZP599" s="513"/>
      <c r="AZQ599" s="513"/>
      <c r="AZR599" s="513"/>
      <c r="AZS599" s="513"/>
      <c r="AZT599" s="513"/>
      <c r="AZU599" s="513"/>
      <c r="AZV599" s="513"/>
      <c r="AZW599" s="513"/>
      <c r="AZX599" s="513"/>
      <c r="AZY599" s="513"/>
      <c r="AZZ599" s="513"/>
      <c r="BAA599" s="513"/>
      <c r="BAB599" s="513"/>
      <c r="BAC599" s="513"/>
      <c r="BAD599" s="513"/>
      <c r="BAE599" s="513"/>
      <c r="BAF599" s="513"/>
      <c r="BAG599" s="513"/>
      <c r="BAH599" s="513"/>
      <c r="BAI599" s="513"/>
      <c r="BAJ599" s="513"/>
      <c r="BAK599" s="513"/>
      <c r="BAL599" s="513"/>
      <c r="BAM599" s="513"/>
      <c r="BAN599" s="513"/>
      <c r="BAO599" s="513"/>
      <c r="BAP599" s="513"/>
      <c r="BAQ599" s="513"/>
      <c r="BAR599" s="513"/>
      <c r="BAS599" s="513"/>
      <c r="BAT599" s="513"/>
      <c r="BAU599" s="513"/>
      <c r="BAV599" s="513"/>
      <c r="BAW599" s="513"/>
      <c r="BAX599" s="513"/>
      <c r="BAY599" s="513"/>
      <c r="BAZ599" s="513"/>
      <c r="BBA599" s="513"/>
      <c r="BBB599" s="513"/>
      <c r="BBC599" s="513"/>
      <c r="BBD599" s="513"/>
      <c r="BBE599" s="513"/>
      <c r="BBF599" s="513"/>
      <c r="BBG599" s="513"/>
      <c r="BBH599" s="513"/>
      <c r="BBI599" s="513"/>
      <c r="BBJ599" s="513"/>
      <c r="BBK599" s="513"/>
      <c r="BBL599" s="513"/>
      <c r="BBM599" s="513"/>
      <c r="BBN599" s="513"/>
      <c r="BBO599" s="513"/>
      <c r="BBP599" s="513"/>
      <c r="BBQ599" s="513"/>
      <c r="BBR599" s="513"/>
      <c r="BBS599" s="513"/>
      <c r="BBT599" s="513"/>
      <c r="BBU599" s="513"/>
      <c r="BBV599" s="513"/>
      <c r="BBW599" s="513"/>
      <c r="BBX599" s="513"/>
      <c r="BBY599" s="513"/>
      <c r="BBZ599" s="513"/>
      <c r="BCA599" s="513"/>
      <c r="BCB599" s="513"/>
      <c r="BCC599" s="513"/>
      <c r="BCD599" s="513"/>
      <c r="BCE599" s="513"/>
      <c r="BCF599" s="513"/>
      <c r="BCG599" s="513"/>
      <c r="BCH599" s="513"/>
      <c r="BCI599" s="513"/>
      <c r="BCJ599" s="513"/>
      <c r="BCK599" s="513"/>
      <c r="BCL599" s="513"/>
      <c r="BCM599" s="513"/>
      <c r="BCN599" s="513"/>
      <c r="BCO599" s="513"/>
      <c r="BCP599" s="513"/>
      <c r="BCQ599" s="513"/>
      <c r="BCR599" s="513"/>
      <c r="BCS599" s="513"/>
      <c r="BCT599" s="513"/>
      <c r="BCU599" s="513"/>
      <c r="BCV599" s="513"/>
      <c r="BCW599" s="513"/>
      <c r="BCX599" s="513"/>
      <c r="BCY599" s="513"/>
      <c r="BCZ599" s="513"/>
      <c r="BDA599" s="513"/>
      <c r="BDB599" s="513"/>
      <c r="BDC599" s="513"/>
      <c r="BDD599" s="513"/>
      <c r="BDE599" s="513"/>
      <c r="BDF599" s="513"/>
      <c r="BDG599" s="513"/>
      <c r="BDH599" s="513"/>
      <c r="BDI599" s="513"/>
      <c r="BDJ599" s="513"/>
      <c r="BDK599" s="513"/>
      <c r="BDL599" s="513"/>
      <c r="BDM599" s="513"/>
      <c r="BDN599" s="513"/>
      <c r="BDO599" s="513"/>
      <c r="BDP599" s="513"/>
      <c r="BDQ599" s="513"/>
      <c r="BDR599" s="513"/>
      <c r="BDS599" s="513"/>
      <c r="BDT599" s="513"/>
      <c r="BDU599" s="513"/>
      <c r="BDV599" s="513"/>
      <c r="BDW599" s="513"/>
      <c r="BDX599" s="513"/>
      <c r="BDY599" s="513"/>
      <c r="BDZ599" s="513"/>
      <c r="BEA599" s="513"/>
      <c r="BEB599" s="513"/>
      <c r="BEC599" s="513"/>
      <c r="BED599" s="513"/>
      <c r="BEE599" s="513"/>
      <c r="BEF599" s="513"/>
      <c r="BEG599" s="513"/>
      <c r="BEH599" s="513"/>
      <c r="BEI599" s="513"/>
      <c r="BEJ599" s="513"/>
      <c r="BEK599" s="513"/>
      <c r="BEL599" s="513"/>
      <c r="BEM599" s="513"/>
      <c r="BEN599" s="513"/>
      <c r="BEO599" s="513"/>
      <c r="BEP599" s="513"/>
      <c r="BEQ599" s="513"/>
      <c r="BER599" s="513"/>
      <c r="BES599" s="513"/>
      <c r="BET599" s="513"/>
      <c r="BEU599" s="513"/>
      <c r="BEV599" s="513"/>
      <c r="BEW599" s="513"/>
      <c r="BEX599" s="513"/>
      <c r="BEY599" s="513"/>
      <c r="BEZ599" s="513"/>
      <c r="BFA599" s="513"/>
      <c r="BFB599" s="513"/>
      <c r="BFC599" s="513"/>
      <c r="BFD599" s="513"/>
      <c r="BFE599" s="513"/>
      <c r="BFF599" s="513"/>
      <c r="BFG599" s="513"/>
      <c r="BFH599" s="513"/>
      <c r="BFI599" s="513"/>
      <c r="BFJ599" s="513"/>
      <c r="BFK599" s="513"/>
      <c r="BFL599" s="513"/>
      <c r="BFM599" s="513"/>
      <c r="BFN599" s="513"/>
      <c r="BFO599" s="513"/>
      <c r="BFP599" s="513"/>
      <c r="BFQ599" s="513"/>
      <c r="BFR599" s="513"/>
      <c r="BFS599" s="513"/>
      <c r="BFT599" s="513"/>
      <c r="BFU599" s="513"/>
      <c r="BFV599" s="513"/>
      <c r="BFW599" s="513"/>
      <c r="BFX599" s="513"/>
      <c r="BFY599" s="513"/>
      <c r="BFZ599" s="513"/>
      <c r="BGA599" s="513"/>
      <c r="BGB599" s="513"/>
      <c r="BGC599" s="513"/>
      <c r="BGD599" s="513"/>
      <c r="BGE599" s="513"/>
      <c r="BGF599" s="513"/>
      <c r="BGG599" s="513"/>
      <c r="BGH599" s="513"/>
      <c r="BGI599" s="513"/>
      <c r="BGJ599" s="513"/>
      <c r="BGK599" s="513"/>
      <c r="BGL599" s="513"/>
      <c r="BGM599" s="513"/>
      <c r="BGN599" s="513"/>
      <c r="BGO599" s="513"/>
      <c r="BGP599" s="513"/>
      <c r="BGQ599" s="513"/>
      <c r="BGR599" s="513"/>
      <c r="BGS599" s="513"/>
      <c r="BGT599" s="513"/>
      <c r="BGU599" s="513"/>
      <c r="BGV599" s="513"/>
      <c r="BGW599" s="513"/>
      <c r="BGX599" s="513"/>
      <c r="BGY599" s="513"/>
      <c r="BGZ599" s="513"/>
      <c r="BHA599" s="513"/>
      <c r="BHB599" s="513"/>
      <c r="BHC599" s="513"/>
      <c r="BHD599" s="513"/>
      <c r="BHE599" s="513"/>
      <c r="BHF599" s="513"/>
      <c r="BHG599" s="513"/>
      <c r="BHH599" s="513"/>
      <c r="BHI599" s="513"/>
      <c r="BHJ599" s="513"/>
      <c r="BHK599" s="513"/>
      <c r="BHL599" s="513"/>
      <c r="BHM599" s="513"/>
      <c r="BHN599" s="513"/>
      <c r="BHO599" s="513"/>
      <c r="BHP599" s="513"/>
      <c r="BHQ599" s="513"/>
      <c r="BHR599" s="513"/>
      <c r="BHS599" s="513"/>
      <c r="BHT599" s="513"/>
      <c r="BHU599" s="513"/>
      <c r="BHV599" s="513"/>
      <c r="BHW599" s="513"/>
      <c r="BHX599" s="513"/>
      <c r="BHY599" s="513"/>
      <c r="BHZ599" s="513"/>
      <c r="BIA599" s="513"/>
      <c r="BIB599" s="513"/>
      <c r="BIC599" s="513"/>
      <c r="BID599" s="513"/>
      <c r="BIE599" s="513"/>
      <c r="BIF599" s="513"/>
      <c r="BIG599" s="513"/>
      <c r="BIH599" s="513"/>
      <c r="BII599" s="513"/>
      <c r="BIJ599" s="513"/>
      <c r="BIK599" s="513"/>
      <c r="BIL599" s="513"/>
      <c r="BIM599" s="513"/>
      <c r="BIN599" s="513"/>
      <c r="BIO599" s="513"/>
      <c r="BIP599" s="513"/>
      <c r="BIQ599" s="513"/>
      <c r="BIR599" s="513"/>
      <c r="BIS599" s="513"/>
      <c r="BIT599" s="513"/>
      <c r="BIU599" s="513"/>
      <c r="BIV599" s="513"/>
      <c r="BIW599" s="513"/>
      <c r="BIX599" s="513"/>
      <c r="BIY599" s="513"/>
      <c r="BIZ599" s="513"/>
      <c r="BJA599" s="513"/>
      <c r="BJB599" s="513"/>
      <c r="BJC599" s="513"/>
      <c r="BJD599" s="513"/>
      <c r="BJE599" s="513"/>
      <c r="BJF599" s="513"/>
      <c r="BJG599" s="513"/>
      <c r="BJH599" s="513"/>
      <c r="BJI599" s="513"/>
      <c r="BJJ599" s="513"/>
      <c r="BJK599" s="513"/>
      <c r="BJL599" s="513"/>
      <c r="BJM599" s="513"/>
      <c r="BJN599" s="513"/>
      <c r="BJO599" s="513"/>
      <c r="BJP599" s="513"/>
      <c r="BJQ599" s="513"/>
      <c r="BJR599" s="513"/>
      <c r="BJS599" s="513"/>
      <c r="BJT599" s="513"/>
      <c r="BJU599" s="513"/>
      <c r="BJV599" s="513"/>
      <c r="BJW599" s="513"/>
      <c r="BJX599" s="513"/>
      <c r="BJY599" s="513"/>
      <c r="BJZ599" s="513"/>
      <c r="BKA599" s="513"/>
      <c r="BKB599" s="513"/>
      <c r="BKC599" s="513"/>
      <c r="BKD599" s="513"/>
      <c r="BKE599" s="513"/>
      <c r="BKF599" s="513"/>
      <c r="BKG599" s="513"/>
      <c r="BKH599" s="513"/>
      <c r="BKI599" s="513"/>
      <c r="BKJ599" s="513"/>
      <c r="BKK599" s="513"/>
      <c r="BKL599" s="513"/>
      <c r="BKM599" s="513"/>
      <c r="BKN599" s="513"/>
      <c r="BKO599" s="513"/>
      <c r="BKP599" s="513"/>
      <c r="BKQ599" s="513"/>
      <c r="BKR599" s="513"/>
      <c r="BKS599" s="513"/>
      <c r="BKT599" s="513"/>
      <c r="BKU599" s="513"/>
      <c r="BKV599" s="513"/>
      <c r="BKW599" s="513"/>
      <c r="BKX599" s="513"/>
      <c r="BKY599" s="513"/>
      <c r="BKZ599" s="513"/>
      <c r="BLA599" s="513"/>
      <c r="BLB599" s="513"/>
      <c r="BLC599" s="513"/>
      <c r="BLD599" s="513"/>
      <c r="BLE599" s="513"/>
      <c r="BLF599" s="513"/>
      <c r="BLG599" s="513"/>
      <c r="BLH599" s="513"/>
      <c r="BLI599" s="513"/>
      <c r="BLJ599" s="513"/>
      <c r="BLK599" s="513"/>
      <c r="BLL599" s="513"/>
      <c r="BLM599" s="513"/>
      <c r="BLN599" s="513"/>
      <c r="BLO599" s="513"/>
      <c r="BLP599" s="513"/>
      <c r="BLQ599" s="513"/>
      <c r="BLR599" s="513"/>
      <c r="BLS599" s="513"/>
      <c r="BLT599" s="513"/>
      <c r="BLU599" s="513"/>
      <c r="BLV599" s="513"/>
      <c r="BLW599" s="513"/>
      <c r="BLX599" s="513"/>
      <c r="BLY599" s="513"/>
      <c r="BLZ599" s="513"/>
      <c r="BMA599" s="513"/>
      <c r="BMB599" s="513"/>
      <c r="BMC599" s="513"/>
      <c r="BMD599" s="513"/>
      <c r="BME599" s="513"/>
      <c r="BMF599" s="513"/>
      <c r="BMG599" s="513"/>
      <c r="BMH599" s="513"/>
      <c r="BMI599" s="513"/>
      <c r="BMJ599" s="513"/>
      <c r="BMK599" s="513"/>
      <c r="BML599" s="513"/>
      <c r="BMM599" s="513"/>
      <c r="BMN599" s="513"/>
      <c r="BMO599" s="513"/>
      <c r="BMP599" s="513"/>
      <c r="BMQ599" s="513"/>
      <c r="BMR599" s="513"/>
      <c r="BMS599" s="513"/>
      <c r="BMT599" s="513"/>
      <c r="BMU599" s="513"/>
      <c r="BMV599" s="513"/>
      <c r="BMW599" s="513"/>
      <c r="BMX599" s="513"/>
      <c r="BMY599" s="513"/>
      <c r="BMZ599" s="513"/>
      <c r="BNA599" s="513"/>
      <c r="BNB599" s="513"/>
      <c r="BNC599" s="513"/>
      <c r="BND599" s="513"/>
      <c r="BNE599" s="513"/>
      <c r="BNF599" s="513"/>
      <c r="BNG599" s="513"/>
      <c r="BNH599" s="513"/>
      <c r="BNI599" s="513"/>
      <c r="BNJ599" s="513"/>
      <c r="BNK599" s="513"/>
      <c r="BNL599" s="513"/>
      <c r="BNM599" s="513"/>
      <c r="BNN599" s="513"/>
      <c r="BNO599" s="513"/>
      <c r="BNP599" s="513"/>
      <c r="BNQ599" s="513"/>
      <c r="BNR599" s="513"/>
      <c r="BNS599" s="513"/>
      <c r="BNT599" s="513"/>
      <c r="BNU599" s="513"/>
      <c r="BNV599" s="513"/>
      <c r="BNW599" s="513"/>
      <c r="BNX599" s="513"/>
      <c r="BNY599" s="513"/>
      <c r="BNZ599" s="513"/>
      <c r="BOA599" s="513"/>
      <c r="BOB599" s="513"/>
      <c r="BOC599" s="513"/>
      <c r="BOD599" s="513"/>
      <c r="BOE599" s="513"/>
      <c r="BOF599" s="513"/>
      <c r="BOG599" s="513"/>
      <c r="BOH599" s="513"/>
      <c r="BOI599" s="513"/>
      <c r="BOJ599" s="513"/>
      <c r="BOK599" s="513"/>
      <c r="BOL599" s="513"/>
      <c r="BOM599" s="513"/>
      <c r="BON599" s="513"/>
      <c r="BOO599" s="513"/>
      <c r="BOP599" s="513"/>
      <c r="BOQ599" s="513"/>
      <c r="BOR599" s="513"/>
      <c r="BOS599" s="513"/>
      <c r="BOT599" s="513"/>
      <c r="BOU599" s="513"/>
      <c r="BOV599" s="513"/>
      <c r="BOW599" s="513"/>
      <c r="BOX599" s="513"/>
      <c r="BOY599" s="513"/>
      <c r="BOZ599" s="513"/>
      <c r="BPA599" s="513"/>
      <c r="BPB599" s="513"/>
      <c r="BPC599" s="513"/>
      <c r="BPD599" s="513"/>
      <c r="BPE599" s="513"/>
      <c r="BPF599" s="513"/>
      <c r="BPG599" s="513"/>
      <c r="BPH599" s="513"/>
      <c r="BPI599" s="513"/>
      <c r="BPJ599" s="513"/>
      <c r="BPK599" s="513"/>
      <c r="BPL599" s="513"/>
      <c r="BPM599" s="513"/>
      <c r="BPN599" s="513"/>
      <c r="BPO599" s="513"/>
      <c r="BPP599" s="513"/>
      <c r="BPQ599" s="513"/>
      <c r="BPR599" s="513"/>
      <c r="BPS599" s="513"/>
      <c r="BPT599" s="513"/>
      <c r="BPU599" s="513"/>
      <c r="BPV599" s="513"/>
      <c r="BPW599" s="513"/>
      <c r="BPX599" s="513"/>
      <c r="BPY599" s="513"/>
      <c r="BPZ599" s="513"/>
      <c r="BQA599" s="513"/>
      <c r="BQB599" s="513"/>
      <c r="BQC599" s="513"/>
      <c r="BQD599" s="513"/>
      <c r="BQE599" s="513"/>
      <c r="BQF599" s="513"/>
      <c r="BQG599" s="513"/>
      <c r="BQH599" s="513"/>
      <c r="BQI599" s="513"/>
      <c r="BQJ599" s="513"/>
      <c r="BQK599" s="513"/>
      <c r="BQL599" s="513"/>
      <c r="BQM599" s="513"/>
      <c r="BQN599" s="513"/>
      <c r="BQO599" s="513"/>
      <c r="BQP599" s="513"/>
      <c r="BQQ599" s="513"/>
      <c r="BQR599" s="513"/>
      <c r="BQS599" s="513"/>
      <c r="BQT599" s="513"/>
      <c r="BQU599" s="513"/>
      <c r="BQV599" s="513"/>
      <c r="BQW599" s="513"/>
      <c r="BQX599" s="513"/>
      <c r="BQY599" s="513"/>
      <c r="BQZ599" s="513"/>
      <c r="BRA599" s="513"/>
      <c r="BRB599" s="513"/>
      <c r="BRC599" s="513"/>
      <c r="BRD599" s="513"/>
      <c r="BRE599" s="513"/>
      <c r="BRF599" s="513"/>
      <c r="BRG599" s="513"/>
      <c r="BRH599" s="513"/>
      <c r="BRI599" s="513"/>
      <c r="BRJ599" s="513"/>
      <c r="BRK599" s="513"/>
      <c r="BRL599" s="513"/>
      <c r="BRM599" s="513"/>
      <c r="BRN599" s="513"/>
      <c r="BRO599" s="513"/>
      <c r="BRP599" s="513"/>
      <c r="BRQ599" s="513"/>
      <c r="BRR599" s="513"/>
      <c r="BRS599" s="513"/>
      <c r="BRT599" s="513"/>
      <c r="BRU599" s="513"/>
      <c r="BRV599" s="513"/>
      <c r="BRW599" s="513"/>
      <c r="BRX599" s="513"/>
      <c r="BRY599" s="513"/>
      <c r="BRZ599" s="513"/>
      <c r="BSA599" s="513"/>
      <c r="BSB599" s="513"/>
      <c r="BSC599" s="513"/>
      <c r="BSD599" s="513"/>
      <c r="BSE599" s="513"/>
      <c r="BSF599" s="513"/>
      <c r="BSG599" s="513"/>
      <c r="BSH599" s="513"/>
      <c r="BSI599" s="513"/>
      <c r="BSJ599" s="513"/>
      <c r="BSK599" s="513"/>
      <c r="BSL599" s="513"/>
      <c r="BSM599" s="513"/>
      <c r="BSN599" s="513"/>
      <c r="BSO599" s="513"/>
      <c r="BSP599" s="513"/>
      <c r="BSQ599" s="513"/>
      <c r="BSR599" s="513"/>
      <c r="BSS599" s="513"/>
      <c r="BST599" s="513"/>
      <c r="BSU599" s="513"/>
      <c r="BSV599" s="513"/>
      <c r="BSW599" s="513"/>
      <c r="BSX599" s="513"/>
      <c r="BSY599" s="513"/>
      <c r="BSZ599" s="513"/>
      <c r="BTA599" s="513"/>
      <c r="BTB599" s="513"/>
      <c r="BTC599" s="513"/>
      <c r="BTD599" s="513"/>
      <c r="BTE599" s="513"/>
      <c r="BTF599" s="513"/>
      <c r="BTG599" s="513"/>
      <c r="BTH599" s="513"/>
      <c r="BTI599" s="513"/>
      <c r="BTJ599" s="513"/>
      <c r="BTK599" s="513"/>
      <c r="BTL599" s="513"/>
      <c r="BTM599" s="513"/>
      <c r="BTN599" s="513"/>
      <c r="BTO599" s="513"/>
      <c r="BTP599" s="513"/>
      <c r="BTQ599" s="513"/>
      <c r="BTR599" s="513"/>
      <c r="BTS599" s="513"/>
      <c r="BTT599" s="513"/>
      <c r="BTU599" s="513"/>
      <c r="BTV599" s="513"/>
      <c r="BTW599" s="513"/>
      <c r="BTX599" s="513"/>
      <c r="BTY599" s="513"/>
      <c r="BTZ599" s="513"/>
      <c r="BUA599" s="513"/>
      <c r="BUB599" s="513"/>
      <c r="BUC599" s="513"/>
      <c r="BUD599" s="513"/>
      <c r="BUE599" s="513"/>
      <c r="BUF599" s="513"/>
      <c r="BUG599" s="513"/>
      <c r="BUH599" s="513"/>
      <c r="BUI599" s="513"/>
      <c r="BUJ599" s="513"/>
      <c r="BUK599" s="513"/>
      <c r="BUL599" s="513"/>
      <c r="BUM599" s="513"/>
      <c r="BUN599" s="513"/>
      <c r="BUO599" s="513"/>
      <c r="BUP599" s="513"/>
      <c r="BUQ599" s="513"/>
      <c r="BUR599" s="513"/>
      <c r="BUS599" s="513"/>
      <c r="BUT599" s="513"/>
      <c r="BUU599" s="513"/>
      <c r="BUV599" s="513"/>
      <c r="BUW599" s="513"/>
      <c r="BUX599" s="513"/>
      <c r="BUY599" s="513"/>
      <c r="BUZ599" s="513"/>
      <c r="BVA599" s="513"/>
      <c r="BVB599" s="513"/>
      <c r="BVC599" s="513"/>
      <c r="BVD599" s="513"/>
      <c r="BVE599" s="513"/>
      <c r="BVF599" s="513"/>
      <c r="BVG599" s="513"/>
      <c r="BVH599" s="513"/>
      <c r="BVI599" s="513"/>
      <c r="BVJ599" s="513"/>
      <c r="BVK599" s="513"/>
      <c r="BVL599" s="513"/>
      <c r="BVM599" s="513"/>
      <c r="BVN599" s="513"/>
      <c r="BVO599" s="513"/>
      <c r="BVP599" s="513"/>
      <c r="BVQ599" s="513"/>
      <c r="BVR599" s="513"/>
      <c r="BVS599" s="513"/>
      <c r="BVT599" s="513"/>
      <c r="BVU599" s="513"/>
      <c r="BVV599" s="513"/>
      <c r="BVW599" s="513"/>
      <c r="BVX599" s="513"/>
      <c r="BVY599" s="513"/>
      <c r="BVZ599" s="513"/>
      <c r="BWA599" s="513"/>
      <c r="BWB599" s="513"/>
      <c r="BWC599" s="513"/>
      <c r="BWD599" s="513"/>
      <c r="BWE599" s="513"/>
      <c r="BWF599" s="513"/>
      <c r="BWG599" s="513"/>
      <c r="BWH599" s="513"/>
      <c r="BWI599" s="513"/>
      <c r="BWJ599" s="513"/>
      <c r="BWK599" s="513"/>
      <c r="BWL599" s="513"/>
      <c r="BWM599" s="513"/>
      <c r="BWN599" s="513"/>
      <c r="BWO599" s="513"/>
      <c r="BWP599" s="513"/>
      <c r="BWQ599" s="513"/>
    </row>
    <row r="600" spans="1:1967" ht="102" customHeight="1">
      <c r="A600" s="9" t="s">
        <v>12466</v>
      </c>
      <c r="B600" s="100" t="s">
        <v>97</v>
      </c>
      <c r="C600" s="9" t="s">
        <v>806</v>
      </c>
      <c r="D600" s="30" t="s">
        <v>668</v>
      </c>
      <c r="E600" s="30" t="s">
        <v>669</v>
      </c>
      <c r="F600" s="30"/>
      <c r="G600" s="3" t="s">
        <v>385</v>
      </c>
      <c r="H600" s="20">
        <v>0.5</v>
      </c>
      <c r="I600" s="114">
        <v>470000000</v>
      </c>
      <c r="J600" s="21" t="s">
        <v>1316</v>
      </c>
      <c r="K600" s="19" t="s">
        <v>1929</v>
      </c>
      <c r="L600" s="137" t="s">
        <v>3404</v>
      </c>
      <c r="M600" s="140" t="s">
        <v>383</v>
      </c>
      <c r="N600" s="358" t="s">
        <v>8846</v>
      </c>
      <c r="O600" s="3" t="s">
        <v>1368</v>
      </c>
      <c r="P600" s="7" t="s">
        <v>1341</v>
      </c>
      <c r="Q600" s="30" t="s">
        <v>1189</v>
      </c>
      <c r="R600" s="42">
        <v>3700</v>
      </c>
      <c r="S600" s="18">
        <v>265</v>
      </c>
      <c r="T600" s="83">
        <f>R600*S600</f>
        <v>980500</v>
      </c>
      <c r="U600" s="83">
        <f t="shared" ref="U600" si="192">T600*1.12</f>
        <v>1098160</v>
      </c>
      <c r="V600" s="9" t="s">
        <v>1317</v>
      </c>
      <c r="W600" s="152" t="s">
        <v>1396</v>
      </c>
      <c r="X600" s="9"/>
      <c r="Y600" s="513"/>
      <c r="Z600" s="513"/>
      <c r="AA600" s="513"/>
      <c r="AB600" s="513"/>
      <c r="AC600" s="513"/>
      <c r="AD600" s="513"/>
      <c r="AE600" s="513"/>
      <c r="AF600" s="513"/>
      <c r="AG600" s="513"/>
      <c r="AH600" s="513"/>
      <c r="AI600" s="513"/>
      <c r="AJ600" s="513"/>
      <c r="AK600" s="513"/>
      <c r="AL600" s="513"/>
      <c r="AM600" s="513"/>
      <c r="AN600" s="513"/>
      <c r="AO600" s="513"/>
      <c r="AP600" s="513"/>
      <c r="AQ600" s="513"/>
      <c r="AR600" s="513"/>
      <c r="AS600" s="513"/>
      <c r="AT600" s="513"/>
      <c r="AU600" s="513"/>
      <c r="AV600" s="513"/>
      <c r="AW600" s="513"/>
      <c r="AX600" s="513"/>
      <c r="AY600" s="513"/>
      <c r="AZ600" s="513"/>
      <c r="BA600" s="513"/>
      <c r="BB600" s="513"/>
      <c r="BC600" s="513"/>
      <c r="BD600" s="513"/>
      <c r="BE600" s="513"/>
      <c r="BF600" s="513"/>
      <c r="BG600" s="513"/>
      <c r="BH600" s="513"/>
      <c r="BI600" s="513"/>
      <c r="BJ600" s="513"/>
      <c r="BK600" s="513"/>
      <c r="BL600" s="513"/>
      <c r="BM600" s="513"/>
      <c r="BN600" s="513"/>
      <c r="BO600" s="513"/>
      <c r="BP600" s="513"/>
      <c r="BQ600" s="513"/>
      <c r="BR600" s="513"/>
      <c r="BS600" s="513"/>
      <c r="BT600" s="513"/>
      <c r="BU600" s="513"/>
      <c r="BV600" s="513"/>
      <c r="BW600" s="513"/>
      <c r="BX600" s="513"/>
      <c r="BY600" s="513"/>
      <c r="BZ600" s="513"/>
      <c r="CA600" s="513"/>
      <c r="CB600" s="513"/>
      <c r="CC600" s="513"/>
      <c r="CD600" s="513"/>
      <c r="CE600" s="513"/>
      <c r="CF600" s="513"/>
      <c r="CG600" s="513"/>
      <c r="CH600" s="513"/>
      <c r="CI600" s="513"/>
      <c r="CJ600" s="513"/>
      <c r="CK600" s="513"/>
      <c r="CL600" s="513"/>
      <c r="CM600" s="513"/>
      <c r="CN600" s="513"/>
      <c r="CO600" s="513"/>
      <c r="CP600" s="513"/>
      <c r="CQ600" s="513"/>
      <c r="CR600" s="513"/>
      <c r="CS600" s="513"/>
      <c r="CT600" s="513"/>
      <c r="CU600" s="513"/>
      <c r="CV600" s="513"/>
      <c r="CW600" s="513"/>
      <c r="CX600" s="513"/>
      <c r="CY600" s="513"/>
      <c r="CZ600" s="513"/>
      <c r="DA600" s="513"/>
      <c r="DB600" s="513"/>
      <c r="DC600" s="513"/>
      <c r="DD600" s="513"/>
      <c r="DE600" s="513"/>
      <c r="DF600" s="513"/>
      <c r="DG600" s="513"/>
      <c r="DH600" s="513"/>
      <c r="DI600" s="513"/>
      <c r="DJ600" s="513"/>
      <c r="DK600" s="513"/>
      <c r="DL600" s="513"/>
      <c r="DM600" s="513"/>
      <c r="DN600" s="513"/>
      <c r="DO600" s="513"/>
      <c r="DP600" s="513"/>
      <c r="DQ600" s="513"/>
      <c r="DR600" s="513"/>
      <c r="DS600" s="513"/>
      <c r="DT600" s="513"/>
      <c r="DU600" s="513"/>
      <c r="DV600" s="513"/>
      <c r="DW600" s="513"/>
      <c r="DX600" s="513"/>
      <c r="DY600" s="513"/>
      <c r="DZ600" s="513"/>
      <c r="EA600" s="513"/>
      <c r="EB600" s="513"/>
      <c r="EC600" s="513"/>
      <c r="ED600" s="513"/>
      <c r="EE600" s="513"/>
      <c r="EF600" s="513"/>
      <c r="EG600" s="513"/>
      <c r="EH600" s="513"/>
      <c r="EI600" s="513"/>
      <c r="EJ600" s="513"/>
      <c r="EK600" s="513"/>
      <c r="EL600" s="513"/>
      <c r="EM600" s="513"/>
      <c r="EN600" s="513"/>
      <c r="EO600" s="513"/>
      <c r="EP600" s="513"/>
      <c r="EQ600" s="513"/>
      <c r="ER600" s="513"/>
      <c r="ES600" s="513"/>
      <c r="ET600" s="513"/>
      <c r="EU600" s="513"/>
      <c r="EV600" s="513"/>
      <c r="EW600" s="513"/>
      <c r="EX600" s="513"/>
      <c r="EY600" s="513"/>
      <c r="EZ600" s="513"/>
      <c r="FA600" s="513"/>
      <c r="FB600" s="513"/>
      <c r="FC600" s="513"/>
      <c r="FD600" s="513"/>
      <c r="FE600" s="513"/>
      <c r="FF600" s="513"/>
      <c r="FG600" s="513"/>
      <c r="FH600" s="513"/>
      <c r="FI600" s="513"/>
      <c r="FJ600" s="513"/>
      <c r="FK600" s="513"/>
      <c r="FL600" s="513"/>
      <c r="FM600" s="513"/>
      <c r="FN600" s="513"/>
      <c r="FO600" s="513"/>
      <c r="FP600" s="513"/>
      <c r="FQ600" s="513"/>
      <c r="FR600" s="513"/>
      <c r="FS600" s="513"/>
      <c r="FT600" s="513"/>
      <c r="FU600" s="513"/>
      <c r="FV600" s="513"/>
      <c r="FW600" s="513"/>
      <c r="FX600" s="513"/>
      <c r="FY600" s="513"/>
      <c r="FZ600" s="513"/>
      <c r="GA600" s="513"/>
      <c r="GB600" s="513"/>
      <c r="GC600" s="513"/>
      <c r="GD600" s="513"/>
      <c r="GE600" s="513"/>
      <c r="GF600" s="513"/>
      <c r="GG600" s="513"/>
      <c r="GH600" s="513"/>
      <c r="GI600" s="513"/>
      <c r="GJ600" s="513"/>
      <c r="GK600" s="513"/>
      <c r="GL600" s="513"/>
      <c r="GM600" s="513"/>
      <c r="GN600" s="513"/>
      <c r="GO600" s="513"/>
      <c r="GP600" s="513"/>
      <c r="GQ600" s="513"/>
      <c r="GR600" s="513"/>
      <c r="GS600" s="513"/>
      <c r="GT600" s="513"/>
      <c r="GU600" s="513"/>
      <c r="GV600" s="513"/>
      <c r="GW600" s="513"/>
      <c r="GX600" s="513"/>
      <c r="GY600" s="513"/>
      <c r="GZ600" s="513"/>
      <c r="HA600" s="513"/>
      <c r="HB600" s="513"/>
      <c r="HC600" s="513"/>
      <c r="HD600" s="513"/>
      <c r="HE600" s="513"/>
      <c r="HF600" s="513"/>
      <c r="HG600" s="513"/>
      <c r="HH600" s="513"/>
      <c r="HI600" s="513"/>
      <c r="HJ600" s="513"/>
      <c r="HK600" s="513"/>
      <c r="HL600" s="513"/>
      <c r="HM600" s="513"/>
      <c r="HN600" s="513"/>
      <c r="HO600" s="513"/>
      <c r="HP600" s="513"/>
      <c r="HQ600" s="513"/>
      <c r="HR600" s="513"/>
      <c r="HS600" s="513"/>
      <c r="HT600" s="513"/>
      <c r="HU600" s="513"/>
      <c r="HV600" s="513"/>
      <c r="HW600" s="513"/>
      <c r="HX600" s="513"/>
      <c r="HY600" s="513"/>
      <c r="HZ600" s="513"/>
      <c r="IA600" s="513"/>
      <c r="IB600" s="513"/>
      <c r="IC600" s="513"/>
      <c r="ID600" s="513"/>
      <c r="IE600" s="513"/>
      <c r="IF600" s="513"/>
      <c r="IG600" s="513"/>
      <c r="IH600" s="513"/>
      <c r="II600" s="513"/>
      <c r="IJ600" s="513"/>
      <c r="IK600" s="513"/>
      <c r="IL600" s="513"/>
      <c r="IM600" s="513"/>
      <c r="IN600" s="513"/>
      <c r="IO600" s="513"/>
      <c r="IP600" s="513"/>
      <c r="IQ600" s="513"/>
      <c r="IR600" s="513"/>
      <c r="IS600" s="513"/>
      <c r="IT600" s="513"/>
      <c r="IU600" s="513"/>
      <c r="IV600" s="513"/>
      <c r="IW600" s="513"/>
      <c r="IX600" s="513"/>
      <c r="IY600" s="513"/>
      <c r="IZ600" s="513"/>
      <c r="JA600" s="513"/>
      <c r="JB600" s="513"/>
      <c r="JC600" s="513"/>
      <c r="JD600" s="513"/>
      <c r="JE600" s="513"/>
      <c r="JF600" s="513"/>
      <c r="JG600" s="513"/>
      <c r="JH600" s="513"/>
      <c r="JI600" s="513"/>
      <c r="JJ600" s="513"/>
      <c r="JK600" s="513"/>
      <c r="JL600" s="513"/>
      <c r="JM600" s="513"/>
      <c r="JN600" s="513"/>
      <c r="JO600" s="513"/>
      <c r="JP600" s="513"/>
      <c r="JQ600" s="513"/>
      <c r="JR600" s="513"/>
      <c r="JS600" s="513"/>
      <c r="JT600" s="513"/>
      <c r="JU600" s="513"/>
      <c r="JV600" s="513"/>
      <c r="JW600" s="513"/>
      <c r="JX600" s="513"/>
      <c r="JY600" s="513"/>
      <c r="JZ600" s="513"/>
      <c r="KA600" s="513"/>
      <c r="KB600" s="513"/>
      <c r="KC600" s="513"/>
      <c r="KD600" s="513"/>
      <c r="KE600" s="513"/>
      <c r="KF600" s="513"/>
      <c r="KG600" s="513"/>
      <c r="KH600" s="513"/>
      <c r="KI600" s="513"/>
      <c r="KJ600" s="513"/>
      <c r="KK600" s="513"/>
      <c r="KL600" s="513"/>
      <c r="KM600" s="513"/>
      <c r="KN600" s="513"/>
      <c r="KO600" s="513"/>
      <c r="KP600" s="513"/>
      <c r="KQ600" s="513"/>
      <c r="KR600" s="513"/>
      <c r="KS600" s="513"/>
      <c r="KT600" s="513"/>
      <c r="KU600" s="513"/>
      <c r="KV600" s="513"/>
      <c r="KW600" s="513"/>
      <c r="KX600" s="513"/>
      <c r="KY600" s="513"/>
      <c r="KZ600" s="513"/>
      <c r="LA600" s="513"/>
      <c r="LB600" s="513"/>
      <c r="LC600" s="513"/>
      <c r="LD600" s="513"/>
      <c r="LE600" s="513"/>
      <c r="LF600" s="513"/>
      <c r="LG600" s="513"/>
      <c r="LH600" s="513"/>
      <c r="LI600" s="513"/>
      <c r="LJ600" s="513"/>
      <c r="LK600" s="513"/>
      <c r="LL600" s="513"/>
      <c r="LM600" s="513"/>
      <c r="LN600" s="513"/>
      <c r="LO600" s="513"/>
      <c r="LP600" s="513"/>
      <c r="LQ600" s="513"/>
      <c r="LR600" s="513"/>
      <c r="LS600" s="513"/>
      <c r="LT600" s="513"/>
      <c r="LU600" s="513"/>
      <c r="LV600" s="513"/>
      <c r="LW600" s="513"/>
      <c r="LX600" s="513"/>
      <c r="LY600" s="513"/>
      <c r="LZ600" s="513"/>
      <c r="MA600" s="513"/>
      <c r="MB600" s="513"/>
      <c r="MC600" s="513"/>
      <c r="MD600" s="513"/>
      <c r="ME600" s="513"/>
      <c r="MF600" s="513"/>
      <c r="MG600" s="513"/>
      <c r="MH600" s="513"/>
      <c r="MI600" s="513"/>
      <c r="MJ600" s="513"/>
      <c r="MK600" s="513"/>
      <c r="ML600" s="513"/>
      <c r="MM600" s="513"/>
      <c r="MN600" s="513"/>
      <c r="MO600" s="513"/>
      <c r="MP600" s="513"/>
      <c r="MQ600" s="513"/>
      <c r="MR600" s="513"/>
      <c r="MS600" s="513"/>
      <c r="MT600" s="513"/>
      <c r="MU600" s="513"/>
      <c r="MV600" s="513"/>
      <c r="MW600" s="513"/>
      <c r="MX600" s="513"/>
      <c r="MY600" s="513"/>
      <c r="MZ600" s="513"/>
      <c r="NA600" s="513"/>
      <c r="NB600" s="513"/>
      <c r="NC600" s="513"/>
      <c r="ND600" s="513"/>
      <c r="NE600" s="513"/>
      <c r="NF600" s="513"/>
      <c r="NG600" s="513"/>
      <c r="NH600" s="513"/>
      <c r="NI600" s="513"/>
      <c r="NJ600" s="513"/>
      <c r="NK600" s="513"/>
      <c r="NL600" s="513"/>
      <c r="NM600" s="513"/>
      <c r="NN600" s="513"/>
      <c r="NO600" s="513"/>
      <c r="NP600" s="513"/>
      <c r="NQ600" s="513"/>
      <c r="NR600" s="513"/>
      <c r="NS600" s="513"/>
      <c r="NT600" s="513"/>
      <c r="NU600" s="513"/>
      <c r="NV600" s="513"/>
      <c r="NW600" s="513"/>
      <c r="NX600" s="513"/>
      <c r="NY600" s="513"/>
      <c r="NZ600" s="513"/>
      <c r="OA600" s="513"/>
      <c r="OB600" s="513"/>
      <c r="OC600" s="513"/>
      <c r="OD600" s="513"/>
      <c r="OE600" s="513"/>
      <c r="OF600" s="513"/>
      <c r="OG600" s="513"/>
      <c r="OH600" s="513"/>
      <c r="OI600" s="513"/>
      <c r="OJ600" s="513"/>
      <c r="OK600" s="513"/>
      <c r="OL600" s="513"/>
      <c r="OM600" s="513"/>
      <c r="ON600" s="513"/>
      <c r="OO600" s="513"/>
      <c r="OP600" s="513"/>
      <c r="OQ600" s="513"/>
      <c r="OR600" s="513"/>
      <c r="OS600" s="513"/>
      <c r="OT600" s="513"/>
      <c r="OU600" s="513"/>
      <c r="OV600" s="513"/>
      <c r="OW600" s="513"/>
      <c r="OX600" s="513"/>
      <c r="OY600" s="513"/>
      <c r="OZ600" s="513"/>
      <c r="PA600" s="513"/>
      <c r="PB600" s="513"/>
      <c r="PC600" s="513"/>
      <c r="PD600" s="513"/>
      <c r="PE600" s="513"/>
      <c r="PF600" s="513"/>
      <c r="PG600" s="513"/>
      <c r="PH600" s="513"/>
      <c r="PI600" s="513"/>
      <c r="PJ600" s="513"/>
      <c r="PK600" s="513"/>
      <c r="PL600" s="513"/>
      <c r="PM600" s="513"/>
      <c r="PN600" s="513"/>
      <c r="PO600" s="513"/>
      <c r="PP600" s="513"/>
      <c r="PQ600" s="513"/>
      <c r="PR600" s="513"/>
      <c r="PS600" s="513"/>
      <c r="PT600" s="513"/>
      <c r="PU600" s="513"/>
      <c r="PV600" s="513"/>
      <c r="PW600" s="513"/>
      <c r="PX600" s="513"/>
      <c r="PY600" s="513"/>
      <c r="PZ600" s="513"/>
      <c r="QA600" s="513"/>
      <c r="QB600" s="513"/>
      <c r="QC600" s="513"/>
      <c r="QD600" s="513"/>
      <c r="QE600" s="513"/>
      <c r="QF600" s="513"/>
      <c r="QG600" s="513"/>
      <c r="QH600" s="513"/>
      <c r="QI600" s="513"/>
      <c r="QJ600" s="513"/>
      <c r="QK600" s="513"/>
      <c r="QL600" s="513"/>
      <c r="QM600" s="513"/>
      <c r="QN600" s="513"/>
      <c r="QO600" s="513"/>
      <c r="QP600" s="513"/>
      <c r="QQ600" s="513"/>
      <c r="QR600" s="513"/>
      <c r="QS600" s="513"/>
      <c r="QT600" s="513"/>
      <c r="QU600" s="513"/>
      <c r="QV600" s="513"/>
      <c r="QW600" s="513"/>
      <c r="QX600" s="513"/>
      <c r="QY600" s="513"/>
      <c r="QZ600" s="513"/>
      <c r="RA600" s="513"/>
      <c r="RB600" s="513"/>
      <c r="RC600" s="513"/>
      <c r="RD600" s="513"/>
      <c r="RE600" s="513"/>
      <c r="RF600" s="513"/>
      <c r="RG600" s="513"/>
      <c r="RH600" s="513"/>
      <c r="RI600" s="513"/>
      <c r="RJ600" s="513"/>
      <c r="RK600" s="513"/>
      <c r="RL600" s="513"/>
      <c r="RM600" s="513"/>
      <c r="RN600" s="513"/>
      <c r="RO600" s="513"/>
      <c r="RP600" s="513"/>
      <c r="RQ600" s="513"/>
      <c r="RR600" s="513"/>
      <c r="RS600" s="513"/>
      <c r="RT600" s="513"/>
      <c r="RU600" s="513"/>
      <c r="RV600" s="513"/>
      <c r="RW600" s="513"/>
      <c r="RX600" s="513"/>
      <c r="RY600" s="513"/>
      <c r="RZ600" s="513"/>
      <c r="SA600" s="513"/>
      <c r="SB600" s="513"/>
      <c r="SC600" s="513"/>
      <c r="SD600" s="513"/>
      <c r="SE600" s="513"/>
      <c r="SF600" s="513"/>
      <c r="SG600" s="513"/>
      <c r="SH600" s="513"/>
      <c r="SI600" s="513"/>
      <c r="SJ600" s="513"/>
      <c r="SK600" s="513"/>
      <c r="SL600" s="513"/>
      <c r="SM600" s="513"/>
      <c r="SN600" s="513"/>
      <c r="SO600" s="513"/>
      <c r="SP600" s="513"/>
      <c r="SQ600" s="513"/>
      <c r="SR600" s="513"/>
      <c r="SS600" s="513"/>
      <c r="ST600" s="513"/>
      <c r="SU600" s="513"/>
      <c r="SV600" s="513"/>
      <c r="SW600" s="513"/>
      <c r="SX600" s="513"/>
      <c r="SY600" s="513"/>
      <c r="SZ600" s="513"/>
      <c r="TA600" s="513"/>
      <c r="TB600" s="513"/>
      <c r="TC600" s="513"/>
      <c r="TD600" s="513"/>
      <c r="TE600" s="513"/>
      <c r="TF600" s="513"/>
      <c r="TG600" s="513"/>
      <c r="TH600" s="513"/>
      <c r="TI600" s="513"/>
      <c r="TJ600" s="513"/>
      <c r="TK600" s="513"/>
      <c r="TL600" s="513"/>
      <c r="TM600" s="513"/>
      <c r="TN600" s="513"/>
      <c r="TO600" s="513"/>
      <c r="TP600" s="513"/>
      <c r="TQ600" s="513"/>
      <c r="TR600" s="513"/>
      <c r="TS600" s="513"/>
      <c r="TT600" s="513"/>
      <c r="TU600" s="513"/>
      <c r="TV600" s="513"/>
      <c r="TW600" s="513"/>
      <c r="TX600" s="513"/>
      <c r="TY600" s="513"/>
      <c r="TZ600" s="513"/>
      <c r="UA600" s="513"/>
      <c r="UB600" s="513"/>
      <c r="UC600" s="513"/>
      <c r="UD600" s="513"/>
      <c r="UE600" s="513"/>
      <c r="UF600" s="513"/>
      <c r="UG600" s="513"/>
      <c r="UH600" s="513"/>
      <c r="UI600" s="513"/>
      <c r="UJ600" s="513"/>
      <c r="UK600" s="513"/>
      <c r="UL600" s="513"/>
      <c r="UM600" s="513"/>
      <c r="UN600" s="513"/>
      <c r="UO600" s="513"/>
      <c r="UP600" s="513"/>
      <c r="UQ600" s="513"/>
      <c r="UR600" s="513"/>
      <c r="US600" s="513"/>
      <c r="UT600" s="513"/>
      <c r="UU600" s="513"/>
      <c r="UV600" s="513"/>
      <c r="UW600" s="513"/>
      <c r="UX600" s="513"/>
      <c r="UY600" s="513"/>
      <c r="UZ600" s="513"/>
      <c r="VA600" s="513"/>
      <c r="VB600" s="513"/>
      <c r="VC600" s="513"/>
      <c r="VD600" s="513"/>
      <c r="VE600" s="513"/>
      <c r="VF600" s="513"/>
      <c r="VG600" s="513"/>
      <c r="VH600" s="513"/>
      <c r="VI600" s="513"/>
      <c r="VJ600" s="513"/>
      <c r="VK600" s="513"/>
      <c r="VL600" s="513"/>
      <c r="VM600" s="513"/>
      <c r="VN600" s="513"/>
      <c r="VO600" s="513"/>
      <c r="VP600" s="513"/>
      <c r="VQ600" s="513"/>
      <c r="VR600" s="513"/>
      <c r="VS600" s="513"/>
      <c r="VT600" s="513"/>
      <c r="VU600" s="513"/>
      <c r="VV600" s="513"/>
      <c r="VW600" s="513"/>
      <c r="VX600" s="513"/>
      <c r="VY600" s="513"/>
      <c r="VZ600" s="513"/>
      <c r="WA600" s="513"/>
      <c r="WB600" s="513"/>
      <c r="WC600" s="513"/>
      <c r="WD600" s="513"/>
      <c r="WE600" s="513"/>
      <c r="WF600" s="513"/>
      <c r="WG600" s="513"/>
      <c r="WH600" s="513"/>
      <c r="WI600" s="513"/>
      <c r="WJ600" s="513"/>
      <c r="WK600" s="513"/>
      <c r="WL600" s="513"/>
      <c r="WM600" s="513"/>
      <c r="WN600" s="513"/>
      <c r="WO600" s="513"/>
      <c r="WP600" s="513"/>
      <c r="WQ600" s="513"/>
      <c r="WR600" s="513"/>
      <c r="WS600" s="513"/>
      <c r="WT600" s="513"/>
      <c r="WU600" s="513"/>
      <c r="WV600" s="513"/>
      <c r="WW600" s="513"/>
      <c r="WX600" s="513"/>
      <c r="WY600" s="513"/>
      <c r="WZ600" s="513"/>
      <c r="XA600" s="513"/>
      <c r="XB600" s="513"/>
      <c r="XC600" s="513"/>
      <c r="XD600" s="513"/>
      <c r="XE600" s="513"/>
      <c r="XF600" s="513"/>
      <c r="XG600" s="513"/>
      <c r="XH600" s="513"/>
      <c r="XI600" s="513"/>
      <c r="XJ600" s="513"/>
      <c r="XK600" s="513"/>
      <c r="XL600" s="513"/>
      <c r="XM600" s="513"/>
      <c r="XN600" s="513"/>
      <c r="XO600" s="513"/>
      <c r="XP600" s="513"/>
      <c r="XQ600" s="513"/>
      <c r="XR600" s="513"/>
      <c r="XS600" s="513"/>
      <c r="XT600" s="513"/>
      <c r="XU600" s="513"/>
      <c r="XV600" s="513"/>
      <c r="XW600" s="513"/>
      <c r="XX600" s="513"/>
      <c r="XY600" s="513"/>
      <c r="XZ600" s="513"/>
      <c r="YA600" s="513"/>
      <c r="YB600" s="513"/>
      <c r="YC600" s="513"/>
      <c r="YD600" s="513"/>
      <c r="YE600" s="513"/>
      <c r="YF600" s="513"/>
      <c r="YG600" s="513"/>
      <c r="YH600" s="513"/>
      <c r="YI600" s="513"/>
      <c r="YJ600" s="513"/>
      <c r="YK600" s="513"/>
      <c r="YL600" s="513"/>
      <c r="YM600" s="513"/>
      <c r="YN600" s="513"/>
      <c r="YO600" s="513"/>
      <c r="YP600" s="513"/>
      <c r="YQ600" s="513"/>
      <c r="YR600" s="513"/>
      <c r="YS600" s="513"/>
      <c r="YT600" s="513"/>
      <c r="YU600" s="513"/>
      <c r="YV600" s="513"/>
      <c r="YW600" s="513"/>
      <c r="YX600" s="513"/>
      <c r="YY600" s="513"/>
      <c r="YZ600" s="513"/>
      <c r="ZA600" s="513"/>
      <c r="ZB600" s="513"/>
      <c r="ZC600" s="513"/>
      <c r="ZD600" s="513"/>
      <c r="ZE600" s="513"/>
      <c r="ZF600" s="513"/>
      <c r="ZG600" s="513"/>
      <c r="ZH600" s="513"/>
      <c r="ZI600" s="513"/>
      <c r="ZJ600" s="513"/>
      <c r="ZK600" s="513"/>
      <c r="ZL600" s="513"/>
      <c r="ZM600" s="513"/>
      <c r="ZN600" s="513"/>
      <c r="ZO600" s="513"/>
      <c r="ZP600" s="513"/>
      <c r="ZQ600" s="513"/>
      <c r="ZR600" s="513"/>
      <c r="ZS600" s="513"/>
      <c r="ZT600" s="513"/>
      <c r="ZU600" s="513"/>
      <c r="ZV600" s="513"/>
      <c r="ZW600" s="513"/>
      <c r="ZX600" s="513"/>
      <c r="ZY600" s="513"/>
      <c r="ZZ600" s="513"/>
      <c r="AAA600" s="513"/>
      <c r="AAB600" s="513"/>
      <c r="AAC600" s="513"/>
      <c r="AAD600" s="513"/>
      <c r="AAE600" s="513"/>
      <c r="AAF600" s="513"/>
      <c r="AAG600" s="513"/>
      <c r="AAH600" s="513"/>
      <c r="AAI600" s="513"/>
      <c r="AAJ600" s="513"/>
      <c r="AAK600" s="513"/>
      <c r="AAL600" s="513"/>
      <c r="AAM600" s="513"/>
      <c r="AAN600" s="513"/>
      <c r="AAO600" s="513"/>
      <c r="AAP600" s="513"/>
      <c r="AAQ600" s="513"/>
      <c r="AAR600" s="513"/>
      <c r="AAS600" s="513"/>
      <c r="AAT600" s="513"/>
      <c r="AAU600" s="513"/>
      <c r="AAV600" s="513"/>
      <c r="AAW600" s="513"/>
      <c r="AAX600" s="513"/>
      <c r="AAY600" s="513"/>
      <c r="AAZ600" s="513"/>
      <c r="ABA600" s="513"/>
      <c r="ABB600" s="513"/>
      <c r="ABC600" s="513"/>
      <c r="ABD600" s="513"/>
      <c r="ABE600" s="513"/>
      <c r="ABF600" s="513"/>
      <c r="ABG600" s="513"/>
      <c r="ABH600" s="513"/>
      <c r="ABI600" s="513"/>
      <c r="ABJ600" s="513"/>
      <c r="ABK600" s="513"/>
      <c r="ABL600" s="513"/>
      <c r="ABM600" s="513"/>
      <c r="ABN600" s="513"/>
      <c r="ABO600" s="513"/>
      <c r="ABP600" s="513"/>
      <c r="ABQ600" s="513"/>
      <c r="ABR600" s="513"/>
      <c r="ABS600" s="513"/>
      <c r="ABT600" s="513"/>
      <c r="ABU600" s="513"/>
      <c r="ABV600" s="513"/>
      <c r="ABW600" s="513"/>
      <c r="ABX600" s="513"/>
      <c r="ABY600" s="513"/>
      <c r="ABZ600" s="513"/>
      <c r="ACA600" s="513"/>
      <c r="ACB600" s="513"/>
      <c r="ACC600" s="513"/>
      <c r="ACD600" s="513"/>
      <c r="ACE600" s="513"/>
      <c r="ACF600" s="513"/>
      <c r="ACG600" s="513"/>
      <c r="ACH600" s="513"/>
      <c r="ACI600" s="513"/>
      <c r="ACJ600" s="513"/>
      <c r="ACK600" s="513"/>
      <c r="ACL600" s="513"/>
      <c r="ACM600" s="513"/>
      <c r="ACN600" s="513"/>
      <c r="ACO600" s="513"/>
      <c r="ACP600" s="513"/>
      <c r="ACQ600" s="513"/>
      <c r="ACR600" s="513"/>
      <c r="ACS600" s="513"/>
      <c r="ACT600" s="513"/>
      <c r="ACU600" s="513"/>
      <c r="ACV600" s="513"/>
      <c r="ACW600" s="513"/>
      <c r="ACX600" s="513"/>
      <c r="ACY600" s="513"/>
      <c r="ACZ600" s="513"/>
      <c r="ADA600" s="513"/>
      <c r="ADB600" s="513"/>
      <c r="ADC600" s="513"/>
      <c r="ADD600" s="513"/>
      <c r="ADE600" s="513"/>
      <c r="ADF600" s="513"/>
      <c r="ADG600" s="513"/>
      <c r="ADH600" s="513"/>
      <c r="ADI600" s="513"/>
      <c r="ADJ600" s="513"/>
      <c r="ADK600" s="513"/>
      <c r="ADL600" s="513"/>
      <c r="ADM600" s="513"/>
      <c r="ADN600" s="513"/>
      <c r="ADO600" s="513"/>
      <c r="ADP600" s="513"/>
      <c r="ADQ600" s="513"/>
      <c r="ADR600" s="513"/>
      <c r="ADS600" s="513"/>
      <c r="ADT600" s="513"/>
      <c r="ADU600" s="513"/>
      <c r="ADV600" s="513"/>
      <c r="ADW600" s="513"/>
      <c r="ADX600" s="513"/>
      <c r="ADY600" s="513"/>
      <c r="ADZ600" s="513"/>
      <c r="AEA600" s="513"/>
      <c r="AEB600" s="513"/>
      <c r="AEC600" s="513"/>
      <c r="AED600" s="513"/>
      <c r="AEE600" s="513"/>
      <c r="AEF600" s="513"/>
      <c r="AEG600" s="513"/>
      <c r="AEH600" s="513"/>
      <c r="AEI600" s="513"/>
      <c r="AEJ600" s="513"/>
      <c r="AEK600" s="513"/>
      <c r="AEL600" s="513"/>
      <c r="AEM600" s="513"/>
      <c r="AEN600" s="513"/>
      <c r="AEO600" s="513"/>
      <c r="AEP600" s="513"/>
      <c r="AEQ600" s="513"/>
      <c r="AER600" s="513"/>
      <c r="AES600" s="513"/>
      <c r="AET600" s="513"/>
      <c r="AEU600" s="513"/>
      <c r="AEV600" s="513"/>
      <c r="AEW600" s="513"/>
      <c r="AEX600" s="513"/>
      <c r="AEY600" s="513"/>
      <c r="AEZ600" s="513"/>
      <c r="AFA600" s="513"/>
      <c r="AFB600" s="513"/>
      <c r="AFC600" s="513"/>
      <c r="AFD600" s="513"/>
      <c r="AFE600" s="513"/>
      <c r="AFF600" s="513"/>
      <c r="AFG600" s="513"/>
      <c r="AFH600" s="513"/>
      <c r="AFI600" s="513"/>
      <c r="AFJ600" s="513"/>
      <c r="AFK600" s="513"/>
      <c r="AFL600" s="513"/>
      <c r="AFM600" s="513"/>
      <c r="AFN600" s="513"/>
      <c r="AFO600" s="513"/>
      <c r="AFP600" s="513"/>
      <c r="AFQ600" s="513"/>
      <c r="AFR600" s="513"/>
      <c r="AFS600" s="513"/>
      <c r="AFT600" s="513"/>
      <c r="AFU600" s="513"/>
      <c r="AFV600" s="513"/>
      <c r="AFW600" s="513"/>
      <c r="AFX600" s="513"/>
      <c r="AFY600" s="513"/>
      <c r="AFZ600" s="513"/>
      <c r="AGA600" s="513"/>
      <c r="AGB600" s="513"/>
      <c r="AGC600" s="513"/>
      <c r="AGD600" s="513"/>
      <c r="AGE600" s="513"/>
      <c r="AGF600" s="513"/>
      <c r="AGG600" s="513"/>
      <c r="AGH600" s="513"/>
      <c r="AGI600" s="513"/>
      <c r="AGJ600" s="513"/>
      <c r="AGK600" s="513"/>
      <c r="AGL600" s="513"/>
      <c r="AGM600" s="513"/>
      <c r="AGN600" s="513"/>
      <c r="AGO600" s="513"/>
      <c r="AGP600" s="513"/>
      <c r="AGQ600" s="513"/>
      <c r="AGR600" s="513"/>
      <c r="AGS600" s="513"/>
      <c r="AGT600" s="513"/>
      <c r="AGU600" s="513"/>
      <c r="AGV600" s="513"/>
      <c r="AGW600" s="513"/>
      <c r="AGX600" s="513"/>
      <c r="AGY600" s="513"/>
      <c r="AGZ600" s="513"/>
      <c r="AHA600" s="513"/>
      <c r="AHB600" s="513"/>
      <c r="AHC600" s="513"/>
      <c r="AHD600" s="513"/>
      <c r="AHE600" s="513"/>
      <c r="AHF600" s="513"/>
      <c r="AHG600" s="513"/>
      <c r="AHH600" s="513"/>
      <c r="AHI600" s="513"/>
      <c r="AHJ600" s="513"/>
      <c r="AHK600" s="513"/>
      <c r="AHL600" s="513"/>
      <c r="AHM600" s="513"/>
      <c r="AHN600" s="513"/>
      <c r="AHO600" s="513"/>
      <c r="AHP600" s="513"/>
      <c r="AHQ600" s="513"/>
      <c r="AHR600" s="513"/>
      <c r="AHS600" s="513"/>
      <c r="AHT600" s="513"/>
      <c r="AHU600" s="513"/>
      <c r="AHV600" s="513"/>
      <c r="AHW600" s="513"/>
      <c r="AHX600" s="513"/>
      <c r="AHY600" s="513"/>
      <c r="AHZ600" s="513"/>
      <c r="AIA600" s="513"/>
      <c r="AIB600" s="513"/>
      <c r="AIC600" s="513"/>
      <c r="AID600" s="513"/>
      <c r="AIE600" s="513"/>
      <c r="AIF600" s="513"/>
      <c r="AIG600" s="513"/>
      <c r="AIH600" s="513"/>
      <c r="AII600" s="513"/>
      <c r="AIJ600" s="513"/>
      <c r="AIK600" s="513"/>
      <c r="AIL600" s="513"/>
      <c r="AIM600" s="513"/>
      <c r="AIN600" s="513"/>
      <c r="AIO600" s="513"/>
      <c r="AIP600" s="513"/>
      <c r="AIQ600" s="513"/>
      <c r="AIR600" s="513"/>
      <c r="AIS600" s="513"/>
      <c r="AIT600" s="513"/>
      <c r="AIU600" s="513"/>
      <c r="AIV600" s="513"/>
      <c r="AIW600" s="513"/>
      <c r="AIX600" s="513"/>
      <c r="AIY600" s="513"/>
      <c r="AIZ600" s="513"/>
      <c r="AJA600" s="513"/>
      <c r="AJB600" s="513"/>
      <c r="AJC600" s="513"/>
      <c r="AJD600" s="513"/>
      <c r="AJE600" s="513"/>
      <c r="AJF600" s="513"/>
      <c r="AJG600" s="513"/>
      <c r="AJH600" s="513"/>
      <c r="AJI600" s="513"/>
      <c r="AJJ600" s="513"/>
      <c r="AJK600" s="513"/>
      <c r="AJL600" s="513"/>
      <c r="AJM600" s="513"/>
      <c r="AJN600" s="513"/>
      <c r="AJO600" s="513"/>
      <c r="AJP600" s="513"/>
      <c r="AJQ600" s="513"/>
      <c r="AJR600" s="513"/>
      <c r="AJS600" s="513"/>
      <c r="AJT600" s="513"/>
      <c r="AJU600" s="513"/>
      <c r="AJV600" s="513"/>
      <c r="AJW600" s="513"/>
      <c r="AJX600" s="513"/>
      <c r="AJY600" s="513"/>
      <c r="AJZ600" s="513"/>
      <c r="AKA600" s="513"/>
      <c r="AKB600" s="513"/>
      <c r="AKC600" s="513"/>
      <c r="AKD600" s="513"/>
      <c r="AKE600" s="513"/>
      <c r="AKF600" s="513"/>
      <c r="AKG600" s="513"/>
      <c r="AKH600" s="513"/>
      <c r="AKI600" s="513"/>
      <c r="AKJ600" s="513"/>
      <c r="AKK600" s="513"/>
      <c r="AKL600" s="513"/>
      <c r="AKM600" s="513"/>
      <c r="AKN600" s="513"/>
      <c r="AKO600" s="513"/>
      <c r="AKP600" s="513"/>
      <c r="AKQ600" s="513"/>
      <c r="AKR600" s="513"/>
      <c r="AKS600" s="513"/>
      <c r="AKT600" s="513"/>
      <c r="AKU600" s="513"/>
      <c r="AKV600" s="513"/>
      <c r="AKW600" s="513"/>
      <c r="AKX600" s="513"/>
      <c r="AKY600" s="513"/>
      <c r="AKZ600" s="513"/>
      <c r="ALA600" s="513"/>
      <c r="ALB600" s="513"/>
      <c r="ALC600" s="513"/>
      <c r="ALD600" s="513"/>
      <c r="ALE600" s="513"/>
      <c r="ALF600" s="513"/>
      <c r="ALG600" s="513"/>
      <c r="ALH600" s="513"/>
      <c r="ALI600" s="513"/>
      <c r="ALJ600" s="513"/>
      <c r="ALK600" s="513"/>
      <c r="ALL600" s="513"/>
      <c r="ALM600" s="513"/>
      <c r="ALN600" s="513"/>
      <c r="ALO600" s="513"/>
      <c r="ALP600" s="513"/>
      <c r="ALQ600" s="513"/>
      <c r="ALR600" s="513"/>
      <c r="ALS600" s="513"/>
      <c r="ALT600" s="513"/>
      <c r="ALU600" s="513"/>
      <c r="ALV600" s="513"/>
      <c r="ALW600" s="513"/>
      <c r="ALX600" s="513"/>
      <c r="ALY600" s="513"/>
      <c r="ALZ600" s="513"/>
      <c r="AMA600" s="513"/>
      <c r="AMB600" s="513"/>
      <c r="AMC600" s="513"/>
      <c r="AMD600" s="513"/>
      <c r="AME600" s="513"/>
      <c r="AMF600" s="513"/>
      <c r="AMG600" s="513"/>
      <c r="AMH600" s="513"/>
      <c r="AMI600" s="513"/>
      <c r="AMJ600" s="513"/>
      <c r="AMK600" s="513"/>
      <c r="AML600" s="513"/>
      <c r="AMM600" s="513"/>
      <c r="AMN600" s="513"/>
      <c r="AMO600" s="513"/>
      <c r="AMP600" s="513"/>
      <c r="AMQ600" s="513"/>
      <c r="AMR600" s="513"/>
      <c r="AMS600" s="513"/>
      <c r="AMT600" s="513"/>
      <c r="AMU600" s="513"/>
      <c r="AMV600" s="513"/>
      <c r="AMW600" s="513"/>
      <c r="AMX600" s="513"/>
      <c r="AMY600" s="513"/>
      <c r="AMZ600" s="513"/>
      <c r="ANA600" s="513"/>
      <c r="ANB600" s="513"/>
      <c r="ANC600" s="513"/>
      <c r="AND600" s="513"/>
      <c r="ANE600" s="513"/>
      <c r="ANF600" s="513"/>
      <c r="ANG600" s="513"/>
      <c r="ANH600" s="513"/>
      <c r="ANI600" s="513"/>
      <c r="ANJ600" s="513"/>
      <c r="ANK600" s="513"/>
      <c r="ANL600" s="513"/>
      <c r="ANM600" s="513"/>
      <c r="ANN600" s="513"/>
      <c r="ANO600" s="513"/>
      <c r="ANP600" s="513"/>
      <c r="ANQ600" s="513"/>
      <c r="ANR600" s="513"/>
      <c r="ANS600" s="513"/>
      <c r="ANT600" s="513"/>
      <c r="ANU600" s="513"/>
      <c r="ANV600" s="513"/>
      <c r="ANW600" s="513"/>
      <c r="ANX600" s="513"/>
      <c r="ANY600" s="513"/>
      <c r="ANZ600" s="513"/>
      <c r="AOA600" s="513"/>
      <c r="AOB600" s="513"/>
      <c r="AOC600" s="513"/>
      <c r="AOD600" s="513"/>
      <c r="AOE600" s="513"/>
      <c r="AOF600" s="513"/>
      <c r="AOG600" s="513"/>
      <c r="AOH600" s="513"/>
      <c r="AOI600" s="513"/>
      <c r="AOJ600" s="513"/>
      <c r="AOK600" s="513"/>
      <c r="AOL600" s="513"/>
      <c r="AOM600" s="513"/>
      <c r="AON600" s="513"/>
      <c r="AOO600" s="513"/>
      <c r="AOP600" s="513"/>
      <c r="AOQ600" s="513"/>
      <c r="AOR600" s="513"/>
      <c r="AOS600" s="513"/>
      <c r="AOT600" s="513"/>
      <c r="AOU600" s="513"/>
      <c r="AOV600" s="513"/>
      <c r="AOW600" s="513"/>
      <c r="AOX600" s="513"/>
      <c r="AOY600" s="513"/>
      <c r="AOZ600" s="513"/>
      <c r="APA600" s="513"/>
      <c r="APB600" s="513"/>
      <c r="APC600" s="513"/>
      <c r="APD600" s="513"/>
      <c r="APE600" s="513"/>
      <c r="APF600" s="513"/>
      <c r="APG600" s="513"/>
      <c r="APH600" s="513"/>
      <c r="API600" s="513"/>
      <c r="APJ600" s="513"/>
      <c r="APK600" s="513"/>
      <c r="APL600" s="513"/>
      <c r="APM600" s="513"/>
      <c r="APN600" s="513"/>
      <c r="APO600" s="513"/>
      <c r="APP600" s="513"/>
      <c r="APQ600" s="513"/>
      <c r="APR600" s="513"/>
      <c r="APS600" s="513"/>
      <c r="APT600" s="513"/>
      <c r="APU600" s="513"/>
      <c r="APV600" s="513"/>
      <c r="APW600" s="513"/>
      <c r="APX600" s="513"/>
      <c r="APY600" s="513"/>
      <c r="APZ600" s="513"/>
      <c r="AQA600" s="513"/>
      <c r="AQB600" s="513"/>
      <c r="AQC600" s="513"/>
      <c r="AQD600" s="513"/>
      <c r="AQE600" s="513"/>
      <c r="AQF600" s="513"/>
      <c r="AQG600" s="513"/>
      <c r="AQH600" s="513"/>
      <c r="AQI600" s="513"/>
      <c r="AQJ600" s="513"/>
      <c r="AQK600" s="513"/>
      <c r="AQL600" s="513"/>
      <c r="AQM600" s="513"/>
      <c r="AQN600" s="513"/>
      <c r="AQO600" s="513"/>
      <c r="AQP600" s="513"/>
      <c r="AQQ600" s="513"/>
      <c r="AQR600" s="513"/>
      <c r="AQS600" s="513"/>
      <c r="AQT600" s="513"/>
      <c r="AQU600" s="513"/>
      <c r="AQV600" s="513"/>
      <c r="AQW600" s="513"/>
      <c r="AQX600" s="513"/>
      <c r="AQY600" s="513"/>
      <c r="AQZ600" s="513"/>
      <c r="ARA600" s="513"/>
      <c r="ARB600" s="513"/>
      <c r="ARC600" s="513"/>
      <c r="ARD600" s="513"/>
      <c r="ARE600" s="513"/>
      <c r="ARF600" s="513"/>
      <c r="ARG600" s="513"/>
      <c r="ARH600" s="513"/>
      <c r="ARI600" s="513"/>
      <c r="ARJ600" s="513"/>
      <c r="ARK600" s="513"/>
      <c r="ARL600" s="513"/>
      <c r="ARM600" s="513"/>
      <c r="ARN600" s="513"/>
      <c r="ARO600" s="513"/>
      <c r="ARP600" s="513"/>
      <c r="ARQ600" s="513"/>
      <c r="ARR600" s="513"/>
      <c r="ARS600" s="513"/>
      <c r="ART600" s="513"/>
      <c r="ARU600" s="513"/>
      <c r="ARV600" s="513"/>
      <c r="ARW600" s="513"/>
      <c r="ARX600" s="513"/>
      <c r="ARY600" s="513"/>
      <c r="ARZ600" s="513"/>
      <c r="ASA600" s="513"/>
      <c r="ASB600" s="513"/>
      <c r="ASC600" s="513"/>
      <c r="ASD600" s="513"/>
      <c r="ASE600" s="513"/>
      <c r="ASF600" s="513"/>
      <c r="ASG600" s="513"/>
      <c r="ASH600" s="513"/>
      <c r="ASI600" s="513"/>
      <c r="ASJ600" s="513"/>
      <c r="ASK600" s="513"/>
      <c r="ASL600" s="513"/>
      <c r="ASM600" s="513"/>
      <c r="ASN600" s="513"/>
      <c r="ASO600" s="513"/>
      <c r="ASP600" s="513"/>
      <c r="ASQ600" s="513"/>
      <c r="ASR600" s="513"/>
      <c r="ASS600" s="513"/>
      <c r="AST600" s="513"/>
      <c r="ASU600" s="513"/>
      <c r="ASV600" s="513"/>
      <c r="ASW600" s="513"/>
      <c r="ASX600" s="513"/>
      <c r="ASY600" s="513"/>
      <c r="ASZ600" s="513"/>
      <c r="ATA600" s="513"/>
      <c r="ATB600" s="513"/>
      <c r="ATC600" s="513"/>
      <c r="ATD600" s="513"/>
      <c r="ATE600" s="513"/>
      <c r="ATF600" s="513"/>
      <c r="ATG600" s="513"/>
      <c r="ATH600" s="513"/>
      <c r="ATI600" s="513"/>
      <c r="ATJ600" s="513"/>
      <c r="ATK600" s="513"/>
      <c r="ATL600" s="513"/>
      <c r="ATM600" s="513"/>
      <c r="ATN600" s="513"/>
      <c r="ATO600" s="513"/>
      <c r="ATP600" s="513"/>
      <c r="ATQ600" s="513"/>
      <c r="ATR600" s="513"/>
      <c r="ATS600" s="513"/>
      <c r="ATT600" s="513"/>
      <c r="ATU600" s="513"/>
      <c r="ATV600" s="513"/>
      <c r="ATW600" s="513"/>
      <c r="ATX600" s="513"/>
      <c r="ATY600" s="513"/>
      <c r="ATZ600" s="513"/>
      <c r="AUA600" s="513"/>
      <c r="AUB600" s="513"/>
      <c r="AUC600" s="513"/>
      <c r="AUD600" s="513"/>
      <c r="AUE600" s="513"/>
      <c r="AUF600" s="513"/>
      <c r="AUG600" s="513"/>
      <c r="AUH600" s="513"/>
      <c r="AUI600" s="513"/>
      <c r="AUJ600" s="513"/>
      <c r="AUK600" s="513"/>
      <c r="AUL600" s="513"/>
      <c r="AUM600" s="513"/>
      <c r="AUN600" s="513"/>
      <c r="AUO600" s="513"/>
      <c r="AUP600" s="513"/>
      <c r="AUQ600" s="513"/>
      <c r="AUR600" s="513"/>
      <c r="AUS600" s="513"/>
      <c r="AUT600" s="513"/>
      <c r="AUU600" s="513"/>
      <c r="AUV600" s="513"/>
      <c r="AUW600" s="513"/>
      <c r="AUX600" s="513"/>
      <c r="AUY600" s="513"/>
      <c r="AUZ600" s="513"/>
      <c r="AVA600" s="513"/>
      <c r="AVB600" s="513"/>
      <c r="AVC600" s="513"/>
      <c r="AVD600" s="513"/>
      <c r="AVE600" s="513"/>
      <c r="AVF600" s="513"/>
      <c r="AVG600" s="513"/>
      <c r="AVH600" s="513"/>
      <c r="AVI600" s="513"/>
      <c r="AVJ600" s="513"/>
      <c r="AVK600" s="513"/>
      <c r="AVL600" s="513"/>
      <c r="AVM600" s="513"/>
      <c r="AVN600" s="513"/>
      <c r="AVO600" s="513"/>
      <c r="AVP600" s="513"/>
      <c r="AVQ600" s="513"/>
      <c r="AVR600" s="513"/>
      <c r="AVS600" s="513"/>
      <c r="AVT600" s="513"/>
      <c r="AVU600" s="513"/>
      <c r="AVV600" s="513"/>
      <c r="AVW600" s="513"/>
      <c r="AVX600" s="513"/>
      <c r="AVY600" s="513"/>
      <c r="AVZ600" s="513"/>
      <c r="AWA600" s="513"/>
      <c r="AWB600" s="513"/>
      <c r="AWC600" s="513"/>
      <c r="AWD600" s="513"/>
      <c r="AWE600" s="513"/>
      <c r="AWF600" s="513"/>
      <c r="AWG600" s="513"/>
      <c r="AWH600" s="513"/>
      <c r="AWI600" s="513"/>
      <c r="AWJ600" s="513"/>
      <c r="AWK600" s="513"/>
      <c r="AWL600" s="513"/>
      <c r="AWM600" s="513"/>
      <c r="AWN600" s="513"/>
      <c r="AWO600" s="513"/>
      <c r="AWP600" s="513"/>
      <c r="AWQ600" s="513"/>
      <c r="AWR600" s="513"/>
      <c r="AWS600" s="513"/>
      <c r="AWT600" s="513"/>
      <c r="AWU600" s="513"/>
      <c r="AWV600" s="513"/>
      <c r="AWW600" s="513"/>
      <c r="AWX600" s="513"/>
      <c r="AWY600" s="513"/>
      <c r="AWZ600" s="513"/>
      <c r="AXA600" s="513"/>
      <c r="AXB600" s="513"/>
      <c r="AXC600" s="513"/>
      <c r="AXD600" s="513"/>
      <c r="AXE600" s="513"/>
      <c r="AXF600" s="513"/>
      <c r="AXG600" s="513"/>
      <c r="AXH600" s="513"/>
      <c r="AXI600" s="513"/>
      <c r="AXJ600" s="513"/>
      <c r="AXK600" s="513"/>
      <c r="AXL600" s="513"/>
      <c r="AXM600" s="513"/>
      <c r="AXN600" s="513"/>
      <c r="AXO600" s="513"/>
      <c r="AXP600" s="513"/>
      <c r="AXQ600" s="513"/>
      <c r="AXR600" s="513"/>
      <c r="AXS600" s="513"/>
      <c r="AXT600" s="513"/>
      <c r="AXU600" s="513"/>
      <c r="AXV600" s="513"/>
      <c r="AXW600" s="513"/>
      <c r="AXX600" s="513"/>
      <c r="AXY600" s="513"/>
      <c r="AXZ600" s="513"/>
      <c r="AYA600" s="513"/>
      <c r="AYB600" s="513"/>
      <c r="AYC600" s="513"/>
      <c r="AYD600" s="513"/>
      <c r="AYE600" s="513"/>
      <c r="AYF600" s="513"/>
      <c r="AYG600" s="513"/>
      <c r="AYH600" s="513"/>
      <c r="AYI600" s="513"/>
      <c r="AYJ600" s="513"/>
      <c r="AYK600" s="513"/>
      <c r="AYL600" s="513"/>
      <c r="AYM600" s="513"/>
      <c r="AYN600" s="513"/>
      <c r="AYO600" s="513"/>
      <c r="AYP600" s="513"/>
      <c r="AYQ600" s="513"/>
      <c r="AYR600" s="513"/>
      <c r="AYS600" s="513"/>
      <c r="AYT600" s="513"/>
      <c r="AYU600" s="513"/>
      <c r="AYV600" s="513"/>
      <c r="AYW600" s="513"/>
      <c r="AYX600" s="513"/>
      <c r="AYY600" s="513"/>
      <c r="AYZ600" s="513"/>
      <c r="AZA600" s="513"/>
      <c r="AZB600" s="513"/>
      <c r="AZC600" s="513"/>
      <c r="AZD600" s="513"/>
      <c r="AZE600" s="513"/>
      <c r="AZF600" s="513"/>
      <c r="AZG600" s="513"/>
      <c r="AZH600" s="513"/>
      <c r="AZI600" s="513"/>
      <c r="AZJ600" s="513"/>
      <c r="AZK600" s="513"/>
      <c r="AZL600" s="513"/>
      <c r="AZM600" s="513"/>
      <c r="AZN600" s="513"/>
      <c r="AZO600" s="513"/>
      <c r="AZP600" s="513"/>
      <c r="AZQ600" s="513"/>
      <c r="AZR600" s="513"/>
      <c r="AZS600" s="513"/>
      <c r="AZT600" s="513"/>
      <c r="AZU600" s="513"/>
      <c r="AZV600" s="513"/>
      <c r="AZW600" s="513"/>
      <c r="AZX600" s="513"/>
      <c r="AZY600" s="513"/>
      <c r="AZZ600" s="513"/>
      <c r="BAA600" s="513"/>
      <c r="BAB600" s="513"/>
      <c r="BAC600" s="513"/>
      <c r="BAD600" s="513"/>
      <c r="BAE600" s="513"/>
      <c r="BAF600" s="513"/>
      <c r="BAG600" s="513"/>
      <c r="BAH600" s="513"/>
      <c r="BAI600" s="513"/>
      <c r="BAJ600" s="513"/>
      <c r="BAK600" s="513"/>
      <c r="BAL600" s="513"/>
      <c r="BAM600" s="513"/>
      <c r="BAN600" s="513"/>
      <c r="BAO600" s="513"/>
      <c r="BAP600" s="513"/>
      <c r="BAQ600" s="513"/>
      <c r="BAR600" s="513"/>
      <c r="BAS600" s="513"/>
      <c r="BAT600" s="513"/>
      <c r="BAU600" s="513"/>
      <c r="BAV600" s="513"/>
      <c r="BAW600" s="513"/>
      <c r="BAX600" s="513"/>
      <c r="BAY600" s="513"/>
      <c r="BAZ600" s="513"/>
      <c r="BBA600" s="513"/>
      <c r="BBB600" s="513"/>
      <c r="BBC600" s="513"/>
      <c r="BBD600" s="513"/>
      <c r="BBE600" s="513"/>
      <c r="BBF600" s="513"/>
      <c r="BBG600" s="513"/>
      <c r="BBH600" s="513"/>
      <c r="BBI600" s="513"/>
      <c r="BBJ600" s="513"/>
      <c r="BBK600" s="513"/>
      <c r="BBL600" s="513"/>
      <c r="BBM600" s="513"/>
      <c r="BBN600" s="513"/>
      <c r="BBO600" s="513"/>
      <c r="BBP600" s="513"/>
      <c r="BBQ600" s="513"/>
      <c r="BBR600" s="513"/>
      <c r="BBS600" s="513"/>
      <c r="BBT600" s="513"/>
      <c r="BBU600" s="513"/>
      <c r="BBV600" s="513"/>
      <c r="BBW600" s="513"/>
      <c r="BBX600" s="513"/>
      <c r="BBY600" s="513"/>
      <c r="BBZ600" s="513"/>
      <c r="BCA600" s="513"/>
      <c r="BCB600" s="513"/>
      <c r="BCC600" s="513"/>
      <c r="BCD600" s="513"/>
      <c r="BCE600" s="513"/>
      <c r="BCF600" s="513"/>
      <c r="BCG600" s="513"/>
      <c r="BCH600" s="513"/>
      <c r="BCI600" s="513"/>
      <c r="BCJ600" s="513"/>
      <c r="BCK600" s="513"/>
      <c r="BCL600" s="513"/>
      <c r="BCM600" s="513"/>
      <c r="BCN600" s="513"/>
      <c r="BCO600" s="513"/>
      <c r="BCP600" s="513"/>
      <c r="BCQ600" s="513"/>
      <c r="BCR600" s="513"/>
      <c r="BCS600" s="513"/>
      <c r="BCT600" s="513"/>
      <c r="BCU600" s="513"/>
      <c r="BCV600" s="513"/>
      <c r="BCW600" s="513"/>
      <c r="BCX600" s="513"/>
      <c r="BCY600" s="513"/>
      <c r="BCZ600" s="513"/>
      <c r="BDA600" s="513"/>
      <c r="BDB600" s="513"/>
      <c r="BDC600" s="513"/>
      <c r="BDD600" s="513"/>
      <c r="BDE600" s="513"/>
      <c r="BDF600" s="513"/>
      <c r="BDG600" s="513"/>
      <c r="BDH600" s="513"/>
      <c r="BDI600" s="513"/>
      <c r="BDJ600" s="513"/>
      <c r="BDK600" s="513"/>
      <c r="BDL600" s="513"/>
      <c r="BDM600" s="513"/>
      <c r="BDN600" s="513"/>
      <c r="BDO600" s="513"/>
      <c r="BDP600" s="513"/>
      <c r="BDQ600" s="513"/>
      <c r="BDR600" s="513"/>
      <c r="BDS600" s="513"/>
      <c r="BDT600" s="513"/>
      <c r="BDU600" s="513"/>
      <c r="BDV600" s="513"/>
      <c r="BDW600" s="513"/>
      <c r="BDX600" s="513"/>
      <c r="BDY600" s="513"/>
      <c r="BDZ600" s="513"/>
      <c r="BEA600" s="513"/>
      <c r="BEB600" s="513"/>
      <c r="BEC600" s="513"/>
      <c r="BED600" s="513"/>
      <c r="BEE600" s="513"/>
      <c r="BEF600" s="513"/>
      <c r="BEG600" s="513"/>
      <c r="BEH600" s="513"/>
      <c r="BEI600" s="513"/>
      <c r="BEJ600" s="513"/>
      <c r="BEK600" s="513"/>
      <c r="BEL600" s="513"/>
      <c r="BEM600" s="513"/>
      <c r="BEN600" s="513"/>
      <c r="BEO600" s="513"/>
      <c r="BEP600" s="513"/>
      <c r="BEQ600" s="513"/>
      <c r="BER600" s="513"/>
      <c r="BES600" s="513"/>
      <c r="BET600" s="513"/>
      <c r="BEU600" s="513"/>
      <c r="BEV600" s="513"/>
      <c r="BEW600" s="513"/>
      <c r="BEX600" s="513"/>
      <c r="BEY600" s="513"/>
      <c r="BEZ600" s="513"/>
      <c r="BFA600" s="513"/>
      <c r="BFB600" s="513"/>
      <c r="BFC600" s="513"/>
      <c r="BFD600" s="513"/>
      <c r="BFE600" s="513"/>
      <c r="BFF600" s="513"/>
      <c r="BFG600" s="513"/>
      <c r="BFH600" s="513"/>
      <c r="BFI600" s="513"/>
      <c r="BFJ600" s="513"/>
      <c r="BFK600" s="513"/>
      <c r="BFL600" s="513"/>
      <c r="BFM600" s="513"/>
      <c r="BFN600" s="513"/>
      <c r="BFO600" s="513"/>
      <c r="BFP600" s="513"/>
      <c r="BFQ600" s="513"/>
      <c r="BFR600" s="513"/>
      <c r="BFS600" s="513"/>
      <c r="BFT600" s="513"/>
      <c r="BFU600" s="513"/>
      <c r="BFV600" s="513"/>
      <c r="BFW600" s="513"/>
      <c r="BFX600" s="513"/>
      <c r="BFY600" s="513"/>
      <c r="BFZ600" s="513"/>
      <c r="BGA600" s="513"/>
      <c r="BGB600" s="513"/>
      <c r="BGC600" s="513"/>
      <c r="BGD600" s="513"/>
      <c r="BGE600" s="513"/>
      <c r="BGF600" s="513"/>
      <c r="BGG600" s="513"/>
      <c r="BGH600" s="513"/>
      <c r="BGI600" s="513"/>
      <c r="BGJ600" s="513"/>
      <c r="BGK600" s="513"/>
      <c r="BGL600" s="513"/>
      <c r="BGM600" s="513"/>
      <c r="BGN600" s="513"/>
      <c r="BGO600" s="513"/>
      <c r="BGP600" s="513"/>
      <c r="BGQ600" s="513"/>
      <c r="BGR600" s="513"/>
      <c r="BGS600" s="513"/>
      <c r="BGT600" s="513"/>
      <c r="BGU600" s="513"/>
      <c r="BGV600" s="513"/>
      <c r="BGW600" s="513"/>
      <c r="BGX600" s="513"/>
      <c r="BGY600" s="513"/>
      <c r="BGZ600" s="513"/>
      <c r="BHA600" s="513"/>
      <c r="BHB600" s="513"/>
      <c r="BHC600" s="513"/>
      <c r="BHD600" s="513"/>
      <c r="BHE600" s="513"/>
      <c r="BHF600" s="513"/>
      <c r="BHG600" s="513"/>
      <c r="BHH600" s="513"/>
      <c r="BHI600" s="513"/>
      <c r="BHJ600" s="513"/>
      <c r="BHK600" s="513"/>
      <c r="BHL600" s="513"/>
      <c r="BHM600" s="513"/>
      <c r="BHN600" s="513"/>
      <c r="BHO600" s="513"/>
      <c r="BHP600" s="513"/>
      <c r="BHQ600" s="513"/>
      <c r="BHR600" s="513"/>
      <c r="BHS600" s="513"/>
      <c r="BHT600" s="513"/>
      <c r="BHU600" s="513"/>
      <c r="BHV600" s="513"/>
      <c r="BHW600" s="513"/>
      <c r="BHX600" s="513"/>
      <c r="BHY600" s="513"/>
      <c r="BHZ600" s="513"/>
      <c r="BIA600" s="513"/>
      <c r="BIB600" s="513"/>
      <c r="BIC600" s="513"/>
      <c r="BID600" s="513"/>
      <c r="BIE600" s="513"/>
      <c r="BIF600" s="513"/>
      <c r="BIG600" s="513"/>
      <c r="BIH600" s="513"/>
      <c r="BII600" s="513"/>
      <c r="BIJ600" s="513"/>
      <c r="BIK600" s="513"/>
      <c r="BIL600" s="513"/>
      <c r="BIM600" s="513"/>
      <c r="BIN600" s="513"/>
      <c r="BIO600" s="513"/>
      <c r="BIP600" s="513"/>
      <c r="BIQ600" s="513"/>
      <c r="BIR600" s="513"/>
      <c r="BIS600" s="513"/>
      <c r="BIT600" s="513"/>
      <c r="BIU600" s="513"/>
      <c r="BIV600" s="513"/>
      <c r="BIW600" s="513"/>
      <c r="BIX600" s="513"/>
      <c r="BIY600" s="513"/>
      <c r="BIZ600" s="513"/>
      <c r="BJA600" s="513"/>
      <c r="BJB600" s="513"/>
      <c r="BJC600" s="513"/>
      <c r="BJD600" s="513"/>
      <c r="BJE600" s="513"/>
      <c r="BJF600" s="513"/>
      <c r="BJG600" s="513"/>
      <c r="BJH600" s="513"/>
      <c r="BJI600" s="513"/>
      <c r="BJJ600" s="513"/>
      <c r="BJK600" s="513"/>
      <c r="BJL600" s="513"/>
      <c r="BJM600" s="513"/>
      <c r="BJN600" s="513"/>
      <c r="BJO600" s="513"/>
      <c r="BJP600" s="513"/>
      <c r="BJQ600" s="513"/>
      <c r="BJR600" s="513"/>
      <c r="BJS600" s="513"/>
      <c r="BJT600" s="513"/>
      <c r="BJU600" s="513"/>
      <c r="BJV600" s="513"/>
      <c r="BJW600" s="513"/>
      <c r="BJX600" s="513"/>
      <c r="BJY600" s="513"/>
      <c r="BJZ600" s="513"/>
      <c r="BKA600" s="513"/>
      <c r="BKB600" s="513"/>
      <c r="BKC600" s="513"/>
      <c r="BKD600" s="513"/>
      <c r="BKE600" s="513"/>
      <c r="BKF600" s="513"/>
      <c r="BKG600" s="513"/>
      <c r="BKH600" s="513"/>
      <c r="BKI600" s="513"/>
      <c r="BKJ600" s="513"/>
      <c r="BKK600" s="513"/>
      <c r="BKL600" s="513"/>
      <c r="BKM600" s="513"/>
      <c r="BKN600" s="513"/>
      <c r="BKO600" s="513"/>
      <c r="BKP600" s="513"/>
      <c r="BKQ600" s="513"/>
      <c r="BKR600" s="513"/>
      <c r="BKS600" s="513"/>
      <c r="BKT600" s="513"/>
      <c r="BKU600" s="513"/>
      <c r="BKV600" s="513"/>
      <c r="BKW600" s="513"/>
      <c r="BKX600" s="513"/>
      <c r="BKY600" s="513"/>
      <c r="BKZ600" s="513"/>
      <c r="BLA600" s="513"/>
      <c r="BLB600" s="513"/>
      <c r="BLC600" s="513"/>
      <c r="BLD600" s="513"/>
      <c r="BLE600" s="513"/>
      <c r="BLF600" s="513"/>
      <c r="BLG600" s="513"/>
      <c r="BLH600" s="513"/>
      <c r="BLI600" s="513"/>
      <c r="BLJ600" s="513"/>
      <c r="BLK600" s="513"/>
      <c r="BLL600" s="513"/>
      <c r="BLM600" s="513"/>
      <c r="BLN600" s="513"/>
      <c r="BLO600" s="513"/>
      <c r="BLP600" s="513"/>
      <c r="BLQ600" s="513"/>
      <c r="BLR600" s="513"/>
      <c r="BLS600" s="513"/>
      <c r="BLT600" s="513"/>
      <c r="BLU600" s="513"/>
      <c r="BLV600" s="513"/>
      <c r="BLW600" s="513"/>
      <c r="BLX600" s="513"/>
      <c r="BLY600" s="513"/>
      <c r="BLZ600" s="513"/>
      <c r="BMA600" s="513"/>
      <c r="BMB600" s="513"/>
      <c r="BMC600" s="513"/>
      <c r="BMD600" s="513"/>
      <c r="BME600" s="513"/>
      <c r="BMF600" s="513"/>
      <c r="BMG600" s="513"/>
      <c r="BMH600" s="513"/>
      <c r="BMI600" s="513"/>
      <c r="BMJ600" s="513"/>
      <c r="BMK600" s="513"/>
      <c r="BML600" s="513"/>
      <c r="BMM600" s="513"/>
      <c r="BMN600" s="513"/>
      <c r="BMO600" s="513"/>
      <c r="BMP600" s="513"/>
      <c r="BMQ600" s="513"/>
      <c r="BMR600" s="513"/>
      <c r="BMS600" s="513"/>
      <c r="BMT600" s="513"/>
      <c r="BMU600" s="513"/>
      <c r="BMV600" s="513"/>
      <c r="BMW600" s="513"/>
      <c r="BMX600" s="513"/>
      <c r="BMY600" s="513"/>
      <c r="BMZ600" s="513"/>
      <c r="BNA600" s="513"/>
      <c r="BNB600" s="513"/>
      <c r="BNC600" s="513"/>
      <c r="BND600" s="513"/>
      <c r="BNE600" s="513"/>
      <c r="BNF600" s="513"/>
      <c r="BNG600" s="513"/>
      <c r="BNH600" s="513"/>
      <c r="BNI600" s="513"/>
      <c r="BNJ600" s="513"/>
      <c r="BNK600" s="513"/>
      <c r="BNL600" s="513"/>
      <c r="BNM600" s="513"/>
      <c r="BNN600" s="513"/>
      <c r="BNO600" s="513"/>
      <c r="BNP600" s="513"/>
      <c r="BNQ600" s="513"/>
      <c r="BNR600" s="513"/>
      <c r="BNS600" s="513"/>
      <c r="BNT600" s="513"/>
      <c r="BNU600" s="513"/>
      <c r="BNV600" s="513"/>
      <c r="BNW600" s="513"/>
      <c r="BNX600" s="513"/>
      <c r="BNY600" s="513"/>
      <c r="BNZ600" s="513"/>
      <c r="BOA600" s="513"/>
      <c r="BOB600" s="513"/>
      <c r="BOC600" s="513"/>
      <c r="BOD600" s="513"/>
      <c r="BOE600" s="513"/>
      <c r="BOF600" s="513"/>
      <c r="BOG600" s="513"/>
      <c r="BOH600" s="513"/>
      <c r="BOI600" s="513"/>
      <c r="BOJ600" s="513"/>
      <c r="BOK600" s="513"/>
      <c r="BOL600" s="513"/>
      <c r="BOM600" s="513"/>
      <c r="BON600" s="513"/>
      <c r="BOO600" s="513"/>
      <c r="BOP600" s="513"/>
      <c r="BOQ600" s="513"/>
      <c r="BOR600" s="513"/>
      <c r="BOS600" s="513"/>
      <c r="BOT600" s="513"/>
      <c r="BOU600" s="513"/>
      <c r="BOV600" s="513"/>
      <c r="BOW600" s="513"/>
      <c r="BOX600" s="513"/>
      <c r="BOY600" s="513"/>
      <c r="BOZ600" s="513"/>
      <c r="BPA600" s="513"/>
      <c r="BPB600" s="513"/>
      <c r="BPC600" s="513"/>
      <c r="BPD600" s="513"/>
      <c r="BPE600" s="513"/>
      <c r="BPF600" s="513"/>
      <c r="BPG600" s="513"/>
      <c r="BPH600" s="513"/>
      <c r="BPI600" s="513"/>
      <c r="BPJ600" s="513"/>
      <c r="BPK600" s="513"/>
      <c r="BPL600" s="513"/>
      <c r="BPM600" s="513"/>
      <c r="BPN600" s="513"/>
      <c r="BPO600" s="513"/>
      <c r="BPP600" s="513"/>
      <c r="BPQ600" s="513"/>
      <c r="BPR600" s="513"/>
      <c r="BPS600" s="513"/>
      <c r="BPT600" s="513"/>
      <c r="BPU600" s="513"/>
      <c r="BPV600" s="513"/>
      <c r="BPW600" s="513"/>
      <c r="BPX600" s="513"/>
      <c r="BPY600" s="513"/>
      <c r="BPZ600" s="513"/>
      <c r="BQA600" s="513"/>
      <c r="BQB600" s="513"/>
      <c r="BQC600" s="513"/>
      <c r="BQD600" s="513"/>
      <c r="BQE600" s="513"/>
      <c r="BQF600" s="513"/>
      <c r="BQG600" s="513"/>
      <c r="BQH600" s="513"/>
      <c r="BQI600" s="513"/>
      <c r="BQJ600" s="513"/>
      <c r="BQK600" s="513"/>
      <c r="BQL600" s="513"/>
      <c r="BQM600" s="513"/>
      <c r="BQN600" s="513"/>
      <c r="BQO600" s="513"/>
      <c r="BQP600" s="513"/>
      <c r="BQQ600" s="513"/>
      <c r="BQR600" s="513"/>
      <c r="BQS600" s="513"/>
      <c r="BQT600" s="513"/>
      <c r="BQU600" s="513"/>
      <c r="BQV600" s="513"/>
      <c r="BQW600" s="513"/>
      <c r="BQX600" s="513"/>
      <c r="BQY600" s="513"/>
      <c r="BQZ600" s="513"/>
      <c r="BRA600" s="513"/>
      <c r="BRB600" s="513"/>
      <c r="BRC600" s="513"/>
      <c r="BRD600" s="513"/>
      <c r="BRE600" s="513"/>
      <c r="BRF600" s="513"/>
      <c r="BRG600" s="513"/>
      <c r="BRH600" s="513"/>
      <c r="BRI600" s="513"/>
      <c r="BRJ600" s="513"/>
      <c r="BRK600" s="513"/>
      <c r="BRL600" s="513"/>
      <c r="BRM600" s="513"/>
      <c r="BRN600" s="513"/>
      <c r="BRO600" s="513"/>
      <c r="BRP600" s="513"/>
      <c r="BRQ600" s="513"/>
      <c r="BRR600" s="513"/>
      <c r="BRS600" s="513"/>
      <c r="BRT600" s="513"/>
      <c r="BRU600" s="513"/>
      <c r="BRV600" s="513"/>
      <c r="BRW600" s="513"/>
      <c r="BRX600" s="513"/>
      <c r="BRY600" s="513"/>
      <c r="BRZ600" s="513"/>
      <c r="BSA600" s="513"/>
      <c r="BSB600" s="513"/>
      <c r="BSC600" s="513"/>
      <c r="BSD600" s="513"/>
      <c r="BSE600" s="513"/>
      <c r="BSF600" s="513"/>
      <c r="BSG600" s="513"/>
      <c r="BSH600" s="513"/>
      <c r="BSI600" s="513"/>
      <c r="BSJ600" s="513"/>
      <c r="BSK600" s="513"/>
      <c r="BSL600" s="513"/>
      <c r="BSM600" s="513"/>
      <c r="BSN600" s="513"/>
      <c r="BSO600" s="513"/>
      <c r="BSP600" s="513"/>
      <c r="BSQ600" s="513"/>
      <c r="BSR600" s="513"/>
      <c r="BSS600" s="513"/>
      <c r="BST600" s="513"/>
      <c r="BSU600" s="513"/>
      <c r="BSV600" s="513"/>
      <c r="BSW600" s="513"/>
      <c r="BSX600" s="513"/>
      <c r="BSY600" s="513"/>
      <c r="BSZ600" s="513"/>
      <c r="BTA600" s="513"/>
      <c r="BTB600" s="513"/>
      <c r="BTC600" s="513"/>
      <c r="BTD600" s="513"/>
      <c r="BTE600" s="513"/>
      <c r="BTF600" s="513"/>
      <c r="BTG600" s="513"/>
      <c r="BTH600" s="513"/>
      <c r="BTI600" s="513"/>
      <c r="BTJ600" s="513"/>
      <c r="BTK600" s="513"/>
      <c r="BTL600" s="513"/>
      <c r="BTM600" s="513"/>
      <c r="BTN600" s="513"/>
      <c r="BTO600" s="513"/>
      <c r="BTP600" s="513"/>
      <c r="BTQ600" s="513"/>
      <c r="BTR600" s="513"/>
      <c r="BTS600" s="513"/>
      <c r="BTT600" s="513"/>
      <c r="BTU600" s="513"/>
      <c r="BTV600" s="513"/>
      <c r="BTW600" s="513"/>
      <c r="BTX600" s="513"/>
      <c r="BTY600" s="513"/>
      <c r="BTZ600" s="513"/>
      <c r="BUA600" s="513"/>
      <c r="BUB600" s="513"/>
      <c r="BUC600" s="513"/>
      <c r="BUD600" s="513"/>
      <c r="BUE600" s="513"/>
      <c r="BUF600" s="513"/>
      <c r="BUG600" s="513"/>
      <c r="BUH600" s="513"/>
      <c r="BUI600" s="513"/>
      <c r="BUJ600" s="513"/>
      <c r="BUK600" s="513"/>
      <c r="BUL600" s="513"/>
      <c r="BUM600" s="513"/>
      <c r="BUN600" s="513"/>
      <c r="BUO600" s="513"/>
      <c r="BUP600" s="513"/>
      <c r="BUQ600" s="513"/>
      <c r="BUR600" s="513"/>
      <c r="BUS600" s="513"/>
      <c r="BUT600" s="513"/>
      <c r="BUU600" s="513"/>
      <c r="BUV600" s="513"/>
      <c r="BUW600" s="513"/>
      <c r="BUX600" s="513"/>
      <c r="BUY600" s="513"/>
      <c r="BUZ600" s="513"/>
      <c r="BVA600" s="513"/>
      <c r="BVB600" s="513"/>
      <c r="BVC600" s="513"/>
      <c r="BVD600" s="513"/>
      <c r="BVE600" s="513"/>
      <c r="BVF600" s="513"/>
      <c r="BVG600" s="513"/>
      <c r="BVH600" s="513"/>
      <c r="BVI600" s="513"/>
      <c r="BVJ600" s="513"/>
      <c r="BVK600" s="513"/>
      <c r="BVL600" s="513"/>
      <c r="BVM600" s="513"/>
      <c r="BVN600" s="513"/>
      <c r="BVO600" s="513"/>
      <c r="BVP600" s="513"/>
      <c r="BVQ600" s="513"/>
      <c r="BVR600" s="513"/>
      <c r="BVS600" s="513"/>
      <c r="BVT600" s="513"/>
      <c r="BVU600" s="513"/>
      <c r="BVV600" s="513"/>
      <c r="BVW600" s="513"/>
      <c r="BVX600" s="513"/>
      <c r="BVY600" s="513"/>
      <c r="BVZ600" s="513"/>
      <c r="BWA600" s="513"/>
      <c r="BWB600" s="513"/>
      <c r="BWC600" s="513"/>
      <c r="BWD600" s="513"/>
      <c r="BWE600" s="513"/>
      <c r="BWF600" s="513"/>
      <c r="BWG600" s="513"/>
      <c r="BWH600" s="513"/>
      <c r="BWI600" s="513"/>
      <c r="BWJ600" s="513"/>
      <c r="BWK600" s="513"/>
      <c r="BWL600" s="513"/>
      <c r="BWM600" s="513"/>
      <c r="BWN600" s="513"/>
      <c r="BWO600" s="513"/>
      <c r="BWP600" s="513"/>
      <c r="BWQ600" s="513"/>
    </row>
    <row r="601" spans="1:1967" ht="102" customHeight="1">
      <c r="A601" s="9" t="s">
        <v>6447</v>
      </c>
      <c r="B601" s="100" t="s">
        <v>97</v>
      </c>
      <c r="C601" s="9" t="s">
        <v>807</v>
      </c>
      <c r="D601" s="30" t="s">
        <v>670</v>
      </c>
      <c r="E601" s="30" t="s">
        <v>671</v>
      </c>
      <c r="F601" s="30"/>
      <c r="G601" s="3" t="s">
        <v>385</v>
      </c>
      <c r="H601" s="20">
        <v>0.5</v>
      </c>
      <c r="I601" s="114">
        <v>470000000</v>
      </c>
      <c r="J601" s="21" t="s">
        <v>1316</v>
      </c>
      <c r="K601" s="19" t="s">
        <v>2049</v>
      </c>
      <c r="L601" s="137" t="s">
        <v>3404</v>
      </c>
      <c r="M601" s="140" t="s">
        <v>383</v>
      </c>
      <c r="N601" s="358" t="s">
        <v>8845</v>
      </c>
      <c r="O601" s="3" t="s">
        <v>1368</v>
      </c>
      <c r="P601" s="7" t="s">
        <v>1341</v>
      </c>
      <c r="Q601" s="30" t="s">
        <v>1189</v>
      </c>
      <c r="R601" s="42">
        <v>3100</v>
      </c>
      <c r="S601" s="18">
        <v>348.66</v>
      </c>
      <c r="T601" s="83">
        <v>0</v>
      </c>
      <c r="U601" s="83">
        <f t="shared" si="151"/>
        <v>0</v>
      </c>
      <c r="V601" s="9" t="s">
        <v>1327</v>
      </c>
      <c r="W601" s="152" t="s">
        <v>1396</v>
      </c>
      <c r="X601" s="9" t="s">
        <v>9479</v>
      </c>
      <c r="Y601" s="513"/>
      <c r="Z601" s="513"/>
      <c r="AA601" s="513"/>
      <c r="AB601" s="513"/>
      <c r="AC601" s="513"/>
      <c r="AD601" s="513"/>
      <c r="AE601" s="513"/>
      <c r="AF601" s="513"/>
      <c r="AG601" s="513"/>
      <c r="AH601" s="513"/>
      <c r="AI601" s="513"/>
      <c r="AJ601" s="513"/>
      <c r="AK601" s="513"/>
      <c r="AL601" s="513"/>
      <c r="AM601" s="513"/>
      <c r="AN601" s="513"/>
      <c r="AO601" s="513"/>
      <c r="AP601" s="513"/>
      <c r="AQ601" s="513"/>
      <c r="AR601" s="513"/>
      <c r="AS601" s="513"/>
      <c r="AT601" s="513"/>
      <c r="AU601" s="513"/>
      <c r="AV601" s="513"/>
      <c r="AW601" s="513"/>
      <c r="AX601" s="513"/>
      <c r="AY601" s="513"/>
      <c r="AZ601" s="513"/>
      <c r="BA601" s="513"/>
      <c r="BB601" s="513"/>
      <c r="BC601" s="513"/>
      <c r="BD601" s="513"/>
      <c r="BE601" s="513"/>
      <c r="BF601" s="513"/>
      <c r="BG601" s="513"/>
      <c r="BH601" s="513"/>
      <c r="BI601" s="513"/>
      <c r="BJ601" s="513"/>
      <c r="BK601" s="513"/>
      <c r="BL601" s="513"/>
      <c r="BM601" s="513"/>
      <c r="BN601" s="513"/>
      <c r="BO601" s="513"/>
      <c r="BP601" s="513"/>
      <c r="BQ601" s="513"/>
      <c r="BR601" s="513"/>
      <c r="BS601" s="513"/>
      <c r="BT601" s="513"/>
      <c r="BU601" s="513"/>
      <c r="BV601" s="513"/>
      <c r="BW601" s="513"/>
      <c r="BX601" s="513"/>
      <c r="BY601" s="513"/>
      <c r="BZ601" s="513"/>
      <c r="CA601" s="513"/>
      <c r="CB601" s="513"/>
      <c r="CC601" s="513"/>
      <c r="CD601" s="513"/>
      <c r="CE601" s="513"/>
      <c r="CF601" s="513"/>
      <c r="CG601" s="513"/>
      <c r="CH601" s="513"/>
      <c r="CI601" s="513"/>
      <c r="CJ601" s="513"/>
      <c r="CK601" s="513"/>
      <c r="CL601" s="513"/>
      <c r="CM601" s="513"/>
      <c r="CN601" s="513"/>
      <c r="CO601" s="513"/>
      <c r="CP601" s="513"/>
      <c r="CQ601" s="513"/>
      <c r="CR601" s="513"/>
      <c r="CS601" s="513"/>
      <c r="CT601" s="513"/>
      <c r="CU601" s="513"/>
      <c r="CV601" s="513"/>
      <c r="CW601" s="513"/>
      <c r="CX601" s="513"/>
      <c r="CY601" s="513"/>
      <c r="CZ601" s="513"/>
      <c r="DA601" s="513"/>
      <c r="DB601" s="513"/>
      <c r="DC601" s="513"/>
      <c r="DD601" s="513"/>
      <c r="DE601" s="513"/>
      <c r="DF601" s="513"/>
      <c r="DG601" s="513"/>
      <c r="DH601" s="513"/>
      <c r="DI601" s="513"/>
      <c r="DJ601" s="513"/>
      <c r="DK601" s="513"/>
      <c r="DL601" s="513"/>
      <c r="DM601" s="513"/>
      <c r="DN601" s="513"/>
      <c r="DO601" s="513"/>
      <c r="DP601" s="513"/>
      <c r="DQ601" s="513"/>
      <c r="DR601" s="513"/>
      <c r="DS601" s="513"/>
      <c r="DT601" s="513"/>
      <c r="DU601" s="513"/>
      <c r="DV601" s="513"/>
      <c r="DW601" s="513"/>
      <c r="DX601" s="513"/>
      <c r="DY601" s="513"/>
      <c r="DZ601" s="513"/>
      <c r="EA601" s="513"/>
      <c r="EB601" s="513"/>
      <c r="EC601" s="513"/>
      <c r="ED601" s="513"/>
      <c r="EE601" s="513"/>
      <c r="EF601" s="513"/>
      <c r="EG601" s="513"/>
      <c r="EH601" s="513"/>
      <c r="EI601" s="513"/>
      <c r="EJ601" s="513"/>
      <c r="EK601" s="513"/>
      <c r="EL601" s="513"/>
      <c r="EM601" s="513"/>
      <c r="EN601" s="513"/>
      <c r="EO601" s="513"/>
      <c r="EP601" s="513"/>
      <c r="EQ601" s="513"/>
      <c r="ER601" s="513"/>
      <c r="ES601" s="513"/>
      <c r="ET601" s="513"/>
      <c r="EU601" s="513"/>
      <c r="EV601" s="513"/>
      <c r="EW601" s="513"/>
      <c r="EX601" s="513"/>
      <c r="EY601" s="513"/>
      <c r="EZ601" s="513"/>
      <c r="FA601" s="513"/>
      <c r="FB601" s="513"/>
      <c r="FC601" s="513"/>
      <c r="FD601" s="513"/>
      <c r="FE601" s="513"/>
      <c r="FF601" s="513"/>
      <c r="FG601" s="513"/>
      <c r="FH601" s="513"/>
      <c r="FI601" s="513"/>
      <c r="FJ601" s="513"/>
      <c r="FK601" s="513"/>
      <c r="FL601" s="513"/>
      <c r="FM601" s="513"/>
      <c r="FN601" s="513"/>
      <c r="FO601" s="513"/>
      <c r="FP601" s="513"/>
      <c r="FQ601" s="513"/>
      <c r="FR601" s="513"/>
      <c r="FS601" s="513"/>
      <c r="FT601" s="513"/>
      <c r="FU601" s="513"/>
      <c r="FV601" s="513"/>
      <c r="FW601" s="513"/>
      <c r="FX601" s="513"/>
      <c r="FY601" s="513"/>
      <c r="FZ601" s="513"/>
      <c r="GA601" s="513"/>
      <c r="GB601" s="513"/>
      <c r="GC601" s="513"/>
      <c r="GD601" s="513"/>
      <c r="GE601" s="513"/>
      <c r="GF601" s="513"/>
      <c r="GG601" s="513"/>
      <c r="GH601" s="513"/>
      <c r="GI601" s="513"/>
      <c r="GJ601" s="513"/>
      <c r="GK601" s="513"/>
      <c r="GL601" s="513"/>
      <c r="GM601" s="513"/>
      <c r="GN601" s="513"/>
      <c r="GO601" s="513"/>
      <c r="GP601" s="513"/>
      <c r="GQ601" s="513"/>
      <c r="GR601" s="513"/>
      <c r="GS601" s="513"/>
      <c r="GT601" s="513"/>
      <c r="GU601" s="513"/>
      <c r="GV601" s="513"/>
      <c r="GW601" s="513"/>
      <c r="GX601" s="513"/>
      <c r="GY601" s="513"/>
      <c r="GZ601" s="513"/>
      <c r="HA601" s="513"/>
      <c r="HB601" s="513"/>
      <c r="HC601" s="513"/>
      <c r="HD601" s="513"/>
      <c r="HE601" s="513"/>
      <c r="HF601" s="513"/>
      <c r="HG601" s="513"/>
      <c r="HH601" s="513"/>
      <c r="HI601" s="513"/>
      <c r="HJ601" s="513"/>
      <c r="HK601" s="513"/>
      <c r="HL601" s="513"/>
      <c r="HM601" s="513"/>
      <c r="HN601" s="513"/>
      <c r="HO601" s="513"/>
      <c r="HP601" s="513"/>
      <c r="HQ601" s="513"/>
      <c r="HR601" s="513"/>
      <c r="HS601" s="513"/>
      <c r="HT601" s="513"/>
      <c r="HU601" s="513"/>
      <c r="HV601" s="513"/>
      <c r="HW601" s="513"/>
      <c r="HX601" s="513"/>
      <c r="HY601" s="513"/>
      <c r="HZ601" s="513"/>
      <c r="IA601" s="513"/>
      <c r="IB601" s="513"/>
      <c r="IC601" s="513"/>
      <c r="ID601" s="513"/>
      <c r="IE601" s="513"/>
      <c r="IF601" s="513"/>
      <c r="IG601" s="513"/>
      <c r="IH601" s="513"/>
      <c r="II601" s="513"/>
      <c r="IJ601" s="513"/>
      <c r="IK601" s="513"/>
      <c r="IL601" s="513"/>
      <c r="IM601" s="513"/>
      <c r="IN601" s="513"/>
      <c r="IO601" s="513"/>
      <c r="IP601" s="513"/>
      <c r="IQ601" s="513"/>
      <c r="IR601" s="513"/>
      <c r="IS601" s="513"/>
      <c r="IT601" s="513"/>
      <c r="IU601" s="513"/>
      <c r="IV601" s="513"/>
      <c r="IW601" s="513"/>
      <c r="IX601" s="513"/>
      <c r="IY601" s="513"/>
      <c r="IZ601" s="513"/>
      <c r="JA601" s="513"/>
      <c r="JB601" s="513"/>
      <c r="JC601" s="513"/>
      <c r="JD601" s="513"/>
      <c r="JE601" s="513"/>
      <c r="JF601" s="513"/>
      <c r="JG601" s="513"/>
      <c r="JH601" s="513"/>
      <c r="JI601" s="513"/>
      <c r="JJ601" s="513"/>
      <c r="JK601" s="513"/>
      <c r="JL601" s="513"/>
      <c r="JM601" s="513"/>
      <c r="JN601" s="513"/>
      <c r="JO601" s="513"/>
      <c r="JP601" s="513"/>
      <c r="JQ601" s="513"/>
      <c r="JR601" s="513"/>
      <c r="JS601" s="513"/>
      <c r="JT601" s="513"/>
      <c r="JU601" s="513"/>
      <c r="JV601" s="513"/>
      <c r="JW601" s="513"/>
      <c r="JX601" s="513"/>
      <c r="JY601" s="513"/>
      <c r="JZ601" s="513"/>
      <c r="KA601" s="513"/>
      <c r="KB601" s="513"/>
      <c r="KC601" s="513"/>
      <c r="KD601" s="513"/>
      <c r="KE601" s="513"/>
      <c r="KF601" s="513"/>
      <c r="KG601" s="513"/>
      <c r="KH601" s="513"/>
      <c r="KI601" s="513"/>
      <c r="KJ601" s="513"/>
      <c r="KK601" s="513"/>
      <c r="KL601" s="513"/>
      <c r="KM601" s="513"/>
      <c r="KN601" s="513"/>
      <c r="KO601" s="513"/>
      <c r="KP601" s="513"/>
      <c r="KQ601" s="513"/>
      <c r="KR601" s="513"/>
      <c r="KS601" s="513"/>
      <c r="KT601" s="513"/>
      <c r="KU601" s="513"/>
      <c r="KV601" s="513"/>
      <c r="KW601" s="513"/>
      <c r="KX601" s="513"/>
      <c r="KY601" s="513"/>
      <c r="KZ601" s="513"/>
      <c r="LA601" s="513"/>
      <c r="LB601" s="513"/>
      <c r="LC601" s="513"/>
      <c r="LD601" s="513"/>
      <c r="LE601" s="513"/>
      <c r="LF601" s="513"/>
      <c r="LG601" s="513"/>
      <c r="LH601" s="513"/>
      <c r="LI601" s="513"/>
      <c r="LJ601" s="513"/>
      <c r="LK601" s="513"/>
      <c r="LL601" s="513"/>
      <c r="LM601" s="513"/>
      <c r="LN601" s="513"/>
      <c r="LO601" s="513"/>
      <c r="LP601" s="513"/>
      <c r="LQ601" s="513"/>
      <c r="LR601" s="513"/>
      <c r="LS601" s="513"/>
      <c r="LT601" s="513"/>
      <c r="LU601" s="513"/>
      <c r="LV601" s="513"/>
      <c r="LW601" s="513"/>
      <c r="LX601" s="513"/>
      <c r="LY601" s="513"/>
      <c r="LZ601" s="513"/>
      <c r="MA601" s="513"/>
      <c r="MB601" s="513"/>
      <c r="MC601" s="513"/>
      <c r="MD601" s="513"/>
      <c r="ME601" s="513"/>
      <c r="MF601" s="513"/>
      <c r="MG601" s="513"/>
      <c r="MH601" s="513"/>
      <c r="MI601" s="513"/>
      <c r="MJ601" s="513"/>
      <c r="MK601" s="513"/>
      <c r="ML601" s="513"/>
      <c r="MM601" s="513"/>
      <c r="MN601" s="513"/>
      <c r="MO601" s="513"/>
      <c r="MP601" s="513"/>
      <c r="MQ601" s="513"/>
      <c r="MR601" s="513"/>
      <c r="MS601" s="513"/>
      <c r="MT601" s="513"/>
      <c r="MU601" s="513"/>
      <c r="MV601" s="513"/>
      <c r="MW601" s="513"/>
      <c r="MX601" s="513"/>
      <c r="MY601" s="513"/>
      <c r="MZ601" s="513"/>
      <c r="NA601" s="513"/>
      <c r="NB601" s="513"/>
      <c r="NC601" s="513"/>
      <c r="ND601" s="513"/>
      <c r="NE601" s="513"/>
      <c r="NF601" s="513"/>
      <c r="NG601" s="513"/>
      <c r="NH601" s="513"/>
      <c r="NI601" s="513"/>
      <c r="NJ601" s="513"/>
      <c r="NK601" s="513"/>
      <c r="NL601" s="513"/>
      <c r="NM601" s="513"/>
      <c r="NN601" s="513"/>
      <c r="NO601" s="513"/>
      <c r="NP601" s="513"/>
      <c r="NQ601" s="513"/>
      <c r="NR601" s="513"/>
      <c r="NS601" s="513"/>
      <c r="NT601" s="513"/>
      <c r="NU601" s="513"/>
      <c r="NV601" s="513"/>
      <c r="NW601" s="513"/>
      <c r="NX601" s="513"/>
      <c r="NY601" s="513"/>
      <c r="NZ601" s="513"/>
      <c r="OA601" s="513"/>
      <c r="OB601" s="513"/>
      <c r="OC601" s="513"/>
      <c r="OD601" s="513"/>
      <c r="OE601" s="513"/>
      <c r="OF601" s="513"/>
      <c r="OG601" s="513"/>
      <c r="OH601" s="513"/>
      <c r="OI601" s="513"/>
      <c r="OJ601" s="513"/>
      <c r="OK601" s="513"/>
      <c r="OL601" s="513"/>
      <c r="OM601" s="513"/>
      <c r="ON601" s="513"/>
      <c r="OO601" s="513"/>
      <c r="OP601" s="513"/>
      <c r="OQ601" s="513"/>
      <c r="OR601" s="513"/>
      <c r="OS601" s="513"/>
      <c r="OT601" s="513"/>
      <c r="OU601" s="513"/>
      <c r="OV601" s="513"/>
      <c r="OW601" s="513"/>
      <c r="OX601" s="513"/>
      <c r="OY601" s="513"/>
      <c r="OZ601" s="513"/>
      <c r="PA601" s="513"/>
      <c r="PB601" s="513"/>
      <c r="PC601" s="513"/>
      <c r="PD601" s="513"/>
      <c r="PE601" s="513"/>
      <c r="PF601" s="513"/>
      <c r="PG601" s="513"/>
      <c r="PH601" s="513"/>
      <c r="PI601" s="513"/>
      <c r="PJ601" s="513"/>
      <c r="PK601" s="513"/>
      <c r="PL601" s="513"/>
      <c r="PM601" s="513"/>
      <c r="PN601" s="513"/>
      <c r="PO601" s="513"/>
      <c r="PP601" s="513"/>
      <c r="PQ601" s="513"/>
      <c r="PR601" s="513"/>
      <c r="PS601" s="513"/>
      <c r="PT601" s="513"/>
      <c r="PU601" s="513"/>
      <c r="PV601" s="513"/>
      <c r="PW601" s="513"/>
      <c r="PX601" s="513"/>
      <c r="PY601" s="513"/>
      <c r="PZ601" s="513"/>
      <c r="QA601" s="513"/>
      <c r="QB601" s="513"/>
      <c r="QC601" s="513"/>
      <c r="QD601" s="513"/>
      <c r="QE601" s="513"/>
      <c r="QF601" s="513"/>
      <c r="QG601" s="513"/>
      <c r="QH601" s="513"/>
      <c r="QI601" s="513"/>
      <c r="QJ601" s="513"/>
      <c r="QK601" s="513"/>
      <c r="QL601" s="513"/>
      <c r="QM601" s="513"/>
      <c r="QN601" s="513"/>
      <c r="QO601" s="513"/>
      <c r="QP601" s="513"/>
      <c r="QQ601" s="513"/>
      <c r="QR601" s="513"/>
      <c r="QS601" s="513"/>
      <c r="QT601" s="513"/>
      <c r="QU601" s="513"/>
      <c r="QV601" s="513"/>
      <c r="QW601" s="513"/>
      <c r="QX601" s="513"/>
      <c r="QY601" s="513"/>
      <c r="QZ601" s="513"/>
      <c r="RA601" s="513"/>
      <c r="RB601" s="513"/>
      <c r="RC601" s="513"/>
      <c r="RD601" s="513"/>
      <c r="RE601" s="513"/>
      <c r="RF601" s="513"/>
      <c r="RG601" s="513"/>
      <c r="RH601" s="513"/>
      <c r="RI601" s="513"/>
      <c r="RJ601" s="513"/>
      <c r="RK601" s="513"/>
      <c r="RL601" s="513"/>
      <c r="RM601" s="513"/>
      <c r="RN601" s="513"/>
      <c r="RO601" s="513"/>
      <c r="RP601" s="513"/>
      <c r="RQ601" s="513"/>
      <c r="RR601" s="513"/>
      <c r="RS601" s="513"/>
      <c r="RT601" s="513"/>
      <c r="RU601" s="513"/>
      <c r="RV601" s="513"/>
      <c r="RW601" s="513"/>
      <c r="RX601" s="513"/>
      <c r="RY601" s="513"/>
      <c r="RZ601" s="513"/>
      <c r="SA601" s="513"/>
      <c r="SB601" s="513"/>
      <c r="SC601" s="513"/>
      <c r="SD601" s="513"/>
      <c r="SE601" s="513"/>
      <c r="SF601" s="513"/>
      <c r="SG601" s="513"/>
      <c r="SH601" s="513"/>
      <c r="SI601" s="513"/>
      <c r="SJ601" s="513"/>
      <c r="SK601" s="513"/>
      <c r="SL601" s="513"/>
      <c r="SM601" s="513"/>
      <c r="SN601" s="513"/>
      <c r="SO601" s="513"/>
      <c r="SP601" s="513"/>
      <c r="SQ601" s="513"/>
      <c r="SR601" s="513"/>
      <c r="SS601" s="513"/>
      <c r="ST601" s="513"/>
      <c r="SU601" s="513"/>
      <c r="SV601" s="513"/>
      <c r="SW601" s="513"/>
      <c r="SX601" s="513"/>
      <c r="SY601" s="513"/>
      <c r="SZ601" s="513"/>
      <c r="TA601" s="513"/>
      <c r="TB601" s="513"/>
      <c r="TC601" s="513"/>
      <c r="TD601" s="513"/>
      <c r="TE601" s="513"/>
      <c r="TF601" s="513"/>
      <c r="TG601" s="513"/>
      <c r="TH601" s="513"/>
      <c r="TI601" s="513"/>
      <c r="TJ601" s="513"/>
      <c r="TK601" s="513"/>
      <c r="TL601" s="513"/>
      <c r="TM601" s="513"/>
      <c r="TN601" s="513"/>
      <c r="TO601" s="513"/>
      <c r="TP601" s="513"/>
      <c r="TQ601" s="513"/>
      <c r="TR601" s="513"/>
      <c r="TS601" s="513"/>
      <c r="TT601" s="513"/>
      <c r="TU601" s="513"/>
      <c r="TV601" s="513"/>
      <c r="TW601" s="513"/>
      <c r="TX601" s="513"/>
      <c r="TY601" s="513"/>
      <c r="TZ601" s="513"/>
      <c r="UA601" s="513"/>
      <c r="UB601" s="513"/>
      <c r="UC601" s="513"/>
      <c r="UD601" s="513"/>
      <c r="UE601" s="513"/>
      <c r="UF601" s="513"/>
      <c r="UG601" s="513"/>
      <c r="UH601" s="513"/>
      <c r="UI601" s="513"/>
      <c r="UJ601" s="513"/>
      <c r="UK601" s="513"/>
      <c r="UL601" s="513"/>
      <c r="UM601" s="513"/>
      <c r="UN601" s="513"/>
      <c r="UO601" s="513"/>
      <c r="UP601" s="513"/>
      <c r="UQ601" s="513"/>
      <c r="UR601" s="513"/>
      <c r="US601" s="513"/>
      <c r="UT601" s="513"/>
      <c r="UU601" s="513"/>
      <c r="UV601" s="513"/>
      <c r="UW601" s="513"/>
      <c r="UX601" s="513"/>
      <c r="UY601" s="513"/>
      <c r="UZ601" s="513"/>
      <c r="VA601" s="513"/>
      <c r="VB601" s="513"/>
      <c r="VC601" s="513"/>
      <c r="VD601" s="513"/>
      <c r="VE601" s="513"/>
      <c r="VF601" s="513"/>
      <c r="VG601" s="513"/>
      <c r="VH601" s="513"/>
      <c r="VI601" s="513"/>
      <c r="VJ601" s="513"/>
      <c r="VK601" s="513"/>
      <c r="VL601" s="513"/>
      <c r="VM601" s="513"/>
      <c r="VN601" s="513"/>
      <c r="VO601" s="513"/>
      <c r="VP601" s="513"/>
      <c r="VQ601" s="513"/>
      <c r="VR601" s="513"/>
      <c r="VS601" s="513"/>
      <c r="VT601" s="513"/>
      <c r="VU601" s="513"/>
      <c r="VV601" s="513"/>
      <c r="VW601" s="513"/>
      <c r="VX601" s="513"/>
      <c r="VY601" s="513"/>
      <c r="VZ601" s="513"/>
      <c r="WA601" s="513"/>
      <c r="WB601" s="513"/>
      <c r="WC601" s="513"/>
      <c r="WD601" s="513"/>
      <c r="WE601" s="513"/>
      <c r="WF601" s="513"/>
      <c r="WG601" s="513"/>
      <c r="WH601" s="513"/>
      <c r="WI601" s="513"/>
      <c r="WJ601" s="513"/>
      <c r="WK601" s="513"/>
      <c r="WL601" s="513"/>
      <c r="WM601" s="513"/>
      <c r="WN601" s="513"/>
      <c r="WO601" s="513"/>
      <c r="WP601" s="513"/>
      <c r="WQ601" s="513"/>
      <c r="WR601" s="513"/>
      <c r="WS601" s="513"/>
      <c r="WT601" s="513"/>
      <c r="WU601" s="513"/>
      <c r="WV601" s="513"/>
      <c r="WW601" s="513"/>
      <c r="WX601" s="513"/>
      <c r="WY601" s="513"/>
      <c r="WZ601" s="513"/>
      <c r="XA601" s="513"/>
      <c r="XB601" s="513"/>
      <c r="XC601" s="513"/>
      <c r="XD601" s="513"/>
      <c r="XE601" s="513"/>
      <c r="XF601" s="513"/>
      <c r="XG601" s="513"/>
      <c r="XH601" s="513"/>
      <c r="XI601" s="513"/>
      <c r="XJ601" s="513"/>
      <c r="XK601" s="513"/>
      <c r="XL601" s="513"/>
      <c r="XM601" s="513"/>
      <c r="XN601" s="513"/>
      <c r="XO601" s="513"/>
      <c r="XP601" s="513"/>
      <c r="XQ601" s="513"/>
      <c r="XR601" s="513"/>
      <c r="XS601" s="513"/>
      <c r="XT601" s="513"/>
      <c r="XU601" s="513"/>
      <c r="XV601" s="513"/>
      <c r="XW601" s="513"/>
      <c r="XX601" s="513"/>
      <c r="XY601" s="513"/>
      <c r="XZ601" s="513"/>
      <c r="YA601" s="513"/>
      <c r="YB601" s="513"/>
      <c r="YC601" s="513"/>
      <c r="YD601" s="513"/>
      <c r="YE601" s="513"/>
      <c r="YF601" s="513"/>
      <c r="YG601" s="513"/>
      <c r="YH601" s="513"/>
      <c r="YI601" s="513"/>
      <c r="YJ601" s="513"/>
      <c r="YK601" s="513"/>
      <c r="YL601" s="513"/>
      <c r="YM601" s="513"/>
      <c r="YN601" s="513"/>
      <c r="YO601" s="513"/>
      <c r="YP601" s="513"/>
      <c r="YQ601" s="513"/>
      <c r="YR601" s="513"/>
      <c r="YS601" s="513"/>
      <c r="YT601" s="513"/>
      <c r="YU601" s="513"/>
      <c r="YV601" s="513"/>
      <c r="YW601" s="513"/>
      <c r="YX601" s="513"/>
      <c r="YY601" s="513"/>
      <c r="YZ601" s="513"/>
      <c r="ZA601" s="513"/>
      <c r="ZB601" s="513"/>
      <c r="ZC601" s="513"/>
      <c r="ZD601" s="513"/>
      <c r="ZE601" s="513"/>
      <c r="ZF601" s="513"/>
      <c r="ZG601" s="513"/>
      <c r="ZH601" s="513"/>
      <c r="ZI601" s="513"/>
      <c r="ZJ601" s="513"/>
      <c r="ZK601" s="513"/>
      <c r="ZL601" s="513"/>
      <c r="ZM601" s="513"/>
      <c r="ZN601" s="513"/>
      <c r="ZO601" s="513"/>
      <c r="ZP601" s="513"/>
      <c r="ZQ601" s="513"/>
      <c r="ZR601" s="513"/>
      <c r="ZS601" s="513"/>
      <c r="ZT601" s="513"/>
      <c r="ZU601" s="513"/>
      <c r="ZV601" s="513"/>
      <c r="ZW601" s="513"/>
      <c r="ZX601" s="513"/>
      <c r="ZY601" s="513"/>
      <c r="ZZ601" s="513"/>
      <c r="AAA601" s="513"/>
      <c r="AAB601" s="513"/>
      <c r="AAC601" s="513"/>
      <c r="AAD601" s="513"/>
      <c r="AAE601" s="513"/>
      <c r="AAF601" s="513"/>
      <c r="AAG601" s="513"/>
      <c r="AAH601" s="513"/>
      <c r="AAI601" s="513"/>
      <c r="AAJ601" s="513"/>
      <c r="AAK601" s="513"/>
      <c r="AAL601" s="513"/>
      <c r="AAM601" s="513"/>
      <c r="AAN601" s="513"/>
      <c r="AAO601" s="513"/>
      <c r="AAP601" s="513"/>
      <c r="AAQ601" s="513"/>
      <c r="AAR601" s="513"/>
      <c r="AAS601" s="513"/>
      <c r="AAT601" s="513"/>
      <c r="AAU601" s="513"/>
      <c r="AAV601" s="513"/>
      <c r="AAW601" s="513"/>
      <c r="AAX601" s="513"/>
      <c r="AAY601" s="513"/>
      <c r="AAZ601" s="513"/>
      <c r="ABA601" s="513"/>
      <c r="ABB601" s="513"/>
      <c r="ABC601" s="513"/>
      <c r="ABD601" s="513"/>
      <c r="ABE601" s="513"/>
      <c r="ABF601" s="513"/>
      <c r="ABG601" s="513"/>
      <c r="ABH601" s="513"/>
      <c r="ABI601" s="513"/>
      <c r="ABJ601" s="513"/>
      <c r="ABK601" s="513"/>
      <c r="ABL601" s="513"/>
      <c r="ABM601" s="513"/>
      <c r="ABN601" s="513"/>
      <c r="ABO601" s="513"/>
      <c r="ABP601" s="513"/>
      <c r="ABQ601" s="513"/>
      <c r="ABR601" s="513"/>
      <c r="ABS601" s="513"/>
      <c r="ABT601" s="513"/>
      <c r="ABU601" s="513"/>
      <c r="ABV601" s="513"/>
      <c r="ABW601" s="513"/>
      <c r="ABX601" s="513"/>
      <c r="ABY601" s="513"/>
      <c r="ABZ601" s="513"/>
      <c r="ACA601" s="513"/>
      <c r="ACB601" s="513"/>
      <c r="ACC601" s="513"/>
      <c r="ACD601" s="513"/>
      <c r="ACE601" s="513"/>
      <c r="ACF601" s="513"/>
      <c r="ACG601" s="513"/>
      <c r="ACH601" s="513"/>
      <c r="ACI601" s="513"/>
      <c r="ACJ601" s="513"/>
      <c r="ACK601" s="513"/>
      <c r="ACL601" s="513"/>
      <c r="ACM601" s="513"/>
      <c r="ACN601" s="513"/>
      <c r="ACO601" s="513"/>
      <c r="ACP601" s="513"/>
      <c r="ACQ601" s="513"/>
      <c r="ACR601" s="513"/>
      <c r="ACS601" s="513"/>
      <c r="ACT601" s="513"/>
      <c r="ACU601" s="513"/>
      <c r="ACV601" s="513"/>
      <c r="ACW601" s="513"/>
      <c r="ACX601" s="513"/>
      <c r="ACY601" s="513"/>
      <c r="ACZ601" s="513"/>
      <c r="ADA601" s="513"/>
      <c r="ADB601" s="513"/>
      <c r="ADC601" s="513"/>
      <c r="ADD601" s="513"/>
      <c r="ADE601" s="513"/>
      <c r="ADF601" s="513"/>
      <c r="ADG601" s="513"/>
      <c r="ADH601" s="513"/>
      <c r="ADI601" s="513"/>
      <c r="ADJ601" s="513"/>
      <c r="ADK601" s="513"/>
      <c r="ADL601" s="513"/>
      <c r="ADM601" s="513"/>
      <c r="ADN601" s="513"/>
      <c r="ADO601" s="513"/>
      <c r="ADP601" s="513"/>
      <c r="ADQ601" s="513"/>
      <c r="ADR601" s="513"/>
      <c r="ADS601" s="513"/>
      <c r="ADT601" s="513"/>
      <c r="ADU601" s="513"/>
      <c r="ADV601" s="513"/>
      <c r="ADW601" s="513"/>
      <c r="ADX601" s="513"/>
      <c r="ADY601" s="513"/>
      <c r="ADZ601" s="513"/>
      <c r="AEA601" s="513"/>
      <c r="AEB601" s="513"/>
      <c r="AEC601" s="513"/>
      <c r="AED601" s="513"/>
      <c r="AEE601" s="513"/>
      <c r="AEF601" s="513"/>
      <c r="AEG601" s="513"/>
      <c r="AEH601" s="513"/>
      <c r="AEI601" s="513"/>
      <c r="AEJ601" s="513"/>
      <c r="AEK601" s="513"/>
      <c r="AEL601" s="513"/>
      <c r="AEM601" s="513"/>
      <c r="AEN601" s="513"/>
      <c r="AEO601" s="513"/>
      <c r="AEP601" s="513"/>
      <c r="AEQ601" s="513"/>
      <c r="AER601" s="513"/>
      <c r="AES601" s="513"/>
      <c r="AET601" s="513"/>
      <c r="AEU601" s="513"/>
      <c r="AEV601" s="513"/>
      <c r="AEW601" s="513"/>
      <c r="AEX601" s="513"/>
      <c r="AEY601" s="513"/>
      <c r="AEZ601" s="513"/>
      <c r="AFA601" s="513"/>
      <c r="AFB601" s="513"/>
      <c r="AFC601" s="513"/>
      <c r="AFD601" s="513"/>
      <c r="AFE601" s="513"/>
      <c r="AFF601" s="513"/>
      <c r="AFG601" s="513"/>
      <c r="AFH601" s="513"/>
      <c r="AFI601" s="513"/>
      <c r="AFJ601" s="513"/>
      <c r="AFK601" s="513"/>
      <c r="AFL601" s="513"/>
      <c r="AFM601" s="513"/>
      <c r="AFN601" s="513"/>
      <c r="AFO601" s="513"/>
      <c r="AFP601" s="513"/>
      <c r="AFQ601" s="513"/>
      <c r="AFR601" s="513"/>
      <c r="AFS601" s="513"/>
      <c r="AFT601" s="513"/>
      <c r="AFU601" s="513"/>
      <c r="AFV601" s="513"/>
      <c r="AFW601" s="513"/>
      <c r="AFX601" s="513"/>
      <c r="AFY601" s="513"/>
      <c r="AFZ601" s="513"/>
      <c r="AGA601" s="513"/>
      <c r="AGB601" s="513"/>
      <c r="AGC601" s="513"/>
      <c r="AGD601" s="513"/>
      <c r="AGE601" s="513"/>
      <c r="AGF601" s="513"/>
      <c r="AGG601" s="513"/>
      <c r="AGH601" s="513"/>
      <c r="AGI601" s="513"/>
      <c r="AGJ601" s="513"/>
      <c r="AGK601" s="513"/>
      <c r="AGL601" s="513"/>
      <c r="AGM601" s="513"/>
      <c r="AGN601" s="513"/>
      <c r="AGO601" s="513"/>
      <c r="AGP601" s="513"/>
      <c r="AGQ601" s="513"/>
      <c r="AGR601" s="513"/>
      <c r="AGS601" s="513"/>
      <c r="AGT601" s="513"/>
      <c r="AGU601" s="513"/>
      <c r="AGV601" s="513"/>
      <c r="AGW601" s="513"/>
      <c r="AGX601" s="513"/>
      <c r="AGY601" s="513"/>
      <c r="AGZ601" s="513"/>
      <c r="AHA601" s="513"/>
      <c r="AHB601" s="513"/>
      <c r="AHC601" s="513"/>
      <c r="AHD601" s="513"/>
      <c r="AHE601" s="513"/>
      <c r="AHF601" s="513"/>
      <c r="AHG601" s="513"/>
      <c r="AHH601" s="513"/>
      <c r="AHI601" s="513"/>
      <c r="AHJ601" s="513"/>
      <c r="AHK601" s="513"/>
      <c r="AHL601" s="513"/>
      <c r="AHM601" s="513"/>
      <c r="AHN601" s="513"/>
      <c r="AHO601" s="513"/>
      <c r="AHP601" s="513"/>
      <c r="AHQ601" s="513"/>
      <c r="AHR601" s="513"/>
      <c r="AHS601" s="513"/>
      <c r="AHT601" s="513"/>
      <c r="AHU601" s="513"/>
      <c r="AHV601" s="513"/>
      <c r="AHW601" s="513"/>
      <c r="AHX601" s="513"/>
      <c r="AHY601" s="513"/>
      <c r="AHZ601" s="513"/>
      <c r="AIA601" s="513"/>
      <c r="AIB601" s="513"/>
      <c r="AIC601" s="513"/>
      <c r="AID601" s="513"/>
      <c r="AIE601" s="513"/>
      <c r="AIF601" s="513"/>
      <c r="AIG601" s="513"/>
      <c r="AIH601" s="513"/>
      <c r="AII601" s="513"/>
      <c r="AIJ601" s="513"/>
      <c r="AIK601" s="513"/>
      <c r="AIL601" s="513"/>
      <c r="AIM601" s="513"/>
      <c r="AIN601" s="513"/>
      <c r="AIO601" s="513"/>
      <c r="AIP601" s="513"/>
      <c r="AIQ601" s="513"/>
      <c r="AIR601" s="513"/>
      <c r="AIS601" s="513"/>
      <c r="AIT601" s="513"/>
      <c r="AIU601" s="513"/>
      <c r="AIV601" s="513"/>
      <c r="AIW601" s="513"/>
      <c r="AIX601" s="513"/>
      <c r="AIY601" s="513"/>
      <c r="AIZ601" s="513"/>
      <c r="AJA601" s="513"/>
      <c r="AJB601" s="513"/>
      <c r="AJC601" s="513"/>
      <c r="AJD601" s="513"/>
      <c r="AJE601" s="513"/>
      <c r="AJF601" s="513"/>
      <c r="AJG601" s="513"/>
      <c r="AJH601" s="513"/>
      <c r="AJI601" s="513"/>
      <c r="AJJ601" s="513"/>
      <c r="AJK601" s="513"/>
      <c r="AJL601" s="513"/>
      <c r="AJM601" s="513"/>
      <c r="AJN601" s="513"/>
      <c r="AJO601" s="513"/>
      <c r="AJP601" s="513"/>
      <c r="AJQ601" s="513"/>
      <c r="AJR601" s="513"/>
      <c r="AJS601" s="513"/>
      <c r="AJT601" s="513"/>
      <c r="AJU601" s="513"/>
      <c r="AJV601" s="513"/>
      <c r="AJW601" s="513"/>
      <c r="AJX601" s="513"/>
      <c r="AJY601" s="513"/>
      <c r="AJZ601" s="513"/>
      <c r="AKA601" s="513"/>
      <c r="AKB601" s="513"/>
      <c r="AKC601" s="513"/>
      <c r="AKD601" s="513"/>
      <c r="AKE601" s="513"/>
      <c r="AKF601" s="513"/>
      <c r="AKG601" s="513"/>
      <c r="AKH601" s="513"/>
      <c r="AKI601" s="513"/>
      <c r="AKJ601" s="513"/>
      <c r="AKK601" s="513"/>
      <c r="AKL601" s="513"/>
      <c r="AKM601" s="513"/>
      <c r="AKN601" s="513"/>
      <c r="AKO601" s="513"/>
      <c r="AKP601" s="513"/>
      <c r="AKQ601" s="513"/>
      <c r="AKR601" s="513"/>
      <c r="AKS601" s="513"/>
      <c r="AKT601" s="513"/>
      <c r="AKU601" s="513"/>
      <c r="AKV601" s="513"/>
      <c r="AKW601" s="513"/>
      <c r="AKX601" s="513"/>
      <c r="AKY601" s="513"/>
      <c r="AKZ601" s="513"/>
      <c r="ALA601" s="513"/>
      <c r="ALB601" s="513"/>
      <c r="ALC601" s="513"/>
      <c r="ALD601" s="513"/>
      <c r="ALE601" s="513"/>
      <c r="ALF601" s="513"/>
      <c r="ALG601" s="513"/>
      <c r="ALH601" s="513"/>
      <c r="ALI601" s="513"/>
      <c r="ALJ601" s="513"/>
      <c r="ALK601" s="513"/>
      <c r="ALL601" s="513"/>
      <c r="ALM601" s="513"/>
      <c r="ALN601" s="513"/>
      <c r="ALO601" s="513"/>
      <c r="ALP601" s="513"/>
      <c r="ALQ601" s="513"/>
      <c r="ALR601" s="513"/>
      <c r="ALS601" s="513"/>
      <c r="ALT601" s="513"/>
      <c r="ALU601" s="513"/>
      <c r="ALV601" s="513"/>
      <c r="ALW601" s="513"/>
      <c r="ALX601" s="513"/>
      <c r="ALY601" s="513"/>
      <c r="ALZ601" s="513"/>
      <c r="AMA601" s="513"/>
      <c r="AMB601" s="513"/>
      <c r="AMC601" s="513"/>
      <c r="AMD601" s="513"/>
      <c r="AME601" s="513"/>
      <c r="AMF601" s="513"/>
      <c r="AMG601" s="513"/>
      <c r="AMH601" s="513"/>
      <c r="AMI601" s="513"/>
      <c r="AMJ601" s="513"/>
      <c r="AMK601" s="513"/>
      <c r="AML601" s="513"/>
      <c r="AMM601" s="513"/>
      <c r="AMN601" s="513"/>
      <c r="AMO601" s="513"/>
      <c r="AMP601" s="513"/>
      <c r="AMQ601" s="513"/>
      <c r="AMR601" s="513"/>
      <c r="AMS601" s="513"/>
      <c r="AMT601" s="513"/>
      <c r="AMU601" s="513"/>
      <c r="AMV601" s="513"/>
      <c r="AMW601" s="513"/>
      <c r="AMX601" s="513"/>
      <c r="AMY601" s="513"/>
      <c r="AMZ601" s="513"/>
      <c r="ANA601" s="513"/>
      <c r="ANB601" s="513"/>
      <c r="ANC601" s="513"/>
      <c r="AND601" s="513"/>
      <c r="ANE601" s="513"/>
      <c r="ANF601" s="513"/>
      <c r="ANG601" s="513"/>
      <c r="ANH601" s="513"/>
      <c r="ANI601" s="513"/>
      <c r="ANJ601" s="513"/>
      <c r="ANK601" s="513"/>
      <c r="ANL601" s="513"/>
      <c r="ANM601" s="513"/>
      <c r="ANN601" s="513"/>
      <c r="ANO601" s="513"/>
      <c r="ANP601" s="513"/>
      <c r="ANQ601" s="513"/>
      <c r="ANR601" s="513"/>
      <c r="ANS601" s="513"/>
      <c r="ANT601" s="513"/>
      <c r="ANU601" s="513"/>
      <c r="ANV601" s="513"/>
      <c r="ANW601" s="513"/>
      <c r="ANX601" s="513"/>
      <c r="ANY601" s="513"/>
      <c r="ANZ601" s="513"/>
      <c r="AOA601" s="513"/>
      <c r="AOB601" s="513"/>
      <c r="AOC601" s="513"/>
      <c r="AOD601" s="513"/>
      <c r="AOE601" s="513"/>
      <c r="AOF601" s="513"/>
      <c r="AOG601" s="513"/>
      <c r="AOH601" s="513"/>
      <c r="AOI601" s="513"/>
      <c r="AOJ601" s="513"/>
      <c r="AOK601" s="513"/>
      <c r="AOL601" s="513"/>
      <c r="AOM601" s="513"/>
      <c r="AON601" s="513"/>
      <c r="AOO601" s="513"/>
      <c r="AOP601" s="513"/>
      <c r="AOQ601" s="513"/>
      <c r="AOR601" s="513"/>
      <c r="AOS601" s="513"/>
      <c r="AOT601" s="513"/>
      <c r="AOU601" s="513"/>
      <c r="AOV601" s="513"/>
      <c r="AOW601" s="513"/>
      <c r="AOX601" s="513"/>
      <c r="AOY601" s="513"/>
      <c r="AOZ601" s="513"/>
      <c r="APA601" s="513"/>
      <c r="APB601" s="513"/>
      <c r="APC601" s="513"/>
      <c r="APD601" s="513"/>
      <c r="APE601" s="513"/>
      <c r="APF601" s="513"/>
      <c r="APG601" s="513"/>
      <c r="APH601" s="513"/>
      <c r="API601" s="513"/>
      <c r="APJ601" s="513"/>
      <c r="APK601" s="513"/>
      <c r="APL601" s="513"/>
      <c r="APM601" s="513"/>
      <c r="APN601" s="513"/>
      <c r="APO601" s="513"/>
      <c r="APP601" s="513"/>
      <c r="APQ601" s="513"/>
      <c r="APR601" s="513"/>
      <c r="APS601" s="513"/>
      <c r="APT601" s="513"/>
      <c r="APU601" s="513"/>
      <c r="APV601" s="513"/>
      <c r="APW601" s="513"/>
      <c r="APX601" s="513"/>
      <c r="APY601" s="513"/>
      <c r="APZ601" s="513"/>
      <c r="AQA601" s="513"/>
      <c r="AQB601" s="513"/>
      <c r="AQC601" s="513"/>
      <c r="AQD601" s="513"/>
      <c r="AQE601" s="513"/>
      <c r="AQF601" s="513"/>
      <c r="AQG601" s="513"/>
      <c r="AQH601" s="513"/>
      <c r="AQI601" s="513"/>
      <c r="AQJ601" s="513"/>
      <c r="AQK601" s="513"/>
      <c r="AQL601" s="513"/>
      <c r="AQM601" s="513"/>
      <c r="AQN601" s="513"/>
      <c r="AQO601" s="513"/>
      <c r="AQP601" s="513"/>
      <c r="AQQ601" s="513"/>
      <c r="AQR601" s="513"/>
      <c r="AQS601" s="513"/>
      <c r="AQT601" s="513"/>
      <c r="AQU601" s="513"/>
      <c r="AQV601" s="513"/>
      <c r="AQW601" s="513"/>
      <c r="AQX601" s="513"/>
      <c r="AQY601" s="513"/>
      <c r="AQZ601" s="513"/>
      <c r="ARA601" s="513"/>
      <c r="ARB601" s="513"/>
      <c r="ARC601" s="513"/>
      <c r="ARD601" s="513"/>
      <c r="ARE601" s="513"/>
      <c r="ARF601" s="513"/>
      <c r="ARG601" s="513"/>
      <c r="ARH601" s="513"/>
      <c r="ARI601" s="513"/>
      <c r="ARJ601" s="513"/>
      <c r="ARK601" s="513"/>
      <c r="ARL601" s="513"/>
      <c r="ARM601" s="513"/>
      <c r="ARN601" s="513"/>
      <c r="ARO601" s="513"/>
      <c r="ARP601" s="513"/>
      <c r="ARQ601" s="513"/>
      <c r="ARR601" s="513"/>
      <c r="ARS601" s="513"/>
      <c r="ART601" s="513"/>
      <c r="ARU601" s="513"/>
      <c r="ARV601" s="513"/>
      <c r="ARW601" s="513"/>
      <c r="ARX601" s="513"/>
      <c r="ARY601" s="513"/>
      <c r="ARZ601" s="513"/>
      <c r="ASA601" s="513"/>
      <c r="ASB601" s="513"/>
      <c r="ASC601" s="513"/>
      <c r="ASD601" s="513"/>
      <c r="ASE601" s="513"/>
      <c r="ASF601" s="513"/>
      <c r="ASG601" s="513"/>
      <c r="ASH601" s="513"/>
      <c r="ASI601" s="513"/>
      <c r="ASJ601" s="513"/>
      <c r="ASK601" s="513"/>
      <c r="ASL601" s="513"/>
      <c r="ASM601" s="513"/>
      <c r="ASN601" s="513"/>
      <c r="ASO601" s="513"/>
      <c r="ASP601" s="513"/>
      <c r="ASQ601" s="513"/>
      <c r="ASR601" s="513"/>
      <c r="ASS601" s="513"/>
      <c r="AST601" s="513"/>
      <c r="ASU601" s="513"/>
      <c r="ASV601" s="513"/>
      <c r="ASW601" s="513"/>
      <c r="ASX601" s="513"/>
      <c r="ASY601" s="513"/>
      <c r="ASZ601" s="513"/>
      <c r="ATA601" s="513"/>
      <c r="ATB601" s="513"/>
      <c r="ATC601" s="513"/>
      <c r="ATD601" s="513"/>
      <c r="ATE601" s="513"/>
      <c r="ATF601" s="513"/>
      <c r="ATG601" s="513"/>
      <c r="ATH601" s="513"/>
      <c r="ATI601" s="513"/>
      <c r="ATJ601" s="513"/>
      <c r="ATK601" s="513"/>
      <c r="ATL601" s="513"/>
      <c r="ATM601" s="513"/>
      <c r="ATN601" s="513"/>
      <c r="ATO601" s="513"/>
      <c r="ATP601" s="513"/>
      <c r="ATQ601" s="513"/>
      <c r="ATR601" s="513"/>
      <c r="ATS601" s="513"/>
      <c r="ATT601" s="513"/>
      <c r="ATU601" s="513"/>
      <c r="ATV601" s="513"/>
      <c r="ATW601" s="513"/>
      <c r="ATX601" s="513"/>
      <c r="ATY601" s="513"/>
      <c r="ATZ601" s="513"/>
      <c r="AUA601" s="513"/>
      <c r="AUB601" s="513"/>
      <c r="AUC601" s="513"/>
      <c r="AUD601" s="513"/>
      <c r="AUE601" s="513"/>
      <c r="AUF601" s="513"/>
      <c r="AUG601" s="513"/>
      <c r="AUH601" s="513"/>
      <c r="AUI601" s="513"/>
      <c r="AUJ601" s="513"/>
      <c r="AUK601" s="513"/>
      <c r="AUL601" s="513"/>
      <c r="AUM601" s="513"/>
      <c r="AUN601" s="513"/>
      <c r="AUO601" s="513"/>
      <c r="AUP601" s="513"/>
      <c r="AUQ601" s="513"/>
      <c r="AUR601" s="513"/>
      <c r="AUS601" s="513"/>
      <c r="AUT601" s="513"/>
      <c r="AUU601" s="513"/>
      <c r="AUV601" s="513"/>
      <c r="AUW601" s="513"/>
      <c r="AUX601" s="513"/>
      <c r="AUY601" s="513"/>
      <c r="AUZ601" s="513"/>
      <c r="AVA601" s="513"/>
      <c r="AVB601" s="513"/>
      <c r="AVC601" s="513"/>
      <c r="AVD601" s="513"/>
      <c r="AVE601" s="513"/>
      <c r="AVF601" s="513"/>
      <c r="AVG601" s="513"/>
      <c r="AVH601" s="513"/>
      <c r="AVI601" s="513"/>
      <c r="AVJ601" s="513"/>
      <c r="AVK601" s="513"/>
      <c r="AVL601" s="513"/>
      <c r="AVM601" s="513"/>
      <c r="AVN601" s="513"/>
      <c r="AVO601" s="513"/>
      <c r="AVP601" s="513"/>
      <c r="AVQ601" s="513"/>
      <c r="AVR601" s="513"/>
      <c r="AVS601" s="513"/>
      <c r="AVT601" s="513"/>
      <c r="AVU601" s="513"/>
      <c r="AVV601" s="513"/>
      <c r="AVW601" s="513"/>
      <c r="AVX601" s="513"/>
      <c r="AVY601" s="513"/>
      <c r="AVZ601" s="513"/>
      <c r="AWA601" s="513"/>
      <c r="AWB601" s="513"/>
      <c r="AWC601" s="513"/>
      <c r="AWD601" s="513"/>
      <c r="AWE601" s="513"/>
      <c r="AWF601" s="513"/>
      <c r="AWG601" s="513"/>
      <c r="AWH601" s="513"/>
      <c r="AWI601" s="513"/>
      <c r="AWJ601" s="513"/>
      <c r="AWK601" s="513"/>
      <c r="AWL601" s="513"/>
      <c r="AWM601" s="513"/>
      <c r="AWN601" s="513"/>
      <c r="AWO601" s="513"/>
      <c r="AWP601" s="513"/>
      <c r="AWQ601" s="513"/>
      <c r="AWR601" s="513"/>
      <c r="AWS601" s="513"/>
      <c r="AWT601" s="513"/>
      <c r="AWU601" s="513"/>
      <c r="AWV601" s="513"/>
      <c r="AWW601" s="513"/>
      <c r="AWX601" s="513"/>
      <c r="AWY601" s="513"/>
      <c r="AWZ601" s="513"/>
      <c r="AXA601" s="513"/>
      <c r="AXB601" s="513"/>
      <c r="AXC601" s="513"/>
      <c r="AXD601" s="513"/>
      <c r="AXE601" s="513"/>
      <c r="AXF601" s="513"/>
      <c r="AXG601" s="513"/>
      <c r="AXH601" s="513"/>
      <c r="AXI601" s="513"/>
      <c r="AXJ601" s="513"/>
      <c r="AXK601" s="513"/>
      <c r="AXL601" s="513"/>
      <c r="AXM601" s="513"/>
      <c r="AXN601" s="513"/>
      <c r="AXO601" s="513"/>
      <c r="AXP601" s="513"/>
      <c r="AXQ601" s="513"/>
      <c r="AXR601" s="513"/>
      <c r="AXS601" s="513"/>
      <c r="AXT601" s="513"/>
      <c r="AXU601" s="513"/>
      <c r="AXV601" s="513"/>
      <c r="AXW601" s="513"/>
      <c r="AXX601" s="513"/>
      <c r="AXY601" s="513"/>
      <c r="AXZ601" s="513"/>
      <c r="AYA601" s="513"/>
      <c r="AYB601" s="513"/>
      <c r="AYC601" s="513"/>
      <c r="AYD601" s="513"/>
      <c r="AYE601" s="513"/>
      <c r="AYF601" s="513"/>
      <c r="AYG601" s="513"/>
      <c r="AYH601" s="513"/>
      <c r="AYI601" s="513"/>
      <c r="AYJ601" s="513"/>
      <c r="AYK601" s="513"/>
      <c r="AYL601" s="513"/>
      <c r="AYM601" s="513"/>
      <c r="AYN601" s="513"/>
      <c r="AYO601" s="513"/>
      <c r="AYP601" s="513"/>
      <c r="AYQ601" s="513"/>
      <c r="AYR601" s="513"/>
      <c r="AYS601" s="513"/>
      <c r="AYT601" s="513"/>
      <c r="AYU601" s="513"/>
      <c r="AYV601" s="513"/>
      <c r="AYW601" s="513"/>
      <c r="AYX601" s="513"/>
      <c r="AYY601" s="513"/>
      <c r="AYZ601" s="513"/>
      <c r="AZA601" s="513"/>
      <c r="AZB601" s="513"/>
      <c r="AZC601" s="513"/>
      <c r="AZD601" s="513"/>
      <c r="AZE601" s="513"/>
      <c r="AZF601" s="513"/>
      <c r="AZG601" s="513"/>
      <c r="AZH601" s="513"/>
      <c r="AZI601" s="513"/>
      <c r="AZJ601" s="513"/>
      <c r="AZK601" s="513"/>
      <c r="AZL601" s="513"/>
      <c r="AZM601" s="513"/>
      <c r="AZN601" s="513"/>
      <c r="AZO601" s="513"/>
      <c r="AZP601" s="513"/>
      <c r="AZQ601" s="513"/>
      <c r="AZR601" s="513"/>
      <c r="AZS601" s="513"/>
      <c r="AZT601" s="513"/>
      <c r="AZU601" s="513"/>
      <c r="AZV601" s="513"/>
      <c r="AZW601" s="513"/>
      <c r="AZX601" s="513"/>
      <c r="AZY601" s="513"/>
      <c r="AZZ601" s="513"/>
      <c r="BAA601" s="513"/>
      <c r="BAB601" s="513"/>
      <c r="BAC601" s="513"/>
      <c r="BAD601" s="513"/>
      <c r="BAE601" s="513"/>
      <c r="BAF601" s="513"/>
      <c r="BAG601" s="513"/>
      <c r="BAH601" s="513"/>
      <c r="BAI601" s="513"/>
      <c r="BAJ601" s="513"/>
      <c r="BAK601" s="513"/>
      <c r="BAL601" s="513"/>
      <c r="BAM601" s="513"/>
      <c r="BAN601" s="513"/>
      <c r="BAO601" s="513"/>
      <c r="BAP601" s="513"/>
      <c r="BAQ601" s="513"/>
      <c r="BAR601" s="513"/>
      <c r="BAS601" s="513"/>
      <c r="BAT601" s="513"/>
      <c r="BAU601" s="513"/>
      <c r="BAV601" s="513"/>
      <c r="BAW601" s="513"/>
      <c r="BAX601" s="513"/>
      <c r="BAY601" s="513"/>
      <c r="BAZ601" s="513"/>
      <c r="BBA601" s="513"/>
      <c r="BBB601" s="513"/>
      <c r="BBC601" s="513"/>
      <c r="BBD601" s="513"/>
      <c r="BBE601" s="513"/>
      <c r="BBF601" s="513"/>
      <c r="BBG601" s="513"/>
      <c r="BBH601" s="513"/>
      <c r="BBI601" s="513"/>
      <c r="BBJ601" s="513"/>
      <c r="BBK601" s="513"/>
      <c r="BBL601" s="513"/>
      <c r="BBM601" s="513"/>
      <c r="BBN601" s="513"/>
      <c r="BBO601" s="513"/>
      <c r="BBP601" s="513"/>
      <c r="BBQ601" s="513"/>
      <c r="BBR601" s="513"/>
      <c r="BBS601" s="513"/>
      <c r="BBT601" s="513"/>
      <c r="BBU601" s="513"/>
      <c r="BBV601" s="513"/>
      <c r="BBW601" s="513"/>
      <c r="BBX601" s="513"/>
      <c r="BBY601" s="513"/>
      <c r="BBZ601" s="513"/>
      <c r="BCA601" s="513"/>
      <c r="BCB601" s="513"/>
      <c r="BCC601" s="513"/>
      <c r="BCD601" s="513"/>
      <c r="BCE601" s="513"/>
      <c r="BCF601" s="513"/>
      <c r="BCG601" s="513"/>
      <c r="BCH601" s="513"/>
      <c r="BCI601" s="513"/>
      <c r="BCJ601" s="513"/>
      <c r="BCK601" s="513"/>
      <c r="BCL601" s="513"/>
      <c r="BCM601" s="513"/>
      <c r="BCN601" s="513"/>
      <c r="BCO601" s="513"/>
      <c r="BCP601" s="513"/>
      <c r="BCQ601" s="513"/>
      <c r="BCR601" s="513"/>
      <c r="BCS601" s="513"/>
      <c r="BCT601" s="513"/>
      <c r="BCU601" s="513"/>
      <c r="BCV601" s="513"/>
      <c r="BCW601" s="513"/>
      <c r="BCX601" s="513"/>
      <c r="BCY601" s="513"/>
      <c r="BCZ601" s="513"/>
      <c r="BDA601" s="513"/>
      <c r="BDB601" s="513"/>
      <c r="BDC601" s="513"/>
      <c r="BDD601" s="513"/>
      <c r="BDE601" s="513"/>
      <c r="BDF601" s="513"/>
      <c r="BDG601" s="513"/>
      <c r="BDH601" s="513"/>
      <c r="BDI601" s="513"/>
      <c r="BDJ601" s="513"/>
      <c r="BDK601" s="513"/>
      <c r="BDL601" s="513"/>
      <c r="BDM601" s="513"/>
      <c r="BDN601" s="513"/>
      <c r="BDO601" s="513"/>
      <c r="BDP601" s="513"/>
      <c r="BDQ601" s="513"/>
      <c r="BDR601" s="513"/>
      <c r="BDS601" s="513"/>
      <c r="BDT601" s="513"/>
      <c r="BDU601" s="513"/>
      <c r="BDV601" s="513"/>
      <c r="BDW601" s="513"/>
      <c r="BDX601" s="513"/>
      <c r="BDY601" s="513"/>
      <c r="BDZ601" s="513"/>
      <c r="BEA601" s="513"/>
      <c r="BEB601" s="513"/>
      <c r="BEC601" s="513"/>
      <c r="BED601" s="513"/>
      <c r="BEE601" s="513"/>
      <c r="BEF601" s="513"/>
      <c r="BEG601" s="513"/>
      <c r="BEH601" s="513"/>
      <c r="BEI601" s="513"/>
      <c r="BEJ601" s="513"/>
      <c r="BEK601" s="513"/>
      <c r="BEL601" s="513"/>
      <c r="BEM601" s="513"/>
      <c r="BEN601" s="513"/>
      <c r="BEO601" s="513"/>
      <c r="BEP601" s="513"/>
      <c r="BEQ601" s="513"/>
      <c r="BER601" s="513"/>
      <c r="BES601" s="513"/>
      <c r="BET601" s="513"/>
      <c r="BEU601" s="513"/>
      <c r="BEV601" s="513"/>
      <c r="BEW601" s="513"/>
      <c r="BEX601" s="513"/>
      <c r="BEY601" s="513"/>
      <c r="BEZ601" s="513"/>
      <c r="BFA601" s="513"/>
      <c r="BFB601" s="513"/>
      <c r="BFC601" s="513"/>
      <c r="BFD601" s="513"/>
      <c r="BFE601" s="513"/>
      <c r="BFF601" s="513"/>
      <c r="BFG601" s="513"/>
      <c r="BFH601" s="513"/>
      <c r="BFI601" s="513"/>
      <c r="BFJ601" s="513"/>
      <c r="BFK601" s="513"/>
      <c r="BFL601" s="513"/>
      <c r="BFM601" s="513"/>
      <c r="BFN601" s="513"/>
      <c r="BFO601" s="513"/>
      <c r="BFP601" s="513"/>
      <c r="BFQ601" s="513"/>
      <c r="BFR601" s="513"/>
      <c r="BFS601" s="513"/>
      <c r="BFT601" s="513"/>
      <c r="BFU601" s="513"/>
      <c r="BFV601" s="513"/>
      <c r="BFW601" s="513"/>
      <c r="BFX601" s="513"/>
      <c r="BFY601" s="513"/>
      <c r="BFZ601" s="513"/>
      <c r="BGA601" s="513"/>
      <c r="BGB601" s="513"/>
      <c r="BGC601" s="513"/>
      <c r="BGD601" s="513"/>
      <c r="BGE601" s="513"/>
      <c r="BGF601" s="513"/>
      <c r="BGG601" s="513"/>
      <c r="BGH601" s="513"/>
      <c r="BGI601" s="513"/>
      <c r="BGJ601" s="513"/>
      <c r="BGK601" s="513"/>
      <c r="BGL601" s="513"/>
      <c r="BGM601" s="513"/>
      <c r="BGN601" s="513"/>
      <c r="BGO601" s="513"/>
      <c r="BGP601" s="513"/>
      <c r="BGQ601" s="513"/>
      <c r="BGR601" s="513"/>
      <c r="BGS601" s="513"/>
      <c r="BGT601" s="513"/>
      <c r="BGU601" s="513"/>
      <c r="BGV601" s="513"/>
      <c r="BGW601" s="513"/>
      <c r="BGX601" s="513"/>
      <c r="BGY601" s="513"/>
      <c r="BGZ601" s="513"/>
      <c r="BHA601" s="513"/>
      <c r="BHB601" s="513"/>
      <c r="BHC601" s="513"/>
      <c r="BHD601" s="513"/>
      <c r="BHE601" s="513"/>
      <c r="BHF601" s="513"/>
      <c r="BHG601" s="513"/>
      <c r="BHH601" s="513"/>
      <c r="BHI601" s="513"/>
      <c r="BHJ601" s="513"/>
      <c r="BHK601" s="513"/>
      <c r="BHL601" s="513"/>
      <c r="BHM601" s="513"/>
      <c r="BHN601" s="513"/>
      <c r="BHO601" s="513"/>
      <c r="BHP601" s="513"/>
      <c r="BHQ601" s="513"/>
      <c r="BHR601" s="513"/>
      <c r="BHS601" s="513"/>
      <c r="BHT601" s="513"/>
      <c r="BHU601" s="513"/>
      <c r="BHV601" s="513"/>
      <c r="BHW601" s="513"/>
      <c r="BHX601" s="513"/>
      <c r="BHY601" s="513"/>
      <c r="BHZ601" s="513"/>
      <c r="BIA601" s="513"/>
      <c r="BIB601" s="513"/>
      <c r="BIC601" s="513"/>
      <c r="BID601" s="513"/>
      <c r="BIE601" s="513"/>
      <c r="BIF601" s="513"/>
      <c r="BIG601" s="513"/>
      <c r="BIH601" s="513"/>
      <c r="BII601" s="513"/>
      <c r="BIJ601" s="513"/>
      <c r="BIK601" s="513"/>
      <c r="BIL601" s="513"/>
      <c r="BIM601" s="513"/>
      <c r="BIN601" s="513"/>
      <c r="BIO601" s="513"/>
      <c r="BIP601" s="513"/>
      <c r="BIQ601" s="513"/>
      <c r="BIR601" s="513"/>
      <c r="BIS601" s="513"/>
      <c r="BIT601" s="513"/>
      <c r="BIU601" s="513"/>
      <c r="BIV601" s="513"/>
      <c r="BIW601" s="513"/>
      <c r="BIX601" s="513"/>
      <c r="BIY601" s="513"/>
      <c r="BIZ601" s="513"/>
      <c r="BJA601" s="513"/>
      <c r="BJB601" s="513"/>
      <c r="BJC601" s="513"/>
      <c r="BJD601" s="513"/>
      <c r="BJE601" s="513"/>
      <c r="BJF601" s="513"/>
      <c r="BJG601" s="513"/>
      <c r="BJH601" s="513"/>
      <c r="BJI601" s="513"/>
      <c r="BJJ601" s="513"/>
      <c r="BJK601" s="513"/>
      <c r="BJL601" s="513"/>
      <c r="BJM601" s="513"/>
      <c r="BJN601" s="513"/>
      <c r="BJO601" s="513"/>
      <c r="BJP601" s="513"/>
      <c r="BJQ601" s="513"/>
      <c r="BJR601" s="513"/>
      <c r="BJS601" s="513"/>
      <c r="BJT601" s="513"/>
      <c r="BJU601" s="513"/>
      <c r="BJV601" s="513"/>
      <c r="BJW601" s="513"/>
      <c r="BJX601" s="513"/>
      <c r="BJY601" s="513"/>
      <c r="BJZ601" s="513"/>
      <c r="BKA601" s="513"/>
      <c r="BKB601" s="513"/>
      <c r="BKC601" s="513"/>
      <c r="BKD601" s="513"/>
      <c r="BKE601" s="513"/>
      <c r="BKF601" s="513"/>
      <c r="BKG601" s="513"/>
      <c r="BKH601" s="513"/>
      <c r="BKI601" s="513"/>
      <c r="BKJ601" s="513"/>
      <c r="BKK601" s="513"/>
      <c r="BKL601" s="513"/>
      <c r="BKM601" s="513"/>
      <c r="BKN601" s="513"/>
      <c r="BKO601" s="513"/>
      <c r="BKP601" s="513"/>
      <c r="BKQ601" s="513"/>
      <c r="BKR601" s="513"/>
      <c r="BKS601" s="513"/>
      <c r="BKT601" s="513"/>
      <c r="BKU601" s="513"/>
      <c r="BKV601" s="513"/>
      <c r="BKW601" s="513"/>
      <c r="BKX601" s="513"/>
      <c r="BKY601" s="513"/>
      <c r="BKZ601" s="513"/>
      <c r="BLA601" s="513"/>
      <c r="BLB601" s="513"/>
      <c r="BLC601" s="513"/>
      <c r="BLD601" s="513"/>
      <c r="BLE601" s="513"/>
      <c r="BLF601" s="513"/>
      <c r="BLG601" s="513"/>
      <c r="BLH601" s="513"/>
      <c r="BLI601" s="513"/>
      <c r="BLJ601" s="513"/>
      <c r="BLK601" s="513"/>
      <c r="BLL601" s="513"/>
      <c r="BLM601" s="513"/>
      <c r="BLN601" s="513"/>
      <c r="BLO601" s="513"/>
      <c r="BLP601" s="513"/>
      <c r="BLQ601" s="513"/>
      <c r="BLR601" s="513"/>
      <c r="BLS601" s="513"/>
      <c r="BLT601" s="513"/>
      <c r="BLU601" s="513"/>
      <c r="BLV601" s="513"/>
      <c r="BLW601" s="513"/>
      <c r="BLX601" s="513"/>
      <c r="BLY601" s="513"/>
      <c r="BLZ601" s="513"/>
      <c r="BMA601" s="513"/>
      <c r="BMB601" s="513"/>
      <c r="BMC601" s="513"/>
      <c r="BMD601" s="513"/>
      <c r="BME601" s="513"/>
      <c r="BMF601" s="513"/>
      <c r="BMG601" s="513"/>
      <c r="BMH601" s="513"/>
      <c r="BMI601" s="513"/>
      <c r="BMJ601" s="513"/>
      <c r="BMK601" s="513"/>
      <c r="BML601" s="513"/>
      <c r="BMM601" s="513"/>
      <c r="BMN601" s="513"/>
      <c r="BMO601" s="513"/>
      <c r="BMP601" s="513"/>
      <c r="BMQ601" s="513"/>
      <c r="BMR601" s="513"/>
      <c r="BMS601" s="513"/>
      <c r="BMT601" s="513"/>
      <c r="BMU601" s="513"/>
      <c r="BMV601" s="513"/>
      <c r="BMW601" s="513"/>
      <c r="BMX601" s="513"/>
      <c r="BMY601" s="513"/>
      <c r="BMZ601" s="513"/>
      <c r="BNA601" s="513"/>
      <c r="BNB601" s="513"/>
      <c r="BNC601" s="513"/>
      <c r="BND601" s="513"/>
      <c r="BNE601" s="513"/>
      <c r="BNF601" s="513"/>
      <c r="BNG601" s="513"/>
      <c r="BNH601" s="513"/>
      <c r="BNI601" s="513"/>
      <c r="BNJ601" s="513"/>
      <c r="BNK601" s="513"/>
      <c r="BNL601" s="513"/>
      <c r="BNM601" s="513"/>
      <c r="BNN601" s="513"/>
      <c r="BNO601" s="513"/>
      <c r="BNP601" s="513"/>
      <c r="BNQ601" s="513"/>
      <c r="BNR601" s="513"/>
      <c r="BNS601" s="513"/>
      <c r="BNT601" s="513"/>
      <c r="BNU601" s="513"/>
      <c r="BNV601" s="513"/>
      <c r="BNW601" s="513"/>
      <c r="BNX601" s="513"/>
      <c r="BNY601" s="513"/>
      <c r="BNZ601" s="513"/>
      <c r="BOA601" s="513"/>
      <c r="BOB601" s="513"/>
      <c r="BOC601" s="513"/>
      <c r="BOD601" s="513"/>
      <c r="BOE601" s="513"/>
      <c r="BOF601" s="513"/>
      <c r="BOG601" s="513"/>
      <c r="BOH601" s="513"/>
      <c r="BOI601" s="513"/>
      <c r="BOJ601" s="513"/>
      <c r="BOK601" s="513"/>
      <c r="BOL601" s="513"/>
      <c r="BOM601" s="513"/>
      <c r="BON601" s="513"/>
      <c r="BOO601" s="513"/>
      <c r="BOP601" s="513"/>
      <c r="BOQ601" s="513"/>
      <c r="BOR601" s="513"/>
      <c r="BOS601" s="513"/>
      <c r="BOT601" s="513"/>
      <c r="BOU601" s="513"/>
      <c r="BOV601" s="513"/>
      <c r="BOW601" s="513"/>
      <c r="BOX601" s="513"/>
      <c r="BOY601" s="513"/>
      <c r="BOZ601" s="513"/>
      <c r="BPA601" s="513"/>
      <c r="BPB601" s="513"/>
      <c r="BPC601" s="513"/>
      <c r="BPD601" s="513"/>
      <c r="BPE601" s="513"/>
      <c r="BPF601" s="513"/>
      <c r="BPG601" s="513"/>
      <c r="BPH601" s="513"/>
      <c r="BPI601" s="513"/>
      <c r="BPJ601" s="513"/>
      <c r="BPK601" s="513"/>
      <c r="BPL601" s="513"/>
      <c r="BPM601" s="513"/>
      <c r="BPN601" s="513"/>
      <c r="BPO601" s="513"/>
      <c r="BPP601" s="513"/>
      <c r="BPQ601" s="513"/>
      <c r="BPR601" s="513"/>
      <c r="BPS601" s="513"/>
      <c r="BPT601" s="513"/>
      <c r="BPU601" s="513"/>
      <c r="BPV601" s="513"/>
      <c r="BPW601" s="513"/>
      <c r="BPX601" s="513"/>
      <c r="BPY601" s="513"/>
      <c r="BPZ601" s="513"/>
      <c r="BQA601" s="513"/>
      <c r="BQB601" s="513"/>
      <c r="BQC601" s="513"/>
      <c r="BQD601" s="513"/>
      <c r="BQE601" s="513"/>
      <c r="BQF601" s="513"/>
      <c r="BQG601" s="513"/>
      <c r="BQH601" s="513"/>
      <c r="BQI601" s="513"/>
      <c r="BQJ601" s="513"/>
      <c r="BQK601" s="513"/>
      <c r="BQL601" s="513"/>
      <c r="BQM601" s="513"/>
      <c r="BQN601" s="513"/>
      <c r="BQO601" s="513"/>
      <c r="BQP601" s="513"/>
      <c r="BQQ601" s="513"/>
      <c r="BQR601" s="513"/>
      <c r="BQS601" s="513"/>
      <c r="BQT601" s="513"/>
      <c r="BQU601" s="513"/>
      <c r="BQV601" s="513"/>
      <c r="BQW601" s="513"/>
      <c r="BQX601" s="513"/>
      <c r="BQY601" s="513"/>
      <c r="BQZ601" s="513"/>
      <c r="BRA601" s="513"/>
      <c r="BRB601" s="513"/>
      <c r="BRC601" s="513"/>
      <c r="BRD601" s="513"/>
      <c r="BRE601" s="513"/>
      <c r="BRF601" s="513"/>
      <c r="BRG601" s="513"/>
      <c r="BRH601" s="513"/>
      <c r="BRI601" s="513"/>
      <c r="BRJ601" s="513"/>
      <c r="BRK601" s="513"/>
      <c r="BRL601" s="513"/>
      <c r="BRM601" s="513"/>
      <c r="BRN601" s="513"/>
      <c r="BRO601" s="513"/>
      <c r="BRP601" s="513"/>
      <c r="BRQ601" s="513"/>
      <c r="BRR601" s="513"/>
      <c r="BRS601" s="513"/>
      <c r="BRT601" s="513"/>
      <c r="BRU601" s="513"/>
      <c r="BRV601" s="513"/>
      <c r="BRW601" s="513"/>
      <c r="BRX601" s="513"/>
      <c r="BRY601" s="513"/>
      <c r="BRZ601" s="513"/>
      <c r="BSA601" s="513"/>
      <c r="BSB601" s="513"/>
      <c r="BSC601" s="513"/>
      <c r="BSD601" s="513"/>
      <c r="BSE601" s="513"/>
      <c r="BSF601" s="513"/>
      <c r="BSG601" s="513"/>
      <c r="BSH601" s="513"/>
      <c r="BSI601" s="513"/>
      <c r="BSJ601" s="513"/>
      <c r="BSK601" s="513"/>
      <c r="BSL601" s="513"/>
      <c r="BSM601" s="513"/>
      <c r="BSN601" s="513"/>
      <c r="BSO601" s="513"/>
      <c r="BSP601" s="513"/>
      <c r="BSQ601" s="513"/>
      <c r="BSR601" s="513"/>
      <c r="BSS601" s="513"/>
      <c r="BST601" s="513"/>
      <c r="BSU601" s="513"/>
      <c r="BSV601" s="513"/>
      <c r="BSW601" s="513"/>
      <c r="BSX601" s="513"/>
      <c r="BSY601" s="513"/>
      <c r="BSZ601" s="513"/>
      <c r="BTA601" s="513"/>
      <c r="BTB601" s="513"/>
      <c r="BTC601" s="513"/>
      <c r="BTD601" s="513"/>
      <c r="BTE601" s="513"/>
      <c r="BTF601" s="513"/>
      <c r="BTG601" s="513"/>
      <c r="BTH601" s="513"/>
      <c r="BTI601" s="513"/>
      <c r="BTJ601" s="513"/>
      <c r="BTK601" s="513"/>
      <c r="BTL601" s="513"/>
      <c r="BTM601" s="513"/>
      <c r="BTN601" s="513"/>
      <c r="BTO601" s="513"/>
      <c r="BTP601" s="513"/>
      <c r="BTQ601" s="513"/>
      <c r="BTR601" s="513"/>
      <c r="BTS601" s="513"/>
      <c r="BTT601" s="513"/>
      <c r="BTU601" s="513"/>
      <c r="BTV601" s="513"/>
      <c r="BTW601" s="513"/>
      <c r="BTX601" s="513"/>
      <c r="BTY601" s="513"/>
      <c r="BTZ601" s="513"/>
      <c r="BUA601" s="513"/>
      <c r="BUB601" s="513"/>
      <c r="BUC601" s="513"/>
      <c r="BUD601" s="513"/>
      <c r="BUE601" s="513"/>
      <c r="BUF601" s="513"/>
      <c r="BUG601" s="513"/>
      <c r="BUH601" s="513"/>
      <c r="BUI601" s="513"/>
      <c r="BUJ601" s="513"/>
      <c r="BUK601" s="513"/>
      <c r="BUL601" s="513"/>
      <c r="BUM601" s="513"/>
      <c r="BUN601" s="513"/>
      <c r="BUO601" s="513"/>
      <c r="BUP601" s="513"/>
      <c r="BUQ601" s="513"/>
      <c r="BUR601" s="513"/>
      <c r="BUS601" s="513"/>
      <c r="BUT601" s="513"/>
      <c r="BUU601" s="513"/>
      <c r="BUV601" s="513"/>
      <c r="BUW601" s="513"/>
      <c r="BUX601" s="513"/>
      <c r="BUY601" s="513"/>
      <c r="BUZ601" s="513"/>
      <c r="BVA601" s="513"/>
      <c r="BVB601" s="513"/>
      <c r="BVC601" s="513"/>
      <c r="BVD601" s="513"/>
      <c r="BVE601" s="513"/>
      <c r="BVF601" s="513"/>
      <c r="BVG601" s="513"/>
      <c r="BVH601" s="513"/>
      <c r="BVI601" s="513"/>
      <c r="BVJ601" s="513"/>
      <c r="BVK601" s="513"/>
      <c r="BVL601" s="513"/>
      <c r="BVM601" s="513"/>
      <c r="BVN601" s="513"/>
      <c r="BVO601" s="513"/>
      <c r="BVP601" s="513"/>
      <c r="BVQ601" s="513"/>
      <c r="BVR601" s="513"/>
      <c r="BVS601" s="513"/>
      <c r="BVT601" s="513"/>
      <c r="BVU601" s="513"/>
      <c r="BVV601" s="513"/>
      <c r="BVW601" s="513"/>
      <c r="BVX601" s="513"/>
      <c r="BVY601" s="513"/>
      <c r="BVZ601" s="513"/>
      <c r="BWA601" s="513"/>
      <c r="BWB601" s="513"/>
      <c r="BWC601" s="513"/>
      <c r="BWD601" s="513"/>
      <c r="BWE601" s="513"/>
      <c r="BWF601" s="513"/>
      <c r="BWG601" s="513"/>
      <c r="BWH601" s="513"/>
      <c r="BWI601" s="513"/>
      <c r="BWJ601" s="513"/>
      <c r="BWK601" s="513"/>
      <c r="BWL601" s="513"/>
      <c r="BWM601" s="513"/>
      <c r="BWN601" s="513"/>
      <c r="BWO601" s="513"/>
      <c r="BWP601" s="513"/>
      <c r="BWQ601" s="513"/>
    </row>
    <row r="602" spans="1:1967" ht="102" customHeight="1">
      <c r="A602" s="431" t="s">
        <v>9476</v>
      </c>
      <c r="B602" s="432" t="s">
        <v>97</v>
      </c>
      <c r="C602" s="431" t="s">
        <v>807</v>
      </c>
      <c r="D602" s="451" t="s">
        <v>670</v>
      </c>
      <c r="E602" s="451" t="s">
        <v>671</v>
      </c>
      <c r="F602" s="451"/>
      <c r="G602" s="433" t="s">
        <v>385</v>
      </c>
      <c r="H602" s="435">
        <v>0.5</v>
      </c>
      <c r="I602" s="450">
        <v>470000000</v>
      </c>
      <c r="J602" s="436" t="s">
        <v>1316</v>
      </c>
      <c r="K602" s="445" t="s">
        <v>9477</v>
      </c>
      <c r="L602" s="437" t="s">
        <v>3404</v>
      </c>
      <c r="M602" s="438" t="s">
        <v>383</v>
      </c>
      <c r="N602" s="446" t="s">
        <v>8846</v>
      </c>
      <c r="O602" s="433" t="s">
        <v>1368</v>
      </c>
      <c r="P602" s="439" t="s">
        <v>1341</v>
      </c>
      <c r="Q602" s="451" t="s">
        <v>1189</v>
      </c>
      <c r="R602" s="453">
        <v>10000</v>
      </c>
      <c r="S602" s="447">
        <v>348.66</v>
      </c>
      <c r="T602" s="441">
        <v>0</v>
      </c>
      <c r="U602" s="441">
        <f>T602*1.12</f>
        <v>0</v>
      </c>
      <c r="V602" s="431" t="s">
        <v>1317</v>
      </c>
      <c r="W602" s="442" t="s">
        <v>1396</v>
      </c>
      <c r="X602" s="431" t="s">
        <v>9423</v>
      </c>
      <c r="Y602" s="513"/>
      <c r="Z602" s="513"/>
      <c r="AA602" s="513"/>
      <c r="AB602" s="513"/>
      <c r="AC602" s="513"/>
      <c r="AD602" s="513"/>
      <c r="AE602" s="513"/>
      <c r="AF602" s="513"/>
      <c r="AG602" s="513"/>
      <c r="AH602" s="513"/>
      <c r="AI602" s="513"/>
      <c r="AJ602" s="513"/>
      <c r="AK602" s="513"/>
      <c r="AL602" s="513"/>
      <c r="AM602" s="513"/>
      <c r="AN602" s="513"/>
      <c r="AO602" s="513"/>
      <c r="AP602" s="513"/>
      <c r="AQ602" s="513"/>
      <c r="AR602" s="513"/>
      <c r="AS602" s="513"/>
      <c r="AT602" s="513"/>
      <c r="AU602" s="513"/>
      <c r="AV602" s="513"/>
      <c r="AW602" s="513"/>
      <c r="AX602" s="513"/>
      <c r="AY602" s="513"/>
      <c r="AZ602" s="513"/>
      <c r="BA602" s="513"/>
      <c r="BB602" s="513"/>
      <c r="BC602" s="513"/>
      <c r="BD602" s="513"/>
      <c r="BE602" s="513"/>
      <c r="BF602" s="513"/>
      <c r="BG602" s="513"/>
      <c r="BH602" s="513"/>
      <c r="BI602" s="513"/>
      <c r="BJ602" s="513"/>
      <c r="BK602" s="513"/>
      <c r="BL602" s="513"/>
      <c r="BM602" s="513"/>
      <c r="BN602" s="513"/>
      <c r="BO602" s="513"/>
      <c r="BP602" s="513"/>
      <c r="BQ602" s="513"/>
      <c r="BR602" s="513"/>
      <c r="BS602" s="513"/>
      <c r="BT602" s="513"/>
      <c r="BU602" s="513"/>
      <c r="BV602" s="513"/>
      <c r="BW602" s="513"/>
      <c r="BX602" s="513"/>
      <c r="BY602" s="513"/>
      <c r="BZ602" s="513"/>
      <c r="CA602" s="513"/>
      <c r="CB602" s="513"/>
      <c r="CC602" s="513"/>
      <c r="CD602" s="513"/>
      <c r="CE602" s="513"/>
      <c r="CF602" s="513"/>
      <c r="CG602" s="513"/>
      <c r="CH602" s="513"/>
      <c r="CI602" s="513"/>
      <c r="CJ602" s="513"/>
      <c r="CK602" s="513"/>
      <c r="CL602" s="513"/>
      <c r="CM602" s="513"/>
      <c r="CN602" s="513"/>
      <c r="CO602" s="513"/>
      <c r="CP602" s="513"/>
      <c r="CQ602" s="513"/>
      <c r="CR602" s="513"/>
      <c r="CS602" s="513"/>
      <c r="CT602" s="513"/>
      <c r="CU602" s="513"/>
      <c r="CV602" s="513"/>
      <c r="CW602" s="513"/>
      <c r="CX602" s="513"/>
      <c r="CY602" s="513"/>
      <c r="CZ602" s="513"/>
      <c r="DA602" s="513"/>
      <c r="DB602" s="513"/>
      <c r="DC602" s="513"/>
      <c r="DD602" s="513"/>
      <c r="DE602" s="513"/>
      <c r="DF602" s="513"/>
      <c r="DG602" s="513"/>
      <c r="DH602" s="513"/>
      <c r="DI602" s="513"/>
      <c r="DJ602" s="513"/>
      <c r="DK602" s="513"/>
      <c r="DL602" s="513"/>
      <c r="DM602" s="513"/>
      <c r="DN602" s="513"/>
      <c r="DO602" s="513"/>
      <c r="DP602" s="513"/>
      <c r="DQ602" s="513"/>
      <c r="DR602" s="513"/>
      <c r="DS602" s="513"/>
      <c r="DT602" s="513"/>
      <c r="DU602" s="513"/>
      <c r="DV602" s="513"/>
      <c r="DW602" s="513"/>
      <c r="DX602" s="513"/>
      <c r="DY602" s="513"/>
      <c r="DZ602" s="513"/>
      <c r="EA602" s="513"/>
      <c r="EB602" s="513"/>
      <c r="EC602" s="513"/>
      <c r="ED602" s="513"/>
      <c r="EE602" s="513"/>
      <c r="EF602" s="513"/>
      <c r="EG602" s="513"/>
      <c r="EH602" s="513"/>
      <c r="EI602" s="513"/>
      <c r="EJ602" s="513"/>
      <c r="EK602" s="513"/>
      <c r="EL602" s="513"/>
      <c r="EM602" s="513"/>
      <c r="EN602" s="513"/>
      <c r="EO602" s="513"/>
      <c r="EP602" s="513"/>
      <c r="EQ602" s="513"/>
      <c r="ER602" s="513"/>
      <c r="ES602" s="513"/>
      <c r="ET602" s="513"/>
      <c r="EU602" s="513"/>
      <c r="EV602" s="513"/>
      <c r="EW602" s="513"/>
      <c r="EX602" s="513"/>
      <c r="EY602" s="513"/>
      <c r="EZ602" s="513"/>
      <c r="FA602" s="513"/>
      <c r="FB602" s="513"/>
      <c r="FC602" s="513"/>
      <c r="FD602" s="513"/>
      <c r="FE602" s="513"/>
      <c r="FF602" s="513"/>
      <c r="FG602" s="513"/>
      <c r="FH602" s="513"/>
      <c r="FI602" s="513"/>
      <c r="FJ602" s="513"/>
      <c r="FK602" s="513"/>
      <c r="FL602" s="513"/>
      <c r="FM602" s="513"/>
      <c r="FN602" s="513"/>
      <c r="FO602" s="513"/>
      <c r="FP602" s="513"/>
      <c r="FQ602" s="513"/>
      <c r="FR602" s="513"/>
      <c r="FS602" s="513"/>
      <c r="FT602" s="513"/>
      <c r="FU602" s="513"/>
      <c r="FV602" s="513"/>
      <c r="FW602" s="513"/>
      <c r="FX602" s="513"/>
      <c r="FY602" s="513"/>
      <c r="FZ602" s="513"/>
      <c r="GA602" s="513"/>
      <c r="GB602" s="513"/>
      <c r="GC602" s="513"/>
      <c r="GD602" s="513"/>
      <c r="GE602" s="513"/>
      <c r="GF602" s="513"/>
      <c r="GG602" s="513"/>
      <c r="GH602" s="513"/>
      <c r="GI602" s="513"/>
      <c r="GJ602" s="513"/>
      <c r="GK602" s="513"/>
      <c r="GL602" s="513"/>
      <c r="GM602" s="513"/>
      <c r="GN602" s="513"/>
      <c r="GO602" s="513"/>
      <c r="GP602" s="513"/>
      <c r="GQ602" s="513"/>
      <c r="GR602" s="513"/>
      <c r="GS602" s="513"/>
      <c r="GT602" s="513"/>
      <c r="GU602" s="513"/>
      <c r="GV602" s="513"/>
      <c r="GW602" s="513"/>
      <c r="GX602" s="513"/>
      <c r="GY602" s="513"/>
      <c r="GZ602" s="513"/>
      <c r="HA602" s="513"/>
      <c r="HB602" s="513"/>
      <c r="HC602" s="513"/>
      <c r="HD602" s="513"/>
      <c r="HE602" s="513"/>
      <c r="HF602" s="513"/>
      <c r="HG602" s="513"/>
      <c r="HH602" s="513"/>
      <c r="HI602" s="513"/>
      <c r="HJ602" s="513"/>
      <c r="HK602" s="513"/>
      <c r="HL602" s="513"/>
      <c r="HM602" s="513"/>
      <c r="HN602" s="513"/>
      <c r="HO602" s="513"/>
      <c r="HP602" s="513"/>
      <c r="HQ602" s="513"/>
      <c r="HR602" s="513"/>
      <c r="HS602" s="513"/>
      <c r="HT602" s="513"/>
      <c r="HU602" s="513"/>
      <c r="HV602" s="513"/>
      <c r="HW602" s="513"/>
      <c r="HX602" s="513"/>
      <c r="HY602" s="513"/>
      <c r="HZ602" s="513"/>
      <c r="IA602" s="513"/>
      <c r="IB602" s="513"/>
      <c r="IC602" s="513"/>
      <c r="ID602" s="513"/>
      <c r="IE602" s="513"/>
      <c r="IF602" s="513"/>
      <c r="IG602" s="513"/>
      <c r="IH602" s="513"/>
      <c r="II602" s="513"/>
      <c r="IJ602" s="513"/>
      <c r="IK602" s="513"/>
      <c r="IL602" s="513"/>
      <c r="IM602" s="513"/>
      <c r="IN602" s="513"/>
      <c r="IO602" s="513"/>
      <c r="IP602" s="513"/>
      <c r="IQ602" s="513"/>
      <c r="IR602" s="513"/>
      <c r="IS602" s="513"/>
      <c r="IT602" s="513"/>
      <c r="IU602" s="513"/>
      <c r="IV602" s="513"/>
      <c r="IW602" s="513"/>
      <c r="IX602" s="513"/>
      <c r="IY602" s="513"/>
      <c r="IZ602" s="513"/>
      <c r="JA602" s="513"/>
      <c r="JB602" s="513"/>
      <c r="JC602" s="513"/>
      <c r="JD602" s="513"/>
      <c r="JE602" s="513"/>
      <c r="JF602" s="513"/>
      <c r="JG602" s="513"/>
      <c r="JH602" s="513"/>
      <c r="JI602" s="513"/>
      <c r="JJ602" s="513"/>
      <c r="JK602" s="513"/>
      <c r="JL602" s="513"/>
      <c r="JM602" s="513"/>
      <c r="JN602" s="513"/>
      <c r="JO602" s="513"/>
      <c r="JP602" s="513"/>
      <c r="JQ602" s="513"/>
      <c r="JR602" s="513"/>
      <c r="JS602" s="513"/>
      <c r="JT602" s="513"/>
      <c r="JU602" s="513"/>
      <c r="JV602" s="513"/>
      <c r="JW602" s="513"/>
      <c r="JX602" s="513"/>
      <c r="JY602" s="513"/>
      <c r="JZ602" s="513"/>
      <c r="KA602" s="513"/>
      <c r="KB602" s="513"/>
      <c r="KC602" s="513"/>
      <c r="KD602" s="513"/>
      <c r="KE602" s="513"/>
      <c r="KF602" s="513"/>
      <c r="KG602" s="513"/>
      <c r="KH602" s="513"/>
      <c r="KI602" s="513"/>
      <c r="KJ602" s="513"/>
      <c r="KK602" s="513"/>
      <c r="KL602" s="513"/>
      <c r="KM602" s="513"/>
      <c r="KN602" s="513"/>
      <c r="KO602" s="513"/>
      <c r="KP602" s="513"/>
      <c r="KQ602" s="513"/>
      <c r="KR602" s="513"/>
      <c r="KS602" s="513"/>
      <c r="KT602" s="513"/>
      <c r="KU602" s="513"/>
      <c r="KV602" s="513"/>
      <c r="KW602" s="513"/>
      <c r="KX602" s="513"/>
      <c r="KY602" s="513"/>
      <c r="KZ602" s="513"/>
      <c r="LA602" s="513"/>
      <c r="LB602" s="513"/>
      <c r="LC602" s="513"/>
      <c r="LD602" s="513"/>
      <c r="LE602" s="513"/>
      <c r="LF602" s="513"/>
      <c r="LG602" s="513"/>
      <c r="LH602" s="513"/>
      <c r="LI602" s="513"/>
      <c r="LJ602" s="513"/>
      <c r="LK602" s="513"/>
      <c r="LL602" s="513"/>
      <c r="LM602" s="513"/>
      <c r="LN602" s="513"/>
      <c r="LO602" s="513"/>
      <c r="LP602" s="513"/>
      <c r="LQ602" s="513"/>
      <c r="LR602" s="513"/>
      <c r="LS602" s="513"/>
      <c r="LT602" s="513"/>
      <c r="LU602" s="513"/>
      <c r="LV602" s="513"/>
      <c r="LW602" s="513"/>
      <c r="LX602" s="513"/>
      <c r="LY602" s="513"/>
      <c r="LZ602" s="513"/>
      <c r="MA602" s="513"/>
      <c r="MB602" s="513"/>
      <c r="MC602" s="513"/>
      <c r="MD602" s="513"/>
      <c r="ME602" s="513"/>
      <c r="MF602" s="513"/>
      <c r="MG602" s="513"/>
      <c r="MH602" s="513"/>
      <c r="MI602" s="513"/>
      <c r="MJ602" s="513"/>
      <c r="MK602" s="513"/>
      <c r="ML602" s="513"/>
      <c r="MM602" s="513"/>
      <c r="MN602" s="513"/>
      <c r="MO602" s="513"/>
      <c r="MP602" s="513"/>
      <c r="MQ602" s="513"/>
      <c r="MR602" s="513"/>
      <c r="MS602" s="513"/>
      <c r="MT602" s="513"/>
      <c r="MU602" s="513"/>
      <c r="MV602" s="513"/>
      <c r="MW602" s="513"/>
      <c r="MX602" s="513"/>
      <c r="MY602" s="513"/>
      <c r="MZ602" s="513"/>
      <c r="NA602" s="513"/>
      <c r="NB602" s="513"/>
      <c r="NC602" s="513"/>
      <c r="ND602" s="513"/>
      <c r="NE602" s="513"/>
      <c r="NF602" s="513"/>
      <c r="NG602" s="513"/>
      <c r="NH602" s="513"/>
      <c r="NI602" s="513"/>
      <c r="NJ602" s="513"/>
      <c r="NK602" s="513"/>
      <c r="NL602" s="513"/>
      <c r="NM602" s="513"/>
      <c r="NN602" s="513"/>
      <c r="NO602" s="513"/>
      <c r="NP602" s="513"/>
      <c r="NQ602" s="513"/>
      <c r="NR602" s="513"/>
      <c r="NS602" s="513"/>
      <c r="NT602" s="513"/>
      <c r="NU602" s="513"/>
      <c r="NV602" s="513"/>
      <c r="NW602" s="513"/>
      <c r="NX602" s="513"/>
      <c r="NY602" s="513"/>
      <c r="NZ602" s="513"/>
      <c r="OA602" s="513"/>
      <c r="OB602" s="513"/>
      <c r="OC602" s="513"/>
      <c r="OD602" s="513"/>
      <c r="OE602" s="513"/>
      <c r="OF602" s="513"/>
      <c r="OG602" s="513"/>
      <c r="OH602" s="513"/>
      <c r="OI602" s="513"/>
      <c r="OJ602" s="513"/>
      <c r="OK602" s="513"/>
      <c r="OL602" s="513"/>
      <c r="OM602" s="513"/>
      <c r="ON602" s="513"/>
      <c r="OO602" s="513"/>
      <c r="OP602" s="513"/>
      <c r="OQ602" s="513"/>
      <c r="OR602" s="513"/>
      <c r="OS602" s="513"/>
      <c r="OT602" s="513"/>
      <c r="OU602" s="513"/>
      <c r="OV602" s="513"/>
      <c r="OW602" s="513"/>
      <c r="OX602" s="513"/>
      <c r="OY602" s="513"/>
      <c r="OZ602" s="513"/>
      <c r="PA602" s="513"/>
      <c r="PB602" s="513"/>
      <c r="PC602" s="513"/>
      <c r="PD602" s="513"/>
      <c r="PE602" s="513"/>
      <c r="PF602" s="513"/>
      <c r="PG602" s="513"/>
      <c r="PH602" s="513"/>
      <c r="PI602" s="513"/>
      <c r="PJ602" s="513"/>
      <c r="PK602" s="513"/>
      <c r="PL602" s="513"/>
      <c r="PM602" s="513"/>
      <c r="PN602" s="513"/>
      <c r="PO602" s="513"/>
      <c r="PP602" s="513"/>
      <c r="PQ602" s="513"/>
      <c r="PR602" s="513"/>
      <c r="PS602" s="513"/>
      <c r="PT602" s="513"/>
      <c r="PU602" s="513"/>
      <c r="PV602" s="513"/>
      <c r="PW602" s="513"/>
      <c r="PX602" s="513"/>
      <c r="PY602" s="513"/>
      <c r="PZ602" s="513"/>
      <c r="QA602" s="513"/>
      <c r="QB602" s="513"/>
      <c r="QC602" s="513"/>
      <c r="QD602" s="513"/>
      <c r="QE602" s="513"/>
      <c r="QF602" s="513"/>
      <c r="QG602" s="513"/>
      <c r="QH602" s="513"/>
      <c r="QI602" s="513"/>
      <c r="QJ602" s="513"/>
      <c r="QK602" s="513"/>
      <c r="QL602" s="513"/>
      <c r="QM602" s="513"/>
      <c r="QN602" s="513"/>
      <c r="QO602" s="513"/>
      <c r="QP602" s="513"/>
      <c r="QQ602" s="513"/>
      <c r="QR602" s="513"/>
      <c r="QS602" s="513"/>
      <c r="QT602" s="513"/>
      <c r="QU602" s="513"/>
      <c r="QV602" s="513"/>
      <c r="QW602" s="513"/>
      <c r="QX602" s="513"/>
      <c r="QY602" s="513"/>
      <c r="QZ602" s="513"/>
      <c r="RA602" s="513"/>
      <c r="RB602" s="513"/>
      <c r="RC602" s="513"/>
      <c r="RD602" s="513"/>
      <c r="RE602" s="513"/>
      <c r="RF602" s="513"/>
      <c r="RG602" s="513"/>
      <c r="RH602" s="513"/>
      <c r="RI602" s="513"/>
      <c r="RJ602" s="513"/>
      <c r="RK602" s="513"/>
      <c r="RL602" s="513"/>
      <c r="RM602" s="513"/>
      <c r="RN602" s="513"/>
      <c r="RO602" s="513"/>
      <c r="RP602" s="513"/>
      <c r="RQ602" s="513"/>
      <c r="RR602" s="513"/>
      <c r="RS602" s="513"/>
      <c r="RT602" s="513"/>
      <c r="RU602" s="513"/>
      <c r="RV602" s="513"/>
      <c r="RW602" s="513"/>
      <c r="RX602" s="513"/>
      <c r="RY602" s="513"/>
      <c r="RZ602" s="513"/>
      <c r="SA602" s="513"/>
      <c r="SB602" s="513"/>
      <c r="SC602" s="513"/>
      <c r="SD602" s="513"/>
      <c r="SE602" s="513"/>
      <c r="SF602" s="513"/>
      <c r="SG602" s="513"/>
      <c r="SH602" s="513"/>
      <c r="SI602" s="513"/>
      <c r="SJ602" s="513"/>
      <c r="SK602" s="513"/>
      <c r="SL602" s="513"/>
      <c r="SM602" s="513"/>
      <c r="SN602" s="513"/>
      <c r="SO602" s="513"/>
      <c r="SP602" s="513"/>
      <c r="SQ602" s="513"/>
      <c r="SR602" s="513"/>
      <c r="SS602" s="513"/>
      <c r="ST602" s="513"/>
      <c r="SU602" s="513"/>
      <c r="SV602" s="513"/>
      <c r="SW602" s="513"/>
      <c r="SX602" s="513"/>
      <c r="SY602" s="513"/>
      <c r="SZ602" s="513"/>
      <c r="TA602" s="513"/>
      <c r="TB602" s="513"/>
      <c r="TC602" s="513"/>
      <c r="TD602" s="513"/>
      <c r="TE602" s="513"/>
      <c r="TF602" s="513"/>
      <c r="TG602" s="513"/>
      <c r="TH602" s="513"/>
      <c r="TI602" s="513"/>
      <c r="TJ602" s="513"/>
      <c r="TK602" s="513"/>
      <c r="TL602" s="513"/>
      <c r="TM602" s="513"/>
      <c r="TN602" s="513"/>
      <c r="TO602" s="513"/>
      <c r="TP602" s="513"/>
      <c r="TQ602" s="513"/>
      <c r="TR602" s="513"/>
      <c r="TS602" s="513"/>
      <c r="TT602" s="513"/>
      <c r="TU602" s="513"/>
      <c r="TV602" s="513"/>
      <c r="TW602" s="513"/>
      <c r="TX602" s="513"/>
      <c r="TY602" s="513"/>
      <c r="TZ602" s="513"/>
      <c r="UA602" s="513"/>
      <c r="UB602" s="513"/>
      <c r="UC602" s="513"/>
      <c r="UD602" s="513"/>
      <c r="UE602" s="513"/>
      <c r="UF602" s="513"/>
      <c r="UG602" s="513"/>
      <c r="UH602" s="513"/>
      <c r="UI602" s="513"/>
      <c r="UJ602" s="513"/>
      <c r="UK602" s="513"/>
      <c r="UL602" s="513"/>
      <c r="UM602" s="513"/>
      <c r="UN602" s="513"/>
      <c r="UO602" s="513"/>
      <c r="UP602" s="513"/>
      <c r="UQ602" s="513"/>
      <c r="UR602" s="513"/>
      <c r="US602" s="513"/>
      <c r="UT602" s="513"/>
      <c r="UU602" s="513"/>
      <c r="UV602" s="513"/>
      <c r="UW602" s="513"/>
      <c r="UX602" s="513"/>
      <c r="UY602" s="513"/>
      <c r="UZ602" s="513"/>
      <c r="VA602" s="513"/>
      <c r="VB602" s="513"/>
      <c r="VC602" s="513"/>
      <c r="VD602" s="513"/>
      <c r="VE602" s="513"/>
      <c r="VF602" s="513"/>
      <c r="VG602" s="513"/>
      <c r="VH602" s="513"/>
      <c r="VI602" s="513"/>
      <c r="VJ602" s="513"/>
      <c r="VK602" s="513"/>
      <c r="VL602" s="513"/>
      <c r="VM602" s="513"/>
      <c r="VN602" s="513"/>
      <c r="VO602" s="513"/>
      <c r="VP602" s="513"/>
      <c r="VQ602" s="513"/>
      <c r="VR602" s="513"/>
      <c r="VS602" s="513"/>
      <c r="VT602" s="513"/>
      <c r="VU602" s="513"/>
      <c r="VV602" s="513"/>
      <c r="VW602" s="513"/>
      <c r="VX602" s="513"/>
      <c r="VY602" s="513"/>
      <c r="VZ602" s="513"/>
      <c r="WA602" s="513"/>
      <c r="WB602" s="513"/>
      <c r="WC602" s="513"/>
      <c r="WD602" s="513"/>
      <c r="WE602" s="513"/>
      <c r="WF602" s="513"/>
      <c r="WG602" s="513"/>
      <c r="WH602" s="513"/>
      <c r="WI602" s="513"/>
      <c r="WJ602" s="513"/>
      <c r="WK602" s="513"/>
      <c r="WL602" s="513"/>
      <c r="WM602" s="513"/>
      <c r="WN602" s="513"/>
      <c r="WO602" s="513"/>
      <c r="WP602" s="513"/>
      <c r="WQ602" s="513"/>
      <c r="WR602" s="513"/>
      <c r="WS602" s="513"/>
      <c r="WT602" s="513"/>
      <c r="WU602" s="513"/>
      <c r="WV602" s="513"/>
      <c r="WW602" s="513"/>
      <c r="WX602" s="513"/>
      <c r="WY602" s="513"/>
      <c r="WZ602" s="513"/>
      <c r="XA602" s="513"/>
      <c r="XB602" s="513"/>
      <c r="XC602" s="513"/>
      <c r="XD602" s="513"/>
      <c r="XE602" s="513"/>
      <c r="XF602" s="513"/>
      <c r="XG602" s="513"/>
      <c r="XH602" s="513"/>
      <c r="XI602" s="513"/>
      <c r="XJ602" s="513"/>
      <c r="XK602" s="513"/>
      <c r="XL602" s="513"/>
      <c r="XM602" s="513"/>
      <c r="XN602" s="513"/>
      <c r="XO602" s="513"/>
      <c r="XP602" s="513"/>
      <c r="XQ602" s="513"/>
      <c r="XR602" s="513"/>
      <c r="XS602" s="513"/>
      <c r="XT602" s="513"/>
      <c r="XU602" s="513"/>
      <c r="XV602" s="513"/>
      <c r="XW602" s="513"/>
      <c r="XX602" s="513"/>
      <c r="XY602" s="513"/>
      <c r="XZ602" s="513"/>
      <c r="YA602" s="513"/>
      <c r="YB602" s="513"/>
      <c r="YC602" s="513"/>
      <c r="YD602" s="513"/>
      <c r="YE602" s="513"/>
      <c r="YF602" s="513"/>
      <c r="YG602" s="513"/>
      <c r="YH602" s="513"/>
      <c r="YI602" s="513"/>
      <c r="YJ602" s="513"/>
      <c r="YK602" s="513"/>
      <c r="YL602" s="513"/>
      <c r="YM602" s="513"/>
      <c r="YN602" s="513"/>
      <c r="YO602" s="513"/>
      <c r="YP602" s="513"/>
      <c r="YQ602" s="513"/>
      <c r="YR602" s="513"/>
      <c r="YS602" s="513"/>
      <c r="YT602" s="513"/>
      <c r="YU602" s="513"/>
      <c r="YV602" s="513"/>
      <c r="YW602" s="513"/>
      <c r="YX602" s="513"/>
      <c r="YY602" s="513"/>
      <c r="YZ602" s="513"/>
      <c r="ZA602" s="513"/>
      <c r="ZB602" s="513"/>
      <c r="ZC602" s="513"/>
      <c r="ZD602" s="513"/>
      <c r="ZE602" s="513"/>
      <c r="ZF602" s="513"/>
      <c r="ZG602" s="513"/>
      <c r="ZH602" s="513"/>
      <c r="ZI602" s="513"/>
      <c r="ZJ602" s="513"/>
      <c r="ZK602" s="513"/>
      <c r="ZL602" s="513"/>
      <c r="ZM602" s="513"/>
      <c r="ZN602" s="513"/>
      <c r="ZO602" s="513"/>
      <c r="ZP602" s="513"/>
      <c r="ZQ602" s="513"/>
      <c r="ZR602" s="513"/>
      <c r="ZS602" s="513"/>
      <c r="ZT602" s="513"/>
      <c r="ZU602" s="513"/>
      <c r="ZV602" s="513"/>
      <c r="ZW602" s="513"/>
      <c r="ZX602" s="513"/>
      <c r="ZY602" s="513"/>
      <c r="ZZ602" s="513"/>
      <c r="AAA602" s="513"/>
      <c r="AAB602" s="513"/>
      <c r="AAC602" s="513"/>
      <c r="AAD602" s="513"/>
      <c r="AAE602" s="513"/>
      <c r="AAF602" s="513"/>
      <c r="AAG602" s="513"/>
      <c r="AAH602" s="513"/>
      <c r="AAI602" s="513"/>
      <c r="AAJ602" s="513"/>
      <c r="AAK602" s="513"/>
      <c r="AAL602" s="513"/>
      <c r="AAM602" s="513"/>
      <c r="AAN602" s="513"/>
      <c r="AAO602" s="513"/>
      <c r="AAP602" s="513"/>
      <c r="AAQ602" s="513"/>
      <c r="AAR602" s="513"/>
      <c r="AAS602" s="513"/>
      <c r="AAT602" s="513"/>
      <c r="AAU602" s="513"/>
      <c r="AAV602" s="513"/>
      <c r="AAW602" s="513"/>
      <c r="AAX602" s="513"/>
      <c r="AAY602" s="513"/>
      <c r="AAZ602" s="513"/>
      <c r="ABA602" s="513"/>
      <c r="ABB602" s="513"/>
      <c r="ABC602" s="513"/>
      <c r="ABD602" s="513"/>
      <c r="ABE602" s="513"/>
      <c r="ABF602" s="513"/>
      <c r="ABG602" s="513"/>
      <c r="ABH602" s="513"/>
      <c r="ABI602" s="513"/>
      <c r="ABJ602" s="513"/>
      <c r="ABK602" s="513"/>
      <c r="ABL602" s="513"/>
      <c r="ABM602" s="513"/>
      <c r="ABN602" s="513"/>
      <c r="ABO602" s="513"/>
      <c r="ABP602" s="513"/>
      <c r="ABQ602" s="513"/>
      <c r="ABR602" s="513"/>
      <c r="ABS602" s="513"/>
      <c r="ABT602" s="513"/>
      <c r="ABU602" s="513"/>
      <c r="ABV602" s="513"/>
      <c r="ABW602" s="513"/>
      <c r="ABX602" s="513"/>
      <c r="ABY602" s="513"/>
      <c r="ABZ602" s="513"/>
      <c r="ACA602" s="513"/>
      <c r="ACB602" s="513"/>
      <c r="ACC602" s="513"/>
      <c r="ACD602" s="513"/>
      <c r="ACE602" s="513"/>
      <c r="ACF602" s="513"/>
      <c r="ACG602" s="513"/>
      <c r="ACH602" s="513"/>
      <c r="ACI602" s="513"/>
      <c r="ACJ602" s="513"/>
      <c r="ACK602" s="513"/>
      <c r="ACL602" s="513"/>
      <c r="ACM602" s="513"/>
      <c r="ACN602" s="513"/>
      <c r="ACO602" s="513"/>
      <c r="ACP602" s="513"/>
      <c r="ACQ602" s="513"/>
      <c r="ACR602" s="513"/>
      <c r="ACS602" s="513"/>
      <c r="ACT602" s="513"/>
      <c r="ACU602" s="513"/>
      <c r="ACV602" s="513"/>
      <c r="ACW602" s="513"/>
      <c r="ACX602" s="513"/>
      <c r="ACY602" s="513"/>
      <c r="ACZ602" s="513"/>
      <c r="ADA602" s="513"/>
      <c r="ADB602" s="513"/>
      <c r="ADC602" s="513"/>
      <c r="ADD602" s="513"/>
      <c r="ADE602" s="513"/>
      <c r="ADF602" s="513"/>
      <c r="ADG602" s="513"/>
      <c r="ADH602" s="513"/>
      <c r="ADI602" s="513"/>
      <c r="ADJ602" s="513"/>
      <c r="ADK602" s="513"/>
      <c r="ADL602" s="513"/>
      <c r="ADM602" s="513"/>
      <c r="ADN602" s="513"/>
      <c r="ADO602" s="513"/>
      <c r="ADP602" s="513"/>
      <c r="ADQ602" s="513"/>
      <c r="ADR602" s="513"/>
      <c r="ADS602" s="513"/>
      <c r="ADT602" s="513"/>
      <c r="ADU602" s="513"/>
      <c r="ADV602" s="513"/>
      <c r="ADW602" s="513"/>
      <c r="ADX602" s="513"/>
      <c r="ADY602" s="513"/>
      <c r="ADZ602" s="513"/>
      <c r="AEA602" s="513"/>
      <c r="AEB602" s="513"/>
      <c r="AEC602" s="513"/>
      <c r="AED602" s="513"/>
      <c r="AEE602" s="513"/>
      <c r="AEF602" s="513"/>
      <c r="AEG602" s="513"/>
      <c r="AEH602" s="513"/>
      <c r="AEI602" s="513"/>
      <c r="AEJ602" s="513"/>
      <c r="AEK602" s="513"/>
      <c r="AEL602" s="513"/>
      <c r="AEM602" s="513"/>
      <c r="AEN602" s="513"/>
      <c r="AEO602" s="513"/>
      <c r="AEP602" s="513"/>
      <c r="AEQ602" s="513"/>
      <c r="AER602" s="513"/>
      <c r="AES602" s="513"/>
      <c r="AET602" s="513"/>
      <c r="AEU602" s="513"/>
      <c r="AEV602" s="513"/>
      <c r="AEW602" s="513"/>
      <c r="AEX602" s="513"/>
      <c r="AEY602" s="513"/>
      <c r="AEZ602" s="513"/>
      <c r="AFA602" s="513"/>
      <c r="AFB602" s="513"/>
      <c r="AFC602" s="513"/>
      <c r="AFD602" s="513"/>
      <c r="AFE602" s="513"/>
      <c r="AFF602" s="513"/>
      <c r="AFG602" s="513"/>
      <c r="AFH602" s="513"/>
      <c r="AFI602" s="513"/>
      <c r="AFJ602" s="513"/>
      <c r="AFK602" s="513"/>
      <c r="AFL602" s="513"/>
      <c r="AFM602" s="513"/>
      <c r="AFN602" s="513"/>
      <c r="AFO602" s="513"/>
      <c r="AFP602" s="513"/>
      <c r="AFQ602" s="513"/>
      <c r="AFR602" s="513"/>
      <c r="AFS602" s="513"/>
      <c r="AFT602" s="513"/>
      <c r="AFU602" s="513"/>
      <c r="AFV602" s="513"/>
      <c r="AFW602" s="513"/>
      <c r="AFX602" s="513"/>
      <c r="AFY602" s="513"/>
      <c r="AFZ602" s="513"/>
      <c r="AGA602" s="513"/>
      <c r="AGB602" s="513"/>
      <c r="AGC602" s="513"/>
      <c r="AGD602" s="513"/>
      <c r="AGE602" s="513"/>
      <c r="AGF602" s="513"/>
      <c r="AGG602" s="513"/>
      <c r="AGH602" s="513"/>
      <c r="AGI602" s="513"/>
      <c r="AGJ602" s="513"/>
      <c r="AGK602" s="513"/>
      <c r="AGL602" s="513"/>
      <c r="AGM602" s="513"/>
      <c r="AGN602" s="513"/>
      <c r="AGO602" s="513"/>
      <c r="AGP602" s="513"/>
      <c r="AGQ602" s="513"/>
      <c r="AGR602" s="513"/>
      <c r="AGS602" s="513"/>
      <c r="AGT602" s="513"/>
      <c r="AGU602" s="513"/>
      <c r="AGV602" s="513"/>
      <c r="AGW602" s="513"/>
      <c r="AGX602" s="513"/>
      <c r="AGY602" s="513"/>
      <c r="AGZ602" s="513"/>
      <c r="AHA602" s="513"/>
      <c r="AHB602" s="513"/>
      <c r="AHC602" s="513"/>
      <c r="AHD602" s="513"/>
      <c r="AHE602" s="513"/>
      <c r="AHF602" s="513"/>
      <c r="AHG602" s="513"/>
      <c r="AHH602" s="513"/>
      <c r="AHI602" s="513"/>
      <c r="AHJ602" s="513"/>
      <c r="AHK602" s="513"/>
      <c r="AHL602" s="513"/>
      <c r="AHM602" s="513"/>
      <c r="AHN602" s="513"/>
      <c r="AHO602" s="513"/>
      <c r="AHP602" s="513"/>
      <c r="AHQ602" s="513"/>
      <c r="AHR602" s="513"/>
      <c r="AHS602" s="513"/>
      <c r="AHT602" s="513"/>
      <c r="AHU602" s="513"/>
      <c r="AHV602" s="513"/>
      <c r="AHW602" s="513"/>
      <c r="AHX602" s="513"/>
      <c r="AHY602" s="513"/>
      <c r="AHZ602" s="513"/>
      <c r="AIA602" s="513"/>
      <c r="AIB602" s="513"/>
      <c r="AIC602" s="513"/>
      <c r="AID602" s="513"/>
      <c r="AIE602" s="513"/>
      <c r="AIF602" s="513"/>
      <c r="AIG602" s="513"/>
      <c r="AIH602" s="513"/>
      <c r="AII602" s="513"/>
      <c r="AIJ602" s="513"/>
      <c r="AIK602" s="513"/>
      <c r="AIL602" s="513"/>
      <c r="AIM602" s="513"/>
      <c r="AIN602" s="513"/>
      <c r="AIO602" s="513"/>
      <c r="AIP602" s="513"/>
      <c r="AIQ602" s="513"/>
      <c r="AIR602" s="513"/>
      <c r="AIS602" s="513"/>
      <c r="AIT602" s="513"/>
      <c r="AIU602" s="513"/>
      <c r="AIV602" s="513"/>
      <c r="AIW602" s="513"/>
      <c r="AIX602" s="513"/>
      <c r="AIY602" s="513"/>
      <c r="AIZ602" s="513"/>
      <c r="AJA602" s="513"/>
      <c r="AJB602" s="513"/>
      <c r="AJC602" s="513"/>
      <c r="AJD602" s="513"/>
      <c r="AJE602" s="513"/>
      <c r="AJF602" s="513"/>
      <c r="AJG602" s="513"/>
      <c r="AJH602" s="513"/>
      <c r="AJI602" s="513"/>
      <c r="AJJ602" s="513"/>
      <c r="AJK602" s="513"/>
      <c r="AJL602" s="513"/>
      <c r="AJM602" s="513"/>
      <c r="AJN602" s="513"/>
      <c r="AJO602" s="513"/>
      <c r="AJP602" s="513"/>
      <c r="AJQ602" s="513"/>
      <c r="AJR602" s="513"/>
      <c r="AJS602" s="513"/>
      <c r="AJT602" s="513"/>
      <c r="AJU602" s="513"/>
      <c r="AJV602" s="513"/>
      <c r="AJW602" s="513"/>
      <c r="AJX602" s="513"/>
      <c r="AJY602" s="513"/>
      <c r="AJZ602" s="513"/>
      <c r="AKA602" s="513"/>
      <c r="AKB602" s="513"/>
      <c r="AKC602" s="513"/>
      <c r="AKD602" s="513"/>
      <c r="AKE602" s="513"/>
      <c r="AKF602" s="513"/>
      <c r="AKG602" s="513"/>
      <c r="AKH602" s="513"/>
      <c r="AKI602" s="513"/>
      <c r="AKJ602" s="513"/>
      <c r="AKK602" s="513"/>
      <c r="AKL602" s="513"/>
      <c r="AKM602" s="513"/>
      <c r="AKN602" s="513"/>
      <c r="AKO602" s="513"/>
      <c r="AKP602" s="513"/>
      <c r="AKQ602" s="513"/>
      <c r="AKR602" s="513"/>
      <c r="AKS602" s="513"/>
      <c r="AKT602" s="513"/>
      <c r="AKU602" s="513"/>
      <c r="AKV602" s="513"/>
      <c r="AKW602" s="513"/>
      <c r="AKX602" s="513"/>
      <c r="AKY602" s="513"/>
      <c r="AKZ602" s="513"/>
      <c r="ALA602" s="513"/>
      <c r="ALB602" s="513"/>
      <c r="ALC602" s="513"/>
      <c r="ALD602" s="513"/>
      <c r="ALE602" s="513"/>
      <c r="ALF602" s="513"/>
      <c r="ALG602" s="513"/>
      <c r="ALH602" s="513"/>
      <c r="ALI602" s="513"/>
      <c r="ALJ602" s="513"/>
      <c r="ALK602" s="513"/>
      <c r="ALL602" s="513"/>
      <c r="ALM602" s="513"/>
      <c r="ALN602" s="513"/>
      <c r="ALO602" s="513"/>
      <c r="ALP602" s="513"/>
      <c r="ALQ602" s="513"/>
      <c r="ALR602" s="513"/>
      <c r="ALS602" s="513"/>
      <c r="ALT602" s="513"/>
      <c r="ALU602" s="513"/>
      <c r="ALV602" s="513"/>
      <c r="ALW602" s="513"/>
      <c r="ALX602" s="513"/>
      <c r="ALY602" s="513"/>
      <c r="ALZ602" s="513"/>
      <c r="AMA602" s="513"/>
      <c r="AMB602" s="513"/>
      <c r="AMC602" s="513"/>
      <c r="AMD602" s="513"/>
      <c r="AME602" s="513"/>
      <c r="AMF602" s="513"/>
      <c r="AMG602" s="513"/>
      <c r="AMH602" s="513"/>
      <c r="AMI602" s="513"/>
      <c r="AMJ602" s="513"/>
      <c r="AMK602" s="513"/>
      <c r="AML602" s="513"/>
      <c r="AMM602" s="513"/>
      <c r="AMN602" s="513"/>
      <c r="AMO602" s="513"/>
      <c r="AMP602" s="513"/>
      <c r="AMQ602" s="513"/>
      <c r="AMR602" s="513"/>
      <c r="AMS602" s="513"/>
      <c r="AMT602" s="513"/>
      <c r="AMU602" s="513"/>
      <c r="AMV602" s="513"/>
      <c r="AMW602" s="513"/>
      <c r="AMX602" s="513"/>
      <c r="AMY602" s="513"/>
      <c r="AMZ602" s="513"/>
      <c r="ANA602" s="513"/>
      <c r="ANB602" s="513"/>
      <c r="ANC602" s="513"/>
      <c r="AND602" s="513"/>
      <c r="ANE602" s="513"/>
      <c r="ANF602" s="513"/>
      <c r="ANG602" s="513"/>
      <c r="ANH602" s="513"/>
      <c r="ANI602" s="513"/>
      <c r="ANJ602" s="513"/>
      <c r="ANK602" s="513"/>
      <c r="ANL602" s="513"/>
      <c r="ANM602" s="513"/>
      <c r="ANN602" s="513"/>
      <c r="ANO602" s="513"/>
      <c r="ANP602" s="513"/>
      <c r="ANQ602" s="513"/>
      <c r="ANR602" s="513"/>
      <c r="ANS602" s="513"/>
      <c r="ANT602" s="513"/>
      <c r="ANU602" s="513"/>
      <c r="ANV602" s="513"/>
      <c r="ANW602" s="513"/>
      <c r="ANX602" s="513"/>
      <c r="ANY602" s="513"/>
      <c r="ANZ602" s="513"/>
      <c r="AOA602" s="513"/>
      <c r="AOB602" s="513"/>
      <c r="AOC602" s="513"/>
      <c r="AOD602" s="513"/>
      <c r="AOE602" s="513"/>
      <c r="AOF602" s="513"/>
      <c r="AOG602" s="513"/>
      <c r="AOH602" s="513"/>
      <c r="AOI602" s="513"/>
      <c r="AOJ602" s="513"/>
      <c r="AOK602" s="513"/>
      <c r="AOL602" s="513"/>
      <c r="AOM602" s="513"/>
      <c r="AON602" s="513"/>
      <c r="AOO602" s="513"/>
      <c r="AOP602" s="513"/>
      <c r="AOQ602" s="513"/>
      <c r="AOR602" s="513"/>
      <c r="AOS602" s="513"/>
      <c r="AOT602" s="513"/>
      <c r="AOU602" s="513"/>
      <c r="AOV602" s="513"/>
      <c r="AOW602" s="513"/>
      <c r="AOX602" s="513"/>
      <c r="AOY602" s="513"/>
      <c r="AOZ602" s="513"/>
      <c r="APA602" s="513"/>
      <c r="APB602" s="513"/>
      <c r="APC602" s="513"/>
      <c r="APD602" s="513"/>
      <c r="APE602" s="513"/>
      <c r="APF602" s="513"/>
      <c r="APG602" s="513"/>
      <c r="APH602" s="513"/>
      <c r="API602" s="513"/>
      <c r="APJ602" s="513"/>
      <c r="APK602" s="513"/>
      <c r="APL602" s="513"/>
      <c r="APM602" s="513"/>
      <c r="APN602" s="513"/>
      <c r="APO602" s="513"/>
      <c r="APP602" s="513"/>
      <c r="APQ602" s="513"/>
      <c r="APR602" s="513"/>
      <c r="APS602" s="513"/>
      <c r="APT602" s="513"/>
      <c r="APU602" s="513"/>
      <c r="APV602" s="513"/>
      <c r="APW602" s="513"/>
      <c r="APX602" s="513"/>
      <c r="APY602" s="513"/>
      <c r="APZ602" s="513"/>
      <c r="AQA602" s="513"/>
      <c r="AQB602" s="513"/>
      <c r="AQC602" s="513"/>
      <c r="AQD602" s="513"/>
      <c r="AQE602" s="513"/>
      <c r="AQF602" s="513"/>
      <c r="AQG602" s="513"/>
      <c r="AQH602" s="513"/>
      <c r="AQI602" s="513"/>
      <c r="AQJ602" s="513"/>
      <c r="AQK602" s="513"/>
      <c r="AQL602" s="513"/>
      <c r="AQM602" s="513"/>
      <c r="AQN602" s="513"/>
      <c r="AQO602" s="513"/>
      <c r="AQP602" s="513"/>
      <c r="AQQ602" s="513"/>
      <c r="AQR602" s="513"/>
      <c r="AQS602" s="513"/>
      <c r="AQT602" s="513"/>
      <c r="AQU602" s="513"/>
      <c r="AQV602" s="513"/>
      <c r="AQW602" s="513"/>
      <c r="AQX602" s="513"/>
      <c r="AQY602" s="513"/>
      <c r="AQZ602" s="513"/>
      <c r="ARA602" s="513"/>
      <c r="ARB602" s="513"/>
      <c r="ARC602" s="513"/>
      <c r="ARD602" s="513"/>
      <c r="ARE602" s="513"/>
      <c r="ARF602" s="513"/>
      <c r="ARG602" s="513"/>
      <c r="ARH602" s="513"/>
      <c r="ARI602" s="513"/>
      <c r="ARJ602" s="513"/>
      <c r="ARK602" s="513"/>
      <c r="ARL602" s="513"/>
      <c r="ARM602" s="513"/>
      <c r="ARN602" s="513"/>
      <c r="ARO602" s="513"/>
      <c r="ARP602" s="513"/>
      <c r="ARQ602" s="513"/>
      <c r="ARR602" s="513"/>
      <c r="ARS602" s="513"/>
      <c r="ART602" s="513"/>
      <c r="ARU602" s="513"/>
      <c r="ARV602" s="513"/>
      <c r="ARW602" s="513"/>
      <c r="ARX602" s="513"/>
      <c r="ARY602" s="513"/>
      <c r="ARZ602" s="513"/>
      <c r="ASA602" s="513"/>
      <c r="ASB602" s="513"/>
      <c r="ASC602" s="513"/>
      <c r="ASD602" s="513"/>
      <c r="ASE602" s="513"/>
      <c r="ASF602" s="513"/>
      <c r="ASG602" s="513"/>
      <c r="ASH602" s="513"/>
      <c r="ASI602" s="513"/>
      <c r="ASJ602" s="513"/>
      <c r="ASK602" s="513"/>
      <c r="ASL602" s="513"/>
      <c r="ASM602" s="513"/>
      <c r="ASN602" s="513"/>
      <c r="ASO602" s="513"/>
      <c r="ASP602" s="513"/>
      <c r="ASQ602" s="513"/>
      <c r="ASR602" s="513"/>
      <c r="ASS602" s="513"/>
      <c r="AST602" s="513"/>
      <c r="ASU602" s="513"/>
      <c r="ASV602" s="513"/>
      <c r="ASW602" s="513"/>
      <c r="ASX602" s="513"/>
      <c r="ASY602" s="513"/>
      <c r="ASZ602" s="513"/>
      <c r="ATA602" s="513"/>
      <c r="ATB602" s="513"/>
      <c r="ATC602" s="513"/>
      <c r="ATD602" s="513"/>
      <c r="ATE602" s="513"/>
      <c r="ATF602" s="513"/>
      <c r="ATG602" s="513"/>
      <c r="ATH602" s="513"/>
      <c r="ATI602" s="513"/>
      <c r="ATJ602" s="513"/>
      <c r="ATK602" s="513"/>
      <c r="ATL602" s="513"/>
      <c r="ATM602" s="513"/>
      <c r="ATN602" s="513"/>
      <c r="ATO602" s="513"/>
      <c r="ATP602" s="513"/>
      <c r="ATQ602" s="513"/>
      <c r="ATR602" s="513"/>
      <c r="ATS602" s="513"/>
      <c r="ATT602" s="513"/>
      <c r="ATU602" s="513"/>
      <c r="ATV602" s="513"/>
      <c r="ATW602" s="513"/>
      <c r="ATX602" s="513"/>
      <c r="ATY602" s="513"/>
      <c r="ATZ602" s="513"/>
      <c r="AUA602" s="513"/>
      <c r="AUB602" s="513"/>
      <c r="AUC602" s="513"/>
      <c r="AUD602" s="513"/>
      <c r="AUE602" s="513"/>
      <c r="AUF602" s="513"/>
      <c r="AUG602" s="513"/>
      <c r="AUH602" s="513"/>
      <c r="AUI602" s="513"/>
      <c r="AUJ602" s="513"/>
      <c r="AUK602" s="513"/>
      <c r="AUL602" s="513"/>
      <c r="AUM602" s="513"/>
      <c r="AUN602" s="513"/>
      <c r="AUO602" s="513"/>
      <c r="AUP602" s="513"/>
      <c r="AUQ602" s="513"/>
      <c r="AUR602" s="513"/>
      <c r="AUS602" s="513"/>
      <c r="AUT602" s="513"/>
      <c r="AUU602" s="513"/>
      <c r="AUV602" s="513"/>
      <c r="AUW602" s="513"/>
      <c r="AUX602" s="513"/>
      <c r="AUY602" s="513"/>
      <c r="AUZ602" s="513"/>
      <c r="AVA602" s="513"/>
      <c r="AVB602" s="513"/>
      <c r="AVC602" s="513"/>
      <c r="AVD602" s="513"/>
      <c r="AVE602" s="513"/>
      <c r="AVF602" s="513"/>
      <c r="AVG602" s="513"/>
      <c r="AVH602" s="513"/>
      <c r="AVI602" s="513"/>
      <c r="AVJ602" s="513"/>
      <c r="AVK602" s="513"/>
      <c r="AVL602" s="513"/>
      <c r="AVM602" s="513"/>
      <c r="AVN602" s="513"/>
      <c r="AVO602" s="513"/>
      <c r="AVP602" s="513"/>
      <c r="AVQ602" s="513"/>
      <c r="AVR602" s="513"/>
      <c r="AVS602" s="513"/>
      <c r="AVT602" s="513"/>
      <c r="AVU602" s="513"/>
      <c r="AVV602" s="513"/>
      <c r="AVW602" s="513"/>
      <c r="AVX602" s="513"/>
      <c r="AVY602" s="513"/>
      <c r="AVZ602" s="513"/>
      <c r="AWA602" s="513"/>
      <c r="AWB602" s="513"/>
      <c r="AWC602" s="513"/>
      <c r="AWD602" s="513"/>
      <c r="AWE602" s="513"/>
      <c r="AWF602" s="513"/>
      <c r="AWG602" s="513"/>
      <c r="AWH602" s="513"/>
      <c r="AWI602" s="513"/>
      <c r="AWJ602" s="513"/>
      <c r="AWK602" s="513"/>
      <c r="AWL602" s="513"/>
      <c r="AWM602" s="513"/>
      <c r="AWN602" s="513"/>
      <c r="AWO602" s="513"/>
      <c r="AWP602" s="513"/>
      <c r="AWQ602" s="513"/>
      <c r="AWR602" s="513"/>
      <c r="AWS602" s="513"/>
      <c r="AWT602" s="513"/>
      <c r="AWU602" s="513"/>
      <c r="AWV602" s="513"/>
      <c r="AWW602" s="513"/>
      <c r="AWX602" s="513"/>
      <c r="AWY602" s="513"/>
      <c r="AWZ602" s="513"/>
      <c r="AXA602" s="513"/>
      <c r="AXB602" s="513"/>
      <c r="AXC602" s="513"/>
      <c r="AXD602" s="513"/>
      <c r="AXE602" s="513"/>
      <c r="AXF602" s="513"/>
      <c r="AXG602" s="513"/>
      <c r="AXH602" s="513"/>
      <c r="AXI602" s="513"/>
      <c r="AXJ602" s="513"/>
      <c r="AXK602" s="513"/>
      <c r="AXL602" s="513"/>
      <c r="AXM602" s="513"/>
      <c r="AXN602" s="513"/>
      <c r="AXO602" s="513"/>
      <c r="AXP602" s="513"/>
      <c r="AXQ602" s="513"/>
      <c r="AXR602" s="513"/>
      <c r="AXS602" s="513"/>
      <c r="AXT602" s="513"/>
      <c r="AXU602" s="513"/>
      <c r="AXV602" s="513"/>
      <c r="AXW602" s="513"/>
      <c r="AXX602" s="513"/>
      <c r="AXY602" s="513"/>
      <c r="AXZ602" s="513"/>
      <c r="AYA602" s="513"/>
      <c r="AYB602" s="513"/>
      <c r="AYC602" s="513"/>
      <c r="AYD602" s="513"/>
      <c r="AYE602" s="513"/>
      <c r="AYF602" s="513"/>
      <c r="AYG602" s="513"/>
      <c r="AYH602" s="513"/>
      <c r="AYI602" s="513"/>
      <c r="AYJ602" s="513"/>
      <c r="AYK602" s="513"/>
      <c r="AYL602" s="513"/>
      <c r="AYM602" s="513"/>
      <c r="AYN602" s="513"/>
      <c r="AYO602" s="513"/>
      <c r="AYP602" s="513"/>
      <c r="AYQ602" s="513"/>
      <c r="AYR602" s="513"/>
      <c r="AYS602" s="513"/>
      <c r="AYT602" s="513"/>
      <c r="AYU602" s="513"/>
      <c r="AYV602" s="513"/>
      <c r="AYW602" s="513"/>
      <c r="AYX602" s="513"/>
      <c r="AYY602" s="513"/>
      <c r="AYZ602" s="513"/>
      <c r="AZA602" s="513"/>
      <c r="AZB602" s="513"/>
      <c r="AZC602" s="513"/>
      <c r="AZD602" s="513"/>
      <c r="AZE602" s="513"/>
      <c r="AZF602" s="513"/>
      <c r="AZG602" s="513"/>
      <c r="AZH602" s="513"/>
      <c r="AZI602" s="513"/>
      <c r="AZJ602" s="513"/>
      <c r="AZK602" s="513"/>
      <c r="AZL602" s="513"/>
      <c r="AZM602" s="513"/>
      <c r="AZN602" s="513"/>
      <c r="AZO602" s="513"/>
      <c r="AZP602" s="513"/>
      <c r="AZQ602" s="513"/>
      <c r="AZR602" s="513"/>
      <c r="AZS602" s="513"/>
      <c r="AZT602" s="513"/>
      <c r="AZU602" s="513"/>
      <c r="AZV602" s="513"/>
      <c r="AZW602" s="513"/>
      <c r="AZX602" s="513"/>
      <c r="AZY602" s="513"/>
      <c r="AZZ602" s="513"/>
      <c r="BAA602" s="513"/>
      <c r="BAB602" s="513"/>
      <c r="BAC602" s="513"/>
      <c r="BAD602" s="513"/>
      <c r="BAE602" s="513"/>
      <c r="BAF602" s="513"/>
      <c r="BAG602" s="513"/>
      <c r="BAH602" s="513"/>
      <c r="BAI602" s="513"/>
      <c r="BAJ602" s="513"/>
      <c r="BAK602" s="513"/>
      <c r="BAL602" s="513"/>
      <c r="BAM602" s="513"/>
      <c r="BAN602" s="513"/>
      <c r="BAO602" s="513"/>
      <c r="BAP602" s="513"/>
      <c r="BAQ602" s="513"/>
      <c r="BAR602" s="513"/>
      <c r="BAS602" s="513"/>
      <c r="BAT602" s="513"/>
      <c r="BAU602" s="513"/>
      <c r="BAV602" s="513"/>
      <c r="BAW602" s="513"/>
      <c r="BAX602" s="513"/>
      <c r="BAY602" s="513"/>
      <c r="BAZ602" s="513"/>
      <c r="BBA602" s="513"/>
      <c r="BBB602" s="513"/>
      <c r="BBC602" s="513"/>
      <c r="BBD602" s="513"/>
      <c r="BBE602" s="513"/>
      <c r="BBF602" s="513"/>
      <c r="BBG602" s="513"/>
      <c r="BBH602" s="513"/>
      <c r="BBI602" s="513"/>
      <c r="BBJ602" s="513"/>
      <c r="BBK602" s="513"/>
      <c r="BBL602" s="513"/>
      <c r="BBM602" s="513"/>
      <c r="BBN602" s="513"/>
      <c r="BBO602" s="513"/>
      <c r="BBP602" s="513"/>
      <c r="BBQ602" s="513"/>
      <c r="BBR602" s="513"/>
      <c r="BBS602" s="513"/>
      <c r="BBT602" s="513"/>
      <c r="BBU602" s="513"/>
      <c r="BBV602" s="513"/>
      <c r="BBW602" s="513"/>
      <c r="BBX602" s="513"/>
      <c r="BBY602" s="513"/>
      <c r="BBZ602" s="513"/>
      <c r="BCA602" s="513"/>
      <c r="BCB602" s="513"/>
      <c r="BCC602" s="513"/>
      <c r="BCD602" s="513"/>
      <c r="BCE602" s="513"/>
      <c r="BCF602" s="513"/>
      <c r="BCG602" s="513"/>
      <c r="BCH602" s="513"/>
      <c r="BCI602" s="513"/>
      <c r="BCJ602" s="513"/>
      <c r="BCK602" s="513"/>
      <c r="BCL602" s="513"/>
      <c r="BCM602" s="513"/>
      <c r="BCN602" s="513"/>
      <c r="BCO602" s="513"/>
      <c r="BCP602" s="513"/>
      <c r="BCQ602" s="513"/>
      <c r="BCR602" s="513"/>
      <c r="BCS602" s="513"/>
      <c r="BCT602" s="513"/>
      <c r="BCU602" s="513"/>
      <c r="BCV602" s="513"/>
      <c r="BCW602" s="513"/>
      <c r="BCX602" s="513"/>
      <c r="BCY602" s="513"/>
      <c r="BCZ602" s="513"/>
      <c r="BDA602" s="513"/>
      <c r="BDB602" s="513"/>
      <c r="BDC602" s="513"/>
      <c r="BDD602" s="513"/>
      <c r="BDE602" s="513"/>
      <c r="BDF602" s="513"/>
      <c r="BDG602" s="513"/>
      <c r="BDH602" s="513"/>
      <c r="BDI602" s="513"/>
      <c r="BDJ602" s="513"/>
      <c r="BDK602" s="513"/>
      <c r="BDL602" s="513"/>
      <c r="BDM602" s="513"/>
      <c r="BDN602" s="513"/>
      <c r="BDO602" s="513"/>
      <c r="BDP602" s="513"/>
      <c r="BDQ602" s="513"/>
      <c r="BDR602" s="513"/>
      <c r="BDS602" s="513"/>
      <c r="BDT602" s="513"/>
      <c r="BDU602" s="513"/>
      <c r="BDV602" s="513"/>
      <c r="BDW602" s="513"/>
      <c r="BDX602" s="513"/>
      <c r="BDY602" s="513"/>
      <c r="BDZ602" s="513"/>
      <c r="BEA602" s="513"/>
      <c r="BEB602" s="513"/>
      <c r="BEC602" s="513"/>
      <c r="BED602" s="513"/>
      <c r="BEE602" s="513"/>
      <c r="BEF602" s="513"/>
      <c r="BEG602" s="513"/>
      <c r="BEH602" s="513"/>
      <c r="BEI602" s="513"/>
      <c r="BEJ602" s="513"/>
      <c r="BEK602" s="513"/>
      <c r="BEL602" s="513"/>
      <c r="BEM602" s="513"/>
      <c r="BEN602" s="513"/>
      <c r="BEO602" s="513"/>
      <c r="BEP602" s="513"/>
      <c r="BEQ602" s="513"/>
      <c r="BER602" s="513"/>
      <c r="BES602" s="513"/>
      <c r="BET602" s="513"/>
      <c r="BEU602" s="513"/>
      <c r="BEV602" s="513"/>
      <c r="BEW602" s="513"/>
      <c r="BEX602" s="513"/>
      <c r="BEY602" s="513"/>
      <c r="BEZ602" s="513"/>
      <c r="BFA602" s="513"/>
      <c r="BFB602" s="513"/>
      <c r="BFC602" s="513"/>
      <c r="BFD602" s="513"/>
      <c r="BFE602" s="513"/>
      <c r="BFF602" s="513"/>
      <c r="BFG602" s="513"/>
      <c r="BFH602" s="513"/>
      <c r="BFI602" s="513"/>
      <c r="BFJ602" s="513"/>
      <c r="BFK602" s="513"/>
      <c r="BFL602" s="513"/>
      <c r="BFM602" s="513"/>
      <c r="BFN602" s="513"/>
      <c r="BFO602" s="513"/>
      <c r="BFP602" s="513"/>
      <c r="BFQ602" s="513"/>
      <c r="BFR602" s="513"/>
      <c r="BFS602" s="513"/>
      <c r="BFT602" s="513"/>
      <c r="BFU602" s="513"/>
      <c r="BFV602" s="513"/>
      <c r="BFW602" s="513"/>
      <c r="BFX602" s="513"/>
      <c r="BFY602" s="513"/>
      <c r="BFZ602" s="513"/>
      <c r="BGA602" s="513"/>
      <c r="BGB602" s="513"/>
      <c r="BGC602" s="513"/>
      <c r="BGD602" s="513"/>
      <c r="BGE602" s="513"/>
      <c r="BGF602" s="513"/>
      <c r="BGG602" s="513"/>
      <c r="BGH602" s="513"/>
      <c r="BGI602" s="513"/>
      <c r="BGJ602" s="513"/>
      <c r="BGK602" s="513"/>
      <c r="BGL602" s="513"/>
      <c r="BGM602" s="513"/>
      <c r="BGN602" s="513"/>
      <c r="BGO602" s="513"/>
      <c r="BGP602" s="513"/>
      <c r="BGQ602" s="513"/>
      <c r="BGR602" s="513"/>
      <c r="BGS602" s="513"/>
      <c r="BGT602" s="513"/>
      <c r="BGU602" s="513"/>
      <c r="BGV602" s="513"/>
      <c r="BGW602" s="513"/>
      <c r="BGX602" s="513"/>
      <c r="BGY602" s="513"/>
      <c r="BGZ602" s="513"/>
      <c r="BHA602" s="513"/>
      <c r="BHB602" s="513"/>
      <c r="BHC602" s="513"/>
      <c r="BHD602" s="513"/>
      <c r="BHE602" s="513"/>
      <c r="BHF602" s="513"/>
      <c r="BHG602" s="513"/>
      <c r="BHH602" s="513"/>
      <c r="BHI602" s="513"/>
      <c r="BHJ602" s="513"/>
      <c r="BHK602" s="513"/>
      <c r="BHL602" s="513"/>
      <c r="BHM602" s="513"/>
      <c r="BHN602" s="513"/>
      <c r="BHO602" s="513"/>
      <c r="BHP602" s="513"/>
      <c r="BHQ602" s="513"/>
      <c r="BHR602" s="513"/>
      <c r="BHS602" s="513"/>
      <c r="BHT602" s="513"/>
      <c r="BHU602" s="513"/>
      <c r="BHV602" s="513"/>
      <c r="BHW602" s="513"/>
      <c r="BHX602" s="513"/>
      <c r="BHY602" s="513"/>
      <c r="BHZ602" s="513"/>
      <c r="BIA602" s="513"/>
      <c r="BIB602" s="513"/>
      <c r="BIC602" s="513"/>
      <c r="BID602" s="513"/>
      <c r="BIE602" s="513"/>
      <c r="BIF602" s="513"/>
      <c r="BIG602" s="513"/>
      <c r="BIH602" s="513"/>
      <c r="BII602" s="513"/>
      <c r="BIJ602" s="513"/>
      <c r="BIK602" s="513"/>
      <c r="BIL602" s="513"/>
      <c r="BIM602" s="513"/>
      <c r="BIN602" s="513"/>
      <c r="BIO602" s="513"/>
      <c r="BIP602" s="513"/>
      <c r="BIQ602" s="513"/>
      <c r="BIR602" s="513"/>
      <c r="BIS602" s="513"/>
      <c r="BIT602" s="513"/>
      <c r="BIU602" s="513"/>
      <c r="BIV602" s="513"/>
      <c r="BIW602" s="513"/>
      <c r="BIX602" s="513"/>
      <c r="BIY602" s="513"/>
      <c r="BIZ602" s="513"/>
      <c r="BJA602" s="513"/>
      <c r="BJB602" s="513"/>
      <c r="BJC602" s="513"/>
      <c r="BJD602" s="513"/>
      <c r="BJE602" s="513"/>
      <c r="BJF602" s="513"/>
      <c r="BJG602" s="513"/>
      <c r="BJH602" s="513"/>
      <c r="BJI602" s="513"/>
      <c r="BJJ602" s="513"/>
      <c r="BJK602" s="513"/>
      <c r="BJL602" s="513"/>
      <c r="BJM602" s="513"/>
      <c r="BJN602" s="513"/>
      <c r="BJO602" s="513"/>
      <c r="BJP602" s="513"/>
      <c r="BJQ602" s="513"/>
      <c r="BJR602" s="513"/>
      <c r="BJS602" s="513"/>
      <c r="BJT602" s="513"/>
      <c r="BJU602" s="513"/>
      <c r="BJV602" s="513"/>
      <c r="BJW602" s="513"/>
      <c r="BJX602" s="513"/>
      <c r="BJY602" s="513"/>
      <c r="BJZ602" s="513"/>
      <c r="BKA602" s="513"/>
      <c r="BKB602" s="513"/>
      <c r="BKC602" s="513"/>
      <c r="BKD602" s="513"/>
      <c r="BKE602" s="513"/>
      <c r="BKF602" s="513"/>
      <c r="BKG602" s="513"/>
      <c r="BKH602" s="513"/>
      <c r="BKI602" s="513"/>
      <c r="BKJ602" s="513"/>
      <c r="BKK602" s="513"/>
      <c r="BKL602" s="513"/>
      <c r="BKM602" s="513"/>
      <c r="BKN602" s="513"/>
      <c r="BKO602" s="513"/>
      <c r="BKP602" s="513"/>
      <c r="BKQ602" s="513"/>
      <c r="BKR602" s="513"/>
      <c r="BKS602" s="513"/>
      <c r="BKT602" s="513"/>
      <c r="BKU602" s="513"/>
      <c r="BKV602" s="513"/>
      <c r="BKW602" s="513"/>
      <c r="BKX602" s="513"/>
      <c r="BKY602" s="513"/>
      <c r="BKZ602" s="513"/>
      <c r="BLA602" s="513"/>
      <c r="BLB602" s="513"/>
      <c r="BLC602" s="513"/>
      <c r="BLD602" s="513"/>
      <c r="BLE602" s="513"/>
      <c r="BLF602" s="513"/>
      <c r="BLG602" s="513"/>
      <c r="BLH602" s="513"/>
      <c r="BLI602" s="513"/>
      <c r="BLJ602" s="513"/>
      <c r="BLK602" s="513"/>
      <c r="BLL602" s="513"/>
      <c r="BLM602" s="513"/>
      <c r="BLN602" s="513"/>
      <c r="BLO602" s="513"/>
      <c r="BLP602" s="513"/>
      <c r="BLQ602" s="513"/>
      <c r="BLR602" s="513"/>
      <c r="BLS602" s="513"/>
      <c r="BLT602" s="513"/>
      <c r="BLU602" s="513"/>
      <c r="BLV602" s="513"/>
      <c r="BLW602" s="513"/>
      <c r="BLX602" s="513"/>
      <c r="BLY602" s="513"/>
      <c r="BLZ602" s="513"/>
      <c r="BMA602" s="513"/>
      <c r="BMB602" s="513"/>
      <c r="BMC602" s="513"/>
      <c r="BMD602" s="513"/>
      <c r="BME602" s="513"/>
      <c r="BMF602" s="513"/>
      <c r="BMG602" s="513"/>
      <c r="BMH602" s="513"/>
      <c r="BMI602" s="513"/>
      <c r="BMJ602" s="513"/>
      <c r="BMK602" s="513"/>
      <c r="BML602" s="513"/>
      <c r="BMM602" s="513"/>
      <c r="BMN602" s="513"/>
      <c r="BMO602" s="513"/>
      <c r="BMP602" s="513"/>
      <c r="BMQ602" s="513"/>
      <c r="BMR602" s="513"/>
      <c r="BMS602" s="513"/>
      <c r="BMT602" s="513"/>
      <c r="BMU602" s="513"/>
      <c r="BMV602" s="513"/>
      <c r="BMW602" s="513"/>
      <c r="BMX602" s="513"/>
      <c r="BMY602" s="513"/>
      <c r="BMZ602" s="513"/>
      <c r="BNA602" s="513"/>
      <c r="BNB602" s="513"/>
      <c r="BNC602" s="513"/>
      <c r="BND602" s="513"/>
      <c r="BNE602" s="513"/>
      <c r="BNF602" s="513"/>
      <c r="BNG602" s="513"/>
      <c r="BNH602" s="513"/>
      <c r="BNI602" s="513"/>
      <c r="BNJ602" s="513"/>
      <c r="BNK602" s="513"/>
      <c r="BNL602" s="513"/>
      <c r="BNM602" s="513"/>
      <c r="BNN602" s="513"/>
      <c r="BNO602" s="513"/>
      <c r="BNP602" s="513"/>
      <c r="BNQ602" s="513"/>
      <c r="BNR602" s="513"/>
      <c r="BNS602" s="513"/>
      <c r="BNT602" s="513"/>
      <c r="BNU602" s="513"/>
      <c r="BNV602" s="513"/>
      <c r="BNW602" s="513"/>
      <c r="BNX602" s="513"/>
      <c r="BNY602" s="513"/>
      <c r="BNZ602" s="513"/>
      <c r="BOA602" s="513"/>
      <c r="BOB602" s="513"/>
      <c r="BOC602" s="513"/>
      <c r="BOD602" s="513"/>
      <c r="BOE602" s="513"/>
      <c r="BOF602" s="513"/>
      <c r="BOG602" s="513"/>
      <c r="BOH602" s="513"/>
      <c r="BOI602" s="513"/>
      <c r="BOJ602" s="513"/>
      <c r="BOK602" s="513"/>
      <c r="BOL602" s="513"/>
      <c r="BOM602" s="513"/>
      <c r="BON602" s="513"/>
      <c r="BOO602" s="513"/>
      <c r="BOP602" s="513"/>
      <c r="BOQ602" s="513"/>
      <c r="BOR602" s="513"/>
      <c r="BOS602" s="513"/>
      <c r="BOT602" s="513"/>
      <c r="BOU602" s="513"/>
      <c r="BOV602" s="513"/>
      <c r="BOW602" s="513"/>
      <c r="BOX602" s="513"/>
      <c r="BOY602" s="513"/>
      <c r="BOZ602" s="513"/>
      <c r="BPA602" s="513"/>
      <c r="BPB602" s="513"/>
      <c r="BPC602" s="513"/>
      <c r="BPD602" s="513"/>
      <c r="BPE602" s="513"/>
      <c r="BPF602" s="513"/>
      <c r="BPG602" s="513"/>
      <c r="BPH602" s="513"/>
      <c r="BPI602" s="513"/>
      <c r="BPJ602" s="513"/>
      <c r="BPK602" s="513"/>
      <c r="BPL602" s="513"/>
      <c r="BPM602" s="513"/>
      <c r="BPN602" s="513"/>
      <c r="BPO602" s="513"/>
      <c r="BPP602" s="513"/>
      <c r="BPQ602" s="513"/>
      <c r="BPR602" s="513"/>
      <c r="BPS602" s="513"/>
      <c r="BPT602" s="513"/>
      <c r="BPU602" s="513"/>
      <c r="BPV602" s="513"/>
      <c r="BPW602" s="513"/>
      <c r="BPX602" s="513"/>
      <c r="BPY602" s="513"/>
      <c r="BPZ602" s="513"/>
      <c r="BQA602" s="513"/>
      <c r="BQB602" s="513"/>
      <c r="BQC602" s="513"/>
      <c r="BQD602" s="513"/>
      <c r="BQE602" s="513"/>
      <c r="BQF602" s="513"/>
      <c r="BQG602" s="513"/>
      <c r="BQH602" s="513"/>
      <c r="BQI602" s="513"/>
      <c r="BQJ602" s="513"/>
      <c r="BQK602" s="513"/>
      <c r="BQL602" s="513"/>
      <c r="BQM602" s="513"/>
      <c r="BQN602" s="513"/>
      <c r="BQO602" s="513"/>
      <c r="BQP602" s="513"/>
      <c r="BQQ602" s="513"/>
      <c r="BQR602" s="513"/>
      <c r="BQS602" s="513"/>
      <c r="BQT602" s="513"/>
      <c r="BQU602" s="513"/>
      <c r="BQV602" s="513"/>
      <c r="BQW602" s="513"/>
      <c r="BQX602" s="513"/>
      <c r="BQY602" s="513"/>
      <c r="BQZ602" s="513"/>
      <c r="BRA602" s="513"/>
      <c r="BRB602" s="513"/>
      <c r="BRC602" s="513"/>
      <c r="BRD602" s="513"/>
      <c r="BRE602" s="513"/>
      <c r="BRF602" s="513"/>
      <c r="BRG602" s="513"/>
      <c r="BRH602" s="513"/>
      <c r="BRI602" s="513"/>
      <c r="BRJ602" s="513"/>
      <c r="BRK602" s="513"/>
      <c r="BRL602" s="513"/>
      <c r="BRM602" s="513"/>
      <c r="BRN602" s="513"/>
      <c r="BRO602" s="513"/>
      <c r="BRP602" s="513"/>
      <c r="BRQ602" s="513"/>
      <c r="BRR602" s="513"/>
      <c r="BRS602" s="513"/>
      <c r="BRT602" s="513"/>
      <c r="BRU602" s="513"/>
      <c r="BRV602" s="513"/>
      <c r="BRW602" s="513"/>
      <c r="BRX602" s="513"/>
      <c r="BRY602" s="513"/>
      <c r="BRZ602" s="513"/>
      <c r="BSA602" s="513"/>
      <c r="BSB602" s="513"/>
      <c r="BSC602" s="513"/>
      <c r="BSD602" s="513"/>
      <c r="BSE602" s="513"/>
      <c r="BSF602" s="513"/>
      <c r="BSG602" s="513"/>
      <c r="BSH602" s="513"/>
      <c r="BSI602" s="513"/>
      <c r="BSJ602" s="513"/>
      <c r="BSK602" s="513"/>
      <c r="BSL602" s="513"/>
      <c r="BSM602" s="513"/>
      <c r="BSN602" s="513"/>
      <c r="BSO602" s="513"/>
      <c r="BSP602" s="513"/>
      <c r="BSQ602" s="513"/>
      <c r="BSR602" s="513"/>
      <c r="BSS602" s="513"/>
      <c r="BST602" s="513"/>
      <c r="BSU602" s="513"/>
      <c r="BSV602" s="513"/>
      <c r="BSW602" s="513"/>
      <c r="BSX602" s="513"/>
      <c r="BSY602" s="513"/>
      <c r="BSZ602" s="513"/>
      <c r="BTA602" s="513"/>
      <c r="BTB602" s="513"/>
      <c r="BTC602" s="513"/>
      <c r="BTD602" s="513"/>
      <c r="BTE602" s="513"/>
      <c r="BTF602" s="513"/>
      <c r="BTG602" s="513"/>
      <c r="BTH602" s="513"/>
      <c r="BTI602" s="513"/>
      <c r="BTJ602" s="513"/>
      <c r="BTK602" s="513"/>
      <c r="BTL602" s="513"/>
      <c r="BTM602" s="513"/>
      <c r="BTN602" s="513"/>
      <c r="BTO602" s="513"/>
      <c r="BTP602" s="513"/>
      <c r="BTQ602" s="513"/>
      <c r="BTR602" s="513"/>
      <c r="BTS602" s="513"/>
      <c r="BTT602" s="513"/>
      <c r="BTU602" s="513"/>
      <c r="BTV602" s="513"/>
      <c r="BTW602" s="513"/>
      <c r="BTX602" s="513"/>
      <c r="BTY602" s="513"/>
      <c r="BTZ602" s="513"/>
      <c r="BUA602" s="513"/>
      <c r="BUB602" s="513"/>
      <c r="BUC602" s="513"/>
      <c r="BUD602" s="513"/>
      <c r="BUE602" s="513"/>
      <c r="BUF602" s="513"/>
      <c r="BUG602" s="513"/>
      <c r="BUH602" s="513"/>
      <c r="BUI602" s="513"/>
      <c r="BUJ602" s="513"/>
      <c r="BUK602" s="513"/>
      <c r="BUL602" s="513"/>
      <c r="BUM602" s="513"/>
      <c r="BUN602" s="513"/>
      <c r="BUO602" s="513"/>
      <c r="BUP602" s="513"/>
      <c r="BUQ602" s="513"/>
      <c r="BUR602" s="513"/>
      <c r="BUS602" s="513"/>
      <c r="BUT602" s="513"/>
      <c r="BUU602" s="513"/>
      <c r="BUV602" s="513"/>
      <c r="BUW602" s="513"/>
      <c r="BUX602" s="513"/>
      <c r="BUY602" s="513"/>
      <c r="BUZ602" s="513"/>
      <c r="BVA602" s="513"/>
      <c r="BVB602" s="513"/>
      <c r="BVC602" s="513"/>
      <c r="BVD602" s="513"/>
      <c r="BVE602" s="513"/>
      <c r="BVF602" s="513"/>
      <c r="BVG602" s="513"/>
      <c r="BVH602" s="513"/>
      <c r="BVI602" s="513"/>
      <c r="BVJ602" s="513"/>
      <c r="BVK602" s="513"/>
      <c r="BVL602" s="513"/>
      <c r="BVM602" s="513"/>
      <c r="BVN602" s="513"/>
      <c r="BVO602" s="513"/>
      <c r="BVP602" s="513"/>
      <c r="BVQ602" s="513"/>
      <c r="BVR602" s="513"/>
      <c r="BVS602" s="513"/>
      <c r="BVT602" s="513"/>
      <c r="BVU602" s="513"/>
      <c r="BVV602" s="513"/>
      <c r="BVW602" s="513"/>
      <c r="BVX602" s="513"/>
      <c r="BVY602" s="513"/>
      <c r="BVZ602" s="513"/>
      <c r="BWA602" s="513"/>
      <c r="BWB602" s="513"/>
      <c r="BWC602" s="513"/>
      <c r="BWD602" s="513"/>
      <c r="BWE602" s="513"/>
      <c r="BWF602" s="513"/>
      <c r="BWG602" s="513"/>
      <c r="BWH602" s="513"/>
      <c r="BWI602" s="513"/>
      <c r="BWJ602" s="513"/>
      <c r="BWK602" s="513"/>
      <c r="BWL602" s="513"/>
      <c r="BWM602" s="513"/>
      <c r="BWN602" s="513"/>
      <c r="BWO602" s="513"/>
      <c r="BWP602" s="513"/>
      <c r="BWQ602" s="513"/>
    </row>
    <row r="603" spans="1:1967" ht="102" customHeight="1">
      <c r="A603" s="431" t="s">
        <v>10798</v>
      </c>
      <c r="B603" s="432" t="s">
        <v>97</v>
      </c>
      <c r="C603" s="431" t="s">
        <v>807</v>
      </c>
      <c r="D603" s="451" t="s">
        <v>670</v>
      </c>
      <c r="E603" s="451" t="s">
        <v>671</v>
      </c>
      <c r="F603" s="451"/>
      <c r="G603" s="433" t="s">
        <v>385</v>
      </c>
      <c r="H603" s="435">
        <v>0.5</v>
      </c>
      <c r="I603" s="450">
        <v>470000000</v>
      </c>
      <c r="J603" s="436" t="s">
        <v>1316</v>
      </c>
      <c r="K603" s="445" t="s">
        <v>10497</v>
      </c>
      <c r="L603" s="437" t="s">
        <v>3404</v>
      </c>
      <c r="M603" s="438" t="s">
        <v>383</v>
      </c>
      <c r="N603" s="446" t="s">
        <v>8846</v>
      </c>
      <c r="O603" s="433" t="s">
        <v>1368</v>
      </c>
      <c r="P603" s="439" t="s">
        <v>1341</v>
      </c>
      <c r="Q603" s="451" t="s">
        <v>1189</v>
      </c>
      <c r="R603" s="453">
        <v>13000</v>
      </c>
      <c r="S603" s="447">
        <v>348.66</v>
      </c>
      <c r="T603" s="441">
        <f>R603*S603</f>
        <v>4532580</v>
      </c>
      <c r="U603" s="441">
        <f>T603*1.12</f>
        <v>5076489.6000000006</v>
      </c>
      <c r="V603" s="431" t="s">
        <v>1317</v>
      </c>
      <c r="W603" s="442" t="s">
        <v>1396</v>
      </c>
      <c r="X603" s="431"/>
      <c r="Y603" s="513"/>
      <c r="Z603" s="513"/>
      <c r="AA603" s="513"/>
      <c r="AB603" s="513"/>
      <c r="AC603" s="513"/>
      <c r="AD603" s="513"/>
      <c r="AE603" s="513"/>
      <c r="AF603" s="513"/>
      <c r="AG603" s="513"/>
      <c r="AH603" s="513"/>
      <c r="AI603" s="513"/>
      <c r="AJ603" s="513"/>
      <c r="AK603" s="513"/>
      <c r="AL603" s="513"/>
      <c r="AM603" s="513"/>
      <c r="AN603" s="513"/>
      <c r="AO603" s="513"/>
      <c r="AP603" s="513"/>
      <c r="AQ603" s="513"/>
      <c r="AR603" s="513"/>
      <c r="AS603" s="513"/>
      <c r="AT603" s="513"/>
      <c r="AU603" s="513"/>
      <c r="AV603" s="513"/>
      <c r="AW603" s="513"/>
      <c r="AX603" s="513"/>
      <c r="AY603" s="513"/>
      <c r="AZ603" s="513"/>
      <c r="BA603" s="513"/>
      <c r="BB603" s="513"/>
      <c r="BC603" s="513"/>
      <c r="BD603" s="513"/>
      <c r="BE603" s="513"/>
      <c r="BF603" s="513"/>
      <c r="BG603" s="513"/>
      <c r="BH603" s="513"/>
      <c r="BI603" s="513"/>
      <c r="BJ603" s="513"/>
      <c r="BK603" s="513"/>
      <c r="BL603" s="513"/>
      <c r="BM603" s="513"/>
      <c r="BN603" s="513"/>
      <c r="BO603" s="513"/>
      <c r="BP603" s="513"/>
      <c r="BQ603" s="513"/>
      <c r="BR603" s="513"/>
      <c r="BS603" s="513"/>
      <c r="BT603" s="513"/>
      <c r="BU603" s="513"/>
      <c r="BV603" s="513"/>
      <c r="BW603" s="513"/>
      <c r="BX603" s="513"/>
      <c r="BY603" s="513"/>
      <c r="BZ603" s="513"/>
      <c r="CA603" s="513"/>
      <c r="CB603" s="513"/>
      <c r="CC603" s="513"/>
      <c r="CD603" s="513"/>
      <c r="CE603" s="513"/>
      <c r="CF603" s="513"/>
      <c r="CG603" s="513"/>
      <c r="CH603" s="513"/>
      <c r="CI603" s="513"/>
      <c r="CJ603" s="513"/>
      <c r="CK603" s="513"/>
      <c r="CL603" s="513"/>
      <c r="CM603" s="513"/>
      <c r="CN603" s="513"/>
      <c r="CO603" s="513"/>
      <c r="CP603" s="513"/>
      <c r="CQ603" s="513"/>
      <c r="CR603" s="513"/>
      <c r="CS603" s="513"/>
      <c r="CT603" s="513"/>
      <c r="CU603" s="513"/>
      <c r="CV603" s="513"/>
      <c r="CW603" s="513"/>
      <c r="CX603" s="513"/>
      <c r="CY603" s="513"/>
      <c r="CZ603" s="513"/>
      <c r="DA603" s="513"/>
      <c r="DB603" s="513"/>
      <c r="DC603" s="513"/>
      <c r="DD603" s="513"/>
      <c r="DE603" s="513"/>
      <c r="DF603" s="513"/>
      <c r="DG603" s="513"/>
      <c r="DH603" s="513"/>
      <c r="DI603" s="513"/>
      <c r="DJ603" s="513"/>
      <c r="DK603" s="513"/>
      <c r="DL603" s="513"/>
      <c r="DM603" s="513"/>
      <c r="DN603" s="513"/>
      <c r="DO603" s="513"/>
      <c r="DP603" s="513"/>
      <c r="DQ603" s="513"/>
      <c r="DR603" s="513"/>
      <c r="DS603" s="513"/>
      <c r="DT603" s="513"/>
      <c r="DU603" s="513"/>
      <c r="DV603" s="513"/>
      <c r="DW603" s="513"/>
      <c r="DX603" s="513"/>
      <c r="DY603" s="513"/>
      <c r="DZ603" s="513"/>
      <c r="EA603" s="513"/>
      <c r="EB603" s="513"/>
      <c r="EC603" s="513"/>
      <c r="ED603" s="513"/>
      <c r="EE603" s="513"/>
      <c r="EF603" s="513"/>
      <c r="EG603" s="513"/>
      <c r="EH603" s="513"/>
      <c r="EI603" s="513"/>
      <c r="EJ603" s="513"/>
      <c r="EK603" s="513"/>
      <c r="EL603" s="513"/>
      <c r="EM603" s="513"/>
      <c r="EN603" s="513"/>
      <c r="EO603" s="513"/>
      <c r="EP603" s="513"/>
      <c r="EQ603" s="513"/>
      <c r="ER603" s="513"/>
      <c r="ES603" s="513"/>
      <c r="ET603" s="513"/>
      <c r="EU603" s="513"/>
      <c r="EV603" s="513"/>
      <c r="EW603" s="513"/>
      <c r="EX603" s="513"/>
      <c r="EY603" s="513"/>
      <c r="EZ603" s="513"/>
      <c r="FA603" s="513"/>
      <c r="FB603" s="513"/>
      <c r="FC603" s="513"/>
      <c r="FD603" s="513"/>
      <c r="FE603" s="513"/>
      <c r="FF603" s="513"/>
      <c r="FG603" s="513"/>
      <c r="FH603" s="513"/>
      <c r="FI603" s="513"/>
      <c r="FJ603" s="513"/>
      <c r="FK603" s="513"/>
      <c r="FL603" s="513"/>
      <c r="FM603" s="513"/>
      <c r="FN603" s="513"/>
      <c r="FO603" s="513"/>
      <c r="FP603" s="513"/>
      <c r="FQ603" s="513"/>
      <c r="FR603" s="513"/>
      <c r="FS603" s="513"/>
      <c r="FT603" s="513"/>
      <c r="FU603" s="513"/>
      <c r="FV603" s="513"/>
      <c r="FW603" s="513"/>
      <c r="FX603" s="513"/>
      <c r="FY603" s="513"/>
      <c r="FZ603" s="513"/>
      <c r="GA603" s="513"/>
      <c r="GB603" s="513"/>
      <c r="GC603" s="513"/>
      <c r="GD603" s="513"/>
      <c r="GE603" s="513"/>
      <c r="GF603" s="513"/>
      <c r="GG603" s="513"/>
      <c r="GH603" s="513"/>
      <c r="GI603" s="513"/>
      <c r="GJ603" s="513"/>
      <c r="GK603" s="513"/>
      <c r="GL603" s="513"/>
      <c r="GM603" s="513"/>
      <c r="GN603" s="513"/>
      <c r="GO603" s="513"/>
      <c r="GP603" s="513"/>
      <c r="GQ603" s="513"/>
      <c r="GR603" s="513"/>
      <c r="GS603" s="513"/>
      <c r="GT603" s="513"/>
      <c r="GU603" s="513"/>
      <c r="GV603" s="513"/>
      <c r="GW603" s="513"/>
      <c r="GX603" s="513"/>
      <c r="GY603" s="513"/>
      <c r="GZ603" s="513"/>
      <c r="HA603" s="513"/>
      <c r="HB603" s="513"/>
      <c r="HC603" s="513"/>
      <c r="HD603" s="513"/>
      <c r="HE603" s="513"/>
      <c r="HF603" s="513"/>
      <c r="HG603" s="513"/>
      <c r="HH603" s="513"/>
      <c r="HI603" s="513"/>
      <c r="HJ603" s="513"/>
      <c r="HK603" s="513"/>
      <c r="HL603" s="513"/>
      <c r="HM603" s="513"/>
      <c r="HN603" s="513"/>
      <c r="HO603" s="513"/>
      <c r="HP603" s="513"/>
      <c r="HQ603" s="513"/>
      <c r="HR603" s="513"/>
      <c r="HS603" s="513"/>
      <c r="HT603" s="513"/>
      <c r="HU603" s="513"/>
      <c r="HV603" s="513"/>
      <c r="HW603" s="513"/>
      <c r="HX603" s="513"/>
      <c r="HY603" s="513"/>
      <c r="HZ603" s="513"/>
      <c r="IA603" s="513"/>
      <c r="IB603" s="513"/>
      <c r="IC603" s="513"/>
      <c r="ID603" s="513"/>
      <c r="IE603" s="513"/>
      <c r="IF603" s="513"/>
      <c r="IG603" s="513"/>
      <c r="IH603" s="513"/>
      <c r="II603" s="513"/>
      <c r="IJ603" s="513"/>
      <c r="IK603" s="513"/>
      <c r="IL603" s="513"/>
      <c r="IM603" s="513"/>
      <c r="IN603" s="513"/>
      <c r="IO603" s="513"/>
      <c r="IP603" s="513"/>
      <c r="IQ603" s="513"/>
      <c r="IR603" s="513"/>
      <c r="IS603" s="513"/>
      <c r="IT603" s="513"/>
      <c r="IU603" s="513"/>
      <c r="IV603" s="513"/>
      <c r="IW603" s="513"/>
      <c r="IX603" s="513"/>
      <c r="IY603" s="513"/>
      <c r="IZ603" s="513"/>
      <c r="JA603" s="513"/>
      <c r="JB603" s="513"/>
      <c r="JC603" s="513"/>
      <c r="JD603" s="513"/>
      <c r="JE603" s="513"/>
      <c r="JF603" s="513"/>
      <c r="JG603" s="513"/>
      <c r="JH603" s="513"/>
      <c r="JI603" s="513"/>
      <c r="JJ603" s="513"/>
      <c r="JK603" s="513"/>
      <c r="JL603" s="513"/>
      <c r="JM603" s="513"/>
      <c r="JN603" s="513"/>
      <c r="JO603" s="513"/>
      <c r="JP603" s="513"/>
      <c r="JQ603" s="513"/>
      <c r="JR603" s="513"/>
      <c r="JS603" s="513"/>
      <c r="JT603" s="513"/>
      <c r="JU603" s="513"/>
      <c r="JV603" s="513"/>
      <c r="JW603" s="513"/>
      <c r="JX603" s="513"/>
      <c r="JY603" s="513"/>
      <c r="JZ603" s="513"/>
      <c r="KA603" s="513"/>
      <c r="KB603" s="513"/>
      <c r="KC603" s="513"/>
      <c r="KD603" s="513"/>
      <c r="KE603" s="513"/>
      <c r="KF603" s="513"/>
      <c r="KG603" s="513"/>
      <c r="KH603" s="513"/>
      <c r="KI603" s="513"/>
      <c r="KJ603" s="513"/>
      <c r="KK603" s="513"/>
      <c r="KL603" s="513"/>
      <c r="KM603" s="513"/>
      <c r="KN603" s="513"/>
      <c r="KO603" s="513"/>
      <c r="KP603" s="513"/>
      <c r="KQ603" s="513"/>
      <c r="KR603" s="513"/>
      <c r="KS603" s="513"/>
      <c r="KT603" s="513"/>
      <c r="KU603" s="513"/>
      <c r="KV603" s="513"/>
      <c r="KW603" s="513"/>
      <c r="KX603" s="513"/>
      <c r="KY603" s="513"/>
      <c r="KZ603" s="513"/>
      <c r="LA603" s="513"/>
      <c r="LB603" s="513"/>
      <c r="LC603" s="513"/>
      <c r="LD603" s="513"/>
      <c r="LE603" s="513"/>
      <c r="LF603" s="513"/>
      <c r="LG603" s="513"/>
      <c r="LH603" s="513"/>
      <c r="LI603" s="513"/>
      <c r="LJ603" s="513"/>
      <c r="LK603" s="513"/>
      <c r="LL603" s="513"/>
      <c r="LM603" s="513"/>
      <c r="LN603" s="513"/>
      <c r="LO603" s="513"/>
      <c r="LP603" s="513"/>
      <c r="LQ603" s="513"/>
      <c r="LR603" s="513"/>
      <c r="LS603" s="513"/>
      <c r="LT603" s="513"/>
      <c r="LU603" s="513"/>
      <c r="LV603" s="513"/>
      <c r="LW603" s="513"/>
      <c r="LX603" s="513"/>
      <c r="LY603" s="513"/>
      <c r="LZ603" s="513"/>
      <c r="MA603" s="513"/>
      <c r="MB603" s="513"/>
      <c r="MC603" s="513"/>
      <c r="MD603" s="513"/>
      <c r="ME603" s="513"/>
      <c r="MF603" s="513"/>
      <c r="MG603" s="513"/>
      <c r="MH603" s="513"/>
      <c r="MI603" s="513"/>
      <c r="MJ603" s="513"/>
      <c r="MK603" s="513"/>
      <c r="ML603" s="513"/>
      <c r="MM603" s="513"/>
      <c r="MN603" s="513"/>
      <c r="MO603" s="513"/>
      <c r="MP603" s="513"/>
      <c r="MQ603" s="513"/>
      <c r="MR603" s="513"/>
      <c r="MS603" s="513"/>
      <c r="MT603" s="513"/>
      <c r="MU603" s="513"/>
      <c r="MV603" s="513"/>
      <c r="MW603" s="513"/>
      <c r="MX603" s="513"/>
      <c r="MY603" s="513"/>
      <c r="MZ603" s="513"/>
      <c r="NA603" s="513"/>
      <c r="NB603" s="513"/>
      <c r="NC603" s="513"/>
      <c r="ND603" s="513"/>
      <c r="NE603" s="513"/>
      <c r="NF603" s="513"/>
      <c r="NG603" s="513"/>
      <c r="NH603" s="513"/>
      <c r="NI603" s="513"/>
      <c r="NJ603" s="513"/>
      <c r="NK603" s="513"/>
      <c r="NL603" s="513"/>
      <c r="NM603" s="513"/>
      <c r="NN603" s="513"/>
      <c r="NO603" s="513"/>
      <c r="NP603" s="513"/>
      <c r="NQ603" s="513"/>
      <c r="NR603" s="513"/>
      <c r="NS603" s="513"/>
      <c r="NT603" s="513"/>
      <c r="NU603" s="513"/>
      <c r="NV603" s="513"/>
      <c r="NW603" s="513"/>
      <c r="NX603" s="513"/>
      <c r="NY603" s="513"/>
      <c r="NZ603" s="513"/>
      <c r="OA603" s="513"/>
      <c r="OB603" s="513"/>
      <c r="OC603" s="513"/>
      <c r="OD603" s="513"/>
      <c r="OE603" s="513"/>
      <c r="OF603" s="513"/>
      <c r="OG603" s="513"/>
      <c r="OH603" s="513"/>
      <c r="OI603" s="513"/>
      <c r="OJ603" s="513"/>
      <c r="OK603" s="513"/>
      <c r="OL603" s="513"/>
      <c r="OM603" s="513"/>
      <c r="ON603" s="513"/>
      <c r="OO603" s="513"/>
      <c r="OP603" s="513"/>
      <c r="OQ603" s="513"/>
      <c r="OR603" s="513"/>
      <c r="OS603" s="513"/>
      <c r="OT603" s="513"/>
      <c r="OU603" s="513"/>
      <c r="OV603" s="513"/>
      <c r="OW603" s="513"/>
      <c r="OX603" s="513"/>
      <c r="OY603" s="513"/>
      <c r="OZ603" s="513"/>
      <c r="PA603" s="513"/>
      <c r="PB603" s="513"/>
      <c r="PC603" s="513"/>
      <c r="PD603" s="513"/>
      <c r="PE603" s="513"/>
      <c r="PF603" s="513"/>
      <c r="PG603" s="513"/>
      <c r="PH603" s="513"/>
      <c r="PI603" s="513"/>
      <c r="PJ603" s="513"/>
      <c r="PK603" s="513"/>
      <c r="PL603" s="513"/>
      <c r="PM603" s="513"/>
      <c r="PN603" s="513"/>
      <c r="PO603" s="513"/>
      <c r="PP603" s="513"/>
      <c r="PQ603" s="513"/>
      <c r="PR603" s="513"/>
      <c r="PS603" s="513"/>
      <c r="PT603" s="513"/>
      <c r="PU603" s="513"/>
      <c r="PV603" s="513"/>
      <c r="PW603" s="513"/>
      <c r="PX603" s="513"/>
      <c r="PY603" s="513"/>
      <c r="PZ603" s="513"/>
      <c r="QA603" s="513"/>
      <c r="QB603" s="513"/>
      <c r="QC603" s="513"/>
      <c r="QD603" s="513"/>
      <c r="QE603" s="513"/>
      <c r="QF603" s="513"/>
      <c r="QG603" s="513"/>
      <c r="QH603" s="513"/>
      <c r="QI603" s="513"/>
      <c r="QJ603" s="513"/>
      <c r="QK603" s="513"/>
      <c r="QL603" s="513"/>
      <c r="QM603" s="513"/>
      <c r="QN603" s="513"/>
      <c r="QO603" s="513"/>
      <c r="QP603" s="513"/>
      <c r="QQ603" s="513"/>
      <c r="QR603" s="513"/>
      <c r="QS603" s="513"/>
      <c r="QT603" s="513"/>
      <c r="QU603" s="513"/>
      <c r="QV603" s="513"/>
      <c r="QW603" s="513"/>
      <c r="QX603" s="513"/>
      <c r="QY603" s="513"/>
      <c r="QZ603" s="513"/>
      <c r="RA603" s="513"/>
      <c r="RB603" s="513"/>
      <c r="RC603" s="513"/>
      <c r="RD603" s="513"/>
      <c r="RE603" s="513"/>
      <c r="RF603" s="513"/>
      <c r="RG603" s="513"/>
      <c r="RH603" s="513"/>
      <c r="RI603" s="513"/>
      <c r="RJ603" s="513"/>
      <c r="RK603" s="513"/>
      <c r="RL603" s="513"/>
      <c r="RM603" s="513"/>
      <c r="RN603" s="513"/>
      <c r="RO603" s="513"/>
      <c r="RP603" s="513"/>
      <c r="RQ603" s="513"/>
      <c r="RR603" s="513"/>
      <c r="RS603" s="513"/>
      <c r="RT603" s="513"/>
      <c r="RU603" s="513"/>
      <c r="RV603" s="513"/>
      <c r="RW603" s="513"/>
      <c r="RX603" s="513"/>
      <c r="RY603" s="513"/>
      <c r="RZ603" s="513"/>
      <c r="SA603" s="513"/>
      <c r="SB603" s="513"/>
      <c r="SC603" s="513"/>
      <c r="SD603" s="513"/>
      <c r="SE603" s="513"/>
      <c r="SF603" s="513"/>
      <c r="SG603" s="513"/>
      <c r="SH603" s="513"/>
      <c r="SI603" s="513"/>
      <c r="SJ603" s="513"/>
      <c r="SK603" s="513"/>
      <c r="SL603" s="513"/>
      <c r="SM603" s="513"/>
      <c r="SN603" s="513"/>
      <c r="SO603" s="513"/>
      <c r="SP603" s="513"/>
      <c r="SQ603" s="513"/>
      <c r="SR603" s="513"/>
      <c r="SS603" s="513"/>
      <c r="ST603" s="513"/>
      <c r="SU603" s="513"/>
      <c r="SV603" s="513"/>
      <c r="SW603" s="513"/>
      <c r="SX603" s="513"/>
      <c r="SY603" s="513"/>
      <c r="SZ603" s="513"/>
      <c r="TA603" s="513"/>
      <c r="TB603" s="513"/>
      <c r="TC603" s="513"/>
      <c r="TD603" s="513"/>
      <c r="TE603" s="513"/>
      <c r="TF603" s="513"/>
      <c r="TG603" s="513"/>
      <c r="TH603" s="513"/>
      <c r="TI603" s="513"/>
      <c r="TJ603" s="513"/>
      <c r="TK603" s="513"/>
      <c r="TL603" s="513"/>
      <c r="TM603" s="513"/>
      <c r="TN603" s="513"/>
      <c r="TO603" s="513"/>
      <c r="TP603" s="513"/>
      <c r="TQ603" s="513"/>
      <c r="TR603" s="513"/>
      <c r="TS603" s="513"/>
      <c r="TT603" s="513"/>
      <c r="TU603" s="513"/>
      <c r="TV603" s="513"/>
      <c r="TW603" s="513"/>
      <c r="TX603" s="513"/>
      <c r="TY603" s="513"/>
      <c r="TZ603" s="513"/>
      <c r="UA603" s="513"/>
      <c r="UB603" s="513"/>
      <c r="UC603" s="513"/>
      <c r="UD603" s="513"/>
      <c r="UE603" s="513"/>
      <c r="UF603" s="513"/>
      <c r="UG603" s="513"/>
      <c r="UH603" s="513"/>
      <c r="UI603" s="513"/>
      <c r="UJ603" s="513"/>
      <c r="UK603" s="513"/>
      <c r="UL603" s="513"/>
      <c r="UM603" s="513"/>
      <c r="UN603" s="513"/>
      <c r="UO603" s="513"/>
      <c r="UP603" s="513"/>
      <c r="UQ603" s="513"/>
      <c r="UR603" s="513"/>
      <c r="US603" s="513"/>
      <c r="UT603" s="513"/>
      <c r="UU603" s="513"/>
      <c r="UV603" s="513"/>
      <c r="UW603" s="513"/>
      <c r="UX603" s="513"/>
      <c r="UY603" s="513"/>
      <c r="UZ603" s="513"/>
      <c r="VA603" s="513"/>
      <c r="VB603" s="513"/>
      <c r="VC603" s="513"/>
      <c r="VD603" s="513"/>
      <c r="VE603" s="513"/>
      <c r="VF603" s="513"/>
      <c r="VG603" s="513"/>
      <c r="VH603" s="513"/>
      <c r="VI603" s="513"/>
      <c r="VJ603" s="513"/>
      <c r="VK603" s="513"/>
      <c r="VL603" s="513"/>
      <c r="VM603" s="513"/>
      <c r="VN603" s="513"/>
      <c r="VO603" s="513"/>
      <c r="VP603" s="513"/>
      <c r="VQ603" s="513"/>
      <c r="VR603" s="513"/>
      <c r="VS603" s="513"/>
      <c r="VT603" s="513"/>
      <c r="VU603" s="513"/>
      <c r="VV603" s="513"/>
      <c r="VW603" s="513"/>
      <c r="VX603" s="513"/>
      <c r="VY603" s="513"/>
      <c r="VZ603" s="513"/>
      <c r="WA603" s="513"/>
      <c r="WB603" s="513"/>
      <c r="WC603" s="513"/>
      <c r="WD603" s="513"/>
      <c r="WE603" s="513"/>
      <c r="WF603" s="513"/>
      <c r="WG603" s="513"/>
      <c r="WH603" s="513"/>
      <c r="WI603" s="513"/>
      <c r="WJ603" s="513"/>
      <c r="WK603" s="513"/>
      <c r="WL603" s="513"/>
      <c r="WM603" s="513"/>
      <c r="WN603" s="513"/>
      <c r="WO603" s="513"/>
      <c r="WP603" s="513"/>
      <c r="WQ603" s="513"/>
      <c r="WR603" s="513"/>
      <c r="WS603" s="513"/>
      <c r="WT603" s="513"/>
      <c r="WU603" s="513"/>
      <c r="WV603" s="513"/>
      <c r="WW603" s="513"/>
      <c r="WX603" s="513"/>
      <c r="WY603" s="513"/>
      <c r="WZ603" s="513"/>
      <c r="XA603" s="513"/>
      <c r="XB603" s="513"/>
      <c r="XC603" s="513"/>
      <c r="XD603" s="513"/>
      <c r="XE603" s="513"/>
      <c r="XF603" s="513"/>
      <c r="XG603" s="513"/>
      <c r="XH603" s="513"/>
      <c r="XI603" s="513"/>
      <c r="XJ603" s="513"/>
      <c r="XK603" s="513"/>
      <c r="XL603" s="513"/>
      <c r="XM603" s="513"/>
      <c r="XN603" s="513"/>
      <c r="XO603" s="513"/>
      <c r="XP603" s="513"/>
      <c r="XQ603" s="513"/>
      <c r="XR603" s="513"/>
      <c r="XS603" s="513"/>
      <c r="XT603" s="513"/>
      <c r="XU603" s="513"/>
      <c r="XV603" s="513"/>
      <c r="XW603" s="513"/>
      <c r="XX603" s="513"/>
      <c r="XY603" s="513"/>
      <c r="XZ603" s="513"/>
      <c r="YA603" s="513"/>
      <c r="YB603" s="513"/>
      <c r="YC603" s="513"/>
      <c r="YD603" s="513"/>
      <c r="YE603" s="513"/>
      <c r="YF603" s="513"/>
      <c r="YG603" s="513"/>
      <c r="YH603" s="513"/>
      <c r="YI603" s="513"/>
      <c r="YJ603" s="513"/>
      <c r="YK603" s="513"/>
      <c r="YL603" s="513"/>
      <c r="YM603" s="513"/>
      <c r="YN603" s="513"/>
      <c r="YO603" s="513"/>
      <c r="YP603" s="513"/>
      <c r="YQ603" s="513"/>
      <c r="YR603" s="513"/>
      <c r="YS603" s="513"/>
      <c r="YT603" s="513"/>
      <c r="YU603" s="513"/>
      <c r="YV603" s="513"/>
      <c r="YW603" s="513"/>
      <c r="YX603" s="513"/>
      <c r="YY603" s="513"/>
      <c r="YZ603" s="513"/>
      <c r="ZA603" s="513"/>
      <c r="ZB603" s="513"/>
      <c r="ZC603" s="513"/>
      <c r="ZD603" s="513"/>
      <c r="ZE603" s="513"/>
      <c r="ZF603" s="513"/>
      <c r="ZG603" s="513"/>
      <c r="ZH603" s="513"/>
      <c r="ZI603" s="513"/>
      <c r="ZJ603" s="513"/>
      <c r="ZK603" s="513"/>
      <c r="ZL603" s="513"/>
      <c r="ZM603" s="513"/>
      <c r="ZN603" s="513"/>
      <c r="ZO603" s="513"/>
      <c r="ZP603" s="513"/>
      <c r="ZQ603" s="513"/>
      <c r="ZR603" s="513"/>
      <c r="ZS603" s="513"/>
      <c r="ZT603" s="513"/>
      <c r="ZU603" s="513"/>
      <c r="ZV603" s="513"/>
      <c r="ZW603" s="513"/>
      <c r="ZX603" s="513"/>
      <c r="ZY603" s="513"/>
      <c r="ZZ603" s="513"/>
      <c r="AAA603" s="513"/>
      <c r="AAB603" s="513"/>
      <c r="AAC603" s="513"/>
      <c r="AAD603" s="513"/>
      <c r="AAE603" s="513"/>
      <c r="AAF603" s="513"/>
      <c r="AAG603" s="513"/>
      <c r="AAH603" s="513"/>
      <c r="AAI603" s="513"/>
      <c r="AAJ603" s="513"/>
      <c r="AAK603" s="513"/>
      <c r="AAL603" s="513"/>
      <c r="AAM603" s="513"/>
      <c r="AAN603" s="513"/>
      <c r="AAO603" s="513"/>
      <c r="AAP603" s="513"/>
      <c r="AAQ603" s="513"/>
      <c r="AAR603" s="513"/>
      <c r="AAS603" s="513"/>
      <c r="AAT603" s="513"/>
      <c r="AAU603" s="513"/>
      <c r="AAV603" s="513"/>
      <c r="AAW603" s="513"/>
      <c r="AAX603" s="513"/>
      <c r="AAY603" s="513"/>
      <c r="AAZ603" s="513"/>
      <c r="ABA603" s="513"/>
      <c r="ABB603" s="513"/>
      <c r="ABC603" s="513"/>
      <c r="ABD603" s="513"/>
      <c r="ABE603" s="513"/>
      <c r="ABF603" s="513"/>
      <c r="ABG603" s="513"/>
      <c r="ABH603" s="513"/>
      <c r="ABI603" s="513"/>
      <c r="ABJ603" s="513"/>
      <c r="ABK603" s="513"/>
      <c r="ABL603" s="513"/>
      <c r="ABM603" s="513"/>
      <c r="ABN603" s="513"/>
      <c r="ABO603" s="513"/>
      <c r="ABP603" s="513"/>
      <c r="ABQ603" s="513"/>
      <c r="ABR603" s="513"/>
      <c r="ABS603" s="513"/>
      <c r="ABT603" s="513"/>
      <c r="ABU603" s="513"/>
      <c r="ABV603" s="513"/>
      <c r="ABW603" s="513"/>
      <c r="ABX603" s="513"/>
      <c r="ABY603" s="513"/>
      <c r="ABZ603" s="513"/>
      <c r="ACA603" s="513"/>
      <c r="ACB603" s="513"/>
      <c r="ACC603" s="513"/>
      <c r="ACD603" s="513"/>
      <c r="ACE603" s="513"/>
      <c r="ACF603" s="513"/>
      <c r="ACG603" s="513"/>
      <c r="ACH603" s="513"/>
      <c r="ACI603" s="513"/>
      <c r="ACJ603" s="513"/>
      <c r="ACK603" s="513"/>
      <c r="ACL603" s="513"/>
      <c r="ACM603" s="513"/>
      <c r="ACN603" s="513"/>
      <c r="ACO603" s="513"/>
      <c r="ACP603" s="513"/>
      <c r="ACQ603" s="513"/>
      <c r="ACR603" s="513"/>
      <c r="ACS603" s="513"/>
      <c r="ACT603" s="513"/>
      <c r="ACU603" s="513"/>
      <c r="ACV603" s="513"/>
      <c r="ACW603" s="513"/>
      <c r="ACX603" s="513"/>
      <c r="ACY603" s="513"/>
      <c r="ACZ603" s="513"/>
      <c r="ADA603" s="513"/>
      <c r="ADB603" s="513"/>
      <c r="ADC603" s="513"/>
      <c r="ADD603" s="513"/>
      <c r="ADE603" s="513"/>
      <c r="ADF603" s="513"/>
      <c r="ADG603" s="513"/>
      <c r="ADH603" s="513"/>
      <c r="ADI603" s="513"/>
      <c r="ADJ603" s="513"/>
      <c r="ADK603" s="513"/>
      <c r="ADL603" s="513"/>
      <c r="ADM603" s="513"/>
      <c r="ADN603" s="513"/>
      <c r="ADO603" s="513"/>
      <c r="ADP603" s="513"/>
      <c r="ADQ603" s="513"/>
      <c r="ADR603" s="513"/>
      <c r="ADS603" s="513"/>
      <c r="ADT603" s="513"/>
      <c r="ADU603" s="513"/>
      <c r="ADV603" s="513"/>
      <c r="ADW603" s="513"/>
      <c r="ADX603" s="513"/>
      <c r="ADY603" s="513"/>
      <c r="ADZ603" s="513"/>
      <c r="AEA603" s="513"/>
      <c r="AEB603" s="513"/>
      <c r="AEC603" s="513"/>
      <c r="AED603" s="513"/>
      <c r="AEE603" s="513"/>
      <c r="AEF603" s="513"/>
      <c r="AEG603" s="513"/>
      <c r="AEH603" s="513"/>
      <c r="AEI603" s="513"/>
      <c r="AEJ603" s="513"/>
      <c r="AEK603" s="513"/>
      <c r="AEL603" s="513"/>
      <c r="AEM603" s="513"/>
      <c r="AEN603" s="513"/>
      <c r="AEO603" s="513"/>
      <c r="AEP603" s="513"/>
      <c r="AEQ603" s="513"/>
      <c r="AER603" s="513"/>
      <c r="AES603" s="513"/>
      <c r="AET603" s="513"/>
      <c r="AEU603" s="513"/>
      <c r="AEV603" s="513"/>
      <c r="AEW603" s="513"/>
      <c r="AEX603" s="513"/>
      <c r="AEY603" s="513"/>
      <c r="AEZ603" s="513"/>
      <c r="AFA603" s="513"/>
      <c r="AFB603" s="513"/>
      <c r="AFC603" s="513"/>
      <c r="AFD603" s="513"/>
      <c r="AFE603" s="513"/>
      <c r="AFF603" s="513"/>
      <c r="AFG603" s="513"/>
      <c r="AFH603" s="513"/>
      <c r="AFI603" s="513"/>
      <c r="AFJ603" s="513"/>
      <c r="AFK603" s="513"/>
      <c r="AFL603" s="513"/>
      <c r="AFM603" s="513"/>
      <c r="AFN603" s="513"/>
      <c r="AFO603" s="513"/>
      <c r="AFP603" s="513"/>
      <c r="AFQ603" s="513"/>
      <c r="AFR603" s="513"/>
      <c r="AFS603" s="513"/>
      <c r="AFT603" s="513"/>
      <c r="AFU603" s="513"/>
      <c r="AFV603" s="513"/>
      <c r="AFW603" s="513"/>
      <c r="AFX603" s="513"/>
      <c r="AFY603" s="513"/>
      <c r="AFZ603" s="513"/>
      <c r="AGA603" s="513"/>
      <c r="AGB603" s="513"/>
      <c r="AGC603" s="513"/>
      <c r="AGD603" s="513"/>
      <c r="AGE603" s="513"/>
      <c r="AGF603" s="513"/>
      <c r="AGG603" s="513"/>
      <c r="AGH603" s="513"/>
      <c r="AGI603" s="513"/>
      <c r="AGJ603" s="513"/>
      <c r="AGK603" s="513"/>
      <c r="AGL603" s="513"/>
      <c r="AGM603" s="513"/>
      <c r="AGN603" s="513"/>
      <c r="AGO603" s="513"/>
      <c r="AGP603" s="513"/>
      <c r="AGQ603" s="513"/>
      <c r="AGR603" s="513"/>
      <c r="AGS603" s="513"/>
      <c r="AGT603" s="513"/>
      <c r="AGU603" s="513"/>
      <c r="AGV603" s="513"/>
      <c r="AGW603" s="513"/>
      <c r="AGX603" s="513"/>
      <c r="AGY603" s="513"/>
      <c r="AGZ603" s="513"/>
      <c r="AHA603" s="513"/>
      <c r="AHB603" s="513"/>
      <c r="AHC603" s="513"/>
      <c r="AHD603" s="513"/>
      <c r="AHE603" s="513"/>
      <c r="AHF603" s="513"/>
      <c r="AHG603" s="513"/>
      <c r="AHH603" s="513"/>
      <c r="AHI603" s="513"/>
      <c r="AHJ603" s="513"/>
      <c r="AHK603" s="513"/>
      <c r="AHL603" s="513"/>
      <c r="AHM603" s="513"/>
      <c r="AHN603" s="513"/>
      <c r="AHO603" s="513"/>
      <c r="AHP603" s="513"/>
      <c r="AHQ603" s="513"/>
      <c r="AHR603" s="513"/>
      <c r="AHS603" s="513"/>
      <c r="AHT603" s="513"/>
      <c r="AHU603" s="513"/>
      <c r="AHV603" s="513"/>
      <c r="AHW603" s="513"/>
      <c r="AHX603" s="513"/>
      <c r="AHY603" s="513"/>
      <c r="AHZ603" s="513"/>
      <c r="AIA603" s="513"/>
      <c r="AIB603" s="513"/>
      <c r="AIC603" s="513"/>
      <c r="AID603" s="513"/>
      <c r="AIE603" s="513"/>
      <c r="AIF603" s="513"/>
      <c r="AIG603" s="513"/>
      <c r="AIH603" s="513"/>
      <c r="AII603" s="513"/>
      <c r="AIJ603" s="513"/>
      <c r="AIK603" s="513"/>
      <c r="AIL603" s="513"/>
      <c r="AIM603" s="513"/>
      <c r="AIN603" s="513"/>
      <c r="AIO603" s="513"/>
      <c r="AIP603" s="513"/>
      <c r="AIQ603" s="513"/>
      <c r="AIR603" s="513"/>
      <c r="AIS603" s="513"/>
      <c r="AIT603" s="513"/>
      <c r="AIU603" s="513"/>
      <c r="AIV603" s="513"/>
      <c r="AIW603" s="513"/>
      <c r="AIX603" s="513"/>
      <c r="AIY603" s="513"/>
      <c r="AIZ603" s="513"/>
      <c r="AJA603" s="513"/>
      <c r="AJB603" s="513"/>
      <c r="AJC603" s="513"/>
      <c r="AJD603" s="513"/>
      <c r="AJE603" s="513"/>
      <c r="AJF603" s="513"/>
      <c r="AJG603" s="513"/>
      <c r="AJH603" s="513"/>
      <c r="AJI603" s="513"/>
      <c r="AJJ603" s="513"/>
      <c r="AJK603" s="513"/>
      <c r="AJL603" s="513"/>
      <c r="AJM603" s="513"/>
      <c r="AJN603" s="513"/>
      <c r="AJO603" s="513"/>
      <c r="AJP603" s="513"/>
      <c r="AJQ603" s="513"/>
      <c r="AJR603" s="513"/>
      <c r="AJS603" s="513"/>
      <c r="AJT603" s="513"/>
      <c r="AJU603" s="513"/>
      <c r="AJV603" s="513"/>
      <c r="AJW603" s="513"/>
      <c r="AJX603" s="513"/>
      <c r="AJY603" s="513"/>
      <c r="AJZ603" s="513"/>
      <c r="AKA603" s="513"/>
      <c r="AKB603" s="513"/>
      <c r="AKC603" s="513"/>
      <c r="AKD603" s="513"/>
      <c r="AKE603" s="513"/>
      <c r="AKF603" s="513"/>
      <c r="AKG603" s="513"/>
      <c r="AKH603" s="513"/>
      <c r="AKI603" s="513"/>
      <c r="AKJ603" s="513"/>
      <c r="AKK603" s="513"/>
      <c r="AKL603" s="513"/>
      <c r="AKM603" s="513"/>
      <c r="AKN603" s="513"/>
      <c r="AKO603" s="513"/>
      <c r="AKP603" s="513"/>
      <c r="AKQ603" s="513"/>
      <c r="AKR603" s="513"/>
      <c r="AKS603" s="513"/>
      <c r="AKT603" s="513"/>
      <c r="AKU603" s="513"/>
      <c r="AKV603" s="513"/>
      <c r="AKW603" s="513"/>
      <c r="AKX603" s="513"/>
      <c r="AKY603" s="513"/>
      <c r="AKZ603" s="513"/>
      <c r="ALA603" s="513"/>
      <c r="ALB603" s="513"/>
      <c r="ALC603" s="513"/>
      <c r="ALD603" s="513"/>
      <c r="ALE603" s="513"/>
      <c r="ALF603" s="513"/>
      <c r="ALG603" s="513"/>
      <c r="ALH603" s="513"/>
      <c r="ALI603" s="513"/>
      <c r="ALJ603" s="513"/>
      <c r="ALK603" s="513"/>
      <c r="ALL603" s="513"/>
      <c r="ALM603" s="513"/>
      <c r="ALN603" s="513"/>
      <c r="ALO603" s="513"/>
      <c r="ALP603" s="513"/>
      <c r="ALQ603" s="513"/>
      <c r="ALR603" s="513"/>
      <c r="ALS603" s="513"/>
      <c r="ALT603" s="513"/>
      <c r="ALU603" s="513"/>
      <c r="ALV603" s="513"/>
      <c r="ALW603" s="513"/>
      <c r="ALX603" s="513"/>
      <c r="ALY603" s="513"/>
      <c r="ALZ603" s="513"/>
      <c r="AMA603" s="513"/>
      <c r="AMB603" s="513"/>
      <c r="AMC603" s="513"/>
      <c r="AMD603" s="513"/>
      <c r="AME603" s="513"/>
      <c r="AMF603" s="513"/>
      <c r="AMG603" s="513"/>
      <c r="AMH603" s="513"/>
      <c r="AMI603" s="513"/>
      <c r="AMJ603" s="513"/>
      <c r="AMK603" s="513"/>
      <c r="AML603" s="513"/>
      <c r="AMM603" s="513"/>
      <c r="AMN603" s="513"/>
      <c r="AMO603" s="513"/>
      <c r="AMP603" s="513"/>
      <c r="AMQ603" s="513"/>
      <c r="AMR603" s="513"/>
      <c r="AMS603" s="513"/>
      <c r="AMT603" s="513"/>
      <c r="AMU603" s="513"/>
      <c r="AMV603" s="513"/>
      <c r="AMW603" s="513"/>
      <c r="AMX603" s="513"/>
      <c r="AMY603" s="513"/>
      <c r="AMZ603" s="513"/>
      <c r="ANA603" s="513"/>
      <c r="ANB603" s="513"/>
      <c r="ANC603" s="513"/>
      <c r="AND603" s="513"/>
      <c r="ANE603" s="513"/>
      <c r="ANF603" s="513"/>
      <c r="ANG603" s="513"/>
      <c r="ANH603" s="513"/>
      <c r="ANI603" s="513"/>
      <c r="ANJ603" s="513"/>
      <c r="ANK603" s="513"/>
      <c r="ANL603" s="513"/>
      <c r="ANM603" s="513"/>
      <c r="ANN603" s="513"/>
      <c r="ANO603" s="513"/>
      <c r="ANP603" s="513"/>
      <c r="ANQ603" s="513"/>
      <c r="ANR603" s="513"/>
      <c r="ANS603" s="513"/>
      <c r="ANT603" s="513"/>
      <c r="ANU603" s="513"/>
      <c r="ANV603" s="513"/>
      <c r="ANW603" s="513"/>
      <c r="ANX603" s="513"/>
      <c r="ANY603" s="513"/>
      <c r="ANZ603" s="513"/>
      <c r="AOA603" s="513"/>
      <c r="AOB603" s="513"/>
      <c r="AOC603" s="513"/>
      <c r="AOD603" s="513"/>
      <c r="AOE603" s="513"/>
      <c r="AOF603" s="513"/>
      <c r="AOG603" s="513"/>
      <c r="AOH603" s="513"/>
      <c r="AOI603" s="513"/>
      <c r="AOJ603" s="513"/>
      <c r="AOK603" s="513"/>
      <c r="AOL603" s="513"/>
      <c r="AOM603" s="513"/>
      <c r="AON603" s="513"/>
      <c r="AOO603" s="513"/>
      <c r="AOP603" s="513"/>
      <c r="AOQ603" s="513"/>
      <c r="AOR603" s="513"/>
      <c r="AOS603" s="513"/>
      <c r="AOT603" s="513"/>
      <c r="AOU603" s="513"/>
      <c r="AOV603" s="513"/>
      <c r="AOW603" s="513"/>
      <c r="AOX603" s="513"/>
      <c r="AOY603" s="513"/>
      <c r="AOZ603" s="513"/>
      <c r="APA603" s="513"/>
      <c r="APB603" s="513"/>
      <c r="APC603" s="513"/>
      <c r="APD603" s="513"/>
      <c r="APE603" s="513"/>
      <c r="APF603" s="513"/>
      <c r="APG603" s="513"/>
      <c r="APH603" s="513"/>
      <c r="API603" s="513"/>
      <c r="APJ603" s="513"/>
      <c r="APK603" s="513"/>
      <c r="APL603" s="513"/>
      <c r="APM603" s="513"/>
      <c r="APN603" s="513"/>
      <c r="APO603" s="513"/>
      <c r="APP603" s="513"/>
      <c r="APQ603" s="513"/>
      <c r="APR603" s="513"/>
      <c r="APS603" s="513"/>
      <c r="APT603" s="513"/>
      <c r="APU603" s="513"/>
      <c r="APV603" s="513"/>
      <c r="APW603" s="513"/>
      <c r="APX603" s="513"/>
      <c r="APY603" s="513"/>
      <c r="APZ603" s="513"/>
      <c r="AQA603" s="513"/>
      <c r="AQB603" s="513"/>
      <c r="AQC603" s="513"/>
      <c r="AQD603" s="513"/>
      <c r="AQE603" s="513"/>
      <c r="AQF603" s="513"/>
      <c r="AQG603" s="513"/>
      <c r="AQH603" s="513"/>
      <c r="AQI603" s="513"/>
      <c r="AQJ603" s="513"/>
      <c r="AQK603" s="513"/>
      <c r="AQL603" s="513"/>
      <c r="AQM603" s="513"/>
      <c r="AQN603" s="513"/>
      <c r="AQO603" s="513"/>
      <c r="AQP603" s="513"/>
      <c r="AQQ603" s="513"/>
      <c r="AQR603" s="513"/>
      <c r="AQS603" s="513"/>
      <c r="AQT603" s="513"/>
      <c r="AQU603" s="513"/>
      <c r="AQV603" s="513"/>
      <c r="AQW603" s="513"/>
      <c r="AQX603" s="513"/>
      <c r="AQY603" s="513"/>
      <c r="AQZ603" s="513"/>
      <c r="ARA603" s="513"/>
      <c r="ARB603" s="513"/>
      <c r="ARC603" s="513"/>
      <c r="ARD603" s="513"/>
      <c r="ARE603" s="513"/>
      <c r="ARF603" s="513"/>
      <c r="ARG603" s="513"/>
      <c r="ARH603" s="513"/>
      <c r="ARI603" s="513"/>
      <c r="ARJ603" s="513"/>
      <c r="ARK603" s="513"/>
      <c r="ARL603" s="513"/>
      <c r="ARM603" s="513"/>
      <c r="ARN603" s="513"/>
      <c r="ARO603" s="513"/>
      <c r="ARP603" s="513"/>
      <c r="ARQ603" s="513"/>
      <c r="ARR603" s="513"/>
      <c r="ARS603" s="513"/>
      <c r="ART603" s="513"/>
      <c r="ARU603" s="513"/>
      <c r="ARV603" s="513"/>
      <c r="ARW603" s="513"/>
      <c r="ARX603" s="513"/>
      <c r="ARY603" s="513"/>
      <c r="ARZ603" s="513"/>
      <c r="ASA603" s="513"/>
      <c r="ASB603" s="513"/>
      <c r="ASC603" s="513"/>
      <c r="ASD603" s="513"/>
      <c r="ASE603" s="513"/>
      <c r="ASF603" s="513"/>
      <c r="ASG603" s="513"/>
      <c r="ASH603" s="513"/>
      <c r="ASI603" s="513"/>
      <c r="ASJ603" s="513"/>
      <c r="ASK603" s="513"/>
      <c r="ASL603" s="513"/>
      <c r="ASM603" s="513"/>
      <c r="ASN603" s="513"/>
      <c r="ASO603" s="513"/>
      <c r="ASP603" s="513"/>
      <c r="ASQ603" s="513"/>
      <c r="ASR603" s="513"/>
      <c r="ASS603" s="513"/>
      <c r="AST603" s="513"/>
      <c r="ASU603" s="513"/>
      <c r="ASV603" s="513"/>
      <c r="ASW603" s="513"/>
      <c r="ASX603" s="513"/>
      <c r="ASY603" s="513"/>
      <c r="ASZ603" s="513"/>
      <c r="ATA603" s="513"/>
      <c r="ATB603" s="513"/>
      <c r="ATC603" s="513"/>
      <c r="ATD603" s="513"/>
      <c r="ATE603" s="513"/>
      <c r="ATF603" s="513"/>
      <c r="ATG603" s="513"/>
      <c r="ATH603" s="513"/>
      <c r="ATI603" s="513"/>
      <c r="ATJ603" s="513"/>
      <c r="ATK603" s="513"/>
      <c r="ATL603" s="513"/>
      <c r="ATM603" s="513"/>
      <c r="ATN603" s="513"/>
      <c r="ATO603" s="513"/>
      <c r="ATP603" s="513"/>
      <c r="ATQ603" s="513"/>
      <c r="ATR603" s="513"/>
      <c r="ATS603" s="513"/>
      <c r="ATT603" s="513"/>
      <c r="ATU603" s="513"/>
      <c r="ATV603" s="513"/>
      <c r="ATW603" s="513"/>
      <c r="ATX603" s="513"/>
      <c r="ATY603" s="513"/>
      <c r="ATZ603" s="513"/>
      <c r="AUA603" s="513"/>
      <c r="AUB603" s="513"/>
      <c r="AUC603" s="513"/>
      <c r="AUD603" s="513"/>
      <c r="AUE603" s="513"/>
      <c r="AUF603" s="513"/>
      <c r="AUG603" s="513"/>
      <c r="AUH603" s="513"/>
      <c r="AUI603" s="513"/>
      <c r="AUJ603" s="513"/>
      <c r="AUK603" s="513"/>
      <c r="AUL603" s="513"/>
      <c r="AUM603" s="513"/>
      <c r="AUN603" s="513"/>
      <c r="AUO603" s="513"/>
      <c r="AUP603" s="513"/>
      <c r="AUQ603" s="513"/>
      <c r="AUR603" s="513"/>
      <c r="AUS603" s="513"/>
      <c r="AUT603" s="513"/>
      <c r="AUU603" s="513"/>
      <c r="AUV603" s="513"/>
      <c r="AUW603" s="513"/>
      <c r="AUX603" s="513"/>
      <c r="AUY603" s="513"/>
      <c r="AUZ603" s="513"/>
      <c r="AVA603" s="513"/>
      <c r="AVB603" s="513"/>
      <c r="AVC603" s="513"/>
      <c r="AVD603" s="513"/>
      <c r="AVE603" s="513"/>
      <c r="AVF603" s="513"/>
      <c r="AVG603" s="513"/>
      <c r="AVH603" s="513"/>
      <c r="AVI603" s="513"/>
      <c r="AVJ603" s="513"/>
      <c r="AVK603" s="513"/>
      <c r="AVL603" s="513"/>
      <c r="AVM603" s="513"/>
      <c r="AVN603" s="513"/>
      <c r="AVO603" s="513"/>
      <c r="AVP603" s="513"/>
      <c r="AVQ603" s="513"/>
      <c r="AVR603" s="513"/>
      <c r="AVS603" s="513"/>
      <c r="AVT603" s="513"/>
      <c r="AVU603" s="513"/>
      <c r="AVV603" s="513"/>
      <c r="AVW603" s="513"/>
      <c r="AVX603" s="513"/>
      <c r="AVY603" s="513"/>
      <c r="AVZ603" s="513"/>
      <c r="AWA603" s="513"/>
      <c r="AWB603" s="513"/>
      <c r="AWC603" s="513"/>
      <c r="AWD603" s="513"/>
      <c r="AWE603" s="513"/>
      <c r="AWF603" s="513"/>
      <c r="AWG603" s="513"/>
      <c r="AWH603" s="513"/>
      <c r="AWI603" s="513"/>
      <c r="AWJ603" s="513"/>
      <c r="AWK603" s="513"/>
      <c r="AWL603" s="513"/>
      <c r="AWM603" s="513"/>
      <c r="AWN603" s="513"/>
      <c r="AWO603" s="513"/>
      <c r="AWP603" s="513"/>
      <c r="AWQ603" s="513"/>
      <c r="AWR603" s="513"/>
      <c r="AWS603" s="513"/>
      <c r="AWT603" s="513"/>
      <c r="AWU603" s="513"/>
      <c r="AWV603" s="513"/>
      <c r="AWW603" s="513"/>
      <c r="AWX603" s="513"/>
      <c r="AWY603" s="513"/>
      <c r="AWZ603" s="513"/>
      <c r="AXA603" s="513"/>
      <c r="AXB603" s="513"/>
      <c r="AXC603" s="513"/>
      <c r="AXD603" s="513"/>
      <c r="AXE603" s="513"/>
      <c r="AXF603" s="513"/>
      <c r="AXG603" s="513"/>
      <c r="AXH603" s="513"/>
      <c r="AXI603" s="513"/>
      <c r="AXJ603" s="513"/>
      <c r="AXK603" s="513"/>
      <c r="AXL603" s="513"/>
      <c r="AXM603" s="513"/>
      <c r="AXN603" s="513"/>
      <c r="AXO603" s="513"/>
      <c r="AXP603" s="513"/>
      <c r="AXQ603" s="513"/>
      <c r="AXR603" s="513"/>
      <c r="AXS603" s="513"/>
      <c r="AXT603" s="513"/>
      <c r="AXU603" s="513"/>
      <c r="AXV603" s="513"/>
      <c r="AXW603" s="513"/>
      <c r="AXX603" s="513"/>
      <c r="AXY603" s="513"/>
      <c r="AXZ603" s="513"/>
      <c r="AYA603" s="513"/>
      <c r="AYB603" s="513"/>
      <c r="AYC603" s="513"/>
      <c r="AYD603" s="513"/>
      <c r="AYE603" s="513"/>
      <c r="AYF603" s="513"/>
      <c r="AYG603" s="513"/>
      <c r="AYH603" s="513"/>
      <c r="AYI603" s="513"/>
      <c r="AYJ603" s="513"/>
      <c r="AYK603" s="513"/>
      <c r="AYL603" s="513"/>
      <c r="AYM603" s="513"/>
      <c r="AYN603" s="513"/>
      <c r="AYO603" s="513"/>
      <c r="AYP603" s="513"/>
      <c r="AYQ603" s="513"/>
      <c r="AYR603" s="513"/>
      <c r="AYS603" s="513"/>
      <c r="AYT603" s="513"/>
      <c r="AYU603" s="513"/>
      <c r="AYV603" s="513"/>
      <c r="AYW603" s="513"/>
      <c r="AYX603" s="513"/>
      <c r="AYY603" s="513"/>
      <c r="AYZ603" s="513"/>
      <c r="AZA603" s="513"/>
      <c r="AZB603" s="513"/>
      <c r="AZC603" s="513"/>
      <c r="AZD603" s="513"/>
      <c r="AZE603" s="513"/>
      <c r="AZF603" s="513"/>
      <c r="AZG603" s="513"/>
      <c r="AZH603" s="513"/>
      <c r="AZI603" s="513"/>
      <c r="AZJ603" s="513"/>
      <c r="AZK603" s="513"/>
      <c r="AZL603" s="513"/>
      <c r="AZM603" s="513"/>
      <c r="AZN603" s="513"/>
      <c r="AZO603" s="513"/>
      <c r="AZP603" s="513"/>
      <c r="AZQ603" s="513"/>
      <c r="AZR603" s="513"/>
      <c r="AZS603" s="513"/>
      <c r="AZT603" s="513"/>
      <c r="AZU603" s="513"/>
      <c r="AZV603" s="513"/>
      <c r="AZW603" s="513"/>
      <c r="AZX603" s="513"/>
      <c r="AZY603" s="513"/>
      <c r="AZZ603" s="513"/>
      <c r="BAA603" s="513"/>
      <c r="BAB603" s="513"/>
      <c r="BAC603" s="513"/>
      <c r="BAD603" s="513"/>
      <c r="BAE603" s="513"/>
      <c r="BAF603" s="513"/>
      <c r="BAG603" s="513"/>
      <c r="BAH603" s="513"/>
      <c r="BAI603" s="513"/>
      <c r="BAJ603" s="513"/>
      <c r="BAK603" s="513"/>
      <c r="BAL603" s="513"/>
      <c r="BAM603" s="513"/>
      <c r="BAN603" s="513"/>
      <c r="BAO603" s="513"/>
      <c r="BAP603" s="513"/>
      <c r="BAQ603" s="513"/>
      <c r="BAR603" s="513"/>
      <c r="BAS603" s="513"/>
      <c r="BAT603" s="513"/>
      <c r="BAU603" s="513"/>
      <c r="BAV603" s="513"/>
      <c r="BAW603" s="513"/>
      <c r="BAX603" s="513"/>
      <c r="BAY603" s="513"/>
      <c r="BAZ603" s="513"/>
      <c r="BBA603" s="513"/>
      <c r="BBB603" s="513"/>
      <c r="BBC603" s="513"/>
      <c r="BBD603" s="513"/>
      <c r="BBE603" s="513"/>
      <c r="BBF603" s="513"/>
      <c r="BBG603" s="513"/>
      <c r="BBH603" s="513"/>
      <c r="BBI603" s="513"/>
      <c r="BBJ603" s="513"/>
      <c r="BBK603" s="513"/>
      <c r="BBL603" s="513"/>
      <c r="BBM603" s="513"/>
      <c r="BBN603" s="513"/>
      <c r="BBO603" s="513"/>
      <c r="BBP603" s="513"/>
      <c r="BBQ603" s="513"/>
      <c r="BBR603" s="513"/>
      <c r="BBS603" s="513"/>
      <c r="BBT603" s="513"/>
      <c r="BBU603" s="513"/>
      <c r="BBV603" s="513"/>
      <c r="BBW603" s="513"/>
      <c r="BBX603" s="513"/>
      <c r="BBY603" s="513"/>
      <c r="BBZ603" s="513"/>
      <c r="BCA603" s="513"/>
      <c r="BCB603" s="513"/>
      <c r="BCC603" s="513"/>
      <c r="BCD603" s="513"/>
      <c r="BCE603" s="513"/>
      <c r="BCF603" s="513"/>
      <c r="BCG603" s="513"/>
      <c r="BCH603" s="513"/>
      <c r="BCI603" s="513"/>
      <c r="BCJ603" s="513"/>
      <c r="BCK603" s="513"/>
      <c r="BCL603" s="513"/>
      <c r="BCM603" s="513"/>
      <c r="BCN603" s="513"/>
      <c r="BCO603" s="513"/>
      <c r="BCP603" s="513"/>
      <c r="BCQ603" s="513"/>
      <c r="BCR603" s="513"/>
      <c r="BCS603" s="513"/>
      <c r="BCT603" s="513"/>
      <c r="BCU603" s="513"/>
      <c r="BCV603" s="513"/>
      <c r="BCW603" s="513"/>
      <c r="BCX603" s="513"/>
      <c r="BCY603" s="513"/>
      <c r="BCZ603" s="513"/>
      <c r="BDA603" s="513"/>
      <c r="BDB603" s="513"/>
      <c r="BDC603" s="513"/>
      <c r="BDD603" s="513"/>
      <c r="BDE603" s="513"/>
      <c r="BDF603" s="513"/>
      <c r="BDG603" s="513"/>
      <c r="BDH603" s="513"/>
      <c r="BDI603" s="513"/>
      <c r="BDJ603" s="513"/>
      <c r="BDK603" s="513"/>
      <c r="BDL603" s="513"/>
      <c r="BDM603" s="513"/>
      <c r="BDN603" s="513"/>
      <c r="BDO603" s="513"/>
      <c r="BDP603" s="513"/>
      <c r="BDQ603" s="513"/>
      <c r="BDR603" s="513"/>
      <c r="BDS603" s="513"/>
      <c r="BDT603" s="513"/>
      <c r="BDU603" s="513"/>
      <c r="BDV603" s="513"/>
      <c r="BDW603" s="513"/>
      <c r="BDX603" s="513"/>
      <c r="BDY603" s="513"/>
      <c r="BDZ603" s="513"/>
      <c r="BEA603" s="513"/>
      <c r="BEB603" s="513"/>
      <c r="BEC603" s="513"/>
      <c r="BED603" s="513"/>
      <c r="BEE603" s="513"/>
      <c r="BEF603" s="513"/>
      <c r="BEG603" s="513"/>
      <c r="BEH603" s="513"/>
      <c r="BEI603" s="513"/>
      <c r="BEJ603" s="513"/>
      <c r="BEK603" s="513"/>
      <c r="BEL603" s="513"/>
      <c r="BEM603" s="513"/>
      <c r="BEN603" s="513"/>
      <c r="BEO603" s="513"/>
      <c r="BEP603" s="513"/>
      <c r="BEQ603" s="513"/>
      <c r="BER603" s="513"/>
      <c r="BES603" s="513"/>
      <c r="BET603" s="513"/>
      <c r="BEU603" s="513"/>
      <c r="BEV603" s="513"/>
      <c r="BEW603" s="513"/>
      <c r="BEX603" s="513"/>
      <c r="BEY603" s="513"/>
      <c r="BEZ603" s="513"/>
      <c r="BFA603" s="513"/>
      <c r="BFB603" s="513"/>
      <c r="BFC603" s="513"/>
      <c r="BFD603" s="513"/>
      <c r="BFE603" s="513"/>
      <c r="BFF603" s="513"/>
      <c r="BFG603" s="513"/>
      <c r="BFH603" s="513"/>
      <c r="BFI603" s="513"/>
      <c r="BFJ603" s="513"/>
      <c r="BFK603" s="513"/>
      <c r="BFL603" s="513"/>
      <c r="BFM603" s="513"/>
      <c r="BFN603" s="513"/>
      <c r="BFO603" s="513"/>
      <c r="BFP603" s="513"/>
      <c r="BFQ603" s="513"/>
      <c r="BFR603" s="513"/>
      <c r="BFS603" s="513"/>
      <c r="BFT603" s="513"/>
      <c r="BFU603" s="513"/>
      <c r="BFV603" s="513"/>
      <c r="BFW603" s="513"/>
      <c r="BFX603" s="513"/>
      <c r="BFY603" s="513"/>
      <c r="BFZ603" s="513"/>
      <c r="BGA603" s="513"/>
      <c r="BGB603" s="513"/>
      <c r="BGC603" s="513"/>
      <c r="BGD603" s="513"/>
      <c r="BGE603" s="513"/>
      <c r="BGF603" s="513"/>
      <c r="BGG603" s="513"/>
      <c r="BGH603" s="513"/>
      <c r="BGI603" s="513"/>
      <c r="BGJ603" s="513"/>
      <c r="BGK603" s="513"/>
      <c r="BGL603" s="513"/>
      <c r="BGM603" s="513"/>
      <c r="BGN603" s="513"/>
      <c r="BGO603" s="513"/>
      <c r="BGP603" s="513"/>
      <c r="BGQ603" s="513"/>
      <c r="BGR603" s="513"/>
      <c r="BGS603" s="513"/>
      <c r="BGT603" s="513"/>
      <c r="BGU603" s="513"/>
      <c r="BGV603" s="513"/>
      <c r="BGW603" s="513"/>
      <c r="BGX603" s="513"/>
      <c r="BGY603" s="513"/>
      <c r="BGZ603" s="513"/>
      <c r="BHA603" s="513"/>
      <c r="BHB603" s="513"/>
      <c r="BHC603" s="513"/>
      <c r="BHD603" s="513"/>
      <c r="BHE603" s="513"/>
      <c r="BHF603" s="513"/>
      <c r="BHG603" s="513"/>
      <c r="BHH603" s="513"/>
      <c r="BHI603" s="513"/>
      <c r="BHJ603" s="513"/>
      <c r="BHK603" s="513"/>
      <c r="BHL603" s="513"/>
      <c r="BHM603" s="513"/>
      <c r="BHN603" s="513"/>
      <c r="BHO603" s="513"/>
      <c r="BHP603" s="513"/>
      <c r="BHQ603" s="513"/>
      <c r="BHR603" s="513"/>
      <c r="BHS603" s="513"/>
      <c r="BHT603" s="513"/>
      <c r="BHU603" s="513"/>
      <c r="BHV603" s="513"/>
      <c r="BHW603" s="513"/>
      <c r="BHX603" s="513"/>
      <c r="BHY603" s="513"/>
      <c r="BHZ603" s="513"/>
      <c r="BIA603" s="513"/>
      <c r="BIB603" s="513"/>
      <c r="BIC603" s="513"/>
      <c r="BID603" s="513"/>
      <c r="BIE603" s="513"/>
      <c r="BIF603" s="513"/>
      <c r="BIG603" s="513"/>
      <c r="BIH603" s="513"/>
      <c r="BII603" s="513"/>
      <c r="BIJ603" s="513"/>
      <c r="BIK603" s="513"/>
      <c r="BIL603" s="513"/>
      <c r="BIM603" s="513"/>
      <c r="BIN603" s="513"/>
      <c r="BIO603" s="513"/>
      <c r="BIP603" s="513"/>
      <c r="BIQ603" s="513"/>
      <c r="BIR603" s="513"/>
      <c r="BIS603" s="513"/>
      <c r="BIT603" s="513"/>
      <c r="BIU603" s="513"/>
      <c r="BIV603" s="513"/>
      <c r="BIW603" s="513"/>
      <c r="BIX603" s="513"/>
      <c r="BIY603" s="513"/>
      <c r="BIZ603" s="513"/>
      <c r="BJA603" s="513"/>
      <c r="BJB603" s="513"/>
      <c r="BJC603" s="513"/>
      <c r="BJD603" s="513"/>
      <c r="BJE603" s="513"/>
      <c r="BJF603" s="513"/>
      <c r="BJG603" s="513"/>
      <c r="BJH603" s="513"/>
      <c r="BJI603" s="513"/>
      <c r="BJJ603" s="513"/>
      <c r="BJK603" s="513"/>
      <c r="BJL603" s="513"/>
      <c r="BJM603" s="513"/>
      <c r="BJN603" s="513"/>
      <c r="BJO603" s="513"/>
      <c r="BJP603" s="513"/>
      <c r="BJQ603" s="513"/>
      <c r="BJR603" s="513"/>
      <c r="BJS603" s="513"/>
      <c r="BJT603" s="513"/>
      <c r="BJU603" s="513"/>
      <c r="BJV603" s="513"/>
      <c r="BJW603" s="513"/>
      <c r="BJX603" s="513"/>
      <c r="BJY603" s="513"/>
      <c r="BJZ603" s="513"/>
      <c r="BKA603" s="513"/>
      <c r="BKB603" s="513"/>
      <c r="BKC603" s="513"/>
      <c r="BKD603" s="513"/>
      <c r="BKE603" s="513"/>
      <c r="BKF603" s="513"/>
      <c r="BKG603" s="513"/>
      <c r="BKH603" s="513"/>
      <c r="BKI603" s="513"/>
      <c r="BKJ603" s="513"/>
      <c r="BKK603" s="513"/>
      <c r="BKL603" s="513"/>
      <c r="BKM603" s="513"/>
      <c r="BKN603" s="513"/>
      <c r="BKO603" s="513"/>
      <c r="BKP603" s="513"/>
      <c r="BKQ603" s="513"/>
      <c r="BKR603" s="513"/>
      <c r="BKS603" s="513"/>
      <c r="BKT603" s="513"/>
      <c r="BKU603" s="513"/>
      <c r="BKV603" s="513"/>
      <c r="BKW603" s="513"/>
      <c r="BKX603" s="513"/>
      <c r="BKY603" s="513"/>
      <c r="BKZ603" s="513"/>
      <c r="BLA603" s="513"/>
      <c r="BLB603" s="513"/>
      <c r="BLC603" s="513"/>
      <c r="BLD603" s="513"/>
      <c r="BLE603" s="513"/>
      <c r="BLF603" s="513"/>
      <c r="BLG603" s="513"/>
      <c r="BLH603" s="513"/>
      <c r="BLI603" s="513"/>
      <c r="BLJ603" s="513"/>
      <c r="BLK603" s="513"/>
      <c r="BLL603" s="513"/>
      <c r="BLM603" s="513"/>
      <c r="BLN603" s="513"/>
      <c r="BLO603" s="513"/>
      <c r="BLP603" s="513"/>
      <c r="BLQ603" s="513"/>
      <c r="BLR603" s="513"/>
      <c r="BLS603" s="513"/>
      <c r="BLT603" s="513"/>
      <c r="BLU603" s="513"/>
      <c r="BLV603" s="513"/>
      <c r="BLW603" s="513"/>
      <c r="BLX603" s="513"/>
      <c r="BLY603" s="513"/>
      <c r="BLZ603" s="513"/>
      <c r="BMA603" s="513"/>
      <c r="BMB603" s="513"/>
      <c r="BMC603" s="513"/>
      <c r="BMD603" s="513"/>
      <c r="BME603" s="513"/>
      <c r="BMF603" s="513"/>
      <c r="BMG603" s="513"/>
      <c r="BMH603" s="513"/>
      <c r="BMI603" s="513"/>
      <c r="BMJ603" s="513"/>
      <c r="BMK603" s="513"/>
      <c r="BML603" s="513"/>
      <c r="BMM603" s="513"/>
      <c r="BMN603" s="513"/>
      <c r="BMO603" s="513"/>
      <c r="BMP603" s="513"/>
      <c r="BMQ603" s="513"/>
      <c r="BMR603" s="513"/>
      <c r="BMS603" s="513"/>
      <c r="BMT603" s="513"/>
      <c r="BMU603" s="513"/>
      <c r="BMV603" s="513"/>
      <c r="BMW603" s="513"/>
      <c r="BMX603" s="513"/>
      <c r="BMY603" s="513"/>
      <c r="BMZ603" s="513"/>
      <c r="BNA603" s="513"/>
      <c r="BNB603" s="513"/>
      <c r="BNC603" s="513"/>
      <c r="BND603" s="513"/>
      <c r="BNE603" s="513"/>
      <c r="BNF603" s="513"/>
      <c r="BNG603" s="513"/>
      <c r="BNH603" s="513"/>
      <c r="BNI603" s="513"/>
      <c r="BNJ603" s="513"/>
      <c r="BNK603" s="513"/>
      <c r="BNL603" s="513"/>
      <c r="BNM603" s="513"/>
      <c r="BNN603" s="513"/>
      <c r="BNO603" s="513"/>
      <c r="BNP603" s="513"/>
      <c r="BNQ603" s="513"/>
      <c r="BNR603" s="513"/>
      <c r="BNS603" s="513"/>
      <c r="BNT603" s="513"/>
      <c r="BNU603" s="513"/>
      <c r="BNV603" s="513"/>
      <c r="BNW603" s="513"/>
      <c r="BNX603" s="513"/>
      <c r="BNY603" s="513"/>
      <c r="BNZ603" s="513"/>
      <c r="BOA603" s="513"/>
      <c r="BOB603" s="513"/>
      <c r="BOC603" s="513"/>
      <c r="BOD603" s="513"/>
      <c r="BOE603" s="513"/>
      <c r="BOF603" s="513"/>
      <c r="BOG603" s="513"/>
      <c r="BOH603" s="513"/>
      <c r="BOI603" s="513"/>
      <c r="BOJ603" s="513"/>
      <c r="BOK603" s="513"/>
      <c r="BOL603" s="513"/>
      <c r="BOM603" s="513"/>
      <c r="BON603" s="513"/>
      <c r="BOO603" s="513"/>
      <c r="BOP603" s="513"/>
      <c r="BOQ603" s="513"/>
      <c r="BOR603" s="513"/>
      <c r="BOS603" s="513"/>
      <c r="BOT603" s="513"/>
      <c r="BOU603" s="513"/>
      <c r="BOV603" s="513"/>
      <c r="BOW603" s="513"/>
      <c r="BOX603" s="513"/>
      <c r="BOY603" s="513"/>
      <c r="BOZ603" s="513"/>
      <c r="BPA603" s="513"/>
      <c r="BPB603" s="513"/>
      <c r="BPC603" s="513"/>
      <c r="BPD603" s="513"/>
      <c r="BPE603" s="513"/>
      <c r="BPF603" s="513"/>
      <c r="BPG603" s="513"/>
      <c r="BPH603" s="513"/>
      <c r="BPI603" s="513"/>
      <c r="BPJ603" s="513"/>
      <c r="BPK603" s="513"/>
      <c r="BPL603" s="513"/>
      <c r="BPM603" s="513"/>
      <c r="BPN603" s="513"/>
      <c r="BPO603" s="513"/>
      <c r="BPP603" s="513"/>
      <c r="BPQ603" s="513"/>
      <c r="BPR603" s="513"/>
      <c r="BPS603" s="513"/>
      <c r="BPT603" s="513"/>
      <c r="BPU603" s="513"/>
      <c r="BPV603" s="513"/>
      <c r="BPW603" s="513"/>
      <c r="BPX603" s="513"/>
      <c r="BPY603" s="513"/>
      <c r="BPZ603" s="513"/>
      <c r="BQA603" s="513"/>
      <c r="BQB603" s="513"/>
      <c r="BQC603" s="513"/>
      <c r="BQD603" s="513"/>
      <c r="BQE603" s="513"/>
      <c r="BQF603" s="513"/>
      <c r="BQG603" s="513"/>
      <c r="BQH603" s="513"/>
      <c r="BQI603" s="513"/>
      <c r="BQJ603" s="513"/>
      <c r="BQK603" s="513"/>
      <c r="BQL603" s="513"/>
      <c r="BQM603" s="513"/>
      <c r="BQN603" s="513"/>
      <c r="BQO603" s="513"/>
      <c r="BQP603" s="513"/>
      <c r="BQQ603" s="513"/>
      <c r="BQR603" s="513"/>
      <c r="BQS603" s="513"/>
      <c r="BQT603" s="513"/>
      <c r="BQU603" s="513"/>
      <c r="BQV603" s="513"/>
      <c r="BQW603" s="513"/>
      <c r="BQX603" s="513"/>
      <c r="BQY603" s="513"/>
      <c r="BQZ603" s="513"/>
      <c r="BRA603" s="513"/>
      <c r="BRB603" s="513"/>
      <c r="BRC603" s="513"/>
      <c r="BRD603" s="513"/>
      <c r="BRE603" s="513"/>
      <c r="BRF603" s="513"/>
      <c r="BRG603" s="513"/>
      <c r="BRH603" s="513"/>
      <c r="BRI603" s="513"/>
      <c r="BRJ603" s="513"/>
      <c r="BRK603" s="513"/>
      <c r="BRL603" s="513"/>
      <c r="BRM603" s="513"/>
      <c r="BRN603" s="513"/>
      <c r="BRO603" s="513"/>
      <c r="BRP603" s="513"/>
      <c r="BRQ603" s="513"/>
      <c r="BRR603" s="513"/>
      <c r="BRS603" s="513"/>
      <c r="BRT603" s="513"/>
      <c r="BRU603" s="513"/>
      <c r="BRV603" s="513"/>
      <c r="BRW603" s="513"/>
      <c r="BRX603" s="513"/>
      <c r="BRY603" s="513"/>
      <c r="BRZ603" s="513"/>
      <c r="BSA603" s="513"/>
      <c r="BSB603" s="513"/>
      <c r="BSC603" s="513"/>
      <c r="BSD603" s="513"/>
      <c r="BSE603" s="513"/>
      <c r="BSF603" s="513"/>
      <c r="BSG603" s="513"/>
      <c r="BSH603" s="513"/>
      <c r="BSI603" s="513"/>
      <c r="BSJ603" s="513"/>
      <c r="BSK603" s="513"/>
      <c r="BSL603" s="513"/>
      <c r="BSM603" s="513"/>
      <c r="BSN603" s="513"/>
      <c r="BSO603" s="513"/>
      <c r="BSP603" s="513"/>
      <c r="BSQ603" s="513"/>
      <c r="BSR603" s="513"/>
      <c r="BSS603" s="513"/>
      <c r="BST603" s="513"/>
      <c r="BSU603" s="513"/>
      <c r="BSV603" s="513"/>
      <c r="BSW603" s="513"/>
      <c r="BSX603" s="513"/>
      <c r="BSY603" s="513"/>
      <c r="BSZ603" s="513"/>
      <c r="BTA603" s="513"/>
      <c r="BTB603" s="513"/>
      <c r="BTC603" s="513"/>
      <c r="BTD603" s="513"/>
      <c r="BTE603" s="513"/>
      <c r="BTF603" s="513"/>
      <c r="BTG603" s="513"/>
      <c r="BTH603" s="513"/>
      <c r="BTI603" s="513"/>
      <c r="BTJ603" s="513"/>
      <c r="BTK603" s="513"/>
      <c r="BTL603" s="513"/>
      <c r="BTM603" s="513"/>
      <c r="BTN603" s="513"/>
      <c r="BTO603" s="513"/>
      <c r="BTP603" s="513"/>
      <c r="BTQ603" s="513"/>
      <c r="BTR603" s="513"/>
      <c r="BTS603" s="513"/>
      <c r="BTT603" s="513"/>
      <c r="BTU603" s="513"/>
      <c r="BTV603" s="513"/>
      <c r="BTW603" s="513"/>
      <c r="BTX603" s="513"/>
      <c r="BTY603" s="513"/>
      <c r="BTZ603" s="513"/>
      <c r="BUA603" s="513"/>
      <c r="BUB603" s="513"/>
      <c r="BUC603" s="513"/>
      <c r="BUD603" s="513"/>
      <c r="BUE603" s="513"/>
      <c r="BUF603" s="513"/>
      <c r="BUG603" s="513"/>
      <c r="BUH603" s="513"/>
      <c r="BUI603" s="513"/>
      <c r="BUJ603" s="513"/>
      <c r="BUK603" s="513"/>
      <c r="BUL603" s="513"/>
      <c r="BUM603" s="513"/>
      <c r="BUN603" s="513"/>
      <c r="BUO603" s="513"/>
      <c r="BUP603" s="513"/>
      <c r="BUQ603" s="513"/>
      <c r="BUR603" s="513"/>
      <c r="BUS603" s="513"/>
      <c r="BUT603" s="513"/>
      <c r="BUU603" s="513"/>
      <c r="BUV603" s="513"/>
      <c r="BUW603" s="513"/>
      <c r="BUX603" s="513"/>
      <c r="BUY603" s="513"/>
      <c r="BUZ603" s="513"/>
      <c r="BVA603" s="513"/>
      <c r="BVB603" s="513"/>
      <c r="BVC603" s="513"/>
      <c r="BVD603" s="513"/>
      <c r="BVE603" s="513"/>
      <c r="BVF603" s="513"/>
      <c r="BVG603" s="513"/>
      <c r="BVH603" s="513"/>
      <c r="BVI603" s="513"/>
      <c r="BVJ603" s="513"/>
      <c r="BVK603" s="513"/>
      <c r="BVL603" s="513"/>
      <c r="BVM603" s="513"/>
      <c r="BVN603" s="513"/>
      <c r="BVO603" s="513"/>
      <c r="BVP603" s="513"/>
      <c r="BVQ603" s="513"/>
      <c r="BVR603" s="513"/>
      <c r="BVS603" s="513"/>
      <c r="BVT603" s="513"/>
      <c r="BVU603" s="513"/>
      <c r="BVV603" s="513"/>
      <c r="BVW603" s="513"/>
      <c r="BVX603" s="513"/>
      <c r="BVY603" s="513"/>
      <c r="BVZ603" s="513"/>
      <c r="BWA603" s="513"/>
      <c r="BWB603" s="513"/>
      <c r="BWC603" s="513"/>
      <c r="BWD603" s="513"/>
      <c r="BWE603" s="513"/>
      <c r="BWF603" s="513"/>
      <c r="BWG603" s="513"/>
      <c r="BWH603" s="513"/>
      <c r="BWI603" s="513"/>
      <c r="BWJ603" s="513"/>
      <c r="BWK603" s="513"/>
      <c r="BWL603" s="513"/>
      <c r="BWM603" s="513"/>
      <c r="BWN603" s="513"/>
      <c r="BWO603" s="513"/>
      <c r="BWP603" s="513"/>
      <c r="BWQ603" s="513"/>
    </row>
    <row r="604" spans="1:1967" ht="102" customHeight="1">
      <c r="A604" s="9" t="s">
        <v>6448</v>
      </c>
      <c r="B604" s="100" t="s">
        <v>97</v>
      </c>
      <c r="C604" s="9" t="s">
        <v>812</v>
      </c>
      <c r="D604" s="30" t="s">
        <v>668</v>
      </c>
      <c r="E604" s="30" t="s">
        <v>672</v>
      </c>
      <c r="F604" s="30"/>
      <c r="G604" s="3" t="s">
        <v>385</v>
      </c>
      <c r="H604" s="20">
        <v>0.5</v>
      </c>
      <c r="I604" s="114">
        <v>470000000</v>
      </c>
      <c r="J604" s="21" t="s">
        <v>1316</v>
      </c>
      <c r="K604" s="19" t="s">
        <v>2049</v>
      </c>
      <c r="L604" s="137" t="s">
        <v>3404</v>
      </c>
      <c r="M604" s="140" t="s">
        <v>383</v>
      </c>
      <c r="N604" s="358" t="s">
        <v>8845</v>
      </c>
      <c r="O604" s="3" t="s">
        <v>1368</v>
      </c>
      <c r="P604" s="7" t="s">
        <v>1341</v>
      </c>
      <c r="Q604" s="30" t="s">
        <v>1189</v>
      </c>
      <c r="R604" s="42">
        <v>6100</v>
      </c>
      <c r="S604" s="18">
        <v>348.66</v>
      </c>
      <c r="T604" s="83">
        <v>0</v>
      </c>
      <c r="U604" s="83">
        <f t="shared" ref="U604:U697" si="193">T604*1.12</f>
        <v>0</v>
      </c>
      <c r="V604" s="9" t="s">
        <v>1327</v>
      </c>
      <c r="W604" s="152" t="s">
        <v>1396</v>
      </c>
      <c r="X604" s="9" t="s">
        <v>9484</v>
      </c>
      <c r="Y604" s="513"/>
      <c r="Z604" s="513"/>
      <c r="AA604" s="513"/>
      <c r="AB604" s="513"/>
      <c r="AC604" s="513"/>
      <c r="AD604" s="513"/>
      <c r="AE604" s="513"/>
      <c r="AF604" s="513"/>
      <c r="AG604" s="513"/>
      <c r="AH604" s="513"/>
      <c r="AI604" s="513"/>
      <c r="AJ604" s="513"/>
      <c r="AK604" s="513"/>
      <c r="AL604" s="513"/>
      <c r="AM604" s="513"/>
      <c r="AN604" s="513"/>
      <c r="AO604" s="513"/>
      <c r="AP604" s="513"/>
      <c r="AQ604" s="513"/>
      <c r="AR604" s="513"/>
      <c r="AS604" s="513"/>
      <c r="AT604" s="513"/>
      <c r="AU604" s="513"/>
      <c r="AV604" s="513"/>
      <c r="AW604" s="513"/>
      <c r="AX604" s="513"/>
      <c r="AY604" s="513"/>
      <c r="AZ604" s="513"/>
      <c r="BA604" s="513"/>
      <c r="BB604" s="513"/>
      <c r="BC604" s="513"/>
      <c r="BD604" s="513"/>
      <c r="BE604" s="513"/>
      <c r="BF604" s="513"/>
      <c r="BG604" s="513"/>
      <c r="BH604" s="513"/>
      <c r="BI604" s="513"/>
      <c r="BJ604" s="513"/>
      <c r="BK604" s="513"/>
      <c r="BL604" s="513"/>
      <c r="BM604" s="513"/>
      <c r="BN604" s="513"/>
      <c r="BO604" s="513"/>
      <c r="BP604" s="513"/>
      <c r="BQ604" s="513"/>
      <c r="BR604" s="513"/>
      <c r="BS604" s="513"/>
      <c r="BT604" s="513"/>
      <c r="BU604" s="513"/>
      <c r="BV604" s="513"/>
      <c r="BW604" s="513"/>
      <c r="BX604" s="513"/>
      <c r="BY604" s="513"/>
      <c r="BZ604" s="513"/>
      <c r="CA604" s="513"/>
      <c r="CB604" s="513"/>
      <c r="CC604" s="513"/>
      <c r="CD604" s="513"/>
      <c r="CE604" s="513"/>
      <c r="CF604" s="513"/>
      <c r="CG604" s="513"/>
      <c r="CH604" s="513"/>
      <c r="CI604" s="513"/>
      <c r="CJ604" s="513"/>
      <c r="CK604" s="513"/>
      <c r="CL604" s="513"/>
      <c r="CM604" s="513"/>
      <c r="CN604" s="513"/>
      <c r="CO604" s="513"/>
      <c r="CP604" s="513"/>
      <c r="CQ604" s="513"/>
      <c r="CR604" s="513"/>
      <c r="CS604" s="513"/>
      <c r="CT604" s="513"/>
      <c r="CU604" s="513"/>
      <c r="CV604" s="513"/>
      <c r="CW604" s="513"/>
      <c r="CX604" s="513"/>
      <c r="CY604" s="513"/>
      <c r="CZ604" s="513"/>
      <c r="DA604" s="513"/>
      <c r="DB604" s="513"/>
      <c r="DC604" s="513"/>
      <c r="DD604" s="513"/>
      <c r="DE604" s="513"/>
      <c r="DF604" s="513"/>
      <c r="DG604" s="513"/>
      <c r="DH604" s="513"/>
      <c r="DI604" s="513"/>
      <c r="DJ604" s="513"/>
      <c r="DK604" s="513"/>
      <c r="DL604" s="513"/>
      <c r="DM604" s="513"/>
      <c r="DN604" s="513"/>
      <c r="DO604" s="513"/>
      <c r="DP604" s="513"/>
      <c r="DQ604" s="513"/>
      <c r="DR604" s="513"/>
      <c r="DS604" s="513"/>
      <c r="DT604" s="513"/>
      <c r="DU604" s="513"/>
      <c r="DV604" s="513"/>
      <c r="DW604" s="513"/>
      <c r="DX604" s="513"/>
      <c r="DY604" s="513"/>
      <c r="DZ604" s="513"/>
      <c r="EA604" s="513"/>
      <c r="EB604" s="513"/>
      <c r="EC604" s="513"/>
      <c r="ED604" s="513"/>
      <c r="EE604" s="513"/>
      <c r="EF604" s="513"/>
      <c r="EG604" s="513"/>
      <c r="EH604" s="513"/>
      <c r="EI604" s="513"/>
      <c r="EJ604" s="513"/>
      <c r="EK604" s="513"/>
      <c r="EL604" s="513"/>
      <c r="EM604" s="513"/>
      <c r="EN604" s="513"/>
      <c r="EO604" s="513"/>
      <c r="EP604" s="513"/>
      <c r="EQ604" s="513"/>
      <c r="ER604" s="513"/>
      <c r="ES604" s="513"/>
      <c r="ET604" s="513"/>
      <c r="EU604" s="513"/>
      <c r="EV604" s="513"/>
      <c r="EW604" s="513"/>
      <c r="EX604" s="513"/>
      <c r="EY604" s="513"/>
      <c r="EZ604" s="513"/>
      <c r="FA604" s="513"/>
      <c r="FB604" s="513"/>
      <c r="FC604" s="513"/>
      <c r="FD604" s="513"/>
      <c r="FE604" s="513"/>
      <c r="FF604" s="513"/>
      <c r="FG604" s="513"/>
      <c r="FH604" s="513"/>
      <c r="FI604" s="513"/>
      <c r="FJ604" s="513"/>
      <c r="FK604" s="513"/>
      <c r="FL604" s="513"/>
      <c r="FM604" s="513"/>
      <c r="FN604" s="513"/>
      <c r="FO604" s="513"/>
      <c r="FP604" s="513"/>
      <c r="FQ604" s="513"/>
      <c r="FR604" s="513"/>
      <c r="FS604" s="513"/>
      <c r="FT604" s="513"/>
      <c r="FU604" s="513"/>
      <c r="FV604" s="513"/>
      <c r="FW604" s="513"/>
      <c r="FX604" s="513"/>
      <c r="FY604" s="513"/>
      <c r="FZ604" s="513"/>
      <c r="GA604" s="513"/>
      <c r="GB604" s="513"/>
      <c r="GC604" s="513"/>
      <c r="GD604" s="513"/>
      <c r="GE604" s="513"/>
      <c r="GF604" s="513"/>
      <c r="GG604" s="513"/>
      <c r="GH604" s="513"/>
      <c r="GI604" s="513"/>
      <c r="GJ604" s="513"/>
      <c r="GK604" s="513"/>
      <c r="GL604" s="513"/>
      <c r="GM604" s="513"/>
      <c r="GN604" s="513"/>
      <c r="GO604" s="513"/>
      <c r="GP604" s="513"/>
      <c r="GQ604" s="513"/>
      <c r="GR604" s="513"/>
      <c r="GS604" s="513"/>
      <c r="GT604" s="513"/>
      <c r="GU604" s="513"/>
      <c r="GV604" s="513"/>
      <c r="GW604" s="513"/>
      <c r="GX604" s="513"/>
      <c r="GY604" s="513"/>
      <c r="GZ604" s="513"/>
      <c r="HA604" s="513"/>
      <c r="HB604" s="513"/>
      <c r="HC604" s="513"/>
      <c r="HD604" s="513"/>
      <c r="HE604" s="513"/>
      <c r="HF604" s="513"/>
      <c r="HG604" s="513"/>
      <c r="HH604" s="513"/>
      <c r="HI604" s="513"/>
      <c r="HJ604" s="513"/>
      <c r="HK604" s="513"/>
      <c r="HL604" s="513"/>
      <c r="HM604" s="513"/>
      <c r="HN604" s="513"/>
      <c r="HO604" s="513"/>
      <c r="HP604" s="513"/>
      <c r="HQ604" s="513"/>
      <c r="HR604" s="513"/>
      <c r="HS604" s="513"/>
      <c r="HT604" s="513"/>
      <c r="HU604" s="513"/>
      <c r="HV604" s="513"/>
      <c r="HW604" s="513"/>
      <c r="HX604" s="513"/>
      <c r="HY604" s="513"/>
      <c r="HZ604" s="513"/>
      <c r="IA604" s="513"/>
      <c r="IB604" s="513"/>
      <c r="IC604" s="513"/>
      <c r="ID604" s="513"/>
      <c r="IE604" s="513"/>
      <c r="IF604" s="513"/>
      <c r="IG604" s="513"/>
      <c r="IH604" s="513"/>
      <c r="II604" s="513"/>
      <c r="IJ604" s="513"/>
      <c r="IK604" s="513"/>
      <c r="IL604" s="513"/>
      <c r="IM604" s="513"/>
      <c r="IN604" s="513"/>
      <c r="IO604" s="513"/>
      <c r="IP604" s="513"/>
      <c r="IQ604" s="513"/>
      <c r="IR604" s="513"/>
      <c r="IS604" s="513"/>
      <c r="IT604" s="513"/>
      <c r="IU604" s="513"/>
      <c r="IV604" s="513"/>
      <c r="IW604" s="513"/>
      <c r="IX604" s="513"/>
      <c r="IY604" s="513"/>
      <c r="IZ604" s="513"/>
      <c r="JA604" s="513"/>
      <c r="JB604" s="513"/>
      <c r="JC604" s="513"/>
      <c r="JD604" s="513"/>
      <c r="JE604" s="513"/>
      <c r="JF604" s="513"/>
      <c r="JG604" s="513"/>
      <c r="JH604" s="513"/>
      <c r="JI604" s="513"/>
      <c r="JJ604" s="513"/>
      <c r="JK604" s="513"/>
      <c r="JL604" s="513"/>
      <c r="JM604" s="513"/>
      <c r="JN604" s="513"/>
      <c r="JO604" s="513"/>
      <c r="JP604" s="513"/>
      <c r="JQ604" s="513"/>
      <c r="JR604" s="513"/>
      <c r="JS604" s="513"/>
      <c r="JT604" s="513"/>
      <c r="JU604" s="513"/>
      <c r="JV604" s="513"/>
      <c r="JW604" s="513"/>
      <c r="JX604" s="513"/>
      <c r="JY604" s="513"/>
      <c r="JZ604" s="513"/>
      <c r="KA604" s="513"/>
      <c r="KB604" s="513"/>
      <c r="KC604" s="513"/>
      <c r="KD604" s="513"/>
      <c r="KE604" s="513"/>
      <c r="KF604" s="513"/>
      <c r="KG604" s="513"/>
      <c r="KH604" s="513"/>
      <c r="KI604" s="513"/>
      <c r="KJ604" s="513"/>
      <c r="KK604" s="513"/>
      <c r="KL604" s="513"/>
      <c r="KM604" s="513"/>
      <c r="KN604" s="513"/>
      <c r="KO604" s="513"/>
      <c r="KP604" s="513"/>
      <c r="KQ604" s="513"/>
      <c r="KR604" s="513"/>
      <c r="KS604" s="513"/>
      <c r="KT604" s="513"/>
      <c r="KU604" s="513"/>
      <c r="KV604" s="513"/>
      <c r="KW604" s="513"/>
      <c r="KX604" s="513"/>
      <c r="KY604" s="513"/>
      <c r="KZ604" s="513"/>
      <c r="LA604" s="513"/>
      <c r="LB604" s="513"/>
      <c r="LC604" s="513"/>
      <c r="LD604" s="513"/>
      <c r="LE604" s="513"/>
      <c r="LF604" s="513"/>
      <c r="LG604" s="513"/>
      <c r="LH604" s="513"/>
      <c r="LI604" s="513"/>
      <c r="LJ604" s="513"/>
      <c r="LK604" s="513"/>
      <c r="LL604" s="513"/>
      <c r="LM604" s="513"/>
      <c r="LN604" s="513"/>
      <c r="LO604" s="513"/>
      <c r="LP604" s="513"/>
      <c r="LQ604" s="513"/>
      <c r="LR604" s="513"/>
      <c r="LS604" s="513"/>
      <c r="LT604" s="513"/>
      <c r="LU604" s="513"/>
      <c r="LV604" s="513"/>
      <c r="LW604" s="513"/>
      <c r="LX604" s="513"/>
      <c r="LY604" s="513"/>
      <c r="LZ604" s="513"/>
      <c r="MA604" s="513"/>
      <c r="MB604" s="513"/>
      <c r="MC604" s="513"/>
      <c r="MD604" s="513"/>
      <c r="ME604" s="513"/>
      <c r="MF604" s="513"/>
      <c r="MG604" s="513"/>
      <c r="MH604" s="513"/>
      <c r="MI604" s="513"/>
      <c r="MJ604" s="513"/>
      <c r="MK604" s="513"/>
      <c r="ML604" s="513"/>
      <c r="MM604" s="513"/>
      <c r="MN604" s="513"/>
      <c r="MO604" s="513"/>
      <c r="MP604" s="513"/>
      <c r="MQ604" s="513"/>
      <c r="MR604" s="513"/>
      <c r="MS604" s="513"/>
      <c r="MT604" s="513"/>
      <c r="MU604" s="513"/>
      <c r="MV604" s="513"/>
      <c r="MW604" s="513"/>
      <c r="MX604" s="513"/>
      <c r="MY604" s="513"/>
      <c r="MZ604" s="513"/>
      <c r="NA604" s="513"/>
      <c r="NB604" s="513"/>
      <c r="NC604" s="513"/>
      <c r="ND604" s="513"/>
      <c r="NE604" s="513"/>
      <c r="NF604" s="513"/>
      <c r="NG604" s="513"/>
      <c r="NH604" s="513"/>
      <c r="NI604" s="513"/>
      <c r="NJ604" s="513"/>
      <c r="NK604" s="513"/>
      <c r="NL604" s="513"/>
      <c r="NM604" s="513"/>
      <c r="NN604" s="513"/>
      <c r="NO604" s="513"/>
      <c r="NP604" s="513"/>
      <c r="NQ604" s="513"/>
      <c r="NR604" s="513"/>
      <c r="NS604" s="513"/>
      <c r="NT604" s="513"/>
      <c r="NU604" s="513"/>
      <c r="NV604" s="513"/>
      <c r="NW604" s="513"/>
      <c r="NX604" s="513"/>
      <c r="NY604" s="513"/>
      <c r="NZ604" s="513"/>
      <c r="OA604" s="513"/>
      <c r="OB604" s="513"/>
      <c r="OC604" s="513"/>
      <c r="OD604" s="513"/>
      <c r="OE604" s="513"/>
      <c r="OF604" s="513"/>
      <c r="OG604" s="513"/>
      <c r="OH604" s="513"/>
      <c r="OI604" s="513"/>
      <c r="OJ604" s="513"/>
      <c r="OK604" s="513"/>
      <c r="OL604" s="513"/>
      <c r="OM604" s="513"/>
      <c r="ON604" s="513"/>
      <c r="OO604" s="513"/>
      <c r="OP604" s="513"/>
      <c r="OQ604" s="513"/>
      <c r="OR604" s="513"/>
      <c r="OS604" s="513"/>
      <c r="OT604" s="513"/>
      <c r="OU604" s="513"/>
      <c r="OV604" s="513"/>
      <c r="OW604" s="513"/>
      <c r="OX604" s="513"/>
      <c r="OY604" s="513"/>
      <c r="OZ604" s="513"/>
      <c r="PA604" s="513"/>
      <c r="PB604" s="513"/>
      <c r="PC604" s="513"/>
      <c r="PD604" s="513"/>
      <c r="PE604" s="513"/>
      <c r="PF604" s="513"/>
      <c r="PG604" s="513"/>
      <c r="PH604" s="513"/>
      <c r="PI604" s="513"/>
      <c r="PJ604" s="513"/>
      <c r="PK604" s="513"/>
      <c r="PL604" s="513"/>
      <c r="PM604" s="513"/>
      <c r="PN604" s="513"/>
      <c r="PO604" s="513"/>
      <c r="PP604" s="513"/>
      <c r="PQ604" s="513"/>
      <c r="PR604" s="513"/>
      <c r="PS604" s="513"/>
      <c r="PT604" s="513"/>
      <c r="PU604" s="513"/>
      <c r="PV604" s="513"/>
      <c r="PW604" s="513"/>
      <c r="PX604" s="513"/>
      <c r="PY604" s="513"/>
      <c r="PZ604" s="513"/>
      <c r="QA604" s="513"/>
      <c r="QB604" s="513"/>
      <c r="QC604" s="513"/>
      <c r="QD604" s="513"/>
      <c r="QE604" s="513"/>
      <c r="QF604" s="513"/>
      <c r="QG604" s="513"/>
      <c r="QH604" s="513"/>
      <c r="QI604" s="513"/>
      <c r="QJ604" s="513"/>
      <c r="QK604" s="513"/>
      <c r="QL604" s="513"/>
      <c r="QM604" s="513"/>
      <c r="QN604" s="513"/>
      <c r="QO604" s="513"/>
      <c r="QP604" s="513"/>
      <c r="QQ604" s="513"/>
      <c r="QR604" s="513"/>
      <c r="QS604" s="513"/>
      <c r="QT604" s="513"/>
      <c r="QU604" s="513"/>
      <c r="QV604" s="513"/>
      <c r="QW604" s="513"/>
      <c r="QX604" s="513"/>
      <c r="QY604" s="513"/>
      <c r="QZ604" s="513"/>
      <c r="RA604" s="513"/>
      <c r="RB604" s="513"/>
      <c r="RC604" s="513"/>
      <c r="RD604" s="513"/>
      <c r="RE604" s="513"/>
      <c r="RF604" s="513"/>
      <c r="RG604" s="513"/>
      <c r="RH604" s="513"/>
      <c r="RI604" s="513"/>
      <c r="RJ604" s="513"/>
      <c r="RK604" s="513"/>
      <c r="RL604" s="513"/>
      <c r="RM604" s="513"/>
      <c r="RN604" s="513"/>
      <c r="RO604" s="513"/>
      <c r="RP604" s="513"/>
      <c r="RQ604" s="513"/>
      <c r="RR604" s="513"/>
      <c r="RS604" s="513"/>
      <c r="RT604" s="513"/>
      <c r="RU604" s="513"/>
      <c r="RV604" s="513"/>
      <c r="RW604" s="513"/>
      <c r="RX604" s="513"/>
      <c r="RY604" s="513"/>
      <c r="RZ604" s="513"/>
      <c r="SA604" s="513"/>
      <c r="SB604" s="513"/>
      <c r="SC604" s="513"/>
      <c r="SD604" s="513"/>
      <c r="SE604" s="513"/>
      <c r="SF604" s="513"/>
      <c r="SG604" s="513"/>
      <c r="SH604" s="513"/>
      <c r="SI604" s="513"/>
      <c r="SJ604" s="513"/>
      <c r="SK604" s="513"/>
      <c r="SL604" s="513"/>
      <c r="SM604" s="513"/>
      <c r="SN604" s="513"/>
      <c r="SO604" s="513"/>
      <c r="SP604" s="513"/>
      <c r="SQ604" s="513"/>
      <c r="SR604" s="513"/>
      <c r="SS604" s="513"/>
      <c r="ST604" s="513"/>
      <c r="SU604" s="513"/>
      <c r="SV604" s="513"/>
      <c r="SW604" s="513"/>
      <c r="SX604" s="513"/>
      <c r="SY604" s="513"/>
      <c r="SZ604" s="513"/>
      <c r="TA604" s="513"/>
      <c r="TB604" s="513"/>
      <c r="TC604" s="513"/>
      <c r="TD604" s="513"/>
      <c r="TE604" s="513"/>
      <c r="TF604" s="513"/>
      <c r="TG604" s="513"/>
      <c r="TH604" s="513"/>
      <c r="TI604" s="513"/>
      <c r="TJ604" s="513"/>
      <c r="TK604" s="513"/>
      <c r="TL604" s="513"/>
      <c r="TM604" s="513"/>
      <c r="TN604" s="513"/>
      <c r="TO604" s="513"/>
      <c r="TP604" s="513"/>
      <c r="TQ604" s="513"/>
      <c r="TR604" s="513"/>
      <c r="TS604" s="513"/>
      <c r="TT604" s="513"/>
      <c r="TU604" s="513"/>
      <c r="TV604" s="513"/>
      <c r="TW604" s="513"/>
      <c r="TX604" s="513"/>
      <c r="TY604" s="513"/>
      <c r="TZ604" s="513"/>
      <c r="UA604" s="513"/>
      <c r="UB604" s="513"/>
      <c r="UC604" s="513"/>
      <c r="UD604" s="513"/>
      <c r="UE604" s="513"/>
      <c r="UF604" s="513"/>
      <c r="UG604" s="513"/>
      <c r="UH604" s="513"/>
      <c r="UI604" s="513"/>
      <c r="UJ604" s="513"/>
      <c r="UK604" s="513"/>
      <c r="UL604" s="513"/>
      <c r="UM604" s="513"/>
      <c r="UN604" s="513"/>
      <c r="UO604" s="513"/>
      <c r="UP604" s="513"/>
      <c r="UQ604" s="513"/>
      <c r="UR604" s="513"/>
      <c r="US604" s="513"/>
      <c r="UT604" s="513"/>
      <c r="UU604" s="513"/>
      <c r="UV604" s="513"/>
      <c r="UW604" s="513"/>
      <c r="UX604" s="513"/>
      <c r="UY604" s="513"/>
      <c r="UZ604" s="513"/>
      <c r="VA604" s="513"/>
      <c r="VB604" s="513"/>
      <c r="VC604" s="513"/>
      <c r="VD604" s="513"/>
      <c r="VE604" s="513"/>
      <c r="VF604" s="513"/>
      <c r="VG604" s="513"/>
      <c r="VH604" s="513"/>
      <c r="VI604" s="513"/>
      <c r="VJ604" s="513"/>
      <c r="VK604" s="513"/>
      <c r="VL604" s="513"/>
      <c r="VM604" s="513"/>
      <c r="VN604" s="513"/>
      <c r="VO604" s="513"/>
      <c r="VP604" s="513"/>
      <c r="VQ604" s="513"/>
      <c r="VR604" s="513"/>
      <c r="VS604" s="513"/>
      <c r="VT604" s="513"/>
      <c r="VU604" s="513"/>
      <c r="VV604" s="513"/>
      <c r="VW604" s="513"/>
      <c r="VX604" s="513"/>
      <c r="VY604" s="513"/>
      <c r="VZ604" s="513"/>
      <c r="WA604" s="513"/>
      <c r="WB604" s="513"/>
      <c r="WC604" s="513"/>
      <c r="WD604" s="513"/>
      <c r="WE604" s="513"/>
      <c r="WF604" s="513"/>
      <c r="WG604" s="513"/>
      <c r="WH604" s="513"/>
      <c r="WI604" s="513"/>
      <c r="WJ604" s="513"/>
      <c r="WK604" s="513"/>
      <c r="WL604" s="513"/>
      <c r="WM604" s="513"/>
      <c r="WN604" s="513"/>
      <c r="WO604" s="513"/>
      <c r="WP604" s="513"/>
      <c r="WQ604" s="513"/>
      <c r="WR604" s="513"/>
      <c r="WS604" s="513"/>
      <c r="WT604" s="513"/>
      <c r="WU604" s="513"/>
      <c r="WV604" s="513"/>
      <c r="WW604" s="513"/>
      <c r="WX604" s="513"/>
      <c r="WY604" s="513"/>
      <c r="WZ604" s="513"/>
      <c r="XA604" s="513"/>
      <c r="XB604" s="513"/>
      <c r="XC604" s="513"/>
      <c r="XD604" s="513"/>
      <c r="XE604" s="513"/>
      <c r="XF604" s="513"/>
      <c r="XG604" s="513"/>
      <c r="XH604" s="513"/>
      <c r="XI604" s="513"/>
      <c r="XJ604" s="513"/>
      <c r="XK604" s="513"/>
      <c r="XL604" s="513"/>
      <c r="XM604" s="513"/>
      <c r="XN604" s="513"/>
      <c r="XO604" s="513"/>
      <c r="XP604" s="513"/>
      <c r="XQ604" s="513"/>
      <c r="XR604" s="513"/>
      <c r="XS604" s="513"/>
      <c r="XT604" s="513"/>
      <c r="XU604" s="513"/>
      <c r="XV604" s="513"/>
      <c r="XW604" s="513"/>
      <c r="XX604" s="513"/>
      <c r="XY604" s="513"/>
      <c r="XZ604" s="513"/>
      <c r="YA604" s="513"/>
      <c r="YB604" s="513"/>
      <c r="YC604" s="513"/>
      <c r="YD604" s="513"/>
      <c r="YE604" s="513"/>
      <c r="YF604" s="513"/>
      <c r="YG604" s="513"/>
      <c r="YH604" s="513"/>
      <c r="YI604" s="513"/>
      <c r="YJ604" s="513"/>
      <c r="YK604" s="513"/>
      <c r="YL604" s="513"/>
      <c r="YM604" s="513"/>
      <c r="YN604" s="513"/>
      <c r="YO604" s="513"/>
      <c r="YP604" s="513"/>
      <c r="YQ604" s="513"/>
      <c r="YR604" s="513"/>
      <c r="YS604" s="513"/>
      <c r="YT604" s="513"/>
      <c r="YU604" s="513"/>
      <c r="YV604" s="513"/>
      <c r="YW604" s="513"/>
      <c r="YX604" s="513"/>
      <c r="YY604" s="513"/>
      <c r="YZ604" s="513"/>
      <c r="ZA604" s="513"/>
      <c r="ZB604" s="513"/>
      <c r="ZC604" s="513"/>
      <c r="ZD604" s="513"/>
      <c r="ZE604" s="513"/>
      <c r="ZF604" s="513"/>
      <c r="ZG604" s="513"/>
      <c r="ZH604" s="513"/>
      <c r="ZI604" s="513"/>
      <c r="ZJ604" s="513"/>
      <c r="ZK604" s="513"/>
      <c r="ZL604" s="513"/>
      <c r="ZM604" s="513"/>
      <c r="ZN604" s="513"/>
      <c r="ZO604" s="513"/>
      <c r="ZP604" s="513"/>
      <c r="ZQ604" s="513"/>
      <c r="ZR604" s="513"/>
      <c r="ZS604" s="513"/>
      <c r="ZT604" s="513"/>
      <c r="ZU604" s="513"/>
      <c r="ZV604" s="513"/>
      <c r="ZW604" s="513"/>
      <c r="ZX604" s="513"/>
      <c r="ZY604" s="513"/>
      <c r="ZZ604" s="513"/>
      <c r="AAA604" s="513"/>
      <c r="AAB604" s="513"/>
      <c r="AAC604" s="513"/>
      <c r="AAD604" s="513"/>
      <c r="AAE604" s="513"/>
      <c r="AAF604" s="513"/>
      <c r="AAG604" s="513"/>
      <c r="AAH604" s="513"/>
      <c r="AAI604" s="513"/>
      <c r="AAJ604" s="513"/>
      <c r="AAK604" s="513"/>
      <c r="AAL604" s="513"/>
      <c r="AAM604" s="513"/>
      <c r="AAN604" s="513"/>
      <c r="AAO604" s="513"/>
      <c r="AAP604" s="513"/>
      <c r="AAQ604" s="513"/>
      <c r="AAR604" s="513"/>
      <c r="AAS604" s="513"/>
      <c r="AAT604" s="513"/>
      <c r="AAU604" s="513"/>
      <c r="AAV604" s="513"/>
      <c r="AAW604" s="513"/>
      <c r="AAX604" s="513"/>
      <c r="AAY604" s="513"/>
      <c r="AAZ604" s="513"/>
      <c r="ABA604" s="513"/>
      <c r="ABB604" s="513"/>
      <c r="ABC604" s="513"/>
      <c r="ABD604" s="513"/>
      <c r="ABE604" s="513"/>
      <c r="ABF604" s="513"/>
      <c r="ABG604" s="513"/>
      <c r="ABH604" s="513"/>
      <c r="ABI604" s="513"/>
      <c r="ABJ604" s="513"/>
      <c r="ABK604" s="513"/>
      <c r="ABL604" s="513"/>
      <c r="ABM604" s="513"/>
      <c r="ABN604" s="513"/>
      <c r="ABO604" s="513"/>
      <c r="ABP604" s="513"/>
      <c r="ABQ604" s="513"/>
      <c r="ABR604" s="513"/>
      <c r="ABS604" s="513"/>
      <c r="ABT604" s="513"/>
      <c r="ABU604" s="513"/>
      <c r="ABV604" s="513"/>
      <c r="ABW604" s="513"/>
      <c r="ABX604" s="513"/>
      <c r="ABY604" s="513"/>
      <c r="ABZ604" s="513"/>
      <c r="ACA604" s="513"/>
      <c r="ACB604" s="513"/>
      <c r="ACC604" s="513"/>
      <c r="ACD604" s="513"/>
      <c r="ACE604" s="513"/>
      <c r="ACF604" s="513"/>
      <c r="ACG604" s="513"/>
      <c r="ACH604" s="513"/>
      <c r="ACI604" s="513"/>
      <c r="ACJ604" s="513"/>
      <c r="ACK604" s="513"/>
      <c r="ACL604" s="513"/>
      <c r="ACM604" s="513"/>
      <c r="ACN604" s="513"/>
      <c r="ACO604" s="513"/>
      <c r="ACP604" s="513"/>
      <c r="ACQ604" s="513"/>
      <c r="ACR604" s="513"/>
      <c r="ACS604" s="513"/>
      <c r="ACT604" s="513"/>
      <c r="ACU604" s="513"/>
      <c r="ACV604" s="513"/>
      <c r="ACW604" s="513"/>
      <c r="ACX604" s="513"/>
      <c r="ACY604" s="513"/>
      <c r="ACZ604" s="513"/>
      <c r="ADA604" s="513"/>
      <c r="ADB604" s="513"/>
      <c r="ADC604" s="513"/>
      <c r="ADD604" s="513"/>
      <c r="ADE604" s="513"/>
      <c r="ADF604" s="513"/>
      <c r="ADG604" s="513"/>
      <c r="ADH604" s="513"/>
      <c r="ADI604" s="513"/>
      <c r="ADJ604" s="513"/>
      <c r="ADK604" s="513"/>
      <c r="ADL604" s="513"/>
      <c r="ADM604" s="513"/>
      <c r="ADN604" s="513"/>
      <c r="ADO604" s="513"/>
      <c r="ADP604" s="513"/>
      <c r="ADQ604" s="513"/>
      <c r="ADR604" s="513"/>
      <c r="ADS604" s="513"/>
      <c r="ADT604" s="513"/>
      <c r="ADU604" s="513"/>
      <c r="ADV604" s="513"/>
      <c r="ADW604" s="513"/>
      <c r="ADX604" s="513"/>
      <c r="ADY604" s="513"/>
      <c r="ADZ604" s="513"/>
      <c r="AEA604" s="513"/>
      <c r="AEB604" s="513"/>
      <c r="AEC604" s="513"/>
      <c r="AED604" s="513"/>
      <c r="AEE604" s="513"/>
      <c r="AEF604" s="513"/>
      <c r="AEG604" s="513"/>
      <c r="AEH604" s="513"/>
      <c r="AEI604" s="513"/>
      <c r="AEJ604" s="513"/>
      <c r="AEK604" s="513"/>
      <c r="AEL604" s="513"/>
      <c r="AEM604" s="513"/>
      <c r="AEN604" s="513"/>
      <c r="AEO604" s="513"/>
      <c r="AEP604" s="513"/>
      <c r="AEQ604" s="513"/>
      <c r="AER604" s="513"/>
      <c r="AES604" s="513"/>
      <c r="AET604" s="513"/>
      <c r="AEU604" s="513"/>
      <c r="AEV604" s="513"/>
      <c r="AEW604" s="513"/>
      <c r="AEX604" s="513"/>
      <c r="AEY604" s="513"/>
      <c r="AEZ604" s="513"/>
      <c r="AFA604" s="513"/>
      <c r="AFB604" s="513"/>
      <c r="AFC604" s="513"/>
      <c r="AFD604" s="513"/>
      <c r="AFE604" s="513"/>
      <c r="AFF604" s="513"/>
      <c r="AFG604" s="513"/>
      <c r="AFH604" s="513"/>
      <c r="AFI604" s="513"/>
      <c r="AFJ604" s="513"/>
      <c r="AFK604" s="513"/>
      <c r="AFL604" s="513"/>
      <c r="AFM604" s="513"/>
      <c r="AFN604" s="513"/>
      <c r="AFO604" s="513"/>
      <c r="AFP604" s="513"/>
      <c r="AFQ604" s="513"/>
      <c r="AFR604" s="513"/>
      <c r="AFS604" s="513"/>
      <c r="AFT604" s="513"/>
      <c r="AFU604" s="513"/>
      <c r="AFV604" s="513"/>
      <c r="AFW604" s="513"/>
      <c r="AFX604" s="513"/>
      <c r="AFY604" s="513"/>
      <c r="AFZ604" s="513"/>
      <c r="AGA604" s="513"/>
      <c r="AGB604" s="513"/>
      <c r="AGC604" s="513"/>
      <c r="AGD604" s="513"/>
      <c r="AGE604" s="513"/>
      <c r="AGF604" s="513"/>
      <c r="AGG604" s="513"/>
      <c r="AGH604" s="513"/>
      <c r="AGI604" s="513"/>
      <c r="AGJ604" s="513"/>
      <c r="AGK604" s="513"/>
      <c r="AGL604" s="513"/>
      <c r="AGM604" s="513"/>
      <c r="AGN604" s="513"/>
      <c r="AGO604" s="513"/>
      <c r="AGP604" s="513"/>
      <c r="AGQ604" s="513"/>
      <c r="AGR604" s="513"/>
      <c r="AGS604" s="513"/>
      <c r="AGT604" s="513"/>
      <c r="AGU604" s="513"/>
      <c r="AGV604" s="513"/>
      <c r="AGW604" s="513"/>
      <c r="AGX604" s="513"/>
      <c r="AGY604" s="513"/>
      <c r="AGZ604" s="513"/>
      <c r="AHA604" s="513"/>
      <c r="AHB604" s="513"/>
      <c r="AHC604" s="513"/>
      <c r="AHD604" s="513"/>
      <c r="AHE604" s="513"/>
      <c r="AHF604" s="513"/>
      <c r="AHG604" s="513"/>
      <c r="AHH604" s="513"/>
      <c r="AHI604" s="513"/>
      <c r="AHJ604" s="513"/>
      <c r="AHK604" s="513"/>
      <c r="AHL604" s="513"/>
      <c r="AHM604" s="513"/>
      <c r="AHN604" s="513"/>
      <c r="AHO604" s="513"/>
      <c r="AHP604" s="513"/>
      <c r="AHQ604" s="513"/>
      <c r="AHR604" s="513"/>
      <c r="AHS604" s="513"/>
      <c r="AHT604" s="513"/>
      <c r="AHU604" s="513"/>
      <c r="AHV604" s="513"/>
      <c r="AHW604" s="513"/>
      <c r="AHX604" s="513"/>
      <c r="AHY604" s="513"/>
      <c r="AHZ604" s="513"/>
      <c r="AIA604" s="513"/>
      <c r="AIB604" s="513"/>
      <c r="AIC604" s="513"/>
      <c r="AID604" s="513"/>
      <c r="AIE604" s="513"/>
      <c r="AIF604" s="513"/>
      <c r="AIG604" s="513"/>
      <c r="AIH604" s="513"/>
      <c r="AII604" s="513"/>
      <c r="AIJ604" s="513"/>
      <c r="AIK604" s="513"/>
      <c r="AIL604" s="513"/>
      <c r="AIM604" s="513"/>
      <c r="AIN604" s="513"/>
      <c r="AIO604" s="513"/>
      <c r="AIP604" s="513"/>
      <c r="AIQ604" s="513"/>
      <c r="AIR604" s="513"/>
      <c r="AIS604" s="513"/>
      <c r="AIT604" s="513"/>
      <c r="AIU604" s="513"/>
      <c r="AIV604" s="513"/>
      <c r="AIW604" s="513"/>
      <c r="AIX604" s="513"/>
      <c r="AIY604" s="513"/>
      <c r="AIZ604" s="513"/>
      <c r="AJA604" s="513"/>
      <c r="AJB604" s="513"/>
      <c r="AJC604" s="513"/>
      <c r="AJD604" s="513"/>
      <c r="AJE604" s="513"/>
      <c r="AJF604" s="513"/>
      <c r="AJG604" s="513"/>
      <c r="AJH604" s="513"/>
      <c r="AJI604" s="513"/>
      <c r="AJJ604" s="513"/>
      <c r="AJK604" s="513"/>
      <c r="AJL604" s="513"/>
      <c r="AJM604" s="513"/>
      <c r="AJN604" s="513"/>
      <c r="AJO604" s="513"/>
      <c r="AJP604" s="513"/>
      <c r="AJQ604" s="513"/>
      <c r="AJR604" s="513"/>
      <c r="AJS604" s="513"/>
      <c r="AJT604" s="513"/>
      <c r="AJU604" s="513"/>
      <c r="AJV604" s="513"/>
      <c r="AJW604" s="513"/>
      <c r="AJX604" s="513"/>
      <c r="AJY604" s="513"/>
      <c r="AJZ604" s="513"/>
      <c r="AKA604" s="513"/>
      <c r="AKB604" s="513"/>
      <c r="AKC604" s="513"/>
      <c r="AKD604" s="513"/>
      <c r="AKE604" s="513"/>
      <c r="AKF604" s="513"/>
      <c r="AKG604" s="513"/>
      <c r="AKH604" s="513"/>
      <c r="AKI604" s="513"/>
      <c r="AKJ604" s="513"/>
      <c r="AKK604" s="513"/>
      <c r="AKL604" s="513"/>
      <c r="AKM604" s="513"/>
      <c r="AKN604" s="513"/>
      <c r="AKO604" s="513"/>
      <c r="AKP604" s="513"/>
      <c r="AKQ604" s="513"/>
      <c r="AKR604" s="513"/>
      <c r="AKS604" s="513"/>
      <c r="AKT604" s="513"/>
      <c r="AKU604" s="513"/>
      <c r="AKV604" s="513"/>
      <c r="AKW604" s="513"/>
      <c r="AKX604" s="513"/>
      <c r="AKY604" s="513"/>
      <c r="AKZ604" s="513"/>
      <c r="ALA604" s="513"/>
      <c r="ALB604" s="513"/>
      <c r="ALC604" s="513"/>
      <c r="ALD604" s="513"/>
      <c r="ALE604" s="513"/>
      <c r="ALF604" s="513"/>
      <c r="ALG604" s="513"/>
      <c r="ALH604" s="513"/>
      <c r="ALI604" s="513"/>
      <c r="ALJ604" s="513"/>
      <c r="ALK604" s="513"/>
      <c r="ALL604" s="513"/>
      <c r="ALM604" s="513"/>
      <c r="ALN604" s="513"/>
      <c r="ALO604" s="513"/>
      <c r="ALP604" s="513"/>
      <c r="ALQ604" s="513"/>
      <c r="ALR604" s="513"/>
      <c r="ALS604" s="513"/>
      <c r="ALT604" s="513"/>
      <c r="ALU604" s="513"/>
      <c r="ALV604" s="513"/>
      <c r="ALW604" s="513"/>
      <c r="ALX604" s="513"/>
      <c r="ALY604" s="513"/>
      <c r="ALZ604" s="513"/>
      <c r="AMA604" s="513"/>
      <c r="AMB604" s="513"/>
      <c r="AMC604" s="513"/>
      <c r="AMD604" s="513"/>
      <c r="AME604" s="513"/>
      <c r="AMF604" s="513"/>
      <c r="AMG604" s="513"/>
      <c r="AMH604" s="513"/>
      <c r="AMI604" s="513"/>
      <c r="AMJ604" s="513"/>
      <c r="AMK604" s="513"/>
      <c r="AML604" s="513"/>
      <c r="AMM604" s="513"/>
      <c r="AMN604" s="513"/>
      <c r="AMO604" s="513"/>
      <c r="AMP604" s="513"/>
      <c r="AMQ604" s="513"/>
      <c r="AMR604" s="513"/>
      <c r="AMS604" s="513"/>
      <c r="AMT604" s="513"/>
      <c r="AMU604" s="513"/>
      <c r="AMV604" s="513"/>
      <c r="AMW604" s="513"/>
      <c r="AMX604" s="513"/>
      <c r="AMY604" s="513"/>
      <c r="AMZ604" s="513"/>
      <c r="ANA604" s="513"/>
      <c r="ANB604" s="513"/>
      <c r="ANC604" s="513"/>
      <c r="AND604" s="513"/>
      <c r="ANE604" s="513"/>
      <c r="ANF604" s="513"/>
      <c r="ANG604" s="513"/>
      <c r="ANH604" s="513"/>
      <c r="ANI604" s="513"/>
      <c r="ANJ604" s="513"/>
      <c r="ANK604" s="513"/>
      <c r="ANL604" s="513"/>
      <c r="ANM604" s="513"/>
      <c r="ANN604" s="513"/>
      <c r="ANO604" s="513"/>
      <c r="ANP604" s="513"/>
      <c r="ANQ604" s="513"/>
      <c r="ANR604" s="513"/>
      <c r="ANS604" s="513"/>
      <c r="ANT604" s="513"/>
      <c r="ANU604" s="513"/>
      <c r="ANV604" s="513"/>
      <c r="ANW604" s="513"/>
      <c r="ANX604" s="513"/>
      <c r="ANY604" s="513"/>
      <c r="ANZ604" s="513"/>
      <c r="AOA604" s="513"/>
      <c r="AOB604" s="513"/>
      <c r="AOC604" s="513"/>
      <c r="AOD604" s="513"/>
      <c r="AOE604" s="513"/>
      <c r="AOF604" s="513"/>
      <c r="AOG604" s="513"/>
      <c r="AOH604" s="513"/>
      <c r="AOI604" s="513"/>
      <c r="AOJ604" s="513"/>
      <c r="AOK604" s="513"/>
      <c r="AOL604" s="513"/>
      <c r="AOM604" s="513"/>
      <c r="AON604" s="513"/>
      <c r="AOO604" s="513"/>
      <c r="AOP604" s="513"/>
      <c r="AOQ604" s="513"/>
      <c r="AOR604" s="513"/>
      <c r="AOS604" s="513"/>
      <c r="AOT604" s="513"/>
      <c r="AOU604" s="513"/>
      <c r="AOV604" s="513"/>
      <c r="AOW604" s="513"/>
      <c r="AOX604" s="513"/>
      <c r="AOY604" s="513"/>
      <c r="AOZ604" s="513"/>
      <c r="APA604" s="513"/>
      <c r="APB604" s="513"/>
      <c r="APC604" s="513"/>
      <c r="APD604" s="513"/>
      <c r="APE604" s="513"/>
      <c r="APF604" s="513"/>
      <c r="APG604" s="513"/>
      <c r="APH604" s="513"/>
      <c r="API604" s="513"/>
      <c r="APJ604" s="513"/>
      <c r="APK604" s="513"/>
      <c r="APL604" s="513"/>
      <c r="APM604" s="513"/>
      <c r="APN604" s="513"/>
      <c r="APO604" s="513"/>
      <c r="APP604" s="513"/>
      <c r="APQ604" s="513"/>
      <c r="APR604" s="513"/>
      <c r="APS604" s="513"/>
      <c r="APT604" s="513"/>
      <c r="APU604" s="513"/>
      <c r="APV604" s="513"/>
      <c r="APW604" s="513"/>
      <c r="APX604" s="513"/>
      <c r="APY604" s="513"/>
      <c r="APZ604" s="513"/>
      <c r="AQA604" s="513"/>
      <c r="AQB604" s="513"/>
      <c r="AQC604" s="513"/>
      <c r="AQD604" s="513"/>
      <c r="AQE604" s="513"/>
      <c r="AQF604" s="513"/>
      <c r="AQG604" s="513"/>
      <c r="AQH604" s="513"/>
      <c r="AQI604" s="513"/>
      <c r="AQJ604" s="513"/>
      <c r="AQK604" s="513"/>
      <c r="AQL604" s="513"/>
      <c r="AQM604" s="513"/>
      <c r="AQN604" s="513"/>
      <c r="AQO604" s="513"/>
      <c r="AQP604" s="513"/>
      <c r="AQQ604" s="513"/>
      <c r="AQR604" s="513"/>
      <c r="AQS604" s="513"/>
      <c r="AQT604" s="513"/>
      <c r="AQU604" s="513"/>
      <c r="AQV604" s="513"/>
      <c r="AQW604" s="513"/>
      <c r="AQX604" s="513"/>
      <c r="AQY604" s="513"/>
      <c r="AQZ604" s="513"/>
      <c r="ARA604" s="513"/>
      <c r="ARB604" s="513"/>
      <c r="ARC604" s="513"/>
      <c r="ARD604" s="513"/>
      <c r="ARE604" s="513"/>
      <c r="ARF604" s="513"/>
      <c r="ARG604" s="513"/>
      <c r="ARH604" s="513"/>
      <c r="ARI604" s="513"/>
      <c r="ARJ604" s="513"/>
      <c r="ARK604" s="513"/>
      <c r="ARL604" s="513"/>
      <c r="ARM604" s="513"/>
      <c r="ARN604" s="513"/>
      <c r="ARO604" s="513"/>
      <c r="ARP604" s="513"/>
      <c r="ARQ604" s="513"/>
      <c r="ARR604" s="513"/>
      <c r="ARS604" s="513"/>
      <c r="ART604" s="513"/>
      <c r="ARU604" s="513"/>
      <c r="ARV604" s="513"/>
      <c r="ARW604" s="513"/>
      <c r="ARX604" s="513"/>
      <c r="ARY604" s="513"/>
      <c r="ARZ604" s="513"/>
      <c r="ASA604" s="513"/>
      <c r="ASB604" s="513"/>
      <c r="ASC604" s="513"/>
      <c r="ASD604" s="513"/>
      <c r="ASE604" s="513"/>
      <c r="ASF604" s="513"/>
      <c r="ASG604" s="513"/>
      <c r="ASH604" s="513"/>
      <c r="ASI604" s="513"/>
      <c r="ASJ604" s="513"/>
      <c r="ASK604" s="513"/>
      <c r="ASL604" s="513"/>
      <c r="ASM604" s="513"/>
      <c r="ASN604" s="513"/>
      <c r="ASO604" s="513"/>
      <c r="ASP604" s="513"/>
      <c r="ASQ604" s="513"/>
      <c r="ASR604" s="513"/>
      <c r="ASS604" s="513"/>
      <c r="AST604" s="513"/>
      <c r="ASU604" s="513"/>
      <c r="ASV604" s="513"/>
      <c r="ASW604" s="513"/>
      <c r="ASX604" s="513"/>
      <c r="ASY604" s="513"/>
      <c r="ASZ604" s="513"/>
      <c r="ATA604" s="513"/>
      <c r="ATB604" s="513"/>
      <c r="ATC604" s="513"/>
      <c r="ATD604" s="513"/>
      <c r="ATE604" s="513"/>
      <c r="ATF604" s="513"/>
      <c r="ATG604" s="513"/>
      <c r="ATH604" s="513"/>
      <c r="ATI604" s="513"/>
      <c r="ATJ604" s="513"/>
      <c r="ATK604" s="513"/>
      <c r="ATL604" s="513"/>
      <c r="ATM604" s="513"/>
      <c r="ATN604" s="513"/>
      <c r="ATO604" s="513"/>
      <c r="ATP604" s="513"/>
      <c r="ATQ604" s="513"/>
      <c r="ATR604" s="513"/>
      <c r="ATS604" s="513"/>
      <c r="ATT604" s="513"/>
      <c r="ATU604" s="513"/>
      <c r="ATV604" s="513"/>
      <c r="ATW604" s="513"/>
      <c r="ATX604" s="513"/>
      <c r="ATY604" s="513"/>
      <c r="ATZ604" s="513"/>
      <c r="AUA604" s="513"/>
      <c r="AUB604" s="513"/>
      <c r="AUC604" s="513"/>
      <c r="AUD604" s="513"/>
      <c r="AUE604" s="513"/>
      <c r="AUF604" s="513"/>
      <c r="AUG604" s="513"/>
      <c r="AUH604" s="513"/>
      <c r="AUI604" s="513"/>
      <c r="AUJ604" s="513"/>
      <c r="AUK604" s="513"/>
      <c r="AUL604" s="513"/>
      <c r="AUM604" s="513"/>
      <c r="AUN604" s="513"/>
      <c r="AUO604" s="513"/>
      <c r="AUP604" s="513"/>
      <c r="AUQ604" s="513"/>
      <c r="AUR604" s="513"/>
      <c r="AUS604" s="513"/>
      <c r="AUT604" s="513"/>
      <c r="AUU604" s="513"/>
      <c r="AUV604" s="513"/>
      <c r="AUW604" s="513"/>
      <c r="AUX604" s="513"/>
      <c r="AUY604" s="513"/>
      <c r="AUZ604" s="513"/>
      <c r="AVA604" s="513"/>
      <c r="AVB604" s="513"/>
      <c r="AVC604" s="513"/>
      <c r="AVD604" s="513"/>
      <c r="AVE604" s="513"/>
      <c r="AVF604" s="513"/>
      <c r="AVG604" s="513"/>
      <c r="AVH604" s="513"/>
      <c r="AVI604" s="513"/>
      <c r="AVJ604" s="513"/>
      <c r="AVK604" s="513"/>
      <c r="AVL604" s="513"/>
      <c r="AVM604" s="513"/>
      <c r="AVN604" s="513"/>
      <c r="AVO604" s="513"/>
      <c r="AVP604" s="513"/>
      <c r="AVQ604" s="513"/>
      <c r="AVR604" s="513"/>
      <c r="AVS604" s="513"/>
      <c r="AVT604" s="513"/>
      <c r="AVU604" s="513"/>
      <c r="AVV604" s="513"/>
      <c r="AVW604" s="513"/>
      <c r="AVX604" s="513"/>
      <c r="AVY604" s="513"/>
      <c r="AVZ604" s="513"/>
      <c r="AWA604" s="513"/>
      <c r="AWB604" s="513"/>
      <c r="AWC604" s="513"/>
      <c r="AWD604" s="513"/>
      <c r="AWE604" s="513"/>
      <c r="AWF604" s="513"/>
      <c r="AWG604" s="513"/>
      <c r="AWH604" s="513"/>
      <c r="AWI604" s="513"/>
      <c r="AWJ604" s="513"/>
      <c r="AWK604" s="513"/>
      <c r="AWL604" s="513"/>
      <c r="AWM604" s="513"/>
      <c r="AWN604" s="513"/>
      <c r="AWO604" s="513"/>
      <c r="AWP604" s="513"/>
      <c r="AWQ604" s="513"/>
      <c r="AWR604" s="513"/>
      <c r="AWS604" s="513"/>
      <c r="AWT604" s="513"/>
      <c r="AWU604" s="513"/>
      <c r="AWV604" s="513"/>
      <c r="AWW604" s="513"/>
      <c r="AWX604" s="513"/>
      <c r="AWY604" s="513"/>
      <c r="AWZ604" s="513"/>
      <c r="AXA604" s="513"/>
      <c r="AXB604" s="513"/>
      <c r="AXC604" s="513"/>
      <c r="AXD604" s="513"/>
      <c r="AXE604" s="513"/>
      <c r="AXF604" s="513"/>
      <c r="AXG604" s="513"/>
      <c r="AXH604" s="513"/>
      <c r="AXI604" s="513"/>
      <c r="AXJ604" s="513"/>
      <c r="AXK604" s="513"/>
      <c r="AXL604" s="513"/>
      <c r="AXM604" s="513"/>
      <c r="AXN604" s="513"/>
      <c r="AXO604" s="513"/>
      <c r="AXP604" s="513"/>
      <c r="AXQ604" s="513"/>
      <c r="AXR604" s="513"/>
      <c r="AXS604" s="513"/>
      <c r="AXT604" s="513"/>
      <c r="AXU604" s="513"/>
      <c r="AXV604" s="513"/>
      <c r="AXW604" s="513"/>
      <c r="AXX604" s="513"/>
      <c r="AXY604" s="513"/>
      <c r="AXZ604" s="513"/>
      <c r="AYA604" s="513"/>
      <c r="AYB604" s="513"/>
      <c r="AYC604" s="513"/>
      <c r="AYD604" s="513"/>
      <c r="AYE604" s="513"/>
      <c r="AYF604" s="513"/>
      <c r="AYG604" s="513"/>
      <c r="AYH604" s="513"/>
      <c r="AYI604" s="513"/>
      <c r="AYJ604" s="513"/>
      <c r="AYK604" s="513"/>
      <c r="AYL604" s="513"/>
      <c r="AYM604" s="513"/>
      <c r="AYN604" s="513"/>
      <c r="AYO604" s="513"/>
      <c r="AYP604" s="513"/>
      <c r="AYQ604" s="513"/>
      <c r="AYR604" s="513"/>
      <c r="AYS604" s="513"/>
      <c r="AYT604" s="513"/>
      <c r="AYU604" s="513"/>
      <c r="AYV604" s="513"/>
      <c r="AYW604" s="513"/>
      <c r="AYX604" s="513"/>
      <c r="AYY604" s="513"/>
      <c r="AYZ604" s="513"/>
      <c r="AZA604" s="513"/>
      <c r="AZB604" s="513"/>
      <c r="AZC604" s="513"/>
      <c r="AZD604" s="513"/>
      <c r="AZE604" s="513"/>
      <c r="AZF604" s="513"/>
      <c r="AZG604" s="513"/>
      <c r="AZH604" s="513"/>
      <c r="AZI604" s="513"/>
      <c r="AZJ604" s="513"/>
      <c r="AZK604" s="513"/>
      <c r="AZL604" s="513"/>
      <c r="AZM604" s="513"/>
      <c r="AZN604" s="513"/>
      <c r="AZO604" s="513"/>
      <c r="AZP604" s="513"/>
      <c r="AZQ604" s="513"/>
      <c r="AZR604" s="513"/>
      <c r="AZS604" s="513"/>
      <c r="AZT604" s="513"/>
      <c r="AZU604" s="513"/>
      <c r="AZV604" s="513"/>
      <c r="AZW604" s="513"/>
      <c r="AZX604" s="513"/>
      <c r="AZY604" s="513"/>
      <c r="AZZ604" s="513"/>
      <c r="BAA604" s="513"/>
      <c r="BAB604" s="513"/>
      <c r="BAC604" s="513"/>
      <c r="BAD604" s="513"/>
      <c r="BAE604" s="513"/>
      <c r="BAF604" s="513"/>
      <c r="BAG604" s="513"/>
      <c r="BAH604" s="513"/>
      <c r="BAI604" s="513"/>
      <c r="BAJ604" s="513"/>
      <c r="BAK604" s="513"/>
      <c r="BAL604" s="513"/>
      <c r="BAM604" s="513"/>
      <c r="BAN604" s="513"/>
      <c r="BAO604" s="513"/>
      <c r="BAP604" s="513"/>
      <c r="BAQ604" s="513"/>
      <c r="BAR604" s="513"/>
      <c r="BAS604" s="513"/>
      <c r="BAT604" s="513"/>
      <c r="BAU604" s="513"/>
      <c r="BAV604" s="513"/>
      <c r="BAW604" s="513"/>
      <c r="BAX604" s="513"/>
      <c r="BAY604" s="513"/>
      <c r="BAZ604" s="513"/>
      <c r="BBA604" s="513"/>
      <c r="BBB604" s="513"/>
      <c r="BBC604" s="513"/>
      <c r="BBD604" s="513"/>
      <c r="BBE604" s="513"/>
      <c r="BBF604" s="513"/>
      <c r="BBG604" s="513"/>
      <c r="BBH604" s="513"/>
      <c r="BBI604" s="513"/>
      <c r="BBJ604" s="513"/>
      <c r="BBK604" s="513"/>
      <c r="BBL604" s="513"/>
      <c r="BBM604" s="513"/>
      <c r="BBN604" s="513"/>
      <c r="BBO604" s="513"/>
      <c r="BBP604" s="513"/>
      <c r="BBQ604" s="513"/>
      <c r="BBR604" s="513"/>
      <c r="BBS604" s="513"/>
      <c r="BBT604" s="513"/>
      <c r="BBU604" s="513"/>
      <c r="BBV604" s="513"/>
      <c r="BBW604" s="513"/>
      <c r="BBX604" s="513"/>
      <c r="BBY604" s="513"/>
      <c r="BBZ604" s="513"/>
      <c r="BCA604" s="513"/>
      <c r="BCB604" s="513"/>
      <c r="BCC604" s="513"/>
      <c r="BCD604" s="513"/>
      <c r="BCE604" s="513"/>
      <c r="BCF604" s="513"/>
      <c r="BCG604" s="513"/>
      <c r="BCH604" s="513"/>
      <c r="BCI604" s="513"/>
      <c r="BCJ604" s="513"/>
      <c r="BCK604" s="513"/>
      <c r="BCL604" s="513"/>
      <c r="BCM604" s="513"/>
      <c r="BCN604" s="513"/>
      <c r="BCO604" s="513"/>
      <c r="BCP604" s="513"/>
      <c r="BCQ604" s="513"/>
      <c r="BCR604" s="513"/>
      <c r="BCS604" s="513"/>
      <c r="BCT604" s="513"/>
      <c r="BCU604" s="513"/>
      <c r="BCV604" s="513"/>
      <c r="BCW604" s="513"/>
      <c r="BCX604" s="513"/>
      <c r="BCY604" s="513"/>
      <c r="BCZ604" s="513"/>
      <c r="BDA604" s="513"/>
      <c r="BDB604" s="513"/>
      <c r="BDC604" s="513"/>
      <c r="BDD604" s="513"/>
      <c r="BDE604" s="513"/>
      <c r="BDF604" s="513"/>
      <c r="BDG604" s="513"/>
      <c r="BDH604" s="513"/>
      <c r="BDI604" s="513"/>
      <c r="BDJ604" s="513"/>
      <c r="BDK604" s="513"/>
      <c r="BDL604" s="513"/>
      <c r="BDM604" s="513"/>
      <c r="BDN604" s="513"/>
      <c r="BDO604" s="513"/>
      <c r="BDP604" s="513"/>
      <c r="BDQ604" s="513"/>
      <c r="BDR604" s="513"/>
      <c r="BDS604" s="513"/>
      <c r="BDT604" s="513"/>
      <c r="BDU604" s="513"/>
      <c r="BDV604" s="513"/>
      <c r="BDW604" s="513"/>
      <c r="BDX604" s="513"/>
      <c r="BDY604" s="513"/>
      <c r="BDZ604" s="513"/>
      <c r="BEA604" s="513"/>
      <c r="BEB604" s="513"/>
      <c r="BEC604" s="513"/>
      <c r="BED604" s="513"/>
      <c r="BEE604" s="513"/>
      <c r="BEF604" s="513"/>
      <c r="BEG604" s="513"/>
      <c r="BEH604" s="513"/>
      <c r="BEI604" s="513"/>
      <c r="BEJ604" s="513"/>
      <c r="BEK604" s="513"/>
      <c r="BEL604" s="513"/>
      <c r="BEM604" s="513"/>
      <c r="BEN604" s="513"/>
      <c r="BEO604" s="513"/>
      <c r="BEP604" s="513"/>
      <c r="BEQ604" s="513"/>
      <c r="BER604" s="513"/>
      <c r="BES604" s="513"/>
      <c r="BET604" s="513"/>
      <c r="BEU604" s="513"/>
      <c r="BEV604" s="513"/>
      <c r="BEW604" s="513"/>
      <c r="BEX604" s="513"/>
      <c r="BEY604" s="513"/>
      <c r="BEZ604" s="513"/>
      <c r="BFA604" s="513"/>
      <c r="BFB604" s="513"/>
      <c r="BFC604" s="513"/>
      <c r="BFD604" s="513"/>
      <c r="BFE604" s="513"/>
      <c r="BFF604" s="513"/>
      <c r="BFG604" s="513"/>
      <c r="BFH604" s="513"/>
      <c r="BFI604" s="513"/>
      <c r="BFJ604" s="513"/>
      <c r="BFK604" s="513"/>
      <c r="BFL604" s="513"/>
      <c r="BFM604" s="513"/>
      <c r="BFN604" s="513"/>
      <c r="BFO604" s="513"/>
      <c r="BFP604" s="513"/>
      <c r="BFQ604" s="513"/>
      <c r="BFR604" s="513"/>
      <c r="BFS604" s="513"/>
      <c r="BFT604" s="513"/>
      <c r="BFU604" s="513"/>
      <c r="BFV604" s="513"/>
      <c r="BFW604" s="513"/>
      <c r="BFX604" s="513"/>
      <c r="BFY604" s="513"/>
      <c r="BFZ604" s="513"/>
      <c r="BGA604" s="513"/>
      <c r="BGB604" s="513"/>
      <c r="BGC604" s="513"/>
      <c r="BGD604" s="513"/>
      <c r="BGE604" s="513"/>
      <c r="BGF604" s="513"/>
      <c r="BGG604" s="513"/>
      <c r="BGH604" s="513"/>
      <c r="BGI604" s="513"/>
      <c r="BGJ604" s="513"/>
      <c r="BGK604" s="513"/>
      <c r="BGL604" s="513"/>
      <c r="BGM604" s="513"/>
      <c r="BGN604" s="513"/>
      <c r="BGO604" s="513"/>
      <c r="BGP604" s="513"/>
      <c r="BGQ604" s="513"/>
      <c r="BGR604" s="513"/>
      <c r="BGS604" s="513"/>
      <c r="BGT604" s="513"/>
      <c r="BGU604" s="513"/>
      <c r="BGV604" s="513"/>
      <c r="BGW604" s="513"/>
      <c r="BGX604" s="513"/>
      <c r="BGY604" s="513"/>
      <c r="BGZ604" s="513"/>
      <c r="BHA604" s="513"/>
      <c r="BHB604" s="513"/>
      <c r="BHC604" s="513"/>
      <c r="BHD604" s="513"/>
      <c r="BHE604" s="513"/>
      <c r="BHF604" s="513"/>
      <c r="BHG604" s="513"/>
      <c r="BHH604" s="513"/>
      <c r="BHI604" s="513"/>
      <c r="BHJ604" s="513"/>
      <c r="BHK604" s="513"/>
      <c r="BHL604" s="513"/>
      <c r="BHM604" s="513"/>
      <c r="BHN604" s="513"/>
      <c r="BHO604" s="513"/>
      <c r="BHP604" s="513"/>
      <c r="BHQ604" s="513"/>
      <c r="BHR604" s="513"/>
      <c r="BHS604" s="513"/>
      <c r="BHT604" s="513"/>
      <c r="BHU604" s="513"/>
      <c r="BHV604" s="513"/>
      <c r="BHW604" s="513"/>
      <c r="BHX604" s="513"/>
      <c r="BHY604" s="513"/>
      <c r="BHZ604" s="513"/>
      <c r="BIA604" s="513"/>
      <c r="BIB604" s="513"/>
      <c r="BIC604" s="513"/>
      <c r="BID604" s="513"/>
      <c r="BIE604" s="513"/>
      <c r="BIF604" s="513"/>
      <c r="BIG604" s="513"/>
      <c r="BIH604" s="513"/>
      <c r="BII604" s="513"/>
      <c r="BIJ604" s="513"/>
      <c r="BIK604" s="513"/>
      <c r="BIL604" s="513"/>
      <c r="BIM604" s="513"/>
      <c r="BIN604" s="513"/>
      <c r="BIO604" s="513"/>
      <c r="BIP604" s="513"/>
      <c r="BIQ604" s="513"/>
      <c r="BIR604" s="513"/>
      <c r="BIS604" s="513"/>
      <c r="BIT604" s="513"/>
      <c r="BIU604" s="513"/>
      <c r="BIV604" s="513"/>
      <c r="BIW604" s="513"/>
      <c r="BIX604" s="513"/>
      <c r="BIY604" s="513"/>
      <c r="BIZ604" s="513"/>
      <c r="BJA604" s="513"/>
      <c r="BJB604" s="513"/>
      <c r="BJC604" s="513"/>
      <c r="BJD604" s="513"/>
      <c r="BJE604" s="513"/>
      <c r="BJF604" s="513"/>
      <c r="BJG604" s="513"/>
      <c r="BJH604" s="513"/>
      <c r="BJI604" s="513"/>
      <c r="BJJ604" s="513"/>
      <c r="BJK604" s="513"/>
      <c r="BJL604" s="513"/>
      <c r="BJM604" s="513"/>
      <c r="BJN604" s="513"/>
      <c r="BJO604" s="513"/>
      <c r="BJP604" s="513"/>
      <c r="BJQ604" s="513"/>
      <c r="BJR604" s="513"/>
      <c r="BJS604" s="513"/>
      <c r="BJT604" s="513"/>
      <c r="BJU604" s="513"/>
      <c r="BJV604" s="513"/>
      <c r="BJW604" s="513"/>
      <c r="BJX604" s="513"/>
      <c r="BJY604" s="513"/>
      <c r="BJZ604" s="513"/>
      <c r="BKA604" s="513"/>
      <c r="BKB604" s="513"/>
      <c r="BKC604" s="513"/>
      <c r="BKD604" s="513"/>
      <c r="BKE604" s="513"/>
      <c r="BKF604" s="513"/>
      <c r="BKG604" s="513"/>
      <c r="BKH604" s="513"/>
      <c r="BKI604" s="513"/>
      <c r="BKJ604" s="513"/>
      <c r="BKK604" s="513"/>
      <c r="BKL604" s="513"/>
      <c r="BKM604" s="513"/>
      <c r="BKN604" s="513"/>
      <c r="BKO604" s="513"/>
      <c r="BKP604" s="513"/>
      <c r="BKQ604" s="513"/>
      <c r="BKR604" s="513"/>
      <c r="BKS604" s="513"/>
      <c r="BKT604" s="513"/>
      <c r="BKU604" s="513"/>
      <c r="BKV604" s="513"/>
      <c r="BKW604" s="513"/>
      <c r="BKX604" s="513"/>
      <c r="BKY604" s="513"/>
      <c r="BKZ604" s="513"/>
      <c r="BLA604" s="513"/>
      <c r="BLB604" s="513"/>
      <c r="BLC604" s="513"/>
      <c r="BLD604" s="513"/>
      <c r="BLE604" s="513"/>
      <c r="BLF604" s="513"/>
      <c r="BLG604" s="513"/>
      <c r="BLH604" s="513"/>
      <c r="BLI604" s="513"/>
      <c r="BLJ604" s="513"/>
      <c r="BLK604" s="513"/>
      <c r="BLL604" s="513"/>
      <c r="BLM604" s="513"/>
      <c r="BLN604" s="513"/>
      <c r="BLO604" s="513"/>
      <c r="BLP604" s="513"/>
      <c r="BLQ604" s="513"/>
      <c r="BLR604" s="513"/>
      <c r="BLS604" s="513"/>
      <c r="BLT604" s="513"/>
      <c r="BLU604" s="513"/>
      <c r="BLV604" s="513"/>
      <c r="BLW604" s="513"/>
      <c r="BLX604" s="513"/>
      <c r="BLY604" s="513"/>
      <c r="BLZ604" s="513"/>
      <c r="BMA604" s="513"/>
      <c r="BMB604" s="513"/>
      <c r="BMC604" s="513"/>
      <c r="BMD604" s="513"/>
      <c r="BME604" s="513"/>
      <c r="BMF604" s="513"/>
      <c r="BMG604" s="513"/>
      <c r="BMH604" s="513"/>
      <c r="BMI604" s="513"/>
      <c r="BMJ604" s="513"/>
      <c r="BMK604" s="513"/>
      <c r="BML604" s="513"/>
      <c r="BMM604" s="513"/>
      <c r="BMN604" s="513"/>
      <c r="BMO604" s="513"/>
      <c r="BMP604" s="513"/>
      <c r="BMQ604" s="513"/>
      <c r="BMR604" s="513"/>
      <c r="BMS604" s="513"/>
      <c r="BMT604" s="513"/>
      <c r="BMU604" s="513"/>
      <c r="BMV604" s="513"/>
      <c r="BMW604" s="513"/>
      <c r="BMX604" s="513"/>
      <c r="BMY604" s="513"/>
      <c r="BMZ604" s="513"/>
      <c r="BNA604" s="513"/>
      <c r="BNB604" s="513"/>
      <c r="BNC604" s="513"/>
      <c r="BND604" s="513"/>
      <c r="BNE604" s="513"/>
      <c r="BNF604" s="513"/>
      <c r="BNG604" s="513"/>
      <c r="BNH604" s="513"/>
      <c r="BNI604" s="513"/>
      <c r="BNJ604" s="513"/>
      <c r="BNK604" s="513"/>
      <c r="BNL604" s="513"/>
      <c r="BNM604" s="513"/>
      <c r="BNN604" s="513"/>
      <c r="BNO604" s="513"/>
      <c r="BNP604" s="513"/>
      <c r="BNQ604" s="513"/>
      <c r="BNR604" s="513"/>
      <c r="BNS604" s="513"/>
      <c r="BNT604" s="513"/>
      <c r="BNU604" s="513"/>
      <c r="BNV604" s="513"/>
      <c r="BNW604" s="513"/>
      <c r="BNX604" s="513"/>
      <c r="BNY604" s="513"/>
      <c r="BNZ604" s="513"/>
      <c r="BOA604" s="513"/>
      <c r="BOB604" s="513"/>
      <c r="BOC604" s="513"/>
      <c r="BOD604" s="513"/>
      <c r="BOE604" s="513"/>
      <c r="BOF604" s="513"/>
      <c r="BOG604" s="513"/>
      <c r="BOH604" s="513"/>
      <c r="BOI604" s="513"/>
      <c r="BOJ604" s="513"/>
      <c r="BOK604" s="513"/>
      <c r="BOL604" s="513"/>
      <c r="BOM604" s="513"/>
      <c r="BON604" s="513"/>
      <c r="BOO604" s="513"/>
      <c r="BOP604" s="513"/>
      <c r="BOQ604" s="513"/>
      <c r="BOR604" s="513"/>
      <c r="BOS604" s="513"/>
      <c r="BOT604" s="513"/>
      <c r="BOU604" s="513"/>
      <c r="BOV604" s="513"/>
      <c r="BOW604" s="513"/>
      <c r="BOX604" s="513"/>
      <c r="BOY604" s="513"/>
      <c r="BOZ604" s="513"/>
      <c r="BPA604" s="513"/>
      <c r="BPB604" s="513"/>
      <c r="BPC604" s="513"/>
      <c r="BPD604" s="513"/>
      <c r="BPE604" s="513"/>
      <c r="BPF604" s="513"/>
      <c r="BPG604" s="513"/>
      <c r="BPH604" s="513"/>
      <c r="BPI604" s="513"/>
      <c r="BPJ604" s="513"/>
      <c r="BPK604" s="513"/>
      <c r="BPL604" s="513"/>
      <c r="BPM604" s="513"/>
      <c r="BPN604" s="513"/>
      <c r="BPO604" s="513"/>
      <c r="BPP604" s="513"/>
      <c r="BPQ604" s="513"/>
      <c r="BPR604" s="513"/>
      <c r="BPS604" s="513"/>
      <c r="BPT604" s="513"/>
      <c r="BPU604" s="513"/>
      <c r="BPV604" s="513"/>
      <c r="BPW604" s="513"/>
      <c r="BPX604" s="513"/>
      <c r="BPY604" s="513"/>
      <c r="BPZ604" s="513"/>
      <c r="BQA604" s="513"/>
      <c r="BQB604" s="513"/>
      <c r="BQC604" s="513"/>
      <c r="BQD604" s="513"/>
      <c r="BQE604" s="513"/>
      <c r="BQF604" s="513"/>
      <c r="BQG604" s="513"/>
      <c r="BQH604" s="513"/>
      <c r="BQI604" s="513"/>
      <c r="BQJ604" s="513"/>
      <c r="BQK604" s="513"/>
      <c r="BQL604" s="513"/>
      <c r="BQM604" s="513"/>
      <c r="BQN604" s="513"/>
      <c r="BQO604" s="513"/>
      <c r="BQP604" s="513"/>
      <c r="BQQ604" s="513"/>
      <c r="BQR604" s="513"/>
      <c r="BQS604" s="513"/>
      <c r="BQT604" s="513"/>
      <c r="BQU604" s="513"/>
      <c r="BQV604" s="513"/>
      <c r="BQW604" s="513"/>
      <c r="BQX604" s="513"/>
      <c r="BQY604" s="513"/>
      <c r="BQZ604" s="513"/>
      <c r="BRA604" s="513"/>
      <c r="BRB604" s="513"/>
      <c r="BRC604" s="513"/>
      <c r="BRD604" s="513"/>
      <c r="BRE604" s="513"/>
      <c r="BRF604" s="513"/>
      <c r="BRG604" s="513"/>
      <c r="BRH604" s="513"/>
      <c r="BRI604" s="513"/>
      <c r="BRJ604" s="513"/>
      <c r="BRK604" s="513"/>
      <c r="BRL604" s="513"/>
      <c r="BRM604" s="513"/>
      <c r="BRN604" s="513"/>
      <c r="BRO604" s="513"/>
      <c r="BRP604" s="513"/>
      <c r="BRQ604" s="513"/>
      <c r="BRR604" s="513"/>
      <c r="BRS604" s="513"/>
      <c r="BRT604" s="513"/>
      <c r="BRU604" s="513"/>
      <c r="BRV604" s="513"/>
      <c r="BRW604" s="513"/>
      <c r="BRX604" s="513"/>
      <c r="BRY604" s="513"/>
      <c r="BRZ604" s="513"/>
      <c r="BSA604" s="513"/>
      <c r="BSB604" s="513"/>
      <c r="BSC604" s="513"/>
      <c r="BSD604" s="513"/>
      <c r="BSE604" s="513"/>
      <c r="BSF604" s="513"/>
      <c r="BSG604" s="513"/>
      <c r="BSH604" s="513"/>
      <c r="BSI604" s="513"/>
      <c r="BSJ604" s="513"/>
      <c r="BSK604" s="513"/>
      <c r="BSL604" s="513"/>
      <c r="BSM604" s="513"/>
      <c r="BSN604" s="513"/>
      <c r="BSO604" s="513"/>
      <c r="BSP604" s="513"/>
      <c r="BSQ604" s="513"/>
      <c r="BSR604" s="513"/>
      <c r="BSS604" s="513"/>
      <c r="BST604" s="513"/>
      <c r="BSU604" s="513"/>
      <c r="BSV604" s="513"/>
      <c r="BSW604" s="513"/>
      <c r="BSX604" s="513"/>
      <c r="BSY604" s="513"/>
      <c r="BSZ604" s="513"/>
      <c r="BTA604" s="513"/>
      <c r="BTB604" s="513"/>
      <c r="BTC604" s="513"/>
      <c r="BTD604" s="513"/>
      <c r="BTE604" s="513"/>
      <c r="BTF604" s="513"/>
      <c r="BTG604" s="513"/>
      <c r="BTH604" s="513"/>
      <c r="BTI604" s="513"/>
      <c r="BTJ604" s="513"/>
      <c r="BTK604" s="513"/>
      <c r="BTL604" s="513"/>
      <c r="BTM604" s="513"/>
      <c r="BTN604" s="513"/>
      <c r="BTO604" s="513"/>
      <c r="BTP604" s="513"/>
      <c r="BTQ604" s="513"/>
      <c r="BTR604" s="513"/>
      <c r="BTS604" s="513"/>
      <c r="BTT604" s="513"/>
      <c r="BTU604" s="513"/>
      <c r="BTV604" s="513"/>
      <c r="BTW604" s="513"/>
      <c r="BTX604" s="513"/>
      <c r="BTY604" s="513"/>
      <c r="BTZ604" s="513"/>
      <c r="BUA604" s="513"/>
      <c r="BUB604" s="513"/>
      <c r="BUC604" s="513"/>
      <c r="BUD604" s="513"/>
      <c r="BUE604" s="513"/>
      <c r="BUF604" s="513"/>
      <c r="BUG604" s="513"/>
      <c r="BUH604" s="513"/>
      <c r="BUI604" s="513"/>
      <c r="BUJ604" s="513"/>
      <c r="BUK604" s="513"/>
      <c r="BUL604" s="513"/>
      <c r="BUM604" s="513"/>
      <c r="BUN604" s="513"/>
      <c r="BUO604" s="513"/>
      <c r="BUP604" s="513"/>
      <c r="BUQ604" s="513"/>
      <c r="BUR604" s="513"/>
      <c r="BUS604" s="513"/>
      <c r="BUT604" s="513"/>
      <c r="BUU604" s="513"/>
      <c r="BUV604" s="513"/>
      <c r="BUW604" s="513"/>
      <c r="BUX604" s="513"/>
      <c r="BUY604" s="513"/>
      <c r="BUZ604" s="513"/>
      <c r="BVA604" s="513"/>
      <c r="BVB604" s="513"/>
      <c r="BVC604" s="513"/>
      <c r="BVD604" s="513"/>
      <c r="BVE604" s="513"/>
      <c r="BVF604" s="513"/>
      <c r="BVG604" s="513"/>
      <c r="BVH604" s="513"/>
      <c r="BVI604" s="513"/>
      <c r="BVJ604" s="513"/>
      <c r="BVK604" s="513"/>
      <c r="BVL604" s="513"/>
      <c r="BVM604" s="513"/>
      <c r="BVN604" s="513"/>
      <c r="BVO604" s="513"/>
      <c r="BVP604" s="513"/>
      <c r="BVQ604" s="513"/>
      <c r="BVR604" s="513"/>
      <c r="BVS604" s="513"/>
      <c r="BVT604" s="513"/>
      <c r="BVU604" s="513"/>
      <c r="BVV604" s="513"/>
      <c r="BVW604" s="513"/>
      <c r="BVX604" s="513"/>
      <c r="BVY604" s="513"/>
      <c r="BVZ604" s="513"/>
      <c r="BWA604" s="513"/>
      <c r="BWB604" s="513"/>
      <c r="BWC604" s="513"/>
      <c r="BWD604" s="513"/>
      <c r="BWE604" s="513"/>
      <c r="BWF604" s="513"/>
      <c r="BWG604" s="513"/>
      <c r="BWH604" s="513"/>
      <c r="BWI604" s="513"/>
      <c r="BWJ604" s="513"/>
      <c r="BWK604" s="513"/>
      <c r="BWL604" s="513"/>
      <c r="BWM604" s="513"/>
      <c r="BWN604" s="513"/>
      <c r="BWO604" s="513"/>
      <c r="BWP604" s="513"/>
      <c r="BWQ604" s="513"/>
    </row>
    <row r="605" spans="1:1967" ht="102" customHeight="1">
      <c r="A605" s="9" t="s">
        <v>9485</v>
      </c>
      <c r="B605" s="100" t="s">
        <v>97</v>
      </c>
      <c r="C605" s="9" t="s">
        <v>812</v>
      </c>
      <c r="D605" s="30" t="s">
        <v>668</v>
      </c>
      <c r="E605" s="30" t="s">
        <v>672</v>
      </c>
      <c r="F605" s="30"/>
      <c r="G605" s="3" t="s">
        <v>385</v>
      </c>
      <c r="H605" s="20">
        <v>0.5</v>
      </c>
      <c r="I605" s="114">
        <v>470000000</v>
      </c>
      <c r="J605" s="21" t="s">
        <v>1316</v>
      </c>
      <c r="K605" s="19" t="s">
        <v>9477</v>
      </c>
      <c r="L605" s="137" t="s">
        <v>3404</v>
      </c>
      <c r="M605" s="140" t="s">
        <v>383</v>
      </c>
      <c r="N605" s="358" t="s">
        <v>8846</v>
      </c>
      <c r="O605" s="3" t="s">
        <v>1368</v>
      </c>
      <c r="P605" s="7" t="s">
        <v>1341</v>
      </c>
      <c r="Q605" s="30" t="s">
        <v>1189</v>
      </c>
      <c r="R605" s="42">
        <v>6100</v>
      </c>
      <c r="S605" s="18">
        <v>348.66</v>
      </c>
      <c r="T605" s="83">
        <v>0</v>
      </c>
      <c r="U605" s="83">
        <f t="shared" si="193"/>
        <v>0</v>
      </c>
      <c r="V605" s="9" t="s">
        <v>1317</v>
      </c>
      <c r="W605" s="152" t="s">
        <v>1396</v>
      </c>
      <c r="X605" s="9" t="s">
        <v>9049</v>
      </c>
      <c r="Y605" s="513"/>
      <c r="Z605" s="513"/>
      <c r="AA605" s="513"/>
      <c r="AB605" s="513"/>
      <c r="AC605" s="513"/>
      <c r="AD605" s="513"/>
      <c r="AE605" s="513"/>
      <c r="AF605" s="513"/>
      <c r="AG605" s="513"/>
      <c r="AH605" s="513"/>
      <c r="AI605" s="513"/>
      <c r="AJ605" s="513"/>
      <c r="AK605" s="513"/>
      <c r="AL605" s="513"/>
      <c r="AM605" s="513"/>
      <c r="AN605" s="513"/>
      <c r="AO605" s="513"/>
      <c r="AP605" s="513"/>
      <c r="AQ605" s="513"/>
      <c r="AR605" s="513"/>
      <c r="AS605" s="513"/>
      <c r="AT605" s="513"/>
      <c r="AU605" s="513"/>
      <c r="AV605" s="513"/>
      <c r="AW605" s="513"/>
      <c r="AX605" s="513"/>
      <c r="AY605" s="513"/>
      <c r="AZ605" s="513"/>
      <c r="BA605" s="513"/>
      <c r="BB605" s="513"/>
      <c r="BC605" s="513"/>
      <c r="BD605" s="513"/>
      <c r="BE605" s="513"/>
      <c r="BF605" s="513"/>
      <c r="BG605" s="513"/>
      <c r="BH605" s="513"/>
      <c r="BI605" s="513"/>
      <c r="BJ605" s="513"/>
      <c r="BK605" s="513"/>
      <c r="BL605" s="513"/>
      <c r="BM605" s="513"/>
      <c r="BN605" s="513"/>
      <c r="BO605" s="513"/>
      <c r="BP605" s="513"/>
      <c r="BQ605" s="513"/>
      <c r="BR605" s="513"/>
      <c r="BS605" s="513"/>
      <c r="BT605" s="513"/>
      <c r="BU605" s="513"/>
      <c r="BV605" s="513"/>
      <c r="BW605" s="513"/>
      <c r="BX605" s="513"/>
      <c r="BY605" s="513"/>
      <c r="BZ605" s="513"/>
      <c r="CA605" s="513"/>
      <c r="CB605" s="513"/>
      <c r="CC605" s="513"/>
      <c r="CD605" s="513"/>
      <c r="CE605" s="513"/>
      <c r="CF605" s="513"/>
      <c r="CG605" s="513"/>
      <c r="CH605" s="513"/>
      <c r="CI605" s="513"/>
      <c r="CJ605" s="513"/>
      <c r="CK605" s="513"/>
      <c r="CL605" s="513"/>
      <c r="CM605" s="513"/>
      <c r="CN605" s="513"/>
      <c r="CO605" s="513"/>
      <c r="CP605" s="513"/>
      <c r="CQ605" s="513"/>
      <c r="CR605" s="513"/>
      <c r="CS605" s="513"/>
      <c r="CT605" s="513"/>
      <c r="CU605" s="513"/>
      <c r="CV605" s="513"/>
      <c r="CW605" s="513"/>
      <c r="CX605" s="513"/>
      <c r="CY605" s="513"/>
      <c r="CZ605" s="513"/>
      <c r="DA605" s="513"/>
      <c r="DB605" s="513"/>
      <c r="DC605" s="513"/>
      <c r="DD605" s="513"/>
      <c r="DE605" s="513"/>
      <c r="DF605" s="513"/>
      <c r="DG605" s="513"/>
      <c r="DH605" s="513"/>
      <c r="DI605" s="513"/>
      <c r="DJ605" s="513"/>
      <c r="DK605" s="513"/>
      <c r="DL605" s="513"/>
      <c r="DM605" s="513"/>
      <c r="DN605" s="513"/>
      <c r="DO605" s="513"/>
      <c r="DP605" s="513"/>
      <c r="DQ605" s="513"/>
      <c r="DR605" s="513"/>
      <c r="DS605" s="513"/>
      <c r="DT605" s="513"/>
      <c r="DU605" s="513"/>
      <c r="DV605" s="513"/>
      <c r="DW605" s="513"/>
      <c r="DX605" s="513"/>
      <c r="DY605" s="513"/>
      <c r="DZ605" s="513"/>
      <c r="EA605" s="513"/>
      <c r="EB605" s="513"/>
      <c r="EC605" s="513"/>
      <c r="ED605" s="513"/>
      <c r="EE605" s="513"/>
      <c r="EF605" s="513"/>
      <c r="EG605" s="513"/>
      <c r="EH605" s="513"/>
      <c r="EI605" s="513"/>
      <c r="EJ605" s="513"/>
      <c r="EK605" s="513"/>
      <c r="EL605" s="513"/>
      <c r="EM605" s="513"/>
      <c r="EN605" s="513"/>
      <c r="EO605" s="513"/>
      <c r="EP605" s="513"/>
      <c r="EQ605" s="513"/>
      <c r="ER605" s="513"/>
      <c r="ES605" s="513"/>
      <c r="ET605" s="513"/>
      <c r="EU605" s="513"/>
      <c r="EV605" s="513"/>
      <c r="EW605" s="513"/>
      <c r="EX605" s="513"/>
      <c r="EY605" s="513"/>
      <c r="EZ605" s="513"/>
      <c r="FA605" s="513"/>
      <c r="FB605" s="513"/>
      <c r="FC605" s="513"/>
      <c r="FD605" s="513"/>
      <c r="FE605" s="513"/>
      <c r="FF605" s="513"/>
      <c r="FG605" s="513"/>
      <c r="FH605" s="513"/>
      <c r="FI605" s="513"/>
      <c r="FJ605" s="513"/>
      <c r="FK605" s="513"/>
      <c r="FL605" s="513"/>
      <c r="FM605" s="513"/>
      <c r="FN605" s="513"/>
      <c r="FO605" s="513"/>
      <c r="FP605" s="513"/>
      <c r="FQ605" s="513"/>
      <c r="FR605" s="513"/>
      <c r="FS605" s="513"/>
      <c r="FT605" s="513"/>
      <c r="FU605" s="513"/>
      <c r="FV605" s="513"/>
      <c r="FW605" s="513"/>
      <c r="FX605" s="513"/>
      <c r="FY605" s="513"/>
      <c r="FZ605" s="513"/>
      <c r="GA605" s="513"/>
      <c r="GB605" s="513"/>
      <c r="GC605" s="513"/>
      <c r="GD605" s="513"/>
      <c r="GE605" s="513"/>
      <c r="GF605" s="513"/>
      <c r="GG605" s="513"/>
      <c r="GH605" s="513"/>
      <c r="GI605" s="513"/>
      <c r="GJ605" s="513"/>
      <c r="GK605" s="513"/>
      <c r="GL605" s="513"/>
      <c r="GM605" s="513"/>
      <c r="GN605" s="513"/>
      <c r="GO605" s="513"/>
      <c r="GP605" s="513"/>
      <c r="GQ605" s="513"/>
      <c r="GR605" s="513"/>
      <c r="GS605" s="513"/>
      <c r="GT605" s="513"/>
      <c r="GU605" s="513"/>
      <c r="GV605" s="513"/>
      <c r="GW605" s="513"/>
      <c r="GX605" s="513"/>
      <c r="GY605" s="513"/>
      <c r="GZ605" s="513"/>
      <c r="HA605" s="513"/>
      <c r="HB605" s="513"/>
      <c r="HC605" s="513"/>
      <c r="HD605" s="513"/>
      <c r="HE605" s="513"/>
      <c r="HF605" s="513"/>
      <c r="HG605" s="513"/>
      <c r="HH605" s="513"/>
      <c r="HI605" s="513"/>
      <c r="HJ605" s="513"/>
      <c r="HK605" s="513"/>
      <c r="HL605" s="513"/>
      <c r="HM605" s="513"/>
      <c r="HN605" s="513"/>
      <c r="HO605" s="513"/>
      <c r="HP605" s="513"/>
      <c r="HQ605" s="513"/>
      <c r="HR605" s="513"/>
      <c r="HS605" s="513"/>
      <c r="HT605" s="513"/>
      <c r="HU605" s="513"/>
      <c r="HV605" s="513"/>
      <c r="HW605" s="513"/>
      <c r="HX605" s="513"/>
      <c r="HY605" s="513"/>
      <c r="HZ605" s="513"/>
      <c r="IA605" s="513"/>
      <c r="IB605" s="513"/>
      <c r="IC605" s="513"/>
      <c r="ID605" s="513"/>
      <c r="IE605" s="513"/>
      <c r="IF605" s="513"/>
      <c r="IG605" s="513"/>
      <c r="IH605" s="513"/>
      <c r="II605" s="513"/>
      <c r="IJ605" s="513"/>
      <c r="IK605" s="513"/>
      <c r="IL605" s="513"/>
      <c r="IM605" s="513"/>
      <c r="IN605" s="513"/>
      <c r="IO605" s="513"/>
      <c r="IP605" s="513"/>
      <c r="IQ605" s="513"/>
      <c r="IR605" s="513"/>
      <c r="IS605" s="513"/>
      <c r="IT605" s="513"/>
      <c r="IU605" s="513"/>
      <c r="IV605" s="513"/>
      <c r="IW605" s="513"/>
      <c r="IX605" s="513"/>
      <c r="IY605" s="513"/>
      <c r="IZ605" s="513"/>
      <c r="JA605" s="513"/>
      <c r="JB605" s="513"/>
      <c r="JC605" s="513"/>
      <c r="JD605" s="513"/>
      <c r="JE605" s="513"/>
      <c r="JF605" s="513"/>
      <c r="JG605" s="513"/>
      <c r="JH605" s="513"/>
      <c r="JI605" s="513"/>
      <c r="JJ605" s="513"/>
      <c r="JK605" s="513"/>
      <c r="JL605" s="513"/>
      <c r="JM605" s="513"/>
      <c r="JN605" s="513"/>
      <c r="JO605" s="513"/>
      <c r="JP605" s="513"/>
      <c r="JQ605" s="513"/>
      <c r="JR605" s="513"/>
      <c r="JS605" s="513"/>
      <c r="JT605" s="513"/>
      <c r="JU605" s="513"/>
      <c r="JV605" s="513"/>
      <c r="JW605" s="513"/>
      <c r="JX605" s="513"/>
      <c r="JY605" s="513"/>
      <c r="JZ605" s="513"/>
      <c r="KA605" s="513"/>
      <c r="KB605" s="513"/>
      <c r="KC605" s="513"/>
      <c r="KD605" s="513"/>
      <c r="KE605" s="513"/>
      <c r="KF605" s="513"/>
      <c r="KG605" s="513"/>
      <c r="KH605" s="513"/>
      <c r="KI605" s="513"/>
      <c r="KJ605" s="513"/>
      <c r="KK605" s="513"/>
      <c r="KL605" s="513"/>
      <c r="KM605" s="513"/>
      <c r="KN605" s="513"/>
      <c r="KO605" s="513"/>
      <c r="KP605" s="513"/>
      <c r="KQ605" s="513"/>
      <c r="KR605" s="513"/>
      <c r="KS605" s="513"/>
      <c r="KT605" s="513"/>
      <c r="KU605" s="513"/>
      <c r="KV605" s="513"/>
      <c r="KW605" s="513"/>
      <c r="KX605" s="513"/>
      <c r="KY605" s="513"/>
      <c r="KZ605" s="513"/>
      <c r="LA605" s="513"/>
      <c r="LB605" s="513"/>
      <c r="LC605" s="513"/>
      <c r="LD605" s="513"/>
      <c r="LE605" s="513"/>
      <c r="LF605" s="513"/>
      <c r="LG605" s="513"/>
      <c r="LH605" s="513"/>
      <c r="LI605" s="513"/>
      <c r="LJ605" s="513"/>
      <c r="LK605" s="513"/>
      <c r="LL605" s="513"/>
      <c r="LM605" s="513"/>
      <c r="LN605" s="513"/>
      <c r="LO605" s="513"/>
      <c r="LP605" s="513"/>
      <c r="LQ605" s="513"/>
      <c r="LR605" s="513"/>
      <c r="LS605" s="513"/>
      <c r="LT605" s="513"/>
      <c r="LU605" s="513"/>
      <c r="LV605" s="513"/>
      <c r="LW605" s="513"/>
      <c r="LX605" s="513"/>
      <c r="LY605" s="513"/>
      <c r="LZ605" s="513"/>
      <c r="MA605" s="513"/>
      <c r="MB605" s="513"/>
      <c r="MC605" s="513"/>
      <c r="MD605" s="513"/>
      <c r="ME605" s="513"/>
      <c r="MF605" s="513"/>
      <c r="MG605" s="513"/>
      <c r="MH605" s="513"/>
      <c r="MI605" s="513"/>
      <c r="MJ605" s="513"/>
      <c r="MK605" s="513"/>
      <c r="ML605" s="513"/>
      <c r="MM605" s="513"/>
      <c r="MN605" s="513"/>
      <c r="MO605" s="513"/>
      <c r="MP605" s="513"/>
      <c r="MQ605" s="513"/>
      <c r="MR605" s="513"/>
      <c r="MS605" s="513"/>
      <c r="MT605" s="513"/>
      <c r="MU605" s="513"/>
      <c r="MV605" s="513"/>
      <c r="MW605" s="513"/>
      <c r="MX605" s="513"/>
      <c r="MY605" s="513"/>
      <c r="MZ605" s="513"/>
      <c r="NA605" s="513"/>
      <c r="NB605" s="513"/>
      <c r="NC605" s="513"/>
      <c r="ND605" s="513"/>
      <c r="NE605" s="513"/>
      <c r="NF605" s="513"/>
      <c r="NG605" s="513"/>
      <c r="NH605" s="513"/>
      <c r="NI605" s="513"/>
      <c r="NJ605" s="513"/>
      <c r="NK605" s="513"/>
      <c r="NL605" s="513"/>
      <c r="NM605" s="513"/>
      <c r="NN605" s="513"/>
      <c r="NO605" s="513"/>
      <c r="NP605" s="513"/>
      <c r="NQ605" s="513"/>
      <c r="NR605" s="513"/>
      <c r="NS605" s="513"/>
      <c r="NT605" s="513"/>
      <c r="NU605" s="513"/>
      <c r="NV605" s="513"/>
      <c r="NW605" s="513"/>
      <c r="NX605" s="513"/>
      <c r="NY605" s="513"/>
      <c r="NZ605" s="513"/>
      <c r="OA605" s="513"/>
      <c r="OB605" s="513"/>
      <c r="OC605" s="513"/>
      <c r="OD605" s="513"/>
      <c r="OE605" s="513"/>
      <c r="OF605" s="513"/>
      <c r="OG605" s="513"/>
      <c r="OH605" s="513"/>
      <c r="OI605" s="513"/>
      <c r="OJ605" s="513"/>
      <c r="OK605" s="513"/>
      <c r="OL605" s="513"/>
      <c r="OM605" s="513"/>
      <c r="ON605" s="513"/>
      <c r="OO605" s="513"/>
      <c r="OP605" s="513"/>
      <c r="OQ605" s="513"/>
      <c r="OR605" s="513"/>
      <c r="OS605" s="513"/>
      <c r="OT605" s="513"/>
      <c r="OU605" s="513"/>
      <c r="OV605" s="513"/>
      <c r="OW605" s="513"/>
      <c r="OX605" s="513"/>
      <c r="OY605" s="513"/>
      <c r="OZ605" s="513"/>
      <c r="PA605" s="513"/>
      <c r="PB605" s="513"/>
      <c r="PC605" s="513"/>
      <c r="PD605" s="513"/>
      <c r="PE605" s="513"/>
      <c r="PF605" s="513"/>
      <c r="PG605" s="513"/>
      <c r="PH605" s="513"/>
      <c r="PI605" s="513"/>
      <c r="PJ605" s="513"/>
      <c r="PK605" s="513"/>
      <c r="PL605" s="513"/>
      <c r="PM605" s="513"/>
      <c r="PN605" s="513"/>
      <c r="PO605" s="513"/>
      <c r="PP605" s="513"/>
      <c r="PQ605" s="513"/>
      <c r="PR605" s="513"/>
      <c r="PS605" s="513"/>
      <c r="PT605" s="513"/>
      <c r="PU605" s="513"/>
      <c r="PV605" s="513"/>
      <c r="PW605" s="513"/>
      <c r="PX605" s="513"/>
      <c r="PY605" s="513"/>
      <c r="PZ605" s="513"/>
      <c r="QA605" s="513"/>
      <c r="QB605" s="513"/>
      <c r="QC605" s="513"/>
      <c r="QD605" s="513"/>
      <c r="QE605" s="513"/>
      <c r="QF605" s="513"/>
      <c r="QG605" s="513"/>
      <c r="QH605" s="513"/>
      <c r="QI605" s="513"/>
      <c r="QJ605" s="513"/>
      <c r="QK605" s="513"/>
      <c r="QL605" s="513"/>
      <c r="QM605" s="513"/>
      <c r="QN605" s="513"/>
      <c r="QO605" s="513"/>
      <c r="QP605" s="513"/>
      <c r="QQ605" s="513"/>
      <c r="QR605" s="513"/>
      <c r="QS605" s="513"/>
      <c r="QT605" s="513"/>
      <c r="QU605" s="513"/>
      <c r="QV605" s="513"/>
      <c r="QW605" s="513"/>
      <c r="QX605" s="513"/>
      <c r="QY605" s="513"/>
      <c r="QZ605" s="513"/>
      <c r="RA605" s="513"/>
      <c r="RB605" s="513"/>
      <c r="RC605" s="513"/>
      <c r="RD605" s="513"/>
      <c r="RE605" s="513"/>
      <c r="RF605" s="513"/>
      <c r="RG605" s="513"/>
      <c r="RH605" s="513"/>
      <c r="RI605" s="513"/>
      <c r="RJ605" s="513"/>
      <c r="RK605" s="513"/>
      <c r="RL605" s="513"/>
      <c r="RM605" s="513"/>
      <c r="RN605" s="513"/>
      <c r="RO605" s="513"/>
      <c r="RP605" s="513"/>
      <c r="RQ605" s="513"/>
      <c r="RR605" s="513"/>
      <c r="RS605" s="513"/>
      <c r="RT605" s="513"/>
      <c r="RU605" s="513"/>
      <c r="RV605" s="513"/>
      <c r="RW605" s="513"/>
      <c r="RX605" s="513"/>
      <c r="RY605" s="513"/>
      <c r="RZ605" s="513"/>
      <c r="SA605" s="513"/>
      <c r="SB605" s="513"/>
      <c r="SC605" s="513"/>
      <c r="SD605" s="513"/>
      <c r="SE605" s="513"/>
      <c r="SF605" s="513"/>
      <c r="SG605" s="513"/>
      <c r="SH605" s="513"/>
      <c r="SI605" s="513"/>
      <c r="SJ605" s="513"/>
      <c r="SK605" s="513"/>
      <c r="SL605" s="513"/>
      <c r="SM605" s="513"/>
      <c r="SN605" s="513"/>
      <c r="SO605" s="513"/>
      <c r="SP605" s="513"/>
      <c r="SQ605" s="513"/>
      <c r="SR605" s="513"/>
      <c r="SS605" s="513"/>
      <c r="ST605" s="513"/>
      <c r="SU605" s="513"/>
      <c r="SV605" s="513"/>
      <c r="SW605" s="513"/>
      <c r="SX605" s="513"/>
      <c r="SY605" s="513"/>
      <c r="SZ605" s="513"/>
      <c r="TA605" s="513"/>
      <c r="TB605" s="513"/>
      <c r="TC605" s="513"/>
      <c r="TD605" s="513"/>
      <c r="TE605" s="513"/>
      <c r="TF605" s="513"/>
      <c r="TG605" s="513"/>
      <c r="TH605" s="513"/>
      <c r="TI605" s="513"/>
      <c r="TJ605" s="513"/>
      <c r="TK605" s="513"/>
      <c r="TL605" s="513"/>
      <c r="TM605" s="513"/>
      <c r="TN605" s="513"/>
      <c r="TO605" s="513"/>
      <c r="TP605" s="513"/>
      <c r="TQ605" s="513"/>
      <c r="TR605" s="513"/>
      <c r="TS605" s="513"/>
      <c r="TT605" s="513"/>
      <c r="TU605" s="513"/>
      <c r="TV605" s="513"/>
      <c r="TW605" s="513"/>
      <c r="TX605" s="513"/>
      <c r="TY605" s="513"/>
      <c r="TZ605" s="513"/>
      <c r="UA605" s="513"/>
      <c r="UB605" s="513"/>
      <c r="UC605" s="513"/>
      <c r="UD605" s="513"/>
      <c r="UE605" s="513"/>
      <c r="UF605" s="513"/>
      <c r="UG605" s="513"/>
      <c r="UH605" s="513"/>
      <c r="UI605" s="513"/>
      <c r="UJ605" s="513"/>
      <c r="UK605" s="513"/>
      <c r="UL605" s="513"/>
      <c r="UM605" s="513"/>
      <c r="UN605" s="513"/>
      <c r="UO605" s="513"/>
      <c r="UP605" s="513"/>
      <c r="UQ605" s="513"/>
      <c r="UR605" s="513"/>
      <c r="US605" s="513"/>
      <c r="UT605" s="513"/>
      <c r="UU605" s="513"/>
      <c r="UV605" s="513"/>
      <c r="UW605" s="513"/>
      <c r="UX605" s="513"/>
      <c r="UY605" s="513"/>
      <c r="UZ605" s="513"/>
      <c r="VA605" s="513"/>
      <c r="VB605" s="513"/>
      <c r="VC605" s="513"/>
      <c r="VD605" s="513"/>
      <c r="VE605" s="513"/>
      <c r="VF605" s="513"/>
      <c r="VG605" s="513"/>
      <c r="VH605" s="513"/>
      <c r="VI605" s="513"/>
      <c r="VJ605" s="513"/>
      <c r="VK605" s="513"/>
      <c r="VL605" s="513"/>
      <c r="VM605" s="513"/>
      <c r="VN605" s="513"/>
      <c r="VO605" s="513"/>
      <c r="VP605" s="513"/>
      <c r="VQ605" s="513"/>
      <c r="VR605" s="513"/>
      <c r="VS605" s="513"/>
      <c r="VT605" s="513"/>
      <c r="VU605" s="513"/>
      <c r="VV605" s="513"/>
      <c r="VW605" s="513"/>
      <c r="VX605" s="513"/>
      <c r="VY605" s="513"/>
      <c r="VZ605" s="513"/>
      <c r="WA605" s="513"/>
      <c r="WB605" s="513"/>
      <c r="WC605" s="513"/>
      <c r="WD605" s="513"/>
      <c r="WE605" s="513"/>
      <c r="WF605" s="513"/>
      <c r="WG605" s="513"/>
      <c r="WH605" s="513"/>
      <c r="WI605" s="513"/>
      <c r="WJ605" s="513"/>
      <c r="WK605" s="513"/>
      <c r="WL605" s="513"/>
      <c r="WM605" s="513"/>
      <c r="WN605" s="513"/>
      <c r="WO605" s="513"/>
      <c r="WP605" s="513"/>
      <c r="WQ605" s="513"/>
      <c r="WR605" s="513"/>
      <c r="WS605" s="513"/>
      <c r="WT605" s="513"/>
      <c r="WU605" s="513"/>
      <c r="WV605" s="513"/>
      <c r="WW605" s="513"/>
      <c r="WX605" s="513"/>
      <c r="WY605" s="513"/>
      <c r="WZ605" s="513"/>
      <c r="XA605" s="513"/>
      <c r="XB605" s="513"/>
      <c r="XC605" s="513"/>
      <c r="XD605" s="513"/>
      <c r="XE605" s="513"/>
      <c r="XF605" s="513"/>
      <c r="XG605" s="513"/>
      <c r="XH605" s="513"/>
      <c r="XI605" s="513"/>
      <c r="XJ605" s="513"/>
      <c r="XK605" s="513"/>
      <c r="XL605" s="513"/>
      <c r="XM605" s="513"/>
      <c r="XN605" s="513"/>
      <c r="XO605" s="513"/>
      <c r="XP605" s="513"/>
      <c r="XQ605" s="513"/>
      <c r="XR605" s="513"/>
      <c r="XS605" s="513"/>
      <c r="XT605" s="513"/>
      <c r="XU605" s="513"/>
      <c r="XV605" s="513"/>
      <c r="XW605" s="513"/>
      <c r="XX605" s="513"/>
      <c r="XY605" s="513"/>
      <c r="XZ605" s="513"/>
      <c r="YA605" s="513"/>
      <c r="YB605" s="513"/>
      <c r="YC605" s="513"/>
      <c r="YD605" s="513"/>
      <c r="YE605" s="513"/>
      <c r="YF605" s="513"/>
      <c r="YG605" s="513"/>
      <c r="YH605" s="513"/>
      <c r="YI605" s="513"/>
      <c r="YJ605" s="513"/>
      <c r="YK605" s="513"/>
      <c r="YL605" s="513"/>
      <c r="YM605" s="513"/>
      <c r="YN605" s="513"/>
      <c r="YO605" s="513"/>
      <c r="YP605" s="513"/>
      <c r="YQ605" s="513"/>
      <c r="YR605" s="513"/>
      <c r="YS605" s="513"/>
      <c r="YT605" s="513"/>
      <c r="YU605" s="513"/>
      <c r="YV605" s="513"/>
      <c r="YW605" s="513"/>
      <c r="YX605" s="513"/>
      <c r="YY605" s="513"/>
      <c r="YZ605" s="513"/>
      <c r="ZA605" s="513"/>
      <c r="ZB605" s="513"/>
      <c r="ZC605" s="513"/>
      <c r="ZD605" s="513"/>
      <c r="ZE605" s="513"/>
      <c r="ZF605" s="513"/>
      <c r="ZG605" s="513"/>
      <c r="ZH605" s="513"/>
      <c r="ZI605" s="513"/>
      <c r="ZJ605" s="513"/>
      <c r="ZK605" s="513"/>
      <c r="ZL605" s="513"/>
      <c r="ZM605" s="513"/>
      <c r="ZN605" s="513"/>
      <c r="ZO605" s="513"/>
      <c r="ZP605" s="513"/>
      <c r="ZQ605" s="513"/>
      <c r="ZR605" s="513"/>
      <c r="ZS605" s="513"/>
      <c r="ZT605" s="513"/>
      <c r="ZU605" s="513"/>
      <c r="ZV605" s="513"/>
      <c r="ZW605" s="513"/>
      <c r="ZX605" s="513"/>
      <c r="ZY605" s="513"/>
      <c r="ZZ605" s="513"/>
      <c r="AAA605" s="513"/>
      <c r="AAB605" s="513"/>
      <c r="AAC605" s="513"/>
      <c r="AAD605" s="513"/>
      <c r="AAE605" s="513"/>
      <c r="AAF605" s="513"/>
      <c r="AAG605" s="513"/>
      <c r="AAH605" s="513"/>
      <c r="AAI605" s="513"/>
      <c r="AAJ605" s="513"/>
      <c r="AAK605" s="513"/>
      <c r="AAL605" s="513"/>
      <c r="AAM605" s="513"/>
      <c r="AAN605" s="513"/>
      <c r="AAO605" s="513"/>
      <c r="AAP605" s="513"/>
      <c r="AAQ605" s="513"/>
      <c r="AAR605" s="513"/>
      <c r="AAS605" s="513"/>
      <c r="AAT605" s="513"/>
      <c r="AAU605" s="513"/>
      <c r="AAV605" s="513"/>
      <c r="AAW605" s="513"/>
      <c r="AAX605" s="513"/>
      <c r="AAY605" s="513"/>
      <c r="AAZ605" s="513"/>
      <c r="ABA605" s="513"/>
      <c r="ABB605" s="513"/>
      <c r="ABC605" s="513"/>
      <c r="ABD605" s="513"/>
      <c r="ABE605" s="513"/>
      <c r="ABF605" s="513"/>
      <c r="ABG605" s="513"/>
      <c r="ABH605" s="513"/>
      <c r="ABI605" s="513"/>
      <c r="ABJ605" s="513"/>
      <c r="ABK605" s="513"/>
      <c r="ABL605" s="513"/>
      <c r="ABM605" s="513"/>
      <c r="ABN605" s="513"/>
      <c r="ABO605" s="513"/>
      <c r="ABP605" s="513"/>
      <c r="ABQ605" s="513"/>
      <c r="ABR605" s="513"/>
      <c r="ABS605" s="513"/>
      <c r="ABT605" s="513"/>
      <c r="ABU605" s="513"/>
      <c r="ABV605" s="513"/>
      <c r="ABW605" s="513"/>
      <c r="ABX605" s="513"/>
      <c r="ABY605" s="513"/>
      <c r="ABZ605" s="513"/>
      <c r="ACA605" s="513"/>
      <c r="ACB605" s="513"/>
      <c r="ACC605" s="513"/>
      <c r="ACD605" s="513"/>
      <c r="ACE605" s="513"/>
      <c r="ACF605" s="513"/>
      <c r="ACG605" s="513"/>
      <c r="ACH605" s="513"/>
      <c r="ACI605" s="513"/>
      <c r="ACJ605" s="513"/>
      <c r="ACK605" s="513"/>
      <c r="ACL605" s="513"/>
      <c r="ACM605" s="513"/>
      <c r="ACN605" s="513"/>
      <c r="ACO605" s="513"/>
      <c r="ACP605" s="513"/>
      <c r="ACQ605" s="513"/>
      <c r="ACR605" s="513"/>
      <c r="ACS605" s="513"/>
      <c r="ACT605" s="513"/>
      <c r="ACU605" s="513"/>
      <c r="ACV605" s="513"/>
      <c r="ACW605" s="513"/>
      <c r="ACX605" s="513"/>
      <c r="ACY605" s="513"/>
      <c r="ACZ605" s="513"/>
      <c r="ADA605" s="513"/>
      <c r="ADB605" s="513"/>
      <c r="ADC605" s="513"/>
      <c r="ADD605" s="513"/>
      <c r="ADE605" s="513"/>
      <c r="ADF605" s="513"/>
      <c r="ADG605" s="513"/>
      <c r="ADH605" s="513"/>
      <c r="ADI605" s="513"/>
      <c r="ADJ605" s="513"/>
      <c r="ADK605" s="513"/>
      <c r="ADL605" s="513"/>
      <c r="ADM605" s="513"/>
      <c r="ADN605" s="513"/>
      <c r="ADO605" s="513"/>
      <c r="ADP605" s="513"/>
      <c r="ADQ605" s="513"/>
      <c r="ADR605" s="513"/>
      <c r="ADS605" s="513"/>
      <c r="ADT605" s="513"/>
      <c r="ADU605" s="513"/>
      <c r="ADV605" s="513"/>
      <c r="ADW605" s="513"/>
      <c r="ADX605" s="513"/>
      <c r="ADY605" s="513"/>
      <c r="ADZ605" s="513"/>
      <c r="AEA605" s="513"/>
      <c r="AEB605" s="513"/>
      <c r="AEC605" s="513"/>
      <c r="AED605" s="513"/>
      <c r="AEE605" s="513"/>
      <c r="AEF605" s="513"/>
      <c r="AEG605" s="513"/>
      <c r="AEH605" s="513"/>
      <c r="AEI605" s="513"/>
      <c r="AEJ605" s="513"/>
      <c r="AEK605" s="513"/>
      <c r="AEL605" s="513"/>
      <c r="AEM605" s="513"/>
      <c r="AEN605" s="513"/>
      <c r="AEO605" s="513"/>
      <c r="AEP605" s="513"/>
      <c r="AEQ605" s="513"/>
      <c r="AER605" s="513"/>
      <c r="AES605" s="513"/>
      <c r="AET605" s="513"/>
      <c r="AEU605" s="513"/>
      <c r="AEV605" s="513"/>
      <c r="AEW605" s="513"/>
      <c r="AEX605" s="513"/>
      <c r="AEY605" s="513"/>
      <c r="AEZ605" s="513"/>
      <c r="AFA605" s="513"/>
      <c r="AFB605" s="513"/>
      <c r="AFC605" s="513"/>
      <c r="AFD605" s="513"/>
      <c r="AFE605" s="513"/>
      <c r="AFF605" s="513"/>
      <c r="AFG605" s="513"/>
      <c r="AFH605" s="513"/>
      <c r="AFI605" s="513"/>
      <c r="AFJ605" s="513"/>
      <c r="AFK605" s="513"/>
      <c r="AFL605" s="513"/>
      <c r="AFM605" s="513"/>
      <c r="AFN605" s="513"/>
      <c r="AFO605" s="513"/>
      <c r="AFP605" s="513"/>
      <c r="AFQ605" s="513"/>
      <c r="AFR605" s="513"/>
      <c r="AFS605" s="513"/>
      <c r="AFT605" s="513"/>
      <c r="AFU605" s="513"/>
      <c r="AFV605" s="513"/>
      <c r="AFW605" s="513"/>
      <c r="AFX605" s="513"/>
      <c r="AFY605" s="513"/>
      <c r="AFZ605" s="513"/>
      <c r="AGA605" s="513"/>
      <c r="AGB605" s="513"/>
      <c r="AGC605" s="513"/>
      <c r="AGD605" s="513"/>
      <c r="AGE605" s="513"/>
      <c r="AGF605" s="513"/>
      <c r="AGG605" s="513"/>
      <c r="AGH605" s="513"/>
      <c r="AGI605" s="513"/>
      <c r="AGJ605" s="513"/>
      <c r="AGK605" s="513"/>
      <c r="AGL605" s="513"/>
      <c r="AGM605" s="513"/>
      <c r="AGN605" s="513"/>
      <c r="AGO605" s="513"/>
      <c r="AGP605" s="513"/>
      <c r="AGQ605" s="513"/>
      <c r="AGR605" s="513"/>
      <c r="AGS605" s="513"/>
      <c r="AGT605" s="513"/>
      <c r="AGU605" s="513"/>
      <c r="AGV605" s="513"/>
      <c r="AGW605" s="513"/>
      <c r="AGX605" s="513"/>
      <c r="AGY605" s="513"/>
      <c r="AGZ605" s="513"/>
      <c r="AHA605" s="513"/>
      <c r="AHB605" s="513"/>
      <c r="AHC605" s="513"/>
      <c r="AHD605" s="513"/>
      <c r="AHE605" s="513"/>
      <c r="AHF605" s="513"/>
      <c r="AHG605" s="513"/>
      <c r="AHH605" s="513"/>
      <c r="AHI605" s="513"/>
      <c r="AHJ605" s="513"/>
      <c r="AHK605" s="513"/>
      <c r="AHL605" s="513"/>
      <c r="AHM605" s="513"/>
      <c r="AHN605" s="513"/>
      <c r="AHO605" s="513"/>
      <c r="AHP605" s="513"/>
      <c r="AHQ605" s="513"/>
      <c r="AHR605" s="513"/>
      <c r="AHS605" s="513"/>
      <c r="AHT605" s="513"/>
      <c r="AHU605" s="513"/>
      <c r="AHV605" s="513"/>
      <c r="AHW605" s="513"/>
      <c r="AHX605" s="513"/>
      <c r="AHY605" s="513"/>
      <c r="AHZ605" s="513"/>
      <c r="AIA605" s="513"/>
      <c r="AIB605" s="513"/>
      <c r="AIC605" s="513"/>
      <c r="AID605" s="513"/>
      <c r="AIE605" s="513"/>
      <c r="AIF605" s="513"/>
      <c r="AIG605" s="513"/>
      <c r="AIH605" s="513"/>
      <c r="AII605" s="513"/>
      <c r="AIJ605" s="513"/>
      <c r="AIK605" s="513"/>
      <c r="AIL605" s="513"/>
      <c r="AIM605" s="513"/>
      <c r="AIN605" s="513"/>
      <c r="AIO605" s="513"/>
      <c r="AIP605" s="513"/>
      <c r="AIQ605" s="513"/>
      <c r="AIR605" s="513"/>
      <c r="AIS605" s="513"/>
      <c r="AIT605" s="513"/>
      <c r="AIU605" s="513"/>
      <c r="AIV605" s="513"/>
      <c r="AIW605" s="513"/>
      <c r="AIX605" s="513"/>
      <c r="AIY605" s="513"/>
      <c r="AIZ605" s="513"/>
      <c r="AJA605" s="513"/>
      <c r="AJB605" s="513"/>
      <c r="AJC605" s="513"/>
      <c r="AJD605" s="513"/>
      <c r="AJE605" s="513"/>
      <c r="AJF605" s="513"/>
      <c r="AJG605" s="513"/>
      <c r="AJH605" s="513"/>
      <c r="AJI605" s="513"/>
      <c r="AJJ605" s="513"/>
      <c r="AJK605" s="513"/>
      <c r="AJL605" s="513"/>
      <c r="AJM605" s="513"/>
      <c r="AJN605" s="513"/>
      <c r="AJO605" s="513"/>
      <c r="AJP605" s="513"/>
      <c r="AJQ605" s="513"/>
      <c r="AJR605" s="513"/>
      <c r="AJS605" s="513"/>
      <c r="AJT605" s="513"/>
      <c r="AJU605" s="513"/>
      <c r="AJV605" s="513"/>
      <c r="AJW605" s="513"/>
      <c r="AJX605" s="513"/>
      <c r="AJY605" s="513"/>
      <c r="AJZ605" s="513"/>
      <c r="AKA605" s="513"/>
      <c r="AKB605" s="513"/>
      <c r="AKC605" s="513"/>
      <c r="AKD605" s="513"/>
      <c r="AKE605" s="513"/>
      <c r="AKF605" s="513"/>
      <c r="AKG605" s="513"/>
      <c r="AKH605" s="513"/>
      <c r="AKI605" s="513"/>
      <c r="AKJ605" s="513"/>
      <c r="AKK605" s="513"/>
      <c r="AKL605" s="513"/>
      <c r="AKM605" s="513"/>
      <c r="AKN605" s="513"/>
      <c r="AKO605" s="513"/>
      <c r="AKP605" s="513"/>
      <c r="AKQ605" s="513"/>
      <c r="AKR605" s="513"/>
      <c r="AKS605" s="513"/>
      <c r="AKT605" s="513"/>
      <c r="AKU605" s="513"/>
      <c r="AKV605" s="513"/>
      <c r="AKW605" s="513"/>
      <c r="AKX605" s="513"/>
      <c r="AKY605" s="513"/>
      <c r="AKZ605" s="513"/>
      <c r="ALA605" s="513"/>
      <c r="ALB605" s="513"/>
      <c r="ALC605" s="513"/>
      <c r="ALD605" s="513"/>
      <c r="ALE605" s="513"/>
      <c r="ALF605" s="513"/>
      <c r="ALG605" s="513"/>
      <c r="ALH605" s="513"/>
      <c r="ALI605" s="513"/>
      <c r="ALJ605" s="513"/>
      <c r="ALK605" s="513"/>
      <c r="ALL605" s="513"/>
      <c r="ALM605" s="513"/>
      <c r="ALN605" s="513"/>
      <c r="ALO605" s="513"/>
      <c r="ALP605" s="513"/>
      <c r="ALQ605" s="513"/>
      <c r="ALR605" s="513"/>
      <c r="ALS605" s="513"/>
      <c r="ALT605" s="513"/>
      <c r="ALU605" s="513"/>
      <c r="ALV605" s="513"/>
      <c r="ALW605" s="513"/>
      <c r="ALX605" s="513"/>
      <c r="ALY605" s="513"/>
      <c r="ALZ605" s="513"/>
      <c r="AMA605" s="513"/>
      <c r="AMB605" s="513"/>
      <c r="AMC605" s="513"/>
      <c r="AMD605" s="513"/>
      <c r="AME605" s="513"/>
      <c r="AMF605" s="513"/>
      <c r="AMG605" s="513"/>
      <c r="AMH605" s="513"/>
      <c r="AMI605" s="513"/>
      <c r="AMJ605" s="513"/>
      <c r="AMK605" s="513"/>
      <c r="AML605" s="513"/>
      <c r="AMM605" s="513"/>
      <c r="AMN605" s="513"/>
      <c r="AMO605" s="513"/>
      <c r="AMP605" s="513"/>
      <c r="AMQ605" s="513"/>
      <c r="AMR605" s="513"/>
      <c r="AMS605" s="513"/>
      <c r="AMT605" s="513"/>
      <c r="AMU605" s="513"/>
      <c r="AMV605" s="513"/>
      <c r="AMW605" s="513"/>
      <c r="AMX605" s="513"/>
      <c r="AMY605" s="513"/>
      <c r="AMZ605" s="513"/>
      <c r="ANA605" s="513"/>
      <c r="ANB605" s="513"/>
      <c r="ANC605" s="513"/>
      <c r="AND605" s="513"/>
      <c r="ANE605" s="513"/>
      <c r="ANF605" s="513"/>
      <c r="ANG605" s="513"/>
      <c r="ANH605" s="513"/>
      <c r="ANI605" s="513"/>
      <c r="ANJ605" s="513"/>
      <c r="ANK605" s="513"/>
      <c r="ANL605" s="513"/>
      <c r="ANM605" s="513"/>
      <c r="ANN605" s="513"/>
      <c r="ANO605" s="513"/>
      <c r="ANP605" s="513"/>
      <c r="ANQ605" s="513"/>
      <c r="ANR605" s="513"/>
      <c r="ANS605" s="513"/>
      <c r="ANT605" s="513"/>
      <c r="ANU605" s="513"/>
      <c r="ANV605" s="513"/>
      <c r="ANW605" s="513"/>
      <c r="ANX605" s="513"/>
      <c r="ANY605" s="513"/>
      <c r="ANZ605" s="513"/>
      <c r="AOA605" s="513"/>
      <c r="AOB605" s="513"/>
      <c r="AOC605" s="513"/>
      <c r="AOD605" s="513"/>
      <c r="AOE605" s="513"/>
      <c r="AOF605" s="513"/>
      <c r="AOG605" s="513"/>
      <c r="AOH605" s="513"/>
      <c r="AOI605" s="513"/>
      <c r="AOJ605" s="513"/>
      <c r="AOK605" s="513"/>
      <c r="AOL605" s="513"/>
      <c r="AOM605" s="513"/>
      <c r="AON605" s="513"/>
      <c r="AOO605" s="513"/>
      <c r="AOP605" s="513"/>
      <c r="AOQ605" s="513"/>
      <c r="AOR605" s="513"/>
      <c r="AOS605" s="513"/>
      <c r="AOT605" s="513"/>
      <c r="AOU605" s="513"/>
      <c r="AOV605" s="513"/>
      <c r="AOW605" s="513"/>
      <c r="AOX605" s="513"/>
      <c r="AOY605" s="513"/>
      <c r="AOZ605" s="513"/>
      <c r="APA605" s="513"/>
      <c r="APB605" s="513"/>
      <c r="APC605" s="513"/>
      <c r="APD605" s="513"/>
      <c r="APE605" s="513"/>
      <c r="APF605" s="513"/>
      <c r="APG605" s="513"/>
      <c r="APH605" s="513"/>
      <c r="API605" s="513"/>
      <c r="APJ605" s="513"/>
      <c r="APK605" s="513"/>
      <c r="APL605" s="513"/>
      <c r="APM605" s="513"/>
      <c r="APN605" s="513"/>
      <c r="APO605" s="513"/>
      <c r="APP605" s="513"/>
      <c r="APQ605" s="513"/>
      <c r="APR605" s="513"/>
      <c r="APS605" s="513"/>
      <c r="APT605" s="513"/>
      <c r="APU605" s="513"/>
      <c r="APV605" s="513"/>
      <c r="APW605" s="513"/>
      <c r="APX605" s="513"/>
      <c r="APY605" s="513"/>
      <c r="APZ605" s="513"/>
      <c r="AQA605" s="513"/>
      <c r="AQB605" s="513"/>
      <c r="AQC605" s="513"/>
      <c r="AQD605" s="513"/>
      <c r="AQE605" s="513"/>
      <c r="AQF605" s="513"/>
      <c r="AQG605" s="513"/>
      <c r="AQH605" s="513"/>
      <c r="AQI605" s="513"/>
      <c r="AQJ605" s="513"/>
      <c r="AQK605" s="513"/>
      <c r="AQL605" s="513"/>
      <c r="AQM605" s="513"/>
      <c r="AQN605" s="513"/>
      <c r="AQO605" s="513"/>
      <c r="AQP605" s="513"/>
      <c r="AQQ605" s="513"/>
      <c r="AQR605" s="513"/>
      <c r="AQS605" s="513"/>
      <c r="AQT605" s="513"/>
      <c r="AQU605" s="513"/>
      <c r="AQV605" s="513"/>
      <c r="AQW605" s="513"/>
      <c r="AQX605" s="513"/>
      <c r="AQY605" s="513"/>
      <c r="AQZ605" s="513"/>
      <c r="ARA605" s="513"/>
      <c r="ARB605" s="513"/>
      <c r="ARC605" s="513"/>
      <c r="ARD605" s="513"/>
      <c r="ARE605" s="513"/>
      <c r="ARF605" s="513"/>
      <c r="ARG605" s="513"/>
      <c r="ARH605" s="513"/>
      <c r="ARI605" s="513"/>
      <c r="ARJ605" s="513"/>
      <c r="ARK605" s="513"/>
      <c r="ARL605" s="513"/>
      <c r="ARM605" s="513"/>
      <c r="ARN605" s="513"/>
      <c r="ARO605" s="513"/>
      <c r="ARP605" s="513"/>
      <c r="ARQ605" s="513"/>
      <c r="ARR605" s="513"/>
      <c r="ARS605" s="513"/>
      <c r="ART605" s="513"/>
      <c r="ARU605" s="513"/>
      <c r="ARV605" s="513"/>
      <c r="ARW605" s="513"/>
      <c r="ARX605" s="513"/>
      <c r="ARY605" s="513"/>
      <c r="ARZ605" s="513"/>
      <c r="ASA605" s="513"/>
      <c r="ASB605" s="513"/>
      <c r="ASC605" s="513"/>
      <c r="ASD605" s="513"/>
      <c r="ASE605" s="513"/>
      <c r="ASF605" s="513"/>
      <c r="ASG605" s="513"/>
      <c r="ASH605" s="513"/>
      <c r="ASI605" s="513"/>
      <c r="ASJ605" s="513"/>
      <c r="ASK605" s="513"/>
      <c r="ASL605" s="513"/>
      <c r="ASM605" s="513"/>
      <c r="ASN605" s="513"/>
      <c r="ASO605" s="513"/>
      <c r="ASP605" s="513"/>
      <c r="ASQ605" s="513"/>
      <c r="ASR605" s="513"/>
      <c r="ASS605" s="513"/>
      <c r="AST605" s="513"/>
      <c r="ASU605" s="513"/>
      <c r="ASV605" s="513"/>
      <c r="ASW605" s="513"/>
      <c r="ASX605" s="513"/>
      <c r="ASY605" s="513"/>
      <c r="ASZ605" s="513"/>
      <c r="ATA605" s="513"/>
      <c r="ATB605" s="513"/>
      <c r="ATC605" s="513"/>
      <c r="ATD605" s="513"/>
      <c r="ATE605" s="513"/>
      <c r="ATF605" s="513"/>
      <c r="ATG605" s="513"/>
      <c r="ATH605" s="513"/>
      <c r="ATI605" s="513"/>
      <c r="ATJ605" s="513"/>
      <c r="ATK605" s="513"/>
      <c r="ATL605" s="513"/>
      <c r="ATM605" s="513"/>
      <c r="ATN605" s="513"/>
      <c r="ATO605" s="513"/>
      <c r="ATP605" s="513"/>
      <c r="ATQ605" s="513"/>
      <c r="ATR605" s="513"/>
      <c r="ATS605" s="513"/>
      <c r="ATT605" s="513"/>
      <c r="ATU605" s="513"/>
      <c r="ATV605" s="513"/>
      <c r="ATW605" s="513"/>
      <c r="ATX605" s="513"/>
      <c r="ATY605" s="513"/>
      <c r="ATZ605" s="513"/>
      <c r="AUA605" s="513"/>
      <c r="AUB605" s="513"/>
      <c r="AUC605" s="513"/>
      <c r="AUD605" s="513"/>
      <c r="AUE605" s="513"/>
      <c r="AUF605" s="513"/>
      <c r="AUG605" s="513"/>
      <c r="AUH605" s="513"/>
      <c r="AUI605" s="513"/>
      <c r="AUJ605" s="513"/>
      <c r="AUK605" s="513"/>
      <c r="AUL605" s="513"/>
      <c r="AUM605" s="513"/>
      <c r="AUN605" s="513"/>
      <c r="AUO605" s="513"/>
      <c r="AUP605" s="513"/>
      <c r="AUQ605" s="513"/>
      <c r="AUR605" s="513"/>
      <c r="AUS605" s="513"/>
      <c r="AUT605" s="513"/>
      <c r="AUU605" s="513"/>
      <c r="AUV605" s="513"/>
      <c r="AUW605" s="513"/>
      <c r="AUX605" s="513"/>
      <c r="AUY605" s="513"/>
      <c r="AUZ605" s="513"/>
      <c r="AVA605" s="513"/>
      <c r="AVB605" s="513"/>
      <c r="AVC605" s="513"/>
      <c r="AVD605" s="513"/>
      <c r="AVE605" s="513"/>
      <c r="AVF605" s="513"/>
      <c r="AVG605" s="513"/>
      <c r="AVH605" s="513"/>
      <c r="AVI605" s="513"/>
      <c r="AVJ605" s="513"/>
      <c r="AVK605" s="513"/>
      <c r="AVL605" s="513"/>
      <c r="AVM605" s="513"/>
      <c r="AVN605" s="513"/>
      <c r="AVO605" s="513"/>
      <c r="AVP605" s="513"/>
      <c r="AVQ605" s="513"/>
      <c r="AVR605" s="513"/>
      <c r="AVS605" s="513"/>
      <c r="AVT605" s="513"/>
      <c r="AVU605" s="513"/>
      <c r="AVV605" s="513"/>
      <c r="AVW605" s="513"/>
      <c r="AVX605" s="513"/>
      <c r="AVY605" s="513"/>
      <c r="AVZ605" s="513"/>
      <c r="AWA605" s="513"/>
      <c r="AWB605" s="513"/>
      <c r="AWC605" s="513"/>
      <c r="AWD605" s="513"/>
      <c r="AWE605" s="513"/>
      <c r="AWF605" s="513"/>
      <c r="AWG605" s="513"/>
      <c r="AWH605" s="513"/>
      <c r="AWI605" s="513"/>
      <c r="AWJ605" s="513"/>
      <c r="AWK605" s="513"/>
      <c r="AWL605" s="513"/>
      <c r="AWM605" s="513"/>
      <c r="AWN605" s="513"/>
      <c r="AWO605" s="513"/>
      <c r="AWP605" s="513"/>
      <c r="AWQ605" s="513"/>
      <c r="AWR605" s="513"/>
      <c r="AWS605" s="513"/>
      <c r="AWT605" s="513"/>
      <c r="AWU605" s="513"/>
      <c r="AWV605" s="513"/>
      <c r="AWW605" s="513"/>
      <c r="AWX605" s="513"/>
      <c r="AWY605" s="513"/>
      <c r="AWZ605" s="513"/>
      <c r="AXA605" s="513"/>
      <c r="AXB605" s="513"/>
      <c r="AXC605" s="513"/>
      <c r="AXD605" s="513"/>
      <c r="AXE605" s="513"/>
      <c r="AXF605" s="513"/>
      <c r="AXG605" s="513"/>
      <c r="AXH605" s="513"/>
      <c r="AXI605" s="513"/>
      <c r="AXJ605" s="513"/>
      <c r="AXK605" s="513"/>
      <c r="AXL605" s="513"/>
      <c r="AXM605" s="513"/>
      <c r="AXN605" s="513"/>
      <c r="AXO605" s="513"/>
      <c r="AXP605" s="513"/>
      <c r="AXQ605" s="513"/>
      <c r="AXR605" s="513"/>
      <c r="AXS605" s="513"/>
      <c r="AXT605" s="513"/>
      <c r="AXU605" s="513"/>
      <c r="AXV605" s="513"/>
      <c r="AXW605" s="513"/>
      <c r="AXX605" s="513"/>
      <c r="AXY605" s="513"/>
      <c r="AXZ605" s="513"/>
      <c r="AYA605" s="513"/>
      <c r="AYB605" s="513"/>
      <c r="AYC605" s="513"/>
      <c r="AYD605" s="513"/>
      <c r="AYE605" s="513"/>
      <c r="AYF605" s="513"/>
      <c r="AYG605" s="513"/>
      <c r="AYH605" s="513"/>
      <c r="AYI605" s="513"/>
      <c r="AYJ605" s="513"/>
      <c r="AYK605" s="513"/>
      <c r="AYL605" s="513"/>
      <c r="AYM605" s="513"/>
      <c r="AYN605" s="513"/>
      <c r="AYO605" s="513"/>
      <c r="AYP605" s="513"/>
      <c r="AYQ605" s="513"/>
      <c r="AYR605" s="513"/>
      <c r="AYS605" s="513"/>
      <c r="AYT605" s="513"/>
      <c r="AYU605" s="513"/>
      <c r="AYV605" s="513"/>
      <c r="AYW605" s="513"/>
      <c r="AYX605" s="513"/>
      <c r="AYY605" s="513"/>
      <c r="AYZ605" s="513"/>
      <c r="AZA605" s="513"/>
      <c r="AZB605" s="513"/>
      <c r="AZC605" s="513"/>
      <c r="AZD605" s="513"/>
      <c r="AZE605" s="513"/>
      <c r="AZF605" s="513"/>
      <c r="AZG605" s="513"/>
      <c r="AZH605" s="513"/>
      <c r="AZI605" s="513"/>
      <c r="AZJ605" s="513"/>
      <c r="AZK605" s="513"/>
      <c r="AZL605" s="513"/>
      <c r="AZM605" s="513"/>
      <c r="AZN605" s="513"/>
      <c r="AZO605" s="513"/>
      <c r="AZP605" s="513"/>
      <c r="AZQ605" s="513"/>
      <c r="AZR605" s="513"/>
      <c r="AZS605" s="513"/>
      <c r="AZT605" s="513"/>
      <c r="AZU605" s="513"/>
      <c r="AZV605" s="513"/>
      <c r="AZW605" s="513"/>
      <c r="AZX605" s="513"/>
      <c r="AZY605" s="513"/>
      <c r="AZZ605" s="513"/>
      <c r="BAA605" s="513"/>
      <c r="BAB605" s="513"/>
      <c r="BAC605" s="513"/>
      <c r="BAD605" s="513"/>
      <c r="BAE605" s="513"/>
      <c r="BAF605" s="513"/>
      <c r="BAG605" s="513"/>
      <c r="BAH605" s="513"/>
      <c r="BAI605" s="513"/>
      <c r="BAJ605" s="513"/>
      <c r="BAK605" s="513"/>
      <c r="BAL605" s="513"/>
      <c r="BAM605" s="513"/>
      <c r="BAN605" s="513"/>
      <c r="BAO605" s="513"/>
      <c r="BAP605" s="513"/>
      <c r="BAQ605" s="513"/>
      <c r="BAR605" s="513"/>
      <c r="BAS605" s="513"/>
      <c r="BAT605" s="513"/>
      <c r="BAU605" s="513"/>
      <c r="BAV605" s="513"/>
      <c r="BAW605" s="513"/>
      <c r="BAX605" s="513"/>
      <c r="BAY605" s="513"/>
      <c r="BAZ605" s="513"/>
      <c r="BBA605" s="513"/>
      <c r="BBB605" s="513"/>
      <c r="BBC605" s="513"/>
      <c r="BBD605" s="513"/>
      <c r="BBE605" s="513"/>
      <c r="BBF605" s="513"/>
      <c r="BBG605" s="513"/>
      <c r="BBH605" s="513"/>
      <c r="BBI605" s="513"/>
      <c r="BBJ605" s="513"/>
      <c r="BBK605" s="513"/>
      <c r="BBL605" s="513"/>
      <c r="BBM605" s="513"/>
      <c r="BBN605" s="513"/>
      <c r="BBO605" s="513"/>
      <c r="BBP605" s="513"/>
      <c r="BBQ605" s="513"/>
      <c r="BBR605" s="513"/>
      <c r="BBS605" s="513"/>
      <c r="BBT605" s="513"/>
      <c r="BBU605" s="513"/>
      <c r="BBV605" s="513"/>
      <c r="BBW605" s="513"/>
      <c r="BBX605" s="513"/>
      <c r="BBY605" s="513"/>
      <c r="BBZ605" s="513"/>
      <c r="BCA605" s="513"/>
      <c r="BCB605" s="513"/>
      <c r="BCC605" s="513"/>
      <c r="BCD605" s="513"/>
      <c r="BCE605" s="513"/>
      <c r="BCF605" s="513"/>
      <c r="BCG605" s="513"/>
      <c r="BCH605" s="513"/>
      <c r="BCI605" s="513"/>
      <c r="BCJ605" s="513"/>
      <c r="BCK605" s="513"/>
      <c r="BCL605" s="513"/>
      <c r="BCM605" s="513"/>
      <c r="BCN605" s="513"/>
      <c r="BCO605" s="513"/>
      <c r="BCP605" s="513"/>
      <c r="BCQ605" s="513"/>
      <c r="BCR605" s="513"/>
      <c r="BCS605" s="513"/>
      <c r="BCT605" s="513"/>
      <c r="BCU605" s="513"/>
      <c r="BCV605" s="513"/>
      <c r="BCW605" s="513"/>
      <c r="BCX605" s="513"/>
      <c r="BCY605" s="513"/>
      <c r="BCZ605" s="513"/>
      <c r="BDA605" s="513"/>
      <c r="BDB605" s="513"/>
      <c r="BDC605" s="513"/>
      <c r="BDD605" s="513"/>
      <c r="BDE605" s="513"/>
      <c r="BDF605" s="513"/>
      <c r="BDG605" s="513"/>
      <c r="BDH605" s="513"/>
      <c r="BDI605" s="513"/>
      <c r="BDJ605" s="513"/>
      <c r="BDK605" s="513"/>
      <c r="BDL605" s="513"/>
      <c r="BDM605" s="513"/>
      <c r="BDN605" s="513"/>
      <c r="BDO605" s="513"/>
      <c r="BDP605" s="513"/>
      <c r="BDQ605" s="513"/>
      <c r="BDR605" s="513"/>
      <c r="BDS605" s="513"/>
      <c r="BDT605" s="513"/>
      <c r="BDU605" s="513"/>
      <c r="BDV605" s="513"/>
      <c r="BDW605" s="513"/>
      <c r="BDX605" s="513"/>
      <c r="BDY605" s="513"/>
      <c r="BDZ605" s="513"/>
      <c r="BEA605" s="513"/>
      <c r="BEB605" s="513"/>
      <c r="BEC605" s="513"/>
      <c r="BED605" s="513"/>
      <c r="BEE605" s="513"/>
      <c r="BEF605" s="513"/>
      <c r="BEG605" s="513"/>
      <c r="BEH605" s="513"/>
      <c r="BEI605" s="513"/>
      <c r="BEJ605" s="513"/>
      <c r="BEK605" s="513"/>
      <c r="BEL605" s="513"/>
      <c r="BEM605" s="513"/>
      <c r="BEN605" s="513"/>
      <c r="BEO605" s="513"/>
      <c r="BEP605" s="513"/>
      <c r="BEQ605" s="513"/>
      <c r="BER605" s="513"/>
      <c r="BES605" s="513"/>
      <c r="BET605" s="513"/>
      <c r="BEU605" s="513"/>
      <c r="BEV605" s="513"/>
      <c r="BEW605" s="513"/>
      <c r="BEX605" s="513"/>
      <c r="BEY605" s="513"/>
      <c r="BEZ605" s="513"/>
      <c r="BFA605" s="513"/>
      <c r="BFB605" s="513"/>
      <c r="BFC605" s="513"/>
      <c r="BFD605" s="513"/>
      <c r="BFE605" s="513"/>
      <c r="BFF605" s="513"/>
      <c r="BFG605" s="513"/>
      <c r="BFH605" s="513"/>
      <c r="BFI605" s="513"/>
      <c r="BFJ605" s="513"/>
      <c r="BFK605" s="513"/>
      <c r="BFL605" s="513"/>
      <c r="BFM605" s="513"/>
      <c r="BFN605" s="513"/>
      <c r="BFO605" s="513"/>
      <c r="BFP605" s="513"/>
      <c r="BFQ605" s="513"/>
      <c r="BFR605" s="513"/>
      <c r="BFS605" s="513"/>
      <c r="BFT605" s="513"/>
      <c r="BFU605" s="513"/>
      <c r="BFV605" s="513"/>
      <c r="BFW605" s="513"/>
      <c r="BFX605" s="513"/>
      <c r="BFY605" s="513"/>
      <c r="BFZ605" s="513"/>
      <c r="BGA605" s="513"/>
      <c r="BGB605" s="513"/>
      <c r="BGC605" s="513"/>
      <c r="BGD605" s="513"/>
      <c r="BGE605" s="513"/>
      <c r="BGF605" s="513"/>
      <c r="BGG605" s="513"/>
      <c r="BGH605" s="513"/>
      <c r="BGI605" s="513"/>
      <c r="BGJ605" s="513"/>
      <c r="BGK605" s="513"/>
      <c r="BGL605" s="513"/>
      <c r="BGM605" s="513"/>
      <c r="BGN605" s="513"/>
      <c r="BGO605" s="513"/>
      <c r="BGP605" s="513"/>
      <c r="BGQ605" s="513"/>
      <c r="BGR605" s="513"/>
      <c r="BGS605" s="513"/>
      <c r="BGT605" s="513"/>
      <c r="BGU605" s="513"/>
      <c r="BGV605" s="513"/>
      <c r="BGW605" s="513"/>
      <c r="BGX605" s="513"/>
      <c r="BGY605" s="513"/>
      <c r="BGZ605" s="513"/>
      <c r="BHA605" s="513"/>
      <c r="BHB605" s="513"/>
      <c r="BHC605" s="513"/>
      <c r="BHD605" s="513"/>
      <c r="BHE605" s="513"/>
      <c r="BHF605" s="513"/>
      <c r="BHG605" s="513"/>
      <c r="BHH605" s="513"/>
      <c r="BHI605" s="513"/>
      <c r="BHJ605" s="513"/>
      <c r="BHK605" s="513"/>
      <c r="BHL605" s="513"/>
      <c r="BHM605" s="513"/>
      <c r="BHN605" s="513"/>
      <c r="BHO605" s="513"/>
      <c r="BHP605" s="513"/>
      <c r="BHQ605" s="513"/>
      <c r="BHR605" s="513"/>
      <c r="BHS605" s="513"/>
      <c r="BHT605" s="513"/>
      <c r="BHU605" s="513"/>
      <c r="BHV605" s="513"/>
      <c r="BHW605" s="513"/>
      <c r="BHX605" s="513"/>
      <c r="BHY605" s="513"/>
      <c r="BHZ605" s="513"/>
      <c r="BIA605" s="513"/>
      <c r="BIB605" s="513"/>
      <c r="BIC605" s="513"/>
      <c r="BID605" s="513"/>
      <c r="BIE605" s="513"/>
      <c r="BIF605" s="513"/>
      <c r="BIG605" s="513"/>
      <c r="BIH605" s="513"/>
      <c r="BII605" s="513"/>
      <c r="BIJ605" s="513"/>
      <c r="BIK605" s="513"/>
      <c r="BIL605" s="513"/>
      <c r="BIM605" s="513"/>
      <c r="BIN605" s="513"/>
      <c r="BIO605" s="513"/>
      <c r="BIP605" s="513"/>
      <c r="BIQ605" s="513"/>
      <c r="BIR605" s="513"/>
      <c r="BIS605" s="513"/>
      <c r="BIT605" s="513"/>
      <c r="BIU605" s="513"/>
      <c r="BIV605" s="513"/>
      <c r="BIW605" s="513"/>
      <c r="BIX605" s="513"/>
      <c r="BIY605" s="513"/>
      <c r="BIZ605" s="513"/>
      <c r="BJA605" s="513"/>
      <c r="BJB605" s="513"/>
      <c r="BJC605" s="513"/>
      <c r="BJD605" s="513"/>
      <c r="BJE605" s="513"/>
      <c r="BJF605" s="513"/>
      <c r="BJG605" s="513"/>
      <c r="BJH605" s="513"/>
      <c r="BJI605" s="513"/>
      <c r="BJJ605" s="513"/>
      <c r="BJK605" s="513"/>
      <c r="BJL605" s="513"/>
      <c r="BJM605" s="513"/>
      <c r="BJN605" s="513"/>
      <c r="BJO605" s="513"/>
      <c r="BJP605" s="513"/>
      <c r="BJQ605" s="513"/>
      <c r="BJR605" s="513"/>
      <c r="BJS605" s="513"/>
      <c r="BJT605" s="513"/>
      <c r="BJU605" s="513"/>
      <c r="BJV605" s="513"/>
      <c r="BJW605" s="513"/>
      <c r="BJX605" s="513"/>
      <c r="BJY605" s="513"/>
      <c r="BJZ605" s="513"/>
      <c r="BKA605" s="513"/>
      <c r="BKB605" s="513"/>
      <c r="BKC605" s="513"/>
      <c r="BKD605" s="513"/>
      <c r="BKE605" s="513"/>
      <c r="BKF605" s="513"/>
      <c r="BKG605" s="513"/>
      <c r="BKH605" s="513"/>
      <c r="BKI605" s="513"/>
      <c r="BKJ605" s="513"/>
      <c r="BKK605" s="513"/>
      <c r="BKL605" s="513"/>
      <c r="BKM605" s="513"/>
      <c r="BKN605" s="513"/>
      <c r="BKO605" s="513"/>
      <c r="BKP605" s="513"/>
      <c r="BKQ605" s="513"/>
      <c r="BKR605" s="513"/>
      <c r="BKS605" s="513"/>
      <c r="BKT605" s="513"/>
      <c r="BKU605" s="513"/>
      <c r="BKV605" s="513"/>
      <c r="BKW605" s="513"/>
      <c r="BKX605" s="513"/>
      <c r="BKY605" s="513"/>
      <c r="BKZ605" s="513"/>
      <c r="BLA605" s="513"/>
      <c r="BLB605" s="513"/>
      <c r="BLC605" s="513"/>
      <c r="BLD605" s="513"/>
      <c r="BLE605" s="513"/>
      <c r="BLF605" s="513"/>
      <c r="BLG605" s="513"/>
      <c r="BLH605" s="513"/>
      <c r="BLI605" s="513"/>
      <c r="BLJ605" s="513"/>
      <c r="BLK605" s="513"/>
      <c r="BLL605" s="513"/>
      <c r="BLM605" s="513"/>
      <c r="BLN605" s="513"/>
      <c r="BLO605" s="513"/>
      <c r="BLP605" s="513"/>
      <c r="BLQ605" s="513"/>
      <c r="BLR605" s="513"/>
      <c r="BLS605" s="513"/>
      <c r="BLT605" s="513"/>
      <c r="BLU605" s="513"/>
      <c r="BLV605" s="513"/>
      <c r="BLW605" s="513"/>
      <c r="BLX605" s="513"/>
      <c r="BLY605" s="513"/>
      <c r="BLZ605" s="513"/>
      <c r="BMA605" s="513"/>
      <c r="BMB605" s="513"/>
      <c r="BMC605" s="513"/>
      <c r="BMD605" s="513"/>
      <c r="BME605" s="513"/>
      <c r="BMF605" s="513"/>
      <c r="BMG605" s="513"/>
      <c r="BMH605" s="513"/>
      <c r="BMI605" s="513"/>
      <c r="BMJ605" s="513"/>
      <c r="BMK605" s="513"/>
      <c r="BML605" s="513"/>
      <c r="BMM605" s="513"/>
      <c r="BMN605" s="513"/>
      <c r="BMO605" s="513"/>
      <c r="BMP605" s="513"/>
      <c r="BMQ605" s="513"/>
      <c r="BMR605" s="513"/>
      <c r="BMS605" s="513"/>
      <c r="BMT605" s="513"/>
      <c r="BMU605" s="513"/>
      <c r="BMV605" s="513"/>
      <c r="BMW605" s="513"/>
      <c r="BMX605" s="513"/>
      <c r="BMY605" s="513"/>
      <c r="BMZ605" s="513"/>
      <c r="BNA605" s="513"/>
      <c r="BNB605" s="513"/>
      <c r="BNC605" s="513"/>
      <c r="BND605" s="513"/>
      <c r="BNE605" s="513"/>
      <c r="BNF605" s="513"/>
      <c r="BNG605" s="513"/>
      <c r="BNH605" s="513"/>
      <c r="BNI605" s="513"/>
      <c r="BNJ605" s="513"/>
      <c r="BNK605" s="513"/>
      <c r="BNL605" s="513"/>
      <c r="BNM605" s="513"/>
      <c r="BNN605" s="513"/>
      <c r="BNO605" s="513"/>
      <c r="BNP605" s="513"/>
      <c r="BNQ605" s="513"/>
      <c r="BNR605" s="513"/>
      <c r="BNS605" s="513"/>
      <c r="BNT605" s="513"/>
      <c r="BNU605" s="513"/>
      <c r="BNV605" s="513"/>
      <c r="BNW605" s="513"/>
      <c r="BNX605" s="513"/>
      <c r="BNY605" s="513"/>
      <c r="BNZ605" s="513"/>
      <c r="BOA605" s="513"/>
      <c r="BOB605" s="513"/>
      <c r="BOC605" s="513"/>
      <c r="BOD605" s="513"/>
      <c r="BOE605" s="513"/>
      <c r="BOF605" s="513"/>
      <c r="BOG605" s="513"/>
      <c r="BOH605" s="513"/>
      <c r="BOI605" s="513"/>
      <c r="BOJ605" s="513"/>
      <c r="BOK605" s="513"/>
      <c r="BOL605" s="513"/>
      <c r="BOM605" s="513"/>
      <c r="BON605" s="513"/>
      <c r="BOO605" s="513"/>
      <c r="BOP605" s="513"/>
      <c r="BOQ605" s="513"/>
      <c r="BOR605" s="513"/>
      <c r="BOS605" s="513"/>
      <c r="BOT605" s="513"/>
      <c r="BOU605" s="513"/>
      <c r="BOV605" s="513"/>
      <c r="BOW605" s="513"/>
      <c r="BOX605" s="513"/>
      <c r="BOY605" s="513"/>
      <c r="BOZ605" s="513"/>
      <c r="BPA605" s="513"/>
      <c r="BPB605" s="513"/>
      <c r="BPC605" s="513"/>
      <c r="BPD605" s="513"/>
      <c r="BPE605" s="513"/>
      <c r="BPF605" s="513"/>
      <c r="BPG605" s="513"/>
      <c r="BPH605" s="513"/>
      <c r="BPI605" s="513"/>
      <c r="BPJ605" s="513"/>
      <c r="BPK605" s="513"/>
      <c r="BPL605" s="513"/>
      <c r="BPM605" s="513"/>
      <c r="BPN605" s="513"/>
      <c r="BPO605" s="513"/>
      <c r="BPP605" s="513"/>
      <c r="BPQ605" s="513"/>
      <c r="BPR605" s="513"/>
      <c r="BPS605" s="513"/>
      <c r="BPT605" s="513"/>
      <c r="BPU605" s="513"/>
      <c r="BPV605" s="513"/>
      <c r="BPW605" s="513"/>
      <c r="BPX605" s="513"/>
      <c r="BPY605" s="513"/>
      <c r="BPZ605" s="513"/>
      <c r="BQA605" s="513"/>
      <c r="BQB605" s="513"/>
      <c r="BQC605" s="513"/>
      <c r="BQD605" s="513"/>
      <c r="BQE605" s="513"/>
      <c r="BQF605" s="513"/>
      <c r="BQG605" s="513"/>
      <c r="BQH605" s="513"/>
      <c r="BQI605" s="513"/>
      <c r="BQJ605" s="513"/>
      <c r="BQK605" s="513"/>
      <c r="BQL605" s="513"/>
      <c r="BQM605" s="513"/>
      <c r="BQN605" s="513"/>
      <c r="BQO605" s="513"/>
      <c r="BQP605" s="513"/>
      <c r="BQQ605" s="513"/>
      <c r="BQR605" s="513"/>
      <c r="BQS605" s="513"/>
      <c r="BQT605" s="513"/>
      <c r="BQU605" s="513"/>
      <c r="BQV605" s="513"/>
      <c r="BQW605" s="513"/>
      <c r="BQX605" s="513"/>
      <c r="BQY605" s="513"/>
      <c r="BQZ605" s="513"/>
      <c r="BRA605" s="513"/>
      <c r="BRB605" s="513"/>
      <c r="BRC605" s="513"/>
      <c r="BRD605" s="513"/>
      <c r="BRE605" s="513"/>
      <c r="BRF605" s="513"/>
      <c r="BRG605" s="513"/>
      <c r="BRH605" s="513"/>
      <c r="BRI605" s="513"/>
      <c r="BRJ605" s="513"/>
      <c r="BRK605" s="513"/>
      <c r="BRL605" s="513"/>
      <c r="BRM605" s="513"/>
      <c r="BRN605" s="513"/>
      <c r="BRO605" s="513"/>
      <c r="BRP605" s="513"/>
      <c r="BRQ605" s="513"/>
      <c r="BRR605" s="513"/>
      <c r="BRS605" s="513"/>
      <c r="BRT605" s="513"/>
      <c r="BRU605" s="513"/>
      <c r="BRV605" s="513"/>
      <c r="BRW605" s="513"/>
      <c r="BRX605" s="513"/>
      <c r="BRY605" s="513"/>
      <c r="BRZ605" s="513"/>
      <c r="BSA605" s="513"/>
      <c r="BSB605" s="513"/>
      <c r="BSC605" s="513"/>
      <c r="BSD605" s="513"/>
      <c r="BSE605" s="513"/>
      <c r="BSF605" s="513"/>
      <c r="BSG605" s="513"/>
      <c r="BSH605" s="513"/>
      <c r="BSI605" s="513"/>
      <c r="BSJ605" s="513"/>
      <c r="BSK605" s="513"/>
      <c r="BSL605" s="513"/>
      <c r="BSM605" s="513"/>
      <c r="BSN605" s="513"/>
      <c r="BSO605" s="513"/>
      <c r="BSP605" s="513"/>
      <c r="BSQ605" s="513"/>
      <c r="BSR605" s="513"/>
      <c r="BSS605" s="513"/>
      <c r="BST605" s="513"/>
      <c r="BSU605" s="513"/>
      <c r="BSV605" s="513"/>
      <c r="BSW605" s="513"/>
      <c r="BSX605" s="513"/>
      <c r="BSY605" s="513"/>
      <c r="BSZ605" s="513"/>
      <c r="BTA605" s="513"/>
      <c r="BTB605" s="513"/>
      <c r="BTC605" s="513"/>
      <c r="BTD605" s="513"/>
      <c r="BTE605" s="513"/>
      <c r="BTF605" s="513"/>
      <c r="BTG605" s="513"/>
      <c r="BTH605" s="513"/>
      <c r="BTI605" s="513"/>
      <c r="BTJ605" s="513"/>
      <c r="BTK605" s="513"/>
      <c r="BTL605" s="513"/>
      <c r="BTM605" s="513"/>
      <c r="BTN605" s="513"/>
      <c r="BTO605" s="513"/>
      <c r="BTP605" s="513"/>
      <c r="BTQ605" s="513"/>
      <c r="BTR605" s="513"/>
      <c r="BTS605" s="513"/>
      <c r="BTT605" s="513"/>
      <c r="BTU605" s="513"/>
      <c r="BTV605" s="513"/>
      <c r="BTW605" s="513"/>
      <c r="BTX605" s="513"/>
      <c r="BTY605" s="513"/>
      <c r="BTZ605" s="513"/>
      <c r="BUA605" s="513"/>
      <c r="BUB605" s="513"/>
      <c r="BUC605" s="513"/>
      <c r="BUD605" s="513"/>
      <c r="BUE605" s="513"/>
      <c r="BUF605" s="513"/>
      <c r="BUG605" s="513"/>
      <c r="BUH605" s="513"/>
      <c r="BUI605" s="513"/>
      <c r="BUJ605" s="513"/>
      <c r="BUK605" s="513"/>
      <c r="BUL605" s="513"/>
      <c r="BUM605" s="513"/>
      <c r="BUN605" s="513"/>
      <c r="BUO605" s="513"/>
      <c r="BUP605" s="513"/>
      <c r="BUQ605" s="513"/>
      <c r="BUR605" s="513"/>
      <c r="BUS605" s="513"/>
      <c r="BUT605" s="513"/>
      <c r="BUU605" s="513"/>
      <c r="BUV605" s="513"/>
      <c r="BUW605" s="513"/>
      <c r="BUX605" s="513"/>
      <c r="BUY605" s="513"/>
      <c r="BUZ605" s="513"/>
      <c r="BVA605" s="513"/>
      <c r="BVB605" s="513"/>
      <c r="BVC605" s="513"/>
      <c r="BVD605" s="513"/>
      <c r="BVE605" s="513"/>
      <c r="BVF605" s="513"/>
      <c r="BVG605" s="513"/>
      <c r="BVH605" s="513"/>
      <c r="BVI605" s="513"/>
      <c r="BVJ605" s="513"/>
      <c r="BVK605" s="513"/>
      <c r="BVL605" s="513"/>
      <c r="BVM605" s="513"/>
      <c r="BVN605" s="513"/>
      <c r="BVO605" s="513"/>
      <c r="BVP605" s="513"/>
      <c r="BVQ605" s="513"/>
      <c r="BVR605" s="513"/>
      <c r="BVS605" s="513"/>
      <c r="BVT605" s="513"/>
      <c r="BVU605" s="513"/>
      <c r="BVV605" s="513"/>
      <c r="BVW605" s="513"/>
      <c r="BVX605" s="513"/>
      <c r="BVY605" s="513"/>
      <c r="BVZ605" s="513"/>
      <c r="BWA605" s="513"/>
      <c r="BWB605" s="513"/>
      <c r="BWC605" s="513"/>
      <c r="BWD605" s="513"/>
      <c r="BWE605" s="513"/>
      <c r="BWF605" s="513"/>
      <c r="BWG605" s="513"/>
      <c r="BWH605" s="513"/>
      <c r="BWI605" s="513"/>
      <c r="BWJ605" s="513"/>
      <c r="BWK605" s="513"/>
      <c r="BWL605" s="513"/>
      <c r="BWM605" s="513"/>
      <c r="BWN605" s="513"/>
      <c r="BWO605" s="513"/>
      <c r="BWP605" s="513"/>
      <c r="BWQ605" s="513"/>
    </row>
    <row r="606" spans="1:1967" ht="102" customHeight="1">
      <c r="A606" s="9" t="s">
        <v>12467</v>
      </c>
      <c r="B606" s="100" t="s">
        <v>97</v>
      </c>
      <c r="C606" s="9" t="s">
        <v>812</v>
      </c>
      <c r="D606" s="30" t="s">
        <v>668</v>
      </c>
      <c r="E606" s="30" t="s">
        <v>672</v>
      </c>
      <c r="F606" s="30"/>
      <c r="G606" s="3" t="s">
        <v>385</v>
      </c>
      <c r="H606" s="20">
        <v>0.5</v>
      </c>
      <c r="I606" s="114">
        <v>470000000</v>
      </c>
      <c r="J606" s="21" t="s">
        <v>1316</v>
      </c>
      <c r="K606" s="19" t="s">
        <v>9477</v>
      </c>
      <c r="L606" s="137" t="s">
        <v>3404</v>
      </c>
      <c r="M606" s="140" t="s">
        <v>383</v>
      </c>
      <c r="N606" s="358" t="s">
        <v>8846</v>
      </c>
      <c r="O606" s="3" t="s">
        <v>1368</v>
      </c>
      <c r="P606" s="7" t="s">
        <v>1341</v>
      </c>
      <c r="Q606" s="30" t="s">
        <v>1189</v>
      </c>
      <c r="R606" s="42">
        <v>6100</v>
      </c>
      <c r="S606" s="18">
        <v>310</v>
      </c>
      <c r="T606" s="83">
        <f>R606*S606</f>
        <v>1891000</v>
      </c>
      <c r="U606" s="83">
        <f t="shared" ref="U606" si="194">T606*1.12</f>
        <v>2117920</v>
      </c>
      <c r="V606" s="9" t="s">
        <v>1317</v>
      </c>
      <c r="W606" s="152" t="s">
        <v>1396</v>
      </c>
      <c r="X606" s="9"/>
      <c r="Y606" s="513"/>
      <c r="Z606" s="513"/>
      <c r="AA606" s="513"/>
      <c r="AB606" s="513"/>
      <c r="AC606" s="513"/>
      <c r="AD606" s="513"/>
      <c r="AE606" s="513"/>
      <c r="AF606" s="513"/>
      <c r="AG606" s="513"/>
      <c r="AH606" s="513"/>
      <c r="AI606" s="513"/>
      <c r="AJ606" s="513"/>
      <c r="AK606" s="513"/>
      <c r="AL606" s="513"/>
      <c r="AM606" s="513"/>
      <c r="AN606" s="513"/>
      <c r="AO606" s="513"/>
      <c r="AP606" s="513"/>
      <c r="AQ606" s="513"/>
      <c r="AR606" s="513"/>
      <c r="AS606" s="513"/>
      <c r="AT606" s="513"/>
      <c r="AU606" s="513"/>
      <c r="AV606" s="513"/>
      <c r="AW606" s="513"/>
      <c r="AX606" s="513"/>
      <c r="AY606" s="513"/>
      <c r="AZ606" s="513"/>
      <c r="BA606" s="513"/>
      <c r="BB606" s="513"/>
      <c r="BC606" s="513"/>
      <c r="BD606" s="513"/>
      <c r="BE606" s="513"/>
      <c r="BF606" s="513"/>
      <c r="BG606" s="513"/>
      <c r="BH606" s="513"/>
      <c r="BI606" s="513"/>
      <c r="BJ606" s="513"/>
      <c r="BK606" s="513"/>
      <c r="BL606" s="513"/>
      <c r="BM606" s="513"/>
      <c r="BN606" s="513"/>
      <c r="BO606" s="513"/>
      <c r="BP606" s="513"/>
      <c r="BQ606" s="513"/>
      <c r="BR606" s="513"/>
      <c r="BS606" s="513"/>
      <c r="BT606" s="513"/>
      <c r="BU606" s="513"/>
      <c r="BV606" s="513"/>
      <c r="BW606" s="513"/>
      <c r="BX606" s="513"/>
      <c r="BY606" s="513"/>
      <c r="BZ606" s="513"/>
      <c r="CA606" s="513"/>
      <c r="CB606" s="513"/>
      <c r="CC606" s="513"/>
      <c r="CD606" s="513"/>
      <c r="CE606" s="513"/>
      <c r="CF606" s="513"/>
      <c r="CG606" s="513"/>
      <c r="CH606" s="513"/>
      <c r="CI606" s="513"/>
      <c r="CJ606" s="513"/>
      <c r="CK606" s="513"/>
      <c r="CL606" s="513"/>
      <c r="CM606" s="513"/>
      <c r="CN606" s="513"/>
      <c r="CO606" s="513"/>
      <c r="CP606" s="513"/>
      <c r="CQ606" s="513"/>
      <c r="CR606" s="513"/>
      <c r="CS606" s="513"/>
      <c r="CT606" s="513"/>
      <c r="CU606" s="513"/>
      <c r="CV606" s="513"/>
      <c r="CW606" s="513"/>
      <c r="CX606" s="513"/>
      <c r="CY606" s="513"/>
      <c r="CZ606" s="513"/>
      <c r="DA606" s="513"/>
      <c r="DB606" s="513"/>
      <c r="DC606" s="513"/>
      <c r="DD606" s="513"/>
      <c r="DE606" s="513"/>
      <c r="DF606" s="513"/>
      <c r="DG606" s="513"/>
      <c r="DH606" s="513"/>
      <c r="DI606" s="513"/>
      <c r="DJ606" s="513"/>
      <c r="DK606" s="513"/>
      <c r="DL606" s="513"/>
      <c r="DM606" s="513"/>
      <c r="DN606" s="513"/>
      <c r="DO606" s="513"/>
      <c r="DP606" s="513"/>
      <c r="DQ606" s="513"/>
      <c r="DR606" s="513"/>
      <c r="DS606" s="513"/>
      <c r="DT606" s="513"/>
      <c r="DU606" s="513"/>
      <c r="DV606" s="513"/>
      <c r="DW606" s="513"/>
      <c r="DX606" s="513"/>
      <c r="DY606" s="513"/>
      <c r="DZ606" s="513"/>
      <c r="EA606" s="513"/>
      <c r="EB606" s="513"/>
      <c r="EC606" s="513"/>
      <c r="ED606" s="513"/>
      <c r="EE606" s="513"/>
      <c r="EF606" s="513"/>
      <c r="EG606" s="513"/>
      <c r="EH606" s="513"/>
      <c r="EI606" s="513"/>
      <c r="EJ606" s="513"/>
      <c r="EK606" s="513"/>
      <c r="EL606" s="513"/>
      <c r="EM606" s="513"/>
      <c r="EN606" s="513"/>
      <c r="EO606" s="513"/>
      <c r="EP606" s="513"/>
      <c r="EQ606" s="513"/>
      <c r="ER606" s="513"/>
      <c r="ES606" s="513"/>
      <c r="ET606" s="513"/>
      <c r="EU606" s="513"/>
      <c r="EV606" s="513"/>
      <c r="EW606" s="513"/>
      <c r="EX606" s="513"/>
      <c r="EY606" s="513"/>
      <c r="EZ606" s="513"/>
      <c r="FA606" s="513"/>
      <c r="FB606" s="513"/>
      <c r="FC606" s="513"/>
      <c r="FD606" s="513"/>
      <c r="FE606" s="513"/>
      <c r="FF606" s="513"/>
      <c r="FG606" s="513"/>
      <c r="FH606" s="513"/>
      <c r="FI606" s="513"/>
      <c r="FJ606" s="513"/>
      <c r="FK606" s="513"/>
      <c r="FL606" s="513"/>
      <c r="FM606" s="513"/>
      <c r="FN606" s="513"/>
      <c r="FO606" s="513"/>
      <c r="FP606" s="513"/>
      <c r="FQ606" s="513"/>
      <c r="FR606" s="513"/>
      <c r="FS606" s="513"/>
      <c r="FT606" s="513"/>
      <c r="FU606" s="513"/>
      <c r="FV606" s="513"/>
      <c r="FW606" s="513"/>
      <c r="FX606" s="513"/>
      <c r="FY606" s="513"/>
      <c r="FZ606" s="513"/>
      <c r="GA606" s="513"/>
      <c r="GB606" s="513"/>
      <c r="GC606" s="513"/>
      <c r="GD606" s="513"/>
      <c r="GE606" s="513"/>
      <c r="GF606" s="513"/>
      <c r="GG606" s="513"/>
      <c r="GH606" s="513"/>
      <c r="GI606" s="513"/>
      <c r="GJ606" s="513"/>
      <c r="GK606" s="513"/>
      <c r="GL606" s="513"/>
      <c r="GM606" s="513"/>
      <c r="GN606" s="513"/>
      <c r="GO606" s="513"/>
      <c r="GP606" s="513"/>
      <c r="GQ606" s="513"/>
      <c r="GR606" s="513"/>
      <c r="GS606" s="513"/>
      <c r="GT606" s="513"/>
      <c r="GU606" s="513"/>
      <c r="GV606" s="513"/>
      <c r="GW606" s="513"/>
      <c r="GX606" s="513"/>
      <c r="GY606" s="513"/>
      <c r="GZ606" s="513"/>
      <c r="HA606" s="513"/>
      <c r="HB606" s="513"/>
      <c r="HC606" s="513"/>
      <c r="HD606" s="513"/>
      <c r="HE606" s="513"/>
      <c r="HF606" s="513"/>
      <c r="HG606" s="513"/>
      <c r="HH606" s="513"/>
      <c r="HI606" s="513"/>
      <c r="HJ606" s="513"/>
      <c r="HK606" s="513"/>
      <c r="HL606" s="513"/>
      <c r="HM606" s="513"/>
      <c r="HN606" s="513"/>
      <c r="HO606" s="513"/>
      <c r="HP606" s="513"/>
      <c r="HQ606" s="513"/>
      <c r="HR606" s="513"/>
      <c r="HS606" s="513"/>
      <c r="HT606" s="513"/>
      <c r="HU606" s="513"/>
      <c r="HV606" s="513"/>
      <c r="HW606" s="513"/>
      <c r="HX606" s="513"/>
      <c r="HY606" s="513"/>
      <c r="HZ606" s="513"/>
      <c r="IA606" s="513"/>
      <c r="IB606" s="513"/>
      <c r="IC606" s="513"/>
      <c r="ID606" s="513"/>
      <c r="IE606" s="513"/>
      <c r="IF606" s="513"/>
      <c r="IG606" s="513"/>
      <c r="IH606" s="513"/>
      <c r="II606" s="513"/>
      <c r="IJ606" s="513"/>
      <c r="IK606" s="513"/>
      <c r="IL606" s="513"/>
      <c r="IM606" s="513"/>
      <c r="IN606" s="513"/>
      <c r="IO606" s="513"/>
      <c r="IP606" s="513"/>
      <c r="IQ606" s="513"/>
      <c r="IR606" s="513"/>
      <c r="IS606" s="513"/>
      <c r="IT606" s="513"/>
      <c r="IU606" s="513"/>
      <c r="IV606" s="513"/>
      <c r="IW606" s="513"/>
      <c r="IX606" s="513"/>
      <c r="IY606" s="513"/>
      <c r="IZ606" s="513"/>
      <c r="JA606" s="513"/>
      <c r="JB606" s="513"/>
      <c r="JC606" s="513"/>
      <c r="JD606" s="513"/>
      <c r="JE606" s="513"/>
      <c r="JF606" s="513"/>
      <c r="JG606" s="513"/>
      <c r="JH606" s="513"/>
      <c r="JI606" s="513"/>
      <c r="JJ606" s="513"/>
      <c r="JK606" s="513"/>
      <c r="JL606" s="513"/>
      <c r="JM606" s="513"/>
      <c r="JN606" s="513"/>
      <c r="JO606" s="513"/>
      <c r="JP606" s="513"/>
      <c r="JQ606" s="513"/>
      <c r="JR606" s="513"/>
      <c r="JS606" s="513"/>
      <c r="JT606" s="513"/>
      <c r="JU606" s="513"/>
      <c r="JV606" s="513"/>
      <c r="JW606" s="513"/>
      <c r="JX606" s="513"/>
      <c r="JY606" s="513"/>
      <c r="JZ606" s="513"/>
      <c r="KA606" s="513"/>
      <c r="KB606" s="513"/>
      <c r="KC606" s="513"/>
      <c r="KD606" s="513"/>
      <c r="KE606" s="513"/>
      <c r="KF606" s="513"/>
      <c r="KG606" s="513"/>
      <c r="KH606" s="513"/>
      <c r="KI606" s="513"/>
      <c r="KJ606" s="513"/>
      <c r="KK606" s="513"/>
      <c r="KL606" s="513"/>
      <c r="KM606" s="513"/>
      <c r="KN606" s="513"/>
      <c r="KO606" s="513"/>
      <c r="KP606" s="513"/>
      <c r="KQ606" s="513"/>
      <c r="KR606" s="513"/>
      <c r="KS606" s="513"/>
      <c r="KT606" s="513"/>
      <c r="KU606" s="513"/>
      <c r="KV606" s="513"/>
      <c r="KW606" s="513"/>
      <c r="KX606" s="513"/>
      <c r="KY606" s="513"/>
      <c r="KZ606" s="513"/>
      <c r="LA606" s="513"/>
      <c r="LB606" s="513"/>
      <c r="LC606" s="513"/>
      <c r="LD606" s="513"/>
      <c r="LE606" s="513"/>
      <c r="LF606" s="513"/>
      <c r="LG606" s="513"/>
      <c r="LH606" s="513"/>
      <c r="LI606" s="513"/>
      <c r="LJ606" s="513"/>
      <c r="LK606" s="513"/>
      <c r="LL606" s="513"/>
      <c r="LM606" s="513"/>
      <c r="LN606" s="513"/>
      <c r="LO606" s="513"/>
      <c r="LP606" s="513"/>
      <c r="LQ606" s="513"/>
      <c r="LR606" s="513"/>
      <c r="LS606" s="513"/>
      <c r="LT606" s="513"/>
      <c r="LU606" s="513"/>
      <c r="LV606" s="513"/>
      <c r="LW606" s="513"/>
      <c r="LX606" s="513"/>
      <c r="LY606" s="513"/>
      <c r="LZ606" s="513"/>
      <c r="MA606" s="513"/>
      <c r="MB606" s="513"/>
      <c r="MC606" s="513"/>
      <c r="MD606" s="513"/>
      <c r="ME606" s="513"/>
      <c r="MF606" s="513"/>
      <c r="MG606" s="513"/>
      <c r="MH606" s="513"/>
      <c r="MI606" s="513"/>
      <c r="MJ606" s="513"/>
      <c r="MK606" s="513"/>
      <c r="ML606" s="513"/>
      <c r="MM606" s="513"/>
      <c r="MN606" s="513"/>
      <c r="MO606" s="513"/>
      <c r="MP606" s="513"/>
      <c r="MQ606" s="513"/>
      <c r="MR606" s="513"/>
      <c r="MS606" s="513"/>
      <c r="MT606" s="513"/>
      <c r="MU606" s="513"/>
      <c r="MV606" s="513"/>
      <c r="MW606" s="513"/>
      <c r="MX606" s="513"/>
      <c r="MY606" s="513"/>
      <c r="MZ606" s="513"/>
      <c r="NA606" s="513"/>
      <c r="NB606" s="513"/>
      <c r="NC606" s="513"/>
      <c r="ND606" s="513"/>
      <c r="NE606" s="513"/>
      <c r="NF606" s="513"/>
      <c r="NG606" s="513"/>
      <c r="NH606" s="513"/>
      <c r="NI606" s="513"/>
      <c r="NJ606" s="513"/>
      <c r="NK606" s="513"/>
      <c r="NL606" s="513"/>
      <c r="NM606" s="513"/>
      <c r="NN606" s="513"/>
      <c r="NO606" s="513"/>
      <c r="NP606" s="513"/>
      <c r="NQ606" s="513"/>
      <c r="NR606" s="513"/>
      <c r="NS606" s="513"/>
      <c r="NT606" s="513"/>
      <c r="NU606" s="513"/>
      <c r="NV606" s="513"/>
      <c r="NW606" s="513"/>
      <c r="NX606" s="513"/>
      <c r="NY606" s="513"/>
      <c r="NZ606" s="513"/>
      <c r="OA606" s="513"/>
      <c r="OB606" s="513"/>
      <c r="OC606" s="513"/>
      <c r="OD606" s="513"/>
      <c r="OE606" s="513"/>
      <c r="OF606" s="513"/>
      <c r="OG606" s="513"/>
      <c r="OH606" s="513"/>
      <c r="OI606" s="513"/>
      <c r="OJ606" s="513"/>
      <c r="OK606" s="513"/>
      <c r="OL606" s="513"/>
      <c r="OM606" s="513"/>
      <c r="ON606" s="513"/>
      <c r="OO606" s="513"/>
      <c r="OP606" s="513"/>
      <c r="OQ606" s="513"/>
      <c r="OR606" s="513"/>
      <c r="OS606" s="513"/>
      <c r="OT606" s="513"/>
      <c r="OU606" s="513"/>
      <c r="OV606" s="513"/>
      <c r="OW606" s="513"/>
      <c r="OX606" s="513"/>
      <c r="OY606" s="513"/>
      <c r="OZ606" s="513"/>
      <c r="PA606" s="513"/>
      <c r="PB606" s="513"/>
      <c r="PC606" s="513"/>
      <c r="PD606" s="513"/>
      <c r="PE606" s="513"/>
      <c r="PF606" s="513"/>
      <c r="PG606" s="513"/>
      <c r="PH606" s="513"/>
      <c r="PI606" s="513"/>
      <c r="PJ606" s="513"/>
      <c r="PK606" s="513"/>
      <c r="PL606" s="513"/>
      <c r="PM606" s="513"/>
      <c r="PN606" s="513"/>
      <c r="PO606" s="513"/>
      <c r="PP606" s="513"/>
      <c r="PQ606" s="513"/>
      <c r="PR606" s="513"/>
      <c r="PS606" s="513"/>
      <c r="PT606" s="513"/>
      <c r="PU606" s="513"/>
      <c r="PV606" s="513"/>
      <c r="PW606" s="513"/>
      <c r="PX606" s="513"/>
      <c r="PY606" s="513"/>
      <c r="PZ606" s="513"/>
      <c r="QA606" s="513"/>
      <c r="QB606" s="513"/>
      <c r="QC606" s="513"/>
      <c r="QD606" s="513"/>
      <c r="QE606" s="513"/>
      <c r="QF606" s="513"/>
      <c r="QG606" s="513"/>
      <c r="QH606" s="513"/>
      <c r="QI606" s="513"/>
      <c r="QJ606" s="513"/>
      <c r="QK606" s="513"/>
      <c r="QL606" s="513"/>
      <c r="QM606" s="513"/>
      <c r="QN606" s="513"/>
      <c r="QO606" s="513"/>
      <c r="QP606" s="513"/>
      <c r="QQ606" s="513"/>
      <c r="QR606" s="513"/>
      <c r="QS606" s="513"/>
      <c r="QT606" s="513"/>
      <c r="QU606" s="513"/>
      <c r="QV606" s="513"/>
      <c r="QW606" s="513"/>
      <c r="QX606" s="513"/>
      <c r="QY606" s="513"/>
      <c r="QZ606" s="513"/>
      <c r="RA606" s="513"/>
      <c r="RB606" s="513"/>
      <c r="RC606" s="513"/>
      <c r="RD606" s="513"/>
      <c r="RE606" s="513"/>
      <c r="RF606" s="513"/>
      <c r="RG606" s="513"/>
      <c r="RH606" s="513"/>
      <c r="RI606" s="513"/>
      <c r="RJ606" s="513"/>
      <c r="RK606" s="513"/>
      <c r="RL606" s="513"/>
      <c r="RM606" s="513"/>
      <c r="RN606" s="513"/>
      <c r="RO606" s="513"/>
      <c r="RP606" s="513"/>
      <c r="RQ606" s="513"/>
      <c r="RR606" s="513"/>
      <c r="RS606" s="513"/>
      <c r="RT606" s="513"/>
      <c r="RU606" s="513"/>
      <c r="RV606" s="513"/>
      <c r="RW606" s="513"/>
      <c r="RX606" s="513"/>
      <c r="RY606" s="513"/>
      <c r="RZ606" s="513"/>
      <c r="SA606" s="513"/>
      <c r="SB606" s="513"/>
      <c r="SC606" s="513"/>
      <c r="SD606" s="513"/>
      <c r="SE606" s="513"/>
      <c r="SF606" s="513"/>
      <c r="SG606" s="513"/>
      <c r="SH606" s="513"/>
      <c r="SI606" s="513"/>
      <c r="SJ606" s="513"/>
      <c r="SK606" s="513"/>
      <c r="SL606" s="513"/>
      <c r="SM606" s="513"/>
      <c r="SN606" s="513"/>
      <c r="SO606" s="513"/>
      <c r="SP606" s="513"/>
      <c r="SQ606" s="513"/>
      <c r="SR606" s="513"/>
      <c r="SS606" s="513"/>
      <c r="ST606" s="513"/>
      <c r="SU606" s="513"/>
      <c r="SV606" s="513"/>
      <c r="SW606" s="513"/>
      <c r="SX606" s="513"/>
      <c r="SY606" s="513"/>
      <c r="SZ606" s="513"/>
      <c r="TA606" s="513"/>
      <c r="TB606" s="513"/>
      <c r="TC606" s="513"/>
      <c r="TD606" s="513"/>
      <c r="TE606" s="513"/>
      <c r="TF606" s="513"/>
      <c r="TG606" s="513"/>
      <c r="TH606" s="513"/>
      <c r="TI606" s="513"/>
      <c r="TJ606" s="513"/>
      <c r="TK606" s="513"/>
      <c r="TL606" s="513"/>
      <c r="TM606" s="513"/>
      <c r="TN606" s="513"/>
      <c r="TO606" s="513"/>
      <c r="TP606" s="513"/>
      <c r="TQ606" s="513"/>
      <c r="TR606" s="513"/>
      <c r="TS606" s="513"/>
      <c r="TT606" s="513"/>
      <c r="TU606" s="513"/>
      <c r="TV606" s="513"/>
      <c r="TW606" s="513"/>
      <c r="TX606" s="513"/>
      <c r="TY606" s="513"/>
      <c r="TZ606" s="513"/>
      <c r="UA606" s="513"/>
      <c r="UB606" s="513"/>
      <c r="UC606" s="513"/>
      <c r="UD606" s="513"/>
      <c r="UE606" s="513"/>
      <c r="UF606" s="513"/>
      <c r="UG606" s="513"/>
      <c r="UH606" s="513"/>
      <c r="UI606" s="513"/>
      <c r="UJ606" s="513"/>
      <c r="UK606" s="513"/>
      <c r="UL606" s="513"/>
      <c r="UM606" s="513"/>
      <c r="UN606" s="513"/>
      <c r="UO606" s="513"/>
      <c r="UP606" s="513"/>
      <c r="UQ606" s="513"/>
      <c r="UR606" s="513"/>
      <c r="US606" s="513"/>
      <c r="UT606" s="513"/>
      <c r="UU606" s="513"/>
      <c r="UV606" s="513"/>
      <c r="UW606" s="513"/>
      <c r="UX606" s="513"/>
      <c r="UY606" s="513"/>
      <c r="UZ606" s="513"/>
      <c r="VA606" s="513"/>
      <c r="VB606" s="513"/>
      <c r="VC606" s="513"/>
      <c r="VD606" s="513"/>
      <c r="VE606" s="513"/>
      <c r="VF606" s="513"/>
      <c r="VG606" s="513"/>
      <c r="VH606" s="513"/>
      <c r="VI606" s="513"/>
      <c r="VJ606" s="513"/>
      <c r="VK606" s="513"/>
      <c r="VL606" s="513"/>
      <c r="VM606" s="513"/>
      <c r="VN606" s="513"/>
      <c r="VO606" s="513"/>
      <c r="VP606" s="513"/>
      <c r="VQ606" s="513"/>
      <c r="VR606" s="513"/>
      <c r="VS606" s="513"/>
      <c r="VT606" s="513"/>
      <c r="VU606" s="513"/>
      <c r="VV606" s="513"/>
      <c r="VW606" s="513"/>
      <c r="VX606" s="513"/>
      <c r="VY606" s="513"/>
      <c r="VZ606" s="513"/>
      <c r="WA606" s="513"/>
      <c r="WB606" s="513"/>
      <c r="WC606" s="513"/>
      <c r="WD606" s="513"/>
      <c r="WE606" s="513"/>
      <c r="WF606" s="513"/>
      <c r="WG606" s="513"/>
      <c r="WH606" s="513"/>
      <c r="WI606" s="513"/>
      <c r="WJ606" s="513"/>
      <c r="WK606" s="513"/>
      <c r="WL606" s="513"/>
      <c r="WM606" s="513"/>
      <c r="WN606" s="513"/>
      <c r="WO606" s="513"/>
      <c r="WP606" s="513"/>
      <c r="WQ606" s="513"/>
      <c r="WR606" s="513"/>
      <c r="WS606" s="513"/>
      <c r="WT606" s="513"/>
      <c r="WU606" s="513"/>
      <c r="WV606" s="513"/>
      <c r="WW606" s="513"/>
      <c r="WX606" s="513"/>
      <c r="WY606" s="513"/>
      <c r="WZ606" s="513"/>
      <c r="XA606" s="513"/>
      <c r="XB606" s="513"/>
      <c r="XC606" s="513"/>
      <c r="XD606" s="513"/>
      <c r="XE606" s="513"/>
      <c r="XF606" s="513"/>
      <c r="XG606" s="513"/>
      <c r="XH606" s="513"/>
      <c r="XI606" s="513"/>
      <c r="XJ606" s="513"/>
      <c r="XK606" s="513"/>
      <c r="XL606" s="513"/>
      <c r="XM606" s="513"/>
      <c r="XN606" s="513"/>
      <c r="XO606" s="513"/>
      <c r="XP606" s="513"/>
      <c r="XQ606" s="513"/>
      <c r="XR606" s="513"/>
      <c r="XS606" s="513"/>
      <c r="XT606" s="513"/>
      <c r="XU606" s="513"/>
      <c r="XV606" s="513"/>
      <c r="XW606" s="513"/>
      <c r="XX606" s="513"/>
      <c r="XY606" s="513"/>
      <c r="XZ606" s="513"/>
      <c r="YA606" s="513"/>
      <c r="YB606" s="513"/>
      <c r="YC606" s="513"/>
      <c r="YD606" s="513"/>
      <c r="YE606" s="513"/>
      <c r="YF606" s="513"/>
      <c r="YG606" s="513"/>
      <c r="YH606" s="513"/>
      <c r="YI606" s="513"/>
      <c r="YJ606" s="513"/>
      <c r="YK606" s="513"/>
      <c r="YL606" s="513"/>
      <c r="YM606" s="513"/>
      <c r="YN606" s="513"/>
      <c r="YO606" s="513"/>
      <c r="YP606" s="513"/>
      <c r="YQ606" s="513"/>
      <c r="YR606" s="513"/>
      <c r="YS606" s="513"/>
      <c r="YT606" s="513"/>
      <c r="YU606" s="513"/>
      <c r="YV606" s="513"/>
      <c r="YW606" s="513"/>
      <c r="YX606" s="513"/>
      <c r="YY606" s="513"/>
      <c r="YZ606" s="513"/>
      <c r="ZA606" s="513"/>
      <c r="ZB606" s="513"/>
      <c r="ZC606" s="513"/>
      <c r="ZD606" s="513"/>
      <c r="ZE606" s="513"/>
      <c r="ZF606" s="513"/>
      <c r="ZG606" s="513"/>
      <c r="ZH606" s="513"/>
      <c r="ZI606" s="513"/>
      <c r="ZJ606" s="513"/>
      <c r="ZK606" s="513"/>
      <c r="ZL606" s="513"/>
      <c r="ZM606" s="513"/>
      <c r="ZN606" s="513"/>
      <c r="ZO606" s="513"/>
      <c r="ZP606" s="513"/>
      <c r="ZQ606" s="513"/>
      <c r="ZR606" s="513"/>
      <c r="ZS606" s="513"/>
      <c r="ZT606" s="513"/>
      <c r="ZU606" s="513"/>
      <c r="ZV606" s="513"/>
      <c r="ZW606" s="513"/>
      <c r="ZX606" s="513"/>
      <c r="ZY606" s="513"/>
      <c r="ZZ606" s="513"/>
      <c r="AAA606" s="513"/>
      <c r="AAB606" s="513"/>
      <c r="AAC606" s="513"/>
      <c r="AAD606" s="513"/>
      <c r="AAE606" s="513"/>
      <c r="AAF606" s="513"/>
      <c r="AAG606" s="513"/>
      <c r="AAH606" s="513"/>
      <c r="AAI606" s="513"/>
      <c r="AAJ606" s="513"/>
      <c r="AAK606" s="513"/>
      <c r="AAL606" s="513"/>
      <c r="AAM606" s="513"/>
      <c r="AAN606" s="513"/>
      <c r="AAO606" s="513"/>
      <c r="AAP606" s="513"/>
      <c r="AAQ606" s="513"/>
      <c r="AAR606" s="513"/>
      <c r="AAS606" s="513"/>
      <c r="AAT606" s="513"/>
      <c r="AAU606" s="513"/>
      <c r="AAV606" s="513"/>
      <c r="AAW606" s="513"/>
      <c r="AAX606" s="513"/>
      <c r="AAY606" s="513"/>
      <c r="AAZ606" s="513"/>
      <c r="ABA606" s="513"/>
      <c r="ABB606" s="513"/>
      <c r="ABC606" s="513"/>
      <c r="ABD606" s="513"/>
      <c r="ABE606" s="513"/>
      <c r="ABF606" s="513"/>
      <c r="ABG606" s="513"/>
      <c r="ABH606" s="513"/>
      <c r="ABI606" s="513"/>
      <c r="ABJ606" s="513"/>
      <c r="ABK606" s="513"/>
      <c r="ABL606" s="513"/>
      <c r="ABM606" s="513"/>
      <c r="ABN606" s="513"/>
      <c r="ABO606" s="513"/>
      <c r="ABP606" s="513"/>
      <c r="ABQ606" s="513"/>
      <c r="ABR606" s="513"/>
      <c r="ABS606" s="513"/>
      <c r="ABT606" s="513"/>
      <c r="ABU606" s="513"/>
      <c r="ABV606" s="513"/>
      <c r="ABW606" s="513"/>
      <c r="ABX606" s="513"/>
      <c r="ABY606" s="513"/>
      <c r="ABZ606" s="513"/>
      <c r="ACA606" s="513"/>
      <c r="ACB606" s="513"/>
      <c r="ACC606" s="513"/>
      <c r="ACD606" s="513"/>
      <c r="ACE606" s="513"/>
      <c r="ACF606" s="513"/>
      <c r="ACG606" s="513"/>
      <c r="ACH606" s="513"/>
      <c r="ACI606" s="513"/>
      <c r="ACJ606" s="513"/>
      <c r="ACK606" s="513"/>
      <c r="ACL606" s="513"/>
      <c r="ACM606" s="513"/>
      <c r="ACN606" s="513"/>
      <c r="ACO606" s="513"/>
      <c r="ACP606" s="513"/>
      <c r="ACQ606" s="513"/>
      <c r="ACR606" s="513"/>
      <c r="ACS606" s="513"/>
      <c r="ACT606" s="513"/>
      <c r="ACU606" s="513"/>
      <c r="ACV606" s="513"/>
      <c r="ACW606" s="513"/>
      <c r="ACX606" s="513"/>
      <c r="ACY606" s="513"/>
      <c r="ACZ606" s="513"/>
      <c r="ADA606" s="513"/>
      <c r="ADB606" s="513"/>
      <c r="ADC606" s="513"/>
      <c r="ADD606" s="513"/>
      <c r="ADE606" s="513"/>
      <c r="ADF606" s="513"/>
      <c r="ADG606" s="513"/>
      <c r="ADH606" s="513"/>
      <c r="ADI606" s="513"/>
      <c r="ADJ606" s="513"/>
      <c r="ADK606" s="513"/>
      <c r="ADL606" s="513"/>
      <c r="ADM606" s="513"/>
      <c r="ADN606" s="513"/>
      <c r="ADO606" s="513"/>
      <c r="ADP606" s="513"/>
      <c r="ADQ606" s="513"/>
      <c r="ADR606" s="513"/>
      <c r="ADS606" s="513"/>
      <c r="ADT606" s="513"/>
      <c r="ADU606" s="513"/>
      <c r="ADV606" s="513"/>
      <c r="ADW606" s="513"/>
      <c r="ADX606" s="513"/>
      <c r="ADY606" s="513"/>
      <c r="ADZ606" s="513"/>
      <c r="AEA606" s="513"/>
      <c r="AEB606" s="513"/>
      <c r="AEC606" s="513"/>
      <c r="AED606" s="513"/>
      <c r="AEE606" s="513"/>
      <c r="AEF606" s="513"/>
      <c r="AEG606" s="513"/>
      <c r="AEH606" s="513"/>
      <c r="AEI606" s="513"/>
      <c r="AEJ606" s="513"/>
      <c r="AEK606" s="513"/>
      <c r="AEL606" s="513"/>
      <c r="AEM606" s="513"/>
      <c r="AEN606" s="513"/>
      <c r="AEO606" s="513"/>
      <c r="AEP606" s="513"/>
      <c r="AEQ606" s="513"/>
      <c r="AER606" s="513"/>
      <c r="AES606" s="513"/>
      <c r="AET606" s="513"/>
      <c r="AEU606" s="513"/>
      <c r="AEV606" s="513"/>
      <c r="AEW606" s="513"/>
      <c r="AEX606" s="513"/>
      <c r="AEY606" s="513"/>
      <c r="AEZ606" s="513"/>
      <c r="AFA606" s="513"/>
      <c r="AFB606" s="513"/>
      <c r="AFC606" s="513"/>
      <c r="AFD606" s="513"/>
      <c r="AFE606" s="513"/>
      <c r="AFF606" s="513"/>
      <c r="AFG606" s="513"/>
      <c r="AFH606" s="513"/>
      <c r="AFI606" s="513"/>
      <c r="AFJ606" s="513"/>
      <c r="AFK606" s="513"/>
      <c r="AFL606" s="513"/>
      <c r="AFM606" s="513"/>
      <c r="AFN606" s="513"/>
      <c r="AFO606" s="513"/>
      <c r="AFP606" s="513"/>
      <c r="AFQ606" s="513"/>
      <c r="AFR606" s="513"/>
      <c r="AFS606" s="513"/>
      <c r="AFT606" s="513"/>
      <c r="AFU606" s="513"/>
      <c r="AFV606" s="513"/>
      <c r="AFW606" s="513"/>
      <c r="AFX606" s="513"/>
      <c r="AFY606" s="513"/>
      <c r="AFZ606" s="513"/>
      <c r="AGA606" s="513"/>
      <c r="AGB606" s="513"/>
      <c r="AGC606" s="513"/>
      <c r="AGD606" s="513"/>
      <c r="AGE606" s="513"/>
      <c r="AGF606" s="513"/>
      <c r="AGG606" s="513"/>
      <c r="AGH606" s="513"/>
      <c r="AGI606" s="513"/>
      <c r="AGJ606" s="513"/>
      <c r="AGK606" s="513"/>
      <c r="AGL606" s="513"/>
      <c r="AGM606" s="513"/>
      <c r="AGN606" s="513"/>
      <c r="AGO606" s="513"/>
      <c r="AGP606" s="513"/>
      <c r="AGQ606" s="513"/>
      <c r="AGR606" s="513"/>
      <c r="AGS606" s="513"/>
      <c r="AGT606" s="513"/>
      <c r="AGU606" s="513"/>
      <c r="AGV606" s="513"/>
      <c r="AGW606" s="513"/>
      <c r="AGX606" s="513"/>
      <c r="AGY606" s="513"/>
      <c r="AGZ606" s="513"/>
      <c r="AHA606" s="513"/>
      <c r="AHB606" s="513"/>
      <c r="AHC606" s="513"/>
      <c r="AHD606" s="513"/>
      <c r="AHE606" s="513"/>
      <c r="AHF606" s="513"/>
      <c r="AHG606" s="513"/>
      <c r="AHH606" s="513"/>
      <c r="AHI606" s="513"/>
      <c r="AHJ606" s="513"/>
      <c r="AHK606" s="513"/>
      <c r="AHL606" s="513"/>
      <c r="AHM606" s="513"/>
      <c r="AHN606" s="513"/>
      <c r="AHO606" s="513"/>
      <c r="AHP606" s="513"/>
      <c r="AHQ606" s="513"/>
      <c r="AHR606" s="513"/>
      <c r="AHS606" s="513"/>
      <c r="AHT606" s="513"/>
      <c r="AHU606" s="513"/>
      <c r="AHV606" s="513"/>
      <c r="AHW606" s="513"/>
      <c r="AHX606" s="513"/>
      <c r="AHY606" s="513"/>
      <c r="AHZ606" s="513"/>
      <c r="AIA606" s="513"/>
      <c r="AIB606" s="513"/>
      <c r="AIC606" s="513"/>
      <c r="AID606" s="513"/>
      <c r="AIE606" s="513"/>
      <c r="AIF606" s="513"/>
      <c r="AIG606" s="513"/>
      <c r="AIH606" s="513"/>
      <c r="AII606" s="513"/>
      <c r="AIJ606" s="513"/>
      <c r="AIK606" s="513"/>
      <c r="AIL606" s="513"/>
      <c r="AIM606" s="513"/>
      <c r="AIN606" s="513"/>
      <c r="AIO606" s="513"/>
      <c r="AIP606" s="513"/>
      <c r="AIQ606" s="513"/>
      <c r="AIR606" s="513"/>
      <c r="AIS606" s="513"/>
      <c r="AIT606" s="513"/>
      <c r="AIU606" s="513"/>
      <c r="AIV606" s="513"/>
      <c r="AIW606" s="513"/>
      <c r="AIX606" s="513"/>
      <c r="AIY606" s="513"/>
      <c r="AIZ606" s="513"/>
      <c r="AJA606" s="513"/>
      <c r="AJB606" s="513"/>
      <c r="AJC606" s="513"/>
      <c r="AJD606" s="513"/>
      <c r="AJE606" s="513"/>
      <c r="AJF606" s="513"/>
      <c r="AJG606" s="513"/>
      <c r="AJH606" s="513"/>
      <c r="AJI606" s="513"/>
      <c r="AJJ606" s="513"/>
      <c r="AJK606" s="513"/>
      <c r="AJL606" s="513"/>
      <c r="AJM606" s="513"/>
      <c r="AJN606" s="513"/>
      <c r="AJO606" s="513"/>
      <c r="AJP606" s="513"/>
      <c r="AJQ606" s="513"/>
      <c r="AJR606" s="513"/>
      <c r="AJS606" s="513"/>
      <c r="AJT606" s="513"/>
      <c r="AJU606" s="513"/>
      <c r="AJV606" s="513"/>
      <c r="AJW606" s="513"/>
      <c r="AJX606" s="513"/>
      <c r="AJY606" s="513"/>
      <c r="AJZ606" s="513"/>
      <c r="AKA606" s="513"/>
      <c r="AKB606" s="513"/>
      <c r="AKC606" s="513"/>
      <c r="AKD606" s="513"/>
      <c r="AKE606" s="513"/>
      <c r="AKF606" s="513"/>
      <c r="AKG606" s="513"/>
      <c r="AKH606" s="513"/>
      <c r="AKI606" s="513"/>
      <c r="AKJ606" s="513"/>
      <c r="AKK606" s="513"/>
      <c r="AKL606" s="513"/>
      <c r="AKM606" s="513"/>
      <c r="AKN606" s="513"/>
      <c r="AKO606" s="513"/>
      <c r="AKP606" s="513"/>
      <c r="AKQ606" s="513"/>
      <c r="AKR606" s="513"/>
      <c r="AKS606" s="513"/>
      <c r="AKT606" s="513"/>
      <c r="AKU606" s="513"/>
      <c r="AKV606" s="513"/>
      <c r="AKW606" s="513"/>
      <c r="AKX606" s="513"/>
      <c r="AKY606" s="513"/>
      <c r="AKZ606" s="513"/>
      <c r="ALA606" s="513"/>
      <c r="ALB606" s="513"/>
      <c r="ALC606" s="513"/>
      <c r="ALD606" s="513"/>
      <c r="ALE606" s="513"/>
      <c r="ALF606" s="513"/>
      <c r="ALG606" s="513"/>
      <c r="ALH606" s="513"/>
      <c r="ALI606" s="513"/>
      <c r="ALJ606" s="513"/>
      <c r="ALK606" s="513"/>
      <c r="ALL606" s="513"/>
      <c r="ALM606" s="513"/>
      <c r="ALN606" s="513"/>
      <c r="ALO606" s="513"/>
      <c r="ALP606" s="513"/>
      <c r="ALQ606" s="513"/>
      <c r="ALR606" s="513"/>
      <c r="ALS606" s="513"/>
      <c r="ALT606" s="513"/>
      <c r="ALU606" s="513"/>
      <c r="ALV606" s="513"/>
      <c r="ALW606" s="513"/>
      <c r="ALX606" s="513"/>
      <c r="ALY606" s="513"/>
      <c r="ALZ606" s="513"/>
      <c r="AMA606" s="513"/>
      <c r="AMB606" s="513"/>
      <c r="AMC606" s="513"/>
      <c r="AMD606" s="513"/>
      <c r="AME606" s="513"/>
      <c r="AMF606" s="513"/>
      <c r="AMG606" s="513"/>
      <c r="AMH606" s="513"/>
      <c r="AMI606" s="513"/>
      <c r="AMJ606" s="513"/>
      <c r="AMK606" s="513"/>
      <c r="AML606" s="513"/>
      <c r="AMM606" s="513"/>
      <c r="AMN606" s="513"/>
      <c r="AMO606" s="513"/>
      <c r="AMP606" s="513"/>
      <c r="AMQ606" s="513"/>
      <c r="AMR606" s="513"/>
      <c r="AMS606" s="513"/>
      <c r="AMT606" s="513"/>
      <c r="AMU606" s="513"/>
      <c r="AMV606" s="513"/>
      <c r="AMW606" s="513"/>
      <c r="AMX606" s="513"/>
      <c r="AMY606" s="513"/>
      <c r="AMZ606" s="513"/>
      <c r="ANA606" s="513"/>
      <c r="ANB606" s="513"/>
      <c r="ANC606" s="513"/>
      <c r="AND606" s="513"/>
      <c r="ANE606" s="513"/>
      <c r="ANF606" s="513"/>
      <c r="ANG606" s="513"/>
      <c r="ANH606" s="513"/>
      <c r="ANI606" s="513"/>
      <c r="ANJ606" s="513"/>
      <c r="ANK606" s="513"/>
      <c r="ANL606" s="513"/>
      <c r="ANM606" s="513"/>
      <c r="ANN606" s="513"/>
      <c r="ANO606" s="513"/>
      <c r="ANP606" s="513"/>
      <c r="ANQ606" s="513"/>
      <c r="ANR606" s="513"/>
      <c r="ANS606" s="513"/>
      <c r="ANT606" s="513"/>
      <c r="ANU606" s="513"/>
      <c r="ANV606" s="513"/>
      <c r="ANW606" s="513"/>
      <c r="ANX606" s="513"/>
      <c r="ANY606" s="513"/>
      <c r="ANZ606" s="513"/>
      <c r="AOA606" s="513"/>
      <c r="AOB606" s="513"/>
      <c r="AOC606" s="513"/>
      <c r="AOD606" s="513"/>
      <c r="AOE606" s="513"/>
      <c r="AOF606" s="513"/>
      <c r="AOG606" s="513"/>
      <c r="AOH606" s="513"/>
      <c r="AOI606" s="513"/>
      <c r="AOJ606" s="513"/>
      <c r="AOK606" s="513"/>
      <c r="AOL606" s="513"/>
      <c r="AOM606" s="513"/>
      <c r="AON606" s="513"/>
      <c r="AOO606" s="513"/>
      <c r="AOP606" s="513"/>
      <c r="AOQ606" s="513"/>
      <c r="AOR606" s="513"/>
      <c r="AOS606" s="513"/>
      <c r="AOT606" s="513"/>
      <c r="AOU606" s="513"/>
      <c r="AOV606" s="513"/>
      <c r="AOW606" s="513"/>
      <c r="AOX606" s="513"/>
      <c r="AOY606" s="513"/>
      <c r="AOZ606" s="513"/>
      <c r="APA606" s="513"/>
      <c r="APB606" s="513"/>
      <c r="APC606" s="513"/>
      <c r="APD606" s="513"/>
      <c r="APE606" s="513"/>
      <c r="APF606" s="513"/>
      <c r="APG606" s="513"/>
      <c r="APH606" s="513"/>
      <c r="API606" s="513"/>
      <c r="APJ606" s="513"/>
      <c r="APK606" s="513"/>
      <c r="APL606" s="513"/>
      <c r="APM606" s="513"/>
      <c r="APN606" s="513"/>
      <c r="APO606" s="513"/>
      <c r="APP606" s="513"/>
      <c r="APQ606" s="513"/>
      <c r="APR606" s="513"/>
      <c r="APS606" s="513"/>
      <c r="APT606" s="513"/>
      <c r="APU606" s="513"/>
      <c r="APV606" s="513"/>
      <c r="APW606" s="513"/>
      <c r="APX606" s="513"/>
      <c r="APY606" s="513"/>
      <c r="APZ606" s="513"/>
      <c r="AQA606" s="513"/>
      <c r="AQB606" s="513"/>
      <c r="AQC606" s="513"/>
      <c r="AQD606" s="513"/>
      <c r="AQE606" s="513"/>
      <c r="AQF606" s="513"/>
      <c r="AQG606" s="513"/>
      <c r="AQH606" s="513"/>
      <c r="AQI606" s="513"/>
      <c r="AQJ606" s="513"/>
      <c r="AQK606" s="513"/>
      <c r="AQL606" s="513"/>
      <c r="AQM606" s="513"/>
      <c r="AQN606" s="513"/>
      <c r="AQO606" s="513"/>
      <c r="AQP606" s="513"/>
      <c r="AQQ606" s="513"/>
      <c r="AQR606" s="513"/>
      <c r="AQS606" s="513"/>
      <c r="AQT606" s="513"/>
      <c r="AQU606" s="513"/>
      <c r="AQV606" s="513"/>
      <c r="AQW606" s="513"/>
      <c r="AQX606" s="513"/>
      <c r="AQY606" s="513"/>
      <c r="AQZ606" s="513"/>
      <c r="ARA606" s="513"/>
      <c r="ARB606" s="513"/>
      <c r="ARC606" s="513"/>
      <c r="ARD606" s="513"/>
      <c r="ARE606" s="513"/>
      <c r="ARF606" s="513"/>
      <c r="ARG606" s="513"/>
      <c r="ARH606" s="513"/>
      <c r="ARI606" s="513"/>
      <c r="ARJ606" s="513"/>
      <c r="ARK606" s="513"/>
      <c r="ARL606" s="513"/>
      <c r="ARM606" s="513"/>
      <c r="ARN606" s="513"/>
      <c r="ARO606" s="513"/>
      <c r="ARP606" s="513"/>
      <c r="ARQ606" s="513"/>
      <c r="ARR606" s="513"/>
      <c r="ARS606" s="513"/>
      <c r="ART606" s="513"/>
      <c r="ARU606" s="513"/>
      <c r="ARV606" s="513"/>
      <c r="ARW606" s="513"/>
      <c r="ARX606" s="513"/>
      <c r="ARY606" s="513"/>
      <c r="ARZ606" s="513"/>
      <c r="ASA606" s="513"/>
      <c r="ASB606" s="513"/>
      <c r="ASC606" s="513"/>
      <c r="ASD606" s="513"/>
      <c r="ASE606" s="513"/>
      <c r="ASF606" s="513"/>
      <c r="ASG606" s="513"/>
      <c r="ASH606" s="513"/>
      <c r="ASI606" s="513"/>
      <c r="ASJ606" s="513"/>
      <c r="ASK606" s="513"/>
      <c r="ASL606" s="513"/>
      <c r="ASM606" s="513"/>
      <c r="ASN606" s="513"/>
      <c r="ASO606" s="513"/>
      <c r="ASP606" s="513"/>
      <c r="ASQ606" s="513"/>
      <c r="ASR606" s="513"/>
      <c r="ASS606" s="513"/>
      <c r="AST606" s="513"/>
      <c r="ASU606" s="513"/>
      <c r="ASV606" s="513"/>
      <c r="ASW606" s="513"/>
      <c r="ASX606" s="513"/>
      <c r="ASY606" s="513"/>
      <c r="ASZ606" s="513"/>
      <c r="ATA606" s="513"/>
      <c r="ATB606" s="513"/>
      <c r="ATC606" s="513"/>
      <c r="ATD606" s="513"/>
      <c r="ATE606" s="513"/>
      <c r="ATF606" s="513"/>
      <c r="ATG606" s="513"/>
      <c r="ATH606" s="513"/>
      <c r="ATI606" s="513"/>
      <c r="ATJ606" s="513"/>
      <c r="ATK606" s="513"/>
      <c r="ATL606" s="513"/>
      <c r="ATM606" s="513"/>
      <c r="ATN606" s="513"/>
      <c r="ATO606" s="513"/>
      <c r="ATP606" s="513"/>
      <c r="ATQ606" s="513"/>
      <c r="ATR606" s="513"/>
      <c r="ATS606" s="513"/>
      <c r="ATT606" s="513"/>
      <c r="ATU606" s="513"/>
      <c r="ATV606" s="513"/>
      <c r="ATW606" s="513"/>
      <c r="ATX606" s="513"/>
      <c r="ATY606" s="513"/>
      <c r="ATZ606" s="513"/>
      <c r="AUA606" s="513"/>
      <c r="AUB606" s="513"/>
      <c r="AUC606" s="513"/>
      <c r="AUD606" s="513"/>
      <c r="AUE606" s="513"/>
      <c r="AUF606" s="513"/>
      <c r="AUG606" s="513"/>
      <c r="AUH606" s="513"/>
      <c r="AUI606" s="513"/>
      <c r="AUJ606" s="513"/>
      <c r="AUK606" s="513"/>
      <c r="AUL606" s="513"/>
      <c r="AUM606" s="513"/>
      <c r="AUN606" s="513"/>
      <c r="AUO606" s="513"/>
      <c r="AUP606" s="513"/>
      <c r="AUQ606" s="513"/>
      <c r="AUR606" s="513"/>
      <c r="AUS606" s="513"/>
      <c r="AUT606" s="513"/>
      <c r="AUU606" s="513"/>
      <c r="AUV606" s="513"/>
      <c r="AUW606" s="513"/>
      <c r="AUX606" s="513"/>
      <c r="AUY606" s="513"/>
      <c r="AUZ606" s="513"/>
      <c r="AVA606" s="513"/>
      <c r="AVB606" s="513"/>
      <c r="AVC606" s="513"/>
      <c r="AVD606" s="513"/>
      <c r="AVE606" s="513"/>
      <c r="AVF606" s="513"/>
      <c r="AVG606" s="513"/>
      <c r="AVH606" s="513"/>
      <c r="AVI606" s="513"/>
      <c r="AVJ606" s="513"/>
      <c r="AVK606" s="513"/>
      <c r="AVL606" s="513"/>
      <c r="AVM606" s="513"/>
      <c r="AVN606" s="513"/>
      <c r="AVO606" s="513"/>
      <c r="AVP606" s="513"/>
      <c r="AVQ606" s="513"/>
      <c r="AVR606" s="513"/>
      <c r="AVS606" s="513"/>
      <c r="AVT606" s="513"/>
      <c r="AVU606" s="513"/>
      <c r="AVV606" s="513"/>
      <c r="AVW606" s="513"/>
      <c r="AVX606" s="513"/>
      <c r="AVY606" s="513"/>
      <c r="AVZ606" s="513"/>
      <c r="AWA606" s="513"/>
      <c r="AWB606" s="513"/>
      <c r="AWC606" s="513"/>
      <c r="AWD606" s="513"/>
      <c r="AWE606" s="513"/>
      <c r="AWF606" s="513"/>
      <c r="AWG606" s="513"/>
      <c r="AWH606" s="513"/>
      <c r="AWI606" s="513"/>
      <c r="AWJ606" s="513"/>
      <c r="AWK606" s="513"/>
      <c r="AWL606" s="513"/>
      <c r="AWM606" s="513"/>
      <c r="AWN606" s="513"/>
      <c r="AWO606" s="513"/>
      <c r="AWP606" s="513"/>
      <c r="AWQ606" s="513"/>
      <c r="AWR606" s="513"/>
      <c r="AWS606" s="513"/>
      <c r="AWT606" s="513"/>
      <c r="AWU606" s="513"/>
      <c r="AWV606" s="513"/>
      <c r="AWW606" s="513"/>
      <c r="AWX606" s="513"/>
      <c r="AWY606" s="513"/>
      <c r="AWZ606" s="513"/>
      <c r="AXA606" s="513"/>
      <c r="AXB606" s="513"/>
      <c r="AXC606" s="513"/>
      <c r="AXD606" s="513"/>
      <c r="AXE606" s="513"/>
      <c r="AXF606" s="513"/>
      <c r="AXG606" s="513"/>
      <c r="AXH606" s="513"/>
      <c r="AXI606" s="513"/>
      <c r="AXJ606" s="513"/>
      <c r="AXK606" s="513"/>
      <c r="AXL606" s="513"/>
      <c r="AXM606" s="513"/>
      <c r="AXN606" s="513"/>
      <c r="AXO606" s="513"/>
      <c r="AXP606" s="513"/>
      <c r="AXQ606" s="513"/>
      <c r="AXR606" s="513"/>
      <c r="AXS606" s="513"/>
      <c r="AXT606" s="513"/>
      <c r="AXU606" s="513"/>
      <c r="AXV606" s="513"/>
      <c r="AXW606" s="513"/>
      <c r="AXX606" s="513"/>
      <c r="AXY606" s="513"/>
      <c r="AXZ606" s="513"/>
      <c r="AYA606" s="513"/>
      <c r="AYB606" s="513"/>
      <c r="AYC606" s="513"/>
      <c r="AYD606" s="513"/>
      <c r="AYE606" s="513"/>
      <c r="AYF606" s="513"/>
      <c r="AYG606" s="513"/>
      <c r="AYH606" s="513"/>
      <c r="AYI606" s="513"/>
      <c r="AYJ606" s="513"/>
      <c r="AYK606" s="513"/>
      <c r="AYL606" s="513"/>
      <c r="AYM606" s="513"/>
      <c r="AYN606" s="513"/>
      <c r="AYO606" s="513"/>
      <c r="AYP606" s="513"/>
      <c r="AYQ606" s="513"/>
      <c r="AYR606" s="513"/>
      <c r="AYS606" s="513"/>
      <c r="AYT606" s="513"/>
      <c r="AYU606" s="513"/>
      <c r="AYV606" s="513"/>
      <c r="AYW606" s="513"/>
      <c r="AYX606" s="513"/>
      <c r="AYY606" s="513"/>
      <c r="AYZ606" s="513"/>
      <c r="AZA606" s="513"/>
      <c r="AZB606" s="513"/>
      <c r="AZC606" s="513"/>
      <c r="AZD606" s="513"/>
      <c r="AZE606" s="513"/>
      <c r="AZF606" s="513"/>
      <c r="AZG606" s="513"/>
      <c r="AZH606" s="513"/>
      <c r="AZI606" s="513"/>
      <c r="AZJ606" s="513"/>
      <c r="AZK606" s="513"/>
      <c r="AZL606" s="513"/>
      <c r="AZM606" s="513"/>
      <c r="AZN606" s="513"/>
      <c r="AZO606" s="513"/>
      <c r="AZP606" s="513"/>
      <c r="AZQ606" s="513"/>
      <c r="AZR606" s="513"/>
      <c r="AZS606" s="513"/>
      <c r="AZT606" s="513"/>
      <c r="AZU606" s="513"/>
      <c r="AZV606" s="513"/>
      <c r="AZW606" s="513"/>
      <c r="AZX606" s="513"/>
      <c r="AZY606" s="513"/>
      <c r="AZZ606" s="513"/>
      <c r="BAA606" s="513"/>
      <c r="BAB606" s="513"/>
      <c r="BAC606" s="513"/>
      <c r="BAD606" s="513"/>
      <c r="BAE606" s="513"/>
      <c r="BAF606" s="513"/>
      <c r="BAG606" s="513"/>
      <c r="BAH606" s="513"/>
      <c r="BAI606" s="513"/>
      <c r="BAJ606" s="513"/>
      <c r="BAK606" s="513"/>
      <c r="BAL606" s="513"/>
      <c r="BAM606" s="513"/>
      <c r="BAN606" s="513"/>
      <c r="BAO606" s="513"/>
      <c r="BAP606" s="513"/>
      <c r="BAQ606" s="513"/>
      <c r="BAR606" s="513"/>
      <c r="BAS606" s="513"/>
      <c r="BAT606" s="513"/>
      <c r="BAU606" s="513"/>
      <c r="BAV606" s="513"/>
      <c r="BAW606" s="513"/>
      <c r="BAX606" s="513"/>
      <c r="BAY606" s="513"/>
      <c r="BAZ606" s="513"/>
      <c r="BBA606" s="513"/>
      <c r="BBB606" s="513"/>
      <c r="BBC606" s="513"/>
      <c r="BBD606" s="513"/>
      <c r="BBE606" s="513"/>
      <c r="BBF606" s="513"/>
      <c r="BBG606" s="513"/>
      <c r="BBH606" s="513"/>
      <c r="BBI606" s="513"/>
      <c r="BBJ606" s="513"/>
      <c r="BBK606" s="513"/>
      <c r="BBL606" s="513"/>
      <c r="BBM606" s="513"/>
      <c r="BBN606" s="513"/>
      <c r="BBO606" s="513"/>
      <c r="BBP606" s="513"/>
      <c r="BBQ606" s="513"/>
      <c r="BBR606" s="513"/>
      <c r="BBS606" s="513"/>
      <c r="BBT606" s="513"/>
      <c r="BBU606" s="513"/>
      <c r="BBV606" s="513"/>
      <c r="BBW606" s="513"/>
      <c r="BBX606" s="513"/>
      <c r="BBY606" s="513"/>
      <c r="BBZ606" s="513"/>
      <c r="BCA606" s="513"/>
      <c r="BCB606" s="513"/>
      <c r="BCC606" s="513"/>
      <c r="BCD606" s="513"/>
      <c r="BCE606" s="513"/>
      <c r="BCF606" s="513"/>
      <c r="BCG606" s="513"/>
      <c r="BCH606" s="513"/>
      <c r="BCI606" s="513"/>
      <c r="BCJ606" s="513"/>
      <c r="BCK606" s="513"/>
      <c r="BCL606" s="513"/>
      <c r="BCM606" s="513"/>
      <c r="BCN606" s="513"/>
      <c r="BCO606" s="513"/>
      <c r="BCP606" s="513"/>
      <c r="BCQ606" s="513"/>
      <c r="BCR606" s="513"/>
      <c r="BCS606" s="513"/>
      <c r="BCT606" s="513"/>
      <c r="BCU606" s="513"/>
      <c r="BCV606" s="513"/>
      <c r="BCW606" s="513"/>
      <c r="BCX606" s="513"/>
      <c r="BCY606" s="513"/>
      <c r="BCZ606" s="513"/>
      <c r="BDA606" s="513"/>
      <c r="BDB606" s="513"/>
      <c r="BDC606" s="513"/>
      <c r="BDD606" s="513"/>
      <c r="BDE606" s="513"/>
      <c r="BDF606" s="513"/>
      <c r="BDG606" s="513"/>
      <c r="BDH606" s="513"/>
      <c r="BDI606" s="513"/>
      <c r="BDJ606" s="513"/>
      <c r="BDK606" s="513"/>
      <c r="BDL606" s="513"/>
      <c r="BDM606" s="513"/>
      <c r="BDN606" s="513"/>
      <c r="BDO606" s="513"/>
      <c r="BDP606" s="513"/>
      <c r="BDQ606" s="513"/>
      <c r="BDR606" s="513"/>
      <c r="BDS606" s="513"/>
      <c r="BDT606" s="513"/>
      <c r="BDU606" s="513"/>
      <c r="BDV606" s="513"/>
      <c r="BDW606" s="513"/>
      <c r="BDX606" s="513"/>
      <c r="BDY606" s="513"/>
      <c r="BDZ606" s="513"/>
      <c r="BEA606" s="513"/>
      <c r="BEB606" s="513"/>
      <c r="BEC606" s="513"/>
      <c r="BED606" s="513"/>
      <c r="BEE606" s="513"/>
      <c r="BEF606" s="513"/>
      <c r="BEG606" s="513"/>
      <c r="BEH606" s="513"/>
      <c r="BEI606" s="513"/>
      <c r="BEJ606" s="513"/>
      <c r="BEK606" s="513"/>
      <c r="BEL606" s="513"/>
      <c r="BEM606" s="513"/>
      <c r="BEN606" s="513"/>
      <c r="BEO606" s="513"/>
      <c r="BEP606" s="513"/>
      <c r="BEQ606" s="513"/>
      <c r="BER606" s="513"/>
      <c r="BES606" s="513"/>
      <c r="BET606" s="513"/>
      <c r="BEU606" s="513"/>
      <c r="BEV606" s="513"/>
      <c r="BEW606" s="513"/>
      <c r="BEX606" s="513"/>
      <c r="BEY606" s="513"/>
      <c r="BEZ606" s="513"/>
      <c r="BFA606" s="513"/>
      <c r="BFB606" s="513"/>
      <c r="BFC606" s="513"/>
      <c r="BFD606" s="513"/>
      <c r="BFE606" s="513"/>
      <c r="BFF606" s="513"/>
      <c r="BFG606" s="513"/>
      <c r="BFH606" s="513"/>
      <c r="BFI606" s="513"/>
      <c r="BFJ606" s="513"/>
      <c r="BFK606" s="513"/>
      <c r="BFL606" s="513"/>
      <c r="BFM606" s="513"/>
      <c r="BFN606" s="513"/>
      <c r="BFO606" s="513"/>
      <c r="BFP606" s="513"/>
      <c r="BFQ606" s="513"/>
      <c r="BFR606" s="513"/>
      <c r="BFS606" s="513"/>
      <c r="BFT606" s="513"/>
      <c r="BFU606" s="513"/>
      <c r="BFV606" s="513"/>
      <c r="BFW606" s="513"/>
      <c r="BFX606" s="513"/>
      <c r="BFY606" s="513"/>
      <c r="BFZ606" s="513"/>
      <c r="BGA606" s="513"/>
      <c r="BGB606" s="513"/>
      <c r="BGC606" s="513"/>
      <c r="BGD606" s="513"/>
      <c r="BGE606" s="513"/>
      <c r="BGF606" s="513"/>
      <c r="BGG606" s="513"/>
      <c r="BGH606" s="513"/>
      <c r="BGI606" s="513"/>
      <c r="BGJ606" s="513"/>
      <c r="BGK606" s="513"/>
      <c r="BGL606" s="513"/>
      <c r="BGM606" s="513"/>
      <c r="BGN606" s="513"/>
      <c r="BGO606" s="513"/>
      <c r="BGP606" s="513"/>
      <c r="BGQ606" s="513"/>
      <c r="BGR606" s="513"/>
      <c r="BGS606" s="513"/>
      <c r="BGT606" s="513"/>
      <c r="BGU606" s="513"/>
      <c r="BGV606" s="513"/>
      <c r="BGW606" s="513"/>
      <c r="BGX606" s="513"/>
      <c r="BGY606" s="513"/>
      <c r="BGZ606" s="513"/>
      <c r="BHA606" s="513"/>
      <c r="BHB606" s="513"/>
      <c r="BHC606" s="513"/>
      <c r="BHD606" s="513"/>
      <c r="BHE606" s="513"/>
      <c r="BHF606" s="513"/>
      <c r="BHG606" s="513"/>
      <c r="BHH606" s="513"/>
      <c r="BHI606" s="513"/>
      <c r="BHJ606" s="513"/>
      <c r="BHK606" s="513"/>
      <c r="BHL606" s="513"/>
      <c r="BHM606" s="513"/>
      <c r="BHN606" s="513"/>
      <c r="BHO606" s="513"/>
      <c r="BHP606" s="513"/>
      <c r="BHQ606" s="513"/>
      <c r="BHR606" s="513"/>
      <c r="BHS606" s="513"/>
      <c r="BHT606" s="513"/>
      <c r="BHU606" s="513"/>
      <c r="BHV606" s="513"/>
      <c r="BHW606" s="513"/>
      <c r="BHX606" s="513"/>
      <c r="BHY606" s="513"/>
      <c r="BHZ606" s="513"/>
      <c r="BIA606" s="513"/>
      <c r="BIB606" s="513"/>
      <c r="BIC606" s="513"/>
      <c r="BID606" s="513"/>
      <c r="BIE606" s="513"/>
      <c r="BIF606" s="513"/>
      <c r="BIG606" s="513"/>
      <c r="BIH606" s="513"/>
      <c r="BII606" s="513"/>
      <c r="BIJ606" s="513"/>
      <c r="BIK606" s="513"/>
      <c r="BIL606" s="513"/>
      <c r="BIM606" s="513"/>
      <c r="BIN606" s="513"/>
      <c r="BIO606" s="513"/>
      <c r="BIP606" s="513"/>
      <c r="BIQ606" s="513"/>
      <c r="BIR606" s="513"/>
      <c r="BIS606" s="513"/>
      <c r="BIT606" s="513"/>
      <c r="BIU606" s="513"/>
      <c r="BIV606" s="513"/>
      <c r="BIW606" s="513"/>
      <c r="BIX606" s="513"/>
      <c r="BIY606" s="513"/>
      <c r="BIZ606" s="513"/>
      <c r="BJA606" s="513"/>
      <c r="BJB606" s="513"/>
      <c r="BJC606" s="513"/>
      <c r="BJD606" s="513"/>
      <c r="BJE606" s="513"/>
      <c r="BJF606" s="513"/>
      <c r="BJG606" s="513"/>
      <c r="BJH606" s="513"/>
      <c r="BJI606" s="513"/>
      <c r="BJJ606" s="513"/>
      <c r="BJK606" s="513"/>
      <c r="BJL606" s="513"/>
      <c r="BJM606" s="513"/>
      <c r="BJN606" s="513"/>
      <c r="BJO606" s="513"/>
      <c r="BJP606" s="513"/>
      <c r="BJQ606" s="513"/>
      <c r="BJR606" s="513"/>
      <c r="BJS606" s="513"/>
      <c r="BJT606" s="513"/>
      <c r="BJU606" s="513"/>
      <c r="BJV606" s="513"/>
      <c r="BJW606" s="513"/>
      <c r="BJX606" s="513"/>
      <c r="BJY606" s="513"/>
      <c r="BJZ606" s="513"/>
      <c r="BKA606" s="513"/>
      <c r="BKB606" s="513"/>
      <c r="BKC606" s="513"/>
      <c r="BKD606" s="513"/>
      <c r="BKE606" s="513"/>
      <c r="BKF606" s="513"/>
      <c r="BKG606" s="513"/>
      <c r="BKH606" s="513"/>
      <c r="BKI606" s="513"/>
      <c r="BKJ606" s="513"/>
      <c r="BKK606" s="513"/>
      <c r="BKL606" s="513"/>
      <c r="BKM606" s="513"/>
      <c r="BKN606" s="513"/>
      <c r="BKO606" s="513"/>
      <c r="BKP606" s="513"/>
      <c r="BKQ606" s="513"/>
      <c r="BKR606" s="513"/>
      <c r="BKS606" s="513"/>
      <c r="BKT606" s="513"/>
      <c r="BKU606" s="513"/>
      <c r="BKV606" s="513"/>
      <c r="BKW606" s="513"/>
      <c r="BKX606" s="513"/>
      <c r="BKY606" s="513"/>
      <c r="BKZ606" s="513"/>
      <c r="BLA606" s="513"/>
      <c r="BLB606" s="513"/>
      <c r="BLC606" s="513"/>
      <c r="BLD606" s="513"/>
      <c r="BLE606" s="513"/>
      <c r="BLF606" s="513"/>
      <c r="BLG606" s="513"/>
      <c r="BLH606" s="513"/>
      <c r="BLI606" s="513"/>
      <c r="BLJ606" s="513"/>
      <c r="BLK606" s="513"/>
      <c r="BLL606" s="513"/>
      <c r="BLM606" s="513"/>
      <c r="BLN606" s="513"/>
      <c r="BLO606" s="513"/>
      <c r="BLP606" s="513"/>
      <c r="BLQ606" s="513"/>
      <c r="BLR606" s="513"/>
      <c r="BLS606" s="513"/>
      <c r="BLT606" s="513"/>
      <c r="BLU606" s="513"/>
      <c r="BLV606" s="513"/>
      <c r="BLW606" s="513"/>
      <c r="BLX606" s="513"/>
      <c r="BLY606" s="513"/>
      <c r="BLZ606" s="513"/>
      <c r="BMA606" s="513"/>
      <c r="BMB606" s="513"/>
      <c r="BMC606" s="513"/>
      <c r="BMD606" s="513"/>
      <c r="BME606" s="513"/>
      <c r="BMF606" s="513"/>
      <c r="BMG606" s="513"/>
      <c r="BMH606" s="513"/>
      <c r="BMI606" s="513"/>
      <c r="BMJ606" s="513"/>
      <c r="BMK606" s="513"/>
      <c r="BML606" s="513"/>
      <c r="BMM606" s="513"/>
      <c r="BMN606" s="513"/>
      <c r="BMO606" s="513"/>
      <c r="BMP606" s="513"/>
      <c r="BMQ606" s="513"/>
      <c r="BMR606" s="513"/>
      <c r="BMS606" s="513"/>
      <c r="BMT606" s="513"/>
      <c r="BMU606" s="513"/>
      <c r="BMV606" s="513"/>
      <c r="BMW606" s="513"/>
      <c r="BMX606" s="513"/>
      <c r="BMY606" s="513"/>
      <c r="BMZ606" s="513"/>
      <c r="BNA606" s="513"/>
      <c r="BNB606" s="513"/>
      <c r="BNC606" s="513"/>
      <c r="BND606" s="513"/>
      <c r="BNE606" s="513"/>
      <c r="BNF606" s="513"/>
      <c r="BNG606" s="513"/>
      <c r="BNH606" s="513"/>
      <c r="BNI606" s="513"/>
      <c r="BNJ606" s="513"/>
      <c r="BNK606" s="513"/>
      <c r="BNL606" s="513"/>
      <c r="BNM606" s="513"/>
      <c r="BNN606" s="513"/>
      <c r="BNO606" s="513"/>
      <c r="BNP606" s="513"/>
      <c r="BNQ606" s="513"/>
      <c r="BNR606" s="513"/>
      <c r="BNS606" s="513"/>
      <c r="BNT606" s="513"/>
      <c r="BNU606" s="513"/>
      <c r="BNV606" s="513"/>
      <c r="BNW606" s="513"/>
      <c r="BNX606" s="513"/>
      <c r="BNY606" s="513"/>
      <c r="BNZ606" s="513"/>
      <c r="BOA606" s="513"/>
      <c r="BOB606" s="513"/>
      <c r="BOC606" s="513"/>
      <c r="BOD606" s="513"/>
      <c r="BOE606" s="513"/>
      <c r="BOF606" s="513"/>
      <c r="BOG606" s="513"/>
      <c r="BOH606" s="513"/>
      <c r="BOI606" s="513"/>
      <c r="BOJ606" s="513"/>
      <c r="BOK606" s="513"/>
      <c r="BOL606" s="513"/>
      <c r="BOM606" s="513"/>
      <c r="BON606" s="513"/>
      <c r="BOO606" s="513"/>
      <c r="BOP606" s="513"/>
      <c r="BOQ606" s="513"/>
      <c r="BOR606" s="513"/>
      <c r="BOS606" s="513"/>
      <c r="BOT606" s="513"/>
      <c r="BOU606" s="513"/>
      <c r="BOV606" s="513"/>
      <c r="BOW606" s="513"/>
      <c r="BOX606" s="513"/>
      <c r="BOY606" s="513"/>
      <c r="BOZ606" s="513"/>
      <c r="BPA606" s="513"/>
      <c r="BPB606" s="513"/>
      <c r="BPC606" s="513"/>
      <c r="BPD606" s="513"/>
      <c r="BPE606" s="513"/>
      <c r="BPF606" s="513"/>
      <c r="BPG606" s="513"/>
      <c r="BPH606" s="513"/>
      <c r="BPI606" s="513"/>
      <c r="BPJ606" s="513"/>
      <c r="BPK606" s="513"/>
      <c r="BPL606" s="513"/>
      <c r="BPM606" s="513"/>
      <c r="BPN606" s="513"/>
      <c r="BPO606" s="513"/>
      <c r="BPP606" s="513"/>
      <c r="BPQ606" s="513"/>
      <c r="BPR606" s="513"/>
      <c r="BPS606" s="513"/>
      <c r="BPT606" s="513"/>
      <c r="BPU606" s="513"/>
      <c r="BPV606" s="513"/>
      <c r="BPW606" s="513"/>
      <c r="BPX606" s="513"/>
      <c r="BPY606" s="513"/>
      <c r="BPZ606" s="513"/>
      <c r="BQA606" s="513"/>
      <c r="BQB606" s="513"/>
      <c r="BQC606" s="513"/>
      <c r="BQD606" s="513"/>
      <c r="BQE606" s="513"/>
      <c r="BQF606" s="513"/>
      <c r="BQG606" s="513"/>
      <c r="BQH606" s="513"/>
      <c r="BQI606" s="513"/>
      <c r="BQJ606" s="513"/>
      <c r="BQK606" s="513"/>
      <c r="BQL606" s="513"/>
      <c r="BQM606" s="513"/>
      <c r="BQN606" s="513"/>
      <c r="BQO606" s="513"/>
      <c r="BQP606" s="513"/>
      <c r="BQQ606" s="513"/>
      <c r="BQR606" s="513"/>
      <c r="BQS606" s="513"/>
      <c r="BQT606" s="513"/>
      <c r="BQU606" s="513"/>
      <c r="BQV606" s="513"/>
      <c r="BQW606" s="513"/>
      <c r="BQX606" s="513"/>
      <c r="BQY606" s="513"/>
      <c r="BQZ606" s="513"/>
      <c r="BRA606" s="513"/>
      <c r="BRB606" s="513"/>
      <c r="BRC606" s="513"/>
      <c r="BRD606" s="513"/>
      <c r="BRE606" s="513"/>
      <c r="BRF606" s="513"/>
      <c r="BRG606" s="513"/>
      <c r="BRH606" s="513"/>
      <c r="BRI606" s="513"/>
      <c r="BRJ606" s="513"/>
      <c r="BRK606" s="513"/>
      <c r="BRL606" s="513"/>
      <c r="BRM606" s="513"/>
      <c r="BRN606" s="513"/>
      <c r="BRO606" s="513"/>
      <c r="BRP606" s="513"/>
      <c r="BRQ606" s="513"/>
      <c r="BRR606" s="513"/>
      <c r="BRS606" s="513"/>
      <c r="BRT606" s="513"/>
      <c r="BRU606" s="513"/>
      <c r="BRV606" s="513"/>
      <c r="BRW606" s="513"/>
      <c r="BRX606" s="513"/>
      <c r="BRY606" s="513"/>
      <c r="BRZ606" s="513"/>
      <c r="BSA606" s="513"/>
      <c r="BSB606" s="513"/>
      <c r="BSC606" s="513"/>
      <c r="BSD606" s="513"/>
      <c r="BSE606" s="513"/>
      <c r="BSF606" s="513"/>
      <c r="BSG606" s="513"/>
      <c r="BSH606" s="513"/>
      <c r="BSI606" s="513"/>
      <c r="BSJ606" s="513"/>
      <c r="BSK606" s="513"/>
      <c r="BSL606" s="513"/>
      <c r="BSM606" s="513"/>
      <c r="BSN606" s="513"/>
      <c r="BSO606" s="513"/>
      <c r="BSP606" s="513"/>
      <c r="BSQ606" s="513"/>
      <c r="BSR606" s="513"/>
      <c r="BSS606" s="513"/>
      <c r="BST606" s="513"/>
      <c r="BSU606" s="513"/>
      <c r="BSV606" s="513"/>
      <c r="BSW606" s="513"/>
      <c r="BSX606" s="513"/>
      <c r="BSY606" s="513"/>
      <c r="BSZ606" s="513"/>
      <c r="BTA606" s="513"/>
      <c r="BTB606" s="513"/>
      <c r="BTC606" s="513"/>
      <c r="BTD606" s="513"/>
      <c r="BTE606" s="513"/>
      <c r="BTF606" s="513"/>
      <c r="BTG606" s="513"/>
      <c r="BTH606" s="513"/>
      <c r="BTI606" s="513"/>
      <c r="BTJ606" s="513"/>
      <c r="BTK606" s="513"/>
      <c r="BTL606" s="513"/>
      <c r="BTM606" s="513"/>
      <c r="BTN606" s="513"/>
      <c r="BTO606" s="513"/>
      <c r="BTP606" s="513"/>
      <c r="BTQ606" s="513"/>
      <c r="BTR606" s="513"/>
      <c r="BTS606" s="513"/>
      <c r="BTT606" s="513"/>
      <c r="BTU606" s="513"/>
      <c r="BTV606" s="513"/>
      <c r="BTW606" s="513"/>
      <c r="BTX606" s="513"/>
      <c r="BTY606" s="513"/>
      <c r="BTZ606" s="513"/>
      <c r="BUA606" s="513"/>
      <c r="BUB606" s="513"/>
      <c r="BUC606" s="513"/>
      <c r="BUD606" s="513"/>
      <c r="BUE606" s="513"/>
      <c r="BUF606" s="513"/>
      <c r="BUG606" s="513"/>
      <c r="BUH606" s="513"/>
      <c r="BUI606" s="513"/>
      <c r="BUJ606" s="513"/>
      <c r="BUK606" s="513"/>
      <c r="BUL606" s="513"/>
      <c r="BUM606" s="513"/>
      <c r="BUN606" s="513"/>
      <c r="BUO606" s="513"/>
      <c r="BUP606" s="513"/>
      <c r="BUQ606" s="513"/>
      <c r="BUR606" s="513"/>
      <c r="BUS606" s="513"/>
      <c r="BUT606" s="513"/>
      <c r="BUU606" s="513"/>
      <c r="BUV606" s="513"/>
      <c r="BUW606" s="513"/>
      <c r="BUX606" s="513"/>
      <c r="BUY606" s="513"/>
      <c r="BUZ606" s="513"/>
      <c r="BVA606" s="513"/>
      <c r="BVB606" s="513"/>
      <c r="BVC606" s="513"/>
      <c r="BVD606" s="513"/>
      <c r="BVE606" s="513"/>
      <c r="BVF606" s="513"/>
      <c r="BVG606" s="513"/>
      <c r="BVH606" s="513"/>
      <c r="BVI606" s="513"/>
      <c r="BVJ606" s="513"/>
      <c r="BVK606" s="513"/>
      <c r="BVL606" s="513"/>
      <c r="BVM606" s="513"/>
      <c r="BVN606" s="513"/>
      <c r="BVO606" s="513"/>
      <c r="BVP606" s="513"/>
      <c r="BVQ606" s="513"/>
      <c r="BVR606" s="513"/>
      <c r="BVS606" s="513"/>
      <c r="BVT606" s="513"/>
      <c r="BVU606" s="513"/>
      <c r="BVV606" s="513"/>
      <c r="BVW606" s="513"/>
      <c r="BVX606" s="513"/>
      <c r="BVY606" s="513"/>
      <c r="BVZ606" s="513"/>
      <c r="BWA606" s="513"/>
      <c r="BWB606" s="513"/>
      <c r="BWC606" s="513"/>
      <c r="BWD606" s="513"/>
      <c r="BWE606" s="513"/>
      <c r="BWF606" s="513"/>
      <c r="BWG606" s="513"/>
      <c r="BWH606" s="513"/>
      <c r="BWI606" s="513"/>
      <c r="BWJ606" s="513"/>
      <c r="BWK606" s="513"/>
      <c r="BWL606" s="513"/>
      <c r="BWM606" s="513"/>
      <c r="BWN606" s="513"/>
      <c r="BWO606" s="513"/>
      <c r="BWP606" s="513"/>
      <c r="BWQ606" s="513"/>
    </row>
    <row r="607" spans="1:1967" ht="102" customHeight="1">
      <c r="A607" s="9" t="s">
        <v>6449</v>
      </c>
      <c r="B607" s="100" t="s">
        <v>97</v>
      </c>
      <c r="C607" s="9" t="s">
        <v>808</v>
      </c>
      <c r="D607" s="30" t="s">
        <v>668</v>
      </c>
      <c r="E607" s="30" t="s">
        <v>673</v>
      </c>
      <c r="F607" s="30"/>
      <c r="G607" s="3" t="s">
        <v>385</v>
      </c>
      <c r="H607" s="20">
        <v>0.5</v>
      </c>
      <c r="I607" s="114">
        <v>470000000</v>
      </c>
      <c r="J607" s="21" t="s">
        <v>1316</v>
      </c>
      <c r="K607" s="19" t="s">
        <v>2049</v>
      </c>
      <c r="L607" s="137" t="s">
        <v>3404</v>
      </c>
      <c r="M607" s="140" t="s">
        <v>383</v>
      </c>
      <c r="N607" s="358" t="s">
        <v>8845</v>
      </c>
      <c r="O607" s="3" t="s">
        <v>1368</v>
      </c>
      <c r="P607" s="7" t="s">
        <v>1341</v>
      </c>
      <c r="Q607" s="30" t="s">
        <v>1189</v>
      </c>
      <c r="R607" s="42">
        <v>12410</v>
      </c>
      <c r="S607" s="18">
        <v>348.66</v>
      </c>
      <c r="T607" s="83">
        <v>0</v>
      </c>
      <c r="U607" s="83">
        <f t="shared" si="193"/>
        <v>0</v>
      </c>
      <c r="V607" s="9" t="s">
        <v>1327</v>
      </c>
      <c r="W607" s="152" t="s">
        <v>1396</v>
      </c>
      <c r="X607" s="9" t="s">
        <v>9479</v>
      </c>
      <c r="Y607" s="513"/>
      <c r="Z607" s="513"/>
      <c r="AA607" s="513"/>
      <c r="AB607" s="513"/>
      <c r="AC607" s="513"/>
      <c r="AD607" s="513"/>
      <c r="AE607" s="513"/>
      <c r="AF607" s="513"/>
      <c r="AG607" s="513"/>
      <c r="AH607" s="513"/>
      <c r="AI607" s="513"/>
      <c r="AJ607" s="513"/>
      <c r="AK607" s="513"/>
      <c r="AL607" s="513"/>
      <c r="AM607" s="513"/>
      <c r="AN607" s="513"/>
      <c r="AO607" s="513"/>
      <c r="AP607" s="513"/>
      <c r="AQ607" s="513"/>
      <c r="AR607" s="513"/>
      <c r="AS607" s="513"/>
      <c r="AT607" s="513"/>
      <c r="AU607" s="513"/>
      <c r="AV607" s="513"/>
      <c r="AW607" s="513"/>
      <c r="AX607" s="513"/>
      <c r="AY607" s="513"/>
      <c r="AZ607" s="513"/>
      <c r="BA607" s="513"/>
      <c r="BB607" s="513"/>
      <c r="BC607" s="513"/>
      <c r="BD607" s="513"/>
      <c r="BE607" s="513"/>
      <c r="BF607" s="513"/>
      <c r="BG607" s="513"/>
      <c r="BH607" s="513"/>
      <c r="BI607" s="513"/>
      <c r="BJ607" s="513"/>
      <c r="BK607" s="513"/>
      <c r="BL607" s="513"/>
      <c r="BM607" s="513"/>
      <c r="BN607" s="513"/>
      <c r="BO607" s="513"/>
      <c r="BP607" s="513"/>
      <c r="BQ607" s="513"/>
      <c r="BR607" s="513"/>
      <c r="BS607" s="513"/>
      <c r="BT607" s="513"/>
      <c r="BU607" s="513"/>
      <c r="BV607" s="513"/>
      <c r="BW607" s="513"/>
      <c r="BX607" s="513"/>
      <c r="BY607" s="513"/>
      <c r="BZ607" s="513"/>
      <c r="CA607" s="513"/>
      <c r="CB607" s="513"/>
      <c r="CC607" s="513"/>
      <c r="CD607" s="513"/>
      <c r="CE607" s="513"/>
      <c r="CF607" s="513"/>
      <c r="CG607" s="513"/>
      <c r="CH607" s="513"/>
      <c r="CI607" s="513"/>
      <c r="CJ607" s="513"/>
      <c r="CK607" s="513"/>
      <c r="CL607" s="513"/>
      <c r="CM607" s="513"/>
      <c r="CN607" s="513"/>
      <c r="CO607" s="513"/>
      <c r="CP607" s="513"/>
      <c r="CQ607" s="513"/>
      <c r="CR607" s="513"/>
      <c r="CS607" s="513"/>
      <c r="CT607" s="513"/>
      <c r="CU607" s="513"/>
      <c r="CV607" s="513"/>
      <c r="CW607" s="513"/>
      <c r="CX607" s="513"/>
      <c r="CY607" s="513"/>
      <c r="CZ607" s="513"/>
      <c r="DA607" s="513"/>
      <c r="DB607" s="513"/>
      <c r="DC607" s="513"/>
      <c r="DD607" s="513"/>
      <c r="DE607" s="513"/>
      <c r="DF607" s="513"/>
      <c r="DG607" s="513"/>
      <c r="DH607" s="513"/>
      <c r="DI607" s="513"/>
      <c r="DJ607" s="513"/>
      <c r="DK607" s="513"/>
      <c r="DL607" s="513"/>
      <c r="DM607" s="513"/>
      <c r="DN607" s="513"/>
      <c r="DO607" s="513"/>
      <c r="DP607" s="513"/>
      <c r="DQ607" s="513"/>
      <c r="DR607" s="513"/>
      <c r="DS607" s="513"/>
      <c r="DT607" s="513"/>
      <c r="DU607" s="513"/>
      <c r="DV607" s="513"/>
      <c r="DW607" s="513"/>
      <c r="DX607" s="513"/>
      <c r="DY607" s="513"/>
      <c r="DZ607" s="513"/>
      <c r="EA607" s="513"/>
      <c r="EB607" s="513"/>
      <c r="EC607" s="513"/>
      <c r="ED607" s="513"/>
      <c r="EE607" s="513"/>
      <c r="EF607" s="513"/>
      <c r="EG607" s="513"/>
      <c r="EH607" s="513"/>
      <c r="EI607" s="513"/>
      <c r="EJ607" s="513"/>
      <c r="EK607" s="513"/>
      <c r="EL607" s="513"/>
      <c r="EM607" s="513"/>
      <c r="EN607" s="513"/>
      <c r="EO607" s="513"/>
      <c r="EP607" s="513"/>
      <c r="EQ607" s="513"/>
      <c r="ER607" s="513"/>
      <c r="ES607" s="513"/>
      <c r="ET607" s="513"/>
      <c r="EU607" s="513"/>
      <c r="EV607" s="513"/>
      <c r="EW607" s="513"/>
      <c r="EX607" s="513"/>
      <c r="EY607" s="513"/>
      <c r="EZ607" s="513"/>
      <c r="FA607" s="513"/>
      <c r="FB607" s="513"/>
      <c r="FC607" s="513"/>
      <c r="FD607" s="513"/>
      <c r="FE607" s="513"/>
      <c r="FF607" s="513"/>
      <c r="FG607" s="513"/>
      <c r="FH607" s="513"/>
      <c r="FI607" s="513"/>
      <c r="FJ607" s="513"/>
      <c r="FK607" s="513"/>
      <c r="FL607" s="513"/>
      <c r="FM607" s="513"/>
      <c r="FN607" s="513"/>
      <c r="FO607" s="513"/>
      <c r="FP607" s="513"/>
      <c r="FQ607" s="513"/>
      <c r="FR607" s="513"/>
      <c r="FS607" s="513"/>
      <c r="FT607" s="513"/>
      <c r="FU607" s="513"/>
      <c r="FV607" s="513"/>
      <c r="FW607" s="513"/>
      <c r="FX607" s="513"/>
      <c r="FY607" s="513"/>
      <c r="FZ607" s="513"/>
      <c r="GA607" s="513"/>
      <c r="GB607" s="513"/>
      <c r="GC607" s="513"/>
      <c r="GD607" s="513"/>
      <c r="GE607" s="513"/>
      <c r="GF607" s="513"/>
      <c r="GG607" s="513"/>
      <c r="GH607" s="513"/>
      <c r="GI607" s="513"/>
      <c r="GJ607" s="513"/>
      <c r="GK607" s="513"/>
      <c r="GL607" s="513"/>
      <c r="GM607" s="513"/>
      <c r="GN607" s="513"/>
      <c r="GO607" s="513"/>
      <c r="GP607" s="513"/>
      <c r="GQ607" s="513"/>
      <c r="GR607" s="513"/>
      <c r="GS607" s="513"/>
      <c r="GT607" s="513"/>
      <c r="GU607" s="513"/>
      <c r="GV607" s="513"/>
      <c r="GW607" s="513"/>
      <c r="GX607" s="513"/>
      <c r="GY607" s="513"/>
      <c r="GZ607" s="513"/>
      <c r="HA607" s="513"/>
      <c r="HB607" s="513"/>
      <c r="HC607" s="513"/>
      <c r="HD607" s="513"/>
      <c r="HE607" s="513"/>
      <c r="HF607" s="513"/>
      <c r="HG607" s="513"/>
      <c r="HH607" s="513"/>
      <c r="HI607" s="513"/>
      <c r="HJ607" s="513"/>
      <c r="HK607" s="513"/>
      <c r="HL607" s="513"/>
      <c r="HM607" s="513"/>
      <c r="HN607" s="513"/>
      <c r="HO607" s="513"/>
      <c r="HP607" s="513"/>
      <c r="HQ607" s="513"/>
      <c r="HR607" s="513"/>
      <c r="HS607" s="513"/>
      <c r="HT607" s="513"/>
      <c r="HU607" s="513"/>
      <c r="HV607" s="513"/>
      <c r="HW607" s="513"/>
      <c r="HX607" s="513"/>
      <c r="HY607" s="513"/>
      <c r="HZ607" s="513"/>
      <c r="IA607" s="513"/>
      <c r="IB607" s="513"/>
      <c r="IC607" s="513"/>
      <c r="ID607" s="513"/>
      <c r="IE607" s="513"/>
      <c r="IF607" s="513"/>
      <c r="IG607" s="513"/>
      <c r="IH607" s="513"/>
      <c r="II607" s="513"/>
      <c r="IJ607" s="513"/>
      <c r="IK607" s="513"/>
      <c r="IL607" s="513"/>
      <c r="IM607" s="513"/>
      <c r="IN607" s="513"/>
      <c r="IO607" s="513"/>
      <c r="IP607" s="513"/>
      <c r="IQ607" s="513"/>
      <c r="IR607" s="513"/>
      <c r="IS607" s="513"/>
      <c r="IT607" s="513"/>
      <c r="IU607" s="513"/>
      <c r="IV607" s="513"/>
      <c r="IW607" s="513"/>
      <c r="IX607" s="513"/>
      <c r="IY607" s="513"/>
      <c r="IZ607" s="513"/>
      <c r="JA607" s="513"/>
      <c r="JB607" s="513"/>
      <c r="JC607" s="513"/>
      <c r="JD607" s="513"/>
      <c r="JE607" s="513"/>
      <c r="JF607" s="513"/>
      <c r="JG607" s="513"/>
      <c r="JH607" s="513"/>
      <c r="JI607" s="513"/>
      <c r="JJ607" s="513"/>
      <c r="JK607" s="513"/>
      <c r="JL607" s="513"/>
      <c r="JM607" s="513"/>
      <c r="JN607" s="513"/>
      <c r="JO607" s="513"/>
      <c r="JP607" s="513"/>
      <c r="JQ607" s="513"/>
      <c r="JR607" s="513"/>
      <c r="JS607" s="513"/>
      <c r="JT607" s="513"/>
      <c r="JU607" s="513"/>
      <c r="JV607" s="513"/>
      <c r="JW607" s="513"/>
      <c r="JX607" s="513"/>
      <c r="JY607" s="513"/>
      <c r="JZ607" s="513"/>
      <c r="KA607" s="513"/>
      <c r="KB607" s="513"/>
      <c r="KC607" s="513"/>
      <c r="KD607" s="513"/>
      <c r="KE607" s="513"/>
      <c r="KF607" s="513"/>
      <c r="KG607" s="513"/>
      <c r="KH607" s="513"/>
      <c r="KI607" s="513"/>
      <c r="KJ607" s="513"/>
      <c r="KK607" s="513"/>
      <c r="KL607" s="513"/>
      <c r="KM607" s="513"/>
      <c r="KN607" s="513"/>
      <c r="KO607" s="513"/>
      <c r="KP607" s="513"/>
      <c r="KQ607" s="513"/>
      <c r="KR607" s="513"/>
      <c r="KS607" s="513"/>
      <c r="KT607" s="513"/>
      <c r="KU607" s="513"/>
      <c r="KV607" s="513"/>
      <c r="KW607" s="513"/>
      <c r="KX607" s="513"/>
      <c r="KY607" s="513"/>
      <c r="KZ607" s="513"/>
      <c r="LA607" s="513"/>
      <c r="LB607" s="513"/>
      <c r="LC607" s="513"/>
      <c r="LD607" s="513"/>
      <c r="LE607" s="513"/>
      <c r="LF607" s="513"/>
      <c r="LG607" s="513"/>
      <c r="LH607" s="513"/>
      <c r="LI607" s="513"/>
      <c r="LJ607" s="513"/>
      <c r="LK607" s="513"/>
      <c r="LL607" s="513"/>
      <c r="LM607" s="513"/>
      <c r="LN607" s="513"/>
      <c r="LO607" s="513"/>
      <c r="LP607" s="513"/>
      <c r="LQ607" s="513"/>
      <c r="LR607" s="513"/>
      <c r="LS607" s="513"/>
      <c r="LT607" s="513"/>
      <c r="LU607" s="513"/>
      <c r="LV607" s="513"/>
      <c r="LW607" s="513"/>
      <c r="LX607" s="513"/>
      <c r="LY607" s="513"/>
      <c r="LZ607" s="513"/>
      <c r="MA607" s="513"/>
      <c r="MB607" s="513"/>
      <c r="MC607" s="513"/>
      <c r="MD607" s="513"/>
      <c r="ME607" s="513"/>
      <c r="MF607" s="513"/>
      <c r="MG607" s="513"/>
      <c r="MH607" s="513"/>
      <c r="MI607" s="513"/>
      <c r="MJ607" s="513"/>
      <c r="MK607" s="513"/>
      <c r="ML607" s="513"/>
      <c r="MM607" s="513"/>
      <c r="MN607" s="513"/>
      <c r="MO607" s="513"/>
      <c r="MP607" s="513"/>
      <c r="MQ607" s="513"/>
      <c r="MR607" s="513"/>
      <c r="MS607" s="513"/>
      <c r="MT607" s="513"/>
      <c r="MU607" s="513"/>
      <c r="MV607" s="513"/>
      <c r="MW607" s="513"/>
      <c r="MX607" s="513"/>
      <c r="MY607" s="513"/>
      <c r="MZ607" s="513"/>
      <c r="NA607" s="513"/>
      <c r="NB607" s="513"/>
      <c r="NC607" s="513"/>
      <c r="ND607" s="513"/>
      <c r="NE607" s="513"/>
      <c r="NF607" s="513"/>
      <c r="NG607" s="513"/>
      <c r="NH607" s="513"/>
      <c r="NI607" s="513"/>
      <c r="NJ607" s="513"/>
      <c r="NK607" s="513"/>
      <c r="NL607" s="513"/>
      <c r="NM607" s="513"/>
      <c r="NN607" s="513"/>
      <c r="NO607" s="513"/>
      <c r="NP607" s="513"/>
      <c r="NQ607" s="513"/>
      <c r="NR607" s="513"/>
      <c r="NS607" s="513"/>
      <c r="NT607" s="513"/>
      <c r="NU607" s="513"/>
      <c r="NV607" s="513"/>
      <c r="NW607" s="513"/>
      <c r="NX607" s="513"/>
      <c r="NY607" s="513"/>
      <c r="NZ607" s="513"/>
      <c r="OA607" s="513"/>
      <c r="OB607" s="513"/>
      <c r="OC607" s="513"/>
      <c r="OD607" s="513"/>
      <c r="OE607" s="513"/>
      <c r="OF607" s="513"/>
      <c r="OG607" s="513"/>
      <c r="OH607" s="513"/>
      <c r="OI607" s="513"/>
      <c r="OJ607" s="513"/>
      <c r="OK607" s="513"/>
      <c r="OL607" s="513"/>
      <c r="OM607" s="513"/>
      <c r="ON607" s="513"/>
      <c r="OO607" s="513"/>
      <c r="OP607" s="513"/>
      <c r="OQ607" s="513"/>
      <c r="OR607" s="513"/>
      <c r="OS607" s="513"/>
      <c r="OT607" s="513"/>
      <c r="OU607" s="513"/>
      <c r="OV607" s="513"/>
      <c r="OW607" s="513"/>
      <c r="OX607" s="513"/>
      <c r="OY607" s="513"/>
      <c r="OZ607" s="513"/>
      <c r="PA607" s="513"/>
      <c r="PB607" s="513"/>
      <c r="PC607" s="513"/>
      <c r="PD607" s="513"/>
      <c r="PE607" s="513"/>
      <c r="PF607" s="513"/>
      <c r="PG607" s="513"/>
      <c r="PH607" s="513"/>
      <c r="PI607" s="513"/>
      <c r="PJ607" s="513"/>
      <c r="PK607" s="513"/>
      <c r="PL607" s="513"/>
      <c r="PM607" s="513"/>
      <c r="PN607" s="513"/>
      <c r="PO607" s="513"/>
      <c r="PP607" s="513"/>
      <c r="PQ607" s="513"/>
      <c r="PR607" s="513"/>
      <c r="PS607" s="513"/>
      <c r="PT607" s="513"/>
      <c r="PU607" s="513"/>
      <c r="PV607" s="513"/>
      <c r="PW607" s="513"/>
      <c r="PX607" s="513"/>
      <c r="PY607" s="513"/>
      <c r="PZ607" s="513"/>
      <c r="QA607" s="513"/>
      <c r="QB607" s="513"/>
      <c r="QC607" s="513"/>
      <c r="QD607" s="513"/>
      <c r="QE607" s="513"/>
      <c r="QF607" s="513"/>
      <c r="QG607" s="513"/>
      <c r="QH607" s="513"/>
      <c r="QI607" s="513"/>
      <c r="QJ607" s="513"/>
      <c r="QK607" s="513"/>
      <c r="QL607" s="513"/>
      <c r="QM607" s="513"/>
      <c r="QN607" s="513"/>
      <c r="QO607" s="513"/>
      <c r="QP607" s="513"/>
      <c r="QQ607" s="513"/>
      <c r="QR607" s="513"/>
      <c r="QS607" s="513"/>
      <c r="QT607" s="513"/>
      <c r="QU607" s="513"/>
      <c r="QV607" s="513"/>
      <c r="QW607" s="513"/>
      <c r="QX607" s="513"/>
      <c r="QY607" s="513"/>
      <c r="QZ607" s="513"/>
      <c r="RA607" s="513"/>
      <c r="RB607" s="513"/>
      <c r="RC607" s="513"/>
      <c r="RD607" s="513"/>
      <c r="RE607" s="513"/>
      <c r="RF607" s="513"/>
      <c r="RG607" s="513"/>
      <c r="RH607" s="513"/>
      <c r="RI607" s="513"/>
      <c r="RJ607" s="513"/>
      <c r="RK607" s="513"/>
      <c r="RL607" s="513"/>
      <c r="RM607" s="513"/>
      <c r="RN607" s="513"/>
      <c r="RO607" s="513"/>
      <c r="RP607" s="513"/>
      <c r="RQ607" s="513"/>
      <c r="RR607" s="513"/>
      <c r="RS607" s="513"/>
      <c r="RT607" s="513"/>
      <c r="RU607" s="513"/>
      <c r="RV607" s="513"/>
      <c r="RW607" s="513"/>
      <c r="RX607" s="513"/>
      <c r="RY607" s="513"/>
      <c r="RZ607" s="513"/>
      <c r="SA607" s="513"/>
      <c r="SB607" s="513"/>
      <c r="SC607" s="513"/>
      <c r="SD607" s="513"/>
      <c r="SE607" s="513"/>
      <c r="SF607" s="513"/>
      <c r="SG607" s="513"/>
      <c r="SH607" s="513"/>
      <c r="SI607" s="513"/>
      <c r="SJ607" s="513"/>
      <c r="SK607" s="513"/>
      <c r="SL607" s="513"/>
      <c r="SM607" s="513"/>
      <c r="SN607" s="513"/>
      <c r="SO607" s="513"/>
      <c r="SP607" s="513"/>
      <c r="SQ607" s="513"/>
      <c r="SR607" s="513"/>
      <c r="SS607" s="513"/>
      <c r="ST607" s="513"/>
      <c r="SU607" s="513"/>
      <c r="SV607" s="513"/>
      <c r="SW607" s="513"/>
      <c r="SX607" s="513"/>
      <c r="SY607" s="513"/>
      <c r="SZ607" s="513"/>
      <c r="TA607" s="513"/>
      <c r="TB607" s="513"/>
      <c r="TC607" s="513"/>
      <c r="TD607" s="513"/>
      <c r="TE607" s="513"/>
      <c r="TF607" s="513"/>
      <c r="TG607" s="513"/>
      <c r="TH607" s="513"/>
      <c r="TI607" s="513"/>
      <c r="TJ607" s="513"/>
      <c r="TK607" s="513"/>
      <c r="TL607" s="513"/>
      <c r="TM607" s="513"/>
      <c r="TN607" s="513"/>
      <c r="TO607" s="513"/>
      <c r="TP607" s="513"/>
      <c r="TQ607" s="513"/>
      <c r="TR607" s="513"/>
      <c r="TS607" s="513"/>
      <c r="TT607" s="513"/>
      <c r="TU607" s="513"/>
      <c r="TV607" s="513"/>
      <c r="TW607" s="513"/>
      <c r="TX607" s="513"/>
      <c r="TY607" s="513"/>
      <c r="TZ607" s="513"/>
      <c r="UA607" s="513"/>
      <c r="UB607" s="513"/>
      <c r="UC607" s="513"/>
      <c r="UD607" s="513"/>
      <c r="UE607" s="513"/>
      <c r="UF607" s="513"/>
      <c r="UG607" s="513"/>
      <c r="UH607" s="513"/>
      <c r="UI607" s="513"/>
      <c r="UJ607" s="513"/>
      <c r="UK607" s="513"/>
      <c r="UL607" s="513"/>
      <c r="UM607" s="513"/>
      <c r="UN607" s="513"/>
      <c r="UO607" s="513"/>
      <c r="UP607" s="513"/>
      <c r="UQ607" s="513"/>
      <c r="UR607" s="513"/>
      <c r="US607" s="513"/>
      <c r="UT607" s="513"/>
      <c r="UU607" s="513"/>
      <c r="UV607" s="513"/>
      <c r="UW607" s="513"/>
      <c r="UX607" s="513"/>
      <c r="UY607" s="513"/>
      <c r="UZ607" s="513"/>
      <c r="VA607" s="513"/>
      <c r="VB607" s="513"/>
      <c r="VC607" s="513"/>
      <c r="VD607" s="513"/>
      <c r="VE607" s="513"/>
      <c r="VF607" s="513"/>
      <c r="VG607" s="513"/>
      <c r="VH607" s="513"/>
      <c r="VI607" s="513"/>
      <c r="VJ607" s="513"/>
      <c r="VK607" s="513"/>
      <c r="VL607" s="513"/>
      <c r="VM607" s="513"/>
      <c r="VN607" s="513"/>
      <c r="VO607" s="513"/>
      <c r="VP607" s="513"/>
      <c r="VQ607" s="513"/>
      <c r="VR607" s="513"/>
      <c r="VS607" s="513"/>
      <c r="VT607" s="513"/>
      <c r="VU607" s="513"/>
      <c r="VV607" s="513"/>
      <c r="VW607" s="513"/>
      <c r="VX607" s="513"/>
      <c r="VY607" s="513"/>
      <c r="VZ607" s="513"/>
      <c r="WA607" s="513"/>
      <c r="WB607" s="513"/>
      <c r="WC607" s="513"/>
      <c r="WD607" s="513"/>
      <c r="WE607" s="513"/>
      <c r="WF607" s="513"/>
      <c r="WG607" s="513"/>
      <c r="WH607" s="513"/>
      <c r="WI607" s="513"/>
      <c r="WJ607" s="513"/>
      <c r="WK607" s="513"/>
      <c r="WL607" s="513"/>
      <c r="WM607" s="513"/>
      <c r="WN607" s="513"/>
      <c r="WO607" s="513"/>
      <c r="WP607" s="513"/>
      <c r="WQ607" s="513"/>
      <c r="WR607" s="513"/>
      <c r="WS607" s="513"/>
      <c r="WT607" s="513"/>
      <c r="WU607" s="513"/>
      <c r="WV607" s="513"/>
      <c r="WW607" s="513"/>
      <c r="WX607" s="513"/>
      <c r="WY607" s="513"/>
      <c r="WZ607" s="513"/>
      <c r="XA607" s="513"/>
      <c r="XB607" s="513"/>
      <c r="XC607" s="513"/>
      <c r="XD607" s="513"/>
      <c r="XE607" s="513"/>
      <c r="XF607" s="513"/>
      <c r="XG607" s="513"/>
      <c r="XH607" s="513"/>
      <c r="XI607" s="513"/>
      <c r="XJ607" s="513"/>
      <c r="XK607" s="513"/>
      <c r="XL607" s="513"/>
      <c r="XM607" s="513"/>
      <c r="XN607" s="513"/>
      <c r="XO607" s="513"/>
      <c r="XP607" s="513"/>
      <c r="XQ607" s="513"/>
      <c r="XR607" s="513"/>
      <c r="XS607" s="513"/>
      <c r="XT607" s="513"/>
      <c r="XU607" s="513"/>
      <c r="XV607" s="513"/>
      <c r="XW607" s="513"/>
      <c r="XX607" s="513"/>
      <c r="XY607" s="513"/>
      <c r="XZ607" s="513"/>
      <c r="YA607" s="513"/>
      <c r="YB607" s="513"/>
      <c r="YC607" s="513"/>
      <c r="YD607" s="513"/>
      <c r="YE607" s="513"/>
      <c r="YF607" s="513"/>
      <c r="YG607" s="513"/>
      <c r="YH607" s="513"/>
      <c r="YI607" s="513"/>
      <c r="YJ607" s="513"/>
      <c r="YK607" s="513"/>
      <c r="YL607" s="513"/>
      <c r="YM607" s="513"/>
      <c r="YN607" s="513"/>
      <c r="YO607" s="513"/>
      <c r="YP607" s="513"/>
      <c r="YQ607" s="513"/>
      <c r="YR607" s="513"/>
      <c r="YS607" s="513"/>
      <c r="YT607" s="513"/>
      <c r="YU607" s="513"/>
      <c r="YV607" s="513"/>
      <c r="YW607" s="513"/>
      <c r="YX607" s="513"/>
      <c r="YY607" s="513"/>
      <c r="YZ607" s="513"/>
      <c r="ZA607" s="513"/>
      <c r="ZB607" s="513"/>
      <c r="ZC607" s="513"/>
      <c r="ZD607" s="513"/>
      <c r="ZE607" s="513"/>
      <c r="ZF607" s="513"/>
      <c r="ZG607" s="513"/>
      <c r="ZH607" s="513"/>
      <c r="ZI607" s="513"/>
      <c r="ZJ607" s="513"/>
      <c r="ZK607" s="513"/>
      <c r="ZL607" s="513"/>
      <c r="ZM607" s="513"/>
      <c r="ZN607" s="513"/>
      <c r="ZO607" s="513"/>
      <c r="ZP607" s="513"/>
      <c r="ZQ607" s="513"/>
      <c r="ZR607" s="513"/>
      <c r="ZS607" s="513"/>
      <c r="ZT607" s="513"/>
      <c r="ZU607" s="513"/>
      <c r="ZV607" s="513"/>
      <c r="ZW607" s="513"/>
      <c r="ZX607" s="513"/>
      <c r="ZY607" s="513"/>
      <c r="ZZ607" s="513"/>
      <c r="AAA607" s="513"/>
      <c r="AAB607" s="513"/>
      <c r="AAC607" s="513"/>
      <c r="AAD607" s="513"/>
      <c r="AAE607" s="513"/>
      <c r="AAF607" s="513"/>
      <c r="AAG607" s="513"/>
      <c r="AAH607" s="513"/>
      <c r="AAI607" s="513"/>
      <c r="AAJ607" s="513"/>
      <c r="AAK607" s="513"/>
      <c r="AAL607" s="513"/>
      <c r="AAM607" s="513"/>
      <c r="AAN607" s="513"/>
      <c r="AAO607" s="513"/>
      <c r="AAP607" s="513"/>
      <c r="AAQ607" s="513"/>
      <c r="AAR607" s="513"/>
      <c r="AAS607" s="513"/>
      <c r="AAT607" s="513"/>
      <c r="AAU607" s="513"/>
      <c r="AAV607" s="513"/>
      <c r="AAW607" s="513"/>
      <c r="AAX607" s="513"/>
      <c r="AAY607" s="513"/>
      <c r="AAZ607" s="513"/>
      <c r="ABA607" s="513"/>
      <c r="ABB607" s="513"/>
      <c r="ABC607" s="513"/>
      <c r="ABD607" s="513"/>
      <c r="ABE607" s="513"/>
      <c r="ABF607" s="513"/>
      <c r="ABG607" s="513"/>
      <c r="ABH607" s="513"/>
      <c r="ABI607" s="513"/>
      <c r="ABJ607" s="513"/>
      <c r="ABK607" s="513"/>
      <c r="ABL607" s="513"/>
      <c r="ABM607" s="513"/>
      <c r="ABN607" s="513"/>
      <c r="ABO607" s="513"/>
      <c r="ABP607" s="513"/>
      <c r="ABQ607" s="513"/>
      <c r="ABR607" s="513"/>
      <c r="ABS607" s="513"/>
      <c r="ABT607" s="513"/>
      <c r="ABU607" s="513"/>
      <c r="ABV607" s="513"/>
      <c r="ABW607" s="513"/>
      <c r="ABX607" s="513"/>
      <c r="ABY607" s="513"/>
      <c r="ABZ607" s="513"/>
      <c r="ACA607" s="513"/>
      <c r="ACB607" s="513"/>
      <c r="ACC607" s="513"/>
      <c r="ACD607" s="513"/>
      <c r="ACE607" s="513"/>
      <c r="ACF607" s="513"/>
      <c r="ACG607" s="513"/>
      <c r="ACH607" s="513"/>
      <c r="ACI607" s="513"/>
      <c r="ACJ607" s="513"/>
      <c r="ACK607" s="513"/>
      <c r="ACL607" s="513"/>
      <c r="ACM607" s="513"/>
      <c r="ACN607" s="513"/>
      <c r="ACO607" s="513"/>
      <c r="ACP607" s="513"/>
      <c r="ACQ607" s="513"/>
      <c r="ACR607" s="513"/>
      <c r="ACS607" s="513"/>
      <c r="ACT607" s="513"/>
      <c r="ACU607" s="513"/>
      <c r="ACV607" s="513"/>
      <c r="ACW607" s="513"/>
      <c r="ACX607" s="513"/>
      <c r="ACY607" s="513"/>
      <c r="ACZ607" s="513"/>
      <c r="ADA607" s="513"/>
      <c r="ADB607" s="513"/>
      <c r="ADC607" s="513"/>
      <c r="ADD607" s="513"/>
      <c r="ADE607" s="513"/>
      <c r="ADF607" s="513"/>
      <c r="ADG607" s="513"/>
      <c r="ADH607" s="513"/>
      <c r="ADI607" s="513"/>
      <c r="ADJ607" s="513"/>
      <c r="ADK607" s="513"/>
      <c r="ADL607" s="513"/>
      <c r="ADM607" s="513"/>
      <c r="ADN607" s="513"/>
      <c r="ADO607" s="513"/>
      <c r="ADP607" s="513"/>
      <c r="ADQ607" s="513"/>
      <c r="ADR607" s="513"/>
      <c r="ADS607" s="513"/>
      <c r="ADT607" s="513"/>
      <c r="ADU607" s="513"/>
      <c r="ADV607" s="513"/>
      <c r="ADW607" s="513"/>
      <c r="ADX607" s="513"/>
      <c r="ADY607" s="513"/>
      <c r="ADZ607" s="513"/>
      <c r="AEA607" s="513"/>
      <c r="AEB607" s="513"/>
      <c r="AEC607" s="513"/>
      <c r="AED607" s="513"/>
      <c r="AEE607" s="513"/>
      <c r="AEF607" s="513"/>
      <c r="AEG607" s="513"/>
      <c r="AEH607" s="513"/>
      <c r="AEI607" s="513"/>
      <c r="AEJ607" s="513"/>
      <c r="AEK607" s="513"/>
      <c r="AEL607" s="513"/>
      <c r="AEM607" s="513"/>
      <c r="AEN607" s="513"/>
      <c r="AEO607" s="513"/>
      <c r="AEP607" s="513"/>
      <c r="AEQ607" s="513"/>
      <c r="AER607" s="513"/>
      <c r="AES607" s="513"/>
      <c r="AET607" s="513"/>
      <c r="AEU607" s="513"/>
      <c r="AEV607" s="513"/>
      <c r="AEW607" s="513"/>
      <c r="AEX607" s="513"/>
      <c r="AEY607" s="513"/>
      <c r="AEZ607" s="513"/>
      <c r="AFA607" s="513"/>
      <c r="AFB607" s="513"/>
      <c r="AFC607" s="513"/>
      <c r="AFD607" s="513"/>
      <c r="AFE607" s="513"/>
      <c r="AFF607" s="513"/>
      <c r="AFG607" s="513"/>
      <c r="AFH607" s="513"/>
      <c r="AFI607" s="513"/>
      <c r="AFJ607" s="513"/>
      <c r="AFK607" s="513"/>
      <c r="AFL607" s="513"/>
      <c r="AFM607" s="513"/>
      <c r="AFN607" s="513"/>
      <c r="AFO607" s="513"/>
      <c r="AFP607" s="513"/>
      <c r="AFQ607" s="513"/>
      <c r="AFR607" s="513"/>
      <c r="AFS607" s="513"/>
      <c r="AFT607" s="513"/>
      <c r="AFU607" s="513"/>
      <c r="AFV607" s="513"/>
      <c r="AFW607" s="513"/>
      <c r="AFX607" s="513"/>
      <c r="AFY607" s="513"/>
      <c r="AFZ607" s="513"/>
      <c r="AGA607" s="513"/>
      <c r="AGB607" s="513"/>
      <c r="AGC607" s="513"/>
      <c r="AGD607" s="513"/>
      <c r="AGE607" s="513"/>
      <c r="AGF607" s="513"/>
      <c r="AGG607" s="513"/>
      <c r="AGH607" s="513"/>
      <c r="AGI607" s="513"/>
      <c r="AGJ607" s="513"/>
      <c r="AGK607" s="513"/>
      <c r="AGL607" s="513"/>
      <c r="AGM607" s="513"/>
      <c r="AGN607" s="513"/>
      <c r="AGO607" s="513"/>
      <c r="AGP607" s="513"/>
      <c r="AGQ607" s="513"/>
      <c r="AGR607" s="513"/>
      <c r="AGS607" s="513"/>
      <c r="AGT607" s="513"/>
      <c r="AGU607" s="513"/>
      <c r="AGV607" s="513"/>
      <c r="AGW607" s="513"/>
      <c r="AGX607" s="513"/>
      <c r="AGY607" s="513"/>
      <c r="AGZ607" s="513"/>
      <c r="AHA607" s="513"/>
      <c r="AHB607" s="513"/>
      <c r="AHC607" s="513"/>
      <c r="AHD607" s="513"/>
      <c r="AHE607" s="513"/>
      <c r="AHF607" s="513"/>
      <c r="AHG607" s="513"/>
      <c r="AHH607" s="513"/>
      <c r="AHI607" s="513"/>
      <c r="AHJ607" s="513"/>
      <c r="AHK607" s="513"/>
      <c r="AHL607" s="513"/>
      <c r="AHM607" s="513"/>
      <c r="AHN607" s="513"/>
      <c r="AHO607" s="513"/>
      <c r="AHP607" s="513"/>
      <c r="AHQ607" s="513"/>
      <c r="AHR607" s="513"/>
      <c r="AHS607" s="513"/>
      <c r="AHT607" s="513"/>
      <c r="AHU607" s="513"/>
      <c r="AHV607" s="513"/>
      <c r="AHW607" s="513"/>
      <c r="AHX607" s="513"/>
      <c r="AHY607" s="513"/>
      <c r="AHZ607" s="513"/>
      <c r="AIA607" s="513"/>
      <c r="AIB607" s="513"/>
      <c r="AIC607" s="513"/>
      <c r="AID607" s="513"/>
      <c r="AIE607" s="513"/>
      <c r="AIF607" s="513"/>
      <c r="AIG607" s="513"/>
      <c r="AIH607" s="513"/>
      <c r="AII607" s="513"/>
      <c r="AIJ607" s="513"/>
      <c r="AIK607" s="513"/>
      <c r="AIL607" s="513"/>
      <c r="AIM607" s="513"/>
      <c r="AIN607" s="513"/>
      <c r="AIO607" s="513"/>
      <c r="AIP607" s="513"/>
      <c r="AIQ607" s="513"/>
      <c r="AIR607" s="513"/>
      <c r="AIS607" s="513"/>
      <c r="AIT607" s="513"/>
      <c r="AIU607" s="513"/>
      <c r="AIV607" s="513"/>
      <c r="AIW607" s="513"/>
      <c r="AIX607" s="513"/>
      <c r="AIY607" s="513"/>
      <c r="AIZ607" s="513"/>
      <c r="AJA607" s="513"/>
      <c r="AJB607" s="513"/>
      <c r="AJC607" s="513"/>
      <c r="AJD607" s="513"/>
      <c r="AJE607" s="513"/>
      <c r="AJF607" s="513"/>
      <c r="AJG607" s="513"/>
      <c r="AJH607" s="513"/>
      <c r="AJI607" s="513"/>
      <c r="AJJ607" s="513"/>
      <c r="AJK607" s="513"/>
      <c r="AJL607" s="513"/>
      <c r="AJM607" s="513"/>
      <c r="AJN607" s="513"/>
      <c r="AJO607" s="513"/>
      <c r="AJP607" s="513"/>
      <c r="AJQ607" s="513"/>
      <c r="AJR607" s="513"/>
      <c r="AJS607" s="513"/>
      <c r="AJT607" s="513"/>
      <c r="AJU607" s="513"/>
      <c r="AJV607" s="513"/>
      <c r="AJW607" s="513"/>
      <c r="AJX607" s="513"/>
      <c r="AJY607" s="513"/>
      <c r="AJZ607" s="513"/>
      <c r="AKA607" s="513"/>
      <c r="AKB607" s="513"/>
      <c r="AKC607" s="513"/>
      <c r="AKD607" s="513"/>
      <c r="AKE607" s="513"/>
      <c r="AKF607" s="513"/>
      <c r="AKG607" s="513"/>
      <c r="AKH607" s="513"/>
      <c r="AKI607" s="513"/>
      <c r="AKJ607" s="513"/>
      <c r="AKK607" s="513"/>
      <c r="AKL607" s="513"/>
      <c r="AKM607" s="513"/>
      <c r="AKN607" s="513"/>
      <c r="AKO607" s="513"/>
      <c r="AKP607" s="513"/>
      <c r="AKQ607" s="513"/>
      <c r="AKR607" s="513"/>
      <c r="AKS607" s="513"/>
      <c r="AKT607" s="513"/>
      <c r="AKU607" s="513"/>
      <c r="AKV607" s="513"/>
      <c r="AKW607" s="513"/>
      <c r="AKX607" s="513"/>
      <c r="AKY607" s="513"/>
      <c r="AKZ607" s="513"/>
      <c r="ALA607" s="513"/>
      <c r="ALB607" s="513"/>
      <c r="ALC607" s="513"/>
      <c r="ALD607" s="513"/>
      <c r="ALE607" s="513"/>
      <c r="ALF607" s="513"/>
      <c r="ALG607" s="513"/>
      <c r="ALH607" s="513"/>
      <c r="ALI607" s="513"/>
      <c r="ALJ607" s="513"/>
      <c r="ALK607" s="513"/>
      <c r="ALL607" s="513"/>
      <c r="ALM607" s="513"/>
      <c r="ALN607" s="513"/>
      <c r="ALO607" s="513"/>
      <c r="ALP607" s="513"/>
      <c r="ALQ607" s="513"/>
      <c r="ALR607" s="513"/>
      <c r="ALS607" s="513"/>
      <c r="ALT607" s="513"/>
      <c r="ALU607" s="513"/>
      <c r="ALV607" s="513"/>
      <c r="ALW607" s="513"/>
      <c r="ALX607" s="513"/>
      <c r="ALY607" s="513"/>
      <c r="ALZ607" s="513"/>
      <c r="AMA607" s="513"/>
      <c r="AMB607" s="513"/>
      <c r="AMC607" s="513"/>
      <c r="AMD607" s="513"/>
      <c r="AME607" s="513"/>
      <c r="AMF607" s="513"/>
      <c r="AMG607" s="513"/>
      <c r="AMH607" s="513"/>
      <c r="AMI607" s="513"/>
      <c r="AMJ607" s="513"/>
      <c r="AMK607" s="513"/>
      <c r="AML607" s="513"/>
      <c r="AMM607" s="513"/>
      <c r="AMN607" s="513"/>
      <c r="AMO607" s="513"/>
      <c r="AMP607" s="513"/>
      <c r="AMQ607" s="513"/>
      <c r="AMR607" s="513"/>
      <c r="AMS607" s="513"/>
      <c r="AMT607" s="513"/>
      <c r="AMU607" s="513"/>
      <c r="AMV607" s="513"/>
      <c r="AMW607" s="513"/>
      <c r="AMX607" s="513"/>
      <c r="AMY607" s="513"/>
      <c r="AMZ607" s="513"/>
      <c r="ANA607" s="513"/>
      <c r="ANB607" s="513"/>
      <c r="ANC607" s="513"/>
      <c r="AND607" s="513"/>
      <c r="ANE607" s="513"/>
      <c r="ANF607" s="513"/>
      <c r="ANG607" s="513"/>
      <c r="ANH607" s="513"/>
      <c r="ANI607" s="513"/>
      <c r="ANJ607" s="513"/>
      <c r="ANK607" s="513"/>
      <c r="ANL607" s="513"/>
      <c r="ANM607" s="513"/>
      <c r="ANN607" s="513"/>
      <c r="ANO607" s="513"/>
      <c r="ANP607" s="513"/>
      <c r="ANQ607" s="513"/>
      <c r="ANR607" s="513"/>
      <c r="ANS607" s="513"/>
      <c r="ANT607" s="513"/>
      <c r="ANU607" s="513"/>
      <c r="ANV607" s="513"/>
      <c r="ANW607" s="513"/>
      <c r="ANX607" s="513"/>
      <c r="ANY607" s="513"/>
      <c r="ANZ607" s="513"/>
      <c r="AOA607" s="513"/>
      <c r="AOB607" s="513"/>
      <c r="AOC607" s="513"/>
      <c r="AOD607" s="513"/>
      <c r="AOE607" s="513"/>
      <c r="AOF607" s="513"/>
      <c r="AOG607" s="513"/>
      <c r="AOH607" s="513"/>
      <c r="AOI607" s="513"/>
      <c r="AOJ607" s="513"/>
      <c r="AOK607" s="513"/>
      <c r="AOL607" s="513"/>
      <c r="AOM607" s="513"/>
      <c r="AON607" s="513"/>
      <c r="AOO607" s="513"/>
      <c r="AOP607" s="513"/>
      <c r="AOQ607" s="513"/>
      <c r="AOR607" s="513"/>
      <c r="AOS607" s="513"/>
      <c r="AOT607" s="513"/>
      <c r="AOU607" s="513"/>
      <c r="AOV607" s="513"/>
      <c r="AOW607" s="513"/>
      <c r="AOX607" s="513"/>
      <c r="AOY607" s="513"/>
      <c r="AOZ607" s="513"/>
      <c r="APA607" s="513"/>
      <c r="APB607" s="513"/>
      <c r="APC607" s="513"/>
      <c r="APD607" s="513"/>
      <c r="APE607" s="513"/>
      <c r="APF607" s="513"/>
      <c r="APG607" s="513"/>
      <c r="APH607" s="513"/>
      <c r="API607" s="513"/>
      <c r="APJ607" s="513"/>
      <c r="APK607" s="513"/>
      <c r="APL607" s="513"/>
      <c r="APM607" s="513"/>
      <c r="APN607" s="513"/>
      <c r="APO607" s="513"/>
      <c r="APP607" s="513"/>
      <c r="APQ607" s="513"/>
      <c r="APR607" s="513"/>
      <c r="APS607" s="513"/>
      <c r="APT607" s="513"/>
      <c r="APU607" s="513"/>
      <c r="APV607" s="513"/>
      <c r="APW607" s="513"/>
      <c r="APX607" s="513"/>
      <c r="APY607" s="513"/>
      <c r="APZ607" s="513"/>
      <c r="AQA607" s="513"/>
      <c r="AQB607" s="513"/>
      <c r="AQC607" s="513"/>
      <c r="AQD607" s="513"/>
      <c r="AQE607" s="513"/>
      <c r="AQF607" s="513"/>
      <c r="AQG607" s="513"/>
      <c r="AQH607" s="513"/>
      <c r="AQI607" s="513"/>
      <c r="AQJ607" s="513"/>
      <c r="AQK607" s="513"/>
      <c r="AQL607" s="513"/>
      <c r="AQM607" s="513"/>
      <c r="AQN607" s="513"/>
      <c r="AQO607" s="513"/>
      <c r="AQP607" s="513"/>
      <c r="AQQ607" s="513"/>
      <c r="AQR607" s="513"/>
      <c r="AQS607" s="513"/>
      <c r="AQT607" s="513"/>
      <c r="AQU607" s="513"/>
      <c r="AQV607" s="513"/>
      <c r="AQW607" s="513"/>
      <c r="AQX607" s="513"/>
      <c r="AQY607" s="513"/>
      <c r="AQZ607" s="513"/>
      <c r="ARA607" s="513"/>
      <c r="ARB607" s="513"/>
      <c r="ARC607" s="513"/>
      <c r="ARD607" s="513"/>
      <c r="ARE607" s="513"/>
      <c r="ARF607" s="513"/>
      <c r="ARG607" s="513"/>
      <c r="ARH607" s="513"/>
      <c r="ARI607" s="513"/>
      <c r="ARJ607" s="513"/>
      <c r="ARK607" s="513"/>
      <c r="ARL607" s="513"/>
      <c r="ARM607" s="513"/>
      <c r="ARN607" s="513"/>
      <c r="ARO607" s="513"/>
      <c r="ARP607" s="513"/>
      <c r="ARQ607" s="513"/>
      <c r="ARR607" s="513"/>
      <c r="ARS607" s="513"/>
      <c r="ART607" s="513"/>
      <c r="ARU607" s="513"/>
      <c r="ARV607" s="513"/>
      <c r="ARW607" s="513"/>
      <c r="ARX607" s="513"/>
      <c r="ARY607" s="513"/>
      <c r="ARZ607" s="513"/>
      <c r="ASA607" s="513"/>
      <c r="ASB607" s="513"/>
      <c r="ASC607" s="513"/>
      <c r="ASD607" s="513"/>
      <c r="ASE607" s="513"/>
      <c r="ASF607" s="513"/>
      <c r="ASG607" s="513"/>
      <c r="ASH607" s="513"/>
      <c r="ASI607" s="513"/>
      <c r="ASJ607" s="513"/>
      <c r="ASK607" s="513"/>
      <c r="ASL607" s="513"/>
      <c r="ASM607" s="513"/>
      <c r="ASN607" s="513"/>
      <c r="ASO607" s="513"/>
      <c r="ASP607" s="513"/>
      <c r="ASQ607" s="513"/>
      <c r="ASR607" s="513"/>
      <c r="ASS607" s="513"/>
      <c r="AST607" s="513"/>
      <c r="ASU607" s="513"/>
      <c r="ASV607" s="513"/>
      <c r="ASW607" s="513"/>
      <c r="ASX607" s="513"/>
      <c r="ASY607" s="513"/>
      <c r="ASZ607" s="513"/>
      <c r="ATA607" s="513"/>
      <c r="ATB607" s="513"/>
      <c r="ATC607" s="513"/>
      <c r="ATD607" s="513"/>
      <c r="ATE607" s="513"/>
      <c r="ATF607" s="513"/>
      <c r="ATG607" s="513"/>
      <c r="ATH607" s="513"/>
      <c r="ATI607" s="513"/>
      <c r="ATJ607" s="513"/>
      <c r="ATK607" s="513"/>
      <c r="ATL607" s="513"/>
      <c r="ATM607" s="513"/>
      <c r="ATN607" s="513"/>
      <c r="ATO607" s="513"/>
      <c r="ATP607" s="513"/>
      <c r="ATQ607" s="513"/>
      <c r="ATR607" s="513"/>
      <c r="ATS607" s="513"/>
      <c r="ATT607" s="513"/>
      <c r="ATU607" s="513"/>
      <c r="ATV607" s="513"/>
      <c r="ATW607" s="513"/>
      <c r="ATX607" s="513"/>
      <c r="ATY607" s="513"/>
      <c r="ATZ607" s="513"/>
      <c r="AUA607" s="513"/>
      <c r="AUB607" s="513"/>
      <c r="AUC607" s="513"/>
      <c r="AUD607" s="513"/>
      <c r="AUE607" s="513"/>
      <c r="AUF607" s="513"/>
      <c r="AUG607" s="513"/>
      <c r="AUH607" s="513"/>
      <c r="AUI607" s="513"/>
      <c r="AUJ607" s="513"/>
      <c r="AUK607" s="513"/>
      <c r="AUL607" s="513"/>
      <c r="AUM607" s="513"/>
      <c r="AUN607" s="513"/>
      <c r="AUO607" s="513"/>
      <c r="AUP607" s="513"/>
      <c r="AUQ607" s="513"/>
      <c r="AUR607" s="513"/>
      <c r="AUS607" s="513"/>
      <c r="AUT607" s="513"/>
      <c r="AUU607" s="513"/>
      <c r="AUV607" s="513"/>
      <c r="AUW607" s="513"/>
      <c r="AUX607" s="513"/>
      <c r="AUY607" s="513"/>
      <c r="AUZ607" s="513"/>
      <c r="AVA607" s="513"/>
      <c r="AVB607" s="513"/>
      <c r="AVC607" s="513"/>
      <c r="AVD607" s="513"/>
      <c r="AVE607" s="513"/>
      <c r="AVF607" s="513"/>
      <c r="AVG607" s="513"/>
      <c r="AVH607" s="513"/>
      <c r="AVI607" s="513"/>
      <c r="AVJ607" s="513"/>
      <c r="AVK607" s="513"/>
      <c r="AVL607" s="513"/>
      <c r="AVM607" s="513"/>
      <c r="AVN607" s="513"/>
      <c r="AVO607" s="513"/>
      <c r="AVP607" s="513"/>
      <c r="AVQ607" s="513"/>
      <c r="AVR607" s="513"/>
      <c r="AVS607" s="513"/>
      <c r="AVT607" s="513"/>
      <c r="AVU607" s="513"/>
      <c r="AVV607" s="513"/>
      <c r="AVW607" s="513"/>
      <c r="AVX607" s="513"/>
      <c r="AVY607" s="513"/>
      <c r="AVZ607" s="513"/>
      <c r="AWA607" s="513"/>
      <c r="AWB607" s="513"/>
      <c r="AWC607" s="513"/>
      <c r="AWD607" s="513"/>
      <c r="AWE607" s="513"/>
      <c r="AWF607" s="513"/>
      <c r="AWG607" s="513"/>
      <c r="AWH607" s="513"/>
      <c r="AWI607" s="513"/>
      <c r="AWJ607" s="513"/>
      <c r="AWK607" s="513"/>
      <c r="AWL607" s="513"/>
      <c r="AWM607" s="513"/>
      <c r="AWN607" s="513"/>
      <c r="AWO607" s="513"/>
      <c r="AWP607" s="513"/>
      <c r="AWQ607" s="513"/>
      <c r="AWR607" s="513"/>
      <c r="AWS607" s="513"/>
      <c r="AWT607" s="513"/>
      <c r="AWU607" s="513"/>
      <c r="AWV607" s="513"/>
      <c r="AWW607" s="513"/>
      <c r="AWX607" s="513"/>
      <c r="AWY607" s="513"/>
      <c r="AWZ607" s="513"/>
      <c r="AXA607" s="513"/>
      <c r="AXB607" s="513"/>
      <c r="AXC607" s="513"/>
      <c r="AXD607" s="513"/>
      <c r="AXE607" s="513"/>
      <c r="AXF607" s="513"/>
      <c r="AXG607" s="513"/>
      <c r="AXH607" s="513"/>
      <c r="AXI607" s="513"/>
      <c r="AXJ607" s="513"/>
      <c r="AXK607" s="513"/>
      <c r="AXL607" s="513"/>
      <c r="AXM607" s="513"/>
      <c r="AXN607" s="513"/>
      <c r="AXO607" s="513"/>
      <c r="AXP607" s="513"/>
      <c r="AXQ607" s="513"/>
      <c r="AXR607" s="513"/>
      <c r="AXS607" s="513"/>
      <c r="AXT607" s="513"/>
      <c r="AXU607" s="513"/>
      <c r="AXV607" s="513"/>
      <c r="AXW607" s="513"/>
      <c r="AXX607" s="513"/>
      <c r="AXY607" s="513"/>
      <c r="AXZ607" s="513"/>
      <c r="AYA607" s="513"/>
      <c r="AYB607" s="513"/>
      <c r="AYC607" s="513"/>
      <c r="AYD607" s="513"/>
      <c r="AYE607" s="513"/>
      <c r="AYF607" s="513"/>
      <c r="AYG607" s="513"/>
      <c r="AYH607" s="513"/>
      <c r="AYI607" s="513"/>
      <c r="AYJ607" s="513"/>
      <c r="AYK607" s="513"/>
      <c r="AYL607" s="513"/>
      <c r="AYM607" s="513"/>
      <c r="AYN607" s="513"/>
      <c r="AYO607" s="513"/>
      <c r="AYP607" s="513"/>
      <c r="AYQ607" s="513"/>
      <c r="AYR607" s="513"/>
      <c r="AYS607" s="513"/>
      <c r="AYT607" s="513"/>
      <c r="AYU607" s="513"/>
      <c r="AYV607" s="513"/>
      <c r="AYW607" s="513"/>
      <c r="AYX607" s="513"/>
      <c r="AYY607" s="513"/>
      <c r="AYZ607" s="513"/>
      <c r="AZA607" s="513"/>
      <c r="AZB607" s="513"/>
      <c r="AZC607" s="513"/>
      <c r="AZD607" s="513"/>
      <c r="AZE607" s="513"/>
      <c r="AZF607" s="513"/>
      <c r="AZG607" s="513"/>
      <c r="AZH607" s="513"/>
      <c r="AZI607" s="513"/>
      <c r="AZJ607" s="513"/>
      <c r="AZK607" s="513"/>
      <c r="AZL607" s="513"/>
      <c r="AZM607" s="513"/>
      <c r="AZN607" s="513"/>
      <c r="AZO607" s="513"/>
      <c r="AZP607" s="513"/>
      <c r="AZQ607" s="513"/>
      <c r="AZR607" s="513"/>
      <c r="AZS607" s="513"/>
      <c r="AZT607" s="513"/>
      <c r="AZU607" s="513"/>
      <c r="AZV607" s="513"/>
      <c r="AZW607" s="513"/>
      <c r="AZX607" s="513"/>
      <c r="AZY607" s="513"/>
      <c r="AZZ607" s="513"/>
      <c r="BAA607" s="513"/>
      <c r="BAB607" s="513"/>
      <c r="BAC607" s="513"/>
      <c r="BAD607" s="513"/>
      <c r="BAE607" s="513"/>
      <c r="BAF607" s="513"/>
      <c r="BAG607" s="513"/>
      <c r="BAH607" s="513"/>
      <c r="BAI607" s="513"/>
      <c r="BAJ607" s="513"/>
      <c r="BAK607" s="513"/>
      <c r="BAL607" s="513"/>
      <c r="BAM607" s="513"/>
      <c r="BAN607" s="513"/>
      <c r="BAO607" s="513"/>
      <c r="BAP607" s="513"/>
      <c r="BAQ607" s="513"/>
      <c r="BAR607" s="513"/>
      <c r="BAS607" s="513"/>
      <c r="BAT607" s="513"/>
      <c r="BAU607" s="513"/>
      <c r="BAV607" s="513"/>
      <c r="BAW607" s="513"/>
      <c r="BAX607" s="513"/>
      <c r="BAY607" s="513"/>
      <c r="BAZ607" s="513"/>
      <c r="BBA607" s="513"/>
      <c r="BBB607" s="513"/>
      <c r="BBC607" s="513"/>
      <c r="BBD607" s="513"/>
      <c r="BBE607" s="513"/>
      <c r="BBF607" s="513"/>
      <c r="BBG607" s="513"/>
      <c r="BBH607" s="513"/>
      <c r="BBI607" s="513"/>
      <c r="BBJ607" s="513"/>
      <c r="BBK607" s="513"/>
      <c r="BBL607" s="513"/>
      <c r="BBM607" s="513"/>
      <c r="BBN607" s="513"/>
      <c r="BBO607" s="513"/>
      <c r="BBP607" s="513"/>
      <c r="BBQ607" s="513"/>
      <c r="BBR607" s="513"/>
      <c r="BBS607" s="513"/>
      <c r="BBT607" s="513"/>
      <c r="BBU607" s="513"/>
      <c r="BBV607" s="513"/>
      <c r="BBW607" s="513"/>
      <c r="BBX607" s="513"/>
      <c r="BBY607" s="513"/>
      <c r="BBZ607" s="513"/>
      <c r="BCA607" s="513"/>
      <c r="BCB607" s="513"/>
      <c r="BCC607" s="513"/>
      <c r="BCD607" s="513"/>
      <c r="BCE607" s="513"/>
      <c r="BCF607" s="513"/>
      <c r="BCG607" s="513"/>
      <c r="BCH607" s="513"/>
      <c r="BCI607" s="513"/>
      <c r="BCJ607" s="513"/>
      <c r="BCK607" s="513"/>
      <c r="BCL607" s="513"/>
      <c r="BCM607" s="513"/>
      <c r="BCN607" s="513"/>
      <c r="BCO607" s="513"/>
      <c r="BCP607" s="513"/>
      <c r="BCQ607" s="513"/>
      <c r="BCR607" s="513"/>
      <c r="BCS607" s="513"/>
      <c r="BCT607" s="513"/>
      <c r="BCU607" s="513"/>
      <c r="BCV607" s="513"/>
      <c r="BCW607" s="513"/>
      <c r="BCX607" s="513"/>
      <c r="BCY607" s="513"/>
      <c r="BCZ607" s="513"/>
      <c r="BDA607" s="513"/>
      <c r="BDB607" s="513"/>
      <c r="BDC607" s="513"/>
      <c r="BDD607" s="513"/>
      <c r="BDE607" s="513"/>
      <c r="BDF607" s="513"/>
      <c r="BDG607" s="513"/>
      <c r="BDH607" s="513"/>
      <c r="BDI607" s="513"/>
      <c r="BDJ607" s="513"/>
      <c r="BDK607" s="513"/>
      <c r="BDL607" s="513"/>
      <c r="BDM607" s="513"/>
      <c r="BDN607" s="513"/>
      <c r="BDO607" s="513"/>
      <c r="BDP607" s="513"/>
      <c r="BDQ607" s="513"/>
      <c r="BDR607" s="513"/>
      <c r="BDS607" s="513"/>
      <c r="BDT607" s="513"/>
      <c r="BDU607" s="513"/>
      <c r="BDV607" s="513"/>
      <c r="BDW607" s="513"/>
      <c r="BDX607" s="513"/>
      <c r="BDY607" s="513"/>
      <c r="BDZ607" s="513"/>
      <c r="BEA607" s="513"/>
      <c r="BEB607" s="513"/>
      <c r="BEC607" s="513"/>
      <c r="BED607" s="513"/>
      <c r="BEE607" s="513"/>
      <c r="BEF607" s="513"/>
      <c r="BEG607" s="513"/>
      <c r="BEH607" s="513"/>
      <c r="BEI607" s="513"/>
      <c r="BEJ607" s="513"/>
      <c r="BEK607" s="513"/>
      <c r="BEL607" s="513"/>
      <c r="BEM607" s="513"/>
      <c r="BEN607" s="513"/>
      <c r="BEO607" s="513"/>
      <c r="BEP607" s="513"/>
      <c r="BEQ607" s="513"/>
      <c r="BER607" s="513"/>
      <c r="BES607" s="513"/>
      <c r="BET607" s="513"/>
      <c r="BEU607" s="513"/>
      <c r="BEV607" s="513"/>
      <c r="BEW607" s="513"/>
      <c r="BEX607" s="513"/>
      <c r="BEY607" s="513"/>
      <c r="BEZ607" s="513"/>
      <c r="BFA607" s="513"/>
      <c r="BFB607" s="513"/>
      <c r="BFC607" s="513"/>
      <c r="BFD607" s="513"/>
      <c r="BFE607" s="513"/>
      <c r="BFF607" s="513"/>
      <c r="BFG607" s="513"/>
      <c r="BFH607" s="513"/>
      <c r="BFI607" s="513"/>
      <c r="BFJ607" s="513"/>
      <c r="BFK607" s="513"/>
      <c r="BFL607" s="513"/>
      <c r="BFM607" s="513"/>
      <c r="BFN607" s="513"/>
      <c r="BFO607" s="513"/>
      <c r="BFP607" s="513"/>
      <c r="BFQ607" s="513"/>
      <c r="BFR607" s="513"/>
      <c r="BFS607" s="513"/>
      <c r="BFT607" s="513"/>
      <c r="BFU607" s="513"/>
      <c r="BFV607" s="513"/>
      <c r="BFW607" s="513"/>
      <c r="BFX607" s="513"/>
      <c r="BFY607" s="513"/>
      <c r="BFZ607" s="513"/>
      <c r="BGA607" s="513"/>
      <c r="BGB607" s="513"/>
      <c r="BGC607" s="513"/>
      <c r="BGD607" s="513"/>
      <c r="BGE607" s="513"/>
      <c r="BGF607" s="513"/>
      <c r="BGG607" s="513"/>
      <c r="BGH607" s="513"/>
      <c r="BGI607" s="513"/>
      <c r="BGJ607" s="513"/>
      <c r="BGK607" s="513"/>
      <c r="BGL607" s="513"/>
      <c r="BGM607" s="513"/>
      <c r="BGN607" s="513"/>
      <c r="BGO607" s="513"/>
      <c r="BGP607" s="513"/>
      <c r="BGQ607" s="513"/>
      <c r="BGR607" s="513"/>
      <c r="BGS607" s="513"/>
      <c r="BGT607" s="513"/>
      <c r="BGU607" s="513"/>
      <c r="BGV607" s="513"/>
      <c r="BGW607" s="513"/>
      <c r="BGX607" s="513"/>
      <c r="BGY607" s="513"/>
      <c r="BGZ607" s="513"/>
      <c r="BHA607" s="513"/>
      <c r="BHB607" s="513"/>
      <c r="BHC607" s="513"/>
      <c r="BHD607" s="513"/>
      <c r="BHE607" s="513"/>
      <c r="BHF607" s="513"/>
      <c r="BHG607" s="513"/>
      <c r="BHH607" s="513"/>
      <c r="BHI607" s="513"/>
      <c r="BHJ607" s="513"/>
      <c r="BHK607" s="513"/>
      <c r="BHL607" s="513"/>
      <c r="BHM607" s="513"/>
      <c r="BHN607" s="513"/>
      <c r="BHO607" s="513"/>
      <c r="BHP607" s="513"/>
      <c r="BHQ607" s="513"/>
      <c r="BHR607" s="513"/>
      <c r="BHS607" s="513"/>
      <c r="BHT607" s="513"/>
      <c r="BHU607" s="513"/>
      <c r="BHV607" s="513"/>
      <c r="BHW607" s="513"/>
      <c r="BHX607" s="513"/>
      <c r="BHY607" s="513"/>
      <c r="BHZ607" s="513"/>
      <c r="BIA607" s="513"/>
      <c r="BIB607" s="513"/>
      <c r="BIC607" s="513"/>
      <c r="BID607" s="513"/>
      <c r="BIE607" s="513"/>
      <c r="BIF607" s="513"/>
      <c r="BIG607" s="513"/>
      <c r="BIH607" s="513"/>
      <c r="BII607" s="513"/>
      <c r="BIJ607" s="513"/>
      <c r="BIK607" s="513"/>
      <c r="BIL607" s="513"/>
      <c r="BIM607" s="513"/>
      <c r="BIN607" s="513"/>
      <c r="BIO607" s="513"/>
      <c r="BIP607" s="513"/>
      <c r="BIQ607" s="513"/>
      <c r="BIR607" s="513"/>
      <c r="BIS607" s="513"/>
      <c r="BIT607" s="513"/>
      <c r="BIU607" s="513"/>
      <c r="BIV607" s="513"/>
      <c r="BIW607" s="513"/>
      <c r="BIX607" s="513"/>
      <c r="BIY607" s="513"/>
      <c r="BIZ607" s="513"/>
      <c r="BJA607" s="513"/>
      <c r="BJB607" s="513"/>
      <c r="BJC607" s="513"/>
      <c r="BJD607" s="513"/>
      <c r="BJE607" s="513"/>
      <c r="BJF607" s="513"/>
      <c r="BJG607" s="513"/>
      <c r="BJH607" s="513"/>
      <c r="BJI607" s="513"/>
      <c r="BJJ607" s="513"/>
      <c r="BJK607" s="513"/>
      <c r="BJL607" s="513"/>
      <c r="BJM607" s="513"/>
      <c r="BJN607" s="513"/>
      <c r="BJO607" s="513"/>
      <c r="BJP607" s="513"/>
      <c r="BJQ607" s="513"/>
      <c r="BJR607" s="513"/>
      <c r="BJS607" s="513"/>
      <c r="BJT607" s="513"/>
      <c r="BJU607" s="513"/>
      <c r="BJV607" s="513"/>
      <c r="BJW607" s="513"/>
      <c r="BJX607" s="513"/>
      <c r="BJY607" s="513"/>
      <c r="BJZ607" s="513"/>
      <c r="BKA607" s="513"/>
      <c r="BKB607" s="513"/>
      <c r="BKC607" s="513"/>
      <c r="BKD607" s="513"/>
      <c r="BKE607" s="513"/>
      <c r="BKF607" s="513"/>
      <c r="BKG607" s="513"/>
      <c r="BKH607" s="513"/>
      <c r="BKI607" s="513"/>
      <c r="BKJ607" s="513"/>
      <c r="BKK607" s="513"/>
      <c r="BKL607" s="513"/>
      <c r="BKM607" s="513"/>
      <c r="BKN607" s="513"/>
      <c r="BKO607" s="513"/>
      <c r="BKP607" s="513"/>
      <c r="BKQ607" s="513"/>
      <c r="BKR607" s="513"/>
      <c r="BKS607" s="513"/>
      <c r="BKT607" s="513"/>
      <c r="BKU607" s="513"/>
      <c r="BKV607" s="513"/>
      <c r="BKW607" s="513"/>
      <c r="BKX607" s="513"/>
      <c r="BKY607" s="513"/>
      <c r="BKZ607" s="513"/>
      <c r="BLA607" s="513"/>
      <c r="BLB607" s="513"/>
      <c r="BLC607" s="513"/>
      <c r="BLD607" s="513"/>
      <c r="BLE607" s="513"/>
      <c r="BLF607" s="513"/>
      <c r="BLG607" s="513"/>
      <c r="BLH607" s="513"/>
      <c r="BLI607" s="513"/>
      <c r="BLJ607" s="513"/>
      <c r="BLK607" s="513"/>
      <c r="BLL607" s="513"/>
      <c r="BLM607" s="513"/>
      <c r="BLN607" s="513"/>
      <c r="BLO607" s="513"/>
      <c r="BLP607" s="513"/>
      <c r="BLQ607" s="513"/>
      <c r="BLR607" s="513"/>
      <c r="BLS607" s="513"/>
      <c r="BLT607" s="513"/>
      <c r="BLU607" s="513"/>
      <c r="BLV607" s="513"/>
      <c r="BLW607" s="513"/>
      <c r="BLX607" s="513"/>
      <c r="BLY607" s="513"/>
      <c r="BLZ607" s="513"/>
      <c r="BMA607" s="513"/>
      <c r="BMB607" s="513"/>
      <c r="BMC607" s="513"/>
      <c r="BMD607" s="513"/>
      <c r="BME607" s="513"/>
      <c r="BMF607" s="513"/>
      <c r="BMG607" s="513"/>
      <c r="BMH607" s="513"/>
      <c r="BMI607" s="513"/>
      <c r="BMJ607" s="513"/>
      <c r="BMK607" s="513"/>
      <c r="BML607" s="513"/>
      <c r="BMM607" s="513"/>
      <c r="BMN607" s="513"/>
      <c r="BMO607" s="513"/>
      <c r="BMP607" s="513"/>
      <c r="BMQ607" s="513"/>
      <c r="BMR607" s="513"/>
      <c r="BMS607" s="513"/>
      <c r="BMT607" s="513"/>
      <c r="BMU607" s="513"/>
      <c r="BMV607" s="513"/>
      <c r="BMW607" s="513"/>
      <c r="BMX607" s="513"/>
      <c r="BMY607" s="513"/>
      <c r="BMZ607" s="513"/>
      <c r="BNA607" s="513"/>
      <c r="BNB607" s="513"/>
      <c r="BNC607" s="513"/>
      <c r="BND607" s="513"/>
      <c r="BNE607" s="513"/>
      <c r="BNF607" s="513"/>
      <c r="BNG607" s="513"/>
      <c r="BNH607" s="513"/>
      <c r="BNI607" s="513"/>
      <c r="BNJ607" s="513"/>
      <c r="BNK607" s="513"/>
      <c r="BNL607" s="513"/>
      <c r="BNM607" s="513"/>
      <c r="BNN607" s="513"/>
      <c r="BNO607" s="513"/>
      <c r="BNP607" s="513"/>
      <c r="BNQ607" s="513"/>
      <c r="BNR607" s="513"/>
      <c r="BNS607" s="513"/>
      <c r="BNT607" s="513"/>
      <c r="BNU607" s="513"/>
      <c r="BNV607" s="513"/>
      <c r="BNW607" s="513"/>
      <c r="BNX607" s="513"/>
      <c r="BNY607" s="513"/>
      <c r="BNZ607" s="513"/>
      <c r="BOA607" s="513"/>
      <c r="BOB607" s="513"/>
      <c r="BOC607" s="513"/>
      <c r="BOD607" s="513"/>
      <c r="BOE607" s="513"/>
      <c r="BOF607" s="513"/>
      <c r="BOG607" s="513"/>
      <c r="BOH607" s="513"/>
      <c r="BOI607" s="513"/>
      <c r="BOJ607" s="513"/>
      <c r="BOK607" s="513"/>
      <c r="BOL607" s="513"/>
      <c r="BOM607" s="513"/>
      <c r="BON607" s="513"/>
      <c r="BOO607" s="513"/>
      <c r="BOP607" s="513"/>
      <c r="BOQ607" s="513"/>
      <c r="BOR607" s="513"/>
      <c r="BOS607" s="513"/>
      <c r="BOT607" s="513"/>
      <c r="BOU607" s="513"/>
      <c r="BOV607" s="513"/>
      <c r="BOW607" s="513"/>
      <c r="BOX607" s="513"/>
      <c r="BOY607" s="513"/>
      <c r="BOZ607" s="513"/>
      <c r="BPA607" s="513"/>
      <c r="BPB607" s="513"/>
      <c r="BPC607" s="513"/>
      <c r="BPD607" s="513"/>
      <c r="BPE607" s="513"/>
      <c r="BPF607" s="513"/>
      <c r="BPG607" s="513"/>
      <c r="BPH607" s="513"/>
      <c r="BPI607" s="513"/>
      <c r="BPJ607" s="513"/>
      <c r="BPK607" s="513"/>
      <c r="BPL607" s="513"/>
      <c r="BPM607" s="513"/>
      <c r="BPN607" s="513"/>
      <c r="BPO607" s="513"/>
      <c r="BPP607" s="513"/>
      <c r="BPQ607" s="513"/>
      <c r="BPR607" s="513"/>
      <c r="BPS607" s="513"/>
      <c r="BPT607" s="513"/>
      <c r="BPU607" s="513"/>
      <c r="BPV607" s="513"/>
      <c r="BPW607" s="513"/>
      <c r="BPX607" s="513"/>
      <c r="BPY607" s="513"/>
      <c r="BPZ607" s="513"/>
      <c r="BQA607" s="513"/>
      <c r="BQB607" s="513"/>
      <c r="BQC607" s="513"/>
      <c r="BQD607" s="513"/>
      <c r="BQE607" s="513"/>
      <c r="BQF607" s="513"/>
      <c r="BQG607" s="513"/>
      <c r="BQH607" s="513"/>
      <c r="BQI607" s="513"/>
      <c r="BQJ607" s="513"/>
      <c r="BQK607" s="513"/>
      <c r="BQL607" s="513"/>
      <c r="BQM607" s="513"/>
      <c r="BQN607" s="513"/>
      <c r="BQO607" s="513"/>
      <c r="BQP607" s="513"/>
      <c r="BQQ607" s="513"/>
      <c r="BQR607" s="513"/>
      <c r="BQS607" s="513"/>
      <c r="BQT607" s="513"/>
      <c r="BQU607" s="513"/>
      <c r="BQV607" s="513"/>
      <c r="BQW607" s="513"/>
      <c r="BQX607" s="513"/>
      <c r="BQY607" s="513"/>
      <c r="BQZ607" s="513"/>
      <c r="BRA607" s="513"/>
      <c r="BRB607" s="513"/>
      <c r="BRC607" s="513"/>
      <c r="BRD607" s="513"/>
      <c r="BRE607" s="513"/>
      <c r="BRF607" s="513"/>
      <c r="BRG607" s="513"/>
      <c r="BRH607" s="513"/>
      <c r="BRI607" s="513"/>
      <c r="BRJ607" s="513"/>
      <c r="BRK607" s="513"/>
      <c r="BRL607" s="513"/>
      <c r="BRM607" s="513"/>
      <c r="BRN607" s="513"/>
      <c r="BRO607" s="513"/>
      <c r="BRP607" s="513"/>
      <c r="BRQ607" s="513"/>
      <c r="BRR607" s="513"/>
      <c r="BRS607" s="513"/>
      <c r="BRT607" s="513"/>
      <c r="BRU607" s="513"/>
      <c r="BRV607" s="513"/>
      <c r="BRW607" s="513"/>
      <c r="BRX607" s="513"/>
      <c r="BRY607" s="513"/>
      <c r="BRZ607" s="513"/>
      <c r="BSA607" s="513"/>
      <c r="BSB607" s="513"/>
      <c r="BSC607" s="513"/>
      <c r="BSD607" s="513"/>
      <c r="BSE607" s="513"/>
      <c r="BSF607" s="513"/>
      <c r="BSG607" s="513"/>
      <c r="BSH607" s="513"/>
      <c r="BSI607" s="513"/>
      <c r="BSJ607" s="513"/>
      <c r="BSK607" s="513"/>
      <c r="BSL607" s="513"/>
      <c r="BSM607" s="513"/>
      <c r="BSN607" s="513"/>
      <c r="BSO607" s="513"/>
      <c r="BSP607" s="513"/>
      <c r="BSQ607" s="513"/>
      <c r="BSR607" s="513"/>
      <c r="BSS607" s="513"/>
      <c r="BST607" s="513"/>
      <c r="BSU607" s="513"/>
      <c r="BSV607" s="513"/>
      <c r="BSW607" s="513"/>
      <c r="BSX607" s="513"/>
      <c r="BSY607" s="513"/>
      <c r="BSZ607" s="513"/>
      <c r="BTA607" s="513"/>
      <c r="BTB607" s="513"/>
      <c r="BTC607" s="513"/>
      <c r="BTD607" s="513"/>
      <c r="BTE607" s="513"/>
      <c r="BTF607" s="513"/>
      <c r="BTG607" s="513"/>
      <c r="BTH607" s="513"/>
      <c r="BTI607" s="513"/>
      <c r="BTJ607" s="513"/>
      <c r="BTK607" s="513"/>
      <c r="BTL607" s="513"/>
      <c r="BTM607" s="513"/>
      <c r="BTN607" s="513"/>
      <c r="BTO607" s="513"/>
      <c r="BTP607" s="513"/>
      <c r="BTQ607" s="513"/>
      <c r="BTR607" s="513"/>
      <c r="BTS607" s="513"/>
      <c r="BTT607" s="513"/>
      <c r="BTU607" s="513"/>
      <c r="BTV607" s="513"/>
      <c r="BTW607" s="513"/>
      <c r="BTX607" s="513"/>
      <c r="BTY607" s="513"/>
      <c r="BTZ607" s="513"/>
      <c r="BUA607" s="513"/>
      <c r="BUB607" s="513"/>
      <c r="BUC607" s="513"/>
      <c r="BUD607" s="513"/>
      <c r="BUE607" s="513"/>
      <c r="BUF607" s="513"/>
      <c r="BUG607" s="513"/>
      <c r="BUH607" s="513"/>
      <c r="BUI607" s="513"/>
      <c r="BUJ607" s="513"/>
      <c r="BUK607" s="513"/>
      <c r="BUL607" s="513"/>
      <c r="BUM607" s="513"/>
      <c r="BUN607" s="513"/>
      <c r="BUO607" s="513"/>
      <c r="BUP607" s="513"/>
      <c r="BUQ607" s="513"/>
      <c r="BUR607" s="513"/>
      <c r="BUS607" s="513"/>
      <c r="BUT607" s="513"/>
      <c r="BUU607" s="513"/>
      <c r="BUV607" s="513"/>
      <c r="BUW607" s="513"/>
      <c r="BUX607" s="513"/>
      <c r="BUY607" s="513"/>
      <c r="BUZ607" s="513"/>
      <c r="BVA607" s="513"/>
      <c r="BVB607" s="513"/>
      <c r="BVC607" s="513"/>
      <c r="BVD607" s="513"/>
      <c r="BVE607" s="513"/>
      <c r="BVF607" s="513"/>
      <c r="BVG607" s="513"/>
      <c r="BVH607" s="513"/>
      <c r="BVI607" s="513"/>
      <c r="BVJ607" s="513"/>
      <c r="BVK607" s="513"/>
      <c r="BVL607" s="513"/>
      <c r="BVM607" s="513"/>
      <c r="BVN607" s="513"/>
      <c r="BVO607" s="513"/>
      <c r="BVP607" s="513"/>
      <c r="BVQ607" s="513"/>
      <c r="BVR607" s="513"/>
      <c r="BVS607" s="513"/>
      <c r="BVT607" s="513"/>
      <c r="BVU607" s="513"/>
      <c r="BVV607" s="513"/>
      <c r="BVW607" s="513"/>
      <c r="BVX607" s="513"/>
      <c r="BVY607" s="513"/>
      <c r="BVZ607" s="513"/>
      <c r="BWA607" s="513"/>
      <c r="BWB607" s="513"/>
      <c r="BWC607" s="513"/>
      <c r="BWD607" s="513"/>
      <c r="BWE607" s="513"/>
      <c r="BWF607" s="513"/>
      <c r="BWG607" s="513"/>
      <c r="BWH607" s="513"/>
      <c r="BWI607" s="513"/>
      <c r="BWJ607" s="513"/>
      <c r="BWK607" s="513"/>
      <c r="BWL607" s="513"/>
      <c r="BWM607" s="513"/>
      <c r="BWN607" s="513"/>
      <c r="BWO607" s="513"/>
      <c r="BWP607" s="513"/>
      <c r="BWQ607" s="513"/>
    </row>
    <row r="608" spans="1:1967" ht="102" customHeight="1">
      <c r="A608" s="9" t="s">
        <v>9478</v>
      </c>
      <c r="B608" s="100" t="s">
        <v>97</v>
      </c>
      <c r="C608" s="9" t="s">
        <v>808</v>
      </c>
      <c r="D608" s="30" t="s">
        <v>668</v>
      </c>
      <c r="E608" s="30" t="s">
        <v>673</v>
      </c>
      <c r="F608" s="30"/>
      <c r="G608" s="3" t="s">
        <v>385</v>
      </c>
      <c r="H608" s="20">
        <v>0.5</v>
      </c>
      <c r="I608" s="114">
        <v>470000000</v>
      </c>
      <c r="J608" s="21" t="s">
        <v>1316</v>
      </c>
      <c r="K608" s="19" t="s">
        <v>9477</v>
      </c>
      <c r="L608" s="137" t="s">
        <v>3404</v>
      </c>
      <c r="M608" s="140" t="s">
        <v>383</v>
      </c>
      <c r="N608" s="358" t="s">
        <v>8846</v>
      </c>
      <c r="O608" s="3" t="s">
        <v>1368</v>
      </c>
      <c r="P608" s="7" t="s">
        <v>1341</v>
      </c>
      <c r="Q608" s="30" t="s">
        <v>1189</v>
      </c>
      <c r="R608" s="42">
        <v>8000</v>
      </c>
      <c r="S608" s="18">
        <v>348.66</v>
      </c>
      <c r="T608" s="83">
        <v>0</v>
      </c>
      <c r="U608" s="83">
        <f t="shared" si="193"/>
        <v>0</v>
      </c>
      <c r="V608" s="9" t="s">
        <v>1317</v>
      </c>
      <c r="W608" s="152" t="s">
        <v>1396</v>
      </c>
      <c r="X608" s="9" t="s">
        <v>9049</v>
      </c>
      <c r="Y608" s="513"/>
      <c r="Z608" s="513"/>
      <c r="AA608" s="513"/>
      <c r="AB608" s="513"/>
      <c r="AC608" s="513"/>
      <c r="AD608" s="513"/>
      <c r="AE608" s="513"/>
      <c r="AF608" s="513"/>
      <c r="AG608" s="513"/>
      <c r="AH608" s="513"/>
      <c r="AI608" s="513"/>
      <c r="AJ608" s="513"/>
      <c r="AK608" s="513"/>
      <c r="AL608" s="513"/>
      <c r="AM608" s="513"/>
      <c r="AN608" s="513"/>
      <c r="AO608" s="513"/>
      <c r="AP608" s="513"/>
      <c r="AQ608" s="513"/>
      <c r="AR608" s="513"/>
      <c r="AS608" s="513"/>
      <c r="AT608" s="513"/>
      <c r="AU608" s="513"/>
      <c r="AV608" s="513"/>
      <c r="AW608" s="513"/>
      <c r="AX608" s="513"/>
      <c r="AY608" s="513"/>
      <c r="AZ608" s="513"/>
      <c r="BA608" s="513"/>
      <c r="BB608" s="513"/>
      <c r="BC608" s="513"/>
      <c r="BD608" s="513"/>
      <c r="BE608" s="513"/>
      <c r="BF608" s="513"/>
      <c r="BG608" s="513"/>
      <c r="BH608" s="513"/>
      <c r="BI608" s="513"/>
      <c r="BJ608" s="513"/>
      <c r="BK608" s="513"/>
      <c r="BL608" s="513"/>
      <c r="BM608" s="513"/>
      <c r="BN608" s="513"/>
      <c r="BO608" s="513"/>
      <c r="BP608" s="513"/>
      <c r="BQ608" s="513"/>
      <c r="BR608" s="513"/>
      <c r="BS608" s="513"/>
      <c r="BT608" s="513"/>
      <c r="BU608" s="513"/>
      <c r="BV608" s="513"/>
      <c r="BW608" s="513"/>
      <c r="BX608" s="513"/>
      <c r="BY608" s="513"/>
      <c r="BZ608" s="513"/>
      <c r="CA608" s="513"/>
      <c r="CB608" s="513"/>
      <c r="CC608" s="513"/>
      <c r="CD608" s="513"/>
      <c r="CE608" s="513"/>
      <c r="CF608" s="513"/>
      <c r="CG608" s="513"/>
      <c r="CH608" s="513"/>
      <c r="CI608" s="513"/>
      <c r="CJ608" s="513"/>
      <c r="CK608" s="513"/>
      <c r="CL608" s="513"/>
      <c r="CM608" s="513"/>
      <c r="CN608" s="513"/>
      <c r="CO608" s="513"/>
      <c r="CP608" s="513"/>
      <c r="CQ608" s="513"/>
      <c r="CR608" s="513"/>
      <c r="CS608" s="513"/>
      <c r="CT608" s="513"/>
      <c r="CU608" s="513"/>
      <c r="CV608" s="513"/>
      <c r="CW608" s="513"/>
      <c r="CX608" s="513"/>
      <c r="CY608" s="513"/>
      <c r="CZ608" s="513"/>
      <c r="DA608" s="513"/>
      <c r="DB608" s="513"/>
      <c r="DC608" s="513"/>
      <c r="DD608" s="513"/>
      <c r="DE608" s="513"/>
      <c r="DF608" s="513"/>
      <c r="DG608" s="513"/>
      <c r="DH608" s="513"/>
      <c r="DI608" s="513"/>
      <c r="DJ608" s="513"/>
      <c r="DK608" s="513"/>
      <c r="DL608" s="513"/>
      <c r="DM608" s="513"/>
      <c r="DN608" s="513"/>
      <c r="DO608" s="513"/>
      <c r="DP608" s="513"/>
      <c r="DQ608" s="513"/>
      <c r="DR608" s="513"/>
      <c r="DS608" s="513"/>
      <c r="DT608" s="513"/>
      <c r="DU608" s="513"/>
      <c r="DV608" s="513"/>
      <c r="DW608" s="513"/>
      <c r="DX608" s="513"/>
      <c r="DY608" s="513"/>
      <c r="DZ608" s="513"/>
      <c r="EA608" s="513"/>
      <c r="EB608" s="513"/>
      <c r="EC608" s="513"/>
      <c r="ED608" s="513"/>
      <c r="EE608" s="513"/>
      <c r="EF608" s="513"/>
      <c r="EG608" s="513"/>
      <c r="EH608" s="513"/>
      <c r="EI608" s="513"/>
      <c r="EJ608" s="513"/>
      <c r="EK608" s="513"/>
      <c r="EL608" s="513"/>
      <c r="EM608" s="513"/>
      <c r="EN608" s="513"/>
      <c r="EO608" s="513"/>
      <c r="EP608" s="513"/>
      <c r="EQ608" s="513"/>
      <c r="ER608" s="513"/>
      <c r="ES608" s="513"/>
      <c r="ET608" s="513"/>
      <c r="EU608" s="513"/>
      <c r="EV608" s="513"/>
      <c r="EW608" s="513"/>
      <c r="EX608" s="513"/>
      <c r="EY608" s="513"/>
      <c r="EZ608" s="513"/>
      <c r="FA608" s="513"/>
      <c r="FB608" s="513"/>
      <c r="FC608" s="513"/>
      <c r="FD608" s="513"/>
      <c r="FE608" s="513"/>
      <c r="FF608" s="513"/>
      <c r="FG608" s="513"/>
      <c r="FH608" s="513"/>
      <c r="FI608" s="513"/>
      <c r="FJ608" s="513"/>
      <c r="FK608" s="513"/>
      <c r="FL608" s="513"/>
      <c r="FM608" s="513"/>
      <c r="FN608" s="513"/>
      <c r="FO608" s="513"/>
      <c r="FP608" s="513"/>
      <c r="FQ608" s="513"/>
      <c r="FR608" s="513"/>
      <c r="FS608" s="513"/>
      <c r="FT608" s="513"/>
      <c r="FU608" s="513"/>
      <c r="FV608" s="513"/>
      <c r="FW608" s="513"/>
      <c r="FX608" s="513"/>
      <c r="FY608" s="513"/>
      <c r="FZ608" s="513"/>
      <c r="GA608" s="513"/>
      <c r="GB608" s="513"/>
      <c r="GC608" s="513"/>
      <c r="GD608" s="513"/>
      <c r="GE608" s="513"/>
      <c r="GF608" s="513"/>
      <c r="GG608" s="513"/>
      <c r="GH608" s="513"/>
      <c r="GI608" s="513"/>
      <c r="GJ608" s="513"/>
      <c r="GK608" s="513"/>
      <c r="GL608" s="513"/>
      <c r="GM608" s="513"/>
      <c r="GN608" s="513"/>
      <c r="GO608" s="513"/>
      <c r="GP608" s="513"/>
      <c r="GQ608" s="513"/>
      <c r="GR608" s="513"/>
      <c r="GS608" s="513"/>
      <c r="GT608" s="513"/>
      <c r="GU608" s="513"/>
      <c r="GV608" s="513"/>
      <c r="GW608" s="513"/>
      <c r="GX608" s="513"/>
      <c r="GY608" s="513"/>
      <c r="GZ608" s="513"/>
      <c r="HA608" s="513"/>
      <c r="HB608" s="513"/>
      <c r="HC608" s="513"/>
      <c r="HD608" s="513"/>
      <c r="HE608" s="513"/>
      <c r="HF608" s="513"/>
      <c r="HG608" s="513"/>
      <c r="HH608" s="513"/>
      <c r="HI608" s="513"/>
      <c r="HJ608" s="513"/>
      <c r="HK608" s="513"/>
      <c r="HL608" s="513"/>
      <c r="HM608" s="513"/>
      <c r="HN608" s="513"/>
      <c r="HO608" s="513"/>
      <c r="HP608" s="513"/>
      <c r="HQ608" s="513"/>
      <c r="HR608" s="513"/>
      <c r="HS608" s="513"/>
      <c r="HT608" s="513"/>
      <c r="HU608" s="513"/>
      <c r="HV608" s="513"/>
      <c r="HW608" s="513"/>
      <c r="HX608" s="513"/>
      <c r="HY608" s="513"/>
      <c r="HZ608" s="513"/>
      <c r="IA608" s="513"/>
      <c r="IB608" s="513"/>
      <c r="IC608" s="513"/>
      <c r="ID608" s="513"/>
      <c r="IE608" s="513"/>
      <c r="IF608" s="513"/>
      <c r="IG608" s="513"/>
      <c r="IH608" s="513"/>
      <c r="II608" s="513"/>
      <c r="IJ608" s="513"/>
      <c r="IK608" s="513"/>
      <c r="IL608" s="513"/>
      <c r="IM608" s="513"/>
      <c r="IN608" s="513"/>
      <c r="IO608" s="513"/>
      <c r="IP608" s="513"/>
      <c r="IQ608" s="513"/>
      <c r="IR608" s="513"/>
      <c r="IS608" s="513"/>
      <c r="IT608" s="513"/>
      <c r="IU608" s="513"/>
      <c r="IV608" s="513"/>
      <c r="IW608" s="513"/>
      <c r="IX608" s="513"/>
      <c r="IY608" s="513"/>
      <c r="IZ608" s="513"/>
      <c r="JA608" s="513"/>
      <c r="JB608" s="513"/>
      <c r="JC608" s="513"/>
      <c r="JD608" s="513"/>
      <c r="JE608" s="513"/>
      <c r="JF608" s="513"/>
      <c r="JG608" s="513"/>
      <c r="JH608" s="513"/>
      <c r="JI608" s="513"/>
      <c r="JJ608" s="513"/>
      <c r="JK608" s="513"/>
      <c r="JL608" s="513"/>
      <c r="JM608" s="513"/>
      <c r="JN608" s="513"/>
      <c r="JO608" s="513"/>
      <c r="JP608" s="513"/>
      <c r="JQ608" s="513"/>
      <c r="JR608" s="513"/>
      <c r="JS608" s="513"/>
      <c r="JT608" s="513"/>
      <c r="JU608" s="513"/>
      <c r="JV608" s="513"/>
      <c r="JW608" s="513"/>
      <c r="JX608" s="513"/>
      <c r="JY608" s="513"/>
      <c r="JZ608" s="513"/>
      <c r="KA608" s="513"/>
      <c r="KB608" s="513"/>
      <c r="KC608" s="513"/>
      <c r="KD608" s="513"/>
      <c r="KE608" s="513"/>
      <c r="KF608" s="513"/>
      <c r="KG608" s="513"/>
      <c r="KH608" s="513"/>
      <c r="KI608" s="513"/>
      <c r="KJ608" s="513"/>
      <c r="KK608" s="513"/>
      <c r="KL608" s="513"/>
      <c r="KM608" s="513"/>
      <c r="KN608" s="513"/>
      <c r="KO608" s="513"/>
      <c r="KP608" s="513"/>
      <c r="KQ608" s="513"/>
      <c r="KR608" s="513"/>
      <c r="KS608" s="513"/>
      <c r="KT608" s="513"/>
      <c r="KU608" s="513"/>
      <c r="KV608" s="513"/>
      <c r="KW608" s="513"/>
      <c r="KX608" s="513"/>
      <c r="KY608" s="513"/>
      <c r="KZ608" s="513"/>
      <c r="LA608" s="513"/>
      <c r="LB608" s="513"/>
      <c r="LC608" s="513"/>
      <c r="LD608" s="513"/>
      <c r="LE608" s="513"/>
      <c r="LF608" s="513"/>
      <c r="LG608" s="513"/>
      <c r="LH608" s="513"/>
      <c r="LI608" s="513"/>
      <c r="LJ608" s="513"/>
      <c r="LK608" s="513"/>
      <c r="LL608" s="513"/>
      <c r="LM608" s="513"/>
      <c r="LN608" s="513"/>
      <c r="LO608" s="513"/>
      <c r="LP608" s="513"/>
      <c r="LQ608" s="513"/>
      <c r="LR608" s="513"/>
      <c r="LS608" s="513"/>
      <c r="LT608" s="513"/>
      <c r="LU608" s="513"/>
      <c r="LV608" s="513"/>
      <c r="LW608" s="513"/>
      <c r="LX608" s="513"/>
      <c r="LY608" s="513"/>
      <c r="LZ608" s="513"/>
      <c r="MA608" s="513"/>
      <c r="MB608" s="513"/>
      <c r="MC608" s="513"/>
      <c r="MD608" s="513"/>
      <c r="ME608" s="513"/>
      <c r="MF608" s="513"/>
      <c r="MG608" s="513"/>
      <c r="MH608" s="513"/>
      <c r="MI608" s="513"/>
      <c r="MJ608" s="513"/>
      <c r="MK608" s="513"/>
      <c r="ML608" s="513"/>
      <c r="MM608" s="513"/>
      <c r="MN608" s="513"/>
      <c r="MO608" s="513"/>
      <c r="MP608" s="513"/>
      <c r="MQ608" s="513"/>
      <c r="MR608" s="513"/>
      <c r="MS608" s="513"/>
      <c r="MT608" s="513"/>
      <c r="MU608" s="513"/>
      <c r="MV608" s="513"/>
      <c r="MW608" s="513"/>
      <c r="MX608" s="513"/>
      <c r="MY608" s="513"/>
      <c r="MZ608" s="513"/>
      <c r="NA608" s="513"/>
      <c r="NB608" s="513"/>
      <c r="NC608" s="513"/>
      <c r="ND608" s="513"/>
      <c r="NE608" s="513"/>
      <c r="NF608" s="513"/>
      <c r="NG608" s="513"/>
      <c r="NH608" s="513"/>
      <c r="NI608" s="513"/>
      <c r="NJ608" s="513"/>
      <c r="NK608" s="513"/>
      <c r="NL608" s="513"/>
      <c r="NM608" s="513"/>
      <c r="NN608" s="513"/>
      <c r="NO608" s="513"/>
      <c r="NP608" s="513"/>
      <c r="NQ608" s="513"/>
      <c r="NR608" s="513"/>
      <c r="NS608" s="513"/>
      <c r="NT608" s="513"/>
      <c r="NU608" s="513"/>
      <c r="NV608" s="513"/>
      <c r="NW608" s="513"/>
      <c r="NX608" s="513"/>
      <c r="NY608" s="513"/>
      <c r="NZ608" s="513"/>
      <c r="OA608" s="513"/>
      <c r="OB608" s="513"/>
      <c r="OC608" s="513"/>
      <c r="OD608" s="513"/>
      <c r="OE608" s="513"/>
      <c r="OF608" s="513"/>
      <c r="OG608" s="513"/>
      <c r="OH608" s="513"/>
      <c r="OI608" s="513"/>
      <c r="OJ608" s="513"/>
      <c r="OK608" s="513"/>
      <c r="OL608" s="513"/>
      <c r="OM608" s="513"/>
      <c r="ON608" s="513"/>
      <c r="OO608" s="513"/>
      <c r="OP608" s="513"/>
      <c r="OQ608" s="513"/>
      <c r="OR608" s="513"/>
      <c r="OS608" s="513"/>
      <c r="OT608" s="513"/>
      <c r="OU608" s="513"/>
      <c r="OV608" s="513"/>
      <c r="OW608" s="513"/>
      <c r="OX608" s="513"/>
      <c r="OY608" s="513"/>
      <c r="OZ608" s="513"/>
      <c r="PA608" s="513"/>
      <c r="PB608" s="513"/>
      <c r="PC608" s="513"/>
      <c r="PD608" s="513"/>
      <c r="PE608" s="513"/>
      <c r="PF608" s="513"/>
      <c r="PG608" s="513"/>
      <c r="PH608" s="513"/>
      <c r="PI608" s="513"/>
      <c r="PJ608" s="513"/>
      <c r="PK608" s="513"/>
      <c r="PL608" s="513"/>
      <c r="PM608" s="513"/>
      <c r="PN608" s="513"/>
      <c r="PO608" s="513"/>
      <c r="PP608" s="513"/>
      <c r="PQ608" s="513"/>
      <c r="PR608" s="513"/>
      <c r="PS608" s="513"/>
      <c r="PT608" s="513"/>
      <c r="PU608" s="513"/>
      <c r="PV608" s="513"/>
      <c r="PW608" s="513"/>
      <c r="PX608" s="513"/>
      <c r="PY608" s="513"/>
      <c r="PZ608" s="513"/>
      <c r="QA608" s="513"/>
      <c r="QB608" s="513"/>
      <c r="QC608" s="513"/>
      <c r="QD608" s="513"/>
      <c r="QE608" s="513"/>
      <c r="QF608" s="513"/>
      <c r="QG608" s="513"/>
      <c r="QH608" s="513"/>
      <c r="QI608" s="513"/>
      <c r="QJ608" s="513"/>
      <c r="QK608" s="513"/>
      <c r="QL608" s="513"/>
      <c r="QM608" s="513"/>
      <c r="QN608" s="513"/>
      <c r="QO608" s="513"/>
      <c r="QP608" s="513"/>
      <c r="QQ608" s="513"/>
      <c r="QR608" s="513"/>
      <c r="QS608" s="513"/>
      <c r="QT608" s="513"/>
      <c r="QU608" s="513"/>
      <c r="QV608" s="513"/>
      <c r="QW608" s="513"/>
      <c r="QX608" s="513"/>
      <c r="QY608" s="513"/>
      <c r="QZ608" s="513"/>
      <c r="RA608" s="513"/>
      <c r="RB608" s="513"/>
      <c r="RC608" s="513"/>
      <c r="RD608" s="513"/>
      <c r="RE608" s="513"/>
      <c r="RF608" s="513"/>
      <c r="RG608" s="513"/>
      <c r="RH608" s="513"/>
      <c r="RI608" s="513"/>
      <c r="RJ608" s="513"/>
      <c r="RK608" s="513"/>
      <c r="RL608" s="513"/>
      <c r="RM608" s="513"/>
      <c r="RN608" s="513"/>
      <c r="RO608" s="513"/>
      <c r="RP608" s="513"/>
      <c r="RQ608" s="513"/>
      <c r="RR608" s="513"/>
      <c r="RS608" s="513"/>
      <c r="RT608" s="513"/>
      <c r="RU608" s="513"/>
      <c r="RV608" s="513"/>
      <c r="RW608" s="513"/>
      <c r="RX608" s="513"/>
      <c r="RY608" s="513"/>
      <c r="RZ608" s="513"/>
      <c r="SA608" s="513"/>
      <c r="SB608" s="513"/>
      <c r="SC608" s="513"/>
      <c r="SD608" s="513"/>
      <c r="SE608" s="513"/>
      <c r="SF608" s="513"/>
      <c r="SG608" s="513"/>
      <c r="SH608" s="513"/>
      <c r="SI608" s="513"/>
      <c r="SJ608" s="513"/>
      <c r="SK608" s="513"/>
      <c r="SL608" s="513"/>
      <c r="SM608" s="513"/>
      <c r="SN608" s="513"/>
      <c r="SO608" s="513"/>
      <c r="SP608" s="513"/>
      <c r="SQ608" s="513"/>
      <c r="SR608" s="513"/>
      <c r="SS608" s="513"/>
      <c r="ST608" s="513"/>
      <c r="SU608" s="513"/>
      <c r="SV608" s="513"/>
      <c r="SW608" s="513"/>
      <c r="SX608" s="513"/>
      <c r="SY608" s="513"/>
      <c r="SZ608" s="513"/>
      <c r="TA608" s="513"/>
      <c r="TB608" s="513"/>
      <c r="TC608" s="513"/>
      <c r="TD608" s="513"/>
      <c r="TE608" s="513"/>
      <c r="TF608" s="513"/>
      <c r="TG608" s="513"/>
      <c r="TH608" s="513"/>
      <c r="TI608" s="513"/>
      <c r="TJ608" s="513"/>
      <c r="TK608" s="513"/>
      <c r="TL608" s="513"/>
      <c r="TM608" s="513"/>
      <c r="TN608" s="513"/>
      <c r="TO608" s="513"/>
      <c r="TP608" s="513"/>
      <c r="TQ608" s="513"/>
      <c r="TR608" s="513"/>
      <c r="TS608" s="513"/>
      <c r="TT608" s="513"/>
      <c r="TU608" s="513"/>
      <c r="TV608" s="513"/>
      <c r="TW608" s="513"/>
      <c r="TX608" s="513"/>
      <c r="TY608" s="513"/>
      <c r="TZ608" s="513"/>
      <c r="UA608" s="513"/>
      <c r="UB608" s="513"/>
      <c r="UC608" s="513"/>
      <c r="UD608" s="513"/>
      <c r="UE608" s="513"/>
      <c r="UF608" s="513"/>
      <c r="UG608" s="513"/>
      <c r="UH608" s="513"/>
      <c r="UI608" s="513"/>
      <c r="UJ608" s="513"/>
      <c r="UK608" s="513"/>
      <c r="UL608" s="513"/>
      <c r="UM608" s="513"/>
      <c r="UN608" s="513"/>
      <c r="UO608" s="513"/>
      <c r="UP608" s="513"/>
      <c r="UQ608" s="513"/>
      <c r="UR608" s="513"/>
      <c r="US608" s="513"/>
      <c r="UT608" s="513"/>
      <c r="UU608" s="513"/>
      <c r="UV608" s="513"/>
      <c r="UW608" s="513"/>
      <c r="UX608" s="513"/>
      <c r="UY608" s="513"/>
      <c r="UZ608" s="513"/>
      <c r="VA608" s="513"/>
      <c r="VB608" s="513"/>
      <c r="VC608" s="513"/>
      <c r="VD608" s="513"/>
      <c r="VE608" s="513"/>
      <c r="VF608" s="513"/>
      <c r="VG608" s="513"/>
      <c r="VH608" s="513"/>
      <c r="VI608" s="513"/>
      <c r="VJ608" s="513"/>
      <c r="VK608" s="513"/>
      <c r="VL608" s="513"/>
      <c r="VM608" s="513"/>
      <c r="VN608" s="513"/>
      <c r="VO608" s="513"/>
      <c r="VP608" s="513"/>
      <c r="VQ608" s="513"/>
      <c r="VR608" s="513"/>
      <c r="VS608" s="513"/>
      <c r="VT608" s="513"/>
      <c r="VU608" s="513"/>
      <c r="VV608" s="513"/>
      <c r="VW608" s="513"/>
      <c r="VX608" s="513"/>
      <c r="VY608" s="513"/>
      <c r="VZ608" s="513"/>
      <c r="WA608" s="513"/>
      <c r="WB608" s="513"/>
      <c r="WC608" s="513"/>
      <c r="WD608" s="513"/>
      <c r="WE608" s="513"/>
      <c r="WF608" s="513"/>
      <c r="WG608" s="513"/>
      <c r="WH608" s="513"/>
      <c r="WI608" s="513"/>
      <c r="WJ608" s="513"/>
      <c r="WK608" s="513"/>
      <c r="WL608" s="513"/>
      <c r="WM608" s="513"/>
      <c r="WN608" s="513"/>
      <c r="WO608" s="513"/>
      <c r="WP608" s="513"/>
      <c r="WQ608" s="513"/>
      <c r="WR608" s="513"/>
      <c r="WS608" s="513"/>
      <c r="WT608" s="513"/>
      <c r="WU608" s="513"/>
      <c r="WV608" s="513"/>
      <c r="WW608" s="513"/>
      <c r="WX608" s="513"/>
      <c r="WY608" s="513"/>
      <c r="WZ608" s="513"/>
      <c r="XA608" s="513"/>
      <c r="XB608" s="513"/>
      <c r="XC608" s="513"/>
      <c r="XD608" s="513"/>
      <c r="XE608" s="513"/>
      <c r="XF608" s="513"/>
      <c r="XG608" s="513"/>
      <c r="XH608" s="513"/>
      <c r="XI608" s="513"/>
      <c r="XJ608" s="513"/>
      <c r="XK608" s="513"/>
      <c r="XL608" s="513"/>
      <c r="XM608" s="513"/>
      <c r="XN608" s="513"/>
      <c r="XO608" s="513"/>
      <c r="XP608" s="513"/>
      <c r="XQ608" s="513"/>
      <c r="XR608" s="513"/>
      <c r="XS608" s="513"/>
      <c r="XT608" s="513"/>
      <c r="XU608" s="513"/>
      <c r="XV608" s="513"/>
      <c r="XW608" s="513"/>
      <c r="XX608" s="513"/>
      <c r="XY608" s="513"/>
      <c r="XZ608" s="513"/>
      <c r="YA608" s="513"/>
      <c r="YB608" s="513"/>
      <c r="YC608" s="513"/>
      <c r="YD608" s="513"/>
      <c r="YE608" s="513"/>
      <c r="YF608" s="513"/>
      <c r="YG608" s="513"/>
      <c r="YH608" s="513"/>
      <c r="YI608" s="513"/>
      <c r="YJ608" s="513"/>
      <c r="YK608" s="513"/>
      <c r="YL608" s="513"/>
      <c r="YM608" s="513"/>
      <c r="YN608" s="513"/>
      <c r="YO608" s="513"/>
      <c r="YP608" s="513"/>
      <c r="YQ608" s="513"/>
      <c r="YR608" s="513"/>
      <c r="YS608" s="513"/>
      <c r="YT608" s="513"/>
      <c r="YU608" s="513"/>
      <c r="YV608" s="513"/>
      <c r="YW608" s="513"/>
      <c r="YX608" s="513"/>
      <c r="YY608" s="513"/>
      <c r="YZ608" s="513"/>
      <c r="ZA608" s="513"/>
      <c r="ZB608" s="513"/>
      <c r="ZC608" s="513"/>
      <c r="ZD608" s="513"/>
      <c r="ZE608" s="513"/>
      <c r="ZF608" s="513"/>
      <c r="ZG608" s="513"/>
      <c r="ZH608" s="513"/>
      <c r="ZI608" s="513"/>
      <c r="ZJ608" s="513"/>
      <c r="ZK608" s="513"/>
      <c r="ZL608" s="513"/>
      <c r="ZM608" s="513"/>
      <c r="ZN608" s="513"/>
      <c r="ZO608" s="513"/>
      <c r="ZP608" s="513"/>
      <c r="ZQ608" s="513"/>
      <c r="ZR608" s="513"/>
      <c r="ZS608" s="513"/>
      <c r="ZT608" s="513"/>
      <c r="ZU608" s="513"/>
      <c r="ZV608" s="513"/>
      <c r="ZW608" s="513"/>
      <c r="ZX608" s="513"/>
      <c r="ZY608" s="513"/>
      <c r="ZZ608" s="513"/>
      <c r="AAA608" s="513"/>
      <c r="AAB608" s="513"/>
      <c r="AAC608" s="513"/>
      <c r="AAD608" s="513"/>
      <c r="AAE608" s="513"/>
      <c r="AAF608" s="513"/>
      <c r="AAG608" s="513"/>
      <c r="AAH608" s="513"/>
      <c r="AAI608" s="513"/>
      <c r="AAJ608" s="513"/>
      <c r="AAK608" s="513"/>
      <c r="AAL608" s="513"/>
      <c r="AAM608" s="513"/>
      <c r="AAN608" s="513"/>
      <c r="AAO608" s="513"/>
      <c r="AAP608" s="513"/>
      <c r="AAQ608" s="513"/>
      <c r="AAR608" s="513"/>
      <c r="AAS608" s="513"/>
      <c r="AAT608" s="513"/>
      <c r="AAU608" s="513"/>
      <c r="AAV608" s="513"/>
      <c r="AAW608" s="513"/>
      <c r="AAX608" s="513"/>
      <c r="AAY608" s="513"/>
      <c r="AAZ608" s="513"/>
      <c r="ABA608" s="513"/>
      <c r="ABB608" s="513"/>
      <c r="ABC608" s="513"/>
      <c r="ABD608" s="513"/>
      <c r="ABE608" s="513"/>
      <c r="ABF608" s="513"/>
      <c r="ABG608" s="513"/>
      <c r="ABH608" s="513"/>
      <c r="ABI608" s="513"/>
      <c r="ABJ608" s="513"/>
      <c r="ABK608" s="513"/>
      <c r="ABL608" s="513"/>
      <c r="ABM608" s="513"/>
      <c r="ABN608" s="513"/>
      <c r="ABO608" s="513"/>
      <c r="ABP608" s="513"/>
      <c r="ABQ608" s="513"/>
      <c r="ABR608" s="513"/>
      <c r="ABS608" s="513"/>
      <c r="ABT608" s="513"/>
      <c r="ABU608" s="513"/>
      <c r="ABV608" s="513"/>
      <c r="ABW608" s="513"/>
      <c r="ABX608" s="513"/>
      <c r="ABY608" s="513"/>
      <c r="ABZ608" s="513"/>
      <c r="ACA608" s="513"/>
      <c r="ACB608" s="513"/>
      <c r="ACC608" s="513"/>
      <c r="ACD608" s="513"/>
      <c r="ACE608" s="513"/>
      <c r="ACF608" s="513"/>
      <c r="ACG608" s="513"/>
      <c r="ACH608" s="513"/>
      <c r="ACI608" s="513"/>
      <c r="ACJ608" s="513"/>
      <c r="ACK608" s="513"/>
      <c r="ACL608" s="513"/>
      <c r="ACM608" s="513"/>
      <c r="ACN608" s="513"/>
      <c r="ACO608" s="513"/>
      <c r="ACP608" s="513"/>
      <c r="ACQ608" s="513"/>
      <c r="ACR608" s="513"/>
      <c r="ACS608" s="513"/>
      <c r="ACT608" s="513"/>
      <c r="ACU608" s="513"/>
      <c r="ACV608" s="513"/>
      <c r="ACW608" s="513"/>
      <c r="ACX608" s="513"/>
      <c r="ACY608" s="513"/>
      <c r="ACZ608" s="513"/>
      <c r="ADA608" s="513"/>
      <c r="ADB608" s="513"/>
      <c r="ADC608" s="513"/>
      <c r="ADD608" s="513"/>
      <c r="ADE608" s="513"/>
      <c r="ADF608" s="513"/>
      <c r="ADG608" s="513"/>
      <c r="ADH608" s="513"/>
      <c r="ADI608" s="513"/>
      <c r="ADJ608" s="513"/>
      <c r="ADK608" s="513"/>
      <c r="ADL608" s="513"/>
      <c r="ADM608" s="513"/>
      <c r="ADN608" s="513"/>
      <c r="ADO608" s="513"/>
      <c r="ADP608" s="513"/>
      <c r="ADQ608" s="513"/>
      <c r="ADR608" s="513"/>
      <c r="ADS608" s="513"/>
      <c r="ADT608" s="513"/>
      <c r="ADU608" s="513"/>
      <c r="ADV608" s="513"/>
      <c r="ADW608" s="513"/>
      <c r="ADX608" s="513"/>
      <c r="ADY608" s="513"/>
      <c r="ADZ608" s="513"/>
      <c r="AEA608" s="513"/>
      <c r="AEB608" s="513"/>
      <c r="AEC608" s="513"/>
      <c r="AED608" s="513"/>
      <c r="AEE608" s="513"/>
      <c r="AEF608" s="513"/>
      <c r="AEG608" s="513"/>
      <c r="AEH608" s="513"/>
      <c r="AEI608" s="513"/>
      <c r="AEJ608" s="513"/>
      <c r="AEK608" s="513"/>
      <c r="AEL608" s="513"/>
      <c r="AEM608" s="513"/>
      <c r="AEN608" s="513"/>
      <c r="AEO608" s="513"/>
      <c r="AEP608" s="513"/>
      <c r="AEQ608" s="513"/>
      <c r="AER608" s="513"/>
      <c r="AES608" s="513"/>
      <c r="AET608" s="513"/>
      <c r="AEU608" s="513"/>
      <c r="AEV608" s="513"/>
      <c r="AEW608" s="513"/>
      <c r="AEX608" s="513"/>
      <c r="AEY608" s="513"/>
      <c r="AEZ608" s="513"/>
      <c r="AFA608" s="513"/>
      <c r="AFB608" s="513"/>
      <c r="AFC608" s="513"/>
      <c r="AFD608" s="513"/>
      <c r="AFE608" s="513"/>
      <c r="AFF608" s="513"/>
      <c r="AFG608" s="513"/>
      <c r="AFH608" s="513"/>
      <c r="AFI608" s="513"/>
      <c r="AFJ608" s="513"/>
      <c r="AFK608" s="513"/>
      <c r="AFL608" s="513"/>
      <c r="AFM608" s="513"/>
      <c r="AFN608" s="513"/>
      <c r="AFO608" s="513"/>
      <c r="AFP608" s="513"/>
      <c r="AFQ608" s="513"/>
      <c r="AFR608" s="513"/>
      <c r="AFS608" s="513"/>
      <c r="AFT608" s="513"/>
      <c r="AFU608" s="513"/>
      <c r="AFV608" s="513"/>
      <c r="AFW608" s="513"/>
      <c r="AFX608" s="513"/>
      <c r="AFY608" s="513"/>
      <c r="AFZ608" s="513"/>
      <c r="AGA608" s="513"/>
      <c r="AGB608" s="513"/>
      <c r="AGC608" s="513"/>
      <c r="AGD608" s="513"/>
      <c r="AGE608" s="513"/>
      <c r="AGF608" s="513"/>
      <c r="AGG608" s="513"/>
      <c r="AGH608" s="513"/>
      <c r="AGI608" s="513"/>
      <c r="AGJ608" s="513"/>
      <c r="AGK608" s="513"/>
      <c r="AGL608" s="513"/>
      <c r="AGM608" s="513"/>
      <c r="AGN608" s="513"/>
      <c r="AGO608" s="513"/>
      <c r="AGP608" s="513"/>
      <c r="AGQ608" s="513"/>
      <c r="AGR608" s="513"/>
      <c r="AGS608" s="513"/>
      <c r="AGT608" s="513"/>
      <c r="AGU608" s="513"/>
      <c r="AGV608" s="513"/>
      <c r="AGW608" s="513"/>
      <c r="AGX608" s="513"/>
      <c r="AGY608" s="513"/>
      <c r="AGZ608" s="513"/>
      <c r="AHA608" s="513"/>
      <c r="AHB608" s="513"/>
      <c r="AHC608" s="513"/>
      <c r="AHD608" s="513"/>
      <c r="AHE608" s="513"/>
      <c r="AHF608" s="513"/>
      <c r="AHG608" s="513"/>
      <c r="AHH608" s="513"/>
      <c r="AHI608" s="513"/>
      <c r="AHJ608" s="513"/>
      <c r="AHK608" s="513"/>
      <c r="AHL608" s="513"/>
      <c r="AHM608" s="513"/>
      <c r="AHN608" s="513"/>
      <c r="AHO608" s="513"/>
      <c r="AHP608" s="513"/>
      <c r="AHQ608" s="513"/>
      <c r="AHR608" s="513"/>
      <c r="AHS608" s="513"/>
      <c r="AHT608" s="513"/>
      <c r="AHU608" s="513"/>
      <c r="AHV608" s="513"/>
      <c r="AHW608" s="513"/>
      <c r="AHX608" s="513"/>
      <c r="AHY608" s="513"/>
      <c r="AHZ608" s="513"/>
      <c r="AIA608" s="513"/>
      <c r="AIB608" s="513"/>
      <c r="AIC608" s="513"/>
      <c r="AID608" s="513"/>
      <c r="AIE608" s="513"/>
      <c r="AIF608" s="513"/>
      <c r="AIG608" s="513"/>
      <c r="AIH608" s="513"/>
      <c r="AII608" s="513"/>
      <c r="AIJ608" s="513"/>
      <c r="AIK608" s="513"/>
      <c r="AIL608" s="513"/>
      <c r="AIM608" s="513"/>
      <c r="AIN608" s="513"/>
      <c r="AIO608" s="513"/>
      <c r="AIP608" s="513"/>
      <c r="AIQ608" s="513"/>
      <c r="AIR608" s="513"/>
      <c r="AIS608" s="513"/>
      <c r="AIT608" s="513"/>
      <c r="AIU608" s="513"/>
      <c r="AIV608" s="513"/>
      <c r="AIW608" s="513"/>
      <c r="AIX608" s="513"/>
      <c r="AIY608" s="513"/>
      <c r="AIZ608" s="513"/>
      <c r="AJA608" s="513"/>
      <c r="AJB608" s="513"/>
      <c r="AJC608" s="513"/>
      <c r="AJD608" s="513"/>
      <c r="AJE608" s="513"/>
      <c r="AJF608" s="513"/>
      <c r="AJG608" s="513"/>
      <c r="AJH608" s="513"/>
      <c r="AJI608" s="513"/>
      <c r="AJJ608" s="513"/>
      <c r="AJK608" s="513"/>
      <c r="AJL608" s="513"/>
      <c r="AJM608" s="513"/>
      <c r="AJN608" s="513"/>
      <c r="AJO608" s="513"/>
      <c r="AJP608" s="513"/>
      <c r="AJQ608" s="513"/>
      <c r="AJR608" s="513"/>
      <c r="AJS608" s="513"/>
      <c r="AJT608" s="513"/>
      <c r="AJU608" s="513"/>
      <c r="AJV608" s="513"/>
      <c r="AJW608" s="513"/>
      <c r="AJX608" s="513"/>
      <c r="AJY608" s="513"/>
      <c r="AJZ608" s="513"/>
      <c r="AKA608" s="513"/>
      <c r="AKB608" s="513"/>
      <c r="AKC608" s="513"/>
      <c r="AKD608" s="513"/>
      <c r="AKE608" s="513"/>
      <c r="AKF608" s="513"/>
      <c r="AKG608" s="513"/>
      <c r="AKH608" s="513"/>
      <c r="AKI608" s="513"/>
      <c r="AKJ608" s="513"/>
      <c r="AKK608" s="513"/>
      <c r="AKL608" s="513"/>
      <c r="AKM608" s="513"/>
      <c r="AKN608" s="513"/>
      <c r="AKO608" s="513"/>
      <c r="AKP608" s="513"/>
      <c r="AKQ608" s="513"/>
      <c r="AKR608" s="513"/>
      <c r="AKS608" s="513"/>
      <c r="AKT608" s="513"/>
      <c r="AKU608" s="513"/>
      <c r="AKV608" s="513"/>
      <c r="AKW608" s="513"/>
      <c r="AKX608" s="513"/>
      <c r="AKY608" s="513"/>
      <c r="AKZ608" s="513"/>
      <c r="ALA608" s="513"/>
      <c r="ALB608" s="513"/>
      <c r="ALC608" s="513"/>
      <c r="ALD608" s="513"/>
      <c r="ALE608" s="513"/>
      <c r="ALF608" s="513"/>
      <c r="ALG608" s="513"/>
      <c r="ALH608" s="513"/>
      <c r="ALI608" s="513"/>
      <c r="ALJ608" s="513"/>
      <c r="ALK608" s="513"/>
      <c r="ALL608" s="513"/>
      <c r="ALM608" s="513"/>
      <c r="ALN608" s="513"/>
      <c r="ALO608" s="513"/>
      <c r="ALP608" s="513"/>
      <c r="ALQ608" s="513"/>
      <c r="ALR608" s="513"/>
      <c r="ALS608" s="513"/>
      <c r="ALT608" s="513"/>
      <c r="ALU608" s="513"/>
      <c r="ALV608" s="513"/>
      <c r="ALW608" s="513"/>
      <c r="ALX608" s="513"/>
      <c r="ALY608" s="513"/>
      <c r="ALZ608" s="513"/>
      <c r="AMA608" s="513"/>
      <c r="AMB608" s="513"/>
      <c r="AMC608" s="513"/>
      <c r="AMD608" s="513"/>
      <c r="AME608" s="513"/>
      <c r="AMF608" s="513"/>
      <c r="AMG608" s="513"/>
      <c r="AMH608" s="513"/>
      <c r="AMI608" s="513"/>
      <c r="AMJ608" s="513"/>
      <c r="AMK608" s="513"/>
      <c r="AML608" s="513"/>
      <c r="AMM608" s="513"/>
      <c r="AMN608" s="513"/>
      <c r="AMO608" s="513"/>
      <c r="AMP608" s="513"/>
      <c r="AMQ608" s="513"/>
      <c r="AMR608" s="513"/>
      <c r="AMS608" s="513"/>
      <c r="AMT608" s="513"/>
      <c r="AMU608" s="513"/>
      <c r="AMV608" s="513"/>
      <c r="AMW608" s="513"/>
      <c r="AMX608" s="513"/>
      <c r="AMY608" s="513"/>
      <c r="AMZ608" s="513"/>
      <c r="ANA608" s="513"/>
      <c r="ANB608" s="513"/>
      <c r="ANC608" s="513"/>
      <c r="AND608" s="513"/>
      <c r="ANE608" s="513"/>
      <c r="ANF608" s="513"/>
      <c r="ANG608" s="513"/>
      <c r="ANH608" s="513"/>
      <c r="ANI608" s="513"/>
      <c r="ANJ608" s="513"/>
      <c r="ANK608" s="513"/>
      <c r="ANL608" s="513"/>
      <c r="ANM608" s="513"/>
      <c r="ANN608" s="513"/>
      <c r="ANO608" s="513"/>
      <c r="ANP608" s="513"/>
      <c r="ANQ608" s="513"/>
      <c r="ANR608" s="513"/>
      <c r="ANS608" s="513"/>
      <c r="ANT608" s="513"/>
      <c r="ANU608" s="513"/>
      <c r="ANV608" s="513"/>
      <c r="ANW608" s="513"/>
      <c r="ANX608" s="513"/>
      <c r="ANY608" s="513"/>
      <c r="ANZ608" s="513"/>
      <c r="AOA608" s="513"/>
      <c r="AOB608" s="513"/>
      <c r="AOC608" s="513"/>
      <c r="AOD608" s="513"/>
      <c r="AOE608" s="513"/>
      <c r="AOF608" s="513"/>
      <c r="AOG608" s="513"/>
      <c r="AOH608" s="513"/>
      <c r="AOI608" s="513"/>
      <c r="AOJ608" s="513"/>
      <c r="AOK608" s="513"/>
      <c r="AOL608" s="513"/>
      <c r="AOM608" s="513"/>
      <c r="AON608" s="513"/>
      <c r="AOO608" s="513"/>
      <c r="AOP608" s="513"/>
      <c r="AOQ608" s="513"/>
      <c r="AOR608" s="513"/>
      <c r="AOS608" s="513"/>
      <c r="AOT608" s="513"/>
      <c r="AOU608" s="513"/>
      <c r="AOV608" s="513"/>
      <c r="AOW608" s="513"/>
      <c r="AOX608" s="513"/>
      <c r="AOY608" s="513"/>
      <c r="AOZ608" s="513"/>
      <c r="APA608" s="513"/>
      <c r="APB608" s="513"/>
      <c r="APC608" s="513"/>
      <c r="APD608" s="513"/>
      <c r="APE608" s="513"/>
      <c r="APF608" s="513"/>
      <c r="APG608" s="513"/>
      <c r="APH608" s="513"/>
      <c r="API608" s="513"/>
      <c r="APJ608" s="513"/>
      <c r="APK608" s="513"/>
      <c r="APL608" s="513"/>
      <c r="APM608" s="513"/>
      <c r="APN608" s="513"/>
      <c r="APO608" s="513"/>
      <c r="APP608" s="513"/>
      <c r="APQ608" s="513"/>
      <c r="APR608" s="513"/>
      <c r="APS608" s="513"/>
      <c r="APT608" s="513"/>
      <c r="APU608" s="513"/>
      <c r="APV608" s="513"/>
      <c r="APW608" s="513"/>
      <c r="APX608" s="513"/>
      <c r="APY608" s="513"/>
      <c r="APZ608" s="513"/>
      <c r="AQA608" s="513"/>
      <c r="AQB608" s="513"/>
      <c r="AQC608" s="513"/>
      <c r="AQD608" s="513"/>
      <c r="AQE608" s="513"/>
      <c r="AQF608" s="513"/>
      <c r="AQG608" s="513"/>
      <c r="AQH608" s="513"/>
      <c r="AQI608" s="513"/>
      <c r="AQJ608" s="513"/>
      <c r="AQK608" s="513"/>
      <c r="AQL608" s="513"/>
      <c r="AQM608" s="513"/>
      <c r="AQN608" s="513"/>
      <c r="AQO608" s="513"/>
      <c r="AQP608" s="513"/>
      <c r="AQQ608" s="513"/>
      <c r="AQR608" s="513"/>
      <c r="AQS608" s="513"/>
      <c r="AQT608" s="513"/>
      <c r="AQU608" s="513"/>
      <c r="AQV608" s="513"/>
      <c r="AQW608" s="513"/>
      <c r="AQX608" s="513"/>
      <c r="AQY608" s="513"/>
      <c r="AQZ608" s="513"/>
      <c r="ARA608" s="513"/>
      <c r="ARB608" s="513"/>
      <c r="ARC608" s="513"/>
      <c r="ARD608" s="513"/>
      <c r="ARE608" s="513"/>
      <c r="ARF608" s="513"/>
      <c r="ARG608" s="513"/>
      <c r="ARH608" s="513"/>
      <c r="ARI608" s="513"/>
      <c r="ARJ608" s="513"/>
      <c r="ARK608" s="513"/>
      <c r="ARL608" s="513"/>
      <c r="ARM608" s="513"/>
      <c r="ARN608" s="513"/>
      <c r="ARO608" s="513"/>
      <c r="ARP608" s="513"/>
      <c r="ARQ608" s="513"/>
      <c r="ARR608" s="513"/>
      <c r="ARS608" s="513"/>
      <c r="ART608" s="513"/>
      <c r="ARU608" s="513"/>
      <c r="ARV608" s="513"/>
      <c r="ARW608" s="513"/>
      <c r="ARX608" s="513"/>
      <c r="ARY608" s="513"/>
      <c r="ARZ608" s="513"/>
      <c r="ASA608" s="513"/>
      <c r="ASB608" s="513"/>
      <c r="ASC608" s="513"/>
      <c r="ASD608" s="513"/>
      <c r="ASE608" s="513"/>
      <c r="ASF608" s="513"/>
      <c r="ASG608" s="513"/>
      <c r="ASH608" s="513"/>
      <c r="ASI608" s="513"/>
      <c r="ASJ608" s="513"/>
      <c r="ASK608" s="513"/>
      <c r="ASL608" s="513"/>
      <c r="ASM608" s="513"/>
      <c r="ASN608" s="513"/>
      <c r="ASO608" s="513"/>
      <c r="ASP608" s="513"/>
      <c r="ASQ608" s="513"/>
      <c r="ASR608" s="513"/>
      <c r="ASS608" s="513"/>
      <c r="AST608" s="513"/>
      <c r="ASU608" s="513"/>
      <c r="ASV608" s="513"/>
      <c r="ASW608" s="513"/>
      <c r="ASX608" s="513"/>
      <c r="ASY608" s="513"/>
      <c r="ASZ608" s="513"/>
      <c r="ATA608" s="513"/>
      <c r="ATB608" s="513"/>
      <c r="ATC608" s="513"/>
      <c r="ATD608" s="513"/>
      <c r="ATE608" s="513"/>
      <c r="ATF608" s="513"/>
      <c r="ATG608" s="513"/>
      <c r="ATH608" s="513"/>
      <c r="ATI608" s="513"/>
      <c r="ATJ608" s="513"/>
      <c r="ATK608" s="513"/>
      <c r="ATL608" s="513"/>
      <c r="ATM608" s="513"/>
      <c r="ATN608" s="513"/>
      <c r="ATO608" s="513"/>
      <c r="ATP608" s="513"/>
      <c r="ATQ608" s="513"/>
      <c r="ATR608" s="513"/>
      <c r="ATS608" s="513"/>
      <c r="ATT608" s="513"/>
      <c r="ATU608" s="513"/>
      <c r="ATV608" s="513"/>
      <c r="ATW608" s="513"/>
      <c r="ATX608" s="513"/>
      <c r="ATY608" s="513"/>
      <c r="ATZ608" s="513"/>
      <c r="AUA608" s="513"/>
      <c r="AUB608" s="513"/>
      <c r="AUC608" s="513"/>
      <c r="AUD608" s="513"/>
      <c r="AUE608" s="513"/>
      <c r="AUF608" s="513"/>
      <c r="AUG608" s="513"/>
      <c r="AUH608" s="513"/>
      <c r="AUI608" s="513"/>
      <c r="AUJ608" s="513"/>
      <c r="AUK608" s="513"/>
      <c r="AUL608" s="513"/>
      <c r="AUM608" s="513"/>
      <c r="AUN608" s="513"/>
      <c r="AUO608" s="513"/>
      <c r="AUP608" s="513"/>
      <c r="AUQ608" s="513"/>
      <c r="AUR608" s="513"/>
      <c r="AUS608" s="513"/>
      <c r="AUT608" s="513"/>
      <c r="AUU608" s="513"/>
      <c r="AUV608" s="513"/>
      <c r="AUW608" s="513"/>
      <c r="AUX608" s="513"/>
      <c r="AUY608" s="513"/>
      <c r="AUZ608" s="513"/>
      <c r="AVA608" s="513"/>
      <c r="AVB608" s="513"/>
      <c r="AVC608" s="513"/>
      <c r="AVD608" s="513"/>
      <c r="AVE608" s="513"/>
      <c r="AVF608" s="513"/>
      <c r="AVG608" s="513"/>
      <c r="AVH608" s="513"/>
      <c r="AVI608" s="513"/>
      <c r="AVJ608" s="513"/>
      <c r="AVK608" s="513"/>
      <c r="AVL608" s="513"/>
      <c r="AVM608" s="513"/>
      <c r="AVN608" s="513"/>
      <c r="AVO608" s="513"/>
      <c r="AVP608" s="513"/>
      <c r="AVQ608" s="513"/>
      <c r="AVR608" s="513"/>
      <c r="AVS608" s="513"/>
      <c r="AVT608" s="513"/>
      <c r="AVU608" s="513"/>
      <c r="AVV608" s="513"/>
      <c r="AVW608" s="513"/>
      <c r="AVX608" s="513"/>
      <c r="AVY608" s="513"/>
      <c r="AVZ608" s="513"/>
      <c r="AWA608" s="513"/>
      <c r="AWB608" s="513"/>
      <c r="AWC608" s="513"/>
      <c r="AWD608" s="513"/>
      <c r="AWE608" s="513"/>
      <c r="AWF608" s="513"/>
      <c r="AWG608" s="513"/>
      <c r="AWH608" s="513"/>
      <c r="AWI608" s="513"/>
      <c r="AWJ608" s="513"/>
      <c r="AWK608" s="513"/>
      <c r="AWL608" s="513"/>
      <c r="AWM608" s="513"/>
      <c r="AWN608" s="513"/>
      <c r="AWO608" s="513"/>
      <c r="AWP608" s="513"/>
      <c r="AWQ608" s="513"/>
      <c r="AWR608" s="513"/>
      <c r="AWS608" s="513"/>
      <c r="AWT608" s="513"/>
      <c r="AWU608" s="513"/>
      <c r="AWV608" s="513"/>
      <c r="AWW608" s="513"/>
      <c r="AWX608" s="513"/>
      <c r="AWY608" s="513"/>
      <c r="AWZ608" s="513"/>
      <c r="AXA608" s="513"/>
      <c r="AXB608" s="513"/>
      <c r="AXC608" s="513"/>
      <c r="AXD608" s="513"/>
      <c r="AXE608" s="513"/>
      <c r="AXF608" s="513"/>
      <c r="AXG608" s="513"/>
      <c r="AXH608" s="513"/>
      <c r="AXI608" s="513"/>
      <c r="AXJ608" s="513"/>
      <c r="AXK608" s="513"/>
      <c r="AXL608" s="513"/>
      <c r="AXM608" s="513"/>
      <c r="AXN608" s="513"/>
      <c r="AXO608" s="513"/>
      <c r="AXP608" s="513"/>
      <c r="AXQ608" s="513"/>
      <c r="AXR608" s="513"/>
      <c r="AXS608" s="513"/>
      <c r="AXT608" s="513"/>
      <c r="AXU608" s="513"/>
      <c r="AXV608" s="513"/>
      <c r="AXW608" s="513"/>
      <c r="AXX608" s="513"/>
      <c r="AXY608" s="513"/>
      <c r="AXZ608" s="513"/>
      <c r="AYA608" s="513"/>
      <c r="AYB608" s="513"/>
      <c r="AYC608" s="513"/>
      <c r="AYD608" s="513"/>
      <c r="AYE608" s="513"/>
      <c r="AYF608" s="513"/>
      <c r="AYG608" s="513"/>
      <c r="AYH608" s="513"/>
      <c r="AYI608" s="513"/>
      <c r="AYJ608" s="513"/>
      <c r="AYK608" s="513"/>
      <c r="AYL608" s="513"/>
      <c r="AYM608" s="513"/>
      <c r="AYN608" s="513"/>
      <c r="AYO608" s="513"/>
      <c r="AYP608" s="513"/>
      <c r="AYQ608" s="513"/>
      <c r="AYR608" s="513"/>
      <c r="AYS608" s="513"/>
      <c r="AYT608" s="513"/>
      <c r="AYU608" s="513"/>
      <c r="AYV608" s="513"/>
      <c r="AYW608" s="513"/>
      <c r="AYX608" s="513"/>
      <c r="AYY608" s="513"/>
      <c r="AYZ608" s="513"/>
      <c r="AZA608" s="513"/>
      <c r="AZB608" s="513"/>
      <c r="AZC608" s="513"/>
      <c r="AZD608" s="513"/>
      <c r="AZE608" s="513"/>
      <c r="AZF608" s="513"/>
      <c r="AZG608" s="513"/>
      <c r="AZH608" s="513"/>
      <c r="AZI608" s="513"/>
      <c r="AZJ608" s="513"/>
      <c r="AZK608" s="513"/>
      <c r="AZL608" s="513"/>
      <c r="AZM608" s="513"/>
      <c r="AZN608" s="513"/>
      <c r="AZO608" s="513"/>
      <c r="AZP608" s="513"/>
      <c r="AZQ608" s="513"/>
      <c r="AZR608" s="513"/>
      <c r="AZS608" s="513"/>
      <c r="AZT608" s="513"/>
      <c r="AZU608" s="513"/>
      <c r="AZV608" s="513"/>
      <c r="AZW608" s="513"/>
      <c r="AZX608" s="513"/>
      <c r="AZY608" s="513"/>
      <c r="AZZ608" s="513"/>
      <c r="BAA608" s="513"/>
      <c r="BAB608" s="513"/>
      <c r="BAC608" s="513"/>
      <c r="BAD608" s="513"/>
      <c r="BAE608" s="513"/>
      <c r="BAF608" s="513"/>
      <c r="BAG608" s="513"/>
      <c r="BAH608" s="513"/>
      <c r="BAI608" s="513"/>
      <c r="BAJ608" s="513"/>
      <c r="BAK608" s="513"/>
      <c r="BAL608" s="513"/>
      <c r="BAM608" s="513"/>
      <c r="BAN608" s="513"/>
      <c r="BAO608" s="513"/>
      <c r="BAP608" s="513"/>
      <c r="BAQ608" s="513"/>
      <c r="BAR608" s="513"/>
      <c r="BAS608" s="513"/>
      <c r="BAT608" s="513"/>
      <c r="BAU608" s="513"/>
      <c r="BAV608" s="513"/>
      <c r="BAW608" s="513"/>
      <c r="BAX608" s="513"/>
      <c r="BAY608" s="513"/>
      <c r="BAZ608" s="513"/>
      <c r="BBA608" s="513"/>
      <c r="BBB608" s="513"/>
      <c r="BBC608" s="513"/>
      <c r="BBD608" s="513"/>
      <c r="BBE608" s="513"/>
      <c r="BBF608" s="513"/>
      <c r="BBG608" s="513"/>
      <c r="BBH608" s="513"/>
      <c r="BBI608" s="513"/>
      <c r="BBJ608" s="513"/>
      <c r="BBK608" s="513"/>
      <c r="BBL608" s="513"/>
      <c r="BBM608" s="513"/>
      <c r="BBN608" s="513"/>
      <c r="BBO608" s="513"/>
      <c r="BBP608" s="513"/>
      <c r="BBQ608" s="513"/>
      <c r="BBR608" s="513"/>
      <c r="BBS608" s="513"/>
      <c r="BBT608" s="513"/>
      <c r="BBU608" s="513"/>
      <c r="BBV608" s="513"/>
      <c r="BBW608" s="513"/>
      <c r="BBX608" s="513"/>
      <c r="BBY608" s="513"/>
      <c r="BBZ608" s="513"/>
      <c r="BCA608" s="513"/>
      <c r="BCB608" s="513"/>
      <c r="BCC608" s="513"/>
      <c r="BCD608" s="513"/>
      <c r="BCE608" s="513"/>
      <c r="BCF608" s="513"/>
      <c r="BCG608" s="513"/>
      <c r="BCH608" s="513"/>
      <c r="BCI608" s="513"/>
      <c r="BCJ608" s="513"/>
      <c r="BCK608" s="513"/>
      <c r="BCL608" s="513"/>
      <c r="BCM608" s="513"/>
      <c r="BCN608" s="513"/>
      <c r="BCO608" s="513"/>
      <c r="BCP608" s="513"/>
      <c r="BCQ608" s="513"/>
      <c r="BCR608" s="513"/>
      <c r="BCS608" s="513"/>
      <c r="BCT608" s="513"/>
      <c r="BCU608" s="513"/>
      <c r="BCV608" s="513"/>
      <c r="BCW608" s="513"/>
      <c r="BCX608" s="513"/>
      <c r="BCY608" s="513"/>
      <c r="BCZ608" s="513"/>
      <c r="BDA608" s="513"/>
      <c r="BDB608" s="513"/>
      <c r="BDC608" s="513"/>
      <c r="BDD608" s="513"/>
      <c r="BDE608" s="513"/>
      <c r="BDF608" s="513"/>
      <c r="BDG608" s="513"/>
      <c r="BDH608" s="513"/>
      <c r="BDI608" s="513"/>
      <c r="BDJ608" s="513"/>
      <c r="BDK608" s="513"/>
      <c r="BDL608" s="513"/>
      <c r="BDM608" s="513"/>
      <c r="BDN608" s="513"/>
      <c r="BDO608" s="513"/>
      <c r="BDP608" s="513"/>
      <c r="BDQ608" s="513"/>
      <c r="BDR608" s="513"/>
      <c r="BDS608" s="513"/>
      <c r="BDT608" s="513"/>
      <c r="BDU608" s="513"/>
      <c r="BDV608" s="513"/>
      <c r="BDW608" s="513"/>
      <c r="BDX608" s="513"/>
      <c r="BDY608" s="513"/>
      <c r="BDZ608" s="513"/>
      <c r="BEA608" s="513"/>
      <c r="BEB608" s="513"/>
      <c r="BEC608" s="513"/>
      <c r="BED608" s="513"/>
      <c r="BEE608" s="513"/>
      <c r="BEF608" s="513"/>
      <c r="BEG608" s="513"/>
      <c r="BEH608" s="513"/>
      <c r="BEI608" s="513"/>
      <c r="BEJ608" s="513"/>
      <c r="BEK608" s="513"/>
      <c r="BEL608" s="513"/>
      <c r="BEM608" s="513"/>
      <c r="BEN608" s="513"/>
      <c r="BEO608" s="513"/>
      <c r="BEP608" s="513"/>
      <c r="BEQ608" s="513"/>
      <c r="BER608" s="513"/>
      <c r="BES608" s="513"/>
      <c r="BET608" s="513"/>
      <c r="BEU608" s="513"/>
      <c r="BEV608" s="513"/>
      <c r="BEW608" s="513"/>
      <c r="BEX608" s="513"/>
      <c r="BEY608" s="513"/>
      <c r="BEZ608" s="513"/>
      <c r="BFA608" s="513"/>
      <c r="BFB608" s="513"/>
      <c r="BFC608" s="513"/>
      <c r="BFD608" s="513"/>
      <c r="BFE608" s="513"/>
      <c r="BFF608" s="513"/>
      <c r="BFG608" s="513"/>
      <c r="BFH608" s="513"/>
      <c r="BFI608" s="513"/>
      <c r="BFJ608" s="513"/>
      <c r="BFK608" s="513"/>
      <c r="BFL608" s="513"/>
      <c r="BFM608" s="513"/>
      <c r="BFN608" s="513"/>
      <c r="BFO608" s="513"/>
      <c r="BFP608" s="513"/>
      <c r="BFQ608" s="513"/>
      <c r="BFR608" s="513"/>
      <c r="BFS608" s="513"/>
      <c r="BFT608" s="513"/>
      <c r="BFU608" s="513"/>
      <c r="BFV608" s="513"/>
      <c r="BFW608" s="513"/>
      <c r="BFX608" s="513"/>
      <c r="BFY608" s="513"/>
      <c r="BFZ608" s="513"/>
      <c r="BGA608" s="513"/>
      <c r="BGB608" s="513"/>
      <c r="BGC608" s="513"/>
      <c r="BGD608" s="513"/>
      <c r="BGE608" s="513"/>
      <c r="BGF608" s="513"/>
      <c r="BGG608" s="513"/>
      <c r="BGH608" s="513"/>
      <c r="BGI608" s="513"/>
      <c r="BGJ608" s="513"/>
      <c r="BGK608" s="513"/>
      <c r="BGL608" s="513"/>
      <c r="BGM608" s="513"/>
      <c r="BGN608" s="513"/>
      <c r="BGO608" s="513"/>
      <c r="BGP608" s="513"/>
      <c r="BGQ608" s="513"/>
      <c r="BGR608" s="513"/>
      <c r="BGS608" s="513"/>
      <c r="BGT608" s="513"/>
      <c r="BGU608" s="513"/>
      <c r="BGV608" s="513"/>
      <c r="BGW608" s="513"/>
      <c r="BGX608" s="513"/>
      <c r="BGY608" s="513"/>
      <c r="BGZ608" s="513"/>
      <c r="BHA608" s="513"/>
      <c r="BHB608" s="513"/>
      <c r="BHC608" s="513"/>
      <c r="BHD608" s="513"/>
      <c r="BHE608" s="513"/>
      <c r="BHF608" s="513"/>
      <c r="BHG608" s="513"/>
      <c r="BHH608" s="513"/>
      <c r="BHI608" s="513"/>
      <c r="BHJ608" s="513"/>
      <c r="BHK608" s="513"/>
      <c r="BHL608" s="513"/>
      <c r="BHM608" s="513"/>
      <c r="BHN608" s="513"/>
      <c r="BHO608" s="513"/>
      <c r="BHP608" s="513"/>
      <c r="BHQ608" s="513"/>
      <c r="BHR608" s="513"/>
      <c r="BHS608" s="513"/>
      <c r="BHT608" s="513"/>
      <c r="BHU608" s="513"/>
      <c r="BHV608" s="513"/>
      <c r="BHW608" s="513"/>
      <c r="BHX608" s="513"/>
      <c r="BHY608" s="513"/>
      <c r="BHZ608" s="513"/>
      <c r="BIA608" s="513"/>
      <c r="BIB608" s="513"/>
      <c r="BIC608" s="513"/>
      <c r="BID608" s="513"/>
      <c r="BIE608" s="513"/>
      <c r="BIF608" s="513"/>
      <c r="BIG608" s="513"/>
      <c r="BIH608" s="513"/>
      <c r="BII608" s="513"/>
      <c r="BIJ608" s="513"/>
      <c r="BIK608" s="513"/>
      <c r="BIL608" s="513"/>
      <c r="BIM608" s="513"/>
      <c r="BIN608" s="513"/>
      <c r="BIO608" s="513"/>
      <c r="BIP608" s="513"/>
      <c r="BIQ608" s="513"/>
      <c r="BIR608" s="513"/>
      <c r="BIS608" s="513"/>
      <c r="BIT608" s="513"/>
      <c r="BIU608" s="513"/>
      <c r="BIV608" s="513"/>
      <c r="BIW608" s="513"/>
      <c r="BIX608" s="513"/>
      <c r="BIY608" s="513"/>
      <c r="BIZ608" s="513"/>
      <c r="BJA608" s="513"/>
      <c r="BJB608" s="513"/>
      <c r="BJC608" s="513"/>
      <c r="BJD608" s="513"/>
      <c r="BJE608" s="513"/>
      <c r="BJF608" s="513"/>
      <c r="BJG608" s="513"/>
      <c r="BJH608" s="513"/>
      <c r="BJI608" s="513"/>
      <c r="BJJ608" s="513"/>
      <c r="BJK608" s="513"/>
      <c r="BJL608" s="513"/>
      <c r="BJM608" s="513"/>
      <c r="BJN608" s="513"/>
      <c r="BJO608" s="513"/>
      <c r="BJP608" s="513"/>
      <c r="BJQ608" s="513"/>
      <c r="BJR608" s="513"/>
      <c r="BJS608" s="513"/>
      <c r="BJT608" s="513"/>
      <c r="BJU608" s="513"/>
      <c r="BJV608" s="513"/>
      <c r="BJW608" s="513"/>
      <c r="BJX608" s="513"/>
      <c r="BJY608" s="513"/>
      <c r="BJZ608" s="513"/>
      <c r="BKA608" s="513"/>
      <c r="BKB608" s="513"/>
      <c r="BKC608" s="513"/>
      <c r="BKD608" s="513"/>
      <c r="BKE608" s="513"/>
      <c r="BKF608" s="513"/>
      <c r="BKG608" s="513"/>
      <c r="BKH608" s="513"/>
      <c r="BKI608" s="513"/>
      <c r="BKJ608" s="513"/>
      <c r="BKK608" s="513"/>
      <c r="BKL608" s="513"/>
      <c r="BKM608" s="513"/>
      <c r="BKN608" s="513"/>
      <c r="BKO608" s="513"/>
      <c r="BKP608" s="513"/>
      <c r="BKQ608" s="513"/>
      <c r="BKR608" s="513"/>
      <c r="BKS608" s="513"/>
      <c r="BKT608" s="513"/>
      <c r="BKU608" s="513"/>
      <c r="BKV608" s="513"/>
      <c r="BKW608" s="513"/>
      <c r="BKX608" s="513"/>
      <c r="BKY608" s="513"/>
      <c r="BKZ608" s="513"/>
      <c r="BLA608" s="513"/>
      <c r="BLB608" s="513"/>
      <c r="BLC608" s="513"/>
      <c r="BLD608" s="513"/>
      <c r="BLE608" s="513"/>
      <c r="BLF608" s="513"/>
      <c r="BLG608" s="513"/>
      <c r="BLH608" s="513"/>
      <c r="BLI608" s="513"/>
      <c r="BLJ608" s="513"/>
      <c r="BLK608" s="513"/>
      <c r="BLL608" s="513"/>
      <c r="BLM608" s="513"/>
      <c r="BLN608" s="513"/>
      <c r="BLO608" s="513"/>
      <c r="BLP608" s="513"/>
      <c r="BLQ608" s="513"/>
      <c r="BLR608" s="513"/>
      <c r="BLS608" s="513"/>
      <c r="BLT608" s="513"/>
      <c r="BLU608" s="513"/>
      <c r="BLV608" s="513"/>
      <c r="BLW608" s="513"/>
      <c r="BLX608" s="513"/>
      <c r="BLY608" s="513"/>
      <c r="BLZ608" s="513"/>
      <c r="BMA608" s="513"/>
      <c r="BMB608" s="513"/>
      <c r="BMC608" s="513"/>
      <c r="BMD608" s="513"/>
      <c r="BME608" s="513"/>
      <c r="BMF608" s="513"/>
      <c r="BMG608" s="513"/>
      <c r="BMH608" s="513"/>
      <c r="BMI608" s="513"/>
      <c r="BMJ608" s="513"/>
      <c r="BMK608" s="513"/>
      <c r="BML608" s="513"/>
      <c r="BMM608" s="513"/>
      <c r="BMN608" s="513"/>
      <c r="BMO608" s="513"/>
      <c r="BMP608" s="513"/>
      <c r="BMQ608" s="513"/>
      <c r="BMR608" s="513"/>
      <c r="BMS608" s="513"/>
      <c r="BMT608" s="513"/>
      <c r="BMU608" s="513"/>
      <c r="BMV608" s="513"/>
      <c r="BMW608" s="513"/>
      <c r="BMX608" s="513"/>
      <c r="BMY608" s="513"/>
      <c r="BMZ608" s="513"/>
      <c r="BNA608" s="513"/>
      <c r="BNB608" s="513"/>
      <c r="BNC608" s="513"/>
      <c r="BND608" s="513"/>
      <c r="BNE608" s="513"/>
      <c r="BNF608" s="513"/>
      <c r="BNG608" s="513"/>
      <c r="BNH608" s="513"/>
      <c r="BNI608" s="513"/>
      <c r="BNJ608" s="513"/>
      <c r="BNK608" s="513"/>
      <c r="BNL608" s="513"/>
      <c r="BNM608" s="513"/>
      <c r="BNN608" s="513"/>
      <c r="BNO608" s="513"/>
      <c r="BNP608" s="513"/>
      <c r="BNQ608" s="513"/>
      <c r="BNR608" s="513"/>
      <c r="BNS608" s="513"/>
      <c r="BNT608" s="513"/>
      <c r="BNU608" s="513"/>
      <c r="BNV608" s="513"/>
      <c r="BNW608" s="513"/>
      <c r="BNX608" s="513"/>
      <c r="BNY608" s="513"/>
      <c r="BNZ608" s="513"/>
      <c r="BOA608" s="513"/>
      <c r="BOB608" s="513"/>
      <c r="BOC608" s="513"/>
      <c r="BOD608" s="513"/>
      <c r="BOE608" s="513"/>
      <c r="BOF608" s="513"/>
      <c r="BOG608" s="513"/>
      <c r="BOH608" s="513"/>
      <c r="BOI608" s="513"/>
      <c r="BOJ608" s="513"/>
      <c r="BOK608" s="513"/>
      <c r="BOL608" s="513"/>
      <c r="BOM608" s="513"/>
      <c r="BON608" s="513"/>
      <c r="BOO608" s="513"/>
      <c r="BOP608" s="513"/>
      <c r="BOQ608" s="513"/>
      <c r="BOR608" s="513"/>
      <c r="BOS608" s="513"/>
      <c r="BOT608" s="513"/>
      <c r="BOU608" s="513"/>
      <c r="BOV608" s="513"/>
      <c r="BOW608" s="513"/>
      <c r="BOX608" s="513"/>
      <c r="BOY608" s="513"/>
      <c r="BOZ608" s="513"/>
      <c r="BPA608" s="513"/>
      <c r="BPB608" s="513"/>
      <c r="BPC608" s="513"/>
      <c r="BPD608" s="513"/>
      <c r="BPE608" s="513"/>
      <c r="BPF608" s="513"/>
      <c r="BPG608" s="513"/>
      <c r="BPH608" s="513"/>
      <c r="BPI608" s="513"/>
      <c r="BPJ608" s="513"/>
      <c r="BPK608" s="513"/>
      <c r="BPL608" s="513"/>
      <c r="BPM608" s="513"/>
      <c r="BPN608" s="513"/>
      <c r="BPO608" s="513"/>
      <c r="BPP608" s="513"/>
      <c r="BPQ608" s="513"/>
      <c r="BPR608" s="513"/>
      <c r="BPS608" s="513"/>
      <c r="BPT608" s="513"/>
      <c r="BPU608" s="513"/>
      <c r="BPV608" s="513"/>
      <c r="BPW608" s="513"/>
      <c r="BPX608" s="513"/>
      <c r="BPY608" s="513"/>
      <c r="BPZ608" s="513"/>
      <c r="BQA608" s="513"/>
      <c r="BQB608" s="513"/>
      <c r="BQC608" s="513"/>
      <c r="BQD608" s="513"/>
      <c r="BQE608" s="513"/>
      <c r="BQF608" s="513"/>
      <c r="BQG608" s="513"/>
      <c r="BQH608" s="513"/>
      <c r="BQI608" s="513"/>
      <c r="BQJ608" s="513"/>
      <c r="BQK608" s="513"/>
      <c r="BQL608" s="513"/>
      <c r="BQM608" s="513"/>
      <c r="BQN608" s="513"/>
      <c r="BQO608" s="513"/>
      <c r="BQP608" s="513"/>
      <c r="BQQ608" s="513"/>
      <c r="BQR608" s="513"/>
      <c r="BQS608" s="513"/>
      <c r="BQT608" s="513"/>
      <c r="BQU608" s="513"/>
      <c r="BQV608" s="513"/>
      <c r="BQW608" s="513"/>
      <c r="BQX608" s="513"/>
      <c r="BQY608" s="513"/>
      <c r="BQZ608" s="513"/>
      <c r="BRA608" s="513"/>
      <c r="BRB608" s="513"/>
      <c r="BRC608" s="513"/>
      <c r="BRD608" s="513"/>
      <c r="BRE608" s="513"/>
      <c r="BRF608" s="513"/>
      <c r="BRG608" s="513"/>
      <c r="BRH608" s="513"/>
      <c r="BRI608" s="513"/>
      <c r="BRJ608" s="513"/>
      <c r="BRK608" s="513"/>
      <c r="BRL608" s="513"/>
      <c r="BRM608" s="513"/>
      <c r="BRN608" s="513"/>
      <c r="BRO608" s="513"/>
      <c r="BRP608" s="513"/>
      <c r="BRQ608" s="513"/>
      <c r="BRR608" s="513"/>
      <c r="BRS608" s="513"/>
      <c r="BRT608" s="513"/>
      <c r="BRU608" s="513"/>
      <c r="BRV608" s="513"/>
      <c r="BRW608" s="513"/>
      <c r="BRX608" s="513"/>
      <c r="BRY608" s="513"/>
      <c r="BRZ608" s="513"/>
      <c r="BSA608" s="513"/>
      <c r="BSB608" s="513"/>
      <c r="BSC608" s="513"/>
      <c r="BSD608" s="513"/>
      <c r="BSE608" s="513"/>
      <c r="BSF608" s="513"/>
      <c r="BSG608" s="513"/>
      <c r="BSH608" s="513"/>
      <c r="BSI608" s="513"/>
      <c r="BSJ608" s="513"/>
      <c r="BSK608" s="513"/>
      <c r="BSL608" s="513"/>
      <c r="BSM608" s="513"/>
      <c r="BSN608" s="513"/>
      <c r="BSO608" s="513"/>
      <c r="BSP608" s="513"/>
      <c r="BSQ608" s="513"/>
      <c r="BSR608" s="513"/>
      <c r="BSS608" s="513"/>
      <c r="BST608" s="513"/>
      <c r="BSU608" s="513"/>
      <c r="BSV608" s="513"/>
      <c r="BSW608" s="513"/>
      <c r="BSX608" s="513"/>
      <c r="BSY608" s="513"/>
      <c r="BSZ608" s="513"/>
      <c r="BTA608" s="513"/>
      <c r="BTB608" s="513"/>
      <c r="BTC608" s="513"/>
      <c r="BTD608" s="513"/>
      <c r="BTE608" s="513"/>
      <c r="BTF608" s="513"/>
      <c r="BTG608" s="513"/>
      <c r="BTH608" s="513"/>
      <c r="BTI608" s="513"/>
      <c r="BTJ608" s="513"/>
      <c r="BTK608" s="513"/>
      <c r="BTL608" s="513"/>
      <c r="BTM608" s="513"/>
      <c r="BTN608" s="513"/>
      <c r="BTO608" s="513"/>
      <c r="BTP608" s="513"/>
      <c r="BTQ608" s="513"/>
      <c r="BTR608" s="513"/>
      <c r="BTS608" s="513"/>
      <c r="BTT608" s="513"/>
      <c r="BTU608" s="513"/>
      <c r="BTV608" s="513"/>
      <c r="BTW608" s="513"/>
      <c r="BTX608" s="513"/>
      <c r="BTY608" s="513"/>
      <c r="BTZ608" s="513"/>
      <c r="BUA608" s="513"/>
      <c r="BUB608" s="513"/>
      <c r="BUC608" s="513"/>
      <c r="BUD608" s="513"/>
      <c r="BUE608" s="513"/>
      <c r="BUF608" s="513"/>
      <c r="BUG608" s="513"/>
      <c r="BUH608" s="513"/>
      <c r="BUI608" s="513"/>
      <c r="BUJ608" s="513"/>
      <c r="BUK608" s="513"/>
      <c r="BUL608" s="513"/>
      <c r="BUM608" s="513"/>
      <c r="BUN608" s="513"/>
      <c r="BUO608" s="513"/>
      <c r="BUP608" s="513"/>
      <c r="BUQ608" s="513"/>
      <c r="BUR608" s="513"/>
      <c r="BUS608" s="513"/>
      <c r="BUT608" s="513"/>
      <c r="BUU608" s="513"/>
      <c r="BUV608" s="513"/>
      <c r="BUW608" s="513"/>
      <c r="BUX608" s="513"/>
      <c r="BUY608" s="513"/>
      <c r="BUZ608" s="513"/>
      <c r="BVA608" s="513"/>
      <c r="BVB608" s="513"/>
      <c r="BVC608" s="513"/>
      <c r="BVD608" s="513"/>
      <c r="BVE608" s="513"/>
      <c r="BVF608" s="513"/>
      <c r="BVG608" s="513"/>
      <c r="BVH608" s="513"/>
      <c r="BVI608" s="513"/>
      <c r="BVJ608" s="513"/>
      <c r="BVK608" s="513"/>
      <c r="BVL608" s="513"/>
      <c r="BVM608" s="513"/>
      <c r="BVN608" s="513"/>
      <c r="BVO608" s="513"/>
      <c r="BVP608" s="513"/>
      <c r="BVQ608" s="513"/>
      <c r="BVR608" s="513"/>
      <c r="BVS608" s="513"/>
      <c r="BVT608" s="513"/>
      <c r="BVU608" s="513"/>
      <c r="BVV608" s="513"/>
      <c r="BVW608" s="513"/>
      <c r="BVX608" s="513"/>
      <c r="BVY608" s="513"/>
      <c r="BVZ608" s="513"/>
      <c r="BWA608" s="513"/>
      <c r="BWB608" s="513"/>
      <c r="BWC608" s="513"/>
      <c r="BWD608" s="513"/>
      <c r="BWE608" s="513"/>
      <c r="BWF608" s="513"/>
      <c r="BWG608" s="513"/>
      <c r="BWH608" s="513"/>
      <c r="BWI608" s="513"/>
      <c r="BWJ608" s="513"/>
      <c r="BWK608" s="513"/>
      <c r="BWL608" s="513"/>
      <c r="BWM608" s="513"/>
      <c r="BWN608" s="513"/>
      <c r="BWO608" s="513"/>
      <c r="BWP608" s="513"/>
      <c r="BWQ608" s="513"/>
    </row>
    <row r="609" spans="1:24" s="513" customFormat="1" ht="102" customHeight="1">
      <c r="A609" s="9" t="s">
        <v>12468</v>
      </c>
      <c r="B609" s="100" t="s">
        <v>97</v>
      </c>
      <c r="C609" s="9" t="s">
        <v>808</v>
      </c>
      <c r="D609" s="30" t="s">
        <v>668</v>
      </c>
      <c r="E609" s="30" t="s">
        <v>673</v>
      </c>
      <c r="F609" s="30"/>
      <c r="G609" s="3" t="s">
        <v>385</v>
      </c>
      <c r="H609" s="20">
        <v>0.5</v>
      </c>
      <c r="I609" s="114">
        <v>470000000</v>
      </c>
      <c r="J609" s="21" t="s">
        <v>1316</v>
      </c>
      <c r="K609" s="19" t="s">
        <v>9477</v>
      </c>
      <c r="L609" s="137" t="s">
        <v>3404</v>
      </c>
      <c r="M609" s="140" t="s">
        <v>383</v>
      </c>
      <c r="N609" s="358" t="s">
        <v>8846</v>
      </c>
      <c r="O609" s="3" t="s">
        <v>1368</v>
      </c>
      <c r="P609" s="7" t="s">
        <v>1341</v>
      </c>
      <c r="Q609" s="30" t="s">
        <v>1189</v>
      </c>
      <c r="R609" s="42">
        <v>8000</v>
      </c>
      <c r="S609" s="18">
        <v>310</v>
      </c>
      <c r="T609" s="83">
        <f>R609*S609</f>
        <v>2480000</v>
      </c>
      <c r="U609" s="83">
        <f t="shared" ref="U609" si="195">T609*1.12</f>
        <v>2777600.0000000005</v>
      </c>
      <c r="V609" s="9" t="s">
        <v>1317</v>
      </c>
      <c r="W609" s="152" t="s">
        <v>1396</v>
      </c>
      <c r="X609" s="9"/>
    </row>
    <row r="610" spans="1:24" s="513" customFormat="1" ht="102" customHeight="1">
      <c r="A610" s="9" t="s">
        <v>6450</v>
      </c>
      <c r="B610" s="100" t="s">
        <v>97</v>
      </c>
      <c r="C610" s="9" t="s">
        <v>809</v>
      </c>
      <c r="D610" s="30" t="s">
        <v>670</v>
      </c>
      <c r="E610" s="30" t="s">
        <v>674</v>
      </c>
      <c r="F610" s="30"/>
      <c r="G610" s="3" t="s">
        <v>385</v>
      </c>
      <c r="H610" s="20">
        <v>0.5</v>
      </c>
      <c r="I610" s="114">
        <v>470000000</v>
      </c>
      <c r="J610" s="21" t="s">
        <v>1316</v>
      </c>
      <c r="K610" s="19" t="s">
        <v>2049</v>
      </c>
      <c r="L610" s="137" t="s">
        <v>3404</v>
      </c>
      <c r="M610" s="140" t="s">
        <v>383</v>
      </c>
      <c r="N610" s="358" t="s">
        <v>8845</v>
      </c>
      <c r="O610" s="3" t="s">
        <v>1368</v>
      </c>
      <c r="P610" s="7" t="s">
        <v>1341</v>
      </c>
      <c r="Q610" s="30" t="s">
        <v>1189</v>
      </c>
      <c r="R610" s="42">
        <v>3250</v>
      </c>
      <c r="S610" s="18">
        <v>348.66</v>
      </c>
      <c r="T610" s="83">
        <v>0</v>
      </c>
      <c r="U610" s="83">
        <f t="shared" si="193"/>
        <v>0</v>
      </c>
      <c r="V610" s="9" t="s">
        <v>1327</v>
      </c>
      <c r="W610" s="152" t="s">
        <v>1396</v>
      </c>
      <c r="X610" s="9" t="s">
        <v>9484</v>
      </c>
    </row>
    <row r="611" spans="1:24" s="513" customFormat="1" ht="102" customHeight="1">
      <c r="A611" s="9" t="s">
        <v>9486</v>
      </c>
      <c r="B611" s="100" t="s">
        <v>97</v>
      </c>
      <c r="C611" s="9" t="s">
        <v>809</v>
      </c>
      <c r="D611" s="30" t="s">
        <v>670</v>
      </c>
      <c r="E611" s="30" t="s">
        <v>674</v>
      </c>
      <c r="F611" s="30"/>
      <c r="G611" s="3" t="s">
        <v>385</v>
      </c>
      <c r="H611" s="20">
        <v>0.5</v>
      </c>
      <c r="I611" s="114">
        <v>470000000</v>
      </c>
      <c r="J611" s="21" t="s">
        <v>1316</v>
      </c>
      <c r="K611" s="19" t="s">
        <v>9477</v>
      </c>
      <c r="L611" s="137" t="s">
        <v>3404</v>
      </c>
      <c r="M611" s="140" t="s">
        <v>383</v>
      </c>
      <c r="N611" s="358" t="s">
        <v>8846</v>
      </c>
      <c r="O611" s="3" t="s">
        <v>1368</v>
      </c>
      <c r="P611" s="7" t="s">
        <v>1341</v>
      </c>
      <c r="Q611" s="30" t="s">
        <v>1189</v>
      </c>
      <c r="R611" s="42">
        <v>3250</v>
      </c>
      <c r="S611" s="18">
        <v>348.66</v>
      </c>
      <c r="T611" s="83">
        <v>0</v>
      </c>
      <c r="U611" s="83">
        <f t="shared" si="193"/>
        <v>0</v>
      </c>
      <c r="V611" s="9" t="s">
        <v>1317</v>
      </c>
      <c r="W611" s="152" t="s">
        <v>1396</v>
      </c>
      <c r="X611" s="9" t="s">
        <v>9049</v>
      </c>
    </row>
    <row r="612" spans="1:24" s="513" customFormat="1" ht="102" customHeight="1">
      <c r="A612" s="9" t="s">
        <v>12469</v>
      </c>
      <c r="B612" s="100" t="s">
        <v>97</v>
      </c>
      <c r="C612" s="9" t="s">
        <v>809</v>
      </c>
      <c r="D612" s="30" t="s">
        <v>670</v>
      </c>
      <c r="E612" s="30" t="s">
        <v>674</v>
      </c>
      <c r="F612" s="30"/>
      <c r="G612" s="3" t="s">
        <v>385</v>
      </c>
      <c r="H612" s="20">
        <v>0.5</v>
      </c>
      <c r="I612" s="114">
        <v>470000000</v>
      </c>
      <c r="J612" s="21" t="s">
        <v>1316</v>
      </c>
      <c r="K612" s="19" t="s">
        <v>9477</v>
      </c>
      <c r="L612" s="137" t="s">
        <v>3404</v>
      </c>
      <c r="M612" s="140" t="s">
        <v>383</v>
      </c>
      <c r="N612" s="358" t="s">
        <v>8846</v>
      </c>
      <c r="O612" s="3" t="s">
        <v>1368</v>
      </c>
      <c r="P612" s="7" t="s">
        <v>1341</v>
      </c>
      <c r="Q612" s="30" t="s">
        <v>1189</v>
      </c>
      <c r="R612" s="42">
        <v>3250</v>
      </c>
      <c r="S612" s="18">
        <v>310</v>
      </c>
      <c r="T612" s="83">
        <f>R612*S612</f>
        <v>1007500</v>
      </c>
      <c r="U612" s="83">
        <f t="shared" ref="U612" si="196">T612*1.12</f>
        <v>1128400</v>
      </c>
      <c r="V612" s="9" t="s">
        <v>1317</v>
      </c>
      <c r="W612" s="152" t="s">
        <v>1396</v>
      </c>
      <c r="X612" s="9"/>
    </row>
    <row r="613" spans="1:24" s="513" customFormat="1" ht="102" customHeight="1">
      <c r="A613" s="9" t="s">
        <v>6451</v>
      </c>
      <c r="B613" s="100" t="s">
        <v>97</v>
      </c>
      <c r="C613" s="9" t="s">
        <v>810</v>
      </c>
      <c r="D613" s="30" t="s">
        <v>670</v>
      </c>
      <c r="E613" s="30" t="s">
        <v>675</v>
      </c>
      <c r="F613" s="30"/>
      <c r="G613" s="3" t="s">
        <v>385</v>
      </c>
      <c r="H613" s="20">
        <v>0.5</v>
      </c>
      <c r="I613" s="114">
        <v>470000000</v>
      </c>
      <c r="J613" s="21" t="s">
        <v>1316</v>
      </c>
      <c r="K613" s="19" t="s">
        <v>2049</v>
      </c>
      <c r="L613" s="137" t="s">
        <v>3404</v>
      </c>
      <c r="M613" s="140" t="s">
        <v>383</v>
      </c>
      <c r="N613" s="358" t="s">
        <v>8845</v>
      </c>
      <c r="O613" s="3" t="s">
        <v>1368</v>
      </c>
      <c r="P613" s="7" t="s">
        <v>1341</v>
      </c>
      <c r="Q613" s="30" t="s">
        <v>1189</v>
      </c>
      <c r="R613" s="42">
        <v>450</v>
      </c>
      <c r="S613" s="18">
        <v>348.66</v>
      </c>
      <c r="T613" s="83">
        <v>0</v>
      </c>
      <c r="U613" s="83">
        <f t="shared" si="193"/>
        <v>0</v>
      </c>
      <c r="V613" s="9" t="s">
        <v>1327</v>
      </c>
      <c r="W613" s="152" t="s">
        <v>1396</v>
      </c>
      <c r="X613" s="9" t="s">
        <v>9049</v>
      </c>
    </row>
    <row r="614" spans="1:24" s="513" customFormat="1" ht="102" customHeight="1">
      <c r="A614" s="9" t="s">
        <v>12470</v>
      </c>
      <c r="B614" s="100" t="s">
        <v>97</v>
      </c>
      <c r="C614" s="9" t="s">
        <v>810</v>
      </c>
      <c r="D614" s="30" t="s">
        <v>670</v>
      </c>
      <c r="E614" s="30" t="s">
        <v>675</v>
      </c>
      <c r="F614" s="30"/>
      <c r="G614" s="3" t="s">
        <v>385</v>
      </c>
      <c r="H614" s="20">
        <v>0.5</v>
      </c>
      <c r="I614" s="114">
        <v>470000000</v>
      </c>
      <c r="J614" s="21" t="s">
        <v>1316</v>
      </c>
      <c r="K614" s="19" t="s">
        <v>2049</v>
      </c>
      <c r="L614" s="137" t="s">
        <v>3404</v>
      </c>
      <c r="M614" s="140" t="s">
        <v>383</v>
      </c>
      <c r="N614" s="358" t="s">
        <v>8845</v>
      </c>
      <c r="O614" s="3" t="s">
        <v>1368</v>
      </c>
      <c r="P614" s="7" t="s">
        <v>1341</v>
      </c>
      <c r="Q614" s="30" t="s">
        <v>1189</v>
      </c>
      <c r="R614" s="42">
        <v>450</v>
      </c>
      <c r="S614" s="18">
        <v>310</v>
      </c>
      <c r="T614" s="83">
        <f>R614*S614</f>
        <v>139500</v>
      </c>
      <c r="U614" s="83">
        <f t="shared" ref="U614" si="197">T614*1.12</f>
        <v>156240.00000000003</v>
      </c>
      <c r="V614" s="9" t="s">
        <v>1327</v>
      </c>
      <c r="W614" s="152" t="s">
        <v>1396</v>
      </c>
      <c r="X614" s="9"/>
    </row>
    <row r="615" spans="1:24" s="513" customFormat="1" ht="102" customHeight="1">
      <c r="A615" s="9" t="s">
        <v>6452</v>
      </c>
      <c r="B615" s="100" t="s">
        <v>97</v>
      </c>
      <c r="C615" s="9" t="s">
        <v>811</v>
      </c>
      <c r="D615" s="30" t="s">
        <v>668</v>
      </c>
      <c r="E615" s="30" t="s">
        <v>676</v>
      </c>
      <c r="F615" s="30"/>
      <c r="G615" s="3" t="s">
        <v>385</v>
      </c>
      <c r="H615" s="20">
        <v>0.5</v>
      </c>
      <c r="I615" s="114">
        <v>470000000</v>
      </c>
      <c r="J615" s="21" t="s">
        <v>1316</v>
      </c>
      <c r="K615" s="19" t="s">
        <v>2049</v>
      </c>
      <c r="L615" s="137" t="s">
        <v>3404</v>
      </c>
      <c r="M615" s="140" t="s">
        <v>383</v>
      </c>
      <c r="N615" s="358" t="s">
        <v>8845</v>
      </c>
      <c r="O615" s="3" t="s">
        <v>1368</v>
      </c>
      <c r="P615" s="7" t="s">
        <v>1341</v>
      </c>
      <c r="Q615" s="30" t="s">
        <v>1189</v>
      </c>
      <c r="R615" s="42">
        <v>1300</v>
      </c>
      <c r="S615" s="18">
        <v>348.66</v>
      </c>
      <c r="T615" s="83">
        <v>0</v>
      </c>
      <c r="U615" s="83">
        <f t="shared" si="193"/>
        <v>0</v>
      </c>
      <c r="V615" s="9" t="s">
        <v>1327</v>
      </c>
      <c r="W615" s="152" t="s">
        <v>1396</v>
      </c>
      <c r="X615" s="9" t="s">
        <v>9479</v>
      </c>
    </row>
    <row r="616" spans="1:24" s="513" customFormat="1" ht="102" customHeight="1">
      <c r="A616" s="9" t="s">
        <v>9480</v>
      </c>
      <c r="B616" s="100" t="s">
        <v>97</v>
      </c>
      <c r="C616" s="9" t="s">
        <v>811</v>
      </c>
      <c r="D616" s="30" t="s">
        <v>668</v>
      </c>
      <c r="E616" s="30" t="s">
        <v>676</v>
      </c>
      <c r="F616" s="30"/>
      <c r="G616" s="3" t="s">
        <v>385</v>
      </c>
      <c r="H616" s="20">
        <v>0.5</v>
      </c>
      <c r="I616" s="114">
        <v>470000000</v>
      </c>
      <c r="J616" s="21" t="s">
        <v>1316</v>
      </c>
      <c r="K616" s="19" t="s">
        <v>9477</v>
      </c>
      <c r="L616" s="137" t="s">
        <v>3404</v>
      </c>
      <c r="M616" s="140" t="s">
        <v>383</v>
      </c>
      <c r="N616" s="358" t="s">
        <v>8846</v>
      </c>
      <c r="O616" s="3" t="s">
        <v>1368</v>
      </c>
      <c r="P616" s="7" t="s">
        <v>1341</v>
      </c>
      <c r="Q616" s="30" t="s">
        <v>1189</v>
      </c>
      <c r="R616" s="42">
        <v>2000</v>
      </c>
      <c r="S616" s="18">
        <v>348.66</v>
      </c>
      <c r="T616" s="83">
        <v>0</v>
      </c>
      <c r="U616" s="83">
        <f t="shared" si="193"/>
        <v>0</v>
      </c>
      <c r="V616" s="9" t="s">
        <v>1317</v>
      </c>
      <c r="W616" s="152" t="s">
        <v>1396</v>
      </c>
      <c r="X616" s="9" t="s">
        <v>9049</v>
      </c>
    </row>
    <row r="617" spans="1:24" s="513" customFormat="1" ht="102" customHeight="1">
      <c r="A617" s="9" t="s">
        <v>12471</v>
      </c>
      <c r="B617" s="100" t="s">
        <v>97</v>
      </c>
      <c r="C617" s="9" t="s">
        <v>811</v>
      </c>
      <c r="D617" s="30" t="s">
        <v>668</v>
      </c>
      <c r="E617" s="30" t="s">
        <v>676</v>
      </c>
      <c r="F617" s="30"/>
      <c r="G617" s="3" t="s">
        <v>385</v>
      </c>
      <c r="H617" s="20">
        <v>0.5</v>
      </c>
      <c r="I617" s="114">
        <v>470000000</v>
      </c>
      <c r="J617" s="21" t="s">
        <v>1316</v>
      </c>
      <c r="K617" s="19" t="s">
        <v>9477</v>
      </c>
      <c r="L617" s="137" t="s">
        <v>3404</v>
      </c>
      <c r="M617" s="140" t="s">
        <v>383</v>
      </c>
      <c r="N617" s="358" t="s">
        <v>8846</v>
      </c>
      <c r="O617" s="3" t="s">
        <v>1368</v>
      </c>
      <c r="P617" s="7" t="s">
        <v>1341</v>
      </c>
      <c r="Q617" s="30" t="s">
        <v>1189</v>
      </c>
      <c r="R617" s="42">
        <v>2000</v>
      </c>
      <c r="S617" s="18">
        <v>310</v>
      </c>
      <c r="T617" s="83">
        <f>R617*S617</f>
        <v>620000</v>
      </c>
      <c r="U617" s="83">
        <f t="shared" ref="U617" si="198">T617*1.12</f>
        <v>694400.00000000012</v>
      </c>
      <c r="V617" s="9" t="s">
        <v>1317</v>
      </c>
      <c r="W617" s="152" t="s">
        <v>1396</v>
      </c>
      <c r="X617" s="9"/>
    </row>
    <row r="618" spans="1:24" s="513" customFormat="1" ht="102" customHeight="1">
      <c r="A618" s="9" t="s">
        <v>6453</v>
      </c>
      <c r="B618" s="100" t="s">
        <v>97</v>
      </c>
      <c r="C618" s="9" t="s">
        <v>813</v>
      </c>
      <c r="D618" s="30" t="s">
        <v>670</v>
      </c>
      <c r="E618" s="30" t="s">
        <v>677</v>
      </c>
      <c r="F618" s="30"/>
      <c r="G618" s="3" t="s">
        <v>385</v>
      </c>
      <c r="H618" s="20">
        <v>0.5</v>
      </c>
      <c r="I618" s="114">
        <v>470000000</v>
      </c>
      <c r="J618" s="21" t="s">
        <v>1316</v>
      </c>
      <c r="K618" s="19" t="s">
        <v>2049</v>
      </c>
      <c r="L618" s="137" t="s">
        <v>3404</v>
      </c>
      <c r="M618" s="140" t="s">
        <v>383</v>
      </c>
      <c r="N618" s="358" t="s">
        <v>8845</v>
      </c>
      <c r="O618" s="3" t="s">
        <v>1368</v>
      </c>
      <c r="P618" s="7" t="s">
        <v>1341</v>
      </c>
      <c r="Q618" s="30" t="s">
        <v>1189</v>
      </c>
      <c r="R618" s="42">
        <v>1200</v>
      </c>
      <c r="S618" s="18">
        <v>348.66</v>
      </c>
      <c r="T618" s="83">
        <v>0</v>
      </c>
      <c r="U618" s="83">
        <f t="shared" si="193"/>
        <v>0</v>
      </c>
      <c r="V618" s="9" t="s">
        <v>1327</v>
      </c>
      <c r="W618" s="152" t="s">
        <v>1396</v>
      </c>
      <c r="X618" s="9" t="s">
        <v>9049</v>
      </c>
    </row>
    <row r="619" spans="1:24" s="513" customFormat="1" ht="102" customHeight="1">
      <c r="A619" s="9" t="s">
        <v>12472</v>
      </c>
      <c r="B619" s="100" t="s">
        <v>97</v>
      </c>
      <c r="C619" s="9" t="s">
        <v>813</v>
      </c>
      <c r="D619" s="30" t="s">
        <v>670</v>
      </c>
      <c r="E619" s="30" t="s">
        <v>677</v>
      </c>
      <c r="F619" s="30"/>
      <c r="G619" s="3" t="s">
        <v>385</v>
      </c>
      <c r="H619" s="20">
        <v>0.5</v>
      </c>
      <c r="I619" s="114">
        <v>470000000</v>
      </c>
      <c r="J619" s="21" t="s">
        <v>1316</v>
      </c>
      <c r="K619" s="19" t="s">
        <v>2049</v>
      </c>
      <c r="L619" s="137" t="s">
        <v>3404</v>
      </c>
      <c r="M619" s="140" t="s">
        <v>383</v>
      </c>
      <c r="N619" s="358" t="s">
        <v>8845</v>
      </c>
      <c r="O619" s="3" t="s">
        <v>1368</v>
      </c>
      <c r="P619" s="7" t="s">
        <v>1341</v>
      </c>
      <c r="Q619" s="30" t="s">
        <v>1189</v>
      </c>
      <c r="R619" s="42">
        <v>1200</v>
      </c>
      <c r="S619" s="18">
        <v>310</v>
      </c>
      <c r="T619" s="83">
        <f>R619*S619</f>
        <v>372000</v>
      </c>
      <c r="U619" s="83">
        <f t="shared" ref="U619" si="199">T619*1.12</f>
        <v>416640.00000000006</v>
      </c>
      <c r="V619" s="9" t="s">
        <v>1327</v>
      </c>
      <c r="W619" s="152" t="s">
        <v>1396</v>
      </c>
      <c r="X619" s="9"/>
    </row>
    <row r="620" spans="1:24" s="513" customFormat="1" ht="102" customHeight="1">
      <c r="A620" s="9" t="s">
        <v>6454</v>
      </c>
      <c r="B620" s="100" t="s">
        <v>97</v>
      </c>
      <c r="C620" s="9" t="s">
        <v>826</v>
      </c>
      <c r="D620" s="30" t="s">
        <v>678</v>
      </c>
      <c r="E620" s="30" t="s">
        <v>679</v>
      </c>
      <c r="F620" s="30"/>
      <c r="G620" s="3" t="s">
        <v>385</v>
      </c>
      <c r="H620" s="20">
        <v>0</v>
      </c>
      <c r="I620" s="114">
        <v>470000000</v>
      </c>
      <c r="J620" s="21" t="s">
        <v>1316</v>
      </c>
      <c r="K620" s="19" t="s">
        <v>2049</v>
      </c>
      <c r="L620" s="137" t="s">
        <v>3404</v>
      </c>
      <c r="M620" s="140" t="s">
        <v>383</v>
      </c>
      <c r="N620" s="358" t="s">
        <v>8845</v>
      </c>
      <c r="O620" s="3" t="s">
        <v>1368</v>
      </c>
      <c r="P620" s="7" t="s">
        <v>1341</v>
      </c>
      <c r="Q620" s="30" t="s">
        <v>1189</v>
      </c>
      <c r="R620" s="42">
        <v>5600</v>
      </c>
      <c r="S620" s="502">
        <v>2219.6999999999998</v>
      </c>
      <c r="T620" s="317">
        <v>0</v>
      </c>
      <c r="U620" s="317">
        <f t="shared" si="193"/>
        <v>0</v>
      </c>
      <c r="V620" s="9" t="s">
        <v>1327</v>
      </c>
      <c r="W620" s="152" t="s">
        <v>1396</v>
      </c>
      <c r="X620" s="9" t="s">
        <v>9073</v>
      </c>
    </row>
    <row r="621" spans="1:24" s="513" customFormat="1" ht="102" customHeight="1">
      <c r="A621" s="9" t="s">
        <v>6455</v>
      </c>
      <c r="B621" s="100" t="s">
        <v>97</v>
      </c>
      <c r="C621" s="9" t="s">
        <v>826</v>
      </c>
      <c r="D621" s="30" t="s">
        <v>678</v>
      </c>
      <c r="E621" s="30" t="s">
        <v>680</v>
      </c>
      <c r="F621" s="29"/>
      <c r="G621" s="3" t="s">
        <v>385</v>
      </c>
      <c r="H621" s="20">
        <v>0</v>
      </c>
      <c r="I621" s="114">
        <v>470000000</v>
      </c>
      <c r="J621" s="21" t="s">
        <v>1316</v>
      </c>
      <c r="K621" s="19" t="s">
        <v>2049</v>
      </c>
      <c r="L621" s="137" t="s">
        <v>3404</v>
      </c>
      <c r="M621" s="140" t="s">
        <v>383</v>
      </c>
      <c r="N621" s="358" t="s">
        <v>8845</v>
      </c>
      <c r="O621" s="3" t="s">
        <v>1368</v>
      </c>
      <c r="P621" s="7" t="s">
        <v>1341</v>
      </c>
      <c r="Q621" s="30" t="s">
        <v>1189</v>
      </c>
      <c r="R621" s="24">
        <v>1750</v>
      </c>
      <c r="S621" s="502">
        <v>2737.4</v>
      </c>
      <c r="T621" s="317">
        <v>0</v>
      </c>
      <c r="U621" s="317">
        <f t="shared" si="193"/>
        <v>0</v>
      </c>
      <c r="V621" s="9" t="s">
        <v>1327</v>
      </c>
      <c r="W621" s="152" t="s">
        <v>1396</v>
      </c>
      <c r="X621" s="9" t="s">
        <v>9073</v>
      </c>
    </row>
    <row r="622" spans="1:24" s="513" customFormat="1" ht="102" customHeight="1">
      <c r="A622" s="9" t="s">
        <v>6456</v>
      </c>
      <c r="B622" s="100" t="s">
        <v>97</v>
      </c>
      <c r="C622" s="9" t="s">
        <v>825</v>
      </c>
      <c r="D622" s="30" t="s">
        <v>681</v>
      </c>
      <c r="E622" s="30" t="s">
        <v>682</v>
      </c>
      <c r="F622" s="29"/>
      <c r="G622" s="3" t="s">
        <v>385</v>
      </c>
      <c r="H622" s="20">
        <v>0</v>
      </c>
      <c r="I622" s="114">
        <v>470000000</v>
      </c>
      <c r="J622" s="21" t="s">
        <v>1316</v>
      </c>
      <c r="K622" s="19" t="s">
        <v>2049</v>
      </c>
      <c r="L622" s="137" t="s">
        <v>3404</v>
      </c>
      <c r="M622" s="140" t="s">
        <v>383</v>
      </c>
      <c r="N622" s="358" t="s">
        <v>8845</v>
      </c>
      <c r="O622" s="3" t="s">
        <v>1368</v>
      </c>
      <c r="P622" s="7" t="s">
        <v>1341</v>
      </c>
      <c r="Q622" s="30" t="s">
        <v>1189</v>
      </c>
      <c r="R622" s="24">
        <v>1900</v>
      </c>
      <c r="S622" s="502">
        <v>1228.67</v>
      </c>
      <c r="T622" s="317">
        <v>0</v>
      </c>
      <c r="U622" s="317">
        <f t="shared" si="193"/>
        <v>0</v>
      </c>
      <c r="V622" s="9" t="s">
        <v>1327</v>
      </c>
      <c r="W622" s="152" t="s">
        <v>1396</v>
      </c>
      <c r="X622" s="9" t="s">
        <v>9073</v>
      </c>
    </row>
    <row r="623" spans="1:24" s="513" customFormat="1" ht="102" customHeight="1">
      <c r="A623" s="9" t="s">
        <v>6457</v>
      </c>
      <c r="B623" s="100" t="s">
        <v>97</v>
      </c>
      <c r="C623" s="9" t="s">
        <v>814</v>
      </c>
      <c r="D623" s="30" t="s">
        <v>670</v>
      </c>
      <c r="E623" s="30" t="s">
        <v>683</v>
      </c>
      <c r="F623" s="30"/>
      <c r="G623" s="3" t="s">
        <v>385</v>
      </c>
      <c r="H623" s="20">
        <v>0</v>
      </c>
      <c r="I623" s="114">
        <v>470000000</v>
      </c>
      <c r="J623" s="21" t="s">
        <v>1316</v>
      </c>
      <c r="K623" s="19" t="s">
        <v>2049</v>
      </c>
      <c r="L623" s="137" t="s">
        <v>3404</v>
      </c>
      <c r="M623" s="140" t="s">
        <v>383</v>
      </c>
      <c r="N623" s="358" t="s">
        <v>8845</v>
      </c>
      <c r="O623" s="3" t="s">
        <v>1368</v>
      </c>
      <c r="P623" s="7" t="s">
        <v>1341</v>
      </c>
      <c r="Q623" s="30" t="s">
        <v>1189</v>
      </c>
      <c r="R623" s="42">
        <v>60</v>
      </c>
      <c r="S623" s="96">
        <v>683.42</v>
      </c>
      <c r="T623" s="83">
        <v>0</v>
      </c>
      <c r="U623" s="83">
        <f t="shared" si="193"/>
        <v>0</v>
      </c>
      <c r="V623" s="9" t="s">
        <v>1327</v>
      </c>
      <c r="W623" s="152" t="s">
        <v>1396</v>
      </c>
      <c r="X623" s="9" t="s">
        <v>9484</v>
      </c>
    </row>
    <row r="624" spans="1:24" s="513" customFormat="1" ht="102" customHeight="1">
      <c r="A624" s="9" t="s">
        <v>9487</v>
      </c>
      <c r="B624" s="100" t="s">
        <v>97</v>
      </c>
      <c r="C624" s="9" t="s">
        <v>814</v>
      </c>
      <c r="D624" s="30" t="s">
        <v>670</v>
      </c>
      <c r="E624" s="30" t="s">
        <v>683</v>
      </c>
      <c r="F624" s="30"/>
      <c r="G624" s="3" t="s">
        <v>385</v>
      </c>
      <c r="H624" s="20">
        <v>0</v>
      </c>
      <c r="I624" s="114">
        <v>470000000</v>
      </c>
      <c r="J624" s="21" t="s">
        <v>1316</v>
      </c>
      <c r="K624" s="19" t="s">
        <v>9477</v>
      </c>
      <c r="L624" s="137" t="s">
        <v>3404</v>
      </c>
      <c r="M624" s="140" t="s">
        <v>383</v>
      </c>
      <c r="N624" s="358" t="s">
        <v>8846</v>
      </c>
      <c r="O624" s="3" t="s">
        <v>1368</v>
      </c>
      <c r="P624" s="7" t="s">
        <v>1341</v>
      </c>
      <c r="Q624" s="30" t="s">
        <v>1189</v>
      </c>
      <c r="R624" s="42">
        <v>60</v>
      </c>
      <c r="S624" s="96">
        <v>683.42</v>
      </c>
      <c r="T624" s="83">
        <v>0</v>
      </c>
      <c r="U624" s="83">
        <f t="shared" si="193"/>
        <v>0</v>
      </c>
      <c r="V624" s="9" t="s">
        <v>1317</v>
      </c>
      <c r="W624" s="152" t="s">
        <v>1396</v>
      </c>
      <c r="X624" s="9" t="s">
        <v>9073</v>
      </c>
    </row>
    <row r="625" spans="1:24" s="513" customFormat="1" ht="102" customHeight="1">
      <c r="A625" s="9" t="s">
        <v>6458</v>
      </c>
      <c r="B625" s="100" t="s">
        <v>97</v>
      </c>
      <c r="C625" s="9" t="s">
        <v>815</v>
      </c>
      <c r="D625" s="30" t="s">
        <v>670</v>
      </c>
      <c r="E625" s="30" t="s">
        <v>684</v>
      </c>
      <c r="F625" s="30"/>
      <c r="G625" s="3" t="s">
        <v>385</v>
      </c>
      <c r="H625" s="20">
        <v>0</v>
      </c>
      <c r="I625" s="114">
        <v>470000000</v>
      </c>
      <c r="J625" s="21" t="s">
        <v>1316</v>
      </c>
      <c r="K625" s="19" t="s">
        <v>2049</v>
      </c>
      <c r="L625" s="137" t="s">
        <v>3404</v>
      </c>
      <c r="M625" s="140" t="s">
        <v>383</v>
      </c>
      <c r="N625" s="358" t="s">
        <v>8845</v>
      </c>
      <c r="O625" s="3" t="s">
        <v>1368</v>
      </c>
      <c r="P625" s="7" t="s">
        <v>1341</v>
      </c>
      <c r="Q625" s="30" t="s">
        <v>1189</v>
      </c>
      <c r="R625" s="42">
        <v>900</v>
      </c>
      <c r="S625" s="96">
        <v>683.42</v>
      </c>
      <c r="T625" s="83">
        <v>0</v>
      </c>
      <c r="U625" s="83">
        <f t="shared" si="193"/>
        <v>0</v>
      </c>
      <c r="V625" s="9" t="s">
        <v>1327</v>
      </c>
      <c r="W625" s="152" t="s">
        <v>1396</v>
      </c>
      <c r="X625" s="9" t="s">
        <v>9484</v>
      </c>
    </row>
    <row r="626" spans="1:24" s="513" customFormat="1" ht="102" customHeight="1">
      <c r="A626" s="9" t="s">
        <v>9488</v>
      </c>
      <c r="B626" s="100" t="s">
        <v>97</v>
      </c>
      <c r="C626" s="9" t="s">
        <v>815</v>
      </c>
      <c r="D626" s="30" t="s">
        <v>670</v>
      </c>
      <c r="E626" s="30" t="s">
        <v>684</v>
      </c>
      <c r="F626" s="30"/>
      <c r="G626" s="3" t="s">
        <v>385</v>
      </c>
      <c r="H626" s="20">
        <v>0</v>
      </c>
      <c r="I626" s="114">
        <v>470000000</v>
      </c>
      <c r="J626" s="21" t="s">
        <v>1316</v>
      </c>
      <c r="K626" s="19" t="s">
        <v>9477</v>
      </c>
      <c r="L626" s="137" t="s">
        <v>3404</v>
      </c>
      <c r="M626" s="140" t="s">
        <v>383</v>
      </c>
      <c r="N626" s="358" t="s">
        <v>8846</v>
      </c>
      <c r="O626" s="3" t="s">
        <v>1368</v>
      </c>
      <c r="P626" s="7" t="s">
        <v>1341</v>
      </c>
      <c r="Q626" s="30" t="s">
        <v>1189</v>
      </c>
      <c r="R626" s="42">
        <v>900</v>
      </c>
      <c r="S626" s="96">
        <v>683.42</v>
      </c>
      <c r="T626" s="83">
        <v>0</v>
      </c>
      <c r="U626" s="83">
        <f t="shared" si="193"/>
        <v>0</v>
      </c>
      <c r="V626" s="9" t="s">
        <v>1317</v>
      </c>
      <c r="W626" s="152" t="s">
        <v>1396</v>
      </c>
      <c r="X626" s="9" t="s">
        <v>9049</v>
      </c>
    </row>
    <row r="627" spans="1:24" s="513" customFormat="1" ht="102" customHeight="1">
      <c r="A627" s="9" t="s">
        <v>12473</v>
      </c>
      <c r="B627" s="100" t="s">
        <v>97</v>
      </c>
      <c r="C627" s="9" t="s">
        <v>815</v>
      </c>
      <c r="D627" s="30" t="s">
        <v>670</v>
      </c>
      <c r="E627" s="30" t="s">
        <v>684</v>
      </c>
      <c r="F627" s="30"/>
      <c r="G627" s="3" t="s">
        <v>385</v>
      </c>
      <c r="H627" s="20">
        <v>0</v>
      </c>
      <c r="I627" s="114">
        <v>470000000</v>
      </c>
      <c r="J627" s="21" t="s">
        <v>1316</v>
      </c>
      <c r="K627" s="19" t="s">
        <v>9477</v>
      </c>
      <c r="L627" s="137" t="s">
        <v>3404</v>
      </c>
      <c r="M627" s="140" t="s">
        <v>383</v>
      </c>
      <c r="N627" s="358" t="s">
        <v>8846</v>
      </c>
      <c r="O627" s="3" t="s">
        <v>1368</v>
      </c>
      <c r="P627" s="7" t="s">
        <v>1341</v>
      </c>
      <c r="Q627" s="30" t="s">
        <v>1189</v>
      </c>
      <c r="R627" s="42">
        <v>900</v>
      </c>
      <c r="S627" s="96">
        <v>410</v>
      </c>
      <c r="T627" s="83">
        <f>R627*S627</f>
        <v>369000</v>
      </c>
      <c r="U627" s="83">
        <f t="shared" ref="U627" si="200">T627*1.12</f>
        <v>413280.00000000006</v>
      </c>
      <c r="V627" s="9" t="s">
        <v>1317</v>
      </c>
      <c r="W627" s="152" t="s">
        <v>1396</v>
      </c>
      <c r="X627" s="9"/>
    </row>
    <row r="628" spans="1:24" s="513" customFormat="1" ht="102" customHeight="1">
      <c r="A628" s="9" t="s">
        <v>6459</v>
      </c>
      <c r="B628" s="100" t="s">
        <v>97</v>
      </c>
      <c r="C628" s="9" t="s">
        <v>815</v>
      </c>
      <c r="D628" s="30" t="s">
        <v>685</v>
      </c>
      <c r="E628" s="30" t="s">
        <v>686</v>
      </c>
      <c r="F628" s="30"/>
      <c r="G628" s="3" t="s">
        <v>385</v>
      </c>
      <c r="H628" s="20">
        <v>0</v>
      </c>
      <c r="I628" s="114">
        <v>470000000</v>
      </c>
      <c r="J628" s="21" t="s">
        <v>1316</v>
      </c>
      <c r="K628" s="19" t="s">
        <v>2049</v>
      </c>
      <c r="L628" s="137" t="s">
        <v>3404</v>
      </c>
      <c r="M628" s="140" t="s">
        <v>383</v>
      </c>
      <c r="N628" s="358" t="s">
        <v>8845</v>
      </c>
      <c r="O628" s="3" t="s">
        <v>1368</v>
      </c>
      <c r="P628" s="7" t="s">
        <v>1341</v>
      </c>
      <c r="Q628" s="30" t="s">
        <v>1189</v>
      </c>
      <c r="R628" s="42">
        <v>5350</v>
      </c>
      <c r="S628" s="96">
        <v>437</v>
      </c>
      <c r="T628" s="83">
        <v>0</v>
      </c>
      <c r="U628" s="83">
        <f t="shared" si="193"/>
        <v>0</v>
      </c>
      <c r="V628" s="9" t="s">
        <v>1327</v>
      </c>
      <c r="W628" s="152" t="s">
        <v>1396</v>
      </c>
      <c r="X628" s="9" t="s">
        <v>9484</v>
      </c>
    </row>
    <row r="629" spans="1:24" s="513" customFormat="1" ht="102" customHeight="1">
      <c r="A629" s="9" t="s">
        <v>9489</v>
      </c>
      <c r="B629" s="100" t="s">
        <v>97</v>
      </c>
      <c r="C629" s="9" t="s">
        <v>815</v>
      </c>
      <c r="D629" s="30" t="s">
        <v>685</v>
      </c>
      <c r="E629" s="30" t="s">
        <v>686</v>
      </c>
      <c r="F629" s="30"/>
      <c r="G629" s="3" t="s">
        <v>385</v>
      </c>
      <c r="H629" s="20">
        <v>0</v>
      </c>
      <c r="I629" s="114">
        <v>470000000</v>
      </c>
      <c r="J629" s="21" t="s">
        <v>1316</v>
      </c>
      <c r="K629" s="19" t="s">
        <v>9477</v>
      </c>
      <c r="L629" s="137" t="s">
        <v>3404</v>
      </c>
      <c r="M629" s="140" t="s">
        <v>383</v>
      </c>
      <c r="N629" s="358" t="s">
        <v>8846</v>
      </c>
      <c r="O629" s="3" t="s">
        <v>1368</v>
      </c>
      <c r="P629" s="7" t="s">
        <v>1341</v>
      </c>
      <c r="Q629" s="30" t="s">
        <v>1189</v>
      </c>
      <c r="R629" s="42">
        <v>5350</v>
      </c>
      <c r="S629" s="502">
        <v>437</v>
      </c>
      <c r="T629" s="83">
        <v>0</v>
      </c>
      <c r="U629" s="83">
        <f t="shared" si="193"/>
        <v>0</v>
      </c>
      <c r="V629" s="9" t="s">
        <v>1317</v>
      </c>
      <c r="W629" s="152" t="s">
        <v>1396</v>
      </c>
      <c r="X629" s="9" t="s">
        <v>9423</v>
      </c>
    </row>
    <row r="630" spans="1:24" s="513" customFormat="1" ht="102" customHeight="1">
      <c r="A630" s="9" t="s">
        <v>10799</v>
      </c>
      <c r="B630" s="100" t="s">
        <v>97</v>
      </c>
      <c r="C630" s="9" t="s">
        <v>815</v>
      </c>
      <c r="D630" s="30" t="s">
        <v>685</v>
      </c>
      <c r="E630" s="30" t="s">
        <v>686</v>
      </c>
      <c r="F630" s="30"/>
      <c r="G630" s="3" t="s">
        <v>385</v>
      </c>
      <c r="H630" s="20">
        <v>0</v>
      </c>
      <c r="I630" s="114">
        <v>470000000</v>
      </c>
      <c r="J630" s="21" t="s">
        <v>1316</v>
      </c>
      <c r="K630" s="19" t="s">
        <v>10497</v>
      </c>
      <c r="L630" s="137" t="s">
        <v>3404</v>
      </c>
      <c r="M630" s="140" t="s">
        <v>383</v>
      </c>
      <c r="N630" s="358" t="s">
        <v>8846</v>
      </c>
      <c r="O630" s="3" t="s">
        <v>1368</v>
      </c>
      <c r="P630" s="7" t="s">
        <v>1341</v>
      </c>
      <c r="Q630" s="30" t="s">
        <v>1189</v>
      </c>
      <c r="R630" s="42">
        <v>3500</v>
      </c>
      <c r="S630" s="502">
        <v>437</v>
      </c>
      <c r="T630" s="83">
        <v>0</v>
      </c>
      <c r="U630" s="83">
        <f t="shared" si="193"/>
        <v>0</v>
      </c>
      <c r="V630" s="9" t="s">
        <v>1317</v>
      </c>
      <c r="W630" s="152" t="s">
        <v>1396</v>
      </c>
      <c r="X630" s="9" t="s">
        <v>9073</v>
      </c>
    </row>
    <row r="631" spans="1:24" s="513" customFormat="1" ht="102" customHeight="1">
      <c r="A631" s="9" t="s">
        <v>6460</v>
      </c>
      <c r="B631" s="100" t="s">
        <v>97</v>
      </c>
      <c r="C631" s="9" t="s">
        <v>822</v>
      </c>
      <c r="D631" s="30" t="s">
        <v>687</v>
      </c>
      <c r="E631" s="30" t="s">
        <v>688</v>
      </c>
      <c r="F631" s="29"/>
      <c r="G631" s="3" t="s">
        <v>385</v>
      </c>
      <c r="H631" s="20">
        <v>0</v>
      </c>
      <c r="I631" s="114">
        <v>470000000</v>
      </c>
      <c r="J631" s="21" t="s">
        <v>1316</v>
      </c>
      <c r="K631" s="19" t="s">
        <v>2049</v>
      </c>
      <c r="L631" s="137" t="s">
        <v>3404</v>
      </c>
      <c r="M631" s="140" t="s">
        <v>383</v>
      </c>
      <c r="N631" s="358" t="s">
        <v>8845</v>
      </c>
      <c r="O631" s="3" t="s">
        <v>1368</v>
      </c>
      <c r="P631" s="7" t="s">
        <v>1341</v>
      </c>
      <c r="Q631" s="30" t="s">
        <v>1189</v>
      </c>
      <c r="R631" s="24">
        <v>1200</v>
      </c>
      <c r="S631" s="18">
        <v>253.32</v>
      </c>
      <c r="T631" s="83">
        <f>R631*S631</f>
        <v>303984</v>
      </c>
      <c r="U631" s="83">
        <f t="shared" si="193"/>
        <v>340462.08000000002</v>
      </c>
      <c r="V631" s="9" t="s">
        <v>1327</v>
      </c>
      <c r="W631" s="152" t="s">
        <v>1396</v>
      </c>
      <c r="X631" s="9"/>
    </row>
    <row r="632" spans="1:24" s="513" customFormat="1" ht="102" customHeight="1">
      <c r="A632" s="9" t="s">
        <v>6461</v>
      </c>
      <c r="B632" s="100" t="s">
        <v>97</v>
      </c>
      <c r="C632" s="9" t="s">
        <v>820</v>
      </c>
      <c r="D632" s="30" t="s">
        <v>689</v>
      </c>
      <c r="E632" s="30" t="s">
        <v>690</v>
      </c>
      <c r="F632" s="29"/>
      <c r="G632" s="3" t="s">
        <v>385</v>
      </c>
      <c r="H632" s="20">
        <v>0</v>
      </c>
      <c r="I632" s="114">
        <v>470000000</v>
      </c>
      <c r="J632" s="21" t="s">
        <v>1316</v>
      </c>
      <c r="K632" s="19" t="s">
        <v>2049</v>
      </c>
      <c r="L632" s="137" t="s">
        <v>3404</v>
      </c>
      <c r="M632" s="140" t="s">
        <v>383</v>
      </c>
      <c r="N632" s="358" t="s">
        <v>8845</v>
      </c>
      <c r="O632" s="3" t="s">
        <v>1368</v>
      </c>
      <c r="P632" s="7" t="s">
        <v>1341</v>
      </c>
      <c r="Q632" s="30" t="s">
        <v>1189</v>
      </c>
      <c r="R632" s="24">
        <v>26000</v>
      </c>
      <c r="S632" s="96">
        <v>334.28</v>
      </c>
      <c r="T632" s="83">
        <v>0</v>
      </c>
      <c r="U632" s="83">
        <f t="shared" si="193"/>
        <v>0</v>
      </c>
      <c r="V632" s="9" t="s">
        <v>1327</v>
      </c>
      <c r="W632" s="152" t="s">
        <v>1396</v>
      </c>
      <c r="X632" s="9" t="s">
        <v>9479</v>
      </c>
    </row>
    <row r="633" spans="1:24" s="513" customFormat="1" ht="102" customHeight="1">
      <c r="A633" s="9" t="s">
        <v>9481</v>
      </c>
      <c r="B633" s="100" t="s">
        <v>97</v>
      </c>
      <c r="C633" s="9" t="s">
        <v>820</v>
      </c>
      <c r="D633" s="30" t="s">
        <v>689</v>
      </c>
      <c r="E633" s="30" t="s">
        <v>690</v>
      </c>
      <c r="F633" s="29"/>
      <c r="G633" s="3" t="s">
        <v>385</v>
      </c>
      <c r="H633" s="20">
        <v>0</v>
      </c>
      <c r="I633" s="114">
        <v>470000000</v>
      </c>
      <c r="J633" s="21" t="s">
        <v>1316</v>
      </c>
      <c r="K633" s="19" t="s">
        <v>9477</v>
      </c>
      <c r="L633" s="137" t="s">
        <v>3404</v>
      </c>
      <c r="M633" s="140" t="s">
        <v>383</v>
      </c>
      <c r="N633" s="358" t="s">
        <v>8846</v>
      </c>
      <c r="O633" s="3" t="s">
        <v>1368</v>
      </c>
      <c r="P633" s="7" t="s">
        <v>1341</v>
      </c>
      <c r="Q633" s="30" t="s">
        <v>1189</v>
      </c>
      <c r="R633" s="24">
        <v>20000</v>
      </c>
      <c r="S633" s="96">
        <v>334.28</v>
      </c>
      <c r="T633" s="83">
        <v>0</v>
      </c>
      <c r="U633" s="83">
        <f t="shared" si="193"/>
        <v>0</v>
      </c>
      <c r="V633" s="9" t="s">
        <v>1317</v>
      </c>
      <c r="W633" s="152" t="s">
        <v>1396</v>
      </c>
      <c r="X633" s="9" t="s">
        <v>9049</v>
      </c>
    </row>
    <row r="634" spans="1:24" s="513" customFormat="1" ht="102" customHeight="1">
      <c r="A634" s="9" t="s">
        <v>12474</v>
      </c>
      <c r="B634" s="100" t="s">
        <v>97</v>
      </c>
      <c r="C634" s="9" t="s">
        <v>820</v>
      </c>
      <c r="D634" s="30" t="s">
        <v>689</v>
      </c>
      <c r="E634" s="30" t="s">
        <v>690</v>
      </c>
      <c r="F634" s="29"/>
      <c r="G634" s="3" t="s">
        <v>385</v>
      </c>
      <c r="H634" s="20">
        <v>0</v>
      </c>
      <c r="I634" s="114">
        <v>470000000</v>
      </c>
      <c r="J634" s="21" t="s">
        <v>1316</v>
      </c>
      <c r="K634" s="19" t="s">
        <v>9477</v>
      </c>
      <c r="L634" s="137" t="s">
        <v>3404</v>
      </c>
      <c r="M634" s="140" t="s">
        <v>383</v>
      </c>
      <c r="N634" s="358" t="s">
        <v>8846</v>
      </c>
      <c r="O634" s="3" t="s">
        <v>1368</v>
      </c>
      <c r="P634" s="7" t="s">
        <v>1341</v>
      </c>
      <c r="Q634" s="30" t="s">
        <v>1189</v>
      </c>
      <c r="R634" s="24">
        <v>20000</v>
      </c>
      <c r="S634" s="96">
        <v>303.57</v>
      </c>
      <c r="T634" s="83">
        <f>R634*S634</f>
        <v>6071400</v>
      </c>
      <c r="U634" s="83">
        <f t="shared" ref="U634" si="201">T634*1.12</f>
        <v>6799968.0000000009</v>
      </c>
      <c r="V634" s="9" t="s">
        <v>1317</v>
      </c>
      <c r="W634" s="152" t="s">
        <v>1396</v>
      </c>
      <c r="X634" s="9"/>
    </row>
    <row r="635" spans="1:24" s="513" customFormat="1" ht="102" customHeight="1">
      <c r="A635" s="9" t="s">
        <v>6462</v>
      </c>
      <c r="B635" s="100" t="s">
        <v>97</v>
      </c>
      <c r="C635" s="9" t="s">
        <v>823</v>
      </c>
      <c r="D635" s="30" t="s">
        <v>44</v>
      </c>
      <c r="E635" s="30" t="s">
        <v>824</v>
      </c>
      <c r="F635" s="29"/>
      <c r="G635" s="3" t="s">
        <v>385</v>
      </c>
      <c r="H635" s="20">
        <v>0</v>
      </c>
      <c r="I635" s="114">
        <v>470000000</v>
      </c>
      <c r="J635" s="21" t="s">
        <v>1316</v>
      </c>
      <c r="K635" s="19" t="s">
        <v>2049</v>
      </c>
      <c r="L635" s="137" t="s">
        <v>3404</v>
      </c>
      <c r="M635" s="140" t="s">
        <v>383</v>
      </c>
      <c r="N635" s="358" t="s">
        <v>8845</v>
      </c>
      <c r="O635" s="3" t="s">
        <v>1368</v>
      </c>
      <c r="P635" s="7" t="s">
        <v>1341</v>
      </c>
      <c r="Q635" s="30" t="s">
        <v>1189</v>
      </c>
      <c r="R635" s="24">
        <v>35000</v>
      </c>
      <c r="S635" s="18">
        <v>268.42</v>
      </c>
      <c r="T635" s="83">
        <v>0</v>
      </c>
      <c r="U635" s="83">
        <f t="shared" si="193"/>
        <v>0</v>
      </c>
      <c r="V635" s="9" t="s">
        <v>1327</v>
      </c>
      <c r="W635" s="152" t="s">
        <v>1396</v>
      </c>
      <c r="X635" s="9" t="s">
        <v>9479</v>
      </c>
    </row>
    <row r="636" spans="1:24" s="513" customFormat="1" ht="102" customHeight="1">
      <c r="A636" s="9" t="s">
        <v>9482</v>
      </c>
      <c r="B636" s="100" t="s">
        <v>97</v>
      </c>
      <c r="C636" s="9" t="s">
        <v>823</v>
      </c>
      <c r="D636" s="30" t="s">
        <v>44</v>
      </c>
      <c r="E636" s="30" t="s">
        <v>824</v>
      </c>
      <c r="F636" s="29"/>
      <c r="G636" s="3" t="s">
        <v>385</v>
      </c>
      <c r="H636" s="20">
        <v>0</v>
      </c>
      <c r="I636" s="114">
        <v>470000000</v>
      </c>
      <c r="J636" s="21" t="s">
        <v>1316</v>
      </c>
      <c r="K636" s="19" t="s">
        <v>9477</v>
      </c>
      <c r="L636" s="137" t="s">
        <v>3404</v>
      </c>
      <c r="M636" s="140" t="s">
        <v>383</v>
      </c>
      <c r="N636" s="358" t="s">
        <v>8846</v>
      </c>
      <c r="O636" s="3" t="s">
        <v>1368</v>
      </c>
      <c r="P636" s="7" t="s">
        <v>1341</v>
      </c>
      <c r="Q636" s="30" t="s">
        <v>1189</v>
      </c>
      <c r="R636" s="24">
        <v>15000</v>
      </c>
      <c r="S636" s="18">
        <v>268.42</v>
      </c>
      <c r="T636" s="83">
        <v>0</v>
      </c>
      <c r="U636" s="83">
        <f t="shared" si="193"/>
        <v>0</v>
      </c>
      <c r="V636" s="9" t="s">
        <v>1317</v>
      </c>
      <c r="W636" s="152" t="s">
        <v>1396</v>
      </c>
      <c r="X636" s="9" t="s">
        <v>9049</v>
      </c>
    </row>
    <row r="637" spans="1:24" s="513" customFormat="1" ht="102" customHeight="1">
      <c r="A637" s="9" t="s">
        <v>12475</v>
      </c>
      <c r="B637" s="100" t="s">
        <v>97</v>
      </c>
      <c r="C637" s="9" t="s">
        <v>823</v>
      </c>
      <c r="D637" s="30" t="s">
        <v>44</v>
      </c>
      <c r="E637" s="30" t="s">
        <v>824</v>
      </c>
      <c r="F637" s="29"/>
      <c r="G637" s="3" t="s">
        <v>385</v>
      </c>
      <c r="H637" s="20">
        <v>0</v>
      </c>
      <c r="I637" s="114">
        <v>470000000</v>
      </c>
      <c r="J637" s="21" t="s">
        <v>1316</v>
      </c>
      <c r="K637" s="19" t="s">
        <v>9477</v>
      </c>
      <c r="L637" s="137" t="s">
        <v>3404</v>
      </c>
      <c r="M637" s="140" t="s">
        <v>383</v>
      </c>
      <c r="N637" s="358" t="s">
        <v>8846</v>
      </c>
      <c r="O637" s="3" t="s">
        <v>1368</v>
      </c>
      <c r="P637" s="7" t="s">
        <v>1341</v>
      </c>
      <c r="Q637" s="30" t="s">
        <v>1189</v>
      </c>
      <c r="R637" s="24">
        <v>15000</v>
      </c>
      <c r="S637" s="18">
        <v>267.86</v>
      </c>
      <c r="T637" s="83">
        <f>R637*S637</f>
        <v>4017900</v>
      </c>
      <c r="U637" s="83">
        <f t="shared" ref="U637" si="202">T637*1.12</f>
        <v>4500048</v>
      </c>
      <c r="V637" s="9" t="s">
        <v>1317</v>
      </c>
      <c r="W637" s="152" t="s">
        <v>1396</v>
      </c>
      <c r="X637" s="9"/>
    </row>
    <row r="638" spans="1:24" s="513" customFormat="1" ht="102" customHeight="1">
      <c r="A638" s="9" t="s">
        <v>6463</v>
      </c>
      <c r="B638" s="100" t="s">
        <v>97</v>
      </c>
      <c r="C638" s="118" t="s">
        <v>845</v>
      </c>
      <c r="D638" s="30" t="s">
        <v>681</v>
      </c>
      <c r="E638" s="30">
        <v>646</v>
      </c>
      <c r="F638" s="29"/>
      <c r="G638" s="3" t="s">
        <v>385</v>
      </c>
      <c r="H638" s="20">
        <v>0</v>
      </c>
      <c r="I638" s="114">
        <v>470000000</v>
      </c>
      <c r="J638" s="21" t="s">
        <v>1316</v>
      </c>
      <c r="K638" s="19" t="s">
        <v>2049</v>
      </c>
      <c r="L638" s="137" t="s">
        <v>3404</v>
      </c>
      <c r="M638" s="140" t="s">
        <v>383</v>
      </c>
      <c r="N638" s="358" t="s">
        <v>8845</v>
      </c>
      <c r="O638" s="3" t="s">
        <v>1368</v>
      </c>
      <c r="P638" s="7" t="s">
        <v>1341</v>
      </c>
      <c r="Q638" s="30" t="s">
        <v>1189</v>
      </c>
      <c r="R638" s="24">
        <v>2000</v>
      </c>
      <c r="S638" s="18">
        <v>329.88</v>
      </c>
      <c r="T638" s="83">
        <v>0</v>
      </c>
      <c r="U638" s="83">
        <f t="shared" si="193"/>
        <v>0</v>
      </c>
      <c r="V638" s="9" t="s">
        <v>1327</v>
      </c>
      <c r="W638" s="152" t="s">
        <v>1396</v>
      </c>
      <c r="X638" s="9" t="s">
        <v>9484</v>
      </c>
    </row>
    <row r="639" spans="1:24" s="513" customFormat="1" ht="102" customHeight="1">
      <c r="A639" s="9" t="s">
        <v>9490</v>
      </c>
      <c r="B639" s="100" t="s">
        <v>97</v>
      </c>
      <c r="C639" s="118" t="s">
        <v>845</v>
      </c>
      <c r="D639" s="30" t="s">
        <v>681</v>
      </c>
      <c r="E639" s="30">
        <v>646</v>
      </c>
      <c r="F639" s="29"/>
      <c r="G639" s="3" t="s">
        <v>385</v>
      </c>
      <c r="H639" s="20">
        <v>0</v>
      </c>
      <c r="I639" s="114">
        <v>470000000</v>
      </c>
      <c r="J639" s="21" t="s">
        <v>1316</v>
      </c>
      <c r="K639" s="19" t="s">
        <v>9477</v>
      </c>
      <c r="L639" s="137" t="s">
        <v>3404</v>
      </c>
      <c r="M639" s="140" t="s">
        <v>383</v>
      </c>
      <c r="N639" s="358" t="s">
        <v>8846</v>
      </c>
      <c r="O639" s="3" t="s">
        <v>1368</v>
      </c>
      <c r="P639" s="7" t="s">
        <v>1341</v>
      </c>
      <c r="Q639" s="30" t="s">
        <v>1189</v>
      </c>
      <c r="R639" s="24">
        <v>2000</v>
      </c>
      <c r="S639" s="18">
        <v>329.88</v>
      </c>
      <c r="T639" s="83">
        <v>0</v>
      </c>
      <c r="U639" s="83">
        <f t="shared" si="193"/>
        <v>0</v>
      </c>
      <c r="V639" s="9" t="s">
        <v>1317</v>
      </c>
      <c r="W639" s="152" t="s">
        <v>1396</v>
      </c>
      <c r="X639" s="9" t="s">
        <v>9049</v>
      </c>
    </row>
    <row r="640" spans="1:24" s="513" customFormat="1" ht="102" customHeight="1">
      <c r="A640" s="9" t="s">
        <v>12476</v>
      </c>
      <c r="B640" s="100" t="s">
        <v>97</v>
      </c>
      <c r="C640" s="118" t="s">
        <v>845</v>
      </c>
      <c r="D640" s="30" t="s">
        <v>681</v>
      </c>
      <c r="E640" s="30">
        <v>646</v>
      </c>
      <c r="F640" s="29"/>
      <c r="G640" s="3" t="s">
        <v>385</v>
      </c>
      <c r="H640" s="20">
        <v>0</v>
      </c>
      <c r="I640" s="114">
        <v>470000000</v>
      </c>
      <c r="J640" s="21" t="s">
        <v>1316</v>
      </c>
      <c r="K640" s="19" t="s">
        <v>9477</v>
      </c>
      <c r="L640" s="137" t="s">
        <v>3404</v>
      </c>
      <c r="M640" s="140" t="s">
        <v>383</v>
      </c>
      <c r="N640" s="358" t="s">
        <v>8846</v>
      </c>
      <c r="O640" s="3" t="s">
        <v>1368</v>
      </c>
      <c r="P640" s="7" t="s">
        <v>1341</v>
      </c>
      <c r="Q640" s="30" t="s">
        <v>1189</v>
      </c>
      <c r="R640" s="24">
        <v>2000</v>
      </c>
      <c r="S640" s="18">
        <v>275</v>
      </c>
      <c r="T640" s="83">
        <f>R640*S640</f>
        <v>550000</v>
      </c>
      <c r="U640" s="83">
        <f t="shared" ref="U640" si="203">T640*1.12</f>
        <v>616000.00000000012</v>
      </c>
      <c r="V640" s="9" t="s">
        <v>1317</v>
      </c>
      <c r="W640" s="152" t="s">
        <v>1396</v>
      </c>
      <c r="X640" s="9"/>
    </row>
    <row r="641" spans="1:24" s="513" customFormat="1" ht="102" customHeight="1">
      <c r="A641" s="9" t="s">
        <v>6464</v>
      </c>
      <c r="B641" s="100" t="s">
        <v>97</v>
      </c>
      <c r="C641" s="9" t="s">
        <v>816</v>
      </c>
      <c r="D641" s="30" t="s">
        <v>691</v>
      </c>
      <c r="E641" s="30" t="s">
        <v>817</v>
      </c>
      <c r="F641" s="29"/>
      <c r="G641" s="3" t="s">
        <v>385</v>
      </c>
      <c r="H641" s="20">
        <v>0</v>
      </c>
      <c r="I641" s="114">
        <v>470000000</v>
      </c>
      <c r="J641" s="21" t="s">
        <v>1316</v>
      </c>
      <c r="K641" s="19" t="s">
        <v>2049</v>
      </c>
      <c r="L641" s="137" t="s">
        <v>3404</v>
      </c>
      <c r="M641" s="140" t="s">
        <v>383</v>
      </c>
      <c r="N641" s="358" t="s">
        <v>8845</v>
      </c>
      <c r="O641" s="3" t="s">
        <v>1368</v>
      </c>
      <c r="P641" s="7" t="s">
        <v>1341</v>
      </c>
      <c r="Q641" s="30" t="s">
        <v>1189</v>
      </c>
      <c r="R641" s="24">
        <v>4700</v>
      </c>
      <c r="S641" s="467">
        <v>294.64</v>
      </c>
      <c r="T641" s="83">
        <v>0</v>
      </c>
      <c r="U641" s="83">
        <f t="shared" si="193"/>
        <v>0</v>
      </c>
      <c r="V641" s="9" t="s">
        <v>1327</v>
      </c>
      <c r="W641" s="152" t="s">
        <v>1396</v>
      </c>
      <c r="X641" s="9" t="s">
        <v>9546</v>
      </c>
    </row>
    <row r="642" spans="1:24" s="513" customFormat="1" ht="102" customHeight="1">
      <c r="A642" s="9" t="s">
        <v>10800</v>
      </c>
      <c r="B642" s="100" t="s">
        <v>97</v>
      </c>
      <c r="C642" s="9" t="s">
        <v>816</v>
      </c>
      <c r="D642" s="30" t="s">
        <v>691</v>
      </c>
      <c r="E642" s="30" t="s">
        <v>817</v>
      </c>
      <c r="F642" s="29"/>
      <c r="G642" s="3" t="s">
        <v>385</v>
      </c>
      <c r="H642" s="20">
        <v>0</v>
      </c>
      <c r="I642" s="114">
        <v>470000000</v>
      </c>
      <c r="J642" s="21" t="s">
        <v>1316</v>
      </c>
      <c r="K642" s="19" t="s">
        <v>10497</v>
      </c>
      <c r="L642" s="137" t="s">
        <v>3404</v>
      </c>
      <c r="M642" s="140" t="s">
        <v>383</v>
      </c>
      <c r="N642" s="358" t="s">
        <v>8846</v>
      </c>
      <c r="O642" s="3" t="s">
        <v>1368</v>
      </c>
      <c r="P642" s="7" t="s">
        <v>1341</v>
      </c>
      <c r="Q642" s="30" t="s">
        <v>1189</v>
      </c>
      <c r="R642" s="24">
        <v>6200</v>
      </c>
      <c r="S642" s="467">
        <v>310</v>
      </c>
      <c r="T642" s="83">
        <v>0</v>
      </c>
      <c r="U642" s="83">
        <f t="shared" si="193"/>
        <v>0</v>
      </c>
      <c r="V642" s="9" t="s">
        <v>1327</v>
      </c>
      <c r="W642" s="152" t="s">
        <v>1396</v>
      </c>
      <c r="X642" s="9" t="s">
        <v>11852</v>
      </c>
    </row>
    <row r="643" spans="1:24" s="513" customFormat="1" ht="102" customHeight="1">
      <c r="A643" s="9" t="s">
        <v>11873</v>
      </c>
      <c r="B643" s="100" t="s">
        <v>97</v>
      </c>
      <c r="C643" s="9" t="s">
        <v>11874</v>
      </c>
      <c r="D643" s="30" t="s">
        <v>11875</v>
      </c>
      <c r="E643" s="30" t="s">
        <v>11876</v>
      </c>
      <c r="F643" s="29"/>
      <c r="G643" s="3" t="s">
        <v>385</v>
      </c>
      <c r="H643" s="20">
        <v>0</v>
      </c>
      <c r="I643" s="114">
        <v>470000000</v>
      </c>
      <c r="J643" s="21" t="s">
        <v>1316</v>
      </c>
      <c r="K643" s="19" t="s">
        <v>10497</v>
      </c>
      <c r="L643" s="137" t="s">
        <v>3404</v>
      </c>
      <c r="M643" s="140" t="s">
        <v>383</v>
      </c>
      <c r="N643" s="358" t="s">
        <v>8846</v>
      </c>
      <c r="O643" s="3" t="s">
        <v>1368</v>
      </c>
      <c r="P643" s="7" t="s">
        <v>1341</v>
      </c>
      <c r="Q643" s="30" t="s">
        <v>1189</v>
      </c>
      <c r="R643" s="24">
        <v>4700</v>
      </c>
      <c r="S643" s="467">
        <v>310</v>
      </c>
      <c r="T643" s="317">
        <f>R643*S643</f>
        <v>1457000</v>
      </c>
      <c r="U643" s="317">
        <f t="shared" ref="U643" si="204">T643*1.12</f>
        <v>1631840.0000000002</v>
      </c>
      <c r="V643" s="9" t="s">
        <v>1327</v>
      </c>
      <c r="W643" s="152" t="s">
        <v>1396</v>
      </c>
      <c r="X643" s="9"/>
    </row>
    <row r="644" spans="1:24" s="513" customFormat="1" ht="102" customHeight="1">
      <c r="A644" s="9" t="s">
        <v>6465</v>
      </c>
      <c r="B644" s="100" t="s">
        <v>97</v>
      </c>
      <c r="C644" s="9" t="s">
        <v>819</v>
      </c>
      <c r="D644" s="30" t="s">
        <v>45</v>
      </c>
      <c r="E644" s="30" t="s">
        <v>818</v>
      </c>
      <c r="F644" s="29"/>
      <c r="G644" s="3" t="s">
        <v>385</v>
      </c>
      <c r="H644" s="20">
        <v>0</v>
      </c>
      <c r="I644" s="114">
        <v>470000000</v>
      </c>
      <c r="J644" s="21" t="s">
        <v>1316</v>
      </c>
      <c r="K644" s="19" t="s">
        <v>2049</v>
      </c>
      <c r="L644" s="137" t="s">
        <v>3404</v>
      </c>
      <c r="M644" s="140" t="s">
        <v>383</v>
      </c>
      <c r="N644" s="358" t="s">
        <v>8845</v>
      </c>
      <c r="O644" s="3" t="s">
        <v>1368</v>
      </c>
      <c r="P644" s="7" t="s">
        <v>1341</v>
      </c>
      <c r="Q644" s="30" t="s">
        <v>1189</v>
      </c>
      <c r="R644" s="24">
        <v>820</v>
      </c>
      <c r="S644" s="96">
        <v>1135.6500000000001</v>
      </c>
      <c r="T644" s="83">
        <v>0</v>
      </c>
      <c r="U644" s="83">
        <f t="shared" si="193"/>
        <v>0</v>
      </c>
      <c r="V644" s="9" t="s">
        <v>1327</v>
      </c>
      <c r="W644" s="152" t="s">
        <v>1396</v>
      </c>
      <c r="X644" s="9" t="s">
        <v>9484</v>
      </c>
    </row>
    <row r="645" spans="1:24" s="513" customFormat="1" ht="102" customHeight="1">
      <c r="A645" s="9" t="s">
        <v>9491</v>
      </c>
      <c r="B645" s="100" t="s">
        <v>97</v>
      </c>
      <c r="C645" s="9" t="s">
        <v>819</v>
      </c>
      <c r="D645" s="30" t="s">
        <v>45</v>
      </c>
      <c r="E645" s="30" t="s">
        <v>818</v>
      </c>
      <c r="F645" s="29"/>
      <c r="G645" s="3" t="s">
        <v>385</v>
      </c>
      <c r="H645" s="20">
        <v>0</v>
      </c>
      <c r="I645" s="114">
        <v>470000000</v>
      </c>
      <c r="J645" s="21" t="s">
        <v>1316</v>
      </c>
      <c r="K645" s="19" t="s">
        <v>9477</v>
      </c>
      <c r="L645" s="137" t="s">
        <v>3404</v>
      </c>
      <c r="M645" s="140" t="s">
        <v>383</v>
      </c>
      <c r="N645" s="358" t="s">
        <v>8846</v>
      </c>
      <c r="O645" s="3" t="s">
        <v>1368</v>
      </c>
      <c r="P645" s="7" t="s">
        <v>1341</v>
      </c>
      <c r="Q645" s="30" t="s">
        <v>1189</v>
      </c>
      <c r="R645" s="24">
        <v>820</v>
      </c>
      <c r="S645" s="96">
        <v>1135.6500000000001</v>
      </c>
      <c r="T645" s="83">
        <f t="shared" ref="T645:T653" si="205">R645*S645</f>
        <v>931233.00000000012</v>
      </c>
      <c r="U645" s="83">
        <f t="shared" si="193"/>
        <v>1042980.9600000002</v>
      </c>
      <c r="V645" s="9" t="s">
        <v>1317</v>
      </c>
      <c r="W645" s="152" t="s">
        <v>1396</v>
      </c>
      <c r="X645" s="9"/>
    </row>
    <row r="646" spans="1:24" s="513" customFormat="1" ht="102" customHeight="1">
      <c r="A646" s="9" t="s">
        <v>6466</v>
      </c>
      <c r="B646" s="100" t="s">
        <v>97</v>
      </c>
      <c r="C646" s="118" t="s">
        <v>1343</v>
      </c>
      <c r="D646" s="118" t="s">
        <v>1344</v>
      </c>
      <c r="E646" s="118" t="s">
        <v>1345</v>
      </c>
      <c r="F646" s="29" t="s">
        <v>1346</v>
      </c>
      <c r="G646" s="3" t="s">
        <v>384</v>
      </c>
      <c r="H646" s="20">
        <v>0</v>
      </c>
      <c r="I646" s="114">
        <v>470000000</v>
      </c>
      <c r="J646" s="21" t="s">
        <v>1316</v>
      </c>
      <c r="K646" s="19" t="s">
        <v>2049</v>
      </c>
      <c r="L646" s="137" t="s">
        <v>3404</v>
      </c>
      <c r="M646" s="140" t="s">
        <v>383</v>
      </c>
      <c r="N646" s="358" t="s">
        <v>8846</v>
      </c>
      <c r="O646" s="3" t="s">
        <v>1368</v>
      </c>
      <c r="P646" s="7" t="s">
        <v>1340</v>
      </c>
      <c r="Q646" s="3" t="s">
        <v>1342</v>
      </c>
      <c r="R646" s="24">
        <v>400</v>
      </c>
      <c r="S646" s="96">
        <v>343.75</v>
      </c>
      <c r="T646" s="83">
        <v>0</v>
      </c>
      <c r="U646" s="83">
        <f t="shared" si="193"/>
        <v>0</v>
      </c>
      <c r="V646" s="9" t="s">
        <v>1327</v>
      </c>
      <c r="W646" s="152" t="s">
        <v>1396</v>
      </c>
      <c r="X646" s="9" t="s">
        <v>9073</v>
      </c>
    </row>
    <row r="647" spans="1:24" s="513" customFormat="1" ht="102" customHeight="1">
      <c r="A647" s="9" t="s">
        <v>6467</v>
      </c>
      <c r="B647" s="100" t="s">
        <v>97</v>
      </c>
      <c r="C647" s="118" t="s">
        <v>1343</v>
      </c>
      <c r="D647" s="118" t="s">
        <v>1344</v>
      </c>
      <c r="E647" s="118" t="s">
        <v>1345</v>
      </c>
      <c r="F647" s="30" t="s">
        <v>8870</v>
      </c>
      <c r="G647" s="3" t="s">
        <v>384</v>
      </c>
      <c r="H647" s="20">
        <v>0</v>
      </c>
      <c r="I647" s="114">
        <v>470000000</v>
      </c>
      <c r="J647" s="21" t="s">
        <v>1316</v>
      </c>
      <c r="K647" s="19" t="s">
        <v>2049</v>
      </c>
      <c r="L647" s="137" t="s">
        <v>3404</v>
      </c>
      <c r="M647" s="140" t="s">
        <v>383</v>
      </c>
      <c r="N647" s="358" t="s">
        <v>8846</v>
      </c>
      <c r="O647" s="3" t="s">
        <v>1368</v>
      </c>
      <c r="P647" s="7" t="s">
        <v>1340</v>
      </c>
      <c r="Q647" s="3" t="s">
        <v>1342</v>
      </c>
      <c r="R647" s="24">
        <v>400</v>
      </c>
      <c r="S647" s="96">
        <v>343.75</v>
      </c>
      <c r="T647" s="83">
        <v>0</v>
      </c>
      <c r="U647" s="83">
        <f t="shared" si="193"/>
        <v>0</v>
      </c>
      <c r="V647" s="9" t="s">
        <v>1327</v>
      </c>
      <c r="W647" s="152" t="s">
        <v>1396</v>
      </c>
      <c r="X647" s="9" t="s">
        <v>9073</v>
      </c>
    </row>
    <row r="648" spans="1:24" s="513" customFormat="1" ht="102" customHeight="1">
      <c r="A648" s="9" t="s">
        <v>6468</v>
      </c>
      <c r="B648" s="100" t="s">
        <v>97</v>
      </c>
      <c r="C648" s="118" t="s">
        <v>1343</v>
      </c>
      <c r="D648" s="118" t="s">
        <v>1344</v>
      </c>
      <c r="E648" s="118" t="s">
        <v>1345</v>
      </c>
      <c r="F648" s="30" t="s">
        <v>8871</v>
      </c>
      <c r="G648" s="3" t="s">
        <v>384</v>
      </c>
      <c r="H648" s="20">
        <v>0</v>
      </c>
      <c r="I648" s="114">
        <v>470000000</v>
      </c>
      <c r="J648" s="21" t="s">
        <v>1316</v>
      </c>
      <c r="K648" s="19" t="s">
        <v>2049</v>
      </c>
      <c r="L648" s="137" t="s">
        <v>3404</v>
      </c>
      <c r="M648" s="140" t="s">
        <v>383</v>
      </c>
      <c r="N648" s="358" t="s">
        <v>8846</v>
      </c>
      <c r="O648" s="3" t="s">
        <v>1368</v>
      </c>
      <c r="P648" s="7" t="s">
        <v>1340</v>
      </c>
      <c r="Q648" s="3" t="s">
        <v>1342</v>
      </c>
      <c r="R648" s="24">
        <v>400</v>
      </c>
      <c r="S648" s="96">
        <v>343.75</v>
      </c>
      <c r="T648" s="83">
        <v>0</v>
      </c>
      <c r="U648" s="83">
        <f t="shared" si="193"/>
        <v>0</v>
      </c>
      <c r="V648" s="9" t="s">
        <v>1327</v>
      </c>
      <c r="W648" s="152" t="s">
        <v>1396</v>
      </c>
      <c r="X648" s="9" t="s">
        <v>9073</v>
      </c>
    </row>
    <row r="649" spans="1:24" s="513" customFormat="1" ht="102" customHeight="1">
      <c r="A649" s="9" t="s">
        <v>6469</v>
      </c>
      <c r="B649" s="100" t="s">
        <v>97</v>
      </c>
      <c r="C649" s="118" t="s">
        <v>1343</v>
      </c>
      <c r="D649" s="118" t="s">
        <v>1344</v>
      </c>
      <c r="E649" s="118" t="s">
        <v>1345</v>
      </c>
      <c r="F649" s="30" t="s">
        <v>8872</v>
      </c>
      <c r="G649" s="3" t="s">
        <v>384</v>
      </c>
      <c r="H649" s="20">
        <v>0</v>
      </c>
      <c r="I649" s="114">
        <v>470000000</v>
      </c>
      <c r="J649" s="21" t="s">
        <v>1316</v>
      </c>
      <c r="K649" s="19" t="s">
        <v>2049</v>
      </c>
      <c r="L649" s="137" t="s">
        <v>3404</v>
      </c>
      <c r="M649" s="140" t="s">
        <v>383</v>
      </c>
      <c r="N649" s="358" t="s">
        <v>8846</v>
      </c>
      <c r="O649" s="3" t="s">
        <v>1368</v>
      </c>
      <c r="P649" s="7" t="s">
        <v>1340</v>
      </c>
      <c r="Q649" s="3" t="s">
        <v>1342</v>
      </c>
      <c r="R649" s="24">
        <v>400</v>
      </c>
      <c r="S649" s="96">
        <v>343.75</v>
      </c>
      <c r="T649" s="83">
        <v>0</v>
      </c>
      <c r="U649" s="83">
        <f t="shared" si="193"/>
        <v>0</v>
      </c>
      <c r="V649" s="9" t="s">
        <v>1327</v>
      </c>
      <c r="W649" s="152" t="s">
        <v>1396</v>
      </c>
      <c r="X649" s="9" t="s">
        <v>11881</v>
      </c>
    </row>
    <row r="650" spans="1:24" s="513" customFormat="1" ht="102" customHeight="1">
      <c r="A650" s="9" t="s">
        <v>11879</v>
      </c>
      <c r="B650" s="100" t="s">
        <v>97</v>
      </c>
      <c r="C650" s="118" t="s">
        <v>11877</v>
      </c>
      <c r="D650" s="118" t="s">
        <v>1344</v>
      </c>
      <c r="E650" s="118" t="s">
        <v>11878</v>
      </c>
      <c r="F650" s="30" t="s">
        <v>8872</v>
      </c>
      <c r="G650" s="3" t="s">
        <v>384</v>
      </c>
      <c r="H650" s="20">
        <v>0</v>
      </c>
      <c r="I650" s="114">
        <v>470000000</v>
      </c>
      <c r="J650" s="21" t="s">
        <v>1316</v>
      </c>
      <c r="K650" s="19" t="s">
        <v>2049</v>
      </c>
      <c r="L650" s="137" t="s">
        <v>3404</v>
      </c>
      <c r="M650" s="140" t="s">
        <v>383</v>
      </c>
      <c r="N650" s="358" t="s">
        <v>8846</v>
      </c>
      <c r="O650" s="3" t="s">
        <v>1368</v>
      </c>
      <c r="P650" s="7" t="s">
        <v>1341</v>
      </c>
      <c r="Q650" s="30" t="s">
        <v>1189</v>
      </c>
      <c r="R650" s="24">
        <v>100</v>
      </c>
      <c r="S650" s="96">
        <v>1060</v>
      </c>
      <c r="T650" s="83">
        <f t="shared" ref="T650" si="206">R650*S650</f>
        <v>106000</v>
      </c>
      <c r="U650" s="83">
        <f t="shared" ref="U650" si="207">T650*1.12</f>
        <v>118720.00000000001</v>
      </c>
      <c r="V650" s="9" t="s">
        <v>1327</v>
      </c>
      <c r="W650" s="152" t="s">
        <v>1396</v>
      </c>
      <c r="X650" s="9"/>
    </row>
    <row r="651" spans="1:24" s="513" customFormat="1" ht="102" customHeight="1">
      <c r="A651" s="9" t="s">
        <v>6470</v>
      </c>
      <c r="B651" s="100" t="s">
        <v>97</v>
      </c>
      <c r="C651" s="118" t="s">
        <v>1343</v>
      </c>
      <c r="D651" s="118" t="s">
        <v>1344</v>
      </c>
      <c r="E651" s="118" t="s">
        <v>1345</v>
      </c>
      <c r="F651" s="30" t="s">
        <v>8873</v>
      </c>
      <c r="G651" s="3" t="s">
        <v>384</v>
      </c>
      <c r="H651" s="20">
        <v>0</v>
      </c>
      <c r="I651" s="114">
        <v>470000000</v>
      </c>
      <c r="J651" s="21" t="s">
        <v>1316</v>
      </c>
      <c r="K651" s="19" t="s">
        <v>2049</v>
      </c>
      <c r="L651" s="137" t="s">
        <v>3404</v>
      </c>
      <c r="M651" s="140" t="s">
        <v>383</v>
      </c>
      <c r="N651" s="358" t="s">
        <v>8846</v>
      </c>
      <c r="O651" s="3" t="s">
        <v>1368</v>
      </c>
      <c r="P651" s="7" t="s">
        <v>1340</v>
      </c>
      <c r="Q651" s="3" t="s">
        <v>1342</v>
      </c>
      <c r="R651" s="24">
        <v>400</v>
      </c>
      <c r="S651" s="96">
        <v>343.75</v>
      </c>
      <c r="T651" s="83">
        <v>0</v>
      </c>
      <c r="U651" s="83">
        <f t="shared" si="193"/>
        <v>0</v>
      </c>
      <c r="V651" s="9" t="s">
        <v>1327</v>
      </c>
      <c r="W651" s="152" t="s">
        <v>1396</v>
      </c>
      <c r="X651" s="9" t="s">
        <v>9073</v>
      </c>
    </row>
    <row r="652" spans="1:24" s="513" customFormat="1" ht="102" customHeight="1">
      <c r="A652" s="9" t="s">
        <v>6471</v>
      </c>
      <c r="B652" s="100" t="s">
        <v>97</v>
      </c>
      <c r="C652" s="118" t="s">
        <v>1343</v>
      </c>
      <c r="D652" s="118" t="s">
        <v>1344</v>
      </c>
      <c r="E652" s="118" t="s">
        <v>1345</v>
      </c>
      <c r="F652" s="30" t="s">
        <v>8874</v>
      </c>
      <c r="G652" s="3" t="s">
        <v>384</v>
      </c>
      <c r="H652" s="20">
        <v>0</v>
      </c>
      <c r="I652" s="114">
        <v>470000000</v>
      </c>
      <c r="J652" s="21" t="s">
        <v>1316</v>
      </c>
      <c r="K652" s="19" t="s">
        <v>2049</v>
      </c>
      <c r="L652" s="137" t="s">
        <v>3404</v>
      </c>
      <c r="M652" s="140" t="s">
        <v>383</v>
      </c>
      <c r="N652" s="358" t="s">
        <v>8846</v>
      </c>
      <c r="O652" s="3" t="s">
        <v>1368</v>
      </c>
      <c r="P652" s="7" t="s">
        <v>1340</v>
      </c>
      <c r="Q652" s="3" t="s">
        <v>1342</v>
      </c>
      <c r="R652" s="24">
        <v>400</v>
      </c>
      <c r="S652" s="96">
        <v>343.75</v>
      </c>
      <c r="T652" s="83">
        <v>0</v>
      </c>
      <c r="U652" s="83">
        <f t="shared" si="193"/>
        <v>0</v>
      </c>
      <c r="V652" s="9" t="s">
        <v>1327</v>
      </c>
      <c r="W652" s="152" t="s">
        <v>1396</v>
      </c>
      <c r="X652" s="9" t="s">
        <v>11881</v>
      </c>
    </row>
    <row r="653" spans="1:24" s="513" customFormat="1" ht="102" customHeight="1">
      <c r="A653" s="9" t="s">
        <v>11880</v>
      </c>
      <c r="B653" s="100" t="s">
        <v>97</v>
      </c>
      <c r="C653" s="118" t="s">
        <v>11877</v>
      </c>
      <c r="D653" s="118" t="s">
        <v>1344</v>
      </c>
      <c r="E653" s="118" t="s">
        <v>11878</v>
      </c>
      <c r="F653" s="30" t="s">
        <v>8874</v>
      </c>
      <c r="G653" s="3" t="s">
        <v>384</v>
      </c>
      <c r="H653" s="20">
        <v>0</v>
      </c>
      <c r="I653" s="114">
        <v>470000000</v>
      </c>
      <c r="J653" s="21" t="s">
        <v>1316</v>
      </c>
      <c r="K653" s="19" t="s">
        <v>2049</v>
      </c>
      <c r="L653" s="137" t="s">
        <v>3404</v>
      </c>
      <c r="M653" s="140" t="s">
        <v>383</v>
      </c>
      <c r="N653" s="358" t="s">
        <v>8846</v>
      </c>
      <c r="O653" s="3" t="s">
        <v>1368</v>
      </c>
      <c r="P653" s="7" t="s">
        <v>1341</v>
      </c>
      <c r="Q653" s="30" t="s">
        <v>1189</v>
      </c>
      <c r="R653" s="24">
        <v>100</v>
      </c>
      <c r="S653" s="96">
        <v>1060</v>
      </c>
      <c r="T653" s="83">
        <f t="shared" si="205"/>
        <v>106000</v>
      </c>
      <c r="U653" s="83">
        <f t="shared" si="193"/>
        <v>118720.00000000001</v>
      </c>
      <c r="V653" s="9" t="s">
        <v>1327</v>
      </c>
      <c r="W653" s="152" t="s">
        <v>1396</v>
      </c>
      <c r="X653" s="9"/>
    </row>
    <row r="654" spans="1:24" s="513" customFormat="1" ht="102" customHeight="1">
      <c r="A654" s="9" t="s">
        <v>6472</v>
      </c>
      <c r="B654" s="100" t="s">
        <v>97</v>
      </c>
      <c r="C654" s="118" t="s">
        <v>1343</v>
      </c>
      <c r="D654" s="118" t="s">
        <v>1344</v>
      </c>
      <c r="E654" s="118" t="s">
        <v>1345</v>
      </c>
      <c r="F654" s="30" t="s">
        <v>8875</v>
      </c>
      <c r="G654" s="3" t="s">
        <v>384</v>
      </c>
      <c r="H654" s="20">
        <v>0</v>
      </c>
      <c r="I654" s="114">
        <v>470000000</v>
      </c>
      <c r="J654" s="21" t="s">
        <v>1316</v>
      </c>
      <c r="K654" s="19" t="s">
        <v>2049</v>
      </c>
      <c r="L654" s="137" t="s">
        <v>3404</v>
      </c>
      <c r="M654" s="140" t="s">
        <v>383</v>
      </c>
      <c r="N654" s="358" t="s">
        <v>8846</v>
      </c>
      <c r="O654" s="3" t="s">
        <v>1368</v>
      </c>
      <c r="P654" s="7" t="s">
        <v>1340</v>
      </c>
      <c r="Q654" s="3" t="s">
        <v>1342</v>
      </c>
      <c r="R654" s="24">
        <v>400</v>
      </c>
      <c r="S654" s="96">
        <v>343.75</v>
      </c>
      <c r="T654" s="83">
        <v>0</v>
      </c>
      <c r="U654" s="83">
        <f t="shared" si="193"/>
        <v>0</v>
      </c>
      <c r="V654" s="9" t="s">
        <v>1327</v>
      </c>
      <c r="W654" s="152" t="s">
        <v>1396</v>
      </c>
      <c r="X654" s="9" t="s">
        <v>11881</v>
      </c>
    </row>
    <row r="655" spans="1:24" s="513" customFormat="1" ht="102" customHeight="1">
      <c r="A655" s="9" t="s">
        <v>11882</v>
      </c>
      <c r="B655" s="100" t="s">
        <v>97</v>
      </c>
      <c r="C655" s="118" t="s">
        <v>11877</v>
      </c>
      <c r="D655" s="118" t="s">
        <v>1344</v>
      </c>
      <c r="E655" s="118" t="s">
        <v>11878</v>
      </c>
      <c r="F655" s="30" t="s">
        <v>8875</v>
      </c>
      <c r="G655" s="3" t="s">
        <v>384</v>
      </c>
      <c r="H655" s="20">
        <v>0</v>
      </c>
      <c r="I655" s="114">
        <v>470000000</v>
      </c>
      <c r="J655" s="21" t="s">
        <v>1316</v>
      </c>
      <c r="K655" s="19" t="s">
        <v>2049</v>
      </c>
      <c r="L655" s="137" t="s">
        <v>3404</v>
      </c>
      <c r="M655" s="140" t="s">
        <v>383</v>
      </c>
      <c r="N655" s="358" t="s">
        <v>8846</v>
      </c>
      <c r="O655" s="3" t="s">
        <v>1368</v>
      </c>
      <c r="P655" s="7" t="s">
        <v>1341</v>
      </c>
      <c r="Q655" s="30" t="s">
        <v>1189</v>
      </c>
      <c r="R655" s="24">
        <v>100</v>
      </c>
      <c r="S655" s="96">
        <v>1060</v>
      </c>
      <c r="T655" s="83">
        <f t="shared" ref="T655" si="208">R655*S655</f>
        <v>106000</v>
      </c>
      <c r="U655" s="83">
        <f t="shared" ref="U655" si="209">T655*1.12</f>
        <v>118720.00000000001</v>
      </c>
      <c r="V655" s="9" t="s">
        <v>1327</v>
      </c>
      <c r="W655" s="152" t="s">
        <v>1396</v>
      </c>
      <c r="X655" s="9"/>
    </row>
    <row r="656" spans="1:24" s="513" customFormat="1" ht="102" customHeight="1">
      <c r="A656" s="9" t="s">
        <v>6473</v>
      </c>
      <c r="B656" s="100" t="s">
        <v>97</v>
      </c>
      <c r="C656" s="118" t="s">
        <v>1343</v>
      </c>
      <c r="D656" s="118" t="s">
        <v>1344</v>
      </c>
      <c r="E656" s="118" t="s">
        <v>1345</v>
      </c>
      <c r="F656" s="30" t="s">
        <v>8876</v>
      </c>
      <c r="G656" s="3" t="s">
        <v>384</v>
      </c>
      <c r="H656" s="20">
        <v>0</v>
      </c>
      <c r="I656" s="114">
        <v>470000000</v>
      </c>
      <c r="J656" s="21" t="s">
        <v>1316</v>
      </c>
      <c r="K656" s="19" t="s">
        <v>2049</v>
      </c>
      <c r="L656" s="137" t="s">
        <v>3404</v>
      </c>
      <c r="M656" s="140" t="s">
        <v>383</v>
      </c>
      <c r="N656" s="358" t="s">
        <v>8846</v>
      </c>
      <c r="O656" s="3" t="s">
        <v>1368</v>
      </c>
      <c r="P656" s="7" t="s">
        <v>1340</v>
      </c>
      <c r="Q656" s="3" t="s">
        <v>1342</v>
      </c>
      <c r="R656" s="24">
        <v>400</v>
      </c>
      <c r="S656" s="96">
        <v>343.75</v>
      </c>
      <c r="T656" s="83">
        <v>0</v>
      </c>
      <c r="U656" s="83">
        <f t="shared" si="193"/>
        <v>0</v>
      </c>
      <c r="V656" s="9" t="s">
        <v>1327</v>
      </c>
      <c r="W656" s="152" t="s">
        <v>1396</v>
      </c>
      <c r="X656" s="9" t="s">
        <v>9073</v>
      </c>
    </row>
    <row r="657" spans="1:24" s="513" customFormat="1" ht="102" customHeight="1">
      <c r="A657" s="9" t="s">
        <v>6474</v>
      </c>
      <c r="B657" s="100" t="s">
        <v>97</v>
      </c>
      <c r="C657" s="118" t="s">
        <v>1343</v>
      </c>
      <c r="D657" s="118" t="s">
        <v>1344</v>
      </c>
      <c r="E657" s="118" t="s">
        <v>1345</v>
      </c>
      <c r="F657" s="30" t="s">
        <v>8877</v>
      </c>
      <c r="G657" s="3" t="s">
        <v>384</v>
      </c>
      <c r="H657" s="20">
        <v>0</v>
      </c>
      <c r="I657" s="114">
        <v>470000000</v>
      </c>
      <c r="J657" s="21" t="s">
        <v>1316</v>
      </c>
      <c r="K657" s="19" t="s">
        <v>2049</v>
      </c>
      <c r="L657" s="137" t="s">
        <v>3404</v>
      </c>
      <c r="M657" s="140" t="s">
        <v>383</v>
      </c>
      <c r="N657" s="358" t="s">
        <v>8846</v>
      </c>
      <c r="O657" s="3" t="s">
        <v>1368</v>
      </c>
      <c r="P657" s="7" t="s">
        <v>1340</v>
      </c>
      <c r="Q657" s="3" t="s">
        <v>1342</v>
      </c>
      <c r="R657" s="24">
        <v>400</v>
      </c>
      <c r="S657" s="96">
        <v>343.75</v>
      </c>
      <c r="T657" s="83">
        <v>0</v>
      </c>
      <c r="U657" s="83">
        <f t="shared" si="193"/>
        <v>0</v>
      </c>
      <c r="V657" s="9" t="s">
        <v>1327</v>
      </c>
      <c r="W657" s="152" t="s">
        <v>1396</v>
      </c>
      <c r="X657" s="9" t="s">
        <v>11881</v>
      </c>
    </row>
    <row r="658" spans="1:24" s="513" customFormat="1" ht="102" customHeight="1">
      <c r="A658" s="9" t="s">
        <v>11883</v>
      </c>
      <c r="B658" s="100" t="s">
        <v>97</v>
      </c>
      <c r="C658" s="118" t="s">
        <v>11877</v>
      </c>
      <c r="D658" s="118" t="s">
        <v>1344</v>
      </c>
      <c r="E658" s="118" t="s">
        <v>11878</v>
      </c>
      <c r="F658" s="30" t="s">
        <v>8877</v>
      </c>
      <c r="G658" s="3" t="s">
        <v>384</v>
      </c>
      <c r="H658" s="20">
        <v>0</v>
      </c>
      <c r="I658" s="114">
        <v>470000000</v>
      </c>
      <c r="J658" s="21" t="s">
        <v>1316</v>
      </c>
      <c r="K658" s="19" t="s">
        <v>2049</v>
      </c>
      <c r="L658" s="137" t="s">
        <v>3404</v>
      </c>
      <c r="M658" s="140" t="s">
        <v>383</v>
      </c>
      <c r="N658" s="358" t="s">
        <v>8846</v>
      </c>
      <c r="O658" s="3" t="s">
        <v>1368</v>
      </c>
      <c r="P658" s="7" t="s">
        <v>1341</v>
      </c>
      <c r="Q658" s="30" t="s">
        <v>1189</v>
      </c>
      <c r="R658" s="24">
        <v>100</v>
      </c>
      <c r="S658" s="96">
        <v>1060</v>
      </c>
      <c r="T658" s="83">
        <f t="shared" ref="T658" si="210">R658*S658</f>
        <v>106000</v>
      </c>
      <c r="U658" s="83">
        <f t="shared" ref="U658" si="211">T658*1.12</f>
        <v>118720.00000000001</v>
      </c>
      <c r="V658" s="9" t="s">
        <v>1327</v>
      </c>
      <c r="W658" s="152" t="s">
        <v>1396</v>
      </c>
      <c r="X658" s="9"/>
    </row>
    <row r="659" spans="1:24" s="513" customFormat="1" ht="102" customHeight="1">
      <c r="A659" s="9" t="s">
        <v>6475</v>
      </c>
      <c r="B659" s="100" t="s">
        <v>97</v>
      </c>
      <c r="C659" s="118" t="s">
        <v>1343</v>
      </c>
      <c r="D659" s="118" t="s">
        <v>1344</v>
      </c>
      <c r="E659" s="118" t="s">
        <v>1345</v>
      </c>
      <c r="F659" s="30" t="s">
        <v>8878</v>
      </c>
      <c r="G659" s="3" t="s">
        <v>384</v>
      </c>
      <c r="H659" s="20">
        <v>0</v>
      </c>
      <c r="I659" s="114">
        <v>470000000</v>
      </c>
      <c r="J659" s="21" t="s">
        <v>1316</v>
      </c>
      <c r="K659" s="19" t="s">
        <v>2049</v>
      </c>
      <c r="L659" s="137" t="s">
        <v>3404</v>
      </c>
      <c r="M659" s="140" t="s">
        <v>383</v>
      </c>
      <c r="N659" s="358" t="s">
        <v>8846</v>
      </c>
      <c r="O659" s="3" t="s">
        <v>1368</v>
      </c>
      <c r="P659" s="7" t="s">
        <v>1340</v>
      </c>
      <c r="Q659" s="3" t="s">
        <v>1342</v>
      </c>
      <c r="R659" s="24">
        <v>400</v>
      </c>
      <c r="S659" s="96">
        <v>343.75</v>
      </c>
      <c r="T659" s="83">
        <v>0</v>
      </c>
      <c r="U659" s="83">
        <f t="shared" si="193"/>
        <v>0</v>
      </c>
      <c r="V659" s="9" t="s">
        <v>1327</v>
      </c>
      <c r="W659" s="152" t="s">
        <v>1396</v>
      </c>
      <c r="X659" s="9" t="s">
        <v>11881</v>
      </c>
    </row>
    <row r="660" spans="1:24" s="513" customFormat="1" ht="102" customHeight="1">
      <c r="A660" s="9" t="s">
        <v>11884</v>
      </c>
      <c r="B660" s="100" t="s">
        <v>97</v>
      </c>
      <c r="C660" s="118" t="s">
        <v>11877</v>
      </c>
      <c r="D660" s="118" t="s">
        <v>1344</v>
      </c>
      <c r="E660" s="118" t="s">
        <v>11878</v>
      </c>
      <c r="F660" s="30" t="s">
        <v>8878</v>
      </c>
      <c r="G660" s="3" t="s">
        <v>384</v>
      </c>
      <c r="H660" s="20">
        <v>0</v>
      </c>
      <c r="I660" s="114">
        <v>470000000</v>
      </c>
      <c r="J660" s="21" t="s">
        <v>1316</v>
      </c>
      <c r="K660" s="19" t="s">
        <v>2049</v>
      </c>
      <c r="L660" s="137" t="s">
        <v>3404</v>
      </c>
      <c r="M660" s="140" t="s">
        <v>383</v>
      </c>
      <c r="N660" s="358" t="s">
        <v>8846</v>
      </c>
      <c r="O660" s="3" t="s">
        <v>1368</v>
      </c>
      <c r="P660" s="7" t="s">
        <v>1341</v>
      </c>
      <c r="Q660" s="30" t="s">
        <v>1189</v>
      </c>
      <c r="R660" s="24">
        <v>100</v>
      </c>
      <c r="S660" s="96">
        <v>1060</v>
      </c>
      <c r="T660" s="83">
        <f t="shared" ref="T660" si="212">R660*S660</f>
        <v>106000</v>
      </c>
      <c r="U660" s="83">
        <f t="shared" ref="U660" si="213">T660*1.12</f>
        <v>118720.00000000001</v>
      </c>
      <c r="V660" s="9" t="s">
        <v>1327</v>
      </c>
      <c r="W660" s="152" t="s">
        <v>1396</v>
      </c>
      <c r="X660" s="9"/>
    </row>
    <row r="661" spans="1:24" s="513" customFormat="1" ht="102" customHeight="1">
      <c r="A661" s="9" t="s">
        <v>6476</v>
      </c>
      <c r="B661" s="100" t="s">
        <v>97</v>
      </c>
      <c r="C661" s="118" t="s">
        <v>1343</v>
      </c>
      <c r="D661" s="118" t="s">
        <v>1344</v>
      </c>
      <c r="E661" s="118" t="s">
        <v>1345</v>
      </c>
      <c r="F661" s="30" t="s">
        <v>8879</v>
      </c>
      <c r="G661" s="3" t="s">
        <v>384</v>
      </c>
      <c r="H661" s="20">
        <v>0</v>
      </c>
      <c r="I661" s="114">
        <v>470000000</v>
      </c>
      <c r="J661" s="21" t="s">
        <v>1316</v>
      </c>
      <c r="K661" s="19" t="s">
        <v>2049</v>
      </c>
      <c r="L661" s="137" t="s">
        <v>3404</v>
      </c>
      <c r="M661" s="140" t="s">
        <v>383</v>
      </c>
      <c r="N661" s="358" t="s">
        <v>8846</v>
      </c>
      <c r="O661" s="3" t="s">
        <v>1368</v>
      </c>
      <c r="P661" s="7" t="s">
        <v>1340</v>
      </c>
      <c r="Q661" s="3" t="s">
        <v>1342</v>
      </c>
      <c r="R661" s="24">
        <v>400</v>
      </c>
      <c r="S661" s="96">
        <v>343.75</v>
      </c>
      <c r="T661" s="83">
        <v>0</v>
      </c>
      <c r="U661" s="83">
        <f t="shared" si="193"/>
        <v>0</v>
      </c>
      <c r="V661" s="9" t="s">
        <v>1327</v>
      </c>
      <c r="W661" s="152" t="s">
        <v>1396</v>
      </c>
      <c r="X661" s="9" t="s">
        <v>11881</v>
      </c>
    </row>
    <row r="662" spans="1:24" s="513" customFormat="1" ht="102" customHeight="1">
      <c r="A662" s="9" t="s">
        <v>11885</v>
      </c>
      <c r="B662" s="100" t="s">
        <v>97</v>
      </c>
      <c r="C662" s="118" t="s">
        <v>11877</v>
      </c>
      <c r="D662" s="118" t="s">
        <v>1344</v>
      </c>
      <c r="E662" s="118" t="s">
        <v>11878</v>
      </c>
      <c r="F662" s="30" t="s">
        <v>8879</v>
      </c>
      <c r="G662" s="3" t="s">
        <v>384</v>
      </c>
      <c r="H662" s="20">
        <v>0</v>
      </c>
      <c r="I662" s="114">
        <v>470000000</v>
      </c>
      <c r="J662" s="21" t="s">
        <v>1316</v>
      </c>
      <c r="K662" s="19" t="s">
        <v>2049</v>
      </c>
      <c r="L662" s="137" t="s">
        <v>3404</v>
      </c>
      <c r="M662" s="140" t="s">
        <v>383</v>
      </c>
      <c r="N662" s="358" t="s">
        <v>8846</v>
      </c>
      <c r="O662" s="3" t="s">
        <v>1368</v>
      </c>
      <c r="P662" s="7" t="s">
        <v>1341</v>
      </c>
      <c r="Q662" s="30" t="s">
        <v>1189</v>
      </c>
      <c r="R662" s="24">
        <v>100</v>
      </c>
      <c r="S662" s="96">
        <v>1060</v>
      </c>
      <c r="T662" s="83">
        <f t="shared" ref="T662" si="214">R662*S662</f>
        <v>106000</v>
      </c>
      <c r="U662" s="83">
        <f t="shared" ref="U662" si="215">T662*1.12</f>
        <v>118720.00000000001</v>
      </c>
      <c r="V662" s="9" t="s">
        <v>1327</v>
      </c>
      <c r="W662" s="152" t="s">
        <v>1396</v>
      </c>
      <c r="X662" s="9"/>
    </row>
    <row r="663" spans="1:24" s="513" customFormat="1" ht="102" customHeight="1">
      <c r="A663" s="9" t="s">
        <v>6477</v>
      </c>
      <c r="B663" s="100" t="s">
        <v>97</v>
      </c>
      <c r="C663" s="9" t="s">
        <v>821</v>
      </c>
      <c r="D663" s="30" t="s">
        <v>46</v>
      </c>
      <c r="E663" s="30" t="s">
        <v>694</v>
      </c>
      <c r="F663" s="3" t="s">
        <v>47</v>
      </c>
      <c r="G663" s="3" t="s">
        <v>384</v>
      </c>
      <c r="H663" s="20">
        <v>0</v>
      </c>
      <c r="I663" s="114">
        <v>470000000</v>
      </c>
      <c r="J663" s="21" t="s">
        <v>1316</v>
      </c>
      <c r="K663" s="19" t="s">
        <v>2049</v>
      </c>
      <c r="L663" s="137" t="s">
        <v>3404</v>
      </c>
      <c r="M663" s="140" t="s">
        <v>383</v>
      </c>
      <c r="N663" s="358" t="s">
        <v>8845</v>
      </c>
      <c r="O663" s="3" t="s">
        <v>1368</v>
      </c>
      <c r="P663" s="7" t="s">
        <v>1341</v>
      </c>
      <c r="Q663" s="30" t="s">
        <v>1189</v>
      </c>
      <c r="R663" s="24">
        <v>10300</v>
      </c>
      <c r="S663" s="96">
        <v>140.6</v>
      </c>
      <c r="T663" s="83">
        <v>0</v>
      </c>
      <c r="U663" s="83">
        <f t="shared" si="193"/>
        <v>0</v>
      </c>
      <c r="V663" s="9" t="s">
        <v>1327</v>
      </c>
      <c r="W663" s="152" t="s">
        <v>1396</v>
      </c>
      <c r="X663" s="9">
        <v>11.14</v>
      </c>
    </row>
    <row r="664" spans="1:24" s="513" customFormat="1" ht="102" customHeight="1">
      <c r="A664" s="9" t="s">
        <v>9492</v>
      </c>
      <c r="B664" s="100" t="s">
        <v>97</v>
      </c>
      <c r="C664" s="9" t="s">
        <v>821</v>
      </c>
      <c r="D664" s="30" t="s">
        <v>46</v>
      </c>
      <c r="E664" s="30" t="s">
        <v>694</v>
      </c>
      <c r="F664" s="3" t="s">
        <v>47</v>
      </c>
      <c r="G664" s="3" t="s">
        <v>384</v>
      </c>
      <c r="H664" s="20">
        <v>0</v>
      </c>
      <c r="I664" s="114">
        <v>470000000</v>
      </c>
      <c r="J664" s="21" t="s">
        <v>1316</v>
      </c>
      <c r="K664" s="19" t="s">
        <v>1874</v>
      </c>
      <c r="L664" s="137" t="s">
        <v>3404</v>
      </c>
      <c r="M664" s="140" t="s">
        <v>383</v>
      </c>
      <c r="N664" s="358" t="s">
        <v>8846</v>
      </c>
      <c r="O664" s="3" t="s">
        <v>1368</v>
      </c>
      <c r="P664" s="7" t="s">
        <v>1341</v>
      </c>
      <c r="Q664" s="30" t="s">
        <v>1189</v>
      </c>
      <c r="R664" s="24">
        <v>10300</v>
      </c>
      <c r="S664" s="96">
        <v>140.6</v>
      </c>
      <c r="T664" s="83">
        <v>0</v>
      </c>
      <c r="U664" s="83">
        <f t="shared" si="193"/>
        <v>0</v>
      </c>
      <c r="V664" s="9" t="s">
        <v>1327</v>
      </c>
      <c r="W664" s="152" t="s">
        <v>1396</v>
      </c>
      <c r="X664" s="9" t="s">
        <v>9049</v>
      </c>
    </row>
    <row r="665" spans="1:24" s="513" customFormat="1" ht="102" customHeight="1">
      <c r="A665" s="9" t="s">
        <v>12477</v>
      </c>
      <c r="B665" s="100" t="s">
        <v>97</v>
      </c>
      <c r="C665" s="9" t="s">
        <v>821</v>
      </c>
      <c r="D665" s="30" t="s">
        <v>46</v>
      </c>
      <c r="E665" s="30" t="s">
        <v>694</v>
      </c>
      <c r="F665" s="3" t="s">
        <v>47</v>
      </c>
      <c r="G665" s="3" t="s">
        <v>384</v>
      </c>
      <c r="H665" s="20">
        <v>0</v>
      </c>
      <c r="I665" s="114">
        <v>470000000</v>
      </c>
      <c r="J665" s="21" t="s">
        <v>1316</v>
      </c>
      <c r="K665" s="19" t="s">
        <v>1874</v>
      </c>
      <c r="L665" s="137" t="s">
        <v>3404</v>
      </c>
      <c r="M665" s="140" t="s">
        <v>383</v>
      </c>
      <c r="N665" s="358" t="s">
        <v>8846</v>
      </c>
      <c r="O665" s="3" t="s">
        <v>1368</v>
      </c>
      <c r="P665" s="7" t="s">
        <v>1341</v>
      </c>
      <c r="Q665" s="30" t="s">
        <v>1189</v>
      </c>
      <c r="R665" s="24">
        <v>10300</v>
      </c>
      <c r="S665" s="96">
        <v>134</v>
      </c>
      <c r="T665" s="83">
        <f>R665*S665</f>
        <v>1380200</v>
      </c>
      <c r="U665" s="83">
        <f t="shared" ref="U665" si="216">T665*1.12</f>
        <v>1545824.0000000002</v>
      </c>
      <c r="V665" s="9" t="s">
        <v>1327</v>
      </c>
      <c r="W665" s="152" t="s">
        <v>1396</v>
      </c>
      <c r="X665" s="9"/>
    </row>
    <row r="666" spans="1:24" s="513" customFormat="1" ht="102" customHeight="1">
      <c r="A666" s="9" t="s">
        <v>6478</v>
      </c>
      <c r="B666" s="100" t="s">
        <v>97</v>
      </c>
      <c r="C666" s="9" t="s">
        <v>846</v>
      </c>
      <c r="D666" s="30" t="s">
        <v>48</v>
      </c>
      <c r="E666" s="30" t="s">
        <v>694</v>
      </c>
      <c r="F666" s="3" t="s">
        <v>49</v>
      </c>
      <c r="G666" s="3" t="s">
        <v>384</v>
      </c>
      <c r="H666" s="20">
        <v>0</v>
      </c>
      <c r="I666" s="114">
        <v>470000000</v>
      </c>
      <c r="J666" s="21" t="s">
        <v>1316</v>
      </c>
      <c r="K666" s="19" t="s">
        <v>2049</v>
      </c>
      <c r="L666" s="137" t="s">
        <v>3404</v>
      </c>
      <c r="M666" s="140" t="s">
        <v>383</v>
      </c>
      <c r="N666" s="358" t="s">
        <v>8845</v>
      </c>
      <c r="O666" s="3" t="s">
        <v>1368</v>
      </c>
      <c r="P666" s="7" t="s">
        <v>1341</v>
      </c>
      <c r="Q666" s="30" t="s">
        <v>1189</v>
      </c>
      <c r="R666" s="24">
        <v>2700</v>
      </c>
      <c r="S666" s="96">
        <v>186.04</v>
      </c>
      <c r="T666" s="83">
        <v>0</v>
      </c>
      <c r="U666" s="83">
        <f t="shared" si="193"/>
        <v>0</v>
      </c>
      <c r="V666" s="9" t="s">
        <v>1327</v>
      </c>
      <c r="W666" s="152" t="s">
        <v>1396</v>
      </c>
      <c r="X666" s="9">
        <v>11.14</v>
      </c>
    </row>
    <row r="667" spans="1:24" s="513" customFormat="1" ht="102" customHeight="1">
      <c r="A667" s="9" t="s">
        <v>9493</v>
      </c>
      <c r="B667" s="100" t="s">
        <v>97</v>
      </c>
      <c r="C667" s="9" t="s">
        <v>846</v>
      </c>
      <c r="D667" s="30" t="s">
        <v>48</v>
      </c>
      <c r="E667" s="30" t="s">
        <v>694</v>
      </c>
      <c r="F667" s="3" t="s">
        <v>49</v>
      </c>
      <c r="G667" s="3" t="s">
        <v>384</v>
      </c>
      <c r="H667" s="20">
        <v>0</v>
      </c>
      <c r="I667" s="114">
        <v>470000000</v>
      </c>
      <c r="J667" s="21" t="s">
        <v>1316</v>
      </c>
      <c r="K667" s="19" t="s">
        <v>1874</v>
      </c>
      <c r="L667" s="137" t="s">
        <v>3404</v>
      </c>
      <c r="M667" s="140" t="s">
        <v>383</v>
      </c>
      <c r="N667" s="358" t="s">
        <v>8846</v>
      </c>
      <c r="O667" s="3" t="s">
        <v>1368</v>
      </c>
      <c r="P667" s="7" t="s">
        <v>1341</v>
      </c>
      <c r="Q667" s="30" t="s">
        <v>1189</v>
      </c>
      <c r="R667" s="24">
        <v>2700</v>
      </c>
      <c r="S667" s="96">
        <v>186.04</v>
      </c>
      <c r="T667" s="83">
        <v>0</v>
      </c>
      <c r="U667" s="83">
        <f t="shared" si="193"/>
        <v>0</v>
      </c>
      <c r="V667" s="9" t="s">
        <v>1327</v>
      </c>
      <c r="W667" s="152" t="s">
        <v>1396</v>
      </c>
      <c r="X667" s="9" t="s">
        <v>12184</v>
      </c>
    </row>
    <row r="668" spans="1:24" s="513" customFormat="1" ht="102" customHeight="1">
      <c r="A668" s="9" t="s">
        <v>12180</v>
      </c>
      <c r="B668" s="100" t="s">
        <v>97</v>
      </c>
      <c r="C668" s="9" t="s">
        <v>12181</v>
      </c>
      <c r="D668" s="30" t="s">
        <v>12182</v>
      </c>
      <c r="E668" s="30" t="s">
        <v>12183</v>
      </c>
      <c r="F668" s="3"/>
      <c r="G668" s="3" t="s">
        <v>384</v>
      </c>
      <c r="H668" s="20">
        <v>0</v>
      </c>
      <c r="I668" s="114">
        <v>470000000</v>
      </c>
      <c r="J668" s="21" t="s">
        <v>1316</v>
      </c>
      <c r="K668" s="19" t="s">
        <v>1874</v>
      </c>
      <c r="L668" s="137" t="s">
        <v>11521</v>
      </c>
      <c r="M668" s="140" t="s">
        <v>383</v>
      </c>
      <c r="N668" s="358" t="s">
        <v>8846</v>
      </c>
      <c r="O668" s="3" t="s">
        <v>1368</v>
      </c>
      <c r="P668" s="7" t="s">
        <v>1341</v>
      </c>
      <c r="Q668" s="30" t="s">
        <v>1189</v>
      </c>
      <c r="R668" s="24">
        <v>2700</v>
      </c>
      <c r="S668" s="96">
        <v>214</v>
      </c>
      <c r="T668" s="83">
        <f t="shared" ref="T668" si="217">R668*S668</f>
        <v>577800</v>
      </c>
      <c r="U668" s="83">
        <f t="shared" ref="U668" si="218">T668*1.12</f>
        <v>647136.00000000012</v>
      </c>
      <c r="V668" s="9" t="s">
        <v>1327</v>
      </c>
      <c r="W668" s="152" t="s">
        <v>1396</v>
      </c>
      <c r="X668" s="9"/>
    </row>
    <row r="669" spans="1:24" s="513" customFormat="1" ht="102" customHeight="1">
      <c r="A669" s="9" t="s">
        <v>6479</v>
      </c>
      <c r="B669" s="100" t="s">
        <v>97</v>
      </c>
      <c r="C669" s="9" t="s">
        <v>847</v>
      </c>
      <c r="D669" s="30" t="s">
        <v>848</v>
      </c>
      <c r="E669" s="30" t="s">
        <v>849</v>
      </c>
      <c r="F669" s="29"/>
      <c r="G669" s="3" t="s">
        <v>384</v>
      </c>
      <c r="H669" s="20">
        <v>0.8</v>
      </c>
      <c r="I669" s="114">
        <v>470000000</v>
      </c>
      <c r="J669" s="21" t="s">
        <v>1316</v>
      </c>
      <c r="K669" s="19" t="s">
        <v>2049</v>
      </c>
      <c r="L669" s="137" t="s">
        <v>3404</v>
      </c>
      <c r="M669" s="140" t="s">
        <v>383</v>
      </c>
      <c r="N669" s="358" t="s">
        <v>8846</v>
      </c>
      <c r="O669" s="3" t="s">
        <v>1368</v>
      </c>
      <c r="P669" s="7" t="s">
        <v>1341</v>
      </c>
      <c r="Q669" s="30" t="s">
        <v>1189</v>
      </c>
      <c r="R669" s="24">
        <v>3200</v>
      </c>
      <c r="S669" s="96">
        <v>68.36</v>
      </c>
      <c r="T669" s="83">
        <v>0</v>
      </c>
      <c r="U669" s="83">
        <f t="shared" si="193"/>
        <v>0</v>
      </c>
      <c r="V669" s="9" t="s">
        <v>1327</v>
      </c>
      <c r="W669" s="152" t="s">
        <v>1396</v>
      </c>
      <c r="X669" s="9" t="s">
        <v>9049</v>
      </c>
    </row>
    <row r="670" spans="1:24" s="513" customFormat="1" ht="102" customHeight="1">
      <c r="A670" s="9" t="s">
        <v>12478</v>
      </c>
      <c r="B670" s="100" t="s">
        <v>97</v>
      </c>
      <c r="C670" s="9" t="s">
        <v>847</v>
      </c>
      <c r="D670" s="30" t="s">
        <v>848</v>
      </c>
      <c r="E670" s="30" t="s">
        <v>849</v>
      </c>
      <c r="F670" s="29"/>
      <c r="G670" s="3" t="s">
        <v>384</v>
      </c>
      <c r="H670" s="20">
        <v>0.8</v>
      </c>
      <c r="I670" s="114">
        <v>470000000</v>
      </c>
      <c r="J670" s="21" t="s">
        <v>1316</v>
      </c>
      <c r="K670" s="19" t="s">
        <v>2049</v>
      </c>
      <c r="L670" s="137" t="s">
        <v>3404</v>
      </c>
      <c r="M670" s="140" t="s">
        <v>383</v>
      </c>
      <c r="N670" s="358" t="s">
        <v>8846</v>
      </c>
      <c r="O670" s="3" t="s">
        <v>1368</v>
      </c>
      <c r="P670" s="7" t="s">
        <v>1341</v>
      </c>
      <c r="Q670" s="30" t="s">
        <v>1189</v>
      </c>
      <c r="R670" s="24">
        <v>3200</v>
      </c>
      <c r="S670" s="96">
        <v>63</v>
      </c>
      <c r="T670" s="83">
        <f t="shared" ref="T670" si="219">R670*S670</f>
        <v>201600</v>
      </c>
      <c r="U670" s="83">
        <f t="shared" ref="U670" si="220">T670*1.12</f>
        <v>225792.00000000003</v>
      </c>
      <c r="V670" s="9" t="s">
        <v>1327</v>
      </c>
      <c r="W670" s="152" t="s">
        <v>1396</v>
      </c>
      <c r="X670" s="9"/>
    </row>
    <row r="671" spans="1:24" s="513" customFormat="1" ht="102" customHeight="1">
      <c r="A671" s="9" t="s">
        <v>6480</v>
      </c>
      <c r="B671" s="100" t="s">
        <v>97</v>
      </c>
      <c r="C671" s="9" t="s">
        <v>850</v>
      </c>
      <c r="D671" s="30" t="s">
        <v>692</v>
      </c>
      <c r="E671" s="119" t="s">
        <v>693</v>
      </c>
      <c r="F671" s="119"/>
      <c r="G671" s="3" t="s">
        <v>384</v>
      </c>
      <c r="H671" s="20">
        <v>0</v>
      </c>
      <c r="I671" s="114">
        <v>470000000</v>
      </c>
      <c r="J671" s="21" t="s">
        <v>1316</v>
      </c>
      <c r="K671" s="19" t="s">
        <v>2049</v>
      </c>
      <c r="L671" s="137" t="s">
        <v>3404</v>
      </c>
      <c r="M671" s="140" t="s">
        <v>383</v>
      </c>
      <c r="N671" s="358" t="s">
        <v>8845</v>
      </c>
      <c r="O671" s="3" t="s">
        <v>1368</v>
      </c>
      <c r="P671" s="7" t="s">
        <v>1340</v>
      </c>
      <c r="Q671" s="119" t="s">
        <v>1342</v>
      </c>
      <c r="R671" s="78">
        <v>260</v>
      </c>
      <c r="S671" s="96">
        <v>3750</v>
      </c>
      <c r="T671" s="83">
        <f t="shared" ref="T671:T691" si="221">R671*S671</f>
        <v>975000</v>
      </c>
      <c r="U671" s="83">
        <f t="shared" si="193"/>
        <v>1092000</v>
      </c>
      <c r="V671" s="9" t="s">
        <v>1327</v>
      </c>
      <c r="W671" s="152" t="s">
        <v>1396</v>
      </c>
      <c r="X671" s="9"/>
    </row>
    <row r="672" spans="1:24" s="513" customFormat="1" ht="102" customHeight="1">
      <c r="A672" s="9" t="s">
        <v>6481</v>
      </c>
      <c r="B672" s="100" t="s">
        <v>97</v>
      </c>
      <c r="C672" s="9" t="s">
        <v>850</v>
      </c>
      <c r="D672" s="30" t="s">
        <v>695</v>
      </c>
      <c r="E672" s="119" t="s">
        <v>696</v>
      </c>
      <c r="F672" s="119"/>
      <c r="G672" s="3" t="s">
        <v>384</v>
      </c>
      <c r="H672" s="20">
        <v>0</v>
      </c>
      <c r="I672" s="114">
        <v>470000000</v>
      </c>
      <c r="J672" s="21" t="s">
        <v>1316</v>
      </c>
      <c r="K672" s="19" t="s">
        <v>2049</v>
      </c>
      <c r="L672" s="137" t="s">
        <v>3404</v>
      </c>
      <c r="M672" s="140" t="s">
        <v>383</v>
      </c>
      <c r="N672" s="358" t="s">
        <v>8845</v>
      </c>
      <c r="O672" s="3" t="s">
        <v>1368</v>
      </c>
      <c r="P672" s="7" t="s">
        <v>1340</v>
      </c>
      <c r="Q672" s="119" t="s">
        <v>1342</v>
      </c>
      <c r="R672" s="78">
        <v>260</v>
      </c>
      <c r="S672" s="96">
        <v>3750</v>
      </c>
      <c r="T672" s="83">
        <f t="shared" si="221"/>
        <v>975000</v>
      </c>
      <c r="U672" s="83">
        <f t="shared" si="193"/>
        <v>1092000</v>
      </c>
      <c r="V672" s="9" t="s">
        <v>1327</v>
      </c>
      <c r="W672" s="152" t="s">
        <v>1396</v>
      </c>
      <c r="X672" s="9"/>
    </row>
    <row r="673" spans="1:24" s="513" customFormat="1" ht="102" customHeight="1">
      <c r="A673" s="9" t="s">
        <v>6482</v>
      </c>
      <c r="B673" s="100" t="s">
        <v>97</v>
      </c>
      <c r="C673" s="118" t="s">
        <v>905</v>
      </c>
      <c r="D673" s="30" t="s">
        <v>697</v>
      </c>
      <c r="E673" s="119" t="s">
        <v>698</v>
      </c>
      <c r="F673" s="119"/>
      <c r="G673" s="3" t="s">
        <v>384</v>
      </c>
      <c r="H673" s="20">
        <v>0</v>
      </c>
      <c r="I673" s="114">
        <v>470000000</v>
      </c>
      <c r="J673" s="21" t="s">
        <v>1316</v>
      </c>
      <c r="K673" s="19" t="s">
        <v>2049</v>
      </c>
      <c r="L673" s="137" t="s">
        <v>3404</v>
      </c>
      <c r="M673" s="140" t="s">
        <v>383</v>
      </c>
      <c r="N673" s="358" t="s">
        <v>8845</v>
      </c>
      <c r="O673" s="3" t="s">
        <v>1368</v>
      </c>
      <c r="P673" s="7" t="s">
        <v>1340</v>
      </c>
      <c r="Q673" s="119" t="s">
        <v>1342</v>
      </c>
      <c r="R673" s="78">
        <v>70</v>
      </c>
      <c r="S673" s="96">
        <v>3750</v>
      </c>
      <c r="T673" s="83">
        <f t="shared" si="221"/>
        <v>262500</v>
      </c>
      <c r="U673" s="83">
        <f t="shared" si="193"/>
        <v>294000</v>
      </c>
      <c r="V673" s="9" t="s">
        <v>1327</v>
      </c>
      <c r="W673" s="152" t="s">
        <v>1396</v>
      </c>
      <c r="X673" s="9"/>
    </row>
    <row r="674" spans="1:24" s="513" customFormat="1" ht="102" customHeight="1">
      <c r="A674" s="9" t="s">
        <v>6483</v>
      </c>
      <c r="B674" s="100" t="s">
        <v>97</v>
      </c>
      <c r="C674" s="118" t="s">
        <v>906</v>
      </c>
      <c r="D674" s="30" t="s">
        <v>699</v>
      </c>
      <c r="E674" s="119" t="s">
        <v>700</v>
      </c>
      <c r="F674" s="119"/>
      <c r="G674" s="3" t="s">
        <v>384</v>
      </c>
      <c r="H674" s="20">
        <v>0</v>
      </c>
      <c r="I674" s="114">
        <v>470000000</v>
      </c>
      <c r="J674" s="21" t="s">
        <v>1316</v>
      </c>
      <c r="K674" s="19" t="s">
        <v>2049</v>
      </c>
      <c r="L674" s="137" t="s">
        <v>3404</v>
      </c>
      <c r="M674" s="140" t="s">
        <v>383</v>
      </c>
      <c r="N674" s="358" t="s">
        <v>8845</v>
      </c>
      <c r="O674" s="3" t="s">
        <v>1368</v>
      </c>
      <c r="P674" s="7" t="s">
        <v>1340</v>
      </c>
      <c r="Q674" s="119" t="s">
        <v>1342</v>
      </c>
      <c r="R674" s="78">
        <v>20</v>
      </c>
      <c r="S674" s="96">
        <v>2640</v>
      </c>
      <c r="T674" s="83">
        <v>0</v>
      </c>
      <c r="U674" s="83">
        <f t="shared" si="193"/>
        <v>0</v>
      </c>
      <c r="V674" s="9" t="s">
        <v>1327</v>
      </c>
      <c r="W674" s="152" t="s">
        <v>1396</v>
      </c>
      <c r="X674" s="9" t="s">
        <v>11121</v>
      </c>
    </row>
    <row r="675" spans="1:24" s="513" customFormat="1" ht="102" customHeight="1">
      <c r="A675" s="9" t="s">
        <v>11231</v>
      </c>
      <c r="B675" s="100" t="s">
        <v>97</v>
      </c>
      <c r="C675" s="118" t="s">
        <v>906</v>
      </c>
      <c r="D675" s="30" t="s">
        <v>699</v>
      </c>
      <c r="E675" s="119" t="s">
        <v>700</v>
      </c>
      <c r="F675" s="119"/>
      <c r="G675" s="3" t="s">
        <v>384</v>
      </c>
      <c r="H675" s="20">
        <v>0</v>
      </c>
      <c r="I675" s="114">
        <v>470000000</v>
      </c>
      <c r="J675" s="21" t="s">
        <v>1316</v>
      </c>
      <c r="K675" s="19" t="s">
        <v>11232</v>
      </c>
      <c r="L675" s="137" t="s">
        <v>3404</v>
      </c>
      <c r="M675" s="140" t="s">
        <v>383</v>
      </c>
      <c r="N675" s="358" t="s">
        <v>8846</v>
      </c>
      <c r="O675" s="3" t="s">
        <v>11123</v>
      </c>
      <c r="P675" s="7" t="s">
        <v>1340</v>
      </c>
      <c r="Q675" s="119" t="s">
        <v>1342</v>
      </c>
      <c r="R675" s="78">
        <v>20</v>
      </c>
      <c r="S675" s="96">
        <v>2640</v>
      </c>
      <c r="T675" s="83">
        <v>0</v>
      </c>
      <c r="U675" s="83">
        <f>T675*1.12</f>
        <v>0</v>
      </c>
      <c r="V675" s="9" t="s">
        <v>1327</v>
      </c>
      <c r="W675" s="152" t="s">
        <v>1396</v>
      </c>
      <c r="X675" s="9" t="s">
        <v>11560</v>
      </c>
    </row>
    <row r="676" spans="1:24" s="513" customFormat="1" ht="102" customHeight="1">
      <c r="A676" s="15" t="s">
        <v>11555</v>
      </c>
      <c r="B676" s="10" t="s">
        <v>97</v>
      </c>
      <c r="C676" s="487" t="s">
        <v>11557</v>
      </c>
      <c r="D676" s="30" t="s">
        <v>11558</v>
      </c>
      <c r="E676" s="119" t="s">
        <v>11559</v>
      </c>
      <c r="F676" s="488"/>
      <c r="G676" s="3" t="s">
        <v>384</v>
      </c>
      <c r="H676" s="20">
        <v>0</v>
      </c>
      <c r="I676" s="114">
        <v>470000000</v>
      </c>
      <c r="J676" s="21" t="s">
        <v>1316</v>
      </c>
      <c r="K676" s="19" t="s">
        <v>11556</v>
      </c>
      <c r="L676" s="137" t="s">
        <v>3404</v>
      </c>
      <c r="M676" s="140" t="s">
        <v>383</v>
      </c>
      <c r="N676" s="358" t="s">
        <v>8851</v>
      </c>
      <c r="O676" s="3" t="s">
        <v>11123</v>
      </c>
      <c r="P676" s="7" t="s">
        <v>1341</v>
      </c>
      <c r="Q676" s="119" t="s">
        <v>1189</v>
      </c>
      <c r="R676" s="78">
        <v>100</v>
      </c>
      <c r="S676" s="96">
        <v>528</v>
      </c>
      <c r="T676" s="83">
        <f>R676*S676</f>
        <v>52800</v>
      </c>
      <c r="U676" s="83">
        <f>T676*1.12</f>
        <v>59136.000000000007</v>
      </c>
      <c r="V676" s="9" t="s">
        <v>1327</v>
      </c>
      <c r="W676" s="152" t="s">
        <v>1396</v>
      </c>
      <c r="X676" s="9"/>
    </row>
    <row r="677" spans="1:24" s="513" customFormat="1" ht="102" customHeight="1">
      <c r="A677" s="9" t="s">
        <v>6484</v>
      </c>
      <c r="B677" s="100" t="s">
        <v>97</v>
      </c>
      <c r="C677" s="9" t="s">
        <v>907</v>
      </c>
      <c r="D677" s="30" t="s">
        <v>701</v>
      </c>
      <c r="E677" s="30" t="s">
        <v>702</v>
      </c>
      <c r="F677" s="29"/>
      <c r="G677" s="3" t="s">
        <v>384</v>
      </c>
      <c r="H677" s="20">
        <v>1</v>
      </c>
      <c r="I677" s="114">
        <v>470000000</v>
      </c>
      <c r="J677" s="21" t="s">
        <v>1316</v>
      </c>
      <c r="K677" s="19" t="s">
        <v>2049</v>
      </c>
      <c r="L677" s="137" t="s">
        <v>3404</v>
      </c>
      <c r="M677" s="140" t="s">
        <v>383</v>
      </c>
      <c r="N677" s="358" t="s">
        <v>8845</v>
      </c>
      <c r="O677" s="3" t="s">
        <v>1368</v>
      </c>
      <c r="P677" s="7" t="s">
        <v>1338</v>
      </c>
      <c r="Q677" s="3" t="s">
        <v>1337</v>
      </c>
      <c r="R677" s="62">
        <v>75</v>
      </c>
      <c r="S677" s="96">
        <v>9900</v>
      </c>
      <c r="T677" s="83">
        <v>0</v>
      </c>
      <c r="U677" s="83">
        <f t="shared" si="193"/>
        <v>0</v>
      </c>
      <c r="V677" s="9" t="s">
        <v>1327</v>
      </c>
      <c r="W677" s="152" t="s">
        <v>1396</v>
      </c>
      <c r="X677" s="9" t="s">
        <v>9049</v>
      </c>
    </row>
    <row r="678" spans="1:24" s="513" customFormat="1" ht="102" customHeight="1">
      <c r="A678" s="9" t="s">
        <v>12479</v>
      </c>
      <c r="B678" s="100" t="s">
        <v>97</v>
      </c>
      <c r="C678" s="9" t="s">
        <v>907</v>
      </c>
      <c r="D678" s="30" t="s">
        <v>701</v>
      </c>
      <c r="E678" s="30" t="s">
        <v>702</v>
      </c>
      <c r="F678" s="29"/>
      <c r="G678" s="3" t="s">
        <v>384</v>
      </c>
      <c r="H678" s="20">
        <v>1</v>
      </c>
      <c r="I678" s="114">
        <v>470000000</v>
      </c>
      <c r="J678" s="21" t="s">
        <v>1316</v>
      </c>
      <c r="K678" s="19" t="s">
        <v>2049</v>
      </c>
      <c r="L678" s="137" t="s">
        <v>3404</v>
      </c>
      <c r="M678" s="140" t="s">
        <v>383</v>
      </c>
      <c r="N678" s="358" t="s">
        <v>8845</v>
      </c>
      <c r="O678" s="3" t="s">
        <v>1368</v>
      </c>
      <c r="P678" s="7" t="s">
        <v>1338</v>
      </c>
      <c r="Q678" s="3" t="s">
        <v>1337</v>
      </c>
      <c r="R678" s="62">
        <v>75</v>
      </c>
      <c r="S678" s="96">
        <v>9500</v>
      </c>
      <c r="T678" s="83">
        <f t="shared" ref="T678" si="222">R678*S678</f>
        <v>712500</v>
      </c>
      <c r="U678" s="83">
        <f t="shared" ref="U678" si="223">T678*1.12</f>
        <v>798000.00000000012</v>
      </c>
      <c r="V678" s="9" t="s">
        <v>1327</v>
      </c>
      <c r="W678" s="152" t="s">
        <v>1396</v>
      </c>
      <c r="X678" s="9"/>
    </row>
    <row r="679" spans="1:24" s="513" customFormat="1" ht="102" customHeight="1">
      <c r="A679" s="9" t="s">
        <v>6485</v>
      </c>
      <c r="B679" s="100" t="s">
        <v>97</v>
      </c>
      <c r="C679" s="118" t="s">
        <v>853</v>
      </c>
      <c r="D679" s="118" t="s">
        <v>854</v>
      </c>
      <c r="E679" s="118" t="s">
        <v>855</v>
      </c>
      <c r="F679" s="29"/>
      <c r="G679" s="3" t="s">
        <v>384</v>
      </c>
      <c r="H679" s="20">
        <v>0</v>
      </c>
      <c r="I679" s="114">
        <v>470000000</v>
      </c>
      <c r="J679" s="21" t="s">
        <v>1316</v>
      </c>
      <c r="K679" s="19" t="s">
        <v>2049</v>
      </c>
      <c r="L679" s="137" t="s">
        <v>3404</v>
      </c>
      <c r="M679" s="140" t="s">
        <v>383</v>
      </c>
      <c r="N679" s="358" t="s">
        <v>8845</v>
      </c>
      <c r="O679" s="3" t="s">
        <v>1368</v>
      </c>
      <c r="P679" s="7" t="s">
        <v>1340</v>
      </c>
      <c r="Q679" s="3" t="s">
        <v>1188</v>
      </c>
      <c r="R679" s="24">
        <v>630</v>
      </c>
      <c r="S679" s="96">
        <v>770</v>
      </c>
      <c r="T679" s="83">
        <v>0</v>
      </c>
      <c r="U679" s="83">
        <f t="shared" si="193"/>
        <v>0</v>
      </c>
      <c r="V679" s="9" t="s">
        <v>1327</v>
      </c>
      <c r="W679" s="152" t="s">
        <v>1396</v>
      </c>
      <c r="X679" s="9" t="s">
        <v>11121</v>
      </c>
    </row>
    <row r="680" spans="1:24" s="513" customFormat="1" ht="102" customHeight="1">
      <c r="A680" s="9" t="s">
        <v>11233</v>
      </c>
      <c r="B680" s="100" t="s">
        <v>97</v>
      </c>
      <c r="C680" s="118" t="s">
        <v>853</v>
      </c>
      <c r="D680" s="118" t="s">
        <v>854</v>
      </c>
      <c r="E680" s="118" t="s">
        <v>855</v>
      </c>
      <c r="F680" s="29"/>
      <c r="G680" s="3" t="s">
        <v>384</v>
      </c>
      <c r="H680" s="20">
        <v>0</v>
      </c>
      <c r="I680" s="114">
        <v>470000000</v>
      </c>
      <c r="J680" s="21" t="s">
        <v>1316</v>
      </c>
      <c r="K680" s="19" t="s">
        <v>11234</v>
      </c>
      <c r="L680" s="137" t="s">
        <v>3404</v>
      </c>
      <c r="M680" s="140" t="s">
        <v>383</v>
      </c>
      <c r="N680" s="358" t="s">
        <v>8846</v>
      </c>
      <c r="O680" s="3" t="s">
        <v>11123</v>
      </c>
      <c r="P680" s="7" t="s">
        <v>1340</v>
      </c>
      <c r="Q680" s="3" t="s">
        <v>1188</v>
      </c>
      <c r="R680" s="24">
        <v>630</v>
      </c>
      <c r="S680" s="96">
        <v>770</v>
      </c>
      <c r="T680" s="83">
        <v>0</v>
      </c>
      <c r="U680" s="83">
        <f>T680*1.12</f>
        <v>0</v>
      </c>
      <c r="V680" s="9" t="s">
        <v>1327</v>
      </c>
      <c r="W680" s="152" t="s">
        <v>1396</v>
      </c>
      <c r="X680" s="9" t="s">
        <v>11567</v>
      </c>
    </row>
    <row r="681" spans="1:24" s="513" customFormat="1" ht="102" customHeight="1">
      <c r="A681" s="9" t="s">
        <v>11561</v>
      </c>
      <c r="B681" s="100" t="s">
        <v>97</v>
      </c>
      <c r="C681" s="118" t="s">
        <v>11565</v>
      </c>
      <c r="D681" s="118" t="s">
        <v>854</v>
      </c>
      <c r="E681" s="118" t="s">
        <v>855</v>
      </c>
      <c r="F681" s="29"/>
      <c r="G681" s="3" t="s">
        <v>384</v>
      </c>
      <c r="H681" s="20">
        <v>0</v>
      </c>
      <c r="I681" s="114">
        <v>470000000</v>
      </c>
      <c r="J681" s="21" t="s">
        <v>1316</v>
      </c>
      <c r="K681" s="19" t="s">
        <v>11562</v>
      </c>
      <c r="L681" s="137" t="s">
        <v>11564</v>
      </c>
      <c r="M681" s="140" t="s">
        <v>383</v>
      </c>
      <c r="N681" s="358" t="s">
        <v>8851</v>
      </c>
      <c r="O681" s="3" t="s">
        <v>11123</v>
      </c>
      <c r="P681" s="7">
        <v>5108</v>
      </c>
      <c r="Q681" s="3" t="s">
        <v>11566</v>
      </c>
      <c r="R681" s="24">
        <v>630</v>
      </c>
      <c r="S681" s="96">
        <v>770</v>
      </c>
      <c r="T681" s="83">
        <f>R681*S681</f>
        <v>485100</v>
      </c>
      <c r="U681" s="83">
        <f>T681*1.12</f>
        <v>543312</v>
      </c>
      <c r="V681" s="9" t="s">
        <v>1327</v>
      </c>
      <c r="W681" s="152" t="s">
        <v>1396</v>
      </c>
      <c r="X681" s="9"/>
    </row>
    <row r="682" spans="1:24" s="513" customFormat="1" ht="102" customHeight="1">
      <c r="A682" s="9" t="s">
        <v>6486</v>
      </c>
      <c r="B682" s="100" t="s">
        <v>97</v>
      </c>
      <c r="C682" s="3" t="s">
        <v>852</v>
      </c>
      <c r="D682" s="30" t="s">
        <v>50</v>
      </c>
      <c r="E682" s="30" t="s">
        <v>851</v>
      </c>
      <c r="F682" s="29"/>
      <c r="G682" s="3" t="s">
        <v>384</v>
      </c>
      <c r="H682" s="20">
        <v>0</v>
      </c>
      <c r="I682" s="114">
        <v>470000000</v>
      </c>
      <c r="J682" s="21" t="s">
        <v>1316</v>
      </c>
      <c r="K682" s="19" t="s">
        <v>2049</v>
      </c>
      <c r="L682" s="137" t="s">
        <v>3404</v>
      </c>
      <c r="M682" s="140" t="s">
        <v>383</v>
      </c>
      <c r="N682" s="358" t="s">
        <v>8845</v>
      </c>
      <c r="O682" s="3" t="s">
        <v>1368</v>
      </c>
      <c r="P682" s="7" t="s">
        <v>1340</v>
      </c>
      <c r="Q682" s="3" t="s">
        <v>1188</v>
      </c>
      <c r="R682" s="24">
        <v>20</v>
      </c>
      <c r="S682" s="96">
        <v>528</v>
      </c>
      <c r="T682" s="83">
        <f t="shared" si="221"/>
        <v>10560</v>
      </c>
      <c r="U682" s="83">
        <f t="shared" si="193"/>
        <v>11827.2</v>
      </c>
      <c r="V682" s="9" t="s">
        <v>1327</v>
      </c>
      <c r="W682" s="152" t="s">
        <v>1396</v>
      </c>
      <c r="X682" s="9"/>
    </row>
    <row r="683" spans="1:24" s="513" customFormat="1" ht="102" customHeight="1">
      <c r="A683" s="9" t="s">
        <v>6487</v>
      </c>
      <c r="B683" s="100" t="s">
        <v>97</v>
      </c>
      <c r="C683" s="7" t="s">
        <v>872</v>
      </c>
      <c r="D683" s="30" t="s">
        <v>1290</v>
      </c>
      <c r="E683" s="30" t="s">
        <v>1291</v>
      </c>
      <c r="F683" s="29"/>
      <c r="G683" s="3" t="s">
        <v>384</v>
      </c>
      <c r="H683" s="20">
        <v>0</v>
      </c>
      <c r="I683" s="114">
        <v>470000000</v>
      </c>
      <c r="J683" s="21" t="s">
        <v>1316</v>
      </c>
      <c r="K683" s="19" t="s">
        <v>2049</v>
      </c>
      <c r="L683" s="137" t="s">
        <v>3404</v>
      </c>
      <c r="M683" s="140" t="s">
        <v>383</v>
      </c>
      <c r="N683" s="358" t="s">
        <v>8845</v>
      </c>
      <c r="O683" s="3" t="s">
        <v>1368</v>
      </c>
      <c r="P683" s="7" t="s">
        <v>1340</v>
      </c>
      <c r="Q683" s="3" t="s">
        <v>1188</v>
      </c>
      <c r="R683" s="24">
        <v>30</v>
      </c>
      <c r="S683" s="96">
        <v>644.25</v>
      </c>
      <c r="T683" s="83">
        <f t="shared" si="221"/>
        <v>19327.5</v>
      </c>
      <c r="U683" s="83">
        <f t="shared" si="193"/>
        <v>21646.800000000003</v>
      </c>
      <c r="V683" s="9" t="s">
        <v>1327</v>
      </c>
      <c r="W683" s="152" t="s">
        <v>1396</v>
      </c>
      <c r="X683" s="9"/>
    </row>
    <row r="684" spans="1:24" s="513" customFormat="1" ht="102" customHeight="1">
      <c r="A684" s="9" t="s">
        <v>6488</v>
      </c>
      <c r="B684" s="100" t="s">
        <v>97</v>
      </c>
      <c r="C684" s="40" t="s">
        <v>863</v>
      </c>
      <c r="D684" s="56" t="s">
        <v>857</v>
      </c>
      <c r="E684" s="56" t="s">
        <v>864</v>
      </c>
      <c r="F684" s="29"/>
      <c r="G684" s="3" t="s">
        <v>385</v>
      </c>
      <c r="H684" s="20">
        <v>0</v>
      </c>
      <c r="I684" s="114">
        <v>470000000</v>
      </c>
      <c r="J684" s="21" t="s">
        <v>1316</v>
      </c>
      <c r="K684" s="19" t="s">
        <v>2049</v>
      </c>
      <c r="L684" s="137" t="s">
        <v>3404</v>
      </c>
      <c r="M684" s="140" t="s">
        <v>383</v>
      </c>
      <c r="N684" s="358" t="s">
        <v>8845</v>
      </c>
      <c r="O684" s="3" t="s">
        <v>1368</v>
      </c>
      <c r="P684" s="7" t="s">
        <v>1347</v>
      </c>
      <c r="Q684" s="3" t="s">
        <v>1331</v>
      </c>
      <c r="R684" s="24">
        <v>2797</v>
      </c>
      <c r="S684" s="96">
        <v>1044.95</v>
      </c>
      <c r="T684" s="83">
        <v>0</v>
      </c>
      <c r="U684" s="83">
        <f t="shared" si="193"/>
        <v>0</v>
      </c>
      <c r="V684" s="9" t="s">
        <v>1327</v>
      </c>
      <c r="W684" s="152" t="s">
        <v>1396</v>
      </c>
      <c r="X684" s="9" t="s">
        <v>11638</v>
      </c>
    </row>
    <row r="685" spans="1:24" s="513" customFormat="1" ht="102" customHeight="1">
      <c r="A685" s="9" t="s">
        <v>11634</v>
      </c>
      <c r="B685" s="100" t="s">
        <v>97</v>
      </c>
      <c r="C685" s="40" t="s">
        <v>11636</v>
      </c>
      <c r="D685" s="56" t="s">
        <v>857</v>
      </c>
      <c r="E685" s="56" t="s">
        <v>11637</v>
      </c>
      <c r="F685" s="29"/>
      <c r="G685" s="3" t="s">
        <v>385</v>
      </c>
      <c r="H685" s="20">
        <v>0</v>
      </c>
      <c r="I685" s="114">
        <v>470000000</v>
      </c>
      <c r="J685" s="21" t="s">
        <v>1316</v>
      </c>
      <c r="K685" s="139" t="s">
        <v>11630</v>
      </c>
      <c r="L685" s="137" t="s">
        <v>11564</v>
      </c>
      <c r="M685" s="140" t="s">
        <v>383</v>
      </c>
      <c r="N685" s="358" t="s">
        <v>11635</v>
      </c>
      <c r="O685" s="3" t="s">
        <v>10743</v>
      </c>
      <c r="P685" s="7" t="s">
        <v>1347</v>
      </c>
      <c r="Q685" s="3" t="s">
        <v>1331</v>
      </c>
      <c r="R685" s="24">
        <v>2797</v>
      </c>
      <c r="S685" s="96">
        <v>1044.95</v>
      </c>
      <c r="T685" s="83">
        <v>0</v>
      </c>
      <c r="U685" s="83">
        <f t="shared" ref="U685" si="224">T685*1.12</f>
        <v>0</v>
      </c>
      <c r="V685" s="9" t="s">
        <v>1327</v>
      </c>
      <c r="W685" s="152" t="s">
        <v>1396</v>
      </c>
      <c r="X685" s="9" t="s">
        <v>9353</v>
      </c>
    </row>
    <row r="686" spans="1:24" s="513" customFormat="1" ht="102" customHeight="1">
      <c r="A686" s="9" t="s">
        <v>11886</v>
      </c>
      <c r="B686" s="100" t="s">
        <v>97</v>
      </c>
      <c r="C686" s="40" t="s">
        <v>11636</v>
      </c>
      <c r="D686" s="56" t="s">
        <v>857</v>
      </c>
      <c r="E686" s="56" t="s">
        <v>11637</v>
      </c>
      <c r="F686" s="29"/>
      <c r="G686" s="3" t="s">
        <v>385</v>
      </c>
      <c r="H686" s="20">
        <v>0</v>
      </c>
      <c r="I686" s="114">
        <v>470000000</v>
      </c>
      <c r="J686" s="21" t="s">
        <v>1316</v>
      </c>
      <c r="K686" s="139" t="s">
        <v>11630</v>
      </c>
      <c r="L686" s="137" t="s">
        <v>11564</v>
      </c>
      <c r="M686" s="140" t="s">
        <v>383</v>
      </c>
      <c r="N686" s="358" t="s">
        <v>11635</v>
      </c>
      <c r="O686" s="3" t="s">
        <v>10743</v>
      </c>
      <c r="P686" s="7" t="s">
        <v>1347</v>
      </c>
      <c r="Q686" s="3" t="s">
        <v>1331</v>
      </c>
      <c r="R686" s="24">
        <v>1200</v>
      </c>
      <c r="S686" s="96">
        <v>1044.95</v>
      </c>
      <c r="T686" s="83">
        <f t="shared" ref="T686" si="225">R686*S686</f>
        <v>1253940</v>
      </c>
      <c r="U686" s="83">
        <f t="shared" ref="U686" si="226">T686*1.12</f>
        <v>1404412.8</v>
      </c>
      <c r="V686" s="9" t="s">
        <v>1327</v>
      </c>
      <c r="W686" s="152" t="s">
        <v>1396</v>
      </c>
      <c r="X686" s="9"/>
    </row>
    <row r="687" spans="1:24" s="513" customFormat="1" ht="102" customHeight="1">
      <c r="A687" s="9" t="s">
        <v>6489</v>
      </c>
      <c r="B687" s="100" t="s">
        <v>97</v>
      </c>
      <c r="C687" s="40" t="s">
        <v>856</v>
      </c>
      <c r="D687" s="56" t="s">
        <v>857</v>
      </c>
      <c r="E687" s="56" t="s">
        <v>858</v>
      </c>
      <c r="F687" s="29"/>
      <c r="G687" s="3" t="s">
        <v>385</v>
      </c>
      <c r="H687" s="20">
        <v>0</v>
      </c>
      <c r="I687" s="114">
        <v>470000000</v>
      </c>
      <c r="J687" s="21" t="s">
        <v>1316</v>
      </c>
      <c r="K687" s="19" t="s">
        <v>2049</v>
      </c>
      <c r="L687" s="137" t="s">
        <v>3404</v>
      </c>
      <c r="M687" s="140" t="s">
        <v>383</v>
      </c>
      <c r="N687" s="358" t="s">
        <v>8845</v>
      </c>
      <c r="O687" s="3" t="s">
        <v>1368</v>
      </c>
      <c r="P687" s="7" t="s">
        <v>1347</v>
      </c>
      <c r="Q687" s="3" t="s">
        <v>1331</v>
      </c>
      <c r="R687" s="24">
        <v>1544.5</v>
      </c>
      <c r="S687" s="96">
        <v>1309.8900000000001</v>
      </c>
      <c r="T687" s="83">
        <v>0</v>
      </c>
      <c r="U687" s="83">
        <f t="shared" si="193"/>
        <v>0</v>
      </c>
      <c r="V687" s="9" t="s">
        <v>1327</v>
      </c>
      <c r="W687" s="152" t="s">
        <v>1396</v>
      </c>
      <c r="X687" s="9" t="s">
        <v>11574</v>
      </c>
    </row>
    <row r="688" spans="1:24" s="513" customFormat="1" ht="102" customHeight="1">
      <c r="A688" s="9" t="s">
        <v>11639</v>
      </c>
      <c r="B688" s="100" t="s">
        <v>97</v>
      </c>
      <c r="C688" s="40" t="s">
        <v>856</v>
      </c>
      <c r="D688" s="56" t="s">
        <v>857</v>
      </c>
      <c r="E688" s="56" t="s">
        <v>858</v>
      </c>
      <c r="F688" s="29"/>
      <c r="G688" s="3" t="s">
        <v>385</v>
      </c>
      <c r="H688" s="20">
        <v>0</v>
      </c>
      <c r="I688" s="114">
        <v>470000000</v>
      </c>
      <c r="J688" s="21" t="s">
        <v>1316</v>
      </c>
      <c r="K688" s="139" t="s">
        <v>11630</v>
      </c>
      <c r="L688" s="137" t="s">
        <v>11564</v>
      </c>
      <c r="M688" s="140" t="s">
        <v>383</v>
      </c>
      <c r="N688" s="358" t="s">
        <v>11635</v>
      </c>
      <c r="O688" s="3" t="s">
        <v>10743</v>
      </c>
      <c r="P688" s="7" t="s">
        <v>1347</v>
      </c>
      <c r="Q688" s="3" t="s">
        <v>1331</v>
      </c>
      <c r="R688" s="24">
        <v>1544.5</v>
      </c>
      <c r="S688" s="96">
        <v>1309.8900000000001</v>
      </c>
      <c r="T688" s="83">
        <v>0</v>
      </c>
      <c r="U688" s="83">
        <f t="shared" ref="U688" si="227">T688*1.12</f>
        <v>0</v>
      </c>
      <c r="V688" s="9" t="s">
        <v>1327</v>
      </c>
      <c r="W688" s="152" t="s">
        <v>1396</v>
      </c>
      <c r="X688" s="9" t="s">
        <v>9353</v>
      </c>
    </row>
    <row r="689" spans="1:24" s="513" customFormat="1" ht="102" customHeight="1">
      <c r="A689" s="9" t="s">
        <v>11887</v>
      </c>
      <c r="B689" s="100" t="s">
        <v>97</v>
      </c>
      <c r="C689" s="40" t="s">
        <v>856</v>
      </c>
      <c r="D689" s="56" t="s">
        <v>857</v>
      </c>
      <c r="E689" s="56" t="s">
        <v>858</v>
      </c>
      <c r="F689" s="29"/>
      <c r="G689" s="3" t="s">
        <v>385</v>
      </c>
      <c r="H689" s="20">
        <v>0</v>
      </c>
      <c r="I689" s="114">
        <v>470000000</v>
      </c>
      <c r="J689" s="21" t="s">
        <v>1316</v>
      </c>
      <c r="K689" s="139" t="s">
        <v>11630</v>
      </c>
      <c r="L689" s="137" t="s">
        <v>11564</v>
      </c>
      <c r="M689" s="140" t="s">
        <v>383</v>
      </c>
      <c r="N689" s="358" t="s">
        <v>11635</v>
      </c>
      <c r="O689" s="3" t="s">
        <v>10743</v>
      </c>
      <c r="P689" s="7" t="s">
        <v>1347</v>
      </c>
      <c r="Q689" s="3" t="s">
        <v>1331</v>
      </c>
      <c r="R689" s="24">
        <v>800</v>
      </c>
      <c r="S689" s="96">
        <v>1309.8900000000001</v>
      </c>
      <c r="T689" s="83">
        <f t="shared" ref="T689" si="228">R689*S689</f>
        <v>1047912.0000000001</v>
      </c>
      <c r="U689" s="83">
        <f t="shared" ref="U689" si="229">T689*1.12</f>
        <v>1173661.4400000002</v>
      </c>
      <c r="V689" s="9" t="s">
        <v>1327</v>
      </c>
      <c r="W689" s="152" t="s">
        <v>1396</v>
      </c>
      <c r="X689" s="9"/>
    </row>
    <row r="690" spans="1:24" s="513" customFormat="1" ht="102" customHeight="1">
      <c r="A690" s="9" t="s">
        <v>6490</v>
      </c>
      <c r="B690" s="100" t="s">
        <v>97</v>
      </c>
      <c r="C690" s="56" t="s">
        <v>870</v>
      </c>
      <c r="D690" s="30" t="s">
        <v>1288</v>
      </c>
      <c r="E690" s="30" t="s">
        <v>1289</v>
      </c>
      <c r="F690" s="29"/>
      <c r="G690" s="3" t="s">
        <v>385</v>
      </c>
      <c r="H690" s="20">
        <v>0</v>
      </c>
      <c r="I690" s="114">
        <v>470000000</v>
      </c>
      <c r="J690" s="21" t="s">
        <v>1316</v>
      </c>
      <c r="K690" s="19" t="s">
        <v>2049</v>
      </c>
      <c r="L690" s="137" t="s">
        <v>3404</v>
      </c>
      <c r="M690" s="140" t="s">
        <v>383</v>
      </c>
      <c r="N690" s="358" t="s">
        <v>8845</v>
      </c>
      <c r="O690" s="3" t="s">
        <v>1368</v>
      </c>
      <c r="P690" s="7" t="s">
        <v>1340</v>
      </c>
      <c r="Q690" s="119" t="s">
        <v>1342</v>
      </c>
      <c r="R690" s="24">
        <v>200</v>
      </c>
      <c r="S690" s="96">
        <v>165</v>
      </c>
      <c r="T690" s="83">
        <f t="shared" si="221"/>
        <v>33000</v>
      </c>
      <c r="U690" s="83">
        <f t="shared" si="193"/>
        <v>36960</v>
      </c>
      <c r="V690" s="9" t="s">
        <v>1327</v>
      </c>
      <c r="W690" s="152" t="s">
        <v>1396</v>
      </c>
      <c r="X690" s="9"/>
    </row>
    <row r="691" spans="1:24" s="513" customFormat="1" ht="102" customHeight="1">
      <c r="A691" s="9" t="s">
        <v>6491</v>
      </c>
      <c r="B691" s="100" t="s">
        <v>97</v>
      </c>
      <c r="C691" s="40" t="s">
        <v>859</v>
      </c>
      <c r="D691" s="30" t="s">
        <v>703</v>
      </c>
      <c r="E691" s="30" t="s">
        <v>704</v>
      </c>
      <c r="F691" s="29"/>
      <c r="G691" s="3" t="s">
        <v>385</v>
      </c>
      <c r="H691" s="20">
        <v>0</v>
      </c>
      <c r="I691" s="114">
        <v>470000000</v>
      </c>
      <c r="J691" s="21" t="s">
        <v>1316</v>
      </c>
      <c r="K691" s="19" t="s">
        <v>2049</v>
      </c>
      <c r="L691" s="137" t="s">
        <v>3404</v>
      </c>
      <c r="M691" s="140" t="s">
        <v>383</v>
      </c>
      <c r="N691" s="358" t="s">
        <v>8845</v>
      </c>
      <c r="O691" s="3" t="s">
        <v>1368</v>
      </c>
      <c r="P691" s="7" t="s">
        <v>1347</v>
      </c>
      <c r="Q691" s="3" t="s">
        <v>1331</v>
      </c>
      <c r="R691" s="24">
        <v>1413</v>
      </c>
      <c r="S691" s="96">
        <v>3700</v>
      </c>
      <c r="T691" s="83">
        <f t="shared" si="221"/>
        <v>5228100</v>
      </c>
      <c r="U691" s="83">
        <f t="shared" si="193"/>
        <v>5855472.0000000009</v>
      </c>
      <c r="V691" s="9" t="s">
        <v>1327</v>
      </c>
      <c r="W691" s="152" t="s">
        <v>1396</v>
      </c>
      <c r="X691" s="9"/>
    </row>
    <row r="692" spans="1:24" s="513" customFormat="1" ht="102" customHeight="1">
      <c r="A692" s="9" t="s">
        <v>6492</v>
      </c>
      <c r="B692" s="100" t="s">
        <v>97</v>
      </c>
      <c r="C692" s="56" t="s">
        <v>861</v>
      </c>
      <c r="D692" s="30" t="s">
        <v>705</v>
      </c>
      <c r="E692" s="30" t="s">
        <v>706</v>
      </c>
      <c r="F692" s="29"/>
      <c r="G692" s="3" t="s">
        <v>384</v>
      </c>
      <c r="H692" s="20">
        <v>0</v>
      </c>
      <c r="I692" s="114">
        <v>470000000</v>
      </c>
      <c r="J692" s="21" t="s">
        <v>1316</v>
      </c>
      <c r="K692" s="19" t="s">
        <v>2049</v>
      </c>
      <c r="L692" s="137" t="s">
        <v>3404</v>
      </c>
      <c r="M692" s="140" t="s">
        <v>383</v>
      </c>
      <c r="N692" s="358" t="s">
        <v>8846</v>
      </c>
      <c r="O692" s="3" t="s">
        <v>1368</v>
      </c>
      <c r="P692" s="7" t="s">
        <v>1347</v>
      </c>
      <c r="Q692" s="3" t="s">
        <v>1331</v>
      </c>
      <c r="R692" s="24">
        <v>194.4</v>
      </c>
      <c r="S692" s="96">
        <v>4100</v>
      </c>
      <c r="T692" s="83">
        <v>0</v>
      </c>
      <c r="U692" s="83">
        <f t="shared" si="193"/>
        <v>0</v>
      </c>
      <c r="V692" s="9" t="s">
        <v>1327</v>
      </c>
      <c r="W692" s="152" t="s">
        <v>1396</v>
      </c>
      <c r="X692" s="9" t="s">
        <v>9073</v>
      </c>
    </row>
    <row r="693" spans="1:24" s="513" customFormat="1" ht="102" customHeight="1">
      <c r="A693" s="9" t="s">
        <v>6493</v>
      </c>
      <c r="B693" s="100" t="s">
        <v>97</v>
      </c>
      <c r="C693" s="111" t="s">
        <v>865</v>
      </c>
      <c r="D693" s="111" t="s">
        <v>866</v>
      </c>
      <c r="E693" s="111" t="s">
        <v>867</v>
      </c>
      <c r="F693" s="29"/>
      <c r="G693" s="3" t="s">
        <v>384</v>
      </c>
      <c r="H693" s="20">
        <v>0</v>
      </c>
      <c r="I693" s="114">
        <v>470000000</v>
      </c>
      <c r="J693" s="21" t="s">
        <v>1316</v>
      </c>
      <c r="K693" s="19" t="s">
        <v>2049</v>
      </c>
      <c r="L693" s="137" t="s">
        <v>3404</v>
      </c>
      <c r="M693" s="140" t="s">
        <v>383</v>
      </c>
      <c r="N693" s="358" t="s">
        <v>8846</v>
      </c>
      <c r="O693" s="3" t="s">
        <v>1368</v>
      </c>
      <c r="P693" s="7" t="s">
        <v>1347</v>
      </c>
      <c r="Q693" s="3" t="s">
        <v>1331</v>
      </c>
      <c r="R693" s="24">
        <v>532</v>
      </c>
      <c r="S693" s="96">
        <v>476.19</v>
      </c>
      <c r="T693" s="83">
        <v>0</v>
      </c>
      <c r="U693" s="83">
        <f t="shared" si="193"/>
        <v>0</v>
      </c>
      <c r="V693" s="9" t="s">
        <v>1327</v>
      </c>
      <c r="W693" s="152" t="s">
        <v>1396</v>
      </c>
      <c r="X693" s="9" t="s">
        <v>9073</v>
      </c>
    </row>
    <row r="694" spans="1:24" s="513" customFormat="1" ht="102" customHeight="1">
      <c r="A694" s="9" t="s">
        <v>6494</v>
      </c>
      <c r="B694" s="100" t="s">
        <v>97</v>
      </c>
      <c r="C694" s="111" t="s">
        <v>868</v>
      </c>
      <c r="D694" s="111" t="s">
        <v>866</v>
      </c>
      <c r="E694" s="111" t="s">
        <v>869</v>
      </c>
      <c r="F694" s="29"/>
      <c r="G694" s="3" t="s">
        <v>384</v>
      </c>
      <c r="H694" s="20">
        <v>0</v>
      </c>
      <c r="I694" s="114">
        <v>470000000</v>
      </c>
      <c r="J694" s="21" t="s">
        <v>1316</v>
      </c>
      <c r="K694" s="19" t="s">
        <v>2049</v>
      </c>
      <c r="L694" s="137" t="s">
        <v>3404</v>
      </c>
      <c r="M694" s="140" t="s">
        <v>383</v>
      </c>
      <c r="N694" s="358" t="s">
        <v>8846</v>
      </c>
      <c r="O694" s="3" t="s">
        <v>1368</v>
      </c>
      <c r="P694" s="7" t="s">
        <v>1347</v>
      </c>
      <c r="Q694" s="3" t="s">
        <v>1331</v>
      </c>
      <c r="R694" s="24">
        <v>989.5</v>
      </c>
      <c r="S694" s="96">
        <v>520.83000000000004</v>
      </c>
      <c r="T694" s="83">
        <v>0</v>
      </c>
      <c r="U694" s="83">
        <f t="shared" si="193"/>
        <v>0</v>
      </c>
      <c r="V694" s="9" t="s">
        <v>1327</v>
      </c>
      <c r="W694" s="152" t="s">
        <v>1396</v>
      </c>
      <c r="X694" s="9" t="s">
        <v>9073</v>
      </c>
    </row>
    <row r="695" spans="1:24" s="513" customFormat="1" ht="102" customHeight="1">
      <c r="A695" s="9" t="s">
        <v>6495</v>
      </c>
      <c r="B695" s="100" t="s">
        <v>97</v>
      </c>
      <c r="C695" s="56" t="s">
        <v>860</v>
      </c>
      <c r="D695" s="30" t="s">
        <v>1211</v>
      </c>
      <c r="E695" s="30" t="s">
        <v>1210</v>
      </c>
      <c r="F695" s="29"/>
      <c r="G695" s="3" t="s">
        <v>384</v>
      </c>
      <c r="H695" s="20">
        <v>0</v>
      </c>
      <c r="I695" s="114">
        <v>470000000</v>
      </c>
      <c r="J695" s="21" t="s">
        <v>1316</v>
      </c>
      <c r="K695" s="19" t="s">
        <v>2049</v>
      </c>
      <c r="L695" s="137" t="s">
        <v>3404</v>
      </c>
      <c r="M695" s="140" t="s">
        <v>383</v>
      </c>
      <c r="N695" s="358" t="s">
        <v>8846</v>
      </c>
      <c r="O695" s="3" t="s">
        <v>1368</v>
      </c>
      <c r="P695" s="7" t="s">
        <v>1347</v>
      </c>
      <c r="Q695" s="3" t="s">
        <v>1331</v>
      </c>
      <c r="R695" s="24">
        <v>25</v>
      </c>
      <c r="S695" s="96">
        <v>1600</v>
      </c>
      <c r="T695" s="83">
        <v>0</v>
      </c>
      <c r="U695" s="83">
        <f t="shared" si="193"/>
        <v>0</v>
      </c>
      <c r="V695" s="9" t="s">
        <v>1327</v>
      </c>
      <c r="W695" s="152" t="s">
        <v>1396</v>
      </c>
      <c r="X695" s="9" t="s">
        <v>9073</v>
      </c>
    </row>
    <row r="696" spans="1:24" s="513" customFormat="1" ht="102" customHeight="1">
      <c r="A696" s="9" t="s">
        <v>6496</v>
      </c>
      <c r="B696" s="100" t="s">
        <v>97</v>
      </c>
      <c r="C696" s="524" t="s">
        <v>908</v>
      </c>
      <c r="D696" s="30" t="s">
        <v>707</v>
      </c>
      <c r="E696" s="30" t="s">
        <v>708</v>
      </c>
      <c r="F696" s="29"/>
      <c r="G696" s="3" t="s">
        <v>384</v>
      </c>
      <c r="H696" s="20">
        <v>0</v>
      </c>
      <c r="I696" s="114">
        <v>470000000</v>
      </c>
      <c r="J696" s="21" t="s">
        <v>1316</v>
      </c>
      <c r="K696" s="19" t="s">
        <v>2049</v>
      </c>
      <c r="L696" s="137" t="s">
        <v>3404</v>
      </c>
      <c r="M696" s="140" t="s">
        <v>383</v>
      </c>
      <c r="N696" s="358" t="s">
        <v>8846</v>
      </c>
      <c r="O696" s="3" t="s">
        <v>1368</v>
      </c>
      <c r="P696" s="7" t="s">
        <v>1340</v>
      </c>
      <c r="Q696" s="3" t="s">
        <v>1188</v>
      </c>
      <c r="R696" s="24">
        <v>70</v>
      </c>
      <c r="S696" s="96">
        <v>413.17</v>
      </c>
      <c r="T696" s="83">
        <v>0</v>
      </c>
      <c r="U696" s="83">
        <f t="shared" si="193"/>
        <v>0</v>
      </c>
      <c r="V696" s="9" t="s">
        <v>1327</v>
      </c>
      <c r="W696" s="152" t="s">
        <v>1396</v>
      </c>
      <c r="X696" s="9" t="s">
        <v>9073</v>
      </c>
    </row>
    <row r="697" spans="1:24" s="513" customFormat="1" ht="102" customHeight="1">
      <c r="A697" s="9" t="s">
        <v>6497</v>
      </c>
      <c r="B697" s="100" t="s">
        <v>97</v>
      </c>
      <c r="C697" s="524" t="s">
        <v>909</v>
      </c>
      <c r="D697" s="30" t="s">
        <v>709</v>
      </c>
      <c r="E697" s="30" t="s">
        <v>710</v>
      </c>
      <c r="F697" s="29"/>
      <c r="G697" s="3" t="s">
        <v>384</v>
      </c>
      <c r="H697" s="20">
        <v>0</v>
      </c>
      <c r="I697" s="114">
        <v>470000000</v>
      </c>
      <c r="J697" s="21" t="s">
        <v>1316</v>
      </c>
      <c r="K697" s="19" t="s">
        <v>2049</v>
      </c>
      <c r="L697" s="137" t="s">
        <v>3404</v>
      </c>
      <c r="M697" s="140" t="s">
        <v>383</v>
      </c>
      <c r="N697" s="358" t="s">
        <v>8846</v>
      </c>
      <c r="O697" s="3" t="s">
        <v>1368</v>
      </c>
      <c r="P697" s="7" t="s">
        <v>1340</v>
      </c>
      <c r="Q697" s="3" t="s">
        <v>1188</v>
      </c>
      <c r="R697" s="24">
        <v>320</v>
      </c>
      <c r="S697" s="96">
        <v>285</v>
      </c>
      <c r="T697" s="83">
        <v>0</v>
      </c>
      <c r="U697" s="83">
        <f t="shared" si="193"/>
        <v>0</v>
      </c>
      <c r="V697" s="9" t="s">
        <v>1327</v>
      </c>
      <c r="W697" s="152" t="s">
        <v>1396</v>
      </c>
      <c r="X697" s="9" t="s">
        <v>9073</v>
      </c>
    </row>
    <row r="698" spans="1:24" s="513" customFormat="1" ht="102" customHeight="1">
      <c r="A698" s="9" t="s">
        <v>6498</v>
      </c>
      <c r="B698" s="100" t="s">
        <v>97</v>
      </c>
      <c r="C698" s="524" t="s">
        <v>909</v>
      </c>
      <c r="D698" s="30" t="s">
        <v>711</v>
      </c>
      <c r="E698" s="30" t="s">
        <v>712</v>
      </c>
      <c r="F698" s="29"/>
      <c r="G698" s="3" t="s">
        <v>384</v>
      </c>
      <c r="H698" s="20">
        <v>0</v>
      </c>
      <c r="I698" s="114">
        <v>470000000</v>
      </c>
      <c r="J698" s="21" t="s">
        <v>1316</v>
      </c>
      <c r="K698" s="19" t="s">
        <v>2049</v>
      </c>
      <c r="L698" s="137" t="s">
        <v>3404</v>
      </c>
      <c r="M698" s="140" t="s">
        <v>383</v>
      </c>
      <c r="N698" s="358" t="s">
        <v>8846</v>
      </c>
      <c r="O698" s="3" t="s">
        <v>1368</v>
      </c>
      <c r="P698" s="7" t="s">
        <v>1340</v>
      </c>
      <c r="Q698" s="3" t="s">
        <v>1188</v>
      </c>
      <c r="R698" s="24">
        <v>320</v>
      </c>
      <c r="S698" s="96">
        <v>140</v>
      </c>
      <c r="T698" s="83">
        <v>0</v>
      </c>
      <c r="U698" s="83">
        <f t="shared" ref="U698:U715" si="230">T698*1.12</f>
        <v>0</v>
      </c>
      <c r="V698" s="9" t="s">
        <v>1327</v>
      </c>
      <c r="W698" s="152" t="s">
        <v>1396</v>
      </c>
      <c r="X698" s="9" t="s">
        <v>9073</v>
      </c>
    </row>
    <row r="699" spans="1:24" s="513" customFormat="1" ht="102" customHeight="1">
      <c r="A699" s="9" t="s">
        <v>6499</v>
      </c>
      <c r="B699" s="100" t="s">
        <v>97</v>
      </c>
      <c r="C699" s="524" t="s">
        <v>910</v>
      </c>
      <c r="D699" s="30" t="s">
        <v>713</v>
      </c>
      <c r="E699" s="30" t="s">
        <v>714</v>
      </c>
      <c r="F699" s="29"/>
      <c r="G699" s="3" t="s">
        <v>384</v>
      </c>
      <c r="H699" s="20">
        <v>0</v>
      </c>
      <c r="I699" s="114">
        <v>470000000</v>
      </c>
      <c r="J699" s="21" t="s">
        <v>1316</v>
      </c>
      <c r="K699" s="19" t="s">
        <v>2049</v>
      </c>
      <c r="L699" s="137" t="s">
        <v>3404</v>
      </c>
      <c r="M699" s="140" t="s">
        <v>383</v>
      </c>
      <c r="N699" s="358" t="s">
        <v>8846</v>
      </c>
      <c r="O699" s="3" t="s">
        <v>1368</v>
      </c>
      <c r="P699" s="7" t="s">
        <v>1340</v>
      </c>
      <c r="Q699" s="3" t="s">
        <v>1188</v>
      </c>
      <c r="R699" s="24">
        <v>135</v>
      </c>
      <c r="S699" s="96">
        <v>1160.71</v>
      </c>
      <c r="T699" s="83">
        <v>0</v>
      </c>
      <c r="U699" s="83">
        <f t="shared" si="230"/>
        <v>0</v>
      </c>
      <c r="V699" s="9" t="s">
        <v>1327</v>
      </c>
      <c r="W699" s="152" t="s">
        <v>1396</v>
      </c>
      <c r="X699" s="9" t="s">
        <v>9073</v>
      </c>
    </row>
    <row r="700" spans="1:24" s="513" customFormat="1" ht="102" customHeight="1">
      <c r="A700" s="9" t="s">
        <v>6500</v>
      </c>
      <c r="B700" s="100" t="s">
        <v>97</v>
      </c>
      <c r="C700" s="524" t="s">
        <v>911</v>
      </c>
      <c r="D700" s="30" t="s">
        <v>715</v>
      </c>
      <c r="E700" s="30" t="s">
        <v>716</v>
      </c>
      <c r="F700" s="29"/>
      <c r="G700" s="3" t="s">
        <v>384</v>
      </c>
      <c r="H700" s="20">
        <v>0</v>
      </c>
      <c r="I700" s="114">
        <v>470000000</v>
      </c>
      <c r="J700" s="21" t="s">
        <v>1316</v>
      </c>
      <c r="K700" s="19" t="s">
        <v>2049</v>
      </c>
      <c r="L700" s="137" t="s">
        <v>3404</v>
      </c>
      <c r="M700" s="140" t="s">
        <v>383</v>
      </c>
      <c r="N700" s="358" t="s">
        <v>8846</v>
      </c>
      <c r="O700" s="3" t="s">
        <v>1368</v>
      </c>
      <c r="P700" s="7" t="s">
        <v>1340</v>
      </c>
      <c r="Q700" s="3" t="s">
        <v>1188</v>
      </c>
      <c r="R700" s="24">
        <v>300</v>
      </c>
      <c r="S700" s="96">
        <v>78</v>
      </c>
      <c r="T700" s="83">
        <v>0</v>
      </c>
      <c r="U700" s="83">
        <f t="shared" si="230"/>
        <v>0</v>
      </c>
      <c r="V700" s="9" t="s">
        <v>1327</v>
      </c>
      <c r="W700" s="152" t="s">
        <v>1396</v>
      </c>
      <c r="X700" s="9" t="s">
        <v>9073</v>
      </c>
    </row>
    <row r="701" spans="1:24" s="513" customFormat="1" ht="102" customHeight="1">
      <c r="A701" s="9" t="s">
        <v>6501</v>
      </c>
      <c r="B701" s="100" t="s">
        <v>97</v>
      </c>
      <c r="C701" s="524" t="s">
        <v>911</v>
      </c>
      <c r="D701" s="30" t="s">
        <v>717</v>
      </c>
      <c r="E701" s="30" t="s">
        <v>718</v>
      </c>
      <c r="F701" s="119"/>
      <c r="G701" s="3" t="s">
        <v>384</v>
      </c>
      <c r="H701" s="20">
        <v>0</v>
      </c>
      <c r="I701" s="114">
        <v>470000000</v>
      </c>
      <c r="J701" s="21" t="s">
        <v>1316</v>
      </c>
      <c r="K701" s="19" t="s">
        <v>2049</v>
      </c>
      <c r="L701" s="137" t="s">
        <v>3404</v>
      </c>
      <c r="M701" s="140" t="s">
        <v>383</v>
      </c>
      <c r="N701" s="358" t="s">
        <v>8846</v>
      </c>
      <c r="O701" s="3" t="s">
        <v>1368</v>
      </c>
      <c r="P701" s="7" t="s">
        <v>1340</v>
      </c>
      <c r="Q701" s="3" t="s">
        <v>1188</v>
      </c>
      <c r="R701" s="78">
        <v>480</v>
      </c>
      <c r="S701" s="96">
        <v>225.83</v>
      </c>
      <c r="T701" s="83">
        <v>0</v>
      </c>
      <c r="U701" s="83">
        <f t="shared" si="230"/>
        <v>0</v>
      </c>
      <c r="V701" s="9" t="s">
        <v>1327</v>
      </c>
      <c r="W701" s="152" t="s">
        <v>1396</v>
      </c>
      <c r="X701" s="9" t="s">
        <v>9073</v>
      </c>
    </row>
    <row r="702" spans="1:24" s="513" customFormat="1" ht="102" customHeight="1">
      <c r="A702" s="9" t="s">
        <v>6502</v>
      </c>
      <c r="B702" s="100" t="s">
        <v>97</v>
      </c>
      <c r="C702" s="524" t="s">
        <v>911</v>
      </c>
      <c r="D702" s="30" t="s">
        <v>717</v>
      </c>
      <c r="E702" s="30" t="s">
        <v>719</v>
      </c>
      <c r="F702" s="119"/>
      <c r="G702" s="3" t="s">
        <v>384</v>
      </c>
      <c r="H702" s="20">
        <v>0</v>
      </c>
      <c r="I702" s="114">
        <v>470000000</v>
      </c>
      <c r="J702" s="21" t="s">
        <v>1316</v>
      </c>
      <c r="K702" s="19" t="s">
        <v>2049</v>
      </c>
      <c r="L702" s="137" t="s">
        <v>3404</v>
      </c>
      <c r="M702" s="140" t="s">
        <v>383</v>
      </c>
      <c r="N702" s="358" t="s">
        <v>8846</v>
      </c>
      <c r="O702" s="3" t="s">
        <v>1368</v>
      </c>
      <c r="P702" s="7" t="s">
        <v>1340</v>
      </c>
      <c r="Q702" s="3" t="s">
        <v>1188</v>
      </c>
      <c r="R702" s="78">
        <v>1360</v>
      </c>
      <c r="S702" s="96">
        <v>338.83299999999997</v>
      </c>
      <c r="T702" s="83">
        <v>0</v>
      </c>
      <c r="U702" s="83">
        <f t="shared" si="230"/>
        <v>0</v>
      </c>
      <c r="V702" s="9" t="s">
        <v>1327</v>
      </c>
      <c r="W702" s="152" t="s">
        <v>1396</v>
      </c>
      <c r="X702" s="9" t="s">
        <v>9073</v>
      </c>
    </row>
    <row r="703" spans="1:24" s="513" customFormat="1" ht="102" customHeight="1">
      <c r="A703" s="9" t="s">
        <v>6503</v>
      </c>
      <c r="B703" s="100" t="s">
        <v>97</v>
      </c>
      <c r="C703" s="524" t="s">
        <v>911</v>
      </c>
      <c r="D703" s="30" t="s">
        <v>715</v>
      </c>
      <c r="E703" s="30" t="s">
        <v>1287</v>
      </c>
      <c r="F703" s="119"/>
      <c r="G703" s="3" t="s">
        <v>384</v>
      </c>
      <c r="H703" s="20">
        <v>0</v>
      </c>
      <c r="I703" s="114">
        <v>470000000</v>
      </c>
      <c r="J703" s="21" t="s">
        <v>1316</v>
      </c>
      <c r="K703" s="19" t="s">
        <v>2049</v>
      </c>
      <c r="L703" s="137" t="s">
        <v>3404</v>
      </c>
      <c r="M703" s="140" t="s">
        <v>383</v>
      </c>
      <c r="N703" s="358" t="s">
        <v>8846</v>
      </c>
      <c r="O703" s="3" t="s">
        <v>1368</v>
      </c>
      <c r="P703" s="7" t="s">
        <v>1340</v>
      </c>
      <c r="Q703" s="3" t="s">
        <v>1188</v>
      </c>
      <c r="R703" s="78">
        <v>1130</v>
      </c>
      <c r="S703" s="96">
        <v>60</v>
      </c>
      <c r="T703" s="83">
        <v>0</v>
      </c>
      <c r="U703" s="83">
        <f t="shared" si="230"/>
        <v>0</v>
      </c>
      <c r="V703" s="9" t="s">
        <v>1327</v>
      </c>
      <c r="W703" s="152" t="s">
        <v>1396</v>
      </c>
      <c r="X703" s="9" t="s">
        <v>9073</v>
      </c>
    </row>
    <row r="704" spans="1:24" s="513" customFormat="1" ht="102" customHeight="1">
      <c r="A704" s="9" t="s">
        <v>6504</v>
      </c>
      <c r="B704" s="100" t="s">
        <v>97</v>
      </c>
      <c r="C704" s="56" t="s">
        <v>871</v>
      </c>
      <c r="D704" s="30" t="s">
        <v>52</v>
      </c>
      <c r="E704" s="1" t="s">
        <v>51</v>
      </c>
      <c r="F704" s="1"/>
      <c r="G704" s="3" t="s">
        <v>385</v>
      </c>
      <c r="H704" s="20">
        <v>0</v>
      </c>
      <c r="I704" s="114">
        <v>470000000</v>
      </c>
      <c r="J704" s="21" t="s">
        <v>1316</v>
      </c>
      <c r="K704" s="19" t="s">
        <v>2049</v>
      </c>
      <c r="L704" s="137" t="s">
        <v>3404</v>
      </c>
      <c r="M704" s="140" t="s">
        <v>383</v>
      </c>
      <c r="N704" s="358" t="s">
        <v>8848</v>
      </c>
      <c r="O704" s="3" t="s">
        <v>1368</v>
      </c>
      <c r="P704" s="7" t="s">
        <v>1347</v>
      </c>
      <c r="Q704" s="3" t="s">
        <v>1331</v>
      </c>
      <c r="R704" s="24">
        <v>4701.3</v>
      </c>
      <c r="S704" s="96">
        <v>1696</v>
      </c>
      <c r="T704" s="83">
        <v>0</v>
      </c>
      <c r="U704" s="83">
        <f t="shared" si="230"/>
        <v>0</v>
      </c>
      <c r="V704" s="9" t="s">
        <v>1327</v>
      </c>
      <c r="W704" s="152" t="s">
        <v>1396</v>
      </c>
      <c r="X704" s="9" t="s">
        <v>11868</v>
      </c>
    </row>
    <row r="705" spans="1:1967" ht="102" customHeight="1">
      <c r="A705" s="9" t="s">
        <v>11888</v>
      </c>
      <c r="B705" s="100" t="s">
        <v>97</v>
      </c>
      <c r="C705" s="524" t="s">
        <v>11889</v>
      </c>
      <c r="D705" s="30" t="s">
        <v>11890</v>
      </c>
      <c r="E705" s="30" t="s">
        <v>11891</v>
      </c>
      <c r="F705" s="1"/>
      <c r="G705" s="3" t="s">
        <v>385</v>
      </c>
      <c r="H705" s="20">
        <v>0</v>
      </c>
      <c r="I705" s="114">
        <v>470000000</v>
      </c>
      <c r="J705" s="21" t="s">
        <v>1316</v>
      </c>
      <c r="K705" s="19" t="s">
        <v>2049</v>
      </c>
      <c r="L705" s="137" t="s">
        <v>3404</v>
      </c>
      <c r="M705" s="140" t="s">
        <v>383</v>
      </c>
      <c r="N705" s="358" t="s">
        <v>8848</v>
      </c>
      <c r="O705" s="3" t="s">
        <v>1368</v>
      </c>
      <c r="P705" s="7" t="s">
        <v>1347</v>
      </c>
      <c r="Q705" s="3" t="s">
        <v>1331</v>
      </c>
      <c r="R705" s="24">
        <v>3000</v>
      </c>
      <c r="S705" s="96">
        <v>1696</v>
      </c>
      <c r="T705" s="83">
        <f t="shared" ref="T705" si="231">R705*S705</f>
        <v>5088000</v>
      </c>
      <c r="U705" s="83">
        <f t="shared" ref="U705" si="232">T705*1.12</f>
        <v>5698560.0000000009</v>
      </c>
      <c r="V705" s="9" t="s">
        <v>1327</v>
      </c>
      <c r="W705" s="152" t="s">
        <v>1396</v>
      </c>
      <c r="X705" s="9"/>
      <c r="Y705" s="513"/>
      <c r="Z705" s="513"/>
      <c r="AA705" s="513"/>
      <c r="AB705" s="513"/>
      <c r="AC705" s="513"/>
      <c r="AD705" s="513"/>
      <c r="AE705" s="513"/>
      <c r="AF705" s="513"/>
      <c r="AG705" s="513"/>
      <c r="AH705" s="513"/>
      <c r="AI705" s="513"/>
      <c r="AJ705" s="513"/>
      <c r="AK705" s="513"/>
      <c r="AL705" s="513"/>
      <c r="AM705" s="513"/>
      <c r="AN705" s="513"/>
      <c r="AO705" s="513"/>
      <c r="AP705" s="513"/>
      <c r="AQ705" s="513"/>
      <c r="AR705" s="513"/>
      <c r="AS705" s="513"/>
      <c r="AT705" s="513"/>
      <c r="AU705" s="513"/>
      <c r="AV705" s="513"/>
      <c r="AW705" s="513"/>
      <c r="AX705" s="513"/>
      <c r="AY705" s="513"/>
      <c r="AZ705" s="513"/>
      <c r="BA705" s="513"/>
      <c r="BB705" s="513"/>
      <c r="BC705" s="513"/>
      <c r="BD705" s="513"/>
      <c r="BE705" s="513"/>
      <c r="BF705" s="513"/>
      <c r="BG705" s="513"/>
      <c r="BH705" s="513"/>
      <c r="BI705" s="513"/>
      <c r="BJ705" s="513"/>
      <c r="BK705" s="513"/>
      <c r="BL705" s="513"/>
      <c r="BM705" s="513"/>
      <c r="BN705" s="513"/>
      <c r="BO705" s="513"/>
      <c r="BP705" s="513"/>
      <c r="BQ705" s="513"/>
      <c r="BR705" s="513"/>
      <c r="BS705" s="513"/>
      <c r="BT705" s="513"/>
      <c r="BU705" s="513"/>
      <c r="BV705" s="513"/>
      <c r="BW705" s="513"/>
      <c r="BX705" s="513"/>
      <c r="BY705" s="513"/>
      <c r="BZ705" s="513"/>
      <c r="CA705" s="513"/>
      <c r="CB705" s="513"/>
      <c r="CC705" s="513"/>
      <c r="CD705" s="513"/>
      <c r="CE705" s="513"/>
      <c r="CF705" s="513"/>
      <c r="CG705" s="513"/>
      <c r="CH705" s="513"/>
      <c r="CI705" s="513"/>
      <c r="CJ705" s="513"/>
      <c r="CK705" s="513"/>
      <c r="CL705" s="513"/>
      <c r="CM705" s="513"/>
      <c r="CN705" s="513"/>
      <c r="CO705" s="513"/>
      <c r="CP705" s="513"/>
      <c r="CQ705" s="513"/>
      <c r="CR705" s="513"/>
      <c r="CS705" s="513"/>
      <c r="CT705" s="513"/>
      <c r="CU705" s="513"/>
      <c r="CV705" s="513"/>
      <c r="CW705" s="513"/>
      <c r="CX705" s="513"/>
      <c r="CY705" s="513"/>
      <c r="CZ705" s="513"/>
      <c r="DA705" s="513"/>
      <c r="DB705" s="513"/>
      <c r="DC705" s="513"/>
      <c r="DD705" s="513"/>
      <c r="DE705" s="513"/>
      <c r="DF705" s="513"/>
      <c r="DG705" s="513"/>
      <c r="DH705" s="513"/>
      <c r="DI705" s="513"/>
      <c r="DJ705" s="513"/>
      <c r="DK705" s="513"/>
      <c r="DL705" s="513"/>
      <c r="DM705" s="513"/>
      <c r="DN705" s="513"/>
      <c r="DO705" s="513"/>
      <c r="DP705" s="513"/>
      <c r="DQ705" s="513"/>
      <c r="DR705" s="513"/>
      <c r="DS705" s="513"/>
      <c r="DT705" s="513"/>
      <c r="DU705" s="513"/>
      <c r="DV705" s="513"/>
      <c r="DW705" s="513"/>
      <c r="DX705" s="513"/>
      <c r="DY705" s="513"/>
      <c r="DZ705" s="513"/>
      <c r="EA705" s="513"/>
      <c r="EB705" s="513"/>
      <c r="EC705" s="513"/>
      <c r="ED705" s="513"/>
      <c r="EE705" s="513"/>
      <c r="EF705" s="513"/>
      <c r="EG705" s="513"/>
      <c r="EH705" s="513"/>
      <c r="EI705" s="513"/>
      <c r="EJ705" s="513"/>
      <c r="EK705" s="513"/>
      <c r="EL705" s="513"/>
      <c r="EM705" s="513"/>
      <c r="EN705" s="513"/>
      <c r="EO705" s="513"/>
      <c r="EP705" s="513"/>
      <c r="EQ705" s="513"/>
      <c r="ER705" s="513"/>
      <c r="ES705" s="513"/>
      <c r="ET705" s="513"/>
      <c r="EU705" s="513"/>
      <c r="EV705" s="513"/>
      <c r="EW705" s="513"/>
      <c r="EX705" s="513"/>
      <c r="EY705" s="513"/>
      <c r="EZ705" s="513"/>
      <c r="FA705" s="513"/>
      <c r="FB705" s="513"/>
      <c r="FC705" s="513"/>
      <c r="FD705" s="513"/>
      <c r="FE705" s="513"/>
      <c r="FF705" s="513"/>
      <c r="FG705" s="513"/>
      <c r="FH705" s="513"/>
      <c r="FI705" s="513"/>
      <c r="FJ705" s="513"/>
      <c r="FK705" s="513"/>
      <c r="FL705" s="513"/>
      <c r="FM705" s="513"/>
      <c r="FN705" s="513"/>
      <c r="FO705" s="513"/>
      <c r="FP705" s="513"/>
      <c r="FQ705" s="513"/>
      <c r="FR705" s="513"/>
      <c r="FS705" s="513"/>
      <c r="FT705" s="513"/>
      <c r="FU705" s="513"/>
      <c r="FV705" s="513"/>
      <c r="FW705" s="513"/>
      <c r="FX705" s="513"/>
      <c r="FY705" s="513"/>
      <c r="FZ705" s="513"/>
      <c r="GA705" s="513"/>
      <c r="GB705" s="513"/>
      <c r="GC705" s="513"/>
      <c r="GD705" s="513"/>
      <c r="GE705" s="513"/>
      <c r="GF705" s="513"/>
      <c r="GG705" s="513"/>
      <c r="GH705" s="513"/>
      <c r="GI705" s="513"/>
      <c r="GJ705" s="513"/>
      <c r="GK705" s="513"/>
      <c r="GL705" s="513"/>
      <c r="GM705" s="513"/>
      <c r="GN705" s="513"/>
      <c r="GO705" s="513"/>
      <c r="GP705" s="513"/>
      <c r="GQ705" s="513"/>
      <c r="GR705" s="513"/>
      <c r="GS705" s="513"/>
      <c r="GT705" s="513"/>
      <c r="GU705" s="513"/>
      <c r="GV705" s="513"/>
      <c r="GW705" s="513"/>
      <c r="GX705" s="513"/>
      <c r="GY705" s="513"/>
      <c r="GZ705" s="513"/>
      <c r="HA705" s="513"/>
      <c r="HB705" s="513"/>
      <c r="HC705" s="513"/>
      <c r="HD705" s="513"/>
      <c r="HE705" s="513"/>
      <c r="HF705" s="513"/>
      <c r="HG705" s="513"/>
      <c r="HH705" s="513"/>
      <c r="HI705" s="513"/>
      <c r="HJ705" s="513"/>
      <c r="HK705" s="513"/>
      <c r="HL705" s="513"/>
      <c r="HM705" s="513"/>
      <c r="HN705" s="513"/>
      <c r="HO705" s="513"/>
      <c r="HP705" s="513"/>
      <c r="HQ705" s="513"/>
      <c r="HR705" s="513"/>
      <c r="HS705" s="513"/>
      <c r="HT705" s="513"/>
      <c r="HU705" s="513"/>
      <c r="HV705" s="513"/>
      <c r="HW705" s="513"/>
      <c r="HX705" s="513"/>
      <c r="HY705" s="513"/>
      <c r="HZ705" s="513"/>
      <c r="IA705" s="513"/>
      <c r="IB705" s="513"/>
      <c r="IC705" s="513"/>
      <c r="ID705" s="513"/>
      <c r="IE705" s="513"/>
      <c r="IF705" s="513"/>
      <c r="IG705" s="513"/>
      <c r="IH705" s="513"/>
      <c r="II705" s="513"/>
      <c r="IJ705" s="513"/>
      <c r="IK705" s="513"/>
      <c r="IL705" s="513"/>
      <c r="IM705" s="513"/>
      <c r="IN705" s="513"/>
      <c r="IO705" s="513"/>
      <c r="IP705" s="513"/>
      <c r="IQ705" s="513"/>
      <c r="IR705" s="513"/>
      <c r="IS705" s="513"/>
      <c r="IT705" s="513"/>
      <c r="IU705" s="513"/>
      <c r="IV705" s="513"/>
      <c r="IW705" s="513"/>
      <c r="IX705" s="513"/>
      <c r="IY705" s="513"/>
      <c r="IZ705" s="513"/>
      <c r="JA705" s="513"/>
      <c r="JB705" s="513"/>
      <c r="JC705" s="513"/>
      <c r="JD705" s="513"/>
      <c r="JE705" s="513"/>
      <c r="JF705" s="513"/>
      <c r="JG705" s="513"/>
      <c r="JH705" s="513"/>
      <c r="JI705" s="513"/>
      <c r="JJ705" s="513"/>
      <c r="JK705" s="513"/>
      <c r="JL705" s="513"/>
      <c r="JM705" s="513"/>
      <c r="JN705" s="513"/>
      <c r="JO705" s="513"/>
      <c r="JP705" s="513"/>
      <c r="JQ705" s="513"/>
      <c r="JR705" s="513"/>
      <c r="JS705" s="513"/>
      <c r="JT705" s="513"/>
      <c r="JU705" s="513"/>
      <c r="JV705" s="513"/>
      <c r="JW705" s="513"/>
      <c r="JX705" s="513"/>
      <c r="JY705" s="513"/>
      <c r="JZ705" s="513"/>
      <c r="KA705" s="513"/>
      <c r="KB705" s="513"/>
      <c r="KC705" s="513"/>
      <c r="KD705" s="513"/>
      <c r="KE705" s="513"/>
      <c r="KF705" s="513"/>
      <c r="KG705" s="513"/>
      <c r="KH705" s="513"/>
      <c r="KI705" s="513"/>
      <c r="KJ705" s="513"/>
      <c r="KK705" s="513"/>
      <c r="KL705" s="513"/>
      <c r="KM705" s="513"/>
      <c r="KN705" s="513"/>
      <c r="KO705" s="513"/>
      <c r="KP705" s="513"/>
      <c r="KQ705" s="513"/>
      <c r="KR705" s="513"/>
      <c r="KS705" s="513"/>
      <c r="KT705" s="513"/>
      <c r="KU705" s="513"/>
      <c r="KV705" s="513"/>
      <c r="KW705" s="513"/>
      <c r="KX705" s="513"/>
      <c r="KY705" s="513"/>
      <c r="KZ705" s="513"/>
      <c r="LA705" s="513"/>
      <c r="LB705" s="513"/>
      <c r="LC705" s="513"/>
      <c r="LD705" s="513"/>
      <c r="LE705" s="513"/>
      <c r="LF705" s="513"/>
      <c r="LG705" s="513"/>
      <c r="LH705" s="513"/>
      <c r="LI705" s="513"/>
      <c r="LJ705" s="513"/>
      <c r="LK705" s="513"/>
      <c r="LL705" s="513"/>
      <c r="LM705" s="513"/>
      <c r="LN705" s="513"/>
      <c r="LO705" s="513"/>
      <c r="LP705" s="513"/>
      <c r="LQ705" s="513"/>
      <c r="LR705" s="513"/>
      <c r="LS705" s="513"/>
      <c r="LT705" s="513"/>
      <c r="LU705" s="513"/>
      <c r="LV705" s="513"/>
      <c r="LW705" s="513"/>
      <c r="LX705" s="513"/>
      <c r="LY705" s="513"/>
      <c r="LZ705" s="513"/>
      <c r="MA705" s="513"/>
      <c r="MB705" s="513"/>
      <c r="MC705" s="513"/>
      <c r="MD705" s="513"/>
      <c r="ME705" s="513"/>
      <c r="MF705" s="513"/>
      <c r="MG705" s="513"/>
      <c r="MH705" s="513"/>
      <c r="MI705" s="513"/>
      <c r="MJ705" s="513"/>
      <c r="MK705" s="513"/>
      <c r="ML705" s="513"/>
      <c r="MM705" s="513"/>
      <c r="MN705" s="513"/>
      <c r="MO705" s="513"/>
      <c r="MP705" s="513"/>
      <c r="MQ705" s="513"/>
      <c r="MR705" s="513"/>
      <c r="MS705" s="513"/>
      <c r="MT705" s="513"/>
      <c r="MU705" s="513"/>
      <c r="MV705" s="513"/>
      <c r="MW705" s="513"/>
      <c r="MX705" s="513"/>
      <c r="MY705" s="513"/>
      <c r="MZ705" s="513"/>
      <c r="NA705" s="513"/>
      <c r="NB705" s="513"/>
      <c r="NC705" s="513"/>
      <c r="ND705" s="513"/>
      <c r="NE705" s="513"/>
      <c r="NF705" s="513"/>
      <c r="NG705" s="513"/>
      <c r="NH705" s="513"/>
      <c r="NI705" s="513"/>
      <c r="NJ705" s="513"/>
      <c r="NK705" s="513"/>
      <c r="NL705" s="513"/>
      <c r="NM705" s="513"/>
      <c r="NN705" s="513"/>
      <c r="NO705" s="513"/>
      <c r="NP705" s="513"/>
      <c r="NQ705" s="513"/>
      <c r="NR705" s="513"/>
      <c r="NS705" s="513"/>
      <c r="NT705" s="513"/>
      <c r="NU705" s="513"/>
      <c r="NV705" s="513"/>
      <c r="NW705" s="513"/>
      <c r="NX705" s="513"/>
      <c r="NY705" s="513"/>
      <c r="NZ705" s="513"/>
      <c r="OA705" s="513"/>
      <c r="OB705" s="513"/>
      <c r="OC705" s="513"/>
      <c r="OD705" s="513"/>
      <c r="OE705" s="513"/>
      <c r="OF705" s="513"/>
      <c r="OG705" s="513"/>
      <c r="OH705" s="513"/>
      <c r="OI705" s="513"/>
      <c r="OJ705" s="513"/>
      <c r="OK705" s="513"/>
      <c r="OL705" s="513"/>
      <c r="OM705" s="513"/>
      <c r="ON705" s="513"/>
      <c r="OO705" s="513"/>
      <c r="OP705" s="513"/>
      <c r="OQ705" s="513"/>
      <c r="OR705" s="513"/>
      <c r="OS705" s="513"/>
      <c r="OT705" s="513"/>
      <c r="OU705" s="513"/>
      <c r="OV705" s="513"/>
      <c r="OW705" s="513"/>
      <c r="OX705" s="513"/>
      <c r="OY705" s="513"/>
      <c r="OZ705" s="513"/>
      <c r="PA705" s="513"/>
      <c r="PB705" s="513"/>
      <c r="PC705" s="513"/>
      <c r="PD705" s="513"/>
      <c r="PE705" s="513"/>
      <c r="PF705" s="513"/>
      <c r="PG705" s="513"/>
      <c r="PH705" s="513"/>
      <c r="PI705" s="513"/>
      <c r="PJ705" s="513"/>
      <c r="PK705" s="513"/>
      <c r="PL705" s="513"/>
      <c r="PM705" s="513"/>
      <c r="PN705" s="513"/>
      <c r="PO705" s="513"/>
      <c r="PP705" s="513"/>
      <c r="PQ705" s="513"/>
      <c r="PR705" s="513"/>
      <c r="PS705" s="513"/>
      <c r="PT705" s="513"/>
      <c r="PU705" s="513"/>
      <c r="PV705" s="513"/>
      <c r="PW705" s="513"/>
      <c r="PX705" s="513"/>
      <c r="PY705" s="513"/>
      <c r="PZ705" s="513"/>
      <c r="QA705" s="513"/>
      <c r="QB705" s="513"/>
      <c r="QC705" s="513"/>
      <c r="QD705" s="513"/>
      <c r="QE705" s="513"/>
      <c r="QF705" s="513"/>
      <c r="QG705" s="513"/>
      <c r="QH705" s="513"/>
      <c r="QI705" s="513"/>
      <c r="QJ705" s="513"/>
      <c r="QK705" s="513"/>
      <c r="QL705" s="513"/>
      <c r="QM705" s="513"/>
      <c r="QN705" s="513"/>
      <c r="QO705" s="513"/>
      <c r="QP705" s="513"/>
      <c r="QQ705" s="513"/>
      <c r="QR705" s="513"/>
      <c r="QS705" s="513"/>
      <c r="QT705" s="513"/>
      <c r="QU705" s="513"/>
      <c r="QV705" s="513"/>
      <c r="QW705" s="513"/>
      <c r="QX705" s="513"/>
      <c r="QY705" s="513"/>
      <c r="QZ705" s="513"/>
      <c r="RA705" s="513"/>
      <c r="RB705" s="513"/>
      <c r="RC705" s="513"/>
      <c r="RD705" s="513"/>
      <c r="RE705" s="513"/>
      <c r="RF705" s="513"/>
      <c r="RG705" s="513"/>
      <c r="RH705" s="513"/>
      <c r="RI705" s="513"/>
      <c r="RJ705" s="513"/>
      <c r="RK705" s="513"/>
      <c r="RL705" s="513"/>
      <c r="RM705" s="513"/>
      <c r="RN705" s="513"/>
      <c r="RO705" s="513"/>
      <c r="RP705" s="513"/>
      <c r="RQ705" s="513"/>
      <c r="RR705" s="513"/>
      <c r="RS705" s="513"/>
      <c r="RT705" s="513"/>
      <c r="RU705" s="513"/>
      <c r="RV705" s="513"/>
      <c r="RW705" s="513"/>
      <c r="RX705" s="513"/>
      <c r="RY705" s="513"/>
      <c r="RZ705" s="513"/>
      <c r="SA705" s="513"/>
      <c r="SB705" s="513"/>
      <c r="SC705" s="513"/>
      <c r="SD705" s="513"/>
      <c r="SE705" s="513"/>
      <c r="SF705" s="513"/>
      <c r="SG705" s="513"/>
      <c r="SH705" s="513"/>
      <c r="SI705" s="513"/>
      <c r="SJ705" s="513"/>
      <c r="SK705" s="513"/>
      <c r="SL705" s="513"/>
      <c r="SM705" s="513"/>
      <c r="SN705" s="513"/>
      <c r="SO705" s="513"/>
      <c r="SP705" s="513"/>
      <c r="SQ705" s="513"/>
      <c r="SR705" s="513"/>
      <c r="SS705" s="513"/>
      <c r="ST705" s="513"/>
      <c r="SU705" s="513"/>
      <c r="SV705" s="513"/>
      <c r="SW705" s="513"/>
      <c r="SX705" s="513"/>
      <c r="SY705" s="513"/>
      <c r="SZ705" s="513"/>
      <c r="TA705" s="513"/>
      <c r="TB705" s="513"/>
      <c r="TC705" s="513"/>
      <c r="TD705" s="513"/>
      <c r="TE705" s="513"/>
      <c r="TF705" s="513"/>
      <c r="TG705" s="513"/>
      <c r="TH705" s="513"/>
      <c r="TI705" s="513"/>
      <c r="TJ705" s="513"/>
      <c r="TK705" s="513"/>
      <c r="TL705" s="513"/>
      <c r="TM705" s="513"/>
      <c r="TN705" s="513"/>
      <c r="TO705" s="513"/>
      <c r="TP705" s="513"/>
      <c r="TQ705" s="513"/>
      <c r="TR705" s="513"/>
      <c r="TS705" s="513"/>
      <c r="TT705" s="513"/>
      <c r="TU705" s="513"/>
      <c r="TV705" s="513"/>
      <c r="TW705" s="513"/>
      <c r="TX705" s="513"/>
      <c r="TY705" s="513"/>
      <c r="TZ705" s="513"/>
      <c r="UA705" s="513"/>
      <c r="UB705" s="513"/>
      <c r="UC705" s="513"/>
      <c r="UD705" s="513"/>
      <c r="UE705" s="513"/>
      <c r="UF705" s="513"/>
      <c r="UG705" s="513"/>
      <c r="UH705" s="513"/>
      <c r="UI705" s="513"/>
      <c r="UJ705" s="513"/>
      <c r="UK705" s="513"/>
      <c r="UL705" s="513"/>
      <c r="UM705" s="513"/>
      <c r="UN705" s="513"/>
      <c r="UO705" s="513"/>
      <c r="UP705" s="513"/>
      <c r="UQ705" s="513"/>
      <c r="UR705" s="513"/>
      <c r="US705" s="513"/>
      <c r="UT705" s="513"/>
      <c r="UU705" s="513"/>
      <c r="UV705" s="513"/>
      <c r="UW705" s="513"/>
      <c r="UX705" s="513"/>
      <c r="UY705" s="513"/>
      <c r="UZ705" s="513"/>
      <c r="VA705" s="513"/>
      <c r="VB705" s="513"/>
      <c r="VC705" s="513"/>
      <c r="VD705" s="513"/>
      <c r="VE705" s="513"/>
      <c r="VF705" s="513"/>
      <c r="VG705" s="513"/>
      <c r="VH705" s="513"/>
      <c r="VI705" s="513"/>
      <c r="VJ705" s="513"/>
      <c r="VK705" s="513"/>
      <c r="VL705" s="513"/>
      <c r="VM705" s="513"/>
      <c r="VN705" s="513"/>
      <c r="VO705" s="513"/>
      <c r="VP705" s="513"/>
      <c r="VQ705" s="513"/>
      <c r="VR705" s="513"/>
      <c r="VS705" s="513"/>
      <c r="VT705" s="513"/>
      <c r="VU705" s="513"/>
      <c r="VV705" s="513"/>
      <c r="VW705" s="513"/>
      <c r="VX705" s="513"/>
      <c r="VY705" s="513"/>
      <c r="VZ705" s="513"/>
      <c r="WA705" s="513"/>
      <c r="WB705" s="513"/>
      <c r="WC705" s="513"/>
      <c r="WD705" s="513"/>
      <c r="WE705" s="513"/>
      <c r="WF705" s="513"/>
      <c r="WG705" s="513"/>
      <c r="WH705" s="513"/>
      <c r="WI705" s="513"/>
      <c r="WJ705" s="513"/>
      <c r="WK705" s="513"/>
      <c r="WL705" s="513"/>
      <c r="WM705" s="513"/>
      <c r="WN705" s="513"/>
      <c r="WO705" s="513"/>
      <c r="WP705" s="513"/>
      <c r="WQ705" s="513"/>
      <c r="WR705" s="513"/>
      <c r="WS705" s="513"/>
      <c r="WT705" s="513"/>
      <c r="WU705" s="513"/>
      <c r="WV705" s="513"/>
      <c r="WW705" s="513"/>
      <c r="WX705" s="513"/>
      <c r="WY705" s="513"/>
      <c r="WZ705" s="513"/>
      <c r="XA705" s="513"/>
      <c r="XB705" s="513"/>
      <c r="XC705" s="513"/>
      <c r="XD705" s="513"/>
      <c r="XE705" s="513"/>
      <c r="XF705" s="513"/>
      <c r="XG705" s="513"/>
      <c r="XH705" s="513"/>
      <c r="XI705" s="513"/>
      <c r="XJ705" s="513"/>
      <c r="XK705" s="513"/>
      <c r="XL705" s="513"/>
      <c r="XM705" s="513"/>
      <c r="XN705" s="513"/>
      <c r="XO705" s="513"/>
      <c r="XP705" s="513"/>
      <c r="XQ705" s="513"/>
      <c r="XR705" s="513"/>
      <c r="XS705" s="513"/>
      <c r="XT705" s="513"/>
      <c r="XU705" s="513"/>
      <c r="XV705" s="513"/>
      <c r="XW705" s="513"/>
      <c r="XX705" s="513"/>
      <c r="XY705" s="513"/>
      <c r="XZ705" s="513"/>
      <c r="YA705" s="513"/>
      <c r="YB705" s="513"/>
      <c r="YC705" s="513"/>
      <c r="YD705" s="513"/>
      <c r="YE705" s="513"/>
      <c r="YF705" s="513"/>
      <c r="YG705" s="513"/>
      <c r="YH705" s="513"/>
      <c r="YI705" s="513"/>
      <c r="YJ705" s="513"/>
      <c r="YK705" s="513"/>
      <c r="YL705" s="513"/>
      <c r="YM705" s="513"/>
      <c r="YN705" s="513"/>
      <c r="YO705" s="513"/>
      <c r="YP705" s="513"/>
      <c r="YQ705" s="513"/>
      <c r="YR705" s="513"/>
      <c r="YS705" s="513"/>
      <c r="YT705" s="513"/>
      <c r="YU705" s="513"/>
      <c r="YV705" s="513"/>
      <c r="YW705" s="513"/>
      <c r="YX705" s="513"/>
      <c r="YY705" s="513"/>
      <c r="YZ705" s="513"/>
      <c r="ZA705" s="513"/>
      <c r="ZB705" s="513"/>
      <c r="ZC705" s="513"/>
      <c r="ZD705" s="513"/>
      <c r="ZE705" s="513"/>
      <c r="ZF705" s="513"/>
      <c r="ZG705" s="513"/>
      <c r="ZH705" s="513"/>
      <c r="ZI705" s="513"/>
      <c r="ZJ705" s="513"/>
      <c r="ZK705" s="513"/>
      <c r="ZL705" s="513"/>
      <c r="ZM705" s="513"/>
      <c r="ZN705" s="513"/>
      <c r="ZO705" s="513"/>
      <c r="ZP705" s="513"/>
      <c r="ZQ705" s="513"/>
      <c r="ZR705" s="513"/>
      <c r="ZS705" s="513"/>
      <c r="ZT705" s="513"/>
      <c r="ZU705" s="513"/>
      <c r="ZV705" s="513"/>
      <c r="ZW705" s="513"/>
      <c r="ZX705" s="513"/>
      <c r="ZY705" s="513"/>
      <c r="ZZ705" s="513"/>
      <c r="AAA705" s="513"/>
      <c r="AAB705" s="513"/>
      <c r="AAC705" s="513"/>
      <c r="AAD705" s="513"/>
      <c r="AAE705" s="513"/>
      <c r="AAF705" s="513"/>
      <c r="AAG705" s="513"/>
      <c r="AAH705" s="513"/>
      <c r="AAI705" s="513"/>
      <c r="AAJ705" s="513"/>
      <c r="AAK705" s="513"/>
      <c r="AAL705" s="513"/>
      <c r="AAM705" s="513"/>
      <c r="AAN705" s="513"/>
      <c r="AAO705" s="513"/>
      <c r="AAP705" s="513"/>
      <c r="AAQ705" s="513"/>
      <c r="AAR705" s="513"/>
      <c r="AAS705" s="513"/>
      <c r="AAT705" s="513"/>
      <c r="AAU705" s="513"/>
      <c r="AAV705" s="513"/>
      <c r="AAW705" s="513"/>
      <c r="AAX705" s="513"/>
      <c r="AAY705" s="513"/>
      <c r="AAZ705" s="513"/>
      <c r="ABA705" s="513"/>
      <c r="ABB705" s="513"/>
      <c r="ABC705" s="513"/>
      <c r="ABD705" s="513"/>
      <c r="ABE705" s="513"/>
      <c r="ABF705" s="513"/>
      <c r="ABG705" s="513"/>
      <c r="ABH705" s="513"/>
      <c r="ABI705" s="513"/>
      <c r="ABJ705" s="513"/>
      <c r="ABK705" s="513"/>
      <c r="ABL705" s="513"/>
      <c r="ABM705" s="513"/>
      <c r="ABN705" s="513"/>
      <c r="ABO705" s="513"/>
      <c r="ABP705" s="513"/>
      <c r="ABQ705" s="513"/>
      <c r="ABR705" s="513"/>
      <c r="ABS705" s="513"/>
      <c r="ABT705" s="513"/>
      <c r="ABU705" s="513"/>
      <c r="ABV705" s="513"/>
      <c r="ABW705" s="513"/>
      <c r="ABX705" s="513"/>
      <c r="ABY705" s="513"/>
      <c r="ABZ705" s="513"/>
      <c r="ACA705" s="513"/>
      <c r="ACB705" s="513"/>
      <c r="ACC705" s="513"/>
      <c r="ACD705" s="513"/>
      <c r="ACE705" s="513"/>
      <c r="ACF705" s="513"/>
      <c r="ACG705" s="513"/>
      <c r="ACH705" s="513"/>
      <c r="ACI705" s="513"/>
      <c r="ACJ705" s="513"/>
      <c r="ACK705" s="513"/>
      <c r="ACL705" s="513"/>
      <c r="ACM705" s="513"/>
      <c r="ACN705" s="513"/>
      <c r="ACO705" s="513"/>
      <c r="ACP705" s="513"/>
      <c r="ACQ705" s="513"/>
      <c r="ACR705" s="513"/>
      <c r="ACS705" s="513"/>
      <c r="ACT705" s="513"/>
      <c r="ACU705" s="513"/>
      <c r="ACV705" s="513"/>
      <c r="ACW705" s="513"/>
      <c r="ACX705" s="513"/>
      <c r="ACY705" s="513"/>
      <c r="ACZ705" s="513"/>
      <c r="ADA705" s="513"/>
      <c r="ADB705" s="513"/>
      <c r="ADC705" s="513"/>
      <c r="ADD705" s="513"/>
      <c r="ADE705" s="513"/>
      <c r="ADF705" s="513"/>
      <c r="ADG705" s="513"/>
      <c r="ADH705" s="513"/>
      <c r="ADI705" s="513"/>
      <c r="ADJ705" s="513"/>
      <c r="ADK705" s="513"/>
      <c r="ADL705" s="513"/>
      <c r="ADM705" s="513"/>
      <c r="ADN705" s="513"/>
      <c r="ADO705" s="513"/>
      <c r="ADP705" s="513"/>
      <c r="ADQ705" s="513"/>
      <c r="ADR705" s="513"/>
      <c r="ADS705" s="513"/>
      <c r="ADT705" s="513"/>
      <c r="ADU705" s="513"/>
      <c r="ADV705" s="513"/>
      <c r="ADW705" s="513"/>
      <c r="ADX705" s="513"/>
      <c r="ADY705" s="513"/>
      <c r="ADZ705" s="513"/>
      <c r="AEA705" s="513"/>
      <c r="AEB705" s="513"/>
      <c r="AEC705" s="513"/>
      <c r="AED705" s="513"/>
      <c r="AEE705" s="513"/>
      <c r="AEF705" s="513"/>
      <c r="AEG705" s="513"/>
      <c r="AEH705" s="513"/>
      <c r="AEI705" s="513"/>
      <c r="AEJ705" s="513"/>
      <c r="AEK705" s="513"/>
      <c r="AEL705" s="513"/>
      <c r="AEM705" s="513"/>
      <c r="AEN705" s="513"/>
      <c r="AEO705" s="513"/>
      <c r="AEP705" s="513"/>
      <c r="AEQ705" s="513"/>
      <c r="AER705" s="513"/>
      <c r="AES705" s="513"/>
      <c r="AET705" s="513"/>
      <c r="AEU705" s="513"/>
      <c r="AEV705" s="513"/>
      <c r="AEW705" s="513"/>
      <c r="AEX705" s="513"/>
      <c r="AEY705" s="513"/>
      <c r="AEZ705" s="513"/>
      <c r="AFA705" s="513"/>
      <c r="AFB705" s="513"/>
      <c r="AFC705" s="513"/>
      <c r="AFD705" s="513"/>
      <c r="AFE705" s="513"/>
      <c r="AFF705" s="513"/>
      <c r="AFG705" s="513"/>
      <c r="AFH705" s="513"/>
      <c r="AFI705" s="513"/>
      <c r="AFJ705" s="513"/>
      <c r="AFK705" s="513"/>
      <c r="AFL705" s="513"/>
      <c r="AFM705" s="513"/>
      <c r="AFN705" s="513"/>
      <c r="AFO705" s="513"/>
      <c r="AFP705" s="513"/>
      <c r="AFQ705" s="513"/>
      <c r="AFR705" s="513"/>
      <c r="AFS705" s="513"/>
      <c r="AFT705" s="513"/>
      <c r="AFU705" s="513"/>
      <c r="AFV705" s="513"/>
      <c r="AFW705" s="513"/>
      <c r="AFX705" s="513"/>
      <c r="AFY705" s="513"/>
      <c r="AFZ705" s="513"/>
      <c r="AGA705" s="513"/>
      <c r="AGB705" s="513"/>
      <c r="AGC705" s="513"/>
      <c r="AGD705" s="513"/>
      <c r="AGE705" s="513"/>
      <c r="AGF705" s="513"/>
      <c r="AGG705" s="513"/>
      <c r="AGH705" s="513"/>
      <c r="AGI705" s="513"/>
      <c r="AGJ705" s="513"/>
      <c r="AGK705" s="513"/>
      <c r="AGL705" s="513"/>
      <c r="AGM705" s="513"/>
      <c r="AGN705" s="513"/>
      <c r="AGO705" s="513"/>
      <c r="AGP705" s="513"/>
      <c r="AGQ705" s="513"/>
      <c r="AGR705" s="513"/>
      <c r="AGS705" s="513"/>
      <c r="AGT705" s="513"/>
      <c r="AGU705" s="513"/>
      <c r="AGV705" s="513"/>
      <c r="AGW705" s="513"/>
      <c r="AGX705" s="513"/>
      <c r="AGY705" s="513"/>
      <c r="AGZ705" s="513"/>
      <c r="AHA705" s="513"/>
      <c r="AHB705" s="513"/>
      <c r="AHC705" s="513"/>
      <c r="AHD705" s="513"/>
      <c r="AHE705" s="513"/>
      <c r="AHF705" s="513"/>
      <c r="AHG705" s="513"/>
      <c r="AHH705" s="513"/>
      <c r="AHI705" s="513"/>
      <c r="AHJ705" s="513"/>
      <c r="AHK705" s="513"/>
      <c r="AHL705" s="513"/>
      <c r="AHM705" s="513"/>
      <c r="AHN705" s="513"/>
      <c r="AHO705" s="513"/>
      <c r="AHP705" s="513"/>
      <c r="AHQ705" s="513"/>
      <c r="AHR705" s="513"/>
      <c r="AHS705" s="513"/>
      <c r="AHT705" s="513"/>
      <c r="AHU705" s="513"/>
      <c r="AHV705" s="513"/>
      <c r="AHW705" s="513"/>
      <c r="AHX705" s="513"/>
      <c r="AHY705" s="513"/>
      <c r="AHZ705" s="513"/>
      <c r="AIA705" s="513"/>
      <c r="AIB705" s="513"/>
      <c r="AIC705" s="513"/>
      <c r="AID705" s="513"/>
      <c r="AIE705" s="513"/>
      <c r="AIF705" s="513"/>
      <c r="AIG705" s="513"/>
      <c r="AIH705" s="513"/>
      <c r="AII705" s="513"/>
      <c r="AIJ705" s="513"/>
      <c r="AIK705" s="513"/>
      <c r="AIL705" s="513"/>
      <c r="AIM705" s="513"/>
      <c r="AIN705" s="513"/>
      <c r="AIO705" s="513"/>
      <c r="AIP705" s="513"/>
      <c r="AIQ705" s="513"/>
      <c r="AIR705" s="513"/>
      <c r="AIS705" s="513"/>
      <c r="AIT705" s="513"/>
      <c r="AIU705" s="513"/>
      <c r="AIV705" s="513"/>
      <c r="AIW705" s="513"/>
      <c r="AIX705" s="513"/>
      <c r="AIY705" s="513"/>
      <c r="AIZ705" s="513"/>
      <c r="AJA705" s="513"/>
      <c r="AJB705" s="513"/>
      <c r="AJC705" s="513"/>
      <c r="AJD705" s="513"/>
      <c r="AJE705" s="513"/>
      <c r="AJF705" s="513"/>
      <c r="AJG705" s="513"/>
      <c r="AJH705" s="513"/>
      <c r="AJI705" s="513"/>
      <c r="AJJ705" s="513"/>
      <c r="AJK705" s="513"/>
      <c r="AJL705" s="513"/>
      <c r="AJM705" s="513"/>
      <c r="AJN705" s="513"/>
      <c r="AJO705" s="513"/>
      <c r="AJP705" s="513"/>
      <c r="AJQ705" s="513"/>
      <c r="AJR705" s="513"/>
      <c r="AJS705" s="513"/>
      <c r="AJT705" s="513"/>
      <c r="AJU705" s="513"/>
      <c r="AJV705" s="513"/>
      <c r="AJW705" s="513"/>
      <c r="AJX705" s="513"/>
      <c r="AJY705" s="513"/>
      <c r="AJZ705" s="513"/>
      <c r="AKA705" s="513"/>
      <c r="AKB705" s="513"/>
      <c r="AKC705" s="513"/>
      <c r="AKD705" s="513"/>
      <c r="AKE705" s="513"/>
      <c r="AKF705" s="513"/>
      <c r="AKG705" s="513"/>
      <c r="AKH705" s="513"/>
      <c r="AKI705" s="513"/>
      <c r="AKJ705" s="513"/>
      <c r="AKK705" s="513"/>
      <c r="AKL705" s="513"/>
      <c r="AKM705" s="513"/>
      <c r="AKN705" s="513"/>
      <c r="AKO705" s="513"/>
      <c r="AKP705" s="513"/>
      <c r="AKQ705" s="513"/>
      <c r="AKR705" s="513"/>
      <c r="AKS705" s="513"/>
      <c r="AKT705" s="513"/>
      <c r="AKU705" s="513"/>
      <c r="AKV705" s="513"/>
      <c r="AKW705" s="513"/>
      <c r="AKX705" s="513"/>
      <c r="AKY705" s="513"/>
      <c r="AKZ705" s="513"/>
      <c r="ALA705" s="513"/>
      <c r="ALB705" s="513"/>
      <c r="ALC705" s="513"/>
      <c r="ALD705" s="513"/>
      <c r="ALE705" s="513"/>
      <c r="ALF705" s="513"/>
      <c r="ALG705" s="513"/>
      <c r="ALH705" s="513"/>
      <c r="ALI705" s="513"/>
      <c r="ALJ705" s="513"/>
      <c r="ALK705" s="513"/>
      <c r="ALL705" s="513"/>
      <c r="ALM705" s="513"/>
      <c r="ALN705" s="513"/>
      <c r="ALO705" s="513"/>
      <c r="ALP705" s="513"/>
      <c r="ALQ705" s="513"/>
      <c r="ALR705" s="513"/>
      <c r="ALS705" s="513"/>
      <c r="ALT705" s="513"/>
      <c r="ALU705" s="513"/>
      <c r="ALV705" s="513"/>
      <c r="ALW705" s="513"/>
      <c r="ALX705" s="513"/>
      <c r="ALY705" s="513"/>
      <c r="ALZ705" s="513"/>
      <c r="AMA705" s="513"/>
      <c r="AMB705" s="513"/>
      <c r="AMC705" s="513"/>
      <c r="AMD705" s="513"/>
      <c r="AME705" s="513"/>
      <c r="AMF705" s="513"/>
      <c r="AMG705" s="513"/>
      <c r="AMH705" s="513"/>
      <c r="AMI705" s="513"/>
      <c r="AMJ705" s="513"/>
      <c r="AMK705" s="513"/>
      <c r="AML705" s="513"/>
      <c r="AMM705" s="513"/>
      <c r="AMN705" s="513"/>
      <c r="AMO705" s="513"/>
      <c r="AMP705" s="513"/>
      <c r="AMQ705" s="513"/>
      <c r="AMR705" s="513"/>
      <c r="AMS705" s="513"/>
      <c r="AMT705" s="513"/>
      <c r="AMU705" s="513"/>
      <c r="AMV705" s="513"/>
      <c r="AMW705" s="513"/>
      <c r="AMX705" s="513"/>
      <c r="AMY705" s="513"/>
      <c r="AMZ705" s="513"/>
      <c r="ANA705" s="513"/>
      <c r="ANB705" s="513"/>
      <c r="ANC705" s="513"/>
      <c r="AND705" s="513"/>
      <c r="ANE705" s="513"/>
      <c r="ANF705" s="513"/>
      <c r="ANG705" s="513"/>
      <c r="ANH705" s="513"/>
      <c r="ANI705" s="513"/>
      <c r="ANJ705" s="513"/>
      <c r="ANK705" s="513"/>
      <c r="ANL705" s="513"/>
      <c r="ANM705" s="513"/>
      <c r="ANN705" s="513"/>
      <c r="ANO705" s="513"/>
      <c r="ANP705" s="513"/>
      <c r="ANQ705" s="513"/>
      <c r="ANR705" s="513"/>
      <c r="ANS705" s="513"/>
      <c r="ANT705" s="513"/>
      <c r="ANU705" s="513"/>
      <c r="ANV705" s="513"/>
      <c r="ANW705" s="513"/>
      <c r="ANX705" s="513"/>
      <c r="ANY705" s="513"/>
      <c r="ANZ705" s="513"/>
      <c r="AOA705" s="513"/>
      <c r="AOB705" s="513"/>
      <c r="AOC705" s="513"/>
      <c r="AOD705" s="513"/>
      <c r="AOE705" s="513"/>
      <c r="AOF705" s="513"/>
      <c r="AOG705" s="513"/>
      <c r="AOH705" s="513"/>
      <c r="AOI705" s="513"/>
      <c r="AOJ705" s="513"/>
      <c r="AOK705" s="513"/>
      <c r="AOL705" s="513"/>
      <c r="AOM705" s="513"/>
      <c r="AON705" s="513"/>
      <c r="AOO705" s="513"/>
      <c r="AOP705" s="513"/>
      <c r="AOQ705" s="513"/>
      <c r="AOR705" s="513"/>
      <c r="AOS705" s="513"/>
      <c r="AOT705" s="513"/>
      <c r="AOU705" s="513"/>
      <c r="AOV705" s="513"/>
      <c r="AOW705" s="513"/>
      <c r="AOX705" s="513"/>
      <c r="AOY705" s="513"/>
      <c r="AOZ705" s="513"/>
      <c r="APA705" s="513"/>
      <c r="APB705" s="513"/>
      <c r="APC705" s="513"/>
      <c r="APD705" s="513"/>
      <c r="APE705" s="513"/>
      <c r="APF705" s="513"/>
      <c r="APG705" s="513"/>
      <c r="APH705" s="513"/>
      <c r="API705" s="513"/>
      <c r="APJ705" s="513"/>
      <c r="APK705" s="513"/>
      <c r="APL705" s="513"/>
      <c r="APM705" s="513"/>
      <c r="APN705" s="513"/>
      <c r="APO705" s="513"/>
      <c r="APP705" s="513"/>
      <c r="APQ705" s="513"/>
      <c r="APR705" s="513"/>
      <c r="APS705" s="513"/>
      <c r="APT705" s="513"/>
      <c r="APU705" s="513"/>
      <c r="APV705" s="513"/>
      <c r="APW705" s="513"/>
      <c r="APX705" s="513"/>
      <c r="APY705" s="513"/>
      <c r="APZ705" s="513"/>
      <c r="AQA705" s="513"/>
      <c r="AQB705" s="513"/>
      <c r="AQC705" s="513"/>
      <c r="AQD705" s="513"/>
      <c r="AQE705" s="513"/>
      <c r="AQF705" s="513"/>
      <c r="AQG705" s="513"/>
      <c r="AQH705" s="513"/>
      <c r="AQI705" s="513"/>
      <c r="AQJ705" s="513"/>
      <c r="AQK705" s="513"/>
      <c r="AQL705" s="513"/>
      <c r="AQM705" s="513"/>
      <c r="AQN705" s="513"/>
      <c r="AQO705" s="513"/>
      <c r="AQP705" s="513"/>
      <c r="AQQ705" s="513"/>
      <c r="AQR705" s="513"/>
      <c r="AQS705" s="513"/>
      <c r="AQT705" s="513"/>
      <c r="AQU705" s="513"/>
      <c r="AQV705" s="513"/>
      <c r="AQW705" s="513"/>
      <c r="AQX705" s="513"/>
      <c r="AQY705" s="513"/>
      <c r="AQZ705" s="513"/>
      <c r="ARA705" s="513"/>
      <c r="ARB705" s="513"/>
      <c r="ARC705" s="513"/>
      <c r="ARD705" s="513"/>
      <c r="ARE705" s="513"/>
      <c r="ARF705" s="513"/>
      <c r="ARG705" s="513"/>
      <c r="ARH705" s="513"/>
      <c r="ARI705" s="513"/>
      <c r="ARJ705" s="513"/>
      <c r="ARK705" s="513"/>
      <c r="ARL705" s="513"/>
      <c r="ARM705" s="513"/>
      <c r="ARN705" s="513"/>
      <c r="ARO705" s="513"/>
      <c r="ARP705" s="513"/>
      <c r="ARQ705" s="513"/>
      <c r="ARR705" s="513"/>
      <c r="ARS705" s="513"/>
      <c r="ART705" s="513"/>
      <c r="ARU705" s="513"/>
      <c r="ARV705" s="513"/>
      <c r="ARW705" s="513"/>
      <c r="ARX705" s="513"/>
      <c r="ARY705" s="513"/>
      <c r="ARZ705" s="513"/>
      <c r="ASA705" s="513"/>
      <c r="ASB705" s="513"/>
      <c r="ASC705" s="513"/>
      <c r="ASD705" s="513"/>
      <c r="ASE705" s="513"/>
      <c r="ASF705" s="513"/>
      <c r="ASG705" s="513"/>
      <c r="ASH705" s="513"/>
      <c r="ASI705" s="513"/>
      <c r="ASJ705" s="513"/>
      <c r="ASK705" s="513"/>
      <c r="ASL705" s="513"/>
      <c r="ASM705" s="513"/>
      <c r="ASN705" s="513"/>
      <c r="ASO705" s="513"/>
      <c r="ASP705" s="513"/>
      <c r="ASQ705" s="513"/>
      <c r="ASR705" s="513"/>
      <c r="ASS705" s="513"/>
      <c r="AST705" s="513"/>
      <c r="ASU705" s="513"/>
      <c r="ASV705" s="513"/>
      <c r="ASW705" s="513"/>
      <c r="ASX705" s="513"/>
      <c r="ASY705" s="513"/>
      <c r="ASZ705" s="513"/>
      <c r="ATA705" s="513"/>
      <c r="ATB705" s="513"/>
      <c r="ATC705" s="513"/>
      <c r="ATD705" s="513"/>
      <c r="ATE705" s="513"/>
      <c r="ATF705" s="513"/>
      <c r="ATG705" s="513"/>
      <c r="ATH705" s="513"/>
      <c r="ATI705" s="513"/>
      <c r="ATJ705" s="513"/>
      <c r="ATK705" s="513"/>
      <c r="ATL705" s="513"/>
      <c r="ATM705" s="513"/>
      <c r="ATN705" s="513"/>
      <c r="ATO705" s="513"/>
      <c r="ATP705" s="513"/>
      <c r="ATQ705" s="513"/>
      <c r="ATR705" s="513"/>
      <c r="ATS705" s="513"/>
      <c r="ATT705" s="513"/>
      <c r="ATU705" s="513"/>
      <c r="ATV705" s="513"/>
      <c r="ATW705" s="513"/>
      <c r="ATX705" s="513"/>
      <c r="ATY705" s="513"/>
      <c r="ATZ705" s="513"/>
      <c r="AUA705" s="513"/>
      <c r="AUB705" s="513"/>
      <c r="AUC705" s="513"/>
      <c r="AUD705" s="513"/>
      <c r="AUE705" s="513"/>
      <c r="AUF705" s="513"/>
      <c r="AUG705" s="513"/>
      <c r="AUH705" s="513"/>
      <c r="AUI705" s="513"/>
      <c r="AUJ705" s="513"/>
      <c r="AUK705" s="513"/>
      <c r="AUL705" s="513"/>
      <c r="AUM705" s="513"/>
      <c r="AUN705" s="513"/>
      <c r="AUO705" s="513"/>
      <c r="AUP705" s="513"/>
      <c r="AUQ705" s="513"/>
      <c r="AUR705" s="513"/>
      <c r="AUS705" s="513"/>
      <c r="AUT705" s="513"/>
      <c r="AUU705" s="513"/>
      <c r="AUV705" s="513"/>
      <c r="AUW705" s="513"/>
      <c r="AUX705" s="513"/>
      <c r="AUY705" s="513"/>
      <c r="AUZ705" s="513"/>
      <c r="AVA705" s="513"/>
      <c r="AVB705" s="513"/>
      <c r="AVC705" s="513"/>
      <c r="AVD705" s="513"/>
      <c r="AVE705" s="513"/>
      <c r="AVF705" s="513"/>
      <c r="AVG705" s="513"/>
      <c r="AVH705" s="513"/>
      <c r="AVI705" s="513"/>
      <c r="AVJ705" s="513"/>
      <c r="AVK705" s="513"/>
      <c r="AVL705" s="513"/>
      <c r="AVM705" s="513"/>
      <c r="AVN705" s="513"/>
      <c r="AVO705" s="513"/>
      <c r="AVP705" s="513"/>
      <c r="AVQ705" s="513"/>
      <c r="AVR705" s="513"/>
      <c r="AVS705" s="513"/>
      <c r="AVT705" s="513"/>
      <c r="AVU705" s="513"/>
      <c r="AVV705" s="513"/>
      <c r="AVW705" s="513"/>
      <c r="AVX705" s="513"/>
      <c r="AVY705" s="513"/>
      <c r="AVZ705" s="513"/>
      <c r="AWA705" s="513"/>
      <c r="AWB705" s="513"/>
      <c r="AWC705" s="513"/>
      <c r="AWD705" s="513"/>
      <c r="AWE705" s="513"/>
      <c r="AWF705" s="513"/>
      <c r="AWG705" s="513"/>
      <c r="AWH705" s="513"/>
      <c r="AWI705" s="513"/>
      <c r="AWJ705" s="513"/>
      <c r="AWK705" s="513"/>
      <c r="AWL705" s="513"/>
      <c r="AWM705" s="513"/>
      <c r="AWN705" s="513"/>
      <c r="AWO705" s="513"/>
      <c r="AWP705" s="513"/>
      <c r="AWQ705" s="513"/>
      <c r="AWR705" s="513"/>
      <c r="AWS705" s="513"/>
      <c r="AWT705" s="513"/>
      <c r="AWU705" s="513"/>
      <c r="AWV705" s="513"/>
      <c r="AWW705" s="513"/>
      <c r="AWX705" s="513"/>
      <c r="AWY705" s="513"/>
      <c r="AWZ705" s="513"/>
      <c r="AXA705" s="513"/>
      <c r="AXB705" s="513"/>
      <c r="AXC705" s="513"/>
      <c r="AXD705" s="513"/>
      <c r="AXE705" s="513"/>
      <c r="AXF705" s="513"/>
      <c r="AXG705" s="513"/>
      <c r="AXH705" s="513"/>
      <c r="AXI705" s="513"/>
      <c r="AXJ705" s="513"/>
      <c r="AXK705" s="513"/>
      <c r="AXL705" s="513"/>
      <c r="AXM705" s="513"/>
      <c r="AXN705" s="513"/>
      <c r="AXO705" s="513"/>
      <c r="AXP705" s="513"/>
      <c r="AXQ705" s="513"/>
      <c r="AXR705" s="513"/>
      <c r="AXS705" s="513"/>
      <c r="AXT705" s="513"/>
      <c r="AXU705" s="513"/>
      <c r="AXV705" s="513"/>
      <c r="AXW705" s="513"/>
      <c r="AXX705" s="513"/>
      <c r="AXY705" s="513"/>
      <c r="AXZ705" s="513"/>
      <c r="AYA705" s="513"/>
      <c r="AYB705" s="513"/>
      <c r="AYC705" s="513"/>
      <c r="AYD705" s="513"/>
      <c r="AYE705" s="513"/>
      <c r="AYF705" s="513"/>
      <c r="AYG705" s="513"/>
      <c r="AYH705" s="513"/>
      <c r="AYI705" s="513"/>
      <c r="AYJ705" s="513"/>
      <c r="AYK705" s="513"/>
      <c r="AYL705" s="513"/>
      <c r="AYM705" s="513"/>
      <c r="AYN705" s="513"/>
      <c r="AYO705" s="513"/>
      <c r="AYP705" s="513"/>
      <c r="AYQ705" s="513"/>
      <c r="AYR705" s="513"/>
      <c r="AYS705" s="513"/>
      <c r="AYT705" s="513"/>
      <c r="AYU705" s="513"/>
      <c r="AYV705" s="513"/>
      <c r="AYW705" s="513"/>
      <c r="AYX705" s="513"/>
      <c r="AYY705" s="513"/>
      <c r="AYZ705" s="513"/>
      <c r="AZA705" s="513"/>
      <c r="AZB705" s="513"/>
      <c r="AZC705" s="513"/>
      <c r="AZD705" s="513"/>
      <c r="AZE705" s="513"/>
      <c r="AZF705" s="513"/>
      <c r="AZG705" s="513"/>
      <c r="AZH705" s="513"/>
      <c r="AZI705" s="513"/>
      <c r="AZJ705" s="513"/>
      <c r="AZK705" s="513"/>
      <c r="AZL705" s="513"/>
      <c r="AZM705" s="513"/>
      <c r="AZN705" s="513"/>
      <c r="AZO705" s="513"/>
      <c r="AZP705" s="513"/>
      <c r="AZQ705" s="513"/>
      <c r="AZR705" s="513"/>
      <c r="AZS705" s="513"/>
      <c r="AZT705" s="513"/>
      <c r="AZU705" s="513"/>
      <c r="AZV705" s="513"/>
      <c r="AZW705" s="513"/>
      <c r="AZX705" s="513"/>
      <c r="AZY705" s="513"/>
      <c r="AZZ705" s="513"/>
      <c r="BAA705" s="513"/>
      <c r="BAB705" s="513"/>
      <c r="BAC705" s="513"/>
      <c r="BAD705" s="513"/>
      <c r="BAE705" s="513"/>
      <c r="BAF705" s="513"/>
      <c r="BAG705" s="513"/>
      <c r="BAH705" s="513"/>
      <c r="BAI705" s="513"/>
      <c r="BAJ705" s="513"/>
      <c r="BAK705" s="513"/>
      <c r="BAL705" s="513"/>
      <c r="BAM705" s="513"/>
      <c r="BAN705" s="513"/>
      <c r="BAO705" s="513"/>
      <c r="BAP705" s="513"/>
      <c r="BAQ705" s="513"/>
      <c r="BAR705" s="513"/>
      <c r="BAS705" s="513"/>
      <c r="BAT705" s="513"/>
      <c r="BAU705" s="513"/>
      <c r="BAV705" s="513"/>
      <c r="BAW705" s="513"/>
      <c r="BAX705" s="513"/>
      <c r="BAY705" s="513"/>
      <c r="BAZ705" s="513"/>
      <c r="BBA705" s="513"/>
      <c r="BBB705" s="513"/>
      <c r="BBC705" s="513"/>
      <c r="BBD705" s="513"/>
      <c r="BBE705" s="513"/>
      <c r="BBF705" s="513"/>
      <c r="BBG705" s="513"/>
      <c r="BBH705" s="513"/>
      <c r="BBI705" s="513"/>
      <c r="BBJ705" s="513"/>
      <c r="BBK705" s="513"/>
      <c r="BBL705" s="513"/>
      <c r="BBM705" s="513"/>
      <c r="BBN705" s="513"/>
      <c r="BBO705" s="513"/>
      <c r="BBP705" s="513"/>
      <c r="BBQ705" s="513"/>
      <c r="BBR705" s="513"/>
      <c r="BBS705" s="513"/>
      <c r="BBT705" s="513"/>
      <c r="BBU705" s="513"/>
      <c r="BBV705" s="513"/>
      <c r="BBW705" s="513"/>
      <c r="BBX705" s="513"/>
      <c r="BBY705" s="513"/>
      <c r="BBZ705" s="513"/>
      <c r="BCA705" s="513"/>
      <c r="BCB705" s="513"/>
      <c r="BCC705" s="513"/>
      <c r="BCD705" s="513"/>
      <c r="BCE705" s="513"/>
      <c r="BCF705" s="513"/>
      <c r="BCG705" s="513"/>
      <c r="BCH705" s="513"/>
      <c r="BCI705" s="513"/>
      <c r="BCJ705" s="513"/>
      <c r="BCK705" s="513"/>
      <c r="BCL705" s="513"/>
      <c r="BCM705" s="513"/>
      <c r="BCN705" s="513"/>
      <c r="BCO705" s="513"/>
      <c r="BCP705" s="513"/>
      <c r="BCQ705" s="513"/>
      <c r="BCR705" s="513"/>
      <c r="BCS705" s="513"/>
      <c r="BCT705" s="513"/>
      <c r="BCU705" s="513"/>
      <c r="BCV705" s="513"/>
      <c r="BCW705" s="513"/>
      <c r="BCX705" s="513"/>
      <c r="BCY705" s="513"/>
      <c r="BCZ705" s="513"/>
      <c r="BDA705" s="513"/>
      <c r="BDB705" s="513"/>
      <c r="BDC705" s="513"/>
      <c r="BDD705" s="513"/>
      <c r="BDE705" s="513"/>
      <c r="BDF705" s="513"/>
      <c r="BDG705" s="513"/>
      <c r="BDH705" s="513"/>
      <c r="BDI705" s="513"/>
      <c r="BDJ705" s="513"/>
      <c r="BDK705" s="513"/>
      <c r="BDL705" s="513"/>
      <c r="BDM705" s="513"/>
      <c r="BDN705" s="513"/>
      <c r="BDO705" s="513"/>
      <c r="BDP705" s="513"/>
      <c r="BDQ705" s="513"/>
      <c r="BDR705" s="513"/>
      <c r="BDS705" s="513"/>
      <c r="BDT705" s="513"/>
      <c r="BDU705" s="513"/>
      <c r="BDV705" s="513"/>
      <c r="BDW705" s="513"/>
      <c r="BDX705" s="513"/>
      <c r="BDY705" s="513"/>
      <c r="BDZ705" s="513"/>
      <c r="BEA705" s="513"/>
      <c r="BEB705" s="513"/>
      <c r="BEC705" s="513"/>
      <c r="BED705" s="513"/>
      <c r="BEE705" s="513"/>
      <c r="BEF705" s="513"/>
      <c r="BEG705" s="513"/>
      <c r="BEH705" s="513"/>
      <c r="BEI705" s="513"/>
      <c r="BEJ705" s="513"/>
      <c r="BEK705" s="513"/>
      <c r="BEL705" s="513"/>
      <c r="BEM705" s="513"/>
      <c r="BEN705" s="513"/>
      <c r="BEO705" s="513"/>
      <c r="BEP705" s="513"/>
      <c r="BEQ705" s="513"/>
      <c r="BER705" s="513"/>
      <c r="BES705" s="513"/>
      <c r="BET705" s="513"/>
      <c r="BEU705" s="513"/>
      <c r="BEV705" s="513"/>
      <c r="BEW705" s="513"/>
      <c r="BEX705" s="513"/>
      <c r="BEY705" s="513"/>
      <c r="BEZ705" s="513"/>
      <c r="BFA705" s="513"/>
      <c r="BFB705" s="513"/>
      <c r="BFC705" s="513"/>
      <c r="BFD705" s="513"/>
      <c r="BFE705" s="513"/>
      <c r="BFF705" s="513"/>
      <c r="BFG705" s="513"/>
      <c r="BFH705" s="513"/>
      <c r="BFI705" s="513"/>
      <c r="BFJ705" s="513"/>
      <c r="BFK705" s="513"/>
      <c r="BFL705" s="513"/>
      <c r="BFM705" s="513"/>
      <c r="BFN705" s="513"/>
      <c r="BFO705" s="513"/>
      <c r="BFP705" s="513"/>
      <c r="BFQ705" s="513"/>
      <c r="BFR705" s="513"/>
      <c r="BFS705" s="513"/>
      <c r="BFT705" s="513"/>
      <c r="BFU705" s="513"/>
      <c r="BFV705" s="513"/>
      <c r="BFW705" s="513"/>
      <c r="BFX705" s="513"/>
      <c r="BFY705" s="513"/>
      <c r="BFZ705" s="513"/>
      <c r="BGA705" s="513"/>
      <c r="BGB705" s="513"/>
      <c r="BGC705" s="513"/>
      <c r="BGD705" s="513"/>
      <c r="BGE705" s="513"/>
      <c r="BGF705" s="513"/>
      <c r="BGG705" s="513"/>
      <c r="BGH705" s="513"/>
      <c r="BGI705" s="513"/>
      <c r="BGJ705" s="513"/>
      <c r="BGK705" s="513"/>
      <c r="BGL705" s="513"/>
      <c r="BGM705" s="513"/>
      <c r="BGN705" s="513"/>
      <c r="BGO705" s="513"/>
      <c r="BGP705" s="513"/>
      <c r="BGQ705" s="513"/>
      <c r="BGR705" s="513"/>
      <c r="BGS705" s="513"/>
      <c r="BGT705" s="513"/>
      <c r="BGU705" s="513"/>
      <c r="BGV705" s="513"/>
      <c r="BGW705" s="513"/>
      <c r="BGX705" s="513"/>
      <c r="BGY705" s="513"/>
      <c r="BGZ705" s="513"/>
      <c r="BHA705" s="513"/>
      <c r="BHB705" s="513"/>
      <c r="BHC705" s="513"/>
      <c r="BHD705" s="513"/>
      <c r="BHE705" s="513"/>
      <c r="BHF705" s="513"/>
      <c r="BHG705" s="513"/>
      <c r="BHH705" s="513"/>
      <c r="BHI705" s="513"/>
      <c r="BHJ705" s="513"/>
      <c r="BHK705" s="513"/>
      <c r="BHL705" s="513"/>
      <c r="BHM705" s="513"/>
      <c r="BHN705" s="513"/>
      <c r="BHO705" s="513"/>
      <c r="BHP705" s="513"/>
      <c r="BHQ705" s="513"/>
      <c r="BHR705" s="513"/>
      <c r="BHS705" s="513"/>
      <c r="BHT705" s="513"/>
      <c r="BHU705" s="513"/>
      <c r="BHV705" s="513"/>
      <c r="BHW705" s="513"/>
      <c r="BHX705" s="513"/>
      <c r="BHY705" s="513"/>
      <c r="BHZ705" s="513"/>
      <c r="BIA705" s="513"/>
      <c r="BIB705" s="513"/>
      <c r="BIC705" s="513"/>
      <c r="BID705" s="513"/>
      <c r="BIE705" s="513"/>
      <c r="BIF705" s="513"/>
      <c r="BIG705" s="513"/>
      <c r="BIH705" s="513"/>
      <c r="BII705" s="513"/>
      <c r="BIJ705" s="513"/>
      <c r="BIK705" s="513"/>
      <c r="BIL705" s="513"/>
      <c r="BIM705" s="513"/>
      <c r="BIN705" s="513"/>
      <c r="BIO705" s="513"/>
      <c r="BIP705" s="513"/>
      <c r="BIQ705" s="513"/>
      <c r="BIR705" s="513"/>
      <c r="BIS705" s="513"/>
      <c r="BIT705" s="513"/>
      <c r="BIU705" s="513"/>
      <c r="BIV705" s="513"/>
      <c r="BIW705" s="513"/>
      <c r="BIX705" s="513"/>
      <c r="BIY705" s="513"/>
      <c r="BIZ705" s="513"/>
      <c r="BJA705" s="513"/>
      <c r="BJB705" s="513"/>
      <c r="BJC705" s="513"/>
      <c r="BJD705" s="513"/>
      <c r="BJE705" s="513"/>
      <c r="BJF705" s="513"/>
      <c r="BJG705" s="513"/>
      <c r="BJH705" s="513"/>
      <c r="BJI705" s="513"/>
      <c r="BJJ705" s="513"/>
      <c r="BJK705" s="513"/>
      <c r="BJL705" s="513"/>
      <c r="BJM705" s="513"/>
      <c r="BJN705" s="513"/>
      <c r="BJO705" s="513"/>
      <c r="BJP705" s="513"/>
      <c r="BJQ705" s="513"/>
      <c r="BJR705" s="513"/>
      <c r="BJS705" s="513"/>
      <c r="BJT705" s="513"/>
      <c r="BJU705" s="513"/>
      <c r="BJV705" s="513"/>
      <c r="BJW705" s="513"/>
      <c r="BJX705" s="513"/>
      <c r="BJY705" s="513"/>
      <c r="BJZ705" s="513"/>
      <c r="BKA705" s="513"/>
      <c r="BKB705" s="513"/>
      <c r="BKC705" s="513"/>
      <c r="BKD705" s="513"/>
      <c r="BKE705" s="513"/>
      <c r="BKF705" s="513"/>
      <c r="BKG705" s="513"/>
      <c r="BKH705" s="513"/>
      <c r="BKI705" s="513"/>
      <c r="BKJ705" s="513"/>
      <c r="BKK705" s="513"/>
      <c r="BKL705" s="513"/>
      <c r="BKM705" s="513"/>
      <c r="BKN705" s="513"/>
      <c r="BKO705" s="513"/>
      <c r="BKP705" s="513"/>
      <c r="BKQ705" s="513"/>
      <c r="BKR705" s="513"/>
      <c r="BKS705" s="513"/>
      <c r="BKT705" s="513"/>
      <c r="BKU705" s="513"/>
      <c r="BKV705" s="513"/>
      <c r="BKW705" s="513"/>
      <c r="BKX705" s="513"/>
      <c r="BKY705" s="513"/>
      <c r="BKZ705" s="513"/>
      <c r="BLA705" s="513"/>
      <c r="BLB705" s="513"/>
      <c r="BLC705" s="513"/>
      <c r="BLD705" s="513"/>
      <c r="BLE705" s="513"/>
      <c r="BLF705" s="513"/>
      <c r="BLG705" s="513"/>
      <c r="BLH705" s="513"/>
      <c r="BLI705" s="513"/>
      <c r="BLJ705" s="513"/>
      <c r="BLK705" s="513"/>
      <c r="BLL705" s="513"/>
      <c r="BLM705" s="513"/>
      <c r="BLN705" s="513"/>
      <c r="BLO705" s="513"/>
      <c r="BLP705" s="513"/>
      <c r="BLQ705" s="513"/>
      <c r="BLR705" s="513"/>
      <c r="BLS705" s="513"/>
      <c r="BLT705" s="513"/>
      <c r="BLU705" s="513"/>
      <c r="BLV705" s="513"/>
      <c r="BLW705" s="513"/>
      <c r="BLX705" s="513"/>
      <c r="BLY705" s="513"/>
      <c r="BLZ705" s="513"/>
      <c r="BMA705" s="513"/>
      <c r="BMB705" s="513"/>
      <c r="BMC705" s="513"/>
      <c r="BMD705" s="513"/>
      <c r="BME705" s="513"/>
      <c r="BMF705" s="513"/>
      <c r="BMG705" s="513"/>
      <c r="BMH705" s="513"/>
      <c r="BMI705" s="513"/>
      <c r="BMJ705" s="513"/>
      <c r="BMK705" s="513"/>
      <c r="BML705" s="513"/>
      <c r="BMM705" s="513"/>
      <c r="BMN705" s="513"/>
      <c r="BMO705" s="513"/>
      <c r="BMP705" s="513"/>
      <c r="BMQ705" s="513"/>
      <c r="BMR705" s="513"/>
      <c r="BMS705" s="513"/>
      <c r="BMT705" s="513"/>
      <c r="BMU705" s="513"/>
      <c r="BMV705" s="513"/>
      <c r="BMW705" s="513"/>
      <c r="BMX705" s="513"/>
      <c r="BMY705" s="513"/>
      <c r="BMZ705" s="513"/>
      <c r="BNA705" s="513"/>
      <c r="BNB705" s="513"/>
      <c r="BNC705" s="513"/>
      <c r="BND705" s="513"/>
      <c r="BNE705" s="513"/>
      <c r="BNF705" s="513"/>
      <c r="BNG705" s="513"/>
      <c r="BNH705" s="513"/>
      <c r="BNI705" s="513"/>
      <c r="BNJ705" s="513"/>
      <c r="BNK705" s="513"/>
      <c r="BNL705" s="513"/>
      <c r="BNM705" s="513"/>
      <c r="BNN705" s="513"/>
      <c r="BNO705" s="513"/>
      <c r="BNP705" s="513"/>
      <c r="BNQ705" s="513"/>
      <c r="BNR705" s="513"/>
      <c r="BNS705" s="513"/>
      <c r="BNT705" s="513"/>
      <c r="BNU705" s="513"/>
      <c r="BNV705" s="513"/>
      <c r="BNW705" s="513"/>
      <c r="BNX705" s="513"/>
      <c r="BNY705" s="513"/>
      <c r="BNZ705" s="513"/>
      <c r="BOA705" s="513"/>
      <c r="BOB705" s="513"/>
      <c r="BOC705" s="513"/>
      <c r="BOD705" s="513"/>
      <c r="BOE705" s="513"/>
      <c r="BOF705" s="513"/>
      <c r="BOG705" s="513"/>
      <c r="BOH705" s="513"/>
      <c r="BOI705" s="513"/>
      <c r="BOJ705" s="513"/>
      <c r="BOK705" s="513"/>
      <c r="BOL705" s="513"/>
      <c r="BOM705" s="513"/>
      <c r="BON705" s="513"/>
      <c r="BOO705" s="513"/>
      <c r="BOP705" s="513"/>
      <c r="BOQ705" s="513"/>
      <c r="BOR705" s="513"/>
      <c r="BOS705" s="513"/>
      <c r="BOT705" s="513"/>
      <c r="BOU705" s="513"/>
      <c r="BOV705" s="513"/>
      <c r="BOW705" s="513"/>
      <c r="BOX705" s="513"/>
      <c r="BOY705" s="513"/>
      <c r="BOZ705" s="513"/>
      <c r="BPA705" s="513"/>
      <c r="BPB705" s="513"/>
      <c r="BPC705" s="513"/>
      <c r="BPD705" s="513"/>
      <c r="BPE705" s="513"/>
      <c r="BPF705" s="513"/>
      <c r="BPG705" s="513"/>
      <c r="BPH705" s="513"/>
      <c r="BPI705" s="513"/>
      <c r="BPJ705" s="513"/>
      <c r="BPK705" s="513"/>
      <c r="BPL705" s="513"/>
      <c r="BPM705" s="513"/>
      <c r="BPN705" s="513"/>
      <c r="BPO705" s="513"/>
      <c r="BPP705" s="513"/>
      <c r="BPQ705" s="513"/>
      <c r="BPR705" s="513"/>
      <c r="BPS705" s="513"/>
      <c r="BPT705" s="513"/>
      <c r="BPU705" s="513"/>
      <c r="BPV705" s="513"/>
      <c r="BPW705" s="513"/>
      <c r="BPX705" s="513"/>
      <c r="BPY705" s="513"/>
      <c r="BPZ705" s="513"/>
      <c r="BQA705" s="513"/>
      <c r="BQB705" s="513"/>
      <c r="BQC705" s="513"/>
      <c r="BQD705" s="513"/>
      <c r="BQE705" s="513"/>
      <c r="BQF705" s="513"/>
      <c r="BQG705" s="513"/>
      <c r="BQH705" s="513"/>
      <c r="BQI705" s="513"/>
      <c r="BQJ705" s="513"/>
      <c r="BQK705" s="513"/>
      <c r="BQL705" s="513"/>
      <c r="BQM705" s="513"/>
      <c r="BQN705" s="513"/>
      <c r="BQO705" s="513"/>
      <c r="BQP705" s="513"/>
      <c r="BQQ705" s="513"/>
      <c r="BQR705" s="513"/>
      <c r="BQS705" s="513"/>
      <c r="BQT705" s="513"/>
      <c r="BQU705" s="513"/>
      <c r="BQV705" s="513"/>
      <c r="BQW705" s="513"/>
      <c r="BQX705" s="513"/>
      <c r="BQY705" s="513"/>
      <c r="BQZ705" s="513"/>
      <c r="BRA705" s="513"/>
      <c r="BRB705" s="513"/>
      <c r="BRC705" s="513"/>
      <c r="BRD705" s="513"/>
      <c r="BRE705" s="513"/>
      <c r="BRF705" s="513"/>
      <c r="BRG705" s="513"/>
      <c r="BRH705" s="513"/>
      <c r="BRI705" s="513"/>
      <c r="BRJ705" s="513"/>
      <c r="BRK705" s="513"/>
      <c r="BRL705" s="513"/>
      <c r="BRM705" s="513"/>
      <c r="BRN705" s="513"/>
      <c r="BRO705" s="513"/>
      <c r="BRP705" s="513"/>
      <c r="BRQ705" s="513"/>
      <c r="BRR705" s="513"/>
      <c r="BRS705" s="513"/>
      <c r="BRT705" s="513"/>
      <c r="BRU705" s="513"/>
      <c r="BRV705" s="513"/>
      <c r="BRW705" s="513"/>
      <c r="BRX705" s="513"/>
      <c r="BRY705" s="513"/>
      <c r="BRZ705" s="513"/>
      <c r="BSA705" s="513"/>
      <c r="BSB705" s="513"/>
      <c r="BSC705" s="513"/>
      <c r="BSD705" s="513"/>
      <c r="BSE705" s="513"/>
      <c r="BSF705" s="513"/>
      <c r="BSG705" s="513"/>
      <c r="BSH705" s="513"/>
      <c r="BSI705" s="513"/>
      <c r="BSJ705" s="513"/>
      <c r="BSK705" s="513"/>
      <c r="BSL705" s="513"/>
      <c r="BSM705" s="513"/>
      <c r="BSN705" s="513"/>
      <c r="BSO705" s="513"/>
      <c r="BSP705" s="513"/>
      <c r="BSQ705" s="513"/>
      <c r="BSR705" s="513"/>
      <c r="BSS705" s="513"/>
      <c r="BST705" s="513"/>
      <c r="BSU705" s="513"/>
      <c r="BSV705" s="513"/>
      <c r="BSW705" s="513"/>
      <c r="BSX705" s="513"/>
      <c r="BSY705" s="513"/>
      <c r="BSZ705" s="513"/>
      <c r="BTA705" s="513"/>
      <c r="BTB705" s="513"/>
      <c r="BTC705" s="513"/>
      <c r="BTD705" s="513"/>
      <c r="BTE705" s="513"/>
      <c r="BTF705" s="513"/>
      <c r="BTG705" s="513"/>
      <c r="BTH705" s="513"/>
      <c r="BTI705" s="513"/>
      <c r="BTJ705" s="513"/>
      <c r="BTK705" s="513"/>
      <c r="BTL705" s="513"/>
      <c r="BTM705" s="513"/>
      <c r="BTN705" s="513"/>
      <c r="BTO705" s="513"/>
      <c r="BTP705" s="513"/>
      <c r="BTQ705" s="513"/>
      <c r="BTR705" s="513"/>
      <c r="BTS705" s="513"/>
      <c r="BTT705" s="513"/>
      <c r="BTU705" s="513"/>
      <c r="BTV705" s="513"/>
      <c r="BTW705" s="513"/>
      <c r="BTX705" s="513"/>
      <c r="BTY705" s="513"/>
      <c r="BTZ705" s="513"/>
      <c r="BUA705" s="513"/>
      <c r="BUB705" s="513"/>
      <c r="BUC705" s="513"/>
      <c r="BUD705" s="513"/>
      <c r="BUE705" s="513"/>
      <c r="BUF705" s="513"/>
      <c r="BUG705" s="513"/>
      <c r="BUH705" s="513"/>
      <c r="BUI705" s="513"/>
      <c r="BUJ705" s="513"/>
      <c r="BUK705" s="513"/>
      <c r="BUL705" s="513"/>
      <c r="BUM705" s="513"/>
      <c r="BUN705" s="513"/>
      <c r="BUO705" s="513"/>
      <c r="BUP705" s="513"/>
      <c r="BUQ705" s="513"/>
      <c r="BUR705" s="513"/>
      <c r="BUS705" s="513"/>
      <c r="BUT705" s="513"/>
      <c r="BUU705" s="513"/>
      <c r="BUV705" s="513"/>
      <c r="BUW705" s="513"/>
      <c r="BUX705" s="513"/>
      <c r="BUY705" s="513"/>
      <c r="BUZ705" s="513"/>
      <c r="BVA705" s="513"/>
      <c r="BVB705" s="513"/>
      <c r="BVC705" s="513"/>
      <c r="BVD705" s="513"/>
      <c r="BVE705" s="513"/>
      <c r="BVF705" s="513"/>
      <c r="BVG705" s="513"/>
      <c r="BVH705" s="513"/>
      <c r="BVI705" s="513"/>
      <c r="BVJ705" s="513"/>
      <c r="BVK705" s="513"/>
      <c r="BVL705" s="513"/>
      <c r="BVM705" s="513"/>
      <c r="BVN705" s="513"/>
      <c r="BVO705" s="513"/>
      <c r="BVP705" s="513"/>
      <c r="BVQ705" s="513"/>
      <c r="BVR705" s="513"/>
      <c r="BVS705" s="513"/>
      <c r="BVT705" s="513"/>
      <c r="BVU705" s="513"/>
      <c r="BVV705" s="513"/>
      <c r="BVW705" s="513"/>
      <c r="BVX705" s="513"/>
      <c r="BVY705" s="513"/>
      <c r="BVZ705" s="513"/>
      <c r="BWA705" s="513"/>
      <c r="BWB705" s="513"/>
      <c r="BWC705" s="513"/>
      <c r="BWD705" s="513"/>
      <c r="BWE705" s="513"/>
      <c r="BWF705" s="513"/>
      <c r="BWG705" s="513"/>
      <c r="BWH705" s="513"/>
      <c r="BWI705" s="513"/>
      <c r="BWJ705" s="513"/>
      <c r="BWK705" s="513"/>
      <c r="BWL705" s="513"/>
      <c r="BWM705" s="513"/>
      <c r="BWN705" s="513"/>
      <c r="BWO705" s="513"/>
      <c r="BWP705" s="513"/>
      <c r="BWQ705" s="513"/>
    </row>
    <row r="706" spans="1:1967" ht="102" customHeight="1">
      <c r="A706" s="9" t="s">
        <v>6505</v>
      </c>
      <c r="B706" s="100" t="s">
        <v>97</v>
      </c>
      <c r="C706" s="56" t="s">
        <v>871</v>
      </c>
      <c r="D706" s="30" t="s">
        <v>52</v>
      </c>
      <c r="E706" s="1" t="s">
        <v>53</v>
      </c>
      <c r="F706" s="1"/>
      <c r="G706" s="3" t="s">
        <v>385</v>
      </c>
      <c r="H706" s="20">
        <v>0</v>
      </c>
      <c r="I706" s="114">
        <v>470000000</v>
      </c>
      <c r="J706" s="21" t="s">
        <v>1316</v>
      </c>
      <c r="K706" s="19" t="s">
        <v>2049</v>
      </c>
      <c r="L706" s="137" t="s">
        <v>3404</v>
      </c>
      <c r="M706" s="140" t="s">
        <v>383</v>
      </c>
      <c r="N706" s="358" t="s">
        <v>8848</v>
      </c>
      <c r="O706" s="3" t="s">
        <v>1368</v>
      </c>
      <c r="P706" s="7" t="s">
        <v>1347</v>
      </c>
      <c r="Q706" s="3" t="s">
        <v>1331</v>
      </c>
      <c r="R706" s="24">
        <v>2600</v>
      </c>
      <c r="S706" s="96">
        <v>1696</v>
      </c>
      <c r="T706" s="83">
        <f t="shared" ref="T706:T805" si="233">R706*S706</f>
        <v>4409600</v>
      </c>
      <c r="U706" s="83">
        <f t="shared" si="230"/>
        <v>4938752.0000000009</v>
      </c>
      <c r="V706" s="9" t="s">
        <v>1327</v>
      </c>
      <c r="W706" s="152" t="s">
        <v>1396</v>
      </c>
      <c r="X706" s="9"/>
      <c r="Y706" s="513"/>
      <c r="Z706" s="513"/>
      <c r="AA706" s="513"/>
      <c r="AB706" s="513"/>
      <c r="AC706" s="513"/>
      <c r="AD706" s="513"/>
      <c r="AE706" s="513"/>
      <c r="AF706" s="513"/>
      <c r="AG706" s="513"/>
      <c r="AH706" s="513"/>
      <c r="AI706" s="513"/>
      <c r="AJ706" s="513"/>
      <c r="AK706" s="513"/>
      <c r="AL706" s="513"/>
      <c r="AM706" s="513"/>
      <c r="AN706" s="513"/>
      <c r="AO706" s="513"/>
      <c r="AP706" s="513"/>
      <c r="AQ706" s="513"/>
      <c r="AR706" s="513"/>
      <c r="AS706" s="513"/>
      <c r="AT706" s="513"/>
      <c r="AU706" s="513"/>
      <c r="AV706" s="513"/>
      <c r="AW706" s="513"/>
      <c r="AX706" s="513"/>
      <c r="AY706" s="513"/>
      <c r="AZ706" s="513"/>
      <c r="BA706" s="513"/>
      <c r="BB706" s="513"/>
      <c r="BC706" s="513"/>
      <c r="BD706" s="513"/>
      <c r="BE706" s="513"/>
      <c r="BF706" s="513"/>
      <c r="BG706" s="513"/>
      <c r="BH706" s="513"/>
      <c r="BI706" s="513"/>
      <c r="BJ706" s="513"/>
      <c r="BK706" s="513"/>
      <c r="BL706" s="513"/>
      <c r="BM706" s="513"/>
      <c r="BN706" s="513"/>
      <c r="BO706" s="513"/>
      <c r="BP706" s="513"/>
      <c r="BQ706" s="513"/>
      <c r="BR706" s="513"/>
      <c r="BS706" s="513"/>
      <c r="BT706" s="513"/>
      <c r="BU706" s="513"/>
      <c r="BV706" s="513"/>
      <c r="BW706" s="513"/>
      <c r="BX706" s="513"/>
      <c r="BY706" s="513"/>
      <c r="BZ706" s="513"/>
      <c r="CA706" s="513"/>
      <c r="CB706" s="513"/>
      <c r="CC706" s="513"/>
      <c r="CD706" s="513"/>
      <c r="CE706" s="513"/>
      <c r="CF706" s="513"/>
      <c r="CG706" s="513"/>
      <c r="CH706" s="513"/>
      <c r="CI706" s="513"/>
      <c r="CJ706" s="513"/>
      <c r="CK706" s="513"/>
      <c r="CL706" s="513"/>
      <c r="CM706" s="513"/>
      <c r="CN706" s="513"/>
      <c r="CO706" s="513"/>
      <c r="CP706" s="513"/>
      <c r="CQ706" s="513"/>
      <c r="CR706" s="513"/>
      <c r="CS706" s="513"/>
      <c r="CT706" s="513"/>
      <c r="CU706" s="513"/>
      <c r="CV706" s="513"/>
      <c r="CW706" s="513"/>
      <c r="CX706" s="513"/>
      <c r="CY706" s="513"/>
      <c r="CZ706" s="513"/>
      <c r="DA706" s="513"/>
      <c r="DB706" s="513"/>
      <c r="DC706" s="513"/>
      <c r="DD706" s="513"/>
      <c r="DE706" s="513"/>
      <c r="DF706" s="513"/>
      <c r="DG706" s="513"/>
      <c r="DH706" s="513"/>
      <c r="DI706" s="513"/>
      <c r="DJ706" s="513"/>
      <c r="DK706" s="513"/>
      <c r="DL706" s="513"/>
      <c r="DM706" s="513"/>
      <c r="DN706" s="513"/>
      <c r="DO706" s="513"/>
      <c r="DP706" s="513"/>
      <c r="DQ706" s="513"/>
      <c r="DR706" s="513"/>
      <c r="DS706" s="513"/>
      <c r="DT706" s="513"/>
      <c r="DU706" s="513"/>
      <c r="DV706" s="513"/>
      <c r="DW706" s="513"/>
      <c r="DX706" s="513"/>
      <c r="DY706" s="513"/>
      <c r="DZ706" s="513"/>
      <c r="EA706" s="513"/>
      <c r="EB706" s="513"/>
      <c r="EC706" s="513"/>
      <c r="ED706" s="513"/>
      <c r="EE706" s="513"/>
      <c r="EF706" s="513"/>
      <c r="EG706" s="513"/>
      <c r="EH706" s="513"/>
      <c r="EI706" s="513"/>
      <c r="EJ706" s="513"/>
      <c r="EK706" s="513"/>
      <c r="EL706" s="513"/>
      <c r="EM706" s="513"/>
      <c r="EN706" s="513"/>
      <c r="EO706" s="513"/>
      <c r="EP706" s="513"/>
      <c r="EQ706" s="513"/>
      <c r="ER706" s="513"/>
      <c r="ES706" s="513"/>
      <c r="ET706" s="513"/>
      <c r="EU706" s="513"/>
      <c r="EV706" s="513"/>
      <c r="EW706" s="513"/>
      <c r="EX706" s="513"/>
      <c r="EY706" s="513"/>
      <c r="EZ706" s="513"/>
      <c r="FA706" s="513"/>
      <c r="FB706" s="513"/>
      <c r="FC706" s="513"/>
      <c r="FD706" s="513"/>
      <c r="FE706" s="513"/>
      <c r="FF706" s="513"/>
      <c r="FG706" s="513"/>
      <c r="FH706" s="513"/>
      <c r="FI706" s="513"/>
      <c r="FJ706" s="513"/>
      <c r="FK706" s="513"/>
      <c r="FL706" s="513"/>
      <c r="FM706" s="513"/>
      <c r="FN706" s="513"/>
      <c r="FO706" s="513"/>
      <c r="FP706" s="513"/>
      <c r="FQ706" s="513"/>
      <c r="FR706" s="513"/>
      <c r="FS706" s="513"/>
      <c r="FT706" s="513"/>
      <c r="FU706" s="513"/>
      <c r="FV706" s="513"/>
      <c r="FW706" s="513"/>
      <c r="FX706" s="513"/>
      <c r="FY706" s="513"/>
      <c r="FZ706" s="513"/>
      <c r="GA706" s="513"/>
      <c r="GB706" s="513"/>
      <c r="GC706" s="513"/>
      <c r="GD706" s="513"/>
      <c r="GE706" s="513"/>
      <c r="GF706" s="513"/>
      <c r="GG706" s="513"/>
      <c r="GH706" s="513"/>
      <c r="GI706" s="513"/>
      <c r="GJ706" s="513"/>
      <c r="GK706" s="513"/>
      <c r="GL706" s="513"/>
      <c r="GM706" s="513"/>
      <c r="GN706" s="513"/>
      <c r="GO706" s="513"/>
      <c r="GP706" s="513"/>
      <c r="GQ706" s="513"/>
      <c r="GR706" s="513"/>
      <c r="GS706" s="513"/>
      <c r="GT706" s="513"/>
      <c r="GU706" s="513"/>
      <c r="GV706" s="513"/>
      <c r="GW706" s="513"/>
      <c r="GX706" s="513"/>
      <c r="GY706" s="513"/>
      <c r="GZ706" s="513"/>
      <c r="HA706" s="513"/>
      <c r="HB706" s="513"/>
      <c r="HC706" s="513"/>
      <c r="HD706" s="513"/>
      <c r="HE706" s="513"/>
      <c r="HF706" s="513"/>
      <c r="HG706" s="513"/>
      <c r="HH706" s="513"/>
      <c r="HI706" s="513"/>
      <c r="HJ706" s="513"/>
      <c r="HK706" s="513"/>
      <c r="HL706" s="513"/>
      <c r="HM706" s="513"/>
      <c r="HN706" s="513"/>
      <c r="HO706" s="513"/>
      <c r="HP706" s="513"/>
      <c r="HQ706" s="513"/>
      <c r="HR706" s="513"/>
      <c r="HS706" s="513"/>
      <c r="HT706" s="513"/>
      <c r="HU706" s="513"/>
      <c r="HV706" s="513"/>
      <c r="HW706" s="513"/>
      <c r="HX706" s="513"/>
      <c r="HY706" s="513"/>
      <c r="HZ706" s="513"/>
      <c r="IA706" s="513"/>
      <c r="IB706" s="513"/>
      <c r="IC706" s="513"/>
      <c r="ID706" s="513"/>
      <c r="IE706" s="513"/>
      <c r="IF706" s="513"/>
      <c r="IG706" s="513"/>
      <c r="IH706" s="513"/>
      <c r="II706" s="513"/>
      <c r="IJ706" s="513"/>
      <c r="IK706" s="513"/>
      <c r="IL706" s="513"/>
      <c r="IM706" s="513"/>
      <c r="IN706" s="513"/>
      <c r="IO706" s="513"/>
      <c r="IP706" s="513"/>
      <c r="IQ706" s="513"/>
      <c r="IR706" s="513"/>
      <c r="IS706" s="513"/>
      <c r="IT706" s="513"/>
      <c r="IU706" s="513"/>
      <c r="IV706" s="513"/>
      <c r="IW706" s="513"/>
      <c r="IX706" s="513"/>
      <c r="IY706" s="513"/>
      <c r="IZ706" s="513"/>
      <c r="JA706" s="513"/>
      <c r="JB706" s="513"/>
      <c r="JC706" s="513"/>
      <c r="JD706" s="513"/>
      <c r="JE706" s="513"/>
      <c r="JF706" s="513"/>
      <c r="JG706" s="513"/>
      <c r="JH706" s="513"/>
      <c r="JI706" s="513"/>
      <c r="JJ706" s="513"/>
      <c r="JK706" s="513"/>
      <c r="JL706" s="513"/>
      <c r="JM706" s="513"/>
      <c r="JN706" s="513"/>
      <c r="JO706" s="513"/>
      <c r="JP706" s="513"/>
      <c r="JQ706" s="513"/>
      <c r="JR706" s="513"/>
      <c r="JS706" s="513"/>
      <c r="JT706" s="513"/>
      <c r="JU706" s="513"/>
      <c r="JV706" s="513"/>
      <c r="JW706" s="513"/>
      <c r="JX706" s="513"/>
      <c r="JY706" s="513"/>
      <c r="JZ706" s="513"/>
      <c r="KA706" s="513"/>
      <c r="KB706" s="513"/>
      <c r="KC706" s="513"/>
      <c r="KD706" s="513"/>
      <c r="KE706" s="513"/>
      <c r="KF706" s="513"/>
      <c r="KG706" s="513"/>
      <c r="KH706" s="513"/>
      <c r="KI706" s="513"/>
      <c r="KJ706" s="513"/>
      <c r="KK706" s="513"/>
      <c r="KL706" s="513"/>
      <c r="KM706" s="513"/>
      <c r="KN706" s="513"/>
      <c r="KO706" s="513"/>
      <c r="KP706" s="513"/>
      <c r="KQ706" s="513"/>
      <c r="KR706" s="513"/>
      <c r="KS706" s="513"/>
      <c r="KT706" s="513"/>
      <c r="KU706" s="513"/>
      <c r="KV706" s="513"/>
      <c r="KW706" s="513"/>
      <c r="KX706" s="513"/>
      <c r="KY706" s="513"/>
      <c r="KZ706" s="513"/>
      <c r="LA706" s="513"/>
      <c r="LB706" s="513"/>
      <c r="LC706" s="513"/>
      <c r="LD706" s="513"/>
      <c r="LE706" s="513"/>
      <c r="LF706" s="513"/>
      <c r="LG706" s="513"/>
      <c r="LH706" s="513"/>
      <c r="LI706" s="513"/>
      <c r="LJ706" s="513"/>
      <c r="LK706" s="513"/>
      <c r="LL706" s="513"/>
      <c r="LM706" s="513"/>
      <c r="LN706" s="513"/>
      <c r="LO706" s="513"/>
      <c r="LP706" s="513"/>
      <c r="LQ706" s="513"/>
      <c r="LR706" s="513"/>
      <c r="LS706" s="513"/>
      <c r="LT706" s="513"/>
      <c r="LU706" s="513"/>
      <c r="LV706" s="513"/>
      <c r="LW706" s="513"/>
      <c r="LX706" s="513"/>
      <c r="LY706" s="513"/>
      <c r="LZ706" s="513"/>
      <c r="MA706" s="513"/>
      <c r="MB706" s="513"/>
      <c r="MC706" s="513"/>
      <c r="MD706" s="513"/>
      <c r="ME706" s="513"/>
      <c r="MF706" s="513"/>
      <c r="MG706" s="513"/>
      <c r="MH706" s="513"/>
      <c r="MI706" s="513"/>
      <c r="MJ706" s="513"/>
      <c r="MK706" s="513"/>
      <c r="ML706" s="513"/>
      <c r="MM706" s="513"/>
      <c r="MN706" s="513"/>
      <c r="MO706" s="513"/>
      <c r="MP706" s="513"/>
      <c r="MQ706" s="513"/>
      <c r="MR706" s="513"/>
      <c r="MS706" s="513"/>
      <c r="MT706" s="513"/>
      <c r="MU706" s="513"/>
      <c r="MV706" s="513"/>
      <c r="MW706" s="513"/>
      <c r="MX706" s="513"/>
      <c r="MY706" s="513"/>
      <c r="MZ706" s="513"/>
      <c r="NA706" s="513"/>
      <c r="NB706" s="513"/>
      <c r="NC706" s="513"/>
      <c r="ND706" s="513"/>
      <c r="NE706" s="513"/>
      <c r="NF706" s="513"/>
      <c r="NG706" s="513"/>
      <c r="NH706" s="513"/>
      <c r="NI706" s="513"/>
      <c r="NJ706" s="513"/>
      <c r="NK706" s="513"/>
      <c r="NL706" s="513"/>
      <c r="NM706" s="513"/>
      <c r="NN706" s="513"/>
      <c r="NO706" s="513"/>
      <c r="NP706" s="513"/>
      <c r="NQ706" s="513"/>
      <c r="NR706" s="513"/>
      <c r="NS706" s="513"/>
      <c r="NT706" s="513"/>
      <c r="NU706" s="513"/>
      <c r="NV706" s="513"/>
      <c r="NW706" s="513"/>
      <c r="NX706" s="513"/>
      <c r="NY706" s="513"/>
      <c r="NZ706" s="513"/>
      <c r="OA706" s="513"/>
      <c r="OB706" s="513"/>
      <c r="OC706" s="513"/>
      <c r="OD706" s="513"/>
      <c r="OE706" s="513"/>
      <c r="OF706" s="513"/>
      <c r="OG706" s="513"/>
      <c r="OH706" s="513"/>
      <c r="OI706" s="513"/>
      <c r="OJ706" s="513"/>
      <c r="OK706" s="513"/>
      <c r="OL706" s="513"/>
      <c r="OM706" s="513"/>
      <c r="ON706" s="513"/>
      <c r="OO706" s="513"/>
      <c r="OP706" s="513"/>
      <c r="OQ706" s="513"/>
      <c r="OR706" s="513"/>
      <c r="OS706" s="513"/>
      <c r="OT706" s="513"/>
      <c r="OU706" s="513"/>
      <c r="OV706" s="513"/>
      <c r="OW706" s="513"/>
      <c r="OX706" s="513"/>
      <c r="OY706" s="513"/>
      <c r="OZ706" s="513"/>
      <c r="PA706" s="513"/>
      <c r="PB706" s="513"/>
      <c r="PC706" s="513"/>
      <c r="PD706" s="513"/>
      <c r="PE706" s="513"/>
      <c r="PF706" s="513"/>
      <c r="PG706" s="513"/>
      <c r="PH706" s="513"/>
      <c r="PI706" s="513"/>
      <c r="PJ706" s="513"/>
      <c r="PK706" s="513"/>
      <c r="PL706" s="513"/>
      <c r="PM706" s="513"/>
      <c r="PN706" s="513"/>
      <c r="PO706" s="513"/>
      <c r="PP706" s="513"/>
      <c r="PQ706" s="513"/>
      <c r="PR706" s="513"/>
      <c r="PS706" s="513"/>
      <c r="PT706" s="513"/>
      <c r="PU706" s="513"/>
      <c r="PV706" s="513"/>
      <c r="PW706" s="513"/>
      <c r="PX706" s="513"/>
      <c r="PY706" s="513"/>
      <c r="PZ706" s="513"/>
      <c r="QA706" s="513"/>
      <c r="QB706" s="513"/>
      <c r="QC706" s="513"/>
      <c r="QD706" s="513"/>
      <c r="QE706" s="513"/>
      <c r="QF706" s="513"/>
      <c r="QG706" s="513"/>
      <c r="QH706" s="513"/>
      <c r="QI706" s="513"/>
      <c r="QJ706" s="513"/>
      <c r="QK706" s="513"/>
      <c r="QL706" s="513"/>
      <c r="QM706" s="513"/>
      <c r="QN706" s="513"/>
      <c r="QO706" s="513"/>
      <c r="QP706" s="513"/>
      <c r="QQ706" s="513"/>
      <c r="QR706" s="513"/>
      <c r="QS706" s="513"/>
      <c r="QT706" s="513"/>
      <c r="QU706" s="513"/>
      <c r="QV706" s="513"/>
      <c r="QW706" s="513"/>
      <c r="QX706" s="513"/>
      <c r="QY706" s="513"/>
      <c r="QZ706" s="513"/>
      <c r="RA706" s="513"/>
      <c r="RB706" s="513"/>
      <c r="RC706" s="513"/>
      <c r="RD706" s="513"/>
      <c r="RE706" s="513"/>
      <c r="RF706" s="513"/>
      <c r="RG706" s="513"/>
      <c r="RH706" s="513"/>
      <c r="RI706" s="513"/>
      <c r="RJ706" s="513"/>
      <c r="RK706" s="513"/>
      <c r="RL706" s="513"/>
      <c r="RM706" s="513"/>
      <c r="RN706" s="513"/>
      <c r="RO706" s="513"/>
      <c r="RP706" s="513"/>
      <c r="RQ706" s="513"/>
      <c r="RR706" s="513"/>
      <c r="RS706" s="513"/>
      <c r="RT706" s="513"/>
      <c r="RU706" s="513"/>
      <c r="RV706" s="513"/>
      <c r="RW706" s="513"/>
      <c r="RX706" s="513"/>
      <c r="RY706" s="513"/>
      <c r="RZ706" s="513"/>
      <c r="SA706" s="513"/>
      <c r="SB706" s="513"/>
      <c r="SC706" s="513"/>
      <c r="SD706" s="513"/>
      <c r="SE706" s="513"/>
      <c r="SF706" s="513"/>
      <c r="SG706" s="513"/>
      <c r="SH706" s="513"/>
      <c r="SI706" s="513"/>
      <c r="SJ706" s="513"/>
      <c r="SK706" s="513"/>
      <c r="SL706" s="513"/>
      <c r="SM706" s="513"/>
      <c r="SN706" s="513"/>
      <c r="SO706" s="513"/>
      <c r="SP706" s="513"/>
      <c r="SQ706" s="513"/>
      <c r="SR706" s="513"/>
      <c r="SS706" s="513"/>
      <c r="ST706" s="513"/>
      <c r="SU706" s="513"/>
      <c r="SV706" s="513"/>
      <c r="SW706" s="513"/>
      <c r="SX706" s="513"/>
      <c r="SY706" s="513"/>
      <c r="SZ706" s="513"/>
      <c r="TA706" s="513"/>
      <c r="TB706" s="513"/>
      <c r="TC706" s="513"/>
      <c r="TD706" s="513"/>
      <c r="TE706" s="513"/>
      <c r="TF706" s="513"/>
      <c r="TG706" s="513"/>
      <c r="TH706" s="513"/>
      <c r="TI706" s="513"/>
      <c r="TJ706" s="513"/>
      <c r="TK706" s="513"/>
      <c r="TL706" s="513"/>
      <c r="TM706" s="513"/>
      <c r="TN706" s="513"/>
      <c r="TO706" s="513"/>
      <c r="TP706" s="513"/>
      <c r="TQ706" s="513"/>
      <c r="TR706" s="513"/>
      <c r="TS706" s="513"/>
      <c r="TT706" s="513"/>
      <c r="TU706" s="513"/>
      <c r="TV706" s="513"/>
      <c r="TW706" s="513"/>
      <c r="TX706" s="513"/>
      <c r="TY706" s="513"/>
      <c r="TZ706" s="513"/>
      <c r="UA706" s="513"/>
      <c r="UB706" s="513"/>
      <c r="UC706" s="513"/>
      <c r="UD706" s="513"/>
      <c r="UE706" s="513"/>
      <c r="UF706" s="513"/>
      <c r="UG706" s="513"/>
      <c r="UH706" s="513"/>
      <c r="UI706" s="513"/>
      <c r="UJ706" s="513"/>
      <c r="UK706" s="513"/>
      <c r="UL706" s="513"/>
      <c r="UM706" s="513"/>
      <c r="UN706" s="513"/>
      <c r="UO706" s="513"/>
      <c r="UP706" s="513"/>
      <c r="UQ706" s="513"/>
      <c r="UR706" s="513"/>
      <c r="US706" s="513"/>
      <c r="UT706" s="513"/>
      <c r="UU706" s="513"/>
      <c r="UV706" s="513"/>
      <c r="UW706" s="513"/>
      <c r="UX706" s="513"/>
      <c r="UY706" s="513"/>
      <c r="UZ706" s="513"/>
      <c r="VA706" s="513"/>
      <c r="VB706" s="513"/>
      <c r="VC706" s="513"/>
      <c r="VD706" s="513"/>
      <c r="VE706" s="513"/>
      <c r="VF706" s="513"/>
      <c r="VG706" s="513"/>
      <c r="VH706" s="513"/>
      <c r="VI706" s="513"/>
      <c r="VJ706" s="513"/>
      <c r="VK706" s="513"/>
      <c r="VL706" s="513"/>
      <c r="VM706" s="513"/>
      <c r="VN706" s="513"/>
      <c r="VO706" s="513"/>
      <c r="VP706" s="513"/>
      <c r="VQ706" s="513"/>
      <c r="VR706" s="513"/>
      <c r="VS706" s="513"/>
      <c r="VT706" s="513"/>
      <c r="VU706" s="513"/>
      <c r="VV706" s="513"/>
      <c r="VW706" s="513"/>
      <c r="VX706" s="513"/>
      <c r="VY706" s="513"/>
      <c r="VZ706" s="513"/>
      <c r="WA706" s="513"/>
      <c r="WB706" s="513"/>
      <c r="WC706" s="513"/>
      <c r="WD706" s="513"/>
      <c r="WE706" s="513"/>
      <c r="WF706" s="513"/>
      <c r="WG706" s="513"/>
      <c r="WH706" s="513"/>
      <c r="WI706" s="513"/>
      <c r="WJ706" s="513"/>
      <c r="WK706" s="513"/>
      <c r="WL706" s="513"/>
      <c r="WM706" s="513"/>
      <c r="WN706" s="513"/>
      <c r="WO706" s="513"/>
      <c r="WP706" s="513"/>
      <c r="WQ706" s="513"/>
      <c r="WR706" s="513"/>
      <c r="WS706" s="513"/>
      <c r="WT706" s="513"/>
      <c r="WU706" s="513"/>
      <c r="WV706" s="513"/>
      <c r="WW706" s="513"/>
      <c r="WX706" s="513"/>
      <c r="WY706" s="513"/>
      <c r="WZ706" s="513"/>
      <c r="XA706" s="513"/>
      <c r="XB706" s="513"/>
      <c r="XC706" s="513"/>
      <c r="XD706" s="513"/>
      <c r="XE706" s="513"/>
      <c r="XF706" s="513"/>
      <c r="XG706" s="513"/>
      <c r="XH706" s="513"/>
      <c r="XI706" s="513"/>
      <c r="XJ706" s="513"/>
      <c r="XK706" s="513"/>
      <c r="XL706" s="513"/>
      <c r="XM706" s="513"/>
      <c r="XN706" s="513"/>
      <c r="XO706" s="513"/>
      <c r="XP706" s="513"/>
      <c r="XQ706" s="513"/>
      <c r="XR706" s="513"/>
      <c r="XS706" s="513"/>
      <c r="XT706" s="513"/>
      <c r="XU706" s="513"/>
      <c r="XV706" s="513"/>
      <c r="XW706" s="513"/>
      <c r="XX706" s="513"/>
      <c r="XY706" s="513"/>
      <c r="XZ706" s="513"/>
      <c r="YA706" s="513"/>
      <c r="YB706" s="513"/>
      <c r="YC706" s="513"/>
      <c r="YD706" s="513"/>
      <c r="YE706" s="513"/>
      <c r="YF706" s="513"/>
      <c r="YG706" s="513"/>
      <c r="YH706" s="513"/>
      <c r="YI706" s="513"/>
      <c r="YJ706" s="513"/>
      <c r="YK706" s="513"/>
      <c r="YL706" s="513"/>
      <c r="YM706" s="513"/>
      <c r="YN706" s="513"/>
      <c r="YO706" s="513"/>
      <c r="YP706" s="513"/>
      <c r="YQ706" s="513"/>
      <c r="YR706" s="513"/>
      <c r="YS706" s="513"/>
      <c r="YT706" s="513"/>
      <c r="YU706" s="513"/>
      <c r="YV706" s="513"/>
      <c r="YW706" s="513"/>
      <c r="YX706" s="513"/>
      <c r="YY706" s="513"/>
      <c r="YZ706" s="513"/>
      <c r="ZA706" s="513"/>
      <c r="ZB706" s="513"/>
      <c r="ZC706" s="513"/>
      <c r="ZD706" s="513"/>
      <c r="ZE706" s="513"/>
      <c r="ZF706" s="513"/>
      <c r="ZG706" s="513"/>
      <c r="ZH706" s="513"/>
      <c r="ZI706" s="513"/>
      <c r="ZJ706" s="513"/>
      <c r="ZK706" s="513"/>
      <c r="ZL706" s="513"/>
      <c r="ZM706" s="513"/>
      <c r="ZN706" s="513"/>
      <c r="ZO706" s="513"/>
      <c r="ZP706" s="513"/>
      <c r="ZQ706" s="513"/>
      <c r="ZR706" s="513"/>
      <c r="ZS706" s="513"/>
      <c r="ZT706" s="513"/>
      <c r="ZU706" s="513"/>
      <c r="ZV706" s="513"/>
      <c r="ZW706" s="513"/>
      <c r="ZX706" s="513"/>
      <c r="ZY706" s="513"/>
      <c r="ZZ706" s="513"/>
      <c r="AAA706" s="513"/>
      <c r="AAB706" s="513"/>
      <c r="AAC706" s="513"/>
      <c r="AAD706" s="513"/>
      <c r="AAE706" s="513"/>
      <c r="AAF706" s="513"/>
      <c r="AAG706" s="513"/>
      <c r="AAH706" s="513"/>
      <c r="AAI706" s="513"/>
      <c r="AAJ706" s="513"/>
      <c r="AAK706" s="513"/>
      <c r="AAL706" s="513"/>
      <c r="AAM706" s="513"/>
      <c r="AAN706" s="513"/>
      <c r="AAO706" s="513"/>
      <c r="AAP706" s="513"/>
      <c r="AAQ706" s="513"/>
      <c r="AAR706" s="513"/>
      <c r="AAS706" s="513"/>
      <c r="AAT706" s="513"/>
      <c r="AAU706" s="513"/>
      <c r="AAV706" s="513"/>
      <c r="AAW706" s="513"/>
      <c r="AAX706" s="513"/>
      <c r="AAY706" s="513"/>
      <c r="AAZ706" s="513"/>
      <c r="ABA706" s="513"/>
      <c r="ABB706" s="513"/>
      <c r="ABC706" s="513"/>
      <c r="ABD706" s="513"/>
      <c r="ABE706" s="513"/>
      <c r="ABF706" s="513"/>
      <c r="ABG706" s="513"/>
      <c r="ABH706" s="513"/>
      <c r="ABI706" s="513"/>
      <c r="ABJ706" s="513"/>
      <c r="ABK706" s="513"/>
      <c r="ABL706" s="513"/>
      <c r="ABM706" s="513"/>
      <c r="ABN706" s="513"/>
      <c r="ABO706" s="513"/>
      <c r="ABP706" s="513"/>
      <c r="ABQ706" s="513"/>
      <c r="ABR706" s="513"/>
      <c r="ABS706" s="513"/>
      <c r="ABT706" s="513"/>
      <c r="ABU706" s="513"/>
      <c r="ABV706" s="513"/>
      <c r="ABW706" s="513"/>
      <c r="ABX706" s="513"/>
      <c r="ABY706" s="513"/>
      <c r="ABZ706" s="513"/>
      <c r="ACA706" s="513"/>
      <c r="ACB706" s="513"/>
      <c r="ACC706" s="513"/>
      <c r="ACD706" s="513"/>
      <c r="ACE706" s="513"/>
      <c r="ACF706" s="513"/>
      <c r="ACG706" s="513"/>
      <c r="ACH706" s="513"/>
      <c r="ACI706" s="513"/>
      <c r="ACJ706" s="513"/>
      <c r="ACK706" s="513"/>
      <c r="ACL706" s="513"/>
      <c r="ACM706" s="513"/>
      <c r="ACN706" s="513"/>
      <c r="ACO706" s="513"/>
      <c r="ACP706" s="513"/>
      <c r="ACQ706" s="513"/>
      <c r="ACR706" s="513"/>
      <c r="ACS706" s="513"/>
      <c r="ACT706" s="513"/>
      <c r="ACU706" s="513"/>
      <c r="ACV706" s="513"/>
      <c r="ACW706" s="513"/>
      <c r="ACX706" s="513"/>
      <c r="ACY706" s="513"/>
      <c r="ACZ706" s="513"/>
      <c r="ADA706" s="513"/>
      <c r="ADB706" s="513"/>
      <c r="ADC706" s="513"/>
      <c r="ADD706" s="513"/>
      <c r="ADE706" s="513"/>
      <c r="ADF706" s="513"/>
      <c r="ADG706" s="513"/>
      <c r="ADH706" s="513"/>
      <c r="ADI706" s="513"/>
      <c r="ADJ706" s="513"/>
      <c r="ADK706" s="513"/>
      <c r="ADL706" s="513"/>
      <c r="ADM706" s="513"/>
      <c r="ADN706" s="513"/>
      <c r="ADO706" s="513"/>
      <c r="ADP706" s="513"/>
      <c r="ADQ706" s="513"/>
      <c r="ADR706" s="513"/>
      <c r="ADS706" s="513"/>
      <c r="ADT706" s="513"/>
      <c r="ADU706" s="513"/>
      <c r="ADV706" s="513"/>
      <c r="ADW706" s="513"/>
      <c r="ADX706" s="513"/>
      <c r="ADY706" s="513"/>
      <c r="ADZ706" s="513"/>
      <c r="AEA706" s="513"/>
      <c r="AEB706" s="513"/>
      <c r="AEC706" s="513"/>
      <c r="AED706" s="513"/>
      <c r="AEE706" s="513"/>
      <c r="AEF706" s="513"/>
      <c r="AEG706" s="513"/>
      <c r="AEH706" s="513"/>
      <c r="AEI706" s="513"/>
      <c r="AEJ706" s="513"/>
      <c r="AEK706" s="513"/>
      <c r="AEL706" s="513"/>
      <c r="AEM706" s="513"/>
      <c r="AEN706" s="513"/>
      <c r="AEO706" s="513"/>
      <c r="AEP706" s="513"/>
      <c r="AEQ706" s="513"/>
      <c r="AER706" s="513"/>
      <c r="AES706" s="513"/>
      <c r="AET706" s="513"/>
      <c r="AEU706" s="513"/>
      <c r="AEV706" s="513"/>
      <c r="AEW706" s="513"/>
      <c r="AEX706" s="513"/>
      <c r="AEY706" s="513"/>
      <c r="AEZ706" s="513"/>
      <c r="AFA706" s="513"/>
      <c r="AFB706" s="513"/>
      <c r="AFC706" s="513"/>
      <c r="AFD706" s="513"/>
      <c r="AFE706" s="513"/>
      <c r="AFF706" s="513"/>
      <c r="AFG706" s="513"/>
      <c r="AFH706" s="513"/>
      <c r="AFI706" s="513"/>
      <c r="AFJ706" s="513"/>
      <c r="AFK706" s="513"/>
      <c r="AFL706" s="513"/>
      <c r="AFM706" s="513"/>
      <c r="AFN706" s="513"/>
      <c r="AFO706" s="513"/>
      <c r="AFP706" s="513"/>
      <c r="AFQ706" s="513"/>
      <c r="AFR706" s="513"/>
      <c r="AFS706" s="513"/>
      <c r="AFT706" s="513"/>
      <c r="AFU706" s="513"/>
      <c r="AFV706" s="513"/>
      <c r="AFW706" s="513"/>
      <c r="AFX706" s="513"/>
      <c r="AFY706" s="513"/>
      <c r="AFZ706" s="513"/>
      <c r="AGA706" s="513"/>
      <c r="AGB706" s="513"/>
      <c r="AGC706" s="513"/>
      <c r="AGD706" s="513"/>
      <c r="AGE706" s="513"/>
      <c r="AGF706" s="513"/>
      <c r="AGG706" s="513"/>
      <c r="AGH706" s="513"/>
      <c r="AGI706" s="513"/>
      <c r="AGJ706" s="513"/>
      <c r="AGK706" s="513"/>
      <c r="AGL706" s="513"/>
      <c r="AGM706" s="513"/>
      <c r="AGN706" s="513"/>
      <c r="AGO706" s="513"/>
      <c r="AGP706" s="513"/>
      <c r="AGQ706" s="513"/>
      <c r="AGR706" s="513"/>
      <c r="AGS706" s="513"/>
      <c r="AGT706" s="513"/>
      <c r="AGU706" s="513"/>
      <c r="AGV706" s="513"/>
      <c r="AGW706" s="513"/>
      <c r="AGX706" s="513"/>
      <c r="AGY706" s="513"/>
      <c r="AGZ706" s="513"/>
      <c r="AHA706" s="513"/>
      <c r="AHB706" s="513"/>
      <c r="AHC706" s="513"/>
      <c r="AHD706" s="513"/>
      <c r="AHE706" s="513"/>
      <c r="AHF706" s="513"/>
      <c r="AHG706" s="513"/>
      <c r="AHH706" s="513"/>
      <c r="AHI706" s="513"/>
      <c r="AHJ706" s="513"/>
      <c r="AHK706" s="513"/>
      <c r="AHL706" s="513"/>
      <c r="AHM706" s="513"/>
      <c r="AHN706" s="513"/>
      <c r="AHO706" s="513"/>
      <c r="AHP706" s="513"/>
      <c r="AHQ706" s="513"/>
      <c r="AHR706" s="513"/>
      <c r="AHS706" s="513"/>
      <c r="AHT706" s="513"/>
      <c r="AHU706" s="513"/>
      <c r="AHV706" s="513"/>
      <c r="AHW706" s="513"/>
      <c r="AHX706" s="513"/>
      <c r="AHY706" s="513"/>
      <c r="AHZ706" s="513"/>
      <c r="AIA706" s="513"/>
      <c r="AIB706" s="513"/>
      <c r="AIC706" s="513"/>
      <c r="AID706" s="513"/>
      <c r="AIE706" s="513"/>
      <c r="AIF706" s="513"/>
      <c r="AIG706" s="513"/>
      <c r="AIH706" s="513"/>
      <c r="AII706" s="513"/>
      <c r="AIJ706" s="513"/>
      <c r="AIK706" s="513"/>
      <c r="AIL706" s="513"/>
      <c r="AIM706" s="513"/>
      <c r="AIN706" s="513"/>
      <c r="AIO706" s="513"/>
      <c r="AIP706" s="513"/>
      <c r="AIQ706" s="513"/>
      <c r="AIR706" s="513"/>
      <c r="AIS706" s="513"/>
      <c r="AIT706" s="513"/>
      <c r="AIU706" s="513"/>
      <c r="AIV706" s="513"/>
      <c r="AIW706" s="513"/>
      <c r="AIX706" s="513"/>
      <c r="AIY706" s="513"/>
      <c r="AIZ706" s="513"/>
      <c r="AJA706" s="513"/>
      <c r="AJB706" s="513"/>
      <c r="AJC706" s="513"/>
      <c r="AJD706" s="513"/>
      <c r="AJE706" s="513"/>
      <c r="AJF706" s="513"/>
      <c r="AJG706" s="513"/>
      <c r="AJH706" s="513"/>
      <c r="AJI706" s="513"/>
      <c r="AJJ706" s="513"/>
      <c r="AJK706" s="513"/>
      <c r="AJL706" s="513"/>
      <c r="AJM706" s="513"/>
      <c r="AJN706" s="513"/>
      <c r="AJO706" s="513"/>
      <c r="AJP706" s="513"/>
      <c r="AJQ706" s="513"/>
      <c r="AJR706" s="513"/>
      <c r="AJS706" s="513"/>
      <c r="AJT706" s="513"/>
      <c r="AJU706" s="513"/>
      <c r="AJV706" s="513"/>
      <c r="AJW706" s="513"/>
      <c r="AJX706" s="513"/>
      <c r="AJY706" s="513"/>
      <c r="AJZ706" s="513"/>
      <c r="AKA706" s="513"/>
      <c r="AKB706" s="513"/>
      <c r="AKC706" s="513"/>
      <c r="AKD706" s="513"/>
      <c r="AKE706" s="513"/>
      <c r="AKF706" s="513"/>
      <c r="AKG706" s="513"/>
      <c r="AKH706" s="513"/>
      <c r="AKI706" s="513"/>
      <c r="AKJ706" s="513"/>
      <c r="AKK706" s="513"/>
      <c r="AKL706" s="513"/>
      <c r="AKM706" s="513"/>
      <c r="AKN706" s="513"/>
      <c r="AKO706" s="513"/>
      <c r="AKP706" s="513"/>
      <c r="AKQ706" s="513"/>
      <c r="AKR706" s="513"/>
      <c r="AKS706" s="513"/>
      <c r="AKT706" s="513"/>
      <c r="AKU706" s="513"/>
      <c r="AKV706" s="513"/>
      <c r="AKW706" s="513"/>
      <c r="AKX706" s="513"/>
      <c r="AKY706" s="513"/>
      <c r="AKZ706" s="513"/>
      <c r="ALA706" s="513"/>
      <c r="ALB706" s="513"/>
      <c r="ALC706" s="513"/>
      <c r="ALD706" s="513"/>
      <c r="ALE706" s="513"/>
      <c r="ALF706" s="513"/>
      <c r="ALG706" s="513"/>
      <c r="ALH706" s="513"/>
      <c r="ALI706" s="513"/>
      <c r="ALJ706" s="513"/>
      <c r="ALK706" s="513"/>
      <c r="ALL706" s="513"/>
      <c r="ALM706" s="513"/>
      <c r="ALN706" s="513"/>
      <c r="ALO706" s="513"/>
      <c r="ALP706" s="513"/>
      <c r="ALQ706" s="513"/>
      <c r="ALR706" s="513"/>
      <c r="ALS706" s="513"/>
      <c r="ALT706" s="513"/>
      <c r="ALU706" s="513"/>
      <c r="ALV706" s="513"/>
      <c r="ALW706" s="513"/>
      <c r="ALX706" s="513"/>
      <c r="ALY706" s="513"/>
      <c r="ALZ706" s="513"/>
      <c r="AMA706" s="513"/>
      <c r="AMB706" s="513"/>
      <c r="AMC706" s="513"/>
      <c r="AMD706" s="513"/>
      <c r="AME706" s="513"/>
      <c r="AMF706" s="513"/>
      <c r="AMG706" s="513"/>
      <c r="AMH706" s="513"/>
      <c r="AMI706" s="513"/>
      <c r="AMJ706" s="513"/>
      <c r="AMK706" s="513"/>
      <c r="AML706" s="513"/>
      <c r="AMM706" s="513"/>
      <c r="AMN706" s="513"/>
      <c r="AMO706" s="513"/>
      <c r="AMP706" s="513"/>
      <c r="AMQ706" s="513"/>
      <c r="AMR706" s="513"/>
      <c r="AMS706" s="513"/>
      <c r="AMT706" s="513"/>
      <c r="AMU706" s="513"/>
      <c r="AMV706" s="513"/>
      <c r="AMW706" s="513"/>
      <c r="AMX706" s="513"/>
      <c r="AMY706" s="513"/>
      <c r="AMZ706" s="513"/>
      <c r="ANA706" s="513"/>
      <c r="ANB706" s="513"/>
      <c r="ANC706" s="513"/>
      <c r="AND706" s="513"/>
      <c r="ANE706" s="513"/>
      <c r="ANF706" s="513"/>
      <c r="ANG706" s="513"/>
      <c r="ANH706" s="513"/>
      <c r="ANI706" s="513"/>
      <c r="ANJ706" s="513"/>
      <c r="ANK706" s="513"/>
      <c r="ANL706" s="513"/>
      <c r="ANM706" s="513"/>
      <c r="ANN706" s="513"/>
      <c r="ANO706" s="513"/>
      <c r="ANP706" s="513"/>
      <c r="ANQ706" s="513"/>
      <c r="ANR706" s="513"/>
      <c r="ANS706" s="513"/>
      <c r="ANT706" s="513"/>
      <c r="ANU706" s="513"/>
      <c r="ANV706" s="513"/>
      <c r="ANW706" s="513"/>
      <c r="ANX706" s="513"/>
      <c r="ANY706" s="513"/>
      <c r="ANZ706" s="513"/>
      <c r="AOA706" s="513"/>
      <c r="AOB706" s="513"/>
      <c r="AOC706" s="513"/>
      <c r="AOD706" s="513"/>
      <c r="AOE706" s="513"/>
      <c r="AOF706" s="513"/>
      <c r="AOG706" s="513"/>
      <c r="AOH706" s="513"/>
      <c r="AOI706" s="513"/>
      <c r="AOJ706" s="513"/>
      <c r="AOK706" s="513"/>
      <c r="AOL706" s="513"/>
      <c r="AOM706" s="513"/>
      <c r="AON706" s="513"/>
      <c r="AOO706" s="513"/>
      <c r="AOP706" s="513"/>
      <c r="AOQ706" s="513"/>
      <c r="AOR706" s="513"/>
      <c r="AOS706" s="513"/>
      <c r="AOT706" s="513"/>
      <c r="AOU706" s="513"/>
      <c r="AOV706" s="513"/>
      <c r="AOW706" s="513"/>
      <c r="AOX706" s="513"/>
      <c r="AOY706" s="513"/>
      <c r="AOZ706" s="513"/>
      <c r="APA706" s="513"/>
      <c r="APB706" s="513"/>
      <c r="APC706" s="513"/>
      <c r="APD706" s="513"/>
      <c r="APE706" s="513"/>
      <c r="APF706" s="513"/>
      <c r="APG706" s="513"/>
      <c r="APH706" s="513"/>
      <c r="API706" s="513"/>
      <c r="APJ706" s="513"/>
      <c r="APK706" s="513"/>
      <c r="APL706" s="513"/>
      <c r="APM706" s="513"/>
      <c r="APN706" s="513"/>
      <c r="APO706" s="513"/>
      <c r="APP706" s="513"/>
      <c r="APQ706" s="513"/>
      <c r="APR706" s="513"/>
      <c r="APS706" s="513"/>
      <c r="APT706" s="513"/>
      <c r="APU706" s="513"/>
      <c r="APV706" s="513"/>
      <c r="APW706" s="513"/>
      <c r="APX706" s="513"/>
      <c r="APY706" s="513"/>
      <c r="APZ706" s="513"/>
      <c r="AQA706" s="513"/>
      <c r="AQB706" s="513"/>
      <c r="AQC706" s="513"/>
      <c r="AQD706" s="513"/>
      <c r="AQE706" s="513"/>
      <c r="AQF706" s="513"/>
      <c r="AQG706" s="513"/>
      <c r="AQH706" s="513"/>
      <c r="AQI706" s="513"/>
      <c r="AQJ706" s="513"/>
      <c r="AQK706" s="513"/>
      <c r="AQL706" s="513"/>
      <c r="AQM706" s="513"/>
      <c r="AQN706" s="513"/>
      <c r="AQO706" s="513"/>
      <c r="AQP706" s="513"/>
      <c r="AQQ706" s="513"/>
      <c r="AQR706" s="513"/>
      <c r="AQS706" s="513"/>
      <c r="AQT706" s="513"/>
      <c r="AQU706" s="513"/>
      <c r="AQV706" s="513"/>
      <c r="AQW706" s="513"/>
      <c r="AQX706" s="513"/>
      <c r="AQY706" s="513"/>
      <c r="AQZ706" s="513"/>
      <c r="ARA706" s="513"/>
      <c r="ARB706" s="513"/>
      <c r="ARC706" s="513"/>
      <c r="ARD706" s="513"/>
      <c r="ARE706" s="513"/>
      <c r="ARF706" s="513"/>
      <c r="ARG706" s="513"/>
      <c r="ARH706" s="513"/>
      <c r="ARI706" s="513"/>
      <c r="ARJ706" s="513"/>
      <c r="ARK706" s="513"/>
      <c r="ARL706" s="513"/>
      <c r="ARM706" s="513"/>
      <c r="ARN706" s="513"/>
      <c r="ARO706" s="513"/>
      <c r="ARP706" s="513"/>
      <c r="ARQ706" s="513"/>
      <c r="ARR706" s="513"/>
      <c r="ARS706" s="513"/>
      <c r="ART706" s="513"/>
      <c r="ARU706" s="513"/>
      <c r="ARV706" s="513"/>
      <c r="ARW706" s="513"/>
      <c r="ARX706" s="513"/>
      <c r="ARY706" s="513"/>
      <c r="ARZ706" s="513"/>
      <c r="ASA706" s="513"/>
      <c r="ASB706" s="513"/>
      <c r="ASC706" s="513"/>
      <c r="ASD706" s="513"/>
      <c r="ASE706" s="513"/>
      <c r="ASF706" s="513"/>
      <c r="ASG706" s="513"/>
      <c r="ASH706" s="513"/>
      <c r="ASI706" s="513"/>
      <c r="ASJ706" s="513"/>
      <c r="ASK706" s="513"/>
      <c r="ASL706" s="513"/>
      <c r="ASM706" s="513"/>
      <c r="ASN706" s="513"/>
      <c r="ASO706" s="513"/>
      <c r="ASP706" s="513"/>
      <c r="ASQ706" s="513"/>
      <c r="ASR706" s="513"/>
      <c r="ASS706" s="513"/>
      <c r="AST706" s="513"/>
      <c r="ASU706" s="513"/>
      <c r="ASV706" s="513"/>
      <c r="ASW706" s="513"/>
      <c r="ASX706" s="513"/>
      <c r="ASY706" s="513"/>
      <c r="ASZ706" s="513"/>
      <c r="ATA706" s="513"/>
      <c r="ATB706" s="513"/>
      <c r="ATC706" s="513"/>
      <c r="ATD706" s="513"/>
      <c r="ATE706" s="513"/>
      <c r="ATF706" s="513"/>
      <c r="ATG706" s="513"/>
      <c r="ATH706" s="513"/>
      <c r="ATI706" s="513"/>
      <c r="ATJ706" s="513"/>
      <c r="ATK706" s="513"/>
      <c r="ATL706" s="513"/>
      <c r="ATM706" s="513"/>
      <c r="ATN706" s="513"/>
      <c r="ATO706" s="513"/>
      <c r="ATP706" s="513"/>
      <c r="ATQ706" s="513"/>
      <c r="ATR706" s="513"/>
      <c r="ATS706" s="513"/>
      <c r="ATT706" s="513"/>
      <c r="ATU706" s="513"/>
      <c r="ATV706" s="513"/>
      <c r="ATW706" s="513"/>
      <c r="ATX706" s="513"/>
      <c r="ATY706" s="513"/>
      <c r="ATZ706" s="513"/>
      <c r="AUA706" s="513"/>
      <c r="AUB706" s="513"/>
      <c r="AUC706" s="513"/>
      <c r="AUD706" s="513"/>
      <c r="AUE706" s="513"/>
      <c r="AUF706" s="513"/>
      <c r="AUG706" s="513"/>
      <c r="AUH706" s="513"/>
      <c r="AUI706" s="513"/>
      <c r="AUJ706" s="513"/>
      <c r="AUK706" s="513"/>
      <c r="AUL706" s="513"/>
      <c r="AUM706" s="513"/>
      <c r="AUN706" s="513"/>
      <c r="AUO706" s="513"/>
      <c r="AUP706" s="513"/>
      <c r="AUQ706" s="513"/>
      <c r="AUR706" s="513"/>
      <c r="AUS706" s="513"/>
      <c r="AUT706" s="513"/>
      <c r="AUU706" s="513"/>
      <c r="AUV706" s="513"/>
      <c r="AUW706" s="513"/>
      <c r="AUX706" s="513"/>
      <c r="AUY706" s="513"/>
      <c r="AUZ706" s="513"/>
      <c r="AVA706" s="513"/>
      <c r="AVB706" s="513"/>
      <c r="AVC706" s="513"/>
      <c r="AVD706" s="513"/>
      <c r="AVE706" s="513"/>
      <c r="AVF706" s="513"/>
      <c r="AVG706" s="513"/>
      <c r="AVH706" s="513"/>
      <c r="AVI706" s="513"/>
      <c r="AVJ706" s="513"/>
      <c r="AVK706" s="513"/>
      <c r="AVL706" s="513"/>
      <c r="AVM706" s="513"/>
      <c r="AVN706" s="513"/>
      <c r="AVO706" s="513"/>
      <c r="AVP706" s="513"/>
      <c r="AVQ706" s="513"/>
      <c r="AVR706" s="513"/>
      <c r="AVS706" s="513"/>
      <c r="AVT706" s="513"/>
      <c r="AVU706" s="513"/>
      <c r="AVV706" s="513"/>
      <c r="AVW706" s="513"/>
      <c r="AVX706" s="513"/>
      <c r="AVY706" s="513"/>
      <c r="AVZ706" s="513"/>
      <c r="AWA706" s="513"/>
      <c r="AWB706" s="513"/>
      <c r="AWC706" s="513"/>
      <c r="AWD706" s="513"/>
      <c r="AWE706" s="513"/>
      <c r="AWF706" s="513"/>
      <c r="AWG706" s="513"/>
      <c r="AWH706" s="513"/>
      <c r="AWI706" s="513"/>
      <c r="AWJ706" s="513"/>
      <c r="AWK706" s="513"/>
      <c r="AWL706" s="513"/>
      <c r="AWM706" s="513"/>
      <c r="AWN706" s="513"/>
      <c r="AWO706" s="513"/>
      <c r="AWP706" s="513"/>
      <c r="AWQ706" s="513"/>
      <c r="AWR706" s="513"/>
      <c r="AWS706" s="513"/>
      <c r="AWT706" s="513"/>
      <c r="AWU706" s="513"/>
      <c r="AWV706" s="513"/>
      <c r="AWW706" s="513"/>
      <c r="AWX706" s="513"/>
      <c r="AWY706" s="513"/>
      <c r="AWZ706" s="513"/>
      <c r="AXA706" s="513"/>
      <c r="AXB706" s="513"/>
      <c r="AXC706" s="513"/>
      <c r="AXD706" s="513"/>
      <c r="AXE706" s="513"/>
      <c r="AXF706" s="513"/>
      <c r="AXG706" s="513"/>
      <c r="AXH706" s="513"/>
      <c r="AXI706" s="513"/>
      <c r="AXJ706" s="513"/>
      <c r="AXK706" s="513"/>
      <c r="AXL706" s="513"/>
      <c r="AXM706" s="513"/>
      <c r="AXN706" s="513"/>
      <c r="AXO706" s="513"/>
      <c r="AXP706" s="513"/>
      <c r="AXQ706" s="513"/>
      <c r="AXR706" s="513"/>
      <c r="AXS706" s="513"/>
      <c r="AXT706" s="513"/>
      <c r="AXU706" s="513"/>
      <c r="AXV706" s="513"/>
      <c r="AXW706" s="513"/>
      <c r="AXX706" s="513"/>
      <c r="AXY706" s="513"/>
      <c r="AXZ706" s="513"/>
      <c r="AYA706" s="513"/>
      <c r="AYB706" s="513"/>
      <c r="AYC706" s="513"/>
      <c r="AYD706" s="513"/>
      <c r="AYE706" s="513"/>
      <c r="AYF706" s="513"/>
      <c r="AYG706" s="513"/>
      <c r="AYH706" s="513"/>
      <c r="AYI706" s="513"/>
      <c r="AYJ706" s="513"/>
      <c r="AYK706" s="513"/>
      <c r="AYL706" s="513"/>
      <c r="AYM706" s="513"/>
      <c r="AYN706" s="513"/>
      <c r="AYO706" s="513"/>
      <c r="AYP706" s="513"/>
      <c r="AYQ706" s="513"/>
      <c r="AYR706" s="513"/>
      <c r="AYS706" s="513"/>
      <c r="AYT706" s="513"/>
      <c r="AYU706" s="513"/>
      <c r="AYV706" s="513"/>
      <c r="AYW706" s="513"/>
      <c r="AYX706" s="513"/>
      <c r="AYY706" s="513"/>
      <c r="AYZ706" s="513"/>
      <c r="AZA706" s="513"/>
      <c r="AZB706" s="513"/>
      <c r="AZC706" s="513"/>
      <c r="AZD706" s="513"/>
      <c r="AZE706" s="513"/>
      <c r="AZF706" s="513"/>
      <c r="AZG706" s="513"/>
      <c r="AZH706" s="513"/>
      <c r="AZI706" s="513"/>
      <c r="AZJ706" s="513"/>
      <c r="AZK706" s="513"/>
      <c r="AZL706" s="513"/>
      <c r="AZM706" s="513"/>
      <c r="AZN706" s="513"/>
      <c r="AZO706" s="513"/>
      <c r="AZP706" s="513"/>
      <c r="AZQ706" s="513"/>
      <c r="AZR706" s="513"/>
      <c r="AZS706" s="513"/>
      <c r="AZT706" s="513"/>
      <c r="AZU706" s="513"/>
      <c r="AZV706" s="513"/>
      <c r="AZW706" s="513"/>
      <c r="AZX706" s="513"/>
      <c r="AZY706" s="513"/>
      <c r="AZZ706" s="513"/>
      <c r="BAA706" s="513"/>
      <c r="BAB706" s="513"/>
      <c r="BAC706" s="513"/>
      <c r="BAD706" s="513"/>
      <c r="BAE706" s="513"/>
      <c r="BAF706" s="513"/>
      <c r="BAG706" s="513"/>
      <c r="BAH706" s="513"/>
      <c r="BAI706" s="513"/>
      <c r="BAJ706" s="513"/>
      <c r="BAK706" s="513"/>
      <c r="BAL706" s="513"/>
      <c r="BAM706" s="513"/>
      <c r="BAN706" s="513"/>
      <c r="BAO706" s="513"/>
      <c r="BAP706" s="513"/>
      <c r="BAQ706" s="513"/>
      <c r="BAR706" s="513"/>
      <c r="BAS706" s="513"/>
      <c r="BAT706" s="513"/>
      <c r="BAU706" s="513"/>
      <c r="BAV706" s="513"/>
      <c r="BAW706" s="513"/>
      <c r="BAX706" s="513"/>
      <c r="BAY706" s="513"/>
      <c r="BAZ706" s="513"/>
      <c r="BBA706" s="513"/>
      <c r="BBB706" s="513"/>
      <c r="BBC706" s="513"/>
      <c r="BBD706" s="513"/>
      <c r="BBE706" s="513"/>
      <c r="BBF706" s="513"/>
      <c r="BBG706" s="513"/>
      <c r="BBH706" s="513"/>
      <c r="BBI706" s="513"/>
      <c r="BBJ706" s="513"/>
      <c r="BBK706" s="513"/>
      <c r="BBL706" s="513"/>
      <c r="BBM706" s="513"/>
      <c r="BBN706" s="513"/>
      <c r="BBO706" s="513"/>
      <c r="BBP706" s="513"/>
      <c r="BBQ706" s="513"/>
      <c r="BBR706" s="513"/>
      <c r="BBS706" s="513"/>
      <c r="BBT706" s="513"/>
      <c r="BBU706" s="513"/>
      <c r="BBV706" s="513"/>
      <c r="BBW706" s="513"/>
      <c r="BBX706" s="513"/>
      <c r="BBY706" s="513"/>
      <c r="BBZ706" s="513"/>
      <c r="BCA706" s="513"/>
      <c r="BCB706" s="513"/>
      <c r="BCC706" s="513"/>
      <c r="BCD706" s="513"/>
      <c r="BCE706" s="513"/>
      <c r="BCF706" s="513"/>
      <c r="BCG706" s="513"/>
      <c r="BCH706" s="513"/>
      <c r="BCI706" s="513"/>
      <c r="BCJ706" s="513"/>
      <c r="BCK706" s="513"/>
      <c r="BCL706" s="513"/>
      <c r="BCM706" s="513"/>
      <c r="BCN706" s="513"/>
      <c r="BCO706" s="513"/>
      <c r="BCP706" s="513"/>
      <c r="BCQ706" s="513"/>
      <c r="BCR706" s="513"/>
      <c r="BCS706" s="513"/>
      <c r="BCT706" s="513"/>
      <c r="BCU706" s="513"/>
      <c r="BCV706" s="513"/>
      <c r="BCW706" s="513"/>
      <c r="BCX706" s="513"/>
      <c r="BCY706" s="513"/>
      <c r="BCZ706" s="513"/>
      <c r="BDA706" s="513"/>
      <c r="BDB706" s="513"/>
      <c r="BDC706" s="513"/>
      <c r="BDD706" s="513"/>
      <c r="BDE706" s="513"/>
      <c r="BDF706" s="513"/>
      <c r="BDG706" s="513"/>
      <c r="BDH706" s="513"/>
      <c r="BDI706" s="513"/>
      <c r="BDJ706" s="513"/>
      <c r="BDK706" s="513"/>
      <c r="BDL706" s="513"/>
      <c r="BDM706" s="513"/>
      <c r="BDN706" s="513"/>
      <c r="BDO706" s="513"/>
      <c r="BDP706" s="513"/>
      <c r="BDQ706" s="513"/>
      <c r="BDR706" s="513"/>
      <c r="BDS706" s="513"/>
      <c r="BDT706" s="513"/>
      <c r="BDU706" s="513"/>
      <c r="BDV706" s="513"/>
      <c r="BDW706" s="513"/>
      <c r="BDX706" s="513"/>
      <c r="BDY706" s="513"/>
      <c r="BDZ706" s="513"/>
      <c r="BEA706" s="513"/>
      <c r="BEB706" s="513"/>
      <c r="BEC706" s="513"/>
      <c r="BED706" s="513"/>
      <c r="BEE706" s="513"/>
      <c r="BEF706" s="513"/>
      <c r="BEG706" s="513"/>
      <c r="BEH706" s="513"/>
      <c r="BEI706" s="513"/>
      <c r="BEJ706" s="513"/>
      <c r="BEK706" s="513"/>
      <c r="BEL706" s="513"/>
      <c r="BEM706" s="513"/>
      <c r="BEN706" s="513"/>
      <c r="BEO706" s="513"/>
      <c r="BEP706" s="513"/>
      <c r="BEQ706" s="513"/>
      <c r="BER706" s="513"/>
      <c r="BES706" s="513"/>
      <c r="BET706" s="513"/>
      <c r="BEU706" s="513"/>
      <c r="BEV706" s="513"/>
      <c r="BEW706" s="513"/>
      <c r="BEX706" s="513"/>
      <c r="BEY706" s="513"/>
      <c r="BEZ706" s="513"/>
      <c r="BFA706" s="513"/>
      <c r="BFB706" s="513"/>
      <c r="BFC706" s="513"/>
      <c r="BFD706" s="513"/>
      <c r="BFE706" s="513"/>
      <c r="BFF706" s="513"/>
      <c r="BFG706" s="513"/>
      <c r="BFH706" s="513"/>
      <c r="BFI706" s="513"/>
      <c r="BFJ706" s="513"/>
      <c r="BFK706" s="513"/>
      <c r="BFL706" s="513"/>
      <c r="BFM706" s="513"/>
      <c r="BFN706" s="513"/>
      <c r="BFO706" s="513"/>
      <c r="BFP706" s="513"/>
      <c r="BFQ706" s="513"/>
      <c r="BFR706" s="513"/>
      <c r="BFS706" s="513"/>
      <c r="BFT706" s="513"/>
      <c r="BFU706" s="513"/>
      <c r="BFV706" s="513"/>
      <c r="BFW706" s="513"/>
      <c r="BFX706" s="513"/>
      <c r="BFY706" s="513"/>
      <c r="BFZ706" s="513"/>
      <c r="BGA706" s="513"/>
      <c r="BGB706" s="513"/>
      <c r="BGC706" s="513"/>
      <c r="BGD706" s="513"/>
      <c r="BGE706" s="513"/>
      <c r="BGF706" s="513"/>
      <c r="BGG706" s="513"/>
      <c r="BGH706" s="513"/>
      <c r="BGI706" s="513"/>
      <c r="BGJ706" s="513"/>
      <c r="BGK706" s="513"/>
      <c r="BGL706" s="513"/>
      <c r="BGM706" s="513"/>
      <c r="BGN706" s="513"/>
      <c r="BGO706" s="513"/>
      <c r="BGP706" s="513"/>
      <c r="BGQ706" s="513"/>
      <c r="BGR706" s="513"/>
      <c r="BGS706" s="513"/>
      <c r="BGT706" s="513"/>
      <c r="BGU706" s="513"/>
      <c r="BGV706" s="513"/>
      <c r="BGW706" s="513"/>
      <c r="BGX706" s="513"/>
      <c r="BGY706" s="513"/>
      <c r="BGZ706" s="513"/>
      <c r="BHA706" s="513"/>
      <c r="BHB706" s="513"/>
      <c r="BHC706" s="513"/>
      <c r="BHD706" s="513"/>
      <c r="BHE706" s="513"/>
      <c r="BHF706" s="513"/>
      <c r="BHG706" s="513"/>
      <c r="BHH706" s="513"/>
      <c r="BHI706" s="513"/>
      <c r="BHJ706" s="513"/>
      <c r="BHK706" s="513"/>
      <c r="BHL706" s="513"/>
      <c r="BHM706" s="513"/>
      <c r="BHN706" s="513"/>
      <c r="BHO706" s="513"/>
      <c r="BHP706" s="513"/>
      <c r="BHQ706" s="513"/>
      <c r="BHR706" s="513"/>
      <c r="BHS706" s="513"/>
      <c r="BHT706" s="513"/>
      <c r="BHU706" s="513"/>
      <c r="BHV706" s="513"/>
      <c r="BHW706" s="513"/>
      <c r="BHX706" s="513"/>
      <c r="BHY706" s="513"/>
      <c r="BHZ706" s="513"/>
      <c r="BIA706" s="513"/>
      <c r="BIB706" s="513"/>
      <c r="BIC706" s="513"/>
      <c r="BID706" s="513"/>
      <c r="BIE706" s="513"/>
      <c r="BIF706" s="513"/>
      <c r="BIG706" s="513"/>
      <c r="BIH706" s="513"/>
      <c r="BII706" s="513"/>
      <c r="BIJ706" s="513"/>
      <c r="BIK706" s="513"/>
      <c r="BIL706" s="513"/>
      <c r="BIM706" s="513"/>
      <c r="BIN706" s="513"/>
      <c r="BIO706" s="513"/>
      <c r="BIP706" s="513"/>
      <c r="BIQ706" s="513"/>
      <c r="BIR706" s="513"/>
      <c r="BIS706" s="513"/>
      <c r="BIT706" s="513"/>
      <c r="BIU706" s="513"/>
      <c r="BIV706" s="513"/>
      <c r="BIW706" s="513"/>
      <c r="BIX706" s="513"/>
      <c r="BIY706" s="513"/>
      <c r="BIZ706" s="513"/>
      <c r="BJA706" s="513"/>
      <c r="BJB706" s="513"/>
      <c r="BJC706" s="513"/>
      <c r="BJD706" s="513"/>
      <c r="BJE706" s="513"/>
      <c r="BJF706" s="513"/>
      <c r="BJG706" s="513"/>
      <c r="BJH706" s="513"/>
      <c r="BJI706" s="513"/>
      <c r="BJJ706" s="513"/>
      <c r="BJK706" s="513"/>
      <c r="BJL706" s="513"/>
      <c r="BJM706" s="513"/>
      <c r="BJN706" s="513"/>
      <c r="BJO706" s="513"/>
      <c r="BJP706" s="513"/>
      <c r="BJQ706" s="513"/>
      <c r="BJR706" s="513"/>
      <c r="BJS706" s="513"/>
      <c r="BJT706" s="513"/>
      <c r="BJU706" s="513"/>
      <c r="BJV706" s="513"/>
      <c r="BJW706" s="513"/>
      <c r="BJX706" s="513"/>
      <c r="BJY706" s="513"/>
      <c r="BJZ706" s="513"/>
      <c r="BKA706" s="513"/>
      <c r="BKB706" s="513"/>
      <c r="BKC706" s="513"/>
      <c r="BKD706" s="513"/>
      <c r="BKE706" s="513"/>
      <c r="BKF706" s="513"/>
      <c r="BKG706" s="513"/>
      <c r="BKH706" s="513"/>
      <c r="BKI706" s="513"/>
      <c r="BKJ706" s="513"/>
      <c r="BKK706" s="513"/>
      <c r="BKL706" s="513"/>
      <c r="BKM706" s="513"/>
      <c r="BKN706" s="513"/>
      <c r="BKO706" s="513"/>
      <c r="BKP706" s="513"/>
      <c r="BKQ706" s="513"/>
      <c r="BKR706" s="513"/>
      <c r="BKS706" s="513"/>
      <c r="BKT706" s="513"/>
      <c r="BKU706" s="513"/>
      <c r="BKV706" s="513"/>
      <c r="BKW706" s="513"/>
      <c r="BKX706" s="513"/>
      <c r="BKY706" s="513"/>
      <c r="BKZ706" s="513"/>
      <c r="BLA706" s="513"/>
      <c r="BLB706" s="513"/>
      <c r="BLC706" s="513"/>
      <c r="BLD706" s="513"/>
      <c r="BLE706" s="513"/>
      <c r="BLF706" s="513"/>
      <c r="BLG706" s="513"/>
      <c r="BLH706" s="513"/>
      <c r="BLI706" s="513"/>
      <c r="BLJ706" s="513"/>
      <c r="BLK706" s="513"/>
      <c r="BLL706" s="513"/>
      <c r="BLM706" s="513"/>
      <c r="BLN706" s="513"/>
      <c r="BLO706" s="513"/>
      <c r="BLP706" s="513"/>
      <c r="BLQ706" s="513"/>
      <c r="BLR706" s="513"/>
      <c r="BLS706" s="513"/>
      <c r="BLT706" s="513"/>
      <c r="BLU706" s="513"/>
      <c r="BLV706" s="513"/>
      <c r="BLW706" s="513"/>
      <c r="BLX706" s="513"/>
      <c r="BLY706" s="513"/>
      <c r="BLZ706" s="513"/>
      <c r="BMA706" s="513"/>
      <c r="BMB706" s="513"/>
      <c r="BMC706" s="513"/>
      <c r="BMD706" s="513"/>
      <c r="BME706" s="513"/>
      <c r="BMF706" s="513"/>
      <c r="BMG706" s="513"/>
      <c r="BMH706" s="513"/>
      <c r="BMI706" s="513"/>
      <c r="BMJ706" s="513"/>
      <c r="BMK706" s="513"/>
      <c r="BML706" s="513"/>
      <c r="BMM706" s="513"/>
      <c r="BMN706" s="513"/>
      <c r="BMO706" s="513"/>
      <c r="BMP706" s="513"/>
      <c r="BMQ706" s="513"/>
      <c r="BMR706" s="513"/>
      <c r="BMS706" s="513"/>
      <c r="BMT706" s="513"/>
      <c r="BMU706" s="513"/>
      <c r="BMV706" s="513"/>
      <c r="BMW706" s="513"/>
      <c r="BMX706" s="513"/>
      <c r="BMY706" s="513"/>
      <c r="BMZ706" s="513"/>
      <c r="BNA706" s="513"/>
      <c r="BNB706" s="513"/>
      <c r="BNC706" s="513"/>
      <c r="BND706" s="513"/>
      <c r="BNE706" s="513"/>
      <c r="BNF706" s="513"/>
      <c r="BNG706" s="513"/>
      <c r="BNH706" s="513"/>
      <c r="BNI706" s="513"/>
      <c r="BNJ706" s="513"/>
      <c r="BNK706" s="513"/>
      <c r="BNL706" s="513"/>
      <c r="BNM706" s="513"/>
      <c r="BNN706" s="513"/>
      <c r="BNO706" s="513"/>
      <c r="BNP706" s="513"/>
      <c r="BNQ706" s="513"/>
      <c r="BNR706" s="513"/>
      <c r="BNS706" s="513"/>
      <c r="BNT706" s="513"/>
      <c r="BNU706" s="513"/>
      <c r="BNV706" s="513"/>
      <c r="BNW706" s="513"/>
      <c r="BNX706" s="513"/>
      <c r="BNY706" s="513"/>
      <c r="BNZ706" s="513"/>
      <c r="BOA706" s="513"/>
      <c r="BOB706" s="513"/>
      <c r="BOC706" s="513"/>
      <c r="BOD706" s="513"/>
      <c r="BOE706" s="513"/>
      <c r="BOF706" s="513"/>
      <c r="BOG706" s="513"/>
      <c r="BOH706" s="513"/>
      <c r="BOI706" s="513"/>
      <c r="BOJ706" s="513"/>
      <c r="BOK706" s="513"/>
      <c r="BOL706" s="513"/>
      <c r="BOM706" s="513"/>
      <c r="BON706" s="513"/>
      <c r="BOO706" s="513"/>
      <c r="BOP706" s="513"/>
      <c r="BOQ706" s="513"/>
      <c r="BOR706" s="513"/>
      <c r="BOS706" s="513"/>
      <c r="BOT706" s="513"/>
      <c r="BOU706" s="513"/>
      <c r="BOV706" s="513"/>
      <c r="BOW706" s="513"/>
      <c r="BOX706" s="513"/>
      <c r="BOY706" s="513"/>
      <c r="BOZ706" s="513"/>
      <c r="BPA706" s="513"/>
      <c r="BPB706" s="513"/>
      <c r="BPC706" s="513"/>
      <c r="BPD706" s="513"/>
      <c r="BPE706" s="513"/>
      <c r="BPF706" s="513"/>
      <c r="BPG706" s="513"/>
      <c r="BPH706" s="513"/>
      <c r="BPI706" s="513"/>
      <c r="BPJ706" s="513"/>
      <c r="BPK706" s="513"/>
      <c r="BPL706" s="513"/>
      <c r="BPM706" s="513"/>
      <c r="BPN706" s="513"/>
      <c r="BPO706" s="513"/>
      <c r="BPP706" s="513"/>
      <c r="BPQ706" s="513"/>
      <c r="BPR706" s="513"/>
      <c r="BPS706" s="513"/>
      <c r="BPT706" s="513"/>
      <c r="BPU706" s="513"/>
      <c r="BPV706" s="513"/>
      <c r="BPW706" s="513"/>
      <c r="BPX706" s="513"/>
      <c r="BPY706" s="513"/>
      <c r="BPZ706" s="513"/>
      <c r="BQA706" s="513"/>
      <c r="BQB706" s="513"/>
      <c r="BQC706" s="513"/>
      <c r="BQD706" s="513"/>
      <c r="BQE706" s="513"/>
      <c r="BQF706" s="513"/>
      <c r="BQG706" s="513"/>
      <c r="BQH706" s="513"/>
      <c r="BQI706" s="513"/>
      <c r="BQJ706" s="513"/>
      <c r="BQK706" s="513"/>
      <c r="BQL706" s="513"/>
      <c r="BQM706" s="513"/>
      <c r="BQN706" s="513"/>
      <c r="BQO706" s="513"/>
      <c r="BQP706" s="513"/>
      <c r="BQQ706" s="513"/>
      <c r="BQR706" s="513"/>
      <c r="BQS706" s="513"/>
      <c r="BQT706" s="513"/>
      <c r="BQU706" s="513"/>
      <c r="BQV706" s="513"/>
      <c r="BQW706" s="513"/>
      <c r="BQX706" s="513"/>
      <c r="BQY706" s="513"/>
      <c r="BQZ706" s="513"/>
      <c r="BRA706" s="513"/>
      <c r="BRB706" s="513"/>
      <c r="BRC706" s="513"/>
      <c r="BRD706" s="513"/>
      <c r="BRE706" s="513"/>
      <c r="BRF706" s="513"/>
      <c r="BRG706" s="513"/>
      <c r="BRH706" s="513"/>
      <c r="BRI706" s="513"/>
      <c r="BRJ706" s="513"/>
      <c r="BRK706" s="513"/>
      <c r="BRL706" s="513"/>
      <c r="BRM706" s="513"/>
      <c r="BRN706" s="513"/>
      <c r="BRO706" s="513"/>
      <c r="BRP706" s="513"/>
      <c r="BRQ706" s="513"/>
      <c r="BRR706" s="513"/>
      <c r="BRS706" s="513"/>
      <c r="BRT706" s="513"/>
      <c r="BRU706" s="513"/>
      <c r="BRV706" s="513"/>
      <c r="BRW706" s="513"/>
      <c r="BRX706" s="513"/>
      <c r="BRY706" s="513"/>
      <c r="BRZ706" s="513"/>
      <c r="BSA706" s="513"/>
      <c r="BSB706" s="513"/>
      <c r="BSC706" s="513"/>
      <c r="BSD706" s="513"/>
      <c r="BSE706" s="513"/>
      <c r="BSF706" s="513"/>
      <c r="BSG706" s="513"/>
      <c r="BSH706" s="513"/>
      <c r="BSI706" s="513"/>
      <c r="BSJ706" s="513"/>
      <c r="BSK706" s="513"/>
      <c r="BSL706" s="513"/>
      <c r="BSM706" s="513"/>
      <c r="BSN706" s="513"/>
      <c r="BSO706" s="513"/>
      <c r="BSP706" s="513"/>
      <c r="BSQ706" s="513"/>
      <c r="BSR706" s="513"/>
      <c r="BSS706" s="513"/>
      <c r="BST706" s="513"/>
      <c r="BSU706" s="513"/>
      <c r="BSV706" s="513"/>
      <c r="BSW706" s="513"/>
      <c r="BSX706" s="513"/>
      <c r="BSY706" s="513"/>
      <c r="BSZ706" s="513"/>
      <c r="BTA706" s="513"/>
      <c r="BTB706" s="513"/>
      <c r="BTC706" s="513"/>
      <c r="BTD706" s="513"/>
      <c r="BTE706" s="513"/>
      <c r="BTF706" s="513"/>
      <c r="BTG706" s="513"/>
      <c r="BTH706" s="513"/>
      <c r="BTI706" s="513"/>
      <c r="BTJ706" s="513"/>
      <c r="BTK706" s="513"/>
      <c r="BTL706" s="513"/>
      <c r="BTM706" s="513"/>
      <c r="BTN706" s="513"/>
      <c r="BTO706" s="513"/>
      <c r="BTP706" s="513"/>
      <c r="BTQ706" s="513"/>
      <c r="BTR706" s="513"/>
      <c r="BTS706" s="513"/>
      <c r="BTT706" s="513"/>
      <c r="BTU706" s="513"/>
      <c r="BTV706" s="513"/>
      <c r="BTW706" s="513"/>
      <c r="BTX706" s="513"/>
      <c r="BTY706" s="513"/>
      <c r="BTZ706" s="513"/>
      <c r="BUA706" s="513"/>
      <c r="BUB706" s="513"/>
      <c r="BUC706" s="513"/>
      <c r="BUD706" s="513"/>
      <c r="BUE706" s="513"/>
      <c r="BUF706" s="513"/>
      <c r="BUG706" s="513"/>
      <c r="BUH706" s="513"/>
      <c r="BUI706" s="513"/>
      <c r="BUJ706" s="513"/>
      <c r="BUK706" s="513"/>
      <c r="BUL706" s="513"/>
      <c r="BUM706" s="513"/>
      <c r="BUN706" s="513"/>
      <c r="BUO706" s="513"/>
      <c r="BUP706" s="513"/>
      <c r="BUQ706" s="513"/>
      <c r="BUR706" s="513"/>
      <c r="BUS706" s="513"/>
      <c r="BUT706" s="513"/>
      <c r="BUU706" s="513"/>
      <c r="BUV706" s="513"/>
      <c r="BUW706" s="513"/>
      <c r="BUX706" s="513"/>
      <c r="BUY706" s="513"/>
      <c r="BUZ706" s="513"/>
      <c r="BVA706" s="513"/>
      <c r="BVB706" s="513"/>
      <c r="BVC706" s="513"/>
      <c r="BVD706" s="513"/>
      <c r="BVE706" s="513"/>
      <c r="BVF706" s="513"/>
      <c r="BVG706" s="513"/>
      <c r="BVH706" s="513"/>
      <c r="BVI706" s="513"/>
      <c r="BVJ706" s="513"/>
      <c r="BVK706" s="513"/>
      <c r="BVL706" s="513"/>
      <c r="BVM706" s="513"/>
      <c r="BVN706" s="513"/>
      <c r="BVO706" s="513"/>
      <c r="BVP706" s="513"/>
      <c r="BVQ706" s="513"/>
      <c r="BVR706" s="513"/>
      <c r="BVS706" s="513"/>
      <c r="BVT706" s="513"/>
      <c r="BVU706" s="513"/>
      <c r="BVV706" s="513"/>
      <c r="BVW706" s="513"/>
      <c r="BVX706" s="513"/>
      <c r="BVY706" s="513"/>
      <c r="BVZ706" s="513"/>
      <c r="BWA706" s="513"/>
      <c r="BWB706" s="513"/>
      <c r="BWC706" s="513"/>
      <c r="BWD706" s="513"/>
      <c r="BWE706" s="513"/>
      <c r="BWF706" s="513"/>
      <c r="BWG706" s="513"/>
      <c r="BWH706" s="513"/>
      <c r="BWI706" s="513"/>
      <c r="BWJ706" s="513"/>
      <c r="BWK706" s="513"/>
      <c r="BWL706" s="513"/>
      <c r="BWM706" s="513"/>
      <c r="BWN706" s="513"/>
      <c r="BWO706" s="513"/>
      <c r="BWP706" s="513"/>
      <c r="BWQ706" s="513"/>
    </row>
    <row r="707" spans="1:1967" ht="102" customHeight="1">
      <c r="A707" s="9" t="s">
        <v>6506</v>
      </c>
      <c r="B707" s="100" t="s">
        <v>97</v>
      </c>
      <c r="C707" s="7" t="s">
        <v>889</v>
      </c>
      <c r="D707" s="30" t="s">
        <v>1285</v>
      </c>
      <c r="E707" s="30" t="s">
        <v>1286</v>
      </c>
      <c r="F707" s="29"/>
      <c r="G707" s="3" t="s">
        <v>385</v>
      </c>
      <c r="H707" s="20">
        <v>0</v>
      </c>
      <c r="I707" s="114">
        <v>470000000</v>
      </c>
      <c r="J707" s="21" t="s">
        <v>1316</v>
      </c>
      <c r="K707" s="19" t="s">
        <v>2049</v>
      </c>
      <c r="L707" s="137" t="s">
        <v>3404</v>
      </c>
      <c r="M707" s="140" t="s">
        <v>383</v>
      </c>
      <c r="N707" s="358" t="s">
        <v>8848</v>
      </c>
      <c r="O707" s="3" t="s">
        <v>1368</v>
      </c>
      <c r="P707" s="7" t="s">
        <v>1336</v>
      </c>
      <c r="Q707" s="3" t="s">
        <v>1321</v>
      </c>
      <c r="R707" s="78">
        <v>850</v>
      </c>
      <c r="S707" s="96">
        <v>284.82</v>
      </c>
      <c r="T707" s="83">
        <v>0</v>
      </c>
      <c r="U707" s="83">
        <f t="shared" si="230"/>
        <v>0</v>
      </c>
      <c r="V707" s="9" t="s">
        <v>1327</v>
      </c>
      <c r="W707" s="152" t="s">
        <v>1396</v>
      </c>
      <c r="X707" s="9" t="s">
        <v>11571</v>
      </c>
    </row>
    <row r="708" spans="1:1967" ht="102" customHeight="1">
      <c r="A708" s="9" t="s">
        <v>11568</v>
      </c>
      <c r="B708" s="100" t="s">
        <v>97</v>
      </c>
      <c r="C708" s="56" t="s">
        <v>11569</v>
      </c>
      <c r="D708" s="30" t="s">
        <v>1285</v>
      </c>
      <c r="E708" s="1" t="s">
        <v>11570</v>
      </c>
      <c r="F708" s="29"/>
      <c r="G708" s="3" t="s">
        <v>384</v>
      </c>
      <c r="H708" s="20">
        <v>0</v>
      </c>
      <c r="I708" s="114">
        <v>470000000</v>
      </c>
      <c r="J708" s="21" t="s">
        <v>1316</v>
      </c>
      <c r="K708" s="19" t="s">
        <v>11562</v>
      </c>
      <c r="L708" s="137" t="s">
        <v>11564</v>
      </c>
      <c r="M708" s="140" t="s">
        <v>383</v>
      </c>
      <c r="N708" s="358" t="s">
        <v>8851</v>
      </c>
      <c r="O708" s="3" t="s">
        <v>11123</v>
      </c>
      <c r="P708" s="7" t="s">
        <v>1336</v>
      </c>
      <c r="Q708" s="3" t="s">
        <v>1321</v>
      </c>
      <c r="R708" s="78">
        <v>850</v>
      </c>
      <c r="S708" s="96">
        <v>284.82</v>
      </c>
      <c r="T708" s="83">
        <f t="shared" ref="T708" si="234">R708*S708</f>
        <v>242097</v>
      </c>
      <c r="U708" s="83">
        <f t="shared" ref="U708" si="235">T708*1.12</f>
        <v>271148.64</v>
      </c>
      <c r="V708" s="9" t="s">
        <v>1327</v>
      </c>
      <c r="W708" s="152" t="s">
        <v>1396</v>
      </c>
      <c r="X708" s="9"/>
    </row>
    <row r="709" spans="1:1967" ht="102" customHeight="1">
      <c r="A709" s="9" t="s">
        <v>6507</v>
      </c>
      <c r="B709" s="100" t="s">
        <v>97</v>
      </c>
      <c r="C709" s="3" t="s">
        <v>886</v>
      </c>
      <c r="D709" s="3" t="s">
        <v>887</v>
      </c>
      <c r="E709" s="3" t="s">
        <v>888</v>
      </c>
      <c r="F709" s="3"/>
      <c r="G709" s="3" t="s">
        <v>384</v>
      </c>
      <c r="H709" s="20">
        <v>0</v>
      </c>
      <c r="I709" s="114">
        <v>470000000</v>
      </c>
      <c r="J709" s="21" t="s">
        <v>1316</v>
      </c>
      <c r="K709" s="19" t="s">
        <v>2049</v>
      </c>
      <c r="L709" s="137" t="s">
        <v>3404</v>
      </c>
      <c r="M709" s="140" t="s">
        <v>383</v>
      </c>
      <c r="N709" s="358" t="s">
        <v>8846</v>
      </c>
      <c r="O709" s="3" t="s">
        <v>1368</v>
      </c>
      <c r="P709" s="7" t="s">
        <v>1347</v>
      </c>
      <c r="Q709" s="3" t="s">
        <v>1331</v>
      </c>
      <c r="R709" s="24">
        <v>3325.2</v>
      </c>
      <c r="S709" s="96">
        <v>360</v>
      </c>
      <c r="T709" s="83">
        <v>0</v>
      </c>
      <c r="U709" s="83">
        <f t="shared" si="230"/>
        <v>0</v>
      </c>
      <c r="V709" s="9" t="s">
        <v>1327</v>
      </c>
      <c r="W709" s="152" t="s">
        <v>1396</v>
      </c>
      <c r="X709" s="9" t="s">
        <v>9073</v>
      </c>
      <c r="Y709" s="513"/>
      <c r="Z709" s="513"/>
      <c r="AA709" s="513"/>
      <c r="AB709" s="513"/>
      <c r="AC709" s="513"/>
      <c r="AD709" s="513"/>
      <c r="AE709" s="513"/>
      <c r="AF709" s="513"/>
      <c r="AG709" s="513"/>
      <c r="AH709" s="513"/>
      <c r="AI709" s="513"/>
      <c r="AJ709" s="513"/>
      <c r="AK709" s="513"/>
      <c r="AL709" s="513"/>
      <c r="AM709" s="513"/>
      <c r="AN709" s="513"/>
      <c r="AO709" s="513"/>
      <c r="AP709" s="513"/>
      <c r="AQ709" s="513"/>
      <c r="AR709" s="513"/>
      <c r="AS709" s="513"/>
      <c r="AT709" s="513"/>
      <c r="AU709" s="513"/>
      <c r="AV709" s="513"/>
      <c r="AW709" s="513"/>
      <c r="AX709" s="513"/>
      <c r="AY709" s="513"/>
      <c r="AZ709" s="513"/>
      <c r="BA709" s="513"/>
      <c r="BB709" s="513"/>
      <c r="BC709" s="513"/>
      <c r="BD709" s="513"/>
      <c r="BE709" s="513"/>
      <c r="BF709" s="513"/>
      <c r="BG709" s="513"/>
      <c r="BH709" s="513"/>
      <c r="BI709" s="513"/>
      <c r="BJ709" s="513"/>
      <c r="BK709" s="513"/>
      <c r="BL709" s="513"/>
      <c r="BM709" s="513"/>
      <c r="BN709" s="513"/>
      <c r="BO709" s="513"/>
      <c r="BP709" s="513"/>
      <c r="BQ709" s="513"/>
      <c r="BR709" s="513"/>
      <c r="BS709" s="513"/>
      <c r="BT709" s="513"/>
      <c r="BU709" s="513"/>
      <c r="BV709" s="513"/>
      <c r="BW709" s="513"/>
      <c r="BX709" s="513"/>
      <c r="BY709" s="513"/>
      <c r="BZ709" s="513"/>
      <c r="CA709" s="513"/>
      <c r="CB709" s="513"/>
      <c r="CC709" s="513"/>
      <c r="CD709" s="513"/>
      <c r="CE709" s="513"/>
      <c r="CF709" s="513"/>
      <c r="CG709" s="513"/>
      <c r="CH709" s="513"/>
      <c r="CI709" s="513"/>
      <c r="CJ709" s="513"/>
      <c r="CK709" s="513"/>
      <c r="CL709" s="513"/>
      <c r="CM709" s="513"/>
      <c r="CN709" s="513"/>
      <c r="CO709" s="513"/>
      <c r="CP709" s="513"/>
      <c r="CQ709" s="513"/>
      <c r="CR709" s="513"/>
      <c r="CS709" s="513"/>
      <c r="CT709" s="513"/>
      <c r="CU709" s="513"/>
      <c r="CV709" s="513"/>
      <c r="CW709" s="513"/>
      <c r="CX709" s="513"/>
      <c r="CY709" s="513"/>
      <c r="CZ709" s="513"/>
      <c r="DA709" s="513"/>
      <c r="DB709" s="513"/>
      <c r="DC709" s="513"/>
      <c r="DD709" s="513"/>
      <c r="DE709" s="513"/>
      <c r="DF709" s="513"/>
      <c r="DG709" s="513"/>
      <c r="DH709" s="513"/>
      <c r="DI709" s="513"/>
      <c r="DJ709" s="513"/>
      <c r="DK709" s="513"/>
      <c r="DL709" s="513"/>
      <c r="DM709" s="513"/>
      <c r="DN709" s="513"/>
      <c r="DO709" s="513"/>
      <c r="DP709" s="513"/>
      <c r="DQ709" s="513"/>
      <c r="DR709" s="513"/>
      <c r="DS709" s="513"/>
      <c r="DT709" s="513"/>
      <c r="DU709" s="513"/>
      <c r="DV709" s="513"/>
      <c r="DW709" s="513"/>
      <c r="DX709" s="513"/>
      <c r="DY709" s="513"/>
      <c r="DZ709" s="513"/>
      <c r="EA709" s="513"/>
      <c r="EB709" s="513"/>
      <c r="EC709" s="513"/>
      <c r="ED709" s="513"/>
      <c r="EE709" s="513"/>
      <c r="EF709" s="513"/>
      <c r="EG709" s="513"/>
      <c r="EH709" s="513"/>
      <c r="EI709" s="513"/>
      <c r="EJ709" s="513"/>
      <c r="EK709" s="513"/>
      <c r="EL709" s="513"/>
      <c r="EM709" s="513"/>
      <c r="EN709" s="513"/>
      <c r="EO709" s="513"/>
      <c r="EP709" s="513"/>
      <c r="EQ709" s="513"/>
      <c r="ER709" s="513"/>
      <c r="ES709" s="513"/>
      <c r="ET709" s="513"/>
      <c r="EU709" s="513"/>
      <c r="EV709" s="513"/>
      <c r="EW709" s="513"/>
      <c r="EX709" s="513"/>
      <c r="EY709" s="513"/>
      <c r="EZ709" s="513"/>
      <c r="FA709" s="513"/>
      <c r="FB709" s="513"/>
      <c r="FC709" s="513"/>
      <c r="FD709" s="513"/>
      <c r="FE709" s="513"/>
      <c r="FF709" s="513"/>
      <c r="FG709" s="513"/>
      <c r="FH709" s="513"/>
      <c r="FI709" s="513"/>
      <c r="FJ709" s="513"/>
      <c r="FK709" s="513"/>
      <c r="FL709" s="513"/>
      <c r="FM709" s="513"/>
      <c r="FN709" s="513"/>
      <c r="FO709" s="513"/>
      <c r="FP709" s="513"/>
      <c r="FQ709" s="513"/>
      <c r="FR709" s="513"/>
      <c r="FS709" s="513"/>
      <c r="FT709" s="513"/>
      <c r="FU709" s="513"/>
      <c r="FV709" s="513"/>
      <c r="FW709" s="513"/>
      <c r="FX709" s="513"/>
      <c r="FY709" s="513"/>
      <c r="FZ709" s="513"/>
      <c r="GA709" s="513"/>
      <c r="GB709" s="513"/>
      <c r="GC709" s="513"/>
      <c r="GD709" s="513"/>
      <c r="GE709" s="513"/>
      <c r="GF709" s="513"/>
      <c r="GG709" s="513"/>
      <c r="GH709" s="513"/>
      <c r="GI709" s="513"/>
      <c r="GJ709" s="513"/>
      <c r="GK709" s="513"/>
      <c r="GL709" s="513"/>
      <c r="GM709" s="513"/>
      <c r="GN709" s="513"/>
      <c r="GO709" s="513"/>
      <c r="GP709" s="513"/>
      <c r="GQ709" s="513"/>
      <c r="GR709" s="513"/>
      <c r="GS709" s="513"/>
      <c r="GT709" s="513"/>
      <c r="GU709" s="513"/>
      <c r="GV709" s="513"/>
      <c r="GW709" s="513"/>
      <c r="GX709" s="513"/>
      <c r="GY709" s="513"/>
      <c r="GZ709" s="513"/>
      <c r="HA709" s="513"/>
      <c r="HB709" s="513"/>
      <c r="HC709" s="513"/>
      <c r="HD709" s="513"/>
      <c r="HE709" s="513"/>
      <c r="HF709" s="513"/>
      <c r="HG709" s="513"/>
      <c r="HH709" s="513"/>
      <c r="HI709" s="513"/>
      <c r="HJ709" s="513"/>
      <c r="HK709" s="513"/>
      <c r="HL709" s="513"/>
      <c r="HM709" s="513"/>
      <c r="HN709" s="513"/>
      <c r="HO709" s="513"/>
      <c r="HP709" s="513"/>
      <c r="HQ709" s="513"/>
      <c r="HR709" s="513"/>
      <c r="HS709" s="513"/>
      <c r="HT709" s="513"/>
      <c r="HU709" s="513"/>
      <c r="HV709" s="513"/>
      <c r="HW709" s="513"/>
      <c r="HX709" s="513"/>
      <c r="HY709" s="513"/>
      <c r="HZ709" s="513"/>
      <c r="IA709" s="513"/>
      <c r="IB709" s="513"/>
      <c r="IC709" s="513"/>
      <c r="ID709" s="513"/>
      <c r="IE709" s="513"/>
      <c r="IF709" s="513"/>
      <c r="IG709" s="513"/>
      <c r="IH709" s="513"/>
      <c r="II709" s="513"/>
      <c r="IJ709" s="513"/>
      <c r="IK709" s="513"/>
      <c r="IL709" s="513"/>
      <c r="IM709" s="513"/>
      <c r="IN709" s="513"/>
      <c r="IO709" s="513"/>
      <c r="IP709" s="513"/>
      <c r="IQ709" s="513"/>
      <c r="IR709" s="513"/>
      <c r="IS709" s="513"/>
      <c r="IT709" s="513"/>
      <c r="IU709" s="513"/>
      <c r="IV709" s="513"/>
      <c r="IW709" s="513"/>
      <c r="IX709" s="513"/>
      <c r="IY709" s="513"/>
      <c r="IZ709" s="513"/>
      <c r="JA709" s="513"/>
      <c r="JB709" s="513"/>
      <c r="JC709" s="513"/>
      <c r="JD709" s="513"/>
      <c r="JE709" s="513"/>
      <c r="JF709" s="513"/>
      <c r="JG709" s="513"/>
      <c r="JH709" s="513"/>
      <c r="JI709" s="513"/>
      <c r="JJ709" s="513"/>
      <c r="JK709" s="513"/>
      <c r="JL709" s="513"/>
      <c r="JM709" s="513"/>
      <c r="JN709" s="513"/>
      <c r="JO709" s="513"/>
      <c r="JP709" s="513"/>
      <c r="JQ709" s="513"/>
      <c r="JR709" s="513"/>
      <c r="JS709" s="513"/>
      <c r="JT709" s="513"/>
      <c r="JU709" s="513"/>
      <c r="JV709" s="513"/>
      <c r="JW709" s="513"/>
      <c r="JX709" s="513"/>
      <c r="JY709" s="513"/>
      <c r="JZ709" s="513"/>
      <c r="KA709" s="513"/>
      <c r="KB709" s="513"/>
      <c r="KC709" s="513"/>
      <c r="KD709" s="513"/>
      <c r="KE709" s="513"/>
      <c r="KF709" s="513"/>
      <c r="KG709" s="513"/>
      <c r="KH709" s="513"/>
      <c r="KI709" s="513"/>
      <c r="KJ709" s="513"/>
      <c r="KK709" s="513"/>
      <c r="KL709" s="513"/>
      <c r="KM709" s="513"/>
      <c r="KN709" s="513"/>
      <c r="KO709" s="513"/>
      <c r="KP709" s="513"/>
      <c r="KQ709" s="513"/>
      <c r="KR709" s="513"/>
      <c r="KS709" s="513"/>
      <c r="KT709" s="513"/>
      <c r="KU709" s="513"/>
      <c r="KV709" s="513"/>
      <c r="KW709" s="513"/>
      <c r="KX709" s="513"/>
      <c r="KY709" s="513"/>
      <c r="KZ709" s="513"/>
      <c r="LA709" s="513"/>
      <c r="LB709" s="513"/>
      <c r="LC709" s="513"/>
      <c r="LD709" s="513"/>
      <c r="LE709" s="513"/>
      <c r="LF709" s="513"/>
      <c r="LG709" s="513"/>
      <c r="LH709" s="513"/>
      <c r="LI709" s="513"/>
      <c r="LJ709" s="513"/>
      <c r="LK709" s="513"/>
      <c r="LL709" s="513"/>
      <c r="LM709" s="513"/>
      <c r="LN709" s="513"/>
      <c r="LO709" s="513"/>
      <c r="LP709" s="513"/>
      <c r="LQ709" s="513"/>
      <c r="LR709" s="513"/>
      <c r="LS709" s="513"/>
      <c r="LT709" s="513"/>
      <c r="LU709" s="513"/>
      <c r="LV709" s="513"/>
      <c r="LW709" s="513"/>
      <c r="LX709" s="513"/>
      <c r="LY709" s="513"/>
      <c r="LZ709" s="513"/>
      <c r="MA709" s="513"/>
      <c r="MB709" s="513"/>
      <c r="MC709" s="513"/>
      <c r="MD709" s="513"/>
      <c r="ME709" s="513"/>
      <c r="MF709" s="513"/>
      <c r="MG709" s="513"/>
      <c r="MH709" s="513"/>
      <c r="MI709" s="513"/>
      <c r="MJ709" s="513"/>
      <c r="MK709" s="513"/>
      <c r="ML709" s="513"/>
      <c r="MM709" s="513"/>
      <c r="MN709" s="513"/>
      <c r="MO709" s="513"/>
      <c r="MP709" s="513"/>
      <c r="MQ709" s="513"/>
      <c r="MR709" s="513"/>
      <c r="MS709" s="513"/>
      <c r="MT709" s="513"/>
      <c r="MU709" s="513"/>
      <c r="MV709" s="513"/>
      <c r="MW709" s="513"/>
      <c r="MX709" s="513"/>
      <c r="MY709" s="513"/>
      <c r="MZ709" s="513"/>
      <c r="NA709" s="513"/>
      <c r="NB709" s="513"/>
      <c r="NC709" s="513"/>
      <c r="ND709" s="513"/>
      <c r="NE709" s="513"/>
      <c r="NF709" s="513"/>
      <c r="NG709" s="513"/>
      <c r="NH709" s="513"/>
      <c r="NI709" s="513"/>
      <c r="NJ709" s="513"/>
      <c r="NK709" s="513"/>
      <c r="NL709" s="513"/>
      <c r="NM709" s="513"/>
      <c r="NN709" s="513"/>
      <c r="NO709" s="513"/>
      <c r="NP709" s="513"/>
      <c r="NQ709" s="513"/>
      <c r="NR709" s="513"/>
      <c r="NS709" s="513"/>
      <c r="NT709" s="513"/>
      <c r="NU709" s="513"/>
      <c r="NV709" s="513"/>
      <c r="NW709" s="513"/>
      <c r="NX709" s="513"/>
      <c r="NY709" s="513"/>
      <c r="NZ709" s="513"/>
      <c r="OA709" s="513"/>
      <c r="OB709" s="513"/>
      <c r="OC709" s="513"/>
      <c r="OD709" s="513"/>
      <c r="OE709" s="513"/>
      <c r="OF709" s="513"/>
      <c r="OG709" s="513"/>
      <c r="OH709" s="513"/>
      <c r="OI709" s="513"/>
      <c r="OJ709" s="513"/>
      <c r="OK709" s="513"/>
      <c r="OL709" s="513"/>
      <c r="OM709" s="513"/>
      <c r="ON709" s="513"/>
      <c r="OO709" s="513"/>
      <c r="OP709" s="513"/>
      <c r="OQ709" s="513"/>
      <c r="OR709" s="513"/>
      <c r="OS709" s="513"/>
      <c r="OT709" s="513"/>
      <c r="OU709" s="513"/>
      <c r="OV709" s="513"/>
      <c r="OW709" s="513"/>
      <c r="OX709" s="513"/>
      <c r="OY709" s="513"/>
      <c r="OZ709" s="513"/>
      <c r="PA709" s="513"/>
      <c r="PB709" s="513"/>
      <c r="PC709" s="513"/>
      <c r="PD709" s="513"/>
      <c r="PE709" s="513"/>
      <c r="PF709" s="513"/>
      <c r="PG709" s="513"/>
      <c r="PH709" s="513"/>
      <c r="PI709" s="513"/>
      <c r="PJ709" s="513"/>
      <c r="PK709" s="513"/>
      <c r="PL709" s="513"/>
      <c r="PM709" s="513"/>
      <c r="PN709" s="513"/>
      <c r="PO709" s="513"/>
      <c r="PP709" s="513"/>
      <c r="PQ709" s="513"/>
      <c r="PR709" s="513"/>
      <c r="PS709" s="513"/>
      <c r="PT709" s="513"/>
      <c r="PU709" s="513"/>
      <c r="PV709" s="513"/>
      <c r="PW709" s="513"/>
      <c r="PX709" s="513"/>
      <c r="PY709" s="513"/>
      <c r="PZ709" s="513"/>
      <c r="QA709" s="513"/>
      <c r="QB709" s="513"/>
      <c r="QC709" s="513"/>
      <c r="QD709" s="513"/>
      <c r="QE709" s="513"/>
      <c r="QF709" s="513"/>
      <c r="QG709" s="513"/>
      <c r="QH709" s="513"/>
      <c r="QI709" s="513"/>
      <c r="QJ709" s="513"/>
      <c r="QK709" s="513"/>
      <c r="QL709" s="513"/>
      <c r="QM709" s="513"/>
      <c r="QN709" s="513"/>
      <c r="QO709" s="513"/>
      <c r="QP709" s="513"/>
      <c r="QQ709" s="513"/>
      <c r="QR709" s="513"/>
      <c r="QS709" s="513"/>
      <c r="QT709" s="513"/>
      <c r="QU709" s="513"/>
      <c r="QV709" s="513"/>
      <c r="QW709" s="513"/>
      <c r="QX709" s="513"/>
      <c r="QY709" s="513"/>
      <c r="QZ709" s="513"/>
      <c r="RA709" s="513"/>
      <c r="RB709" s="513"/>
      <c r="RC709" s="513"/>
      <c r="RD709" s="513"/>
      <c r="RE709" s="513"/>
      <c r="RF709" s="513"/>
      <c r="RG709" s="513"/>
      <c r="RH709" s="513"/>
      <c r="RI709" s="513"/>
      <c r="RJ709" s="513"/>
      <c r="RK709" s="513"/>
      <c r="RL709" s="513"/>
      <c r="RM709" s="513"/>
      <c r="RN709" s="513"/>
      <c r="RO709" s="513"/>
      <c r="RP709" s="513"/>
      <c r="RQ709" s="513"/>
      <c r="RR709" s="513"/>
      <c r="RS709" s="513"/>
      <c r="RT709" s="513"/>
      <c r="RU709" s="513"/>
      <c r="RV709" s="513"/>
      <c r="RW709" s="513"/>
      <c r="RX709" s="513"/>
      <c r="RY709" s="513"/>
      <c r="RZ709" s="513"/>
      <c r="SA709" s="513"/>
      <c r="SB709" s="513"/>
      <c r="SC709" s="513"/>
      <c r="SD709" s="513"/>
      <c r="SE709" s="513"/>
      <c r="SF709" s="513"/>
      <c r="SG709" s="513"/>
      <c r="SH709" s="513"/>
      <c r="SI709" s="513"/>
      <c r="SJ709" s="513"/>
      <c r="SK709" s="513"/>
      <c r="SL709" s="513"/>
      <c r="SM709" s="513"/>
      <c r="SN709" s="513"/>
      <c r="SO709" s="513"/>
      <c r="SP709" s="513"/>
      <c r="SQ709" s="513"/>
      <c r="SR709" s="513"/>
      <c r="SS709" s="513"/>
      <c r="ST709" s="513"/>
      <c r="SU709" s="513"/>
      <c r="SV709" s="513"/>
      <c r="SW709" s="513"/>
      <c r="SX709" s="513"/>
      <c r="SY709" s="513"/>
      <c r="SZ709" s="513"/>
      <c r="TA709" s="513"/>
      <c r="TB709" s="513"/>
      <c r="TC709" s="513"/>
      <c r="TD709" s="513"/>
      <c r="TE709" s="513"/>
      <c r="TF709" s="513"/>
      <c r="TG709" s="513"/>
      <c r="TH709" s="513"/>
      <c r="TI709" s="513"/>
      <c r="TJ709" s="513"/>
      <c r="TK709" s="513"/>
      <c r="TL709" s="513"/>
      <c r="TM709" s="513"/>
      <c r="TN709" s="513"/>
      <c r="TO709" s="513"/>
      <c r="TP709" s="513"/>
      <c r="TQ709" s="513"/>
      <c r="TR709" s="513"/>
      <c r="TS709" s="513"/>
      <c r="TT709" s="513"/>
      <c r="TU709" s="513"/>
      <c r="TV709" s="513"/>
      <c r="TW709" s="513"/>
      <c r="TX709" s="513"/>
      <c r="TY709" s="513"/>
      <c r="TZ709" s="513"/>
      <c r="UA709" s="513"/>
      <c r="UB709" s="513"/>
      <c r="UC709" s="513"/>
      <c r="UD709" s="513"/>
      <c r="UE709" s="513"/>
      <c r="UF709" s="513"/>
      <c r="UG709" s="513"/>
      <c r="UH709" s="513"/>
      <c r="UI709" s="513"/>
      <c r="UJ709" s="513"/>
      <c r="UK709" s="513"/>
      <c r="UL709" s="513"/>
      <c r="UM709" s="513"/>
      <c r="UN709" s="513"/>
      <c r="UO709" s="513"/>
      <c r="UP709" s="513"/>
      <c r="UQ709" s="513"/>
      <c r="UR709" s="513"/>
      <c r="US709" s="513"/>
      <c r="UT709" s="513"/>
      <c r="UU709" s="513"/>
      <c r="UV709" s="513"/>
      <c r="UW709" s="513"/>
      <c r="UX709" s="513"/>
      <c r="UY709" s="513"/>
      <c r="UZ709" s="513"/>
      <c r="VA709" s="513"/>
      <c r="VB709" s="513"/>
      <c r="VC709" s="513"/>
      <c r="VD709" s="513"/>
      <c r="VE709" s="513"/>
      <c r="VF709" s="513"/>
      <c r="VG709" s="513"/>
      <c r="VH709" s="513"/>
      <c r="VI709" s="513"/>
      <c r="VJ709" s="513"/>
      <c r="VK709" s="513"/>
      <c r="VL709" s="513"/>
      <c r="VM709" s="513"/>
      <c r="VN709" s="513"/>
      <c r="VO709" s="513"/>
      <c r="VP709" s="513"/>
      <c r="VQ709" s="513"/>
      <c r="VR709" s="513"/>
      <c r="VS709" s="513"/>
      <c r="VT709" s="513"/>
      <c r="VU709" s="513"/>
      <c r="VV709" s="513"/>
      <c r="VW709" s="513"/>
      <c r="VX709" s="513"/>
      <c r="VY709" s="513"/>
      <c r="VZ709" s="513"/>
      <c r="WA709" s="513"/>
      <c r="WB709" s="513"/>
      <c r="WC709" s="513"/>
      <c r="WD709" s="513"/>
      <c r="WE709" s="513"/>
      <c r="WF709" s="513"/>
      <c r="WG709" s="513"/>
      <c r="WH709" s="513"/>
      <c r="WI709" s="513"/>
      <c r="WJ709" s="513"/>
      <c r="WK709" s="513"/>
      <c r="WL709" s="513"/>
      <c r="WM709" s="513"/>
      <c r="WN709" s="513"/>
      <c r="WO709" s="513"/>
      <c r="WP709" s="513"/>
      <c r="WQ709" s="513"/>
      <c r="WR709" s="513"/>
      <c r="WS709" s="513"/>
      <c r="WT709" s="513"/>
      <c r="WU709" s="513"/>
      <c r="WV709" s="513"/>
      <c r="WW709" s="513"/>
      <c r="WX709" s="513"/>
      <c r="WY709" s="513"/>
      <c r="WZ709" s="513"/>
      <c r="XA709" s="513"/>
      <c r="XB709" s="513"/>
      <c r="XC709" s="513"/>
      <c r="XD709" s="513"/>
      <c r="XE709" s="513"/>
      <c r="XF709" s="513"/>
      <c r="XG709" s="513"/>
      <c r="XH709" s="513"/>
      <c r="XI709" s="513"/>
      <c r="XJ709" s="513"/>
      <c r="XK709" s="513"/>
      <c r="XL709" s="513"/>
      <c r="XM709" s="513"/>
      <c r="XN709" s="513"/>
      <c r="XO709" s="513"/>
      <c r="XP709" s="513"/>
      <c r="XQ709" s="513"/>
      <c r="XR709" s="513"/>
      <c r="XS709" s="513"/>
      <c r="XT709" s="513"/>
      <c r="XU709" s="513"/>
      <c r="XV709" s="513"/>
      <c r="XW709" s="513"/>
      <c r="XX709" s="513"/>
      <c r="XY709" s="513"/>
      <c r="XZ709" s="513"/>
      <c r="YA709" s="513"/>
      <c r="YB709" s="513"/>
      <c r="YC709" s="513"/>
      <c r="YD709" s="513"/>
      <c r="YE709" s="513"/>
      <c r="YF709" s="513"/>
      <c r="YG709" s="513"/>
      <c r="YH709" s="513"/>
      <c r="YI709" s="513"/>
      <c r="YJ709" s="513"/>
      <c r="YK709" s="513"/>
      <c r="YL709" s="513"/>
      <c r="YM709" s="513"/>
      <c r="YN709" s="513"/>
      <c r="YO709" s="513"/>
      <c r="YP709" s="513"/>
      <c r="YQ709" s="513"/>
      <c r="YR709" s="513"/>
      <c r="YS709" s="513"/>
      <c r="YT709" s="513"/>
      <c r="YU709" s="513"/>
      <c r="YV709" s="513"/>
      <c r="YW709" s="513"/>
      <c r="YX709" s="513"/>
      <c r="YY709" s="513"/>
      <c r="YZ709" s="513"/>
      <c r="ZA709" s="513"/>
      <c r="ZB709" s="513"/>
      <c r="ZC709" s="513"/>
      <c r="ZD709" s="513"/>
      <c r="ZE709" s="513"/>
      <c r="ZF709" s="513"/>
      <c r="ZG709" s="513"/>
      <c r="ZH709" s="513"/>
      <c r="ZI709" s="513"/>
      <c r="ZJ709" s="513"/>
      <c r="ZK709" s="513"/>
      <c r="ZL709" s="513"/>
      <c r="ZM709" s="513"/>
      <c r="ZN709" s="513"/>
      <c r="ZO709" s="513"/>
      <c r="ZP709" s="513"/>
      <c r="ZQ709" s="513"/>
      <c r="ZR709" s="513"/>
      <c r="ZS709" s="513"/>
      <c r="ZT709" s="513"/>
      <c r="ZU709" s="513"/>
      <c r="ZV709" s="513"/>
      <c r="ZW709" s="513"/>
      <c r="ZX709" s="513"/>
      <c r="ZY709" s="513"/>
      <c r="ZZ709" s="513"/>
      <c r="AAA709" s="513"/>
      <c r="AAB709" s="513"/>
      <c r="AAC709" s="513"/>
      <c r="AAD709" s="513"/>
      <c r="AAE709" s="513"/>
      <c r="AAF709" s="513"/>
      <c r="AAG709" s="513"/>
      <c r="AAH709" s="513"/>
      <c r="AAI709" s="513"/>
      <c r="AAJ709" s="513"/>
      <c r="AAK709" s="513"/>
      <c r="AAL709" s="513"/>
      <c r="AAM709" s="513"/>
      <c r="AAN709" s="513"/>
      <c r="AAO709" s="513"/>
      <c r="AAP709" s="513"/>
      <c r="AAQ709" s="513"/>
      <c r="AAR709" s="513"/>
      <c r="AAS709" s="513"/>
      <c r="AAT709" s="513"/>
      <c r="AAU709" s="513"/>
      <c r="AAV709" s="513"/>
      <c r="AAW709" s="513"/>
      <c r="AAX709" s="513"/>
      <c r="AAY709" s="513"/>
      <c r="AAZ709" s="513"/>
      <c r="ABA709" s="513"/>
      <c r="ABB709" s="513"/>
      <c r="ABC709" s="513"/>
      <c r="ABD709" s="513"/>
      <c r="ABE709" s="513"/>
      <c r="ABF709" s="513"/>
      <c r="ABG709" s="513"/>
      <c r="ABH709" s="513"/>
      <c r="ABI709" s="513"/>
      <c r="ABJ709" s="513"/>
      <c r="ABK709" s="513"/>
      <c r="ABL709" s="513"/>
      <c r="ABM709" s="513"/>
      <c r="ABN709" s="513"/>
      <c r="ABO709" s="513"/>
      <c r="ABP709" s="513"/>
      <c r="ABQ709" s="513"/>
      <c r="ABR709" s="513"/>
      <c r="ABS709" s="513"/>
      <c r="ABT709" s="513"/>
      <c r="ABU709" s="513"/>
      <c r="ABV709" s="513"/>
      <c r="ABW709" s="513"/>
      <c r="ABX709" s="513"/>
      <c r="ABY709" s="513"/>
      <c r="ABZ709" s="513"/>
      <c r="ACA709" s="513"/>
      <c r="ACB709" s="513"/>
      <c r="ACC709" s="513"/>
      <c r="ACD709" s="513"/>
      <c r="ACE709" s="513"/>
      <c r="ACF709" s="513"/>
      <c r="ACG709" s="513"/>
      <c r="ACH709" s="513"/>
      <c r="ACI709" s="513"/>
      <c r="ACJ709" s="513"/>
      <c r="ACK709" s="513"/>
      <c r="ACL709" s="513"/>
      <c r="ACM709" s="513"/>
      <c r="ACN709" s="513"/>
      <c r="ACO709" s="513"/>
      <c r="ACP709" s="513"/>
      <c r="ACQ709" s="513"/>
      <c r="ACR709" s="513"/>
      <c r="ACS709" s="513"/>
      <c r="ACT709" s="513"/>
      <c r="ACU709" s="513"/>
      <c r="ACV709" s="513"/>
      <c r="ACW709" s="513"/>
      <c r="ACX709" s="513"/>
      <c r="ACY709" s="513"/>
      <c r="ACZ709" s="513"/>
      <c r="ADA709" s="513"/>
      <c r="ADB709" s="513"/>
      <c r="ADC709" s="513"/>
      <c r="ADD709" s="513"/>
      <c r="ADE709" s="513"/>
      <c r="ADF709" s="513"/>
      <c r="ADG709" s="513"/>
      <c r="ADH709" s="513"/>
      <c r="ADI709" s="513"/>
      <c r="ADJ709" s="513"/>
      <c r="ADK709" s="513"/>
      <c r="ADL709" s="513"/>
      <c r="ADM709" s="513"/>
      <c r="ADN709" s="513"/>
      <c r="ADO709" s="513"/>
      <c r="ADP709" s="513"/>
      <c r="ADQ709" s="513"/>
      <c r="ADR709" s="513"/>
      <c r="ADS709" s="513"/>
      <c r="ADT709" s="513"/>
      <c r="ADU709" s="513"/>
      <c r="ADV709" s="513"/>
      <c r="ADW709" s="513"/>
      <c r="ADX709" s="513"/>
      <c r="ADY709" s="513"/>
      <c r="ADZ709" s="513"/>
      <c r="AEA709" s="513"/>
      <c r="AEB709" s="513"/>
      <c r="AEC709" s="513"/>
      <c r="AED709" s="513"/>
      <c r="AEE709" s="513"/>
      <c r="AEF709" s="513"/>
      <c r="AEG709" s="513"/>
      <c r="AEH709" s="513"/>
      <c r="AEI709" s="513"/>
      <c r="AEJ709" s="513"/>
      <c r="AEK709" s="513"/>
      <c r="AEL709" s="513"/>
      <c r="AEM709" s="513"/>
      <c r="AEN709" s="513"/>
      <c r="AEO709" s="513"/>
      <c r="AEP709" s="513"/>
      <c r="AEQ709" s="513"/>
      <c r="AER709" s="513"/>
      <c r="AES709" s="513"/>
      <c r="AET709" s="513"/>
      <c r="AEU709" s="513"/>
      <c r="AEV709" s="513"/>
      <c r="AEW709" s="513"/>
      <c r="AEX709" s="513"/>
      <c r="AEY709" s="513"/>
      <c r="AEZ709" s="513"/>
      <c r="AFA709" s="513"/>
      <c r="AFB709" s="513"/>
      <c r="AFC709" s="513"/>
      <c r="AFD709" s="513"/>
      <c r="AFE709" s="513"/>
      <c r="AFF709" s="513"/>
      <c r="AFG709" s="513"/>
      <c r="AFH709" s="513"/>
      <c r="AFI709" s="513"/>
      <c r="AFJ709" s="513"/>
      <c r="AFK709" s="513"/>
      <c r="AFL709" s="513"/>
      <c r="AFM709" s="513"/>
      <c r="AFN709" s="513"/>
      <c r="AFO709" s="513"/>
      <c r="AFP709" s="513"/>
      <c r="AFQ709" s="513"/>
      <c r="AFR709" s="513"/>
      <c r="AFS709" s="513"/>
      <c r="AFT709" s="513"/>
      <c r="AFU709" s="513"/>
      <c r="AFV709" s="513"/>
      <c r="AFW709" s="513"/>
      <c r="AFX709" s="513"/>
      <c r="AFY709" s="513"/>
      <c r="AFZ709" s="513"/>
      <c r="AGA709" s="513"/>
      <c r="AGB709" s="513"/>
      <c r="AGC709" s="513"/>
      <c r="AGD709" s="513"/>
      <c r="AGE709" s="513"/>
      <c r="AGF709" s="513"/>
      <c r="AGG709" s="513"/>
      <c r="AGH709" s="513"/>
      <c r="AGI709" s="513"/>
      <c r="AGJ709" s="513"/>
      <c r="AGK709" s="513"/>
      <c r="AGL709" s="513"/>
      <c r="AGM709" s="513"/>
      <c r="AGN709" s="513"/>
      <c r="AGO709" s="513"/>
      <c r="AGP709" s="513"/>
      <c r="AGQ709" s="513"/>
      <c r="AGR709" s="513"/>
      <c r="AGS709" s="513"/>
      <c r="AGT709" s="513"/>
      <c r="AGU709" s="513"/>
      <c r="AGV709" s="513"/>
      <c r="AGW709" s="513"/>
      <c r="AGX709" s="513"/>
      <c r="AGY709" s="513"/>
      <c r="AGZ709" s="513"/>
      <c r="AHA709" s="513"/>
      <c r="AHB709" s="513"/>
      <c r="AHC709" s="513"/>
      <c r="AHD709" s="513"/>
      <c r="AHE709" s="513"/>
      <c r="AHF709" s="513"/>
      <c r="AHG709" s="513"/>
      <c r="AHH709" s="513"/>
      <c r="AHI709" s="513"/>
      <c r="AHJ709" s="513"/>
      <c r="AHK709" s="513"/>
      <c r="AHL709" s="513"/>
      <c r="AHM709" s="513"/>
      <c r="AHN709" s="513"/>
      <c r="AHO709" s="513"/>
      <c r="AHP709" s="513"/>
      <c r="AHQ709" s="513"/>
      <c r="AHR709" s="513"/>
      <c r="AHS709" s="513"/>
      <c r="AHT709" s="513"/>
      <c r="AHU709" s="513"/>
      <c r="AHV709" s="513"/>
      <c r="AHW709" s="513"/>
      <c r="AHX709" s="513"/>
      <c r="AHY709" s="513"/>
      <c r="AHZ709" s="513"/>
      <c r="AIA709" s="513"/>
      <c r="AIB709" s="513"/>
      <c r="AIC709" s="513"/>
      <c r="AID709" s="513"/>
      <c r="AIE709" s="513"/>
      <c r="AIF709" s="513"/>
      <c r="AIG709" s="513"/>
      <c r="AIH709" s="513"/>
      <c r="AII709" s="513"/>
      <c r="AIJ709" s="513"/>
      <c r="AIK709" s="513"/>
      <c r="AIL709" s="513"/>
      <c r="AIM709" s="513"/>
      <c r="AIN709" s="513"/>
      <c r="AIO709" s="513"/>
      <c r="AIP709" s="513"/>
      <c r="AIQ709" s="513"/>
      <c r="AIR709" s="513"/>
      <c r="AIS709" s="513"/>
      <c r="AIT709" s="513"/>
      <c r="AIU709" s="513"/>
      <c r="AIV709" s="513"/>
      <c r="AIW709" s="513"/>
      <c r="AIX709" s="513"/>
      <c r="AIY709" s="513"/>
      <c r="AIZ709" s="513"/>
      <c r="AJA709" s="513"/>
      <c r="AJB709" s="513"/>
      <c r="AJC709" s="513"/>
      <c r="AJD709" s="513"/>
      <c r="AJE709" s="513"/>
      <c r="AJF709" s="513"/>
      <c r="AJG709" s="513"/>
      <c r="AJH709" s="513"/>
      <c r="AJI709" s="513"/>
      <c r="AJJ709" s="513"/>
      <c r="AJK709" s="513"/>
      <c r="AJL709" s="513"/>
      <c r="AJM709" s="513"/>
      <c r="AJN709" s="513"/>
      <c r="AJO709" s="513"/>
      <c r="AJP709" s="513"/>
      <c r="AJQ709" s="513"/>
      <c r="AJR709" s="513"/>
      <c r="AJS709" s="513"/>
      <c r="AJT709" s="513"/>
      <c r="AJU709" s="513"/>
      <c r="AJV709" s="513"/>
      <c r="AJW709" s="513"/>
      <c r="AJX709" s="513"/>
      <c r="AJY709" s="513"/>
      <c r="AJZ709" s="513"/>
      <c r="AKA709" s="513"/>
      <c r="AKB709" s="513"/>
      <c r="AKC709" s="513"/>
      <c r="AKD709" s="513"/>
      <c r="AKE709" s="513"/>
      <c r="AKF709" s="513"/>
      <c r="AKG709" s="513"/>
      <c r="AKH709" s="513"/>
      <c r="AKI709" s="513"/>
      <c r="AKJ709" s="513"/>
      <c r="AKK709" s="513"/>
      <c r="AKL709" s="513"/>
      <c r="AKM709" s="513"/>
      <c r="AKN709" s="513"/>
      <c r="AKO709" s="513"/>
      <c r="AKP709" s="513"/>
      <c r="AKQ709" s="513"/>
      <c r="AKR709" s="513"/>
      <c r="AKS709" s="513"/>
      <c r="AKT709" s="513"/>
      <c r="AKU709" s="513"/>
      <c r="AKV709" s="513"/>
      <c r="AKW709" s="513"/>
      <c r="AKX709" s="513"/>
      <c r="AKY709" s="513"/>
      <c r="AKZ709" s="513"/>
      <c r="ALA709" s="513"/>
      <c r="ALB709" s="513"/>
      <c r="ALC709" s="513"/>
      <c r="ALD709" s="513"/>
      <c r="ALE709" s="513"/>
      <c r="ALF709" s="513"/>
      <c r="ALG709" s="513"/>
      <c r="ALH709" s="513"/>
      <c r="ALI709" s="513"/>
      <c r="ALJ709" s="513"/>
      <c r="ALK709" s="513"/>
      <c r="ALL709" s="513"/>
      <c r="ALM709" s="513"/>
      <c r="ALN709" s="513"/>
      <c r="ALO709" s="513"/>
      <c r="ALP709" s="513"/>
      <c r="ALQ709" s="513"/>
      <c r="ALR709" s="513"/>
      <c r="ALS709" s="513"/>
      <c r="ALT709" s="513"/>
      <c r="ALU709" s="513"/>
      <c r="ALV709" s="513"/>
      <c r="ALW709" s="513"/>
      <c r="ALX709" s="513"/>
      <c r="ALY709" s="513"/>
      <c r="ALZ709" s="513"/>
      <c r="AMA709" s="513"/>
      <c r="AMB709" s="513"/>
      <c r="AMC709" s="513"/>
      <c r="AMD709" s="513"/>
      <c r="AME709" s="513"/>
      <c r="AMF709" s="513"/>
      <c r="AMG709" s="513"/>
      <c r="AMH709" s="513"/>
      <c r="AMI709" s="513"/>
      <c r="AMJ709" s="513"/>
      <c r="AMK709" s="513"/>
      <c r="AML709" s="513"/>
      <c r="AMM709" s="513"/>
      <c r="AMN709" s="513"/>
      <c r="AMO709" s="513"/>
      <c r="AMP709" s="513"/>
      <c r="AMQ709" s="513"/>
      <c r="AMR709" s="513"/>
      <c r="AMS709" s="513"/>
      <c r="AMT709" s="513"/>
      <c r="AMU709" s="513"/>
      <c r="AMV709" s="513"/>
      <c r="AMW709" s="513"/>
      <c r="AMX709" s="513"/>
      <c r="AMY709" s="513"/>
      <c r="AMZ709" s="513"/>
      <c r="ANA709" s="513"/>
      <c r="ANB709" s="513"/>
      <c r="ANC709" s="513"/>
      <c r="AND709" s="513"/>
      <c r="ANE709" s="513"/>
      <c r="ANF709" s="513"/>
      <c r="ANG709" s="513"/>
      <c r="ANH709" s="513"/>
      <c r="ANI709" s="513"/>
      <c r="ANJ709" s="513"/>
      <c r="ANK709" s="513"/>
      <c r="ANL709" s="513"/>
      <c r="ANM709" s="513"/>
      <c r="ANN709" s="513"/>
      <c r="ANO709" s="513"/>
      <c r="ANP709" s="513"/>
      <c r="ANQ709" s="513"/>
      <c r="ANR709" s="513"/>
      <c r="ANS709" s="513"/>
      <c r="ANT709" s="513"/>
      <c r="ANU709" s="513"/>
      <c r="ANV709" s="513"/>
      <c r="ANW709" s="513"/>
      <c r="ANX709" s="513"/>
      <c r="ANY709" s="513"/>
      <c r="ANZ709" s="513"/>
      <c r="AOA709" s="513"/>
      <c r="AOB709" s="513"/>
      <c r="AOC709" s="513"/>
      <c r="AOD709" s="513"/>
      <c r="AOE709" s="513"/>
      <c r="AOF709" s="513"/>
      <c r="AOG709" s="513"/>
      <c r="AOH709" s="513"/>
      <c r="AOI709" s="513"/>
      <c r="AOJ709" s="513"/>
      <c r="AOK709" s="513"/>
      <c r="AOL709" s="513"/>
      <c r="AOM709" s="513"/>
      <c r="AON709" s="513"/>
      <c r="AOO709" s="513"/>
      <c r="AOP709" s="513"/>
      <c r="AOQ709" s="513"/>
      <c r="AOR709" s="513"/>
      <c r="AOS709" s="513"/>
      <c r="AOT709" s="513"/>
      <c r="AOU709" s="513"/>
      <c r="AOV709" s="513"/>
      <c r="AOW709" s="513"/>
      <c r="AOX709" s="513"/>
      <c r="AOY709" s="513"/>
      <c r="AOZ709" s="513"/>
      <c r="APA709" s="513"/>
      <c r="APB709" s="513"/>
      <c r="APC709" s="513"/>
      <c r="APD709" s="513"/>
      <c r="APE709" s="513"/>
      <c r="APF709" s="513"/>
      <c r="APG709" s="513"/>
      <c r="APH709" s="513"/>
      <c r="API709" s="513"/>
      <c r="APJ709" s="513"/>
      <c r="APK709" s="513"/>
      <c r="APL709" s="513"/>
      <c r="APM709" s="513"/>
      <c r="APN709" s="513"/>
      <c r="APO709" s="513"/>
      <c r="APP709" s="513"/>
      <c r="APQ709" s="513"/>
      <c r="APR709" s="513"/>
      <c r="APS709" s="513"/>
      <c r="APT709" s="513"/>
      <c r="APU709" s="513"/>
      <c r="APV709" s="513"/>
      <c r="APW709" s="513"/>
      <c r="APX709" s="513"/>
      <c r="APY709" s="513"/>
      <c r="APZ709" s="513"/>
      <c r="AQA709" s="513"/>
      <c r="AQB709" s="513"/>
      <c r="AQC709" s="513"/>
      <c r="AQD709" s="513"/>
      <c r="AQE709" s="513"/>
      <c r="AQF709" s="513"/>
      <c r="AQG709" s="513"/>
      <c r="AQH709" s="513"/>
      <c r="AQI709" s="513"/>
      <c r="AQJ709" s="513"/>
      <c r="AQK709" s="513"/>
      <c r="AQL709" s="513"/>
      <c r="AQM709" s="513"/>
      <c r="AQN709" s="513"/>
      <c r="AQO709" s="513"/>
      <c r="AQP709" s="513"/>
      <c r="AQQ709" s="513"/>
      <c r="AQR709" s="513"/>
      <c r="AQS709" s="513"/>
      <c r="AQT709" s="513"/>
      <c r="AQU709" s="513"/>
      <c r="AQV709" s="513"/>
      <c r="AQW709" s="513"/>
      <c r="AQX709" s="513"/>
      <c r="AQY709" s="513"/>
      <c r="AQZ709" s="513"/>
      <c r="ARA709" s="513"/>
      <c r="ARB709" s="513"/>
      <c r="ARC709" s="513"/>
      <c r="ARD709" s="513"/>
      <c r="ARE709" s="513"/>
      <c r="ARF709" s="513"/>
      <c r="ARG709" s="513"/>
      <c r="ARH709" s="513"/>
      <c r="ARI709" s="513"/>
      <c r="ARJ709" s="513"/>
      <c r="ARK709" s="513"/>
      <c r="ARL709" s="513"/>
      <c r="ARM709" s="513"/>
      <c r="ARN709" s="513"/>
      <c r="ARO709" s="513"/>
      <c r="ARP709" s="513"/>
      <c r="ARQ709" s="513"/>
      <c r="ARR709" s="513"/>
      <c r="ARS709" s="513"/>
      <c r="ART709" s="513"/>
      <c r="ARU709" s="513"/>
      <c r="ARV709" s="513"/>
      <c r="ARW709" s="513"/>
      <c r="ARX709" s="513"/>
      <c r="ARY709" s="513"/>
      <c r="ARZ709" s="513"/>
      <c r="ASA709" s="513"/>
      <c r="ASB709" s="513"/>
      <c r="ASC709" s="513"/>
      <c r="ASD709" s="513"/>
      <c r="ASE709" s="513"/>
      <c r="ASF709" s="513"/>
      <c r="ASG709" s="513"/>
      <c r="ASH709" s="513"/>
      <c r="ASI709" s="513"/>
      <c r="ASJ709" s="513"/>
      <c r="ASK709" s="513"/>
      <c r="ASL709" s="513"/>
      <c r="ASM709" s="513"/>
      <c r="ASN709" s="513"/>
      <c r="ASO709" s="513"/>
      <c r="ASP709" s="513"/>
      <c r="ASQ709" s="513"/>
      <c r="ASR709" s="513"/>
      <c r="ASS709" s="513"/>
      <c r="AST709" s="513"/>
      <c r="ASU709" s="513"/>
      <c r="ASV709" s="513"/>
      <c r="ASW709" s="513"/>
      <c r="ASX709" s="513"/>
      <c r="ASY709" s="513"/>
      <c r="ASZ709" s="513"/>
      <c r="ATA709" s="513"/>
      <c r="ATB709" s="513"/>
      <c r="ATC709" s="513"/>
      <c r="ATD709" s="513"/>
      <c r="ATE709" s="513"/>
      <c r="ATF709" s="513"/>
      <c r="ATG709" s="513"/>
      <c r="ATH709" s="513"/>
      <c r="ATI709" s="513"/>
      <c r="ATJ709" s="513"/>
      <c r="ATK709" s="513"/>
      <c r="ATL709" s="513"/>
      <c r="ATM709" s="513"/>
      <c r="ATN709" s="513"/>
      <c r="ATO709" s="513"/>
      <c r="ATP709" s="513"/>
      <c r="ATQ709" s="513"/>
      <c r="ATR709" s="513"/>
      <c r="ATS709" s="513"/>
      <c r="ATT709" s="513"/>
      <c r="ATU709" s="513"/>
      <c r="ATV709" s="513"/>
      <c r="ATW709" s="513"/>
      <c r="ATX709" s="513"/>
      <c r="ATY709" s="513"/>
      <c r="ATZ709" s="513"/>
      <c r="AUA709" s="513"/>
      <c r="AUB709" s="513"/>
      <c r="AUC709" s="513"/>
      <c r="AUD709" s="513"/>
      <c r="AUE709" s="513"/>
      <c r="AUF709" s="513"/>
      <c r="AUG709" s="513"/>
      <c r="AUH709" s="513"/>
      <c r="AUI709" s="513"/>
      <c r="AUJ709" s="513"/>
      <c r="AUK709" s="513"/>
      <c r="AUL709" s="513"/>
      <c r="AUM709" s="513"/>
      <c r="AUN709" s="513"/>
      <c r="AUO709" s="513"/>
      <c r="AUP709" s="513"/>
      <c r="AUQ709" s="513"/>
      <c r="AUR709" s="513"/>
      <c r="AUS709" s="513"/>
      <c r="AUT709" s="513"/>
      <c r="AUU709" s="513"/>
      <c r="AUV709" s="513"/>
      <c r="AUW709" s="513"/>
      <c r="AUX709" s="513"/>
      <c r="AUY709" s="513"/>
      <c r="AUZ709" s="513"/>
      <c r="AVA709" s="513"/>
      <c r="AVB709" s="513"/>
      <c r="AVC709" s="513"/>
      <c r="AVD709" s="513"/>
      <c r="AVE709" s="513"/>
      <c r="AVF709" s="513"/>
      <c r="AVG709" s="513"/>
      <c r="AVH709" s="513"/>
      <c r="AVI709" s="513"/>
      <c r="AVJ709" s="513"/>
      <c r="AVK709" s="513"/>
      <c r="AVL709" s="513"/>
      <c r="AVM709" s="513"/>
      <c r="AVN709" s="513"/>
      <c r="AVO709" s="513"/>
      <c r="AVP709" s="513"/>
      <c r="AVQ709" s="513"/>
      <c r="AVR709" s="513"/>
      <c r="AVS709" s="513"/>
      <c r="AVT709" s="513"/>
      <c r="AVU709" s="513"/>
      <c r="AVV709" s="513"/>
      <c r="AVW709" s="513"/>
      <c r="AVX709" s="513"/>
      <c r="AVY709" s="513"/>
      <c r="AVZ709" s="513"/>
      <c r="AWA709" s="513"/>
      <c r="AWB709" s="513"/>
      <c r="AWC709" s="513"/>
      <c r="AWD709" s="513"/>
      <c r="AWE709" s="513"/>
      <c r="AWF709" s="513"/>
      <c r="AWG709" s="513"/>
      <c r="AWH709" s="513"/>
      <c r="AWI709" s="513"/>
      <c r="AWJ709" s="513"/>
      <c r="AWK709" s="513"/>
      <c r="AWL709" s="513"/>
      <c r="AWM709" s="513"/>
      <c r="AWN709" s="513"/>
      <c r="AWO709" s="513"/>
      <c r="AWP709" s="513"/>
      <c r="AWQ709" s="513"/>
      <c r="AWR709" s="513"/>
      <c r="AWS709" s="513"/>
      <c r="AWT709" s="513"/>
      <c r="AWU709" s="513"/>
      <c r="AWV709" s="513"/>
      <c r="AWW709" s="513"/>
      <c r="AWX709" s="513"/>
      <c r="AWY709" s="513"/>
      <c r="AWZ709" s="513"/>
      <c r="AXA709" s="513"/>
      <c r="AXB709" s="513"/>
      <c r="AXC709" s="513"/>
      <c r="AXD709" s="513"/>
      <c r="AXE709" s="513"/>
      <c r="AXF709" s="513"/>
      <c r="AXG709" s="513"/>
      <c r="AXH709" s="513"/>
      <c r="AXI709" s="513"/>
      <c r="AXJ709" s="513"/>
      <c r="AXK709" s="513"/>
      <c r="AXL709" s="513"/>
      <c r="AXM709" s="513"/>
      <c r="AXN709" s="513"/>
      <c r="AXO709" s="513"/>
      <c r="AXP709" s="513"/>
      <c r="AXQ709" s="513"/>
      <c r="AXR709" s="513"/>
      <c r="AXS709" s="513"/>
      <c r="AXT709" s="513"/>
      <c r="AXU709" s="513"/>
      <c r="AXV709" s="513"/>
      <c r="AXW709" s="513"/>
      <c r="AXX709" s="513"/>
      <c r="AXY709" s="513"/>
      <c r="AXZ709" s="513"/>
      <c r="AYA709" s="513"/>
      <c r="AYB709" s="513"/>
      <c r="AYC709" s="513"/>
      <c r="AYD709" s="513"/>
      <c r="AYE709" s="513"/>
      <c r="AYF709" s="513"/>
      <c r="AYG709" s="513"/>
      <c r="AYH709" s="513"/>
      <c r="AYI709" s="513"/>
      <c r="AYJ709" s="513"/>
      <c r="AYK709" s="513"/>
      <c r="AYL709" s="513"/>
      <c r="AYM709" s="513"/>
      <c r="AYN709" s="513"/>
      <c r="AYO709" s="513"/>
      <c r="AYP709" s="513"/>
      <c r="AYQ709" s="513"/>
      <c r="AYR709" s="513"/>
      <c r="AYS709" s="513"/>
      <c r="AYT709" s="513"/>
      <c r="AYU709" s="513"/>
      <c r="AYV709" s="513"/>
      <c r="AYW709" s="513"/>
      <c r="AYX709" s="513"/>
      <c r="AYY709" s="513"/>
      <c r="AYZ709" s="513"/>
      <c r="AZA709" s="513"/>
      <c r="AZB709" s="513"/>
      <c r="AZC709" s="513"/>
      <c r="AZD709" s="513"/>
      <c r="AZE709" s="513"/>
      <c r="AZF709" s="513"/>
      <c r="AZG709" s="513"/>
      <c r="AZH709" s="513"/>
      <c r="AZI709" s="513"/>
      <c r="AZJ709" s="513"/>
      <c r="AZK709" s="513"/>
      <c r="AZL709" s="513"/>
      <c r="AZM709" s="513"/>
      <c r="AZN709" s="513"/>
      <c r="AZO709" s="513"/>
      <c r="AZP709" s="513"/>
      <c r="AZQ709" s="513"/>
      <c r="AZR709" s="513"/>
      <c r="AZS709" s="513"/>
      <c r="AZT709" s="513"/>
      <c r="AZU709" s="513"/>
      <c r="AZV709" s="513"/>
      <c r="AZW709" s="513"/>
      <c r="AZX709" s="513"/>
      <c r="AZY709" s="513"/>
      <c r="AZZ709" s="513"/>
      <c r="BAA709" s="513"/>
      <c r="BAB709" s="513"/>
      <c r="BAC709" s="513"/>
      <c r="BAD709" s="513"/>
      <c r="BAE709" s="513"/>
      <c r="BAF709" s="513"/>
      <c r="BAG709" s="513"/>
      <c r="BAH709" s="513"/>
      <c r="BAI709" s="513"/>
      <c r="BAJ709" s="513"/>
      <c r="BAK709" s="513"/>
      <c r="BAL709" s="513"/>
      <c r="BAM709" s="513"/>
      <c r="BAN709" s="513"/>
      <c r="BAO709" s="513"/>
      <c r="BAP709" s="513"/>
      <c r="BAQ709" s="513"/>
      <c r="BAR709" s="513"/>
      <c r="BAS709" s="513"/>
      <c r="BAT709" s="513"/>
      <c r="BAU709" s="513"/>
      <c r="BAV709" s="513"/>
      <c r="BAW709" s="513"/>
      <c r="BAX709" s="513"/>
      <c r="BAY709" s="513"/>
      <c r="BAZ709" s="513"/>
      <c r="BBA709" s="513"/>
      <c r="BBB709" s="513"/>
      <c r="BBC709" s="513"/>
      <c r="BBD709" s="513"/>
      <c r="BBE709" s="513"/>
      <c r="BBF709" s="513"/>
      <c r="BBG709" s="513"/>
      <c r="BBH709" s="513"/>
      <c r="BBI709" s="513"/>
      <c r="BBJ709" s="513"/>
      <c r="BBK709" s="513"/>
      <c r="BBL709" s="513"/>
      <c r="BBM709" s="513"/>
      <c r="BBN709" s="513"/>
      <c r="BBO709" s="513"/>
      <c r="BBP709" s="513"/>
      <c r="BBQ709" s="513"/>
      <c r="BBR709" s="513"/>
      <c r="BBS709" s="513"/>
      <c r="BBT709" s="513"/>
      <c r="BBU709" s="513"/>
      <c r="BBV709" s="513"/>
      <c r="BBW709" s="513"/>
      <c r="BBX709" s="513"/>
      <c r="BBY709" s="513"/>
      <c r="BBZ709" s="513"/>
      <c r="BCA709" s="513"/>
      <c r="BCB709" s="513"/>
      <c r="BCC709" s="513"/>
      <c r="BCD709" s="513"/>
      <c r="BCE709" s="513"/>
      <c r="BCF709" s="513"/>
      <c r="BCG709" s="513"/>
      <c r="BCH709" s="513"/>
      <c r="BCI709" s="513"/>
      <c r="BCJ709" s="513"/>
      <c r="BCK709" s="513"/>
      <c r="BCL709" s="513"/>
      <c r="BCM709" s="513"/>
      <c r="BCN709" s="513"/>
      <c r="BCO709" s="513"/>
      <c r="BCP709" s="513"/>
      <c r="BCQ709" s="513"/>
      <c r="BCR709" s="513"/>
      <c r="BCS709" s="513"/>
      <c r="BCT709" s="513"/>
      <c r="BCU709" s="513"/>
      <c r="BCV709" s="513"/>
      <c r="BCW709" s="513"/>
      <c r="BCX709" s="513"/>
      <c r="BCY709" s="513"/>
      <c r="BCZ709" s="513"/>
      <c r="BDA709" s="513"/>
      <c r="BDB709" s="513"/>
      <c r="BDC709" s="513"/>
      <c r="BDD709" s="513"/>
      <c r="BDE709" s="513"/>
      <c r="BDF709" s="513"/>
      <c r="BDG709" s="513"/>
      <c r="BDH709" s="513"/>
      <c r="BDI709" s="513"/>
      <c r="BDJ709" s="513"/>
      <c r="BDK709" s="513"/>
      <c r="BDL709" s="513"/>
      <c r="BDM709" s="513"/>
      <c r="BDN709" s="513"/>
      <c r="BDO709" s="513"/>
      <c r="BDP709" s="513"/>
      <c r="BDQ709" s="513"/>
      <c r="BDR709" s="513"/>
      <c r="BDS709" s="513"/>
      <c r="BDT709" s="513"/>
      <c r="BDU709" s="513"/>
      <c r="BDV709" s="513"/>
      <c r="BDW709" s="513"/>
      <c r="BDX709" s="513"/>
      <c r="BDY709" s="513"/>
      <c r="BDZ709" s="513"/>
      <c r="BEA709" s="513"/>
      <c r="BEB709" s="513"/>
      <c r="BEC709" s="513"/>
      <c r="BED709" s="513"/>
      <c r="BEE709" s="513"/>
      <c r="BEF709" s="513"/>
      <c r="BEG709" s="513"/>
      <c r="BEH709" s="513"/>
      <c r="BEI709" s="513"/>
      <c r="BEJ709" s="513"/>
      <c r="BEK709" s="513"/>
      <c r="BEL709" s="513"/>
      <c r="BEM709" s="513"/>
      <c r="BEN709" s="513"/>
      <c r="BEO709" s="513"/>
      <c r="BEP709" s="513"/>
      <c r="BEQ709" s="513"/>
      <c r="BER709" s="513"/>
      <c r="BES709" s="513"/>
      <c r="BET709" s="513"/>
      <c r="BEU709" s="513"/>
      <c r="BEV709" s="513"/>
      <c r="BEW709" s="513"/>
      <c r="BEX709" s="513"/>
      <c r="BEY709" s="513"/>
      <c r="BEZ709" s="513"/>
      <c r="BFA709" s="513"/>
      <c r="BFB709" s="513"/>
      <c r="BFC709" s="513"/>
      <c r="BFD709" s="513"/>
      <c r="BFE709" s="513"/>
      <c r="BFF709" s="513"/>
      <c r="BFG709" s="513"/>
      <c r="BFH709" s="513"/>
      <c r="BFI709" s="513"/>
      <c r="BFJ709" s="513"/>
      <c r="BFK709" s="513"/>
      <c r="BFL709" s="513"/>
      <c r="BFM709" s="513"/>
      <c r="BFN709" s="513"/>
      <c r="BFO709" s="513"/>
      <c r="BFP709" s="513"/>
      <c r="BFQ709" s="513"/>
      <c r="BFR709" s="513"/>
      <c r="BFS709" s="513"/>
      <c r="BFT709" s="513"/>
      <c r="BFU709" s="513"/>
      <c r="BFV709" s="513"/>
      <c r="BFW709" s="513"/>
      <c r="BFX709" s="513"/>
      <c r="BFY709" s="513"/>
      <c r="BFZ709" s="513"/>
      <c r="BGA709" s="513"/>
      <c r="BGB709" s="513"/>
      <c r="BGC709" s="513"/>
      <c r="BGD709" s="513"/>
      <c r="BGE709" s="513"/>
      <c r="BGF709" s="513"/>
      <c r="BGG709" s="513"/>
      <c r="BGH709" s="513"/>
      <c r="BGI709" s="513"/>
      <c r="BGJ709" s="513"/>
      <c r="BGK709" s="513"/>
      <c r="BGL709" s="513"/>
      <c r="BGM709" s="513"/>
      <c r="BGN709" s="513"/>
      <c r="BGO709" s="513"/>
      <c r="BGP709" s="513"/>
      <c r="BGQ709" s="513"/>
      <c r="BGR709" s="513"/>
      <c r="BGS709" s="513"/>
      <c r="BGT709" s="513"/>
      <c r="BGU709" s="513"/>
      <c r="BGV709" s="513"/>
      <c r="BGW709" s="513"/>
      <c r="BGX709" s="513"/>
      <c r="BGY709" s="513"/>
      <c r="BGZ709" s="513"/>
      <c r="BHA709" s="513"/>
      <c r="BHB709" s="513"/>
      <c r="BHC709" s="513"/>
      <c r="BHD709" s="513"/>
      <c r="BHE709" s="513"/>
      <c r="BHF709" s="513"/>
      <c r="BHG709" s="513"/>
      <c r="BHH709" s="513"/>
      <c r="BHI709" s="513"/>
      <c r="BHJ709" s="513"/>
      <c r="BHK709" s="513"/>
      <c r="BHL709" s="513"/>
      <c r="BHM709" s="513"/>
      <c r="BHN709" s="513"/>
      <c r="BHO709" s="513"/>
      <c r="BHP709" s="513"/>
      <c r="BHQ709" s="513"/>
      <c r="BHR709" s="513"/>
      <c r="BHS709" s="513"/>
      <c r="BHT709" s="513"/>
      <c r="BHU709" s="513"/>
      <c r="BHV709" s="513"/>
      <c r="BHW709" s="513"/>
      <c r="BHX709" s="513"/>
      <c r="BHY709" s="513"/>
      <c r="BHZ709" s="513"/>
      <c r="BIA709" s="513"/>
      <c r="BIB709" s="513"/>
      <c r="BIC709" s="513"/>
      <c r="BID709" s="513"/>
      <c r="BIE709" s="513"/>
      <c r="BIF709" s="513"/>
      <c r="BIG709" s="513"/>
      <c r="BIH709" s="513"/>
      <c r="BII709" s="513"/>
      <c r="BIJ709" s="513"/>
      <c r="BIK709" s="513"/>
      <c r="BIL709" s="513"/>
      <c r="BIM709" s="513"/>
      <c r="BIN709" s="513"/>
      <c r="BIO709" s="513"/>
      <c r="BIP709" s="513"/>
      <c r="BIQ709" s="513"/>
      <c r="BIR709" s="513"/>
      <c r="BIS709" s="513"/>
      <c r="BIT709" s="513"/>
      <c r="BIU709" s="513"/>
      <c r="BIV709" s="513"/>
      <c r="BIW709" s="513"/>
      <c r="BIX709" s="513"/>
      <c r="BIY709" s="513"/>
      <c r="BIZ709" s="513"/>
      <c r="BJA709" s="513"/>
      <c r="BJB709" s="513"/>
      <c r="BJC709" s="513"/>
      <c r="BJD709" s="513"/>
      <c r="BJE709" s="513"/>
      <c r="BJF709" s="513"/>
      <c r="BJG709" s="513"/>
      <c r="BJH709" s="513"/>
      <c r="BJI709" s="513"/>
      <c r="BJJ709" s="513"/>
      <c r="BJK709" s="513"/>
      <c r="BJL709" s="513"/>
      <c r="BJM709" s="513"/>
      <c r="BJN709" s="513"/>
      <c r="BJO709" s="513"/>
      <c r="BJP709" s="513"/>
      <c r="BJQ709" s="513"/>
      <c r="BJR709" s="513"/>
      <c r="BJS709" s="513"/>
      <c r="BJT709" s="513"/>
      <c r="BJU709" s="513"/>
      <c r="BJV709" s="513"/>
      <c r="BJW709" s="513"/>
      <c r="BJX709" s="513"/>
      <c r="BJY709" s="513"/>
      <c r="BJZ709" s="513"/>
      <c r="BKA709" s="513"/>
      <c r="BKB709" s="513"/>
      <c r="BKC709" s="513"/>
      <c r="BKD709" s="513"/>
      <c r="BKE709" s="513"/>
      <c r="BKF709" s="513"/>
      <c r="BKG709" s="513"/>
      <c r="BKH709" s="513"/>
      <c r="BKI709" s="513"/>
      <c r="BKJ709" s="513"/>
      <c r="BKK709" s="513"/>
      <c r="BKL709" s="513"/>
      <c r="BKM709" s="513"/>
      <c r="BKN709" s="513"/>
      <c r="BKO709" s="513"/>
      <c r="BKP709" s="513"/>
      <c r="BKQ709" s="513"/>
      <c r="BKR709" s="513"/>
      <c r="BKS709" s="513"/>
      <c r="BKT709" s="513"/>
      <c r="BKU709" s="513"/>
      <c r="BKV709" s="513"/>
      <c r="BKW709" s="513"/>
      <c r="BKX709" s="513"/>
      <c r="BKY709" s="513"/>
      <c r="BKZ709" s="513"/>
      <c r="BLA709" s="513"/>
      <c r="BLB709" s="513"/>
      <c r="BLC709" s="513"/>
      <c r="BLD709" s="513"/>
      <c r="BLE709" s="513"/>
      <c r="BLF709" s="513"/>
      <c r="BLG709" s="513"/>
      <c r="BLH709" s="513"/>
      <c r="BLI709" s="513"/>
      <c r="BLJ709" s="513"/>
      <c r="BLK709" s="513"/>
      <c r="BLL709" s="513"/>
      <c r="BLM709" s="513"/>
      <c r="BLN709" s="513"/>
      <c r="BLO709" s="513"/>
      <c r="BLP709" s="513"/>
      <c r="BLQ709" s="513"/>
      <c r="BLR709" s="513"/>
      <c r="BLS709" s="513"/>
      <c r="BLT709" s="513"/>
      <c r="BLU709" s="513"/>
      <c r="BLV709" s="513"/>
      <c r="BLW709" s="513"/>
      <c r="BLX709" s="513"/>
      <c r="BLY709" s="513"/>
      <c r="BLZ709" s="513"/>
      <c r="BMA709" s="513"/>
      <c r="BMB709" s="513"/>
      <c r="BMC709" s="513"/>
      <c r="BMD709" s="513"/>
      <c r="BME709" s="513"/>
      <c r="BMF709" s="513"/>
      <c r="BMG709" s="513"/>
      <c r="BMH709" s="513"/>
      <c r="BMI709" s="513"/>
      <c r="BMJ709" s="513"/>
      <c r="BMK709" s="513"/>
      <c r="BML709" s="513"/>
      <c r="BMM709" s="513"/>
      <c r="BMN709" s="513"/>
      <c r="BMO709" s="513"/>
      <c r="BMP709" s="513"/>
      <c r="BMQ709" s="513"/>
      <c r="BMR709" s="513"/>
      <c r="BMS709" s="513"/>
      <c r="BMT709" s="513"/>
      <c r="BMU709" s="513"/>
      <c r="BMV709" s="513"/>
      <c r="BMW709" s="513"/>
      <c r="BMX709" s="513"/>
      <c r="BMY709" s="513"/>
      <c r="BMZ709" s="513"/>
      <c r="BNA709" s="513"/>
      <c r="BNB709" s="513"/>
      <c r="BNC709" s="513"/>
      <c r="BND709" s="513"/>
      <c r="BNE709" s="513"/>
      <c r="BNF709" s="513"/>
      <c r="BNG709" s="513"/>
      <c r="BNH709" s="513"/>
      <c r="BNI709" s="513"/>
      <c r="BNJ709" s="513"/>
      <c r="BNK709" s="513"/>
      <c r="BNL709" s="513"/>
      <c r="BNM709" s="513"/>
      <c r="BNN709" s="513"/>
      <c r="BNO709" s="513"/>
      <c r="BNP709" s="513"/>
      <c r="BNQ709" s="513"/>
      <c r="BNR709" s="513"/>
      <c r="BNS709" s="513"/>
      <c r="BNT709" s="513"/>
      <c r="BNU709" s="513"/>
      <c r="BNV709" s="513"/>
      <c r="BNW709" s="513"/>
      <c r="BNX709" s="513"/>
      <c r="BNY709" s="513"/>
      <c r="BNZ709" s="513"/>
      <c r="BOA709" s="513"/>
      <c r="BOB709" s="513"/>
      <c r="BOC709" s="513"/>
      <c r="BOD709" s="513"/>
      <c r="BOE709" s="513"/>
      <c r="BOF709" s="513"/>
      <c r="BOG709" s="513"/>
      <c r="BOH709" s="513"/>
      <c r="BOI709" s="513"/>
      <c r="BOJ709" s="513"/>
      <c r="BOK709" s="513"/>
      <c r="BOL709" s="513"/>
      <c r="BOM709" s="513"/>
      <c r="BON709" s="513"/>
      <c r="BOO709" s="513"/>
      <c r="BOP709" s="513"/>
      <c r="BOQ709" s="513"/>
      <c r="BOR709" s="513"/>
      <c r="BOS709" s="513"/>
      <c r="BOT709" s="513"/>
      <c r="BOU709" s="513"/>
      <c r="BOV709" s="513"/>
      <c r="BOW709" s="513"/>
      <c r="BOX709" s="513"/>
      <c r="BOY709" s="513"/>
      <c r="BOZ709" s="513"/>
      <c r="BPA709" s="513"/>
      <c r="BPB709" s="513"/>
      <c r="BPC709" s="513"/>
      <c r="BPD709" s="513"/>
      <c r="BPE709" s="513"/>
      <c r="BPF709" s="513"/>
      <c r="BPG709" s="513"/>
      <c r="BPH709" s="513"/>
      <c r="BPI709" s="513"/>
      <c r="BPJ709" s="513"/>
      <c r="BPK709" s="513"/>
      <c r="BPL709" s="513"/>
      <c r="BPM709" s="513"/>
      <c r="BPN709" s="513"/>
      <c r="BPO709" s="513"/>
      <c r="BPP709" s="513"/>
      <c r="BPQ709" s="513"/>
      <c r="BPR709" s="513"/>
      <c r="BPS709" s="513"/>
      <c r="BPT709" s="513"/>
      <c r="BPU709" s="513"/>
      <c r="BPV709" s="513"/>
      <c r="BPW709" s="513"/>
      <c r="BPX709" s="513"/>
      <c r="BPY709" s="513"/>
      <c r="BPZ709" s="513"/>
      <c r="BQA709" s="513"/>
      <c r="BQB709" s="513"/>
      <c r="BQC709" s="513"/>
      <c r="BQD709" s="513"/>
      <c r="BQE709" s="513"/>
      <c r="BQF709" s="513"/>
      <c r="BQG709" s="513"/>
      <c r="BQH709" s="513"/>
      <c r="BQI709" s="513"/>
      <c r="BQJ709" s="513"/>
      <c r="BQK709" s="513"/>
      <c r="BQL709" s="513"/>
      <c r="BQM709" s="513"/>
      <c r="BQN709" s="513"/>
      <c r="BQO709" s="513"/>
      <c r="BQP709" s="513"/>
      <c r="BQQ709" s="513"/>
      <c r="BQR709" s="513"/>
      <c r="BQS709" s="513"/>
      <c r="BQT709" s="513"/>
      <c r="BQU709" s="513"/>
      <c r="BQV709" s="513"/>
      <c r="BQW709" s="513"/>
      <c r="BQX709" s="513"/>
      <c r="BQY709" s="513"/>
      <c r="BQZ709" s="513"/>
      <c r="BRA709" s="513"/>
      <c r="BRB709" s="513"/>
      <c r="BRC709" s="513"/>
      <c r="BRD709" s="513"/>
      <c r="BRE709" s="513"/>
      <c r="BRF709" s="513"/>
      <c r="BRG709" s="513"/>
      <c r="BRH709" s="513"/>
      <c r="BRI709" s="513"/>
      <c r="BRJ709" s="513"/>
      <c r="BRK709" s="513"/>
      <c r="BRL709" s="513"/>
      <c r="BRM709" s="513"/>
      <c r="BRN709" s="513"/>
      <c r="BRO709" s="513"/>
      <c r="BRP709" s="513"/>
      <c r="BRQ709" s="513"/>
      <c r="BRR709" s="513"/>
      <c r="BRS709" s="513"/>
      <c r="BRT709" s="513"/>
      <c r="BRU709" s="513"/>
      <c r="BRV709" s="513"/>
      <c r="BRW709" s="513"/>
      <c r="BRX709" s="513"/>
      <c r="BRY709" s="513"/>
      <c r="BRZ709" s="513"/>
      <c r="BSA709" s="513"/>
      <c r="BSB709" s="513"/>
      <c r="BSC709" s="513"/>
      <c r="BSD709" s="513"/>
      <c r="BSE709" s="513"/>
      <c r="BSF709" s="513"/>
      <c r="BSG709" s="513"/>
      <c r="BSH709" s="513"/>
      <c r="BSI709" s="513"/>
      <c r="BSJ709" s="513"/>
      <c r="BSK709" s="513"/>
      <c r="BSL709" s="513"/>
      <c r="BSM709" s="513"/>
      <c r="BSN709" s="513"/>
      <c r="BSO709" s="513"/>
      <c r="BSP709" s="513"/>
      <c r="BSQ709" s="513"/>
      <c r="BSR709" s="513"/>
      <c r="BSS709" s="513"/>
      <c r="BST709" s="513"/>
      <c r="BSU709" s="513"/>
      <c r="BSV709" s="513"/>
      <c r="BSW709" s="513"/>
      <c r="BSX709" s="513"/>
      <c r="BSY709" s="513"/>
      <c r="BSZ709" s="513"/>
      <c r="BTA709" s="513"/>
      <c r="BTB709" s="513"/>
      <c r="BTC709" s="513"/>
      <c r="BTD709" s="513"/>
      <c r="BTE709" s="513"/>
      <c r="BTF709" s="513"/>
      <c r="BTG709" s="513"/>
      <c r="BTH709" s="513"/>
      <c r="BTI709" s="513"/>
      <c r="BTJ709" s="513"/>
      <c r="BTK709" s="513"/>
      <c r="BTL709" s="513"/>
      <c r="BTM709" s="513"/>
      <c r="BTN709" s="513"/>
      <c r="BTO709" s="513"/>
      <c r="BTP709" s="513"/>
      <c r="BTQ709" s="513"/>
      <c r="BTR709" s="513"/>
      <c r="BTS709" s="513"/>
      <c r="BTT709" s="513"/>
      <c r="BTU709" s="513"/>
      <c r="BTV709" s="513"/>
      <c r="BTW709" s="513"/>
      <c r="BTX709" s="513"/>
      <c r="BTY709" s="513"/>
      <c r="BTZ709" s="513"/>
      <c r="BUA709" s="513"/>
      <c r="BUB709" s="513"/>
      <c r="BUC709" s="513"/>
      <c r="BUD709" s="513"/>
      <c r="BUE709" s="513"/>
      <c r="BUF709" s="513"/>
      <c r="BUG709" s="513"/>
      <c r="BUH709" s="513"/>
      <c r="BUI709" s="513"/>
      <c r="BUJ709" s="513"/>
      <c r="BUK709" s="513"/>
      <c r="BUL709" s="513"/>
      <c r="BUM709" s="513"/>
      <c r="BUN709" s="513"/>
      <c r="BUO709" s="513"/>
      <c r="BUP709" s="513"/>
      <c r="BUQ709" s="513"/>
      <c r="BUR709" s="513"/>
      <c r="BUS709" s="513"/>
      <c r="BUT709" s="513"/>
      <c r="BUU709" s="513"/>
      <c r="BUV709" s="513"/>
      <c r="BUW709" s="513"/>
      <c r="BUX709" s="513"/>
      <c r="BUY709" s="513"/>
      <c r="BUZ709" s="513"/>
      <c r="BVA709" s="513"/>
      <c r="BVB709" s="513"/>
      <c r="BVC709" s="513"/>
      <c r="BVD709" s="513"/>
      <c r="BVE709" s="513"/>
      <c r="BVF709" s="513"/>
      <c r="BVG709" s="513"/>
      <c r="BVH709" s="513"/>
      <c r="BVI709" s="513"/>
      <c r="BVJ709" s="513"/>
      <c r="BVK709" s="513"/>
      <c r="BVL709" s="513"/>
      <c r="BVM709" s="513"/>
      <c r="BVN709" s="513"/>
      <c r="BVO709" s="513"/>
      <c r="BVP709" s="513"/>
      <c r="BVQ709" s="513"/>
      <c r="BVR709" s="513"/>
      <c r="BVS709" s="513"/>
      <c r="BVT709" s="513"/>
      <c r="BVU709" s="513"/>
      <c r="BVV709" s="513"/>
      <c r="BVW709" s="513"/>
      <c r="BVX709" s="513"/>
      <c r="BVY709" s="513"/>
      <c r="BVZ709" s="513"/>
      <c r="BWA709" s="513"/>
      <c r="BWB709" s="513"/>
      <c r="BWC709" s="513"/>
      <c r="BWD709" s="513"/>
      <c r="BWE709" s="513"/>
      <c r="BWF709" s="513"/>
      <c r="BWG709" s="513"/>
      <c r="BWH709" s="513"/>
      <c r="BWI709" s="513"/>
      <c r="BWJ709" s="513"/>
      <c r="BWK709" s="513"/>
      <c r="BWL709" s="513"/>
      <c r="BWM709" s="513"/>
      <c r="BWN709" s="513"/>
      <c r="BWO709" s="513"/>
      <c r="BWP709" s="513"/>
      <c r="BWQ709" s="513"/>
    </row>
    <row r="710" spans="1:1967" ht="102" customHeight="1">
      <c r="A710" s="9" t="s">
        <v>6508</v>
      </c>
      <c r="B710" s="100" t="s">
        <v>97</v>
      </c>
      <c r="C710" s="118" t="s">
        <v>878</v>
      </c>
      <c r="D710" s="118" t="s">
        <v>879</v>
      </c>
      <c r="E710" s="118" t="s">
        <v>880</v>
      </c>
      <c r="F710" s="29"/>
      <c r="G710" s="3" t="s">
        <v>384</v>
      </c>
      <c r="H710" s="20">
        <v>0</v>
      </c>
      <c r="I710" s="114">
        <v>470000000</v>
      </c>
      <c r="J710" s="21" t="s">
        <v>1316</v>
      </c>
      <c r="K710" s="19" t="s">
        <v>2049</v>
      </c>
      <c r="L710" s="137" t="s">
        <v>3404</v>
      </c>
      <c r="M710" s="140" t="s">
        <v>383</v>
      </c>
      <c r="N710" s="358" t="s">
        <v>8846</v>
      </c>
      <c r="O710" s="3" t="s">
        <v>1368</v>
      </c>
      <c r="P710" s="7" t="s">
        <v>1341</v>
      </c>
      <c r="Q710" s="30" t="s">
        <v>1189</v>
      </c>
      <c r="R710" s="24">
        <v>38</v>
      </c>
      <c r="S710" s="96">
        <v>305</v>
      </c>
      <c r="T710" s="83">
        <v>0</v>
      </c>
      <c r="U710" s="83">
        <f t="shared" si="230"/>
        <v>0</v>
      </c>
      <c r="V710" s="9" t="s">
        <v>1327</v>
      </c>
      <c r="W710" s="152" t="s">
        <v>1396</v>
      </c>
      <c r="X710" s="9" t="s">
        <v>11574</v>
      </c>
      <c r="Y710" s="513"/>
      <c r="Z710" s="513"/>
      <c r="AA710" s="513"/>
      <c r="AB710" s="513"/>
      <c r="AC710" s="513"/>
      <c r="AD710" s="513"/>
      <c r="AE710" s="513"/>
      <c r="AF710" s="513"/>
      <c r="AG710" s="513"/>
      <c r="AH710" s="513"/>
      <c r="AI710" s="513"/>
      <c r="AJ710" s="513"/>
      <c r="AK710" s="513"/>
      <c r="AL710" s="513"/>
      <c r="AM710" s="513"/>
      <c r="AN710" s="513"/>
      <c r="AO710" s="513"/>
      <c r="AP710" s="513"/>
      <c r="AQ710" s="513"/>
      <c r="AR710" s="513"/>
      <c r="AS710" s="513"/>
      <c r="AT710" s="513"/>
      <c r="AU710" s="513"/>
      <c r="AV710" s="513"/>
      <c r="AW710" s="513"/>
      <c r="AX710" s="513"/>
      <c r="AY710" s="513"/>
      <c r="AZ710" s="513"/>
      <c r="BA710" s="513"/>
      <c r="BB710" s="513"/>
      <c r="BC710" s="513"/>
      <c r="BD710" s="513"/>
      <c r="BE710" s="513"/>
      <c r="BF710" s="513"/>
      <c r="BG710" s="513"/>
      <c r="BH710" s="513"/>
      <c r="BI710" s="513"/>
      <c r="BJ710" s="513"/>
      <c r="BK710" s="513"/>
      <c r="BL710" s="513"/>
      <c r="BM710" s="513"/>
      <c r="BN710" s="513"/>
      <c r="BO710" s="513"/>
      <c r="BP710" s="513"/>
      <c r="BQ710" s="513"/>
      <c r="BR710" s="513"/>
      <c r="BS710" s="513"/>
      <c r="BT710" s="513"/>
      <c r="BU710" s="513"/>
      <c r="BV710" s="513"/>
      <c r="BW710" s="513"/>
      <c r="BX710" s="513"/>
      <c r="BY710" s="513"/>
      <c r="BZ710" s="513"/>
      <c r="CA710" s="513"/>
      <c r="CB710" s="513"/>
      <c r="CC710" s="513"/>
      <c r="CD710" s="513"/>
      <c r="CE710" s="513"/>
      <c r="CF710" s="513"/>
      <c r="CG710" s="513"/>
      <c r="CH710" s="513"/>
      <c r="CI710" s="513"/>
      <c r="CJ710" s="513"/>
      <c r="CK710" s="513"/>
      <c r="CL710" s="513"/>
      <c r="CM710" s="513"/>
      <c r="CN710" s="513"/>
      <c r="CO710" s="513"/>
      <c r="CP710" s="513"/>
      <c r="CQ710" s="513"/>
      <c r="CR710" s="513"/>
      <c r="CS710" s="513"/>
      <c r="CT710" s="513"/>
      <c r="CU710" s="513"/>
      <c r="CV710" s="513"/>
      <c r="CW710" s="513"/>
      <c r="CX710" s="513"/>
      <c r="CY710" s="513"/>
      <c r="CZ710" s="513"/>
      <c r="DA710" s="513"/>
      <c r="DB710" s="513"/>
      <c r="DC710" s="513"/>
      <c r="DD710" s="513"/>
      <c r="DE710" s="513"/>
      <c r="DF710" s="513"/>
      <c r="DG710" s="513"/>
      <c r="DH710" s="513"/>
      <c r="DI710" s="513"/>
      <c r="DJ710" s="513"/>
      <c r="DK710" s="513"/>
      <c r="DL710" s="513"/>
      <c r="DM710" s="513"/>
      <c r="DN710" s="513"/>
      <c r="DO710" s="513"/>
      <c r="DP710" s="513"/>
      <c r="DQ710" s="513"/>
      <c r="DR710" s="513"/>
      <c r="DS710" s="513"/>
      <c r="DT710" s="513"/>
      <c r="DU710" s="513"/>
      <c r="DV710" s="513"/>
      <c r="DW710" s="513"/>
      <c r="DX710" s="513"/>
      <c r="DY710" s="513"/>
      <c r="DZ710" s="513"/>
      <c r="EA710" s="513"/>
      <c r="EB710" s="513"/>
      <c r="EC710" s="513"/>
      <c r="ED710" s="513"/>
      <c r="EE710" s="513"/>
      <c r="EF710" s="513"/>
      <c r="EG710" s="513"/>
      <c r="EH710" s="513"/>
      <c r="EI710" s="513"/>
      <c r="EJ710" s="513"/>
      <c r="EK710" s="513"/>
      <c r="EL710" s="513"/>
      <c r="EM710" s="513"/>
      <c r="EN710" s="513"/>
      <c r="EO710" s="513"/>
      <c r="EP710" s="513"/>
      <c r="EQ710" s="513"/>
      <c r="ER710" s="513"/>
      <c r="ES710" s="513"/>
      <c r="ET710" s="513"/>
      <c r="EU710" s="513"/>
      <c r="EV710" s="513"/>
      <c r="EW710" s="513"/>
      <c r="EX710" s="513"/>
      <c r="EY710" s="513"/>
      <c r="EZ710" s="513"/>
      <c r="FA710" s="513"/>
      <c r="FB710" s="513"/>
      <c r="FC710" s="513"/>
      <c r="FD710" s="513"/>
      <c r="FE710" s="513"/>
      <c r="FF710" s="513"/>
      <c r="FG710" s="513"/>
      <c r="FH710" s="513"/>
      <c r="FI710" s="513"/>
      <c r="FJ710" s="513"/>
      <c r="FK710" s="513"/>
      <c r="FL710" s="513"/>
      <c r="FM710" s="513"/>
      <c r="FN710" s="513"/>
      <c r="FO710" s="513"/>
      <c r="FP710" s="513"/>
      <c r="FQ710" s="513"/>
      <c r="FR710" s="513"/>
      <c r="FS710" s="513"/>
      <c r="FT710" s="513"/>
      <c r="FU710" s="513"/>
      <c r="FV710" s="513"/>
      <c r="FW710" s="513"/>
      <c r="FX710" s="513"/>
      <c r="FY710" s="513"/>
      <c r="FZ710" s="513"/>
      <c r="GA710" s="513"/>
      <c r="GB710" s="513"/>
      <c r="GC710" s="513"/>
      <c r="GD710" s="513"/>
      <c r="GE710" s="513"/>
      <c r="GF710" s="513"/>
      <c r="GG710" s="513"/>
      <c r="GH710" s="513"/>
      <c r="GI710" s="513"/>
      <c r="GJ710" s="513"/>
      <c r="GK710" s="513"/>
      <c r="GL710" s="513"/>
      <c r="GM710" s="513"/>
      <c r="GN710" s="513"/>
      <c r="GO710" s="513"/>
      <c r="GP710" s="513"/>
      <c r="GQ710" s="513"/>
      <c r="GR710" s="513"/>
      <c r="GS710" s="513"/>
      <c r="GT710" s="513"/>
      <c r="GU710" s="513"/>
      <c r="GV710" s="513"/>
      <c r="GW710" s="513"/>
      <c r="GX710" s="513"/>
      <c r="GY710" s="513"/>
      <c r="GZ710" s="513"/>
      <c r="HA710" s="513"/>
      <c r="HB710" s="513"/>
      <c r="HC710" s="513"/>
      <c r="HD710" s="513"/>
      <c r="HE710" s="513"/>
      <c r="HF710" s="513"/>
      <c r="HG710" s="513"/>
      <c r="HH710" s="513"/>
      <c r="HI710" s="513"/>
      <c r="HJ710" s="513"/>
      <c r="HK710" s="513"/>
      <c r="HL710" s="513"/>
      <c r="HM710" s="513"/>
      <c r="HN710" s="513"/>
      <c r="HO710" s="513"/>
      <c r="HP710" s="513"/>
      <c r="HQ710" s="513"/>
      <c r="HR710" s="513"/>
      <c r="HS710" s="513"/>
      <c r="HT710" s="513"/>
      <c r="HU710" s="513"/>
      <c r="HV710" s="513"/>
      <c r="HW710" s="513"/>
      <c r="HX710" s="513"/>
      <c r="HY710" s="513"/>
      <c r="HZ710" s="513"/>
      <c r="IA710" s="513"/>
      <c r="IB710" s="513"/>
      <c r="IC710" s="513"/>
      <c r="ID710" s="513"/>
      <c r="IE710" s="513"/>
      <c r="IF710" s="513"/>
      <c r="IG710" s="513"/>
      <c r="IH710" s="513"/>
      <c r="II710" s="513"/>
      <c r="IJ710" s="513"/>
      <c r="IK710" s="513"/>
      <c r="IL710" s="513"/>
      <c r="IM710" s="513"/>
      <c r="IN710" s="513"/>
      <c r="IO710" s="513"/>
      <c r="IP710" s="513"/>
      <c r="IQ710" s="513"/>
      <c r="IR710" s="513"/>
      <c r="IS710" s="513"/>
      <c r="IT710" s="513"/>
      <c r="IU710" s="513"/>
      <c r="IV710" s="513"/>
      <c r="IW710" s="513"/>
      <c r="IX710" s="513"/>
      <c r="IY710" s="513"/>
      <c r="IZ710" s="513"/>
      <c r="JA710" s="513"/>
      <c r="JB710" s="513"/>
      <c r="JC710" s="513"/>
      <c r="JD710" s="513"/>
      <c r="JE710" s="513"/>
      <c r="JF710" s="513"/>
      <c r="JG710" s="513"/>
      <c r="JH710" s="513"/>
      <c r="JI710" s="513"/>
      <c r="JJ710" s="513"/>
      <c r="JK710" s="513"/>
      <c r="JL710" s="513"/>
      <c r="JM710" s="513"/>
      <c r="JN710" s="513"/>
      <c r="JO710" s="513"/>
      <c r="JP710" s="513"/>
      <c r="JQ710" s="513"/>
      <c r="JR710" s="513"/>
      <c r="JS710" s="513"/>
      <c r="JT710" s="513"/>
      <c r="JU710" s="513"/>
      <c r="JV710" s="513"/>
      <c r="JW710" s="513"/>
      <c r="JX710" s="513"/>
      <c r="JY710" s="513"/>
      <c r="JZ710" s="513"/>
      <c r="KA710" s="513"/>
      <c r="KB710" s="513"/>
      <c r="KC710" s="513"/>
      <c r="KD710" s="513"/>
      <c r="KE710" s="513"/>
      <c r="KF710" s="513"/>
      <c r="KG710" s="513"/>
      <c r="KH710" s="513"/>
      <c r="KI710" s="513"/>
      <c r="KJ710" s="513"/>
      <c r="KK710" s="513"/>
      <c r="KL710" s="513"/>
      <c r="KM710" s="513"/>
      <c r="KN710" s="513"/>
      <c r="KO710" s="513"/>
      <c r="KP710" s="513"/>
      <c r="KQ710" s="513"/>
      <c r="KR710" s="513"/>
      <c r="KS710" s="513"/>
      <c r="KT710" s="513"/>
      <c r="KU710" s="513"/>
      <c r="KV710" s="513"/>
      <c r="KW710" s="513"/>
      <c r="KX710" s="513"/>
      <c r="KY710" s="513"/>
      <c r="KZ710" s="513"/>
      <c r="LA710" s="513"/>
      <c r="LB710" s="513"/>
      <c r="LC710" s="513"/>
      <c r="LD710" s="513"/>
      <c r="LE710" s="513"/>
      <c r="LF710" s="513"/>
      <c r="LG710" s="513"/>
      <c r="LH710" s="513"/>
      <c r="LI710" s="513"/>
      <c r="LJ710" s="513"/>
      <c r="LK710" s="513"/>
      <c r="LL710" s="513"/>
      <c r="LM710" s="513"/>
      <c r="LN710" s="513"/>
      <c r="LO710" s="513"/>
      <c r="LP710" s="513"/>
      <c r="LQ710" s="513"/>
      <c r="LR710" s="513"/>
      <c r="LS710" s="513"/>
      <c r="LT710" s="513"/>
      <c r="LU710" s="513"/>
      <c r="LV710" s="513"/>
      <c r="LW710" s="513"/>
      <c r="LX710" s="513"/>
      <c r="LY710" s="513"/>
      <c r="LZ710" s="513"/>
      <c r="MA710" s="513"/>
      <c r="MB710" s="513"/>
      <c r="MC710" s="513"/>
      <c r="MD710" s="513"/>
      <c r="ME710" s="513"/>
      <c r="MF710" s="513"/>
      <c r="MG710" s="513"/>
      <c r="MH710" s="513"/>
      <c r="MI710" s="513"/>
      <c r="MJ710" s="513"/>
      <c r="MK710" s="513"/>
      <c r="ML710" s="513"/>
      <c r="MM710" s="513"/>
      <c r="MN710" s="513"/>
      <c r="MO710" s="513"/>
      <c r="MP710" s="513"/>
      <c r="MQ710" s="513"/>
      <c r="MR710" s="513"/>
      <c r="MS710" s="513"/>
      <c r="MT710" s="513"/>
      <c r="MU710" s="513"/>
      <c r="MV710" s="513"/>
      <c r="MW710" s="513"/>
      <c r="MX710" s="513"/>
      <c r="MY710" s="513"/>
      <c r="MZ710" s="513"/>
      <c r="NA710" s="513"/>
      <c r="NB710" s="513"/>
      <c r="NC710" s="513"/>
      <c r="ND710" s="513"/>
      <c r="NE710" s="513"/>
      <c r="NF710" s="513"/>
      <c r="NG710" s="513"/>
      <c r="NH710" s="513"/>
      <c r="NI710" s="513"/>
      <c r="NJ710" s="513"/>
      <c r="NK710" s="513"/>
      <c r="NL710" s="513"/>
      <c r="NM710" s="513"/>
      <c r="NN710" s="513"/>
      <c r="NO710" s="513"/>
      <c r="NP710" s="513"/>
      <c r="NQ710" s="513"/>
      <c r="NR710" s="513"/>
      <c r="NS710" s="513"/>
      <c r="NT710" s="513"/>
      <c r="NU710" s="513"/>
      <c r="NV710" s="513"/>
      <c r="NW710" s="513"/>
      <c r="NX710" s="513"/>
      <c r="NY710" s="513"/>
      <c r="NZ710" s="513"/>
      <c r="OA710" s="513"/>
      <c r="OB710" s="513"/>
      <c r="OC710" s="513"/>
      <c r="OD710" s="513"/>
      <c r="OE710" s="513"/>
      <c r="OF710" s="513"/>
      <c r="OG710" s="513"/>
      <c r="OH710" s="513"/>
      <c r="OI710" s="513"/>
      <c r="OJ710" s="513"/>
      <c r="OK710" s="513"/>
      <c r="OL710" s="513"/>
      <c r="OM710" s="513"/>
      <c r="ON710" s="513"/>
      <c r="OO710" s="513"/>
      <c r="OP710" s="513"/>
      <c r="OQ710" s="513"/>
      <c r="OR710" s="513"/>
      <c r="OS710" s="513"/>
      <c r="OT710" s="513"/>
      <c r="OU710" s="513"/>
      <c r="OV710" s="513"/>
      <c r="OW710" s="513"/>
      <c r="OX710" s="513"/>
      <c r="OY710" s="513"/>
      <c r="OZ710" s="513"/>
      <c r="PA710" s="513"/>
      <c r="PB710" s="513"/>
      <c r="PC710" s="513"/>
      <c r="PD710" s="513"/>
      <c r="PE710" s="513"/>
      <c r="PF710" s="513"/>
      <c r="PG710" s="513"/>
      <c r="PH710" s="513"/>
      <c r="PI710" s="513"/>
      <c r="PJ710" s="513"/>
      <c r="PK710" s="513"/>
      <c r="PL710" s="513"/>
      <c r="PM710" s="513"/>
      <c r="PN710" s="513"/>
      <c r="PO710" s="513"/>
      <c r="PP710" s="513"/>
      <c r="PQ710" s="513"/>
      <c r="PR710" s="513"/>
      <c r="PS710" s="513"/>
      <c r="PT710" s="513"/>
      <c r="PU710" s="513"/>
      <c r="PV710" s="513"/>
      <c r="PW710" s="513"/>
      <c r="PX710" s="513"/>
      <c r="PY710" s="513"/>
      <c r="PZ710" s="513"/>
      <c r="QA710" s="513"/>
      <c r="QB710" s="513"/>
      <c r="QC710" s="513"/>
      <c r="QD710" s="513"/>
      <c r="QE710" s="513"/>
      <c r="QF710" s="513"/>
      <c r="QG710" s="513"/>
      <c r="QH710" s="513"/>
      <c r="QI710" s="513"/>
      <c r="QJ710" s="513"/>
      <c r="QK710" s="513"/>
      <c r="QL710" s="513"/>
      <c r="QM710" s="513"/>
      <c r="QN710" s="513"/>
      <c r="QO710" s="513"/>
      <c r="QP710" s="513"/>
      <c r="QQ710" s="513"/>
      <c r="QR710" s="513"/>
      <c r="QS710" s="513"/>
      <c r="QT710" s="513"/>
      <c r="QU710" s="513"/>
      <c r="QV710" s="513"/>
      <c r="QW710" s="513"/>
      <c r="QX710" s="513"/>
      <c r="QY710" s="513"/>
      <c r="QZ710" s="513"/>
      <c r="RA710" s="513"/>
      <c r="RB710" s="513"/>
      <c r="RC710" s="513"/>
      <c r="RD710" s="513"/>
      <c r="RE710" s="513"/>
      <c r="RF710" s="513"/>
      <c r="RG710" s="513"/>
      <c r="RH710" s="513"/>
      <c r="RI710" s="513"/>
      <c r="RJ710" s="513"/>
      <c r="RK710" s="513"/>
      <c r="RL710" s="513"/>
      <c r="RM710" s="513"/>
      <c r="RN710" s="513"/>
      <c r="RO710" s="513"/>
      <c r="RP710" s="513"/>
      <c r="RQ710" s="513"/>
      <c r="RR710" s="513"/>
      <c r="RS710" s="513"/>
      <c r="RT710" s="513"/>
      <c r="RU710" s="513"/>
      <c r="RV710" s="513"/>
      <c r="RW710" s="513"/>
      <c r="RX710" s="513"/>
      <c r="RY710" s="513"/>
      <c r="RZ710" s="513"/>
      <c r="SA710" s="513"/>
      <c r="SB710" s="513"/>
      <c r="SC710" s="513"/>
      <c r="SD710" s="513"/>
      <c r="SE710" s="513"/>
      <c r="SF710" s="513"/>
      <c r="SG710" s="513"/>
      <c r="SH710" s="513"/>
      <c r="SI710" s="513"/>
      <c r="SJ710" s="513"/>
      <c r="SK710" s="513"/>
      <c r="SL710" s="513"/>
      <c r="SM710" s="513"/>
      <c r="SN710" s="513"/>
      <c r="SO710" s="513"/>
      <c r="SP710" s="513"/>
      <c r="SQ710" s="513"/>
      <c r="SR710" s="513"/>
      <c r="SS710" s="513"/>
      <c r="ST710" s="513"/>
      <c r="SU710" s="513"/>
      <c r="SV710" s="513"/>
      <c r="SW710" s="513"/>
      <c r="SX710" s="513"/>
      <c r="SY710" s="513"/>
      <c r="SZ710" s="513"/>
      <c r="TA710" s="513"/>
      <c r="TB710" s="513"/>
      <c r="TC710" s="513"/>
      <c r="TD710" s="513"/>
      <c r="TE710" s="513"/>
      <c r="TF710" s="513"/>
      <c r="TG710" s="513"/>
      <c r="TH710" s="513"/>
      <c r="TI710" s="513"/>
      <c r="TJ710" s="513"/>
      <c r="TK710" s="513"/>
      <c r="TL710" s="513"/>
      <c r="TM710" s="513"/>
      <c r="TN710" s="513"/>
      <c r="TO710" s="513"/>
      <c r="TP710" s="513"/>
      <c r="TQ710" s="513"/>
      <c r="TR710" s="513"/>
      <c r="TS710" s="513"/>
      <c r="TT710" s="513"/>
      <c r="TU710" s="513"/>
      <c r="TV710" s="513"/>
      <c r="TW710" s="513"/>
      <c r="TX710" s="513"/>
      <c r="TY710" s="513"/>
      <c r="TZ710" s="513"/>
      <c r="UA710" s="513"/>
      <c r="UB710" s="513"/>
      <c r="UC710" s="513"/>
      <c r="UD710" s="513"/>
      <c r="UE710" s="513"/>
      <c r="UF710" s="513"/>
      <c r="UG710" s="513"/>
      <c r="UH710" s="513"/>
      <c r="UI710" s="513"/>
      <c r="UJ710" s="513"/>
      <c r="UK710" s="513"/>
      <c r="UL710" s="513"/>
      <c r="UM710" s="513"/>
      <c r="UN710" s="513"/>
      <c r="UO710" s="513"/>
      <c r="UP710" s="513"/>
      <c r="UQ710" s="513"/>
      <c r="UR710" s="513"/>
      <c r="US710" s="513"/>
      <c r="UT710" s="513"/>
      <c r="UU710" s="513"/>
      <c r="UV710" s="513"/>
      <c r="UW710" s="513"/>
      <c r="UX710" s="513"/>
      <c r="UY710" s="513"/>
      <c r="UZ710" s="513"/>
      <c r="VA710" s="513"/>
      <c r="VB710" s="513"/>
      <c r="VC710" s="513"/>
      <c r="VD710" s="513"/>
      <c r="VE710" s="513"/>
      <c r="VF710" s="513"/>
      <c r="VG710" s="513"/>
      <c r="VH710" s="513"/>
      <c r="VI710" s="513"/>
      <c r="VJ710" s="513"/>
      <c r="VK710" s="513"/>
      <c r="VL710" s="513"/>
      <c r="VM710" s="513"/>
      <c r="VN710" s="513"/>
      <c r="VO710" s="513"/>
      <c r="VP710" s="513"/>
      <c r="VQ710" s="513"/>
      <c r="VR710" s="513"/>
      <c r="VS710" s="513"/>
      <c r="VT710" s="513"/>
      <c r="VU710" s="513"/>
      <c r="VV710" s="513"/>
      <c r="VW710" s="513"/>
      <c r="VX710" s="513"/>
      <c r="VY710" s="513"/>
      <c r="VZ710" s="513"/>
      <c r="WA710" s="513"/>
      <c r="WB710" s="513"/>
      <c r="WC710" s="513"/>
      <c r="WD710" s="513"/>
      <c r="WE710" s="513"/>
      <c r="WF710" s="513"/>
      <c r="WG710" s="513"/>
      <c r="WH710" s="513"/>
      <c r="WI710" s="513"/>
      <c r="WJ710" s="513"/>
      <c r="WK710" s="513"/>
      <c r="WL710" s="513"/>
      <c r="WM710" s="513"/>
      <c r="WN710" s="513"/>
      <c r="WO710" s="513"/>
      <c r="WP710" s="513"/>
      <c r="WQ710" s="513"/>
      <c r="WR710" s="513"/>
      <c r="WS710" s="513"/>
      <c r="WT710" s="513"/>
      <c r="WU710" s="513"/>
      <c r="WV710" s="513"/>
      <c r="WW710" s="513"/>
      <c r="WX710" s="513"/>
      <c r="WY710" s="513"/>
      <c r="WZ710" s="513"/>
      <c r="XA710" s="513"/>
      <c r="XB710" s="513"/>
      <c r="XC710" s="513"/>
      <c r="XD710" s="513"/>
      <c r="XE710" s="513"/>
      <c r="XF710" s="513"/>
      <c r="XG710" s="513"/>
      <c r="XH710" s="513"/>
      <c r="XI710" s="513"/>
      <c r="XJ710" s="513"/>
      <c r="XK710" s="513"/>
      <c r="XL710" s="513"/>
      <c r="XM710" s="513"/>
      <c r="XN710" s="513"/>
      <c r="XO710" s="513"/>
      <c r="XP710" s="513"/>
      <c r="XQ710" s="513"/>
      <c r="XR710" s="513"/>
      <c r="XS710" s="513"/>
      <c r="XT710" s="513"/>
      <c r="XU710" s="513"/>
      <c r="XV710" s="513"/>
      <c r="XW710" s="513"/>
      <c r="XX710" s="513"/>
      <c r="XY710" s="513"/>
      <c r="XZ710" s="513"/>
      <c r="YA710" s="513"/>
      <c r="YB710" s="513"/>
      <c r="YC710" s="513"/>
      <c r="YD710" s="513"/>
      <c r="YE710" s="513"/>
      <c r="YF710" s="513"/>
      <c r="YG710" s="513"/>
      <c r="YH710" s="513"/>
      <c r="YI710" s="513"/>
      <c r="YJ710" s="513"/>
      <c r="YK710" s="513"/>
      <c r="YL710" s="513"/>
      <c r="YM710" s="513"/>
      <c r="YN710" s="513"/>
      <c r="YO710" s="513"/>
      <c r="YP710" s="513"/>
      <c r="YQ710" s="513"/>
      <c r="YR710" s="513"/>
      <c r="YS710" s="513"/>
      <c r="YT710" s="513"/>
      <c r="YU710" s="513"/>
      <c r="YV710" s="513"/>
      <c r="YW710" s="513"/>
      <c r="YX710" s="513"/>
      <c r="YY710" s="513"/>
      <c r="YZ710" s="513"/>
      <c r="ZA710" s="513"/>
      <c r="ZB710" s="513"/>
      <c r="ZC710" s="513"/>
      <c r="ZD710" s="513"/>
      <c r="ZE710" s="513"/>
      <c r="ZF710" s="513"/>
      <c r="ZG710" s="513"/>
      <c r="ZH710" s="513"/>
      <c r="ZI710" s="513"/>
      <c r="ZJ710" s="513"/>
      <c r="ZK710" s="513"/>
      <c r="ZL710" s="513"/>
      <c r="ZM710" s="513"/>
      <c r="ZN710" s="513"/>
      <c r="ZO710" s="513"/>
      <c r="ZP710" s="513"/>
      <c r="ZQ710" s="513"/>
      <c r="ZR710" s="513"/>
      <c r="ZS710" s="513"/>
      <c r="ZT710" s="513"/>
      <c r="ZU710" s="513"/>
      <c r="ZV710" s="513"/>
      <c r="ZW710" s="513"/>
      <c r="ZX710" s="513"/>
      <c r="ZY710" s="513"/>
      <c r="ZZ710" s="513"/>
      <c r="AAA710" s="513"/>
      <c r="AAB710" s="513"/>
      <c r="AAC710" s="513"/>
      <c r="AAD710" s="513"/>
      <c r="AAE710" s="513"/>
      <c r="AAF710" s="513"/>
      <c r="AAG710" s="513"/>
      <c r="AAH710" s="513"/>
      <c r="AAI710" s="513"/>
      <c r="AAJ710" s="513"/>
      <c r="AAK710" s="513"/>
      <c r="AAL710" s="513"/>
      <c r="AAM710" s="513"/>
      <c r="AAN710" s="513"/>
      <c r="AAO710" s="513"/>
      <c r="AAP710" s="513"/>
      <c r="AAQ710" s="513"/>
      <c r="AAR710" s="513"/>
      <c r="AAS710" s="513"/>
      <c r="AAT710" s="513"/>
      <c r="AAU710" s="513"/>
      <c r="AAV710" s="513"/>
      <c r="AAW710" s="513"/>
      <c r="AAX710" s="513"/>
      <c r="AAY710" s="513"/>
      <c r="AAZ710" s="513"/>
      <c r="ABA710" s="513"/>
      <c r="ABB710" s="513"/>
      <c r="ABC710" s="513"/>
      <c r="ABD710" s="513"/>
      <c r="ABE710" s="513"/>
      <c r="ABF710" s="513"/>
      <c r="ABG710" s="513"/>
      <c r="ABH710" s="513"/>
      <c r="ABI710" s="513"/>
      <c r="ABJ710" s="513"/>
      <c r="ABK710" s="513"/>
      <c r="ABL710" s="513"/>
      <c r="ABM710" s="513"/>
      <c r="ABN710" s="513"/>
      <c r="ABO710" s="513"/>
      <c r="ABP710" s="513"/>
      <c r="ABQ710" s="513"/>
      <c r="ABR710" s="513"/>
      <c r="ABS710" s="513"/>
      <c r="ABT710" s="513"/>
      <c r="ABU710" s="513"/>
      <c r="ABV710" s="513"/>
      <c r="ABW710" s="513"/>
      <c r="ABX710" s="513"/>
      <c r="ABY710" s="513"/>
      <c r="ABZ710" s="513"/>
      <c r="ACA710" s="513"/>
      <c r="ACB710" s="513"/>
      <c r="ACC710" s="513"/>
      <c r="ACD710" s="513"/>
      <c r="ACE710" s="513"/>
      <c r="ACF710" s="513"/>
      <c r="ACG710" s="513"/>
      <c r="ACH710" s="513"/>
      <c r="ACI710" s="513"/>
      <c r="ACJ710" s="513"/>
      <c r="ACK710" s="513"/>
      <c r="ACL710" s="513"/>
      <c r="ACM710" s="513"/>
      <c r="ACN710" s="513"/>
      <c r="ACO710" s="513"/>
      <c r="ACP710" s="513"/>
      <c r="ACQ710" s="513"/>
      <c r="ACR710" s="513"/>
      <c r="ACS710" s="513"/>
      <c r="ACT710" s="513"/>
      <c r="ACU710" s="513"/>
      <c r="ACV710" s="513"/>
      <c r="ACW710" s="513"/>
      <c r="ACX710" s="513"/>
      <c r="ACY710" s="513"/>
      <c r="ACZ710" s="513"/>
      <c r="ADA710" s="513"/>
      <c r="ADB710" s="513"/>
      <c r="ADC710" s="513"/>
      <c r="ADD710" s="513"/>
      <c r="ADE710" s="513"/>
      <c r="ADF710" s="513"/>
      <c r="ADG710" s="513"/>
      <c r="ADH710" s="513"/>
      <c r="ADI710" s="513"/>
      <c r="ADJ710" s="513"/>
      <c r="ADK710" s="513"/>
      <c r="ADL710" s="513"/>
      <c r="ADM710" s="513"/>
      <c r="ADN710" s="513"/>
      <c r="ADO710" s="513"/>
      <c r="ADP710" s="513"/>
      <c r="ADQ710" s="513"/>
      <c r="ADR710" s="513"/>
      <c r="ADS710" s="513"/>
      <c r="ADT710" s="513"/>
      <c r="ADU710" s="513"/>
      <c r="ADV710" s="513"/>
      <c r="ADW710" s="513"/>
      <c r="ADX710" s="513"/>
      <c r="ADY710" s="513"/>
      <c r="ADZ710" s="513"/>
      <c r="AEA710" s="513"/>
      <c r="AEB710" s="513"/>
      <c r="AEC710" s="513"/>
      <c r="AED710" s="513"/>
      <c r="AEE710" s="513"/>
      <c r="AEF710" s="513"/>
      <c r="AEG710" s="513"/>
      <c r="AEH710" s="513"/>
      <c r="AEI710" s="513"/>
      <c r="AEJ710" s="513"/>
      <c r="AEK710" s="513"/>
      <c r="AEL710" s="513"/>
      <c r="AEM710" s="513"/>
      <c r="AEN710" s="513"/>
      <c r="AEO710" s="513"/>
      <c r="AEP710" s="513"/>
      <c r="AEQ710" s="513"/>
      <c r="AER710" s="513"/>
      <c r="AES710" s="513"/>
      <c r="AET710" s="513"/>
      <c r="AEU710" s="513"/>
      <c r="AEV710" s="513"/>
      <c r="AEW710" s="513"/>
      <c r="AEX710" s="513"/>
      <c r="AEY710" s="513"/>
      <c r="AEZ710" s="513"/>
      <c r="AFA710" s="513"/>
      <c r="AFB710" s="513"/>
      <c r="AFC710" s="513"/>
      <c r="AFD710" s="513"/>
      <c r="AFE710" s="513"/>
      <c r="AFF710" s="513"/>
      <c r="AFG710" s="513"/>
      <c r="AFH710" s="513"/>
      <c r="AFI710" s="513"/>
      <c r="AFJ710" s="513"/>
      <c r="AFK710" s="513"/>
      <c r="AFL710" s="513"/>
      <c r="AFM710" s="513"/>
      <c r="AFN710" s="513"/>
      <c r="AFO710" s="513"/>
      <c r="AFP710" s="513"/>
      <c r="AFQ710" s="513"/>
      <c r="AFR710" s="513"/>
      <c r="AFS710" s="513"/>
      <c r="AFT710" s="513"/>
      <c r="AFU710" s="513"/>
      <c r="AFV710" s="513"/>
      <c r="AFW710" s="513"/>
      <c r="AFX710" s="513"/>
      <c r="AFY710" s="513"/>
      <c r="AFZ710" s="513"/>
      <c r="AGA710" s="513"/>
      <c r="AGB710" s="513"/>
      <c r="AGC710" s="513"/>
      <c r="AGD710" s="513"/>
      <c r="AGE710" s="513"/>
      <c r="AGF710" s="513"/>
      <c r="AGG710" s="513"/>
      <c r="AGH710" s="513"/>
      <c r="AGI710" s="513"/>
      <c r="AGJ710" s="513"/>
      <c r="AGK710" s="513"/>
      <c r="AGL710" s="513"/>
      <c r="AGM710" s="513"/>
      <c r="AGN710" s="513"/>
      <c r="AGO710" s="513"/>
      <c r="AGP710" s="513"/>
      <c r="AGQ710" s="513"/>
      <c r="AGR710" s="513"/>
      <c r="AGS710" s="513"/>
      <c r="AGT710" s="513"/>
      <c r="AGU710" s="513"/>
      <c r="AGV710" s="513"/>
      <c r="AGW710" s="513"/>
      <c r="AGX710" s="513"/>
      <c r="AGY710" s="513"/>
      <c r="AGZ710" s="513"/>
      <c r="AHA710" s="513"/>
      <c r="AHB710" s="513"/>
      <c r="AHC710" s="513"/>
      <c r="AHD710" s="513"/>
      <c r="AHE710" s="513"/>
      <c r="AHF710" s="513"/>
      <c r="AHG710" s="513"/>
      <c r="AHH710" s="513"/>
      <c r="AHI710" s="513"/>
      <c r="AHJ710" s="513"/>
      <c r="AHK710" s="513"/>
      <c r="AHL710" s="513"/>
      <c r="AHM710" s="513"/>
      <c r="AHN710" s="513"/>
      <c r="AHO710" s="513"/>
      <c r="AHP710" s="513"/>
      <c r="AHQ710" s="513"/>
      <c r="AHR710" s="513"/>
      <c r="AHS710" s="513"/>
      <c r="AHT710" s="513"/>
      <c r="AHU710" s="513"/>
      <c r="AHV710" s="513"/>
      <c r="AHW710" s="513"/>
      <c r="AHX710" s="513"/>
      <c r="AHY710" s="513"/>
      <c r="AHZ710" s="513"/>
      <c r="AIA710" s="513"/>
      <c r="AIB710" s="513"/>
      <c r="AIC710" s="513"/>
      <c r="AID710" s="513"/>
      <c r="AIE710" s="513"/>
      <c r="AIF710" s="513"/>
      <c r="AIG710" s="513"/>
      <c r="AIH710" s="513"/>
      <c r="AII710" s="513"/>
      <c r="AIJ710" s="513"/>
      <c r="AIK710" s="513"/>
      <c r="AIL710" s="513"/>
      <c r="AIM710" s="513"/>
      <c r="AIN710" s="513"/>
      <c r="AIO710" s="513"/>
      <c r="AIP710" s="513"/>
      <c r="AIQ710" s="513"/>
      <c r="AIR710" s="513"/>
      <c r="AIS710" s="513"/>
      <c r="AIT710" s="513"/>
      <c r="AIU710" s="513"/>
      <c r="AIV710" s="513"/>
      <c r="AIW710" s="513"/>
      <c r="AIX710" s="513"/>
      <c r="AIY710" s="513"/>
      <c r="AIZ710" s="513"/>
      <c r="AJA710" s="513"/>
      <c r="AJB710" s="513"/>
      <c r="AJC710" s="513"/>
      <c r="AJD710" s="513"/>
      <c r="AJE710" s="513"/>
      <c r="AJF710" s="513"/>
      <c r="AJG710" s="513"/>
      <c r="AJH710" s="513"/>
      <c r="AJI710" s="513"/>
      <c r="AJJ710" s="513"/>
      <c r="AJK710" s="513"/>
      <c r="AJL710" s="513"/>
      <c r="AJM710" s="513"/>
      <c r="AJN710" s="513"/>
      <c r="AJO710" s="513"/>
      <c r="AJP710" s="513"/>
      <c r="AJQ710" s="513"/>
      <c r="AJR710" s="513"/>
      <c r="AJS710" s="513"/>
      <c r="AJT710" s="513"/>
      <c r="AJU710" s="513"/>
      <c r="AJV710" s="513"/>
      <c r="AJW710" s="513"/>
      <c r="AJX710" s="513"/>
      <c r="AJY710" s="513"/>
      <c r="AJZ710" s="513"/>
      <c r="AKA710" s="513"/>
      <c r="AKB710" s="513"/>
      <c r="AKC710" s="513"/>
      <c r="AKD710" s="513"/>
      <c r="AKE710" s="513"/>
      <c r="AKF710" s="513"/>
      <c r="AKG710" s="513"/>
      <c r="AKH710" s="513"/>
      <c r="AKI710" s="513"/>
      <c r="AKJ710" s="513"/>
      <c r="AKK710" s="513"/>
      <c r="AKL710" s="513"/>
      <c r="AKM710" s="513"/>
      <c r="AKN710" s="513"/>
      <c r="AKO710" s="513"/>
      <c r="AKP710" s="513"/>
      <c r="AKQ710" s="513"/>
      <c r="AKR710" s="513"/>
      <c r="AKS710" s="513"/>
      <c r="AKT710" s="513"/>
      <c r="AKU710" s="513"/>
      <c r="AKV710" s="513"/>
      <c r="AKW710" s="513"/>
      <c r="AKX710" s="513"/>
      <c r="AKY710" s="513"/>
      <c r="AKZ710" s="513"/>
      <c r="ALA710" s="513"/>
      <c r="ALB710" s="513"/>
      <c r="ALC710" s="513"/>
      <c r="ALD710" s="513"/>
      <c r="ALE710" s="513"/>
      <c r="ALF710" s="513"/>
      <c r="ALG710" s="513"/>
      <c r="ALH710" s="513"/>
      <c r="ALI710" s="513"/>
      <c r="ALJ710" s="513"/>
      <c r="ALK710" s="513"/>
      <c r="ALL710" s="513"/>
      <c r="ALM710" s="513"/>
      <c r="ALN710" s="513"/>
      <c r="ALO710" s="513"/>
      <c r="ALP710" s="513"/>
      <c r="ALQ710" s="513"/>
      <c r="ALR710" s="513"/>
      <c r="ALS710" s="513"/>
      <c r="ALT710" s="513"/>
      <c r="ALU710" s="513"/>
      <c r="ALV710" s="513"/>
      <c r="ALW710" s="513"/>
      <c r="ALX710" s="513"/>
      <c r="ALY710" s="513"/>
      <c r="ALZ710" s="513"/>
      <c r="AMA710" s="513"/>
      <c r="AMB710" s="513"/>
      <c r="AMC710" s="513"/>
      <c r="AMD710" s="513"/>
      <c r="AME710" s="513"/>
      <c r="AMF710" s="513"/>
      <c r="AMG710" s="513"/>
      <c r="AMH710" s="513"/>
      <c r="AMI710" s="513"/>
      <c r="AMJ710" s="513"/>
      <c r="AMK710" s="513"/>
      <c r="AML710" s="513"/>
      <c r="AMM710" s="513"/>
      <c r="AMN710" s="513"/>
      <c r="AMO710" s="513"/>
      <c r="AMP710" s="513"/>
      <c r="AMQ710" s="513"/>
      <c r="AMR710" s="513"/>
      <c r="AMS710" s="513"/>
      <c r="AMT710" s="513"/>
      <c r="AMU710" s="513"/>
      <c r="AMV710" s="513"/>
      <c r="AMW710" s="513"/>
      <c r="AMX710" s="513"/>
      <c r="AMY710" s="513"/>
      <c r="AMZ710" s="513"/>
      <c r="ANA710" s="513"/>
      <c r="ANB710" s="513"/>
      <c r="ANC710" s="513"/>
      <c r="AND710" s="513"/>
      <c r="ANE710" s="513"/>
      <c r="ANF710" s="513"/>
      <c r="ANG710" s="513"/>
      <c r="ANH710" s="513"/>
      <c r="ANI710" s="513"/>
      <c r="ANJ710" s="513"/>
      <c r="ANK710" s="513"/>
      <c r="ANL710" s="513"/>
      <c r="ANM710" s="513"/>
      <c r="ANN710" s="513"/>
      <c r="ANO710" s="513"/>
      <c r="ANP710" s="513"/>
      <c r="ANQ710" s="513"/>
      <c r="ANR710" s="513"/>
      <c r="ANS710" s="513"/>
      <c r="ANT710" s="513"/>
      <c r="ANU710" s="513"/>
      <c r="ANV710" s="513"/>
      <c r="ANW710" s="513"/>
      <c r="ANX710" s="513"/>
      <c r="ANY710" s="513"/>
      <c r="ANZ710" s="513"/>
      <c r="AOA710" s="513"/>
      <c r="AOB710" s="513"/>
      <c r="AOC710" s="513"/>
      <c r="AOD710" s="513"/>
      <c r="AOE710" s="513"/>
      <c r="AOF710" s="513"/>
      <c r="AOG710" s="513"/>
      <c r="AOH710" s="513"/>
      <c r="AOI710" s="513"/>
      <c r="AOJ710" s="513"/>
      <c r="AOK710" s="513"/>
      <c r="AOL710" s="513"/>
      <c r="AOM710" s="513"/>
      <c r="AON710" s="513"/>
      <c r="AOO710" s="513"/>
      <c r="AOP710" s="513"/>
      <c r="AOQ710" s="513"/>
      <c r="AOR710" s="513"/>
      <c r="AOS710" s="513"/>
      <c r="AOT710" s="513"/>
      <c r="AOU710" s="513"/>
      <c r="AOV710" s="513"/>
      <c r="AOW710" s="513"/>
      <c r="AOX710" s="513"/>
      <c r="AOY710" s="513"/>
      <c r="AOZ710" s="513"/>
      <c r="APA710" s="513"/>
      <c r="APB710" s="513"/>
      <c r="APC710" s="513"/>
      <c r="APD710" s="513"/>
      <c r="APE710" s="513"/>
      <c r="APF710" s="513"/>
      <c r="APG710" s="513"/>
      <c r="APH710" s="513"/>
      <c r="API710" s="513"/>
      <c r="APJ710" s="513"/>
      <c r="APK710" s="513"/>
      <c r="APL710" s="513"/>
      <c r="APM710" s="513"/>
      <c r="APN710" s="513"/>
      <c r="APO710" s="513"/>
      <c r="APP710" s="513"/>
      <c r="APQ710" s="513"/>
      <c r="APR710" s="513"/>
      <c r="APS710" s="513"/>
      <c r="APT710" s="513"/>
      <c r="APU710" s="513"/>
      <c r="APV710" s="513"/>
      <c r="APW710" s="513"/>
      <c r="APX710" s="513"/>
      <c r="APY710" s="513"/>
      <c r="APZ710" s="513"/>
      <c r="AQA710" s="513"/>
      <c r="AQB710" s="513"/>
      <c r="AQC710" s="513"/>
      <c r="AQD710" s="513"/>
      <c r="AQE710" s="513"/>
      <c r="AQF710" s="513"/>
      <c r="AQG710" s="513"/>
      <c r="AQH710" s="513"/>
      <c r="AQI710" s="513"/>
      <c r="AQJ710" s="513"/>
      <c r="AQK710" s="513"/>
      <c r="AQL710" s="513"/>
      <c r="AQM710" s="513"/>
      <c r="AQN710" s="513"/>
      <c r="AQO710" s="513"/>
      <c r="AQP710" s="513"/>
      <c r="AQQ710" s="513"/>
      <c r="AQR710" s="513"/>
      <c r="AQS710" s="513"/>
      <c r="AQT710" s="513"/>
      <c r="AQU710" s="513"/>
      <c r="AQV710" s="513"/>
      <c r="AQW710" s="513"/>
      <c r="AQX710" s="513"/>
      <c r="AQY710" s="513"/>
      <c r="AQZ710" s="513"/>
      <c r="ARA710" s="513"/>
      <c r="ARB710" s="513"/>
      <c r="ARC710" s="513"/>
      <c r="ARD710" s="513"/>
      <c r="ARE710" s="513"/>
      <c r="ARF710" s="513"/>
      <c r="ARG710" s="513"/>
      <c r="ARH710" s="513"/>
      <c r="ARI710" s="513"/>
      <c r="ARJ710" s="513"/>
      <c r="ARK710" s="513"/>
      <c r="ARL710" s="513"/>
      <c r="ARM710" s="513"/>
      <c r="ARN710" s="513"/>
      <c r="ARO710" s="513"/>
      <c r="ARP710" s="513"/>
      <c r="ARQ710" s="513"/>
      <c r="ARR710" s="513"/>
      <c r="ARS710" s="513"/>
      <c r="ART710" s="513"/>
      <c r="ARU710" s="513"/>
      <c r="ARV710" s="513"/>
      <c r="ARW710" s="513"/>
      <c r="ARX710" s="513"/>
      <c r="ARY710" s="513"/>
      <c r="ARZ710" s="513"/>
      <c r="ASA710" s="513"/>
      <c r="ASB710" s="513"/>
      <c r="ASC710" s="513"/>
      <c r="ASD710" s="513"/>
      <c r="ASE710" s="513"/>
      <c r="ASF710" s="513"/>
      <c r="ASG710" s="513"/>
      <c r="ASH710" s="513"/>
      <c r="ASI710" s="513"/>
      <c r="ASJ710" s="513"/>
      <c r="ASK710" s="513"/>
      <c r="ASL710" s="513"/>
      <c r="ASM710" s="513"/>
      <c r="ASN710" s="513"/>
      <c r="ASO710" s="513"/>
      <c r="ASP710" s="513"/>
      <c r="ASQ710" s="513"/>
      <c r="ASR710" s="513"/>
      <c r="ASS710" s="513"/>
      <c r="AST710" s="513"/>
      <c r="ASU710" s="513"/>
      <c r="ASV710" s="513"/>
      <c r="ASW710" s="513"/>
      <c r="ASX710" s="513"/>
      <c r="ASY710" s="513"/>
      <c r="ASZ710" s="513"/>
      <c r="ATA710" s="513"/>
      <c r="ATB710" s="513"/>
      <c r="ATC710" s="513"/>
      <c r="ATD710" s="513"/>
      <c r="ATE710" s="513"/>
      <c r="ATF710" s="513"/>
      <c r="ATG710" s="513"/>
      <c r="ATH710" s="513"/>
      <c r="ATI710" s="513"/>
      <c r="ATJ710" s="513"/>
      <c r="ATK710" s="513"/>
      <c r="ATL710" s="513"/>
      <c r="ATM710" s="513"/>
      <c r="ATN710" s="513"/>
      <c r="ATO710" s="513"/>
      <c r="ATP710" s="513"/>
      <c r="ATQ710" s="513"/>
      <c r="ATR710" s="513"/>
      <c r="ATS710" s="513"/>
      <c r="ATT710" s="513"/>
      <c r="ATU710" s="513"/>
      <c r="ATV710" s="513"/>
      <c r="ATW710" s="513"/>
      <c r="ATX710" s="513"/>
      <c r="ATY710" s="513"/>
      <c r="ATZ710" s="513"/>
      <c r="AUA710" s="513"/>
      <c r="AUB710" s="513"/>
      <c r="AUC710" s="513"/>
      <c r="AUD710" s="513"/>
      <c r="AUE710" s="513"/>
      <c r="AUF710" s="513"/>
      <c r="AUG710" s="513"/>
      <c r="AUH710" s="513"/>
      <c r="AUI710" s="513"/>
      <c r="AUJ710" s="513"/>
      <c r="AUK710" s="513"/>
      <c r="AUL710" s="513"/>
      <c r="AUM710" s="513"/>
      <c r="AUN710" s="513"/>
      <c r="AUO710" s="513"/>
      <c r="AUP710" s="513"/>
      <c r="AUQ710" s="513"/>
      <c r="AUR710" s="513"/>
      <c r="AUS710" s="513"/>
      <c r="AUT710" s="513"/>
      <c r="AUU710" s="513"/>
      <c r="AUV710" s="513"/>
      <c r="AUW710" s="513"/>
      <c r="AUX710" s="513"/>
      <c r="AUY710" s="513"/>
      <c r="AUZ710" s="513"/>
      <c r="AVA710" s="513"/>
      <c r="AVB710" s="513"/>
      <c r="AVC710" s="513"/>
      <c r="AVD710" s="513"/>
      <c r="AVE710" s="513"/>
      <c r="AVF710" s="513"/>
      <c r="AVG710" s="513"/>
      <c r="AVH710" s="513"/>
      <c r="AVI710" s="513"/>
      <c r="AVJ710" s="513"/>
      <c r="AVK710" s="513"/>
      <c r="AVL710" s="513"/>
      <c r="AVM710" s="513"/>
      <c r="AVN710" s="513"/>
      <c r="AVO710" s="513"/>
      <c r="AVP710" s="513"/>
      <c r="AVQ710" s="513"/>
      <c r="AVR710" s="513"/>
      <c r="AVS710" s="513"/>
      <c r="AVT710" s="513"/>
      <c r="AVU710" s="513"/>
      <c r="AVV710" s="513"/>
      <c r="AVW710" s="513"/>
      <c r="AVX710" s="513"/>
      <c r="AVY710" s="513"/>
      <c r="AVZ710" s="513"/>
      <c r="AWA710" s="513"/>
      <c r="AWB710" s="513"/>
      <c r="AWC710" s="513"/>
      <c r="AWD710" s="513"/>
      <c r="AWE710" s="513"/>
      <c r="AWF710" s="513"/>
      <c r="AWG710" s="513"/>
      <c r="AWH710" s="513"/>
      <c r="AWI710" s="513"/>
      <c r="AWJ710" s="513"/>
      <c r="AWK710" s="513"/>
      <c r="AWL710" s="513"/>
      <c r="AWM710" s="513"/>
      <c r="AWN710" s="513"/>
      <c r="AWO710" s="513"/>
      <c r="AWP710" s="513"/>
      <c r="AWQ710" s="513"/>
      <c r="AWR710" s="513"/>
      <c r="AWS710" s="513"/>
      <c r="AWT710" s="513"/>
      <c r="AWU710" s="513"/>
      <c r="AWV710" s="513"/>
      <c r="AWW710" s="513"/>
      <c r="AWX710" s="513"/>
      <c r="AWY710" s="513"/>
      <c r="AWZ710" s="513"/>
      <c r="AXA710" s="513"/>
      <c r="AXB710" s="513"/>
      <c r="AXC710" s="513"/>
      <c r="AXD710" s="513"/>
      <c r="AXE710" s="513"/>
      <c r="AXF710" s="513"/>
      <c r="AXG710" s="513"/>
      <c r="AXH710" s="513"/>
      <c r="AXI710" s="513"/>
      <c r="AXJ710" s="513"/>
      <c r="AXK710" s="513"/>
      <c r="AXL710" s="513"/>
      <c r="AXM710" s="513"/>
      <c r="AXN710" s="513"/>
      <c r="AXO710" s="513"/>
      <c r="AXP710" s="513"/>
      <c r="AXQ710" s="513"/>
      <c r="AXR710" s="513"/>
      <c r="AXS710" s="513"/>
      <c r="AXT710" s="513"/>
      <c r="AXU710" s="513"/>
      <c r="AXV710" s="513"/>
      <c r="AXW710" s="513"/>
      <c r="AXX710" s="513"/>
      <c r="AXY710" s="513"/>
      <c r="AXZ710" s="513"/>
      <c r="AYA710" s="513"/>
      <c r="AYB710" s="513"/>
      <c r="AYC710" s="513"/>
      <c r="AYD710" s="513"/>
      <c r="AYE710" s="513"/>
      <c r="AYF710" s="513"/>
      <c r="AYG710" s="513"/>
      <c r="AYH710" s="513"/>
      <c r="AYI710" s="513"/>
      <c r="AYJ710" s="513"/>
      <c r="AYK710" s="513"/>
      <c r="AYL710" s="513"/>
      <c r="AYM710" s="513"/>
      <c r="AYN710" s="513"/>
      <c r="AYO710" s="513"/>
      <c r="AYP710" s="513"/>
      <c r="AYQ710" s="513"/>
      <c r="AYR710" s="513"/>
      <c r="AYS710" s="513"/>
      <c r="AYT710" s="513"/>
      <c r="AYU710" s="513"/>
      <c r="AYV710" s="513"/>
      <c r="AYW710" s="513"/>
      <c r="AYX710" s="513"/>
      <c r="AYY710" s="513"/>
      <c r="AYZ710" s="513"/>
      <c r="AZA710" s="513"/>
      <c r="AZB710" s="513"/>
      <c r="AZC710" s="513"/>
      <c r="AZD710" s="513"/>
      <c r="AZE710" s="513"/>
      <c r="AZF710" s="513"/>
      <c r="AZG710" s="513"/>
      <c r="AZH710" s="513"/>
      <c r="AZI710" s="513"/>
      <c r="AZJ710" s="513"/>
      <c r="AZK710" s="513"/>
      <c r="AZL710" s="513"/>
      <c r="AZM710" s="513"/>
      <c r="AZN710" s="513"/>
      <c r="AZO710" s="513"/>
      <c r="AZP710" s="513"/>
      <c r="AZQ710" s="513"/>
      <c r="AZR710" s="513"/>
      <c r="AZS710" s="513"/>
      <c r="AZT710" s="513"/>
      <c r="AZU710" s="513"/>
      <c r="AZV710" s="513"/>
      <c r="AZW710" s="513"/>
      <c r="AZX710" s="513"/>
      <c r="AZY710" s="513"/>
      <c r="AZZ710" s="513"/>
      <c r="BAA710" s="513"/>
      <c r="BAB710" s="513"/>
      <c r="BAC710" s="513"/>
      <c r="BAD710" s="513"/>
      <c r="BAE710" s="513"/>
      <c r="BAF710" s="513"/>
      <c r="BAG710" s="513"/>
      <c r="BAH710" s="513"/>
      <c r="BAI710" s="513"/>
      <c r="BAJ710" s="513"/>
      <c r="BAK710" s="513"/>
      <c r="BAL710" s="513"/>
      <c r="BAM710" s="513"/>
      <c r="BAN710" s="513"/>
      <c r="BAO710" s="513"/>
      <c r="BAP710" s="513"/>
      <c r="BAQ710" s="513"/>
      <c r="BAR710" s="513"/>
      <c r="BAS710" s="513"/>
      <c r="BAT710" s="513"/>
      <c r="BAU710" s="513"/>
      <c r="BAV710" s="513"/>
      <c r="BAW710" s="513"/>
      <c r="BAX710" s="513"/>
      <c r="BAY710" s="513"/>
      <c r="BAZ710" s="513"/>
      <c r="BBA710" s="513"/>
      <c r="BBB710" s="513"/>
      <c r="BBC710" s="513"/>
      <c r="BBD710" s="513"/>
      <c r="BBE710" s="513"/>
      <c r="BBF710" s="513"/>
      <c r="BBG710" s="513"/>
      <c r="BBH710" s="513"/>
      <c r="BBI710" s="513"/>
      <c r="BBJ710" s="513"/>
      <c r="BBK710" s="513"/>
      <c r="BBL710" s="513"/>
      <c r="BBM710" s="513"/>
      <c r="BBN710" s="513"/>
      <c r="BBO710" s="513"/>
      <c r="BBP710" s="513"/>
      <c r="BBQ710" s="513"/>
      <c r="BBR710" s="513"/>
      <c r="BBS710" s="513"/>
      <c r="BBT710" s="513"/>
      <c r="BBU710" s="513"/>
      <c r="BBV710" s="513"/>
      <c r="BBW710" s="513"/>
      <c r="BBX710" s="513"/>
      <c r="BBY710" s="513"/>
      <c r="BBZ710" s="513"/>
      <c r="BCA710" s="513"/>
      <c r="BCB710" s="513"/>
      <c r="BCC710" s="513"/>
      <c r="BCD710" s="513"/>
      <c r="BCE710" s="513"/>
      <c r="BCF710" s="513"/>
      <c r="BCG710" s="513"/>
      <c r="BCH710" s="513"/>
      <c r="BCI710" s="513"/>
      <c r="BCJ710" s="513"/>
      <c r="BCK710" s="513"/>
      <c r="BCL710" s="513"/>
      <c r="BCM710" s="513"/>
      <c r="BCN710" s="513"/>
      <c r="BCO710" s="513"/>
      <c r="BCP710" s="513"/>
      <c r="BCQ710" s="513"/>
      <c r="BCR710" s="513"/>
      <c r="BCS710" s="513"/>
      <c r="BCT710" s="513"/>
      <c r="BCU710" s="513"/>
      <c r="BCV710" s="513"/>
      <c r="BCW710" s="513"/>
      <c r="BCX710" s="513"/>
      <c r="BCY710" s="513"/>
      <c r="BCZ710" s="513"/>
      <c r="BDA710" s="513"/>
      <c r="BDB710" s="513"/>
      <c r="BDC710" s="513"/>
      <c r="BDD710" s="513"/>
      <c r="BDE710" s="513"/>
      <c r="BDF710" s="513"/>
      <c r="BDG710" s="513"/>
      <c r="BDH710" s="513"/>
      <c r="BDI710" s="513"/>
      <c r="BDJ710" s="513"/>
      <c r="BDK710" s="513"/>
      <c r="BDL710" s="513"/>
      <c r="BDM710" s="513"/>
      <c r="BDN710" s="513"/>
      <c r="BDO710" s="513"/>
      <c r="BDP710" s="513"/>
      <c r="BDQ710" s="513"/>
      <c r="BDR710" s="513"/>
      <c r="BDS710" s="513"/>
      <c r="BDT710" s="513"/>
      <c r="BDU710" s="513"/>
      <c r="BDV710" s="513"/>
      <c r="BDW710" s="513"/>
      <c r="BDX710" s="513"/>
      <c r="BDY710" s="513"/>
      <c r="BDZ710" s="513"/>
      <c r="BEA710" s="513"/>
      <c r="BEB710" s="513"/>
      <c r="BEC710" s="513"/>
      <c r="BED710" s="513"/>
      <c r="BEE710" s="513"/>
      <c r="BEF710" s="513"/>
      <c r="BEG710" s="513"/>
      <c r="BEH710" s="513"/>
      <c r="BEI710" s="513"/>
      <c r="BEJ710" s="513"/>
      <c r="BEK710" s="513"/>
      <c r="BEL710" s="513"/>
      <c r="BEM710" s="513"/>
      <c r="BEN710" s="513"/>
      <c r="BEO710" s="513"/>
      <c r="BEP710" s="513"/>
      <c r="BEQ710" s="513"/>
      <c r="BER710" s="513"/>
      <c r="BES710" s="513"/>
      <c r="BET710" s="513"/>
      <c r="BEU710" s="513"/>
      <c r="BEV710" s="513"/>
      <c r="BEW710" s="513"/>
      <c r="BEX710" s="513"/>
      <c r="BEY710" s="513"/>
      <c r="BEZ710" s="513"/>
      <c r="BFA710" s="513"/>
      <c r="BFB710" s="513"/>
      <c r="BFC710" s="513"/>
      <c r="BFD710" s="513"/>
      <c r="BFE710" s="513"/>
      <c r="BFF710" s="513"/>
      <c r="BFG710" s="513"/>
      <c r="BFH710" s="513"/>
      <c r="BFI710" s="513"/>
      <c r="BFJ710" s="513"/>
      <c r="BFK710" s="513"/>
      <c r="BFL710" s="513"/>
      <c r="BFM710" s="513"/>
      <c r="BFN710" s="513"/>
      <c r="BFO710" s="513"/>
      <c r="BFP710" s="513"/>
      <c r="BFQ710" s="513"/>
      <c r="BFR710" s="513"/>
      <c r="BFS710" s="513"/>
      <c r="BFT710" s="513"/>
      <c r="BFU710" s="513"/>
      <c r="BFV710" s="513"/>
      <c r="BFW710" s="513"/>
      <c r="BFX710" s="513"/>
      <c r="BFY710" s="513"/>
      <c r="BFZ710" s="513"/>
      <c r="BGA710" s="513"/>
      <c r="BGB710" s="513"/>
      <c r="BGC710" s="513"/>
      <c r="BGD710" s="513"/>
      <c r="BGE710" s="513"/>
      <c r="BGF710" s="513"/>
      <c r="BGG710" s="513"/>
      <c r="BGH710" s="513"/>
      <c r="BGI710" s="513"/>
      <c r="BGJ710" s="513"/>
      <c r="BGK710" s="513"/>
      <c r="BGL710" s="513"/>
      <c r="BGM710" s="513"/>
      <c r="BGN710" s="513"/>
      <c r="BGO710" s="513"/>
      <c r="BGP710" s="513"/>
      <c r="BGQ710" s="513"/>
      <c r="BGR710" s="513"/>
      <c r="BGS710" s="513"/>
      <c r="BGT710" s="513"/>
      <c r="BGU710" s="513"/>
      <c r="BGV710" s="513"/>
      <c r="BGW710" s="513"/>
      <c r="BGX710" s="513"/>
      <c r="BGY710" s="513"/>
      <c r="BGZ710" s="513"/>
      <c r="BHA710" s="513"/>
      <c r="BHB710" s="513"/>
      <c r="BHC710" s="513"/>
      <c r="BHD710" s="513"/>
      <c r="BHE710" s="513"/>
      <c r="BHF710" s="513"/>
      <c r="BHG710" s="513"/>
      <c r="BHH710" s="513"/>
      <c r="BHI710" s="513"/>
      <c r="BHJ710" s="513"/>
      <c r="BHK710" s="513"/>
      <c r="BHL710" s="513"/>
      <c r="BHM710" s="513"/>
      <c r="BHN710" s="513"/>
      <c r="BHO710" s="513"/>
      <c r="BHP710" s="513"/>
      <c r="BHQ710" s="513"/>
      <c r="BHR710" s="513"/>
      <c r="BHS710" s="513"/>
      <c r="BHT710" s="513"/>
      <c r="BHU710" s="513"/>
      <c r="BHV710" s="513"/>
      <c r="BHW710" s="513"/>
      <c r="BHX710" s="513"/>
      <c r="BHY710" s="513"/>
      <c r="BHZ710" s="513"/>
      <c r="BIA710" s="513"/>
      <c r="BIB710" s="513"/>
      <c r="BIC710" s="513"/>
      <c r="BID710" s="513"/>
      <c r="BIE710" s="513"/>
      <c r="BIF710" s="513"/>
      <c r="BIG710" s="513"/>
      <c r="BIH710" s="513"/>
      <c r="BII710" s="513"/>
      <c r="BIJ710" s="513"/>
      <c r="BIK710" s="513"/>
      <c r="BIL710" s="513"/>
      <c r="BIM710" s="513"/>
      <c r="BIN710" s="513"/>
      <c r="BIO710" s="513"/>
      <c r="BIP710" s="513"/>
      <c r="BIQ710" s="513"/>
      <c r="BIR710" s="513"/>
      <c r="BIS710" s="513"/>
      <c r="BIT710" s="513"/>
      <c r="BIU710" s="513"/>
      <c r="BIV710" s="513"/>
      <c r="BIW710" s="513"/>
      <c r="BIX710" s="513"/>
      <c r="BIY710" s="513"/>
      <c r="BIZ710" s="513"/>
      <c r="BJA710" s="513"/>
      <c r="BJB710" s="513"/>
      <c r="BJC710" s="513"/>
      <c r="BJD710" s="513"/>
      <c r="BJE710" s="513"/>
      <c r="BJF710" s="513"/>
      <c r="BJG710" s="513"/>
      <c r="BJH710" s="513"/>
      <c r="BJI710" s="513"/>
      <c r="BJJ710" s="513"/>
      <c r="BJK710" s="513"/>
      <c r="BJL710" s="513"/>
      <c r="BJM710" s="513"/>
      <c r="BJN710" s="513"/>
      <c r="BJO710" s="513"/>
      <c r="BJP710" s="513"/>
      <c r="BJQ710" s="513"/>
      <c r="BJR710" s="513"/>
      <c r="BJS710" s="513"/>
      <c r="BJT710" s="513"/>
      <c r="BJU710" s="513"/>
      <c r="BJV710" s="513"/>
      <c r="BJW710" s="513"/>
      <c r="BJX710" s="513"/>
      <c r="BJY710" s="513"/>
      <c r="BJZ710" s="513"/>
      <c r="BKA710" s="513"/>
      <c r="BKB710" s="513"/>
      <c r="BKC710" s="513"/>
      <c r="BKD710" s="513"/>
      <c r="BKE710" s="513"/>
      <c r="BKF710" s="513"/>
      <c r="BKG710" s="513"/>
      <c r="BKH710" s="513"/>
      <c r="BKI710" s="513"/>
      <c r="BKJ710" s="513"/>
      <c r="BKK710" s="513"/>
      <c r="BKL710" s="513"/>
      <c r="BKM710" s="513"/>
      <c r="BKN710" s="513"/>
      <c r="BKO710" s="513"/>
      <c r="BKP710" s="513"/>
      <c r="BKQ710" s="513"/>
      <c r="BKR710" s="513"/>
      <c r="BKS710" s="513"/>
      <c r="BKT710" s="513"/>
      <c r="BKU710" s="513"/>
      <c r="BKV710" s="513"/>
      <c r="BKW710" s="513"/>
      <c r="BKX710" s="513"/>
      <c r="BKY710" s="513"/>
      <c r="BKZ710" s="513"/>
      <c r="BLA710" s="513"/>
      <c r="BLB710" s="513"/>
      <c r="BLC710" s="513"/>
      <c r="BLD710" s="513"/>
      <c r="BLE710" s="513"/>
      <c r="BLF710" s="513"/>
      <c r="BLG710" s="513"/>
      <c r="BLH710" s="513"/>
      <c r="BLI710" s="513"/>
      <c r="BLJ710" s="513"/>
      <c r="BLK710" s="513"/>
      <c r="BLL710" s="513"/>
      <c r="BLM710" s="513"/>
      <c r="BLN710" s="513"/>
      <c r="BLO710" s="513"/>
      <c r="BLP710" s="513"/>
      <c r="BLQ710" s="513"/>
      <c r="BLR710" s="513"/>
      <c r="BLS710" s="513"/>
      <c r="BLT710" s="513"/>
      <c r="BLU710" s="513"/>
      <c r="BLV710" s="513"/>
      <c r="BLW710" s="513"/>
      <c r="BLX710" s="513"/>
      <c r="BLY710" s="513"/>
      <c r="BLZ710" s="513"/>
      <c r="BMA710" s="513"/>
      <c r="BMB710" s="513"/>
      <c r="BMC710" s="513"/>
      <c r="BMD710" s="513"/>
      <c r="BME710" s="513"/>
      <c r="BMF710" s="513"/>
      <c r="BMG710" s="513"/>
      <c r="BMH710" s="513"/>
      <c r="BMI710" s="513"/>
      <c r="BMJ710" s="513"/>
      <c r="BMK710" s="513"/>
      <c r="BML710" s="513"/>
      <c r="BMM710" s="513"/>
      <c r="BMN710" s="513"/>
      <c r="BMO710" s="513"/>
      <c r="BMP710" s="513"/>
      <c r="BMQ710" s="513"/>
      <c r="BMR710" s="513"/>
      <c r="BMS710" s="513"/>
      <c r="BMT710" s="513"/>
      <c r="BMU710" s="513"/>
      <c r="BMV710" s="513"/>
      <c r="BMW710" s="513"/>
      <c r="BMX710" s="513"/>
      <c r="BMY710" s="513"/>
      <c r="BMZ710" s="513"/>
      <c r="BNA710" s="513"/>
      <c r="BNB710" s="513"/>
      <c r="BNC710" s="513"/>
      <c r="BND710" s="513"/>
      <c r="BNE710" s="513"/>
      <c r="BNF710" s="513"/>
      <c r="BNG710" s="513"/>
      <c r="BNH710" s="513"/>
      <c r="BNI710" s="513"/>
      <c r="BNJ710" s="513"/>
      <c r="BNK710" s="513"/>
      <c r="BNL710" s="513"/>
      <c r="BNM710" s="513"/>
      <c r="BNN710" s="513"/>
      <c r="BNO710" s="513"/>
      <c r="BNP710" s="513"/>
      <c r="BNQ710" s="513"/>
      <c r="BNR710" s="513"/>
      <c r="BNS710" s="513"/>
      <c r="BNT710" s="513"/>
      <c r="BNU710" s="513"/>
      <c r="BNV710" s="513"/>
      <c r="BNW710" s="513"/>
      <c r="BNX710" s="513"/>
      <c r="BNY710" s="513"/>
      <c r="BNZ710" s="513"/>
      <c r="BOA710" s="513"/>
      <c r="BOB710" s="513"/>
      <c r="BOC710" s="513"/>
      <c r="BOD710" s="513"/>
      <c r="BOE710" s="513"/>
      <c r="BOF710" s="513"/>
      <c r="BOG710" s="513"/>
      <c r="BOH710" s="513"/>
      <c r="BOI710" s="513"/>
      <c r="BOJ710" s="513"/>
      <c r="BOK710" s="513"/>
      <c r="BOL710" s="513"/>
      <c r="BOM710" s="513"/>
      <c r="BON710" s="513"/>
      <c r="BOO710" s="513"/>
      <c r="BOP710" s="513"/>
      <c r="BOQ710" s="513"/>
      <c r="BOR710" s="513"/>
      <c r="BOS710" s="513"/>
      <c r="BOT710" s="513"/>
      <c r="BOU710" s="513"/>
      <c r="BOV710" s="513"/>
      <c r="BOW710" s="513"/>
      <c r="BOX710" s="513"/>
      <c r="BOY710" s="513"/>
      <c r="BOZ710" s="513"/>
      <c r="BPA710" s="513"/>
      <c r="BPB710" s="513"/>
      <c r="BPC710" s="513"/>
      <c r="BPD710" s="513"/>
      <c r="BPE710" s="513"/>
      <c r="BPF710" s="513"/>
      <c r="BPG710" s="513"/>
      <c r="BPH710" s="513"/>
      <c r="BPI710" s="513"/>
      <c r="BPJ710" s="513"/>
      <c r="BPK710" s="513"/>
      <c r="BPL710" s="513"/>
      <c r="BPM710" s="513"/>
      <c r="BPN710" s="513"/>
      <c r="BPO710" s="513"/>
      <c r="BPP710" s="513"/>
      <c r="BPQ710" s="513"/>
      <c r="BPR710" s="513"/>
      <c r="BPS710" s="513"/>
      <c r="BPT710" s="513"/>
      <c r="BPU710" s="513"/>
      <c r="BPV710" s="513"/>
      <c r="BPW710" s="513"/>
      <c r="BPX710" s="513"/>
      <c r="BPY710" s="513"/>
      <c r="BPZ710" s="513"/>
      <c r="BQA710" s="513"/>
      <c r="BQB710" s="513"/>
      <c r="BQC710" s="513"/>
      <c r="BQD710" s="513"/>
      <c r="BQE710" s="513"/>
      <c r="BQF710" s="513"/>
      <c r="BQG710" s="513"/>
      <c r="BQH710" s="513"/>
      <c r="BQI710" s="513"/>
      <c r="BQJ710" s="513"/>
      <c r="BQK710" s="513"/>
      <c r="BQL710" s="513"/>
      <c r="BQM710" s="513"/>
      <c r="BQN710" s="513"/>
      <c r="BQO710" s="513"/>
      <c r="BQP710" s="513"/>
      <c r="BQQ710" s="513"/>
      <c r="BQR710" s="513"/>
      <c r="BQS710" s="513"/>
      <c r="BQT710" s="513"/>
      <c r="BQU710" s="513"/>
      <c r="BQV710" s="513"/>
      <c r="BQW710" s="513"/>
      <c r="BQX710" s="513"/>
      <c r="BQY710" s="513"/>
      <c r="BQZ710" s="513"/>
      <c r="BRA710" s="513"/>
      <c r="BRB710" s="513"/>
      <c r="BRC710" s="513"/>
      <c r="BRD710" s="513"/>
      <c r="BRE710" s="513"/>
      <c r="BRF710" s="513"/>
      <c r="BRG710" s="513"/>
      <c r="BRH710" s="513"/>
      <c r="BRI710" s="513"/>
      <c r="BRJ710" s="513"/>
      <c r="BRK710" s="513"/>
      <c r="BRL710" s="513"/>
      <c r="BRM710" s="513"/>
      <c r="BRN710" s="513"/>
      <c r="BRO710" s="513"/>
      <c r="BRP710" s="513"/>
      <c r="BRQ710" s="513"/>
      <c r="BRR710" s="513"/>
      <c r="BRS710" s="513"/>
      <c r="BRT710" s="513"/>
      <c r="BRU710" s="513"/>
      <c r="BRV710" s="513"/>
      <c r="BRW710" s="513"/>
      <c r="BRX710" s="513"/>
      <c r="BRY710" s="513"/>
      <c r="BRZ710" s="513"/>
      <c r="BSA710" s="513"/>
      <c r="BSB710" s="513"/>
      <c r="BSC710" s="513"/>
      <c r="BSD710" s="513"/>
      <c r="BSE710" s="513"/>
      <c r="BSF710" s="513"/>
      <c r="BSG710" s="513"/>
      <c r="BSH710" s="513"/>
      <c r="BSI710" s="513"/>
      <c r="BSJ710" s="513"/>
      <c r="BSK710" s="513"/>
      <c r="BSL710" s="513"/>
      <c r="BSM710" s="513"/>
      <c r="BSN710" s="513"/>
      <c r="BSO710" s="513"/>
      <c r="BSP710" s="513"/>
      <c r="BSQ710" s="513"/>
      <c r="BSR710" s="513"/>
      <c r="BSS710" s="513"/>
      <c r="BST710" s="513"/>
      <c r="BSU710" s="513"/>
      <c r="BSV710" s="513"/>
      <c r="BSW710" s="513"/>
      <c r="BSX710" s="513"/>
      <c r="BSY710" s="513"/>
      <c r="BSZ710" s="513"/>
      <c r="BTA710" s="513"/>
      <c r="BTB710" s="513"/>
      <c r="BTC710" s="513"/>
      <c r="BTD710" s="513"/>
      <c r="BTE710" s="513"/>
      <c r="BTF710" s="513"/>
      <c r="BTG710" s="513"/>
      <c r="BTH710" s="513"/>
      <c r="BTI710" s="513"/>
      <c r="BTJ710" s="513"/>
      <c r="BTK710" s="513"/>
      <c r="BTL710" s="513"/>
      <c r="BTM710" s="513"/>
      <c r="BTN710" s="513"/>
      <c r="BTO710" s="513"/>
      <c r="BTP710" s="513"/>
      <c r="BTQ710" s="513"/>
      <c r="BTR710" s="513"/>
      <c r="BTS710" s="513"/>
      <c r="BTT710" s="513"/>
      <c r="BTU710" s="513"/>
      <c r="BTV710" s="513"/>
      <c r="BTW710" s="513"/>
      <c r="BTX710" s="513"/>
      <c r="BTY710" s="513"/>
      <c r="BTZ710" s="513"/>
      <c r="BUA710" s="513"/>
      <c r="BUB710" s="513"/>
      <c r="BUC710" s="513"/>
      <c r="BUD710" s="513"/>
      <c r="BUE710" s="513"/>
      <c r="BUF710" s="513"/>
      <c r="BUG710" s="513"/>
      <c r="BUH710" s="513"/>
      <c r="BUI710" s="513"/>
      <c r="BUJ710" s="513"/>
      <c r="BUK710" s="513"/>
      <c r="BUL710" s="513"/>
      <c r="BUM710" s="513"/>
      <c r="BUN710" s="513"/>
      <c r="BUO710" s="513"/>
      <c r="BUP710" s="513"/>
      <c r="BUQ710" s="513"/>
      <c r="BUR710" s="513"/>
      <c r="BUS710" s="513"/>
      <c r="BUT710" s="513"/>
      <c r="BUU710" s="513"/>
      <c r="BUV710" s="513"/>
      <c r="BUW710" s="513"/>
      <c r="BUX710" s="513"/>
      <c r="BUY710" s="513"/>
      <c r="BUZ710" s="513"/>
      <c r="BVA710" s="513"/>
      <c r="BVB710" s="513"/>
      <c r="BVC710" s="513"/>
      <c r="BVD710" s="513"/>
      <c r="BVE710" s="513"/>
      <c r="BVF710" s="513"/>
      <c r="BVG710" s="513"/>
      <c r="BVH710" s="513"/>
      <c r="BVI710" s="513"/>
      <c r="BVJ710" s="513"/>
      <c r="BVK710" s="513"/>
      <c r="BVL710" s="513"/>
      <c r="BVM710" s="513"/>
      <c r="BVN710" s="513"/>
      <c r="BVO710" s="513"/>
      <c r="BVP710" s="513"/>
      <c r="BVQ710" s="513"/>
      <c r="BVR710" s="513"/>
      <c r="BVS710" s="513"/>
      <c r="BVT710" s="513"/>
      <c r="BVU710" s="513"/>
      <c r="BVV710" s="513"/>
      <c r="BVW710" s="513"/>
      <c r="BVX710" s="513"/>
      <c r="BVY710" s="513"/>
      <c r="BVZ710" s="513"/>
      <c r="BWA710" s="513"/>
      <c r="BWB710" s="513"/>
      <c r="BWC710" s="513"/>
      <c r="BWD710" s="513"/>
      <c r="BWE710" s="513"/>
      <c r="BWF710" s="513"/>
      <c r="BWG710" s="513"/>
      <c r="BWH710" s="513"/>
      <c r="BWI710" s="513"/>
      <c r="BWJ710" s="513"/>
      <c r="BWK710" s="513"/>
      <c r="BWL710" s="513"/>
      <c r="BWM710" s="513"/>
      <c r="BWN710" s="513"/>
      <c r="BWO710" s="513"/>
      <c r="BWP710" s="513"/>
      <c r="BWQ710" s="513"/>
    </row>
    <row r="711" spans="1:1967" ht="102" customHeight="1">
      <c r="A711" s="9" t="s">
        <v>11572</v>
      </c>
      <c r="B711" s="100" t="s">
        <v>97</v>
      </c>
      <c r="C711" s="56" t="s">
        <v>878</v>
      </c>
      <c r="D711" s="30" t="s">
        <v>11573</v>
      </c>
      <c r="E711" s="1" t="s">
        <v>880</v>
      </c>
      <c r="F711" s="29"/>
      <c r="G711" s="3" t="s">
        <v>384</v>
      </c>
      <c r="H711" s="20">
        <v>0</v>
      </c>
      <c r="I711" s="114">
        <v>470000000</v>
      </c>
      <c r="J711" s="21" t="s">
        <v>1316</v>
      </c>
      <c r="K711" s="19" t="s">
        <v>11534</v>
      </c>
      <c r="L711" s="137" t="s">
        <v>11564</v>
      </c>
      <c r="M711" s="140" t="s">
        <v>383</v>
      </c>
      <c r="N711" s="358" t="s">
        <v>8851</v>
      </c>
      <c r="O711" s="3" t="s">
        <v>11123</v>
      </c>
      <c r="P711" s="7" t="s">
        <v>1341</v>
      </c>
      <c r="Q711" s="30" t="s">
        <v>1189</v>
      </c>
      <c r="R711" s="24">
        <v>38</v>
      </c>
      <c r="S711" s="96">
        <v>305</v>
      </c>
      <c r="T711" s="83">
        <f t="shared" ref="T711" si="236">R711*S711</f>
        <v>11590</v>
      </c>
      <c r="U711" s="83">
        <f t="shared" ref="U711" si="237">T711*1.12</f>
        <v>12980.800000000001</v>
      </c>
      <c r="V711" s="9" t="s">
        <v>1327</v>
      </c>
      <c r="W711" s="152" t="s">
        <v>1396</v>
      </c>
      <c r="X711" s="9"/>
      <c r="Y711" s="513"/>
      <c r="Z711" s="513"/>
      <c r="AA711" s="513"/>
      <c r="AB711" s="513"/>
      <c r="AC711" s="513"/>
      <c r="AD711" s="513"/>
      <c r="AE711" s="513"/>
      <c r="AF711" s="513"/>
      <c r="AG711" s="513"/>
      <c r="AH711" s="513"/>
      <c r="AI711" s="513"/>
      <c r="AJ711" s="513"/>
      <c r="AK711" s="513"/>
      <c r="AL711" s="513"/>
      <c r="AM711" s="513"/>
      <c r="AN711" s="513"/>
      <c r="AO711" s="513"/>
      <c r="AP711" s="513"/>
      <c r="AQ711" s="513"/>
      <c r="AR711" s="513"/>
      <c r="AS711" s="513"/>
      <c r="AT711" s="513"/>
      <c r="AU711" s="513"/>
      <c r="AV711" s="513"/>
      <c r="AW711" s="513"/>
      <c r="AX711" s="513"/>
      <c r="AY711" s="513"/>
      <c r="AZ711" s="513"/>
      <c r="BA711" s="513"/>
      <c r="BB711" s="513"/>
      <c r="BC711" s="513"/>
      <c r="BD711" s="513"/>
      <c r="BE711" s="513"/>
      <c r="BF711" s="513"/>
      <c r="BG711" s="513"/>
      <c r="BH711" s="513"/>
      <c r="BI711" s="513"/>
      <c r="BJ711" s="513"/>
      <c r="BK711" s="513"/>
      <c r="BL711" s="513"/>
      <c r="BM711" s="513"/>
      <c r="BN711" s="513"/>
      <c r="BO711" s="513"/>
      <c r="BP711" s="513"/>
      <c r="BQ711" s="513"/>
      <c r="BR711" s="513"/>
      <c r="BS711" s="513"/>
      <c r="BT711" s="513"/>
      <c r="BU711" s="513"/>
      <c r="BV711" s="513"/>
      <c r="BW711" s="513"/>
      <c r="BX711" s="513"/>
      <c r="BY711" s="513"/>
      <c r="BZ711" s="513"/>
      <c r="CA711" s="513"/>
      <c r="CB711" s="513"/>
      <c r="CC711" s="513"/>
      <c r="CD711" s="513"/>
      <c r="CE711" s="513"/>
      <c r="CF711" s="513"/>
      <c r="CG711" s="513"/>
      <c r="CH711" s="513"/>
      <c r="CI711" s="513"/>
      <c r="CJ711" s="513"/>
      <c r="CK711" s="513"/>
      <c r="CL711" s="513"/>
      <c r="CM711" s="513"/>
      <c r="CN711" s="513"/>
      <c r="CO711" s="513"/>
      <c r="CP711" s="513"/>
      <c r="CQ711" s="513"/>
      <c r="CR711" s="513"/>
      <c r="CS711" s="513"/>
      <c r="CT711" s="513"/>
      <c r="CU711" s="513"/>
      <c r="CV711" s="513"/>
      <c r="CW711" s="513"/>
      <c r="CX711" s="513"/>
      <c r="CY711" s="513"/>
      <c r="CZ711" s="513"/>
      <c r="DA711" s="513"/>
      <c r="DB711" s="513"/>
      <c r="DC711" s="513"/>
      <c r="DD711" s="513"/>
      <c r="DE711" s="513"/>
      <c r="DF711" s="513"/>
      <c r="DG711" s="513"/>
      <c r="DH711" s="513"/>
      <c r="DI711" s="513"/>
      <c r="DJ711" s="513"/>
      <c r="DK711" s="513"/>
      <c r="DL711" s="513"/>
      <c r="DM711" s="513"/>
      <c r="DN711" s="513"/>
      <c r="DO711" s="513"/>
      <c r="DP711" s="513"/>
      <c r="DQ711" s="513"/>
      <c r="DR711" s="513"/>
      <c r="DS711" s="513"/>
      <c r="DT711" s="513"/>
      <c r="DU711" s="513"/>
      <c r="DV711" s="513"/>
      <c r="DW711" s="513"/>
      <c r="DX711" s="513"/>
      <c r="DY711" s="513"/>
      <c r="DZ711" s="513"/>
      <c r="EA711" s="513"/>
      <c r="EB711" s="513"/>
      <c r="EC711" s="513"/>
      <c r="ED711" s="513"/>
      <c r="EE711" s="513"/>
      <c r="EF711" s="513"/>
      <c r="EG711" s="513"/>
      <c r="EH711" s="513"/>
      <c r="EI711" s="513"/>
      <c r="EJ711" s="513"/>
      <c r="EK711" s="513"/>
      <c r="EL711" s="513"/>
      <c r="EM711" s="513"/>
      <c r="EN711" s="513"/>
      <c r="EO711" s="513"/>
      <c r="EP711" s="513"/>
      <c r="EQ711" s="513"/>
      <c r="ER711" s="513"/>
      <c r="ES711" s="513"/>
      <c r="ET711" s="513"/>
      <c r="EU711" s="513"/>
      <c r="EV711" s="513"/>
      <c r="EW711" s="513"/>
      <c r="EX711" s="513"/>
      <c r="EY711" s="513"/>
      <c r="EZ711" s="513"/>
      <c r="FA711" s="513"/>
      <c r="FB711" s="513"/>
      <c r="FC711" s="513"/>
      <c r="FD711" s="513"/>
      <c r="FE711" s="513"/>
      <c r="FF711" s="513"/>
      <c r="FG711" s="513"/>
      <c r="FH711" s="513"/>
      <c r="FI711" s="513"/>
      <c r="FJ711" s="513"/>
      <c r="FK711" s="513"/>
      <c r="FL711" s="513"/>
      <c r="FM711" s="513"/>
      <c r="FN711" s="513"/>
      <c r="FO711" s="513"/>
      <c r="FP711" s="513"/>
      <c r="FQ711" s="513"/>
      <c r="FR711" s="513"/>
      <c r="FS711" s="513"/>
      <c r="FT711" s="513"/>
      <c r="FU711" s="513"/>
      <c r="FV711" s="513"/>
      <c r="FW711" s="513"/>
      <c r="FX711" s="513"/>
      <c r="FY711" s="513"/>
      <c r="FZ711" s="513"/>
      <c r="GA711" s="513"/>
      <c r="GB711" s="513"/>
      <c r="GC711" s="513"/>
      <c r="GD711" s="513"/>
      <c r="GE711" s="513"/>
      <c r="GF711" s="513"/>
      <c r="GG711" s="513"/>
      <c r="GH711" s="513"/>
      <c r="GI711" s="513"/>
      <c r="GJ711" s="513"/>
      <c r="GK711" s="513"/>
      <c r="GL711" s="513"/>
      <c r="GM711" s="513"/>
      <c r="GN711" s="513"/>
      <c r="GO711" s="513"/>
      <c r="GP711" s="513"/>
      <c r="GQ711" s="513"/>
      <c r="GR711" s="513"/>
      <c r="GS711" s="513"/>
      <c r="GT711" s="513"/>
      <c r="GU711" s="513"/>
      <c r="GV711" s="513"/>
      <c r="GW711" s="513"/>
      <c r="GX711" s="513"/>
      <c r="GY711" s="513"/>
      <c r="GZ711" s="513"/>
      <c r="HA711" s="513"/>
      <c r="HB711" s="513"/>
      <c r="HC711" s="513"/>
      <c r="HD711" s="513"/>
      <c r="HE711" s="513"/>
      <c r="HF711" s="513"/>
      <c r="HG711" s="513"/>
      <c r="HH711" s="513"/>
      <c r="HI711" s="513"/>
      <c r="HJ711" s="513"/>
      <c r="HK711" s="513"/>
      <c r="HL711" s="513"/>
      <c r="HM711" s="513"/>
      <c r="HN711" s="513"/>
      <c r="HO711" s="513"/>
      <c r="HP711" s="513"/>
      <c r="HQ711" s="513"/>
      <c r="HR711" s="513"/>
      <c r="HS711" s="513"/>
      <c r="HT711" s="513"/>
      <c r="HU711" s="513"/>
      <c r="HV711" s="513"/>
      <c r="HW711" s="513"/>
      <c r="HX711" s="513"/>
      <c r="HY711" s="513"/>
      <c r="HZ711" s="513"/>
      <c r="IA711" s="513"/>
      <c r="IB711" s="513"/>
      <c r="IC711" s="513"/>
      <c r="ID711" s="513"/>
      <c r="IE711" s="513"/>
      <c r="IF711" s="513"/>
      <c r="IG711" s="513"/>
      <c r="IH711" s="513"/>
      <c r="II711" s="513"/>
      <c r="IJ711" s="513"/>
      <c r="IK711" s="513"/>
      <c r="IL711" s="513"/>
      <c r="IM711" s="513"/>
      <c r="IN711" s="513"/>
      <c r="IO711" s="513"/>
      <c r="IP711" s="513"/>
      <c r="IQ711" s="513"/>
      <c r="IR711" s="513"/>
      <c r="IS711" s="513"/>
      <c r="IT711" s="513"/>
      <c r="IU711" s="513"/>
      <c r="IV711" s="513"/>
      <c r="IW711" s="513"/>
      <c r="IX711" s="513"/>
      <c r="IY711" s="513"/>
      <c r="IZ711" s="513"/>
      <c r="JA711" s="513"/>
      <c r="JB711" s="513"/>
      <c r="JC711" s="513"/>
      <c r="JD711" s="513"/>
      <c r="JE711" s="513"/>
      <c r="JF711" s="513"/>
      <c r="JG711" s="513"/>
      <c r="JH711" s="513"/>
      <c r="JI711" s="513"/>
      <c r="JJ711" s="513"/>
      <c r="JK711" s="513"/>
      <c r="JL711" s="513"/>
      <c r="JM711" s="513"/>
      <c r="JN711" s="513"/>
      <c r="JO711" s="513"/>
      <c r="JP711" s="513"/>
      <c r="JQ711" s="513"/>
      <c r="JR711" s="513"/>
      <c r="JS711" s="513"/>
      <c r="JT711" s="513"/>
      <c r="JU711" s="513"/>
      <c r="JV711" s="513"/>
      <c r="JW711" s="513"/>
      <c r="JX711" s="513"/>
      <c r="JY711" s="513"/>
      <c r="JZ711" s="513"/>
      <c r="KA711" s="513"/>
      <c r="KB711" s="513"/>
      <c r="KC711" s="513"/>
      <c r="KD711" s="513"/>
      <c r="KE711" s="513"/>
      <c r="KF711" s="513"/>
      <c r="KG711" s="513"/>
      <c r="KH711" s="513"/>
      <c r="KI711" s="513"/>
      <c r="KJ711" s="513"/>
      <c r="KK711" s="513"/>
      <c r="KL711" s="513"/>
      <c r="KM711" s="513"/>
      <c r="KN711" s="513"/>
      <c r="KO711" s="513"/>
      <c r="KP711" s="513"/>
      <c r="KQ711" s="513"/>
      <c r="KR711" s="513"/>
      <c r="KS711" s="513"/>
      <c r="KT711" s="513"/>
      <c r="KU711" s="513"/>
      <c r="KV711" s="513"/>
      <c r="KW711" s="513"/>
      <c r="KX711" s="513"/>
      <c r="KY711" s="513"/>
      <c r="KZ711" s="513"/>
      <c r="LA711" s="513"/>
      <c r="LB711" s="513"/>
      <c r="LC711" s="513"/>
      <c r="LD711" s="513"/>
      <c r="LE711" s="513"/>
      <c r="LF711" s="513"/>
      <c r="LG711" s="513"/>
      <c r="LH711" s="513"/>
      <c r="LI711" s="513"/>
      <c r="LJ711" s="513"/>
      <c r="LK711" s="513"/>
      <c r="LL711" s="513"/>
      <c r="LM711" s="513"/>
      <c r="LN711" s="513"/>
      <c r="LO711" s="513"/>
      <c r="LP711" s="513"/>
      <c r="LQ711" s="513"/>
      <c r="LR711" s="513"/>
      <c r="LS711" s="513"/>
      <c r="LT711" s="513"/>
      <c r="LU711" s="513"/>
      <c r="LV711" s="513"/>
      <c r="LW711" s="513"/>
      <c r="LX711" s="513"/>
      <c r="LY711" s="513"/>
      <c r="LZ711" s="513"/>
      <c r="MA711" s="513"/>
      <c r="MB711" s="513"/>
      <c r="MC711" s="513"/>
      <c r="MD711" s="513"/>
      <c r="ME711" s="513"/>
      <c r="MF711" s="513"/>
      <c r="MG711" s="513"/>
      <c r="MH711" s="513"/>
      <c r="MI711" s="513"/>
      <c r="MJ711" s="513"/>
      <c r="MK711" s="513"/>
      <c r="ML711" s="513"/>
      <c r="MM711" s="513"/>
      <c r="MN711" s="513"/>
      <c r="MO711" s="513"/>
      <c r="MP711" s="513"/>
      <c r="MQ711" s="513"/>
      <c r="MR711" s="513"/>
      <c r="MS711" s="513"/>
      <c r="MT711" s="513"/>
      <c r="MU711" s="513"/>
      <c r="MV711" s="513"/>
      <c r="MW711" s="513"/>
      <c r="MX711" s="513"/>
      <c r="MY711" s="513"/>
      <c r="MZ711" s="513"/>
      <c r="NA711" s="513"/>
      <c r="NB711" s="513"/>
      <c r="NC711" s="513"/>
      <c r="ND711" s="513"/>
      <c r="NE711" s="513"/>
      <c r="NF711" s="513"/>
      <c r="NG711" s="513"/>
      <c r="NH711" s="513"/>
      <c r="NI711" s="513"/>
      <c r="NJ711" s="513"/>
      <c r="NK711" s="513"/>
      <c r="NL711" s="513"/>
      <c r="NM711" s="513"/>
      <c r="NN711" s="513"/>
      <c r="NO711" s="513"/>
      <c r="NP711" s="513"/>
      <c r="NQ711" s="513"/>
      <c r="NR711" s="513"/>
      <c r="NS711" s="513"/>
      <c r="NT711" s="513"/>
      <c r="NU711" s="513"/>
      <c r="NV711" s="513"/>
      <c r="NW711" s="513"/>
      <c r="NX711" s="513"/>
      <c r="NY711" s="513"/>
      <c r="NZ711" s="513"/>
      <c r="OA711" s="513"/>
      <c r="OB711" s="513"/>
      <c r="OC711" s="513"/>
      <c r="OD711" s="513"/>
      <c r="OE711" s="513"/>
      <c r="OF711" s="513"/>
      <c r="OG711" s="513"/>
      <c r="OH711" s="513"/>
      <c r="OI711" s="513"/>
      <c r="OJ711" s="513"/>
      <c r="OK711" s="513"/>
      <c r="OL711" s="513"/>
      <c r="OM711" s="513"/>
      <c r="ON711" s="513"/>
      <c r="OO711" s="513"/>
      <c r="OP711" s="513"/>
      <c r="OQ711" s="513"/>
      <c r="OR711" s="513"/>
      <c r="OS711" s="513"/>
      <c r="OT711" s="513"/>
      <c r="OU711" s="513"/>
      <c r="OV711" s="513"/>
      <c r="OW711" s="513"/>
      <c r="OX711" s="513"/>
      <c r="OY711" s="513"/>
      <c r="OZ711" s="513"/>
      <c r="PA711" s="513"/>
      <c r="PB711" s="513"/>
      <c r="PC711" s="513"/>
      <c r="PD711" s="513"/>
      <c r="PE711" s="513"/>
      <c r="PF711" s="513"/>
      <c r="PG711" s="513"/>
      <c r="PH711" s="513"/>
      <c r="PI711" s="513"/>
      <c r="PJ711" s="513"/>
      <c r="PK711" s="513"/>
      <c r="PL711" s="513"/>
      <c r="PM711" s="513"/>
      <c r="PN711" s="513"/>
      <c r="PO711" s="513"/>
      <c r="PP711" s="513"/>
      <c r="PQ711" s="513"/>
      <c r="PR711" s="513"/>
      <c r="PS711" s="513"/>
      <c r="PT711" s="513"/>
      <c r="PU711" s="513"/>
      <c r="PV711" s="513"/>
      <c r="PW711" s="513"/>
      <c r="PX711" s="513"/>
      <c r="PY711" s="513"/>
      <c r="PZ711" s="513"/>
      <c r="QA711" s="513"/>
      <c r="QB711" s="513"/>
      <c r="QC711" s="513"/>
      <c r="QD711" s="513"/>
      <c r="QE711" s="513"/>
      <c r="QF711" s="513"/>
      <c r="QG711" s="513"/>
      <c r="QH711" s="513"/>
      <c r="QI711" s="513"/>
      <c r="QJ711" s="513"/>
      <c r="QK711" s="513"/>
      <c r="QL711" s="513"/>
      <c r="QM711" s="513"/>
      <c r="QN711" s="513"/>
      <c r="QO711" s="513"/>
      <c r="QP711" s="513"/>
      <c r="QQ711" s="513"/>
      <c r="QR711" s="513"/>
      <c r="QS711" s="513"/>
      <c r="QT711" s="513"/>
      <c r="QU711" s="513"/>
      <c r="QV711" s="513"/>
      <c r="QW711" s="513"/>
      <c r="QX711" s="513"/>
      <c r="QY711" s="513"/>
      <c r="QZ711" s="513"/>
      <c r="RA711" s="513"/>
      <c r="RB711" s="513"/>
      <c r="RC711" s="513"/>
      <c r="RD711" s="513"/>
      <c r="RE711" s="513"/>
      <c r="RF711" s="513"/>
      <c r="RG711" s="513"/>
      <c r="RH711" s="513"/>
      <c r="RI711" s="513"/>
      <c r="RJ711" s="513"/>
      <c r="RK711" s="513"/>
      <c r="RL711" s="513"/>
      <c r="RM711" s="513"/>
      <c r="RN711" s="513"/>
      <c r="RO711" s="513"/>
      <c r="RP711" s="513"/>
      <c r="RQ711" s="513"/>
      <c r="RR711" s="513"/>
      <c r="RS711" s="513"/>
      <c r="RT711" s="513"/>
      <c r="RU711" s="513"/>
      <c r="RV711" s="513"/>
      <c r="RW711" s="513"/>
      <c r="RX711" s="513"/>
      <c r="RY711" s="513"/>
      <c r="RZ711" s="513"/>
      <c r="SA711" s="513"/>
      <c r="SB711" s="513"/>
      <c r="SC711" s="513"/>
      <c r="SD711" s="513"/>
      <c r="SE711" s="513"/>
      <c r="SF711" s="513"/>
      <c r="SG711" s="513"/>
      <c r="SH711" s="513"/>
      <c r="SI711" s="513"/>
      <c r="SJ711" s="513"/>
      <c r="SK711" s="513"/>
      <c r="SL711" s="513"/>
      <c r="SM711" s="513"/>
      <c r="SN711" s="513"/>
      <c r="SO711" s="513"/>
      <c r="SP711" s="513"/>
      <c r="SQ711" s="513"/>
      <c r="SR711" s="513"/>
      <c r="SS711" s="513"/>
      <c r="ST711" s="513"/>
      <c r="SU711" s="513"/>
      <c r="SV711" s="513"/>
      <c r="SW711" s="513"/>
      <c r="SX711" s="513"/>
      <c r="SY711" s="513"/>
      <c r="SZ711" s="513"/>
      <c r="TA711" s="513"/>
      <c r="TB711" s="513"/>
      <c r="TC711" s="513"/>
      <c r="TD711" s="513"/>
      <c r="TE711" s="513"/>
      <c r="TF711" s="513"/>
      <c r="TG711" s="513"/>
      <c r="TH711" s="513"/>
      <c r="TI711" s="513"/>
      <c r="TJ711" s="513"/>
      <c r="TK711" s="513"/>
      <c r="TL711" s="513"/>
      <c r="TM711" s="513"/>
      <c r="TN711" s="513"/>
      <c r="TO711" s="513"/>
      <c r="TP711" s="513"/>
      <c r="TQ711" s="513"/>
      <c r="TR711" s="513"/>
      <c r="TS711" s="513"/>
      <c r="TT711" s="513"/>
      <c r="TU711" s="513"/>
      <c r="TV711" s="513"/>
      <c r="TW711" s="513"/>
      <c r="TX711" s="513"/>
      <c r="TY711" s="513"/>
      <c r="TZ711" s="513"/>
      <c r="UA711" s="513"/>
      <c r="UB711" s="513"/>
      <c r="UC711" s="513"/>
      <c r="UD711" s="513"/>
      <c r="UE711" s="513"/>
      <c r="UF711" s="513"/>
      <c r="UG711" s="513"/>
      <c r="UH711" s="513"/>
      <c r="UI711" s="513"/>
      <c r="UJ711" s="513"/>
      <c r="UK711" s="513"/>
      <c r="UL711" s="513"/>
      <c r="UM711" s="513"/>
      <c r="UN711" s="513"/>
      <c r="UO711" s="513"/>
      <c r="UP711" s="513"/>
      <c r="UQ711" s="513"/>
      <c r="UR711" s="513"/>
      <c r="US711" s="513"/>
      <c r="UT711" s="513"/>
      <c r="UU711" s="513"/>
      <c r="UV711" s="513"/>
      <c r="UW711" s="513"/>
      <c r="UX711" s="513"/>
      <c r="UY711" s="513"/>
      <c r="UZ711" s="513"/>
      <c r="VA711" s="513"/>
      <c r="VB711" s="513"/>
      <c r="VC711" s="513"/>
      <c r="VD711" s="513"/>
      <c r="VE711" s="513"/>
      <c r="VF711" s="513"/>
      <c r="VG711" s="513"/>
      <c r="VH711" s="513"/>
      <c r="VI711" s="513"/>
      <c r="VJ711" s="513"/>
      <c r="VK711" s="513"/>
      <c r="VL711" s="513"/>
      <c r="VM711" s="513"/>
      <c r="VN711" s="513"/>
      <c r="VO711" s="513"/>
      <c r="VP711" s="513"/>
      <c r="VQ711" s="513"/>
      <c r="VR711" s="513"/>
      <c r="VS711" s="513"/>
      <c r="VT711" s="513"/>
      <c r="VU711" s="513"/>
      <c r="VV711" s="513"/>
      <c r="VW711" s="513"/>
      <c r="VX711" s="513"/>
      <c r="VY711" s="513"/>
      <c r="VZ711" s="513"/>
      <c r="WA711" s="513"/>
      <c r="WB711" s="513"/>
      <c r="WC711" s="513"/>
      <c r="WD711" s="513"/>
      <c r="WE711" s="513"/>
      <c r="WF711" s="513"/>
      <c r="WG711" s="513"/>
      <c r="WH711" s="513"/>
      <c r="WI711" s="513"/>
      <c r="WJ711" s="513"/>
      <c r="WK711" s="513"/>
      <c r="WL711" s="513"/>
      <c r="WM711" s="513"/>
      <c r="WN711" s="513"/>
      <c r="WO711" s="513"/>
      <c r="WP711" s="513"/>
      <c r="WQ711" s="513"/>
      <c r="WR711" s="513"/>
      <c r="WS711" s="513"/>
      <c r="WT711" s="513"/>
      <c r="WU711" s="513"/>
      <c r="WV711" s="513"/>
      <c r="WW711" s="513"/>
      <c r="WX711" s="513"/>
      <c r="WY711" s="513"/>
      <c r="WZ711" s="513"/>
      <c r="XA711" s="513"/>
      <c r="XB711" s="513"/>
      <c r="XC711" s="513"/>
      <c r="XD711" s="513"/>
      <c r="XE711" s="513"/>
      <c r="XF711" s="513"/>
      <c r="XG711" s="513"/>
      <c r="XH711" s="513"/>
      <c r="XI711" s="513"/>
      <c r="XJ711" s="513"/>
      <c r="XK711" s="513"/>
      <c r="XL711" s="513"/>
      <c r="XM711" s="513"/>
      <c r="XN711" s="513"/>
      <c r="XO711" s="513"/>
      <c r="XP711" s="513"/>
      <c r="XQ711" s="513"/>
      <c r="XR711" s="513"/>
      <c r="XS711" s="513"/>
      <c r="XT711" s="513"/>
      <c r="XU711" s="513"/>
      <c r="XV711" s="513"/>
      <c r="XW711" s="513"/>
      <c r="XX711" s="513"/>
      <c r="XY711" s="513"/>
      <c r="XZ711" s="513"/>
      <c r="YA711" s="513"/>
      <c r="YB711" s="513"/>
      <c r="YC711" s="513"/>
      <c r="YD711" s="513"/>
      <c r="YE711" s="513"/>
      <c r="YF711" s="513"/>
      <c r="YG711" s="513"/>
      <c r="YH711" s="513"/>
      <c r="YI711" s="513"/>
      <c r="YJ711" s="513"/>
      <c r="YK711" s="513"/>
      <c r="YL711" s="513"/>
      <c r="YM711" s="513"/>
      <c r="YN711" s="513"/>
      <c r="YO711" s="513"/>
      <c r="YP711" s="513"/>
      <c r="YQ711" s="513"/>
      <c r="YR711" s="513"/>
      <c r="YS711" s="513"/>
      <c r="YT711" s="513"/>
      <c r="YU711" s="513"/>
      <c r="YV711" s="513"/>
      <c r="YW711" s="513"/>
      <c r="YX711" s="513"/>
      <c r="YY711" s="513"/>
      <c r="YZ711" s="513"/>
      <c r="ZA711" s="513"/>
      <c r="ZB711" s="513"/>
      <c r="ZC711" s="513"/>
      <c r="ZD711" s="513"/>
      <c r="ZE711" s="513"/>
      <c r="ZF711" s="513"/>
      <c r="ZG711" s="513"/>
      <c r="ZH711" s="513"/>
      <c r="ZI711" s="513"/>
      <c r="ZJ711" s="513"/>
      <c r="ZK711" s="513"/>
      <c r="ZL711" s="513"/>
      <c r="ZM711" s="513"/>
      <c r="ZN711" s="513"/>
      <c r="ZO711" s="513"/>
      <c r="ZP711" s="513"/>
      <c r="ZQ711" s="513"/>
      <c r="ZR711" s="513"/>
      <c r="ZS711" s="513"/>
      <c r="ZT711" s="513"/>
      <c r="ZU711" s="513"/>
      <c r="ZV711" s="513"/>
      <c r="ZW711" s="513"/>
      <c r="ZX711" s="513"/>
      <c r="ZY711" s="513"/>
      <c r="ZZ711" s="513"/>
      <c r="AAA711" s="513"/>
      <c r="AAB711" s="513"/>
      <c r="AAC711" s="513"/>
      <c r="AAD711" s="513"/>
      <c r="AAE711" s="513"/>
      <c r="AAF711" s="513"/>
      <c r="AAG711" s="513"/>
      <c r="AAH711" s="513"/>
      <c r="AAI711" s="513"/>
      <c r="AAJ711" s="513"/>
      <c r="AAK711" s="513"/>
      <c r="AAL711" s="513"/>
      <c r="AAM711" s="513"/>
      <c r="AAN711" s="513"/>
      <c r="AAO711" s="513"/>
      <c r="AAP711" s="513"/>
      <c r="AAQ711" s="513"/>
      <c r="AAR711" s="513"/>
      <c r="AAS711" s="513"/>
      <c r="AAT711" s="513"/>
      <c r="AAU711" s="513"/>
      <c r="AAV711" s="513"/>
      <c r="AAW711" s="513"/>
      <c r="AAX711" s="513"/>
      <c r="AAY711" s="513"/>
      <c r="AAZ711" s="513"/>
      <c r="ABA711" s="513"/>
      <c r="ABB711" s="513"/>
      <c r="ABC711" s="513"/>
      <c r="ABD711" s="513"/>
      <c r="ABE711" s="513"/>
      <c r="ABF711" s="513"/>
      <c r="ABG711" s="513"/>
      <c r="ABH711" s="513"/>
      <c r="ABI711" s="513"/>
      <c r="ABJ711" s="513"/>
      <c r="ABK711" s="513"/>
      <c r="ABL711" s="513"/>
      <c r="ABM711" s="513"/>
      <c r="ABN711" s="513"/>
      <c r="ABO711" s="513"/>
      <c r="ABP711" s="513"/>
      <c r="ABQ711" s="513"/>
      <c r="ABR711" s="513"/>
      <c r="ABS711" s="513"/>
      <c r="ABT711" s="513"/>
      <c r="ABU711" s="513"/>
      <c r="ABV711" s="513"/>
      <c r="ABW711" s="513"/>
      <c r="ABX711" s="513"/>
      <c r="ABY711" s="513"/>
      <c r="ABZ711" s="513"/>
      <c r="ACA711" s="513"/>
      <c r="ACB711" s="513"/>
      <c r="ACC711" s="513"/>
      <c r="ACD711" s="513"/>
      <c r="ACE711" s="513"/>
      <c r="ACF711" s="513"/>
      <c r="ACG711" s="513"/>
      <c r="ACH711" s="513"/>
      <c r="ACI711" s="513"/>
      <c r="ACJ711" s="513"/>
      <c r="ACK711" s="513"/>
      <c r="ACL711" s="513"/>
      <c r="ACM711" s="513"/>
      <c r="ACN711" s="513"/>
      <c r="ACO711" s="513"/>
      <c r="ACP711" s="513"/>
      <c r="ACQ711" s="513"/>
      <c r="ACR711" s="513"/>
      <c r="ACS711" s="513"/>
      <c r="ACT711" s="513"/>
      <c r="ACU711" s="513"/>
      <c r="ACV711" s="513"/>
      <c r="ACW711" s="513"/>
      <c r="ACX711" s="513"/>
      <c r="ACY711" s="513"/>
      <c r="ACZ711" s="513"/>
      <c r="ADA711" s="513"/>
      <c r="ADB711" s="513"/>
      <c r="ADC711" s="513"/>
      <c r="ADD711" s="513"/>
      <c r="ADE711" s="513"/>
      <c r="ADF711" s="513"/>
      <c r="ADG711" s="513"/>
      <c r="ADH711" s="513"/>
      <c r="ADI711" s="513"/>
      <c r="ADJ711" s="513"/>
      <c r="ADK711" s="513"/>
      <c r="ADL711" s="513"/>
      <c r="ADM711" s="513"/>
      <c r="ADN711" s="513"/>
      <c r="ADO711" s="513"/>
      <c r="ADP711" s="513"/>
      <c r="ADQ711" s="513"/>
      <c r="ADR711" s="513"/>
      <c r="ADS711" s="513"/>
      <c r="ADT711" s="513"/>
      <c r="ADU711" s="513"/>
      <c r="ADV711" s="513"/>
      <c r="ADW711" s="513"/>
      <c r="ADX711" s="513"/>
      <c r="ADY711" s="513"/>
      <c r="ADZ711" s="513"/>
      <c r="AEA711" s="513"/>
      <c r="AEB711" s="513"/>
      <c r="AEC711" s="513"/>
      <c r="AED711" s="513"/>
      <c r="AEE711" s="513"/>
      <c r="AEF711" s="513"/>
      <c r="AEG711" s="513"/>
      <c r="AEH711" s="513"/>
      <c r="AEI711" s="513"/>
      <c r="AEJ711" s="513"/>
      <c r="AEK711" s="513"/>
      <c r="AEL711" s="513"/>
      <c r="AEM711" s="513"/>
      <c r="AEN711" s="513"/>
      <c r="AEO711" s="513"/>
      <c r="AEP711" s="513"/>
      <c r="AEQ711" s="513"/>
      <c r="AER711" s="513"/>
      <c r="AES711" s="513"/>
      <c r="AET711" s="513"/>
      <c r="AEU711" s="513"/>
      <c r="AEV711" s="513"/>
      <c r="AEW711" s="513"/>
      <c r="AEX711" s="513"/>
      <c r="AEY711" s="513"/>
      <c r="AEZ711" s="513"/>
      <c r="AFA711" s="513"/>
      <c r="AFB711" s="513"/>
      <c r="AFC711" s="513"/>
      <c r="AFD711" s="513"/>
      <c r="AFE711" s="513"/>
      <c r="AFF711" s="513"/>
      <c r="AFG711" s="513"/>
      <c r="AFH711" s="513"/>
      <c r="AFI711" s="513"/>
      <c r="AFJ711" s="513"/>
      <c r="AFK711" s="513"/>
      <c r="AFL711" s="513"/>
      <c r="AFM711" s="513"/>
      <c r="AFN711" s="513"/>
      <c r="AFO711" s="513"/>
      <c r="AFP711" s="513"/>
      <c r="AFQ711" s="513"/>
      <c r="AFR711" s="513"/>
      <c r="AFS711" s="513"/>
      <c r="AFT711" s="513"/>
      <c r="AFU711" s="513"/>
      <c r="AFV711" s="513"/>
      <c r="AFW711" s="513"/>
      <c r="AFX711" s="513"/>
      <c r="AFY711" s="513"/>
      <c r="AFZ711" s="513"/>
      <c r="AGA711" s="513"/>
      <c r="AGB711" s="513"/>
      <c r="AGC711" s="513"/>
      <c r="AGD711" s="513"/>
      <c r="AGE711" s="513"/>
      <c r="AGF711" s="513"/>
      <c r="AGG711" s="513"/>
      <c r="AGH711" s="513"/>
      <c r="AGI711" s="513"/>
      <c r="AGJ711" s="513"/>
      <c r="AGK711" s="513"/>
      <c r="AGL711" s="513"/>
      <c r="AGM711" s="513"/>
      <c r="AGN711" s="513"/>
      <c r="AGO711" s="513"/>
      <c r="AGP711" s="513"/>
      <c r="AGQ711" s="513"/>
      <c r="AGR711" s="513"/>
      <c r="AGS711" s="513"/>
      <c r="AGT711" s="513"/>
      <c r="AGU711" s="513"/>
      <c r="AGV711" s="513"/>
      <c r="AGW711" s="513"/>
      <c r="AGX711" s="513"/>
      <c r="AGY711" s="513"/>
      <c r="AGZ711" s="513"/>
      <c r="AHA711" s="513"/>
      <c r="AHB711" s="513"/>
      <c r="AHC711" s="513"/>
      <c r="AHD711" s="513"/>
      <c r="AHE711" s="513"/>
      <c r="AHF711" s="513"/>
      <c r="AHG711" s="513"/>
      <c r="AHH711" s="513"/>
      <c r="AHI711" s="513"/>
      <c r="AHJ711" s="513"/>
      <c r="AHK711" s="513"/>
      <c r="AHL711" s="513"/>
      <c r="AHM711" s="513"/>
      <c r="AHN711" s="513"/>
      <c r="AHO711" s="513"/>
      <c r="AHP711" s="513"/>
      <c r="AHQ711" s="513"/>
      <c r="AHR711" s="513"/>
      <c r="AHS711" s="513"/>
      <c r="AHT711" s="513"/>
      <c r="AHU711" s="513"/>
      <c r="AHV711" s="513"/>
      <c r="AHW711" s="513"/>
      <c r="AHX711" s="513"/>
      <c r="AHY711" s="513"/>
      <c r="AHZ711" s="513"/>
      <c r="AIA711" s="513"/>
      <c r="AIB711" s="513"/>
      <c r="AIC711" s="513"/>
      <c r="AID711" s="513"/>
      <c r="AIE711" s="513"/>
      <c r="AIF711" s="513"/>
      <c r="AIG711" s="513"/>
      <c r="AIH711" s="513"/>
      <c r="AII711" s="513"/>
      <c r="AIJ711" s="513"/>
      <c r="AIK711" s="513"/>
      <c r="AIL711" s="513"/>
      <c r="AIM711" s="513"/>
      <c r="AIN711" s="513"/>
      <c r="AIO711" s="513"/>
      <c r="AIP711" s="513"/>
      <c r="AIQ711" s="513"/>
      <c r="AIR711" s="513"/>
      <c r="AIS711" s="513"/>
      <c r="AIT711" s="513"/>
      <c r="AIU711" s="513"/>
      <c r="AIV711" s="513"/>
      <c r="AIW711" s="513"/>
      <c r="AIX711" s="513"/>
      <c r="AIY711" s="513"/>
      <c r="AIZ711" s="513"/>
      <c r="AJA711" s="513"/>
      <c r="AJB711" s="513"/>
      <c r="AJC711" s="513"/>
      <c r="AJD711" s="513"/>
      <c r="AJE711" s="513"/>
      <c r="AJF711" s="513"/>
      <c r="AJG711" s="513"/>
      <c r="AJH711" s="513"/>
      <c r="AJI711" s="513"/>
      <c r="AJJ711" s="513"/>
      <c r="AJK711" s="513"/>
      <c r="AJL711" s="513"/>
      <c r="AJM711" s="513"/>
      <c r="AJN711" s="513"/>
      <c r="AJO711" s="513"/>
      <c r="AJP711" s="513"/>
      <c r="AJQ711" s="513"/>
      <c r="AJR711" s="513"/>
      <c r="AJS711" s="513"/>
      <c r="AJT711" s="513"/>
      <c r="AJU711" s="513"/>
      <c r="AJV711" s="513"/>
      <c r="AJW711" s="513"/>
      <c r="AJX711" s="513"/>
      <c r="AJY711" s="513"/>
      <c r="AJZ711" s="513"/>
      <c r="AKA711" s="513"/>
      <c r="AKB711" s="513"/>
      <c r="AKC711" s="513"/>
      <c r="AKD711" s="513"/>
      <c r="AKE711" s="513"/>
      <c r="AKF711" s="513"/>
      <c r="AKG711" s="513"/>
      <c r="AKH711" s="513"/>
      <c r="AKI711" s="513"/>
      <c r="AKJ711" s="513"/>
      <c r="AKK711" s="513"/>
      <c r="AKL711" s="513"/>
      <c r="AKM711" s="513"/>
      <c r="AKN711" s="513"/>
      <c r="AKO711" s="513"/>
      <c r="AKP711" s="513"/>
      <c r="AKQ711" s="513"/>
      <c r="AKR711" s="513"/>
      <c r="AKS711" s="513"/>
      <c r="AKT711" s="513"/>
      <c r="AKU711" s="513"/>
      <c r="AKV711" s="513"/>
      <c r="AKW711" s="513"/>
      <c r="AKX711" s="513"/>
      <c r="AKY711" s="513"/>
      <c r="AKZ711" s="513"/>
      <c r="ALA711" s="513"/>
      <c r="ALB711" s="513"/>
      <c r="ALC711" s="513"/>
      <c r="ALD711" s="513"/>
      <c r="ALE711" s="513"/>
      <c r="ALF711" s="513"/>
      <c r="ALG711" s="513"/>
      <c r="ALH711" s="513"/>
      <c r="ALI711" s="513"/>
      <c r="ALJ711" s="513"/>
      <c r="ALK711" s="513"/>
      <c r="ALL711" s="513"/>
      <c r="ALM711" s="513"/>
      <c r="ALN711" s="513"/>
      <c r="ALO711" s="513"/>
      <c r="ALP711" s="513"/>
      <c r="ALQ711" s="513"/>
      <c r="ALR711" s="513"/>
      <c r="ALS711" s="513"/>
      <c r="ALT711" s="513"/>
      <c r="ALU711" s="513"/>
      <c r="ALV711" s="513"/>
      <c r="ALW711" s="513"/>
      <c r="ALX711" s="513"/>
      <c r="ALY711" s="513"/>
      <c r="ALZ711" s="513"/>
      <c r="AMA711" s="513"/>
      <c r="AMB711" s="513"/>
      <c r="AMC711" s="513"/>
      <c r="AMD711" s="513"/>
      <c r="AME711" s="513"/>
      <c r="AMF711" s="513"/>
      <c r="AMG711" s="513"/>
      <c r="AMH711" s="513"/>
      <c r="AMI711" s="513"/>
      <c r="AMJ711" s="513"/>
      <c r="AMK711" s="513"/>
      <c r="AML711" s="513"/>
      <c r="AMM711" s="513"/>
      <c r="AMN711" s="513"/>
      <c r="AMO711" s="513"/>
      <c r="AMP711" s="513"/>
      <c r="AMQ711" s="513"/>
      <c r="AMR711" s="513"/>
      <c r="AMS711" s="513"/>
      <c r="AMT711" s="513"/>
      <c r="AMU711" s="513"/>
      <c r="AMV711" s="513"/>
      <c r="AMW711" s="513"/>
      <c r="AMX711" s="513"/>
      <c r="AMY711" s="513"/>
      <c r="AMZ711" s="513"/>
      <c r="ANA711" s="513"/>
      <c r="ANB711" s="513"/>
      <c r="ANC711" s="513"/>
      <c r="AND711" s="513"/>
      <c r="ANE711" s="513"/>
      <c r="ANF711" s="513"/>
      <c r="ANG711" s="513"/>
      <c r="ANH711" s="513"/>
      <c r="ANI711" s="513"/>
      <c r="ANJ711" s="513"/>
      <c r="ANK711" s="513"/>
      <c r="ANL711" s="513"/>
      <c r="ANM711" s="513"/>
      <c r="ANN711" s="513"/>
      <c r="ANO711" s="513"/>
      <c r="ANP711" s="513"/>
      <c r="ANQ711" s="513"/>
      <c r="ANR711" s="513"/>
      <c r="ANS711" s="513"/>
      <c r="ANT711" s="513"/>
      <c r="ANU711" s="513"/>
      <c r="ANV711" s="513"/>
      <c r="ANW711" s="513"/>
      <c r="ANX711" s="513"/>
      <c r="ANY711" s="513"/>
      <c r="ANZ711" s="513"/>
      <c r="AOA711" s="513"/>
      <c r="AOB711" s="513"/>
      <c r="AOC711" s="513"/>
      <c r="AOD711" s="513"/>
      <c r="AOE711" s="513"/>
      <c r="AOF711" s="513"/>
      <c r="AOG711" s="513"/>
      <c r="AOH711" s="513"/>
      <c r="AOI711" s="513"/>
      <c r="AOJ711" s="513"/>
      <c r="AOK711" s="513"/>
      <c r="AOL711" s="513"/>
      <c r="AOM711" s="513"/>
      <c r="AON711" s="513"/>
      <c r="AOO711" s="513"/>
      <c r="AOP711" s="513"/>
      <c r="AOQ711" s="513"/>
      <c r="AOR711" s="513"/>
      <c r="AOS711" s="513"/>
      <c r="AOT711" s="513"/>
      <c r="AOU711" s="513"/>
      <c r="AOV711" s="513"/>
      <c r="AOW711" s="513"/>
      <c r="AOX711" s="513"/>
      <c r="AOY711" s="513"/>
      <c r="AOZ711" s="513"/>
      <c r="APA711" s="513"/>
      <c r="APB711" s="513"/>
      <c r="APC711" s="513"/>
      <c r="APD711" s="513"/>
      <c r="APE711" s="513"/>
      <c r="APF711" s="513"/>
      <c r="APG711" s="513"/>
      <c r="APH711" s="513"/>
      <c r="API711" s="513"/>
      <c r="APJ711" s="513"/>
      <c r="APK711" s="513"/>
      <c r="APL711" s="513"/>
      <c r="APM711" s="513"/>
      <c r="APN711" s="513"/>
      <c r="APO711" s="513"/>
      <c r="APP711" s="513"/>
      <c r="APQ711" s="513"/>
      <c r="APR711" s="513"/>
      <c r="APS711" s="513"/>
      <c r="APT711" s="513"/>
      <c r="APU711" s="513"/>
      <c r="APV711" s="513"/>
      <c r="APW711" s="513"/>
      <c r="APX711" s="513"/>
      <c r="APY711" s="513"/>
      <c r="APZ711" s="513"/>
      <c r="AQA711" s="513"/>
      <c r="AQB711" s="513"/>
      <c r="AQC711" s="513"/>
      <c r="AQD711" s="513"/>
      <c r="AQE711" s="513"/>
      <c r="AQF711" s="513"/>
      <c r="AQG711" s="513"/>
      <c r="AQH711" s="513"/>
      <c r="AQI711" s="513"/>
      <c r="AQJ711" s="513"/>
      <c r="AQK711" s="513"/>
      <c r="AQL711" s="513"/>
      <c r="AQM711" s="513"/>
      <c r="AQN711" s="513"/>
      <c r="AQO711" s="513"/>
      <c r="AQP711" s="513"/>
      <c r="AQQ711" s="513"/>
      <c r="AQR711" s="513"/>
      <c r="AQS711" s="513"/>
      <c r="AQT711" s="513"/>
      <c r="AQU711" s="513"/>
      <c r="AQV711" s="513"/>
      <c r="AQW711" s="513"/>
      <c r="AQX711" s="513"/>
      <c r="AQY711" s="513"/>
      <c r="AQZ711" s="513"/>
      <c r="ARA711" s="513"/>
      <c r="ARB711" s="513"/>
      <c r="ARC711" s="513"/>
      <c r="ARD711" s="513"/>
      <c r="ARE711" s="513"/>
      <c r="ARF711" s="513"/>
      <c r="ARG711" s="513"/>
      <c r="ARH711" s="513"/>
      <c r="ARI711" s="513"/>
      <c r="ARJ711" s="513"/>
      <c r="ARK711" s="513"/>
      <c r="ARL711" s="513"/>
      <c r="ARM711" s="513"/>
      <c r="ARN711" s="513"/>
      <c r="ARO711" s="513"/>
      <c r="ARP711" s="513"/>
      <c r="ARQ711" s="513"/>
      <c r="ARR711" s="513"/>
      <c r="ARS711" s="513"/>
      <c r="ART711" s="513"/>
      <c r="ARU711" s="513"/>
      <c r="ARV711" s="513"/>
      <c r="ARW711" s="513"/>
      <c r="ARX711" s="513"/>
      <c r="ARY711" s="513"/>
      <c r="ARZ711" s="513"/>
      <c r="ASA711" s="513"/>
      <c r="ASB711" s="513"/>
      <c r="ASC711" s="513"/>
      <c r="ASD711" s="513"/>
      <c r="ASE711" s="513"/>
      <c r="ASF711" s="513"/>
      <c r="ASG711" s="513"/>
      <c r="ASH711" s="513"/>
      <c r="ASI711" s="513"/>
      <c r="ASJ711" s="513"/>
      <c r="ASK711" s="513"/>
      <c r="ASL711" s="513"/>
      <c r="ASM711" s="513"/>
      <c r="ASN711" s="513"/>
      <c r="ASO711" s="513"/>
      <c r="ASP711" s="513"/>
      <c r="ASQ711" s="513"/>
      <c r="ASR711" s="513"/>
      <c r="ASS711" s="513"/>
      <c r="AST711" s="513"/>
      <c r="ASU711" s="513"/>
      <c r="ASV711" s="513"/>
      <c r="ASW711" s="513"/>
      <c r="ASX711" s="513"/>
      <c r="ASY711" s="513"/>
      <c r="ASZ711" s="513"/>
      <c r="ATA711" s="513"/>
      <c r="ATB711" s="513"/>
      <c r="ATC711" s="513"/>
      <c r="ATD711" s="513"/>
      <c r="ATE711" s="513"/>
      <c r="ATF711" s="513"/>
      <c r="ATG711" s="513"/>
      <c r="ATH711" s="513"/>
      <c r="ATI711" s="513"/>
      <c r="ATJ711" s="513"/>
      <c r="ATK711" s="513"/>
      <c r="ATL711" s="513"/>
      <c r="ATM711" s="513"/>
      <c r="ATN711" s="513"/>
      <c r="ATO711" s="513"/>
      <c r="ATP711" s="513"/>
      <c r="ATQ711" s="513"/>
      <c r="ATR711" s="513"/>
      <c r="ATS711" s="513"/>
      <c r="ATT711" s="513"/>
      <c r="ATU711" s="513"/>
      <c r="ATV711" s="513"/>
      <c r="ATW711" s="513"/>
      <c r="ATX711" s="513"/>
      <c r="ATY711" s="513"/>
      <c r="ATZ711" s="513"/>
      <c r="AUA711" s="513"/>
      <c r="AUB711" s="513"/>
      <c r="AUC711" s="513"/>
      <c r="AUD711" s="513"/>
      <c r="AUE711" s="513"/>
      <c r="AUF711" s="513"/>
      <c r="AUG711" s="513"/>
      <c r="AUH711" s="513"/>
      <c r="AUI711" s="513"/>
      <c r="AUJ711" s="513"/>
      <c r="AUK711" s="513"/>
      <c r="AUL711" s="513"/>
      <c r="AUM711" s="513"/>
      <c r="AUN711" s="513"/>
      <c r="AUO711" s="513"/>
      <c r="AUP711" s="513"/>
      <c r="AUQ711" s="513"/>
      <c r="AUR711" s="513"/>
      <c r="AUS711" s="513"/>
      <c r="AUT711" s="513"/>
      <c r="AUU711" s="513"/>
      <c r="AUV711" s="513"/>
      <c r="AUW711" s="513"/>
      <c r="AUX711" s="513"/>
      <c r="AUY711" s="513"/>
      <c r="AUZ711" s="513"/>
      <c r="AVA711" s="513"/>
      <c r="AVB711" s="513"/>
      <c r="AVC711" s="513"/>
      <c r="AVD711" s="513"/>
      <c r="AVE711" s="513"/>
      <c r="AVF711" s="513"/>
      <c r="AVG711" s="513"/>
      <c r="AVH711" s="513"/>
      <c r="AVI711" s="513"/>
      <c r="AVJ711" s="513"/>
      <c r="AVK711" s="513"/>
      <c r="AVL711" s="513"/>
      <c r="AVM711" s="513"/>
      <c r="AVN711" s="513"/>
      <c r="AVO711" s="513"/>
      <c r="AVP711" s="513"/>
      <c r="AVQ711" s="513"/>
      <c r="AVR711" s="513"/>
      <c r="AVS711" s="513"/>
      <c r="AVT711" s="513"/>
      <c r="AVU711" s="513"/>
      <c r="AVV711" s="513"/>
      <c r="AVW711" s="513"/>
      <c r="AVX711" s="513"/>
      <c r="AVY711" s="513"/>
      <c r="AVZ711" s="513"/>
      <c r="AWA711" s="513"/>
      <c r="AWB711" s="513"/>
      <c r="AWC711" s="513"/>
      <c r="AWD711" s="513"/>
      <c r="AWE711" s="513"/>
      <c r="AWF711" s="513"/>
      <c r="AWG711" s="513"/>
      <c r="AWH711" s="513"/>
      <c r="AWI711" s="513"/>
      <c r="AWJ711" s="513"/>
      <c r="AWK711" s="513"/>
      <c r="AWL711" s="513"/>
      <c r="AWM711" s="513"/>
      <c r="AWN711" s="513"/>
      <c r="AWO711" s="513"/>
      <c r="AWP711" s="513"/>
      <c r="AWQ711" s="513"/>
      <c r="AWR711" s="513"/>
      <c r="AWS711" s="513"/>
      <c r="AWT711" s="513"/>
      <c r="AWU711" s="513"/>
      <c r="AWV711" s="513"/>
      <c r="AWW711" s="513"/>
      <c r="AWX711" s="513"/>
      <c r="AWY711" s="513"/>
      <c r="AWZ711" s="513"/>
      <c r="AXA711" s="513"/>
      <c r="AXB711" s="513"/>
      <c r="AXC711" s="513"/>
      <c r="AXD711" s="513"/>
      <c r="AXE711" s="513"/>
      <c r="AXF711" s="513"/>
      <c r="AXG711" s="513"/>
      <c r="AXH711" s="513"/>
      <c r="AXI711" s="513"/>
      <c r="AXJ711" s="513"/>
      <c r="AXK711" s="513"/>
      <c r="AXL711" s="513"/>
      <c r="AXM711" s="513"/>
      <c r="AXN711" s="513"/>
      <c r="AXO711" s="513"/>
      <c r="AXP711" s="513"/>
      <c r="AXQ711" s="513"/>
      <c r="AXR711" s="513"/>
      <c r="AXS711" s="513"/>
      <c r="AXT711" s="513"/>
      <c r="AXU711" s="513"/>
      <c r="AXV711" s="513"/>
      <c r="AXW711" s="513"/>
      <c r="AXX711" s="513"/>
      <c r="AXY711" s="513"/>
      <c r="AXZ711" s="513"/>
      <c r="AYA711" s="513"/>
      <c r="AYB711" s="513"/>
      <c r="AYC711" s="513"/>
      <c r="AYD711" s="513"/>
      <c r="AYE711" s="513"/>
      <c r="AYF711" s="513"/>
      <c r="AYG711" s="513"/>
      <c r="AYH711" s="513"/>
      <c r="AYI711" s="513"/>
      <c r="AYJ711" s="513"/>
      <c r="AYK711" s="513"/>
      <c r="AYL711" s="513"/>
      <c r="AYM711" s="513"/>
      <c r="AYN711" s="513"/>
      <c r="AYO711" s="513"/>
      <c r="AYP711" s="513"/>
      <c r="AYQ711" s="513"/>
      <c r="AYR711" s="513"/>
      <c r="AYS711" s="513"/>
      <c r="AYT711" s="513"/>
      <c r="AYU711" s="513"/>
      <c r="AYV711" s="513"/>
      <c r="AYW711" s="513"/>
      <c r="AYX711" s="513"/>
      <c r="AYY711" s="513"/>
      <c r="AYZ711" s="513"/>
      <c r="AZA711" s="513"/>
      <c r="AZB711" s="513"/>
      <c r="AZC711" s="513"/>
      <c r="AZD711" s="513"/>
      <c r="AZE711" s="513"/>
      <c r="AZF711" s="513"/>
      <c r="AZG711" s="513"/>
      <c r="AZH711" s="513"/>
      <c r="AZI711" s="513"/>
      <c r="AZJ711" s="513"/>
      <c r="AZK711" s="513"/>
      <c r="AZL711" s="513"/>
      <c r="AZM711" s="513"/>
      <c r="AZN711" s="513"/>
      <c r="AZO711" s="513"/>
      <c r="AZP711" s="513"/>
      <c r="AZQ711" s="513"/>
      <c r="AZR711" s="513"/>
      <c r="AZS711" s="513"/>
      <c r="AZT711" s="513"/>
      <c r="AZU711" s="513"/>
      <c r="AZV711" s="513"/>
      <c r="AZW711" s="513"/>
      <c r="AZX711" s="513"/>
      <c r="AZY711" s="513"/>
      <c r="AZZ711" s="513"/>
      <c r="BAA711" s="513"/>
      <c r="BAB711" s="513"/>
      <c r="BAC711" s="513"/>
      <c r="BAD711" s="513"/>
      <c r="BAE711" s="513"/>
      <c r="BAF711" s="513"/>
      <c r="BAG711" s="513"/>
      <c r="BAH711" s="513"/>
      <c r="BAI711" s="513"/>
      <c r="BAJ711" s="513"/>
      <c r="BAK711" s="513"/>
      <c r="BAL711" s="513"/>
      <c r="BAM711" s="513"/>
      <c r="BAN711" s="513"/>
      <c r="BAO711" s="513"/>
      <c r="BAP711" s="513"/>
      <c r="BAQ711" s="513"/>
      <c r="BAR711" s="513"/>
      <c r="BAS711" s="513"/>
      <c r="BAT711" s="513"/>
      <c r="BAU711" s="513"/>
      <c r="BAV711" s="513"/>
      <c r="BAW711" s="513"/>
      <c r="BAX711" s="513"/>
      <c r="BAY711" s="513"/>
      <c r="BAZ711" s="513"/>
      <c r="BBA711" s="513"/>
      <c r="BBB711" s="513"/>
      <c r="BBC711" s="513"/>
      <c r="BBD711" s="513"/>
      <c r="BBE711" s="513"/>
      <c r="BBF711" s="513"/>
      <c r="BBG711" s="513"/>
      <c r="BBH711" s="513"/>
      <c r="BBI711" s="513"/>
      <c r="BBJ711" s="513"/>
      <c r="BBK711" s="513"/>
      <c r="BBL711" s="513"/>
      <c r="BBM711" s="513"/>
      <c r="BBN711" s="513"/>
      <c r="BBO711" s="513"/>
      <c r="BBP711" s="513"/>
      <c r="BBQ711" s="513"/>
      <c r="BBR711" s="513"/>
      <c r="BBS711" s="513"/>
      <c r="BBT711" s="513"/>
      <c r="BBU711" s="513"/>
      <c r="BBV711" s="513"/>
      <c r="BBW711" s="513"/>
      <c r="BBX711" s="513"/>
      <c r="BBY711" s="513"/>
      <c r="BBZ711" s="513"/>
      <c r="BCA711" s="513"/>
      <c r="BCB711" s="513"/>
      <c r="BCC711" s="513"/>
      <c r="BCD711" s="513"/>
      <c r="BCE711" s="513"/>
      <c r="BCF711" s="513"/>
      <c r="BCG711" s="513"/>
      <c r="BCH711" s="513"/>
      <c r="BCI711" s="513"/>
      <c r="BCJ711" s="513"/>
      <c r="BCK711" s="513"/>
      <c r="BCL711" s="513"/>
      <c r="BCM711" s="513"/>
      <c r="BCN711" s="513"/>
      <c r="BCO711" s="513"/>
      <c r="BCP711" s="513"/>
      <c r="BCQ711" s="513"/>
      <c r="BCR711" s="513"/>
      <c r="BCS711" s="513"/>
      <c r="BCT711" s="513"/>
      <c r="BCU711" s="513"/>
      <c r="BCV711" s="513"/>
      <c r="BCW711" s="513"/>
      <c r="BCX711" s="513"/>
      <c r="BCY711" s="513"/>
      <c r="BCZ711" s="513"/>
      <c r="BDA711" s="513"/>
      <c r="BDB711" s="513"/>
      <c r="BDC711" s="513"/>
      <c r="BDD711" s="513"/>
      <c r="BDE711" s="513"/>
      <c r="BDF711" s="513"/>
      <c r="BDG711" s="513"/>
      <c r="BDH711" s="513"/>
      <c r="BDI711" s="513"/>
      <c r="BDJ711" s="513"/>
      <c r="BDK711" s="513"/>
      <c r="BDL711" s="513"/>
      <c r="BDM711" s="513"/>
      <c r="BDN711" s="513"/>
      <c r="BDO711" s="513"/>
      <c r="BDP711" s="513"/>
      <c r="BDQ711" s="513"/>
      <c r="BDR711" s="513"/>
      <c r="BDS711" s="513"/>
      <c r="BDT711" s="513"/>
      <c r="BDU711" s="513"/>
      <c r="BDV711" s="513"/>
      <c r="BDW711" s="513"/>
      <c r="BDX711" s="513"/>
      <c r="BDY711" s="513"/>
      <c r="BDZ711" s="513"/>
      <c r="BEA711" s="513"/>
      <c r="BEB711" s="513"/>
      <c r="BEC711" s="513"/>
      <c r="BED711" s="513"/>
      <c r="BEE711" s="513"/>
      <c r="BEF711" s="513"/>
      <c r="BEG711" s="513"/>
      <c r="BEH711" s="513"/>
      <c r="BEI711" s="513"/>
      <c r="BEJ711" s="513"/>
      <c r="BEK711" s="513"/>
      <c r="BEL711" s="513"/>
      <c r="BEM711" s="513"/>
      <c r="BEN711" s="513"/>
      <c r="BEO711" s="513"/>
      <c r="BEP711" s="513"/>
      <c r="BEQ711" s="513"/>
      <c r="BER711" s="513"/>
      <c r="BES711" s="513"/>
      <c r="BET711" s="513"/>
      <c r="BEU711" s="513"/>
      <c r="BEV711" s="513"/>
      <c r="BEW711" s="513"/>
      <c r="BEX711" s="513"/>
      <c r="BEY711" s="513"/>
      <c r="BEZ711" s="513"/>
      <c r="BFA711" s="513"/>
      <c r="BFB711" s="513"/>
      <c r="BFC711" s="513"/>
      <c r="BFD711" s="513"/>
      <c r="BFE711" s="513"/>
      <c r="BFF711" s="513"/>
      <c r="BFG711" s="513"/>
      <c r="BFH711" s="513"/>
      <c r="BFI711" s="513"/>
      <c r="BFJ711" s="513"/>
      <c r="BFK711" s="513"/>
      <c r="BFL711" s="513"/>
      <c r="BFM711" s="513"/>
      <c r="BFN711" s="513"/>
      <c r="BFO711" s="513"/>
      <c r="BFP711" s="513"/>
      <c r="BFQ711" s="513"/>
      <c r="BFR711" s="513"/>
      <c r="BFS711" s="513"/>
      <c r="BFT711" s="513"/>
      <c r="BFU711" s="513"/>
      <c r="BFV711" s="513"/>
      <c r="BFW711" s="513"/>
      <c r="BFX711" s="513"/>
      <c r="BFY711" s="513"/>
      <c r="BFZ711" s="513"/>
      <c r="BGA711" s="513"/>
      <c r="BGB711" s="513"/>
      <c r="BGC711" s="513"/>
      <c r="BGD711" s="513"/>
      <c r="BGE711" s="513"/>
      <c r="BGF711" s="513"/>
      <c r="BGG711" s="513"/>
      <c r="BGH711" s="513"/>
      <c r="BGI711" s="513"/>
      <c r="BGJ711" s="513"/>
      <c r="BGK711" s="513"/>
      <c r="BGL711" s="513"/>
      <c r="BGM711" s="513"/>
      <c r="BGN711" s="513"/>
      <c r="BGO711" s="513"/>
      <c r="BGP711" s="513"/>
      <c r="BGQ711" s="513"/>
      <c r="BGR711" s="513"/>
      <c r="BGS711" s="513"/>
      <c r="BGT711" s="513"/>
      <c r="BGU711" s="513"/>
      <c r="BGV711" s="513"/>
      <c r="BGW711" s="513"/>
      <c r="BGX711" s="513"/>
      <c r="BGY711" s="513"/>
      <c r="BGZ711" s="513"/>
      <c r="BHA711" s="513"/>
      <c r="BHB711" s="513"/>
      <c r="BHC711" s="513"/>
      <c r="BHD711" s="513"/>
      <c r="BHE711" s="513"/>
      <c r="BHF711" s="513"/>
      <c r="BHG711" s="513"/>
      <c r="BHH711" s="513"/>
      <c r="BHI711" s="513"/>
      <c r="BHJ711" s="513"/>
      <c r="BHK711" s="513"/>
      <c r="BHL711" s="513"/>
      <c r="BHM711" s="513"/>
      <c r="BHN711" s="513"/>
      <c r="BHO711" s="513"/>
      <c r="BHP711" s="513"/>
      <c r="BHQ711" s="513"/>
      <c r="BHR711" s="513"/>
      <c r="BHS711" s="513"/>
      <c r="BHT711" s="513"/>
      <c r="BHU711" s="513"/>
      <c r="BHV711" s="513"/>
      <c r="BHW711" s="513"/>
      <c r="BHX711" s="513"/>
      <c r="BHY711" s="513"/>
      <c r="BHZ711" s="513"/>
      <c r="BIA711" s="513"/>
      <c r="BIB711" s="513"/>
      <c r="BIC711" s="513"/>
      <c r="BID711" s="513"/>
      <c r="BIE711" s="513"/>
      <c r="BIF711" s="513"/>
      <c r="BIG711" s="513"/>
      <c r="BIH711" s="513"/>
      <c r="BII711" s="513"/>
      <c r="BIJ711" s="513"/>
      <c r="BIK711" s="513"/>
      <c r="BIL711" s="513"/>
      <c r="BIM711" s="513"/>
      <c r="BIN711" s="513"/>
      <c r="BIO711" s="513"/>
      <c r="BIP711" s="513"/>
      <c r="BIQ711" s="513"/>
      <c r="BIR711" s="513"/>
      <c r="BIS711" s="513"/>
      <c r="BIT711" s="513"/>
      <c r="BIU711" s="513"/>
      <c r="BIV711" s="513"/>
      <c r="BIW711" s="513"/>
      <c r="BIX711" s="513"/>
      <c r="BIY711" s="513"/>
      <c r="BIZ711" s="513"/>
      <c r="BJA711" s="513"/>
      <c r="BJB711" s="513"/>
      <c r="BJC711" s="513"/>
      <c r="BJD711" s="513"/>
      <c r="BJE711" s="513"/>
      <c r="BJF711" s="513"/>
      <c r="BJG711" s="513"/>
      <c r="BJH711" s="513"/>
      <c r="BJI711" s="513"/>
      <c r="BJJ711" s="513"/>
      <c r="BJK711" s="513"/>
      <c r="BJL711" s="513"/>
      <c r="BJM711" s="513"/>
      <c r="BJN711" s="513"/>
      <c r="BJO711" s="513"/>
      <c r="BJP711" s="513"/>
      <c r="BJQ711" s="513"/>
      <c r="BJR711" s="513"/>
      <c r="BJS711" s="513"/>
      <c r="BJT711" s="513"/>
      <c r="BJU711" s="513"/>
      <c r="BJV711" s="513"/>
      <c r="BJW711" s="513"/>
      <c r="BJX711" s="513"/>
      <c r="BJY711" s="513"/>
      <c r="BJZ711" s="513"/>
      <c r="BKA711" s="513"/>
      <c r="BKB711" s="513"/>
      <c r="BKC711" s="513"/>
      <c r="BKD711" s="513"/>
      <c r="BKE711" s="513"/>
      <c r="BKF711" s="513"/>
      <c r="BKG711" s="513"/>
      <c r="BKH711" s="513"/>
      <c r="BKI711" s="513"/>
      <c r="BKJ711" s="513"/>
      <c r="BKK711" s="513"/>
      <c r="BKL711" s="513"/>
      <c r="BKM711" s="513"/>
      <c r="BKN711" s="513"/>
      <c r="BKO711" s="513"/>
      <c r="BKP711" s="513"/>
      <c r="BKQ711" s="513"/>
      <c r="BKR711" s="513"/>
      <c r="BKS711" s="513"/>
      <c r="BKT711" s="513"/>
      <c r="BKU711" s="513"/>
      <c r="BKV711" s="513"/>
      <c r="BKW711" s="513"/>
      <c r="BKX711" s="513"/>
      <c r="BKY711" s="513"/>
      <c r="BKZ711" s="513"/>
      <c r="BLA711" s="513"/>
      <c r="BLB711" s="513"/>
      <c r="BLC711" s="513"/>
      <c r="BLD711" s="513"/>
      <c r="BLE711" s="513"/>
      <c r="BLF711" s="513"/>
      <c r="BLG711" s="513"/>
      <c r="BLH711" s="513"/>
      <c r="BLI711" s="513"/>
      <c r="BLJ711" s="513"/>
      <c r="BLK711" s="513"/>
      <c r="BLL711" s="513"/>
      <c r="BLM711" s="513"/>
      <c r="BLN711" s="513"/>
      <c r="BLO711" s="513"/>
      <c r="BLP711" s="513"/>
      <c r="BLQ711" s="513"/>
      <c r="BLR711" s="513"/>
      <c r="BLS711" s="513"/>
      <c r="BLT711" s="513"/>
      <c r="BLU711" s="513"/>
      <c r="BLV711" s="513"/>
      <c r="BLW711" s="513"/>
      <c r="BLX711" s="513"/>
      <c r="BLY711" s="513"/>
      <c r="BLZ711" s="513"/>
      <c r="BMA711" s="513"/>
      <c r="BMB711" s="513"/>
      <c r="BMC711" s="513"/>
      <c r="BMD711" s="513"/>
      <c r="BME711" s="513"/>
      <c r="BMF711" s="513"/>
      <c r="BMG711" s="513"/>
      <c r="BMH711" s="513"/>
      <c r="BMI711" s="513"/>
      <c r="BMJ711" s="513"/>
      <c r="BMK711" s="513"/>
      <c r="BML711" s="513"/>
      <c r="BMM711" s="513"/>
      <c r="BMN711" s="513"/>
      <c r="BMO711" s="513"/>
      <c r="BMP711" s="513"/>
      <c r="BMQ711" s="513"/>
      <c r="BMR711" s="513"/>
      <c r="BMS711" s="513"/>
      <c r="BMT711" s="513"/>
      <c r="BMU711" s="513"/>
      <c r="BMV711" s="513"/>
      <c r="BMW711" s="513"/>
      <c r="BMX711" s="513"/>
      <c r="BMY711" s="513"/>
      <c r="BMZ711" s="513"/>
      <c r="BNA711" s="513"/>
      <c r="BNB711" s="513"/>
      <c r="BNC711" s="513"/>
      <c r="BND711" s="513"/>
      <c r="BNE711" s="513"/>
      <c r="BNF711" s="513"/>
      <c r="BNG711" s="513"/>
      <c r="BNH711" s="513"/>
      <c r="BNI711" s="513"/>
      <c r="BNJ711" s="513"/>
      <c r="BNK711" s="513"/>
      <c r="BNL711" s="513"/>
      <c r="BNM711" s="513"/>
      <c r="BNN711" s="513"/>
      <c r="BNO711" s="513"/>
      <c r="BNP711" s="513"/>
      <c r="BNQ711" s="513"/>
      <c r="BNR711" s="513"/>
      <c r="BNS711" s="513"/>
      <c r="BNT711" s="513"/>
      <c r="BNU711" s="513"/>
      <c r="BNV711" s="513"/>
      <c r="BNW711" s="513"/>
      <c r="BNX711" s="513"/>
      <c r="BNY711" s="513"/>
      <c r="BNZ711" s="513"/>
      <c r="BOA711" s="513"/>
      <c r="BOB711" s="513"/>
      <c r="BOC711" s="513"/>
      <c r="BOD711" s="513"/>
      <c r="BOE711" s="513"/>
      <c r="BOF711" s="513"/>
      <c r="BOG711" s="513"/>
      <c r="BOH711" s="513"/>
      <c r="BOI711" s="513"/>
      <c r="BOJ711" s="513"/>
      <c r="BOK711" s="513"/>
      <c r="BOL711" s="513"/>
      <c r="BOM711" s="513"/>
      <c r="BON711" s="513"/>
      <c r="BOO711" s="513"/>
      <c r="BOP711" s="513"/>
      <c r="BOQ711" s="513"/>
      <c r="BOR711" s="513"/>
      <c r="BOS711" s="513"/>
      <c r="BOT711" s="513"/>
      <c r="BOU711" s="513"/>
      <c r="BOV711" s="513"/>
      <c r="BOW711" s="513"/>
      <c r="BOX711" s="513"/>
      <c r="BOY711" s="513"/>
      <c r="BOZ711" s="513"/>
      <c r="BPA711" s="513"/>
      <c r="BPB711" s="513"/>
      <c r="BPC711" s="513"/>
      <c r="BPD711" s="513"/>
      <c r="BPE711" s="513"/>
      <c r="BPF711" s="513"/>
      <c r="BPG711" s="513"/>
      <c r="BPH711" s="513"/>
      <c r="BPI711" s="513"/>
      <c r="BPJ711" s="513"/>
      <c r="BPK711" s="513"/>
      <c r="BPL711" s="513"/>
      <c r="BPM711" s="513"/>
      <c r="BPN711" s="513"/>
      <c r="BPO711" s="513"/>
      <c r="BPP711" s="513"/>
      <c r="BPQ711" s="513"/>
      <c r="BPR711" s="513"/>
      <c r="BPS711" s="513"/>
      <c r="BPT711" s="513"/>
      <c r="BPU711" s="513"/>
      <c r="BPV711" s="513"/>
      <c r="BPW711" s="513"/>
      <c r="BPX711" s="513"/>
      <c r="BPY711" s="513"/>
      <c r="BPZ711" s="513"/>
      <c r="BQA711" s="513"/>
      <c r="BQB711" s="513"/>
      <c r="BQC711" s="513"/>
      <c r="BQD711" s="513"/>
      <c r="BQE711" s="513"/>
      <c r="BQF711" s="513"/>
      <c r="BQG711" s="513"/>
      <c r="BQH711" s="513"/>
      <c r="BQI711" s="513"/>
      <c r="BQJ711" s="513"/>
      <c r="BQK711" s="513"/>
      <c r="BQL711" s="513"/>
      <c r="BQM711" s="513"/>
      <c r="BQN711" s="513"/>
      <c r="BQO711" s="513"/>
      <c r="BQP711" s="513"/>
      <c r="BQQ711" s="513"/>
      <c r="BQR711" s="513"/>
      <c r="BQS711" s="513"/>
      <c r="BQT711" s="513"/>
      <c r="BQU711" s="513"/>
      <c r="BQV711" s="513"/>
      <c r="BQW711" s="513"/>
      <c r="BQX711" s="513"/>
      <c r="BQY711" s="513"/>
      <c r="BQZ711" s="513"/>
      <c r="BRA711" s="513"/>
      <c r="BRB711" s="513"/>
      <c r="BRC711" s="513"/>
      <c r="BRD711" s="513"/>
      <c r="BRE711" s="513"/>
      <c r="BRF711" s="513"/>
      <c r="BRG711" s="513"/>
      <c r="BRH711" s="513"/>
      <c r="BRI711" s="513"/>
      <c r="BRJ711" s="513"/>
      <c r="BRK711" s="513"/>
      <c r="BRL711" s="513"/>
      <c r="BRM711" s="513"/>
      <c r="BRN711" s="513"/>
      <c r="BRO711" s="513"/>
      <c r="BRP711" s="513"/>
      <c r="BRQ711" s="513"/>
      <c r="BRR711" s="513"/>
      <c r="BRS711" s="513"/>
      <c r="BRT711" s="513"/>
      <c r="BRU711" s="513"/>
      <c r="BRV711" s="513"/>
      <c r="BRW711" s="513"/>
      <c r="BRX711" s="513"/>
      <c r="BRY711" s="513"/>
      <c r="BRZ711" s="513"/>
      <c r="BSA711" s="513"/>
      <c r="BSB711" s="513"/>
      <c r="BSC711" s="513"/>
      <c r="BSD711" s="513"/>
      <c r="BSE711" s="513"/>
      <c r="BSF711" s="513"/>
      <c r="BSG711" s="513"/>
      <c r="BSH711" s="513"/>
      <c r="BSI711" s="513"/>
      <c r="BSJ711" s="513"/>
      <c r="BSK711" s="513"/>
      <c r="BSL711" s="513"/>
      <c r="BSM711" s="513"/>
      <c r="BSN711" s="513"/>
      <c r="BSO711" s="513"/>
      <c r="BSP711" s="513"/>
      <c r="BSQ711" s="513"/>
      <c r="BSR711" s="513"/>
      <c r="BSS711" s="513"/>
      <c r="BST711" s="513"/>
      <c r="BSU711" s="513"/>
      <c r="BSV711" s="513"/>
      <c r="BSW711" s="513"/>
      <c r="BSX711" s="513"/>
      <c r="BSY711" s="513"/>
      <c r="BSZ711" s="513"/>
      <c r="BTA711" s="513"/>
      <c r="BTB711" s="513"/>
      <c r="BTC711" s="513"/>
      <c r="BTD711" s="513"/>
      <c r="BTE711" s="513"/>
      <c r="BTF711" s="513"/>
      <c r="BTG711" s="513"/>
      <c r="BTH711" s="513"/>
      <c r="BTI711" s="513"/>
      <c r="BTJ711" s="513"/>
      <c r="BTK711" s="513"/>
      <c r="BTL711" s="513"/>
      <c r="BTM711" s="513"/>
      <c r="BTN711" s="513"/>
      <c r="BTO711" s="513"/>
      <c r="BTP711" s="513"/>
      <c r="BTQ711" s="513"/>
      <c r="BTR711" s="513"/>
      <c r="BTS711" s="513"/>
      <c r="BTT711" s="513"/>
      <c r="BTU711" s="513"/>
      <c r="BTV711" s="513"/>
      <c r="BTW711" s="513"/>
      <c r="BTX711" s="513"/>
      <c r="BTY711" s="513"/>
      <c r="BTZ711" s="513"/>
      <c r="BUA711" s="513"/>
      <c r="BUB711" s="513"/>
      <c r="BUC711" s="513"/>
      <c r="BUD711" s="513"/>
      <c r="BUE711" s="513"/>
      <c r="BUF711" s="513"/>
      <c r="BUG711" s="513"/>
      <c r="BUH711" s="513"/>
      <c r="BUI711" s="513"/>
      <c r="BUJ711" s="513"/>
      <c r="BUK711" s="513"/>
      <c r="BUL711" s="513"/>
      <c r="BUM711" s="513"/>
      <c r="BUN711" s="513"/>
      <c r="BUO711" s="513"/>
      <c r="BUP711" s="513"/>
      <c r="BUQ711" s="513"/>
      <c r="BUR711" s="513"/>
      <c r="BUS711" s="513"/>
      <c r="BUT711" s="513"/>
      <c r="BUU711" s="513"/>
      <c r="BUV711" s="513"/>
      <c r="BUW711" s="513"/>
      <c r="BUX711" s="513"/>
      <c r="BUY711" s="513"/>
      <c r="BUZ711" s="513"/>
      <c r="BVA711" s="513"/>
      <c r="BVB711" s="513"/>
      <c r="BVC711" s="513"/>
      <c r="BVD711" s="513"/>
      <c r="BVE711" s="513"/>
      <c r="BVF711" s="513"/>
      <c r="BVG711" s="513"/>
      <c r="BVH711" s="513"/>
      <c r="BVI711" s="513"/>
      <c r="BVJ711" s="513"/>
      <c r="BVK711" s="513"/>
      <c r="BVL711" s="513"/>
      <c r="BVM711" s="513"/>
      <c r="BVN711" s="513"/>
      <c r="BVO711" s="513"/>
      <c r="BVP711" s="513"/>
      <c r="BVQ711" s="513"/>
      <c r="BVR711" s="513"/>
      <c r="BVS711" s="513"/>
      <c r="BVT711" s="513"/>
      <c r="BVU711" s="513"/>
      <c r="BVV711" s="513"/>
      <c r="BVW711" s="513"/>
      <c r="BVX711" s="513"/>
      <c r="BVY711" s="513"/>
      <c r="BVZ711" s="513"/>
      <c r="BWA711" s="513"/>
      <c r="BWB711" s="513"/>
      <c r="BWC711" s="513"/>
      <c r="BWD711" s="513"/>
      <c r="BWE711" s="513"/>
      <c r="BWF711" s="513"/>
      <c r="BWG711" s="513"/>
      <c r="BWH711" s="513"/>
      <c r="BWI711" s="513"/>
      <c r="BWJ711" s="513"/>
      <c r="BWK711" s="513"/>
      <c r="BWL711" s="513"/>
      <c r="BWM711" s="513"/>
      <c r="BWN711" s="513"/>
      <c r="BWO711" s="513"/>
      <c r="BWP711" s="513"/>
      <c r="BWQ711" s="513"/>
    </row>
    <row r="712" spans="1:1967" ht="102" customHeight="1">
      <c r="A712" s="9" t="s">
        <v>6509</v>
      </c>
      <c r="B712" s="100" t="s">
        <v>97</v>
      </c>
      <c r="C712" s="118" t="s">
        <v>873</v>
      </c>
      <c r="D712" s="118" t="s">
        <v>54</v>
      </c>
      <c r="E712" s="118" t="s">
        <v>874</v>
      </c>
      <c r="F712" s="29"/>
      <c r="G712" s="3" t="s">
        <v>384</v>
      </c>
      <c r="H712" s="20">
        <v>0</v>
      </c>
      <c r="I712" s="114">
        <v>470000000</v>
      </c>
      <c r="J712" s="21" t="s">
        <v>1316</v>
      </c>
      <c r="K712" s="19" t="s">
        <v>2049</v>
      </c>
      <c r="L712" s="137" t="s">
        <v>3404</v>
      </c>
      <c r="M712" s="140" t="s">
        <v>383</v>
      </c>
      <c r="N712" s="358" t="s">
        <v>8846</v>
      </c>
      <c r="O712" s="3" t="s">
        <v>1368</v>
      </c>
      <c r="P712" s="7" t="s">
        <v>1341</v>
      </c>
      <c r="Q712" s="30" t="s">
        <v>1189</v>
      </c>
      <c r="R712" s="24">
        <v>1589.9</v>
      </c>
      <c r="S712" s="96">
        <v>216.32</v>
      </c>
      <c r="T712" s="83">
        <v>0</v>
      </c>
      <c r="U712" s="83">
        <f t="shared" si="230"/>
        <v>0</v>
      </c>
      <c r="V712" s="9" t="s">
        <v>1327</v>
      </c>
      <c r="W712" s="152" t="s">
        <v>1396</v>
      </c>
      <c r="X712" s="9" t="s">
        <v>11574</v>
      </c>
      <c r="Y712" s="513"/>
      <c r="Z712" s="513"/>
      <c r="AA712" s="513"/>
      <c r="AB712" s="513"/>
      <c r="AC712" s="513"/>
      <c r="AD712" s="513"/>
      <c r="AE712" s="513"/>
      <c r="AF712" s="513"/>
      <c r="AG712" s="513"/>
      <c r="AH712" s="513"/>
      <c r="AI712" s="513"/>
      <c r="AJ712" s="513"/>
      <c r="AK712" s="513"/>
      <c r="AL712" s="513"/>
      <c r="AM712" s="513"/>
      <c r="AN712" s="513"/>
      <c r="AO712" s="513"/>
      <c r="AP712" s="513"/>
      <c r="AQ712" s="513"/>
      <c r="AR712" s="513"/>
      <c r="AS712" s="513"/>
      <c r="AT712" s="513"/>
      <c r="AU712" s="513"/>
      <c r="AV712" s="513"/>
      <c r="AW712" s="513"/>
      <c r="AX712" s="513"/>
      <c r="AY712" s="513"/>
      <c r="AZ712" s="513"/>
      <c r="BA712" s="513"/>
      <c r="BB712" s="513"/>
      <c r="BC712" s="513"/>
      <c r="BD712" s="513"/>
      <c r="BE712" s="513"/>
      <c r="BF712" s="513"/>
      <c r="BG712" s="513"/>
      <c r="BH712" s="513"/>
      <c r="BI712" s="513"/>
      <c r="BJ712" s="513"/>
      <c r="BK712" s="513"/>
      <c r="BL712" s="513"/>
      <c r="BM712" s="513"/>
      <c r="BN712" s="513"/>
      <c r="BO712" s="513"/>
      <c r="BP712" s="513"/>
      <c r="BQ712" s="513"/>
      <c r="BR712" s="513"/>
      <c r="BS712" s="513"/>
      <c r="BT712" s="513"/>
      <c r="BU712" s="513"/>
      <c r="BV712" s="513"/>
      <c r="BW712" s="513"/>
      <c r="BX712" s="513"/>
      <c r="BY712" s="513"/>
      <c r="BZ712" s="513"/>
      <c r="CA712" s="513"/>
      <c r="CB712" s="513"/>
      <c r="CC712" s="513"/>
      <c r="CD712" s="513"/>
      <c r="CE712" s="513"/>
      <c r="CF712" s="513"/>
      <c r="CG712" s="513"/>
      <c r="CH712" s="513"/>
      <c r="CI712" s="513"/>
      <c r="CJ712" s="513"/>
      <c r="CK712" s="513"/>
      <c r="CL712" s="513"/>
      <c r="CM712" s="513"/>
      <c r="CN712" s="513"/>
      <c r="CO712" s="513"/>
      <c r="CP712" s="513"/>
      <c r="CQ712" s="513"/>
      <c r="CR712" s="513"/>
      <c r="CS712" s="513"/>
      <c r="CT712" s="513"/>
      <c r="CU712" s="513"/>
      <c r="CV712" s="513"/>
      <c r="CW712" s="513"/>
      <c r="CX712" s="513"/>
      <c r="CY712" s="513"/>
      <c r="CZ712" s="513"/>
      <c r="DA712" s="513"/>
      <c r="DB712" s="513"/>
      <c r="DC712" s="513"/>
      <c r="DD712" s="513"/>
      <c r="DE712" s="513"/>
      <c r="DF712" s="513"/>
      <c r="DG712" s="513"/>
      <c r="DH712" s="513"/>
      <c r="DI712" s="513"/>
      <c r="DJ712" s="513"/>
      <c r="DK712" s="513"/>
      <c r="DL712" s="513"/>
      <c r="DM712" s="513"/>
      <c r="DN712" s="513"/>
      <c r="DO712" s="513"/>
      <c r="DP712" s="513"/>
      <c r="DQ712" s="513"/>
      <c r="DR712" s="513"/>
      <c r="DS712" s="513"/>
      <c r="DT712" s="513"/>
      <c r="DU712" s="513"/>
      <c r="DV712" s="513"/>
      <c r="DW712" s="513"/>
      <c r="DX712" s="513"/>
      <c r="DY712" s="513"/>
      <c r="DZ712" s="513"/>
      <c r="EA712" s="513"/>
      <c r="EB712" s="513"/>
      <c r="EC712" s="513"/>
      <c r="ED712" s="513"/>
      <c r="EE712" s="513"/>
      <c r="EF712" s="513"/>
      <c r="EG712" s="513"/>
      <c r="EH712" s="513"/>
      <c r="EI712" s="513"/>
      <c r="EJ712" s="513"/>
      <c r="EK712" s="513"/>
      <c r="EL712" s="513"/>
      <c r="EM712" s="513"/>
      <c r="EN712" s="513"/>
      <c r="EO712" s="513"/>
      <c r="EP712" s="513"/>
      <c r="EQ712" s="513"/>
      <c r="ER712" s="513"/>
      <c r="ES712" s="513"/>
      <c r="ET712" s="513"/>
      <c r="EU712" s="513"/>
      <c r="EV712" s="513"/>
      <c r="EW712" s="513"/>
      <c r="EX712" s="513"/>
      <c r="EY712" s="513"/>
      <c r="EZ712" s="513"/>
      <c r="FA712" s="513"/>
      <c r="FB712" s="513"/>
      <c r="FC712" s="513"/>
      <c r="FD712" s="513"/>
      <c r="FE712" s="513"/>
      <c r="FF712" s="513"/>
      <c r="FG712" s="513"/>
      <c r="FH712" s="513"/>
      <c r="FI712" s="513"/>
      <c r="FJ712" s="513"/>
      <c r="FK712" s="513"/>
      <c r="FL712" s="513"/>
      <c r="FM712" s="513"/>
      <c r="FN712" s="513"/>
      <c r="FO712" s="513"/>
      <c r="FP712" s="513"/>
      <c r="FQ712" s="513"/>
      <c r="FR712" s="513"/>
      <c r="FS712" s="513"/>
      <c r="FT712" s="513"/>
      <c r="FU712" s="513"/>
      <c r="FV712" s="513"/>
      <c r="FW712" s="513"/>
      <c r="FX712" s="513"/>
      <c r="FY712" s="513"/>
      <c r="FZ712" s="513"/>
      <c r="GA712" s="513"/>
      <c r="GB712" s="513"/>
      <c r="GC712" s="513"/>
      <c r="GD712" s="513"/>
      <c r="GE712" s="513"/>
      <c r="GF712" s="513"/>
      <c r="GG712" s="513"/>
      <c r="GH712" s="513"/>
      <c r="GI712" s="513"/>
      <c r="GJ712" s="513"/>
      <c r="GK712" s="513"/>
      <c r="GL712" s="513"/>
      <c r="GM712" s="513"/>
      <c r="GN712" s="513"/>
      <c r="GO712" s="513"/>
      <c r="GP712" s="513"/>
      <c r="GQ712" s="513"/>
      <c r="GR712" s="513"/>
      <c r="GS712" s="513"/>
      <c r="GT712" s="513"/>
      <c r="GU712" s="513"/>
      <c r="GV712" s="513"/>
      <c r="GW712" s="513"/>
      <c r="GX712" s="513"/>
      <c r="GY712" s="513"/>
      <c r="GZ712" s="513"/>
      <c r="HA712" s="513"/>
      <c r="HB712" s="513"/>
      <c r="HC712" s="513"/>
      <c r="HD712" s="513"/>
      <c r="HE712" s="513"/>
      <c r="HF712" s="513"/>
      <c r="HG712" s="513"/>
      <c r="HH712" s="513"/>
      <c r="HI712" s="513"/>
      <c r="HJ712" s="513"/>
      <c r="HK712" s="513"/>
      <c r="HL712" s="513"/>
      <c r="HM712" s="513"/>
      <c r="HN712" s="513"/>
      <c r="HO712" s="513"/>
      <c r="HP712" s="513"/>
      <c r="HQ712" s="513"/>
      <c r="HR712" s="513"/>
      <c r="HS712" s="513"/>
      <c r="HT712" s="513"/>
      <c r="HU712" s="513"/>
      <c r="HV712" s="513"/>
      <c r="HW712" s="513"/>
      <c r="HX712" s="513"/>
      <c r="HY712" s="513"/>
      <c r="HZ712" s="513"/>
      <c r="IA712" s="513"/>
      <c r="IB712" s="513"/>
      <c r="IC712" s="513"/>
      <c r="ID712" s="513"/>
      <c r="IE712" s="513"/>
      <c r="IF712" s="513"/>
      <c r="IG712" s="513"/>
      <c r="IH712" s="513"/>
      <c r="II712" s="513"/>
      <c r="IJ712" s="513"/>
      <c r="IK712" s="513"/>
      <c r="IL712" s="513"/>
      <c r="IM712" s="513"/>
      <c r="IN712" s="513"/>
      <c r="IO712" s="513"/>
      <c r="IP712" s="513"/>
      <c r="IQ712" s="513"/>
      <c r="IR712" s="513"/>
      <c r="IS712" s="513"/>
      <c r="IT712" s="513"/>
      <c r="IU712" s="513"/>
      <c r="IV712" s="513"/>
      <c r="IW712" s="513"/>
      <c r="IX712" s="513"/>
      <c r="IY712" s="513"/>
      <c r="IZ712" s="513"/>
      <c r="JA712" s="513"/>
      <c r="JB712" s="513"/>
      <c r="JC712" s="513"/>
      <c r="JD712" s="513"/>
      <c r="JE712" s="513"/>
      <c r="JF712" s="513"/>
      <c r="JG712" s="513"/>
      <c r="JH712" s="513"/>
      <c r="JI712" s="513"/>
      <c r="JJ712" s="513"/>
      <c r="JK712" s="513"/>
      <c r="JL712" s="513"/>
      <c r="JM712" s="513"/>
      <c r="JN712" s="513"/>
      <c r="JO712" s="513"/>
      <c r="JP712" s="513"/>
      <c r="JQ712" s="513"/>
      <c r="JR712" s="513"/>
      <c r="JS712" s="513"/>
      <c r="JT712" s="513"/>
      <c r="JU712" s="513"/>
      <c r="JV712" s="513"/>
      <c r="JW712" s="513"/>
      <c r="JX712" s="513"/>
      <c r="JY712" s="513"/>
      <c r="JZ712" s="513"/>
      <c r="KA712" s="513"/>
      <c r="KB712" s="513"/>
      <c r="KC712" s="513"/>
      <c r="KD712" s="513"/>
      <c r="KE712" s="513"/>
      <c r="KF712" s="513"/>
      <c r="KG712" s="513"/>
      <c r="KH712" s="513"/>
      <c r="KI712" s="513"/>
      <c r="KJ712" s="513"/>
      <c r="KK712" s="513"/>
      <c r="KL712" s="513"/>
      <c r="KM712" s="513"/>
      <c r="KN712" s="513"/>
      <c r="KO712" s="513"/>
      <c r="KP712" s="513"/>
      <c r="KQ712" s="513"/>
      <c r="KR712" s="513"/>
      <c r="KS712" s="513"/>
      <c r="KT712" s="513"/>
      <c r="KU712" s="513"/>
      <c r="KV712" s="513"/>
      <c r="KW712" s="513"/>
      <c r="KX712" s="513"/>
      <c r="KY712" s="513"/>
      <c r="KZ712" s="513"/>
      <c r="LA712" s="513"/>
      <c r="LB712" s="513"/>
      <c r="LC712" s="513"/>
      <c r="LD712" s="513"/>
      <c r="LE712" s="513"/>
      <c r="LF712" s="513"/>
      <c r="LG712" s="513"/>
      <c r="LH712" s="513"/>
      <c r="LI712" s="513"/>
      <c r="LJ712" s="513"/>
      <c r="LK712" s="513"/>
      <c r="LL712" s="513"/>
      <c r="LM712" s="513"/>
      <c r="LN712" s="513"/>
      <c r="LO712" s="513"/>
      <c r="LP712" s="513"/>
      <c r="LQ712" s="513"/>
      <c r="LR712" s="513"/>
      <c r="LS712" s="513"/>
      <c r="LT712" s="513"/>
      <c r="LU712" s="513"/>
      <c r="LV712" s="513"/>
      <c r="LW712" s="513"/>
      <c r="LX712" s="513"/>
      <c r="LY712" s="513"/>
      <c r="LZ712" s="513"/>
      <c r="MA712" s="513"/>
      <c r="MB712" s="513"/>
      <c r="MC712" s="513"/>
      <c r="MD712" s="513"/>
      <c r="ME712" s="513"/>
      <c r="MF712" s="513"/>
      <c r="MG712" s="513"/>
      <c r="MH712" s="513"/>
      <c r="MI712" s="513"/>
      <c r="MJ712" s="513"/>
      <c r="MK712" s="513"/>
      <c r="ML712" s="513"/>
      <c r="MM712" s="513"/>
      <c r="MN712" s="513"/>
      <c r="MO712" s="513"/>
      <c r="MP712" s="513"/>
      <c r="MQ712" s="513"/>
      <c r="MR712" s="513"/>
      <c r="MS712" s="513"/>
      <c r="MT712" s="513"/>
      <c r="MU712" s="513"/>
      <c r="MV712" s="513"/>
      <c r="MW712" s="513"/>
      <c r="MX712" s="513"/>
      <c r="MY712" s="513"/>
      <c r="MZ712" s="513"/>
      <c r="NA712" s="513"/>
      <c r="NB712" s="513"/>
      <c r="NC712" s="513"/>
      <c r="ND712" s="513"/>
      <c r="NE712" s="513"/>
      <c r="NF712" s="513"/>
      <c r="NG712" s="513"/>
      <c r="NH712" s="513"/>
      <c r="NI712" s="513"/>
      <c r="NJ712" s="513"/>
      <c r="NK712" s="513"/>
      <c r="NL712" s="513"/>
      <c r="NM712" s="513"/>
      <c r="NN712" s="513"/>
      <c r="NO712" s="513"/>
      <c r="NP712" s="513"/>
      <c r="NQ712" s="513"/>
      <c r="NR712" s="513"/>
      <c r="NS712" s="513"/>
      <c r="NT712" s="513"/>
      <c r="NU712" s="513"/>
      <c r="NV712" s="513"/>
      <c r="NW712" s="513"/>
      <c r="NX712" s="513"/>
      <c r="NY712" s="513"/>
      <c r="NZ712" s="513"/>
      <c r="OA712" s="513"/>
      <c r="OB712" s="513"/>
      <c r="OC712" s="513"/>
      <c r="OD712" s="513"/>
      <c r="OE712" s="513"/>
      <c r="OF712" s="513"/>
      <c r="OG712" s="513"/>
      <c r="OH712" s="513"/>
      <c r="OI712" s="513"/>
      <c r="OJ712" s="513"/>
      <c r="OK712" s="513"/>
      <c r="OL712" s="513"/>
      <c r="OM712" s="513"/>
      <c r="ON712" s="513"/>
      <c r="OO712" s="513"/>
      <c r="OP712" s="513"/>
      <c r="OQ712" s="513"/>
      <c r="OR712" s="513"/>
      <c r="OS712" s="513"/>
      <c r="OT712" s="513"/>
      <c r="OU712" s="513"/>
      <c r="OV712" s="513"/>
      <c r="OW712" s="513"/>
      <c r="OX712" s="513"/>
      <c r="OY712" s="513"/>
      <c r="OZ712" s="513"/>
      <c r="PA712" s="513"/>
      <c r="PB712" s="513"/>
      <c r="PC712" s="513"/>
      <c r="PD712" s="513"/>
      <c r="PE712" s="513"/>
      <c r="PF712" s="513"/>
      <c r="PG712" s="513"/>
      <c r="PH712" s="513"/>
      <c r="PI712" s="513"/>
      <c r="PJ712" s="513"/>
      <c r="PK712" s="513"/>
      <c r="PL712" s="513"/>
      <c r="PM712" s="513"/>
      <c r="PN712" s="513"/>
      <c r="PO712" s="513"/>
      <c r="PP712" s="513"/>
      <c r="PQ712" s="513"/>
      <c r="PR712" s="513"/>
      <c r="PS712" s="513"/>
      <c r="PT712" s="513"/>
      <c r="PU712" s="513"/>
      <c r="PV712" s="513"/>
      <c r="PW712" s="513"/>
      <c r="PX712" s="513"/>
      <c r="PY712" s="513"/>
      <c r="PZ712" s="513"/>
      <c r="QA712" s="513"/>
      <c r="QB712" s="513"/>
      <c r="QC712" s="513"/>
      <c r="QD712" s="513"/>
      <c r="QE712" s="513"/>
      <c r="QF712" s="513"/>
      <c r="QG712" s="513"/>
      <c r="QH712" s="513"/>
      <c r="QI712" s="513"/>
      <c r="QJ712" s="513"/>
      <c r="QK712" s="513"/>
      <c r="QL712" s="513"/>
      <c r="QM712" s="513"/>
      <c r="QN712" s="513"/>
      <c r="QO712" s="513"/>
      <c r="QP712" s="513"/>
      <c r="QQ712" s="513"/>
      <c r="QR712" s="513"/>
      <c r="QS712" s="513"/>
      <c r="QT712" s="513"/>
      <c r="QU712" s="513"/>
      <c r="QV712" s="513"/>
      <c r="QW712" s="513"/>
      <c r="QX712" s="513"/>
      <c r="QY712" s="513"/>
      <c r="QZ712" s="513"/>
      <c r="RA712" s="513"/>
      <c r="RB712" s="513"/>
      <c r="RC712" s="513"/>
      <c r="RD712" s="513"/>
      <c r="RE712" s="513"/>
      <c r="RF712" s="513"/>
      <c r="RG712" s="513"/>
      <c r="RH712" s="513"/>
      <c r="RI712" s="513"/>
      <c r="RJ712" s="513"/>
      <c r="RK712" s="513"/>
      <c r="RL712" s="513"/>
      <c r="RM712" s="513"/>
      <c r="RN712" s="513"/>
      <c r="RO712" s="513"/>
      <c r="RP712" s="513"/>
      <c r="RQ712" s="513"/>
      <c r="RR712" s="513"/>
      <c r="RS712" s="513"/>
      <c r="RT712" s="513"/>
      <c r="RU712" s="513"/>
      <c r="RV712" s="513"/>
      <c r="RW712" s="513"/>
      <c r="RX712" s="513"/>
      <c r="RY712" s="513"/>
      <c r="RZ712" s="513"/>
      <c r="SA712" s="513"/>
      <c r="SB712" s="513"/>
      <c r="SC712" s="513"/>
      <c r="SD712" s="513"/>
      <c r="SE712" s="513"/>
      <c r="SF712" s="513"/>
      <c r="SG712" s="513"/>
      <c r="SH712" s="513"/>
      <c r="SI712" s="513"/>
      <c r="SJ712" s="513"/>
      <c r="SK712" s="513"/>
      <c r="SL712" s="513"/>
      <c r="SM712" s="513"/>
      <c r="SN712" s="513"/>
      <c r="SO712" s="513"/>
      <c r="SP712" s="513"/>
      <c r="SQ712" s="513"/>
      <c r="SR712" s="513"/>
      <c r="SS712" s="513"/>
      <c r="ST712" s="513"/>
      <c r="SU712" s="513"/>
      <c r="SV712" s="513"/>
      <c r="SW712" s="513"/>
      <c r="SX712" s="513"/>
      <c r="SY712" s="513"/>
      <c r="SZ712" s="513"/>
      <c r="TA712" s="513"/>
      <c r="TB712" s="513"/>
      <c r="TC712" s="513"/>
      <c r="TD712" s="513"/>
      <c r="TE712" s="513"/>
      <c r="TF712" s="513"/>
      <c r="TG712" s="513"/>
      <c r="TH712" s="513"/>
      <c r="TI712" s="513"/>
      <c r="TJ712" s="513"/>
      <c r="TK712" s="513"/>
      <c r="TL712" s="513"/>
      <c r="TM712" s="513"/>
      <c r="TN712" s="513"/>
      <c r="TO712" s="513"/>
      <c r="TP712" s="513"/>
      <c r="TQ712" s="513"/>
      <c r="TR712" s="513"/>
      <c r="TS712" s="513"/>
      <c r="TT712" s="513"/>
      <c r="TU712" s="513"/>
      <c r="TV712" s="513"/>
      <c r="TW712" s="513"/>
      <c r="TX712" s="513"/>
      <c r="TY712" s="513"/>
      <c r="TZ712" s="513"/>
      <c r="UA712" s="513"/>
      <c r="UB712" s="513"/>
      <c r="UC712" s="513"/>
      <c r="UD712" s="513"/>
      <c r="UE712" s="513"/>
      <c r="UF712" s="513"/>
      <c r="UG712" s="513"/>
      <c r="UH712" s="513"/>
      <c r="UI712" s="513"/>
      <c r="UJ712" s="513"/>
      <c r="UK712" s="513"/>
      <c r="UL712" s="513"/>
      <c r="UM712" s="513"/>
      <c r="UN712" s="513"/>
      <c r="UO712" s="513"/>
      <c r="UP712" s="513"/>
      <c r="UQ712" s="513"/>
      <c r="UR712" s="513"/>
      <c r="US712" s="513"/>
      <c r="UT712" s="513"/>
      <c r="UU712" s="513"/>
      <c r="UV712" s="513"/>
      <c r="UW712" s="513"/>
      <c r="UX712" s="513"/>
      <c r="UY712" s="513"/>
      <c r="UZ712" s="513"/>
      <c r="VA712" s="513"/>
      <c r="VB712" s="513"/>
      <c r="VC712" s="513"/>
      <c r="VD712" s="513"/>
      <c r="VE712" s="513"/>
      <c r="VF712" s="513"/>
      <c r="VG712" s="513"/>
      <c r="VH712" s="513"/>
      <c r="VI712" s="513"/>
      <c r="VJ712" s="513"/>
      <c r="VK712" s="513"/>
      <c r="VL712" s="513"/>
      <c r="VM712" s="513"/>
      <c r="VN712" s="513"/>
      <c r="VO712" s="513"/>
      <c r="VP712" s="513"/>
      <c r="VQ712" s="513"/>
      <c r="VR712" s="513"/>
      <c r="VS712" s="513"/>
      <c r="VT712" s="513"/>
      <c r="VU712" s="513"/>
      <c r="VV712" s="513"/>
      <c r="VW712" s="513"/>
      <c r="VX712" s="513"/>
      <c r="VY712" s="513"/>
      <c r="VZ712" s="513"/>
      <c r="WA712" s="513"/>
      <c r="WB712" s="513"/>
      <c r="WC712" s="513"/>
      <c r="WD712" s="513"/>
      <c r="WE712" s="513"/>
      <c r="WF712" s="513"/>
      <c r="WG712" s="513"/>
      <c r="WH712" s="513"/>
      <c r="WI712" s="513"/>
      <c r="WJ712" s="513"/>
      <c r="WK712" s="513"/>
      <c r="WL712" s="513"/>
      <c r="WM712" s="513"/>
      <c r="WN712" s="513"/>
      <c r="WO712" s="513"/>
      <c r="WP712" s="513"/>
      <c r="WQ712" s="513"/>
      <c r="WR712" s="513"/>
      <c r="WS712" s="513"/>
      <c r="WT712" s="513"/>
      <c r="WU712" s="513"/>
      <c r="WV712" s="513"/>
      <c r="WW712" s="513"/>
      <c r="WX712" s="513"/>
      <c r="WY712" s="513"/>
      <c r="WZ712" s="513"/>
      <c r="XA712" s="513"/>
      <c r="XB712" s="513"/>
      <c r="XC712" s="513"/>
      <c r="XD712" s="513"/>
      <c r="XE712" s="513"/>
      <c r="XF712" s="513"/>
      <c r="XG712" s="513"/>
      <c r="XH712" s="513"/>
      <c r="XI712" s="513"/>
      <c r="XJ712" s="513"/>
      <c r="XK712" s="513"/>
      <c r="XL712" s="513"/>
      <c r="XM712" s="513"/>
      <c r="XN712" s="513"/>
      <c r="XO712" s="513"/>
      <c r="XP712" s="513"/>
      <c r="XQ712" s="513"/>
      <c r="XR712" s="513"/>
      <c r="XS712" s="513"/>
      <c r="XT712" s="513"/>
      <c r="XU712" s="513"/>
      <c r="XV712" s="513"/>
      <c r="XW712" s="513"/>
      <c r="XX712" s="513"/>
      <c r="XY712" s="513"/>
      <c r="XZ712" s="513"/>
      <c r="YA712" s="513"/>
      <c r="YB712" s="513"/>
      <c r="YC712" s="513"/>
      <c r="YD712" s="513"/>
      <c r="YE712" s="513"/>
      <c r="YF712" s="513"/>
      <c r="YG712" s="513"/>
      <c r="YH712" s="513"/>
      <c r="YI712" s="513"/>
      <c r="YJ712" s="513"/>
      <c r="YK712" s="513"/>
      <c r="YL712" s="513"/>
      <c r="YM712" s="513"/>
      <c r="YN712" s="513"/>
      <c r="YO712" s="513"/>
      <c r="YP712" s="513"/>
      <c r="YQ712" s="513"/>
      <c r="YR712" s="513"/>
      <c r="YS712" s="513"/>
      <c r="YT712" s="513"/>
      <c r="YU712" s="513"/>
      <c r="YV712" s="513"/>
      <c r="YW712" s="513"/>
      <c r="YX712" s="513"/>
      <c r="YY712" s="513"/>
      <c r="YZ712" s="513"/>
      <c r="ZA712" s="513"/>
      <c r="ZB712" s="513"/>
      <c r="ZC712" s="513"/>
      <c r="ZD712" s="513"/>
      <c r="ZE712" s="513"/>
      <c r="ZF712" s="513"/>
      <c r="ZG712" s="513"/>
      <c r="ZH712" s="513"/>
      <c r="ZI712" s="513"/>
      <c r="ZJ712" s="513"/>
      <c r="ZK712" s="513"/>
      <c r="ZL712" s="513"/>
      <c r="ZM712" s="513"/>
      <c r="ZN712" s="513"/>
      <c r="ZO712" s="513"/>
      <c r="ZP712" s="513"/>
      <c r="ZQ712" s="513"/>
      <c r="ZR712" s="513"/>
      <c r="ZS712" s="513"/>
      <c r="ZT712" s="513"/>
      <c r="ZU712" s="513"/>
      <c r="ZV712" s="513"/>
      <c r="ZW712" s="513"/>
      <c r="ZX712" s="513"/>
      <c r="ZY712" s="513"/>
      <c r="ZZ712" s="513"/>
      <c r="AAA712" s="513"/>
      <c r="AAB712" s="513"/>
      <c r="AAC712" s="513"/>
      <c r="AAD712" s="513"/>
      <c r="AAE712" s="513"/>
      <c r="AAF712" s="513"/>
      <c r="AAG712" s="513"/>
      <c r="AAH712" s="513"/>
      <c r="AAI712" s="513"/>
      <c r="AAJ712" s="513"/>
      <c r="AAK712" s="513"/>
      <c r="AAL712" s="513"/>
      <c r="AAM712" s="513"/>
      <c r="AAN712" s="513"/>
      <c r="AAO712" s="513"/>
      <c r="AAP712" s="513"/>
      <c r="AAQ712" s="513"/>
      <c r="AAR712" s="513"/>
      <c r="AAS712" s="513"/>
      <c r="AAT712" s="513"/>
      <c r="AAU712" s="513"/>
      <c r="AAV712" s="513"/>
      <c r="AAW712" s="513"/>
      <c r="AAX712" s="513"/>
      <c r="AAY712" s="513"/>
      <c r="AAZ712" s="513"/>
      <c r="ABA712" s="513"/>
      <c r="ABB712" s="513"/>
      <c r="ABC712" s="513"/>
      <c r="ABD712" s="513"/>
      <c r="ABE712" s="513"/>
      <c r="ABF712" s="513"/>
      <c r="ABG712" s="513"/>
      <c r="ABH712" s="513"/>
      <c r="ABI712" s="513"/>
      <c r="ABJ712" s="513"/>
      <c r="ABK712" s="513"/>
      <c r="ABL712" s="513"/>
      <c r="ABM712" s="513"/>
      <c r="ABN712" s="513"/>
      <c r="ABO712" s="513"/>
      <c r="ABP712" s="513"/>
      <c r="ABQ712" s="513"/>
      <c r="ABR712" s="513"/>
      <c r="ABS712" s="513"/>
      <c r="ABT712" s="513"/>
      <c r="ABU712" s="513"/>
      <c r="ABV712" s="513"/>
      <c r="ABW712" s="513"/>
      <c r="ABX712" s="513"/>
      <c r="ABY712" s="513"/>
      <c r="ABZ712" s="513"/>
      <c r="ACA712" s="513"/>
      <c r="ACB712" s="513"/>
      <c r="ACC712" s="513"/>
      <c r="ACD712" s="513"/>
      <c r="ACE712" s="513"/>
      <c r="ACF712" s="513"/>
      <c r="ACG712" s="513"/>
      <c r="ACH712" s="513"/>
      <c r="ACI712" s="513"/>
      <c r="ACJ712" s="513"/>
      <c r="ACK712" s="513"/>
      <c r="ACL712" s="513"/>
      <c r="ACM712" s="513"/>
      <c r="ACN712" s="513"/>
      <c r="ACO712" s="513"/>
      <c r="ACP712" s="513"/>
      <c r="ACQ712" s="513"/>
      <c r="ACR712" s="513"/>
      <c r="ACS712" s="513"/>
      <c r="ACT712" s="513"/>
      <c r="ACU712" s="513"/>
      <c r="ACV712" s="513"/>
      <c r="ACW712" s="513"/>
      <c r="ACX712" s="513"/>
      <c r="ACY712" s="513"/>
      <c r="ACZ712" s="513"/>
      <c r="ADA712" s="513"/>
      <c r="ADB712" s="513"/>
      <c r="ADC712" s="513"/>
      <c r="ADD712" s="513"/>
      <c r="ADE712" s="513"/>
      <c r="ADF712" s="513"/>
      <c r="ADG712" s="513"/>
      <c r="ADH712" s="513"/>
      <c r="ADI712" s="513"/>
      <c r="ADJ712" s="513"/>
      <c r="ADK712" s="513"/>
      <c r="ADL712" s="513"/>
      <c r="ADM712" s="513"/>
      <c r="ADN712" s="513"/>
      <c r="ADO712" s="513"/>
      <c r="ADP712" s="513"/>
      <c r="ADQ712" s="513"/>
      <c r="ADR712" s="513"/>
      <c r="ADS712" s="513"/>
      <c r="ADT712" s="513"/>
      <c r="ADU712" s="513"/>
      <c r="ADV712" s="513"/>
      <c r="ADW712" s="513"/>
      <c r="ADX712" s="513"/>
      <c r="ADY712" s="513"/>
      <c r="ADZ712" s="513"/>
      <c r="AEA712" s="513"/>
      <c r="AEB712" s="513"/>
      <c r="AEC712" s="513"/>
      <c r="AED712" s="513"/>
      <c r="AEE712" s="513"/>
      <c r="AEF712" s="513"/>
      <c r="AEG712" s="513"/>
      <c r="AEH712" s="513"/>
      <c r="AEI712" s="513"/>
      <c r="AEJ712" s="513"/>
      <c r="AEK712" s="513"/>
      <c r="AEL712" s="513"/>
      <c r="AEM712" s="513"/>
      <c r="AEN712" s="513"/>
      <c r="AEO712" s="513"/>
      <c r="AEP712" s="513"/>
      <c r="AEQ712" s="513"/>
      <c r="AER712" s="513"/>
      <c r="AES712" s="513"/>
      <c r="AET712" s="513"/>
      <c r="AEU712" s="513"/>
      <c r="AEV712" s="513"/>
      <c r="AEW712" s="513"/>
      <c r="AEX712" s="513"/>
      <c r="AEY712" s="513"/>
      <c r="AEZ712" s="513"/>
      <c r="AFA712" s="513"/>
      <c r="AFB712" s="513"/>
      <c r="AFC712" s="513"/>
      <c r="AFD712" s="513"/>
      <c r="AFE712" s="513"/>
      <c r="AFF712" s="513"/>
      <c r="AFG712" s="513"/>
      <c r="AFH712" s="513"/>
      <c r="AFI712" s="513"/>
      <c r="AFJ712" s="513"/>
      <c r="AFK712" s="513"/>
      <c r="AFL712" s="513"/>
      <c r="AFM712" s="513"/>
      <c r="AFN712" s="513"/>
      <c r="AFO712" s="513"/>
      <c r="AFP712" s="513"/>
      <c r="AFQ712" s="513"/>
      <c r="AFR712" s="513"/>
      <c r="AFS712" s="513"/>
      <c r="AFT712" s="513"/>
      <c r="AFU712" s="513"/>
      <c r="AFV712" s="513"/>
      <c r="AFW712" s="513"/>
      <c r="AFX712" s="513"/>
      <c r="AFY712" s="513"/>
      <c r="AFZ712" s="513"/>
      <c r="AGA712" s="513"/>
      <c r="AGB712" s="513"/>
      <c r="AGC712" s="513"/>
      <c r="AGD712" s="513"/>
      <c r="AGE712" s="513"/>
      <c r="AGF712" s="513"/>
      <c r="AGG712" s="513"/>
      <c r="AGH712" s="513"/>
      <c r="AGI712" s="513"/>
      <c r="AGJ712" s="513"/>
      <c r="AGK712" s="513"/>
      <c r="AGL712" s="513"/>
      <c r="AGM712" s="513"/>
      <c r="AGN712" s="513"/>
      <c r="AGO712" s="513"/>
      <c r="AGP712" s="513"/>
      <c r="AGQ712" s="513"/>
      <c r="AGR712" s="513"/>
      <c r="AGS712" s="513"/>
      <c r="AGT712" s="513"/>
      <c r="AGU712" s="513"/>
      <c r="AGV712" s="513"/>
      <c r="AGW712" s="513"/>
      <c r="AGX712" s="513"/>
      <c r="AGY712" s="513"/>
      <c r="AGZ712" s="513"/>
      <c r="AHA712" s="513"/>
      <c r="AHB712" s="513"/>
      <c r="AHC712" s="513"/>
      <c r="AHD712" s="513"/>
      <c r="AHE712" s="513"/>
      <c r="AHF712" s="513"/>
      <c r="AHG712" s="513"/>
      <c r="AHH712" s="513"/>
      <c r="AHI712" s="513"/>
      <c r="AHJ712" s="513"/>
      <c r="AHK712" s="513"/>
      <c r="AHL712" s="513"/>
      <c r="AHM712" s="513"/>
      <c r="AHN712" s="513"/>
      <c r="AHO712" s="513"/>
      <c r="AHP712" s="513"/>
      <c r="AHQ712" s="513"/>
      <c r="AHR712" s="513"/>
      <c r="AHS712" s="513"/>
      <c r="AHT712" s="513"/>
      <c r="AHU712" s="513"/>
      <c r="AHV712" s="513"/>
      <c r="AHW712" s="513"/>
      <c r="AHX712" s="513"/>
      <c r="AHY712" s="513"/>
      <c r="AHZ712" s="513"/>
      <c r="AIA712" s="513"/>
      <c r="AIB712" s="513"/>
      <c r="AIC712" s="513"/>
      <c r="AID712" s="513"/>
      <c r="AIE712" s="513"/>
      <c r="AIF712" s="513"/>
      <c r="AIG712" s="513"/>
      <c r="AIH712" s="513"/>
      <c r="AII712" s="513"/>
      <c r="AIJ712" s="513"/>
      <c r="AIK712" s="513"/>
      <c r="AIL712" s="513"/>
      <c r="AIM712" s="513"/>
      <c r="AIN712" s="513"/>
      <c r="AIO712" s="513"/>
      <c r="AIP712" s="513"/>
      <c r="AIQ712" s="513"/>
      <c r="AIR712" s="513"/>
      <c r="AIS712" s="513"/>
      <c r="AIT712" s="513"/>
      <c r="AIU712" s="513"/>
      <c r="AIV712" s="513"/>
      <c r="AIW712" s="513"/>
      <c r="AIX712" s="513"/>
      <c r="AIY712" s="513"/>
      <c r="AIZ712" s="513"/>
      <c r="AJA712" s="513"/>
      <c r="AJB712" s="513"/>
      <c r="AJC712" s="513"/>
      <c r="AJD712" s="513"/>
      <c r="AJE712" s="513"/>
      <c r="AJF712" s="513"/>
      <c r="AJG712" s="513"/>
      <c r="AJH712" s="513"/>
      <c r="AJI712" s="513"/>
      <c r="AJJ712" s="513"/>
      <c r="AJK712" s="513"/>
      <c r="AJL712" s="513"/>
      <c r="AJM712" s="513"/>
      <c r="AJN712" s="513"/>
      <c r="AJO712" s="513"/>
      <c r="AJP712" s="513"/>
      <c r="AJQ712" s="513"/>
      <c r="AJR712" s="513"/>
      <c r="AJS712" s="513"/>
      <c r="AJT712" s="513"/>
      <c r="AJU712" s="513"/>
      <c r="AJV712" s="513"/>
      <c r="AJW712" s="513"/>
      <c r="AJX712" s="513"/>
      <c r="AJY712" s="513"/>
      <c r="AJZ712" s="513"/>
      <c r="AKA712" s="513"/>
      <c r="AKB712" s="513"/>
      <c r="AKC712" s="513"/>
      <c r="AKD712" s="513"/>
      <c r="AKE712" s="513"/>
      <c r="AKF712" s="513"/>
      <c r="AKG712" s="513"/>
      <c r="AKH712" s="513"/>
      <c r="AKI712" s="513"/>
      <c r="AKJ712" s="513"/>
      <c r="AKK712" s="513"/>
      <c r="AKL712" s="513"/>
      <c r="AKM712" s="513"/>
      <c r="AKN712" s="513"/>
      <c r="AKO712" s="513"/>
      <c r="AKP712" s="513"/>
      <c r="AKQ712" s="513"/>
      <c r="AKR712" s="513"/>
      <c r="AKS712" s="513"/>
      <c r="AKT712" s="513"/>
      <c r="AKU712" s="513"/>
      <c r="AKV712" s="513"/>
      <c r="AKW712" s="513"/>
      <c r="AKX712" s="513"/>
      <c r="AKY712" s="513"/>
      <c r="AKZ712" s="513"/>
      <c r="ALA712" s="513"/>
      <c r="ALB712" s="513"/>
      <c r="ALC712" s="513"/>
      <c r="ALD712" s="513"/>
      <c r="ALE712" s="513"/>
      <c r="ALF712" s="513"/>
      <c r="ALG712" s="513"/>
      <c r="ALH712" s="513"/>
      <c r="ALI712" s="513"/>
      <c r="ALJ712" s="513"/>
      <c r="ALK712" s="513"/>
      <c r="ALL712" s="513"/>
      <c r="ALM712" s="513"/>
      <c r="ALN712" s="513"/>
      <c r="ALO712" s="513"/>
      <c r="ALP712" s="513"/>
      <c r="ALQ712" s="513"/>
      <c r="ALR712" s="513"/>
      <c r="ALS712" s="513"/>
      <c r="ALT712" s="513"/>
      <c r="ALU712" s="513"/>
      <c r="ALV712" s="513"/>
      <c r="ALW712" s="513"/>
      <c r="ALX712" s="513"/>
      <c r="ALY712" s="513"/>
      <c r="ALZ712" s="513"/>
      <c r="AMA712" s="513"/>
      <c r="AMB712" s="513"/>
      <c r="AMC712" s="513"/>
      <c r="AMD712" s="513"/>
      <c r="AME712" s="513"/>
      <c r="AMF712" s="513"/>
      <c r="AMG712" s="513"/>
      <c r="AMH712" s="513"/>
      <c r="AMI712" s="513"/>
      <c r="AMJ712" s="513"/>
      <c r="AMK712" s="513"/>
      <c r="AML712" s="513"/>
      <c r="AMM712" s="513"/>
      <c r="AMN712" s="513"/>
      <c r="AMO712" s="513"/>
      <c r="AMP712" s="513"/>
      <c r="AMQ712" s="513"/>
      <c r="AMR712" s="513"/>
      <c r="AMS712" s="513"/>
      <c r="AMT712" s="513"/>
      <c r="AMU712" s="513"/>
      <c r="AMV712" s="513"/>
      <c r="AMW712" s="513"/>
      <c r="AMX712" s="513"/>
      <c r="AMY712" s="513"/>
      <c r="AMZ712" s="513"/>
      <c r="ANA712" s="513"/>
      <c r="ANB712" s="513"/>
      <c r="ANC712" s="513"/>
      <c r="AND712" s="513"/>
      <c r="ANE712" s="513"/>
      <c r="ANF712" s="513"/>
      <c r="ANG712" s="513"/>
      <c r="ANH712" s="513"/>
      <c r="ANI712" s="513"/>
      <c r="ANJ712" s="513"/>
      <c r="ANK712" s="513"/>
      <c r="ANL712" s="513"/>
      <c r="ANM712" s="513"/>
      <c r="ANN712" s="513"/>
      <c r="ANO712" s="513"/>
      <c r="ANP712" s="513"/>
      <c r="ANQ712" s="513"/>
      <c r="ANR712" s="513"/>
      <c r="ANS712" s="513"/>
      <c r="ANT712" s="513"/>
      <c r="ANU712" s="513"/>
      <c r="ANV712" s="513"/>
      <c r="ANW712" s="513"/>
      <c r="ANX712" s="513"/>
      <c r="ANY712" s="513"/>
      <c r="ANZ712" s="513"/>
      <c r="AOA712" s="513"/>
      <c r="AOB712" s="513"/>
      <c r="AOC712" s="513"/>
      <c r="AOD712" s="513"/>
      <c r="AOE712" s="513"/>
      <c r="AOF712" s="513"/>
      <c r="AOG712" s="513"/>
      <c r="AOH712" s="513"/>
      <c r="AOI712" s="513"/>
      <c r="AOJ712" s="513"/>
      <c r="AOK712" s="513"/>
      <c r="AOL712" s="513"/>
      <c r="AOM712" s="513"/>
      <c r="AON712" s="513"/>
      <c r="AOO712" s="513"/>
      <c r="AOP712" s="513"/>
      <c r="AOQ712" s="513"/>
      <c r="AOR712" s="513"/>
      <c r="AOS712" s="513"/>
      <c r="AOT712" s="513"/>
      <c r="AOU712" s="513"/>
      <c r="AOV712" s="513"/>
      <c r="AOW712" s="513"/>
      <c r="AOX712" s="513"/>
      <c r="AOY712" s="513"/>
      <c r="AOZ712" s="513"/>
      <c r="APA712" s="513"/>
      <c r="APB712" s="513"/>
      <c r="APC712" s="513"/>
      <c r="APD712" s="513"/>
      <c r="APE712" s="513"/>
      <c r="APF712" s="513"/>
      <c r="APG712" s="513"/>
      <c r="APH712" s="513"/>
      <c r="API712" s="513"/>
      <c r="APJ712" s="513"/>
      <c r="APK712" s="513"/>
      <c r="APL712" s="513"/>
      <c r="APM712" s="513"/>
      <c r="APN712" s="513"/>
      <c r="APO712" s="513"/>
      <c r="APP712" s="513"/>
      <c r="APQ712" s="513"/>
      <c r="APR712" s="513"/>
      <c r="APS712" s="513"/>
      <c r="APT712" s="513"/>
      <c r="APU712" s="513"/>
      <c r="APV712" s="513"/>
      <c r="APW712" s="513"/>
      <c r="APX712" s="513"/>
      <c r="APY712" s="513"/>
      <c r="APZ712" s="513"/>
      <c r="AQA712" s="513"/>
      <c r="AQB712" s="513"/>
      <c r="AQC712" s="513"/>
      <c r="AQD712" s="513"/>
      <c r="AQE712" s="513"/>
      <c r="AQF712" s="513"/>
      <c r="AQG712" s="513"/>
      <c r="AQH712" s="513"/>
      <c r="AQI712" s="513"/>
      <c r="AQJ712" s="513"/>
      <c r="AQK712" s="513"/>
      <c r="AQL712" s="513"/>
      <c r="AQM712" s="513"/>
      <c r="AQN712" s="513"/>
      <c r="AQO712" s="513"/>
      <c r="AQP712" s="513"/>
      <c r="AQQ712" s="513"/>
      <c r="AQR712" s="513"/>
      <c r="AQS712" s="513"/>
      <c r="AQT712" s="513"/>
      <c r="AQU712" s="513"/>
      <c r="AQV712" s="513"/>
      <c r="AQW712" s="513"/>
      <c r="AQX712" s="513"/>
      <c r="AQY712" s="513"/>
      <c r="AQZ712" s="513"/>
      <c r="ARA712" s="513"/>
      <c r="ARB712" s="513"/>
      <c r="ARC712" s="513"/>
      <c r="ARD712" s="513"/>
      <c r="ARE712" s="513"/>
      <c r="ARF712" s="513"/>
      <c r="ARG712" s="513"/>
      <c r="ARH712" s="513"/>
      <c r="ARI712" s="513"/>
      <c r="ARJ712" s="513"/>
      <c r="ARK712" s="513"/>
      <c r="ARL712" s="513"/>
      <c r="ARM712" s="513"/>
      <c r="ARN712" s="513"/>
      <c r="ARO712" s="513"/>
      <c r="ARP712" s="513"/>
      <c r="ARQ712" s="513"/>
      <c r="ARR712" s="513"/>
      <c r="ARS712" s="513"/>
      <c r="ART712" s="513"/>
      <c r="ARU712" s="513"/>
      <c r="ARV712" s="513"/>
      <c r="ARW712" s="513"/>
      <c r="ARX712" s="513"/>
      <c r="ARY712" s="513"/>
      <c r="ARZ712" s="513"/>
      <c r="ASA712" s="513"/>
      <c r="ASB712" s="513"/>
      <c r="ASC712" s="513"/>
      <c r="ASD712" s="513"/>
      <c r="ASE712" s="513"/>
      <c r="ASF712" s="513"/>
      <c r="ASG712" s="513"/>
      <c r="ASH712" s="513"/>
      <c r="ASI712" s="513"/>
      <c r="ASJ712" s="513"/>
      <c r="ASK712" s="513"/>
      <c r="ASL712" s="513"/>
      <c r="ASM712" s="513"/>
      <c r="ASN712" s="513"/>
      <c r="ASO712" s="513"/>
      <c r="ASP712" s="513"/>
      <c r="ASQ712" s="513"/>
      <c r="ASR712" s="513"/>
      <c r="ASS712" s="513"/>
      <c r="AST712" s="513"/>
      <c r="ASU712" s="513"/>
      <c r="ASV712" s="513"/>
      <c r="ASW712" s="513"/>
      <c r="ASX712" s="513"/>
      <c r="ASY712" s="513"/>
      <c r="ASZ712" s="513"/>
      <c r="ATA712" s="513"/>
      <c r="ATB712" s="513"/>
      <c r="ATC712" s="513"/>
      <c r="ATD712" s="513"/>
      <c r="ATE712" s="513"/>
      <c r="ATF712" s="513"/>
      <c r="ATG712" s="513"/>
      <c r="ATH712" s="513"/>
      <c r="ATI712" s="513"/>
      <c r="ATJ712" s="513"/>
      <c r="ATK712" s="513"/>
      <c r="ATL712" s="513"/>
      <c r="ATM712" s="513"/>
      <c r="ATN712" s="513"/>
      <c r="ATO712" s="513"/>
      <c r="ATP712" s="513"/>
      <c r="ATQ712" s="513"/>
      <c r="ATR712" s="513"/>
      <c r="ATS712" s="513"/>
      <c r="ATT712" s="513"/>
      <c r="ATU712" s="513"/>
      <c r="ATV712" s="513"/>
      <c r="ATW712" s="513"/>
      <c r="ATX712" s="513"/>
      <c r="ATY712" s="513"/>
      <c r="ATZ712" s="513"/>
      <c r="AUA712" s="513"/>
      <c r="AUB712" s="513"/>
      <c r="AUC712" s="513"/>
      <c r="AUD712" s="513"/>
      <c r="AUE712" s="513"/>
      <c r="AUF712" s="513"/>
      <c r="AUG712" s="513"/>
      <c r="AUH712" s="513"/>
      <c r="AUI712" s="513"/>
      <c r="AUJ712" s="513"/>
      <c r="AUK712" s="513"/>
      <c r="AUL712" s="513"/>
      <c r="AUM712" s="513"/>
      <c r="AUN712" s="513"/>
      <c r="AUO712" s="513"/>
      <c r="AUP712" s="513"/>
      <c r="AUQ712" s="513"/>
      <c r="AUR712" s="513"/>
      <c r="AUS712" s="513"/>
      <c r="AUT712" s="513"/>
      <c r="AUU712" s="513"/>
      <c r="AUV712" s="513"/>
      <c r="AUW712" s="513"/>
      <c r="AUX712" s="513"/>
      <c r="AUY712" s="513"/>
      <c r="AUZ712" s="513"/>
      <c r="AVA712" s="513"/>
      <c r="AVB712" s="513"/>
      <c r="AVC712" s="513"/>
      <c r="AVD712" s="513"/>
      <c r="AVE712" s="513"/>
      <c r="AVF712" s="513"/>
      <c r="AVG712" s="513"/>
      <c r="AVH712" s="513"/>
      <c r="AVI712" s="513"/>
      <c r="AVJ712" s="513"/>
      <c r="AVK712" s="513"/>
      <c r="AVL712" s="513"/>
      <c r="AVM712" s="513"/>
      <c r="AVN712" s="513"/>
      <c r="AVO712" s="513"/>
      <c r="AVP712" s="513"/>
      <c r="AVQ712" s="513"/>
      <c r="AVR712" s="513"/>
      <c r="AVS712" s="513"/>
      <c r="AVT712" s="513"/>
      <c r="AVU712" s="513"/>
      <c r="AVV712" s="513"/>
      <c r="AVW712" s="513"/>
      <c r="AVX712" s="513"/>
      <c r="AVY712" s="513"/>
      <c r="AVZ712" s="513"/>
      <c r="AWA712" s="513"/>
      <c r="AWB712" s="513"/>
      <c r="AWC712" s="513"/>
      <c r="AWD712" s="513"/>
      <c r="AWE712" s="513"/>
      <c r="AWF712" s="513"/>
      <c r="AWG712" s="513"/>
      <c r="AWH712" s="513"/>
      <c r="AWI712" s="513"/>
      <c r="AWJ712" s="513"/>
      <c r="AWK712" s="513"/>
      <c r="AWL712" s="513"/>
      <c r="AWM712" s="513"/>
      <c r="AWN712" s="513"/>
      <c r="AWO712" s="513"/>
      <c r="AWP712" s="513"/>
      <c r="AWQ712" s="513"/>
      <c r="AWR712" s="513"/>
      <c r="AWS712" s="513"/>
      <c r="AWT712" s="513"/>
      <c r="AWU712" s="513"/>
      <c r="AWV712" s="513"/>
      <c r="AWW712" s="513"/>
      <c r="AWX712" s="513"/>
      <c r="AWY712" s="513"/>
      <c r="AWZ712" s="513"/>
      <c r="AXA712" s="513"/>
      <c r="AXB712" s="513"/>
      <c r="AXC712" s="513"/>
      <c r="AXD712" s="513"/>
      <c r="AXE712" s="513"/>
      <c r="AXF712" s="513"/>
      <c r="AXG712" s="513"/>
      <c r="AXH712" s="513"/>
      <c r="AXI712" s="513"/>
      <c r="AXJ712" s="513"/>
      <c r="AXK712" s="513"/>
      <c r="AXL712" s="513"/>
      <c r="AXM712" s="513"/>
      <c r="AXN712" s="513"/>
      <c r="AXO712" s="513"/>
      <c r="AXP712" s="513"/>
      <c r="AXQ712" s="513"/>
      <c r="AXR712" s="513"/>
      <c r="AXS712" s="513"/>
      <c r="AXT712" s="513"/>
      <c r="AXU712" s="513"/>
      <c r="AXV712" s="513"/>
      <c r="AXW712" s="513"/>
      <c r="AXX712" s="513"/>
      <c r="AXY712" s="513"/>
      <c r="AXZ712" s="513"/>
      <c r="AYA712" s="513"/>
      <c r="AYB712" s="513"/>
      <c r="AYC712" s="513"/>
      <c r="AYD712" s="513"/>
      <c r="AYE712" s="513"/>
      <c r="AYF712" s="513"/>
      <c r="AYG712" s="513"/>
      <c r="AYH712" s="513"/>
      <c r="AYI712" s="513"/>
      <c r="AYJ712" s="513"/>
      <c r="AYK712" s="513"/>
      <c r="AYL712" s="513"/>
      <c r="AYM712" s="513"/>
      <c r="AYN712" s="513"/>
      <c r="AYO712" s="513"/>
      <c r="AYP712" s="513"/>
      <c r="AYQ712" s="513"/>
      <c r="AYR712" s="513"/>
      <c r="AYS712" s="513"/>
      <c r="AYT712" s="513"/>
      <c r="AYU712" s="513"/>
      <c r="AYV712" s="513"/>
      <c r="AYW712" s="513"/>
      <c r="AYX712" s="513"/>
      <c r="AYY712" s="513"/>
      <c r="AYZ712" s="513"/>
      <c r="AZA712" s="513"/>
      <c r="AZB712" s="513"/>
      <c r="AZC712" s="513"/>
      <c r="AZD712" s="513"/>
      <c r="AZE712" s="513"/>
      <c r="AZF712" s="513"/>
      <c r="AZG712" s="513"/>
      <c r="AZH712" s="513"/>
      <c r="AZI712" s="513"/>
      <c r="AZJ712" s="513"/>
      <c r="AZK712" s="513"/>
      <c r="AZL712" s="513"/>
      <c r="AZM712" s="513"/>
      <c r="AZN712" s="513"/>
      <c r="AZO712" s="513"/>
      <c r="AZP712" s="513"/>
      <c r="AZQ712" s="513"/>
      <c r="AZR712" s="513"/>
      <c r="AZS712" s="513"/>
      <c r="AZT712" s="513"/>
      <c r="AZU712" s="513"/>
      <c r="AZV712" s="513"/>
      <c r="AZW712" s="513"/>
      <c r="AZX712" s="513"/>
      <c r="AZY712" s="513"/>
      <c r="AZZ712" s="513"/>
      <c r="BAA712" s="513"/>
      <c r="BAB712" s="513"/>
      <c r="BAC712" s="513"/>
      <c r="BAD712" s="513"/>
      <c r="BAE712" s="513"/>
      <c r="BAF712" s="513"/>
      <c r="BAG712" s="513"/>
      <c r="BAH712" s="513"/>
      <c r="BAI712" s="513"/>
      <c r="BAJ712" s="513"/>
      <c r="BAK712" s="513"/>
      <c r="BAL712" s="513"/>
      <c r="BAM712" s="513"/>
      <c r="BAN712" s="513"/>
      <c r="BAO712" s="513"/>
      <c r="BAP712" s="513"/>
      <c r="BAQ712" s="513"/>
      <c r="BAR712" s="513"/>
      <c r="BAS712" s="513"/>
      <c r="BAT712" s="513"/>
      <c r="BAU712" s="513"/>
      <c r="BAV712" s="513"/>
      <c r="BAW712" s="513"/>
      <c r="BAX712" s="513"/>
      <c r="BAY712" s="513"/>
      <c r="BAZ712" s="513"/>
      <c r="BBA712" s="513"/>
      <c r="BBB712" s="513"/>
      <c r="BBC712" s="513"/>
      <c r="BBD712" s="513"/>
      <c r="BBE712" s="513"/>
      <c r="BBF712" s="513"/>
      <c r="BBG712" s="513"/>
      <c r="BBH712" s="513"/>
      <c r="BBI712" s="513"/>
      <c r="BBJ712" s="513"/>
      <c r="BBK712" s="513"/>
      <c r="BBL712" s="513"/>
      <c r="BBM712" s="513"/>
      <c r="BBN712" s="513"/>
      <c r="BBO712" s="513"/>
      <c r="BBP712" s="513"/>
      <c r="BBQ712" s="513"/>
      <c r="BBR712" s="513"/>
      <c r="BBS712" s="513"/>
      <c r="BBT712" s="513"/>
      <c r="BBU712" s="513"/>
      <c r="BBV712" s="513"/>
      <c r="BBW712" s="513"/>
      <c r="BBX712" s="513"/>
      <c r="BBY712" s="513"/>
      <c r="BBZ712" s="513"/>
      <c r="BCA712" s="513"/>
      <c r="BCB712" s="513"/>
      <c r="BCC712" s="513"/>
      <c r="BCD712" s="513"/>
      <c r="BCE712" s="513"/>
      <c r="BCF712" s="513"/>
      <c r="BCG712" s="513"/>
      <c r="BCH712" s="513"/>
      <c r="BCI712" s="513"/>
      <c r="BCJ712" s="513"/>
      <c r="BCK712" s="513"/>
      <c r="BCL712" s="513"/>
      <c r="BCM712" s="513"/>
      <c r="BCN712" s="513"/>
      <c r="BCO712" s="513"/>
      <c r="BCP712" s="513"/>
      <c r="BCQ712" s="513"/>
      <c r="BCR712" s="513"/>
      <c r="BCS712" s="513"/>
      <c r="BCT712" s="513"/>
      <c r="BCU712" s="513"/>
      <c r="BCV712" s="513"/>
      <c r="BCW712" s="513"/>
      <c r="BCX712" s="513"/>
      <c r="BCY712" s="513"/>
      <c r="BCZ712" s="513"/>
      <c r="BDA712" s="513"/>
      <c r="BDB712" s="513"/>
      <c r="BDC712" s="513"/>
      <c r="BDD712" s="513"/>
      <c r="BDE712" s="513"/>
      <c r="BDF712" s="513"/>
      <c r="BDG712" s="513"/>
      <c r="BDH712" s="513"/>
      <c r="BDI712" s="513"/>
      <c r="BDJ712" s="513"/>
      <c r="BDK712" s="513"/>
      <c r="BDL712" s="513"/>
      <c r="BDM712" s="513"/>
      <c r="BDN712" s="513"/>
      <c r="BDO712" s="513"/>
      <c r="BDP712" s="513"/>
      <c r="BDQ712" s="513"/>
      <c r="BDR712" s="513"/>
      <c r="BDS712" s="513"/>
      <c r="BDT712" s="513"/>
      <c r="BDU712" s="513"/>
      <c r="BDV712" s="513"/>
      <c r="BDW712" s="513"/>
      <c r="BDX712" s="513"/>
      <c r="BDY712" s="513"/>
      <c r="BDZ712" s="513"/>
      <c r="BEA712" s="513"/>
      <c r="BEB712" s="513"/>
      <c r="BEC712" s="513"/>
      <c r="BED712" s="513"/>
      <c r="BEE712" s="513"/>
      <c r="BEF712" s="513"/>
      <c r="BEG712" s="513"/>
      <c r="BEH712" s="513"/>
      <c r="BEI712" s="513"/>
      <c r="BEJ712" s="513"/>
      <c r="BEK712" s="513"/>
      <c r="BEL712" s="513"/>
      <c r="BEM712" s="513"/>
      <c r="BEN712" s="513"/>
      <c r="BEO712" s="513"/>
      <c r="BEP712" s="513"/>
      <c r="BEQ712" s="513"/>
      <c r="BER712" s="513"/>
      <c r="BES712" s="513"/>
      <c r="BET712" s="513"/>
      <c r="BEU712" s="513"/>
      <c r="BEV712" s="513"/>
      <c r="BEW712" s="513"/>
      <c r="BEX712" s="513"/>
      <c r="BEY712" s="513"/>
      <c r="BEZ712" s="513"/>
      <c r="BFA712" s="513"/>
      <c r="BFB712" s="513"/>
      <c r="BFC712" s="513"/>
      <c r="BFD712" s="513"/>
      <c r="BFE712" s="513"/>
      <c r="BFF712" s="513"/>
      <c r="BFG712" s="513"/>
      <c r="BFH712" s="513"/>
      <c r="BFI712" s="513"/>
      <c r="BFJ712" s="513"/>
      <c r="BFK712" s="513"/>
      <c r="BFL712" s="513"/>
      <c r="BFM712" s="513"/>
      <c r="BFN712" s="513"/>
      <c r="BFO712" s="513"/>
      <c r="BFP712" s="513"/>
      <c r="BFQ712" s="513"/>
      <c r="BFR712" s="513"/>
      <c r="BFS712" s="513"/>
      <c r="BFT712" s="513"/>
      <c r="BFU712" s="513"/>
      <c r="BFV712" s="513"/>
      <c r="BFW712" s="513"/>
      <c r="BFX712" s="513"/>
      <c r="BFY712" s="513"/>
      <c r="BFZ712" s="513"/>
      <c r="BGA712" s="513"/>
      <c r="BGB712" s="513"/>
      <c r="BGC712" s="513"/>
      <c r="BGD712" s="513"/>
      <c r="BGE712" s="513"/>
      <c r="BGF712" s="513"/>
      <c r="BGG712" s="513"/>
      <c r="BGH712" s="513"/>
      <c r="BGI712" s="513"/>
      <c r="BGJ712" s="513"/>
      <c r="BGK712" s="513"/>
      <c r="BGL712" s="513"/>
      <c r="BGM712" s="513"/>
      <c r="BGN712" s="513"/>
      <c r="BGO712" s="513"/>
      <c r="BGP712" s="513"/>
      <c r="BGQ712" s="513"/>
      <c r="BGR712" s="513"/>
      <c r="BGS712" s="513"/>
      <c r="BGT712" s="513"/>
      <c r="BGU712" s="513"/>
      <c r="BGV712" s="513"/>
      <c r="BGW712" s="513"/>
      <c r="BGX712" s="513"/>
      <c r="BGY712" s="513"/>
      <c r="BGZ712" s="513"/>
      <c r="BHA712" s="513"/>
      <c r="BHB712" s="513"/>
      <c r="BHC712" s="513"/>
      <c r="BHD712" s="513"/>
      <c r="BHE712" s="513"/>
      <c r="BHF712" s="513"/>
      <c r="BHG712" s="513"/>
      <c r="BHH712" s="513"/>
      <c r="BHI712" s="513"/>
      <c r="BHJ712" s="513"/>
      <c r="BHK712" s="513"/>
      <c r="BHL712" s="513"/>
      <c r="BHM712" s="513"/>
      <c r="BHN712" s="513"/>
      <c r="BHO712" s="513"/>
      <c r="BHP712" s="513"/>
      <c r="BHQ712" s="513"/>
      <c r="BHR712" s="513"/>
      <c r="BHS712" s="513"/>
      <c r="BHT712" s="513"/>
      <c r="BHU712" s="513"/>
      <c r="BHV712" s="513"/>
      <c r="BHW712" s="513"/>
      <c r="BHX712" s="513"/>
      <c r="BHY712" s="513"/>
      <c r="BHZ712" s="513"/>
      <c r="BIA712" s="513"/>
      <c r="BIB712" s="513"/>
      <c r="BIC712" s="513"/>
      <c r="BID712" s="513"/>
      <c r="BIE712" s="513"/>
      <c r="BIF712" s="513"/>
      <c r="BIG712" s="513"/>
      <c r="BIH712" s="513"/>
      <c r="BII712" s="513"/>
      <c r="BIJ712" s="513"/>
      <c r="BIK712" s="513"/>
      <c r="BIL712" s="513"/>
      <c r="BIM712" s="513"/>
      <c r="BIN712" s="513"/>
      <c r="BIO712" s="513"/>
      <c r="BIP712" s="513"/>
      <c r="BIQ712" s="513"/>
      <c r="BIR712" s="513"/>
      <c r="BIS712" s="513"/>
      <c r="BIT712" s="513"/>
      <c r="BIU712" s="513"/>
      <c r="BIV712" s="513"/>
      <c r="BIW712" s="513"/>
      <c r="BIX712" s="513"/>
      <c r="BIY712" s="513"/>
      <c r="BIZ712" s="513"/>
      <c r="BJA712" s="513"/>
      <c r="BJB712" s="513"/>
      <c r="BJC712" s="513"/>
      <c r="BJD712" s="513"/>
      <c r="BJE712" s="513"/>
      <c r="BJF712" s="513"/>
      <c r="BJG712" s="513"/>
      <c r="BJH712" s="513"/>
      <c r="BJI712" s="513"/>
      <c r="BJJ712" s="513"/>
      <c r="BJK712" s="513"/>
      <c r="BJL712" s="513"/>
      <c r="BJM712" s="513"/>
      <c r="BJN712" s="513"/>
      <c r="BJO712" s="513"/>
      <c r="BJP712" s="513"/>
      <c r="BJQ712" s="513"/>
      <c r="BJR712" s="513"/>
      <c r="BJS712" s="513"/>
      <c r="BJT712" s="513"/>
      <c r="BJU712" s="513"/>
      <c r="BJV712" s="513"/>
      <c r="BJW712" s="513"/>
      <c r="BJX712" s="513"/>
      <c r="BJY712" s="513"/>
      <c r="BJZ712" s="513"/>
      <c r="BKA712" s="513"/>
      <c r="BKB712" s="513"/>
      <c r="BKC712" s="513"/>
      <c r="BKD712" s="513"/>
      <c r="BKE712" s="513"/>
      <c r="BKF712" s="513"/>
      <c r="BKG712" s="513"/>
      <c r="BKH712" s="513"/>
      <c r="BKI712" s="513"/>
      <c r="BKJ712" s="513"/>
      <c r="BKK712" s="513"/>
      <c r="BKL712" s="513"/>
      <c r="BKM712" s="513"/>
      <c r="BKN712" s="513"/>
      <c r="BKO712" s="513"/>
      <c r="BKP712" s="513"/>
      <c r="BKQ712" s="513"/>
      <c r="BKR712" s="513"/>
      <c r="BKS712" s="513"/>
      <c r="BKT712" s="513"/>
      <c r="BKU712" s="513"/>
      <c r="BKV712" s="513"/>
      <c r="BKW712" s="513"/>
      <c r="BKX712" s="513"/>
      <c r="BKY712" s="513"/>
      <c r="BKZ712" s="513"/>
      <c r="BLA712" s="513"/>
      <c r="BLB712" s="513"/>
      <c r="BLC712" s="513"/>
      <c r="BLD712" s="513"/>
      <c r="BLE712" s="513"/>
      <c r="BLF712" s="513"/>
      <c r="BLG712" s="513"/>
      <c r="BLH712" s="513"/>
      <c r="BLI712" s="513"/>
      <c r="BLJ712" s="513"/>
      <c r="BLK712" s="513"/>
      <c r="BLL712" s="513"/>
      <c r="BLM712" s="513"/>
      <c r="BLN712" s="513"/>
      <c r="BLO712" s="513"/>
      <c r="BLP712" s="513"/>
      <c r="BLQ712" s="513"/>
      <c r="BLR712" s="513"/>
      <c r="BLS712" s="513"/>
      <c r="BLT712" s="513"/>
      <c r="BLU712" s="513"/>
      <c r="BLV712" s="513"/>
      <c r="BLW712" s="513"/>
      <c r="BLX712" s="513"/>
      <c r="BLY712" s="513"/>
      <c r="BLZ712" s="513"/>
      <c r="BMA712" s="513"/>
      <c r="BMB712" s="513"/>
      <c r="BMC712" s="513"/>
      <c r="BMD712" s="513"/>
      <c r="BME712" s="513"/>
      <c r="BMF712" s="513"/>
      <c r="BMG712" s="513"/>
      <c r="BMH712" s="513"/>
      <c r="BMI712" s="513"/>
      <c r="BMJ712" s="513"/>
      <c r="BMK712" s="513"/>
      <c r="BML712" s="513"/>
      <c r="BMM712" s="513"/>
      <c r="BMN712" s="513"/>
      <c r="BMO712" s="513"/>
      <c r="BMP712" s="513"/>
      <c r="BMQ712" s="513"/>
      <c r="BMR712" s="513"/>
      <c r="BMS712" s="513"/>
      <c r="BMT712" s="513"/>
      <c r="BMU712" s="513"/>
      <c r="BMV712" s="513"/>
      <c r="BMW712" s="513"/>
      <c r="BMX712" s="513"/>
      <c r="BMY712" s="513"/>
      <c r="BMZ712" s="513"/>
      <c r="BNA712" s="513"/>
      <c r="BNB712" s="513"/>
      <c r="BNC712" s="513"/>
      <c r="BND712" s="513"/>
      <c r="BNE712" s="513"/>
      <c r="BNF712" s="513"/>
      <c r="BNG712" s="513"/>
      <c r="BNH712" s="513"/>
      <c r="BNI712" s="513"/>
      <c r="BNJ712" s="513"/>
      <c r="BNK712" s="513"/>
      <c r="BNL712" s="513"/>
      <c r="BNM712" s="513"/>
      <c r="BNN712" s="513"/>
      <c r="BNO712" s="513"/>
      <c r="BNP712" s="513"/>
      <c r="BNQ712" s="513"/>
      <c r="BNR712" s="513"/>
      <c r="BNS712" s="513"/>
      <c r="BNT712" s="513"/>
      <c r="BNU712" s="513"/>
      <c r="BNV712" s="513"/>
      <c r="BNW712" s="513"/>
      <c r="BNX712" s="513"/>
      <c r="BNY712" s="513"/>
      <c r="BNZ712" s="513"/>
      <c r="BOA712" s="513"/>
      <c r="BOB712" s="513"/>
      <c r="BOC712" s="513"/>
      <c r="BOD712" s="513"/>
      <c r="BOE712" s="513"/>
      <c r="BOF712" s="513"/>
      <c r="BOG712" s="513"/>
      <c r="BOH712" s="513"/>
      <c r="BOI712" s="513"/>
      <c r="BOJ712" s="513"/>
      <c r="BOK712" s="513"/>
      <c r="BOL712" s="513"/>
      <c r="BOM712" s="513"/>
      <c r="BON712" s="513"/>
      <c r="BOO712" s="513"/>
      <c r="BOP712" s="513"/>
      <c r="BOQ712" s="513"/>
      <c r="BOR712" s="513"/>
      <c r="BOS712" s="513"/>
      <c r="BOT712" s="513"/>
      <c r="BOU712" s="513"/>
      <c r="BOV712" s="513"/>
      <c r="BOW712" s="513"/>
      <c r="BOX712" s="513"/>
      <c r="BOY712" s="513"/>
      <c r="BOZ712" s="513"/>
      <c r="BPA712" s="513"/>
      <c r="BPB712" s="513"/>
      <c r="BPC712" s="513"/>
      <c r="BPD712" s="513"/>
      <c r="BPE712" s="513"/>
      <c r="BPF712" s="513"/>
      <c r="BPG712" s="513"/>
      <c r="BPH712" s="513"/>
      <c r="BPI712" s="513"/>
      <c r="BPJ712" s="513"/>
      <c r="BPK712" s="513"/>
      <c r="BPL712" s="513"/>
      <c r="BPM712" s="513"/>
      <c r="BPN712" s="513"/>
      <c r="BPO712" s="513"/>
      <c r="BPP712" s="513"/>
      <c r="BPQ712" s="513"/>
      <c r="BPR712" s="513"/>
      <c r="BPS712" s="513"/>
      <c r="BPT712" s="513"/>
      <c r="BPU712" s="513"/>
      <c r="BPV712" s="513"/>
      <c r="BPW712" s="513"/>
      <c r="BPX712" s="513"/>
      <c r="BPY712" s="513"/>
      <c r="BPZ712" s="513"/>
      <c r="BQA712" s="513"/>
      <c r="BQB712" s="513"/>
      <c r="BQC712" s="513"/>
      <c r="BQD712" s="513"/>
      <c r="BQE712" s="513"/>
      <c r="BQF712" s="513"/>
      <c r="BQG712" s="513"/>
      <c r="BQH712" s="513"/>
      <c r="BQI712" s="513"/>
      <c r="BQJ712" s="513"/>
      <c r="BQK712" s="513"/>
      <c r="BQL712" s="513"/>
      <c r="BQM712" s="513"/>
      <c r="BQN712" s="513"/>
      <c r="BQO712" s="513"/>
      <c r="BQP712" s="513"/>
      <c r="BQQ712" s="513"/>
      <c r="BQR712" s="513"/>
      <c r="BQS712" s="513"/>
      <c r="BQT712" s="513"/>
      <c r="BQU712" s="513"/>
      <c r="BQV712" s="513"/>
      <c r="BQW712" s="513"/>
      <c r="BQX712" s="513"/>
      <c r="BQY712" s="513"/>
      <c r="BQZ712" s="513"/>
      <c r="BRA712" s="513"/>
      <c r="BRB712" s="513"/>
      <c r="BRC712" s="513"/>
      <c r="BRD712" s="513"/>
      <c r="BRE712" s="513"/>
      <c r="BRF712" s="513"/>
      <c r="BRG712" s="513"/>
      <c r="BRH712" s="513"/>
      <c r="BRI712" s="513"/>
      <c r="BRJ712" s="513"/>
      <c r="BRK712" s="513"/>
      <c r="BRL712" s="513"/>
      <c r="BRM712" s="513"/>
      <c r="BRN712" s="513"/>
      <c r="BRO712" s="513"/>
      <c r="BRP712" s="513"/>
      <c r="BRQ712" s="513"/>
      <c r="BRR712" s="513"/>
      <c r="BRS712" s="513"/>
      <c r="BRT712" s="513"/>
      <c r="BRU712" s="513"/>
      <c r="BRV712" s="513"/>
      <c r="BRW712" s="513"/>
      <c r="BRX712" s="513"/>
      <c r="BRY712" s="513"/>
      <c r="BRZ712" s="513"/>
      <c r="BSA712" s="513"/>
      <c r="BSB712" s="513"/>
      <c r="BSC712" s="513"/>
      <c r="BSD712" s="513"/>
      <c r="BSE712" s="513"/>
      <c r="BSF712" s="513"/>
      <c r="BSG712" s="513"/>
      <c r="BSH712" s="513"/>
      <c r="BSI712" s="513"/>
      <c r="BSJ712" s="513"/>
      <c r="BSK712" s="513"/>
      <c r="BSL712" s="513"/>
      <c r="BSM712" s="513"/>
      <c r="BSN712" s="513"/>
      <c r="BSO712" s="513"/>
      <c r="BSP712" s="513"/>
      <c r="BSQ712" s="513"/>
      <c r="BSR712" s="513"/>
      <c r="BSS712" s="513"/>
      <c r="BST712" s="513"/>
      <c r="BSU712" s="513"/>
      <c r="BSV712" s="513"/>
      <c r="BSW712" s="513"/>
      <c r="BSX712" s="513"/>
      <c r="BSY712" s="513"/>
      <c r="BSZ712" s="513"/>
      <c r="BTA712" s="513"/>
      <c r="BTB712" s="513"/>
      <c r="BTC712" s="513"/>
      <c r="BTD712" s="513"/>
      <c r="BTE712" s="513"/>
      <c r="BTF712" s="513"/>
      <c r="BTG712" s="513"/>
      <c r="BTH712" s="513"/>
      <c r="BTI712" s="513"/>
      <c r="BTJ712" s="513"/>
      <c r="BTK712" s="513"/>
      <c r="BTL712" s="513"/>
      <c r="BTM712" s="513"/>
      <c r="BTN712" s="513"/>
      <c r="BTO712" s="513"/>
      <c r="BTP712" s="513"/>
      <c r="BTQ712" s="513"/>
      <c r="BTR712" s="513"/>
      <c r="BTS712" s="513"/>
      <c r="BTT712" s="513"/>
      <c r="BTU712" s="513"/>
      <c r="BTV712" s="513"/>
      <c r="BTW712" s="513"/>
      <c r="BTX712" s="513"/>
      <c r="BTY712" s="513"/>
      <c r="BTZ712" s="513"/>
      <c r="BUA712" s="513"/>
      <c r="BUB712" s="513"/>
      <c r="BUC712" s="513"/>
      <c r="BUD712" s="513"/>
      <c r="BUE712" s="513"/>
      <c r="BUF712" s="513"/>
      <c r="BUG712" s="513"/>
      <c r="BUH712" s="513"/>
      <c r="BUI712" s="513"/>
      <c r="BUJ712" s="513"/>
      <c r="BUK712" s="513"/>
      <c r="BUL712" s="513"/>
      <c r="BUM712" s="513"/>
      <c r="BUN712" s="513"/>
      <c r="BUO712" s="513"/>
      <c r="BUP712" s="513"/>
      <c r="BUQ712" s="513"/>
      <c r="BUR712" s="513"/>
      <c r="BUS712" s="513"/>
      <c r="BUT712" s="513"/>
      <c r="BUU712" s="513"/>
      <c r="BUV712" s="513"/>
      <c r="BUW712" s="513"/>
      <c r="BUX712" s="513"/>
      <c r="BUY712" s="513"/>
      <c r="BUZ712" s="513"/>
      <c r="BVA712" s="513"/>
      <c r="BVB712" s="513"/>
      <c r="BVC712" s="513"/>
      <c r="BVD712" s="513"/>
      <c r="BVE712" s="513"/>
      <c r="BVF712" s="513"/>
      <c r="BVG712" s="513"/>
      <c r="BVH712" s="513"/>
      <c r="BVI712" s="513"/>
      <c r="BVJ712" s="513"/>
      <c r="BVK712" s="513"/>
      <c r="BVL712" s="513"/>
      <c r="BVM712" s="513"/>
      <c r="BVN712" s="513"/>
      <c r="BVO712" s="513"/>
      <c r="BVP712" s="513"/>
      <c r="BVQ712" s="513"/>
      <c r="BVR712" s="513"/>
      <c r="BVS712" s="513"/>
      <c r="BVT712" s="513"/>
      <c r="BVU712" s="513"/>
      <c r="BVV712" s="513"/>
      <c r="BVW712" s="513"/>
      <c r="BVX712" s="513"/>
      <c r="BVY712" s="513"/>
      <c r="BVZ712" s="513"/>
      <c r="BWA712" s="513"/>
      <c r="BWB712" s="513"/>
      <c r="BWC712" s="513"/>
      <c r="BWD712" s="513"/>
      <c r="BWE712" s="513"/>
      <c r="BWF712" s="513"/>
      <c r="BWG712" s="513"/>
      <c r="BWH712" s="513"/>
      <c r="BWI712" s="513"/>
      <c r="BWJ712" s="513"/>
      <c r="BWK712" s="513"/>
      <c r="BWL712" s="513"/>
      <c r="BWM712" s="513"/>
      <c r="BWN712" s="513"/>
      <c r="BWO712" s="513"/>
      <c r="BWP712" s="513"/>
      <c r="BWQ712" s="513"/>
    </row>
    <row r="713" spans="1:1967" ht="102" customHeight="1">
      <c r="A713" s="9" t="s">
        <v>11575</v>
      </c>
      <c r="B713" s="100" t="s">
        <v>97</v>
      </c>
      <c r="C713" s="56" t="s">
        <v>873</v>
      </c>
      <c r="D713" s="30" t="s">
        <v>54</v>
      </c>
      <c r="E713" s="1" t="s">
        <v>874</v>
      </c>
      <c r="F713" s="29"/>
      <c r="G713" s="3" t="s">
        <v>384</v>
      </c>
      <c r="H713" s="20">
        <v>0</v>
      </c>
      <c r="I713" s="114">
        <v>470000000</v>
      </c>
      <c r="J713" s="21" t="s">
        <v>1316</v>
      </c>
      <c r="K713" s="19" t="s">
        <v>11534</v>
      </c>
      <c r="L713" s="137" t="s">
        <v>11564</v>
      </c>
      <c r="M713" s="140" t="s">
        <v>383</v>
      </c>
      <c r="N713" s="358" t="s">
        <v>8851</v>
      </c>
      <c r="O713" s="3" t="s">
        <v>11123</v>
      </c>
      <c r="P713" s="7" t="s">
        <v>1341</v>
      </c>
      <c r="Q713" s="30" t="s">
        <v>1189</v>
      </c>
      <c r="R713" s="24">
        <v>1589.9</v>
      </c>
      <c r="S713" s="96">
        <v>216.32</v>
      </c>
      <c r="T713" s="83">
        <v>0</v>
      </c>
      <c r="U713" s="83">
        <f t="shared" ref="U713" si="238">T713*1.12</f>
        <v>0</v>
      </c>
      <c r="V713" s="9" t="s">
        <v>1327</v>
      </c>
      <c r="W713" s="152" t="s">
        <v>1396</v>
      </c>
      <c r="X713" s="9" t="s">
        <v>9353</v>
      </c>
      <c r="Y713" s="513"/>
      <c r="Z713" s="513"/>
      <c r="AA713" s="513"/>
      <c r="AB713" s="513"/>
      <c r="AC713" s="513"/>
      <c r="AD713" s="513"/>
      <c r="AE713" s="513"/>
      <c r="AF713" s="513"/>
      <c r="AG713" s="513"/>
      <c r="AH713" s="513"/>
      <c r="AI713" s="513"/>
      <c r="AJ713" s="513"/>
      <c r="AK713" s="513"/>
      <c r="AL713" s="513"/>
      <c r="AM713" s="513"/>
      <c r="AN713" s="513"/>
      <c r="AO713" s="513"/>
      <c r="AP713" s="513"/>
      <c r="AQ713" s="513"/>
      <c r="AR713" s="513"/>
      <c r="AS713" s="513"/>
      <c r="AT713" s="513"/>
      <c r="AU713" s="513"/>
      <c r="AV713" s="513"/>
      <c r="AW713" s="513"/>
      <c r="AX713" s="513"/>
      <c r="AY713" s="513"/>
      <c r="AZ713" s="513"/>
      <c r="BA713" s="513"/>
      <c r="BB713" s="513"/>
      <c r="BC713" s="513"/>
      <c r="BD713" s="513"/>
      <c r="BE713" s="513"/>
      <c r="BF713" s="513"/>
      <c r="BG713" s="513"/>
      <c r="BH713" s="513"/>
      <c r="BI713" s="513"/>
      <c r="BJ713" s="513"/>
      <c r="BK713" s="513"/>
      <c r="BL713" s="513"/>
      <c r="BM713" s="513"/>
      <c r="BN713" s="513"/>
      <c r="BO713" s="513"/>
      <c r="BP713" s="513"/>
      <c r="BQ713" s="513"/>
      <c r="BR713" s="513"/>
      <c r="BS713" s="513"/>
      <c r="BT713" s="513"/>
      <c r="BU713" s="513"/>
      <c r="BV713" s="513"/>
      <c r="BW713" s="513"/>
      <c r="BX713" s="513"/>
      <c r="BY713" s="513"/>
      <c r="BZ713" s="513"/>
      <c r="CA713" s="513"/>
      <c r="CB713" s="513"/>
      <c r="CC713" s="513"/>
      <c r="CD713" s="513"/>
      <c r="CE713" s="513"/>
      <c r="CF713" s="513"/>
      <c r="CG713" s="513"/>
      <c r="CH713" s="513"/>
      <c r="CI713" s="513"/>
      <c r="CJ713" s="513"/>
      <c r="CK713" s="513"/>
      <c r="CL713" s="513"/>
      <c r="CM713" s="513"/>
      <c r="CN713" s="513"/>
      <c r="CO713" s="513"/>
      <c r="CP713" s="513"/>
      <c r="CQ713" s="513"/>
      <c r="CR713" s="513"/>
      <c r="CS713" s="513"/>
      <c r="CT713" s="513"/>
      <c r="CU713" s="513"/>
      <c r="CV713" s="513"/>
      <c r="CW713" s="513"/>
      <c r="CX713" s="513"/>
      <c r="CY713" s="513"/>
      <c r="CZ713" s="513"/>
      <c r="DA713" s="513"/>
      <c r="DB713" s="513"/>
      <c r="DC713" s="513"/>
      <c r="DD713" s="513"/>
      <c r="DE713" s="513"/>
      <c r="DF713" s="513"/>
      <c r="DG713" s="513"/>
      <c r="DH713" s="513"/>
      <c r="DI713" s="513"/>
      <c r="DJ713" s="513"/>
      <c r="DK713" s="513"/>
      <c r="DL713" s="513"/>
      <c r="DM713" s="513"/>
      <c r="DN713" s="513"/>
      <c r="DO713" s="513"/>
      <c r="DP713" s="513"/>
      <c r="DQ713" s="513"/>
      <c r="DR713" s="513"/>
      <c r="DS713" s="513"/>
      <c r="DT713" s="513"/>
      <c r="DU713" s="513"/>
      <c r="DV713" s="513"/>
      <c r="DW713" s="513"/>
      <c r="DX713" s="513"/>
      <c r="DY713" s="513"/>
      <c r="DZ713" s="513"/>
      <c r="EA713" s="513"/>
      <c r="EB713" s="513"/>
      <c r="EC713" s="513"/>
      <c r="ED713" s="513"/>
      <c r="EE713" s="513"/>
      <c r="EF713" s="513"/>
      <c r="EG713" s="513"/>
      <c r="EH713" s="513"/>
      <c r="EI713" s="513"/>
      <c r="EJ713" s="513"/>
      <c r="EK713" s="513"/>
      <c r="EL713" s="513"/>
      <c r="EM713" s="513"/>
      <c r="EN713" s="513"/>
      <c r="EO713" s="513"/>
      <c r="EP713" s="513"/>
      <c r="EQ713" s="513"/>
      <c r="ER713" s="513"/>
      <c r="ES713" s="513"/>
      <c r="ET713" s="513"/>
      <c r="EU713" s="513"/>
      <c r="EV713" s="513"/>
      <c r="EW713" s="513"/>
      <c r="EX713" s="513"/>
      <c r="EY713" s="513"/>
      <c r="EZ713" s="513"/>
      <c r="FA713" s="513"/>
      <c r="FB713" s="513"/>
      <c r="FC713" s="513"/>
      <c r="FD713" s="513"/>
      <c r="FE713" s="513"/>
      <c r="FF713" s="513"/>
      <c r="FG713" s="513"/>
      <c r="FH713" s="513"/>
      <c r="FI713" s="513"/>
      <c r="FJ713" s="513"/>
      <c r="FK713" s="513"/>
      <c r="FL713" s="513"/>
      <c r="FM713" s="513"/>
      <c r="FN713" s="513"/>
      <c r="FO713" s="513"/>
      <c r="FP713" s="513"/>
      <c r="FQ713" s="513"/>
      <c r="FR713" s="513"/>
      <c r="FS713" s="513"/>
      <c r="FT713" s="513"/>
      <c r="FU713" s="513"/>
      <c r="FV713" s="513"/>
      <c r="FW713" s="513"/>
      <c r="FX713" s="513"/>
      <c r="FY713" s="513"/>
      <c r="FZ713" s="513"/>
      <c r="GA713" s="513"/>
      <c r="GB713" s="513"/>
      <c r="GC713" s="513"/>
      <c r="GD713" s="513"/>
      <c r="GE713" s="513"/>
      <c r="GF713" s="513"/>
      <c r="GG713" s="513"/>
      <c r="GH713" s="513"/>
      <c r="GI713" s="513"/>
      <c r="GJ713" s="513"/>
      <c r="GK713" s="513"/>
      <c r="GL713" s="513"/>
      <c r="GM713" s="513"/>
      <c r="GN713" s="513"/>
      <c r="GO713" s="513"/>
      <c r="GP713" s="513"/>
      <c r="GQ713" s="513"/>
      <c r="GR713" s="513"/>
      <c r="GS713" s="513"/>
      <c r="GT713" s="513"/>
      <c r="GU713" s="513"/>
      <c r="GV713" s="513"/>
      <c r="GW713" s="513"/>
      <c r="GX713" s="513"/>
      <c r="GY713" s="513"/>
      <c r="GZ713" s="513"/>
      <c r="HA713" s="513"/>
      <c r="HB713" s="513"/>
      <c r="HC713" s="513"/>
      <c r="HD713" s="513"/>
      <c r="HE713" s="513"/>
      <c r="HF713" s="513"/>
      <c r="HG713" s="513"/>
      <c r="HH713" s="513"/>
      <c r="HI713" s="513"/>
      <c r="HJ713" s="513"/>
      <c r="HK713" s="513"/>
      <c r="HL713" s="513"/>
      <c r="HM713" s="513"/>
      <c r="HN713" s="513"/>
      <c r="HO713" s="513"/>
      <c r="HP713" s="513"/>
      <c r="HQ713" s="513"/>
      <c r="HR713" s="513"/>
      <c r="HS713" s="513"/>
      <c r="HT713" s="513"/>
      <c r="HU713" s="513"/>
      <c r="HV713" s="513"/>
      <c r="HW713" s="513"/>
      <c r="HX713" s="513"/>
      <c r="HY713" s="513"/>
      <c r="HZ713" s="513"/>
      <c r="IA713" s="513"/>
      <c r="IB713" s="513"/>
      <c r="IC713" s="513"/>
      <c r="ID713" s="513"/>
      <c r="IE713" s="513"/>
      <c r="IF713" s="513"/>
      <c r="IG713" s="513"/>
      <c r="IH713" s="513"/>
      <c r="II713" s="513"/>
      <c r="IJ713" s="513"/>
      <c r="IK713" s="513"/>
      <c r="IL713" s="513"/>
      <c r="IM713" s="513"/>
      <c r="IN713" s="513"/>
      <c r="IO713" s="513"/>
      <c r="IP713" s="513"/>
      <c r="IQ713" s="513"/>
      <c r="IR713" s="513"/>
      <c r="IS713" s="513"/>
      <c r="IT713" s="513"/>
      <c r="IU713" s="513"/>
      <c r="IV713" s="513"/>
      <c r="IW713" s="513"/>
      <c r="IX713" s="513"/>
      <c r="IY713" s="513"/>
      <c r="IZ713" s="513"/>
      <c r="JA713" s="513"/>
      <c r="JB713" s="513"/>
      <c r="JC713" s="513"/>
      <c r="JD713" s="513"/>
      <c r="JE713" s="513"/>
      <c r="JF713" s="513"/>
      <c r="JG713" s="513"/>
      <c r="JH713" s="513"/>
      <c r="JI713" s="513"/>
      <c r="JJ713" s="513"/>
      <c r="JK713" s="513"/>
      <c r="JL713" s="513"/>
      <c r="JM713" s="513"/>
      <c r="JN713" s="513"/>
      <c r="JO713" s="513"/>
      <c r="JP713" s="513"/>
      <c r="JQ713" s="513"/>
      <c r="JR713" s="513"/>
      <c r="JS713" s="513"/>
      <c r="JT713" s="513"/>
      <c r="JU713" s="513"/>
      <c r="JV713" s="513"/>
      <c r="JW713" s="513"/>
      <c r="JX713" s="513"/>
      <c r="JY713" s="513"/>
      <c r="JZ713" s="513"/>
      <c r="KA713" s="513"/>
      <c r="KB713" s="513"/>
      <c r="KC713" s="513"/>
      <c r="KD713" s="513"/>
      <c r="KE713" s="513"/>
      <c r="KF713" s="513"/>
      <c r="KG713" s="513"/>
      <c r="KH713" s="513"/>
      <c r="KI713" s="513"/>
      <c r="KJ713" s="513"/>
      <c r="KK713" s="513"/>
      <c r="KL713" s="513"/>
      <c r="KM713" s="513"/>
      <c r="KN713" s="513"/>
      <c r="KO713" s="513"/>
      <c r="KP713" s="513"/>
      <c r="KQ713" s="513"/>
      <c r="KR713" s="513"/>
      <c r="KS713" s="513"/>
      <c r="KT713" s="513"/>
      <c r="KU713" s="513"/>
      <c r="KV713" s="513"/>
      <c r="KW713" s="513"/>
      <c r="KX713" s="513"/>
      <c r="KY713" s="513"/>
      <c r="KZ713" s="513"/>
      <c r="LA713" s="513"/>
      <c r="LB713" s="513"/>
      <c r="LC713" s="513"/>
      <c r="LD713" s="513"/>
      <c r="LE713" s="513"/>
      <c r="LF713" s="513"/>
      <c r="LG713" s="513"/>
      <c r="LH713" s="513"/>
      <c r="LI713" s="513"/>
      <c r="LJ713" s="513"/>
      <c r="LK713" s="513"/>
      <c r="LL713" s="513"/>
      <c r="LM713" s="513"/>
      <c r="LN713" s="513"/>
      <c r="LO713" s="513"/>
      <c r="LP713" s="513"/>
      <c r="LQ713" s="513"/>
      <c r="LR713" s="513"/>
      <c r="LS713" s="513"/>
      <c r="LT713" s="513"/>
      <c r="LU713" s="513"/>
      <c r="LV713" s="513"/>
      <c r="LW713" s="513"/>
      <c r="LX713" s="513"/>
      <c r="LY713" s="513"/>
      <c r="LZ713" s="513"/>
      <c r="MA713" s="513"/>
      <c r="MB713" s="513"/>
      <c r="MC713" s="513"/>
      <c r="MD713" s="513"/>
      <c r="ME713" s="513"/>
      <c r="MF713" s="513"/>
      <c r="MG713" s="513"/>
      <c r="MH713" s="513"/>
      <c r="MI713" s="513"/>
      <c r="MJ713" s="513"/>
      <c r="MK713" s="513"/>
      <c r="ML713" s="513"/>
      <c r="MM713" s="513"/>
      <c r="MN713" s="513"/>
      <c r="MO713" s="513"/>
      <c r="MP713" s="513"/>
      <c r="MQ713" s="513"/>
      <c r="MR713" s="513"/>
      <c r="MS713" s="513"/>
      <c r="MT713" s="513"/>
      <c r="MU713" s="513"/>
      <c r="MV713" s="513"/>
      <c r="MW713" s="513"/>
      <c r="MX713" s="513"/>
      <c r="MY713" s="513"/>
      <c r="MZ713" s="513"/>
      <c r="NA713" s="513"/>
      <c r="NB713" s="513"/>
      <c r="NC713" s="513"/>
      <c r="ND713" s="513"/>
      <c r="NE713" s="513"/>
      <c r="NF713" s="513"/>
      <c r="NG713" s="513"/>
      <c r="NH713" s="513"/>
      <c r="NI713" s="513"/>
      <c r="NJ713" s="513"/>
      <c r="NK713" s="513"/>
      <c r="NL713" s="513"/>
      <c r="NM713" s="513"/>
      <c r="NN713" s="513"/>
      <c r="NO713" s="513"/>
      <c r="NP713" s="513"/>
      <c r="NQ713" s="513"/>
      <c r="NR713" s="513"/>
      <c r="NS713" s="513"/>
      <c r="NT713" s="513"/>
      <c r="NU713" s="513"/>
      <c r="NV713" s="513"/>
      <c r="NW713" s="513"/>
      <c r="NX713" s="513"/>
      <c r="NY713" s="513"/>
      <c r="NZ713" s="513"/>
      <c r="OA713" s="513"/>
      <c r="OB713" s="513"/>
      <c r="OC713" s="513"/>
      <c r="OD713" s="513"/>
      <c r="OE713" s="513"/>
      <c r="OF713" s="513"/>
      <c r="OG713" s="513"/>
      <c r="OH713" s="513"/>
      <c r="OI713" s="513"/>
      <c r="OJ713" s="513"/>
      <c r="OK713" s="513"/>
      <c r="OL713" s="513"/>
      <c r="OM713" s="513"/>
      <c r="ON713" s="513"/>
      <c r="OO713" s="513"/>
      <c r="OP713" s="513"/>
      <c r="OQ713" s="513"/>
      <c r="OR713" s="513"/>
      <c r="OS713" s="513"/>
      <c r="OT713" s="513"/>
      <c r="OU713" s="513"/>
      <c r="OV713" s="513"/>
      <c r="OW713" s="513"/>
      <c r="OX713" s="513"/>
      <c r="OY713" s="513"/>
      <c r="OZ713" s="513"/>
      <c r="PA713" s="513"/>
      <c r="PB713" s="513"/>
      <c r="PC713" s="513"/>
      <c r="PD713" s="513"/>
      <c r="PE713" s="513"/>
      <c r="PF713" s="513"/>
      <c r="PG713" s="513"/>
      <c r="PH713" s="513"/>
      <c r="PI713" s="513"/>
      <c r="PJ713" s="513"/>
      <c r="PK713" s="513"/>
      <c r="PL713" s="513"/>
      <c r="PM713" s="513"/>
      <c r="PN713" s="513"/>
      <c r="PO713" s="513"/>
      <c r="PP713" s="513"/>
      <c r="PQ713" s="513"/>
      <c r="PR713" s="513"/>
      <c r="PS713" s="513"/>
      <c r="PT713" s="513"/>
      <c r="PU713" s="513"/>
      <c r="PV713" s="513"/>
      <c r="PW713" s="513"/>
      <c r="PX713" s="513"/>
      <c r="PY713" s="513"/>
      <c r="PZ713" s="513"/>
      <c r="QA713" s="513"/>
      <c r="QB713" s="513"/>
      <c r="QC713" s="513"/>
      <c r="QD713" s="513"/>
      <c r="QE713" s="513"/>
      <c r="QF713" s="513"/>
      <c r="QG713" s="513"/>
      <c r="QH713" s="513"/>
      <c r="QI713" s="513"/>
      <c r="QJ713" s="513"/>
      <c r="QK713" s="513"/>
      <c r="QL713" s="513"/>
      <c r="QM713" s="513"/>
      <c r="QN713" s="513"/>
      <c r="QO713" s="513"/>
      <c r="QP713" s="513"/>
      <c r="QQ713" s="513"/>
      <c r="QR713" s="513"/>
      <c r="QS713" s="513"/>
      <c r="QT713" s="513"/>
      <c r="QU713" s="513"/>
      <c r="QV713" s="513"/>
      <c r="QW713" s="513"/>
      <c r="QX713" s="513"/>
      <c r="QY713" s="513"/>
      <c r="QZ713" s="513"/>
      <c r="RA713" s="513"/>
      <c r="RB713" s="513"/>
      <c r="RC713" s="513"/>
      <c r="RD713" s="513"/>
      <c r="RE713" s="513"/>
      <c r="RF713" s="513"/>
      <c r="RG713" s="513"/>
      <c r="RH713" s="513"/>
      <c r="RI713" s="513"/>
      <c r="RJ713" s="513"/>
      <c r="RK713" s="513"/>
      <c r="RL713" s="513"/>
      <c r="RM713" s="513"/>
      <c r="RN713" s="513"/>
      <c r="RO713" s="513"/>
      <c r="RP713" s="513"/>
      <c r="RQ713" s="513"/>
      <c r="RR713" s="513"/>
      <c r="RS713" s="513"/>
      <c r="RT713" s="513"/>
      <c r="RU713" s="513"/>
      <c r="RV713" s="513"/>
      <c r="RW713" s="513"/>
      <c r="RX713" s="513"/>
      <c r="RY713" s="513"/>
      <c r="RZ713" s="513"/>
      <c r="SA713" s="513"/>
      <c r="SB713" s="513"/>
      <c r="SC713" s="513"/>
      <c r="SD713" s="513"/>
      <c r="SE713" s="513"/>
      <c r="SF713" s="513"/>
      <c r="SG713" s="513"/>
      <c r="SH713" s="513"/>
      <c r="SI713" s="513"/>
      <c r="SJ713" s="513"/>
      <c r="SK713" s="513"/>
      <c r="SL713" s="513"/>
      <c r="SM713" s="513"/>
      <c r="SN713" s="513"/>
      <c r="SO713" s="513"/>
      <c r="SP713" s="513"/>
      <c r="SQ713" s="513"/>
      <c r="SR713" s="513"/>
      <c r="SS713" s="513"/>
      <c r="ST713" s="513"/>
      <c r="SU713" s="513"/>
      <c r="SV713" s="513"/>
      <c r="SW713" s="513"/>
      <c r="SX713" s="513"/>
      <c r="SY713" s="513"/>
      <c r="SZ713" s="513"/>
      <c r="TA713" s="513"/>
      <c r="TB713" s="513"/>
      <c r="TC713" s="513"/>
      <c r="TD713" s="513"/>
      <c r="TE713" s="513"/>
      <c r="TF713" s="513"/>
      <c r="TG713" s="513"/>
      <c r="TH713" s="513"/>
      <c r="TI713" s="513"/>
      <c r="TJ713" s="513"/>
      <c r="TK713" s="513"/>
      <c r="TL713" s="513"/>
      <c r="TM713" s="513"/>
      <c r="TN713" s="513"/>
      <c r="TO713" s="513"/>
      <c r="TP713" s="513"/>
      <c r="TQ713" s="513"/>
      <c r="TR713" s="513"/>
      <c r="TS713" s="513"/>
      <c r="TT713" s="513"/>
      <c r="TU713" s="513"/>
      <c r="TV713" s="513"/>
      <c r="TW713" s="513"/>
      <c r="TX713" s="513"/>
      <c r="TY713" s="513"/>
      <c r="TZ713" s="513"/>
      <c r="UA713" s="513"/>
      <c r="UB713" s="513"/>
      <c r="UC713" s="513"/>
      <c r="UD713" s="513"/>
      <c r="UE713" s="513"/>
      <c r="UF713" s="513"/>
      <c r="UG713" s="513"/>
      <c r="UH713" s="513"/>
      <c r="UI713" s="513"/>
      <c r="UJ713" s="513"/>
      <c r="UK713" s="513"/>
      <c r="UL713" s="513"/>
      <c r="UM713" s="513"/>
      <c r="UN713" s="513"/>
      <c r="UO713" s="513"/>
      <c r="UP713" s="513"/>
      <c r="UQ713" s="513"/>
      <c r="UR713" s="513"/>
      <c r="US713" s="513"/>
      <c r="UT713" s="513"/>
      <c r="UU713" s="513"/>
      <c r="UV713" s="513"/>
      <c r="UW713" s="513"/>
      <c r="UX713" s="513"/>
      <c r="UY713" s="513"/>
      <c r="UZ713" s="513"/>
      <c r="VA713" s="513"/>
      <c r="VB713" s="513"/>
      <c r="VC713" s="513"/>
      <c r="VD713" s="513"/>
      <c r="VE713" s="513"/>
      <c r="VF713" s="513"/>
      <c r="VG713" s="513"/>
      <c r="VH713" s="513"/>
      <c r="VI713" s="513"/>
      <c r="VJ713" s="513"/>
      <c r="VK713" s="513"/>
      <c r="VL713" s="513"/>
      <c r="VM713" s="513"/>
      <c r="VN713" s="513"/>
      <c r="VO713" s="513"/>
      <c r="VP713" s="513"/>
      <c r="VQ713" s="513"/>
      <c r="VR713" s="513"/>
      <c r="VS713" s="513"/>
      <c r="VT713" s="513"/>
      <c r="VU713" s="513"/>
      <c r="VV713" s="513"/>
      <c r="VW713" s="513"/>
      <c r="VX713" s="513"/>
      <c r="VY713" s="513"/>
      <c r="VZ713" s="513"/>
      <c r="WA713" s="513"/>
      <c r="WB713" s="513"/>
      <c r="WC713" s="513"/>
      <c r="WD713" s="513"/>
      <c r="WE713" s="513"/>
      <c r="WF713" s="513"/>
      <c r="WG713" s="513"/>
      <c r="WH713" s="513"/>
      <c r="WI713" s="513"/>
      <c r="WJ713" s="513"/>
      <c r="WK713" s="513"/>
      <c r="WL713" s="513"/>
      <c r="WM713" s="513"/>
      <c r="WN713" s="513"/>
      <c r="WO713" s="513"/>
      <c r="WP713" s="513"/>
      <c r="WQ713" s="513"/>
      <c r="WR713" s="513"/>
      <c r="WS713" s="513"/>
      <c r="WT713" s="513"/>
      <c r="WU713" s="513"/>
      <c r="WV713" s="513"/>
      <c r="WW713" s="513"/>
      <c r="WX713" s="513"/>
      <c r="WY713" s="513"/>
      <c r="WZ713" s="513"/>
      <c r="XA713" s="513"/>
      <c r="XB713" s="513"/>
      <c r="XC713" s="513"/>
      <c r="XD713" s="513"/>
      <c r="XE713" s="513"/>
      <c r="XF713" s="513"/>
      <c r="XG713" s="513"/>
      <c r="XH713" s="513"/>
      <c r="XI713" s="513"/>
      <c r="XJ713" s="513"/>
      <c r="XK713" s="513"/>
      <c r="XL713" s="513"/>
      <c r="XM713" s="513"/>
      <c r="XN713" s="513"/>
      <c r="XO713" s="513"/>
      <c r="XP713" s="513"/>
      <c r="XQ713" s="513"/>
      <c r="XR713" s="513"/>
      <c r="XS713" s="513"/>
      <c r="XT713" s="513"/>
      <c r="XU713" s="513"/>
      <c r="XV713" s="513"/>
      <c r="XW713" s="513"/>
      <c r="XX713" s="513"/>
      <c r="XY713" s="513"/>
      <c r="XZ713" s="513"/>
      <c r="YA713" s="513"/>
      <c r="YB713" s="513"/>
      <c r="YC713" s="513"/>
      <c r="YD713" s="513"/>
      <c r="YE713" s="513"/>
      <c r="YF713" s="513"/>
      <c r="YG713" s="513"/>
      <c r="YH713" s="513"/>
      <c r="YI713" s="513"/>
      <c r="YJ713" s="513"/>
      <c r="YK713" s="513"/>
      <c r="YL713" s="513"/>
      <c r="YM713" s="513"/>
      <c r="YN713" s="513"/>
      <c r="YO713" s="513"/>
      <c r="YP713" s="513"/>
      <c r="YQ713" s="513"/>
      <c r="YR713" s="513"/>
      <c r="YS713" s="513"/>
      <c r="YT713" s="513"/>
      <c r="YU713" s="513"/>
      <c r="YV713" s="513"/>
      <c r="YW713" s="513"/>
      <c r="YX713" s="513"/>
      <c r="YY713" s="513"/>
      <c r="YZ713" s="513"/>
      <c r="ZA713" s="513"/>
      <c r="ZB713" s="513"/>
      <c r="ZC713" s="513"/>
      <c r="ZD713" s="513"/>
      <c r="ZE713" s="513"/>
      <c r="ZF713" s="513"/>
      <c r="ZG713" s="513"/>
      <c r="ZH713" s="513"/>
      <c r="ZI713" s="513"/>
      <c r="ZJ713" s="513"/>
      <c r="ZK713" s="513"/>
      <c r="ZL713" s="513"/>
      <c r="ZM713" s="513"/>
      <c r="ZN713" s="513"/>
      <c r="ZO713" s="513"/>
      <c r="ZP713" s="513"/>
      <c r="ZQ713" s="513"/>
      <c r="ZR713" s="513"/>
      <c r="ZS713" s="513"/>
      <c r="ZT713" s="513"/>
      <c r="ZU713" s="513"/>
      <c r="ZV713" s="513"/>
      <c r="ZW713" s="513"/>
      <c r="ZX713" s="513"/>
      <c r="ZY713" s="513"/>
      <c r="ZZ713" s="513"/>
      <c r="AAA713" s="513"/>
      <c r="AAB713" s="513"/>
      <c r="AAC713" s="513"/>
      <c r="AAD713" s="513"/>
      <c r="AAE713" s="513"/>
      <c r="AAF713" s="513"/>
      <c r="AAG713" s="513"/>
      <c r="AAH713" s="513"/>
      <c r="AAI713" s="513"/>
      <c r="AAJ713" s="513"/>
      <c r="AAK713" s="513"/>
      <c r="AAL713" s="513"/>
      <c r="AAM713" s="513"/>
      <c r="AAN713" s="513"/>
      <c r="AAO713" s="513"/>
      <c r="AAP713" s="513"/>
      <c r="AAQ713" s="513"/>
      <c r="AAR713" s="513"/>
      <c r="AAS713" s="513"/>
      <c r="AAT713" s="513"/>
      <c r="AAU713" s="513"/>
      <c r="AAV713" s="513"/>
      <c r="AAW713" s="513"/>
      <c r="AAX713" s="513"/>
      <c r="AAY713" s="513"/>
      <c r="AAZ713" s="513"/>
      <c r="ABA713" s="513"/>
      <c r="ABB713" s="513"/>
      <c r="ABC713" s="513"/>
      <c r="ABD713" s="513"/>
      <c r="ABE713" s="513"/>
      <c r="ABF713" s="513"/>
      <c r="ABG713" s="513"/>
      <c r="ABH713" s="513"/>
      <c r="ABI713" s="513"/>
      <c r="ABJ713" s="513"/>
      <c r="ABK713" s="513"/>
      <c r="ABL713" s="513"/>
      <c r="ABM713" s="513"/>
      <c r="ABN713" s="513"/>
      <c r="ABO713" s="513"/>
      <c r="ABP713" s="513"/>
      <c r="ABQ713" s="513"/>
      <c r="ABR713" s="513"/>
      <c r="ABS713" s="513"/>
      <c r="ABT713" s="513"/>
      <c r="ABU713" s="513"/>
      <c r="ABV713" s="513"/>
      <c r="ABW713" s="513"/>
      <c r="ABX713" s="513"/>
      <c r="ABY713" s="513"/>
      <c r="ABZ713" s="513"/>
      <c r="ACA713" s="513"/>
      <c r="ACB713" s="513"/>
      <c r="ACC713" s="513"/>
      <c r="ACD713" s="513"/>
      <c r="ACE713" s="513"/>
      <c r="ACF713" s="513"/>
      <c r="ACG713" s="513"/>
      <c r="ACH713" s="513"/>
      <c r="ACI713" s="513"/>
      <c r="ACJ713" s="513"/>
      <c r="ACK713" s="513"/>
      <c r="ACL713" s="513"/>
      <c r="ACM713" s="513"/>
      <c r="ACN713" s="513"/>
      <c r="ACO713" s="513"/>
      <c r="ACP713" s="513"/>
      <c r="ACQ713" s="513"/>
      <c r="ACR713" s="513"/>
      <c r="ACS713" s="513"/>
      <c r="ACT713" s="513"/>
      <c r="ACU713" s="513"/>
      <c r="ACV713" s="513"/>
      <c r="ACW713" s="513"/>
      <c r="ACX713" s="513"/>
      <c r="ACY713" s="513"/>
      <c r="ACZ713" s="513"/>
      <c r="ADA713" s="513"/>
      <c r="ADB713" s="513"/>
      <c r="ADC713" s="513"/>
      <c r="ADD713" s="513"/>
      <c r="ADE713" s="513"/>
      <c r="ADF713" s="513"/>
      <c r="ADG713" s="513"/>
      <c r="ADH713" s="513"/>
      <c r="ADI713" s="513"/>
      <c r="ADJ713" s="513"/>
      <c r="ADK713" s="513"/>
      <c r="ADL713" s="513"/>
      <c r="ADM713" s="513"/>
      <c r="ADN713" s="513"/>
      <c r="ADO713" s="513"/>
      <c r="ADP713" s="513"/>
      <c r="ADQ713" s="513"/>
      <c r="ADR713" s="513"/>
      <c r="ADS713" s="513"/>
      <c r="ADT713" s="513"/>
      <c r="ADU713" s="513"/>
      <c r="ADV713" s="513"/>
      <c r="ADW713" s="513"/>
      <c r="ADX713" s="513"/>
      <c r="ADY713" s="513"/>
      <c r="ADZ713" s="513"/>
      <c r="AEA713" s="513"/>
      <c r="AEB713" s="513"/>
      <c r="AEC713" s="513"/>
      <c r="AED713" s="513"/>
      <c r="AEE713" s="513"/>
      <c r="AEF713" s="513"/>
      <c r="AEG713" s="513"/>
      <c r="AEH713" s="513"/>
      <c r="AEI713" s="513"/>
      <c r="AEJ713" s="513"/>
      <c r="AEK713" s="513"/>
      <c r="AEL713" s="513"/>
      <c r="AEM713" s="513"/>
      <c r="AEN713" s="513"/>
      <c r="AEO713" s="513"/>
      <c r="AEP713" s="513"/>
      <c r="AEQ713" s="513"/>
      <c r="AER713" s="513"/>
      <c r="AES713" s="513"/>
      <c r="AET713" s="513"/>
      <c r="AEU713" s="513"/>
      <c r="AEV713" s="513"/>
      <c r="AEW713" s="513"/>
      <c r="AEX713" s="513"/>
      <c r="AEY713" s="513"/>
      <c r="AEZ713" s="513"/>
      <c r="AFA713" s="513"/>
      <c r="AFB713" s="513"/>
      <c r="AFC713" s="513"/>
      <c r="AFD713" s="513"/>
      <c r="AFE713" s="513"/>
      <c r="AFF713" s="513"/>
      <c r="AFG713" s="513"/>
      <c r="AFH713" s="513"/>
      <c r="AFI713" s="513"/>
      <c r="AFJ713" s="513"/>
      <c r="AFK713" s="513"/>
      <c r="AFL713" s="513"/>
      <c r="AFM713" s="513"/>
      <c r="AFN713" s="513"/>
      <c r="AFO713" s="513"/>
      <c r="AFP713" s="513"/>
      <c r="AFQ713" s="513"/>
      <c r="AFR713" s="513"/>
      <c r="AFS713" s="513"/>
      <c r="AFT713" s="513"/>
      <c r="AFU713" s="513"/>
      <c r="AFV713" s="513"/>
      <c r="AFW713" s="513"/>
      <c r="AFX713" s="513"/>
      <c r="AFY713" s="513"/>
      <c r="AFZ713" s="513"/>
      <c r="AGA713" s="513"/>
      <c r="AGB713" s="513"/>
      <c r="AGC713" s="513"/>
      <c r="AGD713" s="513"/>
      <c r="AGE713" s="513"/>
      <c r="AGF713" s="513"/>
      <c r="AGG713" s="513"/>
      <c r="AGH713" s="513"/>
      <c r="AGI713" s="513"/>
      <c r="AGJ713" s="513"/>
      <c r="AGK713" s="513"/>
      <c r="AGL713" s="513"/>
      <c r="AGM713" s="513"/>
      <c r="AGN713" s="513"/>
      <c r="AGO713" s="513"/>
      <c r="AGP713" s="513"/>
      <c r="AGQ713" s="513"/>
      <c r="AGR713" s="513"/>
      <c r="AGS713" s="513"/>
      <c r="AGT713" s="513"/>
      <c r="AGU713" s="513"/>
      <c r="AGV713" s="513"/>
      <c r="AGW713" s="513"/>
      <c r="AGX713" s="513"/>
      <c r="AGY713" s="513"/>
      <c r="AGZ713" s="513"/>
      <c r="AHA713" s="513"/>
      <c r="AHB713" s="513"/>
      <c r="AHC713" s="513"/>
      <c r="AHD713" s="513"/>
      <c r="AHE713" s="513"/>
      <c r="AHF713" s="513"/>
      <c r="AHG713" s="513"/>
      <c r="AHH713" s="513"/>
      <c r="AHI713" s="513"/>
      <c r="AHJ713" s="513"/>
      <c r="AHK713" s="513"/>
      <c r="AHL713" s="513"/>
      <c r="AHM713" s="513"/>
      <c r="AHN713" s="513"/>
      <c r="AHO713" s="513"/>
      <c r="AHP713" s="513"/>
      <c r="AHQ713" s="513"/>
      <c r="AHR713" s="513"/>
      <c r="AHS713" s="513"/>
      <c r="AHT713" s="513"/>
      <c r="AHU713" s="513"/>
      <c r="AHV713" s="513"/>
      <c r="AHW713" s="513"/>
      <c r="AHX713" s="513"/>
      <c r="AHY713" s="513"/>
      <c r="AHZ713" s="513"/>
      <c r="AIA713" s="513"/>
      <c r="AIB713" s="513"/>
      <c r="AIC713" s="513"/>
      <c r="AID713" s="513"/>
      <c r="AIE713" s="513"/>
      <c r="AIF713" s="513"/>
      <c r="AIG713" s="513"/>
      <c r="AIH713" s="513"/>
      <c r="AII713" s="513"/>
      <c r="AIJ713" s="513"/>
      <c r="AIK713" s="513"/>
      <c r="AIL713" s="513"/>
      <c r="AIM713" s="513"/>
      <c r="AIN713" s="513"/>
      <c r="AIO713" s="513"/>
      <c r="AIP713" s="513"/>
      <c r="AIQ713" s="513"/>
      <c r="AIR713" s="513"/>
      <c r="AIS713" s="513"/>
      <c r="AIT713" s="513"/>
      <c r="AIU713" s="513"/>
      <c r="AIV713" s="513"/>
      <c r="AIW713" s="513"/>
      <c r="AIX713" s="513"/>
      <c r="AIY713" s="513"/>
      <c r="AIZ713" s="513"/>
      <c r="AJA713" s="513"/>
      <c r="AJB713" s="513"/>
      <c r="AJC713" s="513"/>
      <c r="AJD713" s="513"/>
      <c r="AJE713" s="513"/>
      <c r="AJF713" s="513"/>
      <c r="AJG713" s="513"/>
      <c r="AJH713" s="513"/>
      <c r="AJI713" s="513"/>
      <c r="AJJ713" s="513"/>
      <c r="AJK713" s="513"/>
      <c r="AJL713" s="513"/>
      <c r="AJM713" s="513"/>
      <c r="AJN713" s="513"/>
      <c r="AJO713" s="513"/>
      <c r="AJP713" s="513"/>
      <c r="AJQ713" s="513"/>
      <c r="AJR713" s="513"/>
      <c r="AJS713" s="513"/>
      <c r="AJT713" s="513"/>
      <c r="AJU713" s="513"/>
      <c r="AJV713" s="513"/>
      <c r="AJW713" s="513"/>
      <c r="AJX713" s="513"/>
      <c r="AJY713" s="513"/>
      <c r="AJZ713" s="513"/>
      <c r="AKA713" s="513"/>
      <c r="AKB713" s="513"/>
      <c r="AKC713" s="513"/>
      <c r="AKD713" s="513"/>
      <c r="AKE713" s="513"/>
      <c r="AKF713" s="513"/>
      <c r="AKG713" s="513"/>
      <c r="AKH713" s="513"/>
      <c r="AKI713" s="513"/>
      <c r="AKJ713" s="513"/>
      <c r="AKK713" s="513"/>
      <c r="AKL713" s="513"/>
      <c r="AKM713" s="513"/>
      <c r="AKN713" s="513"/>
      <c r="AKO713" s="513"/>
      <c r="AKP713" s="513"/>
      <c r="AKQ713" s="513"/>
      <c r="AKR713" s="513"/>
      <c r="AKS713" s="513"/>
      <c r="AKT713" s="513"/>
      <c r="AKU713" s="513"/>
      <c r="AKV713" s="513"/>
      <c r="AKW713" s="513"/>
      <c r="AKX713" s="513"/>
      <c r="AKY713" s="513"/>
      <c r="AKZ713" s="513"/>
      <c r="ALA713" s="513"/>
      <c r="ALB713" s="513"/>
      <c r="ALC713" s="513"/>
      <c r="ALD713" s="513"/>
      <c r="ALE713" s="513"/>
      <c r="ALF713" s="513"/>
      <c r="ALG713" s="513"/>
      <c r="ALH713" s="513"/>
      <c r="ALI713" s="513"/>
      <c r="ALJ713" s="513"/>
      <c r="ALK713" s="513"/>
      <c r="ALL713" s="513"/>
      <c r="ALM713" s="513"/>
      <c r="ALN713" s="513"/>
      <c r="ALO713" s="513"/>
      <c r="ALP713" s="513"/>
      <c r="ALQ713" s="513"/>
      <c r="ALR713" s="513"/>
      <c r="ALS713" s="513"/>
      <c r="ALT713" s="513"/>
      <c r="ALU713" s="513"/>
      <c r="ALV713" s="513"/>
      <c r="ALW713" s="513"/>
      <c r="ALX713" s="513"/>
      <c r="ALY713" s="513"/>
      <c r="ALZ713" s="513"/>
      <c r="AMA713" s="513"/>
      <c r="AMB713" s="513"/>
      <c r="AMC713" s="513"/>
      <c r="AMD713" s="513"/>
      <c r="AME713" s="513"/>
      <c r="AMF713" s="513"/>
      <c r="AMG713" s="513"/>
      <c r="AMH713" s="513"/>
      <c r="AMI713" s="513"/>
      <c r="AMJ713" s="513"/>
      <c r="AMK713" s="513"/>
      <c r="AML713" s="513"/>
      <c r="AMM713" s="513"/>
      <c r="AMN713" s="513"/>
      <c r="AMO713" s="513"/>
      <c r="AMP713" s="513"/>
      <c r="AMQ713" s="513"/>
      <c r="AMR713" s="513"/>
      <c r="AMS713" s="513"/>
      <c r="AMT713" s="513"/>
      <c r="AMU713" s="513"/>
      <c r="AMV713" s="513"/>
      <c r="AMW713" s="513"/>
      <c r="AMX713" s="513"/>
      <c r="AMY713" s="513"/>
      <c r="AMZ713" s="513"/>
      <c r="ANA713" s="513"/>
      <c r="ANB713" s="513"/>
      <c r="ANC713" s="513"/>
      <c r="AND713" s="513"/>
      <c r="ANE713" s="513"/>
      <c r="ANF713" s="513"/>
      <c r="ANG713" s="513"/>
      <c r="ANH713" s="513"/>
      <c r="ANI713" s="513"/>
      <c r="ANJ713" s="513"/>
      <c r="ANK713" s="513"/>
      <c r="ANL713" s="513"/>
      <c r="ANM713" s="513"/>
      <c r="ANN713" s="513"/>
      <c r="ANO713" s="513"/>
      <c r="ANP713" s="513"/>
      <c r="ANQ713" s="513"/>
      <c r="ANR713" s="513"/>
      <c r="ANS713" s="513"/>
      <c r="ANT713" s="513"/>
      <c r="ANU713" s="513"/>
      <c r="ANV713" s="513"/>
      <c r="ANW713" s="513"/>
      <c r="ANX713" s="513"/>
      <c r="ANY713" s="513"/>
      <c r="ANZ713" s="513"/>
      <c r="AOA713" s="513"/>
      <c r="AOB713" s="513"/>
      <c r="AOC713" s="513"/>
      <c r="AOD713" s="513"/>
      <c r="AOE713" s="513"/>
      <c r="AOF713" s="513"/>
      <c r="AOG713" s="513"/>
      <c r="AOH713" s="513"/>
      <c r="AOI713" s="513"/>
      <c r="AOJ713" s="513"/>
      <c r="AOK713" s="513"/>
      <c r="AOL713" s="513"/>
      <c r="AOM713" s="513"/>
      <c r="AON713" s="513"/>
      <c r="AOO713" s="513"/>
      <c r="AOP713" s="513"/>
      <c r="AOQ713" s="513"/>
      <c r="AOR713" s="513"/>
      <c r="AOS713" s="513"/>
      <c r="AOT713" s="513"/>
      <c r="AOU713" s="513"/>
      <c r="AOV713" s="513"/>
      <c r="AOW713" s="513"/>
      <c r="AOX713" s="513"/>
      <c r="AOY713" s="513"/>
      <c r="AOZ713" s="513"/>
      <c r="APA713" s="513"/>
      <c r="APB713" s="513"/>
      <c r="APC713" s="513"/>
      <c r="APD713" s="513"/>
      <c r="APE713" s="513"/>
      <c r="APF713" s="513"/>
      <c r="APG713" s="513"/>
      <c r="APH713" s="513"/>
      <c r="API713" s="513"/>
      <c r="APJ713" s="513"/>
      <c r="APK713" s="513"/>
      <c r="APL713" s="513"/>
      <c r="APM713" s="513"/>
      <c r="APN713" s="513"/>
      <c r="APO713" s="513"/>
      <c r="APP713" s="513"/>
      <c r="APQ713" s="513"/>
      <c r="APR713" s="513"/>
      <c r="APS713" s="513"/>
      <c r="APT713" s="513"/>
      <c r="APU713" s="513"/>
      <c r="APV713" s="513"/>
      <c r="APW713" s="513"/>
      <c r="APX713" s="513"/>
      <c r="APY713" s="513"/>
      <c r="APZ713" s="513"/>
      <c r="AQA713" s="513"/>
      <c r="AQB713" s="513"/>
      <c r="AQC713" s="513"/>
      <c r="AQD713" s="513"/>
      <c r="AQE713" s="513"/>
      <c r="AQF713" s="513"/>
      <c r="AQG713" s="513"/>
      <c r="AQH713" s="513"/>
      <c r="AQI713" s="513"/>
      <c r="AQJ713" s="513"/>
      <c r="AQK713" s="513"/>
      <c r="AQL713" s="513"/>
      <c r="AQM713" s="513"/>
      <c r="AQN713" s="513"/>
      <c r="AQO713" s="513"/>
      <c r="AQP713" s="513"/>
      <c r="AQQ713" s="513"/>
      <c r="AQR713" s="513"/>
      <c r="AQS713" s="513"/>
      <c r="AQT713" s="513"/>
      <c r="AQU713" s="513"/>
      <c r="AQV713" s="513"/>
      <c r="AQW713" s="513"/>
      <c r="AQX713" s="513"/>
      <c r="AQY713" s="513"/>
      <c r="AQZ713" s="513"/>
      <c r="ARA713" s="513"/>
      <c r="ARB713" s="513"/>
      <c r="ARC713" s="513"/>
      <c r="ARD713" s="513"/>
      <c r="ARE713" s="513"/>
      <c r="ARF713" s="513"/>
      <c r="ARG713" s="513"/>
      <c r="ARH713" s="513"/>
      <c r="ARI713" s="513"/>
      <c r="ARJ713" s="513"/>
      <c r="ARK713" s="513"/>
      <c r="ARL713" s="513"/>
      <c r="ARM713" s="513"/>
      <c r="ARN713" s="513"/>
      <c r="ARO713" s="513"/>
      <c r="ARP713" s="513"/>
      <c r="ARQ713" s="513"/>
      <c r="ARR713" s="513"/>
      <c r="ARS713" s="513"/>
      <c r="ART713" s="513"/>
      <c r="ARU713" s="513"/>
      <c r="ARV713" s="513"/>
      <c r="ARW713" s="513"/>
      <c r="ARX713" s="513"/>
      <c r="ARY713" s="513"/>
      <c r="ARZ713" s="513"/>
      <c r="ASA713" s="513"/>
      <c r="ASB713" s="513"/>
      <c r="ASC713" s="513"/>
      <c r="ASD713" s="513"/>
      <c r="ASE713" s="513"/>
      <c r="ASF713" s="513"/>
      <c r="ASG713" s="513"/>
      <c r="ASH713" s="513"/>
      <c r="ASI713" s="513"/>
      <c r="ASJ713" s="513"/>
      <c r="ASK713" s="513"/>
      <c r="ASL713" s="513"/>
      <c r="ASM713" s="513"/>
      <c r="ASN713" s="513"/>
      <c r="ASO713" s="513"/>
      <c r="ASP713" s="513"/>
      <c r="ASQ713" s="513"/>
      <c r="ASR713" s="513"/>
      <c r="ASS713" s="513"/>
      <c r="AST713" s="513"/>
      <c r="ASU713" s="513"/>
      <c r="ASV713" s="513"/>
      <c r="ASW713" s="513"/>
      <c r="ASX713" s="513"/>
      <c r="ASY713" s="513"/>
      <c r="ASZ713" s="513"/>
      <c r="ATA713" s="513"/>
      <c r="ATB713" s="513"/>
      <c r="ATC713" s="513"/>
      <c r="ATD713" s="513"/>
      <c r="ATE713" s="513"/>
      <c r="ATF713" s="513"/>
      <c r="ATG713" s="513"/>
      <c r="ATH713" s="513"/>
      <c r="ATI713" s="513"/>
      <c r="ATJ713" s="513"/>
      <c r="ATK713" s="513"/>
      <c r="ATL713" s="513"/>
      <c r="ATM713" s="513"/>
      <c r="ATN713" s="513"/>
      <c r="ATO713" s="513"/>
      <c r="ATP713" s="513"/>
      <c r="ATQ713" s="513"/>
      <c r="ATR713" s="513"/>
      <c r="ATS713" s="513"/>
      <c r="ATT713" s="513"/>
      <c r="ATU713" s="513"/>
      <c r="ATV713" s="513"/>
      <c r="ATW713" s="513"/>
      <c r="ATX713" s="513"/>
      <c r="ATY713" s="513"/>
      <c r="ATZ713" s="513"/>
      <c r="AUA713" s="513"/>
      <c r="AUB713" s="513"/>
      <c r="AUC713" s="513"/>
      <c r="AUD713" s="513"/>
      <c r="AUE713" s="513"/>
      <c r="AUF713" s="513"/>
      <c r="AUG713" s="513"/>
      <c r="AUH713" s="513"/>
      <c r="AUI713" s="513"/>
      <c r="AUJ713" s="513"/>
      <c r="AUK713" s="513"/>
      <c r="AUL713" s="513"/>
      <c r="AUM713" s="513"/>
      <c r="AUN713" s="513"/>
      <c r="AUO713" s="513"/>
      <c r="AUP713" s="513"/>
      <c r="AUQ713" s="513"/>
      <c r="AUR713" s="513"/>
      <c r="AUS713" s="513"/>
      <c r="AUT713" s="513"/>
      <c r="AUU713" s="513"/>
      <c r="AUV713" s="513"/>
      <c r="AUW713" s="513"/>
      <c r="AUX713" s="513"/>
      <c r="AUY713" s="513"/>
      <c r="AUZ713" s="513"/>
      <c r="AVA713" s="513"/>
      <c r="AVB713" s="513"/>
      <c r="AVC713" s="513"/>
      <c r="AVD713" s="513"/>
      <c r="AVE713" s="513"/>
      <c r="AVF713" s="513"/>
      <c r="AVG713" s="513"/>
      <c r="AVH713" s="513"/>
      <c r="AVI713" s="513"/>
      <c r="AVJ713" s="513"/>
      <c r="AVK713" s="513"/>
      <c r="AVL713" s="513"/>
      <c r="AVM713" s="513"/>
      <c r="AVN713" s="513"/>
      <c r="AVO713" s="513"/>
      <c r="AVP713" s="513"/>
      <c r="AVQ713" s="513"/>
      <c r="AVR713" s="513"/>
      <c r="AVS713" s="513"/>
      <c r="AVT713" s="513"/>
      <c r="AVU713" s="513"/>
      <c r="AVV713" s="513"/>
      <c r="AVW713" s="513"/>
      <c r="AVX713" s="513"/>
      <c r="AVY713" s="513"/>
      <c r="AVZ713" s="513"/>
      <c r="AWA713" s="513"/>
      <c r="AWB713" s="513"/>
      <c r="AWC713" s="513"/>
      <c r="AWD713" s="513"/>
      <c r="AWE713" s="513"/>
      <c r="AWF713" s="513"/>
      <c r="AWG713" s="513"/>
      <c r="AWH713" s="513"/>
      <c r="AWI713" s="513"/>
      <c r="AWJ713" s="513"/>
      <c r="AWK713" s="513"/>
      <c r="AWL713" s="513"/>
      <c r="AWM713" s="513"/>
      <c r="AWN713" s="513"/>
      <c r="AWO713" s="513"/>
      <c r="AWP713" s="513"/>
      <c r="AWQ713" s="513"/>
      <c r="AWR713" s="513"/>
      <c r="AWS713" s="513"/>
      <c r="AWT713" s="513"/>
      <c r="AWU713" s="513"/>
      <c r="AWV713" s="513"/>
      <c r="AWW713" s="513"/>
      <c r="AWX713" s="513"/>
      <c r="AWY713" s="513"/>
      <c r="AWZ713" s="513"/>
      <c r="AXA713" s="513"/>
      <c r="AXB713" s="513"/>
      <c r="AXC713" s="513"/>
      <c r="AXD713" s="513"/>
      <c r="AXE713" s="513"/>
      <c r="AXF713" s="513"/>
      <c r="AXG713" s="513"/>
      <c r="AXH713" s="513"/>
      <c r="AXI713" s="513"/>
      <c r="AXJ713" s="513"/>
      <c r="AXK713" s="513"/>
      <c r="AXL713" s="513"/>
      <c r="AXM713" s="513"/>
      <c r="AXN713" s="513"/>
      <c r="AXO713" s="513"/>
      <c r="AXP713" s="513"/>
      <c r="AXQ713" s="513"/>
      <c r="AXR713" s="513"/>
      <c r="AXS713" s="513"/>
      <c r="AXT713" s="513"/>
      <c r="AXU713" s="513"/>
      <c r="AXV713" s="513"/>
      <c r="AXW713" s="513"/>
      <c r="AXX713" s="513"/>
      <c r="AXY713" s="513"/>
      <c r="AXZ713" s="513"/>
      <c r="AYA713" s="513"/>
      <c r="AYB713" s="513"/>
      <c r="AYC713" s="513"/>
      <c r="AYD713" s="513"/>
      <c r="AYE713" s="513"/>
      <c r="AYF713" s="513"/>
      <c r="AYG713" s="513"/>
      <c r="AYH713" s="513"/>
      <c r="AYI713" s="513"/>
      <c r="AYJ713" s="513"/>
      <c r="AYK713" s="513"/>
      <c r="AYL713" s="513"/>
      <c r="AYM713" s="513"/>
      <c r="AYN713" s="513"/>
      <c r="AYO713" s="513"/>
      <c r="AYP713" s="513"/>
      <c r="AYQ713" s="513"/>
      <c r="AYR713" s="513"/>
      <c r="AYS713" s="513"/>
      <c r="AYT713" s="513"/>
      <c r="AYU713" s="513"/>
      <c r="AYV713" s="513"/>
      <c r="AYW713" s="513"/>
      <c r="AYX713" s="513"/>
      <c r="AYY713" s="513"/>
      <c r="AYZ713" s="513"/>
      <c r="AZA713" s="513"/>
      <c r="AZB713" s="513"/>
      <c r="AZC713" s="513"/>
      <c r="AZD713" s="513"/>
      <c r="AZE713" s="513"/>
      <c r="AZF713" s="513"/>
      <c r="AZG713" s="513"/>
      <c r="AZH713" s="513"/>
      <c r="AZI713" s="513"/>
      <c r="AZJ713" s="513"/>
      <c r="AZK713" s="513"/>
      <c r="AZL713" s="513"/>
      <c r="AZM713" s="513"/>
      <c r="AZN713" s="513"/>
      <c r="AZO713" s="513"/>
      <c r="AZP713" s="513"/>
      <c r="AZQ713" s="513"/>
      <c r="AZR713" s="513"/>
      <c r="AZS713" s="513"/>
      <c r="AZT713" s="513"/>
      <c r="AZU713" s="513"/>
      <c r="AZV713" s="513"/>
      <c r="AZW713" s="513"/>
      <c r="AZX713" s="513"/>
      <c r="AZY713" s="513"/>
      <c r="AZZ713" s="513"/>
      <c r="BAA713" s="513"/>
      <c r="BAB713" s="513"/>
      <c r="BAC713" s="513"/>
      <c r="BAD713" s="513"/>
      <c r="BAE713" s="513"/>
      <c r="BAF713" s="513"/>
      <c r="BAG713" s="513"/>
      <c r="BAH713" s="513"/>
      <c r="BAI713" s="513"/>
      <c r="BAJ713" s="513"/>
      <c r="BAK713" s="513"/>
      <c r="BAL713" s="513"/>
      <c r="BAM713" s="513"/>
      <c r="BAN713" s="513"/>
      <c r="BAO713" s="513"/>
      <c r="BAP713" s="513"/>
      <c r="BAQ713" s="513"/>
      <c r="BAR713" s="513"/>
      <c r="BAS713" s="513"/>
      <c r="BAT713" s="513"/>
      <c r="BAU713" s="513"/>
      <c r="BAV713" s="513"/>
      <c r="BAW713" s="513"/>
      <c r="BAX713" s="513"/>
      <c r="BAY713" s="513"/>
      <c r="BAZ713" s="513"/>
      <c r="BBA713" s="513"/>
      <c r="BBB713" s="513"/>
      <c r="BBC713" s="513"/>
      <c r="BBD713" s="513"/>
      <c r="BBE713" s="513"/>
      <c r="BBF713" s="513"/>
      <c r="BBG713" s="513"/>
      <c r="BBH713" s="513"/>
      <c r="BBI713" s="513"/>
      <c r="BBJ713" s="513"/>
      <c r="BBK713" s="513"/>
      <c r="BBL713" s="513"/>
      <c r="BBM713" s="513"/>
      <c r="BBN713" s="513"/>
      <c r="BBO713" s="513"/>
      <c r="BBP713" s="513"/>
      <c r="BBQ713" s="513"/>
      <c r="BBR713" s="513"/>
      <c r="BBS713" s="513"/>
      <c r="BBT713" s="513"/>
      <c r="BBU713" s="513"/>
      <c r="BBV713" s="513"/>
      <c r="BBW713" s="513"/>
      <c r="BBX713" s="513"/>
      <c r="BBY713" s="513"/>
      <c r="BBZ713" s="513"/>
      <c r="BCA713" s="513"/>
      <c r="BCB713" s="513"/>
      <c r="BCC713" s="513"/>
      <c r="BCD713" s="513"/>
      <c r="BCE713" s="513"/>
      <c r="BCF713" s="513"/>
      <c r="BCG713" s="513"/>
      <c r="BCH713" s="513"/>
      <c r="BCI713" s="513"/>
      <c r="BCJ713" s="513"/>
      <c r="BCK713" s="513"/>
      <c r="BCL713" s="513"/>
      <c r="BCM713" s="513"/>
      <c r="BCN713" s="513"/>
      <c r="BCO713" s="513"/>
      <c r="BCP713" s="513"/>
      <c r="BCQ713" s="513"/>
      <c r="BCR713" s="513"/>
      <c r="BCS713" s="513"/>
      <c r="BCT713" s="513"/>
      <c r="BCU713" s="513"/>
      <c r="BCV713" s="513"/>
      <c r="BCW713" s="513"/>
      <c r="BCX713" s="513"/>
      <c r="BCY713" s="513"/>
      <c r="BCZ713" s="513"/>
      <c r="BDA713" s="513"/>
      <c r="BDB713" s="513"/>
      <c r="BDC713" s="513"/>
      <c r="BDD713" s="513"/>
      <c r="BDE713" s="513"/>
      <c r="BDF713" s="513"/>
      <c r="BDG713" s="513"/>
      <c r="BDH713" s="513"/>
      <c r="BDI713" s="513"/>
      <c r="BDJ713" s="513"/>
      <c r="BDK713" s="513"/>
      <c r="BDL713" s="513"/>
      <c r="BDM713" s="513"/>
      <c r="BDN713" s="513"/>
      <c r="BDO713" s="513"/>
      <c r="BDP713" s="513"/>
      <c r="BDQ713" s="513"/>
      <c r="BDR713" s="513"/>
      <c r="BDS713" s="513"/>
      <c r="BDT713" s="513"/>
      <c r="BDU713" s="513"/>
      <c r="BDV713" s="513"/>
      <c r="BDW713" s="513"/>
      <c r="BDX713" s="513"/>
      <c r="BDY713" s="513"/>
      <c r="BDZ713" s="513"/>
      <c r="BEA713" s="513"/>
      <c r="BEB713" s="513"/>
      <c r="BEC713" s="513"/>
      <c r="BED713" s="513"/>
      <c r="BEE713" s="513"/>
      <c r="BEF713" s="513"/>
      <c r="BEG713" s="513"/>
      <c r="BEH713" s="513"/>
      <c r="BEI713" s="513"/>
      <c r="BEJ713" s="513"/>
      <c r="BEK713" s="513"/>
      <c r="BEL713" s="513"/>
      <c r="BEM713" s="513"/>
      <c r="BEN713" s="513"/>
      <c r="BEO713" s="513"/>
      <c r="BEP713" s="513"/>
      <c r="BEQ713" s="513"/>
      <c r="BER713" s="513"/>
      <c r="BES713" s="513"/>
      <c r="BET713" s="513"/>
      <c r="BEU713" s="513"/>
      <c r="BEV713" s="513"/>
      <c r="BEW713" s="513"/>
      <c r="BEX713" s="513"/>
      <c r="BEY713" s="513"/>
      <c r="BEZ713" s="513"/>
      <c r="BFA713" s="513"/>
      <c r="BFB713" s="513"/>
      <c r="BFC713" s="513"/>
      <c r="BFD713" s="513"/>
      <c r="BFE713" s="513"/>
      <c r="BFF713" s="513"/>
      <c r="BFG713" s="513"/>
      <c r="BFH713" s="513"/>
      <c r="BFI713" s="513"/>
      <c r="BFJ713" s="513"/>
      <c r="BFK713" s="513"/>
      <c r="BFL713" s="513"/>
      <c r="BFM713" s="513"/>
      <c r="BFN713" s="513"/>
      <c r="BFO713" s="513"/>
      <c r="BFP713" s="513"/>
      <c r="BFQ713" s="513"/>
      <c r="BFR713" s="513"/>
      <c r="BFS713" s="513"/>
      <c r="BFT713" s="513"/>
      <c r="BFU713" s="513"/>
      <c r="BFV713" s="513"/>
      <c r="BFW713" s="513"/>
      <c r="BFX713" s="513"/>
      <c r="BFY713" s="513"/>
      <c r="BFZ713" s="513"/>
      <c r="BGA713" s="513"/>
      <c r="BGB713" s="513"/>
      <c r="BGC713" s="513"/>
      <c r="BGD713" s="513"/>
      <c r="BGE713" s="513"/>
      <c r="BGF713" s="513"/>
      <c r="BGG713" s="513"/>
      <c r="BGH713" s="513"/>
      <c r="BGI713" s="513"/>
      <c r="BGJ713" s="513"/>
      <c r="BGK713" s="513"/>
      <c r="BGL713" s="513"/>
      <c r="BGM713" s="513"/>
      <c r="BGN713" s="513"/>
      <c r="BGO713" s="513"/>
      <c r="BGP713" s="513"/>
      <c r="BGQ713" s="513"/>
      <c r="BGR713" s="513"/>
      <c r="BGS713" s="513"/>
      <c r="BGT713" s="513"/>
      <c r="BGU713" s="513"/>
      <c r="BGV713" s="513"/>
      <c r="BGW713" s="513"/>
      <c r="BGX713" s="513"/>
      <c r="BGY713" s="513"/>
      <c r="BGZ713" s="513"/>
      <c r="BHA713" s="513"/>
      <c r="BHB713" s="513"/>
      <c r="BHC713" s="513"/>
      <c r="BHD713" s="513"/>
      <c r="BHE713" s="513"/>
      <c r="BHF713" s="513"/>
      <c r="BHG713" s="513"/>
      <c r="BHH713" s="513"/>
      <c r="BHI713" s="513"/>
      <c r="BHJ713" s="513"/>
      <c r="BHK713" s="513"/>
      <c r="BHL713" s="513"/>
      <c r="BHM713" s="513"/>
      <c r="BHN713" s="513"/>
      <c r="BHO713" s="513"/>
      <c r="BHP713" s="513"/>
      <c r="BHQ713" s="513"/>
      <c r="BHR713" s="513"/>
      <c r="BHS713" s="513"/>
      <c r="BHT713" s="513"/>
      <c r="BHU713" s="513"/>
      <c r="BHV713" s="513"/>
      <c r="BHW713" s="513"/>
      <c r="BHX713" s="513"/>
      <c r="BHY713" s="513"/>
      <c r="BHZ713" s="513"/>
      <c r="BIA713" s="513"/>
      <c r="BIB713" s="513"/>
      <c r="BIC713" s="513"/>
      <c r="BID713" s="513"/>
      <c r="BIE713" s="513"/>
      <c r="BIF713" s="513"/>
      <c r="BIG713" s="513"/>
      <c r="BIH713" s="513"/>
      <c r="BII713" s="513"/>
      <c r="BIJ713" s="513"/>
      <c r="BIK713" s="513"/>
      <c r="BIL713" s="513"/>
      <c r="BIM713" s="513"/>
      <c r="BIN713" s="513"/>
      <c r="BIO713" s="513"/>
      <c r="BIP713" s="513"/>
      <c r="BIQ713" s="513"/>
      <c r="BIR713" s="513"/>
      <c r="BIS713" s="513"/>
      <c r="BIT713" s="513"/>
      <c r="BIU713" s="513"/>
      <c r="BIV713" s="513"/>
      <c r="BIW713" s="513"/>
      <c r="BIX713" s="513"/>
      <c r="BIY713" s="513"/>
      <c r="BIZ713" s="513"/>
      <c r="BJA713" s="513"/>
      <c r="BJB713" s="513"/>
      <c r="BJC713" s="513"/>
      <c r="BJD713" s="513"/>
      <c r="BJE713" s="513"/>
      <c r="BJF713" s="513"/>
      <c r="BJG713" s="513"/>
      <c r="BJH713" s="513"/>
      <c r="BJI713" s="513"/>
      <c r="BJJ713" s="513"/>
      <c r="BJK713" s="513"/>
      <c r="BJL713" s="513"/>
      <c r="BJM713" s="513"/>
      <c r="BJN713" s="513"/>
      <c r="BJO713" s="513"/>
      <c r="BJP713" s="513"/>
      <c r="BJQ713" s="513"/>
      <c r="BJR713" s="513"/>
      <c r="BJS713" s="513"/>
      <c r="BJT713" s="513"/>
      <c r="BJU713" s="513"/>
      <c r="BJV713" s="513"/>
      <c r="BJW713" s="513"/>
      <c r="BJX713" s="513"/>
      <c r="BJY713" s="513"/>
      <c r="BJZ713" s="513"/>
      <c r="BKA713" s="513"/>
      <c r="BKB713" s="513"/>
      <c r="BKC713" s="513"/>
      <c r="BKD713" s="513"/>
      <c r="BKE713" s="513"/>
      <c r="BKF713" s="513"/>
      <c r="BKG713" s="513"/>
      <c r="BKH713" s="513"/>
      <c r="BKI713" s="513"/>
      <c r="BKJ713" s="513"/>
      <c r="BKK713" s="513"/>
      <c r="BKL713" s="513"/>
      <c r="BKM713" s="513"/>
      <c r="BKN713" s="513"/>
      <c r="BKO713" s="513"/>
      <c r="BKP713" s="513"/>
      <c r="BKQ713" s="513"/>
      <c r="BKR713" s="513"/>
      <c r="BKS713" s="513"/>
      <c r="BKT713" s="513"/>
      <c r="BKU713" s="513"/>
      <c r="BKV713" s="513"/>
      <c r="BKW713" s="513"/>
      <c r="BKX713" s="513"/>
      <c r="BKY713" s="513"/>
      <c r="BKZ713" s="513"/>
      <c r="BLA713" s="513"/>
      <c r="BLB713" s="513"/>
      <c r="BLC713" s="513"/>
      <c r="BLD713" s="513"/>
      <c r="BLE713" s="513"/>
      <c r="BLF713" s="513"/>
      <c r="BLG713" s="513"/>
      <c r="BLH713" s="513"/>
      <c r="BLI713" s="513"/>
      <c r="BLJ713" s="513"/>
      <c r="BLK713" s="513"/>
      <c r="BLL713" s="513"/>
      <c r="BLM713" s="513"/>
      <c r="BLN713" s="513"/>
      <c r="BLO713" s="513"/>
      <c r="BLP713" s="513"/>
      <c r="BLQ713" s="513"/>
      <c r="BLR713" s="513"/>
      <c r="BLS713" s="513"/>
      <c r="BLT713" s="513"/>
      <c r="BLU713" s="513"/>
      <c r="BLV713" s="513"/>
      <c r="BLW713" s="513"/>
      <c r="BLX713" s="513"/>
      <c r="BLY713" s="513"/>
      <c r="BLZ713" s="513"/>
      <c r="BMA713" s="513"/>
      <c r="BMB713" s="513"/>
      <c r="BMC713" s="513"/>
      <c r="BMD713" s="513"/>
      <c r="BME713" s="513"/>
      <c r="BMF713" s="513"/>
      <c r="BMG713" s="513"/>
      <c r="BMH713" s="513"/>
      <c r="BMI713" s="513"/>
      <c r="BMJ713" s="513"/>
      <c r="BMK713" s="513"/>
      <c r="BML713" s="513"/>
      <c r="BMM713" s="513"/>
      <c r="BMN713" s="513"/>
      <c r="BMO713" s="513"/>
      <c r="BMP713" s="513"/>
      <c r="BMQ713" s="513"/>
      <c r="BMR713" s="513"/>
      <c r="BMS713" s="513"/>
      <c r="BMT713" s="513"/>
      <c r="BMU713" s="513"/>
      <c r="BMV713" s="513"/>
      <c r="BMW713" s="513"/>
      <c r="BMX713" s="513"/>
      <c r="BMY713" s="513"/>
      <c r="BMZ713" s="513"/>
      <c r="BNA713" s="513"/>
      <c r="BNB713" s="513"/>
      <c r="BNC713" s="513"/>
      <c r="BND713" s="513"/>
      <c r="BNE713" s="513"/>
      <c r="BNF713" s="513"/>
      <c r="BNG713" s="513"/>
      <c r="BNH713" s="513"/>
      <c r="BNI713" s="513"/>
      <c r="BNJ713" s="513"/>
      <c r="BNK713" s="513"/>
      <c r="BNL713" s="513"/>
      <c r="BNM713" s="513"/>
      <c r="BNN713" s="513"/>
      <c r="BNO713" s="513"/>
      <c r="BNP713" s="513"/>
      <c r="BNQ713" s="513"/>
      <c r="BNR713" s="513"/>
      <c r="BNS713" s="513"/>
      <c r="BNT713" s="513"/>
      <c r="BNU713" s="513"/>
      <c r="BNV713" s="513"/>
      <c r="BNW713" s="513"/>
      <c r="BNX713" s="513"/>
      <c r="BNY713" s="513"/>
      <c r="BNZ713" s="513"/>
      <c r="BOA713" s="513"/>
      <c r="BOB713" s="513"/>
      <c r="BOC713" s="513"/>
      <c r="BOD713" s="513"/>
      <c r="BOE713" s="513"/>
      <c r="BOF713" s="513"/>
      <c r="BOG713" s="513"/>
      <c r="BOH713" s="513"/>
      <c r="BOI713" s="513"/>
      <c r="BOJ713" s="513"/>
      <c r="BOK713" s="513"/>
      <c r="BOL713" s="513"/>
      <c r="BOM713" s="513"/>
      <c r="BON713" s="513"/>
      <c r="BOO713" s="513"/>
      <c r="BOP713" s="513"/>
      <c r="BOQ713" s="513"/>
      <c r="BOR713" s="513"/>
      <c r="BOS713" s="513"/>
      <c r="BOT713" s="513"/>
      <c r="BOU713" s="513"/>
      <c r="BOV713" s="513"/>
      <c r="BOW713" s="513"/>
      <c r="BOX713" s="513"/>
      <c r="BOY713" s="513"/>
      <c r="BOZ713" s="513"/>
      <c r="BPA713" s="513"/>
      <c r="BPB713" s="513"/>
      <c r="BPC713" s="513"/>
      <c r="BPD713" s="513"/>
      <c r="BPE713" s="513"/>
      <c r="BPF713" s="513"/>
      <c r="BPG713" s="513"/>
      <c r="BPH713" s="513"/>
      <c r="BPI713" s="513"/>
      <c r="BPJ713" s="513"/>
      <c r="BPK713" s="513"/>
      <c r="BPL713" s="513"/>
      <c r="BPM713" s="513"/>
      <c r="BPN713" s="513"/>
      <c r="BPO713" s="513"/>
      <c r="BPP713" s="513"/>
      <c r="BPQ713" s="513"/>
      <c r="BPR713" s="513"/>
      <c r="BPS713" s="513"/>
      <c r="BPT713" s="513"/>
      <c r="BPU713" s="513"/>
      <c r="BPV713" s="513"/>
      <c r="BPW713" s="513"/>
      <c r="BPX713" s="513"/>
      <c r="BPY713" s="513"/>
      <c r="BPZ713" s="513"/>
      <c r="BQA713" s="513"/>
      <c r="BQB713" s="513"/>
      <c r="BQC713" s="513"/>
      <c r="BQD713" s="513"/>
      <c r="BQE713" s="513"/>
      <c r="BQF713" s="513"/>
      <c r="BQG713" s="513"/>
      <c r="BQH713" s="513"/>
      <c r="BQI713" s="513"/>
      <c r="BQJ713" s="513"/>
      <c r="BQK713" s="513"/>
      <c r="BQL713" s="513"/>
      <c r="BQM713" s="513"/>
      <c r="BQN713" s="513"/>
      <c r="BQO713" s="513"/>
      <c r="BQP713" s="513"/>
      <c r="BQQ713" s="513"/>
      <c r="BQR713" s="513"/>
      <c r="BQS713" s="513"/>
      <c r="BQT713" s="513"/>
      <c r="BQU713" s="513"/>
      <c r="BQV713" s="513"/>
      <c r="BQW713" s="513"/>
      <c r="BQX713" s="513"/>
      <c r="BQY713" s="513"/>
      <c r="BQZ713" s="513"/>
      <c r="BRA713" s="513"/>
      <c r="BRB713" s="513"/>
      <c r="BRC713" s="513"/>
      <c r="BRD713" s="513"/>
      <c r="BRE713" s="513"/>
      <c r="BRF713" s="513"/>
      <c r="BRG713" s="513"/>
      <c r="BRH713" s="513"/>
      <c r="BRI713" s="513"/>
      <c r="BRJ713" s="513"/>
      <c r="BRK713" s="513"/>
      <c r="BRL713" s="513"/>
      <c r="BRM713" s="513"/>
      <c r="BRN713" s="513"/>
      <c r="BRO713" s="513"/>
      <c r="BRP713" s="513"/>
      <c r="BRQ713" s="513"/>
      <c r="BRR713" s="513"/>
      <c r="BRS713" s="513"/>
      <c r="BRT713" s="513"/>
      <c r="BRU713" s="513"/>
      <c r="BRV713" s="513"/>
      <c r="BRW713" s="513"/>
      <c r="BRX713" s="513"/>
      <c r="BRY713" s="513"/>
      <c r="BRZ713" s="513"/>
      <c r="BSA713" s="513"/>
      <c r="BSB713" s="513"/>
      <c r="BSC713" s="513"/>
      <c r="BSD713" s="513"/>
      <c r="BSE713" s="513"/>
      <c r="BSF713" s="513"/>
      <c r="BSG713" s="513"/>
      <c r="BSH713" s="513"/>
      <c r="BSI713" s="513"/>
      <c r="BSJ713" s="513"/>
      <c r="BSK713" s="513"/>
      <c r="BSL713" s="513"/>
      <c r="BSM713" s="513"/>
      <c r="BSN713" s="513"/>
      <c r="BSO713" s="513"/>
      <c r="BSP713" s="513"/>
      <c r="BSQ713" s="513"/>
      <c r="BSR713" s="513"/>
      <c r="BSS713" s="513"/>
      <c r="BST713" s="513"/>
      <c r="BSU713" s="513"/>
      <c r="BSV713" s="513"/>
      <c r="BSW713" s="513"/>
      <c r="BSX713" s="513"/>
      <c r="BSY713" s="513"/>
      <c r="BSZ713" s="513"/>
      <c r="BTA713" s="513"/>
      <c r="BTB713" s="513"/>
      <c r="BTC713" s="513"/>
      <c r="BTD713" s="513"/>
      <c r="BTE713" s="513"/>
      <c r="BTF713" s="513"/>
      <c r="BTG713" s="513"/>
      <c r="BTH713" s="513"/>
      <c r="BTI713" s="513"/>
      <c r="BTJ713" s="513"/>
      <c r="BTK713" s="513"/>
      <c r="BTL713" s="513"/>
      <c r="BTM713" s="513"/>
      <c r="BTN713" s="513"/>
      <c r="BTO713" s="513"/>
      <c r="BTP713" s="513"/>
      <c r="BTQ713" s="513"/>
      <c r="BTR713" s="513"/>
      <c r="BTS713" s="513"/>
      <c r="BTT713" s="513"/>
      <c r="BTU713" s="513"/>
      <c r="BTV713" s="513"/>
      <c r="BTW713" s="513"/>
      <c r="BTX713" s="513"/>
      <c r="BTY713" s="513"/>
      <c r="BTZ713" s="513"/>
      <c r="BUA713" s="513"/>
      <c r="BUB713" s="513"/>
      <c r="BUC713" s="513"/>
      <c r="BUD713" s="513"/>
      <c r="BUE713" s="513"/>
      <c r="BUF713" s="513"/>
      <c r="BUG713" s="513"/>
      <c r="BUH713" s="513"/>
      <c r="BUI713" s="513"/>
      <c r="BUJ713" s="513"/>
      <c r="BUK713" s="513"/>
      <c r="BUL713" s="513"/>
      <c r="BUM713" s="513"/>
      <c r="BUN713" s="513"/>
      <c r="BUO713" s="513"/>
      <c r="BUP713" s="513"/>
      <c r="BUQ713" s="513"/>
      <c r="BUR713" s="513"/>
      <c r="BUS713" s="513"/>
      <c r="BUT713" s="513"/>
      <c r="BUU713" s="513"/>
      <c r="BUV713" s="513"/>
      <c r="BUW713" s="513"/>
      <c r="BUX713" s="513"/>
      <c r="BUY713" s="513"/>
      <c r="BUZ713" s="513"/>
      <c r="BVA713" s="513"/>
      <c r="BVB713" s="513"/>
      <c r="BVC713" s="513"/>
      <c r="BVD713" s="513"/>
      <c r="BVE713" s="513"/>
      <c r="BVF713" s="513"/>
      <c r="BVG713" s="513"/>
      <c r="BVH713" s="513"/>
      <c r="BVI713" s="513"/>
      <c r="BVJ713" s="513"/>
      <c r="BVK713" s="513"/>
      <c r="BVL713" s="513"/>
      <c r="BVM713" s="513"/>
      <c r="BVN713" s="513"/>
      <c r="BVO713" s="513"/>
      <c r="BVP713" s="513"/>
      <c r="BVQ713" s="513"/>
      <c r="BVR713" s="513"/>
      <c r="BVS713" s="513"/>
      <c r="BVT713" s="513"/>
      <c r="BVU713" s="513"/>
      <c r="BVV713" s="513"/>
      <c r="BVW713" s="513"/>
      <c r="BVX713" s="513"/>
      <c r="BVY713" s="513"/>
      <c r="BVZ713" s="513"/>
      <c r="BWA713" s="513"/>
      <c r="BWB713" s="513"/>
      <c r="BWC713" s="513"/>
      <c r="BWD713" s="513"/>
      <c r="BWE713" s="513"/>
      <c r="BWF713" s="513"/>
      <c r="BWG713" s="513"/>
      <c r="BWH713" s="513"/>
      <c r="BWI713" s="513"/>
      <c r="BWJ713" s="513"/>
      <c r="BWK713" s="513"/>
      <c r="BWL713" s="513"/>
      <c r="BWM713" s="513"/>
      <c r="BWN713" s="513"/>
      <c r="BWO713" s="513"/>
      <c r="BWP713" s="513"/>
      <c r="BWQ713" s="513"/>
    </row>
    <row r="714" spans="1:1967" ht="102" customHeight="1">
      <c r="A714" s="9" t="s">
        <v>11892</v>
      </c>
      <c r="B714" s="100" t="s">
        <v>97</v>
      </c>
      <c r="C714" s="56" t="s">
        <v>873</v>
      </c>
      <c r="D714" s="30" t="s">
        <v>54</v>
      </c>
      <c r="E714" s="1" t="s">
        <v>874</v>
      </c>
      <c r="F714" s="29"/>
      <c r="G714" s="3" t="s">
        <v>384</v>
      </c>
      <c r="H714" s="20">
        <v>0</v>
      </c>
      <c r="I714" s="114">
        <v>470000000</v>
      </c>
      <c r="J714" s="21" t="s">
        <v>1316</v>
      </c>
      <c r="K714" s="19" t="s">
        <v>11534</v>
      </c>
      <c r="L714" s="137" t="s">
        <v>11564</v>
      </c>
      <c r="M714" s="140" t="s">
        <v>383</v>
      </c>
      <c r="N714" s="358" t="s">
        <v>8851</v>
      </c>
      <c r="O714" s="3" t="s">
        <v>11123</v>
      </c>
      <c r="P714" s="7" t="s">
        <v>1341</v>
      </c>
      <c r="Q714" s="30" t="s">
        <v>1189</v>
      </c>
      <c r="R714" s="24">
        <v>500</v>
      </c>
      <c r="S714" s="96">
        <v>216.32</v>
      </c>
      <c r="T714" s="83">
        <f t="shared" ref="T714" si="239">R714*S714</f>
        <v>108160</v>
      </c>
      <c r="U714" s="83">
        <f t="shared" ref="U714" si="240">T714*1.12</f>
        <v>121139.20000000001</v>
      </c>
      <c r="V714" s="9" t="s">
        <v>1327</v>
      </c>
      <c r="W714" s="152" t="s">
        <v>1396</v>
      </c>
      <c r="X714" s="9"/>
      <c r="Y714" s="513"/>
      <c r="Z714" s="513"/>
      <c r="AA714" s="513"/>
      <c r="AB714" s="513"/>
      <c r="AC714" s="513"/>
      <c r="AD714" s="513"/>
      <c r="AE714" s="513"/>
      <c r="AF714" s="513"/>
      <c r="AG714" s="513"/>
      <c r="AH714" s="513"/>
      <c r="AI714" s="513"/>
      <c r="AJ714" s="513"/>
      <c r="AK714" s="513"/>
      <c r="AL714" s="513"/>
      <c r="AM714" s="513"/>
      <c r="AN714" s="513"/>
      <c r="AO714" s="513"/>
      <c r="AP714" s="513"/>
      <c r="AQ714" s="513"/>
      <c r="AR714" s="513"/>
      <c r="AS714" s="513"/>
      <c r="AT714" s="513"/>
      <c r="AU714" s="513"/>
      <c r="AV714" s="513"/>
      <c r="AW714" s="513"/>
      <c r="AX714" s="513"/>
      <c r="AY714" s="513"/>
      <c r="AZ714" s="513"/>
      <c r="BA714" s="513"/>
      <c r="BB714" s="513"/>
      <c r="BC714" s="513"/>
      <c r="BD714" s="513"/>
      <c r="BE714" s="513"/>
      <c r="BF714" s="513"/>
      <c r="BG714" s="513"/>
      <c r="BH714" s="513"/>
      <c r="BI714" s="513"/>
      <c r="BJ714" s="513"/>
      <c r="BK714" s="513"/>
      <c r="BL714" s="513"/>
      <c r="BM714" s="513"/>
      <c r="BN714" s="513"/>
      <c r="BO714" s="513"/>
      <c r="BP714" s="513"/>
      <c r="BQ714" s="513"/>
      <c r="BR714" s="513"/>
      <c r="BS714" s="513"/>
      <c r="BT714" s="513"/>
      <c r="BU714" s="513"/>
      <c r="BV714" s="513"/>
      <c r="BW714" s="513"/>
      <c r="BX714" s="513"/>
      <c r="BY714" s="513"/>
      <c r="BZ714" s="513"/>
      <c r="CA714" s="513"/>
      <c r="CB714" s="513"/>
      <c r="CC714" s="513"/>
      <c r="CD714" s="513"/>
      <c r="CE714" s="513"/>
      <c r="CF714" s="513"/>
      <c r="CG714" s="513"/>
      <c r="CH714" s="513"/>
      <c r="CI714" s="513"/>
      <c r="CJ714" s="513"/>
      <c r="CK714" s="513"/>
      <c r="CL714" s="513"/>
      <c r="CM714" s="513"/>
      <c r="CN714" s="513"/>
      <c r="CO714" s="513"/>
      <c r="CP714" s="513"/>
      <c r="CQ714" s="513"/>
      <c r="CR714" s="513"/>
      <c r="CS714" s="513"/>
      <c r="CT714" s="513"/>
      <c r="CU714" s="513"/>
      <c r="CV714" s="513"/>
      <c r="CW714" s="513"/>
      <c r="CX714" s="513"/>
      <c r="CY714" s="513"/>
      <c r="CZ714" s="513"/>
      <c r="DA714" s="513"/>
      <c r="DB714" s="513"/>
      <c r="DC714" s="513"/>
      <c r="DD714" s="513"/>
      <c r="DE714" s="513"/>
      <c r="DF714" s="513"/>
      <c r="DG714" s="513"/>
      <c r="DH714" s="513"/>
      <c r="DI714" s="513"/>
      <c r="DJ714" s="513"/>
      <c r="DK714" s="513"/>
      <c r="DL714" s="513"/>
      <c r="DM714" s="513"/>
      <c r="DN714" s="513"/>
      <c r="DO714" s="513"/>
      <c r="DP714" s="513"/>
      <c r="DQ714" s="513"/>
      <c r="DR714" s="513"/>
      <c r="DS714" s="513"/>
      <c r="DT714" s="513"/>
      <c r="DU714" s="513"/>
      <c r="DV714" s="513"/>
      <c r="DW714" s="513"/>
      <c r="DX714" s="513"/>
      <c r="DY714" s="513"/>
      <c r="DZ714" s="513"/>
      <c r="EA714" s="513"/>
      <c r="EB714" s="513"/>
      <c r="EC714" s="513"/>
      <c r="ED714" s="513"/>
      <c r="EE714" s="513"/>
      <c r="EF714" s="513"/>
      <c r="EG714" s="513"/>
      <c r="EH714" s="513"/>
      <c r="EI714" s="513"/>
      <c r="EJ714" s="513"/>
      <c r="EK714" s="513"/>
      <c r="EL714" s="513"/>
      <c r="EM714" s="513"/>
      <c r="EN714" s="513"/>
      <c r="EO714" s="513"/>
      <c r="EP714" s="513"/>
      <c r="EQ714" s="513"/>
      <c r="ER714" s="513"/>
      <c r="ES714" s="513"/>
      <c r="ET714" s="513"/>
      <c r="EU714" s="513"/>
      <c r="EV714" s="513"/>
      <c r="EW714" s="513"/>
      <c r="EX714" s="513"/>
      <c r="EY714" s="513"/>
      <c r="EZ714" s="513"/>
      <c r="FA714" s="513"/>
      <c r="FB714" s="513"/>
      <c r="FC714" s="513"/>
      <c r="FD714" s="513"/>
      <c r="FE714" s="513"/>
      <c r="FF714" s="513"/>
      <c r="FG714" s="513"/>
      <c r="FH714" s="513"/>
      <c r="FI714" s="513"/>
      <c r="FJ714" s="513"/>
      <c r="FK714" s="513"/>
      <c r="FL714" s="513"/>
      <c r="FM714" s="513"/>
      <c r="FN714" s="513"/>
      <c r="FO714" s="513"/>
      <c r="FP714" s="513"/>
      <c r="FQ714" s="513"/>
      <c r="FR714" s="513"/>
      <c r="FS714" s="513"/>
      <c r="FT714" s="513"/>
      <c r="FU714" s="513"/>
      <c r="FV714" s="513"/>
      <c r="FW714" s="513"/>
      <c r="FX714" s="513"/>
      <c r="FY714" s="513"/>
      <c r="FZ714" s="513"/>
      <c r="GA714" s="513"/>
      <c r="GB714" s="513"/>
      <c r="GC714" s="513"/>
      <c r="GD714" s="513"/>
      <c r="GE714" s="513"/>
      <c r="GF714" s="513"/>
      <c r="GG714" s="513"/>
      <c r="GH714" s="513"/>
      <c r="GI714" s="513"/>
      <c r="GJ714" s="513"/>
      <c r="GK714" s="513"/>
      <c r="GL714" s="513"/>
      <c r="GM714" s="513"/>
      <c r="GN714" s="513"/>
      <c r="GO714" s="513"/>
      <c r="GP714" s="513"/>
      <c r="GQ714" s="513"/>
      <c r="GR714" s="513"/>
      <c r="GS714" s="513"/>
      <c r="GT714" s="513"/>
      <c r="GU714" s="513"/>
      <c r="GV714" s="513"/>
      <c r="GW714" s="513"/>
      <c r="GX714" s="513"/>
      <c r="GY714" s="513"/>
      <c r="GZ714" s="513"/>
      <c r="HA714" s="513"/>
      <c r="HB714" s="513"/>
      <c r="HC714" s="513"/>
      <c r="HD714" s="513"/>
      <c r="HE714" s="513"/>
      <c r="HF714" s="513"/>
      <c r="HG714" s="513"/>
      <c r="HH714" s="513"/>
      <c r="HI714" s="513"/>
      <c r="HJ714" s="513"/>
      <c r="HK714" s="513"/>
      <c r="HL714" s="513"/>
      <c r="HM714" s="513"/>
      <c r="HN714" s="513"/>
      <c r="HO714" s="513"/>
      <c r="HP714" s="513"/>
      <c r="HQ714" s="513"/>
      <c r="HR714" s="513"/>
      <c r="HS714" s="513"/>
      <c r="HT714" s="513"/>
      <c r="HU714" s="513"/>
      <c r="HV714" s="513"/>
      <c r="HW714" s="513"/>
      <c r="HX714" s="513"/>
      <c r="HY714" s="513"/>
      <c r="HZ714" s="513"/>
      <c r="IA714" s="513"/>
      <c r="IB714" s="513"/>
      <c r="IC714" s="513"/>
      <c r="ID714" s="513"/>
      <c r="IE714" s="513"/>
      <c r="IF714" s="513"/>
      <c r="IG714" s="513"/>
      <c r="IH714" s="513"/>
      <c r="II714" s="513"/>
      <c r="IJ714" s="513"/>
      <c r="IK714" s="513"/>
      <c r="IL714" s="513"/>
      <c r="IM714" s="513"/>
      <c r="IN714" s="513"/>
      <c r="IO714" s="513"/>
      <c r="IP714" s="513"/>
      <c r="IQ714" s="513"/>
      <c r="IR714" s="513"/>
      <c r="IS714" s="513"/>
      <c r="IT714" s="513"/>
      <c r="IU714" s="513"/>
      <c r="IV714" s="513"/>
      <c r="IW714" s="513"/>
      <c r="IX714" s="513"/>
      <c r="IY714" s="513"/>
      <c r="IZ714" s="513"/>
      <c r="JA714" s="513"/>
      <c r="JB714" s="513"/>
      <c r="JC714" s="513"/>
      <c r="JD714" s="513"/>
      <c r="JE714" s="513"/>
      <c r="JF714" s="513"/>
      <c r="JG714" s="513"/>
      <c r="JH714" s="513"/>
      <c r="JI714" s="513"/>
      <c r="JJ714" s="513"/>
      <c r="JK714" s="513"/>
      <c r="JL714" s="513"/>
      <c r="JM714" s="513"/>
      <c r="JN714" s="513"/>
      <c r="JO714" s="513"/>
      <c r="JP714" s="513"/>
      <c r="JQ714" s="513"/>
      <c r="JR714" s="513"/>
      <c r="JS714" s="513"/>
      <c r="JT714" s="513"/>
      <c r="JU714" s="513"/>
      <c r="JV714" s="513"/>
      <c r="JW714" s="513"/>
      <c r="JX714" s="513"/>
      <c r="JY714" s="513"/>
      <c r="JZ714" s="513"/>
      <c r="KA714" s="513"/>
      <c r="KB714" s="513"/>
      <c r="KC714" s="513"/>
      <c r="KD714" s="513"/>
      <c r="KE714" s="513"/>
      <c r="KF714" s="513"/>
      <c r="KG714" s="513"/>
      <c r="KH714" s="513"/>
      <c r="KI714" s="513"/>
      <c r="KJ714" s="513"/>
      <c r="KK714" s="513"/>
      <c r="KL714" s="513"/>
      <c r="KM714" s="513"/>
      <c r="KN714" s="513"/>
      <c r="KO714" s="513"/>
      <c r="KP714" s="513"/>
      <c r="KQ714" s="513"/>
      <c r="KR714" s="513"/>
      <c r="KS714" s="513"/>
      <c r="KT714" s="513"/>
      <c r="KU714" s="513"/>
      <c r="KV714" s="513"/>
      <c r="KW714" s="513"/>
      <c r="KX714" s="513"/>
      <c r="KY714" s="513"/>
      <c r="KZ714" s="513"/>
      <c r="LA714" s="513"/>
      <c r="LB714" s="513"/>
      <c r="LC714" s="513"/>
      <c r="LD714" s="513"/>
      <c r="LE714" s="513"/>
      <c r="LF714" s="513"/>
      <c r="LG714" s="513"/>
      <c r="LH714" s="513"/>
      <c r="LI714" s="513"/>
      <c r="LJ714" s="513"/>
      <c r="LK714" s="513"/>
      <c r="LL714" s="513"/>
      <c r="LM714" s="513"/>
      <c r="LN714" s="513"/>
      <c r="LO714" s="513"/>
      <c r="LP714" s="513"/>
      <c r="LQ714" s="513"/>
      <c r="LR714" s="513"/>
      <c r="LS714" s="513"/>
      <c r="LT714" s="513"/>
      <c r="LU714" s="513"/>
      <c r="LV714" s="513"/>
      <c r="LW714" s="513"/>
      <c r="LX714" s="513"/>
      <c r="LY714" s="513"/>
      <c r="LZ714" s="513"/>
      <c r="MA714" s="513"/>
      <c r="MB714" s="513"/>
      <c r="MC714" s="513"/>
      <c r="MD714" s="513"/>
      <c r="ME714" s="513"/>
      <c r="MF714" s="513"/>
      <c r="MG714" s="513"/>
      <c r="MH714" s="513"/>
      <c r="MI714" s="513"/>
      <c r="MJ714" s="513"/>
      <c r="MK714" s="513"/>
      <c r="ML714" s="513"/>
      <c r="MM714" s="513"/>
      <c r="MN714" s="513"/>
      <c r="MO714" s="513"/>
      <c r="MP714" s="513"/>
      <c r="MQ714" s="513"/>
      <c r="MR714" s="513"/>
      <c r="MS714" s="513"/>
      <c r="MT714" s="513"/>
      <c r="MU714" s="513"/>
      <c r="MV714" s="513"/>
      <c r="MW714" s="513"/>
      <c r="MX714" s="513"/>
      <c r="MY714" s="513"/>
      <c r="MZ714" s="513"/>
      <c r="NA714" s="513"/>
      <c r="NB714" s="513"/>
      <c r="NC714" s="513"/>
      <c r="ND714" s="513"/>
      <c r="NE714" s="513"/>
      <c r="NF714" s="513"/>
      <c r="NG714" s="513"/>
      <c r="NH714" s="513"/>
      <c r="NI714" s="513"/>
      <c r="NJ714" s="513"/>
      <c r="NK714" s="513"/>
      <c r="NL714" s="513"/>
      <c r="NM714" s="513"/>
      <c r="NN714" s="513"/>
      <c r="NO714" s="513"/>
      <c r="NP714" s="513"/>
      <c r="NQ714" s="513"/>
      <c r="NR714" s="513"/>
      <c r="NS714" s="513"/>
      <c r="NT714" s="513"/>
      <c r="NU714" s="513"/>
      <c r="NV714" s="513"/>
      <c r="NW714" s="513"/>
      <c r="NX714" s="513"/>
      <c r="NY714" s="513"/>
      <c r="NZ714" s="513"/>
      <c r="OA714" s="513"/>
      <c r="OB714" s="513"/>
      <c r="OC714" s="513"/>
      <c r="OD714" s="513"/>
      <c r="OE714" s="513"/>
      <c r="OF714" s="513"/>
      <c r="OG714" s="513"/>
      <c r="OH714" s="513"/>
      <c r="OI714" s="513"/>
      <c r="OJ714" s="513"/>
      <c r="OK714" s="513"/>
      <c r="OL714" s="513"/>
      <c r="OM714" s="513"/>
      <c r="ON714" s="513"/>
      <c r="OO714" s="513"/>
      <c r="OP714" s="513"/>
      <c r="OQ714" s="513"/>
      <c r="OR714" s="513"/>
      <c r="OS714" s="513"/>
      <c r="OT714" s="513"/>
      <c r="OU714" s="513"/>
      <c r="OV714" s="513"/>
      <c r="OW714" s="513"/>
      <c r="OX714" s="513"/>
      <c r="OY714" s="513"/>
      <c r="OZ714" s="513"/>
      <c r="PA714" s="513"/>
      <c r="PB714" s="513"/>
      <c r="PC714" s="513"/>
      <c r="PD714" s="513"/>
      <c r="PE714" s="513"/>
      <c r="PF714" s="513"/>
      <c r="PG714" s="513"/>
      <c r="PH714" s="513"/>
      <c r="PI714" s="513"/>
      <c r="PJ714" s="513"/>
      <c r="PK714" s="513"/>
      <c r="PL714" s="513"/>
      <c r="PM714" s="513"/>
      <c r="PN714" s="513"/>
      <c r="PO714" s="513"/>
      <c r="PP714" s="513"/>
      <c r="PQ714" s="513"/>
      <c r="PR714" s="513"/>
      <c r="PS714" s="513"/>
      <c r="PT714" s="513"/>
      <c r="PU714" s="513"/>
      <c r="PV714" s="513"/>
      <c r="PW714" s="513"/>
      <c r="PX714" s="513"/>
      <c r="PY714" s="513"/>
      <c r="PZ714" s="513"/>
      <c r="QA714" s="513"/>
      <c r="QB714" s="513"/>
      <c r="QC714" s="513"/>
      <c r="QD714" s="513"/>
      <c r="QE714" s="513"/>
      <c r="QF714" s="513"/>
      <c r="QG714" s="513"/>
      <c r="QH714" s="513"/>
      <c r="QI714" s="513"/>
      <c r="QJ714" s="513"/>
      <c r="QK714" s="513"/>
      <c r="QL714" s="513"/>
      <c r="QM714" s="513"/>
      <c r="QN714" s="513"/>
      <c r="QO714" s="513"/>
      <c r="QP714" s="513"/>
      <c r="QQ714" s="513"/>
      <c r="QR714" s="513"/>
      <c r="QS714" s="513"/>
      <c r="QT714" s="513"/>
      <c r="QU714" s="513"/>
      <c r="QV714" s="513"/>
      <c r="QW714" s="513"/>
      <c r="QX714" s="513"/>
      <c r="QY714" s="513"/>
      <c r="QZ714" s="513"/>
      <c r="RA714" s="513"/>
      <c r="RB714" s="513"/>
      <c r="RC714" s="513"/>
      <c r="RD714" s="513"/>
      <c r="RE714" s="513"/>
      <c r="RF714" s="513"/>
      <c r="RG714" s="513"/>
      <c r="RH714" s="513"/>
      <c r="RI714" s="513"/>
      <c r="RJ714" s="513"/>
      <c r="RK714" s="513"/>
      <c r="RL714" s="513"/>
      <c r="RM714" s="513"/>
      <c r="RN714" s="513"/>
      <c r="RO714" s="513"/>
      <c r="RP714" s="513"/>
      <c r="RQ714" s="513"/>
      <c r="RR714" s="513"/>
      <c r="RS714" s="513"/>
      <c r="RT714" s="513"/>
      <c r="RU714" s="513"/>
      <c r="RV714" s="513"/>
      <c r="RW714" s="513"/>
      <c r="RX714" s="513"/>
      <c r="RY714" s="513"/>
      <c r="RZ714" s="513"/>
      <c r="SA714" s="513"/>
      <c r="SB714" s="513"/>
      <c r="SC714" s="513"/>
      <c r="SD714" s="513"/>
      <c r="SE714" s="513"/>
      <c r="SF714" s="513"/>
      <c r="SG714" s="513"/>
      <c r="SH714" s="513"/>
      <c r="SI714" s="513"/>
      <c r="SJ714" s="513"/>
      <c r="SK714" s="513"/>
      <c r="SL714" s="513"/>
      <c r="SM714" s="513"/>
      <c r="SN714" s="513"/>
      <c r="SO714" s="513"/>
      <c r="SP714" s="513"/>
      <c r="SQ714" s="513"/>
      <c r="SR714" s="513"/>
      <c r="SS714" s="513"/>
      <c r="ST714" s="513"/>
      <c r="SU714" s="513"/>
      <c r="SV714" s="513"/>
      <c r="SW714" s="513"/>
      <c r="SX714" s="513"/>
      <c r="SY714" s="513"/>
      <c r="SZ714" s="513"/>
      <c r="TA714" s="513"/>
      <c r="TB714" s="513"/>
      <c r="TC714" s="513"/>
      <c r="TD714" s="513"/>
      <c r="TE714" s="513"/>
      <c r="TF714" s="513"/>
      <c r="TG714" s="513"/>
      <c r="TH714" s="513"/>
      <c r="TI714" s="513"/>
      <c r="TJ714" s="513"/>
      <c r="TK714" s="513"/>
      <c r="TL714" s="513"/>
      <c r="TM714" s="513"/>
      <c r="TN714" s="513"/>
      <c r="TO714" s="513"/>
      <c r="TP714" s="513"/>
      <c r="TQ714" s="513"/>
      <c r="TR714" s="513"/>
      <c r="TS714" s="513"/>
      <c r="TT714" s="513"/>
      <c r="TU714" s="513"/>
      <c r="TV714" s="513"/>
      <c r="TW714" s="513"/>
      <c r="TX714" s="513"/>
      <c r="TY714" s="513"/>
      <c r="TZ714" s="513"/>
      <c r="UA714" s="513"/>
      <c r="UB714" s="513"/>
      <c r="UC714" s="513"/>
      <c r="UD714" s="513"/>
      <c r="UE714" s="513"/>
      <c r="UF714" s="513"/>
      <c r="UG714" s="513"/>
      <c r="UH714" s="513"/>
      <c r="UI714" s="513"/>
      <c r="UJ714" s="513"/>
      <c r="UK714" s="513"/>
      <c r="UL714" s="513"/>
      <c r="UM714" s="513"/>
      <c r="UN714" s="513"/>
      <c r="UO714" s="513"/>
      <c r="UP714" s="513"/>
      <c r="UQ714" s="513"/>
      <c r="UR714" s="513"/>
      <c r="US714" s="513"/>
      <c r="UT714" s="513"/>
      <c r="UU714" s="513"/>
      <c r="UV714" s="513"/>
      <c r="UW714" s="513"/>
      <c r="UX714" s="513"/>
      <c r="UY714" s="513"/>
      <c r="UZ714" s="513"/>
      <c r="VA714" s="513"/>
      <c r="VB714" s="513"/>
      <c r="VC714" s="513"/>
      <c r="VD714" s="513"/>
      <c r="VE714" s="513"/>
      <c r="VF714" s="513"/>
      <c r="VG714" s="513"/>
      <c r="VH714" s="513"/>
      <c r="VI714" s="513"/>
      <c r="VJ714" s="513"/>
      <c r="VK714" s="513"/>
      <c r="VL714" s="513"/>
      <c r="VM714" s="513"/>
      <c r="VN714" s="513"/>
      <c r="VO714" s="513"/>
      <c r="VP714" s="513"/>
      <c r="VQ714" s="513"/>
      <c r="VR714" s="513"/>
      <c r="VS714" s="513"/>
      <c r="VT714" s="513"/>
      <c r="VU714" s="513"/>
      <c r="VV714" s="513"/>
      <c r="VW714" s="513"/>
      <c r="VX714" s="513"/>
      <c r="VY714" s="513"/>
      <c r="VZ714" s="513"/>
      <c r="WA714" s="513"/>
      <c r="WB714" s="513"/>
      <c r="WC714" s="513"/>
      <c r="WD714" s="513"/>
      <c r="WE714" s="513"/>
      <c r="WF714" s="513"/>
      <c r="WG714" s="513"/>
      <c r="WH714" s="513"/>
      <c r="WI714" s="513"/>
      <c r="WJ714" s="513"/>
      <c r="WK714" s="513"/>
      <c r="WL714" s="513"/>
      <c r="WM714" s="513"/>
      <c r="WN714" s="513"/>
      <c r="WO714" s="513"/>
      <c r="WP714" s="513"/>
      <c r="WQ714" s="513"/>
      <c r="WR714" s="513"/>
      <c r="WS714" s="513"/>
      <c r="WT714" s="513"/>
      <c r="WU714" s="513"/>
      <c r="WV714" s="513"/>
      <c r="WW714" s="513"/>
      <c r="WX714" s="513"/>
      <c r="WY714" s="513"/>
      <c r="WZ714" s="513"/>
      <c r="XA714" s="513"/>
      <c r="XB714" s="513"/>
      <c r="XC714" s="513"/>
      <c r="XD714" s="513"/>
      <c r="XE714" s="513"/>
      <c r="XF714" s="513"/>
      <c r="XG714" s="513"/>
      <c r="XH714" s="513"/>
      <c r="XI714" s="513"/>
      <c r="XJ714" s="513"/>
      <c r="XK714" s="513"/>
      <c r="XL714" s="513"/>
      <c r="XM714" s="513"/>
      <c r="XN714" s="513"/>
      <c r="XO714" s="513"/>
      <c r="XP714" s="513"/>
      <c r="XQ714" s="513"/>
      <c r="XR714" s="513"/>
      <c r="XS714" s="513"/>
      <c r="XT714" s="513"/>
      <c r="XU714" s="513"/>
      <c r="XV714" s="513"/>
      <c r="XW714" s="513"/>
      <c r="XX714" s="513"/>
      <c r="XY714" s="513"/>
      <c r="XZ714" s="513"/>
      <c r="YA714" s="513"/>
      <c r="YB714" s="513"/>
      <c r="YC714" s="513"/>
      <c r="YD714" s="513"/>
      <c r="YE714" s="513"/>
      <c r="YF714" s="513"/>
      <c r="YG714" s="513"/>
      <c r="YH714" s="513"/>
      <c r="YI714" s="513"/>
      <c r="YJ714" s="513"/>
      <c r="YK714" s="513"/>
      <c r="YL714" s="513"/>
      <c r="YM714" s="513"/>
      <c r="YN714" s="513"/>
      <c r="YO714" s="513"/>
      <c r="YP714" s="513"/>
      <c r="YQ714" s="513"/>
      <c r="YR714" s="513"/>
      <c r="YS714" s="513"/>
      <c r="YT714" s="513"/>
      <c r="YU714" s="513"/>
      <c r="YV714" s="513"/>
      <c r="YW714" s="513"/>
      <c r="YX714" s="513"/>
      <c r="YY714" s="513"/>
      <c r="YZ714" s="513"/>
      <c r="ZA714" s="513"/>
      <c r="ZB714" s="513"/>
      <c r="ZC714" s="513"/>
      <c r="ZD714" s="513"/>
      <c r="ZE714" s="513"/>
      <c r="ZF714" s="513"/>
      <c r="ZG714" s="513"/>
      <c r="ZH714" s="513"/>
      <c r="ZI714" s="513"/>
      <c r="ZJ714" s="513"/>
      <c r="ZK714" s="513"/>
      <c r="ZL714" s="513"/>
      <c r="ZM714" s="513"/>
      <c r="ZN714" s="513"/>
      <c r="ZO714" s="513"/>
      <c r="ZP714" s="513"/>
      <c r="ZQ714" s="513"/>
      <c r="ZR714" s="513"/>
      <c r="ZS714" s="513"/>
      <c r="ZT714" s="513"/>
      <c r="ZU714" s="513"/>
      <c r="ZV714" s="513"/>
      <c r="ZW714" s="513"/>
      <c r="ZX714" s="513"/>
      <c r="ZY714" s="513"/>
      <c r="ZZ714" s="513"/>
      <c r="AAA714" s="513"/>
      <c r="AAB714" s="513"/>
      <c r="AAC714" s="513"/>
      <c r="AAD714" s="513"/>
      <c r="AAE714" s="513"/>
      <c r="AAF714" s="513"/>
      <c r="AAG714" s="513"/>
      <c r="AAH714" s="513"/>
      <c r="AAI714" s="513"/>
      <c r="AAJ714" s="513"/>
      <c r="AAK714" s="513"/>
      <c r="AAL714" s="513"/>
      <c r="AAM714" s="513"/>
      <c r="AAN714" s="513"/>
      <c r="AAO714" s="513"/>
      <c r="AAP714" s="513"/>
      <c r="AAQ714" s="513"/>
      <c r="AAR714" s="513"/>
      <c r="AAS714" s="513"/>
      <c r="AAT714" s="513"/>
      <c r="AAU714" s="513"/>
      <c r="AAV714" s="513"/>
      <c r="AAW714" s="513"/>
      <c r="AAX714" s="513"/>
      <c r="AAY714" s="513"/>
      <c r="AAZ714" s="513"/>
      <c r="ABA714" s="513"/>
      <c r="ABB714" s="513"/>
      <c r="ABC714" s="513"/>
      <c r="ABD714" s="513"/>
      <c r="ABE714" s="513"/>
      <c r="ABF714" s="513"/>
      <c r="ABG714" s="513"/>
      <c r="ABH714" s="513"/>
      <c r="ABI714" s="513"/>
      <c r="ABJ714" s="513"/>
      <c r="ABK714" s="513"/>
      <c r="ABL714" s="513"/>
      <c r="ABM714" s="513"/>
      <c r="ABN714" s="513"/>
      <c r="ABO714" s="513"/>
      <c r="ABP714" s="513"/>
      <c r="ABQ714" s="513"/>
      <c r="ABR714" s="513"/>
      <c r="ABS714" s="513"/>
      <c r="ABT714" s="513"/>
      <c r="ABU714" s="513"/>
      <c r="ABV714" s="513"/>
      <c r="ABW714" s="513"/>
      <c r="ABX714" s="513"/>
      <c r="ABY714" s="513"/>
      <c r="ABZ714" s="513"/>
      <c r="ACA714" s="513"/>
      <c r="ACB714" s="513"/>
      <c r="ACC714" s="513"/>
      <c r="ACD714" s="513"/>
      <c r="ACE714" s="513"/>
      <c r="ACF714" s="513"/>
      <c r="ACG714" s="513"/>
      <c r="ACH714" s="513"/>
      <c r="ACI714" s="513"/>
      <c r="ACJ714" s="513"/>
      <c r="ACK714" s="513"/>
      <c r="ACL714" s="513"/>
      <c r="ACM714" s="513"/>
      <c r="ACN714" s="513"/>
      <c r="ACO714" s="513"/>
      <c r="ACP714" s="513"/>
      <c r="ACQ714" s="513"/>
      <c r="ACR714" s="513"/>
      <c r="ACS714" s="513"/>
      <c r="ACT714" s="513"/>
      <c r="ACU714" s="513"/>
      <c r="ACV714" s="513"/>
      <c r="ACW714" s="513"/>
      <c r="ACX714" s="513"/>
      <c r="ACY714" s="513"/>
      <c r="ACZ714" s="513"/>
      <c r="ADA714" s="513"/>
      <c r="ADB714" s="513"/>
      <c r="ADC714" s="513"/>
      <c r="ADD714" s="513"/>
      <c r="ADE714" s="513"/>
      <c r="ADF714" s="513"/>
      <c r="ADG714" s="513"/>
      <c r="ADH714" s="513"/>
      <c r="ADI714" s="513"/>
      <c r="ADJ714" s="513"/>
      <c r="ADK714" s="513"/>
      <c r="ADL714" s="513"/>
      <c r="ADM714" s="513"/>
      <c r="ADN714" s="513"/>
      <c r="ADO714" s="513"/>
      <c r="ADP714" s="513"/>
      <c r="ADQ714" s="513"/>
      <c r="ADR714" s="513"/>
      <c r="ADS714" s="513"/>
      <c r="ADT714" s="513"/>
      <c r="ADU714" s="513"/>
      <c r="ADV714" s="513"/>
      <c r="ADW714" s="513"/>
      <c r="ADX714" s="513"/>
      <c r="ADY714" s="513"/>
      <c r="ADZ714" s="513"/>
      <c r="AEA714" s="513"/>
      <c r="AEB714" s="513"/>
      <c r="AEC714" s="513"/>
      <c r="AED714" s="513"/>
      <c r="AEE714" s="513"/>
      <c r="AEF714" s="513"/>
      <c r="AEG714" s="513"/>
      <c r="AEH714" s="513"/>
      <c r="AEI714" s="513"/>
      <c r="AEJ714" s="513"/>
      <c r="AEK714" s="513"/>
      <c r="AEL714" s="513"/>
      <c r="AEM714" s="513"/>
      <c r="AEN714" s="513"/>
      <c r="AEO714" s="513"/>
      <c r="AEP714" s="513"/>
      <c r="AEQ714" s="513"/>
      <c r="AER714" s="513"/>
      <c r="AES714" s="513"/>
      <c r="AET714" s="513"/>
      <c r="AEU714" s="513"/>
      <c r="AEV714" s="513"/>
      <c r="AEW714" s="513"/>
      <c r="AEX714" s="513"/>
      <c r="AEY714" s="513"/>
      <c r="AEZ714" s="513"/>
      <c r="AFA714" s="513"/>
      <c r="AFB714" s="513"/>
      <c r="AFC714" s="513"/>
      <c r="AFD714" s="513"/>
      <c r="AFE714" s="513"/>
      <c r="AFF714" s="513"/>
      <c r="AFG714" s="513"/>
      <c r="AFH714" s="513"/>
      <c r="AFI714" s="513"/>
      <c r="AFJ714" s="513"/>
      <c r="AFK714" s="513"/>
      <c r="AFL714" s="513"/>
      <c r="AFM714" s="513"/>
      <c r="AFN714" s="513"/>
      <c r="AFO714" s="513"/>
      <c r="AFP714" s="513"/>
      <c r="AFQ714" s="513"/>
      <c r="AFR714" s="513"/>
      <c r="AFS714" s="513"/>
      <c r="AFT714" s="513"/>
      <c r="AFU714" s="513"/>
      <c r="AFV714" s="513"/>
      <c r="AFW714" s="513"/>
      <c r="AFX714" s="513"/>
      <c r="AFY714" s="513"/>
      <c r="AFZ714" s="513"/>
      <c r="AGA714" s="513"/>
      <c r="AGB714" s="513"/>
      <c r="AGC714" s="513"/>
      <c r="AGD714" s="513"/>
      <c r="AGE714" s="513"/>
      <c r="AGF714" s="513"/>
      <c r="AGG714" s="513"/>
      <c r="AGH714" s="513"/>
      <c r="AGI714" s="513"/>
      <c r="AGJ714" s="513"/>
      <c r="AGK714" s="513"/>
      <c r="AGL714" s="513"/>
      <c r="AGM714" s="513"/>
      <c r="AGN714" s="513"/>
      <c r="AGO714" s="513"/>
      <c r="AGP714" s="513"/>
      <c r="AGQ714" s="513"/>
      <c r="AGR714" s="513"/>
      <c r="AGS714" s="513"/>
      <c r="AGT714" s="513"/>
      <c r="AGU714" s="513"/>
      <c r="AGV714" s="513"/>
      <c r="AGW714" s="513"/>
      <c r="AGX714" s="513"/>
      <c r="AGY714" s="513"/>
      <c r="AGZ714" s="513"/>
      <c r="AHA714" s="513"/>
      <c r="AHB714" s="513"/>
      <c r="AHC714" s="513"/>
      <c r="AHD714" s="513"/>
      <c r="AHE714" s="513"/>
      <c r="AHF714" s="513"/>
      <c r="AHG714" s="513"/>
      <c r="AHH714" s="513"/>
      <c r="AHI714" s="513"/>
      <c r="AHJ714" s="513"/>
      <c r="AHK714" s="513"/>
      <c r="AHL714" s="513"/>
      <c r="AHM714" s="513"/>
      <c r="AHN714" s="513"/>
      <c r="AHO714" s="513"/>
      <c r="AHP714" s="513"/>
      <c r="AHQ714" s="513"/>
      <c r="AHR714" s="513"/>
      <c r="AHS714" s="513"/>
      <c r="AHT714" s="513"/>
      <c r="AHU714" s="513"/>
      <c r="AHV714" s="513"/>
      <c r="AHW714" s="513"/>
      <c r="AHX714" s="513"/>
      <c r="AHY714" s="513"/>
      <c r="AHZ714" s="513"/>
      <c r="AIA714" s="513"/>
      <c r="AIB714" s="513"/>
      <c r="AIC714" s="513"/>
      <c r="AID714" s="513"/>
      <c r="AIE714" s="513"/>
      <c r="AIF714" s="513"/>
      <c r="AIG714" s="513"/>
      <c r="AIH714" s="513"/>
      <c r="AII714" s="513"/>
      <c r="AIJ714" s="513"/>
      <c r="AIK714" s="513"/>
      <c r="AIL714" s="513"/>
      <c r="AIM714" s="513"/>
      <c r="AIN714" s="513"/>
      <c r="AIO714" s="513"/>
      <c r="AIP714" s="513"/>
      <c r="AIQ714" s="513"/>
      <c r="AIR714" s="513"/>
      <c r="AIS714" s="513"/>
      <c r="AIT714" s="513"/>
      <c r="AIU714" s="513"/>
      <c r="AIV714" s="513"/>
      <c r="AIW714" s="513"/>
      <c r="AIX714" s="513"/>
      <c r="AIY714" s="513"/>
      <c r="AIZ714" s="513"/>
      <c r="AJA714" s="513"/>
      <c r="AJB714" s="513"/>
      <c r="AJC714" s="513"/>
      <c r="AJD714" s="513"/>
      <c r="AJE714" s="513"/>
      <c r="AJF714" s="513"/>
      <c r="AJG714" s="513"/>
      <c r="AJH714" s="513"/>
      <c r="AJI714" s="513"/>
      <c r="AJJ714" s="513"/>
      <c r="AJK714" s="513"/>
      <c r="AJL714" s="513"/>
      <c r="AJM714" s="513"/>
      <c r="AJN714" s="513"/>
      <c r="AJO714" s="513"/>
      <c r="AJP714" s="513"/>
      <c r="AJQ714" s="513"/>
      <c r="AJR714" s="513"/>
      <c r="AJS714" s="513"/>
      <c r="AJT714" s="513"/>
      <c r="AJU714" s="513"/>
      <c r="AJV714" s="513"/>
      <c r="AJW714" s="513"/>
      <c r="AJX714" s="513"/>
      <c r="AJY714" s="513"/>
      <c r="AJZ714" s="513"/>
      <c r="AKA714" s="513"/>
      <c r="AKB714" s="513"/>
      <c r="AKC714" s="513"/>
      <c r="AKD714" s="513"/>
      <c r="AKE714" s="513"/>
      <c r="AKF714" s="513"/>
      <c r="AKG714" s="513"/>
      <c r="AKH714" s="513"/>
      <c r="AKI714" s="513"/>
      <c r="AKJ714" s="513"/>
      <c r="AKK714" s="513"/>
      <c r="AKL714" s="513"/>
      <c r="AKM714" s="513"/>
      <c r="AKN714" s="513"/>
      <c r="AKO714" s="513"/>
      <c r="AKP714" s="513"/>
      <c r="AKQ714" s="513"/>
      <c r="AKR714" s="513"/>
      <c r="AKS714" s="513"/>
      <c r="AKT714" s="513"/>
      <c r="AKU714" s="513"/>
      <c r="AKV714" s="513"/>
      <c r="AKW714" s="513"/>
      <c r="AKX714" s="513"/>
      <c r="AKY714" s="513"/>
      <c r="AKZ714" s="513"/>
      <c r="ALA714" s="513"/>
      <c r="ALB714" s="513"/>
      <c r="ALC714" s="513"/>
      <c r="ALD714" s="513"/>
      <c r="ALE714" s="513"/>
      <c r="ALF714" s="513"/>
      <c r="ALG714" s="513"/>
      <c r="ALH714" s="513"/>
      <c r="ALI714" s="513"/>
      <c r="ALJ714" s="513"/>
      <c r="ALK714" s="513"/>
      <c r="ALL714" s="513"/>
      <c r="ALM714" s="513"/>
      <c r="ALN714" s="513"/>
      <c r="ALO714" s="513"/>
      <c r="ALP714" s="513"/>
      <c r="ALQ714" s="513"/>
      <c r="ALR714" s="513"/>
      <c r="ALS714" s="513"/>
      <c r="ALT714" s="513"/>
      <c r="ALU714" s="513"/>
      <c r="ALV714" s="513"/>
      <c r="ALW714" s="513"/>
      <c r="ALX714" s="513"/>
      <c r="ALY714" s="513"/>
      <c r="ALZ714" s="513"/>
      <c r="AMA714" s="513"/>
      <c r="AMB714" s="513"/>
      <c r="AMC714" s="513"/>
      <c r="AMD714" s="513"/>
      <c r="AME714" s="513"/>
      <c r="AMF714" s="513"/>
      <c r="AMG714" s="513"/>
      <c r="AMH714" s="513"/>
      <c r="AMI714" s="513"/>
      <c r="AMJ714" s="513"/>
      <c r="AMK714" s="513"/>
      <c r="AML714" s="513"/>
      <c r="AMM714" s="513"/>
      <c r="AMN714" s="513"/>
      <c r="AMO714" s="513"/>
      <c r="AMP714" s="513"/>
      <c r="AMQ714" s="513"/>
      <c r="AMR714" s="513"/>
      <c r="AMS714" s="513"/>
      <c r="AMT714" s="513"/>
      <c r="AMU714" s="513"/>
      <c r="AMV714" s="513"/>
      <c r="AMW714" s="513"/>
      <c r="AMX714" s="513"/>
      <c r="AMY714" s="513"/>
      <c r="AMZ714" s="513"/>
      <c r="ANA714" s="513"/>
      <c r="ANB714" s="513"/>
      <c r="ANC714" s="513"/>
      <c r="AND714" s="513"/>
      <c r="ANE714" s="513"/>
      <c r="ANF714" s="513"/>
      <c r="ANG714" s="513"/>
      <c r="ANH714" s="513"/>
      <c r="ANI714" s="513"/>
      <c r="ANJ714" s="513"/>
      <c r="ANK714" s="513"/>
      <c r="ANL714" s="513"/>
      <c r="ANM714" s="513"/>
      <c r="ANN714" s="513"/>
      <c r="ANO714" s="513"/>
      <c r="ANP714" s="513"/>
      <c r="ANQ714" s="513"/>
      <c r="ANR714" s="513"/>
      <c r="ANS714" s="513"/>
      <c r="ANT714" s="513"/>
      <c r="ANU714" s="513"/>
      <c r="ANV714" s="513"/>
      <c r="ANW714" s="513"/>
      <c r="ANX714" s="513"/>
      <c r="ANY714" s="513"/>
      <c r="ANZ714" s="513"/>
      <c r="AOA714" s="513"/>
      <c r="AOB714" s="513"/>
      <c r="AOC714" s="513"/>
      <c r="AOD714" s="513"/>
      <c r="AOE714" s="513"/>
      <c r="AOF714" s="513"/>
      <c r="AOG714" s="513"/>
      <c r="AOH714" s="513"/>
      <c r="AOI714" s="513"/>
      <c r="AOJ714" s="513"/>
      <c r="AOK714" s="513"/>
      <c r="AOL714" s="513"/>
      <c r="AOM714" s="513"/>
      <c r="AON714" s="513"/>
      <c r="AOO714" s="513"/>
      <c r="AOP714" s="513"/>
      <c r="AOQ714" s="513"/>
      <c r="AOR714" s="513"/>
      <c r="AOS714" s="513"/>
      <c r="AOT714" s="513"/>
      <c r="AOU714" s="513"/>
      <c r="AOV714" s="513"/>
      <c r="AOW714" s="513"/>
      <c r="AOX714" s="513"/>
      <c r="AOY714" s="513"/>
      <c r="AOZ714" s="513"/>
      <c r="APA714" s="513"/>
      <c r="APB714" s="513"/>
      <c r="APC714" s="513"/>
      <c r="APD714" s="513"/>
      <c r="APE714" s="513"/>
      <c r="APF714" s="513"/>
      <c r="APG714" s="513"/>
      <c r="APH714" s="513"/>
      <c r="API714" s="513"/>
      <c r="APJ714" s="513"/>
      <c r="APK714" s="513"/>
      <c r="APL714" s="513"/>
      <c r="APM714" s="513"/>
      <c r="APN714" s="513"/>
      <c r="APO714" s="513"/>
      <c r="APP714" s="513"/>
      <c r="APQ714" s="513"/>
      <c r="APR714" s="513"/>
      <c r="APS714" s="513"/>
      <c r="APT714" s="513"/>
      <c r="APU714" s="513"/>
      <c r="APV714" s="513"/>
      <c r="APW714" s="513"/>
      <c r="APX714" s="513"/>
      <c r="APY714" s="513"/>
      <c r="APZ714" s="513"/>
      <c r="AQA714" s="513"/>
      <c r="AQB714" s="513"/>
      <c r="AQC714" s="513"/>
      <c r="AQD714" s="513"/>
      <c r="AQE714" s="513"/>
      <c r="AQF714" s="513"/>
      <c r="AQG714" s="513"/>
      <c r="AQH714" s="513"/>
      <c r="AQI714" s="513"/>
      <c r="AQJ714" s="513"/>
      <c r="AQK714" s="513"/>
      <c r="AQL714" s="513"/>
      <c r="AQM714" s="513"/>
      <c r="AQN714" s="513"/>
      <c r="AQO714" s="513"/>
      <c r="AQP714" s="513"/>
      <c r="AQQ714" s="513"/>
      <c r="AQR714" s="513"/>
      <c r="AQS714" s="513"/>
      <c r="AQT714" s="513"/>
      <c r="AQU714" s="513"/>
      <c r="AQV714" s="513"/>
      <c r="AQW714" s="513"/>
      <c r="AQX714" s="513"/>
      <c r="AQY714" s="513"/>
      <c r="AQZ714" s="513"/>
      <c r="ARA714" s="513"/>
      <c r="ARB714" s="513"/>
      <c r="ARC714" s="513"/>
      <c r="ARD714" s="513"/>
      <c r="ARE714" s="513"/>
      <c r="ARF714" s="513"/>
      <c r="ARG714" s="513"/>
      <c r="ARH714" s="513"/>
      <c r="ARI714" s="513"/>
      <c r="ARJ714" s="513"/>
      <c r="ARK714" s="513"/>
      <c r="ARL714" s="513"/>
      <c r="ARM714" s="513"/>
      <c r="ARN714" s="513"/>
      <c r="ARO714" s="513"/>
      <c r="ARP714" s="513"/>
      <c r="ARQ714" s="513"/>
      <c r="ARR714" s="513"/>
      <c r="ARS714" s="513"/>
      <c r="ART714" s="513"/>
      <c r="ARU714" s="513"/>
      <c r="ARV714" s="513"/>
      <c r="ARW714" s="513"/>
      <c r="ARX714" s="513"/>
      <c r="ARY714" s="513"/>
      <c r="ARZ714" s="513"/>
      <c r="ASA714" s="513"/>
      <c r="ASB714" s="513"/>
      <c r="ASC714" s="513"/>
      <c r="ASD714" s="513"/>
      <c r="ASE714" s="513"/>
      <c r="ASF714" s="513"/>
      <c r="ASG714" s="513"/>
      <c r="ASH714" s="513"/>
      <c r="ASI714" s="513"/>
      <c r="ASJ714" s="513"/>
      <c r="ASK714" s="513"/>
      <c r="ASL714" s="513"/>
      <c r="ASM714" s="513"/>
      <c r="ASN714" s="513"/>
      <c r="ASO714" s="513"/>
      <c r="ASP714" s="513"/>
      <c r="ASQ714" s="513"/>
      <c r="ASR714" s="513"/>
      <c r="ASS714" s="513"/>
      <c r="AST714" s="513"/>
      <c r="ASU714" s="513"/>
      <c r="ASV714" s="513"/>
      <c r="ASW714" s="513"/>
      <c r="ASX714" s="513"/>
      <c r="ASY714" s="513"/>
      <c r="ASZ714" s="513"/>
      <c r="ATA714" s="513"/>
      <c r="ATB714" s="513"/>
      <c r="ATC714" s="513"/>
      <c r="ATD714" s="513"/>
      <c r="ATE714" s="513"/>
      <c r="ATF714" s="513"/>
      <c r="ATG714" s="513"/>
      <c r="ATH714" s="513"/>
      <c r="ATI714" s="513"/>
      <c r="ATJ714" s="513"/>
      <c r="ATK714" s="513"/>
      <c r="ATL714" s="513"/>
      <c r="ATM714" s="513"/>
      <c r="ATN714" s="513"/>
      <c r="ATO714" s="513"/>
      <c r="ATP714" s="513"/>
      <c r="ATQ714" s="513"/>
      <c r="ATR714" s="513"/>
      <c r="ATS714" s="513"/>
      <c r="ATT714" s="513"/>
      <c r="ATU714" s="513"/>
      <c r="ATV714" s="513"/>
      <c r="ATW714" s="513"/>
      <c r="ATX714" s="513"/>
      <c r="ATY714" s="513"/>
      <c r="ATZ714" s="513"/>
      <c r="AUA714" s="513"/>
      <c r="AUB714" s="513"/>
      <c r="AUC714" s="513"/>
      <c r="AUD714" s="513"/>
      <c r="AUE714" s="513"/>
      <c r="AUF714" s="513"/>
      <c r="AUG714" s="513"/>
      <c r="AUH714" s="513"/>
      <c r="AUI714" s="513"/>
      <c r="AUJ714" s="513"/>
      <c r="AUK714" s="513"/>
      <c r="AUL714" s="513"/>
      <c r="AUM714" s="513"/>
      <c r="AUN714" s="513"/>
      <c r="AUO714" s="513"/>
      <c r="AUP714" s="513"/>
      <c r="AUQ714" s="513"/>
      <c r="AUR714" s="513"/>
      <c r="AUS714" s="513"/>
      <c r="AUT714" s="513"/>
      <c r="AUU714" s="513"/>
      <c r="AUV714" s="513"/>
      <c r="AUW714" s="513"/>
      <c r="AUX714" s="513"/>
      <c r="AUY714" s="513"/>
      <c r="AUZ714" s="513"/>
      <c r="AVA714" s="513"/>
      <c r="AVB714" s="513"/>
      <c r="AVC714" s="513"/>
      <c r="AVD714" s="513"/>
      <c r="AVE714" s="513"/>
      <c r="AVF714" s="513"/>
      <c r="AVG714" s="513"/>
      <c r="AVH714" s="513"/>
      <c r="AVI714" s="513"/>
      <c r="AVJ714" s="513"/>
      <c r="AVK714" s="513"/>
      <c r="AVL714" s="513"/>
      <c r="AVM714" s="513"/>
      <c r="AVN714" s="513"/>
      <c r="AVO714" s="513"/>
      <c r="AVP714" s="513"/>
      <c r="AVQ714" s="513"/>
      <c r="AVR714" s="513"/>
      <c r="AVS714" s="513"/>
      <c r="AVT714" s="513"/>
      <c r="AVU714" s="513"/>
      <c r="AVV714" s="513"/>
      <c r="AVW714" s="513"/>
      <c r="AVX714" s="513"/>
      <c r="AVY714" s="513"/>
      <c r="AVZ714" s="513"/>
      <c r="AWA714" s="513"/>
      <c r="AWB714" s="513"/>
      <c r="AWC714" s="513"/>
      <c r="AWD714" s="513"/>
      <c r="AWE714" s="513"/>
      <c r="AWF714" s="513"/>
      <c r="AWG714" s="513"/>
      <c r="AWH714" s="513"/>
      <c r="AWI714" s="513"/>
      <c r="AWJ714" s="513"/>
      <c r="AWK714" s="513"/>
      <c r="AWL714" s="513"/>
      <c r="AWM714" s="513"/>
      <c r="AWN714" s="513"/>
      <c r="AWO714" s="513"/>
      <c r="AWP714" s="513"/>
      <c r="AWQ714" s="513"/>
      <c r="AWR714" s="513"/>
      <c r="AWS714" s="513"/>
      <c r="AWT714" s="513"/>
      <c r="AWU714" s="513"/>
      <c r="AWV714" s="513"/>
      <c r="AWW714" s="513"/>
      <c r="AWX714" s="513"/>
      <c r="AWY714" s="513"/>
      <c r="AWZ714" s="513"/>
      <c r="AXA714" s="513"/>
      <c r="AXB714" s="513"/>
      <c r="AXC714" s="513"/>
      <c r="AXD714" s="513"/>
      <c r="AXE714" s="513"/>
      <c r="AXF714" s="513"/>
      <c r="AXG714" s="513"/>
      <c r="AXH714" s="513"/>
      <c r="AXI714" s="513"/>
      <c r="AXJ714" s="513"/>
      <c r="AXK714" s="513"/>
      <c r="AXL714" s="513"/>
      <c r="AXM714" s="513"/>
      <c r="AXN714" s="513"/>
      <c r="AXO714" s="513"/>
      <c r="AXP714" s="513"/>
      <c r="AXQ714" s="513"/>
      <c r="AXR714" s="513"/>
      <c r="AXS714" s="513"/>
      <c r="AXT714" s="513"/>
      <c r="AXU714" s="513"/>
      <c r="AXV714" s="513"/>
      <c r="AXW714" s="513"/>
      <c r="AXX714" s="513"/>
      <c r="AXY714" s="513"/>
      <c r="AXZ714" s="513"/>
      <c r="AYA714" s="513"/>
      <c r="AYB714" s="513"/>
      <c r="AYC714" s="513"/>
      <c r="AYD714" s="513"/>
      <c r="AYE714" s="513"/>
      <c r="AYF714" s="513"/>
      <c r="AYG714" s="513"/>
      <c r="AYH714" s="513"/>
      <c r="AYI714" s="513"/>
      <c r="AYJ714" s="513"/>
      <c r="AYK714" s="513"/>
      <c r="AYL714" s="513"/>
      <c r="AYM714" s="513"/>
      <c r="AYN714" s="513"/>
      <c r="AYO714" s="513"/>
      <c r="AYP714" s="513"/>
      <c r="AYQ714" s="513"/>
      <c r="AYR714" s="513"/>
      <c r="AYS714" s="513"/>
      <c r="AYT714" s="513"/>
      <c r="AYU714" s="513"/>
      <c r="AYV714" s="513"/>
      <c r="AYW714" s="513"/>
      <c r="AYX714" s="513"/>
      <c r="AYY714" s="513"/>
      <c r="AYZ714" s="513"/>
      <c r="AZA714" s="513"/>
      <c r="AZB714" s="513"/>
      <c r="AZC714" s="513"/>
      <c r="AZD714" s="513"/>
      <c r="AZE714" s="513"/>
      <c r="AZF714" s="513"/>
      <c r="AZG714" s="513"/>
      <c r="AZH714" s="513"/>
      <c r="AZI714" s="513"/>
      <c r="AZJ714" s="513"/>
      <c r="AZK714" s="513"/>
      <c r="AZL714" s="513"/>
      <c r="AZM714" s="513"/>
      <c r="AZN714" s="513"/>
      <c r="AZO714" s="513"/>
      <c r="AZP714" s="513"/>
      <c r="AZQ714" s="513"/>
      <c r="AZR714" s="513"/>
      <c r="AZS714" s="513"/>
      <c r="AZT714" s="513"/>
      <c r="AZU714" s="513"/>
      <c r="AZV714" s="513"/>
      <c r="AZW714" s="513"/>
      <c r="AZX714" s="513"/>
      <c r="AZY714" s="513"/>
      <c r="AZZ714" s="513"/>
      <c r="BAA714" s="513"/>
      <c r="BAB714" s="513"/>
      <c r="BAC714" s="513"/>
      <c r="BAD714" s="513"/>
      <c r="BAE714" s="513"/>
      <c r="BAF714" s="513"/>
      <c r="BAG714" s="513"/>
      <c r="BAH714" s="513"/>
      <c r="BAI714" s="513"/>
      <c r="BAJ714" s="513"/>
      <c r="BAK714" s="513"/>
      <c r="BAL714" s="513"/>
      <c r="BAM714" s="513"/>
      <c r="BAN714" s="513"/>
      <c r="BAO714" s="513"/>
      <c r="BAP714" s="513"/>
      <c r="BAQ714" s="513"/>
      <c r="BAR714" s="513"/>
      <c r="BAS714" s="513"/>
      <c r="BAT714" s="513"/>
      <c r="BAU714" s="513"/>
      <c r="BAV714" s="513"/>
      <c r="BAW714" s="513"/>
      <c r="BAX714" s="513"/>
      <c r="BAY714" s="513"/>
      <c r="BAZ714" s="513"/>
      <c r="BBA714" s="513"/>
      <c r="BBB714" s="513"/>
      <c r="BBC714" s="513"/>
      <c r="BBD714" s="513"/>
      <c r="BBE714" s="513"/>
      <c r="BBF714" s="513"/>
      <c r="BBG714" s="513"/>
      <c r="BBH714" s="513"/>
      <c r="BBI714" s="513"/>
      <c r="BBJ714" s="513"/>
      <c r="BBK714" s="513"/>
      <c r="BBL714" s="513"/>
      <c r="BBM714" s="513"/>
      <c r="BBN714" s="513"/>
      <c r="BBO714" s="513"/>
      <c r="BBP714" s="513"/>
      <c r="BBQ714" s="513"/>
      <c r="BBR714" s="513"/>
      <c r="BBS714" s="513"/>
      <c r="BBT714" s="513"/>
      <c r="BBU714" s="513"/>
      <c r="BBV714" s="513"/>
      <c r="BBW714" s="513"/>
      <c r="BBX714" s="513"/>
      <c r="BBY714" s="513"/>
      <c r="BBZ714" s="513"/>
      <c r="BCA714" s="513"/>
      <c r="BCB714" s="513"/>
      <c r="BCC714" s="513"/>
      <c r="BCD714" s="513"/>
      <c r="BCE714" s="513"/>
      <c r="BCF714" s="513"/>
      <c r="BCG714" s="513"/>
      <c r="BCH714" s="513"/>
      <c r="BCI714" s="513"/>
      <c r="BCJ714" s="513"/>
      <c r="BCK714" s="513"/>
      <c r="BCL714" s="513"/>
      <c r="BCM714" s="513"/>
      <c r="BCN714" s="513"/>
      <c r="BCO714" s="513"/>
      <c r="BCP714" s="513"/>
      <c r="BCQ714" s="513"/>
      <c r="BCR714" s="513"/>
      <c r="BCS714" s="513"/>
      <c r="BCT714" s="513"/>
      <c r="BCU714" s="513"/>
      <c r="BCV714" s="513"/>
      <c r="BCW714" s="513"/>
      <c r="BCX714" s="513"/>
      <c r="BCY714" s="513"/>
      <c r="BCZ714" s="513"/>
      <c r="BDA714" s="513"/>
      <c r="BDB714" s="513"/>
      <c r="BDC714" s="513"/>
      <c r="BDD714" s="513"/>
      <c r="BDE714" s="513"/>
      <c r="BDF714" s="513"/>
      <c r="BDG714" s="513"/>
      <c r="BDH714" s="513"/>
      <c r="BDI714" s="513"/>
      <c r="BDJ714" s="513"/>
      <c r="BDK714" s="513"/>
      <c r="BDL714" s="513"/>
      <c r="BDM714" s="513"/>
      <c r="BDN714" s="513"/>
      <c r="BDO714" s="513"/>
      <c r="BDP714" s="513"/>
      <c r="BDQ714" s="513"/>
      <c r="BDR714" s="513"/>
      <c r="BDS714" s="513"/>
      <c r="BDT714" s="513"/>
      <c r="BDU714" s="513"/>
      <c r="BDV714" s="513"/>
      <c r="BDW714" s="513"/>
      <c r="BDX714" s="513"/>
      <c r="BDY714" s="513"/>
      <c r="BDZ714" s="513"/>
      <c r="BEA714" s="513"/>
      <c r="BEB714" s="513"/>
      <c r="BEC714" s="513"/>
      <c r="BED714" s="513"/>
      <c r="BEE714" s="513"/>
      <c r="BEF714" s="513"/>
      <c r="BEG714" s="513"/>
      <c r="BEH714" s="513"/>
      <c r="BEI714" s="513"/>
      <c r="BEJ714" s="513"/>
      <c r="BEK714" s="513"/>
      <c r="BEL714" s="513"/>
      <c r="BEM714" s="513"/>
      <c r="BEN714" s="513"/>
      <c r="BEO714" s="513"/>
      <c r="BEP714" s="513"/>
      <c r="BEQ714" s="513"/>
      <c r="BER714" s="513"/>
      <c r="BES714" s="513"/>
      <c r="BET714" s="513"/>
      <c r="BEU714" s="513"/>
      <c r="BEV714" s="513"/>
      <c r="BEW714" s="513"/>
      <c r="BEX714" s="513"/>
      <c r="BEY714" s="513"/>
      <c r="BEZ714" s="513"/>
      <c r="BFA714" s="513"/>
      <c r="BFB714" s="513"/>
      <c r="BFC714" s="513"/>
      <c r="BFD714" s="513"/>
      <c r="BFE714" s="513"/>
      <c r="BFF714" s="513"/>
      <c r="BFG714" s="513"/>
      <c r="BFH714" s="513"/>
      <c r="BFI714" s="513"/>
      <c r="BFJ714" s="513"/>
      <c r="BFK714" s="513"/>
      <c r="BFL714" s="513"/>
      <c r="BFM714" s="513"/>
      <c r="BFN714" s="513"/>
      <c r="BFO714" s="513"/>
      <c r="BFP714" s="513"/>
      <c r="BFQ714" s="513"/>
      <c r="BFR714" s="513"/>
      <c r="BFS714" s="513"/>
      <c r="BFT714" s="513"/>
      <c r="BFU714" s="513"/>
      <c r="BFV714" s="513"/>
      <c r="BFW714" s="513"/>
      <c r="BFX714" s="513"/>
      <c r="BFY714" s="513"/>
      <c r="BFZ714" s="513"/>
      <c r="BGA714" s="513"/>
      <c r="BGB714" s="513"/>
      <c r="BGC714" s="513"/>
      <c r="BGD714" s="513"/>
      <c r="BGE714" s="513"/>
      <c r="BGF714" s="513"/>
      <c r="BGG714" s="513"/>
      <c r="BGH714" s="513"/>
      <c r="BGI714" s="513"/>
      <c r="BGJ714" s="513"/>
      <c r="BGK714" s="513"/>
      <c r="BGL714" s="513"/>
      <c r="BGM714" s="513"/>
      <c r="BGN714" s="513"/>
      <c r="BGO714" s="513"/>
      <c r="BGP714" s="513"/>
      <c r="BGQ714" s="513"/>
      <c r="BGR714" s="513"/>
      <c r="BGS714" s="513"/>
      <c r="BGT714" s="513"/>
      <c r="BGU714" s="513"/>
      <c r="BGV714" s="513"/>
      <c r="BGW714" s="513"/>
      <c r="BGX714" s="513"/>
      <c r="BGY714" s="513"/>
      <c r="BGZ714" s="513"/>
      <c r="BHA714" s="513"/>
      <c r="BHB714" s="513"/>
      <c r="BHC714" s="513"/>
      <c r="BHD714" s="513"/>
      <c r="BHE714" s="513"/>
      <c r="BHF714" s="513"/>
      <c r="BHG714" s="513"/>
      <c r="BHH714" s="513"/>
      <c r="BHI714" s="513"/>
      <c r="BHJ714" s="513"/>
      <c r="BHK714" s="513"/>
      <c r="BHL714" s="513"/>
      <c r="BHM714" s="513"/>
      <c r="BHN714" s="513"/>
      <c r="BHO714" s="513"/>
      <c r="BHP714" s="513"/>
      <c r="BHQ714" s="513"/>
      <c r="BHR714" s="513"/>
      <c r="BHS714" s="513"/>
      <c r="BHT714" s="513"/>
      <c r="BHU714" s="513"/>
      <c r="BHV714" s="513"/>
      <c r="BHW714" s="513"/>
      <c r="BHX714" s="513"/>
      <c r="BHY714" s="513"/>
      <c r="BHZ714" s="513"/>
      <c r="BIA714" s="513"/>
      <c r="BIB714" s="513"/>
      <c r="BIC714" s="513"/>
      <c r="BID714" s="513"/>
      <c r="BIE714" s="513"/>
      <c r="BIF714" s="513"/>
      <c r="BIG714" s="513"/>
      <c r="BIH714" s="513"/>
      <c r="BII714" s="513"/>
      <c r="BIJ714" s="513"/>
      <c r="BIK714" s="513"/>
      <c r="BIL714" s="513"/>
      <c r="BIM714" s="513"/>
      <c r="BIN714" s="513"/>
      <c r="BIO714" s="513"/>
      <c r="BIP714" s="513"/>
      <c r="BIQ714" s="513"/>
      <c r="BIR714" s="513"/>
      <c r="BIS714" s="513"/>
      <c r="BIT714" s="513"/>
      <c r="BIU714" s="513"/>
      <c r="BIV714" s="513"/>
      <c r="BIW714" s="513"/>
      <c r="BIX714" s="513"/>
      <c r="BIY714" s="513"/>
      <c r="BIZ714" s="513"/>
      <c r="BJA714" s="513"/>
      <c r="BJB714" s="513"/>
      <c r="BJC714" s="513"/>
      <c r="BJD714" s="513"/>
      <c r="BJE714" s="513"/>
      <c r="BJF714" s="513"/>
      <c r="BJG714" s="513"/>
      <c r="BJH714" s="513"/>
      <c r="BJI714" s="513"/>
      <c r="BJJ714" s="513"/>
      <c r="BJK714" s="513"/>
      <c r="BJL714" s="513"/>
      <c r="BJM714" s="513"/>
      <c r="BJN714" s="513"/>
      <c r="BJO714" s="513"/>
      <c r="BJP714" s="513"/>
      <c r="BJQ714" s="513"/>
      <c r="BJR714" s="513"/>
      <c r="BJS714" s="513"/>
      <c r="BJT714" s="513"/>
      <c r="BJU714" s="513"/>
      <c r="BJV714" s="513"/>
      <c r="BJW714" s="513"/>
      <c r="BJX714" s="513"/>
      <c r="BJY714" s="513"/>
      <c r="BJZ714" s="513"/>
      <c r="BKA714" s="513"/>
      <c r="BKB714" s="513"/>
      <c r="BKC714" s="513"/>
      <c r="BKD714" s="513"/>
      <c r="BKE714" s="513"/>
      <c r="BKF714" s="513"/>
      <c r="BKG714" s="513"/>
      <c r="BKH714" s="513"/>
      <c r="BKI714" s="513"/>
      <c r="BKJ714" s="513"/>
      <c r="BKK714" s="513"/>
      <c r="BKL714" s="513"/>
      <c r="BKM714" s="513"/>
      <c r="BKN714" s="513"/>
      <c r="BKO714" s="513"/>
      <c r="BKP714" s="513"/>
      <c r="BKQ714" s="513"/>
      <c r="BKR714" s="513"/>
      <c r="BKS714" s="513"/>
      <c r="BKT714" s="513"/>
      <c r="BKU714" s="513"/>
      <c r="BKV714" s="513"/>
      <c r="BKW714" s="513"/>
      <c r="BKX714" s="513"/>
      <c r="BKY714" s="513"/>
      <c r="BKZ714" s="513"/>
      <c r="BLA714" s="513"/>
      <c r="BLB714" s="513"/>
      <c r="BLC714" s="513"/>
      <c r="BLD714" s="513"/>
      <c r="BLE714" s="513"/>
      <c r="BLF714" s="513"/>
      <c r="BLG714" s="513"/>
      <c r="BLH714" s="513"/>
      <c r="BLI714" s="513"/>
      <c r="BLJ714" s="513"/>
      <c r="BLK714" s="513"/>
      <c r="BLL714" s="513"/>
      <c r="BLM714" s="513"/>
      <c r="BLN714" s="513"/>
      <c r="BLO714" s="513"/>
      <c r="BLP714" s="513"/>
      <c r="BLQ714" s="513"/>
      <c r="BLR714" s="513"/>
      <c r="BLS714" s="513"/>
      <c r="BLT714" s="513"/>
      <c r="BLU714" s="513"/>
      <c r="BLV714" s="513"/>
      <c r="BLW714" s="513"/>
      <c r="BLX714" s="513"/>
      <c r="BLY714" s="513"/>
      <c r="BLZ714" s="513"/>
      <c r="BMA714" s="513"/>
      <c r="BMB714" s="513"/>
      <c r="BMC714" s="513"/>
      <c r="BMD714" s="513"/>
      <c r="BME714" s="513"/>
      <c r="BMF714" s="513"/>
      <c r="BMG714" s="513"/>
      <c r="BMH714" s="513"/>
      <c r="BMI714" s="513"/>
      <c r="BMJ714" s="513"/>
      <c r="BMK714" s="513"/>
      <c r="BML714" s="513"/>
      <c r="BMM714" s="513"/>
      <c r="BMN714" s="513"/>
      <c r="BMO714" s="513"/>
      <c r="BMP714" s="513"/>
      <c r="BMQ714" s="513"/>
      <c r="BMR714" s="513"/>
      <c r="BMS714" s="513"/>
      <c r="BMT714" s="513"/>
      <c r="BMU714" s="513"/>
      <c r="BMV714" s="513"/>
      <c r="BMW714" s="513"/>
      <c r="BMX714" s="513"/>
      <c r="BMY714" s="513"/>
      <c r="BMZ714" s="513"/>
      <c r="BNA714" s="513"/>
      <c r="BNB714" s="513"/>
      <c r="BNC714" s="513"/>
      <c r="BND714" s="513"/>
      <c r="BNE714" s="513"/>
      <c r="BNF714" s="513"/>
      <c r="BNG714" s="513"/>
      <c r="BNH714" s="513"/>
      <c r="BNI714" s="513"/>
      <c r="BNJ714" s="513"/>
      <c r="BNK714" s="513"/>
      <c r="BNL714" s="513"/>
      <c r="BNM714" s="513"/>
      <c r="BNN714" s="513"/>
      <c r="BNO714" s="513"/>
      <c r="BNP714" s="513"/>
      <c r="BNQ714" s="513"/>
      <c r="BNR714" s="513"/>
      <c r="BNS714" s="513"/>
      <c r="BNT714" s="513"/>
      <c r="BNU714" s="513"/>
      <c r="BNV714" s="513"/>
      <c r="BNW714" s="513"/>
      <c r="BNX714" s="513"/>
      <c r="BNY714" s="513"/>
      <c r="BNZ714" s="513"/>
      <c r="BOA714" s="513"/>
      <c r="BOB714" s="513"/>
      <c r="BOC714" s="513"/>
      <c r="BOD714" s="513"/>
      <c r="BOE714" s="513"/>
      <c r="BOF714" s="513"/>
      <c r="BOG714" s="513"/>
      <c r="BOH714" s="513"/>
      <c r="BOI714" s="513"/>
      <c r="BOJ714" s="513"/>
      <c r="BOK714" s="513"/>
      <c r="BOL714" s="513"/>
      <c r="BOM714" s="513"/>
      <c r="BON714" s="513"/>
      <c r="BOO714" s="513"/>
      <c r="BOP714" s="513"/>
      <c r="BOQ714" s="513"/>
      <c r="BOR714" s="513"/>
      <c r="BOS714" s="513"/>
      <c r="BOT714" s="513"/>
      <c r="BOU714" s="513"/>
      <c r="BOV714" s="513"/>
      <c r="BOW714" s="513"/>
      <c r="BOX714" s="513"/>
      <c r="BOY714" s="513"/>
      <c r="BOZ714" s="513"/>
      <c r="BPA714" s="513"/>
      <c r="BPB714" s="513"/>
      <c r="BPC714" s="513"/>
      <c r="BPD714" s="513"/>
      <c r="BPE714" s="513"/>
      <c r="BPF714" s="513"/>
      <c r="BPG714" s="513"/>
      <c r="BPH714" s="513"/>
      <c r="BPI714" s="513"/>
      <c r="BPJ714" s="513"/>
      <c r="BPK714" s="513"/>
      <c r="BPL714" s="513"/>
      <c r="BPM714" s="513"/>
      <c r="BPN714" s="513"/>
      <c r="BPO714" s="513"/>
      <c r="BPP714" s="513"/>
      <c r="BPQ714" s="513"/>
      <c r="BPR714" s="513"/>
      <c r="BPS714" s="513"/>
      <c r="BPT714" s="513"/>
      <c r="BPU714" s="513"/>
      <c r="BPV714" s="513"/>
      <c r="BPW714" s="513"/>
      <c r="BPX714" s="513"/>
      <c r="BPY714" s="513"/>
      <c r="BPZ714" s="513"/>
      <c r="BQA714" s="513"/>
      <c r="BQB714" s="513"/>
      <c r="BQC714" s="513"/>
      <c r="BQD714" s="513"/>
      <c r="BQE714" s="513"/>
      <c r="BQF714" s="513"/>
      <c r="BQG714" s="513"/>
      <c r="BQH714" s="513"/>
      <c r="BQI714" s="513"/>
      <c r="BQJ714" s="513"/>
      <c r="BQK714" s="513"/>
      <c r="BQL714" s="513"/>
      <c r="BQM714" s="513"/>
      <c r="BQN714" s="513"/>
      <c r="BQO714" s="513"/>
      <c r="BQP714" s="513"/>
      <c r="BQQ714" s="513"/>
      <c r="BQR714" s="513"/>
      <c r="BQS714" s="513"/>
      <c r="BQT714" s="513"/>
      <c r="BQU714" s="513"/>
      <c r="BQV714" s="513"/>
      <c r="BQW714" s="513"/>
      <c r="BQX714" s="513"/>
      <c r="BQY714" s="513"/>
      <c r="BQZ714" s="513"/>
      <c r="BRA714" s="513"/>
      <c r="BRB714" s="513"/>
      <c r="BRC714" s="513"/>
      <c r="BRD714" s="513"/>
      <c r="BRE714" s="513"/>
      <c r="BRF714" s="513"/>
      <c r="BRG714" s="513"/>
      <c r="BRH714" s="513"/>
      <c r="BRI714" s="513"/>
      <c r="BRJ714" s="513"/>
      <c r="BRK714" s="513"/>
      <c r="BRL714" s="513"/>
      <c r="BRM714" s="513"/>
      <c r="BRN714" s="513"/>
      <c r="BRO714" s="513"/>
      <c r="BRP714" s="513"/>
      <c r="BRQ714" s="513"/>
      <c r="BRR714" s="513"/>
      <c r="BRS714" s="513"/>
      <c r="BRT714" s="513"/>
      <c r="BRU714" s="513"/>
      <c r="BRV714" s="513"/>
      <c r="BRW714" s="513"/>
      <c r="BRX714" s="513"/>
      <c r="BRY714" s="513"/>
      <c r="BRZ714" s="513"/>
      <c r="BSA714" s="513"/>
      <c r="BSB714" s="513"/>
      <c r="BSC714" s="513"/>
      <c r="BSD714" s="513"/>
      <c r="BSE714" s="513"/>
      <c r="BSF714" s="513"/>
      <c r="BSG714" s="513"/>
      <c r="BSH714" s="513"/>
      <c r="BSI714" s="513"/>
      <c r="BSJ714" s="513"/>
      <c r="BSK714" s="513"/>
      <c r="BSL714" s="513"/>
      <c r="BSM714" s="513"/>
      <c r="BSN714" s="513"/>
      <c r="BSO714" s="513"/>
      <c r="BSP714" s="513"/>
      <c r="BSQ714" s="513"/>
      <c r="BSR714" s="513"/>
      <c r="BSS714" s="513"/>
      <c r="BST714" s="513"/>
      <c r="BSU714" s="513"/>
      <c r="BSV714" s="513"/>
      <c r="BSW714" s="513"/>
      <c r="BSX714" s="513"/>
      <c r="BSY714" s="513"/>
      <c r="BSZ714" s="513"/>
      <c r="BTA714" s="513"/>
      <c r="BTB714" s="513"/>
      <c r="BTC714" s="513"/>
      <c r="BTD714" s="513"/>
      <c r="BTE714" s="513"/>
      <c r="BTF714" s="513"/>
      <c r="BTG714" s="513"/>
      <c r="BTH714" s="513"/>
      <c r="BTI714" s="513"/>
      <c r="BTJ714" s="513"/>
      <c r="BTK714" s="513"/>
      <c r="BTL714" s="513"/>
      <c r="BTM714" s="513"/>
      <c r="BTN714" s="513"/>
      <c r="BTO714" s="513"/>
      <c r="BTP714" s="513"/>
      <c r="BTQ714" s="513"/>
      <c r="BTR714" s="513"/>
      <c r="BTS714" s="513"/>
      <c r="BTT714" s="513"/>
      <c r="BTU714" s="513"/>
      <c r="BTV714" s="513"/>
      <c r="BTW714" s="513"/>
      <c r="BTX714" s="513"/>
      <c r="BTY714" s="513"/>
      <c r="BTZ714" s="513"/>
      <c r="BUA714" s="513"/>
      <c r="BUB714" s="513"/>
      <c r="BUC714" s="513"/>
      <c r="BUD714" s="513"/>
      <c r="BUE714" s="513"/>
      <c r="BUF714" s="513"/>
      <c r="BUG714" s="513"/>
      <c r="BUH714" s="513"/>
      <c r="BUI714" s="513"/>
      <c r="BUJ714" s="513"/>
      <c r="BUK714" s="513"/>
      <c r="BUL714" s="513"/>
      <c r="BUM714" s="513"/>
      <c r="BUN714" s="513"/>
      <c r="BUO714" s="513"/>
      <c r="BUP714" s="513"/>
      <c r="BUQ714" s="513"/>
      <c r="BUR714" s="513"/>
      <c r="BUS714" s="513"/>
      <c r="BUT714" s="513"/>
      <c r="BUU714" s="513"/>
      <c r="BUV714" s="513"/>
      <c r="BUW714" s="513"/>
      <c r="BUX714" s="513"/>
      <c r="BUY714" s="513"/>
      <c r="BUZ714" s="513"/>
      <c r="BVA714" s="513"/>
      <c r="BVB714" s="513"/>
      <c r="BVC714" s="513"/>
      <c r="BVD714" s="513"/>
      <c r="BVE714" s="513"/>
      <c r="BVF714" s="513"/>
      <c r="BVG714" s="513"/>
      <c r="BVH714" s="513"/>
      <c r="BVI714" s="513"/>
      <c r="BVJ714" s="513"/>
      <c r="BVK714" s="513"/>
      <c r="BVL714" s="513"/>
      <c r="BVM714" s="513"/>
      <c r="BVN714" s="513"/>
      <c r="BVO714" s="513"/>
      <c r="BVP714" s="513"/>
      <c r="BVQ714" s="513"/>
      <c r="BVR714" s="513"/>
      <c r="BVS714" s="513"/>
      <c r="BVT714" s="513"/>
      <c r="BVU714" s="513"/>
      <c r="BVV714" s="513"/>
      <c r="BVW714" s="513"/>
      <c r="BVX714" s="513"/>
      <c r="BVY714" s="513"/>
      <c r="BVZ714" s="513"/>
      <c r="BWA714" s="513"/>
      <c r="BWB714" s="513"/>
      <c r="BWC714" s="513"/>
      <c r="BWD714" s="513"/>
      <c r="BWE714" s="513"/>
      <c r="BWF714" s="513"/>
      <c r="BWG714" s="513"/>
      <c r="BWH714" s="513"/>
      <c r="BWI714" s="513"/>
      <c r="BWJ714" s="513"/>
      <c r="BWK714" s="513"/>
      <c r="BWL714" s="513"/>
      <c r="BWM714" s="513"/>
      <c r="BWN714" s="513"/>
      <c r="BWO714" s="513"/>
      <c r="BWP714" s="513"/>
      <c r="BWQ714" s="513"/>
    </row>
    <row r="715" spans="1:1967" ht="102" customHeight="1">
      <c r="A715" s="9" t="s">
        <v>6510</v>
      </c>
      <c r="B715" s="100" t="s">
        <v>97</v>
      </c>
      <c r="C715" s="118" t="s">
        <v>881</v>
      </c>
      <c r="D715" s="118" t="s">
        <v>1236</v>
      </c>
      <c r="E715" s="118" t="s">
        <v>882</v>
      </c>
      <c r="F715" s="29"/>
      <c r="G715" s="3" t="s">
        <v>384</v>
      </c>
      <c r="H715" s="20">
        <v>0</v>
      </c>
      <c r="I715" s="114">
        <v>470000000</v>
      </c>
      <c r="J715" s="21" t="s">
        <v>1316</v>
      </c>
      <c r="K715" s="19" t="s">
        <v>2049</v>
      </c>
      <c r="L715" s="137" t="s">
        <v>3404</v>
      </c>
      <c r="M715" s="140" t="s">
        <v>383</v>
      </c>
      <c r="N715" s="358" t="s">
        <v>8846</v>
      </c>
      <c r="O715" s="3" t="s">
        <v>1368</v>
      </c>
      <c r="P715" s="7" t="s">
        <v>1341</v>
      </c>
      <c r="Q715" s="30" t="s">
        <v>1189</v>
      </c>
      <c r="R715" s="24">
        <v>2000</v>
      </c>
      <c r="S715" s="96">
        <v>925</v>
      </c>
      <c r="T715" s="83">
        <v>0</v>
      </c>
      <c r="U715" s="83">
        <f t="shared" si="230"/>
        <v>0</v>
      </c>
      <c r="V715" s="9" t="s">
        <v>1327</v>
      </c>
      <c r="W715" s="152" t="s">
        <v>1396</v>
      </c>
      <c r="X715" s="3" t="s">
        <v>9379</v>
      </c>
      <c r="Y715" s="513"/>
      <c r="Z715" s="513"/>
      <c r="AA715" s="513"/>
      <c r="AB715" s="513"/>
      <c r="AC715" s="513"/>
      <c r="AD715" s="513"/>
      <c r="AE715" s="513"/>
      <c r="AF715" s="513"/>
      <c r="AG715" s="513"/>
      <c r="AH715" s="513"/>
      <c r="AI715" s="513"/>
      <c r="AJ715" s="513"/>
      <c r="AK715" s="513"/>
      <c r="AL715" s="513"/>
      <c r="AM715" s="513"/>
      <c r="AN715" s="513"/>
      <c r="AO715" s="513"/>
      <c r="AP715" s="513"/>
      <c r="AQ715" s="513"/>
      <c r="AR715" s="513"/>
      <c r="AS715" s="513"/>
      <c r="AT715" s="513"/>
      <c r="AU715" s="513"/>
      <c r="AV715" s="513"/>
      <c r="AW715" s="513"/>
      <c r="AX715" s="513"/>
      <c r="AY715" s="513"/>
      <c r="AZ715" s="513"/>
      <c r="BA715" s="513"/>
      <c r="BB715" s="513"/>
      <c r="BC715" s="513"/>
      <c r="BD715" s="513"/>
      <c r="BE715" s="513"/>
      <c r="BF715" s="513"/>
      <c r="BG715" s="513"/>
      <c r="BH715" s="513"/>
      <c r="BI715" s="513"/>
      <c r="BJ715" s="513"/>
      <c r="BK715" s="513"/>
      <c r="BL715" s="513"/>
      <c r="BM715" s="513"/>
      <c r="BN715" s="513"/>
      <c r="BO715" s="513"/>
      <c r="BP715" s="513"/>
      <c r="BQ715" s="513"/>
      <c r="BR715" s="513"/>
      <c r="BS715" s="513"/>
      <c r="BT715" s="513"/>
      <c r="BU715" s="513"/>
      <c r="BV715" s="513"/>
      <c r="BW715" s="513"/>
      <c r="BX715" s="513"/>
      <c r="BY715" s="513"/>
      <c r="BZ715" s="513"/>
      <c r="CA715" s="513"/>
      <c r="CB715" s="513"/>
      <c r="CC715" s="513"/>
      <c r="CD715" s="513"/>
      <c r="CE715" s="513"/>
      <c r="CF715" s="513"/>
      <c r="CG715" s="513"/>
      <c r="CH715" s="513"/>
      <c r="CI715" s="513"/>
      <c r="CJ715" s="513"/>
      <c r="CK715" s="513"/>
      <c r="CL715" s="513"/>
      <c r="CM715" s="513"/>
      <c r="CN715" s="513"/>
      <c r="CO715" s="513"/>
      <c r="CP715" s="513"/>
      <c r="CQ715" s="513"/>
      <c r="CR715" s="513"/>
      <c r="CS715" s="513"/>
      <c r="CT715" s="513"/>
      <c r="CU715" s="513"/>
      <c r="CV715" s="513"/>
      <c r="CW715" s="513"/>
      <c r="CX715" s="513"/>
      <c r="CY715" s="513"/>
      <c r="CZ715" s="513"/>
      <c r="DA715" s="513"/>
      <c r="DB715" s="513"/>
      <c r="DC715" s="513"/>
      <c r="DD715" s="513"/>
      <c r="DE715" s="513"/>
      <c r="DF715" s="513"/>
      <c r="DG715" s="513"/>
      <c r="DH715" s="513"/>
      <c r="DI715" s="513"/>
      <c r="DJ715" s="513"/>
      <c r="DK715" s="513"/>
      <c r="DL715" s="513"/>
      <c r="DM715" s="513"/>
      <c r="DN715" s="513"/>
      <c r="DO715" s="513"/>
      <c r="DP715" s="513"/>
      <c r="DQ715" s="513"/>
      <c r="DR715" s="513"/>
      <c r="DS715" s="513"/>
      <c r="DT715" s="513"/>
      <c r="DU715" s="513"/>
      <c r="DV715" s="513"/>
      <c r="DW715" s="513"/>
      <c r="DX715" s="513"/>
      <c r="DY715" s="513"/>
      <c r="DZ715" s="513"/>
      <c r="EA715" s="513"/>
      <c r="EB715" s="513"/>
      <c r="EC715" s="513"/>
      <c r="ED715" s="513"/>
      <c r="EE715" s="513"/>
      <c r="EF715" s="513"/>
      <c r="EG715" s="513"/>
      <c r="EH715" s="513"/>
      <c r="EI715" s="513"/>
      <c r="EJ715" s="513"/>
      <c r="EK715" s="513"/>
      <c r="EL715" s="513"/>
      <c r="EM715" s="513"/>
      <c r="EN715" s="513"/>
      <c r="EO715" s="513"/>
      <c r="EP715" s="513"/>
      <c r="EQ715" s="513"/>
      <c r="ER715" s="513"/>
      <c r="ES715" s="513"/>
      <c r="ET715" s="513"/>
      <c r="EU715" s="513"/>
      <c r="EV715" s="513"/>
      <c r="EW715" s="513"/>
      <c r="EX715" s="513"/>
      <c r="EY715" s="513"/>
      <c r="EZ715" s="513"/>
      <c r="FA715" s="513"/>
      <c r="FB715" s="513"/>
      <c r="FC715" s="513"/>
      <c r="FD715" s="513"/>
      <c r="FE715" s="513"/>
      <c r="FF715" s="513"/>
      <c r="FG715" s="513"/>
      <c r="FH715" s="513"/>
      <c r="FI715" s="513"/>
      <c r="FJ715" s="513"/>
      <c r="FK715" s="513"/>
      <c r="FL715" s="513"/>
      <c r="FM715" s="513"/>
      <c r="FN715" s="513"/>
      <c r="FO715" s="513"/>
      <c r="FP715" s="513"/>
      <c r="FQ715" s="513"/>
      <c r="FR715" s="513"/>
      <c r="FS715" s="513"/>
      <c r="FT715" s="513"/>
      <c r="FU715" s="513"/>
      <c r="FV715" s="513"/>
      <c r="FW715" s="513"/>
      <c r="FX715" s="513"/>
      <c r="FY715" s="513"/>
      <c r="FZ715" s="513"/>
      <c r="GA715" s="513"/>
      <c r="GB715" s="513"/>
      <c r="GC715" s="513"/>
      <c r="GD715" s="513"/>
      <c r="GE715" s="513"/>
      <c r="GF715" s="513"/>
      <c r="GG715" s="513"/>
      <c r="GH715" s="513"/>
      <c r="GI715" s="513"/>
      <c r="GJ715" s="513"/>
      <c r="GK715" s="513"/>
      <c r="GL715" s="513"/>
      <c r="GM715" s="513"/>
      <c r="GN715" s="513"/>
      <c r="GO715" s="513"/>
      <c r="GP715" s="513"/>
      <c r="GQ715" s="513"/>
      <c r="GR715" s="513"/>
      <c r="GS715" s="513"/>
      <c r="GT715" s="513"/>
      <c r="GU715" s="513"/>
      <c r="GV715" s="513"/>
      <c r="GW715" s="513"/>
      <c r="GX715" s="513"/>
      <c r="GY715" s="513"/>
      <c r="GZ715" s="513"/>
      <c r="HA715" s="513"/>
      <c r="HB715" s="513"/>
      <c r="HC715" s="513"/>
      <c r="HD715" s="513"/>
      <c r="HE715" s="513"/>
      <c r="HF715" s="513"/>
      <c r="HG715" s="513"/>
      <c r="HH715" s="513"/>
      <c r="HI715" s="513"/>
      <c r="HJ715" s="513"/>
      <c r="HK715" s="513"/>
      <c r="HL715" s="513"/>
      <c r="HM715" s="513"/>
      <c r="HN715" s="513"/>
      <c r="HO715" s="513"/>
      <c r="HP715" s="513"/>
      <c r="HQ715" s="513"/>
      <c r="HR715" s="513"/>
      <c r="HS715" s="513"/>
      <c r="HT715" s="513"/>
      <c r="HU715" s="513"/>
      <c r="HV715" s="513"/>
      <c r="HW715" s="513"/>
      <c r="HX715" s="513"/>
      <c r="HY715" s="513"/>
      <c r="HZ715" s="513"/>
      <c r="IA715" s="513"/>
      <c r="IB715" s="513"/>
      <c r="IC715" s="513"/>
      <c r="ID715" s="513"/>
      <c r="IE715" s="513"/>
      <c r="IF715" s="513"/>
      <c r="IG715" s="513"/>
      <c r="IH715" s="513"/>
      <c r="II715" s="513"/>
      <c r="IJ715" s="513"/>
      <c r="IK715" s="513"/>
      <c r="IL715" s="513"/>
      <c r="IM715" s="513"/>
      <c r="IN715" s="513"/>
      <c r="IO715" s="513"/>
      <c r="IP715" s="513"/>
      <c r="IQ715" s="513"/>
      <c r="IR715" s="513"/>
      <c r="IS715" s="513"/>
      <c r="IT715" s="513"/>
      <c r="IU715" s="513"/>
      <c r="IV715" s="513"/>
      <c r="IW715" s="513"/>
      <c r="IX715" s="513"/>
      <c r="IY715" s="513"/>
      <c r="IZ715" s="513"/>
      <c r="JA715" s="513"/>
      <c r="JB715" s="513"/>
      <c r="JC715" s="513"/>
      <c r="JD715" s="513"/>
      <c r="JE715" s="513"/>
      <c r="JF715" s="513"/>
      <c r="JG715" s="513"/>
      <c r="JH715" s="513"/>
      <c r="JI715" s="513"/>
      <c r="JJ715" s="513"/>
      <c r="JK715" s="513"/>
      <c r="JL715" s="513"/>
      <c r="JM715" s="513"/>
      <c r="JN715" s="513"/>
      <c r="JO715" s="513"/>
      <c r="JP715" s="513"/>
      <c r="JQ715" s="513"/>
      <c r="JR715" s="513"/>
      <c r="JS715" s="513"/>
      <c r="JT715" s="513"/>
      <c r="JU715" s="513"/>
      <c r="JV715" s="513"/>
      <c r="JW715" s="513"/>
      <c r="JX715" s="513"/>
      <c r="JY715" s="513"/>
      <c r="JZ715" s="513"/>
      <c r="KA715" s="513"/>
      <c r="KB715" s="513"/>
      <c r="KC715" s="513"/>
      <c r="KD715" s="513"/>
      <c r="KE715" s="513"/>
      <c r="KF715" s="513"/>
      <c r="KG715" s="513"/>
      <c r="KH715" s="513"/>
      <c r="KI715" s="513"/>
      <c r="KJ715" s="513"/>
      <c r="KK715" s="513"/>
      <c r="KL715" s="513"/>
      <c r="KM715" s="513"/>
      <c r="KN715" s="513"/>
      <c r="KO715" s="513"/>
      <c r="KP715" s="513"/>
      <c r="KQ715" s="513"/>
      <c r="KR715" s="513"/>
      <c r="KS715" s="513"/>
      <c r="KT715" s="513"/>
      <c r="KU715" s="513"/>
      <c r="KV715" s="513"/>
      <c r="KW715" s="513"/>
      <c r="KX715" s="513"/>
      <c r="KY715" s="513"/>
      <c r="KZ715" s="513"/>
      <c r="LA715" s="513"/>
      <c r="LB715" s="513"/>
      <c r="LC715" s="513"/>
      <c r="LD715" s="513"/>
      <c r="LE715" s="513"/>
      <c r="LF715" s="513"/>
      <c r="LG715" s="513"/>
      <c r="LH715" s="513"/>
      <c r="LI715" s="513"/>
      <c r="LJ715" s="513"/>
      <c r="LK715" s="513"/>
      <c r="LL715" s="513"/>
      <c r="LM715" s="513"/>
      <c r="LN715" s="513"/>
      <c r="LO715" s="513"/>
      <c r="LP715" s="513"/>
      <c r="LQ715" s="513"/>
      <c r="LR715" s="513"/>
      <c r="LS715" s="513"/>
      <c r="LT715" s="513"/>
      <c r="LU715" s="513"/>
      <c r="LV715" s="513"/>
      <c r="LW715" s="513"/>
      <c r="LX715" s="513"/>
      <c r="LY715" s="513"/>
      <c r="LZ715" s="513"/>
      <c r="MA715" s="513"/>
      <c r="MB715" s="513"/>
      <c r="MC715" s="513"/>
      <c r="MD715" s="513"/>
      <c r="ME715" s="513"/>
      <c r="MF715" s="513"/>
      <c r="MG715" s="513"/>
      <c r="MH715" s="513"/>
      <c r="MI715" s="513"/>
      <c r="MJ715" s="513"/>
      <c r="MK715" s="513"/>
      <c r="ML715" s="513"/>
      <c r="MM715" s="513"/>
      <c r="MN715" s="513"/>
      <c r="MO715" s="513"/>
      <c r="MP715" s="513"/>
      <c r="MQ715" s="513"/>
      <c r="MR715" s="513"/>
      <c r="MS715" s="513"/>
      <c r="MT715" s="513"/>
      <c r="MU715" s="513"/>
      <c r="MV715" s="513"/>
      <c r="MW715" s="513"/>
      <c r="MX715" s="513"/>
      <c r="MY715" s="513"/>
      <c r="MZ715" s="513"/>
      <c r="NA715" s="513"/>
      <c r="NB715" s="513"/>
      <c r="NC715" s="513"/>
      <c r="ND715" s="513"/>
      <c r="NE715" s="513"/>
      <c r="NF715" s="513"/>
      <c r="NG715" s="513"/>
      <c r="NH715" s="513"/>
      <c r="NI715" s="513"/>
      <c r="NJ715" s="513"/>
      <c r="NK715" s="513"/>
      <c r="NL715" s="513"/>
      <c r="NM715" s="513"/>
      <c r="NN715" s="513"/>
      <c r="NO715" s="513"/>
      <c r="NP715" s="513"/>
      <c r="NQ715" s="513"/>
      <c r="NR715" s="513"/>
      <c r="NS715" s="513"/>
      <c r="NT715" s="513"/>
      <c r="NU715" s="513"/>
      <c r="NV715" s="513"/>
      <c r="NW715" s="513"/>
      <c r="NX715" s="513"/>
      <c r="NY715" s="513"/>
      <c r="NZ715" s="513"/>
      <c r="OA715" s="513"/>
      <c r="OB715" s="513"/>
      <c r="OC715" s="513"/>
      <c r="OD715" s="513"/>
      <c r="OE715" s="513"/>
      <c r="OF715" s="513"/>
      <c r="OG715" s="513"/>
      <c r="OH715" s="513"/>
      <c r="OI715" s="513"/>
      <c r="OJ715" s="513"/>
      <c r="OK715" s="513"/>
      <c r="OL715" s="513"/>
      <c r="OM715" s="513"/>
      <c r="ON715" s="513"/>
      <c r="OO715" s="513"/>
      <c r="OP715" s="513"/>
      <c r="OQ715" s="513"/>
      <c r="OR715" s="513"/>
      <c r="OS715" s="513"/>
      <c r="OT715" s="513"/>
      <c r="OU715" s="513"/>
      <c r="OV715" s="513"/>
      <c r="OW715" s="513"/>
      <c r="OX715" s="513"/>
      <c r="OY715" s="513"/>
      <c r="OZ715" s="513"/>
      <c r="PA715" s="513"/>
      <c r="PB715" s="513"/>
      <c r="PC715" s="513"/>
      <c r="PD715" s="513"/>
      <c r="PE715" s="513"/>
      <c r="PF715" s="513"/>
      <c r="PG715" s="513"/>
      <c r="PH715" s="513"/>
      <c r="PI715" s="513"/>
      <c r="PJ715" s="513"/>
      <c r="PK715" s="513"/>
      <c r="PL715" s="513"/>
      <c r="PM715" s="513"/>
      <c r="PN715" s="513"/>
      <c r="PO715" s="513"/>
      <c r="PP715" s="513"/>
      <c r="PQ715" s="513"/>
      <c r="PR715" s="513"/>
      <c r="PS715" s="513"/>
      <c r="PT715" s="513"/>
      <c r="PU715" s="513"/>
      <c r="PV715" s="513"/>
      <c r="PW715" s="513"/>
      <c r="PX715" s="513"/>
      <c r="PY715" s="513"/>
      <c r="PZ715" s="513"/>
      <c r="QA715" s="513"/>
      <c r="QB715" s="513"/>
      <c r="QC715" s="513"/>
      <c r="QD715" s="513"/>
      <c r="QE715" s="513"/>
      <c r="QF715" s="513"/>
      <c r="QG715" s="513"/>
      <c r="QH715" s="513"/>
      <c r="QI715" s="513"/>
      <c r="QJ715" s="513"/>
      <c r="QK715" s="513"/>
      <c r="QL715" s="513"/>
      <c r="QM715" s="513"/>
      <c r="QN715" s="513"/>
      <c r="QO715" s="513"/>
      <c r="QP715" s="513"/>
      <c r="QQ715" s="513"/>
      <c r="QR715" s="513"/>
      <c r="QS715" s="513"/>
      <c r="QT715" s="513"/>
      <c r="QU715" s="513"/>
      <c r="QV715" s="513"/>
      <c r="QW715" s="513"/>
      <c r="QX715" s="513"/>
      <c r="QY715" s="513"/>
      <c r="QZ715" s="513"/>
      <c r="RA715" s="513"/>
      <c r="RB715" s="513"/>
      <c r="RC715" s="513"/>
      <c r="RD715" s="513"/>
      <c r="RE715" s="513"/>
      <c r="RF715" s="513"/>
      <c r="RG715" s="513"/>
      <c r="RH715" s="513"/>
      <c r="RI715" s="513"/>
      <c r="RJ715" s="513"/>
      <c r="RK715" s="513"/>
      <c r="RL715" s="513"/>
      <c r="RM715" s="513"/>
      <c r="RN715" s="513"/>
      <c r="RO715" s="513"/>
      <c r="RP715" s="513"/>
      <c r="RQ715" s="513"/>
      <c r="RR715" s="513"/>
      <c r="RS715" s="513"/>
      <c r="RT715" s="513"/>
      <c r="RU715" s="513"/>
      <c r="RV715" s="513"/>
      <c r="RW715" s="513"/>
      <c r="RX715" s="513"/>
      <c r="RY715" s="513"/>
      <c r="RZ715" s="513"/>
      <c r="SA715" s="513"/>
      <c r="SB715" s="513"/>
      <c r="SC715" s="513"/>
      <c r="SD715" s="513"/>
      <c r="SE715" s="513"/>
      <c r="SF715" s="513"/>
      <c r="SG715" s="513"/>
      <c r="SH715" s="513"/>
      <c r="SI715" s="513"/>
      <c r="SJ715" s="513"/>
      <c r="SK715" s="513"/>
      <c r="SL715" s="513"/>
      <c r="SM715" s="513"/>
      <c r="SN715" s="513"/>
      <c r="SO715" s="513"/>
      <c r="SP715" s="513"/>
      <c r="SQ715" s="513"/>
      <c r="SR715" s="513"/>
      <c r="SS715" s="513"/>
      <c r="ST715" s="513"/>
      <c r="SU715" s="513"/>
      <c r="SV715" s="513"/>
      <c r="SW715" s="513"/>
      <c r="SX715" s="513"/>
      <c r="SY715" s="513"/>
      <c r="SZ715" s="513"/>
      <c r="TA715" s="513"/>
      <c r="TB715" s="513"/>
      <c r="TC715" s="513"/>
      <c r="TD715" s="513"/>
      <c r="TE715" s="513"/>
      <c r="TF715" s="513"/>
      <c r="TG715" s="513"/>
      <c r="TH715" s="513"/>
      <c r="TI715" s="513"/>
      <c r="TJ715" s="513"/>
      <c r="TK715" s="513"/>
      <c r="TL715" s="513"/>
      <c r="TM715" s="513"/>
      <c r="TN715" s="513"/>
      <c r="TO715" s="513"/>
      <c r="TP715" s="513"/>
      <c r="TQ715" s="513"/>
      <c r="TR715" s="513"/>
      <c r="TS715" s="513"/>
      <c r="TT715" s="513"/>
      <c r="TU715" s="513"/>
      <c r="TV715" s="513"/>
      <c r="TW715" s="513"/>
      <c r="TX715" s="513"/>
      <c r="TY715" s="513"/>
      <c r="TZ715" s="513"/>
      <c r="UA715" s="513"/>
      <c r="UB715" s="513"/>
      <c r="UC715" s="513"/>
      <c r="UD715" s="513"/>
      <c r="UE715" s="513"/>
      <c r="UF715" s="513"/>
      <c r="UG715" s="513"/>
      <c r="UH715" s="513"/>
      <c r="UI715" s="513"/>
      <c r="UJ715" s="513"/>
      <c r="UK715" s="513"/>
      <c r="UL715" s="513"/>
      <c r="UM715" s="513"/>
      <c r="UN715" s="513"/>
      <c r="UO715" s="513"/>
      <c r="UP715" s="513"/>
      <c r="UQ715" s="513"/>
      <c r="UR715" s="513"/>
      <c r="US715" s="513"/>
      <c r="UT715" s="513"/>
      <c r="UU715" s="513"/>
      <c r="UV715" s="513"/>
      <c r="UW715" s="513"/>
      <c r="UX715" s="513"/>
      <c r="UY715" s="513"/>
      <c r="UZ715" s="513"/>
      <c r="VA715" s="513"/>
      <c r="VB715" s="513"/>
      <c r="VC715" s="513"/>
      <c r="VD715" s="513"/>
      <c r="VE715" s="513"/>
      <c r="VF715" s="513"/>
      <c r="VG715" s="513"/>
      <c r="VH715" s="513"/>
      <c r="VI715" s="513"/>
      <c r="VJ715" s="513"/>
      <c r="VK715" s="513"/>
      <c r="VL715" s="513"/>
      <c r="VM715" s="513"/>
      <c r="VN715" s="513"/>
      <c r="VO715" s="513"/>
      <c r="VP715" s="513"/>
      <c r="VQ715" s="513"/>
      <c r="VR715" s="513"/>
      <c r="VS715" s="513"/>
      <c r="VT715" s="513"/>
      <c r="VU715" s="513"/>
      <c r="VV715" s="513"/>
      <c r="VW715" s="513"/>
      <c r="VX715" s="513"/>
      <c r="VY715" s="513"/>
      <c r="VZ715" s="513"/>
      <c r="WA715" s="513"/>
      <c r="WB715" s="513"/>
      <c r="WC715" s="513"/>
      <c r="WD715" s="513"/>
      <c r="WE715" s="513"/>
      <c r="WF715" s="513"/>
      <c r="WG715" s="513"/>
      <c r="WH715" s="513"/>
      <c r="WI715" s="513"/>
      <c r="WJ715" s="513"/>
      <c r="WK715" s="513"/>
      <c r="WL715" s="513"/>
      <c r="WM715" s="513"/>
      <c r="WN715" s="513"/>
      <c r="WO715" s="513"/>
      <c r="WP715" s="513"/>
      <c r="WQ715" s="513"/>
      <c r="WR715" s="513"/>
      <c r="WS715" s="513"/>
      <c r="WT715" s="513"/>
      <c r="WU715" s="513"/>
      <c r="WV715" s="513"/>
      <c r="WW715" s="513"/>
      <c r="WX715" s="513"/>
      <c r="WY715" s="513"/>
      <c r="WZ715" s="513"/>
      <c r="XA715" s="513"/>
      <c r="XB715" s="513"/>
      <c r="XC715" s="513"/>
      <c r="XD715" s="513"/>
      <c r="XE715" s="513"/>
      <c r="XF715" s="513"/>
      <c r="XG715" s="513"/>
      <c r="XH715" s="513"/>
      <c r="XI715" s="513"/>
      <c r="XJ715" s="513"/>
      <c r="XK715" s="513"/>
      <c r="XL715" s="513"/>
      <c r="XM715" s="513"/>
      <c r="XN715" s="513"/>
      <c r="XO715" s="513"/>
      <c r="XP715" s="513"/>
      <c r="XQ715" s="513"/>
      <c r="XR715" s="513"/>
      <c r="XS715" s="513"/>
      <c r="XT715" s="513"/>
      <c r="XU715" s="513"/>
      <c r="XV715" s="513"/>
      <c r="XW715" s="513"/>
      <c r="XX715" s="513"/>
      <c r="XY715" s="513"/>
      <c r="XZ715" s="513"/>
      <c r="YA715" s="513"/>
      <c r="YB715" s="513"/>
      <c r="YC715" s="513"/>
      <c r="YD715" s="513"/>
      <c r="YE715" s="513"/>
      <c r="YF715" s="513"/>
      <c r="YG715" s="513"/>
      <c r="YH715" s="513"/>
      <c r="YI715" s="513"/>
      <c r="YJ715" s="513"/>
      <c r="YK715" s="513"/>
      <c r="YL715" s="513"/>
      <c r="YM715" s="513"/>
      <c r="YN715" s="513"/>
      <c r="YO715" s="513"/>
      <c r="YP715" s="513"/>
      <c r="YQ715" s="513"/>
      <c r="YR715" s="513"/>
      <c r="YS715" s="513"/>
      <c r="YT715" s="513"/>
      <c r="YU715" s="513"/>
      <c r="YV715" s="513"/>
      <c r="YW715" s="513"/>
      <c r="YX715" s="513"/>
      <c r="YY715" s="513"/>
      <c r="YZ715" s="513"/>
      <c r="ZA715" s="513"/>
      <c r="ZB715" s="513"/>
      <c r="ZC715" s="513"/>
      <c r="ZD715" s="513"/>
      <c r="ZE715" s="513"/>
      <c r="ZF715" s="513"/>
      <c r="ZG715" s="513"/>
      <c r="ZH715" s="513"/>
      <c r="ZI715" s="513"/>
      <c r="ZJ715" s="513"/>
      <c r="ZK715" s="513"/>
      <c r="ZL715" s="513"/>
      <c r="ZM715" s="513"/>
      <c r="ZN715" s="513"/>
      <c r="ZO715" s="513"/>
      <c r="ZP715" s="513"/>
      <c r="ZQ715" s="513"/>
      <c r="ZR715" s="513"/>
      <c r="ZS715" s="513"/>
      <c r="ZT715" s="513"/>
      <c r="ZU715" s="513"/>
      <c r="ZV715" s="513"/>
      <c r="ZW715" s="513"/>
      <c r="ZX715" s="513"/>
      <c r="ZY715" s="513"/>
      <c r="ZZ715" s="513"/>
      <c r="AAA715" s="513"/>
      <c r="AAB715" s="513"/>
      <c r="AAC715" s="513"/>
      <c r="AAD715" s="513"/>
      <c r="AAE715" s="513"/>
      <c r="AAF715" s="513"/>
      <c r="AAG715" s="513"/>
      <c r="AAH715" s="513"/>
      <c r="AAI715" s="513"/>
      <c r="AAJ715" s="513"/>
      <c r="AAK715" s="513"/>
      <c r="AAL715" s="513"/>
      <c r="AAM715" s="513"/>
      <c r="AAN715" s="513"/>
      <c r="AAO715" s="513"/>
      <c r="AAP715" s="513"/>
      <c r="AAQ715" s="513"/>
      <c r="AAR715" s="513"/>
      <c r="AAS715" s="513"/>
      <c r="AAT715" s="513"/>
      <c r="AAU715" s="513"/>
      <c r="AAV715" s="513"/>
      <c r="AAW715" s="513"/>
      <c r="AAX715" s="513"/>
      <c r="AAY715" s="513"/>
      <c r="AAZ715" s="513"/>
      <c r="ABA715" s="513"/>
      <c r="ABB715" s="513"/>
      <c r="ABC715" s="513"/>
      <c r="ABD715" s="513"/>
      <c r="ABE715" s="513"/>
      <c r="ABF715" s="513"/>
      <c r="ABG715" s="513"/>
      <c r="ABH715" s="513"/>
      <c r="ABI715" s="513"/>
      <c r="ABJ715" s="513"/>
      <c r="ABK715" s="513"/>
      <c r="ABL715" s="513"/>
      <c r="ABM715" s="513"/>
      <c r="ABN715" s="513"/>
      <c r="ABO715" s="513"/>
      <c r="ABP715" s="513"/>
      <c r="ABQ715" s="513"/>
      <c r="ABR715" s="513"/>
      <c r="ABS715" s="513"/>
      <c r="ABT715" s="513"/>
      <c r="ABU715" s="513"/>
      <c r="ABV715" s="513"/>
      <c r="ABW715" s="513"/>
      <c r="ABX715" s="513"/>
      <c r="ABY715" s="513"/>
      <c r="ABZ715" s="513"/>
      <c r="ACA715" s="513"/>
      <c r="ACB715" s="513"/>
      <c r="ACC715" s="513"/>
      <c r="ACD715" s="513"/>
      <c r="ACE715" s="513"/>
      <c r="ACF715" s="513"/>
      <c r="ACG715" s="513"/>
      <c r="ACH715" s="513"/>
      <c r="ACI715" s="513"/>
      <c r="ACJ715" s="513"/>
      <c r="ACK715" s="513"/>
      <c r="ACL715" s="513"/>
      <c r="ACM715" s="513"/>
      <c r="ACN715" s="513"/>
      <c r="ACO715" s="513"/>
      <c r="ACP715" s="513"/>
      <c r="ACQ715" s="513"/>
      <c r="ACR715" s="513"/>
      <c r="ACS715" s="513"/>
      <c r="ACT715" s="513"/>
      <c r="ACU715" s="513"/>
      <c r="ACV715" s="513"/>
      <c r="ACW715" s="513"/>
      <c r="ACX715" s="513"/>
      <c r="ACY715" s="513"/>
      <c r="ACZ715" s="513"/>
      <c r="ADA715" s="513"/>
      <c r="ADB715" s="513"/>
      <c r="ADC715" s="513"/>
      <c r="ADD715" s="513"/>
      <c r="ADE715" s="513"/>
      <c r="ADF715" s="513"/>
      <c r="ADG715" s="513"/>
      <c r="ADH715" s="513"/>
      <c r="ADI715" s="513"/>
      <c r="ADJ715" s="513"/>
      <c r="ADK715" s="513"/>
      <c r="ADL715" s="513"/>
      <c r="ADM715" s="513"/>
      <c r="ADN715" s="513"/>
      <c r="ADO715" s="513"/>
      <c r="ADP715" s="513"/>
      <c r="ADQ715" s="513"/>
      <c r="ADR715" s="513"/>
      <c r="ADS715" s="513"/>
      <c r="ADT715" s="513"/>
      <c r="ADU715" s="513"/>
      <c r="ADV715" s="513"/>
      <c r="ADW715" s="513"/>
      <c r="ADX715" s="513"/>
      <c r="ADY715" s="513"/>
      <c r="ADZ715" s="513"/>
      <c r="AEA715" s="513"/>
      <c r="AEB715" s="513"/>
      <c r="AEC715" s="513"/>
      <c r="AED715" s="513"/>
      <c r="AEE715" s="513"/>
      <c r="AEF715" s="513"/>
      <c r="AEG715" s="513"/>
      <c r="AEH715" s="513"/>
      <c r="AEI715" s="513"/>
      <c r="AEJ715" s="513"/>
      <c r="AEK715" s="513"/>
      <c r="AEL715" s="513"/>
      <c r="AEM715" s="513"/>
      <c r="AEN715" s="513"/>
      <c r="AEO715" s="513"/>
      <c r="AEP715" s="513"/>
      <c r="AEQ715" s="513"/>
      <c r="AER715" s="513"/>
      <c r="AES715" s="513"/>
      <c r="AET715" s="513"/>
      <c r="AEU715" s="513"/>
      <c r="AEV715" s="513"/>
      <c r="AEW715" s="513"/>
      <c r="AEX715" s="513"/>
      <c r="AEY715" s="513"/>
      <c r="AEZ715" s="513"/>
      <c r="AFA715" s="513"/>
      <c r="AFB715" s="513"/>
      <c r="AFC715" s="513"/>
      <c r="AFD715" s="513"/>
      <c r="AFE715" s="513"/>
      <c r="AFF715" s="513"/>
      <c r="AFG715" s="513"/>
      <c r="AFH715" s="513"/>
      <c r="AFI715" s="513"/>
      <c r="AFJ715" s="513"/>
      <c r="AFK715" s="513"/>
      <c r="AFL715" s="513"/>
      <c r="AFM715" s="513"/>
      <c r="AFN715" s="513"/>
      <c r="AFO715" s="513"/>
      <c r="AFP715" s="513"/>
      <c r="AFQ715" s="513"/>
      <c r="AFR715" s="513"/>
      <c r="AFS715" s="513"/>
      <c r="AFT715" s="513"/>
      <c r="AFU715" s="513"/>
      <c r="AFV715" s="513"/>
      <c r="AFW715" s="513"/>
      <c r="AFX715" s="513"/>
      <c r="AFY715" s="513"/>
      <c r="AFZ715" s="513"/>
      <c r="AGA715" s="513"/>
      <c r="AGB715" s="513"/>
      <c r="AGC715" s="513"/>
      <c r="AGD715" s="513"/>
      <c r="AGE715" s="513"/>
      <c r="AGF715" s="513"/>
      <c r="AGG715" s="513"/>
      <c r="AGH715" s="513"/>
      <c r="AGI715" s="513"/>
      <c r="AGJ715" s="513"/>
      <c r="AGK715" s="513"/>
      <c r="AGL715" s="513"/>
      <c r="AGM715" s="513"/>
      <c r="AGN715" s="513"/>
      <c r="AGO715" s="513"/>
      <c r="AGP715" s="513"/>
      <c r="AGQ715" s="513"/>
      <c r="AGR715" s="513"/>
      <c r="AGS715" s="513"/>
      <c r="AGT715" s="513"/>
      <c r="AGU715" s="513"/>
      <c r="AGV715" s="513"/>
      <c r="AGW715" s="513"/>
      <c r="AGX715" s="513"/>
      <c r="AGY715" s="513"/>
      <c r="AGZ715" s="513"/>
      <c r="AHA715" s="513"/>
      <c r="AHB715" s="513"/>
      <c r="AHC715" s="513"/>
      <c r="AHD715" s="513"/>
      <c r="AHE715" s="513"/>
      <c r="AHF715" s="513"/>
      <c r="AHG715" s="513"/>
      <c r="AHH715" s="513"/>
      <c r="AHI715" s="513"/>
      <c r="AHJ715" s="513"/>
      <c r="AHK715" s="513"/>
      <c r="AHL715" s="513"/>
      <c r="AHM715" s="513"/>
      <c r="AHN715" s="513"/>
      <c r="AHO715" s="513"/>
      <c r="AHP715" s="513"/>
      <c r="AHQ715" s="513"/>
      <c r="AHR715" s="513"/>
      <c r="AHS715" s="513"/>
      <c r="AHT715" s="513"/>
      <c r="AHU715" s="513"/>
      <c r="AHV715" s="513"/>
      <c r="AHW715" s="513"/>
      <c r="AHX715" s="513"/>
      <c r="AHY715" s="513"/>
      <c r="AHZ715" s="513"/>
      <c r="AIA715" s="513"/>
      <c r="AIB715" s="513"/>
      <c r="AIC715" s="513"/>
      <c r="AID715" s="513"/>
      <c r="AIE715" s="513"/>
      <c r="AIF715" s="513"/>
      <c r="AIG715" s="513"/>
      <c r="AIH715" s="513"/>
      <c r="AII715" s="513"/>
      <c r="AIJ715" s="513"/>
      <c r="AIK715" s="513"/>
      <c r="AIL715" s="513"/>
      <c r="AIM715" s="513"/>
      <c r="AIN715" s="513"/>
      <c r="AIO715" s="513"/>
      <c r="AIP715" s="513"/>
      <c r="AIQ715" s="513"/>
      <c r="AIR715" s="513"/>
      <c r="AIS715" s="513"/>
      <c r="AIT715" s="513"/>
      <c r="AIU715" s="513"/>
      <c r="AIV715" s="513"/>
      <c r="AIW715" s="513"/>
      <c r="AIX715" s="513"/>
      <c r="AIY715" s="513"/>
      <c r="AIZ715" s="513"/>
      <c r="AJA715" s="513"/>
      <c r="AJB715" s="513"/>
      <c r="AJC715" s="513"/>
      <c r="AJD715" s="513"/>
      <c r="AJE715" s="513"/>
      <c r="AJF715" s="513"/>
      <c r="AJG715" s="513"/>
      <c r="AJH715" s="513"/>
      <c r="AJI715" s="513"/>
      <c r="AJJ715" s="513"/>
      <c r="AJK715" s="513"/>
      <c r="AJL715" s="513"/>
      <c r="AJM715" s="513"/>
      <c r="AJN715" s="513"/>
      <c r="AJO715" s="513"/>
      <c r="AJP715" s="513"/>
      <c r="AJQ715" s="513"/>
      <c r="AJR715" s="513"/>
      <c r="AJS715" s="513"/>
      <c r="AJT715" s="513"/>
      <c r="AJU715" s="513"/>
      <c r="AJV715" s="513"/>
      <c r="AJW715" s="513"/>
      <c r="AJX715" s="513"/>
      <c r="AJY715" s="513"/>
      <c r="AJZ715" s="513"/>
      <c r="AKA715" s="513"/>
      <c r="AKB715" s="513"/>
      <c r="AKC715" s="513"/>
      <c r="AKD715" s="513"/>
      <c r="AKE715" s="513"/>
      <c r="AKF715" s="513"/>
      <c r="AKG715" s="513"/>
      <c r="AKH715" s="513"/>
      <c r="AKI715" s="513"/>
      <c r="AKJ715" s="513"/>
      <c r="AKK715" s="513"/>
      <c r="AKL715" s="513"/>
      <c r="AKM715" s="513"/>
      <c r="AKN715" s="513"/>
      <c r="AKO715" s="513"/>
      <c r="AKP715" s="513"/>
      <c r="AKQ715" s="513"/>
      <c r="AKR715" s="513"/>
      <c r="AKS715" s="513"/>
      <c r="AKT715" s="513"/>
      <c r="AKU715" s="513"/>
      <c r="AKV715" s="513"/>
      <c r="AKW715" s="513"/>
      <c r="AKX715" s="513"/>
      <c r="AKY715" s="513"/>
      <c r="AKZ715" s="513"/>
      <c r="ALA715" s="513"/>
      <c r="ALB715" s="513"/>
      <c r="ALC715" s="513"/>
      <c r="ALD715" s="513"/>
      <c r="ALE715" s="513"/>
      <c r="ALF715" s="513"/>
      <c r="ALG715" s="513"/>
      <c r="ALH715" s="513"/>
      <c r="ALI715" s="513"/>
      <c r="ALJ715" s="513"/>
      <c r="ALK715" s="513"/>
      <c r="ALL715" s="513"/>
      <c r="ALM715" s="513"/>
      <c r="ALN715" s="513"/>
      <c r="ALO715" s="513"/>
      <c r="ALP715" s="513"/>
      <c r="ALQ715" s="513"/>
      <c r="ALR715" s="513"/>
      <c r="ALS715" s="513"/>
      <c r="ALT715" s="513"/>
      <c r="ALU715" s="513"/>
      <c r="ALV715" s="513"/>
      <c r="ALW715" s="513"/>
      <c r="ALX715" s="513"/>
      <c r="ALY715" s="513"/>
      <c r="ALZ715" s="513"/>
      <c r="AMA715" s="513"/>
      <c r="AMB715" s="513"/>
      <c r="AMC715" s="513"/>
      <c r="AMD715" s="513"/>
      <c r="AME715" s="513"/>
      <c r="AMF715" s="513"/>
      <c r="AMG715" s="513"/>
      <c r="AMH715" s="513"/>
      <c r="AMI715" s="513"/>
      <c r="AMJ715" s="513"/>
      <c r="AMK715" s="513"/>
      <c r="AML715" s="513"/>
      <c r="AMM715" s="513"/>
      <c r="AMN715" s="513"/>
      <c r="AMO715" s="513"/>
      <c r="AMP715" s="513"/>
      <c r="AMQ715" s="513"/>
      <c r="AMR715" s="513"/>
      <c r="AMS715" s="513"/>
      <c r="AMT715" s="513"/>
      <c r="AMU715" s="513"/>
      <c r="AMV715" s="513"/>
      <c r="AMW715" s="513"/>
      <c r="AMX715" s="513"/>
      <c r="AMY715" s="513"/>
      <c r="AMZ715" s="513"/>
      <c r="ANA715" s="513"/>
      <c r="ANB715" s="513"/>
      <c r="ANC715" s="513"/>
      <c r="AND715" s="513"/>
      <c r="ANE715" s="513"/>
      <c r="ANF715" s="513"/>
      <c r="ANG715" s="513"/>
      <c r="ANH715" s="513"/>
      <c r="ANI715" s="513"/>
      <c r="ANJ715" s="513"/>
      <c r="ANK715" s="513"/>
      <c r="ANL715" s="513"/>
      <c r="ANM715" s="513"/>
      <c r="ANN715" s="513"/>
      <c r="ANO715" s="513"/>
      <c r="ANP715" s="513"/>
      <c r="ANQ715" s="513"/>
      <c r="ANR715" s="513"/>
      <c r="ANS715" s="513"/>
      <c r="ANT715" s="513"/>
      <c r="ANU715" s="513"/>
      <c r="ANV715" s="513"/>
      <c r="ANW715" s="513"/>
      <c r="ANX715" s="513"/>
      <c r="ANY715" s="513"/>
      <c r="ANZ715" s="513"/>
      <c r="AOA715" s="513"/>
      <c r="AOB715" s="513"/>
      <c r="AOC715" s="513"/>
      <c r="AOD715" s="513"/>
      <c r="AOE715" s="513"/>
      <c r="AOF715" s="513"/>
      <c r="AOG715" s="513"/>
      <c r="AOH715" s="513"/>
      <c r="AOI715" s="513"/>
      <c r="AOJ715" s="513"/>
      <c r="AOK715" s="513"/>
      <c r="AOL715" s="513"/>
      <c r="AOM715" s="513"/>
      <c r="AON715" s="513"/>
      <c r="AOO715" s="513"/>
      <c r="AOP715" s="513"/>
      <c r="AOQ715" s="513"/>
      <c r="AOR715" s="513"/>
      <c r="AOS715" s="513"/>
      <c r="AOT715" s="513"/>
      <c r="AOU715" s="513"/>
      <c r="AOV715" s="513"/>
      <c r="AOW715" s="513"/>
      <c r="AOX715" s="513"/>
      <c r="AOY715" s="513"/>
      <c r="AOZ715" s="513"/>
      <c r="APA715" s="513"/>
      <c r="APB715" s="513"/>
      <c r="APC715" s="513"/>
      <c r="APD715" s="513"/>
      <c r="APE715" s="513"/>
      <c r="APF715" s="513"/>
      <c r="APG715" s="513"/>
      <c r="APH715" s="513"/>
      <c r="API715" s="513"/>
      <c r="APJ715" s="513"/>
      <c r="APK715" s="513"/>
      <c r="APL715" s="513"/>
      <c r="APM715" s="513"/>
      <c r="APN715" s="513"/>
      <c r="APO715" s="513"/>
      <c r="APP715" s="513"/>
      <c r="APQ715" s="513"/>
      <c r="APR715" s="513"/>
      <c r="APS715" s="513"/>
      <c r="APT715" s="513"/>
      <c r="APU715" s="513"/>
      <c r="APV715" s="513"/>
      <c r="APW715" s="513"/>
      <c r="APX715" s="513"/>
      <c r="APY715" s="513"/>
      <c r="APZ715" s="513"/>
      <c r="AQA715" s="513"/>
      <c r="AQB715" s="513"/>
      <c r="AQC715" s="513"/>
      <c r="AQD715" s="513"/>
      <c r="AQE715" s="513"/>
      <c r="AQF715" s="513"/>
      <c r="AQG715" s="513"/>
      <c r="AQH715" s="513"/>
      <c r="AQI715" s="513"/>
      <c r="AQJ715" s="513"/>
      <c r="AQK715" s="513"/>
      <c r="AQL715" s="513"/>
      <c r="AQM715" s="513"/>
      <c r="AQN715" s="513"/>
      <c r="AQO715" s="513"/>
      <c r="AQP715" s="513"/>
      <c r="AQQ715" s="513"/>
      <c r="AQR715" s="513"/>
      <c r="AQS715" s="513"/>
      <c r="AQT715" s="513"/>
      <c r="AQU715" s="513"/>
      <c r="AQV715" s="513"/>
      <c r="AQW715" s="513"/>
      <c r="AQX715" s="513"/>
      <c r="AQY715" s="513"/>
      <c r="AQZ715" s="513"/>
      <c r="ARA715" s="513"/>
      <c r="ARB715" s="513"/>
      <c r="ARC715" s="513"/>
      <c r="ARD715" s="513"/>
      <c r="ARE715" s="513"/>
      <c r="ARF715" s="513"/>
      <c r="ARG715" s="513"/>
      <c r="ARH715" s="513"/>
      <c r="ARI715" s="513"/>
      <c r="ARJ715" s="513"/>
      <c r="ARK715" s="513"/>
      <c r="ARL715" s="513"/>
      <c r="ARM715" s="513"/>
      <c r="ARN715" s="513"/>
      <c r="ARO715" s="513"/>
      <c r="ARP715" s="513"/>
      <c r="ARQ715" s="513"/>
      <c r="ARR715" s="513"/>
      <c r="ARS715" s="513"/>
      <c r="ART715" s="513"/>
      <c r="ARU715" s="513"/>
      <c r="ARV715" s="513"/>
      <c r="ARW715" s="513"/>
      <c r="ARX715" s="513"/>
      <c r="ARY715" s="513"/>
      <c r="ARZ715" s="513"/>
      <c r="ASA715" s="513"/>
      <c r="ASB715" s="513"/>
      <c r="ASC715" s="513"/>
      <c r="ASD715" s="513"/>
      <c r="ASE715" s="513"/>
      <c r="ASF715" s="513"/>
      <c r="ASG715" s="513"/>
      <c r="ASH715" s="513"/>
      <c r="ASI715" s="513"/>
      <c r="ASJ715" s="513"/>
      <c r="ASK715" s="513"/>
      <c r="ASL715" s="513"/>
      <c r="ASM715" s="513"/>
      <c r="ASN715" s="513"/>
      <c r="ASO715" s="513"/>
      <c r="ASP715" s="513"/>
      <c r="ASQ715" s="513"/>
      <c r="ASR715" s="513"/>
      <c r="ASS715" s="513"/>
      <c r="AST715" s="513"/>
      <c r="ASU715" s="513"/>
      <c r="ASV715" s="513"/>
      <c r="ASW715" s="513"/>
      <c r="ASX715" s="513"/>
      <c r="ASY715" s="513"/>
      <c r="ASZ715" s="513"/>
      <c r="ATA715" s="513"/>
      <c r="ATB715" s="513"/>
      <c r="ATC715" s="513"/>
      <c r="ATD715" s="513"/>
      <c r="ATE715" s="513"/>
      <c r="ATF715" s="513"/>
      <c r="ATG715" s="513"/>
      <c r="ATH715" s="513"/>
      <c r="ATI715" s="513"/>
      <c r="ATJ715" s="513"/>
      <c r="ATK715" s="513"/>
      <c r="ATL715" s="513"/>
      <c r="ATM715" s="513"/>
      <c r="ATN715" s="513"/>
      <c r="ATO715" s="513"/>
      <c r="ATP715" s="513"/>
      <c r="ATQ715" s="513"/>
      <c r="ATR715" s="513"/>
      <c r="ATS715" s="513"/>
      <c r="ATT715" s="513"/>
      <c r="ATU715" s="513"/>
      <c r="ATV715" s="513"/>
      <c r="ATW715" s="513"/>
      <c r="ATX715" s="513"/>
      <c r="ATY715" s="513"/>
      <c r="ATZ715" s="513"/>
      <c r="AUA715" s="513"/>
      <c r="AUB715" s="513"/>
      <c r="AUC715" s="513"/>
      <c r="AUD715" s="513"/>
      <c r="AUE715" s="513"/>
      <c r="AUF715" s="513"/>
      <c r="AUG715" s="513"/>
      <c r="AUH715" s="513"/>
      <c r="AUI715" s="513"/>
      <c r="AUJ715" s="513"/>
      <c r="AUK715" s="513"/>
      <c r="AUL715" s="513"/>
      <c r="AUM715" s="513"/>
      <c r="AUN715" s="513"/>
      <c r="AUO715" s="513"/>
      <c r="AUP715" s="513"/>
      <c r="AUQ715" s="513"/>
      <c r="AUR715" s="513"/>
      <c r="AUS715" s="513"/>
      <c r="AUT715" s="513"/>
      <c r="AUU715" s="513"/>
      <c r="AUV715" s="513"/>
      <c r="AUW715" s="513"/>
      <c r="AUX715" s="513"/>
      <c r="AUY715" s="513"/>
      <c r="AUZ715" s="513"/>
      <c r="AVA715" s="513"/>
      <c r="AVB715" s="513"/>
      <c r="AVC715" s="513"/>
      <c r="AVD715" s="513"/>
      <c r="AVE715" s="513"/>
      <c r="AVF715" s="513"/>
      <c r="AVG715" s="513"/>
      <c r="AVH715" s="513"/>
      <c r="AVI715" s="513"/>
      <c r="AVJ715" s="513"/>
      <c r="AVK715" s="513"/>
      <c r="AVL715" s="513"/>
      <c r="AVM715" s="513"/>
      <c r="AVN715" s="513"/>
      <c r="AVO715" s="513"/>
      <c r="AVP715" s="513"/>
      <c r="AVQ715" s="513"/>
      <c r="AVR715" s="513"/>
      <c r="AVS715" s="513"/>
      <c r="AVT715" s="513"/>
      <c r="AVU715" s="513"/>
      <c r="AVV715" s="513"/>
      <c r="AVW715" s="513"/>
      <c r="AVX715" s="513"/>
      <c r="AVY715" s="513"/>
      <c r="AVZ715" s="513"/>
      <c r="AWA715" s="513"/>
      <c r="AWB715" s="513"/>
      <c r="AWC715" s="513"/>
      <c r="AWD715" s="513"/>
      <c r="AWE715" s="513"/>
      <c r="AWF715" s="513"/>
      <c r="AWG715" s="513"/>
      <c r="AWH715" s="513"/>
      <c r="AWI715" s="513"/>
      <c r="AWJ715" s="513"/>
      <c r="AWK715" s="513"/>
      <c r="AWL715" s="513"/>
      <c r="AWM715" s="513"/>
      <c r="AWN715" s="513"/>
      <c r="AWO715" s="513"/>
      <c r="AWP715" s="513"/>
      <c r="AWQ715" s="513"/>
      <c r="AWR715" s="513"/>
      <c r="AWS715" s="513"/>
      <c r="AWT715" s="513"/>
      <c r="AWU715" s="513"/>
      <c r="AWV715" s="513"/>
      <c r="AWW715" s="513"/>
      <c r="AWX715" s="513"/>
      <c r="AWY715" s="513"/>
      <c r="AWZ715" s="513"/>
      <c r="AXA715" s="513"/>
      <c r="AXB715" s="513"/>
      <c r="AXC715" s="513"/>
      <c r="AXD715" s="513"/>
      <c r="AXE715" s="513"/>
      <c r="AXF715" s="513"/>
      <c r="AXG715" s="513"/>
      <c r="AXH715" s="513"/>
      <c r="AXI715" s="513"/>
      <c r="AXJ715" s="513"/>
      <c r="AXK715" s="513"/>
      <c r="AXL715" s="513"/>
      <c r="AXM715" s="513"/>
      <c r="AXN715" s="513"/>
      <c r="AXO715" s="513"/>
      <c r="AXP715" s="513"/>
      <c r="AXQ715" s="513"/>
      <c r="AXR715" s="513"/>
      <c r="AXS715" s="513"/>
      <c r="AXT715" s="513"/>
      <c r="AXU715" s="513"/>
      <c r="AXV715" s="513"/>
      <c r="AXW715" s="513"/>
      <c r="AXX715" s="513"/>
      <c r="AXY715" s="513"/>
      <c r="AXZ715" s="513"/>
      <c r="AYA715" s="513"/>
      <c r="AYB715" s="513"/>
      <c r="AYC715" s="513"/>
      <c r="AYD715" s="513"/>
      <c r="AYE715" s="513"/>
      <c r="AYF715" s="513"/>
      <c r="AYG715" s="513"/>
      <c r="AYH715" s="513"/>
      <c r="AYI715" s="513"/>
      <c r="AYJ715" s="513"/>
      <c r="AYK715" s="513"/>
      <c r="AYL715" s="513"/>
      <c r="AYM715" s="513"/>
      <c r="AYN715" s="513"/>
      <c r="AYO715" s="513"/>
      <c r="AYP715" s="513"/>
      <c r="AYQ715" s="513"/>
      <c r="AYR715" s="513"/>
      <c r="AYS715" s="513"/>
      <c r="AYT715" s="513"/>
      <c r="AYU715" s="513"/>
      <c r="AYV715" s="513"/>
      <c r="AYW715" s="513"/>
      <c r="AYX715" s="513"/>
      <c r="AYY715" s="513"/>
      <c r="AYZ715" s="513"/>
      <c r="AZA715" s="513"/>
      <c r="AZB715" s="513"/>
      <c r="AZC715" s="513"/>
      <c r="AZD715" s="513"/>
      <c r="AZE715" s="513"/>
      <c r="AZF715" s="513"/>
      <c r="AZG715" s="513"/>
      <c r="AZH715" s="513"/>
      <c r="AZI715" s="513"/>
      <c r="AZJ715" s="513"/>
      <c r="AZK715" s="513"/>
      <c r="AZL715" s="513"/>
      <c r="AZM715" s="513"/>
      <c r="AZN715" s="513"/>
      <c r="AZO715" s="513"/>
      <c r="AZP715" s="513"/>
      <c r="AZQ715" s="513"/>
      <c r="AZR715" s="513"/>
      <c r="AZS715" s="513"/>
      <c r="AZT715" s="513"/>
      <c r="AZU715" s="513"/>
      <c r="AZV715" s="513"/>
      <c r="AZW715" s="513"/>
      <c r="AZX715" s="513"/>
      <c r="AZY715" s="513"/>
      <c r="AZZ715" s="513"/>
      <c r="BAA715" s="513"/>
      <c r="BAB715" s="513"/>
      <c r="BAC715" s="513"/>
      <c r="BAD715" s="513"/>
      <c r="BAE715" s="513"/>
      <c r="BAF715" s="513"/>
      <c r="BAG715" s="513"/>
      <c r="BAH715" s="513"/>
      <c r="BAI715" s="513"/>
      <c r="BAJ715" s="513"/>
      <c r="BAK715" s="513"/>
      <c r="BAL715" s="513"/>
      <c r="BAM715" s="513"/>
      <c r="BAN715" s="513"/>
      <c r="BAO715" s="513"/>
      <c r="BAP715" s="513"/>
      <c r="BAQ715" s="513"/>
      <c r="BAR715" s="513"/>
      <c r="BAS715" s="513"/>
      <c r="BAT715" s="513"/>
      <c r="BAU715" s="513"/>
      <c r="BAV715" s="513"/>
      <c r="BAW715" s="513"/>
      <c r="BAX715" s="513"/>
      <c r="BAY715" s="513"/>
      <c r="BAZ715" s="513"/>
      <c r="BBA715" s="513"/>
      <c r="BBB715" s="513"/>
      <c r="BBC715" s="513"/>
      <c r="BBD715" s="513"/>
      <c r="BBE715" s="513"/>
      <c r="BBF715" s="513"/>
      <c r="BBG715" s="513"/>
      <c r="BBH715" s="513"/>
      <c r="BBI715" s="513"/>
      <c r="BBJ715" s="513"/>
      <c r="BBK715" s="513"/>
      <c r="BBL715" s="513"/>
      <c r="BBM715" s="513"/>
      <c r="BBN715" s="513"/>
      <c r="BBO715" s="513"/>
      <c r="BBP715" s="513"/>
      <c r="BBQ715" s="513"/>
      <c r="BBR715" s="513"/>
      <c r="BBS715" s="513"/>
      <c r="BBT715" s="513"/>
      <c r="BBU715" s="513"/>
      <c r="BBV715" s="513"/>
      <c r="BBW715" s="513"/>
      <c r="BBX715" s="513"/>
      <c r="BBY715" s="513"/>
      <c r="BBZ715" s="513"/>
      <c r="BCA715" s="513"/>
      <c r="BCB715" s="513"/>
      <c r="BCC715" s="513"/>
      <c r="BCD715" s="513"/>
      <c r="BCE715" s="513"/>
      <c r="BCF715" s="513"/>
      <c r="BCG715" s="513"/>
      <c r="BCH715" s="513"/>
      <c r="BCI715" s="513"/>
      <c r="BCJ715" s="513"/>
      <c r="BCK715" s="513"/>
      <c r="BCL715" s="513"/>
      <c r="BCM715" s="513"/>
      <c r="BCN715" s="513"/>
      <c r="BCO715" s="513"/>
      <c r="BCP715" s="513"/>
      <c r="BCQ715" s="513"/>
      <c r="BCR715" s="513"/>
      <c r="BCS715" s="513"/>
      <c r="BCT715" s="513"/>
      <c r="BCU715" s="513"/>
      <c r="BCV715" s="513"/>
      <c r="BCW715" s="513"/>
      <c r="BCX715" s="513"/>
      <c r="BCY715" s="513"/>
      <c r="BCZ715" s="513"/>
      <c r="BDA715" s="513"/>
      <c r="BDB715" s="513"/>
      <c r="BDC715" s="513"/>
      <c r="BDD715" s="513"/>
      <c r="BDE715" s="513"/>
      <c r="BDF715" s="513"/>
      <c r="BDG715" s="513"/>
      <c r="BDH715" s="513"/>
      <c r="BDI715" s="513"/>
      <c r="BDJ715" s="513"/>
      <c r="BDK715" s="513"/>
      <c r="BDL715" s="513"/>
      <c r="BDM715" s="513"/>
      <c r="BDN715" s="513"/>
      <c r="BDO715" s="513"/>
      <c r="BDP715" s="513"/>
      <c r="BDQ715" s="513"/>
      <c r="BDR715" s="513"/>
      <c r="BDS715" s="513"/>
      <c r="BDT715" s="513"/>
      <c r="BDU715" s="513"/>
      <c r="BDV715" s="513"/>
      <c r="BDW715" s="513"/>
      <c r="BDX715" s="513"/>
      <c r="BDY715" s="513"/>
      <c r="BDZ715" s="513"/>
      <c r="BEA715" s="513"/>
      <c r="BEB715" s="513"/>
      <c r="BEC715" s="513"/>
      <c r="BED715" s="513"/>
      <c r="BEE715" s="513"/>
      <c r="BEF715" s="513"/>
      <c r="BEG715" s="513"/>
      <c r="BEH715" s="513"/>
      <c r="BEI715" s="513"/>
      <c r="BEJ715" s="513"/>
      <c r="BEK715" s="513"/>
      <c r="BEL715" s="513"/>
      <c r="BEM715" s="513"/>
      <c r="BEN715" s="513"/>
      <c r="BEO715" s="513"/>
      <c r="BEP715" s="513"/>
      <c r="BEQ715" s="513"/>
      <c r="BER715" s="513"/>
      <c r="BES715" s="513"/>
      <c r="BET715" s="513"/>
      <c r="BEU715" s="513"/>
      <c r="BEV715" s="513"/>
      <c r="BEW715" s="513"/>
      <c r="BEX715" s="513"/>
      <c r="BEY715" s="513"/>
      <c r="BEZ715" s="513"/>
      <c r="BFA715" s="513"/>
      <c r="BFB715" s="513"/>
      <c r="BFC715" s="513"/>
      <c r="BFD715" s="513"/>
      <c r="BFE715" s="513"/>
      <c r="BFF715" s="513"/>
      <c r="BFG715" s="513"/>
      <c r="BFH715" s="513"/>
      <c r="BFI715" s="513"/>
      <c r="BFJ715" s="513"/>
      <c r="BFK715" s="513"/>
      <c r="BFL715" s="513"/>
      <c r="BFM715" s="513"/>
      <c r="BFN715" s="513"/>
      <c r="BFO715" s="513"/>
      <c r="BFP715" s="513"/>
      <c r="BFQ715" s="513"/>
      <c r="BFR715" s="513"/>
      <c r="BFS715" s="513"/>
      <c r="BFT715" s="513"/>
      <c r="BFU715" s="513"/>
      <c r="BFV715" s="513"/>
      <c r="BFW715" s="513"/>
      <c r="BFX715" s="513"/>
      <c r="BFY715" s="513"/>
      <c r="BFZ715" s="513"/>
      <c r="BGA715" s="513"/>
      <c r="BGB715" s="513"/>
      <c r="BGC715" s="513"/>
      <c r="BGD715" s="513"/>
      <c r="BGE715" s="513"/>
      <c r="BGF715" s="513"/>
      <c r="BGG715" s="513"/>
      <c r="BGH715" s="513"/>
      <c r="BGI715" s="513"/>
      <c r="BGJ715" s="513"/>
      <c r="BGK715" s="513"/>
      <c r="BGL715" s="513"/>
      <c r="BGM715" s="513"/>
      <c r="BGN715" s="513"/>
      <c r="BGO715" s="513"/>
      <c r="BGP715" s="513"/>
      <c r="BGQ715" s="513"/>
      <c r="BGR715" s="513"/>
      <c r="BGS715" s="513"/>
      <c r="BGT715" s="513"/>
      <c r="BGU715" s="513"/>
      <c r="BGV715" s="513"/>
      <c r="BGW715" s="513"/>
      <c r="BGX715" s="513"/>
      <c r="BGY715" s="513"/>
      <c r="BGZ715" s="513"/>
      <c r="BHA715" s="513"/>
      <c r="BHB715" s="513"/>
      <c r="BHC715" s="513"/>
      <c r="BHD715" s="513"/>
      <c r="BHE715" s="513"/>
      <c r="BHF715" s="513"/>
      <c r="BHG715" s="513"/>
      <c r="BHH715" s="513"/>
      <c r="BHI715" s="513"/>
      <c r="BHJ715" s="513"/>
      <c r="BHK715" s="513"/>
      <c r="BHL715" s="513"/>
      <c r="BHM715" s="513"/>
      <c r="BHN715" s="513"/>
      <c r="BHO715" s="513"/>
      <c r="BHP715" s="513"/>
      <c r="BHQ715" s="513"/>
      <c r="BHR715" s="513"/>
      <c r="BHS715" s="513"/>
      <c r="BHT715" s="513"/>
      <c r="BHU715" s="513"/>
      <c r="BHV715" s="513"/>
      <c r="BHW715" s="513"/>
      <c r="BHX715" s="513"/>
      <c r="BHY715" s="513"/>
      <c r="BHZ715" s="513"/>
      <c r="BIA715" s="513"/>
      <c r="BIB715" s="513"/>
      <c r="BIC715" s="513"/>
      <c r="BID715" s="513"/>
      <c r="BIE715" s="513"/>
      <c r="BIF715" s="513"/>
      <c r="BIG715" s="513"/>
      <c r="BIH715" s="513"/>
      <c r="BII715" s="513"/>
      <c r="BIJ715" s="513"/>
      <c r="BIK715" s="513"/>
      <c r="BIL715" s="513"/>
      <c r="BIM715" s="513"/>
      <c r="BIN715" s="513"/>
      <c r="BIO715" s="513"/>
      <c r="BIP715" s="513"/>
      <c r="BIQ715" s="513"/>
      <c r="BIR715" s="513"/>
      <c r="BIS715" s="513"/>
      <c r="BIT715" s="513"/>
      <c r="BIU715" s="513"/>
      <c r="BIV715" s="513"/>
      <c r="BIW715" s="513"/>
      <c r="BIX715" s="513"/>
      <c r="BIY715" s="513"/>
      <c r="BIZ715" s="513"/>
      <c r="BJA715" s="513"/>
      <c r="BJB715" s="513"/>
      <c r="BJC715" s="513"/>
      <c r="BJD715" s="513"/>
      <c r="BJE715" s="513"/>
      <c r="BJF715" s="513"/>
      <c r="BJG715" s="513"/>
      <c r="BJH715" s="513"/>
      <c r="BJI715" s="513"/>
      <c r="BJJ715" s="513"/>
      <c r="BJK715" s="513"/>
      <c r="BJL715" s="513"/>
      <c r="BJM715" s="513"/>
      <c r="BJN715" s="513"/>
      <c r="BJO715" s="513"/>
      <c r="BJP715" s="513"/>
      <c r="BJQ715" s="513"/>
      <c r="BJR715" s="513"/>
      <c r="BJS715" s="513"/>
      <c r="BJT715" s="513"/>
      <c r="BJU715" s="513"/>
      <c r="BJV715" s="513"/>
      <c r="BJW715" s="513"/>
      <c r="BJX715" s="513"/>
      <c r="BJY715" s="513"/>
      <c r="BJZ715" s="513"/>
      <c r="BKA715" s="513"/>
      <c r="BKB715" s="513"/>
      <c r="BKC715" s="513"/>
      <c r="BKD715" s="513"/>
      <c r="BKE715" s="513"/>
      <c r="BKF715" s="513"/>
      <c r="BKG715" s="513"/>
      <c r="BKH715" s="513"/>
      <c r="BKI715" s="513"/>
      <c r="BKJ715" s="513"/>
      <c r="BKK715" s="513"/>
      <c r="BKL715" s="513"/>
      <c r="BKM715" s="513"/>
      <c r="BKN715" s="513"/>
      <c r="BKO715" s="513"/>
      <c r="BKP715" s="513"/>
      <c r="BKQ715" s="513"/>
      <c r="BKR715" s="513"/>
      <c r="BKS715" s="513"/>
      <c r="BKT715" s="513"/>
      <c r="BKU715" s="513"/>
      <c r="BKV715" s="513"/>
      <c r="BKW715" s="513"/>
      <c r="BKX715" s="513"/>
      <c r="BKY715" s="513"/>
      <c r="BKZ715" s="513"/>
      <c r="BLA715" s="513"/>
      <c r="BLB715" s="513"/>
      <c r="BLC715" s="513"/>
      <c r="BLD715" s="513"/>
      <c r="BLE715" s="513"/>
      <c r="BLF715" s="513"/>
      <c r="BLG715" s="513"/>
      <c r="BLH715" s="513"/>
      <c r="BLI715" s="513"/>
      <c r="BLJ715" s="513"/>
      <c r="BLK715" s="513"/>
      <c r="BLL715" s="513"/>
      <c r="BLM715" s="513"/>
      <c r="BLN715" s="513"/>
      <c r="BLO715" s="513"/>
      <c r="BLP715" s="513"/>
      <c r="BLQ715" s="513"/>
      <c r="BLR715" s="513"/>
      <c r="BLS715" s="513"/>
      <c r="BLT715" s="513"/>
      <c r="BLU715" s="513"/>
      <c r="BLV715" s="513"/>
      <c r="BLW715" s="513"/>
      <c r="BLX715" s="513"/>
      <c r="BLY715" s="513"/>
      <c r="BLZ715" s="513"/>
      <c r="BMA715" s="513"/>
      <c r="BMB715" s="513"/>
      <c r="BMC715" s="513"/>
      <c r="BMD715" s="513"/>
      <c r="BME715" s="513"/>
      <c r="BMF715" s="513"/>
      <c r="BMG715" s="513"/>
      <c r="BMH715" s="513"/>
      <c r="BMI715" s="513"/>
      <c r="BMJ715" s="513"/>
      <c r="BMK715" s="513"/>
      <c r="BML715" s="513"/>
      <c r="BMM715" s="513"/>
      <c r="BMN715" s="513"/>
      <c r="BMO715" s="513"/>
      <c r="BMP715" s="513"/>
      <c r="BMQ715" s="513"/>
      <c r="BMR715" s="513"/>
      <c r="BMS715" s="513"/>
      <c r="BMT715" s="513"/>
      <c r="BMU715" s="513"/>
      <c r="BMV715" s="513"/>
      <c r="BMW715" s="513"/>
      <c r="BMX715" s="513"/>
      <c r="BMY715" s="513"/>
      <c r="BMZ715" s="513"/>
      <c r="BNA715" s="513"/>
      <c r="BNB715" s="513"/>
      <c r="BNC715" s="513"/>
      <c r="BND715" s="513"/>
      <c r="BNE715" s="513"/>
      <c r="BNF715" s="513"/>
      <c r="BNG715" s="513"/>
      <c r="BNH715" s="513"/>
      <c r="BNI715" s="513"/>
      <c r="BNJ715" s="513"/>
      <c r="BNK715" s="513"/>
      <c r="BNL715" s="513"/>
      <c r="BNM715" s="513"/>
      <c r="BNN715" s="513"/>
      <c r="BNO715" s="513"/>
      <c r="BNP715" s="513"/>
      <c r="BNQ715" s="513"/>
      <c r="BNR715" s="513"/>
      <c r="BNS715" s="513"/>
      <c r="BNT715" s="513"/>
      <c r="BNU715" s="513"/>
      <c r="BNV715" s="513"/>
      <c r="BNW715" s="513"/>
      <c r="BNX715" s="513"/>
      <c r="BNY715" s="513"/>
      <c r="BNZ715" s="513"/>
      <c r="BOA715" s="513"/>
      <c r="BOB715" s="513"/>
      <c r="BOC715" s="513"/>
      <c r="BOD715" s="513"/>
      <c r="BOE715" s="513"/>
      <c r="BOF715" s="513"/>
      <c r="BOG715" s="513"/>
      <c r="BOH715" s="513"/>
      <c r="BOI715" s="513"/>
      <c r="BOJ715" s="513"/>
      <c r="BOK715" s="513"/>
      <c r="BOL715" s="513"/>
      <c r="BOM715" s="513"/>
      <c r="BON715" s="513"/>
      <c r="BOO715" s="513"/>
      <c r="BOP715" s="513"/>
      <c r="BOQ715" s="513"/>
      <c r="BOR715" s="513"/>
      <c r="BOS715" s="513"/>
      <c r="BOT715" s="513"/>
      <c r="BOU715" s="513"/>
      <c r="BOV715" s="513"/>
      <c r="BOW715" s="513"/>
      <c r="BOX715" s="513"/>
      <c r="BOY715" s="513"/>
      <c r="BOZ715" s="513"/>
      <c r="BPA715" s="513"/>
      <c r="BPB715" s="513"/>
      <c r="BPC715" s="513"/>
      <c r="BPD715" s="513"/>
      <c r="BPE715" s="513"/>
      <c r="BPF715" s="513"/>
      <c r="BPG715" s="513"/>
      <c r="BPH715" s="513"/>
      <c r="BPI715" s="513"/>
      <c r="BPJ715" s="513"/>
      <c r="BPK715" s="513"/>
      <c r="BPL715" s="513"/>
      <c r="BPM715" s="513"/>
      <c r="BPN715" s="513"/>
      <c r="BPO715" s="513"/>
      <c r="BPP715" s="513"/>
      <c r="BPQ715" s="513"/>
      <c r="BPR715" s="513"/>
      <c r="BPS715" s="513"/>
      <c r="BPT715" s="513"/>
      <c r="BPU715" s="513"/>
      <c r="BPV715" s="513"/>
      <c r="BPW715" s="513"/>
      <c r="BPX715" s="513"/>
      <c r="BPY715" s="513"/>
      <c r="BPZ715" s="513"/>
      <c r="BQA715" s="513"/>
      <c r="BQB715" s="513"/>
      <c r="BQC715" s="513"/>
      <c r="BQD715" s="513"/>
      <c r="BQE715" s="513"/>
      <c r="BQF715" s="513"/>
      <c r="BQG715" s="513"/>
      <c r="BQH715" s="513"/>
      <c r="BQI715" s="513"/>
      <c r="BQJ715" s="513"/>
      <c r="BQK715" s="513"/>
      <c r="BQL715" s="513"/>
      <c r="BQM715" s="513"/>
      <c r="BQN715" s="513"/>
      <c r="BQO715" s="513"/>
      <c r="BQP715" s="513"/>
      <c r="BQQ715" s="513"/>
      <c r="BQR715" s="513"/>
      <c r="BQS715" s="513"/>
      <c r="BQT715" s="513"/>
      <c r="BQU715" s="513"/>
      <c r="BQV715" s="513"/>
      <c r="BQW715" s="513"/>
      <c r="BQX715" s="513"/>
      <c r="BQY715" s="513"/>
      <c r="BQZ715" s="513"/>
      <c r="BRA715" s="513"/>
      <c r="BRB715" s="513"/>
      <c r="BRC715" s="513"/>
      <c r="BRD715" s="513"/>
      <c r="BRE715" s="513"/>
      <c r="BRF715" s="513"/>
      <c r="BRG715" s="513"/>
      <c r="BRH715" s="513"/>
      <c r="BRI715" s="513"/>
      <c r="BRJ715" s="513"/>
      <c r="BRK715" s="513"/>
      <c r="BRL715" s="513"/>
      <c r="BRM715" s="513"/>
      <c r="BRN715" s="513"/>
      <c r="BRO715" s="513"/>
      <c r="BRP715" s="513"/>
      <c r="BRQ715" s="513"/>
      <c r="BRR715" s="513"/>
      <c r="BRS715" s="513"/>
      <c r="BRT715" s="513"/>
      <c r="BRU715" s="513"/>
      <c r="BRV715" s="513"/>
      <c r="BRW715" s="513"/>
      <c r="BRX715" s="513"/>
      <c r="BRY715" s="513"/>
      <c r="BRZ715" s="513"/>
      <c r="BSA715" s="513"/>
      <c r="BSB715" s="513"/>
      <c r="BSC715" s="513"/>
      <c r="BSD715" s="513"/>
      <c r="BSE715" s="513"/>
      <c r="BSF715" s="513"/>
      <c r="BSG715" s="513"/>
      <c r="BSH715" s="513"/>
      <c r="BSI715" s="513"/>
      <c r="BSJ715" s="513"/>
      <c r="BSK715" s="513"/>
      <c r="BSL715" s="513"/>
      <c r="BSM715" s="513"/>
      <c r="BSN715" s="513"/>
      <c r="BSO715" s="513"/>
      <c r="BSP715" s="513"/>
      <c r="BSQ715" s="513"/>
      <c r="BSR715" s="513"/>
      <c r="BSS715" s="513"/>
      <c r="BST715" s="513"/>
      <c r="BSU715" s="513"/>
      <c r="BSV715" s="513"/>
      <c r="BSW715" s="513"/>
      <c r="BSX715" s="513"/>
      <c r="BSY715" s="513"/>
      <c r="BSZ715" s="513"/>
      <c r="BTA715" s="513"/>
      <c r="BTB715" s="513"/>
      <c r="BTC715" s="513"/>
      <c r="BTD715" s="513"/>
      <c r="BTE715" s="513"/>
      <c r="BTF715" s="513"/>
      <c r="BTG715" s="513"/>
      <c r="BTH715" s="513"/>
      <c r="BTI715" s="513"/>
      <c r="BTJ715" s="513"/>
      <c r="BTK715" s="513"/>
      <c r="BTL715" s="513"/>
      <c r="BTM715" s="513"/>
      <c r="BTN715" s="513"/>
      <c r="BTO715" s="513"/>
      <c r="BTP715" s="513"/>
      <c r="BTQ715" s="513"/>
      <c r="BTR715" s="513"/>
      <c r="BTS715" s="513"/>
      <c r="BTT715" s="513"/>
      <c r="BTU715" s="513"/>
      <c r="BTV715" s="513"/>
      <c r="BTW715" s="513"/>
      <c r="BTX715" s="513"/>
      <c r="BTY715" s="513"/>
      <c r="BTZ715" s="513"/>
      <c r="BUA715" s="513"/>
      <c r="BUB715" s="513"/>
      <c r="BUC715" s="513"/>
      <c r="BUD715" s="513"/>
      <c r="BUE715" s="513"/>
      <c r="BUF715" s="513"/>
      <c r="BUG715" s="513"/>
      <c r="BUH715" s="513"/>
      <c r="BUI715" s="513"/>
      <c r="BUJ715" s="513"/>
      <c r="BUK715" s="513"/>
      <c r="BUL715" s="513"/>
      <c r="BUM715" s="513"/>
      <c r="BUN715" s="513"/>
      <c r="BUO715" s="513"/>
      <c r="BUP715" s="513"/>
      <c r="BUQ715" s="513"/>
      <c r="BUR715" s="513"/>
      <c r="BUS715" s="513"/>
      <c r="BUT715" s="513"/>
      <c r="BUU715" s="513"/>
      <c r="BUV715" s="513"/>
      <c r="BUW715" s="513"/>
      <c r="BUX715" s="513"/>
      <c r="BUY715" s="513"/>
      <c r="BUZ715" s="513"/>
      <c r="BVA715" s="513"/>
      <c r="BVB715" s="513"/>
      <c r="BVC715" s="513"/>
      <c r="BVD715" s="513"/>
      <c r="BVE715" s="513"/>
      <c r="BVF715" s="513"/>
      <c r="BVG715" s="513"/>
      <c r="BVH715" s="513"/>
      <c r="BVI715" s="513"/>
      <c r="BVJ715" s="513"/>
      <c r="BVK715" s="513"/>
      <c r="BVL715" s="513"/>
      <c r="BVM715" s="513"/>
      <c r="BVN715" s="513"/>
      <c r="BVO715" s="513"/>
      <c r="BVP715" s="513"/>
      <c r="BVQ715" s="513"/>
      <c r="BVR715" s="513"/>
      <c r="BVS715" s="513"/>
      <c r="BVT715" s="513"/>
      <c r="BVU715" s="513"/>
      <c r="BVV715" s="513"/>
      <c r="BVW715" s="513"/>
      <c r="BVX715" s="513"/>
      <c r="BVY715" s="513"/>
      <c r="BVZ715" s="513"/>
      <c r="BWA715" s="513"/>
      <c r="BWB715" s="513"/>
      <c r="BWC715" s="513"/>
      <c r="BWD715" s="513"/>
      <c r="BWE715" s="513"/>
      <c r="BWF715" s="513"/>
      <c r="BWG715" s="513"/>
      <c r="BWH715" s="513"/>
      <c r="BWI715" s="513"/>
      <c r="BWJ715" s="513"/>
      <c r="BWK715" s="513"/>
      <c r="BWL715" s="513"/>
      <c r="BWM715" s="513"/>
      <c r="BWN715" s="513"/>
      <c r="BWO715" s="513"/>
      <c r="BWP715" s="513"/>
      <c r="BWQ715" s="513"/>
    </row>
    <row r="716" spans="1:1967" ht="102" customHeight="1">
      <c r="A716" s="9" t="s">
        <v>9373</v>
      </c>
      <c r="B716" s="100" t="s">
        <v>97</v>
      </c>
      <c r="C716" s="322" t="s">
        <v>9375</v>
      </c>
      <c r="D716" s="12" t="s">
        <v>9376</v>
      </c>
      <c r="E716" s="12" t="s">
        <v>9377</v>
      </c>
      <c r="F716" s="30" t="s">
        <v>9374</v>
      </c>
      <c r="G716" s="3" t="s">
        <v>384</v>
      </c>
      <c r="H716" s="20">
        <v>0</v>
      </c>
      <c r="I716" s="114">
        <v>470000000</v>
      </c>
      <c r="J716" s="21" t="s">
        <v>1316</v>
      </c>
      <c r="K716" s="19" t="s">
        <v>2049</v>
      </c>
      <c r="L716" s="137" t="s">
        <v>3404</v>
      </c>
      <c r="M716" s="140" t="s">
        <v>383</v>
      </c>
      <c r="N716" s="358" t="s">
        <v>8846</v>
      </c>
      <c r="O716" s="3" t="s">
        <v>1368</v>
      </c>
      <c r="P716" s="7" t="s">
        <v>1338</v>
      </c>
      <c r="Q716" s="30" t="s">
        <v>9378</v>
      </c>
      <c r="R716" s="24">
        <v>2</v>
      </c>
      <c r="S716" s="96">
        <v>925000</v>
      </c>
      <c r="T716" s="83">
        <v>0</v>
      </c>
      <c r="U716" s="83">
        <f>T716*1.12</f>
        <v>0</v>
      </c>
      <c r="V716" s="9" t="s">
        <v>1327</v>
      </c>
      <c r="W716" s="152" t="s">
        <v>1396</v>
      </c>
      <c r="X716" s="3" t="s">
        <v>9049</v>
      </c>
      <c r="Y716" s="513"/>
      <c r="Z716" s="513"/>
      <c r="AA716" s="513"/>
      <c r="AB716" s="513"/>
      <c r="AC716" s="513"/>
      <c r="AD716" s="513"/>
      <c r="AE716" s="513"/>
      <c r="AF716" s="513"/>
      <c r="AG716" s="513"/>
      <c r="AH716" s="513"/>
      <c r="AI716" s="513"/>
      <c r="AJ716" s="513"/>
      <c r="AK716" s="513"/>
      <c r="AL716" s="513"/>
      <c r="AM716" s="513"/>
      <c r="AN716" s="513"/>
      <c r="AO716" s="513"/>
      <c r="AP716" s="513"/>
      <c r="AQ716" s="513"/>
      <c r="AR716" s="513"/>
      <c r="AS716" s="513"/>
      <c r="AT716" s="513"/>
      <c r="AU716" s="513"/>
      <c r="AV716" s="513"/>
      <c r="AW716" s="513"/>
      <c r="AX716" s="513"/>
      <c r="AY716" s="513"/>
      <c r="AZ716" s="513"/>
      <c r="BA716" s="513"/>
      <c r="BB716" s="513"/>
      <c r="BC716" s="513"/>
      <c r="BD716" s="513"/>
      <c r="BE716" s="513"/>
      <c r="BF716" s="513"/>
      <c r="BG716" s="513"/>
      <c r="BH716" s="513"/>
      <c r="BI716" s="513"/>
      <c r="BJ716" s="513"/>
      <c r="BK716" s="513"/>
      <c r="BL716" s="513"/>
      <c r="BM716" s="513"/>
      <c r="BN716" s="513"/>
      <c r="BO716" s="513"/>
      <c r="BP716" s="513"/>
      <c r="BQ716" s="513"/>
      <c r="BR716" s="513"/>
      <c r="BS716" s="513"/>
      <c r="BT716" s="513"/>
      <c r="BU716" s="513"/>
      <c r="BV716" s="513"/>
      <c r="BW716" s="513"/>
      <c r="BX716" s="513"/>
      <c r="BY716" s="513"/>
      <c r="BZ716" s="513"/>
      <c r="CA716" s="513"/>
      <c r="CB716" s="513"/>
      <c r="CC716" s="513"/>
      <c r="CD716" s="513"/>
      <c r="CE716" s="513"/>
      <c r="CF716" s="513"/>
      <c r="CG716" s="513"/>
      <c r="CH716" s="513"/>
      <c r="CI716" s="513"/>
      <c r="CJ716" s="513"/>
      <c r="CK716" s="513"/>
      <c r="CL716" s="513"/>
      <c r="CM716" s="513"/>
      <c r="CN716" s="513"/>
      <c r="CO716" s="513"/>
      <c r="CP716" s="513"/>
      <c r="CQ716" s="513"/>
      <c r="CR716" s="513"/>
      <c r="CS716" s="513"/>
      <c r="CT716" s="513"/>
      <c r="CU716" s="513"/>
      <c r="CV716" s="513"/>
      <c r="CW716" s="513"/>
      <c r="CX716" s="513"/>
      <c r="CY716" s="513"/>
      <c r="CZ716" s="513"/>
      <c r="DA716" s="513"/>
      <c r="DB716" s="513"/>
      <c r="DC716" s="513"/>
      <c r="DD716" s="513"/>
      <c r="DE716" s="513"/>
      <c r="DF716" s="513"/>
      <c r="DG716" s="513"/>
      <c r="DH716" s="513"/>
      <c r="DI716" s="513"/>
      <c r="DJ716" s="513"/>
      <c r="DK716" s="513"/>
      <c r="DL716" s="513"/>
      <c r="DM716" s="513"/>
      <c r="DN716" s="513"/>
      <c r="DO716" s="513"/>
      <c r="DP716" s="513"/>
      <c r="DQ716" s="513"/>
      <c r="DR716" s="513"/>
      <c r="DS716" s="513"/>
      <c r="DT716" s="513"/>
      <c r="DU716" s="513"/>
      <c r="DV716" s="513"/>
      <c r="DW716" s="513"/>
      <c r="DX716" s="513"/>
      <c r="DY716" s="513"/>
      <c r="DZ716" s="513"/>
      <c r="EA716" s="513"/>
      <c r="EB716" s="513"/>
      <c r="EC716" s="513"/>
      <c r="ED716" s="513"/>
      <c r="EE716" s="513"/>
      <c r="EF716" s="513"/>
      <c r="EG716" s="513"/>
      <c r="EH716" s="513"/>
      <c r="EI716" s="513"/>
      <c r="EJ716" s="513"/>
      <c r="EK716" s="513"/>
      <c r="EL716" s="513"/>
      <c r="EM716" s="513"/>
      <c r="EN716" s="513"/>
      <c r="EO716" s="513"/>
      <c r="EP716" s="513"/>
      <c r="EQ716" s="513"/>
      <c r="ER716" s="513"/>
      <c r="ES716" s="513"/>
      <c r="ET716" s="513"/>
      <c r="EU716" s="513"/>
      <c r="EV716" s="513"/>
      <c r="EW716" s="513"/>
      <c r="EX716" s="513"/>
      <c r="EY716" s="513"/>
      <c r="EZ716" s="513"/>
      <c r="FA716" s="513"/>
      <c r="FB716" s="513"/>
      <c r="FC716" s="513"/>
      <c r="FD716" s="513"/>
      <c r="FE716" s="513"/>
      <c r="FF716" s="513"/>
      <c r="FG716" s="513"/>
      <c r="FH716" s="513"/>
      <c r="FI716" s="513"/>
      <c r="FJ716" s="513"/>
      <c r="FK716" s="513"/>
      <c r="FL716" s="513"/>
      <c r="FM716" s="513"/>
      <c r="FN716" s="513"/>
      <c r="FO716" s="513"/>
      <c r="FP716" s="513"/>
      <c r="FQ716" s="513"/>
      <c r="FR716" s="513"/>
      <c r="FS716" s="513"/>
      <c r="FT716" s="513"/>
      <c r="FU716" s="513"/>
      <c r="FV716" s="513"/>
      <c r="FW716" s="513"/>
      <c r="FX716" s="513"/>
      <c r="FY716" s="513"/>
      <c r="FZ716" s="513"/>
      <c r="GA716" s="513"/>
      <c r="GB716" s="513"/>
      <c r="GC716" s="513"/>
      <c r="GD716" s="513"/>
      <c r="GE716" s="513"/>
      <c r="GF716" s="513"/>
      <c r="GG716" s="513"/>
      <c r="GH716" s="513"/>
      <c r="GI716" s="513"/>
      <c r="GJ716" s="513"/>
      <c r="GK716" s="513"/>
      <c r="GL716" s="513"/>
      <c r="GM716" s="513"/>
      <c r="GN716" s="513"/>
      <c r="GO716" s="513"/>
      <c r="GP716" s="513"/>
      <c r="GQ716" s="513"/>
      <c r="GR716" s="513"/>
      <c r="GS716" s="513"/>
      <c r="GT716" s="513"/>
      <c r="GU716" s="513"/>
      <c r="GV716" s="513"/>
      <c r="GW716" s="513"/>
      <c r="GX716" s="513"/>
      <c r="GY716" s="513"/>
      <c r="GZ716" s="513"/>
      <c r="HA716" s="513"/>
      <c r="HB716" s="513"/>
      <c r="HC716" s="513"/>
      <c r="HD716" s="513"/>
      <c r="HE716" s="513"/>
      <c r="HF716" s="513"/>
      <c r="HG716" s="513"/>
      <c r="HH716" s="513"/>
      <c r="HI716" s="513"/>
      <c r="HJ716" s="513"/>
      <c r="HK716" s="513"/>
      <c r="HL716" s="513"/>
      <c r="HM716" s="513"/>
      <c r="HN716" s="513"/>
      <c r="HO716" s="513"/>
      <c r="HP716" s="513"/>
      <c r="HQ716" s="513"/>
      <c r="HR716" s="513"/>
      <c r="HS716" s="513"/>
      <c r="HT716" s="513"/>
      <c r="HU716" s="513"/>
      <c r="HV716" s="513"/>
      <c r="HW716" s="513"/>
      <c r="HX716" s="513"/>
      <c r="HY716" s="513"/>
      <c r="HZ716" s="513"/>
      <c r="IA716" s="513"/>
      <c r="IB716" s="513"/>
      <c r="IC716" s="513"/>
      <c r="ID716" s="513"/>
      <c r="IE716" s="513"/>
      <c r="IF716" s="513"/>
      <c r="IG716" s="513"/>
      <c r="IH716" s="513"/>
      <c r="II716" s="513"/>
      <c r="IJ716" s="513"/>
      <c r="IK716" s="513"/>
      <c r="IL716" s="513"/>
      <c r="IM716" s="513"/>
      <c r="IN716" s="513"/>
      <c r="IO716" s="513"/>
      <c r="IP716" s="513"/>
      <c r="IQ716" s="513"/>
      <c r="IR716" s="513"/>
      <c r="IS716" s="513"/>
      <c r="IT716" s="513"/>
      <c r="IU716" s="513"/>
      <c r="IV716" s="513"/>
      <c r="IW716" s="513"/>
      <c r="IX716" s="513"/>
      <c r="IY716" s="513"/>
      <c r="IZ716" s="513"/>
      <c r="JA716" s="513"/>
      <c r="JB716" s="513"/>
      <c r="JC716" s="513"/>
      <c r="JD716" s="513"/>
      <c r="JE716" s="513"/>
      <c r="JF716" s="513"/>
      <c r="JG716" s="513"/>
      <c r="JH716" s="513"/>
      <c r="JI716" s="513"/>
      <c r="JJ716" s="513"/>
      <c r="JK716" s="513"/>
      <c r="JL716" s="513"/>
      <c r="JM716" s="513"/>
      <c r="JN716" s="513"/>
      <c r="JO716" s="513"/>
      <c r="JP716" s="513"/>
      <c r="JQ716" s="513"/>
      <c r="JR716" s="513"/>
      <c r="JS716" s="513"/>
      <c r="JT716" s="513"/>
      <c r="JU716" s="513"/>
      <c r="JV716" s="513"/>
      <c r="JW716" s="513"/>
      <c r="JX716" s="513"/>
      <c r="JY716" s="513"/>
      <c r="JZ716" s="513"/>
      <c r="KA716" s="513"/>
      <c r="KB716" s="513"/>
      <c r="KC716" s="513"/>
      <c r="KD716" s="513"/>
      <c r="KE716" s="513"/>
      <c r="KF716" s="513"/>
      <c r="KG716" s="513"/>
      <c r="KH716" s="513"/>
      <c r="KI716" s="513"/>
      <c r="KJ716" s="513"/>
      <c r="KK716" s="513"/>
      <c r="KL716" s="513"/>
      <c r="KM716" s="513"/>
      <c r="KN716" s="513"/>
      <c r="KO716" s="513"/>
      <c r="KP716" s="513"/>
      <c r="KQ716" s="513"/>
      <c r="KR716" s="513"/>
      <c r="KS716" s="513"/>
      <c r="KT716" s="513"/>
      <c r="KU716" s="513"/>
      <c r="KV716" s="513"/>
      <c r="KW716" s="513"/>
      <c r="KX716" s="513"/>
      <c r="KY716" s="513"/>
      <c r="KZ716" s="513"/>
      <c r="LA716" s="513"/>
      <c r="LB716" s="513"/>
      <c r="LC716" s="513"/>
      <c r="LD716" s="513"/>
      <c r="LE716" s="513"/>
      <c r="LF716" s="513"/>
      <c r="LG716" s="513"/>
      <c r="LH716" s="513"/>
      <c r="LI716" s="513"/>
      <c r="LJ716" s="513"/>
      <c r="LK716" s="513"/>
      <c r="LL716" s="513"/>
      <c r="LM716" s="513"/>
      <c r="LN716" s="513"/>
      <c r="LO716" s="513"/>
      <c r="LP716" s="513"/>
      <c r="LQ716" s="513"/>
      <c r="LR716" s="513"/>
      <c r="LS716" s="513"/>
      <c r="LT716" s="513"/>
      <c r="LU716" s="513"/>
      <c r="LV716" s="513"/>
      <c r="LW716" s="513"/>
      <c r="LX716" s="513"/>
      <c r="LY716" s="513"/>
      <c r="LZ716" s="513"/>
      <c r="MA716" s="513"/>
      <c r="MB716" s="513"/>
      <c r="MC716" s="513"/>
      <c r="MD716" s="513"/>
      <c r="ME716" s="513"/>
      <c r="MF716" s="513"/>
      <c r="MG716" s="513"/>
      <c r="MH716" s="513"/>
      <c r="MI716" s="513"/>
      <c r="MJ716" s="513"/>
      <c r="MK716" s="513"/>
      <c r="ML716" s="513"/>
      <c r="MM716" s="513"/>
      <c r="MN716" s="513"/>
      <c r="MO716" s="513"/>
      <c r="MP716" s="513"/>
      <c r="MQ716" s="513"/>
      <c r="MR716" s="513"/>
      <c r="MS716" s="513"/>
      <c r="MT716" s="513"/>
      <c r="MU716" s="513"/>
      <c r="MV716" s="513"/>
      <c r="MW716" s="513"/>
      <c r="MX716" s="513"/>
      <c r="MY716" s="513"/>
      <c r="MZ716" s="513"/>
      <c r="NA716" s="513"/>
      <c r="NB716" s="513"/>
      <c r="NC716" s="513"/>
      <c r="ND716" s="513"/>
      <c r="NE716" s="513"/>
      <c r="NF716" s="513"/>
      <c r="NG716" s="513"/>
      <c r="NH716" s="513"/>
      <c r="NI716" s="513"/>
      <c r="NJ716" s="513"/>
      <c r="NK716" s="513"/>
      <c r="NL716" s="513"/>
      <c r="NM716" s="513"/>
      <c r="NN716" s="513"/>
      <c r="NO716" s="513"/>
      <c r="NP716" s="513"/>
      <c r="NQ716" s="513"/>
      <c r="NR716" s="513"/>
      <c r="NS716" s="513"/>
      <c r="NT716" s="513"/>
      <c r="NU716" s="513"/>
      <c r="NV716" s="513"/>
      <c r="NW716" s="513"/>
      <c r="NX716" s="513"/>
      <c r="NY716" s="513"/>
      <c r="NZ716" s="513"/>
      <c r="OA716" s="513"/>
      <c r="OB716" s="513"/>
      <c r="OC716" s="513"/>
      <c r="OD716" s="513"/>
      <c r="OE716" s="513"/>
      <c r="OF716" s="513"/>
      <c r="OG716" s="513"/>
      <c r="OH716" s="513"/>
      <c r="OI716" s="513"/>
      <c r="OJ716" s="513"/>
      <c r="OK716" s="513"/>
      <c r="OL716" s="513"/>
      <c r="OM716" s="513"/>
      <c r="ON716" s="513"/>
      <c r="OO716" s="513"/>
      <c r="OP716" s="513"/>
      <c r="OQ716" s="513"/>
      <c r="OR716" s="513"/>
      <c r="OS716" s="513"/>
      <c r="OT716" s="513"/>
      <c r="OU716" s="513"/>
      <c r="OV716" s="513"/>
      <c r="OW716" s="513"/>
      <c r="OX716" s="513"/>
      <c r="OY716" s="513"/>
      <c r="OZ716" s="513"/>
      <c r="PA716" s="513"/>
      <c r="PB716" s="513"/>
      <c r="PC716" s="513"/>
      <c r="PD716" s="513"/>
      <c r="PE716" s="513"/>
      <c r="PF716" s="513"/>
      <c r="PG716" s="513"/>
      <c r="PH716" s="513"/>
      <c r="PI716" s="513"/>
      <c r="PJ716" s="513"/>
      <c r="PK716" s="513"/>
      <c r="PL716" s="513"/>
      <c r="PM716" s="513"/>
      <c r="PN716" s="513"/>
      <c r="PO716" s="513"/>
      <c r="PP716" s="513"/>
      <c r="PQ716" s="513"/>
      <c r="PR716" s="513"/>
      <c r="PS716" s="513"/>
      <c r="PT716" s="513"/>
      <c r="PU716" s="513"/>
      <c r="PV716" s="513"/>
      <c r="PW716" s="513"/>
      <c r="PX716" s="513"/>
      <c r="PY716" s="513"/>
      <c r="PZ716" s="513"/>
      <c r="QA716" s="513"/>
      <c r="QB716" s="513"/>
      <c r="QC716" s="513"/>
      <c r="QD716" s="513"/>
      <c r="QE716" s="513"/>
      <c r="QF716" s="513"/>
      <c r="QG716" s="513"/>
      <c r="QH716" s="513"/>
      <c r="QI716" s="513"/>
      <c r="QJ716" s="513"/>
      <c r="QK716" s="513"/>
      <c r="QL716" s="513"/>
      <c r="QM716" s="513"/>
      <c r="QN716" s="513"/>
      <c r="QO716" s="513"/>
      <c r="QP716" s="513"/>
      <c r="QQ716" s="513"/>
      <c r="QR716" s="513"/>
      <c r="QS716" s="513"/>
      <c r="QT716" s="513"/>
      <c r="QU716" s="513"/>
      <c r="QV716" s="513"/>
      <c r="QW716" s="513"/>
      <c r="QX716" s="513"/>
      <c r="QY716" s="513"/>
      <c r="QZ716" s="513"/>
      <c r="RA716" s="513"/>
      <c r="RB716" s="513"/>
      <c r="RC716" s="513"/>
      <c r="RD716" s="513"/>
      <c r="RE716" s="513"/>
      <c r="RF716" s="513"/>
      <c r="RG716" s="513"/>
      <c r="RH716" s="513"/>
      <c r="RI716" s="513"/>
      <c r="RJ716" s="513"/>
      <c r="RK716" s="513"/>
      <c r="RL716" s="513"/>
      <c r="RM716" s="513"/>
      <c r="RN716" s="513"/>
      <c r="RO716" s="513"/>
      <c r="RP716" s="513"/>
      <c r="RQ716" s="513"/>
      <c r="RR716" s="513"/>
      <c r="RS716" s="513"/>
      <c r="RT716" s="513"/>
      <c r="RU716" s="513"/>
      <c r="RV716" s="513"/>
      <c r="RW716" s="513"/>
      <c r="RX716" s="513"/>
      <c r="RY716" s="513"/>
      <c r="RZ716" s="513"/>
      <c r="SA716" s="513"/>
      <c r="SB716" s="513"/>
      <c r="SC716" s="513"/>
      <c r="SD716" s="513"/>
      <c r="SE716" s="513"/>
      <c r="SF716" s="513"/>
      <c r="SG716" s="513"/>
      <c r="SH716" s="513"/>
      <c r="SI716" s="513"/>
      <c r="SJ716" s="513"/>
      <c r="SK716" s="513"/>
      <c r="SL716" s="513"/>
      <c r="SM716" s="513"/>
      <c r="SN716" s="513"/>
      <c r="SO716" s="513"/>
      <c r="SP716" s="513"/>
      <c r="SQ716" s="513"/>
      <c r="SR716" s="513"/>
      <c r="SS716" s="513"/>
      <c r="ST716" s="513"/>
      <c r="SU716" s="513"/>
      <c r="SV716" s="513"/>
      <c r="SW716" s="513"/>
      <c r="SX716" s="513"/>
      <c r="SY716" s="513"/>
      <c r="SZ716" s="513"/>
      <c r="TA716" s="513"/>
      <c r="TB716" s="513"/>
      <c r="TC716" s="513"/>
      <c r="TD716" s="513"/>
      <c r="TE716" s="513"/>
      <c r="TF716" s="513"/>
      <c r="TG716" s="513"/>
      <c r="TH716" s="513"/>
      <c r="TI716" s="513"/>
      <c r="TJ716" s="513"/>
      <c r="TK716" s="513"/>
      <c r="TL716" s="513"/>
      <c r="TM716" s="513"/>
      <c r="TN716" s="513"/>
      <c r="TO716" s="513"/>
      <c r="TP716" s="513"/>
      <c r="TQ716" s="513"/>
      <c r="TR716" s="513"/>
      <c r="TS716" s="513"/>
      <c r="TT716" s="513"/>
      <c r="TU716" s="513"/>
      <c r="TV716" s="513"/>
      <c r="TW716" s="513"/>
      <c r="TX716" s="513"/>
      <c r="TY716" s="513"/>
      <c r="TZ716" s="513"/>
      <c r="UA716" s="513"/>
      <c r="UB716" s="513"/>
      <c r="UC716" s="513"/>
      <c r="UD716" s="513"/>
      <c r="UE716" s="513"/>
      <c r="UF716" s="513"/>
      <c r="UG716" s="513"/>
      <c r="UH716" s="513"/>
      <c r="UI716" s="513"/>
      <c r="UJ716" s="513"/>
      <c r="UK716" s="513"/>
      <c r="UL716" s="513"/>
      <c r="UM716" s="513"/>
      <c r="UN716" s="513"/>
      <c r="UO716" s="513"/>
      <c r="UP716" s="513"/>
      <c r="UQ716" s="513"/>
      <c r="UR716" s="513"/>
      <c r="US716" s="513"/>
      <c r="UT716" s="513"/>
      <c r="UU716" s="513"/>
      <c r="UV716" s="513"/>
      <c r="UW716" s="513"/>
      <c r="UX716" s="513"/>
      <c r="UY716" s="513"/>
      <c r="UZ716" s="513"/>
      <c r="VA716" s="513"/>
      <c r="VB716" s="513"/>
      <c r="VC716" s="513"/>
      <c r="VD716" s="513"/>
      <c r="VE716" s="513"/>
      <c r="VF716" s="513"/>
      <c r="VG716" s="513"/>
      <c r="VH716" s="513"/>
      <c r="VI716" s="513"/>
      <c r="VJ716" s="513"/>
      <c r="VK716" s="513"/>
      <c r="VL716" s="513"/>
      <c r="VM716" s="513"/>
      <c r="VN716" s="513"/>
      <c r="VO716" s="513"/>
      <c r="VP716" s="513"/>
      <c r="VQ716" s="513"/>
      <c r="VR716" s="513"/>
      <c r="VS716" s="513"/>
      <c r="VT716" s="513"/>
      <c r="VU716" s="513"/>
      <c r="VV716" s="513"/>
      <c r="VW716" s="513"/>
      <c r="VX716" s="513"/>
      <c r="VY716" s="513"/>
      <c r="VZ716" s="513"/>
      <c r="WA716" s="513"/>
      <c r="WB716" s="513"/>
      <c r="WC716" s="513"/>
      <c r="WD716" s="513"/>
      <c r="WE716" s="513"/>
      <c r="WF716" s="513"/>
      <c r="WG716" s="513"/>
      <c r="WH716" s="513"/>
      <c r="WI716" s="513"/>
      <c r="WJ716" s="513"/>
      <c r="WK716" s="513"/>
      <c r="WL716" s="513"/>
      <c r="WM716" s="513"/>
      <c r="WN716" s="513"/>
      <c r="WO716" s="513"/>
      <c r="WP716" s="513"/>
      <c r="WQ716" s="513"/>
      <c r="WR716" s="513"/>
      <c r="WS716" s="513"/>
      <c r="WT716" s="513"/>
      <c r="WU716" s="513"/>
      <c r="WV716" s="513"/>
      <c r="WW716" s="513"/>
      <c r="WX716" s="513"/>
      <c r="WY716" s="513"/>
      <c r="WZ716" s="513"/>
      <c r="XA716" s="513"/>
      <c r="XB716" s="513"/>
      <c r="XC716" s="513"/>
      <c r="XD716" s="513"/>
      <c r="XE716" s="513"/>
      <c r="XF716" s="513"/>
      <c r="XG716" s="513"/>
      <c r="XH716" s="513"/>
      <c r="XI716" s="513"/>
      <c r="XJ716" s="513"/>
      <c r="XK716" s="513"/>
      <c r="XL716" s="513"/>
      <c r="XM716" s="513"/>
      <c r="XN716" s="513"/>
      <c r="XO716" s="513"/>
      <c r="XP716" s="513"/>
      <c r="XQ716" s="513"/>
      <c r="XR716" s="513"/>
      <c r="XS716" s="513"/>
      <c r="XT716" s="513"/>
      <c r="XU716" s="513"/>
      <c r="XV716" s="513"/>
      <c r="XW716" s="513"/>
      <c r="XX716" s="513"/>
      <c r="XY716" s="513"/>
      <c r="XZ716" s="513"/>
      <c r="YA716" s="513"/>
      <c r="YB716" s="513"/>
      <c r="YC716" s="513"/>
      <c r="YD716" s="513"/>
      <c r="YE716" s="513"/>
      <c r="YF716" s="513"/>
      <c r="YG716" s="513"/>
      <c r="YH716" s="513"/>
      <c r="YI716" s="513"/>
      <c r="YJ716" s="513"/>
      <c r="YK716" s="513"/>
      <c r="YL716" s="513"/>
      <c r="YM716" s="513"/>
      <c r="YN716" s="513"/>
      <c r="YO716" s="513"/>
      <c r="YP716" s="513"/>
      <c r="YQ716" s="513"/>
      <c r="YR716" s="513"/>
      <c r="YS716" s="513"/>
      <c r="YT716" s="513"/>
      <c r="YU716" s="513"/>
      <c r="YV716" s="513"/>
      <c r="YW716" s="513"/>
      <c r="YX716" s="513"/>
      <c r="YY716" s="513"/>
      <c r="YZ716" s="513"/>
      <c r="ZA716" s="513"/>
      <c r="ZB716" s="513"/>
      <c r="ZC716" s="513"/>
      <c r="ZD716" s="513"/>
      <c r="ZE716" s="513"/>
      <c r="ZF716" s="513"/>
      <c r="ZG716" s="513"/>
      <c r="ZH716" s="513"/>
      <c r="ZI716" s="513"/>
      <c r="ZJ716" s="513"/>
      <c r="ZK716" s="513"/>
      <c r="ZL716" s="513"/>
      <c r="ZM716" s="513"/>
      <c r="ZN716" s="513"/>
      <c r="ZO716" s="513"/>
      <c r="ZP716" s="513"/>
      <c r="ZQ716" s="513"/>
      <c r="ZR716" s="513"/>
      <c r="ZS716" s="513"/>
      <c r="ZT716" s="513"/>
      <c r="ZU716" s="513"/>
      <c r="ZV716" s="513"/>
      <c r="ZW716" s="513"/>
      <c r="ZX716" s="513"/>
      <c r="ZY716" s="513"/>
      <c r="ZZ716" s="513"/>
      <c r="AAA716" s="513"/>
      <c r="AAB716" s="513"/>
      <c r="AAC716" s="513"/>
      <c r="AAD716" s="513"/>
      <c r="AAE716" s="513"/>
      <c r="AAF716" s="513"/>
      <c r="AAG716" s="513"/>
      <c r="AAH716" s="513"/>
      <c r="AAI716" s="513"/>
      <c r="AAJ716" s="513"/>
      <c r="AAK716" s="513"/>
      <c r="AAL716" s="513"/>
      <c r="AAM716" s="513"/>
      <c r="AAN716" s="513"/>
      <c r="AAO716" s="513"/>
      <c r="AAP716" s="513"/>
      <c r="AAQ716" s="513"/>
      <c r="AAR716" s="513"/>
      <c r="AAS716" s="513"/>
      <c r="AAT716" s="513"/>
      <c r="AAU716" s="513"/>
      <c r="AAV716" s="513"/>
      <c r="AAW716" s="513"/>
      <c r="AAX716" s="513"/>
      <c r="AAY716" s="513"/>
      <c r="AAZ716" s="513"/>
      <c r="ABA716" s="513"/>
      <c r="ABB716" s="513"/>
      <c r="ABC716" s="513"/>
      <c r="ABD716" s="513"/>
      <c r="ABE716" s="513"/>
      <c r="ABF716" s="513"/>
      <c r="ABG716" s="513"/>
      <c r="ABH716" s="513"/>
      <c r="ABI716" s="513"/>
      <c r="ABJ716" s="513"/>
      <c r="ABK716" s="513"/>
      <c r="ABL716" s="513"/>
      <c r="ABM716" s="513"/>
      <c r="ABN716" s="513"/>
      <c r="ABO716" s="513"/>
      <c r="ABP716" s="513"/>
      <c r="ABQ716" s="513"/>
      <c r="ABR716" s="513"/>
      <c r="ABS716" s="513"/>
      <c r="ABT716" s="513"/>
      <c r="ABU716" s="513"/>
      <c r="ABV716" s="513"/>
      <c r="ABW716" s="513"/>
      <c r="ABX716" s="513"/>
      <c r="ABY716" s="513"/>
      <c r="ABZ716" s="513"/>
      <c r="ACA716" s="513"/>
      <c r="ACB716" s="513"/>
      <c r="ACC716" s="513"/>
      <c r="ACD716" s="513"/>
      <c r="ACE716" s="513"/>
      <c r="ACF716" s="513"/>
      <c r="ACG716" s="513"/>
      <c r="ACH716" s="513"/>
      <c r="ACI716" s="513"/>
      <c r="ACJ716" s="513"/>
      <c r="ACK716" s="513"/>
      <c r="ACL716" s="513"/>
      <c r="ACM716" s="513"/>
      <c r="ACN716" s="513"/>
      <c r="ACO716" s="513"/>
      <c r="ACP716" s="513"/>
      <c r="ACQ716" s="513"/>
      <c r="ACR716" s="513"/>
      <c r="ACS716" s="513"/>
      <c r="ACT716" s="513"/>
      <c r="ACU716" s="513"/>
      <c r="ACV716" s="513"/>
      <c r="ACW716" s="513"/>
      <c r="ACX716" s="513"/>
      <c r="ACY716" s="513"/>
      <c r="ACZ716" s="513"/>
      <c r="ADA716" s="513"/>
      <c r="ADB716" s="513"/>
      <c r="ADC716" s="513"/>
      <c r="ADD716" s="513"/>
      <c r="ADE716" s="513"/>
      <c r="ADF716" s="513"/>
      <c r="ADG716" s="513"/>
      <c r="ADH716" s="513"/>
      <c r="ADI716" s="513"/>
      <c r="ADJ716" s="513"/>
      <c r="ADK716" s="513"/>
      <c r="ADL716" s="513"/>
      <c r="ADM716" s="513"/>
      <c r="ADN716" s="513"/>
      <c r="ADO716" s="513"/>
      <c r="ADP716" s="513"/>
      <c r="ADQ716" s="513"/>
      <c r="ADR716" s="513"/>
      <c r="ADS716" s="513"/>
      <c r="ADT716" s="513"/>
      <c r="ADU716" s="513"/>
      <c r="ADV716" s="513"/>
      <c r="ADW716" s="513"/>
      <c r="ADX716" s="513"/>
      <c r="ADY716" s="513"/>
      <c r="ADZ716" s="513"/>
      <c r="AEA716" s="513"/>
      <c r="AEB716" s="513"/>
      <c r="AEC716" s="513"/>
      <c r="AED716" s="513"/>
      <c r="AEE716" s="513"/>
      <c r="AEF716" s="513"/>
      <c r="AEG716" s="513"/>
      <c r="AEH716" s="513"/>
      <c r="AEI716" s="513"/>
      <c r="AEJ716" s="513"/>
      <c r="AEK716" s="513"/>
      <c r="AEL716" s="513"/>
      <c r="AEM716" s="513"/>
      <c r="AEN716" s="513"/>
      <c r="AEO716" s="513"/>
      <c r="AEP716" s="513"/>
      <c r="AEQ716" s="513"/>
      <c r="AER716" s="513"/>
      <c r="AES716" s="513"/>
      <c r="AET716" s="513"/>
      <c r="AEU716" s="513"/>
      <c r="AEV716" s="513"/>
      <c r="AEW716" s="513"/>
      <c r="AEX716" s="513"/>
      <c r="AEY716" s="513"/>
      <c r="AEZ716" s="513"/>
      <c r="AFA716" s="513"/>
      <c r="AFB716" s="513"/>
      <c r="AFC716" s="513"/>
      <c r="AFD716" s="513"/>
      <c r="AFE716" s="513"/>
      <c r="AFF716" s="513"/>
      <c r="AFG716" s="513"/>
      <c r="AFH716" s="513"/>
      <c r="AFI716" s="513"/>
      <c r="AFJ716" s="513"/>
      <c r="AFK716" s="513"/>
      <c r="AFL716" s="513"/>
      <c r="AFM716" s="513"/>
      <c r="AFN716" s="513"/>
      <c r="AFO716" s="513"/>
      <c r="AFP716" s="513"/>
      <c r="AFQ716" s="513"/>
      <c r="AFR716" s="513"/>
      <c r="AFS716" s="513"/>
      <c r="AFT716" s="513"/>
      <c r="AFU716" s="513"/>
      <c r="AFV716" s="513"/>
      <c r="AFW716" s="513"/>
      <c r="AFX716" s="513"/>
      <c r="AFY716" s="513"/>
      <c r="AFZ716" s="513"/>
      <c r="AGA716" s="513"/>
      <c r="AGB716" s="513"/>
      <c r="AGC716" s="513"/>
      <c r="AGD716" s="513"/>
      <c r="AGE716" s="513"/>
      <c r="AGF716" s="513"/>
      <c r="AGG716" s="513"/>
      <c r="AGH716" s="513"/>
      <c r="AGI716" s="513"/>
      <c r="AGJ716" s="513"/>
      <c r="AGK716" s="513"/>
      <c r="AGL716" s="513"/>
      <c r="AGM716" s="513"/>
      <c r="AGN716" s="513"/>
      <c r="AGO716" s="513"/>
      <c r="AGP716" s="513"/>
      <c r="AGQ716" s="513"/>
      <c r="AGR716" s="513"/>
      <c r="AGS716" s="513"/>
      <c r="AGT716" s="513"/>
      <c r="AGU716" s="513"/>
      <c r="AGV716" s="513"/>
      <c r="AGW716" s="513"/>
      <c r="AGX716" s="513"/>
      <c r="AGY716" s="513"/>
      <c r="AGZ716" s="513"/>
      <c r="AHA716" s="513"/>
      <c r="AHB716" s="513"/>
      <c r="AHC716" s="513"/>
      <c r="AHD716" s="513"/>
      <c r="AHE716" s="513"/>
      <c r="AHF716" s="513"/>
      <c r="AHG716" s="513"/>
      <c r="AHH716" s="513"/>
      <c r="AHI716" s="513"/>
      <c r="AHJ716" s="513"/>
      <c r="AHK716" s="513"/>
      <c r="AHL716" s="513"/>
      <c r="AHM716" s="513"/>
      <c r="AHN716" s="513"/>
      <c r="AHO716" s="513"/>
      <c r="AHP716" s="513"/>
      <c r="AHQ716" s="513"/>
      <c r="AHR716" s="513"/>
      <c r="AHS716" s="513"/>
      <c r="AHT716" s="513"/>
      <c r="AHU716" s="513"/>
      <c r="AHV716" s="513"/>
      <c r="AHW716" s="513"/>
      <c r="AHX716" s="513"/>
      <c r="AHY716" s="513"/>
      <c r="AHZ716" s="513"/>
      <c r="AIA716" s="513"/>
      <c r="AIB716" s="513"/>
      <c r="AIC716" s="513"/>
      <c r="AID716" s="513"/>
      <c r="AIE716" s="513"/>
      <c r="AIF716" s="513"/>
      <c r="AIG716" s="513"/>
      <c r="AIH716" s="513"/>
      <c r="AII716" s="513"/>
      <c r="AIJ716" s="513"/>
      <c r="AIK716" s="513"/>
      <c r="AIL716" s="513"/>
      <c r="AIM716" s="513"/>
      <c r="AIN716" s="513"/>
      <c r="AIO716" s="513"/>
      <c r="AIP716" s="513"/>
      <c r="AIQ716" s="513"/>
      <c r="AIR716" s="513"/>
      <c r="AIS716" s="513"/>
      <c r="AIT716" s="513"/>
      <c r="AIU716" s="513"/>
      <c r="AIV716" s="513"/>
      <c r="AIW716" s="513"/>
      <c r="AIX716" s="513"/>
      <c r="AIY716" s="513"/>
      <c r="AIZ716" s="513"/>
      <c r="AJA716" s="513"/>
      <c r="AJB716" s="513"/>
      <c r="AJC716" s="513"/>
      <c r="AJD716" s="513"/>
      <c r="AJE716" s="513"/>
      <c r="AJF716" s="513"/>
      <c r="AJG716" s="513"/>
      <c r="AJH716" s="513"/>
      <c r="AJI716" s="513"/>
      <c r="AJJ716" s="513"/>
      <c r="AJK716" s="513"/>
      <c r="AJL716" s="513"/>
      <c r="AJM716" s="513"/>
      <c r="AJN716" s="513"/>
      <c r="AJO716" s="513"/>
      <c r="AJP716" s="513"/>
      <c r="AJQ716" s="513"/>
      <c r="AJR716" s="513"/>
      <c r="AJS716" s="513"/>
      <c r="AJT716" s="513"/>
      <c r="AJU716" s="513"/>
      <c r="AJV716" s="513"/>
      <c r="AJW716" s="513"/>
      <c r="AJX716" s="513"/>
      <c r="AJY716" s="513"/>
      <c r="AJZ716" s="513"/>
      <c r="AKA716" s="513"/>
      <c r="AKB716" s="513"/>
      <c r="AKC716" s="513"/>
      <c r="AKD716" s="513"/>
      <c r="AKE716" s="513"/>
      <c r="AKF716" s="513"/>
      <c r="AKG716" s="513"/>
      <c r="AKH716" s="513"/>
      <c r="AKI716" s="513"/>
      <c r="AKJ716" s="513"/>
      <c r="AKK716" s="513"/>
      <c r="AKL716" s="513"/>
      <c r="AKM716" s="513"/>
      <c r="AKN716" s="513"/>
      <c r="AKO716" s="513"/>
      <c r="AKP716" s="513"/>
      <c r="AKQ716" s="513"/>
      <c r="AKR716" s="513"/>
      <c r="AKS716" s="513"/>
      <c r="AKT716" s="513"/>
      <c r="AKU716" s="513"/>
      <c r="AKV716" s="513"/>
      <c r="AKW716" s="513"/>
      <c r="AKX716" s="513"/>
      <c r="AKY716" s="513"/>
      <c r="AKZ716" s="513"/>
      <c r="ALA716" s="513"/>
      <c r="ALB716" s="513"/>
      <c r="ALC716" s="513"/>
      <c r="ALD716" s="513"/>
      <c r="ALE716" s="513"/>
      <c r="ALF716" s="513"/>
      <c r="ALG716" s="513"/>
      <c r="ALH716" s="513"/>
      <c r="ALI716" s="513"/>
      <c r="ALJ716" s="513"/>
      <c r="ALK716" s="513"/>
      <c r="ALL716" s="513"/>
      <c r="ALM716" s="513"/>
      <c r="ALN716" s="513"/>
      <c r="ALO716" s="513"/>
      <c r="ALP716" s="513"/>
      <c r="ALQ716" s="513"/>
      <c r="ALR716" s="513"/>
      <c r="ALS716" s="513"/>
      <c r="ALT716" s="513"/>
      <c r="ALU716" s="513"/>
      <c r="ALV716" s="513"/>
      <c r="ALW716" s="513"/>
      <c r="ALX716" s="513"/>
      <c r="ALY716" s="513"/>
      <c r="ALZ716" s="513"/>
      <c r="AMA716" s="513"/>
      <c r="AMB716" s="513"/>
      <c r="AMC716" s="513"/>
      <c r="AMD716" s="513"/>
      <c r="AME716" s="513"/>
      <c r="AMF716" s="513"/>
      <c r="AMG716" s="513"/>
      <c r="AMH716" s="513"/>
      <c r="AMI716" s="513"/>
      <c r="AMJ716" s="513"/>
      <c r="AMK716" s="513"/>
      <c r="AML716" s="513"/>
      <c r="AMM716" s="513"/>
      <c r="AMN716" s="513"/>
      <c r="AMO716" s="513"/>
      <c r="AMP716" s="513"/>
      <c r="AMQ716" s="513"/>
      <c r="AMR716" s="513"/>
      <c r="AMS716" s="513"/>
      <c r="AMT716" s="513"/>
      <c r="AMU716" s="513"/>
      <c r="AMV716" s="513"/>
      <c r="AMW716" s="513"/>
      <c r="AMX716" s="513"/>
      <c r="AMY716" s="513"/>
      <c r="AMZ716" s="513"/>
      <c r="ANA716" s="513"/>
      <c r="ANB716" s="513"/>
      <c r="ANC716" s="513"/>
      <c r="AND716" s="513"/>
      <c r="ANE716" s="513"/>
      <c r="ANF716" s="513"/>
      <c r="ANG716" s="513"/>
      <c r="ANH716" s="513"/>
      <c r="ANI716" s="513"/>
      <c r="ANJ716" s="513"/>
      <c r="ANK716" s="513"/>
      <c r="ANL716" s="513"/>
      <c r="ANM716" s="513"/>
      <c r="ANN716" s="513"/>
      <c r="ANO716" s="513"/>
      <c r="ANP716" s="513"/>
      <c r="ANQ716" s="513"/>
      <c r="ANR716" s="513"/>
      <c r="ANS716" s="513"/>
      <c r="ANT716" s="513"/>
      <c r="ANU716" s="513"/>
      <c r="ANV716" s="513"/>
      <c r="ANW716" s="513"/>
      <c r="ANX716" s="513"/>
      <c r="ANY716" s="513"/>
      <c r="ANZ716" s="513"/>
      <c r="AOA716" s="513"/>
      <c r="AOB716" s="513"/>
      <c r="AOC716" s="513"/>
      <c r="AOD716" s="513"/>
      <c r="AOE716" s="513"/>
      <c r="AOF716" s="513"/>
      <c r="AOG716" s="513"/>
      <c r="AOH716" s="513"/>
      <c r="AOI716" s="513"/>
      <c r="AOJ716" s="513"/>
      <c r="AOK716" s="513"/>
      <c r="AOL716" s="513"/>
      <c r="AOM716" s="513"/>
      <c r="AON716" s="513"/>
      <c r="AOO716" s="513"/>
      <c r="AOP716" s="513"/>
      <c r="AOQ716" s="513"/>
      <c r="AOR716" s="513"/>
      <c r="AOS716" s="513"/>
      <c r="AOT716" s="513"/>
      <c r="AOU716" s="513"/>
      <c r="AOV716" s="513"/>
      <c r="AOW716" s="513"/>
      <c r="AOX716" s="513"/>
      <c r="AOY716" s="513"/>
      <c r="AOZ716" s="513"/>
      <c r="APA716" s="513"/>
      <c r="APB716" s="513"/>
      <c r="APC716" s="513"/>
      <c r="APD716" s="513"/>
      <c r="APE716" s="513"/>
      <c r="APF716" s="513"/>
      <c r="APG716" s="513"/>
      <c r="APH716" s="513"/>
      <c r="API716" s="513"/>
      <c r="APJ716" s="513"/>
      <c r="APK716" s="513"/>
      <c r="APL716" s="513"/>
      <c r="APM716" s="513"/>
      <c r="APN716" s="513"/>
      <c r="APO716" s="513"/>
      <c r="APP716" s="513"/>
      <c r="APQ716" s="513"/>
      <c r="APR716" s="513"/>
      <c r="APS716" s="513"/>
      <c r="APT716" s="513"/>
      <c r="APU716" s="513"/>
      <c r="APV716" s="513"/>
      <c r="APW716" s="513"/>
      <c r="APX716" s="513"/>
      <c r="APY716" s="513"/>
      <c r="APZ716" s="513"/>
      <c r="AQA716" s="513"/>
      <c r="AQB716" s="513"/>
      <c r="AQC716" s="513"/>
      <c r="AQD716" s="513"/>
      <c r="AQE716" s="513"/>
      <c r="AQF716" s="513"/>
      <c r="AQG716" s="513"/>
      <c r="AQH716" s="513"/>
      <c r="AQI716" s="513"/>
      <c r="AQJ716" s="513"/>
      <c r="AQK716" s="513"/>
      <c r="AQL716" s="513"/>
      <c r="AQM716" s="513"/>
      <c r="AQN716" s="513"/>
      <c r="AQO716" s="513"/>
      <c r="AQP716" s="513"/>
      <c r="AQQ716" s="513"/>
      <c r="AQR716" s="513"/>
      <c r="AQS716" s="513"/>
      <c r="AQT716" s="513"/>
      <c r="AQU716" s="513"/>
      <c r="AQV716" s="513"/>
      <c r="AQW716" s="513"/>
      <c r="AQX716" s="513"/>
      <c r="AQY716" s="513"/>
      <c r="AQZ716" s="513"/>
      <c r="ARA716" s="513"/>
      <c r="ARB716" s="513"/>
      <c r="ARC716" s="513"/>
      <c r="ARD716" s="513"/>
      <c r="ARE716" s="513"/>
      <c r="ARF716" s="513"/>
      <c r="ARG716" s="513"/>
      <c r="ARH716" s="513"/>
      <c r="ARI716" s="513"/>
      <c r="ARJ716" s="513"/>
      <c r="ARK716" s="513"/>
      <c r="ARL716" s="513"/>
      <c r="ARM716" s="513"/>
      <c r="ARN716" s="513"/>
      <c r="ARO716" s="513"/>
      <c r="ARP716" s="513"/>
      <c r="ARQ716" s="513"/>
      <c r="ARR716" s="513"/>
      <c r="ARS716" s="513"/>
      <c r="ART716" s="513"/>
      <c r="ARU716" s="513"/>
      <c r="ARV716" s="513"/>
      <c r="ARW716" s="513"/>
      <c r="ARX716" s="513"/>
      <c r="ARY716" s="513"/>
      <c r="ARZ716" s="513"/>
      <c r="ASA716" s="513"/>
      <c r="ASB716" s="513"/>
      <c r="ASC716" s="513"/>
      <c r="ASD716" s="513"/>
      <c r="ASE716" s="513"/>
      <c r="ASF716" s="513"/>
      <c r="ASG716" s="513"/>
      <c r="ASH716" s="513"/>
      <c r="ASI716" s="513"/>
      <c r="ASJ716" s="513"/>
      <c r="ASK716" s="513"/>
      <c r="ASL716" s="513"/>
      <c r="ASM716" s="513"/>
      <c r="ASN716" s="513"/>
      <c r="ASO716" s="513"/>
      <c r="ASP716" s="513"/>
      <c r="ASQ716" s="513"/>
      <c r="ASR716" s="513"/>
      <c r="ASS716" s="513"/>
      <c r="AST716" s="513"/>
      <c r="ASU716" s="513"/>
      <c r="ASV716" s="513"/>
      <c r="ASW716" s="513"/>
      <c r="ASX716" s="513"/>
      <c r="ASY716" s="513"/>
      <c r="ASZ716" s="513"/>
      <c r="ATA716" s="513"/>
      <c r="ATB716" s="513"/>
      <c r="ATC716" s="513"/>
      <c r="ATD716" s="513"/>
      <c r="ATE716" s="513"/>
      <c r="ATF716" s="513"/>
      <c r="ATG716" s="513"/>
      <c r="ATH716" s="513"/>
      <c r="ATI716" s="513"/>
      <c r="ATJ716" s="513"/>
      <c r="ATK716" s="513"/>
      <c r="ATL716" s="513"/>
      <c r="ATM716" s="513"/>
      <c r="ATN716" s="513"/>
      <c r="ATO716" s="513"/>
      <c r="ATP716" s="513"/>
      <c r="ATQ716" s="513"/>
      <c r="ATR716" s="513"/>
      <c r="ATS716" s="513"/>
      <c r="ATT716" s="513"/>
      <c r="ATU716" s="513"/>
      <c r="ATV716" s="513"/>
      <c r="ATW716" s="513"/>
      <c r="ATX716" s="513"/>
      <c r="ATY716" s="513"/>
      <c r="ATZ716" s="513"/>
      <c r="AUA716" s="513"/>
      <c r="AUB716" s="513"/>
      <c r="AUC716" s="513"/>
      <c r="AUD716" s="513"/>
      <c r="AUE716" s="513"/>
      <c r="AUF716" s="513"/>
      <c r="AUG716" s="513"/>
      <c r="AUH716" s="513"/>
      <c r="AUI716" s="513"/>
      <c r="AUJ716" s="513"/>
      <c r="AUK716" s="513"/>
      <c r="AUL716" s="513"/>
      <c r="AUM716" s="513"/>
      <c r="AUN716" s="513"/>
      <c r="AUO716" s="513"/>
      <c r="AUP716" s="513"/>
      <c r="AUQ716" s="513"/>
      <c r="AUR716" s="513"/>
      <c r="AUS716" s="513"/>
      <c r="AUT716" s="513"/>
      <c r="AUU716" s="513"/>
      <c r="AUV716" s="513"/>
      <c r="AUW716" s="513"/>
      <c r="AUX716" s="513"/>
      <c r="AUY716" s="513"/>
      <c r="AUZ716" s="513"/>
      <c r="AVA716" s="513"/>
      <c r="AVB716" s="513"/>
      <c r="AVC716" s="513"/>
      <c r="AVD716" s="513"/>
      <c r="AVE716" s="513"/>
      <c r="AVF716" s="513"/>
      <c r="AVG716" s="513"/>
      <c r="AVH716" s="513"/>
      <c r="AVI716" s="513"/>
      <c r="AVJ716" s="513"/>
      <c r="AVK716" s="513"/>
      <c r="AVL716" s="513"/>
      <c r="AVM716" s="513"/>
      <c r="AVN716" s="513"/>
      <c r="AVO716" s="513"/>
      <c r="AVP716" s="513"/>
      <c r="AVQ716" s="513"/>
      <c r="AVR716" s="513"/>
      <c r="AVS716" s="513"/>
      <c r="AVT716" s="513"/>
      <c r="AVU716" s="513"/>
      <c r="AVV716" s="513"/>
      <c r="AVW716" s="513"/>
      <c r="AVX716" s="513"/>
      <c r="AVY716" s="513"/>
      <c r="AVZ716" s="513"/>
      <c r="AWA716" s="513"/>
      <c r="AWB716" s="513"/>
      <c r="AWC716" s="513"/>
      <c r="AWD716" s="513"/>
      <c r="AWE716" s="513"/>
      <c r="AWF716" s="513"/>
      <c r="AWG716" s="513"/>
      <c r="AWH716" s="513"/>
      <c r="AWI716" s="513"/>
      <c r="AWJ716" s="513"/>
      <c r="AWK716" s="513"/>
      <c r="AWL716" s="513"/>
      <c r="AWM716" s="513"/>
      <c r="AWN716" s="513"/>
      <c r="AWO716" s="513"/>
      <c r="AWP716" s="513"/>
      <c r="AWQ716" s="513"/>
      <c r="AWR716" s="513"/>
      <c r="AWS716" s="513"/>
      <c r="AWT716" s="513"/>
      <c r="AWU716" s="513"/>
      <c r="AWV716" s="513"/>
      <c r="AWW716" s="513"/>
      <c r="AWX716" s="513"/>
      <c r="AWY716" s="513"/>
      <c r="AWZ716" s="513"/>
      <c r="AXA716" s="513"/>
      <c r="AXB716" s="513"/>
      <c r="AXC716" s="513"/>
      <c r="AXD716" s="513"/>
      <c r="AXE716" s="513"/>
      <c r="AXF716" s="513"/>
      <c r="AXG716" s="513"/>
      <c r="AXH716" s="513"/>
      <c r="AXI716" s="513"/>
      <c r="AXJ716" s="513"/>
      <c r="AXK716" s="513"/>
      <c r="AXL716" s="513"/>
      <c r="AXM716" s="513"/>
      <c r="AXN716" s="513"/>
      <c r="AXO716" s="513"/>
      <c r="AXP716" s="513"/>
      <c r="AXQ716" s="513"/>
      <c r="AXR716" s="513"/>
      <c r="AXS716" s="513"/>
      <c r="AXT716" s="513"/>
      <c r="AXU716" s="513"/>
      <c r="AXV716" s="513"/>
      <c r="AXW716" s="513"/>
      <c r="AXX716" s="513"/>
      <c r="AXY716" s="513"/>
      <c r="AXZ716" s="513"/>
      <c r="AYA716" s="513"/>
      <c r="AYB716" s="513"/>
      <c r="AYC716" s="513"/>
      <c r="AYD716" s="513"/>
      <c r="AYE716" s="513"/>
      <c r="AYF716" s="513"/>
      <c r="AYG716" s="513"/>
      <c r="AYH716" s="513"/>
      <c r="AYI716" s="513"/>
      <c r="AYJ716" s="513"/>
      <c r="AYK716" s="513"/>
      <c r="AYL716" s="513"/>
      <c r="AYM716" s="513"/>
      <c r="AYN716" s="513"/>
      <c r="AYO716" s="513"/>
      <c r="AYP716" s="513"/>
      <c r="AYQ716" s="513"/>
      <c r="AYR716" s="513"/>
      <c r="AYS716" s="513"/>
      <c r="AYT716" s="513"/>
      <c r="AYU716" s="513"/>
      <c r="AYV716" s="513"/>
      <c r="AYW716" s="513"/>
      <c r="AYX716" s="513"/>
      <c r="AYY716" s="513"/>
      <c r="AYZ716" s="513"/>
      <c r="AZA716" s="513"/>
      <c r="AZB716" s="513"/>
      <c r="AZC716" s="513"/>
      <c r="AZD716" s="513"/>
      <c r="AZE716" s="513"/>
      <c r="AZF716" s="513"/>
      <c r="AZG716" s="513"/>
      <c r="AZH716" s="513"/>
      <c r="AZI716" s="513"/>
      <c r="AZJ716" s="513"/>
      <c r="AZK716" s="513"/>
      <c r="AZL716" s="513"/>
      <c r="AZM716" s="513"/>
      <c r="AZN716" s="513"/>
      <c r="AZO716" s="513"/>
      <c r="AZP716" s="513"/>
      <c r="AZQ716" s="513"/>
      <c r="AZR716" s="513"/>
      <c r="AZS716" s="513"/>
      <c r="AZT716" s="513"/>
      <c r="AZU716" s="513"/>
      <c r="AZV716" s="513"/>
      <c r="AZW716" s="513"/>
      <c r="AZX716" s="513"/>
      <c r="AZY716" s="513"/>
      <c r="AZZ716" s="513"/>
      <c r="BAA716" s="513"/>
      <c r="BAB716" s="513"/>
      <c r="BAC716" s="513"/>
      <c r="BAD716" s="513"/>
      <c r="BAE716" s="513"/>
      <c r="BAF716" s="513"/>
      <c r="BAG716" s="513"/>
      <c r="BAH716" s="513"/>
      <c r="BAI716" s="513"/>
      <c r="BAJ716" s="513"/>
      <c r="BAK716" s="513"/>
      <c r="BAL716" s="513"/>
      <c r="BAM716" s="513"/>
      <c r="BAN716" s="513"/>
      <c r="BAO716" s="513"/>
      <c r="BAP716" s="513"/>
      <c r="BAQ716" s="513"/>
      <c r="BAR716" s="513"/>
      <c r="BAS716" s="513"/>
      <c r="BAT716" s="513"/>
      <c r="BAU716" s="513"/>
      <c r="BAV716" s="513"/>
      <c r="BAW716" s="513"/>
      <c r="BAX716" s="513"/>
      <c r="BAY716" s="513"/>
      <c r="BAZ716" s="513"/>
      <c r="BBA716" s="513"/>
      <c r="BBB716" s="513"/>
      <c r="BBC716" s="513"/>
      <c r="BBD716" s="513"/>
      <c r="BBE716" s="513"/>
      <c r="BBF716" s="513"/>
      <c r="BBG716" s="513"/>
      <c r="BBH716" s="513"/>
      <c r="BBI716" s="513"/>
      <c r="BBJ716" s="513"/>
      <c r="BBK716" s="513"/>
      <c r="BBL716" s="513"/>
      <c r="BBM716" s="513"/>
      <c r="BBN716" s="513"/>
      <c r="BBO716" s="513"/>
      <c r="BBP716" s="513"/>
      <c r="BBQ716" s="513"/>
      <c r="BBR716" s="513"/>
      <c r="BBS716" s="513"/>
      <c r="BBT716" s="513"/>
      <c r="BBU716" s="513"/>
      <c r="BBV716" s="513"/>
      <c r="BBW716" s="513"/>
      <c r="BBX716" s="513"/>
      <c r="BBY716" s="513"/>
      <c r="BBZ716" s="513"/>
      <c r="BCA716" s="513"/>
      <c r="BCB716" s="513"/>
      <c r="BCC716" s="513"/>
      <c r="BCD716" s="513"/>
      <c r="BCE716" s="513"/>
      <c r="BCF716" s="513"/>
      <c r="BCG716" s="513"/>
      <c r="BCH716" s="513"/>
      <c r="BCI716" s="513"/>
      <c r="BCJ716" s="513"/>
      <c r="BCK716" s="513"/>
      <c r="BCL716" s="513"/>
      <c r="BCM716" s="513"/>
      <c r="BCN716" s="513"/>
      <c r="BCO716" s="513"/>
      <c r="BCP716" s="513"/>
      <c r="BCQ716" s="513"/>
      <c r="BCR716" s="513"/>
      <c r="BCS716" s="513"/>
      <c r="BCT716" s="513"/>
      <c r="BCU716" s="513"/>
      <c r="BCV716" s="513"/>
      <c r="BCW716" s="513"/>
      <c r="BCX716" s="513"/>
      <c r="BCY716" s="513"/>
      <c r="BCZ716" s="513"/>
      <c r="BDA716" s="513"/>
      <c r="BDB716" s="513"/>
      <c r="BDC716" s="513"/>
      <c r="BDD716" s="513"/>
      <c r="BDE716" s="513"/>
      <c r="BDF716" s="513"/>
      <c r="BDG716" s="513"/>
      <c r="BDH716" s="513"/>
      <c r="BDI716" s="513"/>
      <c r="BDJ716" s="513"/>
      <c r="BDK716" s="513"/>
      <c r="BDL716" s="513"/>
      <c r="BDM716" s="513"/>
      <c r="BDN716" s="513"/>
      <c r="BDO716" s="513"/>
      <c r="BDP716" s="513"/>
      <c r="BDQ716" s="513"/>
      <c r="BDR716" s="513"/>
      <c r="BDS716" s="513"/>
      <c r="BDT716" s="513"/>
      <c r="BDU716" s="513"/>
      <c r="BDV716" s="513"/>
      <c r="BDW716" s="513"/>
      <c r="BDX716" s="513"/>
      <c r="BDY716" s="513"/>
      <c r="BDZ716" s="513"/>
      <c r="BEA716" s="513"/>
      <c r="BEB716" s="513"/>
      <c r="BEC716" s="513"/>
      <c r="BED716" s="513"/>
      <c r="BEE716" s="513"/>
      <c r="BEF716" s="513"/>
      <c r="BEG716" s="513"/>
      <c r="BEH716" s="513"/>
      <c r="BEI716" s="513"/>
      <c r="BEJ716" s="513"/>
      <c r="BEK716" s="513"/>
      <c r="BEL716" s="513"/>
      <c r="BEM716" s="513"/>
      <c r="BEN716" s="513"/>
      <c r="BEO716" s="513"/>
      <c r="BEP716" s="513"/>
      <c r="BEQ716" s="513"/>
      <c r="BER716" s="513"/>
      <c r="BES716" s="513"/>
      <c r="BET716" s="513"/>
      <c r="BEU716" s="513"/>
      <c r="BEV716" s="513"/>
      <c r="BEW716" s="513"/>
      <c r="BEX716" s="513"/>
      <c r="BEY716" s="513"/>
      <c r="BEZ716" s="513"/>
      <c r="BFA716" s="513"/>
      <c r="BFB716" s="513"/>
      <c r="BFC716" s="513"/>
      <c r="BFD716" s="513"/>
      <c r="BFE716" s="513"/>
      <c r="BFF716" s="513"/>
      <c r="BFG716" s="513"/>
      <c r="BFH716" s="513"/>
      <c r="BFI716" s="513"/>
      <c r="BFJ716" s="513"/>
      <c r="BFK716" s="513"/>
      <c r="BFL716" s="513"/>
      <c r="BFM716" s="513"/>
      <c r="BFN716" s="513"/>
      <c r="BFO716" s="513"/>
      <c r="BFP716" s="513"/>
      <c r="BFQ716" s="513"/>
      <c r="BFR716" s="513"/>
      <c r="BFS716" s="513"/>
      <c r="BFT716" s="513"/>
      <c r="BFU716" s="513"/>
      <c r="BFV716" s="513"/>
      <c r="BFW716" s="513"/>
      <c r="BFX716" s="513"/>
      <c r="BFY716" s="513"/>
      <c r="BFZ716" s="513"/>
      <c r="BGA716" s="513"/>
      <c r="BGB716" s="513"/>
      <c r="BGC716" s="513"/>
      <c r="BGD716" s="513"/>
      <c r="BGE716" s="513"/>
      <c r="BGF716" s="513"/>
      <c r="BGG716" s="513"/>
      <c r="BGH716" s="513"/>
      <c r="BGI716" s="513"/>
      <c r="BGJ716" s="513"/>
      <c r="BGK716" s="513"/>
      <c r="BGL716" s="513"/>
      <c r="BGM716" s="513"/>
      <c r="BGN716" s="513"/>
      <c r="BGO716" s="513"/>
      <c r="BGP716" s="513"/>
      <c r="BGQ716" s="513"/>
      <c r="BGR716" s="513"/>
      <c r="BGS716" s="513"/>
      <c r="BGT716" s="513"/>
      <c r="BGU716" s="513"/>
      <c r="BGV716" s="513"/>
      <c r="BGW716" s="513"/>
      <c r="BGX716" s="513"/>
      <c r="BGY716" s="513"/>
      <c r="BGZ716" s="513"/>
      <c r="BHA716" s="513"/>
      <c r="BHB716" s="513"/>
      <c r="BHC716" s="513"/>
      <c r="BHD716" s="513"/>
      <c r="BHE716" s="513"/>
      <c r="BHF716" s="513"/>
      <c r="BHG716" s="513"/>
      <c r="BHH716" s="513"/>
      <c r="BHI716" s="513"/>
      <c r="BHJ716" s="513"/>
      <c r="BHK716" s="513"/>
      <c r="BHL716" s="513"/>
      <c r="BHM716" s="513"/>
      <c r="BHN716" s="513"/>
      <c r="BHO716" s="513"/>
      <c r="BHP716" s="513"/>
      <c r="BHQ716" s="513"/>
      <c r="BHR716" s="513"/>
      <c r="BHS716" s="513"/>
      <c r="BHT716" s="513"/>
      <c r="BHU716" s="513"/>
      <c r="BHV716" s="513"/>
      <c r="BHW716" s="513"/>
      <c r="BHX716" s="513"/>
      <c r="BHY716" s="513"/>
      <c r="BHZ716" s="513"/>
      <c r="BIA716" s="513"/>
      <c r="BIB716" s="513"/>
      <c r="BIC716" s="513"/>
      <c r="BID716" s="513"/>
      <c r="BIE716" s="513"/>
      <c r="BIF716" s="513"/>
      <c r="BIG716" s="513"/>
      <c r="BIH716" s="513"/>
      <c r="BII716" s="513"/>
      <c r="BIJ716" s="513"/>
      <c r="BIK716" s="513"/>
      <c r="BIL716" s="513"/>
      <c r="BIM716" s="513"/>
      <c r="BIN716" s="513"/>
      <c r="BIO716" s="513"/>
      <c r="BIP716" s="513"/>
      <c r="BIQ716" s="513"/>
      <c r="BIR716" s="513"/>
      <c r="BIS716" s="513"/>
      <c r="BIT716" s="513"/>
      <c r="BIU716" s="513"/>
      <c r="BIV716" s="513"/>
      <c r="BIW716" s="513"/>
      <c r="BIX716" s="513"/>
      <c r="BIY716" s="513"/>
      <c r="BIZ716" s="513"/>
      <c r="BJA716" s="513"/>
      <c r="BJB716" s="513"/>
      <c r="BJC716" s="513"/>
      <c r="BJD716" s="513"/>
      <c r="BJE716" s="513"/>
      <c r="BJF716" s="513"/>
      <c r="BJG716" s="513"/>
      <c r="BJH716" s="513"/>
      <c r="BJI716" s="513"/>
      <c r="BJJ716" s="513"/>
      <c r="BJK716" s="513"/>
      <c r="BJL716" s="513"/>
      <c r="BJM716" s="513"/>
      <c r="BJN716" s="513"/>
      <c r="BJO716" s="513"/>
      <c r="BJP716" s="513"/>
      <c r="BJQ716" s="513"/>
      <c r="BJR716" s="513"/>
      <c r="BJS716" s="513"/>
      <c r="BJT716" s="513"/>
      <c r="BJU716" s="513"/>
      <c r="BJV716" s="513"/>
      <c r="BJW716" s="513"/>
      <c r="BJX716" s="513"/>
      <c r="BJY716" s="513"/>
      <c r="BJZ716" s="513"/>
      <c r="BKA716" s="513"/>
      <c r="BKB716" s="513"/>
      <c r="BKC716" s="513"/>
      <c r="BKD716" s="513"/>
      <c r="BKE716" s="513"/>
      <c r="BKF716" s="513"/>
      <c r="BKG716" s="513"/>
      <c r="BKH716" s="513"/>
      <c r="BKI716" s="513"/>
      <c r="BKJ716" s="513"/>
      <c r="BKK716" s="513"/>
      <c r="BKL716" s="513"/>
      <c r="BKM716" s="513"/>
      <c r="BKN716" s="513"/>
      <c r="BKO716" s="513"/>
      <c r="BKP716" s="513"/>
      <c r="BKQ716" s="513"/>
      <c r="BKR716" s="513"/>
      <c r="BKS716" s="513"/>
      <c r="BKT716" s="513"/>
      <c r="BKU716" s="513"/>
      <c r="BKV716" s="513"/>
      <c r="BKW716" s="513"/>
      <c r="BKX716" s="513"/>
      <c r="BKY716" s="513"/>
      <c r="BKZ716" s="513"/>
      <c r="BLA716" s="513"/>
      <c r="BLB716" s="513"/>
      <c r="BLC716" s="513"/>
      <c r="BLD716" s="513"/>
      <c r="BLE716" s="513"/>
      <c r="BLF716" s="513"/>
      <c r="BLG716" s="513"/>
      <c r="BLH716" s="513"/>
      <c r="BLI716" s="513"/>
      <c r="BLJ716" s="513"/>
      <c r="BLK716" s="513"/>
      <c r="BLL716" s="513"/>
      <c r="BLM716" s="513"/>
      <c r="BLN716" s="513"/>
      <c r="BLO716" s="513"/>
      <c r="BLP716" s="513"/>
      <c r="BLQ716" s="513"/>
      <c r="BLR716" s="513"/>
      <c r="BLS716" s="513"/>
      <c r="BLT716" s="513"/>
      <c r="BLU716" s="513"/>
      <c r="BLV716" s="513"/>
      <c r="BLW716" s="513"/>
      <c r="BLX716" s="513"/>
      <c r="BLY716" s="513"/>
      <c r="BLZ716" s="513"/>
      <c r="BMA716" s="513"/>
      <c r="BMB716" s="513"/>
      <c r="BMC716" s="513"/>
      <c r="BMD716" s="513"/>
      <c r="BME716" s="513"/>
      <c r="BMF716" s="513"/>
      <c r="BMG716" s="513"/>
      <c r="BMH716" s="513"/>
      <c r="BMI716" s="513"/>
      <c r="BMJ716" s="513"/>
      <c r="BMK716" s="513"/>
      <c r="BML716" s="513"/>
      <c r="BMM716" s="513"/>
      <c r="BMN716" s="513"/>
      <c r="BMO716" s="513"/>
      <c r="BMP716" s="513"/>
      <c r="BMQ716" s="513"/>
      <c r="BMR716" s="513"/>
      <c r="BMS716" s="513"/>
      <c r="BMT716" s="513"/>
      <c r="BMU716" s="513"/>
      <c r="BMV716" s="513"/>
      <c r="BMW716" s="513"/>
      <c r="BMX716" s="513"/>
      <c r="BMY716" s="513"/>
      <c r="BMZ716" s="513"/>
      <c r="BNA716" s="513"/>
      <c r="BNB716" s="513"/>
      <c r="BNC716" s="513"/>
      <c r="BND716" s="513"/>
      <c r="BNE716" s="513"/>
      <c r="BNF716" s="513"/>
      <c r="BNG716" s="513"/>
      <c r="BNH716" s="513"/>
      <c r="BNI716" s="513"/>
      <c r="BNJ716" s="513"/>
      <c r="BNK716" s="513"/>
      <c r="BNL716" s="513"/>
      <c r="BNM716" s="513"/>
      <c r="BNN716" s="513"/>
      <c r="BNO716" s="513"/>
      <c r="BNP716" s="513"/>
      <c r="BNQ716" s="513"/>
      <c r="BNR716" s="513"/>
      <c r="BNS716" s="513"/>
      <c r="BNT716" s="513"/>
      <c r="BNU716" s="513"/>
      <c r="BNV716" s="513"/>
      <c r="BNW716" s="513"/>
      <c r="BNX716" s="513"/>
      <c r="BNY716" s="513"/>
      <c r="BNZ716" s="513"/>
      <c r="BOA716" s="513"/>
      <c r="BOB716" s="513"/>
      <c r="BOC716" s="513"/>
      <c r="BOD716" s="513"/>
      <c r="BOE716" s="513"/>
      <c r="BOF716" s="513"/>
      <c r="BOG716" s="513"/>
      <c r="BOH716" s="513"/>
      <c r="BOI716" s="513"/>
      <c r="BOJ716" s="513"/>
      <c r="BOK716" s="513"/>
      <c r="BOL716" s="513"/>
      <c r="BOM716" s="513"/>
      <c r="BON716" s="513"/>
      <c r="BOO716" s="513"/>
      <c r="BOP716" s="513"/>
      <c r="BOQ716" s="513"/>
      <c r="BOR716" s="513"/>
      <c r="BOS716" s="513"/>
      <c r="BOT716" s="513"/>
      <c r="BOU716" s="513"/>
      <c r="BOV716" s="513"/>
      <c r="BOW716" s="513"/>
      <c r="BOX716" s="513"/>
      <c r="BOY716" s="513"/>
      <c r="BOZ716" s="513"/>
      <c r="BPA716" s="513"/>
      <c r="BPB716" s="513"/>
      <c r="BPC716" s="513"/>
      <c r="BPD716" s="513"/>
      <c r="BPE716" s="513"/>
      <c r="BPF716" s="513"/>
      <c r="BPG716" s="513"/>
      <c r="BPH716" s="513"/>
      <c r="BPI716" s="513"/>
      <c r="BPJ716" s="513"/>
      <c r="BPK716" s="513"/>
      <c r="BPL716" s="513"/>
      <c r="BPM716" s="513"/>
      <c r="BPN716" s="513"/>
      <c r="BPO716" s="513"/>
      <c r="BPP716" s="513"/>
      <c r="BPQ716" s="513"/>
      <c r="BPR716" s="513"/>
      <c r="BPS716" s="513"/>
      <c r="BPT716" s="513"/>
      <c r="BPU716" s="513"/>
      <c r="BPV716" s="513"/>
      <c r="BPW716" s="513"/>
      <c r="BPX716" s="513"/>
      <c r="BPY716" s="513"/>
      <c r="BPZ716" s="513"/>
      <c r="BQA716" s="513"/>
      <c r="BQB716" s="513"/>
      <c r="BQC716" s="513"/>
      <c r="BQD716" s="513"/>
      <c r="BQE716" s="513"/>
      <c r="BQF716" s="513"/>
      <c r="BQG716" s="513"/>
      <c r="BQH716" s="513"/>
      <c r="BQI716" s="513"/>
      <c r="BQJ716" s="513"/>
      <c r="BQK716" s="513"/>
      <c r="BQL716" s="513"/>
      <c r="BQM716" s="513"/>
      <c r="BQN716" s="513"/>
      <c r="BQO716" s="513"/>
      <c r="BQP716" s="513"/>
      <c r="BQQ716" s="513"/>
      <c r="BQR716" s="513"/>
      <c r="BQS716" s="513"/>
      <c r="BQT716" s="513"/>
      <c r="BQU716" s="513"/>
      <c r="BQV716" s="513"/>
      <c r="BQW716" s="513"/>
      <c r="BQX716" s="513"/>
      <c r="BQY716" s="513"/>
      <c r="BQZ716" s="513"/>
      <c r="BRA716" s="513"/>
      <c r="BRB716" s="513"/>
      <c r="BRC716" s="513"/>
      <c r="BRD716" s="513"/>
      <c r="BRE716" s="513"/>
      <c r="BRF716" s="513"/>
      <c r="BRG716" s="513"/>
      <c r="BRH716" s="513"/>
      <c r="BRI716" s="513"/>
      <c r="BRJ716" s="513"/>
      <c r="BRK716" s="513"/>
      <c r="BRL716" s="513"/>
      <c r="BRM716" s="513"/>
      <c r="BRN716" s="513"/>
      <c r="BRO716" s="513"/>
      <c r="BRP716" s="513"/>
      <c r="BRQ716" s="513"/>
      <c r="BRR716" s="513"/>
      <c r="BRS716" s="513"/>
      <c r="BRT716" s="513"/>
      <c r="BRU716" s="513"/>
      <c r="BRV716" s="513"/>
      <c r="BRW716" s="513"/>
      <c r="BRX716" s="513"/>
      <c r="BRY716" s="513"/>
      <c r="BRZ716" s="513"/>
      <c r="BSA716" s="513"/>
      <c r="BSB716" s="513"/>
      <c r="BSC716" s="513"/>
      <c r="BSD716" s="513"/>
      <c r="BSE716" s="513"/>
      <c r="BSF716" s="513"/>
      <c r="BSG716" s="513"/>
      <c r="BSH716" s="513"/>
      <c r="BSI716" s="513"/>
      <c r="BSJ716" s="513"/>
      <c r="BSK716" s="513"/>
      <c r="BSL716" s="513"/>
      <c r="BSM716" s="513"/>
      <c r="BSN716" s="513"/>
      <c r="BSO716" s="513"/>
      <c r="BSP716" s="513"/>
      <c r="BSQ716" s="513"/>
      <c r="BSR716" s="513"/>
      <c r="BSS716" s="513"/>
      <c r="BST716" s="513"/>
      <c r="BSU716" s="513"/>
      <c r="BSV716" s="513"/>
      <c r="BSW716" s="513"/>
      <c r="BSX716" s="513"/>
      <c r="BSY716" s="513"/>
      <c r="BSZ716" s="513"/>
      <c r="BTA716" s="513"/>
      <c r="BTB716" s="513"/>
      <c r="BTC716" s="513"/>
      <c r="BTD716" s="513"/>
      <c r="BTE716" s="513"/>
      <c r="BTF716" s="513"/>
      <c r="BTG716" s="513"/>
      <c r="BTH716" s="513"/>
      <c r="BTI716" s="513"/>
      <c r="BTJ716" s="513"/>
      <c r="BTK716" s="513"/>
      <c r="BTL716" s="513"/>
      <c r="BTM716" s="513"/>
      <c r="BTN716" s="513"/>
      <c r="BTO716" s="513"/>
      <c r="BTP716" s="513"/>
      <c r="BTQ716" s="513"/>
      <c r="BTR716" s="513"/>
      <c r="BTS716" s="513"/>
      <c r="BTT716" s="513"/>
      <c r="BTU716" s="513"/>
      <c r="BTV716" s="513"/>
      <c r="BTW716" s="513"/>
      <c r="BTX716" s="513"/>
      <c r="BTY716" s="513"/>
      <c r="BTZ716" s="513"/>
      <c r="BUA716" s="513"/>
      <c r="BUB716" s="513"/>
      <c r="BUC716" s="513"/>
      <c r="BUD716" s="513"/>
      <c r="BUE716" s="513"/>
      <c r="BUF716" s="513"/>
      <c r="BUG716" s="513"/>
      <c r="BUH716" s="513"/>
      <c r="BUI716" s="513"/>
      <c r="BUJ716" s="513"/>
      <c r="BUK716" s="513"/>
      <c r="BUL716" s="513"/>
      <c r="BUM716" s="513"/>
      <c r="BUN716" s="513"/>
      <c r="BUO716" s="513"/>
      <c r="BUP716" s="513"/>
      <c r="BUQ716" s="513"/>
      <c r="BUR716" s="513"/>
      <c r="BUS716" s="513"/>
      <c r="BUT716" s="513"/>
      <c r="BUU716" s="513"/>
      <c r="BUV716" s="513"/>
      <c r="BUW716" s="513"/>
      <c r="BUX716" s="513"/>
      <c r="BUY716" s="513"/>
      <c r="BUZ716" s="513"/>
      <c r="BVA716" s="513"/>
      <c r="BVB716" s="513"/>
      <c r="BVC716" s="513"/>
      <c r="BVD716" s="513"/>
      <c r="BVE716" s="513"/>
      <c r="BVF716" s="513"/>
      <c r="BVG716" s="513"/>
      <c r="BVH716" s="513"/>
      <c r="BVI716" s="513"/>
      <c r="BVJ716" s="513"/>
      <c r="BVK716" s="513"/>
      <c r="BVL716" s="513"/>
      <c r="BVM716" s="513"/>
      <c r="BVN716" s="513"/>
      <c r="BVO716" s="513"/>
      <c r="BVP716" s="513"/>
      <c r="BVQ716" s="513"/>
      <c r="BVR716" s="513"/>
      <c r="BVS716" s="513"/>
      <c r="BVT716" s="513"/>
      <c r="BVU716" s="513"/>
      <c r="BVV716" s="513"/>
      <c r="BVW716" s="513"/>
      <c r="BVX716" s="513"/>
      <c r="BVY716" s="513"/>
      <c r="BVZ716" s="513"/>
      <c r="BWA716" s="513"/>
      <c r="BWB716" s="513"/>
      <c r="BWC716" s="513"/>
      <c r="BWD716" s="513"/>
      <c r="BWE716" s="513"/>
      <c r="BWF716" s="513"/>
      <c r="BWG716" s="513"/>
      <c r="BWH716" s="513"/>
      <c r="BWI716" s="513"/>
      <c r="BWJ716" s="513"/>
      <c r="BWK716" s="513"/>
      <c r="BWL716" s="513"/>
      <c r="BWM716" s="513"/>
      <c r="BWN716" s="513"/>
      <c r="BWO716" s="513"/>
      <c r="BWP716" s="513"/>
      <c r="BWQ716" s="513"/>
    </row>
    <row r="717" spans="1:1967" ht="102" customHeight="1">
      <c r="A717" s="9" t="s">
        <v>12480</v>
      </c>
      <c r="B717" s="100" t="s">
        <v>97</v>
      </c>
      <c r="C717" s="322" t="s">
        <v>9375</v>
      </c>
      <c r="D717" s="12" t="s">
        <v>9376</v>
      </c>
      <c r="E717" s="12" t="s">
        <v>9377</v>
      </c>
      <c r="F717" s="30" t="s">
        <v>9374</v>
      </c>
      <c r="G717" s="3" t="s">
        <v>384</v>
      </c>
      <c r="H717" s="20">
        <v>0</v>
      </c>
      <c r="I717" s="114">
        <v>470000000</v>
      </c>
      <c r="J717" s="21" t="s">
        <v>1316</v>
      </c>
      <c r="K717" s="19" t="s">
        <v>2049</v>
      </c>
      <c r="L717" s="137" t="s">
        <v>3404</v>
      </c>
      <c r="M717" s="140" t="s">
        <v>383</v>
      </c>
      <c r="N717" s="358" t="s">
        <v>8846</v>
      </c>
      <c r="O717" s="3" t="s">
        <v>1368</v>
      </c>
      <c r="P717" s="7" t="s">
        <v>1338</v>
      </c>
      <c r="Q717" s="30" t="s">
        <v>9378</v>
      </c>
      <c r="R717" s="24">
        <v>2</v>
      </c>
      <c r="S717" s="96">
        <v>715000</v>
      </c>
      <c r="T717" s="83">
        <f>R717*S717</f>
        <v>1430000</v>
      </c>
      <c r="U717" s="83">
        <f>T717*1.12</f>
        <v>1601600.0000000002</v>
      </c>
      <c r="V717" s="9" t="s">
        <v>1327</v>
      </c>
      <c r="W717" s="152" t="s">
        <v>1396</v>
      </c>
      <c r="X717" s="3"/>
      <c r="Y717" s="513"/>
      <c r="Z717" s="513"/>
      <c r="AA717" s="513"/>
      <c r="AB717" s="513"/>
      <c r="AC717" s="513"/>
      <c r="AD717" s="513"/>
      <c r="AE717" s="513"/>
      <c r="AF717" s="513"/>
      <c r="AG717" s="513"/>
      <c r="AH717" s="513"/>
      <c r="AI717" s="513"/>
      <c r="AJ717" s="513"/>
      <c r="AK717" s="513"/>
      <c r="AL717" s="513"/>
      <c r="AM717" s="513"/>
      <c r="AN717" s="513"/>
      <c r="AO717" s="513"/>
      <c r="AP717" s="513"/>
      <c r="AQ717" s="513"/>
      <c r="AR717" s="513"/>
      <c r="AS717" s="513"/>
      <c r="AT717" s="513"/>
      <c r="AU717" s="513"/>
      <c r="AV717" s="513"/>
      <c r="AW717" s="513"/>
      <c r="AX717" s="513"/>
      <c r="AY717" s="513"/>
      <c r="AZ717" s="513"/>
      <c r="BA717" s="513"/>
      <c r="BB717" s="513"/>
      <c r="BC717" s="513"/>
      <c r="BD717" s="513"/>
      <c r="BE717" s="513"/>
      <c r="BF717" s="513"/>
      <c r="BG717" s="513"/>
      <c r="BH717" s="513"/>
      <c r="BI717" s="513"/>
      <c r="BJ717" s="513"/>
      <c r="BK717" s="513"/>
      <c r="BL717" s="513"/>
      <c r="BM717" s="513"/>
      <c r="BN717" s="513"/>
      <c r="BO717" s="513"/>
      <c r="BP717" s="513"/>
      <c r="BQ717" s="513"/>
      <c r="BR717" s="513"/>
      <c r="BS717" s="513"/>
      <c r="BT717" s="513"/>
      <c r="BU717" s="513"/>
      <c r="BV717" s="513"/>
      <c r="BW717" s="513"/>
      <c r="BX717" s="513"/>
      <c r="BY717" s="513"/>
      <c r="BZ717" s="513"/>
      <c r="CA717" s="513"/>
      <c r="CB717" s="513"/>
      <c r="CC717" s="513"/>
      <c r="CD717" s="513"/>
      <c r="CE717" s="513"/>
      <c r="CF717" s="513"/>
      <c r="CG717" s="513"/>
      <c r="CH717" s="513"/>
      <c r="CI717" s="513"/>
      <c r="CJ717" s="513"/>
      <c r="CK717" s="513"/>
      <c r="CL717" s="513"/>
      <c r="CM717" s="513"/>
      <c r="CN717" s="513"/>
      <c r="CO717" s="513"/>
      <c r="CP717" s="513"/>
      <c r="CQ717" s="513"/>
      <c r="CR717" s="513"/>
      <c r="CS717" s="513"/>
      <c r="CT717" s="513"/>
      <c r="CU717" s="513"/>
      <c r="CV717" s="513"/>
      <c r="CW717" s="513"/>
      <c r="CX717" s="513"/>
      <c r="CY717" s="513"/>
      <c r="CZ717" s="513"/>
      <c r="DA717" s="513"/>
      <c r="DB717" s="513"/>
      <c r="DC717" s="513"/>
      <c r="DD717" s="513"/>
      <c r="DE717" s="513"/>
      <c r="DF717" s="513"/>
      <c r="DG717" s="513"/>
      <c r="DH717" s="513"/>
      <c r="DI717" s="513"/>
      <c r="DJ717" s="513"/>
      <c r="DK717" s="513"/>
      <c r="DL717" s="513"/>
      <c r="DM717" s="513"/>
      <c r="DN717" s="513"/>
      <c r="DO717" s="513"/>
      <c r="DP717" s="513"/>
      <c r="DQ717" s="513"/>
      <c r="DR717" s="513"/>
      <c r="DS717" s="513"/>
      <c r="DT717" s="513"/>
      <c r="DU717" s="513"/>
      <c r="DV717" s="513"/>
      <c r="DW717" s="513"/>
      <c r="DX717" s="513"/>
      <c r="DY717" s="513"/>
      <c r="DZ717" s="513"/>
      <c r="EA717" s="513"/>
      <c r="EB717" s="513"/>
      <c r="EC717" s="513"/>
      <c r="ED717" s="513"/>
      <c r="EE717" s="513"/>
      <c r="EF717" s="513"/>
      <c r="EG717" s="513"/>
      <c r="EH717" s="513"/>
      <c r="EI717" s="513"/>
      <c r="EJ717" s="513"/>
      <c r="EK717" s="513"/>
      <c r="EL717" s="513"/>
      <c r="EM717" s="513"/>
      <c r="EN717" s="513"/>
      <c r="EO717" s="513"/>
      <c r="EP717" s="513"/>
      <c r="EQ717" s="513"/>
      <c r="ER717" s="513"/>
      <c r="ES717" s="513"/>
      <c r="ET717" s="513"/>
      <c r="EU717" s="513"/>
      <c r="EV717" s="513"/>
      <c r="EW717" s="513"/>
      <c r="EX717" s="513"/>
      <c r="EY717" s="513"/>
      <c r="EZ717" s="513"/>
      <c r="FA717" s="513"/>
      <c r="FB717" s="513"/>
      <c r="FC717" s="513"/>
      <c r="FD717" s="513"/>
      <c r="FE717" s="513"/>
      <c r="FF717" s="513"/>
      <c r="FG717" s="513"/>
      <c r="FH717" s="513"/>
      <c r="FI717" s="513"/>
      <c r="FJ717" s="513"/>
      <c r="FK717" s="513"/>
      <c r="FL717" s="513"/>
      <c r="FM717" s="513"/>
      <c r="FN717" s="513"/>
      <c r="FO717" s="513"/>
      <c r="FP717" s="513"/>
      <c r="FQ717" s="513"/>
      <c r="FR717" s="513"/>
      <c r="FS717" s="513"/>
      <c r="FT717" s="513"/>
      <c r="FU717" s="513"/>
      <c r="FV717" s="513"/>
      <c r="FW717" s="513"/>
      <c r="FX717" s="513"/>
      <c r="FY717" s="513"/>
      <c r="FZ717" s="513"/>
      <c r="GA717" s="513"/>
      <c r="GB717" s="513"/>
      <c r="GC717" s="513"/>
      <c r="GD717" s="513"/>
      <c r="GE717" s="513"/>
      <c r="GF717" s="513"/>
      <c r="GG717" s="513"/>
      <c r="GH717" s="513"/>
      <c r="GI717" s="513"/>
      <c r="GJ717" s="513"/>
      <c r="GK717" s="513"/>
      <c r="GL717" s="513"/>
      <c r="GM717" s="513"/>
      <c r="GN717" s="513"/>
      <c r="GO717" s="513"/>
      <c r="GP717" s="513"/>
      <c r="GQ717" s="513"/>
      <c r="GR717" s="513"/>
      <c r="GS717" s="513"/>
      <c r="GT717" s="513"/>
      <c r="GU717" s="513"/>
      <c r="GV717" s="513"/>
      <c r="GW717" s="513"/>
      <c r="GX717" s="513"/>
      <c r="GY717" s="513"/>
      <c r="GZ717" s="513"/>
      <c r="HA717" s="513"/>
      <c r="HB717" s="513"/>
      <c r="HC717" s="513"/>
      <c r="HD717" s="513"/>
      <c r="HE717" s="513"/>
      <c r="HF717" s="513"/>
      <c r="HG717" s="513"/>
      <c r="HH717" s="513"/>
      <c r="HI717" s="513"/>
      <c r="HJ717" s="513"/>
      <c r="HK717" s="513"/>
      <c r="HL717" s="513"/>
      <c r="HM717" s="513"/>
      <c r="HN717" s="513"/>
      <c r="HO717" s="513"/>
      <c r="HP717" s="513"/>
      <c r="HQ717" s="513"/>
      <c r="HR717" s="513"/>
      <c r="HS717" s="513"/>
      <c r="HT717" s="513"/>
      <c r="HU717" s="513"/>
      <c r="HV717" s="513"/>
      <c r="HW717" s="513"/>
      <c r="HX717" s="513"/>
      <c r="HY717" s="513"/>
      <c r="HZ717" s="513"/>
      <c r="IA717" s="513"/>
      <c r="IB717" s="513"/>
      <c r="IC717" s="513"/>
      <c r="ID717" s="513"/>
      <c r="IE717" s="513"/>
      <c r="IF717" s="513"/>
      <c r="IG717" s="513"/>
      <c r="IH717" s="513"/>
      <c r="II717" s="513"/>
      <c r="IJ717" s="513"/>
      <c r="IK717" s="513"/>
      <c r="IL717" s="513"/>
      <c r="IM717" s="513"/>
      <c r="IN717" s="513"/>
      <c r="IO717" s="513"/>
      <c r="IP717" s="513"/>
      <c r="IQ717" s="513"/>
      <c r="IR717" s="513"/>
      <c r="IS717" s="513"/>
      <c r="IT717" s="513"/>
      <c r="IU717" s="513"/>
      <c r="IV717" s="513"/>
      <c r="IW717" s="513"/>
      <c r="IX717" s="513"/>
      <c r="IY717" s="513"/>
      <c r="IZ717" s="513"/>
      <c r="JA717" s="513"/>
      <c r="JB717" s="513"/>
      <c r="JC717" s="513"/>
      <c r="JD717" s="513"/>
      <c r="JE717" s="513"/>
      <c r="JF717" s="513"/>
      <c r="JG717" s="513"/>
      <c r="JH717" s="513"/>
      <c r="JI717" s="513"/>
      <c r="JJ717" s="513"/>
      <c r="JK717" s="513"/>
      <c r="JL717" s="513"/>
      <c r="JM717" s="513"/>
      <c r="JN717" s="513"/>
      <c r="JO717" s="513"/>
      <c r="JP717" s="513"/>
      <c r="JQ717" s="513"/>
      <c r="JR717" s="513"/>
      <c r="JS717" s="513"/>
      <c r="JT717" s="513"/>
      <c r="JU717" s="513"/>
      <c r="JV717" s="513"/>
      <c r="JW717" s="513"/>
      <c r="JX717" s="513"/>
      <c r="JY717" s="513"/>
      <c r="JZ717" s="513"/>
      <c r="KA717" s="513"/>
      <c r="KB717" s="513"/>
      <c r="KC717" s="513"/>
      <c r="KD717" s="513"/>
      <c r="KE717" s="513"/>
      <c r="KF717" s="513"/>
      <c r="KG717" s="513"/>
      <c r="KH717" s="513"/>
      <c r="KI717" s="513"/>
      <c r="KJ717" s="513"/>
      <c r="KK717" s="513"/>
      <c r="KL717" s="513"/>
      <c r="KM717" s="513"/>
      <c r="KN717" s="513"/>
      <c r="KO717" s="513"/>
      <c r="KP717" s="513"/>
      <c r="KQ717" s="513"/>
      <c r="KR717" s="513"/>
      <c r="KS717" s="513"/>
      <c r="KT717" s="513"/>
      <c r="KU717" s="513"/>
      <c r="KV717" s="513"/>
      <c r="KW717" s="513"/>
      <c r="KX717" s="513"/>
      <c r="KY717" s="513"/>
      <c r="KZ717" s="513"/>
      <c r="LA717" s="513"/>
      <c r="LB717" s="513"/>
      <c r="LC717" s="513"/>
      <c r="LD717" s="513"/>
      <c r="LE717" s="513"/>
      <c r="LF717" s="513"/>
      <c r="LG717" s="513"/>
      <c r="LH717" s="513"/>
      <c r="LI717" s="513"/>
      <c r="LJ717" s="513"/>
      <c r="LK717" s="513"/>
      <c r="LL717" s="513"/>
      <c r="LM717" s="513"/>
      <c r="LN717" s="513"/>
      <c r="LO717" s="513"/>
      <c r="LP717" s="513"/>
      <c r="LQ717" s="513"/>
      <c r="LR717" s="513"/>
      <c r="LS717" s="513"/>
      <c r="LT717" s="513"/>
      <c r="LU717" s="513"/>
      <c r="LV717" s="513"/>
      <c r="LW717" s="513"/>
      <c r="LX717" s="513"/>
      <c r="LY717" s="513"/>
      <c r="LZ717" s="513"/>
      <c r="MA717" s="513"/>
      <c r="MB717" s="513"/>
      <c r="MC717" s="513"/>
      <c r="MD717" s="513"/>
      <c r="ME717" s="513"/>
      <c r="MF717" s="513"/>
      <c r="MG717" s="513"/>
      <c r="MH717" s="513"/>
      <c r="MI717" s="513"/>
      <c r="MJ717" s="513"/>
      <c r="MK717" s="513"/>
      <c r="ML717" s="513"/>
      <c r="MM717" s="513"/>
      <c r="MN717" s="513"/>
      <c r="MO717" s="513"/>
      <c r="MP717" s="513"/>
      <c r="MQ717" s="513"/>
      <c r="MR717" s="513"/>
      <c r="MS717" s="513"/>
      <c r="MT717" s="513"/>
      <c r="MU717" s="513"/>
      <c r="MV717" s="513"/>
      <c r="MW717" s="513"/>
      <c r="MX717" s="513"/>
      <c r="MY717" s="513"/>
      <c r="MZ717" s="513"/>
      <c r="NA717" s="513"/>
      <c r="NB717" s="513"/>
      <c r="NC717" s="513"/>
      <c r="ND717" s="513"/>
      <c r="NE717" s="513"/>
      <c r="NF717" s="513"/>
      <c r="NG717" s="513"/>
      <c r="NH717" s="513"/>
      <c r="NI717" s="513"/>
      <c r="NJ717" s="513"/>
      <c r="NK717" s="513"/>
      <c r="NL717" s="513"/>
      <c r="NM717" s="513"/>
      <c r="NN717" s="513"/>
      <c r="NO717" s="513"/>
      <c r="NP717" s="513"/>
      <c r="NQ717" s="513"/>
      <c r="NR717" s="513"/>
      <c r="NS717" s="513"/>
      <c r="NT717" s="513"/>
      <c r="NU717" s="513"/>
      <c r="NV717" s="513"/>
      <c r="NW717" s="513"/>
      <c r="NX717" s="513"/>
      <c r="NY717" s="513"/>
      <c r="NZ717" s="513"/>
      <c r="OA717" s="513"/>
      <c r="OB717" s="513"/>
      <c r="OC717" s="513"/>
      <c r="OD717" s="513"/>
      <c r="OE717" s="513"/>
      <c r="OF717" s="513"/>
      <c r="OG717" s="513"/>
      <c r="OH717" s="513"/>
      <c r="OI717" s="513"/>
      <c r="OJ717" s="513"/>
      <c r="OK717" s="513"/>
      <c r="OL717" s="513"/>
      <c r="OM717" s="513"/>
      <c r="ON717" s="513"/>
      <c r="OO717" s="513"/>
      <c r="OP717" s="513"/>
      <c r="OQ717" s="513"/>
      <c r="OR717" s="513"/>
      <c r="OS717" s="513"/>
      <c r="OT717" s="513"/>
      <c r="OU717" s="513"/>
      <c r="OV717" s="513"/>
      <c r="OW717" s="513"/>
      <c r="OX717" s="513"/>
      <c r="OY717" s="513"/>
      <c r="OZ717" s="513"/>
      <c r="PA717" s="513"/>
      <c r="PB717" s="513"/>
      <c r="PC717" s="513"/>
      <c r="PD717" s="513"/>
      <c r="PE717" s="513"/>
      <c r="PF717" s="513"/>
      <c r="PG717" s="513"/>
      <c r="PH717" s="513"/>
      <c r="PI717" s="513"/>
      <c r="PJ717" s="513"/>
      <c r="PK717" s="513"/>
      <c r="PL717" s="513"/>
      <c r="PM717" s="513"/>
      <c r="PN717" s="513"/>
      <c r="PO717" s="513"/>
      <c r="PP717" s="513"/>
      <c r="PQ717" s="513"/>
      <c r="PR717" s="513"/>
      <c r="PS717" s="513"/>
      <c r="PT717" s="513"/>
      <c r="PU717" s="513"/>
      <c r="PV717" s="513"/>
      <c r="PW717" s="513"/>
      <c r="PX717" s="513"/>
      <c r="PY717" s="513"/>
      <c r="PZ717" s="513"/>
      <c r="QA717" s="513"/>
      <c r="QB717" s="513"/>
      <c r="QC717" s="513"/>
      <c r="QD717" s="513"/>
      <c r="QE717" s="513"/>
      <c r="QF717" s="513"/>
      <c r="QG717" s="513"/>
      <c r="QH717" s="513"/>
      <c r="QI717" s="513"/>
      <c r="QJ717" s="513"/>
      <c r="QK717" s="513"/>
      <c r="QL717" s="513"/>
      <c r="QM717" s="513"/>
      <c r="QN717" s="513"/>
      <c r="QO717" s="513"/>
      <c r="QP717" s="513"/>
      <c r="QQ717" s="513"/>
      <c r="QR717" s="513"/>
      <c r="QS717" s="513"/>
      <c r="QT717" s="513"/>
      <c r="QU717" s="513"/>
      <c r="QV717" s="513"/>
      <c r="QW717" s="513"/>
      <c r="QX717" s="513"/>
      <c r="QY717" s="513"/>
      <c r="QZ717" s="513"/>
      <c r="RA717" s="513"/>
      <c r="RB717" s="513"/>
      <c r="RC717" s="513"/>
      <c r="RD717" s="513"/>
      <c r="RE717" s="513"/>
      <c r="RF717" s="513"/>
      <c r="RG717" s="513"/>
      <c r="RH717" s="513"/>
      <c r="RI717" s="513"/>
      <c r="RJ717" s="513"/>
      <c r="RK717" s="513"/>
      <c r="RL717" s="513"/>
      <c r="RM717" s="513"/>
      <c r="RN717" s="513"/>
      <c r="RO717" s="513"/>
      <c r="RP717" s="513"/>
      <c r="RQ717" s="513"/>
      <c r="RR717" s="513"/>
      <c r="RS717" s="513"/>
      <c r="RT717" s="513"/>
      <c r="RU717" s="513"/>
      <c r="RV717" s="513"/>
      <c r="RW717" s="513"/>
      <c r="RX717" s="513"/>
      <c r="RY717" s="513"/>
      <c r="RZ717" s="513"/>
      <c r="SA717" s="513"/>
      <c r="SB717" s="513"/>
      <c r="SC717" s="513"/>
      <c r="SD717" s="513"/>
      <c r="SE717" s="513"/>
      <c r="SF717" s="513"/>
      <c r="SG717" s="513"/>
      <c r="SH717" s="513"/>
      <c r="SI717" s="513"/>
      <c r="SJ717" s="513"/>
      <c r="SK717" s="513"/>
      <c r="SL717" s="513"/>
      <c r="SM717" s="513"/>
      <c r="SN717" s="513"/>
      <c r="SO717" s="513"/>
      <c r="SP717" s="513"/>
      <c r="SQ717" s="513"/>
      <c r="SR717" s="513"/>
      <c r="SS717" s="513"/>
      <c r="ST717" s="513"/>
      <c r="SU717" s="513"/>
      <c r="SV717" s="513"/>
      <c r="SW717" s="513"/>
      <c r="SX717" s="513"/>
      <c r="SY717" s="513"/>
      <c r="SZ717" s="513"/>
      <c r="TA717" s="513"/>
      <c r="TB717" s="513"/>
      <c r="TC717" s="513"/>
      <c r="TD717" s="513"/>
      <c r="TE717" s="513"/>
      <c r="TF717" s="513"/>
      <c r="TG717" s="513"/>
      <c r="TH717" s="513"/>
      <c r="TI717" s="513"/>
      <c r="TJ717" s="513"/>
      <c r="TK717" s="513"/>
      <c r="TL717" s="513"/>
      <c r="TM717" s="513"/>
      <c r="TN717" s="513"/>
      <c r="TO717" s="513"/>
      <c r="TP717" s="513"/>
      <c r="TQ717" s="513"/>
      <c r="TR717" s="513"/>
      <c r="TS717" s="513"/>
      <c r="TT717" s="513"/>
      <c r="TU717" s="513"/>
      <c r="TV717" s="513"/>
      <c r="TW717" s="513"/>
      <c r="TX717" s="513"/>
      <c r="TY717" s="513"/>
      <c r="TZ717" s="513"/>
      <c r="UA717" s="513"/>
      <c r="UB717" s="513"/>
      <c r="UC717" s="513"/>
      <c r="UD717" s="513"/>
      <c r="UE717" s="513"/>
      <c r="UF717" s="513"/>
      <c r="UG717" s="513"/>
      <c r="UH717" s="513"/>
      <c r="UI717" s="513"/>
      <c r="UJ717" s="513"/>
      <c r="UK717" s="513"/>
      <c r="UL717" s="513"/>
      <c r="UM717" s="513"/>
      <c r="UN717" s="513"/>
      <c r="UO717" s="513"/>
      <c r="UP717" s="513"/>
      <c r="UQ717" s="513"/>
      <c r="UR717" s="513"/>
      <c r="US717" s="513"/>
      <c r="UT717" s="513"/>
      <c r="UU717" s="513"/>
      <c r="UV717" s="513"/>
      <c r="UW717" s="513"/>
      <c r="UX717" s="513"/>
      <c r="UY717" s="513"/>
      <c r="UZ717" s="513"/>
      <c r="VA717" s="513"/>
      <c r="VB717" s="513"/>
      <c r="VC717" s="513"/>
      <c r="VD717" s="513"/>
      <c r="VE717" s="513"/>
      <c r="VF717" s="513"/>
      <c r="VG717" s="513"/>
      <c r="VH717" s="513"/>
      <c r="VI717" s="513"/>
      <c r="VJ717" s="513"/>
      <c r="VK717" s="513"/>
      <c r="VL717" s="513"/>
      <c r="VM717" s="513"/>
      <c r="VN717" s="513"/>
      <c r="VO717" s="513"/>
      <c r="VP717" s="513"/>
      <c r="VQ717" s="513"/>
      <c r="VR717" s="513"/>
      <c r="VS717" s="513"/>
      <c r="VT717" s="513"/>
      <c r="VU717" s="513"/>
      <c r="VV717" s="513"/>
      <c r="VW717" s="513"/>
      <c r="VX717" s="513"/>
      <c r="VY717" s="513"/>
      <c r="VZ717" s="513"/>
      <c r="WA717" s="513"/>
      <c r="WB717" s="513"/>
      <c r="WC717" s="513"/>
      <c r="WD717" s="513"/>
      <c r="WE717" s="513"/>
      <c r="WF717" s="513"/>
      <c r="WG717" s="513"/>
      <c r="WH717" s="513"/>
      <c r="WI717" s="513"/>
      <c r="WJ717" s="513"/>
      <c r="WK717" s="513"/>
      <c r="WL717" s="513"/>
      <c r="WM717" s="513"/>
      <c r="WN717" s="513"/>
      <c r="WO717" s="513"/>
      <c r="WP717" s="513"/>
      <c r="WQ717" s="513"/>
      <c r="WR717" s="513"/>
      <c r="WS717" s="513"/>
      <c r="WT717" s="513"/>
      <c r="WU717" s="513"/>
      <c r="WV717" s="513"/>
      <c r="WW717" s="513"/>
      <c r="WX717" s="513"/>
      <c r="WY717" s="513"/>
      <c r="WZ717" s="513"/>
      <c r="XA717" s="513"/>
      <c r="XB717" s="513"/>
      <c r="XC717" s="513"/>
      <c r="XD717" s="513"/>
      <c r="XE717" s="513"/>
      <c r="XF717" s="513"/>
      <c r="XG717" s="513"/>
      <c r="XH717" s="513"/>
      <c r="XI717" s="513"/>
      <c r="XJ717" s="513"/>
      <c r="XK717" s="513"/>
      <c r="XL717" s="513"/>
      <c r="XM717" s="513"/>
      <c r="XN717" s="513"/>
      <c r="XO717" s="513"/>
      <c r="XP717" s="513"/>
      <c r="XQ717" s="513"/>
      <c r="XR717" s="513"/>
      <c r="XS717" s="513"/>
      <c r="XT717" s="513"/>
      <c r="XU717" s="513"/>
      <c r="XV717" s="513"/>
      <c r="XW717" s="513"/>
      <c r="XX717" s="513"/>
      <c r="XY717" s="513"/>
      <c r="XZ717" s="513"/>
      <c r="YA717" s="513"/>
      <c r="YB717" s="513"/>
      <c r="YC717" s="513"/>
      <c r="YD717" s="513"/>
      <c r="YE717" s="513"/>
      <c r="YF717" s="513"/>
      <c r="YG717" s="513"/>
      <c r="YH717" s="513"/>
      <c r="YI717" s="513"/>
      <c r="YJ717" s="513"/>
      <c r="YK717" s="513"/>
      <c r="YL717" s="513"/>
      <c r="YM717" s="513"/>
      <c r="YN717" s="513"/>
      <c r="YO717" s="513"/>
      <c r="YP717" s="513"/>
      <c r="YQ717" s="513"/>
      <c r="YR717" s="513"/>
      <c r="YS717" s="513"/>
      <c r="YT717" s="513"/>
      <c r="YU717" s="513"/>
      <c r="YV717" s="513"/>
      <c r="YW717" s="513"/>
      <c r="YX717" s="513"/>
      <c r="YY717" s="513"/>
      <c r="YZ717" s="513"/>
      <c r="ZA717" s="513"/>
      <c r="ZB717" s="513"/>
      <c r="ZC717" s="513"/>
      <c r="ZD717" s="513"/>
      <c r="ZE717" s="513"/>
      <c r="ZF717" s="513"/>
      <c r="ZG717" s="513"/>
      <c r="ZH717" s="513"/>
      <c r="ZI717" s="513"/>
      <c r="ZJ717" s="513"/>
      <c r="ZK717" s="513"/>
      <c r="ZL717" s="513"/>
      <c r="ZM717" s="513"/>
      <c r="ZN717" s="513"/>
      <c r="ZO717" s="513"/>
      <c r="ZP717" s="513"/>
      <c r="ZQ717" s="513"/>
      <c r="ZR717" s="513"/>
      <c r="ZS717" s="513"/>
      <c r="ZT717" s="513"/>
      <c r="ZU717" s="513"/>
      <c r="ZV717" s="513"/>
      <c r="ZW717" s="513"/>
      <c r="ZX717" s="513"/>
      <c r="ZY717" s="513"/>
      <c r="ZZ717" s="513"/>
      <c r="AAA717" s="513"/>
      <c r="AAB717" s="513"/>
      <c r="AAC717" s="513"/>
      <c r="AAD717" s="513"/>
      <c r="AAE717" s="513"/>
      <c r="AAF717" s="513"/>
      <c r="AAG717" s="513"/>
      <c r="AAH717" s="513"/>
      <c r="AAI717" s="513"/>
      <c r="AAJ717" s="513"/>
      <c r="AAK717" s="513"/>
      <c r="AAL717" s="513"/>
      <c r="AAM717" s="513"/>
      <c r="AAN717" s="513"/>
      <c r="AAO717" s="513"/>
      <c r="AAP717" s="513"/>
      <c r="AAQ717" s="513"/>
      <c r="AAR717" s="513"/>
      <c r="AAS717" s="513"/>
      <c r="AAT717" s="513"/>
      <c r="AAU717" s="513"/>
      <c r="AAV717" s="513"/>
      <c r="AAW717" s="513"/>
      <c r="AAX717" s="513"/>
      <c r="AAY717" s="513"/>
      <c r="AAZ717" s="513"/>
      <c r="ABA717" s="513"/>
      <c r="ABB717" s="513"/>
      <c r="ABC717" s="513"/>
      <c r="ABD717" s="513"/>
      <c r="ABE717" s="513"/>
      <c r="ABF717" s="513"/>
      <c r="ABG717" s="513"/>
      <c r="ABH717" s="513"/>
      <c r="ABI717" s="513"/>
      <c r="ABJ717" s="513"/>
      <c r="ABK717" s="513"/>
      <c r="ABL717" s="513"/>
      <c r="ABM717" s="513"/>
      <c r="ABN717" s="513"/>
      <c r="ABO717" s="513"/>
      <c r="ABP717" s="513"/>
      <c r="ABQ717" s="513"/>
      <c r="ABR717" s="513"/>
      <c r="ABS717" s="513"/>
      <c r="ABT717" s="513"/>
      <c r="ABU717" s="513"/>
      <c r="ABV717" s="513"/>
      <c r="ABW717" s="513"/>
      <c r="ABX717" s="513"/>
      <c r="ABY717" s="513"/>
      <c r="ABZ717" s="513"/>
      <c r="ACA717" s="513"/>
      <c r="ACB717" s="513"/>
      <c r="ACC717" s="513"/>
      <c r="ACD717" s="513"/>
      <c r="ACE717" s="513"/>
      <c r="ACF717" s="513"/>
      <c r="ACG717" s="513"/>
      <c r="ACH717" s="513"/>
      <c r="ACI717" s="513"/>
      <c r="ACJ717" s="513"/>
      <c r="ACK717" s="513"/>
      <c r="ACL717" s="513"/>
      <c r="ACM717" s="513"/>
      <c r="ACN717" s="513"/>
      <c r="ACO717" s="513"/>
      <c r="ACP717" s="513"/>
      <c r="ACQ717" s="513"/>
      <c r="ACR717" s="513"/>
      <c r="ACS717" s="513"/>
      <c r="ACT717" s="513"/>
      <c r="ACU717" s="513"/>
      <c r="ACV717" s="513"/>
      <c r="ACW717" s="513"/>
      <c r="ACX717" s="513"/>
      <c r="ACY717" s="513"/>
      <c r="ACZ717" s="513"/>
      <c r="ADA717" s="513"/>
      <c r="ADB717" s="513"/>
      <c r="ADC717" s="513"/>
      <c r="ADD717" s="513"/>
      <c r="ADE717" s="513"/>
      <c r="ADF717" s="513"/>
      <c r="ADG717" s="513"/>
      <c r="ADH717" s="513"/>
      <c r="ADI717" s="513"/>
      <c r="ADJ717" s="513"/>
      <c r="ADK717" s="513"/>
      <c r="ADL717" s="513"/>
      <c r="ADM717" s="513"/>
      <c r="ADN717" s="513"/>
      <c r="ADO717" s="513"/>
      <c r="ADP717" s="513"/>
      <c r="ADQ717" s="513"/>
      <c r="ADR717" s="513"/>
      <c r="ADS717" s="513"/>
      <c r="ADT717" s="513"/>
      <c r="ADU717" s="513"/>
      <c r="ADV717" s="513"/>
      <c r="ADW717" s="513"/>
      <c r="ADX717" s="513"/>
      <c r="ADY717" s="513"/>
      <c r="ADZ717" s="513"/>
      <c r="AEA717" s="513"/>
      <c r="AEB717" s="513"/>
      <c r="AEC717" s="513"/>
      <c r="AED717" s="513"/>
      <c r="AEE717" s="513"/>
      <c r="AEF717" s="513"/>
      <c r="AEG717" s="513"/>
      <c r="AEH717" s="513"/>
      <c r="AEI717" s="513"/>
      <c r="AEJ717" s="513"/>
      <c r="AEK717" s="513"/>
      <c r="AEL717" s="513"/>
      <c r="AEM717" s="513"/>
      <c r="AEN717" s="513"/>
      <c r="AEO717" s="513"/>
      <c r="AEP717" s="513"/>
      <c r="AEQ717" s="513"/>
      <c r="AER717" s="513"/>
      <c r="AES717" s="513"/>
      <c r="AET717" s="513"/>
      <c r="AEU717" s="513"/>
      <c r="AEV717" s="513"/>
      <c r="AEW717" s="513"/>
      <c r="AEX717" s="513"/>
      <c r="AEY717" s="513"/>
      <c r="AEZ717" s="513"/>
      <c r="AFA717" s="513"/>
      <c r="AFB717" s="513"/>
      <c r="AFC717" s="513"/>
      <c r="AFD717" s="513"/>
      <c r="AFE717" s="513"/>
      <c r="AFF717" s="513"/>
      <c r="AFG717" s="513"/>
      <c r="AFH717" s="513"/>
      <c r="AFI717" s="513"/>
      <c r="AFJ717" s="513"/>
      <c r="AFK717" s="513"/>
      <c r="AFL717" s="513"/>
      <c r="AFM717" s="513"/>
      <c r="AFN717" s="513"/>
      <c r="AFO717" s="513"/>
      <c r="AFP717" s="513"/>
      <c r="AFQ717" s="513"/>
      <c r="AFR717" s="513"/>
      <c r="AFS717" s="513"/>
      <c r="AFT717" s="513"/>
      <c r="AFU717" s="513"/>
      <c r="AFV717" s="513"/>
      <c r="AFW717" s="513"/>
      <c r="AFX717" s="513"/>
      <c r="AFY717" s="513"/>
      <c r="AFZ717" s="513"/>
      <c r="AGA717" s="513"/>
      <c r="AGB717" s="513"/>
      <c r="AGC717" s="513"/>
      <c r="AGD717" s="513"/>
      <c r="AGE717" s="513"/>
      <c r="AGF717" s="513"/>
      <c r="AGG717" s="513"/>
      <c r="AGH717" s="513"/>
      <c r="AGI717" s="513"/>
      <c r="AGJ717" s="513"/>
      <c r="AGK717" s="513"/>
      <c r="AGL717" s="513"/>
      <c r="AGM717" s="513"/>
      <c r="AGN717" s="513"/>
      <c r="AGO717" s="513"/>
      <c r="AGP717" s="513"/>
      <c r="AGQ717" s="513"/>
      <c r="AGR717" s="513"/>
      <c r="AGS717" s="513"/>
      <c r="AGT717" s="513"/>
      <c r="AGU717" s="513"/>
      <c r="AGV717" s="513"/>
      <c r="AGW717" s="513"/>
      <c r="AGX717" s="513"/>
      <c r="AGY717" s="513"/>
      <c r="AGZ717" s="513"/>
      <c r="AHA717" s="513"/>
      <c r="AHB717" s="513"/>
      <c r="AHC717" s="513"/>
      <c r="AHD717" s="513"/>
      <c r="AHE717" s="513"/>
      <c r="AHF717" s="513"/>
      <c r="AHG717" s="513"/>
      <c r="AHH717" s="513"/>
      <c r="AHI717" s="513"/>
      <c r="AHJ717" s="513"/>
      <c r="AHK717" s="513"/>
      <c r="AHL717" s="513"/>
      <c r="AHM717" s="513"/>
      <c r="AHN717" s="513"/>
      <c r="AHO717" s="513"/>
      <c r="AHP717" s="513"/>
      <c r="AHQ717" s="513"/>
      <c r="AHR717" s="513"/>
      <c r="AHS717" s="513"/>
      <c r="AHT717" s="513"/>
      <c r="AHU717" s="513"/>
      <c r="AHV717" s="513"/>
      <c r="AHW717" s="513"/>
      <c r="AHX717" s="513"/>
      <c r="AHY717" s="513"/>
      <c r="AHZ717" s="513"/>
      <c r="AIA717" s="513"/>
      <c r="AIB717" s="513"/>
      <c r="AIC717" s="513"/>
      <c r="AID717" s="513"/>
      <c r="AIE717" s="513"/>
      <c r="AIF717" s="513"/>
      <c r="AIG717" s="513"/>
      <c r="AIH717" s="513"/>
      <c r="AII717" s="513"/>
      <c r="AIJ717" s="513"/>
      <c r="AIK717" s="513"/>
      <c r="AIL717" s="513"/>
      <c r="AIM717" s="513"/>
      <c r="AIN717" s="513"/>
      <c r="AIO717" s="513"/>
      <c r="AIP717" s="513"/>
      <c r="AIQ717" s="513"/>
      <c r="AIR717" s="513"/>
      <c r="AIS717" s="513"/>
      <c r="AIT717" s="513"/>
      <c r="AIU717" s="513"/>
      <c r="AIV717" s="513"/>
      <c r="AIW717" s="513"/>
      <c r="AIX717" s="513"/>
      <c r="AIY717" s="513"/>
      <c r="AIZ717" s="513"/>
      <c r="AJA717" s="513"/>
      <c r="AJB717" s="513"/>
      <c r="AJC717" s="513"/>
      <c r="AJD717" s="513"/>
      <c r="AJE717" s="513"/>
      <c r="AJF717" s="513"/>
      <c r="AJG717" s="513"/>
      <c r="AJH717" s="513"/>
      <c r="AJI717" s="513"/>
      <c r="AJJ717" s="513"/>
      <c r="AJK717" s="513"/>
      <c r="AJL717" s="513"/>
      <c r="AJM717" s="513"/>
      <c r="AJN717" s="513"/>
      <c r="AJO717" s="513"/>
      <c r="AJP717" s="513"/>
      <c r="AJQ717" s="513"/>
      <c r="AJR717" s="513"/>
      <c r="AJS717" s="513"/>
      <c r="AJT717" s="513"/>
      <c r="AJU717" s="513"/>
      <c r="AJV717" s="513"/>
      <c r="AJW717" s="513"/>
      <c r="AJX717" s="513"/>
      <c r="AJY717" s="513"/>
      <c r="AJZ717" s="513"/>
      <c r="AKA717" s="513"/>
      <c r="AKB717" s="513"/>
      <c r="AKC717" s="513"/>
      <c r="AKD717" s="513"/>
      <c r="AKE717" s="513"/>
      <c r="AKF717" s="513"/>
      <c r="AKG717" s="513"/>
      <c r="AKH717" s="513"/>
      <c r="AKI717" s="513"/>
      <c r="AKJ717" s="513"/>
      <c r="AKK717" s="513"/>
      <c r="AKL717" s="513"/>
      <c r="AKM717" s="513"/>
      <c r="AKN717" s="513"/>
      <c r="AKO717" s="513"/>
      <c r="AKP717" s="513"/>
      <c r="AKQ717" s="513"/>
      <c r="AKR717" s="513"/>
      <c r="AKS717" s="513"/>
      <c r="AKT717" s="513"/>
      <c r="AKU717" s="513"/>
      <c r="AKV717" s="513"/>
      <c r="AKW717" s="513"/>
      <c r="AKX717" s="513"/>
      <c r="AKY717" s="513"/>
      <c r="AKZ717" s="513"/>
      <c r="ALA717" s="513"/>
      <c r="ALB717" s="513"/>
      <c r="ALC717" s="513"/>
      <c r="ALD717" s="513"/>
      <c r="ALE717" s="513"/>
      <c r="ALF717" s="513"/>
      <c r="ALG717" s="513"/>
      <c r="ALH717" s="513"/>
      <c r="ALI717" s="513"/>
      <c r="ALJ717" s="513"/>
      <c r="ALK717" s="513"/>
      <c r="ALL717" s="513"/>
      <c r="ALM717" s="513"/>
      <c r="ALN717" s="513"/>
      <c r="ALO717" s="513"/>
      <c r="ALP717" s="513"/>
      <c r="ALQ717" s="513"/>
      <c r="ALR717" s="513"/>
      <c r="ALS717" s="513"/>
      <c r="ALT717" s="513"/>
      <c r="ALU717" s="513"/>
      <c r="ALV717" s="513"/>
      <c r="ALW717" s="513"/>
      <c r="ALX717" s="513"/>
      <c r="ALY717" s="513"/>
      <c r="ALZ717" s="513"/>
      <c r="AMA717" s="513"/>
      <c r="AMB717" s="513"/>
      <c r="AMC717" s="513"/>
      <c r="AMD717" s="513"/>
      <c r="AME717" s="513"/>
      <c r="AMF717" s="513"/>
      <c r="AMG717" s="513"/>
      <c r="AMH717" s="513"/>
      <c r="AMI717" s="513"/>
      <c r="AMJ717" s="513"/>
      <c r="AMK717" s="513"/>
      <c r="AML717" s="513"/>
      <c r="AMM717" s="513"/>
      <c r="AMN717" s="513"/>
      <c r="AMO717" s="513"/>
      <c r="AMP717" s="513"/>
      <c r="AMQ717" s="513"/>
      <c r="AMR717" s="513"/>
      <c r="AMS717" s="513"/>
      <c r="AMT717" s="513"/>
      <c r="AMU717" s="513"/>
      <c r="AMV717" s="513"/>
      <c r="AMW717" s="513"/>
      <c r="AMX717" s="513"/>
      <c r="AMY717" s="513"/>
      <c r="AMZ717" s="513"/>
      <c r="ANA717" s="513"/>
      <c r="ANB717" s="513"/>
      <c r="ANC717" s="513"/>
      <c r="AND717" s="513"/>
      <c r="ANE717" s="513"/>
      <c r="ANF717" s="513"/>
      <c r="ANG717" s="513"/>
      <c r="ANH717" s="513"/>
      <c r="ANI717" s="513"/>
      <c r="ANJ717" s="513"/>
      <c r="ANK717" s="513"/>
      <c r="ANL717" s="513"/>
      <c r="ANM717" s="513"/>
      <c r="ANN717" s="513"/>
      <c r="ANO717" s="513"/>
      <c r="ANP717" s="513"/>
      <c r="ANQ717" s="513"/>
      <c r="ANR717" s="513"/>
      <c r="ANS717" s="513"/>
      <c r="ANT717" s="513"/>
      <c r="ANU717" s="513"/>
      <c r="ANV717" s="513"/>
      <c r="ANW717" s="513"/>
      <c r="ANX717" s="513"/>
      <c r="ANY717" s="513"/>
      <c r="ANZ717" s="513"/>
      <c r="AOA717" s="513"/>
      <c r="AOB717" s="513"/>
      <c r="AOC717" s="513"/>
      <c r="AOD717" s="513"/>
      <c r="AOE717" s="513"/>
      <c r="AOF717" s="513"/>
      <c r="AOG717" s="513"/>
      <c r="AOH717" s="513"/>
      <c r="AOI717" s="513"/>
      <c r="AOJ717" s="513"/>
      <c r="AOK717" s="513"/>
      <c r="AOL717" s="513"/>
      <c r="AOM717" s="513"/>
      <c r="AON717" s="513"/>
      <c r="AOO717" s="513"/>
      <c r="AOP717" s="513"/>
      <c r="AOQ717" s="513"/>
      <c r="AOR717" s="513"/>
      <c r="AOS717" s="513"/>
      <c r="AOT717" s="513"/>
      <c r="AOU717" s="513"/>
      <c r="AOV717" s="513"/>
      <c r="AOW717" s="513"/>
      <c r="AOX717" s="513"/>
      <c r="AOY717" s="513"/>
      <c r="AOZ717" s="513"/>
      <c r="APA717" s="513"/>
      <c r="APB717" s="513"/>
      <c r="APC717" s="513"/>
      <c r="APD717" s="513"/>
      <c r="APE717" s="513"/>
      <c r="APF717" s="513"/>
      <c r="APG717" s="513"/>
      <c r="APH717" s="513"/>
      <c r="API717" s="513"/>
      <c r="APJ717" s="513"/>
      <c r="APK717" s="513"/>
      <c r="APL717" s="513"/>
      <c r="APM717" s="513"/>
      <c r="APN717" s="513"/>
      <c r="APO717" s="513"/>
      <c r="APP717" s="513"/>
      <c r="APQ717" s="513"/>
      <c r="APR717" s="513"/>
      <c r="APS717" s="513"/>
      <c r="APT717" s="513"/>
      <c r="APU717" s="513"/>
      <c r="APV717" s="513"/>
      <c r="APW717" s="513"/>
      <c r="APX717" s="513"/>
      <c r="APY717" s="513"/>
      <c r="APZ717" s="513"/>
      <c r="AQA717" s="513"/>
      <c r="AQB717" s="513"/>
      <c r="AQC717" s="513"/>
      <c r="AQD717" s="513"/>
      <c r="AQE717" s="513"/>
      <c r="AQF717" s="513"/>
      <c r="AQG717" s="513"/>
      <c r="AQH717" s="513"/>
      <c r="AQI717" s="513"/>
      <c r="AQJ717" s="513"/>
      <c r="AQK717" s="513"/>
      <c r="AQL717" s="513"/>
      <c r="AQM717" s="513"/>
      <c r="AQN717" s="513"/>
      <c r="AQO717" s="513"/>
      <c r="AQP717" s="513"/>
      <c r="AQQ717" s="513"/>
      <c r="AQR717" s="513"/>
      <c r="AQS717" s="513"/>
      <c r="AQT717" s="513"/>
      <c r="AQU717" s="513"/>
      <c r="AQV717" s="513"/>
      <c r="AQW717" s="513"/>
      <c r="AQX717" s="513"/>
      <c r="AQY717" s="513"/>
      <c r="AQZ717" s="513"/>
      <c r="ARA717" s="513"/>
      <c r="ARB717" s="513"/>
      <c r="ARC717" s="513"/>
      <c r="ARD717" s="513"/>
      <c r="ARE717" s="513"/>
      <c r="ARF717" s="513"/>
      <c r="ARG717" s="513"/>
      <c r="ARH717" s="513"/>
      <c r="ARI717" s="513"/>
      <c r="ARJ717" s="513"/>
      <c r="ARK717" s="513"/>
      <c r="ARL717" s="513"/>
      <c r="ARM717" s="513"/>
      <c r="ARN717" s="513"/>
      <c r="ARO717" s="513"/>
      <c r="ARP717" s="513"/>
      <c r="ARQ717" s="513"/>
      <c r="ARR717" s="513"/>
      <c r="ARS717" s="513"/>
      <c r="ART717" s="513"/>
      <c r="ARU717" s="513"/>
      <c r="ARV717" s="513"/>
      <c r="ARW717" s="513"/>
      <c r="ARX717" s="513"/>
      <c r="ARY717" s="513"/>
      <c r="ARZ717" s="513"/>
      <c r="ASA717" s="513"/>
      <c r="ASB717" s="513"/>
      <c r="ASC717" s="513"/>
      <c r="ASD717" s="513"/>
      <c r="ASE717" s="513"/>
      <c r="ASF717" s="513"/>
      <c r="ASG717" s="513"/>
      <c r="ASH717" s="513"/>
      <c r="ASI717" s="513"/>
      <c r="ASJ717" s="513"/>
      <c r="ASK717" s="513"/>
      <c r="ASL717" s="513"/>
      <c r="ASM717" s="513"/>
      <c r="ASN717" s="513"/>
      <c r="ASO717" s="513"/>
      <c r="ASP717" s="513"/>
      <c r="ASQ717" s="513"/>
      <c r="ASR717" s="513"/>
      <c r="ASS717" s="513"/>
      <c r="AST717" s="513"/>
      <c r="ASU717" s="513"/>
      <c r="ASV717" s="513"/>
      <c r="ASW717" s="513"/>
      <c r="ASX717" s="513"/>
      <c r="ASY717" s="513"/>
      <c r="ASZ717" s="513"/>
      <c r="ATA717" s="513"/>
      <c r="ATB717" s="513"/>
      <c r="ATC717" s="513"/>
      <c r="ATD717" s="513"/>
      <c r="ATE717" s="513"/>
      <c r="ATF717" s="513"/>
      <c r="ATG717" s="513"/>
      <c r="ATH717" s="513"/>
      <c r="ATI717" s="513"/>
      <c r="ATJ717" s="513"/>
      <c r="ATK717" s="513"/>
      <c r="ATL717" s="513"/>
      <c r="ATM717" s="513"/>
      <c r="ATN717" s="513"/>
      <c r="ATO717" s="513"/>
      <c r="ATP717" s="513"/>
      <c r="ATQ717" s="513"/>
      <c r="ATR717" s="513"/>
      <c r="ATS717" s="513"/>
      <c r="ATT717" s="513"/>
      <c r="ATU717" s="513"/>
      <c r="ATV717" s="513"/>
      <c r="ATW717" s="513"/>
      <c r="ATX717" s="513"/>
      <c r="ATY717" s="513"/>
      <c r="ATZ717" s="513"/>
      <c r="AUA717" s="513"/>
      <c r="AUB717" s="513"/>
      <c r="AUC717" s="513"/>
      <c r="AUD717" s="513"/>
      <c r="AUE717" s="513"/>
      <c r="AUF717" s="513"/>
      <c r="AUG717" s="513"/>
      <c r="AUH717" s="513"/>
      <c r="AUI717" s="513"/>
      <c r="AUJ717" s="513"/>
      <c r="AUK717" s="513"/>
      <c r="AUL717" s="513"/>
      <c r="AUM717" s="513"/>
      <c r="AUN717" s="513"/>
      <c r="AUO717" s="513"/>
      <c r="AUP717" s="513"/>
      <c r="AUQ717" s="513"/>
      <c r="AUR717" s="513"/>
      <c r="AUS717" s="513"/>
      <c r="AUT717" s="513"/>
      <c r="AUU717" s="513"/>
      <c r="AUV717" s="513"/>
      <c r="AUW717" s="513"/>
      <c r="AUX717" s="513"/>
      <c r="AUY717" s="513"/>
      <c r="AUZ717" s="513"/>
      <c r="AVA717" s="513"/>
      <c r="AVB717" s="513"/>
      <c r="AVC717" s="513"/>
      <c r="AVD717" s="513"/>
      <c r="AVE717" s="513"/>
      <c r="AVF717" s="513"/>
      <c r="AVG717" s="513"/>
      <c r="AVH717" s="513"/>
      <c r="AVI717" s="513"/>
      <c r="AVJ717" s="513"/>
      <c r="AVK717" s="513"/>
      <c r="AVL717" s="513"/>
      <c r="AVM717" s="513"/>
      <c r="AVN717" s="513"/>
      <c r="AVO717" s="513"/>
      <c r="AVP717" s="513"/>
      <c r="AVQ717" s="513"/>
      <c r="AVR717" s="513"/>
      <c r="AVS717" s="513"/>
      <c r="AVT717" s="513"/>
      <c r="AVU717" s="513"/>
      <c r="AVV717" s="513"/>
      <c r="AVW717" s="513"/>
      <c r="AVX717" s="513"/>
      <c r="AVY717" s="513"/>
      <c r="AVZ717" s="513"/>
      <c r="AWA717" s="513"/>
      <c r="AWB717" s="513"/>
      <c r="AWC717" s="513"/>
      <c r="AWD717" s="513"/>
      <c r="AWE717" s="513"/>
      <c r="AWF717" s="513"/>
      <c r="AWG717" s="513"/>
      <c r="AWH717" s="513"/>
      <c r="AWI717" s="513"/>
      <c r="AWJ717" s="513"/>
      <c r="AWK717" s="513"/>
      <c r="AWL717" s="513"/>
      <c r="AWM717" s="513"/>
      <c r="AWN717" s="513"/>
      <c r="AWO717" s="513"/>
      <c r="AWP717" s="513"/>
      <c r="AWQ717" s="513"/>
      <c r="AWR717" s="513"/>
      <c r="AWS717" s="513"/>
      <c r="AWT717" s="513"/>
      <c r="AWU717" s="513"/>
      <c r="AWV717" s="513"/>
      <c r="AWW717" s="513"/>
      <c r="AWX717" s="513"/>
      <c r="AWY717" s="513"/>
      <c r="AWZ717" s="513"/>
      <c r="AXA717" s="513"/>
      <c r="AXB717" s="513"/>
      <c r="AXC717" s="513"/>
      <c r="AXD717" s="513"/>
      <c r="AXE717" s="513"/>
      <c r="AXF717" s="513"/>
      <c r="AXG717" s="513"/>
      <c r="AXH717" s="513"/>
      <c r="AXI717" s="513"/>
      <c r="AXJ717" s="513"/>
      <c r="AXK717" s="513"/>
      <c r="AXL717" s="513"/>
      <c r="AXM717" s="513"/>
      <c r="AXN717" s="513"/>
      <c r="AXO717" s="513"/>
      <c r="AXP717" s="513"/>
      <c r="AXQ717" s="513"/>
      <c r="AXR717" s="513"/>
      <c r="AXS717" s="513"/>
      <c r="AXT717" s="513"/>
      <c r="AXU717" s="513"/>
      <c r="AXV717" s="513"/>
      <c r="AXW717" s="513"/>
      <c r="AXX717" s="513"/>
      <c r="AXY717" s="513"/>
      <c r="AXZ717" s="513"/>
      <c r="AYA717" s="513"/>
      <c r="AYB717" s="513"/>
      <c r="AYC717" s="513"/>
      <c r="AYD717" s="513"/>
      <c r="AYE717" s="513"/>
      <c r="AYF717" s="513"/>
      <c r="AYG717" s="513"/>
      <c r="AYH717" s="513"/>
      <c r="AYI717" s="513"/>
      <c r="AYJ717" s="513"/>
      <c r="AYK717" s="513"/>
      <c r="AYL717" s="513"/>
      <c r="AYM717" s="513"/>
      <c r="AYN717" s="513"/>
      <c r="AYO717" s="513"/>
      <c r="AYP717" s="513"/>
      <c r="AYQ717" s="513"/>
      <c r="AYR717" s="513"/>
      <c r="AYS717" s="513"/>
      <c r="AYT717" s="513"/>
      <c r="AYU717" s="513"/>
      <c r="AYV717" s="513"/>
      <c r="AYW717" s="513"/>
      <c r="AYX717" s="513"/>
      <c r="AYY717" s="513"/>
      <c r="AYZ717" s="513"/>
      <c r="AZA717" s="513"/>
      <c r="AZB717" s="513"/>
      <c r="AZC717" s="513"/>
      <c r="AZD717" s="513"/>
      <c r="AZE717" s="513"/>
      <c r="AZF717" s="513"/>
      <c r="AZG717" s="513"/>
      <c r="AZH717" s="513"/>
      <c r="AZI717" s="513"/>
      <c r="AZJ717" s="513"/>
      <c r="AZK717" s="513"/>
      <c r="AZL717" s="513"/>
      <c r="AZM717" s="513"/>
      <c r="AZN717" s="513"/>
      <c r="AZO717" s="513"/>
      <c r="AZP717" s="513"/>
      <c r="AZQ717" s="513"/>
      <c r="AZR717" s="513"/>
      <c r="AZS717" s="513"/>
      <c r="AZT717" s="513"/>
      <c r="AZU717" s="513"/>
      <c r="AZV717" s="513"/>
      <c r="AZW717" s="513"/>
      <c r="AZX717" s="513"/>
      <c r="AZY717" s="513"/>
      <c r="AZZ717" s="513"/>
      <c r="BAA717" s="513"/>
      <c r="BAB717" s="513"/>
      <c r="BAC717" s="513"/>
      <c r="BAD717" s="513"/>
      <c r="BAE717" s="513"/>
      <c r="BAF717" s="513"/>
      <c r="BAG717" s="513"/>
      <c r="BAH717" s="513"/>
      <c r="BAI717" s="513"/>
      <c r="BAJ717" s="513"/>
      <c r="BAK717" s="513"/>
      <c r="BAL717" s="513"/>
      <c r="BAM717" s="513"/>
      <c r="BAN717" s="513"/>
      <c r="BAO717" s="513"/>
      <c r="BAP717" s="513"/>
      <c r="BAQ717" s="513"/>
      <c r="BAR717" s="513"/>
      <c r="BAS717" s="513"/>
      <c r="BAT717" s="513"/>
      <c r="BAU717" s="513"/>
      <c r="BAV717" s="513"/>
      <c r="BAW717" s="513"/>
      <c r="BAX717" s="513"/>
      <c r="BAY717" s="513"/>
      <c r="BAZ717" s="513"/>
      <c r="BBA717" s="513"/>
      <c r="BBB717" s="513"/>
      <c r="BBC717" s="513"/>
      <c r="BBD717" s="513"/>
      <c r="BBE717" s="513"/>
      <c r="BBF717" s="513"/>
      <c r="BBG717" s="513"/>
      <c r="BBH717" s="513"/>
      <c r="BBI717" s="513"/>
      <c r="BBJ717" s="513"/>
      <c r="BBK717" s="513"/>
      <c r="BBL717" s="513"/>
      <c r="BBM717" s="513"/>
      <c r="BBN717" s="513"/>
      <c r="BBO717" s="513"/>
      <c r="BBP717" s="513"/>
      <c r="BBQ717" s="513"/>
      <c r="BBR717" s="513"/>
      <c r="BBS717" s="513"/>
      <c r="BBT717" s="513"/>
      <c r="BBU717" s="513"/>
      <c r="BBV717" s="513"/>
      <c r="BBW717" s="513"/>
      <c r="BBX717" s="513"/>
      <c r="BBY717" s="513"/>
      <c r="BBZ717" s="513"/>
      <c r="BCA717" s="513"/>
      <c r="BCB717" s="513"/>
      <c r="BCC717" s="513"/>
      <c r="BCD717" s="513"/>
      <c r="BCE717" s="513"/>
      <c r="BCF717" s="513"/>
      <c r="BCG717" s="513"/>
      <c r="BCH717" s="513"/>
      <c r="BCI717" s="513"/>
      <c r="BCJ717" s="513"/>
      <c r="BCK717" s="513"/>
      <c r="BCL717" s="513"/>
      <c r="BCM717" s="513"/>
      <c r="BCN717" s="513"/>
      <c r="BCO717" s="513"/>
      <c r="BCP717" s="513"/>
      <c r="BCQ717" s="513"/>
      <c r="BCR717" s="513"/>
      <c r="BCS717" s="513"/>
      <c r="BCT717" s="513"/>
      <c r="BCU717" s="513"/>
      <c r="BCV717" s="513"/>
      <c r="BCW717" s="513"/>
      <c r="BCX717" s="513"/>
      <c r="BCY717" s="513"/>
      <c r="BCZ717" s="513"/>
      <c r="BDA717" s="513"/>
      <c r="BDB717" s="513"/>
      <c r="BDC717" s="513"/>
      <c r="BDD717" s="513"/>
      <c r="BDE717" s="513"/>
      <c r="BDF717" s="513"/>
      <c r="BDG717" s="513"/>
      <c r="BDH717" s="513"/>
      <c r="BDI717" s="513"/>
      <c r="BDJ717" s="513"/>
      <c r="BDK717" s="513"/>
      <c r="BDL717" s="513"/>
      <c r="BDM717" s="513"/>
      <c r="BDN717" s="513"/>
      <c r="BDO717" s="513"/>
      <c r="BDP717" s="513"/>
      <c r="BDQ717" s="513"/>
      <c r="BDR717" s="513"/>
      <c r="BDS717" s="513"/>
      <c r="BDT717" s="513"/>
      <c r="BDU717" s="513"/>
      <c r="BDV717" s="513"/>
      <c r="BDW717" s="513"/>
      <c r="BDX717" s="513"/>
      <c r="BDY717" s="513"/>
      <c r="BDZ717" s="513"/>
      <c r="BEA717" s="513"/>
      <c r="BEB717" s="513"/>
      <c r="BEC717" s="513"/>
      <c r="BED717" s="513"/>
      <c r="BEE717" s="513"/>
      <c r="BEF717" s="513"/>
      <c r="BEG717" s="513"/>
      <c r="BEH717" s="513"/>
      <c r="BEI717" s="513"/>
      <c r="BEJ717" s="513"/>
      <c r="BEK717" s="513"/>
      <c r="BEL717" s="513"/>
      <c r="BEM717" s="513"/>
      <c r="BEN717" s="513"/>
      <c r="BEO717" s="513"/>
      <c r="BEP717" s="513"/>
      <c r="BEQ717" s="513"/>
      <c r="BER717" s="513"/>
      <c r="BES717" s="513"/>
      <c r="BET717" s="513"/>
      <c r="BEU717" s="513"/>
      <c r="BEV717" s="513"/>
      <c r="BEW717" s="513"/>
      <c r="BEX717" s="513"/>
      <c r="BEY717" s="513"/>
      <c r="BEZ717" s="513"/>
      <c r="BFA717" s="513"/>
      <c r="BFB717" s="513"/>
      <c r="BFC717" s="513"/>
      <c r="BFD717" s="513"/>
      <c r="BFE717" s="513"/>
      <c r="BFF717" s="513"/>
      <c r="BFG717" s="513"/>
      <c r="BFH717" s="513"/>
      <c r="BFI717" s="513"/>
      <c r="BFJ717" s="513"/>
      <c r="BFK717" s="513"/>
      <c r="BFL717" s="513"/>
      <c r="BFM717" s="513"/>
      <c r="BFN717" s="513"/>
      <c r="BFO717" s="513"/>
      <c r="BFP717" s="513"/>
      <c r="BFQ717" s="513"/>
      <c r="BFR717" s="513"/>
      <c r="BFS717" s="513"/>
      <c r="BFT717" s="513"/>
      <c r="BFU717" s="513"/>
      <c r="BFV717" s="513"/>
      <c r="BFW717" s="513"/>
      <c r="BFX717" s="513"/>
      <c r="BFY717" s="513"/>
      <c r="BFZ717" s="513"/>
      <c r="BGA717" s="513"/>
      <c r="BGB717" s="513"/>
      <c r="BGC717" s="513"/>
      <c r="BGD717" s="513"/>
      <c r="BGE717" s="513"/>
      <c r="BGF717" s="513"/>
      <c r="BGG717" s="513"/>
      <c r="BGH717" s="513"/>
      <c r="BGI717" s="513"/>
      <c r="BGJ717" s="513"/>
      <c r="BGK717" s="513"/>
      <c r="BGL717" s="513"/>
      <c r="BGM717" s="513"/>
      <c r="BGN717" s="513"/>
      <c r="BGO717" s="513"/>
      <c r="BGP717" s="513"/>
      <c r="BGQ717" s="513"/>
      <c r="BGR717" s="513"/>
      <c r="BGS717" s="513"/>
      <c r="BGT717" s="513"/>
      <c r="BGU717" s="513"/>
      <c r="BGV717" s="513"/>
      <c r="BGW717" s="513"/>
      <c r="BGX717" s="513"/>
      <c r="BGY717" s="513"/>
      <c r="BGZ717" s="513"/>
      <c r="BHA717" s="513"/>
      <c r="BHB717" s="513"/>
      <c r="BHC717" s="513"/>
      <c r="BHD717" s="513"/>
      <c r="BHE717" s="513"/>
      <c r="BHF717" s="513"/>
      <c r="BHG717" s="513"/>
      <c r="BHH717" s="513"/>
      <c r="BHI717" s="513"/>
      <c r="BHJ717" s="513"/>
      <c r="BHK717" s="513"/>
      <c r="BHL717" s="513"/>
      <c r="BHM717" s="513"/>
      <c r="BHN717" s="513"/>
      <c r="BHO717" s="513"/>
      <c r="BHP717" s="513"/>
      <c r="BHQ717" s="513"/>
      <c r="BHR717" s="513"/>
      <c r="BHS717" s="513"/>
      <c r="BHT717" s="513"/>
      <c r="BHU717" s="513"/>
      <c r="BHV717" s="513"/>
      <c r="BHW717" s="513"/>
      <c r="BHX717" s="513"/>
      <c r="BHY717" s="513"/>
      <c r="BHZ717" s="513"/>
      <c r="BIA717" s="513"/>
      <c r="BIB717" s="513"/>
      <c r="BIC717" s="513"/>
      <c r="BID717" s="513"/>
      <c r="BIE717" s="513"/>
      <c r="BIF717" s="513"/>
      <c r="BIG717" s="513"/>
      <c r="BIH717" s="513"/>
      <c r="BII717" s="513"/>
      <c r="BIJ717" s="513"/>
      <c r="BIK717" s="513"/>
      <c r="BIL717" s="513"/>
      <c r="BIM717" s="513"/>
      <c r="BIN717" s="513"/>
      <c r="BIO717" s="513"/>
      <c r="BIP717" s="513"/>
      <c r="BIQ717" s="513"/>
      <c r="BIR717" s="513"/>
      <c r="BIS717" s="513"/>
      <c r="BIT717" s="513"/>
      <c r="BIU717" s="513"/>
      <c r="BIV717" s="513"/>
      <c r="BIW717" s="513"/>
      <c r="BIX717" s="513"/>
      <c r="BIY717" s="513"/>
      <c r="BIZ717" s="513"/>
      <c r="BJA717" s="513"/>
      <c r="BJB717" s="513"/>
      <c r="BJC717" s="513"/>
      <c r="BJD717" s="513"/>
      <c r="BJE717" s="513"/>
      <c r="BJF717" s="513"/>
      <c r="BJG717" s="513"/>
      <c r="BJH717" s="513"/>
      <c r="BJI717" s="513"/>
      <c r="BJJ717" s="513"/>
      <c r="BJK717" s="513"/>
      <c r="BJL717" s="513"/>
      <c r="BJM717" s="513"/>
      <c r="BJN717" s="513"/>
      <c r="BJO717" s="513"/>
      <c r="BJP717" s="513"/>
      <c r="BJQ717" s="513"/>
      <c r="BJR717" s="513"/>
      <c r="BJS717" s="513"/>
      <c r="BJT717" s="513"/>
      <c r="BJU717" s="513"/>
      <c r="BJV717" s="513"/>
      <c r="BJW717" s="513"/>
      <c r="BJX717" s="513"/>
      <c r="BJY717" s="513"/>
      <c r="BJZ717" s="513"/>
      <c r="BKA717" s="513"/>
      <c r="BKB717" s="513"/>
      <c r="BKC717" s="513"/>
      <c r="BKD717" s="513"/>
      <c r="BKE717" s="513"/>
      <c r="BKF717" s="513"/>
      <c r="BKG717" s="513"/>
      <c r="BKH717" s="513"/>
      <c r="BKI717" s="513"/>
      <c r="BKJ717" s="513"/>
      <c r="BKK717" s="513"/>
      <c r="BKL717" s="513"/>
      <c r="BKM717" s="513"/>
      <c r="BKN717" s="513"/>
      <c r="BKO717" s="513"/>
      <c r="BKP717" s="513"/>
      <c r="BKQ717" s="513"/>
      <c r="BKR717" s="513"/>
      <c r="BKS717" s="513"/>
      <c r="BKT717" s="513"/>
      <c r="BKU717" s="513"/>
      <c r="BKV717" s="513"/>
      <c r="BKW717" s="513"/>
      <c r="BKX717" s="513"/>
      <c r="BKY717" s="513"/>
      <c r="BKZ717" s="513"/>
      <c r="BLA717" s="513"/>
      <c r="BLB717" s="513"/>
      <c r="BLC717" s="513"/>
      <c r="BLD717" s="513"/>
      <c r="BLE717" s="513"/>
      <c r="BLF717" s="513"/>
      <c r="BLG717" s="513"/>
      <c r="BLH717" s="513"/>
      <c r="BLI717" s="513"/>
      <c r="BLJ717" s="513"/>
      <c r="BLK717" s="513"/>
      <c r="BLL717" s="513"/>
      <c r="BLM717" s="513"/>
      <c r="BLN717" s="513"/>
      <c r="BLO717" s="513"/>
      <c r="BLP717" s="513"/>
      <c r="BLQ717" s="513"/>
      <c r="BLR717" s="513"/>
      <c r="BLS717" s="513"/>
      <c r="BLT717" s="513"/>
      <c r="BLU717" s="513"/>
      <c r="BLV717" s="513"/>
      <c r="BLW717" s="513"/>
      <c r="BLX717" s="513"/>
      <c r="BLY717" s="513"/>
      <c r="BLZ717" s="513"/>
      <c r="BMA717" s="513"/>
      <c r="BMB717" s="513"/>
      <c r="BMC717" s="513"/>
      <c r="BMD717" s="513"/>
      <c r="BME717" s="513"/>
      <c r="BMF717" s="513"/>
      <c r="BMG717" s="513"/>
      <c r="BMH717" s="513"/>
      <c r="BMI717" s="513"/>
      <c r="BMJ717" s="513"/>
      <c r="BMK717" s="513"/>
      <c r="BML717" s="513"/>
      <c r="BMM717" s="513"/>
      <c r="BMN717" s="513"/>
      <c r="BMO717" s="513"/>
      <c r="BMP717" s="513"/>
      <c r="BMQ717" s="513"/>
      <c r="BMR717" s="513"/>
      <c r="BMS717" s="513"/>
      <c r="BMT717" s="513"/>
      <c r="BMU717" s="513"/>
      <c r="BMV717" s="513"/>
      <c r="BMW717" s="513"/>
      <c r="BMX717" s="513"/>
      <c r="BMY717" s="513"/>
      <c r="BMZ717" s="513"/>
      <c r="BNA717" s="513"/>
      <c r="BNB717" s="513"/>
      <c r="BNC717" s="513"/>
      <c r="BND717" s="513"/>
      <c r="BNE717" s="513"/>
      <c r="BNF717" s="513"/>
      <c r="BNG717" s="513"/>
      <c r="BNH717" s="513"/>
      <c r="BNI717" s="513"/>
      <c r="BNJ717" s="513"/>
      <c r="BNK717" s="513"/>
      <c r="BNL717" s="513"/>
      <c r="BNM717" s="513"/>
      <c r="BNN717" s="513"/>
      <c r="BNO717" s="513"/>
      <c r="BNP717" s="513"/>
      <c r="BNQ717" s="513"/>
      <c r="BNR717" s="513"/>
      <c r="BNS717" s="513"/>
      <c r="BNT717" s="513"/>
      <c r="BNU717" s="513"/>
      <c r="BNV717" s="513"/>
      <c r="BNW717" s="513"/>
      <c r="BNX717" s="513"/>
      <c r="BNY717" s="513"/>
      <c r="BNZ717" s="513"/>
      <c r="BOA717" s="513"/>
      <c r="BOB717" s="513"/>
      <c r="BOC717" s="513"/>
      <c r="BOD717" s="513"/>
      <c r="BOE717" s="513"/>
      <c r="BOF717" s="513"/>
      <c r="BOG717" s="513"/>
      <c r="BOH717" s="513"/>
      <c r="BOI717" s="513"/>
      <c r="BOJ717" s="513"/>
      <c r="BOK717" s="513"/>
      <c r="BOL717" s="513"/>
      <c r="BOM717" s="513"/>
      <c r="BON717" s="513"/>
      <c r="BOO717" s="513"/>
      <c r="BOP717" s="513"/>
      <c r="BOQ717" s="513"/>
      <c r="BOR717" s="513"/>
      <c r="BOS717" s="513"/>
      <c r="BOT717" s="513"/>
      <c r="BOU717" s="513"/>
      <c r="BOV717" s="513"/>
      <c r="BOW717" s="513"/>
      <c r="BOX717" s="513"/>
      <c r="BOY717" s="513"/>
      <c r="BOZ717" s="513"/>
      <c r="BPA717" s="513"/>
      <c r="BPB717" s="513"/>
      <c r="BPC717" s="513"/>
      <c r="BPD717" s="513"/>
      <c r="BPE717" s="513"/>
      <c r="BPF717" s="513"/>
      <c r="BPG717" s="513"/>
      <c r="BPH717" s="513"/>
      <c r="BPI717" s="513"/>
      <c r="BPJ717" s="513"/>
      <c r="BPK717" s="513"/>
      <c r="BPL717" s="513"/>
      <c r="BPM717" s="513"/>
      <c r="BPN717" s="513"/>
      <c r="BPO717" s="513"/>
      <c r="BPP717" s="513"/>
      <c r="BPQ717" s="513"/>
      <c r="BPR717" s="513"/>
      <c r="BPS717" s="513"/>
      <c r="BPT717" s="513"/>
      <c r="BPU717" s="513"/>
      <c r="BPV717" s="513"/>
      <c r="BPW717" s="513"/>
      <c r="BPX717" s="513"/>
      <c r="BPY717" s="513"/>
      <c r="BPZ717" s="513"/>
      <c r="BQA717" s="513"/>
      <c r="BQB717" s="513"/>
      <c r="BQC717" s="513"/>
      <c r="BQD717" s="513"/>
      <c r="BQE717" s="513"/>
      <c r="BQF717" s="513"/>
      <c r="BQG717" s="513"/>
      <c r="BQH717" s="513"/>
      <c r="BQI717" s="513"/>
      <c r="BQJ717" s="513"/>
      <c r="BQK717" s="513"/>
      <c r="BQL717" s="513"/>
      <c r="BQM717" s="513"/>
      <c r="BQN717" s="513"/>
      <c r="BQO717" s="513"/>
      <c r="BQP717" s="513"/>
      <c r="BQQ717" s="513"/>
      <c r="BQR717" s="513"/>
      <c r="BQS717" s="513"/>
      <c r="BQT717" s="513"/>
      <c r="BQU717" s="513"/>
      <c r="BQV717" s="513"/>
      <c r="BQW717" s="513"/>
      <c r="BQX717" s="513"/>
      <c r="BQY717" s="513"/>
      <c r="BQZ717" s="513"/>
      <c r="BRA717" s="513"/>
      <c r="BRB717" s="513"/>
      <c r="BRC717" s="513"/>
      <c r="BRD717" s="513"/>
      <c r="BRE717" s="513"/>
      <c r="BRF717" s="513"/>
      <c r="BRG717" s="513"/>
      <c r="BRH717" s="513"/>
      <c r="BRI717" s="513"/>
      <c r="BRJ717" s="513"/>
      <c r="BRK717" s="513"/>
      <c r="BRL717" s="513"/>
      <c r="BRM717" s="513"/>
      <c r="BRN717" s="513"/>
      <c r="BRO717" s="513"/>
      <c r="BRP717" s="513"/>
      <c r="BRQ717" s="513"/>
      <c r="BRR717" s="513"/>
      <c r="BRS717" s="513"/>
      <c r="BRT717" s="513"/>
      <c r="BRU717" s="513"/>
      <c r="BRV717" s="513"/>
      <c r="BRW717" s="513"/>
      <c r="BRX717" s="513"/>
      <c r="BRY717" s="513"/>
      <c r="BRZ717" s="513"/>
      <c r="BSA717" s="513"/>
      <c r="BSB717" s="513"/>
      <c r="BSC717" s="513"/>
      <c r="BSD717" s="513"/>
      <c r="BSE717" s="513"/>
      <c r="BSF717" s="513"/>
      <c r="BSG717" s="513"/>
      <c r="BSH717" s="513"/>
      <c r="BSI717" s="513"/>
      <c r="BSJ717" s="513"/>
      <c r="BSK717" s="513"/>
      <c r="BSL717" s="513"/>
      <c r="BSM717" s="513"/>
      <c r="BSN717" s="513"/>
      <c r="BSO717" s="513"/>
      <c r="BSP717" s="513"/>
      <c r="BSQ717" s="513"/>
      <c r="BSR717" s="513"/>
      <c r="BSS717" s="513"/>
      <c r="BST717" s="513"/>
      <c r="BSU717" s="513"/>
      <c r="BSV717" s="513"/>
      <c r="BSW717" s="513"/>
      <c r="BSX717" s="513"/>
      <c r="BSY717" s="513"/>
      <c r="BSZ717" s="513"/>
      <c r="BTA717" s="513"/>
      <c r="BTB717" s="513"/>
      <c r="BTC717" s="513"/>
      <c r="BTD717" s="513"/>
      <c r="BTE717" s="513"/>
      <c r="BTF717" s="513"/>
      <c r="BTG717" s="513"/>
      <c r="BTH717" s="513"/>
      <c r="BTI717" s="513"/>
      <c r="BTJ717" s="513"/>
      <c r="BTK717" s="513"/>
      <c r="BTL717" s="513"/>
      <c r="BTM717" s="513"/>
      <c r="BTN717" s="513"/>
      <c r="BTO717" s="513"/>
      <c r="BTP717" s="513"/>
      <c r="BTQ717" s="513"/>
      <c r="BTR717" s="513"/>
      <c r="BTS717" s="513"/>
      <c r="BTT717" s="513"/>
      <c r="BTU717" s="513"/>
      <c r="BTV717" s="513"/>
      <c r="BTW717" s="513"/>
      <c r="BTX717" s="513"/>
      <c r="BTY717" s="513"/>
      <c r="BTZ717" s="513"/>
      <c r="BUA717" s="513"/>
      <c r="BUB717" s="513"/>
      <c r="BUC717" s="513"/>
      <c r="BUD717" s="513"/>
      <c r="BUE717" s="513"/>
      <c r="BUF717" s="513"/>
      <c r="BUG717" s="513"/>
      <c r="BUH717" s="513"/>
      <c r="BUI717" s="513"/>
      <c r="BUJ717" s="513"/>
      <c r="BUK717" s="513"/>
      <c r="BUL717" s="513"/>
      <c r="BUM717" s="513"/>
      <c r="BUN717" s="513"/>
      <c r="BUO717" s="513"/>
      <c r="BUP717" s="513"/>
      <c r="BUQ717" s="513"/>
      <c r="BUR717" s="513"/>
      <c r="BUS717" s="513"/>
      <c r="BUT717" s="513"/>
      <c r="BUU717" s="513"/>
      <c r="BUV717" s="513"/>
      <c r="BUW717" s="513"/>
      <c r="BUX717" s="513"/>
      <c r="BUY717" s="513"/>
      <c r="BUZ717" s="513"/>
      <c r="BVA717" s="513"/>
      <c r="BVB717" s="513"/>
      <c r="BVC717" s="513"/>
      <c r="BVD717" s="513"/>
      <c r="BVE717" s="513"/>
      <c r="BVF717" s="513"/>
      <c r="BVG717" s="513"/>
      <c r="BVH717" s="513"/>
      <c r="BVI717" s="513"/>
      <c r="BVJ717" s="513"/>
      <c r="BVK717" s="513"/>
      <c r="BVL717" s="513"/>
      <c r="BVM717" s="513"/>
      <c r="BVN717" s="513"/>
      <c r="BVO717" s="513"/>
      <c r="BVP717" s="513"/>
      <c r="BVQ717" s="513"/>
      <c r="BVR717" s="513"/>
      <c r="BVS717" s="513"/>
      <c r="BVT717" s="513"/>
      <c r="BVU717" s="513"/>
      <c r="BVV717" s="513"/>
      <c r="BVW717" s="513"/>
      <c r="BVX717" s="513"/>
      <c r="BVY717" s="513"/>
      <c r="BVZ717" s="513"/>
      <c r="BWA717" s="513"/>
      <c r="BWB717" s="513"/>
      <c r="BWC717" s="513"/>
      <c r="BWD717" s="513"/>
      <c r="BWE717" s="513"/>
      <c r="BWF717" s="513"/>
      <c r="BWG717" s="513"/>
      <c r="BWH717" s="513"/>
      <c r="BWI717" s="513"/>
      <c r="BWJ717" s="513"/>
      <c r="BWK717" s="513"/>
      <c r="BWL717" s="513"/>
      <c r="BWM717" s="513"/>
      <c r="BWN717" s="513"/>
      <c r="BWO717" s="513"/>
      <c r="BWP717" s="513"/>
      <c r="BWQ717" s="513"/>
    </row>
    <row r="718" spans="1:1967" ht="102" customHeight="1">
      <c r="A718" s="9" t="s">
        <v>6511</v>
      </c>
      <c r="B718" s="100" t="s">
        <v>97</v>
      </c>
      <c r="C718" s="118" t="s">
        <v>875</v>
      </c>
      <c r="D718" s="118" t="s">
        <v>876</v>
      </c>
      <c r="E718" s="118" t="s">
        <v>877</v>
      </c>
      <c r="F718" s="119"/>
      <c r="G718" s="3" t="s">
        <v>384</v>
      </c>
      <c r="H718" s="20">
        <v>0</v>
      </c>
      <c r="I718" s="114">
        <v>470000000</v>
      </c>
      <c r="J718" s="21" t="s">
        <v>1316</v>
      </c>
      <c r="K718" s="19" t="s">
        <v>2049</v>
      </c>
      <c r="L718" s="137" t="s">
        <v>3404</v>
      </c>
      <c r="M718" s="140" t="s">
        <v>383</v>
      </c>
      <c r="N718" s="358" t="s">
        <v>8846</v>
      </c>
      <c r="O718" s="3" t="s">
        <v>1368</v>
      </c>
      <c r="P718" s="7" t="s">
        <v>1341</v>
      </c>
      <c r="Q718" s="30" t="s">
        <v>1189</v>
      </c>
      <c r="R718" s="24">
        <v>200</v>
      </c>
      <c r="S718" s="96">
        <v>1516.9</v>
      </c>
      <c r="T718" s="83">
        <v>0</v>
      </c>
      <c r="U718" s="83">
        <f t="shared" ref="U718:U736" si="241">T718*1.12</f>
        <v>0</v>
      </c>
      <c r="V718" s="9" t="s">
        <v>1327</v>
      </c>
      <c r="W718" s="152" t="s">
        <v>1396</v>
      </c>
      <c r="X718" s="9" t="s">
        <v>11580</v>
      </c>
    </row>
    <row r="719" spans="1:1967" ht="102" customHeight="1">
      <c r="A719" s="9" t="s">
        <v>11576</v>
      </c>
      <c r="B719" s="100" t="s">
        <v>97</v>
      </c>
      <c r="C719" s="56" t="s">
        <v>11577</v>
      </c>
      <c r="D719" s="30" t="s">
        <v>876</v>
      </c>
      <c r="E719" s="1" t="s">
        <v>877</v>
      </c>
      <c r="F719" s="119"/>
      <c r="G719" s="3" t="s">
        <v>384</v>
      </c>
      <c r="H719" s="20">
        <v>0</v>
      </c>
      <c r="I719" s="114">
        <v>470000000</v>
      </c>
      <c r="J719" s="21" t="s">
        <v>1316</v>
      </c>
      <c r="K719" s="19" t="s">
        <v>11534</v>
      </c>
      <c r="L719" s="137" t="s">
        <v>11564</v>
      </c>
      <c r="M719" s="140" t="s">
        <v>383</v>
      </c>
      <c r="N719" s="358" t="s">
        <v>8851</v>
      </c>
      <c r="O719" s="3" t="s">
        <v>11123</v>
      </c>
      <c r="P719" s="7" t="s">
        <v>11579</v>
      </c>
      <c r="Q719" s="30" t="s">
        <v>11578</v>
      </c>
      <c r="R719" s="24">
        <v>200</v>
      </c>
      <c r="S719" s="96">
        <v>1516.9</v>
      </c>
      <c r="T719" s="83">
        <f t="shared" ref="T719" si="242">R719*S719</f>
        <v>303380</v>
      </c>
      <c r="U719" s="83">
        <f t="shared" ref="U719" si="243">T719*1.12</f>
        <v>339785.60000000003</v>
      </c>
      <c r="V719" s="9" t="s">
        <v>1327</v>
      </c>
      <c r="W719" s="152" t="s">
        <v>1396</v>
      </c>
      <c r="X719" s="9"/>
    </row>
    <row r="720" spans="1:1967" ht="102" customHeight="1">
      <c r="A720" s="9" t="s">
        <v>6512</v>
      </c>
      <c r="B720" s="100" t="s">
        <v>97</v>
      </c>
      <c r="C720" s="56" t="s">
        <v>1253</v>
      </c>
      <c r="D720" s="3" t="s">
        <v>1237</v>
      </c>
      <c r="E720" s="3" t="s">
        <v>1238</v>
      </c>
      <c r="F720" s="82"/>
      <c r="G720" s="3" t="s">
        <v>384</v>
      </c>
      <c r="H720" s="20">
        <v>0</v>
      </c>
      <c r="I720" s="114">
        <v>470000000</v>
      </c>
      <c r="J720" s="21" t="s">
        <v>1316</v>
      </c>
      <c r="K720" s="19" t="s">
        <v>2049</v>
      </c>
      <c r="L720" s="137" t="s">
        <v>3404</v>
      </c>
      <c r="M720" s="140" t="s">
        <v>383</v>
      </c>
      <c r="N720" s="358" t="s">
        <v>8846</v>
      </c>
      <c r="O720" s="3" t="s">
        <v>1368</v>
      </c>
      <c r="P720" s="7" t="s">
        <v>1340</v>
      </c>
      <c r="Q720" s="3" t="s">
        <v>1188</v>
      </c>
      <c r="R720" s="24">
        <v>650</v>
      </c>
      <c r="S720" s="19">
        <v>150</v>
      </c>
      <c r="T720" s="83">
        <v>0</v>
      </c>
      <c r="U720" s="83">
        <f t="shared" si="241"/>
        <v>0</v>
      </c>
      <c r="V720" s="9" t="s">
        <v>1327</v>
      </c>
      <c r="W720" s="152" t="s">
        <v>1396</v>
      </c>
      <c r="X720" s="3" t="s">
        <v>11471</v>
      </c>
    </row>
    <row r="721" spans="1:24" ht="102" customHeight="1">
      <c r="A721" s="9" t="s">
        <v>11533</v>
      </c>
      <c r="B721" s="100" t="s">
        <v>97</v>
      </c>
      <c r="C721" s="3" t="s">
        <v>11535</v>
      </c>
      <c r="D721" s="3" t="s">
        <v>937</v>
      </c>
      <c r="E721" s="3" t="s">
        <v>11536</v>
      </c>
      <c r="F721" s="82"/>
      <c r="G721" s="3" t="s">
        <v>384</v>
      </c>
      <c r="H721" s="20">
        <v>0</v>
      </c>
      <c r="I721" s="114">
        <v>470000000</v>
      </c>
      <c r="J721" s="21" t="s">
        <v>1316</v>
      </c>
      <c r="K721" s="19" t="s">
        <v>11534</v>
      </c>
      <c r="L721" s="137" t="s">
        <v>11564</v>
      </c>
      <c r="M721" s="140" t="s">
        <v>383</v>
      </c>
      <c r="N721" s="358" t="s">
        <v>8851</v>
      </c>
      <c r="O721" s="3" t="s">
        <v>11470</v>
      </c>
      <c r="P721" s="7" t="s">
        <v>1340</v>
      </c>
      <c r="Q721" s="3" t="s">
        <v>1188</v>
      </c>
      <c r="R721" s="24">
        <v>650</v>
      </c>
      <c r="S721" s="19">
        <v>150</v>
      </c>
      <c r="T721" s="19">
        <f>R721*S721</f>
        <v>97500</v>
      </c>
      <c r="U721" s="83">
        <f t="shared" ref="U721" si="244">T721*1.12</f>
        <v>109200.00000000001</v>
      </c>
      <c r="V721" s="9" t="s">
        <v>1327</v>
      </c>
      <c r="W721" s="152" t="s">
        <v>1396</v>
      </c>
      <c r="X721" s="3"/>
    </row>
    <row r="722" spans="1:24" ht="102" customHeight="1">
      <c r="A722" s="9" t="s">
        <v>6513</v>
      </c>
      <c r="B722" s="100" t="s">
        <v>97</v>
      </c>
      <c r="C722" s="3" t="s">
        <v>883</v>
      </c>
      <c r="D722" s="3" t="s">
        <v>884</v>
      </c>
      <c r="E722" s="3" t="s">
        <v>885</v>
      </c>
      <c r="F722" s="119"/>
      <c r="G722" s="3" t="s">
        <v>384</v>
      </c>
      <c r="H722" s="20">
        <v>0</v>
      </c>
      <c r="I722" s="114">
        <v>470000000</v>
      </c>
      <c r="J722" s="21" t="s">
        <v>1316</v>
      </c>
      <c r="K722" s="19" t="s">
        <v>2049</v>
      </c>
      <c r="L722" s="137" t="s">
        <v>3404</v>
      </c>
      <c r="M722" s="140" t="s">
        <v>383</v>
      </c>
      <c r="N722" s="358" t="s">
        <v>8846</v>
      </c>
      <c r="O722" s="3" t="s">
        <v>1368</v>
      </c>
      <c r="P722" s="7" t="s">
        <v>1347</v>
      </c>
      <c r="Q722" s="3" t="s">
        <v>1331</v>
      </c>
      <c r="R722" s="78">
        <v>459</v>
      </c>
      <c r="S722" s="96">
        <v>261.44</v>
      </c>
      <c r="T722" s="83">
        <v>0</v>
      </c>
      <c r="U722" s="83">
        <f t="shared" si="241"/>
        <v>0</v>
      </c>
      <c r="V722" s="9" t="s">
        <v>1327</v>
      </c>
      <c r="W722" s="152" t="s">
        <v>1396</v>
      </c>
      <c r="X722" s="9" t="s">
        <v>11585</v>
      </c>
    </row>
    <row r="723" spans="1:24" ht="102" customHeight="1">
      <c r="A723" s="9" t="s">
        <v>11537</v>
      </c>
      <c r="B723" s="100" t="s">
        <v>97</v>
      </c>
      <c r="C723" s="3" t="s">
        <v>883</v>
      </c>
      <c r="D723" s="3" t="s">
        <v>884</v>
      </c>
      <c r="E723" s="3" t="s">
        <v>885</v>
      </c>
      <c r="F723" s="119"/>
      <c r="G723" s="3" t="s">
        <v>384</v>
      </c>
      <c r="H723" s="20">
        <v>0</v>
      </c>
      <c r="I723" s="114">
        <v>470000000</v>
      </c>
      <c r="J723" s="21" t="s">
        <v>1316</v>
      </c>
      <c r="K723" s="19" t="s">
        <v>11534</v>
      </c>
      <c r="L723" s="137" t="s">
        <v>11564</v>
      </c>
      <c r="M723" s="140" t="s">
        <v>383</v>
      </c>
      <c r="N723" s="358" t="s">
        <v>8851</v>
      </c>
      <c r="O723" s="3" t="s">
        <v>11470</v>
      </c>
      <c r="P723" s="7">
        <v>62</v>
      </c>
      <c r="Q723" s="3" t="s">
        <v>11538</v>
      </c>
      <c r="R723" s="78">
        <v>459</v>
      </c>
      <c r="S723" s="96">
        <v>261.44</v>
      </c>
      <c r="T723" s="83">
        <v>0</v>
      </c>
      <c r="U723" s="83">
        <f t="shared" ref="U723" si="245">T723*1.12</f>
        <v>0</v>
      </c>
      <c r="V723" s="9" t="s">
        <v>1327</v>
      </c>
      <c r="W723" s="152" t="s">
        <v>1396</v>
      </c>
      <c r="X723" s="9" t="s">
        <v>9353</v>
      </c>
    </row>
    <row r="724" spans="1:24" ht="102" customHeight="1">
      <c r="A724" s="9" t="s">
        <v>11893</v>
      </c>
      <c r="B724" s="100" t="s">
        <v>97</v>
      </c>
      <c r="C724" s="3" t="s">
        <v>883</v>
      </c>
      <c r="D724" s="3" t="s">
        <v>884</v>
      </c>
      <c r="E724" s="3" t="s">
        <v>885</v>
      </c>
      <c r="F724" s="119"/>
      <c r="G724" s="3" t="s">
        <v>384</v>
      </c>
      <c r="H724" s="20">
        <v>0</v>
      </c>
      <c r="I724" s="114">
        <v>470000000</v>
      </c>
      <c r="J724" s="21" t="s">
        <v>1316</v>
      </c>
      <c r="K724" s="19" t="s">
        <v>11534</v>
      </c>
      <c r="L724" s="137" t="s">
        <v>11564</v>
      </c>
      <c r="M724" s="140" t="s">
        <v>383</v>
      </c>
      <c r="N724" s="358" t="s">
        <v>8851</v>
      </c>
      <c r="O724" s="3" t="s">
        <v>11470</v>
      </c>
      <c r="P724" s="7">
        <v>62</v>
      </c>
      <c r="Q724" s="3" t="s">
        <v>11538</v>
      </c>
      <c r="R724" s="78">
        <v>200</v>
      </c>
      <c r="S724" s="96">
        <v>261.44</v>
      </c>
      <c r="T724" s="83">
        <f t="shared" ref="T724" si="246">R724*S724</f>
        <v>52288</v>
      </c>
      <c r="U724" s="83">
        <f t="shared" ref="U724" si="247">T724*1.12</f>
        <v>58562.560000000005</v>
      </c>
      <c r="V724" s="9" t="s">
        <v>1327</v>
      </c>
      <c r="W724" s="152" t="s">
        <v>1396</v>
      </c>
      <c r="X724" s="9"/>
    </row>
    <row r="725" spans="1:24" ht="102" customHeight="1">
      <c r="A725" s="9" t="s">
        <v>6514</v>
      </c>
      <c r="B725" s="100" t="s">
        <v>97</v>
      </c>
      <c r="C725" s="7" t="s">
        <v>890</v>
      </c>
      <c r="D725" s="30" t="s">
        <v>721</v>
      </c>
      <c r="E725" s="30" t="s">
        <v>720</v>
      </c>
      <c r="F725" s="29"/>
      <c r="G725" s="3" t="s">
        <v>384</v>
      </c>
      <c r="H725" s="20">
        <v>0</v>
      </c>
      <c r="I725" s="114">
        <v>470000000</v>
      </c>
      <c r="J725" s="21" t="s">
        <v>1316</v>
      </c>
      <c r="K725" s="19" t="s">
        <v>1929</v>
      </c>
      <c r="L725" s="137" t="s">
        <v>3404</v>
      </c>
      <c r="M725" s="140" t="s">
        <v>383</v>
      </c>
      <c r="N725" s="358" t="s">
        <v>8846</v>
      </c>
      <c r="O725" s="3" t="s">
        <v>1368</v>
      </c>
      <c r="P725" s="7" t="s">
        <v>1336</v>
      </c>
      <c r="Q725" s="3" t="s">
        <v>1321</v>
      </c>
      <c r="R725" s="24">
        <v>200</v>
      </c>
      <c r="S725" s="96">
        <v>754.68</v>
      </c>
      <c r="T725" s="83">
        <f t="shared" si="233"/>
        <v>150936</v>
      </c>
      <c r="U725" s="83">
        <f t="shared" si="241"/>
        <v>169048.32000000001</v>
      </c>
      <c r="V725" s="9" t="s">
        <v>1327</v>
      </c>
      <c r="W725" s="152" t="s">
        <v>1396</v>
      </c>
      <c r="X725" s="9"/>
    </row>
    <row r="726" spans="1:24" ht="102" customHeight="1">
      <c r="A726" s="9" t="s">
        <v>6515</v>
      </c>
      <c r="B726" s="100" t="s">
        <v>97</v>
      </c>
      <c r="C726" s="58" t="s">
        <v>912</v>
      </c>
      <c r="D726" s="30" t="s">
        <v>55</v>
      </c>
      <c r="E726" s="30" t="s">
        <v>56</v>
      </c>
      <c r="F726" s="29"/>
      <c r="G726" s="3" t="s">
        <v>384</v>
      </c>
      <c r="H726" s="20">
        <v>0</v>
      </c>
      <c r="I726" s="114">
        <v>470000000</v>
      </c>
      <c r="J726" s="21" t="s">
        <v>1316</v>
      </c>
      <c r="K726" s="19" t="s">
        <v>1929</v>
      </c>
      <c r="L726" s="137" t="s">
        <v>3404</v>
      </c>
      <c r="M726" s="140" t="s">
        <v>383</v>
      </c>
      <c r="N726" s="358" t="s">
        <v>8846</v>
      </c>
      <c r="O726" s="3" t="s">
        <v>1368</v>
      </c>
      <c r="P726" s="7" t="s">
        <v>1340</v>
      </c>
      <c r="Q726" s="3" t="s">
        <v>1188</v>
      </c>
      <c r="R726" s="24">
        <v>1400</v>
      </c>
      <c r="S726" s="96">
        <v>1830.47</v>
      </c>
      <c r="T726" s="83">
        <v>0</v>
      </c>
      <c r="U726" s="83">
        <f t="shared" si="241"/>
        <v>0</v>
      </c>
      <c r="V726" s="9" t="s">
        <v>1327</v>
      </c>
      <c r="W726" s="152" t="s">
        <v>1396</v>
      </c>
      <c r="X726" s="9" t="s">
        <v>11586</v>
      </c>
    </row>
    <row r="727" spans="1:24" ht="102" customHeight="1">
      <c r="A727" s="9" t="s">
        <v>11581</v>
      </c>
      <c r="B727" s="100" t="s">
        <v>97</v>
      </c>
      <c r="C727" s="3" t="s">
        <v>11582</v>
      </c>
      <c r="D727" s="3" t="s">
        <v>55</v>
      </c>
      <c r="E727" s="3" t="s">
        <v>11583</v>
      </c>
      <c r="F727" s="29"/>
      <c r="G727" s="3" t="s">
        <v>384</v>
      </c>
      <c r="H727" s="20">
        <v>0</v>
      </c>
      <c r="I727" s="114">
        <v>470000000</v>
      </c>
      <c r="J727" s="21" t="s">
        <v>1316</v>
      </c>
      <c r="K727" s="19" t="s">
        <v>11534</v>
      </c>
      <c r="L727" s="137" t="s">
        <v>11564</v>
      </c>
      <c r="M727" s="140" t="s">
        <v>383</v>
      </c>
      <c r="N727" s="358" t="s">
        <v>8849</v>
      </c>
      <c r="O727" s="3" t="s">
        <v>11470</v>
      </c>
      <c r="P727" s="7" t="s">
        <v>1347</v>
      </c>
      <c r="Q727" s="3" t="s">
        <v>11584</v>
      </c>
      <c r="R727" s="24">
        <v>1400</v>
      </c>
      <c r="S727" s="96">
        <v>1830.47</v>
      </c>
      <c r="T727" s="83">
        <v>0</v>
      </c>
      <c r="U727" s="83">
        <f t="shared" ref="U727" si="248">T727*1.12</f>
        <v>0</v>
      </c>
      <c r="V727" s="9" t="s">
        <v>1327</v>
      </c>
      <c r="W727" s="152" t="s">
        <v>1396</v>
      </c>
      <c r="X727" s="9" t="s">
        <v>9353</v>
      </c>
    </row>
    <row r="728" spans="1:24" ht="102" customHeight="1">
      <c r="A728" s="9" t="s">
        <v>11894</v>
      </c>
      <c r="B728" s="100" t="s">
        <v>97</v>
      </c>
      <c r="C728" s="3" t="s">
        <v>11582</v>
      </c>
      <c r="D728" s="3" t="s">
        <v>55</v>
      </c>
      <c r="E728" s="3" t="s">
        <v>11583</v>
      </c>
      <c r="F728" s="29"/>
      <c r="G728" s="3" t="s">
        <v>384</v>
      </c>
      <c r="H728" s="20">
        <v>0</v>
      </c>
      <c r="I728" s="114">
        <v>470000000</v>
      </c>
      <c r="J728" s="21" t="s">
        <v>1316</v>
      </c>
      <c r="K728" s="19" t="s">
        <v>11534</v>
      </c>
      <c r="L728" s="137" t="s">
        <v>11564</v>
      </c>
      <c r="M728" s="140" t="s">
        <v>383</v>
      </c>
      <c r="N728" s="358" t="s">
        <v>8849</v>
      </c>
      <c r="O728" s="3" t="s">
        <v>11470</v>
      </c>
      <c r="P728" s="7" t="s">
        <v>1347</v>
      </c>
      <c r="Q728" s="3" t="s">
        <v>11584</v>
      </c>
      <c r="R728" s="24">
        <v>1000</v>
      </c>
      <c r="S728" s="96">
        <v>1830.47</v>
      </c>
      <c r="T728" s="83">
        <f t="shared" ref="T728" si="249">R728*S728</f>
        <v>1830470</v>
      </c>
      <c r="U728" s="83">
        <f t="shared" ref="U728" si="250">T728*1.12</f>
        <v>2050126.4000000001</v>
      </c>
      <c r="V728" s="9" t="s">
        <v>1327</v>
      </c>
      <c r="W728" s="152" t="s">
        <v>1396</v>
      </c>
      <c r="X728" s="9"/>
    </row>
    <row r="729" spans="1:24" ht="102" customHeight="1">
      <c r="A729" s="9" t="s">
        <v>6516</v>
      </c>
      <c r="B729" s="100" t="s">
        <v>97</v>
      </c>
      <c r="C729" s="7" t="s">
        <v>913</v>
      </c>
      <c r="D729" s="30" t="s">
        <v>1283</v>
      </c>
      <c r="E729" s="30" t="s">
        <v>1284</v>
      </c>
      <c r="F729" s="29"/>
      <c r="G729" s="3" t="s">
        <v>384</v>
      </c>
      <c r="H729" s="20">
        <v>0</v>
      </c>
      <c r="I729" s="114">
        <v>470000000</v>
      </c>
      <c r="J729" s="21" t="s">
        <v>1316</v>
      </c>
      <c r="K729" s="19" t="s">
        <v>1929</v>
      </c>
      <c r="L729" s="137" t="s">
        <v>3404</v>
      </c>
      <c r="M729" s="140" t="s">
        <v>383</v>
      </c>
      <c r="N729" s="358" t="s">
        <v>8846</v>
      </c>
      <c r="O729" s="3" t="s">
        <v>1368</v>
      </c>
      <c r="P729" s="7" t="s">
        <v>1336</v>
      </c>
      <c r="Q729" s="3" t="s">
        <v>1321</v>
      </c>
      <c r="R729" s="24">
        <v>160</v>
      </c>
      <c r="S729" s="96">
        <v>1450.9</v>
      </c>
      <c r="T729" s="83">
        <v>0</v>
      </c>
      <c r="U729" s="83">
        <f t="shared" si="241"/>
        <v>0</v>
      </c>
      <c r="V729" s="9" t="s">
        <v>1327</v>
      </c>
      <c r="W729" s="152" t="s">
        <v>1396</v>
      </c>
      <c r="X729" s="9" t="s">
        <v>9049</v>
      </c>
    </row>
    <row r="730" spans="1:24" ht="102" customHeight="1">
      <c r="A730" s="9" t="s">
        <v>12481</v>
      </c>
      <c r="B730" s="100" t="s">
        <v>97</v>
      </c>
      <c r="C730" s="7" t="s">
        <v>913</v>
      </c>
      <c r="D730" s="30" t="s">
        <v>1283</v>
      </c>
      <c r="E730" s="30" t="s">
        <v>1284</v>
      </c>
      <c r="F730" s="29"/>
      <c r="G730" s="3" t="s">
        <v>384</v>
      </c>
      <c r="H730" s="20">
        <v>0</v>
      </c>
      <c r="I730" s="114">
        <v>470000000</v>
      </c>
      <c r="J730" s="21" t="s">
        <v>1316</v>
      </c>
      <c r="K730" s="19" t="s">
        <v>1929</v>
      </c>
      <c r="L730" s="137" t="s">
        <v>3404</v>
      </c>
      <c r="M730" s="140" t="s">
        <v>383</v>
      </c>
      <c r="N730" s="358" t="s">
        <v>8846</v>
      </c>
      <c r="O730" s="3" t="s">
        <v>1368</v>
      </c>
      <c r="P730" s="7" t="s">
        <v>1336</v>
      </c>
      <c r="Q730" s="3" t="s">
        <v>1321</v>
      </c>
      <c r="R730" s="24">
        <v>160</v>
      </c>
      <c r="S730" s="96">
        <v>1400</v>
      </c>
      <c r="T730" s="83">
        <f t="shared" ref="T730" si="251">R730*S730</f>
        <v>224000</v>
      </c>
      <c r="U730" s="83">
        <f t="shared" ref="U730" si="252">T730*1.12</f>
        <v>250880.00000000003</v>
      </c>
      <c r="V730" s="9" t="s">
        <v>1327</v>
      </c>
      <c r="W730" s="152" t="s">
        <v>1396</v>
      </c>
      <c r="X730" s="9"/>
    </row>
    <row r="731" spans="1:24" ht="102" customHeight="1">
      <c r="A731" s="9" t="s">
        <v>6517</v>
      </c>
      <c r="B731" s="100" t="s">
        <v>97</v>
      </c>
      <c r="C731" s="7" t="s">
        <v>916</v>
      </c>
      <c r="D731" s="30" t="s">
        <v>360</v>
      </c>
      <c r="E731" s="30" t="s">
        <v>361</v>
      </c>
      <c r="F731" s="29"/>
      <c r="G731" s="3" t="s">
        <v>384</v>
      </c>
      <c r="H731" s="20">
        <v>0</v>
      </c>
      <c r="I731" s="114">
        <v>470000000</v>
      </c>
      <c r="J731" s="21" t="s">
        <v>1316</v>
      </c>
      <c r="K731" s="19" t="s">
        <v>1929</v>
      </c>
      <c r="L731" s="137" t="s">
        <v>3404</v>
      </c>
      <c r="M731" s="140" t="s">
        <v>383</v>
      </c>
      <c r="N731" s="358" t="s">
        <v>8846</v>
      </c>
      <c r="O731" s="3" t="s">
        <v>1368</v>
      </c>
      <c r="P731" s="7" t="s">
        <v>1340</v>
      </c>
      <c r="Q731" s="3" t="s">
        <v>1188</v>
      </c>
      <c r="R731" s="24">
        <v>20</v>
      </c>
      <c r="S731" s="96">
        <v>892.86</v>
      </c>
      <c r="T731" s="83">
        <v>0</v>
      </c>
      <c r="U731" s="83">
        <f t="shared" si="241"/>
        <v>0</v>
      </c>
      <c r="V731" s="9" t="s">
        <v>1327</v>
      </c>
      <c r="W731" s="152" t="s">
        <v>1396</v>
      </c>
      <c r="X731" s="9" t="s">
        <v>9073</v>
      </c>
    </row>
    <row r="732" spans="1:24" ht="102" customHeight="1">
      <c r="A732" s="9" t="s">
        <v>6518</v>
      </c>
      <c r="B732" s="100" t="s">
        <v>97</v>
      </c>
      <c r="C732" s="111" t="s">
        <v>915</v>
      </c>
      <c r="D732" s="30" t="s">
        <v>57</v>
      </c>
      <c r="E732" s="30" t="s">
        <v>1282</v>
      </c>
      <c r="F732" s="29"/>
      <c r="G732" s="3" t="s">
        <v>385</v>
      </c>
      <c r="H732" s="20">
        <v>0</v>
      </c>
      <c r="I732" s="114">
        <v>470000000</v>
      </c>
      <c r="J732" s="21" t="s">
        <v>1316</v>
      </c>
      <c r="K732" s="19" t="s">
        <v>2049</v>
      </c>
      <c r="L732" s="137" t="s">
        <v>3404</v>
      </c>
      <c r="M732" s="140" t="s">
        <v>383</v>
      </c>
      <c r="N732" s="358" t="s">
        <v>8845</v>
      </c>
      <c r="O732" s="3" t="s">
        <v>1368</v>
      </c>
      <c r="P732" s="7" t="s">
        <v>1336</v>
      </c>
      <c r="Q732" s="3" t="s">
        <v>1321</v>
      </c>
      <c r="R732" s="24">
        <v>4250</v>
      </c>
      <c r="S732" s="18">
        <v>360</v>
      </c>
      <c r="T732" s="83">
        <v>0</v>
      </c>
      <c r="U732" s="83">
        <f t="shared" si="241"/>
        <v>0</v>
      </c>
      <c r="V732" s="9" t="s">
        <v>1327</v>
      </c>
      <c r="W732" s="152" t="s">
        <v>1396</v>
      </c>
      <c r="X732" s="9" t="s">
        <v>9073</v>
      </c>
    </row>
    <row r="733" spans="1:24" ht="102" customHeight="1">
      <c r="A733" s="9" t="s">
        <v>6519</v>
      </c>
      <c r="B733" s="100" t="s">
        <v>97</v>
      </c>
      <c r="C733" s="111" t="s">
        <v>915</v>
      </c>
      <c r="D733" s="30" t="s">
        <v>1277</v>
      </c>
      <c r="E733" s="30" t="s">
        <v>1281</v>
      </c>
      <c r="F733" s="29"/>
      <c r="G733" s="3" t="s">
        <v>385</v>
      </c>
      <c r="H733" s="20">
        <v>0</v>
      </c>
      <c r="I733" s="114">
        <v>470000000</v>
      </c>
      <c r="J733" s="21" t="s">
        <v>1316</v>
      </c>
      <c r="K733" s="19" t="s">
        <v>2049</v>
      </c>
      <c r="L733" s="137" t="s">
        <v>3404</v>
      </c>
      <c r="M733" s="140" t="s">
        <v>383</v>
      </c>
      <c r="N733" s="358" t="s">
        <v>8845</v>
      </c>
      <c r="O733" s="3" t="s">
        <v>1368</v>
      </c>
      <c r="P733" s="7" t="s">
        <v>1336</v>
      </c>
      <c r="Q733" s="3" t="s">
        <v>1321</v>
      </c>
      <c r="R733" s="24">
        <v>540</v>
      </c>
      <c r="S733" s="18">
        <v>875</v>
      </c>
      <c r="T733" s="83">
        <v>0</v>
      </c>
      <c r="U733" s="83">
        <f t="shared" si="241"/>
        <v>0</v>
      </c>
      <c r="V733" s="9" t="s">
        <v>1327</v>
      </c>
      <c r="W733" s="152" t="s">
        <v>1396</v>
      </c>
      <c r="X733" s="9" t="s">
        <v>9073</v>
      </c>
    </row>
    <row r="734" spans="1:24" ht="102" customHeight="1">
      <c r="A734" s="9" t="s">
        <v>6520</v>
      </c>
      <c r="B734" s="100" t="s">
        <v>97</v>
      </c>
      <c r="C734" s="111" t="s">
        <v>914</v>
      </c>
      <c r="D734" s="30" t="s">
        <v>1278</v>
      </c>
      <c r="E734" s="30" t="s">
        <v>1279</v>
      </c>
      <c r="F734" s="29"/>
      <c r="G734" s="3" t="s">
        <v>385</v>
      </c>
      <c r="H734" s="20">
        <v>0</v>
      </c>
      <c r="I734" s="114">
        <v>470000000</v>
      </c>
      <c r="J734" s="21" t="s">
        <v>1316</v>
      </c>
      <c r="K734" s="19" t="s">
        <v>2049</v>
      </c>
      <c r="L734" s="137" t="s">
        <v>3404</v>
      </c>
      <c r="M734" s="140" t="s">
        <v>383</v>
      </c>
      <c r="N734" s="358" t="s">
        <v>8845</v>
      </c>
      <c r="O734" s="3" t="s">
        <v>1368</v>
      </c>
      <c r="P734" s="7" t="s">
        <v>1347</v>
      </c>
      <c r="Q734" s="3" t="s">
        <v>1331</v>
      </c>
      <c r="R734" s="24">
        <v>1400</v>
      </c>
      <c r="S734" s="18">
        <v>7200</v>
      </c>
      <c r="T734" s="83">
        <v>0</v>
      </c>
      <c r="U734" s="83">
        <f t="shared" si="241"/>
        <v>0</v>
      </c>
      <c r="V734" s="9" t="s">
        <v>1327</v>
      </c>
      <c r="W734" s="152" t="s">
        <v>1396</v>
      </c>
      <c r="X734" s="9" t="s">
        <v>9073</v>
      </c>
    </row>
    <row r="735" spans="1:24" ht="102" customHeight="1">
      <c r="A735" s="9" t="s">
        <v>6521</v>
      </c>
      <c r="B735" s="100" t="s">
        <v>97</v>
      </c>
      <c r="C735" s="111" t="s">
        <v>914</v>
      </c>
      <c r="D735" s="30" t="s">
        <v>1278</v>
      </c>
      <c r="E735" s="30" t="s">
        <v>1280</v>
      </c>
      <c r="F735" s="29"/>
      <c r="G735" s="3" t="s">
        <v>385</v>
      </c>
      <c r="H735" s="20">
        <v>0</v>
      </c>
      <c r="I735" s="114">
        <v>470000000</v>
      </c>
      <c r="J735" s="21" t="s">
        <v>1316</v>
      </c>
      <c r="K735" s="19" t="s">
        <v>2049</v>
      </c>
      <c r="L735" s="137" t="s">
        <v>3404</v>
      </c>
      <c r="M735" s="140" t="s">
        <v>383</v>
      </c>
      <c r="N735" s="358" t="s">
        <v>8845</v>
      </c>
      <c r="O735" s="3" t="s">
        <v>1368</v>
      </c>
      <c r="P735" s="7" t="s">
        <v>1347</v>
      </c>
      <c r="Q735" s="3" t="s">
        <v>1331</v>
      </c>
      <c r="R735" s="24">
        <v>350</v>
      </c>
      <c r="S735" s="18">
        <v>7200</v>
      </c>
      <c r="T735" s="83">
        <v>0</v>
      </c>
      <c r="U735" s="83">
        <f t="shared" si="241"/>
        <v>0</v>
      </c>
      <c r="V735" s="9" t="s">
        <v>1327</v>
      </c>
      <c r="W735" s="152" t="s">
        <v>1396</v>
      </c>
      <c r="X735" s="9" t="s">
        <v>9423</v>
      </c>
    </row>
    <row r="736" spans="1:24" ht="102" customHeight="1">
      <c r="A736" s="9" t="s">
        <v>10801</v>
      </c>
      <c r="B736" s="100" t="s">
        <v>97</v>
      </c>
      <c r="C736" s="111" t="s">
        <v>914</v>
      </c>
      <c r="D736" s="30" t="s">
        <v>1278</v>
      </c>
      <c r="E736" s="30" t="s">
        <v>1280</v>
      </c>
      <c r="F736" s="454"/>
      <c r="G736" s="3" t="s">
        <v>385</v>
      </c>
      <c r="H736" s="20">
        <v>0</v>
      </c>
      <c r="I736" s="114">
        <v>470000000</v>
      </c>
      <c r="J736" s="21" t="s">
        <v>1316</v>
      </c>
      <c r="K736" s="19" t="s">
        <v>10497</v>
      </c>
      <c r="L736" s="137" t="s">
        <v>3404</v>
      </c>
      <c r="M736" s="140" t="s">
        <v>383</v>
      </c>
      <c r="N736" s="358" t="s">
        <v>8845</v>
      </c>
      <c r="O736" s="3" t="s">
        <v>1368</v>
      </c>
      <c r="P736" s="7" t="s">
        <v>1347</v>
      </c>
      <c r="Q736" s="3" t="s">
        <v>1331</v>
      </c>
      <c r="R736" s="24">
        <v>152.87100000000001</v>
      </c>
      <c r="S736" s="18">
        <v>7200</v>
      </c>
      <c r="T736" s="83">
        <f>R736*S736</f>
        <v>1100671.2</v>
      </c>
      <c r="U736" s="83">
        <f t="shared" si="241"/>
        <v>1232751.7440000002</v>
      </c>
      <c r="V736" s="9" t="s">
        <v>1327</v>
      </c>
      <c r="W736" s="152" t="s">
        <v>1396</v>
      </c>
      <c r="X736" s="9"/>
    </row>
    <row r="737" spans="1:1967" ht="102" customHeight="1">
      <c r="A737" s="9" t="s">
        <v>6522</v>
      </c>
      <c r="B737" s="100" t="s">
        <v>97</v>
      </c>
      <c r="C737" s="7" t="s">
        <v>918</v>
      </c>
      <c r="D737" s="3" t="s">
        <v>58</v>
      </c>
      <c r="E737" s="3" t="s">
        <v>59</v>
      </c>
      <c r="F737" s="82"/>
      <c r="G737" s="3" t="s">
        <v>385</v>
      </c>
      <c r="H737" s="20">
        <v>0</v>
      </c>
      <c r="I737" s="114">
        <v>470000000</v>
      </c>
      <c r="J737" s="21" t="s">
        <v>1316</v>
      </c>
      <c r="K737" s="19" t="s">
        <v>1932</v>
      </c>
      <c r="L737" s="137" t="s">
        <v>3404</v>
      </c>
      <c r="M737" s="140" t="s">
        <v>383</v>
      </c>
      <c r="N737" s="358" t="s">
        <v>8846</v>
      </c>
      <c r="O737" s="3" t="s">
        <v>1368</v>
      </c>
      <c r="P737" s="7" t="s">
        <v>1339</v>
      </c>
      <c r="Q737" s="3" t="s">
        <v>1330</v>
      </c>
      <c r="R737" s="84">
        <v>3250</v>
      </c>
      <c r="S737" s="19">
        <v>11148.83</v>
      </c>
      <c r="T737" s="83">
        <v>0</v>
      </c>
      <c r="U737" s="83">
        <f t="shared" ref="U737:U850" si="253">T737*1.12</f>
        <v>0</v>
      </c>
      <c r="V737" s="9" t="s">
        <v>1327</v>
      </c>
      <c r="W737" s="152" t="s">
        <v>1396</v>
      </c>
      <c r="X737" s="9" t="s">
        <v>9055</v>
      </c>
    </row>
    <row r="738" spans="1:1967" ht="102" customHeight="1">
      <c r="A738" s="9" t="s">
        <v>9044</v>
      </c>
      <c r="B738" s="100" t="s">
        <v>97</v>
      </c>
      <c r="C738" s="2" t="s">
        <v>9057</v>
      </c>
      <c r="D738" s="239" t="s">
        <v>1096</v>
      </c>
      <c r="E738" s="239" t="s">
        <v>9058</v>
      </c>
      <c r="F738" s="3"/>
      <c r="G738" s="3" t="s">
        <v>385</v>
      </c>
      <c r="H738" s="20">
        <v>0</v>
      </c>
      <c r="I738" s="114">
        <v>470000000</v>
      </c>
      <c r="J738" s="21" t="s">
        <v>1316</v>
      </c>
      <c r="K738" s="19" t="s">
        <v>1932</v>
      </c>
      <c r="L738" s="137" t="s">
        <v>3404</v>
      </c>
      <c r="M738" s="140" t="s">
        <v>383</v>
      </c>
      <c r="N738" s="358" t="s">
        <v>8846</v>
      </c>
      <c r="O738" s="3" t="s">
        <v>1368</v>
      </c>
      <c r="P738" s="7" t="s">
        <v>1339</v>
      </c>
      <c r="Q738" s="3" t="s">
        <v>1330</v>
      </c>
      <c r="R738" s="84">
        <v>3250</v>
      </c>
      <c r="S738" s="19">
        <v>11148.83</v>
      </c>
      <c r="T738" s="83">
        <v>0</v>
      </c>
      <c r="U738" s="83">
        <f>T738*1.12</f>
        <v>0</v>
      </c>
      <c r="V738" s="9" t="s">
        <v>1327</v>
      </c>
      <c r="W738" s="152" t="s">
        <v>1396</v>
      </c>
      <c r="X738" s="9" t="s">
        <v>11921</v>
      </c>
    </row>
    <row r="739" spans="1:1967" ht="102" customHeight="1">
      <c r="A739" s="9" t="s">
        <v>11895</v>
      </c>
      <c r="B739" s="100" t="s">
        <v>97</v>
      </c>
      <c r="C739" s="7" t="s">
        <v>11896</v>
      </c>
      <c r="D739" s="3" t="s">
        <v>1096</v>
      </c>
      <c r="E739" s="3" t="s">
        <v>11897</v>
      </c>
      <c r="F739" s="3"/>
      <c r="G739" s="3" t="s">
        <v>385</v>
      </c>
      <c r="H739" s="20">
        <v>0</v>
      </c>
      <c r="I739" s="114">
        <v>470000000</v>
      </c>
      <c r="J739" s="21" t="s">
        <v>1316</v>
      </c>
      <c r="K739" s="19" t="s">
        <v>1932</v>
      </c>
      <c r="L739" s="137" t="s">
        <v>11564</v>
      </c>
      <c r="M739" s="140" t="s">
        <v>383</v>
      </c>
      <c r="N739" s="358" t="s">
        <v>8846</v>
      </c>
      <c r="O739" s="3" t="s">
        <v>1368</v>
      </c>
      <c r="P739" s="7" t="s">
        <v>1339</v>
      </c>
      <c r="Q739" s="3" t="s">
        <v>1330</v>
      </c>
      <c r="R739" s="84">
        <v>2500</v>
      </c>
      <c r="S739" s="19">
        <v>11148.83</v>
      </c>
      <c r="T739" s="83">
        <f>R739*S739</f>
        <v>27872075</v>
      </c>
      <c r="U739" s="83">
        <f>T739*1.12</f>
        <v>31216724.000000004</v>
      </c>
      <c r="V739" s="9" t="s">
        <v>1327</v>
      </c>
      <c r="W739" s="152" t="s">
        <v>1396</v>
      </c>
      <c r="X739" s="9"/>
    </row>
    <row r="740" spans="1:1967" ht="102" customHeight="1">
      <c r="A740" s="9" t="s">
        <v>6523</v>
      </c>
      <c r="B740" s="100" t="s">
        <v>97</v>
      </c>
      <c r="C740" s="7" t="s">
        <v>919</v>
      </c>
      <c r="D740" s="3" t="s">
        <v>60</v>
      </c>
      <c r="E740" s="3" t="s">
        <v>61</v>
      </c>
      <c r="F740" s="82"/>
      <c r="G740" s="3" t="s">
        <v>384</v>
      </c>
      <c r="H740" s="20">
        <v>0</v>
      </c>
      <c r="I740" s="114">
        <v>470000000</v>
      </c>
      <c r="J740" s="21" t="s">
        <v>1316</v>
      </c>
      <c r="K740" s="19" t="s">
        <v>2050</v>
      </c>
      <c r="L740" s="137" t="s">
        <v>3404</v>
      </c>
      <c r="M740" s="140" t="s">
        <v>383</v>
      </c>
      <c r="N740" s="358" t="s">
        <v>8846</v>
      </c>
      <c r="O740" s="3" t="s">
        <v>1368</v>
      </c>
      <c r="P740" s="7" t="s">
        <v>1339</v>
      </c>
      <c r="Q740" s="3" t="s">
        <v>1330</v>
      </c>
      <c r="R740" s="84">
        <v>300</v>
      </c>
      <c r="S740" s="19">
        <v>11000</v>
      </c>
      <c r="T740" s="83">
        <v>0</v>
      </c>
      <c r="U740" s="83">
        <f>T740*1.12</f>
        <v>0</v>
      </c>
      <c r="V740" s="9" t="s">
        <v>1327</v>
      </c>
      <c r="W740" s="152" t="s">
        <v>1396</v>
      </c>
      <c r="X740" s="9">
        <v>11.14</v>
      </c>
    </row>
    <row r="741" spans="1:1967" ht="102" customHeight="1">
      <c r="A741" s="9" t="s">
        <v>10391</v>
      </c>
      <c r="B741" s="100" t="s">
        <v>97</v>
      </c>
      <c r="C741" s="7" t="s">
        <v>919</v>
      </c>
      <c r="D741" s="3" t="s">
        <v>60</v>
      </c>
      <c r="E741" s="3" t="s">
        <v>61</v>
      </c>
      <c r="F741" s="82"/>
      <c r="G741" s="3" t="s">
        <v>384</v>
      </c>
      <c r="H741" s="20">
        <v>0</v>
      </c>
      <c r="I741" s="114">
        <v>470000000</v>
      </c>
      <c r="J741" s="21" t="s">
        <v>1316</v>
      </c>
      <c r="K741" s="19" t="s">
        <v>10392</v>
      </c>
      <c r="L741" s="137" t="s">
        <v>3404</v>
      </c>
      <c r="M741" s="140" t="s">
        <v>383</v>
      </c>
      <c r="N741" s="358" t="s">
        <v>8849</v>
      </c>
      <c r="O741" s="3" t="s">
        <v>1368</v>
      </c>
      <c r="P741" s="7" t="s">
        <v>1339</v>
      </c>
      <c r="Q741" s="3" t="s">
        <v>1330</v>
      </c>
      <c r="R741" s="84">
        <v>300</v>
      </c>
      <c r="S741" s="19">
        <v>11000</v>
      </c>
      <c r="T741" s="83">
        <f>R741*S741</f>
        <v>3300000</v>
      </c>
      <c r="U741" s="83">
        <f>T741*1.12</f>
        <v>3696000.0000000005</v>
      </c>
      <c r="V741" s="9" t="s">
        <v>1327</v>
      </c>
      <c r="W741" s="152" t="s">
        <v>1396</v>
      </c>
      <c r="X741" s="9"/>
    </row>
    <row r="742" spans="1:1967" ht="102" customHeight="1">
      <c r="A742" s="9" t="s">
        <v>6524</v>
      </c>
      <c r="B742" s="100" t="s">
        <v>97</v>
      </c>
      <c r="C742" s="7" t="s">
        <v>923</v>
      </c>
      <c r="D742" s="3" t="s">
        <v>403</v>
      </c>
      <c r="E742" s="3" t="s">
        <v>62</v>
      </c>
      <c r="F742" s="82"/>
      <c r="G742" s="3" t="s">
        <v>385</v>
      </c>
      <c r="H742" s="20">
        <v>0</v>
      </c>
      <c r="I742" s="114">
        <v>470000000</v>
      </c>
      <c r="J742" s="21" t="s">
        <v>1316</v>
      </c>
      <c r="K742" s="19" t="s">
        <v>1932</v>
      </c>
      <c r="L742" s="137" t="s">
        <v>3404</v>
      </c>
      <c r="M742" s="140" t="s">
        <v>383</v>
      </c>
      <c r="N742" s="358" t="s">
        <v>8846</v>
      </c>
      <c r="O742" s="3" t="s">
        <v>1368</v>
      </c>
      <c r="P742" s="7" t="s">
        <v>1338</v>
      </c>
      <c r="Q742" s="3" t="s">
        <v>1337</v>
      </c>
      <c r="R742" s="131">
        <v>90</v>
      </c>
      <c r="S742" s="19">
        <v>491100</v>
      </c>
      <c r="T742" s="83">
        <v>0</v>
      </c>
      <c r="U742" s="83">
        <f t="shared" si="253"/>
        <v>0</v>
      </c>
      <c r="V742" s="9" t="s">
        <v>1327</v>
      </c>
      <c r="W742" s="152" t="s">
        <v>1396</v>
      </c>
      <c r="X742" s="9" t="s">
        <v>12136</v>
      </c>
    </row>
    <row r="743" spans="1:1967" ht="102" customHeight="1">
      <c r="A743" s="9" t="s">
        <v>11898</v>
      </c>
      <c r="B743" s="100" t="s">
        <v>97</v>
      </c>
      <c r="C743" s="189" t="s">
        <v>12161</v>
      </c>
      <c r="D743" s="189" t="s">
        <v>12162</v>
      </c>
      <c r="E743" s="189" t="s">
        <v>1181</v>
      </c>
      <c r="F743" s="82"/>
      <c r="G743" s="3" t="s">
        <v>385</v>
      </c>
      <c r="H743" s="20">
        <v>0</v>
      </c>
      <c r="I743" s="114">
        <v>470000000</v>
      </c>
      <c r="J743" s="21" t="s">
        <v>1316</v>
      </c>
      <c r="K743" s="19" t="s">
        <v>1932</v>
      </c>
      <c r="L743" s="137" t="s">
        <v>11564</v>
      </c>
      <c r="M743" s="140" t="s">
        <v>383</v>
      </c>
      <c r="N743" s="358" t="s">
        <v>8846</v>
      </c>
      <c r="O743" s="3" t="s">
        <v>1368</v>
      </c>
      <c r="P743" s="7" t="s">
        <v>1341</v>
      </c>
      <c r="Q743" s="30" t="s">
        <v>1189</v>
      </c>
      <c r="R743" s="131">
        <v>100000</v>
      </c>
      <c r="S743" s="19">
        <v>358</v>
      </c>
      <c r="T743" s="83">
        <f t="shared" ref="T743" si="254">R743*S743</f>
        <v>35800000</v>
      </c>
      <c r="U743" s="83">
        <f t="shared" ref="U743" si="255">T743*1.12</f>
        <v>40096000.000000007</v>
      </c>
      <c r="V743" s="9" t="s">
        <v>1327</v>
      </c>
      <c r="W743" s="152" t="s">
        <v>1396</v>
      </c>
      <c r="X743" s="9"/>
    </row>
    <row r="744" spans="1:1967" ht="102" customHeight="1">
      <c r="A744" s="9" t="s">
        <v>6525</v>
      </c>
      <c r="B744" s="100" t="s">
        <v>97</v>
      </c>
      <c r="C744" s="189" t="s">
        <v>8835</v>
      </c>
      <c r="D744" s="189" t="s">
        <v>8836</v>
      </c>
      <c r="E744" s="189" t="s">
        <v>8837</v>
      </c>
      <c r="F744" s="3" t="s">
        <v>8833</v>
      </c>
      <c r="G744" s="9" t="s">
        <v>384</v>
      </c>
      <c r="H744" s="20">
        <v>0.55000000000000004</v>
      </c>
      <c r="I744" s="114">
        <v>470000000</v>
      </c>
      <c r="J744" s="21" t="s">
        <v>1316</v>
      </c>
      <c r="K744" s="19" t="s">
        <v>1929</v>
      </c>
      <c r="L744" s="137" t="s">
        <v>3404</v>
      </c>
      <c r="M744" s="140" t="s">
        <v>383</v>
      </c>
      <c r="N744" s="358" t="s">
        <v>8846</v>
      </c>
      <c r="O744" s="3" t="s">
        <v>1368</v>
      </c>
      <c r="P744" s="7" t="s">
        <v>1347</v>
      </c>
      <c r="Q744" s="3" t="s">
        <v>1331</v>
      </c>
      <c r="R744" s="84">
        <v>2900</v>
      </c>
      <c r="S744" s="19">
        <v>169.68</v>
      </c>
      <c r="T744" s="83">
        <f t="shared" si="233"/>
        <v>492072</v>
      </c>
      <c r="U744" s="83">
        <f t="shared" si="253"/>
        <v>551120.64000000001</v>
      </c>
      <c r="V744" s="9" t="s">
        <v>1327</v>
      </c>
      <c r="W744" s="152" t="s">
        <v>1396</v>
      </c>
      <c r="X744" s="9"/>
      <c r="Y744" s="513"/>
      <c r="Z744" s="513"/>
      <c r="AA744" s="513"/>
      <c r="AB744" s="513"/>
      <c r="AC744" s="513"/>
      <c r="AD744" s="513"/>
      <c r="AE744" s="513"/>
      <c r="AF744" s="513"/>
      <c r="AG744" s="513"/>
      <c r="AH744" s="513"/>
      <c r="AI744" s="513"/>
      <c r="AJ744" s="513"/>
      <c r="AK744" s="513"/>
      <c r="AL744" s="513"/>
      <c r="AM744" s="513"/>
      <c r="AN744" s="513"/>
      <c r="AO744" s="513"/>
      <c r="AP744" s="513"/>
      <c r="AQ744" s="513"/>
      <c r="AR744" s="513"/>
      <c r="AS744" s="513"/>
      <c r="AT744" s="513"/>
      <c r="AU744" s="513"/>
      <c r="AV744" s="513"/>
      <c r="AW744" s="513"/>
      <c r="AX744" s="513"/>
      <c r="AY744" s="513"/>
      <c r="AZ744" s="513"/>
      <c r="BA744" s="513"/>
      <c r="BB744" s="513"/>
      <c r="BC744" s="513"/>
      <c r="BD744" s="513"/>
      <c r="BE744" s="513"/>
      <c r="BF744" s="513"/>
      <c r="BG744" s="513"/>
      <c r="BH744" s="513"/>
      <c r="BI744" s="513"/>
      <c r="BJ744" s="513"/>
      <c r="BK744" s="513"/>
      <c r="BL744" s="513"/>
      <c r="BM744" s="513"/>
      <c r="BN744" s="513"/>
      <c r="BO744" s="513"/>
      <c r="BP744" s="513"/>
      <c r="BQ744" s="513"/>
      <c r="BR744" s="513"/>
      <c r="BS744" s="513"/>
      <c r="BT744" s="513"/>
      <c r="BU744" s="513"/>
      <c r="BV744" s="513"/>
      <c r="BW744" s="513"/>
      <c r="BX744" s="513"/>
      <c r="BY744" s="513"/>
      <c r="BZ744" s="513"/>
      <c r="CA744" s="513"/>
      <c r="CB744" s="513"/>
      <c r="CC744" s="513"/>
      <c r="CD744" s="513"/>
      <c r="CE744" s="513"/>
      <c r="CF744" s="513"/>
      <c r="CG744" s="513"/>
      <c r="CH744" s="513"/>
      <c r="CI744" s="513"/>
      <c r="CJ744" s="513"/>
      <c r="CK744" s="513"/>
      <c r="CL744" s="513"/>
      <c r="CM744" s="513"/>
      <c r="CN744" s="513"/>
      <c r="CO744" s="513"/>
      <c r="CP744" s="513"/>
      <c r="CQ744" s="513"/>
      <c r="CR744" s="513"/>
      <c r="CS744" s="513"/>
      <c r="CT744" s="513"/>
      <c r="CU744" s="513"/>
      <c r="CV744" s="513"/>
      <c r="CW744" s="513"/>
      <c r="CX744" s="513"/>
      <c r="CY744" s="513"/>
      <c r="CZ744" s="513"/>
      <c r="DA744" s="513"/>
      <c r="DB744" s="513"/>
      <c r="DC744" s="513"/>
      <c r="DD744" s="513"/>
      <c r="DE744" s="513"/>
      <c r="DF744" s="513"/>
      <c r="DG744" s="513"/>
      <c r="DH744" s="513"/>
      <c r="DI744" s="513"/>
      <c r="DJ744" s="513"/>
      <c r="DK744" s="513"/>
      <c r="DL744" s="513"/>
      <c r="DM744" s="513"/>
      <c r="DN744" s="513"/>
      <c r="DO744" s="513"/>
      <c r="DP744" s="513"/>
      <c r="DQ744" s="513"/>
      <c r="DR744" s="513"/>
      <c r="DS744" s="513"/>
      <c r="DT744" s="513"/>
      <c r="DU744" s="513"/>
      <c r="DV744" s="513"/>
      <c r="DW744" s="513"/>
      <c r="DX744" s="513"/>
      <c r="DY744" s="513"/>
      <c r="DZ744" s="513"/>
      <c r="EA744" s="513"/>
      <c r="EB744" s="513"/>
      <c r="EC744" s="513"/>
      <c r="ED744" s="513"/>
      <c r="EE744" s="513"/>
      <c r="EF744" s="513"/>
      <c r="EG744" s="513"/>
      <c r="EH744" s="513"/>
      <c r="EI744" s="513"/>
      <c r="EJ744" s="513"/>
      <c r="EK744" s="513"/>
      <c r="EL744" s="513"/>
      <c r="EM744" s="513"/>
      <c r="EN744" s="513"/>
      <c r="EO744" s="513"/>
      <c r="EP744" s="513"/>
      <c r="EQ744" s="513"/>
      <c r="ER744" s="513"/>
      <c r="ES744" s="513"/>
      <c r="ET744" s="513"/>
      <c r="EU744" s="513"/>
      <c r="EV744" s="513"/>
      <c r="EW744" s="513"/>
      <c r="EX744" s="513"/>
      <c r="EY744" s="513"/>
      <c r="EZ744" s="513"/>
      <c r="FA744" s="513"/>
      <c r="FB744" s="513"/>
      <c r="FC744" s="513"/>
      <c r="FD744" s="513"/>
      <c r="FE744" s="513"/>
      <c r="FF744" s="513"/>
      <c r="FG744" s="513"/>
      <c r="FH744" s="513"/>
      <c r="FI744" s="513"/>
      <c r="FJ744" s="513"/>
      <c r="FK744" s="513"/>
      <c r="FL744" s="513"/>
      <c r="FM744" s="513"/>
      <c r="FN744" s="513"/>
      <c r="FO744" s="513"/>
      <c r="FP744" s="513"/>
      <c r="FQ744" s="513"/>
      <c r="FR744" s="513"/>
      <c r="FS744" s="513"/>
      <c r="FT744" s="513"/>
      <c r="FU744" s="513"/>
      <c r="FV744" s="513"/>
      <c r="FW744" s="513"/>
      <c r="FX744" s="513"/>
      <c r="FY744" s="513"/>
      <c r="FZ744" s="513"/>
      <c r="GA744" s="513"/>
      <c r="GB744" s="513"/>
      <c r="GC744" s="513"/>
      <c r="GD744" s="513"/>
      <c r="GE744" s="513"/>
      <c r="GF744" s="513"/>
      <c r="GG744" s="513"/>
      <c r="GH744" s="513"/>
      <c r="GI744" s="513"/>
      <c r="GJ744" s="513"/>
      <c r="GK744" s="513"/>
      <c r="GL744" s="513"/>
      <c r="GM744" s="513"/>
      <c r="GN744" s="513"/>
      <c r="GO744" s="513"/>
      <c r="GP744" s="513"/>
      <c r="GQ744" s="513"/>
      <c r="GR744" s="513"/>
      <c r="GS744" s="513"/>
      <c r="GT744" s="513"/>
      <c r="GU744" s="513"/>
      <c r="GV744" s="513"/>
      <c r="GW744" s="513"/>
      <c r="GX744" s="513"/>
      <c r="GY744" s="513"/>
      <c r="GZ744" s="513"/>
      <c r="HA744" s="513"/>
      <c r="HB744" s="513"/>
      <c r="HC744" s="513"/>
      <c r="HD744" s="513"/>
      <c r="HE744" s="513"/>
      <c r="HF744" s="513"/>
      <c r="HG744" s="513"/>
      <c r="HH744" s="513"/>
      <c r="HI744" s="513"/>
      <c r="HJ744" s="513"/>
      <c r="HK744" s="513"/>
      <c r="HL744" s="513"/>
      <c r="HM744" s="513"/>
      <c r="HN744" s="513"/>
      <c r="HO744" s="513"/>
      <c r="HP744" s="513"/>
      <c r="HQ744" s="513"/>
      <c r="HR744" s="513"/>
      <c r="HS744" s="513"/>
      <c r="HT744" s="513"/>
      <c r="HU744" s="513"/>
      <c r="HV744" s="513"/>
      <c r="HW744" s="513"/>
      <c r="HX744" s="513"/>
      <c r="HY744" s="513"/>
      <c r="HZ744" s="513"/>
      <c r="IA744" s="513"/>
      <c r="IB744" s="513"/>
      <c r="IC744" s="513"/>
      <c r="ID744" s="513"/>
      <c r="IE744" s="513"/>
      <c r="IF744" s="513"/>
      <c r="IG744" s="513"/>
      <c r="IH744" s="513"/>
      <c r="II744" s="513"/>
      <c r="IJ744" s="513"/>
      <c r="IK744" s="513"/>
      <c r="IL744" s="513"/>
      <c r="IM744" s="513"/>
      <c r="IN744" s="513"/>
      <c r="IO744" s="513"/>
      <c r="IP744" s="513"/>
      <c r="IQ744" s="513"/>
      <c r="IR744" s="513"/>
      <c r="IS744" s="513"/>
      <c r="IT744" s="513"/>
      <c r="IU744" s="513"/>
      <c r="IV744" s="513"/>
      <c r="IW744" s="513"/>
      <c r="IX744" s="513"/>
      <c r="IY744" s="513"/>
      <c r="IZ744" s="513"/>
      <c r="JA744" s="513"/>
      <c r="JB744" s="513"/>
      <c r="JC744" s="513"/>
      <c r="JD744" s="513"/>
      <c r="JE744" s="513"/>
      <c r="JF744" s="513"/>
      <c r="JG744" s="513"/>
      <c r="JH744" s="513"/>
      <c r="JI744" s="513"/>
      <c r="JJ744" s="513"/>
      <c r="JK744" s="513"/>
      <c r="JL744" s="513"/>
      <c r="JM744" s="513"/>
      <c r="JN744" s="513"/>
      <c r="JO744" s="513"/>
      <c r="JP744" s="513"/>
      <c r="JQ744" s="513"/>
      <c r="JR744" s="513"/>
      <c r="JS744" s="513"/>
      <c r="JT744" s="513"/>
      <c r="JU744" s="513"/>
      <c r="JV744" s="513"/>
      <c r="JW744" s="513"/>
      <c r="JX744" s="513"/>
      <c r="JY744" s="513"/>
      <c r="JZ744" s="513"/>
      <c r="KA744" s="513"/>
      <c r="KB744" s="513"/>
      <c r="KC744" s="513"/>
      <c r="KD744" s="513"/>
      <c r="KE744" s="513"/>
      <c r="KF744" s="513"/>
      <c r="KG744" s="513"/>
      <c r="KH744" s="513"/>
      <c r="KI744" s="513"/>
      <c r="KJ744" s="513"/>
      <c r="KK744" s="513"/>
      <c r="KL744" s="513"/>
      <c r="KM744" s="513"/>
      <c r="KN744" s="513"/>
      <c r="KO744" s="513"/>
      <c r="KP744" s="513"/>
      <c r="KQ744" s="513"/>
      <c r="KR744" s="513"/>
      <c r="KS744" s="513"/>
      <c r="KT744" s="513"/>
      <c r="KU744" s="513"/>
      <c r="KV744" s="513"/>
      <c r="KW744" s="513"/>
      <c r="KX744" s="513"/>
      <c r="KY744" s="513"/>
      <c r="KZ744" s="513"/>
      <c r="LA744" s="513"/>
      <c r="LB744" s="513"/>
      <c r="LC744" s="513"/>
      <c r="LD744" s="513"/>
      <c r="LE744" s="513"/>
      <c r="LF744" s="513"/>
      <c r="LG744" s="513"/>
      <c r="LH744" s="513"/>
      <c r="LI744" s="513"/>
      <c r="LJ744" s="513"/>
      <c r="LK744" s="513"/>
      <c r="LL744" s="513"/>
      <c r="LM744" s="513"/>
      <c r="LN744" s="513"/>
      <c r="LO744" s="513"/>
      <c r="LP744" s="513"/>
      <c r="LQ744" s="513"/>
      <c r="LR744" s="513"/>
      <c r="LS744" s="513"/>
      <c r="LT744" s="513"/>
      <c r="LU744" s="513"/>
      <c r="LV744" s="513"/>
      <c r="LW744" s="513"/>
      <c r="LX744" s="513"/>
      <c r="LY744" s="513"/>
      <c r="LZ744" s="513"/>
      <c r="MA744" s="513"/>
      <c r="MB744" s="513"/>
      <c r="MC744" s="513"/>
      <c r="MD744" s="513"/>
      <c r="ME744" s="513"/>
      <c r="MF744" s="513"/>
      <c r="MG744" s="513"/>
      <c r="MH744" s="513"/>
      <c r="MI744" s="513"/>
      <c r="MJ744" s="513"/>
      <c r="MK744" s="513"/>
      <c r="ML744" s="513"/>
      <c r="MM744" s="513"/>
      <c r="MN744" s="513"/>
      <c r="MO744" s="513"/>
      <c r="MP744" s="513"/>
      <c r="MQ744" s="513"/>
      <c r="MR744" s="513"/>
      <c r="MS744" s="513"/>
      <c r="MT744" s="513"/>
      <c r="MU744" s="513"/>
      <c r="MV744" s="513"/>
      <c r="MW744" s="513"/>
      <c r="MX744" s="513"/>
      <c r="MY744" s="513"/>
      <c r="MZ744" s="513"/>
      <c r="NA744" s="513"/>
      <c r="NB744" s="513"/>
      <c r="NC744" s="513"/>
      <c r="ND744" s="513"/>
      <c r="NE744" s="513"/>
      <c r="NF744" s="513"/>
      <c r="NG744" s="513"/>
      <c r="NH744" s="513"/>
      <c r="NI744" s="513"/>
      <c r="NJ744" s="513"/>
      <c r="NK744" s="513"/>
      <c r="NL744" s="513"/>
      <c r="NM744" s="513"/>
      <c r="NN744" s="513"/>
      <c r="NO744" s="513"/>
      <c r="NP744" s="513"/>
      <c r="NQ744" s="513"/>
      <c r="NR744" s="513"/>
      <c r="NS744" s="513"/>
      <c r="NT744" s="513"/>
      <c r="NU744" s="513"/>
      <c r="NV744" s="513"/>
      <c r="NW744" s="513"/>
      <c r="NX744" s="513"/>
      <c r="NY744" s="513"/>
      <c r="NZ744" s="513"/>
      <c r="OA744" s="513"/>
      <c r="OB744" s="513"/>
      <c r="OC744" s="513"/>
      <c r="OD744" s="513"/>
      <c r="OE744" s="513"/>
      <c r="OF744" s="513"/>
      <c r="OG744" s="513"/>
      <c r="OH744" s="513"/>
      <c r="OI744" s="513"/>
      <c r="OJ744" s="513"/>
      <c r="OK744" s="513"/>
      <c r="OL744" s="513"/>
      <c r="OM744" s="513"/>
      <c r="ON744" s="513"/>
      <c r="OO744" s="513"/>
      <c r="OP744" s="513"/>
      <c r="OQ744" s="513"/>
      <c r="OR744" s="513"/>
      <c r="OS744" s="513"/>
      <c r="OT744" s="513"/>
      <c r="OU744" s="513"/>
      <c r="OV744" s="513"/>
      <c r="OW744" s="513"/>
      <c r="OX744" s="513"/>
      <c r="OY744" s="513"/>
      <c r="OZ744" s="513"/>
      <c r="PA744" s="513"/>
      <c r="PB744" s="513"/>
      <c r="PC744" s="513"/>
      <c r="PD744" s="513"/>
      <c r="PE744" s="513"/>
      <c r="PF744" s="513"/>
      <c r="PG744" s="513"/>
      <c r="PH744" s="513"/>
      <c r="PI744" s="513"/>
      <c r="PJ744" s="513"/>
      <c r="PK744" s="513"/>
      <c r="PL744" s="513"/>
      <c r="PM744" s="513"/>
      <c r="PN744" s="513"/>
      <c r="PO744" s="513"/>
      <c r="PP744" s="513"/>
      <c r="PQ744" s="513"/>
      <c r="PR744" s="513"/>
      <c r="PS744" s="513"/>
      <c r="PT744" s="513"/>
      <c r="PU744" s="513"/>
      <c r="PV744" s="513"/>
      <c r="PW744" s="513"/>
      <c r="PX744" s="513"/>
      <c r="PY744" s="513"/>
      <c r="PZ744" s="513"/>
      <c r="QA744" s="513"/>
      <c r="QB744" s="513"/>
      <c r="QC744" s="513"/>
      <c r="QD744" s="513"/>
      <c r="QE744" s="513"/>
      <c r="QF744" s="513"/>
      <c r="QG744" s="513"/>
      <c r="QH744" s="513"/>
      <c r="QI744" s="513"/>
      <c r="QJ744" s="513"/>
      <c r="QK744" s="513"/>
      <c r="QL744" s="513"/>
      <c r="QM744" s="513"/>
      <c r="QN744" s="513"/>
      <c r="QO744" s="513"/>
      <c r="QP744" s="513"/>
      <c r="QQ744" s="513"/>
      <c r="QR744" s="513"/>
      <c r="QS744" s="513"/>
      <c r="QT744" s="513"/>
      <c r="QU744" s="513"/>
      <c r="QV744" s="513"/>
      <c r="QW744" s="513"/>
      <c r="QX744" s="513"/>
      <c r="QY744" s="513"/>
      <c r="QZ744" s="513"/>
      <c r="RA744" s="513"/>
      <c r="RB744" s="513"/>
      <c r="RC744" s="513"/>
      <c r="RD744" s="513"/>
      <c r="RE744" s="513"/>
      <c r="RF744" s="513"/>
      <c r="RG744" s="513"/>
      <c r="RH744" s="513"/>
      <c r="RI744" s="513"/>
      <c r="RJ744" s="513"/>
      <c r="RK744" s="513"/>
      <c r="RL744" s="513"/>
      <c r="RM744" s="513"/>
      <c r="RN744" s="513"/>
      <c r="RO744" s="513"/>
      <c r="RP744" s="513"/>
      <c r="RQ744" s="513"/>
      <c r="RR744" s="513"/>
      <c r="RS744" s="513"/>
      <c r="RT744" s="513"/>
      <c r="RU744" s="513"/>
      <c r="RV744" s="513"/>
      <c r="RW744" s="513"/>
      <c r="RX744" s="513"/>
      <c r="RY744" s="513"/>
      <c r="RZ744" s="513"/>
      <c r="SA744" s="513"/>
      <c r="SB744" s="513"/>
      <c r="SC744" s="513"/>
      <c r="SD744" s="513"/>
      <c r="SE744" s="513"/>
      <c r="SF744" s="513"/>
      <c r="SG744" s="513"/>
      <c r="SH744" s="513"/>
      <c r="SI744" s="513"/>
      <c r="SJ744" s="513"/>
      <c r="SK744" s="513"/>
      <c r="SL744" s="513"/>
      <c r="SM744" s="513"/>
      <c r="SN744" s="513"/>
      <c r="SO744" s="513"/>
      <c r="SP744" s="513"/>
      <c r="SQ744" s="513"/>
      <c r="SR744" s="513"/>
      <c r="SS744" s="513"/>
      <c r="ST744" s="513"/>
      <c r="SU744" s="513"/>
      <c r="SV744" s="513"/>
      <c r="SW744" s="513"/>
      <c r="SX744" s="513"/>
      <c r="SY744" s="513"/>
      <c r="SZ744" s="513"/>
      <c r="TA744" s="513"/>
      <c r="TB744" s="513"/>
      <c r="TC744" s="513"/>
      <c r="TD744" s="513"/>
      <c r="TE744" s="513"/>
      <c r="TF744" s="513"/>
      <c r="TG744" s="513"/>
      <c r="TH744" s="513"/>
      <c r="TI744" s="513"/>
      <c r="TJ744" s="513"/>
      <c r="TK744" s="513"/>
      <c r="TL744" s="513"/>
      <c r="TM744" s="513"/>
      <c r="TN744" s="513"/>
      <c r="TO744" s="513"/>
      <c r="TP744" s="513"/>
      <c r="TQ744" s="513"/>
      <c r="TR744" s="513"/>
      <c r="TS744" s="513"/>
      <c r="TT744" s="513"/>
      <c r="TU744" s="513"/>
      <c r="TV744" s="513"/>
      <c r="TW744" s="513"/>
      <c r="TX744" s="513"/>
      <c r="TY744" s="513"/>
      <c r="TZ744" s="513"/>
      <c r="UA744" s="513"/>
      <c r="UB744" s="513"/>
      <c r="UC744" s="513"/>
      <c r="UD744" s="513"/>
      <c r="UE744" s="513"/>
      <c r="UF744" s="513"/>
      <c r="UG744" s="513"/>
      <c r="UH744" s="513"/>
      <c r="UI744" s="513"/>
      <c r="UJ744" s="513"/>
      <c r="UK744" s="513"/>
      <c r="UL744" s="513"/>
      <c r="UM744" s="513"/>
      <c r="UN744" s="513"/>
      <c r="UO744" s="513"/>
      <c r="UP744" s="513"/>
      <c r="UQ744" s="513"/>
      <c r="UR744" s="513"/>
      <c r="US744" s="513"/>
      <c r="UT744" s="513"/>
      <c r="UU744" s="513"/>
      <c r="UV744" s="513"/>
      <c r="UW744" s="513"/>
      <c r="UX744" s="513"/>
      <c r="UY744" s="513"/>
      <c r="UZ744" s="513"/>
      <c r="VA744" s="513"/>
      <c r="VB744" s="513"/>
      <c r="VC744" s="513"/>
      <c r="VD744" s="513"/>
      <c r="VE744" s="513"/>
      <c r="VF744" s="513"/>
      <c r="VG744" s="513"/>
      <c r="VH744" s="513"/>
      <c r="VI744" s="513"/>
      <c r="VJ744" s="513"/>
      <c r="VK744" s="513"/>
      <c r="VL744" s="513"/>
      <c r="VM744" s="513"/>
      <c r="VN744" s="513"/>
      <c r="VO744" s="513"/>
      <c r="VP744" s="513"/>
      <c r="VQ744" s="513"/>
      <c r="VR744" s="513"/>
      <c r="VS744" s="513"/>
      <c r="VT744" s="513"/>
      <c r="VU744" s="513"/>
      <c r="VV744" s="513"/>
      <c r="VW744" s="513"/>
      <c r="VX744" s="513"/>
      <c r="VY744" s="513"/>
      <c r="VZ744" s="513"/>
      <c r="WA744" s="513"/>
      <c r="WB744" s="513"/>
      <c r="WC744" s="513"/>
      <c r="WD744" s="513"/>
      <c r="WE744" s="513"/>
      <c r="WF744" s="513"/>
      <c r="WG744" s="513"/>
      <c r="WH744" s="513"/>
      <c r="WI744" s="513"/>
      <c r="WJ744" s="513"/>
      <c r="WK744" s="513"/>
      <c r="WL744" s="513"/>
      <c r="WM744" s="513"/>
      <c r="WN744" s="513"/>
      <c r="WO744" s="513"/>
      <c r="WP744" s="513"/>
      <c r="WQ744" s="513"/>
      <c r="WR744" s="513"/>
      <c r="WS744" s="513"/>
      <c r="WT744" s="513"/>
      <c r="WU744" s="513"/>
      <c r="WV744" s="513"/>
      <c r="WW744" s="513"/>
      <c r="WX744" s="513"/>
      <c r="WY744" s="513"/>
      <c r="WZ744" s="513"/>
      <c r="XA744" s="513"/>
      <c r="XB744" s="513"/>
      <c r="XC744" s="513"/>
      <c r="XD744" s="513"/>
      <c r="XE744" s="513"/>
      <c r="XF744" s="513"/>
      <c r="XG744" s="513"/>
      <c r="XH744" s="513"/>
      <c r="XI744" s="513"/>
      <c r="XJ744" s="513"/>
      <c r="XK744" s="513"/>
      <c r="XL744" s="513"/>
      <c r="XM744" s="513"/>
      <c r="XN744" s="513"/>
      <c r="XO744" s="513"/>
      <c r="XP744" s="513"/>
      <c r="XQ744" s="513"/>
      <c r="XR744" s="513"/>
      <c r="XS744" s="513"/>
      <c r="XT744" s="513"/>
      <c r="XU744" s="513"/>
      <c r="XV744" s="513"/>
      <c r="XW744" s="513"/>
      <c r="XX744" s="513"/>
      <c r="XY744" s="513"/>
      <c r="XZ744" s="513"/>
      <c r="YA744" s="513"/>
      <c r="YB744" s="513"/>
      <c r="YC744" s="513"/>
      <c r="YD744" s="513"/>
      <c r="YE744" s="513"/>
      <c r="YF744" s="513"/>
      <c r="YG744" s="513"/>
      <c r="YH744" s="513"/>
      <c r="YI744" s="513"/>
      <c r="YJ744" s="513"/>
      <c r="YK744" s="513"/>
      <c r="YL744" s="513"/>
      <c r="YM744" s="513"/>
      <c r="YN744" s="513"/>
      <c r="YO744" s="513"/>
      <c r="YP744" s="513"/>
      <c r="YQ744" s="513"/>
      <c r="YR744" s="513"/>
      <c r="YS744" s="513"/>
      <c r="YT744" s="513"/>
      <c r="YU744" s="513"/>
      <c r="YV744" s="513"/>
      <c r="YW744" s="513"/>
      <c r="YX744" s="513"/>
      <c r="YY744" s="513"/>
      <c r="YZ744" s="513"/>
      <c r="ZA744" s="513"/>
      <c r="ZB744" s="513"/>
      <c r="ZC744" s="513"/>
      <c r="ZD744" s="513"/>
      <c r="ZE744" s="513"/>
      <c r="ZF744" s="513"/>
      <c r="ZG744" s="513"/>
      <c r="ZH744" s="513"/>
      <c r="ZI744" s="513"/>
      <c r="ZJ744" s="513"/>
      <c r="ZK744" s="513"/>
      <c r="ZL744" s="513"/>
      <c r="ZM744" s="513"/>
      <c r="ZN744" s="513"/>
      <c r="ZO744" s="513"/>
      <c r="ZP744" s="513"/>
      <c r="ZQ744" s="513"/>
      <c r="ZR744" s="513"/>
      <c r="ZS744" s="513"/>
      <c r="ZT744" s="513"/>
      <c r="ZU744" s="513"/>
      <c r="ZV744" s="513"/>
      <c r="ZW744" s="513"/>
      <c r="ZX744" s="513"/>
      <c r="ZY744" s="513"/>
      <c r="ZZ744" s="513"/>
      <c r="AAA744" s="513"/>
      <c r="AAB744" s="513"/>
      <c r="AAC744" s="513"/>
      <c r="AAD744" s="513"/>
      <c r="AAE744" s="513"/>
      <c r="AAF744" s="513"/>
      <c r="AAG744" s="513"/>
      <c r="AAH744" s="513"/>
      <c r="AAI744" s="513"/>
      <c r="AAJ744" s="513"/>
      <c r="AAK744" s="513"/>
      <c r="AAL744" s="513"/>
      <c r="AAM744" s="513"/>
      <c r="AAN744" s="513"/>
      <c r="AAO744" s="513"/>
      <c r="AAP744" s="513"/>
      <c r="AAQ744" s="513"/>
      <c r="AAR744" s="513"/>
      <c r="AAS744" s="513"/>
      <c r="AAT744" s="513"/>
      <c r="AAU744" s="513"/>
      <c r="AAV744" s="513"/>
      <c r="AAW744" s="513"/>
      <c r="AAX744" s="513"/>
      <c r="AAY744" s="513"/>
      <c r="AAZ744" s="513"/>
      <c r="ABA744" s="513"/>
      <c r="ABB744" s="513"/>
      <c r="ABC744" s="513"/>
      <c r="ABD744" s="513"/>
      <c r="ABE744" s="513"/>
      <c r="ABF744" s="513"/>
      <c r="ABG744" s="513"/>
      <c r="ABH744" s="513"/>
      <c r="ABI744" s="513"/>
      <c r="ABJ744" s="513"/>
      <c r="ABK744" s="513"/>
      <c r="ABL744" s="513"/>
      <c r="ABM744" s="513"/>
      <c r="ABN744" s="513"/>
      <c r="ABO744" s="513"/>
      <c r="ABP744" s="513"/>
      <c r="ABQ744" s="513"/>
      <c r="ABR744" s="513"/>
      <c r="ABS744" s="513"/>
      <c r="ABT744" s="513"/>
      <c r="ABU744" s="513"/>
      <c r="ABV744" s="513"/>
      <c r="ABW744" s="513"/>
      <c r="ABX744" s="513"/>
      <c r="ABY744" s="513"/>
      <c r="ABZ744" s="513"/>
      <c r="ACA744" s="513"/>
      <c r="ACB744" s="513"/>
      <c r="ACC744" s="513"/>
      <c r="ACD744" s="513"/>
      <c r="ACE744" s="513"/>
      <c r="ACF744" s="513"/>
      <c r="ACG744" s="513"/>
      <c r="ACH744" s="513"/>
      <c r="ACI744" s="513"/>
      <c r="ACJ744" s="513"/>
      <c r="ACK744" s="513"/>
      <c r="ACL744" s="513"/>
      <c r="ACM744" s="513"/>
      <c r="ACN744" s="513"/>
      <c r="ACO744" s="513"/>
      <c r="ACP744" s="513"/>
      <c r="ACQ744" s="513"/>
      <c r="ACR744" s="513"/>
      <c r="ACS744" s="513"/>
      <c r="ACT744" s="513"/>
      <c r="ACU744" s="513"/>
      <c r="ACV744" s="513"/>
      <c r="ACW744" s="513"/>
      <c r="ACX744" s="513"/>
      <c r="ACY744" s="513"/>
      <c r="ACZ744" s="513"/>
      <c r="ADA744" s="513"/>
      <c r="ADB744" s="513"/>
      <c r="ADC744" s="513"/>
      <c r="ADD744" s="513"/>
      <c r="ADE744" s="513"/>
      <c r="ADF744" s="513"/>
      <c r="ADG744" s="513"/>
      <c r="ADH744" s="513"/>
      <c r="ADI744" s="513"/>
      <c r="ADJ744" s="513"/>
      <c r="ADK744" s="513"/>
      <c r="ADL744" s="513"/>
      <c r="ADM744" s="513"/>
      <c r="ADN744" s="513"/>
      <c r="ADO744" s="513"/>
      <c r="ADP744" s="513"/>
      <c r="ADQ744" s="513"/>
      <c r="ADR744" s="513"/>
      <c r="ADS744" s="513"/>
      <c r="ADT744" s="513"/>
      <c r="ADU744" s="513"/>
      <c r="ADV744" s="513"/>
      <c r="ADW744" s="513"/>
      <c r="ADX744" s="513"/>
      <c r="ADY744" s="513"/>
      <c r="ADZ744" s="513"/>
      <c r="AEA744" s="513"/>
      <c r="AEB744" s="513"/>
      <c r="AEC744" s="513"/>
      <c r="AED744" s="513"/>
      <c r="AEE744" s="513"/>
      <c r="AEF744" s="513"/>
      <c r="AEG744" s="513"/>
      <c r="AEH744" s="513"/>
      <c r="AEI744" s="513"/>
      <c r="AEJ744" s="513"/>
      <c r="AEK744" s="513"/>
      <c r="AEL744" s="513"/>
      <c r="AEM744" s="513"/>
      <c r="AEN744" s="513"/>
      <c r="AEO744" s="513"/>
      <c r="AEP744" s="513"/>
      <c r="AEQ744" s="513"/>
      <c r="AER744" s="513"/>
      <c r="AES744" s="513"/>
      <c r="AET744" s="513"/>
      <c r="AEU744" s="513"/>
      <c r="AEV744" s="513"/>
      <c r="AEW744" s="513"/>
      <c r="AEX744" s="513"/>
      <c r="AEY744" s="513"/>
      <c r="AEZ744" s="513"/>
      <c r="AFA744" s="513"/>
      <c r="AFB744" s="513"/>
      <c r="AFC744" s="513"/>
      <c r="AFD744" s="513"/>
      <c r="AFE744" s="513"/>
      <c r="AFF744" s="513"/>
      <c r="AFG744" s="513"/>
      <c r="AFH744" s="513"/>
      <c r="AFI744" s="513"/>
      <c r="AFJ744" s="513"/>
      <c r="AFK744" s="513"/>
      <c r="AFL744" s="513"/>
      <c r="AFM744" s="513"/>
      <c r="AFN744" s="513"/>
      <c r="AFO744" s="513"/>
      <c r="AFP744" s="513"/>
      <c r="AFQ744" s="513"/>
      <c r="AFR744" s="513"/>
      <c r="AFS744" s="513"/>
      <c r="AFT744" s="513"/>
      <c r="AFU744" s="513"/>
      <c r="AFV744" s="513"/>
      <c r="AFW744" s="513"/>
      <c r="AFX744" s="513"/>
      <c r="AFY744" s="513"/>
      <c r="AFZ744" s="513"/>
      <c r="AGA744" s="513"/>
      <c r="AGB744" s="513"/>
      <c r="AGC744" s="513"/>
      <c r="AGD744" s="513"/>
      <c r="AGE744" s="513"/>
      <c r="AGF744" s="513"/>
      <c r="AGG744" s="513"/>
      <c r="AGH744" s="513"/>
      <c r="AGI744" s="513"/>
      <c r="AGJ744" s="513"/>
      <c r="AGK744" s="513"/>
      <c r="AGL744" s="513"/>
      <c r="AGM744" s="513"/>
      <c r="AGN744" s="513"/>
      <c r="AGO744" s="513"/>
      <c r="AGP744" s="513"/>
      <c r="AGQ744" s="513"/>
      <c r="AGR744" s="513"/>
      <c r="AGS744" s="513"/>
      <c r="AGT744" s="513"/>
      <c r="AGU744" s="513"/>
      <c r="AGV744" s="513"/>
      <c r="AGW744" s="513"/>
      <c r="AGX744" s="513"/>
      <c r="AGY744" s="513"/>
      <c r="AGZ744" s="513"/>
      <c r="AHA744" s="513"/>
      <c r="AHB744" s="513"/>
      <c r="AHC744" s="513"/>
      <c r="AHD744" s="513"/>
      <c r="AHE744" s="513"/>
      <c r="AHF744" s="513"/>
      <c r="AHG744" s="513"/>
      <c r="AHH744" s="513"/>
      <c r="AHI744" s="513"/>
      <c r="AHJ744" s="513"/>
      <c r="AHK744" s="513"/>
      <c r="AHL744" s="513"/>
      <c r="AHM744" s="513"/>
      <c r="AHN744" s="513"/>
      <c r="AHO744" s="513"/>
      <c r="AHP744" s="513"/>
      <c r="AHQ744" s="513"/>
      <c r="AHR744" s="513"/>
      <c r="AHS744" s="513"/>
      <c r="AHT744" s="513"/>
      <c r="AHU744" s="513"/>
      <c r="AHV744" s="513"/>
      <c r="AHW744" s="513"/>
      <c r="AHX744" s="513"/>
      <c r="AHY744" s="513"/>
      <c r="AHZ744" s="513"/>
      <c r="AIA744" s="513"/>
      <c r="AIB744" s="513"/>
      <c r="AIC744" s="513"/>
      <c r="AID744" s="513"/>
      <c r="AIE744" s="513"/>
      <c r="AIF744" s="513"/>
      <c r="AIG744" s="513"/>
      <c r="AIH744" s="513"/>
      <c r="AII744" s="513"/>
      <c r="AIJ744" s="513"/>
      <c r="AIK744" s="513"/>
      <c r="AIL744" s="513"/>
      <c r="AIM744" s="513"/>
      <c r="AIN744" s="513"/>
      <c r="AIO744" s="513"/>
      <c r="AIP744" s="513"/>
      <c r="AIQ744" s="513"/>
      <c r="AIR744" s="513"/>
      <c r="AIS744" s="513"/>
      <c r="AIT744" s="513"/>
      <c r="AIU744" s="513"/>
      <c r="AIV744" s="513"/>
      <c r="AIW744" s="513"/>
      <c r="AIX744" s="513"/>
      <c r="AIY744" s="513"/>
      <c r="AIZ744" s="513"/>
      <c r="AJA744" s="513"/>
      <c r="AJB744" s="513"/>
      <c r="AJC744" s="513"/>
      <c r="AJD744" s="513"/>
      <c r="AJE744" s="513"/>
      <c r="AJF744" s="513"/>
      <c r="AJG744" s="513"/>
      <c r="AJH744" s="513"/>
      <c r="AJI744" s="513"/>
      <c r="AJJ744" s="513"/>
      <c r="AJK744" s="513"/>
      <c r="AJL744" s="513"/>
      <c r="AJM744" s="513"/>
      <c r="AJN744" s="513"/>
      <c r="AJO744" s="513"/>
      <c r="AJP744" s="513"/>
      <c r="AJQ744" s="513"/>
      <c r="AJR744" s="513"/>
      <c r="AJS744" s="513"/>
      <c r="AJT744" s="513"/>
      <c r="AJU744" s="513"/>
      <c r="AJV744" s="513"/>
      <c r="AJW744" s="513"/>
      <c r="AJX744" s="513"/>
      <c r="AJY744" s="513"/>
      <c r="AJZ744" s="513"/>
      <c r="AKA744" s="513"/>
      <c r="AKB744" s="513"/>
      <c r="AKC744" s="513"/>
      <c r="AKD744" s="513"/>
      <c r="AKE744" s="513"/>
      <c r="AKF744" s="513"/>
      <c r="AKG744" s="513"/>
      <c r="AKH744" s="513"/>
      <c r="AKI744" s="513"/>
      <c r="AKJ744" s="513"/>
      <c r="AKK744" s="513"/>
      <c r="AKL744" s="513"/>
      <c r="AKM744" s="513"/>
      <c r="AKN744" s="513"/>
      <c r="AKO744" s="513"/>
      <c r="AKP744" s="513"/>
      <c r="AKQ744" s="513"/>
      <c r="AKR744" s="513"/>
      <c r="AKS744" s="513"/>
      <c r="AKT744" s="513"/>
      <c r="AKU744" s="513"/>
      <c r="AKV744" s="513"/>
      <c r="AKW744" s="513"/>
      <c r="AKX744" s="513"/>
      <c r="AKY744" s="513"/>
      <c r="AKZ744" s="513"/>
      <c r="ALA744" s="513"/>
      <c r="ALB744" s="513"/>
      <c r="ALC744" s="513"/>
      <c r="ALD744" s="513"/>
      <c r="ALE744" s="513"/>
      <c r="ALF744" s="513"/>
      <c r="ALG744" s="513"/>
      <c r="ALH744" s="513"/>
      <c r="ALI744" s="513"/>
      <c r="ALJ744" s="513"/>
      <c r="ALK744" s="513"/>
      <c r="ALL744" s="513"/>
      <c r="ALM744" s="513"/>
      <c r="ALN744" s="513"/>
      <c r="ALO744" s="513"/>
      <c r="ALP744" s="513"/>
      <c r="ALQ744" s="513"/>
      <c r="ALR744" s="513"/>
      <c r="ALS744" s="513"/>
      <c r="ALT744" s="513"/>
      <c r="ALU744" s="513"/>
      <c r="ALV744" s="513"/>
      <c r="ALW744" s="513"/>
      <c r="ALX744" s="513"/>
      <c r="ALY744" s="513"/>
      <c r="ALZ744" s="513"/>
      <c r="AMA744" s="513"/>
      <c r="AMB744" s="513"/>
      <c r="AMC744" s="513"/>
      <c r="AMD744" s="513"/>
      <c r="AME744" s="513"/>
      <c r="AMF744" s="513"/>
      <c r="AMG744" s="513"/>
      <c r="AMH744" s="513"/>
      <c r="AMI744" s="513"/>
      <c r="AMJ744" s="513"/>
      <c r="AMK744" s="513"/>
      <c r="AML744" s="513"/>
      <c r="AMM744" s="513"/>
      <c r="AMN744" s="513"/>
      <c r="AMO744" s="513"/>
      <c r="AMP744" s="513"/>
      <c r="AMQ744" s="513"/>
      <c r="AMR744" s="513"/>
      <c r="AMS744" s="513"/>
      <c r="AMT744" s="513"/>
      <c r="AMU744" s="513"/>
      <c r="AMV744" s="513"/>
      <c r="AMW744" s="513"/>
      <c r="AMX744" s="513"/>
      <c r="AMY744" s="513"/>
      <c r="AMZ744" s="513"/>
      <c r="ANA744" s="513"/>
      <c r="ANB744" s="513"/>
      <c r="ANC744" s="513"/>
      <c r="AND744" s="513"/>
      <c r="ANE744" s="513"/>
      <c r="ANF744" s="513"/>
      <c r="ANG744" s="513"/>
      <c r="ANH744" s="513"/>
      <c r="ANI744" s="513"/>
      <c r="ANJ744" s="513"/>
      <c r="ANK744" s="513"/>
      <c r="ANL744" s="513"/>
      <c r="ANM744" s="513"/>
      <c r="ANN744" s="513"/>
      <c r="ANO744" s="513"/>
      <c r="ANP744" s="513"/>
      <c r="ANQ744" s="513"/>
      <c r="ANR744" s="513"/>
      <c r="ANS744" s="513"/>
      <c r="ANT744" s="513"/>
      <c r="ANU744" s="513"/>
      <c r="ANV744" s="513"/>
      <c r="ANW744" s="513"/>
      <c r="ANX744" s="513"/>
      <c r="ANY744" s="513"/>
      <c r="ANZ744" s="513"/>
      <c r="AOA744" s="513"/>
      <c r="AOB744" s="513"/>
      <c r="AOC744" s="513"/>
      <c r="AOD744" s="513"/>
      <c r="AOE744" s="513"/>
      <c r="AOF744" s="513"/>
      <c r="AOG744" s="513"/>
      <c r="AOH744" s="513"/>
      <c r="AOI744" s="513"/>
      <c r="AOJ744" s="513"/>
      <c r="AOK744" s="513"/>
      <c r="AOL744" s="513"/>
      <c r="AOM744" s="513"/>
      <c r="AON744" s="513"/>
      <c r="AOO744" s="513"/>
      <c r="AOP744" s="513"/>
      <c r="AOQ744" s="513"/>
      <c r="AOR744" s="513"/>
      <c r="AOS744" s="513"/>
      <c r="AOT744" s="513"/>
      <c r="AOU744" s="513"/>
      <c r="AOV744" s="513"/>
      <c r="AOW744" s="513"/>
      <c r="AOX744" s="513"/>
      <c r="AOY744" s="513"/>
      <c r="AOZ744" s="513"/>
      <c r="APA744" s="513"/>
      <c r="APB744" s="513"/>
      <c r="APC744" s="513"/>
      <c r="APD744" s="513"/>
      <c r="APE744" s="513"/>
      <c r="APF744" s="513"/>
      <c r="APG744" s="513"/>
      <c r="APH744" s="513"/>
      <c r="API744" s="513"/>
      <c r="APJ744" s="513"/>
      <c r="APK744" s="513"/>
      <c r="APL744" s="513"/>
      <c r="APM744" s="513"/>
      <c r="APN744" s="513"/>
      <c r="APO744" s="513"/>
      <c r="APP744" s="513"/>
      <c r="APQ744" s="513"/>
      <c r="APR744" s="513"/>
      <c r="APS744" s="513"/>
      <c r="APT744" s="513"/>
      <c r="APU744" s="513"/>
      <c r="APV744" s="513"/>
      <c r="APW744" s="513"/>
      <c r="APX744" s="513"/>
      <c r="APY744" s="513"/>
      <c r="APZ744" s="513"/>
      <c r="AQA744" s="513"/>
      <c r="AQB744" s="513"/>
      <c r="AQC744" s="513"/>
      <c r="AQD744" s="513"/>
      <c r="AQE744" s="513"/>
      <c r="AQF744" s="513"/>
      <c r="AQG744" s="513"/>
      <c r="AQH744" s="513"/>
      <c r="AQI744" s="513"/>
      <c r="AQJ744" s="513"/>
      <c r="AQK744" s="513"/>
      <c r="AQL744" s="513"/>
      <c r="AQM744" s="513"/>
      <c r="AQN744" s="513"/>
      <c r="AQO744" s="513"/>
      <c r="AQP744" s="513"/>
      <c r="AQQ744" s="513"/>
      <c r="AQR744" s="513"/>
      <c r="AQS744" s="513"/>
      <c r="AQT744" s="513"/>
      <c r="AQU744" s="513"/>
      <c r="AQV744" s="513"/>
      <c r="AQW744" s="513"/>
      <c r="AQX744" s="513"/>
      <c r="AQY744" s="513"/>
      <c r="AQZ744" s="513"/>
      <c r="ARA744" s="513"/>
      <c r="ARB744" s="513"/>
      <c r="ARC744" s="513"/>
      <c r="ARD744" s="513"/>
      <c r="ARE744" s="513"/>
      <c r="ARF744" s="513"/>
      <c r="ARG744" s="513"/>
      <c r="ARH744" s="513"/>
      <c r="ARI744" s="513"/>
      <c r="ARJ744" s="513"/>
      <c r="ARK744" s="513"/>
      <c r="ARL744" s="513"/>
      <c r="ARM744" s="513"/>
      <c r="ARN744" s="513"/>
      <c r="ARO744" s="513"/>
      <c r="ARP744" s="513"/>
      <c r="ARQ744" s="513"/>
      <c r="ARR744" s="513"/>
      <c r="ARS744" s="513"/>
      <c r="ART744" s="513"/>
      <c r="ARU744" s="513"/>
      <c r="ARV744" s="513"/>
      <c r="ARW744" s="513"/>
      <c r="ARX744" s="513"/>
      <c r="ARY744" s="513"/>
      <c r="ARZ744" s="513"/>
      <c r="ASA744" s="513"/>
      <c r="ASB744" s="513"/>
      <c r="ASC744" s="513"/>
      <c r="ASD744" s="513"/>
      <c r="ASE744" s="513"/>
      <c r="ASF744" s="513"/>
      <c r="ASG744" s="513"/>
      <c r="ASH744" s="513"/>
      <c r="ASI744" s="513"/>
      <c r="ASJ744" s="513"/>
      <c r="ASK744" s="513"/>
      <c r="ASL744" s="513"/>
      <c r="ASM744" s="513"/>
      <c r="ASN744" s="513"/>
      <c r="ASO744" s="513"/>
      <c r="ASP744" s="513"/>
      <c r="ASQ744" s="513"/>
      <c r="ASR744" s="513"/>
      <c r="ASS744" s="513"/>
      <c r="AST744" s="513"/>
      <c r="ASU744" s="513"/>
      <c r="ASV744" s="513"/>
      <c r="ASW744" s="513"/>
      <c r="ASX744" s="513"/>
      <c r="ASY744" s="513"/>
      <c r="ASZ744" s="513"/>
      <c r="ATA744" s="513"/>
      <c r="ATB744" s="513"/>
      <c r="ATC744" s="513"/>
      <c r="ATD744" s="513"/>
      <c r="ATE744" s="513"/>
      <c r="ATF744" s="513"/>
      <c r="ATG744" s="513"/>
      <c r="ATH744" s="513"/>
      <c r="ATI744" s="513"/>
      <c r="ATJ744" s="513"/>
      <c r="ATK744" s="513"/>
      <c r="ATL744" s="513"/>
      <c r="ATM744" s="513"/>
      <c r="ATN744" s="513"/>
      <c r="ATO744" s="513"/>
      <c r="ATP744" s="513"/>
      <c r="ATQ744" s="513"/>
      <c r="ATR744" s="513"/>
      <c r="ATS744" s="513"/>
      <c r="ATT744" s="513"/>
      <c r="ATU744" s="513"/>
      <c r="ATV744" s="513"/>
      <c r="ATW744" s="513"/>
      <c r="ATX744" s="513"/>
      <c r="ATY744" s="513"/>
      <c r="ATZ744" s="513"/>
      <c r="AUA744" s="513"/>
      <c r="AUB744" s="513"/>
      <c r="AUC744" s="513"/>
      <c r="AUD744" s="513"/>
      <c r="AUE744" s="513"/>
      <c r="AUF744" s="513"/>
      <c r="AUG744" s="513"/>
      <c r="AUH744" s="513"/>
      <c r="AUI744" s="513"/>
      <c r="AUJ744" s="513"/>
      <c r="AUK744" s="513"/>
      <c r="AUL744" s="513"/>
      <c r="AUM744" s="513"/>
      <c r="AUN744" s="513"/>
      <c r="AUO744" s="513"/>
      <c r="AUP744" s="513"/>
      <c r="AUQ744" s="513"/>
      <c r="AUR744" s="513"/>
      <c r="AUS744" s="513"/>
      <c r="AUT744" s="513"/>
      <c r="AUU744" s="513"/>
      <c r="AUV744" s="513"/>
      <c r="AUW744" s="513"/>
      <c r="AUX744" s="513"/>
      <c r="AUY744" s="513"/>
      <c r="AUZ744" s="513"/>
      <c r="AVA744" s="513"/>
      <c r="AVB744" s="513"/>
      <c r="AVC744" s="513"/>
      <c r="AVD744" s="513"/>
      <c r="AVE744" s="513"/>
      <c r="AVF744" s="513"/>
      <c r="AVG744" s="513"/>
      <c r="AVH744" s="513"/>
      <c r="AVI744" s="513"/>
      <c r="AVJ744" s="513"/>
      <c r="AVK744" s="513"/>
      <c r="AVL744" s="513"/>
      <c r="AVM744" s="513"/>
      <c r="AVN744" s="513"/>
      <c r="AVO744" s="513"/>
      <c r="AVP744" s="513"/>
      <c r="AVQ744" s="513"/>
      <c r="AVR744" s="513"/>
      <c r="AVS744" s="513"/>
      <c r="AVT744" s="513"/>
      <c r="AVU744" s="513"/>
      <c r="AVV744" s="513"/>
      <c r="AVW744" s="513"/>
      <c r="AVX744" s="513"/>
      <c r="AVY744" s="513"/>
      <c r="AVZ744" s="513"/>
      <c r="AWA744" s="513"/>
      <c r="AWB744" s="513"/>
      <c r="AWC744" s="513"/>
      <c r="AWD744" s="513"/>
      <c r="AWE744" s="513"/>
      <c r="AWF744" s="513"/>
      <c r="AWG744" s="513"/>
      <c r="AWH744" s="513"/>
      <c r="AWI744" s="513"/>
      <c r="AWJ744" s="513"/>
      <c r="AWK744" s="513"/>
      <c r="AWL744" s="513"/>
      <c r="AWM744" s="513"/>
      <c r="AWN744" s="513"/>
      <c r="AWO744" s="513"/>
      <c r="AWP744" s="513"/>
      <c r="AWQ744" s="513"/>
      <c r="AWR744" s="513"/>
      <c r="AWS744" s="513"/>
      <c r="AWT744" s="513"/>
      <c r="AWU744" s="513"/>
      <c r="AWV744" s="513"/>
      <c r="AWW744" s="513"/>
      <c r="AWX744" s="513"/>
      <c r="AWY744" s="513"/>
      <c r="AWZ744" s="513"/>
      <c r="AXA744" s="513"/>
      <c r="AXB744" s="513"/>
      <c r="AXC744" s="513"/>
      <c r="AXD744" s="513"/>
      <c r="AXE744" s="513"/>
      <c r="AXF744" s="513"/>
      <c r="AXG744" s="513"/>
      <c r="AXH744" s="513"/>
      <c r="AXI744" s="513"/>
      <c r="AXJ744" s="513"/>
      <c r="AXK744" s="513"/>
      <c r="AXL744" s="513"/>
      <c r="AXM744" s="513"/>
      <c r="AXN744" s="513"/>
      <c r="AXO744" s="513"/>
      <c r="AXP744" s="513"/>
      <c r="AXQ744" s="513"/>
      <c r="AXR744" s="513"/>
      <c r="AXS744" s="513"/>
      <c r="AXT744" s="513"/>
      <c r="AXU744" s="513"/>
      <c r="AXV744" s="513"/>
      <c r="AXW744" s="513"/>
      <c r="AXX744" s="513"/>
      <c r="AXY744" s="513"/>
      <c r="AXZ744" s="513"/>
      <c r="AYA744" s="513"/>
      <c r="AYB744" s="513"/>
      <c r="AYC744" s="513"/>
      <c r="AYD744" s="513"/>
      <c r="AYE744" s="513"/>
      <c r="AYF744" s="513"/>
      <c r="AYG744" s="513"/>
      <c r="AYH744" s="513"/>
      <c r="AYI744" s="513"/>
      <c r="AYJ744" s="513"/>
      <c r="AYK744" s="513"/>
      <c r="AYL744" s="513"/>
      <c r="AYM744" s="513"/>
      <c r="AYN744" s="513"/>
      <c r="AYO744" s="513"/>
      <c r="AYP744" s="513"/>
      <c r="AYQ744" s="513"/>
      <c r="AYR744" s="513"/>
      <c r="AYS744" s="513"/>
      <c r="AYT744" s="513"/>
      <c r="AYU744" s="513"/>
      <c r="AYV744" s="513"/>
      <c r="AYW744" s="513"/>
      <c r="AYX744" s="513"/>
      <c r="AYY744" s="513"/>
      <c r="AYZ744" s="513"/>
      <c r="AZA744" s="513"/>
      <c r="AZB744" s="513"/>
      <c r="AZC744" s="513"/>
      <c r="AZD744" s="513"/>
      <c r="AZE744" s="513"/>
      <c r="AZF744" s="513"/>
      <c r="AZG744" s="513"/>
      <c r="AZH744" s="513"/>
      <c r="AZI744" s="513"/>
      <c r="AZJ744" s="513"/>
      <c r="AZK744" s="513"/>
      <c r="AZL744" s="513"/>
      <c r="AZM744" s="513"/>
      <c r="AZN744" s="513"/>
      <c r="AZO744" s="513"/>
      <c r="AZP744" s="513"/>
      <c r="AZQ744" s="513"/>
      <c r="AZR744" s="513"/>
      <c r="AZS744" s="513"/>
      <c r="AZT744" s="513"/>
      <c r="AZU744" s="513"/>
      <c r="AZV744" s="513"/>
      <c r="AZW744" s="513"/>
      <c r="AZX744" s="513"/>
      <c r="AZY744" s="513"/>
      <c r="AZZ744" s="513"/>
      <c r="BAA744" s="513"/>
      <c r="BAB744" s="513"/>
      <c r="BAC744" s="513"/>
      <c r="BAD744" s="513"/>
      <c r="BAE744" s="513"/>
      <c r="BAF744" s="513"/>
      <c r="BAG744" s="513"/>
      <c r="BAH744" s="513"/>
      <c r="BAI744" s="513"/>
      <c r="BAJ744" s="513"/>
      <c r="BAK744" s="513"/>
      <c r="BAL744" s="513"/>
      <c r="BAM744" s="513"/>
      <c r="BAN744" s="513"/>
      <c r="BAO744" s="513"/>
      <c r="BAP744" s="513"/>
      <c r="BAQ744" s="513"/>
      <c r="BAR744" s="513"/>
      <c r="BAS744" s="513"/>
      <c r="BAT744" s="513"/>
      <c r="BAU744" s="513"/>
      <c r="BAV744" s="513"/>
      <c r="BAW744" s="513"/>
      <c r="BAX744" s="513"/>
      <c r="BAY744" s="513"/>
      <c r="BAZ744" s="513"/>
      <c r="BBA744" s="513"/>
      <c r="BBB744" s="513"/>
      <c r="BBC744" s="513"/>
      <c r="BBD744" s="513"/>
      <c r="BBE744" s="513"/>
      <c r="BBF744" s="513"/>
      <c r="BBG744" s="513"/>
      <c r="BBH744" s="513"/>
      <c r="BBI744" s="513"/>
      <c r="BBJ744" s="513"/>
      <c r="BBK744" s="513"/>
      <c r="BBL744" s="513"/>
      <c r="BBM744" s="513"/>
      <c r="BBN744" s="513"/>
      <c r="BBO744" s="513"/>
      <c r="BBP744" s="513"/>
      <c r="BBQ744" s="513"/>
      <c r="BBR744" s="513"/>
      <c r="BBS744" s="513"/>
      <c r="BBT744" s="513"/>
      <c r="BBU744" s="513"/>
      <c r="BBV744" s="513"/>
      <c r="BBW744" s="513"/>
      <c r="BBX744" s="513"/>
      <c r="BBY744" s="513"/>
      <c r="BBZ744" s="513"/>
      <c r="BCA744" s="513"/>
      <c r="BCB744" s="513"/>
      <c r="BCC744" s="513"/>
      <c r="BCD744" s="513"/>
      <c r="BCE744" s="513"/>
      <c r="BCF744" s="513"/>
      <c r="BCG744" s="513"/>
      <c r="BCH744" s="513"/>
      <c r="BCI744" s="513"/>
      <c r="BCJ744" s="513"/>
      <c r="BCK744" s="513"/>
      <c r="BCL744" s="513"/>
      <c r="BCM744" s="513"/>
      <c r="BCN744" s="513"/>
      <c r="BCO744" s="513"/>
      <c r="BCP744" s="513"/>
      <c r="BCQ744" s="513"/>
      <c r="BCR744" s="513"/>
      <c r="BCS744" s="513"/>
      <c r="BCT744" s="513"/>
      <c r="BCU744" s="513"/>
      <c r="BCV744" s="513"/>
      <c r="BCW744" s="513"/>
      <c r="BCX744" s="513"/>
      <c r="BCY744" s="513"/>
      <c r="BCZ744" s="513"/>
      <c r="BDA744" s="513"/>
      <c r="BDB744" s="513"/>
      <c r="BDC744" s="513"/>
      <c r="BDD744" s="513"/>
      <c r="BDE744" s="513"/>
      <c r="BDF744" s="513"/>
      <c r="BDG744" s="513"/>
      <c r="BDH744" s="513"/>
      <c r="BDI744" s="513"/>
      <c r="BDJ744" s="513"/>
      <c r="BDK744" s="513"/>
      <c r="BDL744" s="513"/>
      <c r="BDM744" s="513"/>
      <c r="BDN744" s="513"/>
      <c r="BDO744" s="513"/>
      <c r="BDP744" s="513"/>
      <c r="BDQ744" s="513"/>
      <c r="BDR744" s="513"/>
      <c r="BDS744" s="513"/>
      <c r="BDT744" s="513"/>
      <c r="BDU744" s="513"/>
      <c r="BDV744" s="513"/>
      <c r="BDW744" s="513"/>
      <c r="BDX744" s="513"/>
      <c r="BDY744" s="513"/>
      <c r="BDZ744" s="513"/>
      <c r="BEA744" s="513"/>
      <c r="BEB744" s="513"/>
      <c r="BEC744" s="513"/>
      <c r="BED744" s="513"/>
      <c r="BEE744" s="513"/>
      <c r="BEF744" s="513"/>
      <c r="BEG744" s="513"/>
      <c r="BEH744" s="513"/>
      <c r="BEI744" s="513"/>
      <c r="BEJ744" s="513"/>
      <c r="BEK744" s="513"/>
      <c r="BEL744" s="513"/>
      <c r="BEM744" s="513"/>
      <c r="BEN744" s="513"/>
      <c r="BEO744" s="513"/>
      <c r="BEP744" s="513"/>
      <c r="BEQ744" s="513"/>
      <c r="BER744" s="513"/>
      <c r="BES744" s="513"/>
      <c r="BET744" s="513"/>
      <c r="BEU744" s="513"/>
      <c r="BEV744" s="513"/>
      <c r="BEW744" s="513"/>
      <c r="BEX744" s="513"/>
      <c r="BEY744" s="513"/>
      <c r="BEZ744" s="513"/>
      <c r="BFA744" s="513"/>
      <c r="BFB744" s="513"/>
      <c r="BFC744" s="513"/>
      <c r="BFD744" s="513"/>
      <c r="BFE744" s="513"/>
      <c r="BFF744" s="513"/>
      <c r="BFG744" s="513"/>
      <c r="BFH744" s="513"/>
      <c r="BFI744" s="513"/>
      <c r="BFJ744" s="513"/>
      <c r="BFK744" s="513"/>
      <c r="BFL744" s="513"/>
      <c r="BFM744" s="513"/>
      <c r="BFN744" s="513"/>
      <c r="BFO744" s="513"/>
      <c r="BFP744" s="513"/>
      <c r="BFQ744" s="513"/>
      <c r="BFR744" s="513"/>
      <c r="BFS744" s="513"/>
      <c r="BFT744" s="513"/>
      <c r="BFU744" s="513"/>
      <c r="BFV744" s="513"/>
      <c r="BFW744" s="513"/>
      <c r="BFX744" s="513"/>
      <c r="BFY744" s="513"/>
      <c r="BFZ744" s="513"/>
      <c r="BGA744" s="513"/>
      <c r="BGB744" s="513"/>
      <c r="BGC744" s="513"/>
      <c r="BGD744" s="513"/>
      <c r="BGE744" s="513"/>
      <c r="BGF744" s="513"/>
      <c r="BGG744" s="513"/>
      <c r="BGH744" s="513"/>
      <c r="BGI744" s="513"/>
      <c r="BGJ744" s="513"/>
      <c r="BGK744" s="513"/>
      <c r="BGL744" s="513"/>
      <c r="BGM744" s="513"/>
      <c r="BGN744" s="513"/>
      <c r="BGO744" s="513"/>
      <c r="BGP744" s="513"/>
      <c r="BGQ744" s="513"/>
      <c r="BGR744" s="513"/>
      <c r="BGS744" s="513"/>
      <c r="BGT744" s="513"/>
      <c r="BGU744" s="513"/>
      <c r="BGV744" s="513"/>
      <c r="BGW744" s="513"/>
      <c r="BGX744" s="513"/>
      <c r="BGY744" s="513"/>
      <c r="BGZ744" s="513"/>
      <c r="BHA744" s="513"/>
      <c r="BHB744" s="513"/>
      <c r="BHC744" s="513"/>
      <c r="BHD744" s="513"/>
      <c r="BHE744" s="513"/>
      <c r="BHF744" s="513"/>
      <c r="BHG744" s="513"/>
      <c r="BHH744" s="513"/>
      <c r="BHI744" s="513"/>
      <c r="BHJ744" s="513"/>
      <c r="BHK744" s="513"/>
      <c r="BHL744" s="513"/>
      <c r="BHM744" s="513"/>
      <c r="BHN744" s="513"/>
      <c r="BHO744" s="513"/>
      <c r="BHP744" s="513"/>
      <c r="BHQ744" s="513"/>
      <c r="BHR744" s="513"/>
      <c r="BHS744" s="513"/>
      <c r="BHT744" s="513"/>
      <c r="BHU744" s="513"/>
      <c r="BHV744" s="513"/>
      <c r="BHW744" s="513"/>
      <c r="BHX744" s="513"/>
      <c r="BHY744" s="513"/>
      <c r="BHZ744" s="513"/>
      <c r="BIA744" s="513"/>
      <c r="BIB744" s="513"/>
      <c r="BIC744" s="513"/>
      <c r="BID744" s="513"/>
      <c r="BIE744" s="513"/>
      <c r="BIF744" s="513"/>
      <c r="BIG744" s="513"/>
      <c r="BIH744" s="513"/>
      <c r="BII744" s="513"/>
      <c r="BIJ744" s="513"/>
      <c r="BIK744" s="513"/>
      <c r="BIL744" s="513"/>
      <c r="BIM744" s="513"/>
      <c r="BIN744" s="513"/>
      <c r="BIO744" s="513"/>
      <c r="BIP744" s="513"/>
      <c r="BIQ744" s="513"/>
      <c r="BIR744" s="513"/>
      <c r="BIS744" s="513"/>
      <c r="BIT744" s="513"/>
      <c r="BIU744" s="513"/>
      <c r="BIV744" s="513"/>
      <c r="BIW744" s="513"/>
      <c r="BIX744" s="513"/>
      <c r="BIY744" s="513"/>
      <c r="BIZ744" s="513"/>
      <c r="BJA744" s="513"/>
      <c r="BJB744" s="513"/>
      <c r="BJC744" s="513"/>
      <c r="BJD744" s="513"/>
      <c r="BJE744" s="513"/>
      <c r="BJF744" s="513"/>
      <c r="BJG744" s="513"/>
      <c r="BJH744" s="513"/>
      <c r="BJI744" s="513"/>
      <c r="BJJ744" s="513"/>
      <c r="BJK744" s="513"/>
      <c r="BJL744" s="513"/>
      <c r="BJM744" s="513"/>
      <c r="BJN744" s="513"/>
      <c r="BJO744" s="513"/>
      <c r="BJP744" s="513"/>
      <c r="BJQ744" s="513"/>
      <c r="BJR744" s="513"/>
      <c r="BJS744" s="513"/>
      <c r="BJT744" s="513"/>
      <c r="BJU744" s="513"/>
      <c r="BJV744" s="513"/>
      <c r="BJW744" s="513"/>
      <c r="BJX744" s="513"/>
      <c r="BJY744" s="513"/>
      <c r="BJZ744" s="513"/>
      <c r="BKA744" s="513"/>
      <c r="BKB744" s="513"/>
      <c r="BKC744" s="513"/>
      <c r="BKD744" s="513"/>
      <c r="BKE744" s="513"/>
      <c r="BKF744" s="513"/>
      <c r="BKG744" s="513"/>
      <c r="BKH744" s="513"/>
      <c r="BKI744" s="513"/>
      <c r="BKJ744" s="513"/>
      <c r="BKK744" s="513"/>
      <c r="BKL744" s="513"/>
      <c r="BKM744" s="513"/>
      <c r="BKN744" s="513"/>
      <c r="BKO744" s="513"/>
      <c r="BKP744" s="513"/>
      <c r="BKQ744" s="513"/>
      <c r="BKR744" s="513"/>
      <c r="BKS744" s="513"/>
      <c r="BKT744" s="513"/>
      <c r="BKU744" s="513"/>
      <c r="BKV744" s="513"/>
      <c r="BKW744" s="513"/>
      <c r="BKX744" s="513"/>
      <c r="BKY744" s="513"/>
      <c r="BKZ744" s="513"/>
      <c r="BLA744" s="513"/>
      <c r="BLB744" s="513"/>
      <c r="BLC744" s="513"/>
      <c r="BLD744" s="513"/>
      <c r="BLE744" s="513"/>
      <c r="BLF744" s="513"/>
      <c r="BLG744" s="513"/>
      <c r="BLH744" s="513"/>
      <c r="BLI744" s="513"/>
      <c r="BLJ744" s="513"/>
      <c r="BLK744" s="513"/>
      <c r="BLL744" s="513"/>
      <c r="BLM744" s="513"/>
      <c r="BLN744" s="513"/>
      <c r="BLO744" s="513"/>
      <c r="BLP744" s="513"/>
      <c r="BLQ744" s="513"/>
      <c r="BLR744" s="513"/>
      <c r="BLS744" s="513"/>
      <c r="BLT744" s="513"/>
      <c r="BLU744" s="513"/>
      <c r="BLV744" s="513"/>
      <c r="BLW744" s="513"/>
      <c r="BLX744" s="513"/>
      <c r="BLY744" s="513"/>
      <c r="BLZ744" s="513"/>
      <c r="BMA744" s="513"/>
      <c r="BMB744" s="513"/>
      <c r="BMC744" s="513"/>
      <c r="BMD744" s="513"/>
      <c r="BME744" s="513"/>
      <c r="BMF744" s="513"/>
      <c r="BMG744" s="513"/>
      <c r="BMH744" s="513"/>
      <c r="BMI744" s="513"/>
      <c r="BMJ744" s="513"/>
      <c r="BMK744" s="513"/>
      <c r="BML744" s="513"/>
      <c r="BMM744" s="513"/>
      <c r="BMN744" s="513"/>
      <c r="BMO744" s="513"/>
      <c r="BMP744" s="513"/>
      <c r="BMQ744" s="513"/>
      <c r="BMR744" s="513"/>
      <c r="BMS744" s="513"/>
      <c r="BMT744" s="513"/>
      <c r="BMU744" s="513"/>
      <c r="BMV744" s="513"/>
      <c r="BMW744" s="513"/>
      <c r="BMX744" s="513"/>
      <c r="BMY744" s="513"/>
      <c r="BMZ744" s="513"/>
      <c r="BNA744" s="513"/>
      <c r="BNB744" s="513"/>
      <c r="BNC744" s="513"/>
      <c r="BND744" s="513"/>
      <c r="BNE744" s="513"/>
      <c r="BNF744" s="513"/>
      <c r="BNG744" s="513"/>
      <c r="BNH744" s="513"/>
      <c r="BNI744" s="513"/>
      <c r="BNJ744" s="513"/>
      <c r="BNK744" s="513"/>
      <c r="BNL744" s="513"/>
      <c r="BNM744" s="513"/>
      <c r="BNN744" s="513"/>
      <c r="BNO744" s="513"/>
      <c r="BNP744" s="513"/>
      <c r="BNQ744" s="513"/>
      <c r="BNR744" s="513"/>
      <c r="BNS744" s="513"/>
      <c r="BNT744" s="513"/>
      <c r="BNU744" s="513"/>
      <c r="BNV744" s="513"/>
      <c r="BNW744" s="513"/>
      <c r="BNX744" s="513"/>
      <c r="BNY744" s="513"/>
      <c r="BNZ744" s="513"/>
      <c r="BOA744" s="513"/>
      <c r="BOB744" s="513"/>
      <c r="BOC744" s="513"/>
      <c r="BOD744" s="513"/>
      <c r="BOE744" s="513"/>
      <c r="BOF744" s="513"/>
      <c r="BOG744" s="513"/>
      <c r="BOH744" s="513"/>
      <c r="BOI744" s="513"/>
      <c r="BOJ744" s="513"/>
      <c r="BOK744" s="513"/>
      <c r="BOL744" s="513"/>
      <c r="BOM744" s="513"/>
      <c r="BON744" s="513"/>
      <c r="BOO744" s="513"/>
      <c r="BOP744" s="513"/>
      <c r="BOQ744" s="513"/>
      <c r="BOR744" s="513"/>
      <c r="BOS744" s="513"/>
      <c r="BOT744" s="513"/>
      <c r="BOU744" s="513"/>
      <c r="BOV744" s="513"/>
      <c r="BOW744" s="513"/>
      <c r="BOX744" s="513"/>
      <c r="BOY744" s="513"/>
      <c r="BOZ744" s="513"/>
      <c r="BPA744" s="513"/>
      <c r="BPB744" s="513"/>
      <c r="BPC744" s="513"/>
      <c r="BPD744" s="513"/>
      <c r="BPE744" s="513"/>
      <c r="BPF744" s="513"/>
      <c r="BPG744" s="513"/>
      <c r="BPH744" s="513"/>
      <c r="BPI744" s="513"/>
      <c r="BPJ744" s="513"/>
      <c r="BPK744" s="513"/>
      <c r="BPL744" s="513"/>
      <c r="BPM744" s="513"/>
      <c r="BPN744" s="513"/>
      <c r="BPO744" s="513"/>
      <c r="BPP744" s="513"/>
      <c r="BPQ744" s="513"/>
      <c r="BPR744" s="513"/>
      <c r="BPS744" s="513"/>
      <c r="BPT744" s="513"/>
      <c r="BPU744" s="513"/>
      <c r="BPV744" s="513"/>
      <c r="BPW744" s="513"/>
      <c r="BPX744" s="513"/>
      <c r="BPY744" s="513"/>
      <c r="BPZ744" s="513"/>
      <c r="BQA744" s="513"/>
      <c r="BQB744" s="513"/>
      <c r="BQC744" s="513"/>
      <c r="BQD744" s="513"/>
      <c r="BQE744" s="513"/>
      <c r="BQF744" s="513"/>
      <c r="BQG744" s="513"/>
      <c r="BQH744" s="513"/>
      <c r="BQI744" s="513"/>
      <c r="BQJ744" s="513"/>
      <c r="BQK744" s="513"/>
      <c r="BQL744" s="513"/>
      <c r="BQM744" s="513"/>
      <c r="BQN744" s="513"/>
      <c r="BQO744" s="513"/>
      <c r="BQP744" s="513"/>
      <c r="BQQ744" s="513"/>
      <c r="BQR744" s="513"/>
      <c r="BQS744" s="513"/>
      <c r="BQT744" s="513"/>
      <c r="BQU744" s="513"/>
      <c r="BQV744" s="513"/>
      <c r="BQW744" s="513"/>
      <c r="BQX744" s="513"/>
      <c r="BQY744" s="513"/>
      <c r="BQZ744" s="513"/>
      <c r="BRA744" s="513"/>
      <c r="BRB744" s="513"/>
      <c r="BRC744" s="513"/>
      <c r="BRD744" s="513"/>
      <c r="BRE744" s="513"/>
      <c r="BRF744" s="513"/>
      <c r="BRG744" s="513"/>
      <c r="BRH744" s="513"/>
      <c r="BRI744" s="513"/>
      <c r="BRJ744" s="513"/>
      <c r="BRK744" s="513"/>
      <c r="BRL744" s="513"/>
      <c r="BRM744" s="513"/>
      <c r="BRN744" s="513"/>
      <c r="BRO744" s="513"/>
      <c r="BRP744" s="513"/>
      <c r="BRQ744" s="513"/>
      <c r="BRR744" s="513"/>
      <c r="BRS744" s="513"/>
      <c r="BRT744" s="513"/>
      <c r="BRU744" s="513"/>
      <c r="BRV744" s="513"/>
      <c r="BRW744" s="513"/>
      <c r="BRX744" s="513"/>
      <c r="BRY744" s="513"/>
      <c r="BRZ744" s="513"/>
      <c r="BSA744" s="513"/>
      <c r="BSB744" s="513"/>
      <c r="BSC744" s="513"/>
      <c r="BSD744" s="513"/>
      <c r="BSE744" s="513"/>
      <c r="BSF744" s="513"/>
      <c r="BSG744" s="513"/>
      <c r="BSH744" s="513"/>
      <c r="BSI744" s="513"/>
      <c r="BSJ744" s="513"/>
      <c r="BSK744" s="513"/>
      <c r="BSL744" s="513"/>
      <c r="BSM744" s="513"/>
      <c r="BSN744" s="513"/>
      <c r="BSO744" s="513"/>
      <c r="BSP744" s="513"/>
      <c r="BSQ744" s="513"/>
      <c r="BSR744" s="513"/>
      <c r="BSS744" s="513"/>
      <c r="BST744" s="513"/>
      <c r="BSU744" s="513"/>
      <c r="BSV744" s="513"/>
      <c r="BSW744" s="513"/>
      <c r="BSX744" s="513"/>
      <c r="BSY744" s="513"/>
      <c r="BSZ744" s="513"/>
      <c r="BTA744" s="513"/>
      <c r="BTB744" s="513"/>
      <c r="BTC744" s="513"/>
      <c r="BTD744" s="513"/>
      <c r="BTE744" s="513"/>
      <c r="BTF744" s="513"/>
      <c r="BTG744" s="513"/>
      <c r="BTH744" s="513"/>
      <c r="BTI744" s="513"/>
      <c r="BTJ744" s="513"/>
      <c r="BTK744" s="513"/>
      <c r="BTL744" s="513"/>
      <c r="BTM744" s="513"/>
      <c r="BTN744" s="513"/>
      <c r="BTO744" s="513"/>
      <c r="BTP744" s="513"/>
      <c r="BTQ744" s="513"/>
      <c r="BTR744" s="513"/>
      <c r="BTS744" s="513"/>
      <c r="BTT744" s="513"/>
      <c r="BTU744" s="513"/>
      <c r="BTV744" s="513"/>
      <c r="BTW744" s="513"/>
      <c r="BTX744" s="513"/>
      <c r="BTY744" s="513"/>
      <c r="BTZ744" s="513"/>
      <c r="BUA744" s="513"/>
      <c r="BUB744" s="513"/>
      <c r="BUC744" s="513"/>
      <c r="BUD744" s="513"/>
      <c r="BUE744" s="513"/>
      <c r="BUF744" s="513"/>
      <c r="BUG744" s="513"/>
      <c r="BUH744" s="513"/>
      <c r="BUI744" s="513"/>
      <c r="BUJ744" s="513"/>
      <c r="BUK744" s="513"/>
      <c r="BUL744" s="513"/>
      <c r="BUM744" s="513"/>
      <c r="BUN744" s="513"/>
      <c r="BUO744" s="513"/>
      <c r="BUP744" s="513"/>
      <c r="BUQ744" s="513"/>
      <c r="BUR744" s="513"/>
      <c r="BUS744" s="513"/>
      <c r="BUT744" s="513"/>
      <c r="BUU744" s="513"/>
      <c r="BUV744" s="513"/>
      <c r="BUW744" s="513"/>
      <c r="BUX744" s="513"/>
      <c r="BUY744" s="513"/>
      <c r="BUZ744" s="513"/>
      <c r="BVA744" s="513"/>
      <c r="BVB744" s="513"/>
      <c r="BVC744" s="513"/>
      <c r="BVD744" s="513"/>
      <c r="BVE744" s="513"/>
      <c r="BVF744" s="513"/>
      <c r="BVG744" s="513"/>
      <c r="BVH744" s="513"/>
      <c r="BVI744" s="513"/>
      <c r="BVJ744" s="513"/>
      <c r="BVK744" s="513"/>
      <c r="BVL744" s="513"/>
      <c r="BVM744" s="513"/>
      <c r="BVN744" s="513"/>
      <c r="BVO744" s="513"/>
      <c r="BVP744" s="513"/>
      <c r="BVQ744" s="513"/>
      <c r="BVR744" s="513"/>
      <c r="BVS744" s="513"/>
      <c r="BVT744" s="513"/>
      <c r="BVU744" s="513"/>
      <c r="BVV744" s="513"/>
      <c r="BVW744" s="513"/>
      <c r="BVX744" s="513"/>
      <c r="BVY744" s="513"/>
      <c r="BVZ744" s="513"/>
      <c r="BWA744" s="513"/>
      <c r="BWB744" s="513"/>
      <c r="BWC744" s="513"/>
      <c r="BWD744" s="513"/>
      <c r="BWE744" s="513"/>
      <c r="BWF744" s="513"/>
      <c r="BWG744" s="513"/>
      <c r="BWH744" s="513"/>
      <c r="BWI744" s="513"/>
      <c r="BWJ744" s="513"/>
      <c r="BWK744" s="513"/>
      <c r="BWL744" s="513"/>
      <c r="BWM744" s="513"/>
      <c r="BWN744" s="513"/>
      <c r="BWO744" s="513"/>
      <c r="BWP744" s="513"/>
      <c r="BWQ744" s="513"/>
    </row>
    <row r="745" spans="1:1967" ht="102" customHeight="1">
      <c r="A745" s="9" t="s">
        <v>6526</v>
      </c>
      <c r="B745" s="100" t="s">
        <v>97</v>
      </c>
      <c r="C745" s="189" t="s">
        <v>8835</v>
      </c>
      <c r="D745" s="189" t="s">
        <v>8836</v>
      </c>
      <c r="E745" s="189" t="s">
        <v>8837</v>
      </c>
      <c r="F745" s="3" t="s">
        <v>8834</v>
      </c>
      <c r="G745" s="9" t="s">
        <v>384</v>
      </c>
      <c r="H745" s="20">
        <v>0.55000000000000004</v>
      </c>
      <c r="I745" s="114">
        <v>470000000</v>
      </c>
      <c r="J745" s="21" t="s">
        <v>1316</v>
      </c>
      <c r="K745" s="19" t="s">
        <v>1929</v>
      </c>
      <c r="L745" s="137" t="s">
        <v>3404</v>
      </c>
      <c r="M745" s="140" t="s">
        <v>383</v>
      </c>
      <c r="N745" s="358" t="s">
        <v>8846</v>
      </c>
      <c r="O745" s="3" t="s">
        <v>1368</v>
      </c>
      <c r="P745" s="7" t="s">
        <v>1347</v>
      </c>
      <c r="Q745" s="3" t="s">
        <v>1331</v>
      </c>
      <c r="R745" s="84">
        <v>5000</v>
      </c>
      <c r="S745" s="19">
        <v>128</v>
      </c>
      <c r="T745" s="83">
        <v>0</v>
      </c>
      <c r="U745" s="83">
        <f t="shared" si="253"/>
        <v>0</v>
      </c>
      <c r="V745" s="9" t="s">
        <v>1327</v>
      </c>
      <c r="W745" s="152" t="s">
        <v>1396</v>
      </c>
      <c r="X745" s="9" t="s">
        <v>11079</v>
      </c>
      <c r="Y745" s="513"/>
      <c r="Z745" s="513"/>
      <c r="AA745" s="513"/>
      <c r="AB745" s="513"/>
      <c r="AC745" s="513"/>
      <c r="AD745" s="513"/>
      <c r="AE745" s="513"/>
      <c r="AF745" s="513"/>
      <c r="AG745" s="513"/>
      <c r="AH745" s="513"/>
      <c r="AI745" s="513"/>
      <c r="AJ745" s="513"/>
      <c r="AK745" s="513"/>
      <c r="AL745" s="513"/>
      <c r="AM745" s="513"/>
      <c r="AN745" s="513"/>
      <c r="AO745" s="513"/>
      <c r="AP745" s="513"/>
      <c r="AQ745" s="513"/>
      <c r="AR745" s="513"/>
      <c r="AS745" s="513"/>
      <c r="AT745" s="513"/>
      <c r="AU745" s="513"/>
      <c r="AV745" s="513"/>
      <c r="AW745" s="513"/>
      <c r="AX745" s="513"/>
      <c r="AY745" s="513"/>
      <c r="AZ745" s="513"/>
      <c r="BA745" s="513"/>
      <c r="BB745" s="513"/>
      <c r="BC745" s="513"/>
      <c r="BD745" s="513"/>
      <c r="BE745" s="513"/>
      <c r="BF745" s="513"/>
      <c r="BG745" s="513"/>
      <c r="BH745" s="513"/>
      <c r="BI745" s="513"/>
      <c r="BJ745" s="513"/>
      <c r="BK745" s="513"/>
      <c r="BL745" s="513"/>
      <c r="BM745" s="513"/>
      <c r="BN745" s="513"/>
      <c r="BO745" s="513"/>
      <c r="BP745" s="513"/>
      <c r="BQ745" s="513"/>
      <c r="BR745" s="513"/>
      <c r="BS745" s="513"/>
      <c r="BT745" s="513"/>
      <c r="BU745" s="513"/>
      <c r="BV745" s="513"/>
      <c r="BW745" s="513"/>
      <c r="BX745" s="513"/>
      <c r="BY745" s="513"/>
      <c r="BZ745" s="513"/>
      <c r="CA745" s="513"/>
      <c r="CB745" s="513"/>
      <c r="CC745" s="513"/>
      <c r="CD745" s="513"/>
      <c r="CE745" s="513"/>
      <c r="CF745" s="513"/>
      <c r="CG745" s="513"/>
      <c r="CH745" s="513"/>
      <c r="CI745" s="513"/>
      <c r="CJ745" s="513"/>
      <c r="CK745" s="513"/>
      <c r="CL745" s="513"/>
      <c r="CM745" s="513"/>
      <c r="CN745" s="513"/>
      <c r="CO745" s="513"/>
      <c r="CP745" s="513"/>
      <c r="CQ745" s="513"/>
      <c r="CR745" s="513"/>
      <c r="CS745" s="513"/>
      <c r="CT745" s="513"/>
      <c r="CU745" s="513"/>
      <c r="CV745" s="513"/>
      <c r="CW745" s="513"/>
      <c r="CX745" s="513"/>
      <c r="CY745" s="513"/>
      <c r="CZ745" s="513"/>
      <c r="DA745" s="513"/>
      <c r="DB745" s="513"/>
      <c r="DC745" s="513"/>
      <c r="DD745" s="513"/>
      <c r="DE745" s="513"/>
      <c r="DF745" s="513"/>
      <c r="DG745" s="513"/>
      <c r="DH745" s="513"/>
      <c r="DI745" s="513"/>
      <c r="DJ745" s="513"/>
      <c r="DK745" s="513"/>
      <c r="DL745" s="513"/>
      <c r="DM745" s="513"/>
      <c r="DN745" s="513"/>
      <c r="DO745" s="513"/>
      <c r="DP745" s="513"/>
      <c r="DQ745" s="513"/>
      <c r="DR745" s="513"/>
      <c r="DS745" s="513"/>
      <c r="DT745" s="513"/>
      <c r="DU745" s="513"/>
      <c r="DV745" s="513"/>
      <c r="DW745" s="513"/>
      <c r="DX745" s="513"/>
      <c r="DY745" s="513"/>
      <c r="DZ745" s="513"/>
      <c r="EA745" s="513"/>
      <c r="EB745" s="513"/>
      <c r="EC745" s="513"/>
      <c r="ED745" s="513"/>
      <c r="EE745" s="513"/>
      <c r="EF745" s="513"/>
      <c r="EG745" s="513"/>
      <c r="EH745" s="513"/>
      <c r="EI745" s="513"/>
      <c r="EJ745" s="513"/>
      <c r="EK745" s="513"/>
      <c r="EL745" s="513"/>
      <c r="EM745" s="513"/>
      <c r="EN745" s="513"/>
      <c r="EO745" s="513"/>
      <c r="EP745" s="513"/>
      <c r="EQ745" s="513"/>
      <c r="ER745" s="513"/>
      <c r="ES745" s="513"/>
      <c r="ET745" s="513"/>
      <c r="EU745" s="513"/>
      <c r="EV745" s="513"/>
      <c r="EW745" s="513"/>
      <c r="EX745" s="513"/>
      <c r="EY745" s="513"/>
      <c r="EZ745" s="513"/>
      <c r="FA745" s="513"/>
      <c r="FB745" s="513"/>
      <c r="FC745" s="513"/>
      <c r="FD745" s="513"/>
      <c r="FE745" s="513"/>
      <c r="FF745" s="513"/>
      <c r="FG745" s="513"/>
      <c r="FH745" s="513"/>
      <c r="FI745" s="513"/>
      <c r="FJ745" s="513"/>
      <c r="FK745" s="513"/>
      <c r="FL745" s="513"/>
      <c r="FM745" s="513"/>
      <c r="FN745" s="513"/>
      <c r="FO745" s="513"/>
      <c r="FP745" s="513"/>
      <c r="FQ745" s="513"/>
      <c r="FR745" s="513"/>
      <c r="FS745" s="513"/>
      <c r="FT745" s="513"/>
      <c r="FU745" s="513"/>
      <c r="FV745" s="513"/>
      <c r="FW745" s="513"/>
      <c r="FX745" s="513"/>
      <c r="FY745" s="513"/>
      <c r="FZ745" s="513"/>
      <c r="GA745" s="513"/>
      <c r="GB745" s="513"/>
      <c r="GC745" s="513"/>
      <c r="GD745" s="513"/>
      <c r="GE745" s="513"/>
      <c r="GF745" s="513"/>
      <c r="GG745" s="513"/>
      <c r="GH745" s="513"/>
      <c r="GI745" s="513"/>
      <c r="GJ745" s="513"/>
      <c r="GK745" s="513"/>
      <c r="GL745" s="513"/>
      <c r="GM745" s="513"/>
      <c r="GN745" s="513"/>
      <c r="GO745" s="513"/>
      <c r="GP745" s="513"/>
      <c r="GQ745" s="513"/>
      <c r="GR745" s="513"/>
      <c r="GS745" s="513"/>
      <c r="GT745" s="513"/>
      <c r="GU745" s="513"/>
      <c r="GV745" s="513"/>
      <c r="GW745" s="513"/>
      <c r="GX745" s="513"/>
      <c r="GY745" s="513"/>
      <c r="GZ745" s="513"/>
      <c r="HA745" s="513"/>
      <c r="HB745" s="513"/>
      <c r="HC745" s="513"/>
      <c r="HD745" s="513"/>
      <c r="HE745" s="513"/>
      <c r="HF745" s="513"/>
      <c r="HG745" s="513"/>
      <c r="HH745" s="513"/>
      <c r="HI745" s="513"/>
      <c r="HJ745" s="513"/>
      <c r="HK745" s="513"/>
      <c r="HL745" s="513"/>
      <c r="HM745" s="513"/>
      <c r="HN745" s="513"/>
      <c r="HO745" s="513"/>
      <c r="HP745" s="513"/>
      <c r="HQ745" s="513"/>
      <c r="HR745" s="513"/>
      <c r="HS745" s="513"/>
      <c r="HT745" s="513"/>
      <c r="HU745" s="513"/>
      <c r="HV745" s="513"/>
      <c r="HW745" s="513"/>
      <c r="HX745" s="513"/>
      <c r="HY745" s="513"/>
      <c r="HZ745" s="513"/>
      <c r="IA745" s="513"/>
      <c r="IB745" s="513"/>
      <c r="IC745" s="513"/>
      <c r="ID745" s="513"/>
      <c r="IE745" s="513"/>
      <c r="IF745" s="513"/>
      <c r="IG745" s="513"/>
      <c r="IH745" s="513"/>
      <c r="II745" s="513"/>
      <c r="IJ745" s="513"/>
      <c r="IK745" s="513"/>
      <c r="IL745" s="513"/>
      <c r="IM745" s="513"/>
      <c r="IN745" s="513"/>
      <c r="IO745" s="513"/>
      <c r="IP745" s="513"/>
      <c r="IQ745" s="513"/>
      <c r="IR745" s="513"/>
      <c r="IS745" s="513"/>
      <c r="IT745" s="513"/>
      <c r="IU745" s="513"/>
      <c r="IV745" s="513"/>
      <c r="IW745" s="513"/>
      <c r="IX745" s="513"/>
      <c r="IY745" s="513"/>
      <c r="IZ745" s="513"/>
      <c r="JA745" s="513"/>
      <c r="JB745" s="513"/>
      <c r="JC745" s="513"/>
      <c r="JD745" s="513"/>
      <c r="JE745" s="513"/>
      <c r="JF745" s="513"/>
      <c r="JG745" s="513"/>
      <c r="JH745" s="513"/>
      <c r="JI745" s="513"/>
      <c r="JJ745" s="513"/>
      <c r="JK745" s="513"/>
      <c r="JL745" s="513"/>
      <c r="JM745" s="513"/>
      <c r="JN745" s="513"/>
      <c r="JO745" s="513"/>
      <c r="JP745" s="513"/>
      <c r="JQ745" s="513"/>
      <c r="JR745" s="513"/>
      <c r="JS745" s="513"/>
      <c r="JT745" s="513"/>
      <c r="JU745" s="513"/>
      <c r="JV745" s="513"/>
      <c r="JW745" s="513"/>
      <c r="JX745" s="513"/>
      <c r="JY745" s="513"/>
      <c r="JZ745" s="513"/>
      <c r="KA745" s="513"/>
      <c r="KB745" s="513"/>
      <c r="KC745" s="513"/>
      <c r="KD745" s="513"/>
      <c r="KE745" s="513"/>
      <c r="KF745" s="513"/>
      <c r="KG745" s="513"/>
      <c r="KH745" s="513"/>
      <c r="KI745" s="513"/>
      <c r="KJ745" s="513"/>
      <c r="KK745" s="513"/>
      <c r="KL745" s="513"/>
      <c r="KM745" s="513"/>
      <c r="KN745" s="513"/>
      <c r="KO745" s="513"/>
      <c r="KP745" s="513"/>
      <c r="KQ745" s="513"/>
      <c r="KR745" s="513"/>
      <c r="KS745" s="513"/>
      <c r="KT745" s="513"/>
      <c r="KU745" s="513"/>
      <c r="KV745" s="513"/>
      <c r="KW745" s="513"/>
      <c r="KX745" s="513"/>
      <c r="KY745" s="513"/>
      <c r="KZ745" s="513"/>
      <c r="LA745" s="513"/>
      <c r="LB745" s="513"/>
      <c r="LC745" s="513"/>
      <c r="LD745" s="513"/>
      <c r="LE745" s="513"/>
      <c r="LF745" s="513"/>
      <c r="LG745" s="513"/>
      <c r="LH745" s="513"/>
      <c r="LI745" s="513"/>
      <c r="LJ745" s="513"/>
      <c r="LK745" s="513"/>
      <c r="LL745" s="513"/>
      <c r="LM745" s="513"/>
      <c r="LN745" s="513"/>
      <c r="LO745" s="513"/>
      <c r="LP745" s="513"/>
      <c r="LQ745" s="513"/>
      <c r="LR745" s="513"/>
      <c r="LS745" s="513"/>
      <c r="LT745" s="513"/>
      <c r="LU745" s="513"/>
      <c r="LV745" s="513"/>
      <c r="LW745" s="513"/>
      <c r="LX745" s="513"/>
      <c r="LY745" s="513"/>
      <c r="LZ745" s="513"/>
      <c r="MA745" s="513"/>
      <c r="MB745" s="513"/>
      <c r="MC745" s="513"/>
      <c r="MD745" s="513"/>
      <c r="ME745" s="513"/>
      <c r="MF745" s="513"/>
      <c r="MG745" s="513"/>
      <c r="MH745" s="513"/>
      <c r="MI745" s="513"/>
      <c r="MJ745" s="513"/>
      <c r="MK745" s="513"/>
      <c r="ML745" s="513"/>
      <c r="MM745" s="513"/>
      <c r="MN745" s="513"/>
      <c r="MO745" s="513"/>
      <c r="MP745" s="513"/>
      <c r="MQ745" s="513"/>
      <c r="MR745" s="513"/>
      <c r="MS745" s="513"/>
      <c r="MT745" s="513"/>
      <c r="MU745" s="513"/>
      <c r="MV745" s="513"/>
      <c r="MW745" s="513"/>
      <c r="MX745" s="513"/>
      <c r="MY745" s="513"/>
      <c r="MZ745" s="513"/>
      <c r="NA745" s="513"/>
      <c r="NB745" s="513"/>
      <c r="NC745" s="513"/>
      <c r="ND745" s="513"/>
      <c r="NE745" s="513"/>
      <c r="NF745" s="513"/>
      <c r="NG745" s="513"/>
      <c r="NH745" s="513"/>
      <c r="NI745" s="513"/>
      <c r="NJ745" s="513"/>
      <c r="NK745" s="513"/>
      <c r="NL745" s="513"/>
      <c r="NM745" s="513"/>
      <c r="NN745" s="513"/>
      <c r="NO745" s="513"/>
      <c r="NP745" s="513"/>
      <c r="NQ745" s="513"/>
      <c r="NR745" s="513"/>
      <c r="NS745" s="513"/>
      <c r="NT745" s="513"/>
      <c r="NU745" s="513"/>
      <c r="NV745" s="513"/>
      <c r="NW745" s="513"/>
      <c r="NX745" s="513"/>
      <c r="NY745" s="513"/>
      <c r="NZ745" s="513"/>
      <c r="OA745" s="513"/>
      <c r="OB745" s="513"/>
      <c r="OC745" s="513"/>
      <c r="OD745" s="513"/>
      <c r="OE745" s="513"/>
      <c r="OF745" s="513"/>
      <c r="OG745" s="513"/>
      <c r="OH745" s="513"/>
      <c r="OI745" s="513"/>
      <c r="OJ745" s="513"/>
      <c r="OK745" s="513"/>
      <c r="OL745" s="513"/>
      <c r="OM745" s="513"/>
      <c r="ON745" s="513"/>
      <c r="OO745" s="513"/>
      <c r="OP745" s="513"/>
      <c r="OQ745" s="513"/>
      <c r="OR745" s="513"/>
      <c r="OS745" s="513"/>
      <c r="OT745" s="513"/>
      <c r="OU745" s="513"/>
      <c r="OV745" s="513"/>
      <c r="OW745" s="513"/>
      <c r="OX745" s="513"/>
      <c r="OY745" s="513"/>
      <c r="OZ745" s="513"/>
      <c r="PA745" s="513"/>
      <c r="PB745" s="513"/>
      <c r="PC745" s="513"/>
      <c r="PD745" s="513"/>
      <c r="PE745" s="513"/>
      <c r="PF745" s="513"/>
      <c r="PG745" s="513"/>
      <c r="PH745" s="513"/>
      <c r="PI745" s="513"/>
      <c r="PJ745" s="513"/>
      <c r="PK745" s="513"/>
      <c r="PL745" s="513"/>
      <c r="PM745" s="513"/>
      <c r="PN745" s="513"/>
      <c r="PO745" s="513"/>
      <c r="PP745" s="513"/>
      <c r="PQ745" s="513"/>
      <c r="PR745" s="513"/>
      <c r="PS745" s="513"/>
      <c r="PT745" s="513"/>
      <c r="PU745" s="513"/>
      <c r="PV745" s="513"/>
      <c r="PW745" s="513"/>
      <c r="PX745" s="513"/>
      <c r="PY745" s="513"/>
      <c r="PZ745" s="513"/>
      <c r="QA745" s="513"/>
      <c r="QB745" s="513"/>
      <c r="QC745" s="513"/>
      <c r="QD745" s="513"/>
      <c r="QE745" s="513"/>
      <c r="QF745" s="513"/>
      <c r="QG745" s="513"/>
      <c r="QH745" s="513"/>
      <c r="QI745" s="513"/>
      <c r="QJ745" s="513"/>
      <c r="QK745" s="513"/>
      <c r="QL745" s="513"/>
      <c r="QM745" s="513"/>
      <c r="QN745" s="513"/>
      <c r="QO745" s="513"/>
      <c r="QP745" s="513"/>
      <c r="QQ745" s="513"/>
      <c r="QR745" s="513"/>
      <c r="QS745" s="513"/>
      <c r="QT745" s="513"/>
      <c r="QU745" s="513"/>
      <c r="QV745" s="513"/>
      <c r="QW745" s="513"/>
      <c r="QX745" s="513"/>
      <c r="QY745" s="513"/>
      <c r="QZ745" s="513"/>
      <c r="RA745" s="513"/>
      <c r="RB745" s="513"/>
      <c r="RC745" s="513"/>
      <c r="RD745" s="513"/>
      <c r="RE745" s="513"/>
      <c r="RF745" s="513"/>
      <c r="RG745" s="513"/>
      <c r="RH745" s="513"/>
      <c r="RI745" s="513"/>
      <c r="RJ745" s="513"/>
      <c r="RK745" s="513"/>
      <c r="RL745" s="513"/>
      <c r="RM745" s="513"/>
      <c r="RN745" s="513"/>
      <c r="RO745" s="513"/>
      <c r="RP745" s="513"/>
      <c r="RQ745" s="513"/>
      <c r="RR745" s="513"/>
      <c r="RS745" s="513"/>
      <c r="RT745" s="513"/>
      <c r="RU745" s="513"/>
      <c r="RV745" s="513"/>
      <c r="RW745" s="513"/>
      <c r="RX745" s="513"/>
      <c r="RY745" s="513"/>
      <c r="RZ745" s="513"/>
      <c r="SA745" s="513"/>
      <c r="SB745" s="513"/>
      <c r="SC745" s="513"/>
      <c r="SD745" s="513"/>
      <c r="SE745" s="513"/>
      <c r="SF745" s="513"/>
      <c r="SG745" s="513"/>
      <c r="SH745" s="513"/>
      <c r="SI745" s="513"/>
      <c r="SJ745" s="513"/>
      <c r="SK745" s="513"/>
      <c r="SL745" s="513"/>
      <c r="SM745" s="513"/>
      <c r="SN745" s="513"/>
      <c r="SO745" s="513"/>
      <c r="SP745" s="513"/>
      <c r="SQ745" s="513"/>
      <c r="SR745" s="513"/>
      <c r="SS745" s="513"/>
      <c r="ST745" s="513"/>
      <c r="SU745" s="513"/>
      <c r="SV745" s="513"/>
      <c r="SW745" s="513"/>
      <c r="SX745" s="513"/>
      <c r="SY745" s="513"/>
      <c r="SZ745" s="513"/>
      <c r="TA745" s="513"/>
      <c r="TB745" s="513"/>
      <c r="TC745" s="513"/>
      <c r="TD745" s="513"/>
      <c r="TE745" s="513"/>
      <c r="TF745" s="513"/>
      <c r="TG745" s="513"/>
      <c r="TH745" s="513"/>
      <c r="TI745" s="513"/>
      <c r="TJ745" s="513"/>
      <c r="TK745" s="513"/>
      <c r="TL745" s="513"/>
      <c r="TM745" s="513"/>
      <c r="TN745" s="513"/>
      <c r="TO745" s="513"/>
      <c r="TP745" s="513"/>
      <c r="TQ745" s="513"/>
      <c r="TR745" s="513"/>
      <c r="TS745" s="513"/>
      <c r="TT745" s="513"/>
      <c r="TU745" s="513"/>
      <c r="TV745" s="513"/>
      <c r="TW745" s="513"/>
      <c r="TX745" s="513"/>
      <c r="TY745" s="513"/>
      <c r="TZ745" s="513"/>
      <c r="UA745" s="513"/>
      <c r="UB745" s="513"/>
      <c r="UC745" s="513"/>
      <c r="UD745" s="513"/>
      <c r="UE745" s="513"/>
      <c r="UF745" s="513"/>
      <c r="UG745" s="513"/>
      <c r="UH745" s="513"/>
      <c r="UI745" s="513"/>
      <c r="UJ745" s="513"/>
      <c r="UK745" s="513"/>
      <c r="UL745" s="513"/>
      <c r="UM745" s="513"/>
      <c r="UN745" s="513"/>
      <c r="UO745" s="513"/>
      <c r="UP745" s="513"/>
      <c r="UQ745" s="513"/>
      <c r="UR745" s="513"/>
      <c r="US745" s="513"/>
      <c r="UT745" s="513"/>
      <c r="UU745" s="513"/>
      <c r="UV745" s="513"/>
      <c r="UW745" s="513"/>
      <c r="UX745" s="513"/>
      <c r="UY745" s="513"/>
      <c r="UZ745" s="513"/>
      <c r="VA745" s="513"/>
      <c r="VB745" s="513"/>
      <c r="VC745" s="513"/>
      <c r="VD745" s="513"/>
      <c r="VE745" s="513"/>
      <c r="VF745" s="513"/>
      <c r="VG745" s="513"/>
      <c r="VH745" s="513"/>
      <c r="VI745" s="513"/>
      <c r="VJ745" s="513"/>
      <c r="VK745" s="513"/>
      <c r="VL745" s="513"/>
      <c r="VM745" s="513"/>
      <c r="VN745" s="513"/>
      <c r="VO745" s="513"/>
      <c r="VP745" s="513"/>
      <c r="VQ745" s="513"/>
      <c r="VR745" s="513"/>
      <c r="VS745" s="513"/>
      <c r="VT745" s="513"/>
      <c r="VU745" s="513"/>
      <c r="VV745" s="513"/>
      <c r="VW745" s="513"/>
      <c r="VX745" s="513"/>
      <c r="VY745" s="513"/>
      <c r="VZ745" s="513"/>
      <c r="WA745" s="513"/>
      <c r="WB745" s="513"/>
      <c r="WC745" s="513"/>
      <c r="WD745" s="513"/>
      <c r="WE745" s="513"/>
      <c r="WF745" s="513"/>
      <c r="WG745" s="513"/>
      <c r="WH745" s="513"/>
      <c r="WI745" s="513"/>
      <c r="WJ745" s="513"/>
      <c r="WK745" s="513"/>
      <c r="WL745" s="513"/>
      <c r="WM745" s="513"/>
      <c r="WN745" s="513"/>
      <c r="WO745" s="513"/>
      <c r="WP745" s="513"/>
      <c r="WQ745" s="513"/>
      <c r="WR745" s="513"/>
      <c r="WS745" s="513"/>
      <c r="WT745" s="513"/>
      <c r="WU745" s="513"/>
      <c r="WV745" s="513"/>
      <c r="WW745" s="513"/>
      <c r="WX745" s="513"/>
      <c r="WY745" s="513"/>
      <c r="WZ745" s="513"/>
      <c r="XA745" s="513"/>
      <c r="XB745" s="513"/>
      <c r="XC745" s="513"/>
      <c r="XD745" s="513"/>
      <c r="XE745" s="513"/>
      <c r="XF745" s="513"/>
      <c r="XG745" s="513"/>
      <c r="XH745" s="513"/>
      <c r="XI745" s="513"/>
      <c r="XJ745" s="513"/>
      <c r="XK745" s="513"/>
      <c r="XL745" s="513"/>
      <c r="XM745" s="513"/>
      <c r="XN745" s="513"/>
      <c r="XO745" s="513"/>
      <c r="XP745" s="513"/>
      <c r="XQ745" s="513"/>
      <c r="XR745" s="513"/>
      <c r="XS745" s="513"/>
      <c r="XT745" s="513"/>
      <c r="XU745" s="513"/>
      <c r="XV745" s="513"/>
      <c r="XW745" s="513"/>
      <c r="XX745" s="513"/>
      <c r="XY745" s="513"/>
      <c r="XZ745" s="513"/>
      <c r="YA745" s="513"/>
      <c r="YB745" s="513"/>
      <c r="YC745" s="513"/>
      <c r="YD745" s="513"/>
      <c r="YE745" s="513"/>
      <c r="YF745" s="513"/>
      <c r="YG745" s="513"/>
      <c r="YH745" s="513"/>
      <c r="YI745" s="513"/>
      <c r="YJ745" s="513"/>
      <c r="YK745" s="513"/>
      <c r="YL745" s="513"/>
      <c r="YM745" s="513"/>
      <c r="YN745" s="513"/>
      <c r="YO745" s="513"/>
      <c r="YP745" s="513"/>
      <c r="YQ745" s="513"/>
      <c r="YR745" s="513"/>
      <c r="YS745" s="513"/>
      <c r="YT745" s="513"/>
      <c r="YU745" s="513"/>
      <c r="YV745" s="513"/>
      <c r="YW745" s="513"/>
      <c r="YX745" s="513"/>
      <c r="YY745" s="513"/>
      <c r="YZ745" s="513"/>
      <c r="ZA745" s="513"/>
      <c r="ZB745" s="513"/>
      <c r="ZC745" s="513"/>
      <c r="ZD745" s="513"/>
      <c r="ZE745" s="513"/>
      <c r="ZF745" s="513"/>
      <c r="ZG745" s="513"/>
      <c r="ZH745" s="513"/>
      <c r="ZI745" s="513"/>
      <c r="ZJ745" s="513"/>
      <c r="ZK745" s="513"/>
      <c r="ZL745" s="513"/>
      <c r="ZM745" s="513"/>
      <c r="ZN745" s="513"/>
      <c r="ZO745" s="513"/>
      <c r="ZP745" s="513"/>
      <c r="ZQ745" s="513"/>
      <c r="ZR745" s="513"/>
      <c r="ZS745" s="513"/>
      <c r="ZT745" s="513"/>
      <c r="ZU745" s="513"/>
      <c r="ZV745" s="513"/>
      <c r="ZW745" s="513"/>
      <c r="ZX745" s="513"/>
      <c r="ZY745" s="513"/>
      <c r="ZZ745" s="513"/>
      <c r="AAA745" s="513"/>
      <c r="AAB745" s="513"/>
      <c r="AAC745" s="513"/>
      <c r="AAD745" s="513"/>
      <c r="AAE745" s="513"/>
      <c r="AAF745" s="513"/>
      <c r="AAG745" s="513"/>
      <c r="AAH745" s="513"/>
      <c r="AAI745" s="513"/>
      <c r="AAJ745" s="513"/>
      <c r="AAK745" s="513"/>
      <c r="AAL745" s="513"/>
      <c r="AAM745" s="513"/>
      <c r="AAN745" s="513"/>
      <c r="AAO745" s="513"/>
      <c r="AAP745" s="513"/>
      <c r="AAQ745" s="513"/>
      <c r="AAR745" s="513"/>
      <c r="AAS745" s="513"/>
      <c r="AAT745" s="513"/>
      <c r="AAU745" s="513"/>
      <c r="AAV745" s="513"/>
      <c r="AAW745" s="513"/>
      <c r="AAX745" s="513"/>
      <c r="AAY745" s="513"/>
      <c r="AAZ745" s="513"/>
      <c r="ABA745" s="513"/>
      <c r="ABB745" s="513"/>
      <c r="ABC745" s="513"/>
      <c r="ABD745" s="513"/>
      <c r="ABE745" s="513"/>
      <c r="ABF745" s="513"/>
      <c r="ABG745" s="513"/>
      <c r="ABH745" s="513"/>
      <c r="ABI745" s="513"/>
      <c r="ABJ745" s="513"/>
      <c r="ABK745" s="513"/>
      <c r="ABL745" s="513"/>
      <c r="ABM745" s="513"/>
      <c r="ABN745" s="513"/>
      <c r="ABO745" s="513"/>
      <c r="ABP745" s="513"/>
      <c r="ABQ745" s="513"/>
      <c r="ABR745" s="513"/>
      <c r="ABS745" s="513"/>
      <c r="ABT745" s="513"/>
      <c r="ABU745" s="513"/>
      <c r="ABV745" s="513"/>
      <c r="ABW745" s="513"/>
      <c r="ABX745" s="513"/>
      <c r="ABY745" s="513"/>
      <c r="ABZ745" s="513"/>
      <c r="ACA745" s="513"/>
      <c r="ACB745" s="513"/>
      <c r="ACC745" s="513"/>
      <c r="ACD745" s="513"/>
      <c r="ACE745" s="513"/>
      <c r="ACF745" s="513"/>
      <c r="ACG745" s="513"/>
      <c r="ACH745" s="513"/>
      <c r="ACI745" s="513"/>
      <c r="ACJ745" s="513"/>
      <c r="ACK745" s="513"/>
      <c r="ACL745" s="513"/>
      <c r="ACM745" s="513"/>
      <c r="ACN745" s="513"/>
      <c r="ACO745" s="513"/>
      <c r="ACP745" s="513"/>
      <c r="ACQ745" s="513"/>
      <c r="ACR745" s="513"/>
      <c r="ACS745" s="513"/>
      <c r="ACT745" s="513"/>
      <c r="ACU745" s="513"/>
      <c r="ACV745" s="513"/>
      <c r="ACW745" s="513"/>
      <c r="ACX745" s="513"/>
      <c r="ACY745" s="513"/>
      <c r="ACZ745" s="513"/>
      <c r="ADA745" s="513"/>
      <c r="ADB745" s="513"/>
      <c r="ADC745" s="513"/>
      <c r="ADD745" s="513"/>
      <c r="ADE745" s="513"/>
      <c r="ADF745" s="513"/>
      <c r="ADG745" s="513"/>
      <c r="ADH745" s="513"/>
      <c r="ADI745" s="513"/>
      <c r="ADJ745" s="513"/>
      <c r="ADK745" s="513"/>
      <c r="ADL745" s="513"/>
      <c r="ADM745" s="513"/>
      <c r="ADN745" s="513"/>
      <c r="ADO745" s="513"/>
      <c r="ADP745" s="513"/>
      <c r="ADQ745" s="513"/>
      <c r="ADR745" s="513"/>
      <c r="ADS745" s="513"/>
      <c r="ADT745" s="513"/>
      <c r="ADU745" s="513"/>
      <c r="ADV745" s="513"/>
      <c r="ADW745" s="513"/>
      <c r="ADX745" s="513"/>
      <c r="ADY745" s="513"/>
      <c r="ADZ745" s="513"/>
      <c r="AEA745" s="513"/>
      <c r="AEB745" s="513"/>
      <c r="AEC745" s="513"/>
      <c r="AED745" s="513"/>
      <c r="AEE745" s="513"/>
      <c r="AEF745" s="513"/>
      <c r="AEG745" s="513"/>
      <c r="AEH745" s="513"/>
      <c r="AEI745" s="513"/>
      <c r="AEJ745" s="513"/>
      <c r="AEK745" s="513"/>
      <c r="AEL745" s="513"/>
      <c r="AEM745" s="513"/>
      <c r="AEN745" s="513"/>
      <c r="AEO745" s="513"/>
      <c r="AEP745" s="513"/>
      <c r="AEQ745" s="513"/>
      <c r="AER745" s="513"/>
      <c r="AES745" s="513"/>
      <c r="AET745" s="513"/>
      <c r="AEU745" s="513"/>
      <c r="AEV745" s="513"/>
      <c r="AEW745" s="513"/>
      <c r="AEX745" s="513"/>
      <c r="AEY745" s="513"/>
      <c r="AEZ745" s="513"/>
      <c r="AFA745" s="513"/>
      <c r="AFB745" s="513"/>
      <c r="AFC745" s="513"/>
      <c r="AFD745" s="513"/>
      <c r="AFE745" s="513"/>
      <c r="AFF745" s="513"/>
      <c r="AFG745" s="513"/>
      <c r="AFH745" s="513"/>
      <c r="AFI745" s="513"/>
      <c r="AFJ745" s="513"/>
      <c r="AFK745" s="513"/>
      <c r="AFL745" s="513"/>
      <c r="AFM745" s="513"/>
      <c r="AFN745" s="513"/>
      <c r="AFO745" s="513"/>
      <c r="AFP745" s="513"/>
      <c r="AFQ745" s="513"/>
      <c r="AFR745" s="513"/>
      <c r="AFS745" s="513"/>
      <c r="AFT745" s="513"/>
      <c r="AFU745" s="513"/>
      <c r="AFV745" s="513"/>
      <c r="AFW745" s="513"/>
      <c r="AFX745" s="513"/>
      <c r="AFY745" s="513"/>
      <c r="AFZ745" s="513"/>
      <c r="AGA745" s="513"/>
      <c r="AGB745" s="513"/>
      <c r="AGC745" s="513"/>
      <c r="AGD745" s="513"/>
      <c r="AGE745" s="513"/>
      <c r="AGF745" s="513"/>
      <c r="AGG745" s="513"/>
      <c r="AGH745" s="513"/>
      <c r="AGI745" s="513"/>
      <c r="AGJ745" s="513"/>
      <c r="AGK745" s="513"/>
      <c r="AGL745" s="513"/>
      <c r="AGM745" s="513"/>
      <c r="AGN745" s="513"/>
      <c r="AGO745" s="513"/>
      <c r="AGP745" s="513"/>
      <c r="AGQ745" s="513"/>
      <c r="AGR745" s="513"/>
      <c r="AGS745" s="513"/>
      <c r="AGT745" s="513"/>
      <c r="AGU745" s="513"/>
      <c r="AGV745" s="513"/>
      <c r="AGW745" s="513"/>
      <c r="AGX745" s="513"/>
      <c r="AGY745" s="513"/>
      <c r="AGZ745" s="513"/>
      <c r="AHA745" s="513"/>
      <c r="AHB745" s="513"/>
      <c r="AHC745" s="513"/>
      <c r="AHD745" s="513"/>
      <c r="AHE745" s="513"/>
      <c r="AHF745" s="513"/>
      <c r="AHG745" s="513"/>
      <c r="AHH745" s="513"/>
      <c r="AHI745" s="513"/>
      <c r="AHJ745" s="513"/>
      <c r="AHK745" s="513"/>
      <c r="AHL745" s="513"/>
      <c r="AHM745" s="513"/>
      <c r="AHN745" s="513"/>
      <c r="AHO745" s="513"/>
      <c r="AHP745" s="513"/>
      <c r="AHQ745" s="513"/>
      <c r="AHR745" s="513"/>
      <c r="AHS745" s="513"/>
      <c r="AHT745" s="513"/>
      <c r="AHU745" s="513"/>
      <c r="AHV745" s="513"/>
      <c r="AHW745" s="513"/>
      <c r="AHX745" s="513"/>
      <c r="AHY745" s="513"/>
      <c r="AHZ745" s="513"/>
      <c r="AIA745" s="513"/>
      <c r="AIB745" s="513"/>
      <c r="AIC745" s="513"/>
      <c r="AID745" s="513"/>
      <c r="AIE745" s="513"/>
      <c r="AIF745" s="513"/>
      <c r="AIG745" s="513"/>
      <c r="AIH745" s="513"/>
      <c r="AII745" s="513"/>
      <c r="AIJ745" s="513"/>
      <c r="AIK745" s="513"/>
      <c r="AIL745" s="513"/>
      <c r="AIM745" s="513"/>
      <c r="AIN745" s="513"/>
      <c r="AIO745" s="513"/>
      <c r="AIP745" s="513"/>
      <c r="AIQ745" s="513"/>
      <c r="AIR745" s="513"/>
      <c r="AIS745" s="513"/>
      <c r="AIT745" s="513"/>
      <c r="AIU745" s="513"/>
      <c r="AIV745" s="513"/>
      <c r="AIW745" s="513"/>
      <c r="AIX745" s="513"/>
      <c r="AIY745" s="513"/>
      <c r="AIZ745" s="513"/>
      <c r="AJA745" s="513"/>
      <c r="AJB745" s="513"/>
      <c r="AJC745" s="513"/>
      <c r="AJD745" s="513"/>
      <c r="AJE745" s="513"/>
      <c r="AJF745" s="513"/>
      <c r="AJG745" s="513"/>
      <c r="AJH745" s="513"/>
      <c r="AJI745" s="513"/>
      <c r="AJJ745" s="513"/>
      <c r="AJK745" s="513"/>
      <c r="AJL745" s="513"/>
      <c r="AJM745" s="513"/>
      <c r="AJN745" s="513"/>
      <c r="AJO745" s="513"/>
      <c r="AJP745" s="513"/>
      <c r="AJQ745" s="513"/>
      <c r="AJR745" s="513"/>
      <c r="AJS745" s="513"/>
      <c r="AJT745" s="513"/>
      <c r="AJU745" s="513"/>
      <c r="AJV745" s="513"/>
      <c r="AJW745" s="513"/>
      <c r="AJX745" s="513"/>
      <c r="AJY745" s="513"/>
      <c r="AJZ745" s="513"/>
      <c r="AKA745" s="513"/>
      <c r="AKB745" s="513"/>
      <c r="AKC745" s="513"/>
      <c r="AKD745" s="513"/>
      <c r="AKE745" s="513"/>
      <c r="AKF745" s="513"/>
      <c r="AKG745" s="513"/>
      <c r="AKH745" s="513"/>
      <c r="AKI745" s="513"/>
      <c r="AKJ745" s="513"/>
      <c r="AKK745" s="513"/>
      <c r="AKL745" s="513"/>
      <c r="AKM745" s="513"/>
      <c r="AKN745" s="513"/>
      <c r="AKO745" s="513"/>
      <c r="AKP745" s="513"/>
      <c r="AKQ745" s="513"/>
      <c r="AKR745" s="513"/>
      <c r="AKS745" s="513"/>
      <c r="AKT745" s="513"/>
      <c r="AKU745" s="513"/>
      <c r="AKV745" s="513"/>
      <c r="AKW745" s="513"/>
      <c r="AKX745" s="513"/>
      <c r="AKY745" s="513"/>
      <c r="AKZ745" s="513"/>
      <c r="ALA745" s="513"/>
      <c r="ALB745" s="513"/>
      <c r="ALC745" s="513"/>
      <c r="ALD745" s="513"/>
      <c r="ALE745" s="513"/>
      <c r="ALF745" s="513"/>
      <c r="ALG745" s="513"/>
      <c r="ALH745" s="513"/>
      <c r="ALI745" s="513"/>
      <c r="ALJ745" s="513"/>
      <c r="ALK745" s="513"/>
      <c r="ALL745" s="513"/>
      <c r="ALM745" s="513"/>
      <c r="ALN745" s="513"/>
      <c r="ALO745" s="513"/>
      <c r="ALP745" s="513"/>
      <c r="ALQ745" s="513"/>
      <c r="ALR745" s="513"/>
      <c r="ALS745" s="513"/>
      <c r="ALT745" s="513"/>
      <c r="ALU745" s="513"/>
      <c r="ALV745" s="513"/>
      <c r="ALW745" s="513"/>
      <c r="ALX745" s="513"/>
      <c r="ALY745" s="513"/>
      <c r="ALZ745" s="513"/>
      <c r="AMA745" s="513"/>
      <c r="AMB745" s="513"/>
      <c r="AMC745" s="513"/>
      <c r="AMD745" s="513"/>
      <c r="AME745" s="513"/>
      <c r="AMF745" s="513"/>
      <c r="AMG745" s="513"/>
      <c r="AMH745" s="513"/>
      <c r="AMI745" s="513"/>
      <c r="AMJ745" s="513"/>
      <c r="AMK745" s="513"/>
      <c r="AML745" s="513"/>
      <c r="AMM745" s="513"/>
      <c r="AMN745" s="513"/>
      <c r="AMO745" s="513"/>
      <c r="AMP745" s="513"/>
      <c r="AMQ745" s="513"/>
      <c r="AMR745" s="513"/>
      <c r="AMS745" s="513"/>
      <c r="AMT745" s="513"/>
      <c r="AMU745" s="513"/>
      <c r="AMV745" s="513"/>
      <c r="AMW745" s="513"/>
      <c r="AMX745" s="513"/>
      <c r="AMY745" s="513"/>
      <c r="AMZ745" s="513"/>
      <c r="ANA745" s="513"/>
      <c r="ANB745" s="513"/>
      <c r="ANC745" s="513"/>
      <c r="AND745" s="513"/>
      <c r="ANE745" s="513"/>
      <c r="ANF745" s="513"/>
      <c r="ANG745" s="513"/>
      <c r="ANH745" s="513"/>
      <c r="ANI745" s="513"/>
      <c r="ANJ745" s="513"/>
      <c r="ANK745" s="513"/>
      <c r="ANL745" s="513"/>
      <c r="ANM745" s="513"/>
      <c r="ANN745" s="513"/>
      <c r="ANO745" s="513"/>
      <c r="ANP745" s="513"/>
      <c r="ANQ745" s="513"/>
      <c r="ANR745" s="513"/>
      <c r="ANS745" s="513"/>
      <c r="ANT745" s="513"/>
      <c r="ANU745" s="513"/>
      <c r="ANV745" s="513"/>
      <c r="ANW745" s="513"/>
      <c r="ANX745" s="513"/>
      <c r="ANY745" s="513"/>
      <c r="ANZ745" s="513"/>
      <c r="AOA745" s="513"/>
      <c r="AOB745" s="513"/>
      <c r="AOC745" s="513"/>
      <c r="AOD745" s="513"/>
      <c r="AOE745" s="513"/>
      <c r="AOF745" s="513"/>
      <c r="AOG745" s="513"/>
      <c r="AOH745" s="513"/>
      <c r="AOI745" s="513"/>
      <c r="AOJ745" s="513"/>
      <c r="AOK745" s="513"/>
      <c r="AOL745" s="513"/>
      <c r="AOM745" s="513"/>
      <c r="AON745" s="513"/>
      <c r="AOO745" s="513"/>
      <c r="AOP745" s="513"/>
      <c r="AOQ745" s="513"/>
      <c r="AOR745" s="513"/>
      <c r="AOS745" s="513"/>
      <c r="AOT745" s="513"/>
      <c r="AOU745" s="513"/>
      <c r="AOV745" s="513"/>
      <c r="AOW745" s="513"/>
      <c r="AOX745" s="513"/>
      <c r="AOY745" s="513"/>
      <c r="AOZ745" s="513"/>
      <c r="APA745" s="513"/>
      <c r="APB745" s="513"/>
      <c r="APC745" s="513"/>
      <c r="APD745" s="513"/>
      <c r="APE745" s="513"/>
      <c r="APF745" s="513"/>
      <c r="APG745" s="513"/>
      <c r="APH745" s="513"/>
      <c r="API745" s="513"/>
      <c r="APJ745" s="513"/>
      <c r="APK745" s="513"/>
      <c r="APL745" s="513"/>
      <c r="APM745" s="513"/>
      <c r="APN745" s="513"/>
      <c r="APO745" s="513"/>
      <c r="APP745" s="513"/>
      <c r="APQ745" s="513"/>
      <c r="APR745" s="513"/>
      <c r="APS745" s="513"/>
      <c r="APT745" s="513"/>
      <c r="APU745" s="513"/>
      <c r="APV745" s="513"/>
      <c r="APW745" s="513"/>
      <c r="APX745" s="513"/>
      <c r="APY745" s="513"/>
      <c r="APZ745" s="513"/>
      <c r="AQA745" s="513"/>
      <c r="AQB745" s="513"/>
      <c r="AQC745" s="513"/>
      <c r="AQD745" s="513"/>
      <c r="AQE745" s="513"/>
      <c r="AQF745" s="513"/>
      <c r="AQG745" s="513"/>
      <c r="AQH745" s="513"/>
      <c r="AQI745" s="513"/>
      <c r="AQJ745" s="513"/>
      <c r="AQK745" s="513"/>
      <c r="AQL745" s="513"/>
      <c r="AQM745" s="513"/>
      <c r="AQN745" s="513"/>
      <c r="AQO745" s="513"/>
      <c r="AQP745" s="513"/>
      <c r="AQQ745" s="513"/>
      <c r="AQR745" s="513"/>
      <c r="AQS745" s="513"/>
      <c r="AQT745" s="513"/>
      <c r="AQU745" s="513"/>
      <c r="AQV745" s="513"/>
      <c r="AQW745" s="513"/>
      <c r="AQX745" s="513"/>
      <c r="AQY745" s="513"/>
      <c r="AQZ745" s="513"/>
      <c r="ARA745" s="513"/>
      <c r="ARB745" s="513"/>
      <c r="ARC745" s="513"/>
      <c r="ARD745" s="513"/>
      <c r="ARE745" s="513"/>
      <c r="ARF745" s="513"/>
      <c r="ARG745" s="513"/>
      <c r="ARH745" s="513"/>
      <c r="ARI745" s="513"/>
      <c r="ARJ745" s="513"/>
      <c r="ARK745" s="513"/>
      <c r="ARL745" s="513"/>
      <c r="ARM745" s="513"/>
      <c r="ARN745" s="513"/>
      <c r="ARO745" s="513"/>
      <c r="ARP745" s="513"/>
      <c r="ARQ745" s="513"/>
      <c r="ARR745" s="513"/>
      <c r="ARS745" s="513"/>
      <c r="ART745" s="513"/>
      <c r="ARU745" s="513"/>
      <c r="ARV745" s="513"/>
      <c r="ARW745" s="513"/>
      <c r="ARX745" s="513"/>
      <c r="ARY745" s="513"/>
      <c r="ARZ745" s="513"/>
      <c r="ASA745" s="513"/>
      <c r="ASB745" s="513"/>
      <c r="ASC745" s="513"/>
      <c r="ASD745" s="513"/>
      <c r="ASE745" s="513"/>
      <c r="ASF745" s="513"/>
      <c r="ASG745" s="513"/>
      <c r="ASH745" s="513"/>
      <c r="ASI745" s="513"/>
      <c r="ASJ745" s="513"/>
      <c r="ASK745" s="513"/>
      <c r="ASL745" s="513"/>
      <c r="ASM745" s="513"/>
      <c r="ASN745" s="513"/>
      <c r="ASO745" s="513"/>
      <c r="ASP745" s="513"/>
      <c r="ASQ745" s="513"/>
      <c r="ASR745" s="513"/>
      <c r="ASS745" s="513"/>
      <c r="AST745" s="513"/>
      <c r="ASU745" s="513"/>
      <c r="ASV745" s="513"/>
      <c r="ASW745" s="513"/>
      <c r="ASX745" s="513"/>
      <c r="ASY745" s="513"/>
      <c r="ASZ745" s="513"/>
      <c r="ATA745" s="513"/>
      <c r="ATB745" s="513"/>
      <c r="ATC745" s="513"/>
      <c r="ATD745" s="513"/>
      <c r="ATE745" s="513"/>
      <c r="ATF745" s="513"/>
      <c r="ATG745" s="513"/>
      <c r="ATH745" s="513"/>
      <c r="ATI745" s="513"/>
      <c r="ATJ745" s="513"/>
      <c r="ATK745" s="513"/>
      <c r="ATL745" s="513"/>
      <c r="ATM745" s="513"/>
      <c r="ATN745" s="513"/>
      <c r="ATO745" s="513"/>
      <c r="ATP745" s="513"/>
      <c r="ATQ745" s="513"/>
      <c r="ATR745" s="513"/>
      <c r="ATS745" s="513"/>
      <c r="ATT745" s="513"/>
      <c r="ATU745" s="513"/>
      <c r="ATV745" s="513"/>
      <c r="ATW745" s="513"/>
      <c r="ATX745" s="513"/>
      <c r="ATY745" s="513"/>
      <c r="ATZ745" s="513"/>
      <c r="AUA745" s="513"/>
      <c r="AUB745" s="513"/>
      <c r="AUC745" s="513"/>
      <c r="AUD745" s="513"/>
      <c r="AUE745" s="513"/>
      <c r="AUF745" s="513"/>
      <c r="AUG745" s="513"/>
      <c r="AUH745" s="513"/>
      <c r="AUI745" s="513"/>
      <c r="AUJ745" s="513"/>
      <c r="AUK745" s="513"/>
      <c r="AUL745" s="513"/>
      <c r="AUM745" s="513"/>
      <c r="AUN745" s="513"/>
      <c r="AUO745" s="513"/>
      <c r="AUP745" s="513"/>
      <c r="AUQ745" s="513"/>
      <c r="AUR745" s="513"/>
      <c r="AUS745" s="513"/>
      <c r="AUT745" s="513"/>
      <c r="AUU745" s="513"/>
      <c r="AUV745" s="513"/>
      <c r="AUW745" s="513"/>
      <c r="AUX745" s="513"/>
      <c r="AUY745" s="513"/>
      <c r="AUZ745" s="513"/>
      <c r="AVA745" s="513"/>
      <c r="AVB745" s="513"/>
      <c r="AVC745" s="513"/>
      <c r="AVD745" s="513"/>
      <c r="AVE745" s="513"/>
      <c r="AVF745" s="513"/>
      <c r="AVG745" s="513"/>
      <c r="AVH745" s="513"/>
      <c r="AVI745" s="513"/>
      <c r="AVJ745" s="513"/>
      <c r="AVK745" s="513"/>
      <c r="AVL745" s="513"/>
      <c r="AVM745" s="513"/>
      <c r="AVN745" s="513"/>
      <c r="AVO745" s="513"/>
      <c r="AVP745" s="513"/>
      <c r="AVQ745" s="513"/>
      <c r="AVR745" s="513"/>
      <c r="AVS745" s="513"/>
      <c r="AVT745" s="513"/>
      <c r="AVU745" s="513"/>
      <c r="AVV745" s="513"/>
      <c r="AVW745" s="513"/>
      <c r="AVX745" s="513"/>
      <c r="AVY745" s="513"/>
      <c r="AVZ745" s="513"/>
      <c r="AWA745" s="513"/>
      <c r="AWB745" s="513"/>
      <c r="AWC745" s="513"/>
      <c r="AWD745" s="513"/>
      <c r="AWE745" s="513"/>
      <c r="AWF745" s="513"/>
      <c r="AWG745" s="513"/>
      <c r="AWH745" s="513"/>
      <c r="AWI745" s="513"/>
      <c r="AWJ745" s="513"/>
      <c r="AWK745" s="513"/>
      <c r="AWL745" s="513"/>
      <c r="AWM745" s="513"/>
      <c r="AWN745" s="513"/>
      <c r="AWO745" s="513"/>
      <c r="AWP745" s="513"/>
      <c r="AWQ745" s="513"/>
      <c r="AWR745" s="513"/>
      <c r="AWS745" s="513"/>
      <c r="AWT745" s="513"/>
      <c r="AWU745" s="513"/>
      <c r="AWV745" s="513"/>
      <c r="AWW745" s="513"/>
      <c r="AWX745" s="513"/>
      <c r="AWY745" s="513"/>
      <c r="AWZ745" s="513"/>
      <c r="AXA745" s="513"/>
      <c r="AXB745" s="513"/>
      <c r="AXC745" s="513"/>
      <c r="AXD745" s="513"/>
      <c r="AXE745" s="513"/>
      <c r="AXF745" s="513"/>
      <c r="AXG745" s="513"/>
      <c r="AXH745" s="513"/>
      <c r="AXI745" s="513"/>
      <c r="AXJ745" s="513"/>
      <c r="AXK745" s="513"/>
      <c r="AXL745" s="513"/>
      <c r="AXM745" s="513"/>
      <c r="AXN745" s="513"/>
      <c r="AXO745" s="513"/>
      <c r="AXP745" s="513"/>
      <c r="AXQ745" s="513"/>
      <c r="AXR745" s="513"/>
      <c r="AXS745" s="513"/>
      <c r="AXT745" s="513"/>
      <c r="AXU745" s="513"/>
      <c r="AXV745" s="513"/>
      <c r="AXW745" s="513"/>
      <c r="AXX745" s="513"/>
      <c r="AXY745" s="513"/>
      <c r="AXZ745" s="513"/>
      <c r="AYA745" s="513"/>
      <c r="AYB745" s="513"/>
      <c r="AYC745" s="513"/>
      <c r="AYD745" s="513"/>
      <c r="AYE745" s="513"/>
      <c r="AYF745" s="513"/>
      <c r="AYG745" s="513"/>
      <c r="AYH745" s="513"/>
      <c r="AYI745" s="513"/>
      <c r="AYJ745" s="513"/>
      <c r="AYK745" s="513"/>
      <c r="AYL745" s="513"/>
      <c r="AYM745" s="513"/>
      <c r="AYN745" s="513"/>
      <c r="AYO745" s="513"/>
      <c r="AYP745" s="513"/>
      <c r="AYQ745" s="513"/>
      <c r="AYR745" s="513"/>
      <c r="AYS745" s="513"/>
      <c r="AYT745" s="513"/>
      <c r="AYU745" s="513"/>
      <c r="AYV745" s="513"/>
      <c r="AYW745" s="513"/>
      <c r="AYX745" s="513"/>
      <c r="AYY745" s="513"/>
      <c r="AYZ745" s="513"/>
      <c r="AZA745" s="513"/>
      <c r="AZB745" s="513"/>
      <c r="AZC745" s="513"/>
      <c r="AZD745" s="513"/>
      <c r="AZE745" s="513"/>
      <c r="AZF745" s="513"/>
      <c r="AZG745" s="513"/>
      <c r="AZH745" s="513"/>
      <c r="AZI745" s="513"/>
      <c r="AZJ745" s="513"/>
      <c r="AZK745" s="513"/>
      <c r="AZL745" s="513"/>
      <c r="AZM745" s="513"/>
      <c r="AZN745" s="513"/>
      <c r="AZO745" s="513"/>
      <c r="AZP745" s="513"/>
      <c r="AZQ745" s="513"/>
      <c r="AZR745" s="513"/>
      <c r="AZS745" s="513"/>
      <c r="AZT745" s="513"/>
      <c r="AZU745" s="513"/>
      <c r="AZV745" s="513"/>
      <c r="AZW745" s="513"/>
      <c r="AZX745" s="513"/>
      <c r="AZY745" s="513"/>
      <c r="AZZ745" s="513"/>
      <c r="BAA745" s="513"/>
      <c r="BAB745" s="513"/>
      <c r="BAC745" s="513"/>
      <c r="BAD745" s="513"/>
      <c r="BAE745" s="513"/>
      <c r="BAF745" s="513"/>
      <c r="BAG745" s="513"/>
      <c r="BAH745" s="513"/>
      <c r="BAI745" s="513"/>
      <c r="BAJ745" s="513"/>
      <c r="BAK745" s="513"/>
      <c r="BAL745" s="513"/>
      <c r="BAM745" s="513"/>
      <c r="BAN745" s="513"/>
      <c r="BAO745" s="513"/>
      <c r="BAP745" s="513"/>
      <c r="BAQ745" s="513"/>
      <c r="BAR745" s="513"/>
      <c r="BAS745" s="513"/>
      <c r="BAT745" s="513"/>
      <c r="BAU745" s="513"/>
      <c r="BAV745" s="513"/>
      <c r="BAW745" s="513"/>
      <c r="BAX745" s="513"/>
      <c r="BAY745" s="513"/>
      <c r="BAZ745" s="513"/>
      <c r="BBA745" s="513"/>
      <c r="BBB745" s="513"/>
      <c r="BBC745" s="513"/>
      <c r="BBD745" s="513"/>
      <c r="BBE745" s="513"/>
      <c r="BBF745" s="513"/>
      <c r="BBG745" s="513"/>
      <c r="BBH745" s="513"/>
      <c r="BBI745" s="513"/>
      <c r="BBJ745" s="513"/>
      <c r="BBK745" s="513"/>
      <c r="BBL745" s="513"/>
      <c r="BBM745" s="513"/>
      <c r="BBN745" s="513"/>
      <c r="BBO745" s="513"/>
      <c r="BBP745" s="513"/>
      <c r="BBQ745" s="513"/>
      <c r="BBR745" s="513"/>
      <c r="BBS745" s="513"/>
      <c r="BBT745" s="513"/>
      <c r="BBU745" s="513"/>
      <c r="BBV745" s="513"/>
      <c r="BBW745" s="513"/>
      <c r="BBX745" s="513"/>
      <c r="BBY745" s="513"/>
      <c r="BBZ745" s="513"/>
      <c r="BCA745" s="513"/>
      <c r="BCB745" s="513"/>
      <c r="BCC745" s="513"/>
      <c r="BCD745" s="513"/>
      <c r="BCE745" s="513"/>
      <c r="BCF745" s="513"/>
      <c r="BCG745" s="513"/>
      <c r="BCH745" s="513"/>
      <c r="BCI745" s="513"/>
      <c r="BCJ745" s="513"/>
      <c r="BCK745" s="513"/>
      <c r="BCL745" s="513"/>
      <c r="BCM745" s="513"/>
      <c r="BCN745" s="513"/>
      <c r="BCO745" s="513"/>
      <c r="BCP745" s="513"/>
      <c r="BCQ745" s="513"/>
      <c r="BCR745" s="513"/>
      <c r="BCS745" s="513"/>
      <c r="BCT745" s="513"/>
      <c r="BCU745" s="513"/>
      <c r="BCV745" s="513"/>
      <c r="BCW745" s="513"/>
      <c r="BCX745" s="513"/>
      <c r="BCY745" s="513"/>
      <c r="BCZ745" s="513"/>
      <c r="BDA745" s="513"/>
      <c r="BDB745" s="513"/>
      <c r="BDC745" s="513"/>
      <c r="BDD745" s="513"/>
      <c r="BDE745" s="513"/>
      <c r="BDF745" s="513"/>
      <c r="BDG745" s="513"/>
      <c r="BDH745" s="513"/>
      <c r="BDI745" s="513"/>
      <c r="BDJ745" s="513"/>
      <c r="BDK745" s="513"/>
      <c r="BDL745" s="513"/>
      <c r="BDM745" s="513"/>
      <c r="BDN745" s="513"/>
      <c r="BDO745" s="513"/>
      <c r="BDP745" s="513"/>
      <c r="BDQ745" s="513"/>
      <c r="BDR745" s="513"/>
      <c r="BDS745" s="513"/>
      <c r="BDT745" s="513"/>
      <c r="BDU745" s="513"/>
      <c r="BDV745" s="513"/>
      <c r="BDW745" s="513"/>
      <c r="BDX745" s="513"/>
      <c r="BDY745" s="513"/>
      <c r="BDZ745" s="513"/>
      <c r="BEA745" s="513"/>
      <c r="BEB745" s="513"/>
      <c r="BEC745" s="513"/>
      <c r="BED745" s="513"/>
      <c r="BEE745" s="513"/>
      <c r="BEF745" s="513"/>
      <c r="BEG745" s="513"/>
      <c r="BEH745" s="513"/>
      <c r="BEI745" s="513"/>
      <c r="BEJ745" s="513"/>
      <c r="BEK745" s="513"/>
      <c r="BEL745" s="513"/>
      <c r="BEM745" s="513"/>
      <c r="BEN745" s="513"/>
      <c r="BEO745" s="513"/>
      <c r="BEP745" s="513"/>
      <c r="BEQ745" s="513"/>
      <c r="BER745" s="513"/>
      <c r="BES745" s="513"/>
      <c r="BET745" s="513"/>
      <c r="BEU745" s="513"/>
      <c r="BEV745" s="513"/>
      <c r="BEW745" s="513"/>
      <c r="BEX745" s="513"/>
      <c r="BEY745" s="513"/>
      <c r="BEZ745" s="513"/>
      <c r="BFA745" s="513"/>
      <c r="BFB745" s="513"/>
      <c r="BFC745" s="513"/>
      <c r="BFD745" s="513"/>
      <c r="BFE745" s="513"/>
      <c r="BFF745" s="513"/>
      <c r="BFG745" s="513"/>
      <c r="BFH745" s="513"/>
      <c r="BFI745" s="513"/>
      <c r="BFJ745" s="513"/>
      <c r="BFK745" s="513"/>
      <c r="BFL745" s="513"/>
      <c r="BFM745" s="513"/>
      <c r="BFN745" s="513"/>
      <c r="BFO745" s="513"/>
      <c r="BFP745" s="513"/>
      <c r="BFQ745" s="513"/>
      <c r="BFR745" s="513"/>
      <c r="BFS745" s="513"/>
      <c r="BFT745" s="513"/>
      <c r="BFU745" s="513"/>
      <c r="BFV745" s="513"/>
      <c r="BFW745" s="513"/>
      <c r="BFX745" s="513"/>
      <c r="BFY745" s="513"/>
      <c r="BFZ745" s="513"/>
      <c r="BGA745" s="513"/>
      <c r="BGB745" s="513"/>
      <c r="BGC745" s="513"/>
      <c r="BGD745" s="513"/>
      <c r="BGE745" s="513"/>
      <c r="BGF745" s="513"/>
      <c r="BGG745" s="513"/>
      <c r="BGH745" s="513"/>
      <c r="BGI745" s="513"/>
      <c r="BGJ745" s="513"/>
      <c r="BGK745" s="513"/>
      <c r="BGL745" s="513"/>
      <c r="BGM745" s="513"/>
      <c r="BGN745" s="513"/>
      <c r="BGO745" s="513"/>
      <c r="BGP745" s="513"/>
      <c r="BGQ745" s="513"/>
      <c r="BGR745" s="513"/>
      <c r="BGS745" s="513"/>
      <c r="BGT745" s="513"/>
      <c r="BGU745" s="513"/>
      <c r="BGV745" s="513"/>
      <c r="BGW745" s="513"/>
      <c r="BGX745" s="513"/>
      <c r="BGY745" s="513"/>
      <c r="BGZ745" s="513"/>
      <c r="BHA745" s="513"/>
      <c r="BHB745" s="513"/>
      <c r="BHC745" s="513"/>
      <c r="BHD745" s="513"/>
      <c r="BHE745" s="513"/>
      <c r="BHF745" s="513"/>
      <c r="BHG745" s="513"/>
      <c r="BHH745" s="513"/>
      <c r="BHI745" s="513"/>
      <c r="BHJ745" s="513"/>
      <c r="BHK745" s="513"/>
      <c r="BHL745" s="513"/>
      <c r="BHM745" s="513"/>
      <c r="BHN745" s="513"/>
      <c r="BHO745" s="513"/>
      <c r="BHP745" s="513"/>
      <c r="BHQ745" s="513"/>
      <c r="BHR745" s="513"/>
      <c r="BHS745" s="513"/>
      <c r="BHT745" s="513"/>
      <c r="BHU745" s="513"/>
      <c r="BHV745" s="513"/>
      <c r="BHW745" s="513"/>
      <c r="BHX745" s="513"/>
      <c r="BHY745" s="513"/>
      <c r="BHZ745" s="513"/>
      <c r="BIA745" s="513"/>
      <c r="BIB745" s="513"/>
      <c r="BIC745" s="513"/>
      <c r="BID745" s="513"/>
      <c r="BIE745" s="513"/>
      <c r="BIF745" s="513"/>
      <c r="BIG745" s="513"/>
      <c r="BIH745" s="513"/>
      <c r="BII745" s="513"/>
      <c r="BIJ745" s="513"/>
      <c r="BIK745" s="513"/>
      <c r="BIL745" s="513"/>
      <c r="BIM745" s="513"/>
      <c r="BIN745" s="513"/>
      <c r="BIO745" s="513"/>
      <c r="BIP745" s="513"/>
      <c r="BIQ745" s="513"/>
      <c r="BIR745" s="513"/>
      <c r="BIS745" s="513"/>
      <c r="BIT745" s="513"/>
      <c r="BIU745" s="513"/>
      <c r="BIV745" s="513"/>
      <c r="BIW745" s="513"/>
      <c r="BIX745" s="513"/>
      <c r="BIY745" s="513"/>
      <c r="BIZ745" s="513"/>
      <c r="BJA745" s="513"/>
      <c r="BJB745" s="513"/>
      <c r="BJC745" s="513"/>
      <c r="BJD745" s="513"/>
      <c r="BJE745" s="513"/>
      <c r="BJF745" s="513"/>
      <c r="BJG745" s="513"/>
      <c r="BJH745" s="513"/>
      <c r="BJI745" s="513"/>
      <c r="BJJ745" s="513"/>
      <c r="BJK745" s="513"/>
      <c r="BJL745" s="513"/>
      <c r="BJM745" s="513"/>
      <c r="BJN745" s="513"/>
      <c r="BJO745" s="513"/>
      <c r="BJP745" s="513"/>
      <c r="BJQ745" s="513"/>
      <c r="BJR745" s="513"/>
      <c r="BJS745" s="513"/>
      <c r="BJT745" s="513"/>
      <c r="BJU745" s="513"/>
      <c r="BJV745" s="513"/>
      <c r="BJW745" s="513"/>
      <c r="BJX745" s="513"/>
      <c r="BJY745" s="513"/>
      <c r="BJZ745" s="513"/>
      <c r="BKA745" s="513"/>
      <c r="BKB745" s="513"/>
      <c r="BKC745" s="513"/>
      <c r="BKD745" s="513"/>
      <c r="BKE745" s="513"/>
      <c r="BKF745" s="513"/>
      <c r="BKG745" s="513"/>
      <c r="BKH745" s="513"/>
      <c r="BKI745" s="513"/>
      <c r="BKJ745" s="513"/>
      <c r="BKK745" s="513"/>
      <c r="BKL745" s="513"/>
      <c r="BKM745" s="513"/>
      <c r="BKN745" s="513"/>
      <c r="BKO745" s="513"/>
      <c r="BKP745" s="513"/>
      <c r="BKQ745" s="513"/>
      <c r="BKR745" s="513"/>
      <c r="BKS745" s="513"/>
      <c r="BKT745" s="513"/>
      <c r="BKU745" s="513"/>
      <c r="BKV745" s="513"/>
      <c r="BKW745" s="513"/>
      <c r="BKX745" s="513"/>
      <c r="BKY745" s="513"/>
      <c r="BKZ745" s="513"/>
      <c r="BLA745" s="513"/>
      <c r="BLB745" s="513"/>
      <c r="BLC745" s="513"/>
      <c r="BLD745" s="513"/>
      <c r="BLE745" s="513"/>
      <c r="BLF745" s="513"/>
      <c r="BLG745" s="513"/>
      <c r="BLH745" s="513"/>
      <c r="BLI745" s="513"/>
      <c r="BLJ745" s="513"/>
      <c r="BLK745" s="513"/>
      <c r="BLL745" s="513"/>
      <c r="BLM745" s="513"/>
      <c r="BLN745" s="513"/>
      <c r="BLO745" s="513"/>
      <c r="BLP745" s="513"/>
      <c r="BLQ745" s="513"/>
      <c r="BLR745" s="513"/>
      <c r="BLS745" s="513"/>
      <c r="BLT745" s="513"/>
      <c r="BLU745" s="513"/>
      <c r="BLV745" s="513"/>
      <c r="BLW745" s="513"/>
      <c r="BLX745" s="513"/>
      <c r="BLY745" s="513"/>
      <c r="BLZ745" s="513"/>
      <c r="BMA745" s="513"/>
      <c r="BMB745" s="513"/>
      <c r="BMC745" s="513"/>
      <c r="BMD745" s="513"/>
      <c r="BME745" s="513"/>
      <c r="BMF745" s="513"/>
      <c r="BMG745" s="513"/>
      <c r="BMH745" s="513"/>
      <c r="BMI745" s="513"/>
      <c r="BMJ745" s="513"/>
      <c r="BMK745" s="513"/>
      <c r="BML745" s="513"/>
      <c r="BMM745" s="513"/>
      <c r="BMN745" s="513"/>
      <c r="BMO745" s="513"/>
      <c r="BMP745" s="513"/>
      <c r="BMQ745" s="513"/>
      <c r="BMR745" s="513"/>
      <c r="BMS745" s="513"/>
      <c r="BMT745" s="513"/>
      <c r="BMU745" s="513"/>
      <c r="BMV745" s="513"/>
      <c r="BMW745" s="513"/>
      <c r="BMX745" s="513"/>
      <c r="BMY745" s="513"/>
      <c r="BMZ745" s="513"/>
      <c r="BNA745" s="513"/>
      <c r="BNB745" s="513"/>
      <c r="BNC745" s="513"/>
      <c r="BND745" s="513"/>
      <c r="BNE745" s="513"/>
      <c r="BNF745" s="513"/>
      <c r="BNG745" s="513"/>
      <c r="BNH745" s="513"/>
      <c r="BNI745" s="513"/>
      <c r="BNJ745" s="513"/>
      <c r="BNK745" s="513"/>
      <c r="BNL745" s="513"/>
      <c r="BNM745" s="513"/>
      <c r="BNN745" s="513"/>
      <c r="BNO745" s="513"/>
      <c r="BNP745" s="513"/>
      <c r="BNQ745" s="513"/>
      <c r="BNR745" s="513"/>
      <c r="BNS745" s="513"/>
      <c r="BNT745" s="513"/>
      <c r="BNU745" s="513"/>
      <c r="BNV745" s="513"/>
      <c r="BNW745" s="513"/>
      <c r="BNX745" s="513"/>
      <c r="BNY745" s="513"/>
      <c r="BNZ745" s="513"/>
      <c r="BOA745" s="513"/>
      <c r="BOB745" s="513"/>
      <c r="BOC745" s="513"/>
      <c r="BOD745" s="513"/>
      <c r="BOE745" s="513"/>
      <c r="BOF745" s="513"/>
      <c r="BOG745" s="513"/>
      <c r="BOH745" s="513"/>
      <c r="BOI745" s="513"/>
      <c r="BOJ745" s="513"/>
      <c r="BOK745" s="513"/>
      <c r="BOL745" s="513"/>
      <c r="BOM745" s="513"/>
      <c r="BON745" s="513"/>
      <c r="BOO745" s="513"/>
      <c r="BOP745" s="513"/>
      <c r="BOQ745" s="513"/>
      <c r="BOR745" s="513"/>
      <c r="BOS745" s="513"/>
      <c r="BOT745" s="513"/>
      <c r="BOU745" s="513"/>
      <c r="BOV745" s="513"/>
      <c r="BOW745" s="513"/>
      <c r="BOX745" s="513"/>
      <c r="BOY745" s="513"/>
      <c r="BOZ745" s="513"/>
      <c r="BPA745" s="513"/>
      <c r="BPB745" s="513"/>
      <c r="BPC745" s="513"/>
      <c r="BPD745" s="513"/>
      <c r="BPE745" s="513"/>
      <c r="BPF745" s="513"/>
      <c r="BPG745" s="513"/>
      <c r="BPH745" s="513"/>
      <c r="BPI745" s="513"/>
      <c r="BPJ745" s="513"/>
      <c r="BPK745" s="513"/>
      <c r="BPL745" s="513"/>
      <c r="BPM745" s="513"/>
      <c r="BPN745" s="513"/>
      <c r="BPO745" s="513"/>
      <c r="BPP745" s="513"/>
      <c r="BPQ745" s="513"/>
      <c r="BPR745" s="513"/>
      <c r="BPS745" s="513"/>
      <c r="BPT745" s="513"/>
      <c r="BPU745" s="513"/>
      <c r="BPV745" s="513"/>
      <c r="BPW745" s="513"/>
      <c r="BPX745" s="513"/>
      <c r="BPY745" s="513"/>
      <c r="BPZ745" s="513"/>
      <c r="BQA745" s="513"/>
      <c r="BQB745" s="513"/>
      <c r="BQC745" s="513"/>
      <c r="BQD745" s="513"/>
      <c r="BQE745" s="513"/>
      <c r="BQF745" s="513"/>
      <c r="BQG745" s="513"/>
      <c r="BQH745" s="513"/>
      <c r="BQI745" s="513"/>
      <c r="BQJ745" s="513"/>
      <c r="BQK745" s="513"/>
      <c r="BQL745" s="513"/>
      <c r="BQM745" s="513"/>
      <c r="BQN745" s="513"/>
      <c r="BQO745" s="513"/>
      <c r="BQP745" s="513"/>
      <c r="BQQ745" s="513"/>
      <c r="BQR745" s="513"/>
      <c r="BQS745" s="513"/>
      <c r="BQT745" s="513"/>
      <c r="BQU745" s="513"/>
      <c r="BQV745" s="513"/>
      <c r="BQW745" s="513"/>
      <c r="BQX745" s="513"/>
      <c r="BQY745" s="513"/>
      <c r="BQZ745" s="513"/>
      <c r="BRA745" s="513"/>
      <c r="BRB745" s="513"/>
      <c r="BRC745" s="513"/>
      <c r="BRD745" s="513"/>
      <c r="BRE745" s="513"/>
      <c r="BRF745" s="513"/>
      <c r="BRG745" s="513"/>
      <c r="BRH745" s="513"/>
      <c r="BRI745" s="513"/>
      <c r="BRJ745" s="513"/>
      <c r="BRK745" s="513"/>
      <c r="BRL745" s="513"/>
      <c r="BRM745" s="513"/>
      <c r="BRN745" s="513"/>
      <c r="BRO745" s="513"/>
      <c r="BRP745" s="513"/>
      <c r="BRQ745" s="513"/>
      <c r="BRR745" s="513"/>
      <c r="BRS745" s="513"/>
      <c r="BRT745" s="513"/>
      <c r="BRU745" s="513"/>
      <c r="BRV745" s="513"/>
      <c r="BRW745" s="513"/>
      <c r="BRX745" s="513"/>
      <c r="BRY745" s="513"/>
      <c r="BRZ745" s="513"/>
      <c r="BSA745" s="513"/>
      <c r="BSB745" s="513"/>
      <c r="BSC745" s="513"/>
      <c r="BSD745" s="513"/>
      <c r="BSE745" s="513"/>
      <c r="BSF745" s="513"/>
      <c r="BSG745" s="513"/>
      <c r="BSH745" s="513"/>
      <c r="BSI745" s="513"/>
      <c r="BSJ745" s="513"/>
      <c r="BSK745" s="513"/>
      <c r="BSL745" s="513"/>
      <c r="BSM745" s="513"/>
      <c r="BSN745" s="513"/>
      <c r="BSO745" s="513"/>
      <c r="BSP745" s="513"/>
      <c r="BSQ745" s="513"/>
      <c r="BSR745" s="513"/>
      <c r="BSS745" s="513"/>
      <c r="BST745" s="513"/>
      <c r="BSU745" s="513"/>
      <c r="BSV745" s="513"/>
      <c r="BSW745" s="513"/>
      <c r="BSX745" s="513"/>
      <c r="BSY745" s="513"/>
      <c r="BSZ745" s="513"/>
      <c r="BTA745" s="513"/>
      <c r="BTB745" s="513"/>
      <c r="BTC745" s="513"/>
      <c r="BTD745" s="513"/>
      <c r="BTE745" s="513"/>
      <c r="BTF745" s="513"/>
      <c r="BTG745" s="513"/>
      <c r="BTH745" s="513"/>
      <c r="BTI745" s="513"/>
      <c r="BTJ745" s="513"/>
      <c r="BTK745" s="513"/>
      <c r="BTL745" s="513"/>
      <c r="BTM745" s="513"/>
      <c r="BTN745" s="513"/>
      <c r="BTO745" s="513"/>
      <c r="BTP745" s="513"/>
      <c r="BTQ745" s="513"/>
      <c r="BTR745" s="513"/>
      <c r="BTS745" s="513"/>
      <c r="BTT745" s="513"/>
      <c r="BTU745" s="513"/>
      <c r="BTV745" s="513"/>
      <c r="BTW745" s="513"/>
      <c r="BTX745" s="513"/>
      <c r="BTY745" s="513"/>
      <c r="BTZ745" s="513"/>
      <c r="BUA745" s="513"/>
      <c r="BUB745" s="513"/>
      <c r="BUC745" s="513"/>
      <c r="BUD745" s="513"/>
      <c r="BUE745" s="513"/>
      <c r="BUF745" s="513"/>
      <c r="BUG745" s="513"/>
      <c r="BUH745" s="513"/>
      <c r="BUI745" s="513"/>
      <c r="BUJ745" s="513"/>
      <c r="BUK745" s="513"/>
      <c r="BUL745" s="513"/>
      <c r="BUM745" s="513"/>
      <c r="BUN745" s="513"/>
      <c r="BUO745" s="513"/>
      <c r="BUP745" s="513"/>
      <c r="BUQ745" s="513"/>
      <c r="BUR745" s="513"/>
      <c r="BUS745" s="513"/>
      <c r="BUT745" s="513"/>
      <c r="BUU745" s="513"/>
      <c r="BUV745" s="513"/>
      <c r="BUW745" s="513"/>
      <c r="BUX745" s="513"/>
      <c r="BUY745" s="513"/>
      <c r="BUZ745" s="513"/>
      <c r="BVA745" s="513"/>
      <c r="BVB745" s="513"/>
      <c r="BVC745" s="513"/>
      <c r="BVD745" s="513"/>
      <c r="BVE745" s="513"/>
      <c r="BVF745" s="513"/>
      <c r="BVG745" s="513"/>
      <c r="BVH745" s="513"/>
      <c r="BVI745" s="513"/>
      <c r="BVJ745" s="513"/>
      <c r="BVK745" s="513"/>
      <c r="BVL745" s="513"/>
      <c r="BVM745" s="513"/>
      <c r="BVN745" s="513"/>
      <c r="BVO745" s="513"/>
      <c r="BVP745" s="513"/>
      <c r="BVQ745" s="513"/>
      <c r="BVR745" s="513"/>
      <c r="BVS745" s="513"/>
      <c r="BVT745" s="513"/>
      <c r="BVU745" s="513"/>
      <c r="BVV745" s="513"/>
      <c r="BVW745" s="513"/>
      <c r="BVX745" s="513"/>
      <c r="BVY745" s="513"/>
      <c r="BVZ745" s="513"/>
      <c r="BWA745" s="513"/>
      <c r="BWB745" s="513"/>
      <c r="BWC745" s="513"/>
      <c r="BWD745" s="513"/>
      <c r="BWE745" s="513"/>
      <c r="BWF745" s="513"/>
      <c r="BWG745" s="513"/>
      <c r="BWH745" s="513"/>
      <c r="BWI745" s="513"/>
      <c r="BWJ745" s="513"/>
      <c r="BWK745" s="513"/>
      <c r="BWL745" s="513"/>
      <c r="BWM745" s="513"/>
      <c r="BWN745" s="513"/>
      <c r="BWO745" s="513"/>
      <c r="BWP745" s="513"/>
      <c r="BWQ745" s="513"/>
    </row>
    <row r="746" spans="1:1967" ht="102" customHeight="1">
      <c r="A746" s="9" t="s">
        <v>11545</v>
      </c>
      <c r="B746" s="100" t="s">
        <v>97</v>
      </c>
      <c r="C746" s="7" t="s">
        <v>11546</v>
      </c>
      <c r="D746" s="3" t="s">
        <v>11547</v>
      </c>
      <c r="E746" s="3" t="s">
        <v>11548</v>
      </c>
      <c r="F746" s="3"/>
      <c r="G746" s="9" t="s">
        <v>384</v>
      </c>
      <c r="H746" s="20">
        <v>0.55000000000000004</v>
      </c>
      <c r="I746" s="114">
        <v>470000000</v>
      </c>
      <c r="J746" s="21" t="s">
        <v>1316</v>
      </c>
      <c r="K746" s="19" t="s">
        <v>11465</v>
      </c>
      <c r="L746" s="137" t="s">
        <v>3404</v>
      </c>
      <c r="M746" s="140" t="s">
        <v>383</v>
      </c>
      <c r="N746" s="358" t="s">
        <v>8849</v>
      </c>
      <c r="O746" s="3" t="s">
        <v>11501</v>
      </c>
      <c r="P746" s="7" t="s">
        <v>1347</v>
      </c>
      <c r="Q746" s="3" t="s">
        <v>1331</v>
      </c>
      <c r="R746" s="84">
        <v>5000</v>
      </c>
      <c r="S746" s="19">
        <v>128</v>
      </c>
      <c r="T746" s="83">
        <f t="shared" ref="T746" si="256">R746*S746</f>
        <v>640000</v>
      </c>
      <c r="U746" s="83">
        <f t="shared" ref="U746" si="257">T746*1.12</f>
        <v>716800.00000000012</v>
      </c>
      <c r="V746" s="9" t="s">
        <v>1327</v>
      </c>
      <c r="W746" s="152" t="s">
        <v>1396</v>
      </c>
      <c r="X746" s="9"/>
      <c r="Y746" s="513"/>
      <c r="Z746" s="513"/>
      <c r="AA746" s="513"/>
      <c r="AB746" s="513"/>
      <c r="AC746" s="513"/>
      <c r="AD746" s="513"/>
      <c r="AE746" s="513"/>
      <c r="AF746" s="513"/>
      <c r="AG746" s="513"/>
      <c r="AH746" s="513"/>
      <c r="AI746" s="513"/>
      <c r="AJ746" s="513"/>
      <c r="AK746" s="513"/>
      <c r="AL746" s="513"/>
      <c r="AM746" s="513"/>
      <c r="AN746" s="513"/>
      <c r="AO746" s="513"/>
      <c r="AP746" s="513"/>
      <c r="AQ746" s="513"/>
      <c r="AR746" s="513"/>
      <c r="AS746" s="513"/>
      <c r="AT746" s="513"/>
      <c r="AU746" s="513"/>
      <c r="AV746" s="513"/>
      <c r="AW746" s="513"/>
      <c r="AX746" s="513"/>
      <c r="AY746" s="513"/>
      <c r="AZ746" s="513"/>
      <c r="BA746" s="513"/>
      <c r="BB746" s="513"/>
      <c r="BC746" s="513"/>
      <c r="BD746" s="513"/>
      <c r="BE746" s="513"/>
      <c r="BF746" s="513"/>
      <c r="BG746" s="513"/>
      <c r="BH746" s="513"/>
      <c r="BI746" s="513"/>
      <c r="BJ746" s="513"/>
      <c r="BK746" s="513"/>
      <c r="BL746" s="513"/>
      <c r="BM746" s="513"/>
      <c r="BN746" s="513"/>
      <c r="BO746" s="513"/>
      <c r="BP746" s="513"/>
      <c r="BQ746" s="513"/>
      <c r="BR746" s="513"/>
      <c r="BS746" s="513"/>
      <c r="BT746" s="513"/>
      <c r="BU746" s="513"/>
      <c r="BV746" s="513"/>
      <c r="BW746" s="513"/>
      <c r="BX746" s="513"/>
      <c r="BY746" s="513"/>
      <c r="BZ746" s="513"/>
      <c r="CA746" s="513"/>
      <c r="CB746" s="513"/>
      <c r="CC746" s="513"/>
      <c r="CD746" s="513"/>
      <c r="CE746" s="513"/>
      <c r="CF746" s="513"/>
      <c r="CG746" s="513"/>
      <c r="CH746" s="513"/>
      <c r="CI746" s="513"/>
      <c r="CJ746" s="513"/>
      <c r="CK746" s="513"/>
      <c r="CL746" s="513"/>
      <c r="CM746" s="513"/>
      <c r="CN746" s="513"/>
      <c r="CO746" s="513"/>
      <c r="CP746" s="513"/>
      <c r="CQ746" s="513"/>
      <c r="CR746" s="513"/>
      <c r="CS746" s="513"/>
      <c r="CT746" s="513"/>
      <c r="CU746" s="513"/>
      <c r="CV746" s="513"/>
      <c r="CW746" s="513"/>
      <c r="CX746" s="513"/>
      <c r="CY746" s="513"/>
      <c r="CZ746" s="513"/>
      <c r="DA746" s="513"/>
      <c r="DB746" s="513"/>
      <c r="DC746" s="513"/>
      <c r="DD746" s="513"/>
      <c r="DE746" s="513"/>
      <c r="DF746" s="513"/>
      <c r="DG746" s="513"/>
      <c r="DH746" s="513"/>
      <c r="DI746" s="513"/>
      <c r="DJ746" s="513"/>
      <c r="DK746" s="513"/>
      <c r="DL746" s="513"/>
      <c r="DM746" s="513"/>
      <c r="DN746" s="513"/>
      <c r="DO746" s="513"/>
      <c r="DP746" s="513"/>
      <c r="DQ746" s="513"/>
      <c r="DR746" s="513"/>
      <c r="DS746" s="513"/>
      <c r="DT746" s="513"/>
      <c r="DU746" s="513"/>
      <c r="DV746" s="513"/>
      <c r="DW746" s="513"/>
      <c r="DX746" s="513"/>
      <c r="DY746" s="513"/>
      <c r="DZ746" s="513"/>
      <c r="EA746" s="513"/>
      <c r="EB746" s="513"/>
      <c r="EC746" s="513"/>
      <c r="ED746" s="513"/>
      <c r="EE746" s="513"/>
      <c r="EF746" s="513"/>
      <c r="EG746" s="513"/>
      <c r="EH746" s="513"/>
      <c r="EI746" s="513"/>
      <c r="EJ746" s="513"/>
      <c r="EK746" s="513"/>
      <c r="EL746" s="513"/>
      <c r="EM746" s="513"/>
      <c r="EN746" s="513"/>
      <c r="EO746" s="513"/>
      <c r="EP746" s="513"/>
      <c r="EQ746" s="513"/>
      <c r="ER746" s="513"/>
      <c r="ES746" s="513"/>
      <c r="ET746" s="513"/>
      <c r="EU746" s="513"/>
      <c r="EV746" s="513"/>
      <c r="EW746" s="513"/>
      <c r="EX746" s="513"/>
      <c r="EY746" s="513"/>
      <c r="EZ746" s="513"/>
      <c r="FA746" s="513"/>
      <c r="FB746" s="513"/>
      <c r="FC746" s="513"/>
      <c r="FD746" s="513"/>
      <c r="FE746" s="513"/>
      <c r="FF746" s="513"/>
      <c r="FG746" s="513"/>
      <c r="FH746" s="513"/>
      <c r="FI746" s="513"/>
      <c r="FJ746" s="513"/>
      <c r="FK746" s="513"/>
      <c r="FL746" s="513"/>
      <c r="FM746" s="513"/>
      <c r="FN746" s="513"/>
      <c r="FO746" s="513"/>
      <c r="FP746" s="513"/>
      <c r="FQ746" s="513"/>
      <c r="FR746" s="513"/>
      <c r="FS746" s="513"/>
      <c r="FT746" s="513"/>
      <c r="FU746" s="513"/>
      <c r="FV746" s="513"/>
      <c r="FW746" s="513"/>
      <c r="FX746" s="513"/>
      <c r="FY746" s="513"/>
      <c r="FZ746" s="513"/>
      <c r="GA746" s="513"/>
      <c r="GB746" s="513"/>
      <c r="GC746" s="513"/>
      <c r="GD746" s="513"/>
      <c r="GE746" s="513"/>
      <c r="GF746" s="513"/>
      <c r="GG746" s="513"/>
      <c r="GH746" s="513"/>
      <c r="GI746" s="513"/>
      <c r="GJ746" s="513"/>
      <c r="GK746" s="513"/>
      <c r="GL746" s="513"/>
      <c r="GM746" s="513"/>
      <c r="GN746" s="513"/>
      <c r="GO746" s="513"/>
      <c r="GP746" s="513"/>
      <c r="GQ746" s="513"/>
      <c r="GR746" s="513"/>
      <c r="GS746" s="513"/>
      <c r="GT746" s="513"/>
      <c r="GU746" s="513"/>
      <c r="GV746" s="513"/>
      <c r="GW746" s="513"/>
      <c r="GX746" s="513"/>
      <c r="GY746" s="513"/>
      <c r="GZ746" s="513"/>
      <c r="HA746" s="513"/>
      <c r="HB746" s="513"/>
      <c r="HC746" s="513"/>
      <c r="HD746" s="513"/>
      <c r="HE746" s="513"/>
      <c r="HF746" s="513"/>
      <c r="HG746" s="513"/>
      <c r="HH746" s="513"/>
      <c r="HI746" s="513"/>
      <c r="HJ746" s="513"/>
      <c r="HK746" s="513"/>
      <c r="HL746" s="513"/>
      <c r="HM746" s="513"/>
      <c r="HN746" s="513"/>
      <c r="HO746" s="513"/>
      <c r="HP746" s="513"/>
      <c r="HQ746" s="513"/>
      <c r="HR746" s="513"/>
      <c r="HS746" s="513"/>
      <c r="HT746" s="513"/>
      <c r="HU746" s="513"/>
      <c r="HV746" s="513"/>
      <c r="HW746" s="513"/>
      <c r="HX746" s="513"/>
      <c r="HY746" s="513"/>
      <c r="HZ746" s="513"/>
      <c r="IA746" s="513"/>
      <c r="IB746" s="513"/>
      <c r="IC746" s="513"/>
      <c r="ID746" s="513"/>
      <c r="IE746" s="513"/>
      <c r="IF746" s="513"/>
      <c r="IG746" s="513"/>
      <c r="IH746" s="513"/>
      <c r="II746" s="513"/>
      <c r="IJ746" s="513"/>
      <c r="IK746" s="513"/>
      <c r="IL746" s="513"/>
      <c r="IM746" s="513"/>
      <c r="IN746" s="513"/>
      <c r="IO746" s="513"/>
      <c r="IP746" s="513"/>
      <c r="IQ746" s="513"/>
      <c r="IR746" s="513"/>
      <c r="IS746" s="513"/>
      <c r="IT746" s="513"/>
      <c r="IU746" s="513"/>
      <c r="IV746" s="513"/>
      <c r="IW746" s="513"/>
      <c r="IX746" s="513"/>
      <c r="IY746" s="513"/>
      <c r="IZ746" s="513"/>
      <c r="JA746" s="513"/>
      <c r="JB746" s="513"/>
      <c r="JC746" s="513"/>
      <c r="JD746" s="513"/>
      <c r="JE746" s="513"/>
      <c r="JF746" s="513"/>
      <c r="JG746" s="513"/>
      <c r="JH746" s="513"/>
      <c r="JI746" s="513"/>
      <c r="JJ746" s="513"/>
      <c r="JK746" s="513"/>
      <c r="JL746" s="513"/>
      <c r="JM746" s="513"/>
      <c r="JN746" s="513"/>
      <c r="JO746" s="513"/>
      <c r="JP746" s="513"/>
      <c r="JQ746" s="513"/>
      <c r="JR746" s="513"/>
      <c r="JS746" s="513"/>
      <c r="JT746" s="513"/>
      <c r="JU746" s="513"/>
      <c r="JV746" s="513"/>
      <c r="JW746" s="513"/>
      <c r="JX746" s="513"/>
      <c r="JY746" s="513"/>
      <c r="JZ746" s="513"/>
      <c r="KA746" s="513"/>
      <c r="KB746" s="513"/>
      <c r="KC746" s="513"/>
      <c r="KD746" s="513"/>
      <c r="KE746" s="513"/>
      <c r="KF746" s="513"/>
      <c r="KG746" s="513"/>
      <c r="KH746" s="513"/>
      <c r="KI746" s="513"/>
      <c r="KJ746" s="513"/>
      <c r="KK746" s="513"/>
      <c r="KL746" s="513"/>
      <c r="KM746" s="513"/>
      <c r="KN746" s="513"/>
      <c r="KO746" s="513"/>
      <c r="KP746" s="513"/>
      <c r="KQ746" s="513"/>
      <c r="KR746" s="513"/>
      <c r="KS746" s="513"/>
      <c r="KT746" s="513"/>
      <c r="KU746" s="513"/>
      <c r="KV746" s="513"/>
      <c r="KW746" s="513"/>
      <c r="KX746" s="513"/>
      <c r="KY746" s="513"/>
      <c r="KZ746" s="513"/>
      <c r="LA746" s="513"/>
      <c r="LB746" s="513"/>
      <c r="LC746" s="513"/>
      <c r="LD746" s="513"/>
      <c r="LE746" s="513"/>
      <c r="LF746" s="513"/>
      <c r="LG746" s="513"/>
      <c r="LH746" s="513"/>
      <c r="LI746" s="513"/>
      <c r="LJ746" s="513"/>
      <c r="LK746" s="513"/>
      <c r="LL746" s="513"/>
      <c r="LM746" s="513"/>
      <c r="LN746" s="513"/>
      <c r="LO746" s="513"/>
      <c r="LP746" s="513"/>
      <c r="LQ746" s="513"/>
      <c r="LR746" s="513"/>
      <c r="LS746" s="513"/>
      <c r="LT746" s="513"/>
      <c r="LU746" s="513"/>
      <c r="LV746" s="513"/>
      <c r="LW746" s="513"/>
      <c r="LX746" s="513"/>
      <c r="LY746" s="513"/>
      <c r="LZ746" s="513"/>
      <c r="MA746" s="513"/>
      <c r="MB746" s="513"/>
      <c r="MC746" s="513"/>
      <c r="MD746" s="513"/>
      <c r="ME746" s="513"/>
      <c r="MF746" s="513"/>
      <c r="MG746" s="513"/>
      <c r="MH746" s="513"/>
      <c r="MI746" s="513"/>
      <c r="MJ746" s="513"/>
      <c r="MK746" s="513"/>
      <c r="ML746" s="513"/>
      <c r="MM746" s="513"/>
      <c r="MN746" s="513"/>
      <c r="MO746" s="513"/>
      <c r="MP746" s="513"/>
      <c r="MQ746" s="513"/>
      <c r="MR746" s="513"/>
      <c r="MS746" s="513"/>
      <c r="MT746" s="513"/>
      <c r="MU746" s="513"/>
      <c r="MV746" s="513"/>
      <c r="MW746" s="513"/>
      <c r="MX746" s="513"/>
      <c r="MY746" s="513"/>
      <c r="MZ746" s="513"/>
      <c r="NA746" s="513"/>
      <c r="NB746" s="513"/>
      <c r="NC746" s="513"/>
      <c r="ND746" s="513"/>
      <c r="NE746" s="513"/>
      <c r="NF746" s="513"/>
      <c r="NG746" s="513"/>
      <c r="NH746" s="513"/>
      <c r="NI746" s="513"/>
      <c r="NJ746" s="513"/>
      <c r="NK746" s="513"/>
      <c r="NL746" s="513"/>
      <c r="NM746" s="513"/>
      <c r="NN746" s="513"/>
      <c r="NO746" s="513"/>
      <c r="NP746" s="513"/>
      <c r="NQ746" s="513"/>
      <c r="NR746" s="513"/>
      <c r="NS746" s="513"/>
      <c r="NT746" s="513"/>
      <c r="NU746" s="513"/>
      <c r="NV746" s="513"/>
      <c r="NW746" s="513"/>
      <c r="NX746" s="513"/>
      <c r="NY746" s="513"/>
      <c r="NZ746" s="513"/>
      <c r="OA746" s="513"/>
      <c r="OB746" s="513"/>
      <c r="OC746" s="513"/>
      <c r="OD746" s="513"/>
      <c r="OE746" s="513"/>
      <c r="OF746" s="513"/>
      <c r="OG746" s="513"/>
      <c r="OH746" s="513"/>
      <c r="OI746" s="513"/>
      <c r="OJ746" s="513"/>
      <c r="OK746" s="513"/>
      <c r="OL746" s="513"/>
      <c r="OM746" s="513"/>
      <c r="ON746" s="513"/>
      <c r="OO746" s="513"/>
      <c r="OP746" s="513"/>
      <c r="OQ746" s="513"/>
      <c r="OR746" s="513"/>
      <c r="OS746" s="513"/>
      <c r="OT746" s="513"/>
      <c r="OU746" s="513"/>
      <c r="OV746" s="513"/>
      <c r="OW746" s="513"/>
      <c r="OX746" s="513"/>
      <c r="OY746" s="513"/>
      <c r="OZ746" s="513"/>
      <c r="PA746" s="513"/>
      <c r="PB746" s="513"/>
      <c r="PC746" s="513"/>
      <c r="PD746" s="513"/>
      <c r="PE746" s="513"/>
      <c r="PF746" s="513"/>
      <c r="PG746" s="513"/>
      <c r="PH746" s="513"/>
      <c r="PI746" s="513"/>
      <c r="PJ746" s="513"/>
      <c r="PK746" s="513"/>
      <c r="PL746" s="513"/>
      <c r="PM746" s="513"/>
      <c r="PN746" s="513"/>
      <c r="PO746" s="513"/>
      <c r="PP746" s="513"/>
      <c r="PQ746" s="513"/>
      <c r="PR746" s="513"/>
      <c r="PS746" s="513"/>
      <c r="PT746" s="513"/>
      <c r="PU746" s="513"/>
      <c r="PV746" s="513"/>
      <c r="PW746" s="513"/>
      <c r="PX746" s="513"/>
      <c r="PY746" s="513"/>
      <c r="PZ746" s="513"/>
      <c r="QA746" s="513"/>
      <c r="QB746" s="513"/>
      <c r="QC746" s="513"/>
      <c r="QD746" s="513"/>
      <c r="QE746" s="513"/>
      <c r="QF746" s="513"/>
      <c r="QG746" s="513"/>
      <c r="QH746" s="513"/>
      <c r="QI746" s="513"/>
      <c r="QJ746" s="513"/>
      <c r="QK746" s="513"/>
      <c r="QL746" s="513"/>
      <c r="QM746" s="513"/>
      <c r="QN746" s="513"/>
      <c r="QO746" s="513"/>
      <c r="QP746" s="513"/>
      <c r="QQ746" s="513"/>
      <c r="QR746" s="513"/>
      <c r="QS746" s="513"/>
      <c r="QT746" s="513"/>
      <c r="QU746" s="513"/>
      <c r="QV746" s="513"/>
      <c r="QW746" s="513"/>
      <c r="QX746" s="513"/>
      <c r="QY746" s="513"/>
      <c r="QZ746" s="513"/>
      <c r="RA746" s="513"/>
      <c r="RB746" s="513"/>
      <c r="RC746" s="513"/>
      <c r="RD746" s="513"/>
      <c r="RE746" s="513"/>
      <c r="RF746" s="513"/>
      <c r="RG746" s="513"/>
      <c r="RH746" s="513"/>
      <c r="RI746" s="513"/>
      <c r="RJ746" s="513"/>
      <c r="RK746" s="513"/>
      <c r="RL746" s="513"/>
      <c r="RM746" s="513"/>
      <c r="RN746" s="513"/>
      <c r="RO746" s="513"/>
      <c r="RP746" s="513"/>
      <c r="RQ746" s="513"/>
      <c r="RR746" s="513"/>
      <c r="RS746" s="513"/>
      <c r="RT746" s="513"/>
      <c r="RU746" s="513"/>
      <c r="RV746" s="513"/>
      <c r="RW746" s="513"/>
      <c r="RX746" s="513"/>
      <c r="RY746" s="513"/>
      <c r="RZ746" s="513"/>
      <c r="SA746" s="513"/>
      <c r="SB746" s="513"/>
      <c r="SC746" s="513"/>
      <c r="SD746" s="513"/>
      <c r="SE746" s="513"/>
      <c r="SF746" s="513"/>
      <c r="SG746" s="513"/>
      <c r="SH746" s="513"/>
      <c r="SI746" s="513"/>
      <c r="SJ746" s="513"/>
      <c r="SK746" s="513"/>
      <c r="SL746" s="513"/>
      <c r="SM746" s="513"/>
      <c r="SN746" s="513"/>
      <c r="SO746" s="513"/>
      <c r="SP746" s="513"/>
      <c r="SQ746" s="513"/>
      <c r="SR746" s="513"/>
      <c r="SS746" s="513"/>
      <c r="ST746" s="513"/>
      <c r="SU746" s="513"/>
      <c r="SV746" s="513"/>
      <c r="SW746" s="513"/>
      <c r="SX746" s="513"/>
      <c r="SY746" s="513"/>
      <c r="SZ746" s="513"/>
      <c r="TA746" s="513"/>
      <c r="TB746" s="513"/>
      <c r="TC746" s="513"/>
      <c r="TD746" s="513"/>
      <c r="TE746" s="513"/>
      <c r="TF746" s="513"/>
      <c r="TG746" s="513"/>
      <c r="TH746" s="513"/>
      <c r="TI746" s="513"/>
      <c r="TJ746" s="513"/>
      <c r="TK746" s="513"/>
      <c r="TL746" s="513"/>
      <c r="TM746" s="513"/>
      <c r="TN746" s="513"/>
      <c r="TO746" s="513"/>
      <c r="TP746" s="513"/>
      <c r="TQ746" s="513"/>
      <c r="TR746" s="513"/>
      <c r="TS746" s="513"/>
      <c r="TT746" s="513"/>
      <c r="TU746" s="513"/>
      <c r="TV746" s="513"/>
      <c r="TW746" s="513"/>
      <c r="TX746" s="513"/>
      <c r="TY746" s="513"/>
      <c r="TZ746" s="513"/>
      <c r="UA746" s="513"/>
      <c r="UB746" s="513"/>
      <c r="UC746" s="513"/>
      <c r="UD746" s="513"/>
      <c r="UE746" s="513"/>
      <c r="UF746" s="513"/>
      <c r="UG746" s="513"/>
      <c r="UH746" s="513"/>
      <c r="UI746" s="513"/>
      <c r="UJ746" s="513"/>
      <c r="UK746" s="513"/>
      <c r="UL746" s="513"/>
      <c r="UM746" s="513"/>
      <c r="UN746" s="513"/>
      <c r="UO746" s="513"/>
      <c r="UP746" s="513"/>
      <c r="UQ746" s="513"/>
      <c r="UR746" s="513"/>
      <c r="US746" s="513"/>
      <c r="UT746" s="513"/>
      <c r="UU746" s="513"/>
      <c r="UV746" s="513"/>
      <c r="UW746" s="513"/>
      <c r="UX746" s="513"/>
      <c r="UY746" s="513"/>
      <c r="UZ746" s="513"/>
      <c r="VA746" s="513"/>
      <c r="VB746" s="513"/>
      <c r="VC746" s="513"/>
      <c r="VD746" s="513"/>
      <c r="VE746" s="513"/>
      <c r="VF746" s="513"/>
      <c r="VG746" s="513"/>
      <c r="VH746" s="513"/>
      <c r="VI746" s="513"/>
      <c r="VJ746" s="513"/>
      <c r="VK746" s="513"/>
      <c r="VL746" s="513"/>
      <c r="VM746" s="513"/>
      <c r="VN746" s="513"/>
      <c r="VO746" s="513"/>
      <c r="VP746" s="513"/>
      <c r="VQ746" s="513"/>
      <c r="VR746" s="513"/>
      <c r="VS746" s="513"/>
      <c r="VT746" s="513"/>
      <c r="VU746" s="513"/>
      <c r="VV746" s="513"/>
      <c r="VW746" s="513"/>
      <c r="VX746" s="513"/>
      <c r="VY746" s="513"/>
      <c r="VZ746" s="513"/>
      <c r="WA746" s="513"/>
      <c r="WB746" s="513"/>
      <c r="WC746" s="513"/>
      <c r="WD746" s="513"/>
      <c r="WE746" s="513"/>
      <c r="WF746" s="513"/>
      <c r="WG746" s="513"/>
      <c r="WH746" s="513"/>
      <c r="WI746" s="513"/>
      <c r="WJ746" s="513"/>
      <c r="WK746" s="513"/>
      <c r="WL746" s="513"/>
      <c r="WM746" s="513"/>
      <c r="WN746" s="513"/>
      <c r="WO746" s="513"/>
      <c r="WP746" s="513"/>
      <c r="WQ746" s="513"/>
      <c r="WR746" s="513"/>
      <c r="WS746" s="513"/>
      <c r="WT746" s="513"/>
      <c r="WU746" s="513"/>
      <c r="WV746" s="513"/>
      <c r="WW746" s="513"/>
      <c r="WX746" s="513"/>
      <c r="WY746" s="513"/>
      <c r="WZ746" s="513"/>
      <c r="XA746" s="513"/>
      <c r="XB746" s="513"/>
      <c r="XC746" s="513"/>
      <c r="XD746" s="513"/>
      <c r="XE746" s="513"/>
      <c r="XF746" s="513"/>
      <c r="XG746" s="513"/>
      <c r="XH746" s="513"/>
      <c r="XI746" s="513"/>
      <c r="XJ746" s="513"/>
      <c r="XK746" s="513"/>
      <c r="XL746" s="513"/>
      <c r="XM746" s="513"/>
      <c r="XN746" s="513"/>
      <c r="XO746" s="513"/>
      <c r="XP746" s="513"/>
      <c r="XQ746" s="513"/>
      <c r="XR746" s="513"/>
      <c r="XS746" s="513"/>
      <c r="XT746" s="513"/>
      <c r="XU746" s="513"/>
      <c r="XV746" s="513"/>
      <c r="XW746" s="513"/>
      <c r="XX746" s="513"/>
      <c r="XY746" s="513"/>
      <c r="XZ746" s="513"/>
      <c r="YA746" s="513"/>
      <c r="YB746" s="513"/>
      <c r="YC746" s="513"/>
      <c r="YD746" s="513"/>
      <c r="YE746" s="513"/>
      <c r="YF746" s="513"/>
      <c r="YG746" s="513"/>
      <c r="YH746" s="513"/>
      <c r="YI746" s="513"/>
      <c r="YJ746" s="513"/>
      <c r="YK746" s="513"/>
      <c r="YL746" s="513"/>
      <c r="YM746" s="513"/>
      <c r="YN746" s="513"/>
      <c r="YO746" s="513"/>
      <c r="YP746" s="513"/>
      <c r="YQ746" s="513"/>
      <c r="YR746" s="513"/>
      <c r="YS746" s="513"/>
      <c r="YT746" s="513"/>
      <c r="YU746" s="513"/>
      <c r="YV746" s="513"/>
      <c r="YW746" s="513"/>
      <c r="YX746" s="513"/>
      <c r="YY746" s="513"/>
      <c r="YZ746" s="513"/>
      <c r="ZA746" s="513"/>
      <c r="ZB746" s="513"/>
      <c r="ZC746" s="513"/>
      <c r="ZD746" s="513"/>
      <c r="ZE746" s="513"/>
      <c r="ZF746" s="513"/>
      <c r="ZG746" s="513"/>
      <c r="ZH746" s="513"/>
      <c r="ZI746" s="513"/>
      <c r="ZJ746" s="513"/>
      <c r="ZK746" s="513"/>
      <c r="ZL746" s="513"/>
      <c r="ZM746" s="513"/>
      <c r="ZN746" s="513"/>
      <c r="ZO746" s="513"/>
      <c r="ZP746" s="513"/>
      <c r="ZQ746" s="513"/>
      <c r="ZR746" s="513"/>
      <c r="ZS746" s="513"/>
      <c r="ZT746" s="513"/>
      <c r="ZU746" s="513"/>
      <c r="ZV746" s="513"/>
      <c r="ZW746" s="513"/>
      <c r="ZX746" s="513"/>
      <c r="ZY746" s="513"/>
      <c r="ZZ746" s="513"/>
      <c r="AAA746" s="513"/>
      <c r="AAB746" s="513"/>
      <c r="AAC746" s="513"/>
      <c r="AAD746" s="513"/>
      <c r="AAE746" s="513"/>
      <c r="AAF746" s="513"/>
      <c r="AAG746" s="513"/>
      <c r="AAH746" s="513"/>
      <c r="AAI746" s="513"/>
      <c r="AAJ746" s="513"/>
      <c r="AAK746" s="513"/>
      <c r="AAL746" s="513"/>
      <c r="AAM746" s="513"/>
      <c r="AAN746" s="513"/>
      <c r="AAO746" s="513"/>
      <c r="AAP746" s="513"/>
      <c r="AAQ746" s="513"/>
      <c r="AAR746" s="513"/>
      <c r="AAS746" s="513"/>
      <c r="AAT746" s="513"/>
      <c r="AAU746" s="513"/>
      <c r="AAV746" s="513"/>
      <c r="AAW746" s="513"/>
      <c r="AAX746" s="513"/>
      <c r="AAY746" s="513"/>
      <c r="AAZ746" s="513"/>
      <c r="ABA746" s="513"/>
      <c r="ABB746" s="513"/>
      <c r="ABC746" s="513"/>
      <c r="ABD746" s="513"/>
      <c r="ABE746" s="513"/>
      <c r="ABF746" s="513"/>
      <c r="ABG746" s="513"/>
      <c r="ABH746" s="513"/>
      <c r="ABI746" s="513"/>
      <c r="ABJ746" s="513"/>
      <c r="ABK746" s="513"/>
      <c r="ABL746" s="513"/>
      <c r="ABM746" s="513"/>
      <c r="ABN746" s="513"/>
      <c r="ABO746" s="513"/>
      <c r="ABP746" s="513"/>
      <c r="ABQ746" s="513"/>
      <c r="ABR746" s="513"/>
      <c r="ABS746" s="513"/>
      <c r="ABT746" s="513"/>
      <c r="ABU746" s="513"/>
      <c r="ABV746" s="513"/>
      <c r="ABW746" s="513"/>
      <c r="ABX746" s="513"/>
      <c r="ABY746" s="513"/>
      <c r="ABZ746" s="513"/>
      <c r="ACA746" s="513"/>
      <c r="ACB746" s="513"/>
      <c r="ACC746" s="513"/>
      <c r="ACD746" s="513"/>
      <c r="ACE746" s="513"/>
      <c r="ACF746" s="513"/>
      <c r="ACG746" s="513"/>
      <c r="ACH746" s="513"/>
      <c r="ACI746" s="513"/>
      <c r="ACJ746" s="513"/>
      <c r="ACK746" s="513"/>
      <c r="ACL746" s="513"/>
      <c r="ACM746" s="513"/>
      <c r="ACN746" s="513"/>
      <c r="ACO746" s="513"/>
      <c r="ACP746" s="513"/>
      <c r="ACQ746" s="513"/>
      <c r="ACR746" s="513"/>
      <c r="ACS746" s="513"/>
      <c r="ACT746" s="513"/>
      <c r="ACU746" s="513"/>
      <c r="ACV746" s="513"/>
      <c r="ACW746" s="513"/>
      <c r="ACX746" s="513"/>
      <c r="ACY746" s="513"/>
      <c r="ACZ746" s="513"/>
      <c r="ADA746" s="513"/>
      <c r="ADB746" s="513"/>
      <c r="ADC746" s="513"/>
      <c r="ADD746" s="513"/>
      <c r="ADE746" s="513"/>
      <c r="ADF746" s="513"/>
      <c r="ADG746" s="513"/>
      <c r="ADH746" s="513"/>
      <c r="ADI746" s="513"/>
      <c r="ADJ746" s="513"/>
      <c r="ADK746" s="513"/>
      <c r="ADL746" s="513"/>
      <c r="ADM746" s="513"/>
      <c r="ADN746" s="513"/>
      <c r="ADO746" s="513"/>
      <c r="ADP746" s="513"/>
      <c r="ADQ746" s="513"/>
      <c r="ADR746" s="513"/>
      <c r="ADS746" s="513"/>
      <c r="ADT746" s="513"/>
      <c r="ADU746" s="513"/>
      <c r="ADV746" s="513"/>
      <c r="ADW746" s="513"/>
      <c r="ADX746" s="513"/>
      <c r="ADY746" s="513"/>
      <c r="ADZ746" s="513"/>
      <c r="AEA746" s="513"/>
      <c r="AEB746" s="513"/>
      <c r="AEC746" s="513"/>
      <c r="AED746" s="513"/>
      <c r="AEE746" s="513"/>
      <c r="AEF746" s="513"/>
      <c r="AEG746" s="513"/>
      <c r="AEH746" s="513"/>
      <c r="AEI746" s="513"/>
      <c r="AEJ746" s="513"/>
      <c r="AEK746" s="513"/>
      <c r="AEL746" s="513"/>
      <c r="AEM746" s="513"/>
      <c r="AEN746" s="513"/>
      <c r="AEO746" s="513"/>
      <c r="AEP746" s="513"/>
      <c r="AEQ746" s="513"/>
      <c r="AER746" s="513"/>
      <c r="AES746" s="513"/>
      <c r="AET746" s="513"/>
      <c r="AEU746" s="513"/>
      <c r="AEV746" s="513"/>
      <c r="AEW746" s="513"/>
      <c r="AEX746" s="513"/>
      <c r="AEY746" s="513"/>
      <c r="AEZ746" s="513"/>
      <c r="AFA746" s="513"/>
      <c r="AFB746" s="513"/>
      <c r="AFC746" s="513"/>
      <c r="AFD746" s="513"/>
      <c r="AFE746" s="513"/>
      <c r="AFF746" s="513"/>
      <c r="AFG746" s="513"/>
      <c r="AFH746" s="513"/>
      <c r="AFI746" s="513"/>
      <c r="AFJ746" s="513"/>
      <c r="AFK746" s="513"/>
      <c r="AFL746" s="513"/>
      <c r="AFM746" s="513"/>
      <c r="AFN746" s="513"/>
      <c r="AFO746" s="513"/>
      <c r="AFP746" s="513"/>
      <c r="AFQ746" s="513"/>
      <c r="AFR746" s="513"/>
      <c r="AFS746" s="513"/>
      <c r="AFT746" s="513"/>
      <c r="AFU746" s="513"/>
      <c r="AFV746" s="513"/>
      <c r="AFW746" s="513"/>
      <c r="AFX746" s="513"/>
      <c r="AFY746" s="513"/>
      <c r="AFZ746" s="513"/>
      <c r="AGA746" s="513"/>
      <c r="AGB746" s="513"/>
      <c r="AGC746" s="513"/>
      <c r="AGD746" s="513"/>
      <c r="AGE746" s="513"/>
      <c r="AGF746" s="513"/>
      <c r="AGG746" s="513"/>
      <c r="AGH746" s="513"/>
      <c r="AGI746" s="513"/>
      <c r="AGJ746" s="513"/>
      <c r="AGK746" s="513"/>
      <c r="AGL746" s="513"/>
      <c r="AGM746" s="513"/>
      <c r="AGN746" s="513"/>
      <c r="AGO746" s="513"/>
      <c r="AGP746" s="513"/>
      <c r="AGQ746" s="513"/>
      <c r="AGR746" s="513"/>
      <c r="AGS746" s="513"/>
      <c r="AGT746" s="513"/>
      <c r="AGU746" s="513"/>
      <c r="AGV746" s="513"/>
      <c r="AGW746" s="513"/>
      <c r="AGX746" s="513"/>
      <c r="AGY746" s="513"/>
      <c r="AGZ746" s="513"/>
      <c r="AHA746" s="513"/>
      <c r="AHB746" s="513"/>
      <c r="AHC746" s="513"/>
      <c r="AHD746" s="513"/>
      <c r="AHE746" s="513"/>
      <c r="AHF746" s="513"/>
      <c r="AHG746" s="513"/>
      <c r="AHH746" s="513"/>
      <c r="AHI746" s="513"/>
      <c r="AHJ746" s="513"/>
      <c r="AHK746" s="513"/>
      <c r="AHL746" s="513"/>
      <c r="AHM746" s="513"/>
      <c r="AHN746" s="513"/>
      <c r="AHO746" s="513"/>
      <c r="AHP746" s="513"/>
      <c r="AHQ746" s="513"/>
      <c r="AHR746" s="513"/>
      <c r="AHS746" s="513"/>
      <c r="AHT746" s="513"/>
      <c r="AHU746" s="513"/>
      <c r="AHV746" s="513"/>
      <c r="AHW746" s="513"/>
      <c r="AHX746" s="513"/>
      <c r="AHY746" s="513"/>
      <c r="AHZ746" s="513"/>
      <c r="AIA746" s="513"/>
      <c r="AIB746" s="513"/>
      <c r="AIC746" s="513"/>
      <c r="AID746" s="513"/>
      <c r="AIE746" s="513"/>
      <c r="AIF746" s="513"/>
      <c r="AIG746" s="513"/>
      <c r="AIH746" s="513"/>
      <c r="AII746" s="513"/>
      <c r="AIJ746" s="513"/>
      <c r="AIK746" s="513"/>
      <c r="AIL746" s="513"/>
      <c r="AIM746" s="513"/>
      <c r="AIN746" s="513"/>
      <c r="AIO746" s="513"/>
      <c r="AIP746" s="513"/>
      <c r="AIQ746" s="513"/>
      <c r="AIR746" s="513"/>
      <c r="AIS746" s="513"/>
      <c r="AIT746" s="513"/>
      <c r="AIU746" s="513"/>
      <c r="AIV746" s="513"/>
      <c r="AIW746" s="513"/>
      <c r="AIX746" s="513"/>
      <c r="AIY746" s="513"/>
      <c r="AIZ746" s="513"/>
      <c r="AJA746" s="513"/>
      <c r="AJB746" s="513"/>
      <c r="AJC746" s="513"/>
      <c r="AJD746" s="513"/>
      <c r="AJE746" s="513"/>
      <c r="AJF746" s="513"/>
      <c r="AJG746" s="513"/>
      <c r="AJH746" s="513"/>
      <c r="AJI746" s="513"/>
      <c r="AJJ746" s="513"/>
      <c r="AJK746" s="513"/>
      <c r="AJL746" s="513"/>
      <c r="AJM746" s="513"/>
      <c r="AJN746" s="513"/>
      <c r="AJO746" s="513"/>
      <c r="AJP746" s="513"/>
      <c r="AJQ746" s="513"/>
      <c r="AJR746" s="513"/>
      <c r="AJS746" s="513"/>
      <c r="AJT746" s="513"/>
      <c r="AJU746" s="513"/>
      <c r="AJV746" s="513"/>
      <c r="AJW746" s="513"/>
      <c r="AJX746" s="513"/>
      <c r="AJY746" s="513"/>
      <c r="AJZ746" s="513"/>
      <c r="AKA746" s="513"/>
      <c r="AKB746" s="513"/>
      <c r="AKC746" s="513"/>
      <c r="AKD746" s="513"/>
      <c r="AKE746" s="513"/>
      <c r="AKF746" s="513"/>
      <c r="AKG746" s="513"/>
      <c r="AKH746" s="513"/>
      <c r="AKI746" s="513"/>
      <c r="AKJ746" s="513"/>
      <c r="AKK746" s="513"/>
      <c r="AKL746" s="513"/>
      <c r="AKM746" s="513"/>
      <c r="AKN746" s="513"/>
      <c r="AKO746" s="513"/>
      <c r="AKP746" s="513"/>
      <c r="AKQ746" s="513"/>
      <c r="AKR746" s="513"/>
      <c r="AKS746" s="513"/>
      <c r="AKT746" s="513"/>
      <c r="AKU746" s="513"/>
      <c r="AKV746" s="513"/>
      <c r="AKW746" s="513"/>
      <c r="AKX746" s="513"/>
      <c r="AKY746" s="513"/>
      <c r="AKZ746" s="513"/>
      <c r="ALA746" s="513"/>
      <c r="ALB746" s="513"/>
      <c r="ALC746" s="513"/>
      <c r="ALD746" s="513"/>
      <c r="ALE746" s="513"/>
      <c r="ALF746" s="513"/>
      <c r="ALG746" s="513"/>
      <c r="ALH746" s="513"/>
      <c r="ALI746" s="513"/>
      <c r="ALJ746" s="513"/>
      <c r="ALK746" s="513"/>
      <c r="ALL746" s="513"/>
      <c r="ALM746" s="513"/>
      <c r="ALN746" s="513"/>
      <c r="ALO746" s="513"/>
      <c r="ALP746" s="513"/>
      <c r="ALQ746" s="513"/>
      <c r="ALR746" s="513"/>
      <c r="ALS746" s="513"/>
      <c r="ALT746" s="513"/>
      <c r="ALU746" s="513"/>
      <c r="ALV746" s="513"/>
      <c r="ALW746" s="513"/>
      <c r="ALX746" s="513"/>
      <c r="ALY746" s="513"/>
      <c r="ALZ746" s="513"/>
      <c r="AMA746" s="513"/>
      <c r="AMB746" s="513"/>
      <c r="AMC746" s="513"/>
      <c r="AMD746" s="513"/>
      <c r="AME746" s="513"/>
      <c r="AMF746" s="513"/>
      <c r="AMG746" s="513"/>
      <c r="AMH746" s="513"/>
      <c r="AMI746" s="513"/>
      <c r="AMJ746" s="513"/>
      <c r="AMK746" s="513"/>
      <c r="AML746" s="513"/>
      <c r="AMM746" s="513"/>
      <c r="AMN746" s="513"/>
      <c r="AMO746" s="513"/>
      <c r="AMP746" s="513"/>
      <c r="AMQ746" s="513"/>
      <c r="AMR746" s="513"/>
      <c r="AMS746" s="513"/>
      <c r="AMT746" s="513"/>
      <c r="AMU746" s="513"/>
      <c r="AMV746" s="513"/>
      <c r="AMW746" s="513"/>
      <c r="AMX746" s="513"/>
      <c r="AMY746" s="513"/>
      <c r="AMZ746" s="513"/>
      <c r="ANA746" s="513"/>
      <c r="ANB746" s="513"/>
      <c r="ANC746" s="513"/>
      <c r="AND746" s="513"/>
      <c r="ANE746" s="513"/>
      <c r="ANF746" s="513"/>
      <c r="ANG746" s="513"/>
      <c r="ANH746" s="513"/>
      <c r="ANI746" s="513"/>
      <c r="ANJ746" s="513"/>
      <c r="ANK746" s="513"/>
      <c r="ANL746" s="513"/>
      <c r="ANM746" s="513"/>
      <c r="ANN746" s="513"/>
      <c r="ANO746" s="513"/>
      <c r="ANP746" s="513"/>
      <c r="ANQ746" s="513"/>
      <c r="ANR746" s="513"/>
      <c r="ANS746" s="513"/>
      <c r="ANT746" s="513"/>
      <c r="ANU746" s="513"/>
      <c r="ANV746" s="513"/>
      <c r="ANW746" s="513"/>
      <c r="ANX746" s="513"/>
      <c r="ANY746" s="513"/>
      <c r="ANZ746" s="513"/>
      <c r="AOA746" s="513"/>
      <c r="AOB746" s="513"/>
      <c r="AOC746" s="513"/>
      <c r="AOD746" s="513"/>
      <c r="AOE746" s="513"/>
      <c r="AOF746" s="513"/>
      <c r="AOG746" s="513"/>
      <c r="AOH746" s="513"/>
      <c r="AOI746" s="513"/>
      <c r="AOJ746" s="513"/>
      <c r="AOK746" s="513"/>
      <c r="AOL746" s="513"/>
      <c r="AOM746" s="513"/>
      <c r="AON746" s="513"/>
      <c r="AOO746" s="513"/>
      <c r="AOP746" s="513"/>
      <c r="AOQ746" s="513"/>
      <c r="AOR746" s="513"/>
      <c r="AOS746" s="513"/>
      <c r="AOT746" s="513"/>
      <c r="AOU746" s="513"/>
      <c r="AOV746" s="513"/>
      <c r="AOW746" s="513"/>
      <c r="AOX746" s="513"/>
      <c r="AOY746" s="513"/>
      <c r="AOZ746" s="513"/>
      <c r="APA746" s="513"/>
      <c r="APB746" s="513"/>
      <c r="APC746" s="513"/>
      <c r="APD746" s="513"/>
      <c r="APE746" s="513"/>
      <c r="APF746" s="513"/>
      <c r="APG746" s="513"/>
      <c r="APH746" s="513"/>
      <c r="API746" s="513"/>
      <c r="APJ746" s="513"/>
      <c r="APK746" s="513"/>
      <c r="APL746" s="513"/>
      <c r="APM746" s="513"/>
      <c r="APN746" s="513"/>
      <c r="APO746" s="513"/>
      <c r="APP746" s="513"/>
      <c r="APQ746" s="513"/>
      <c r="APR746" s="513"/>
      <c r="APS746" s="513"/>
      <c r="APT746" s="513"/>
      <c r="APU746" s="513"/>
      <c r="APV746" s="513"/>
      <c r="APW746" s="513"/>
      <c r="APX746" s="513"/>
      <c r="APY746" s="513"/>
      <c r="APZ746" s="513"/>
      <c r="AQA746" s="513"/>
      <c r="AQB746" s="513"/>
      <c r="AQC746" s="513"/>
      <c r="AQD746" s="513"/>
      <c r="AQE746" s="513"/>
      <c r="AQF746" s="513"/>
      <c r="AQG746" s="513"/>
      <c r="AQH746" s="513"/>
      <c r="AQI746" s="513"/>
      <c r="AQJ746" s="513"/>
      <c r="AQK746" s="513"/>
      <c r="AQL746" s="513"/>
      <c r="AQM746" s="513"/>
      <c r="AQN746" s="513"/>
      <c r="AQO746" s="513"/>
      <c r="AQP746" s="513"/>
      <c r="AQQ746" s="513"/>
      <c r="AQR746" s="513"/>
      <c r="AQS746" s="513"/>
      <c r="AQT746" s="513"/>
      <c r="AQU746" s="513"/>
      <c r="AQV746" s="513"/>
      <c r="AQW746" s="513"/>
      <c r="AQX746" s="513"/>
      <c r="AQY746" s="513"/>
      <c r="AQZ746" s="513"/>
      <c r="ARA746" s="513"/>
      <c r="ARB746" s="513"/>
      <c r="ARC746" s="513"/>
      <c r="ARD746" s="513"/>
      <c r="ARE746" s="513"/>
      <c r="ARF746" s="513"/>
      <c r="ARG746" s="513"/>
      <c r="ARH746" s="513"/>
      <c r="ARI746" s="513"/>
      <c r="ARJ746" s="513"/>
      <c r="ARK746" s="513"/>
      <c r="ARL746" s="513"/>
      <c r="ARM746" s="513"/>
      <c r="ARN746" s="513"/>
      <c r="ARO746" s="513"/>
      <c r="ARP746" s="513"/>
      <c r="ARQ746" s="513"/>
      <c r="ARR746" s="513"/>
      <c r="ARS746" s="513"/>
      <c r="ART746" s="513"/>
      <c r="ARU746" s="513"/>
      <c r="ARV746" s="513"/>
      <c r="ARW746" s="513"/>
      <c r="ARX746" s="513"/>
      <c r="ARY746" s="513"/>
      <c r="ARZ746" s="513"/>
      <c r="ASA746" s="513"/>
      <c r="ASB746" s="513"/>
      <c r="ASC746" s="513"/>
      <c r="ASD746" s="513"/>
      <c r="ASE746" s="513"/>
      <c r="ASF746" s="513"/>
      <c r="ASG746" s="513"/>
      <c r="ASH746" s="513"/>
      <c r="ASI746" s="513"/>
      <c r="ASJ746" s="513"/>
      <c r="ASK746" s="513"/>
      <c r="ASL746" s="513"/>
      <c r="ASM746" s="513"/>
      <c r="ASN746" s="513"/>
      <c r="ASO746" s="513"/>
      <c r="ASP746" s="513"/>
      <c r="ASQ746" s="513"/>
      <c r="ASR746" s="513"/>
      <c r="ASS746" s="513"/>
      <c r="AST746" s="513"/>
      <c r="ASU746" s="513"/>
      <c r="ASV746" s="513"/>
      <c r="ASW746" s="513"/>
      <c r="ASX746" s="513"/>
      <c r="ASY746" s="513"/>
      <c r="ASZ746" s="513"/>
      <c r="ATA746" s="513"/>
      <c r="ATB746" s="513"/>
      <c r="ATC746" s="513"/>
      <c r="ATD746" s="513"/>
      <c r="ATE746" s="513"/>
      <c r="ATF746" s="513"/>
      <c r="ATG746" s="513"/>
      <c r="ATH746" s="513"/>
      <c r="ATI746" s="513"/>
      <c r="ATJ746" s="513"/>
      <c r="ATK746" s="513"/>
      <c r="ATL746" s="513"/>
      <c r="ATM746" s="513"/>
      <c r="ATN746" s="513"/>
      <c r="ATO746" s="513"/>
      <c r="ATP746" s="513"/>
      <c r="ATQ746" s="513"/>
      <c r="ATR746" s="513"/>
      <c r="ATS746" s="513"/>
      <c r="ATT746" s="513"/>
      <c r="ATU746" s="513"/>
      <c r="ATV746" s="513"/>
      <c r="ATW746" s="513"/>
      <c r="ATX746" s="513"/>
      <c r="ATY746" s="513"/>
      <c r="ATZ746" s="513"/>
      <c r="AUA746" s="513"/>
      <c r="AUB746" s="513"/>
      <c r="AUC746" s="513"/>
      <c r="AUD746" s="513"/>
      <c r="AUE746" s="513"/>
      <c r="AUF746" s="513"/>
      <c r="AUG746" s="513"/>
      <c r="AUH746" s="513"/>
      <c r="AUI746" s="513"/>
      <c r="AUJ746" s="513"/>
      <c r="AUK746" s="513"/>
      <c r="AUL746" s="513"/>
      <c r="AUM746" s="513"/>
      <c r="AUN746" s="513"/>
      <c r="AUO746" s="513"/>
      <c r="AUP746" s="513"/>
      <c r="AUQ746" s="513"/>
      <c r="AUR746" s="513"/>
      <c r="AUS746" s="513"/>
      <c r="AUT746" s="513"/>
      <c r="AUU746" s="513"/>
      <c r="AUV746" s="513"/>
      <c r="AUW746" s="513"/>
      <c r="AUX746" s="513"/>
      <c r="AUY746" s="513"/>
      <c r="AUZ746" s="513"/>
      <c r="AVA746" s="513"/>
      <c r="AVB746" s="513"/>
      <c r="AVC746" s="513"/>
      <c r="AVD746" s="513"/>
      <c r="AVE746" s="513"/>
      <c r="AVF746" s="513"/>
      <c r="AVG746" s="513"/>
      <c r="AVH746" s="513"/>
      <c r="AVI746" s="513"/>
      <c r="AVJ746" s="513"/>
      <c r="AVK746" s="513"/>
      <c r="AVL746" s="513"/>
      <c r="AVM746" s="513"/>
      <c r="AVN746" s="513"/>
      <c r="AVO746" s="513"/>
      <c r="AVP746" s="513"/>
      <c r="AVQ746" s="513"/>
      <c r="AVR746" s="513"/>
      <c r="AVS746" s="513"/>
      <c r="AVT746" s="513"/>
      <c r="AVU746" s="513"/>
      <c r="AVV746" s="513"/>
      <c r="AVW746" s="513"/>
      <c r="AVX746" s="513"/>
      <c r="AVY746" s="513"/>
      <c r="AVZ746" s="513"/>
      <c r="AWA746" s="513"/>
      <c r="AWB746" s="513"/>
      <c r="AWC746" s="513"/>
      <c r="AWD746" s="513"/>
      <c r="AWE746" s="513"/>
      <c r="AWF746" s="513"/>
      <c r="AWG746" s="513"/>
      <c r="AWH746" s="513"/>
      <c r="AWI746" s="513"/>
      <c r="AWJ746" s="513"/>
      <c r="AWK746" s="513"/>
      <c r="AWL746" s="513"/>
      <c r="AWM746" s="513"/>
      <c r="AWN746" s="513"/>
      <c r="AWO746" s="513"/>
      <c r="AWP746" s="513"/>
      <c r="AWQ746" s="513"/>
      <c r="AWR746" s="513"/>
      <c r="AWS746" s="513"/>
      <c r="AWT746" s="513"/>
      <c r="AWU746" s="513"/>
      <c r="AWV746" s="513"/>
      <c r="AWW746" s="513"/>
      <c r="AWX746" s="513"/>
      <c r="AWY746" s="513"/>
      <c r="AWZ746" s="513"/>
      <c r="AXA746" s="513"/>
      <c r="AXB746" s="513"/>
      <c r="AXC746" s="513"/>
      <c r="AXD746" s="513"/>
      <c r="AXE746" s="513"/>
      <c r="AXF746" s="513"/>
      <c r="AXG746" s="513"/>
      <c r="AXH746" s="513"/>
      <c r="AXI746" s="513"/>
      <c r="AXJ746" s="513"/>
      <c r="AXK746" s="513"/>
      <c r="AXL746" s="513"/>
      <c r="AXM746" s="513"/>
      <c r="AXN746" s="513"/>
      <c r="AXO746" s="513"/>
      <c r="AXP746" s="513"/>
      <c r="AXQ746" s="513"/>
      <c r="AXR746" s="513"/>
      <c r="AXS746" s="513"/>
      <c r="AXT746" s="513"/>
      <c r="AXU746" s="513"/>
      <c r="AXV746" s="513"/>
      <c r="AXW746" s="513"/>
      <c r="AXX746" s="513"/>
      <c r="AXY746" s="513"/>
      <c r="AXZ746" s="513"/>
      <c r="AYA746" s="513"/>
      <c r="AYB746" s="513"/>
      <c r="AYC746" s="513"/>
      <c r="AYD746" s="513"/>
      <c r="AYE746" s="513"/>
      <c r="AYF746" s="513"/>
      <c r="AYG746" s="513"/>
      <c r="AYH746" s="513"/>
      <c r="AYI746" s="513"/>
      <c r="AYJ746" s="513"/>
      <c r="AYK746" s="513"/>
      <c r="AYL746" s="513"/>
      <c r="AYM746" s="513"/>
      <c r="AYN746" s="513"/>
      <c r="AYO746" s="513"/>
      <c r="AYP746" s="513"/>
      <c r="AYQ746" s="513"/>
      <c r="AYR746" s="513"/>
      <c r="AYS746" s="513"/>
      <c r="AYT746" s="513"/>
      <c r="AYU746" s="513"/>
      <c r="AYV746" s="513"/>
      <c r="AYW746" s="513"/>
      <c r="AYX746" s="513"/>
      <c r="AYY746" s="513"/>
      <c r="AYZ746" s="513"/>
      <c r="AZA746" s="513"/>
      <c r="AZB746" s="513"/>
      <c r="AZC746" s="513"/>
      <c r="AZD746" s="513"/>
      <c r="AZE746" s="513"/>
      <c r="AZF746" s="513"/>
      <c r="AZG746" s="513"/>
      <c r="AZH746" s="513"/>
      <c r="AZI746" s="513"/>
      <c r="AZJ746" s="513"/>
      <c r="AZK746" s="513"/>
      <c r="AZL746" s="513"/>
      <c r="AZM746" s="513"/>
      <c r="AZN746" s="513"/>
      <c r="AZO746" s="513"/>
      <c r="AZP746" s="513"/>
      <c r="AZQ746" s="513"/>
      <c r="AZR746" s="513"/>
      <c r="AZS746" s="513"/>
      <c r="AZT746" s="513"/>
      <c r="AZU746" s="513"/>
      <c r="AZV746" s="513"/>
      <c r="AZW746" s="513"/>
      <c r="AZX746" s="513"/>
      <c r="AZY746" s="513"/>
      <c r="AZZ746" s="513"/>
      <c r="BAA746" s="513"/>
      <c r="BAB746" s="513"/>
      <c r="BAC746" s="513"/>
      <c r="BAD746" s="513"/>
      <c r="BAE746" s="513"/>
      <c r="BAF746" s="513"/>
      <c r="BAG746" s="513"/>
      <c r="BAH746" s="513"/>
      <c r="BAI746" s="513"/>
      <c r="BAJ746" s="513"/>
      <c r="BAK746" s="513"/>
      <c r="BAL746" s="513"/>
      <c r="BAM746" s="513"/>
      <c r="BAN746" s="513"/>
      <c r="BAO746" s="513"/>
      <c r="BAP746" s="513"/>
      <c r="BAQ746" s="513"/>
      <c r="BAR746" s="513"/>
      <c r="BAS746" s="513"/>
      <c r="BAT746" s="513"/>
      <c r="BAU746" s="513"/>
      <c r="BAV746" s="513"/>
      <c r="BAW746" s="513"/>
      <c r="BAX746" s="513"/>
      <c r="BAY746" s="513"/>
      <c r="BAZ746" s="513"/>
      <c r="BBA746" s="513"/>
      <c r="BBB746" s="513"/>
      <c r="BBC746" s="513"/>
      <c r="BBD746" s="513"/>
      <c r="BBE746" s="513"/>
      <c r="BBF746" s="513"/>
      <c r="BBG746" s="513"/>
      <c r="BBH746" s="513"/>
      <c r="BBI746" s="513"/>
      <c r="BBJ746" s="513"/>
      <c r="BBK746" s="513"/>
      <c r="BBL746" s="513"/>
      <c r="BBM746" s="513"/>
      <c r="BBN746" s="513"/>
      <c r="BBO746" s="513"/>
      <c r="BBP746" s="513"/>
      <c r="BBQ746" s="513"/>
      <c r="BBR746" s="513"/>
      <c r="BBS746" s="513"/>
      <c r="BBT746" s="513"/>
      <c r="BBU746" s="513"/>
      <c r="BBV746" s="513"/>
      <c r="BBW746" s="513"/>
      <c r="BBX746" s="513"/>
      <c r="BBY746" s="513"/>
      <c r="BBZ746" s="513"/>
      <c r="BCA746" s="513"/>
      <c r="BCB746" s="513"/>
      <c r="BCC746" s="513"/>
      <c r="BCD746" s="513"/>
      <c r="BCE746" s="513"/>
      <c r="BCF746" s="513"/>
      <c r="BCG746" s="513"/>
      <c r="BCH746" s="513"/>
      <c r="BCI746" s="513"/>
      <c r="BCJ746" s="513"/>
      <c r="BCK746" s="513"/>
      <c r="BCL746" s="513"/>
      <c r="BCM746" s="513"/>
      <c r="BCN746" s="513"/>
      <c r="BCO746" s="513"/>
      <c r="BCP746" s="513"/>
      <c r="BCQ746" s="513"/>
      <c r="BCR746" s="513"/>
      <c r="BCS746" s="513"/>
      <c r="BCT746" s="513"/>
      <c r="BCU746" s="513"/>
      <c r="BCV746" s="513"/>
      <c r="BCW746" s="513"/>
      <c r="BCX746" s="513"/>
      <c r="BCY746" s="513"/>
      <c r="BCZ746" s="513"/>
      <c r="BDA746" s="513"/>
      <c r="BDB746" s="513"/>
      <c r="BDC746" s="513"/>
      <c r="BDD746" s="513"/>
      <c r="BDE746" s="513"/>
      <c r="BDF746" s="513"/>
      <c r="BDG746" s="513"/>
      <c r="BDH746" s="513"/>
      <c r="BDI746" s="513"/>
      <c r="BDJ746" s="513"/>
      <c r="BDK746" s="513"/>
      <c r="BDL746" s="513"/>
      <c r="BDM746" s="513"/>
      <c r="BDN746" s="513"/>
      <c r="BDO746" s="513"/>
      <c r="BDP746" s="513"/>
      <c r="BDQ746" s="513"/>
      <c r="BDR746" s="513"/>
      <c r="BDS746" s="513"/>
      <c r="BDT746" s="513"/>
      <c r="BDU746" s="513"/>
      <c r="BDV746" s="513"/>
      <c r="BDW746" s="513"/>
      <c r="BDX746" s="513"/>
      <c r="BDY746" s="513"/>
      <c r="BDZ746" s="513"/>
      <c r="BEA746" s="513"/>
      <c r="BEB746" s="513"/>
      <c r="BEC746" s="513"/>
      <c r="BED746" s="513"/>
      <c r="BEE746" s="513"/>
      <c r="BEF746" s="513"/>
      <c r="BEG746" s="513"/>
      <c r="BEH746" s="513"/>
      <c r="BEI746" s="513"/>
      <c r="BEJ746" s="513"/>
      <c r="BEK746" s="513"/>
      <c r="BEL746" s="513"/>
      <c r="BEM746" s="513"/>
      <c r="BEN746" s="513"/>
      <c r="BEO746" s="513"/>
      <c r="BEP746" s="513"/>
      <c r="BEQ746" s="513"/>
      <c r="BER746" s="513"/>
      <c r="BES746" s="513"/>
      <c r="BET746" s="513"/>
      <c r="BEU746" s="513"/>
      <c r="BEV746" s="513"/>
      <c r="BEW746" s="513"/>
      <c r="BEX746" s="513"/>
      <c r="BEY746" s="513"/>
      <c r="BEZ746" s="513"/>
      <c r="BFA746" s="513"/>
      <c r="BFB746" s="513"/>
      <c r="BFC746" s="513"/>
      <c r="BFD746" s="513"/>
      <c r="BFE746" s="513"/>
      <c r="BFF746" s="513"/>
      <c r="BFG746" s="513"/>
      <c r="BFH746" s="513"/>
      <c r="BFI746" s="513"/>
      <c r="BFJ746" s="513"/>
      <c r="BFK746" s="513"/>
      <c r="BFL746" s="513"/>
      <c r="BFM746" s="513"/>
      <c r="BFN746" s="513"/>
      <c r="BFO746" s="513"/>
      <c r="BFP746" s="513"/>
      <c r="BFQ746" s="513"/>
      <c r="BFR746" s="513"/>
      <c r="BFS746" s="513"/>
      <c r="BFT746" s="513"/>
      <c r="BFU746" s="513"/>
      <c r="BFV746" s="513"/>
      <c r="BFW746" s="513"/>
      <c r="BFX746" s="513"/>
      <c r="BFY746" s="513"/>
      <c r="BFZ746" s="513"/>
      <c r="BGA746" s="513"/>
      <c r="BGB746" s="513"/>
      <c r="BGC746" s="513"/>
      <c r="BGD746" s="513"/>
      <c r="BGE746" s="513"/>
      <c r="BGF746" s="513"/>
      <c r="BGG746" s="513"/>
      <c r="BGH746" s="513"/>
      <c r="BGI746" s="513"/>
      <c r="BGJ746" s="513"/>
      <c r="BGK746" s="513"/>
      <c r="BGL746" s="513"/>
      <c r="BGM746" s="513"/>
      <c r="BGN746" s="513"/>
      <c r="BGO746" s="513"/>
      <c r="BGP746" s="513"/>
      <c r="BGQ746" s="513"/>
      <c r="BGR746" s="513"/>
      <c r="BGS746" s="513"/>
      <c r="BGT746" s="513"/>
      <c r="BGU746" s="513"/>
      <c r="BGV746" s="513"/>
      <c r="BGW746" s="513"/>
      <c r="BGX746" s="513"/>
      <c r="BGY746" s="513"/>
      <c r="BGZ746" s="513"/>
      <c r="BHA746" s="513"/>
      <c r="BHB746" s="513"/>
      <c r="BHC746" s="513"/>
      <c r="BHD746" s="513"/>
      <c r="BHE746" s="513"/>
      <c r="BHF746" s="513"/>
      <c r="BHG746" s="513"/>
      <c r="BHH746" s="513"/>
      <c r="BHI746" s="513"/>
      <c r="BHJ746" s="513"/>
      <c r="BHK746" s="513"/>
      <c r="BHL746" s="513"/>
      <c r="BHM746" s="513"/>
      <c r="BHN746" s="513"/>
      <c r="BHO746" s="513"/>
      <c r="BHP746" s="513"/>
      <c r="BHQ746" s="513"/>
      <c r="BHR746" s="513"/>
      <c r="BHS746" s="513"/>
      <c r="BHT746" s="513"/>
      <c r="BHU746" s="513"/>
      <c r="BHV746" s="513"/>
      <c r="BHW746" s="513"/>
      <c r="BHX746" s="513"/>
      <c r="BHY746" s="513"/>
      <c r="BHZ746" s="513"/>
      <c r="BIA746" s="513"/>
      <c r="BIB746" s="513"/>
      <c r="BIC746" s="513"/>
      <c r="BID746" s="513"/>
      <c r="BIE746" s="513"/>
      <c r="BIF746" s="513"/>
      <c r="BIG746" s="513"/>
      <c r="BIH746" s="513"/>
      <c r="BII746" s="513"/>
      <c r="BIJ746" s="513"/>
      <c r="BIK746" s="513"/>
      <c r="BIL746" s="513"/>
      <c r="BIM746" s="513"/>
      <c r="BIN746" s="513"/>
      <c r="BIO746" s="513"/>
      <c r="BIP746" s="513"/>
      <c r="BIQ746" s="513"/>
      <c r="BIR746" s="513"/>
      <c r="BIS746" s="513"/>
      <c r="BIT746" s="513"/>
      <c r="BIU746" s="513"/>
      <c r="BIV746" s="513"/>
      <c r="BIW746" s="513"/>
      <c r="BIX746" s="513"/>
      <c r="BIY746" s="513"/>
      <c r="BIZ746" s="513"/>
      <c r="BJA746" s="513"/>
      <c r="BJB746" s="513"/>
      <c r="BJC746" s="513"/>
      <c r="BJD746" s="513"/>
      <c r="BJE746" s="513"/>
      <c r="BJF746" s="513"/>
      <c r="BJG746" s="513"/>
      <c r="BJH746" s="513"/>
      <c r="BJI746" s="513"/>
      <c r="BJJ746" s="513"/>
      <c r="BJK746" s="513"/>
      <c r="BJL746" s="513"/>
      <c r="BJM746" s="513"/>
      <c r="BJN746" s="513"/>
      <c r="BJO746" s="513"/>
      <c r="BJP746" s="513"/>
      <c r="BJQ746" s="513"/>
      <c r="BJR746" s="513"/>
      <c r="BJS746" s="513"/>
      <c r="BJT746" s="513"/>
      <c r="BJU746" s="513"/>
      <c r="BJV746" s="513"/>
      <c r="BJW746" s="513"/>
      <c r="BJX746" s="513"/>
      <c r="BJY746" s="513"/>
      <c r="BJZ746" s="513"/>
      <c r="BKA746" s="513"/>
      <c r="BKB746" s="513"/>
      <c r="BKC746" s="513"/>
      <c r="BKD746" s="513"/>
      <c r="BKE746" s="513"/>
      <c r="BKF746" s="513"/>
      <c r="BKG746" s="513"/>
      <c r="BKH746" s="513"/>
      <c r="BKI746" s="513"/>
      <c r="BKJ746" s="513"/>
      <c r="BKK746" s="513"/>
      <c r="BKL746" s="513"/>
      <c r="BKM746" s="513"/>
      <c r="BKN746" s="513"/>
      <c r="BKO746" s="513"/>
      <c r="BKP746" s="513"/>
      <c r="BKQ746" s="513"/>
      <c r="BKR746" s="513"/>
      <c r="BKS746" s="513"/>
      <c r="BKT746" s="513"/>
      <c r="BKU746" s="513"/>
      <c r="BKV746" s="513"/>
      <c r="BKW746" s="513"/>
      <c r="BKX746" s="513"/>
      <c r="BKY746" s="513"/>
      <c r="BKZ746" s="513"/>
      <c r="BLA746" s="513"/>
      <c r="BLB746" s="513"/>
      <c r="BLC746" s="513"/>
      <c r="BLD746" s="513"/>
      <c r="BLE746" s="513"/>
      <c r="BLF746" s="513"/>
      <c r="BLG746" s="513"/>
      <c r="BLH746" s="513"/>
      <c r="BLI746" s="513"/>
      <c r="BLJ746" s="513"/>
      <c r="BLK746" s="513"/>
      <c r="BLL746" s="513"/>
      <c r="BLM746" s="513"/>
      <c r="BLN746" s="513"/>
      <c r="BLO746" s="513"/>
      <c r="BLP746" s="513"/>
      <c r="BLQ746" s="513"/>
      <c r="BLR746" s="513"/>
      <c r="BLS746" s="513"/>
      <c r="BLT746" s="513"/>
      <c r="BLU746" s="513"/>
      <c r="BLV746" s="513"/>
      <c r="BLW746" s="513"/>
      <c r="BLX746" s="513"/>
      <c r="BLY746" s="513"/>
      <c r="BLZ746" s="513"/>
      <c r="BMA746" s="513"/>
      <c r="BMB746" s="513"/>
      <c r="BMC746" s="513"/>
      <c r="BMD746" s="513"/>
      <c r="BME746" s="513"/>
      <c r="BMF746" s="513"/>
      <c r="BMG746" s="513"/>
      <c r="BMH746" s="513"/>
      <c r="BMI746" s="513"/>
      <c r="BMJ746" s="513"/>
      <c r="BMK746" s="513"/>
      <c r="BML746" s="513"/>
      <c r="BMM746" s="513"/>
      <c r="BMN746" s="513"/>
      <c r="BMO746" s="513"/>
      <c r="BMP746" s="513"/>
      <c r="BMQ746" s="513"/>
      <c r="BMR746" s="513"/>
      <c r="BMS746" s="513"/>
      <c r="BMT746" s="513"/>
      <c r="BMU746" s="513"/>
      <c r="BMV746" s="513"/>
      <c r="BMW746" s="513"/>
      <c r="BMX746" s="513"/>
      <c r="BMY746" s="513"/>
      <c r="BMZ746" s="513"/>
      <c r="BNA746" s="513"/>
      <c r="BNB746" s="513"/>
      <c r="BNC746" s="513"/>
      <c r="BND746" s="513"/>
      <c r="BNE746" s="513"/>
      <c r="BNF746" s="513"/>
      <c r="BNG746" s="513"/>
      <c r="BNH746" s="513"/>
      <c r="BNI746" s="513"/>
      <c r="BNJ746" s="513"/>
      <c r="BNK746" s="513"/>
      <c r="BNL746" s="513"/>
      <c r="BNM746" s="513"/>
      <c r="BNN746" s="513"/>
      <c r="BNO746" s="513"/>
      <c r="BNP746" s="513"/>
      <c r="BNQ746" s="513"/>
      <c r="BNR746" s="513"/>
      <c r="BNS746" s="513"/>
      <c r="BNT746" s="513"/>
      <c r="BNU746" s="513"/>
      <c r="BNV746" s="513"/>
      <c r="BNW746" s="513"/>
      <c r="BNX746" s="513"/>
      <c r="BNY746" s="513"/>
      <c r="BNZ746" s="513"/>
      <c r="BOA746" s="513"/>
      <c r="BOB746" s="513"/>
      <c r="BOC746" s="513"/>
      <c r="BOD746" s="513"/>
      <c r="BOE746" s="513"/>
      <c r="BOF746" s="513"/>
      <c r="BOG746" s="513"/>
      <c r="BOH746" s="513"/>
      <c r="BOI746" s="513"/>
      <c r="BOJ746" s="513"/>
      <c r="BOK746" s="513"/>
      <c r="BOL746" s="513"/>
      <c r="BOM746" s="513"/>
      <c r="BON746" s="513"/>
      <c r="BOO746" s="513"/>
      <c r="BOP746" s="513"/>
      <c r="BOQ746" s="513"/>
      <c r="BOR746" s="513"/>
      <c r="BOS746" s="513"/>
      <c r="BOT746" s="513"/>
      <c r="BOU746" s="513"/>
      <c r="BOV746" s="513"/>
      <c r="BOW746" s="513"/>
      <c r="BOX746" s="513"/>
      <c r="BOY746" s="513"/>
      <c r="BOZ746" s="513"/>
      <c r="BPA746" s="513"/>
      <c r="BPB746" s="513"/>
      <c r="BPC746" s="513"/>
      <c r="BPD746" s="513"/>
      <c r="BPE746" s="513"/>
      <c r="BPF746" s="513"/>
      <c r="BPG746" s="513"/>
      <c r="BPH746" s="513"/>
      <c r="BPI746" s="513"/>
      <c r="BPJ746" s="513"/>
      <c r="BPK746" s="513"/>
      <c r="BPL746" s="513"/>
      <c r="BPM746" s="513"/>
      <c r="BPN746" s="513"/>
      <c r="BPO746" s="513"/>
      <c r="BPP746" s="513"/>
      <c r="BPQ746" s="513"/>
      <c r="BPR746" s="513"/>
      <c r="BPS746" s="513"/>
      <c r="BPT746" s="513"/>
      <c r="BPU746" s="513"/>
      <c r="BPV746" s="513"/>
      <c r="BPW746" s="513"/>
      <c r="BPX746" s="513"/>
      <c r="BPY746" s="513"/>
      <c r="BPZ746" s="513"/>
      <c r="BQA746" s="513"/>
      <c r="BQB746" s="513"/>
      <c r="BQC746" s="513"/>
      <c r="BQD746" s="513"/>
      <c r="BQE746" s="513"/>
      <c r="BQF746" s="513"/>
      <c r="BQG746" s="513"/>
      <c r="BQH746" s="513"/>
      <c r="BQI746" s="513"/>
      <c r="BQJ746" s="513"/>
      <c r="BQK746" s="513"/>
      <c r="BQL746" s="513"/>
      <c r="BQM746" s="513"/>
      <c r="BQN746" s="513"/>
      <c r="BQO746" s="513"/>
      <c r="BQP746" s="513"/>
      <c r="BQQ746" s="513"/>
      <c r="BQR746" s="513"/>
      <c r="BQS746" s="513"/>
      <c r="BQT746" s="513"/>
      <c r="BQU746" s="513"/>
      <c r="BQV746" s="513"/>
      <c r="BQW746" s="513"/>
      <c r="BQX746" s="513"/>
      <c r="BQY746" s="513"/>
      <c r="BQZ746" s="513"/>
      <c r="BRA746" s="513"/>
      <c r="BRB746" s="513"/>
      <c r="BRC746" s="513"/>
      <c r="BRD746" s="513"/>
      <c r="BRE746" s="513"/>
      <c r="BRF746" s="513"/>
      <c r="BRG746" s="513"/>
      <c r="BRH746" s="513"/>
      <c r="BRI746" s="513"/>
      <c r="BRJ746" s="513"/>
      <c r="BRK746" s="513"/>
      <c r="BRL746" s="513"/>
      <c r="BRM746" s="513"/>
      <c r="BRN746" s="513"/>
      <c r="BRO746" s="513"/>
      <c r="BRP746" s="513"/>
      <c r="BRQ746" s="513"/>
      <c r="BRR746" s="513"/>
      <c r="BRS746" s="513"/>
      <c r="BRT746" s="513"/>
      <c r="BRU746" s="513"/>
      <c r="BRV746" s="513"/>
      <c r="BRW746" s="513"/>
      <c r="BRX746" s="513"/>
      <c r="BRY746" s="513"/>
      <c r="BRZ746" s="513"/>
      <c r="BSA746" s="513"/>
      <c r="BSB746" s="513"/>
      <c r="BSC746" s="513"/>
      <c r="BSD746" s="513"/>
      <c r="BSE746" s="513"/>
      <c r="BSF746" s="513"/>
      <c r="BSG746" s="513"/>
      <c r="BSH746" s="513"/>
      <c r="BSI746" s="513"/>
      <c r="BSJ746" s="513"/>
      <c r="BSK746" s="513"/>
      <c r="BSL746" s="513"/>
      <c r="BSM746" s="513"/>
      <c r="BSN746" s="513"/>
      <c r="BSO746" s="513"/>
      <c r="BSP746" s="513"/>
      <c r="BSQ746" s="513"/>
      <c r="BSR746" s="513"/>
      <c r="BSS746" s="513"/>
      <c r="BST746" s="513"/>
      <c r="BSU746" s="513"/>
      <c r="BSV746" s="513"/>
      <c r="BSW746" s="513"/>
      <c r="BSX746" s="513"/>
      <c r="BSY746" s="513"/>
      <c r="BSZ746" s="513"/>
      <c r="BTA746" s="513"/>
      <c r="BTB746" s="513"/>
      <c r="BTC746" s="513"/>
      <c r="BTD746" s="513"/>
      <c r="BTE746" s="513"/>
      <c r="BTF746" s="513"/>
      <c r="BTG746" s="513"/>
      <c r="BTH746" s="513"/>
      <c r="BTI746" s="513"/>
      <c r="BTJ746" s="513"/>
      <c r="BTK746" s="513"/>
      <c r="BTL746" s="513"/>
      <c r="BTM746" s="513"/>
      <c r="BTN746" s="513"/>
      <c r="BTO746" s="513"/>
      <c r="BTP746" s="513"/>
      <c r="BTQ746" s="513"/>
      <c r="BTR746" s="513"/>
      <c r="BTS746" s="513"/>
      <c r="BTT746" s="513"/>
      <c r="BTU746" s="513"/>
      <c r="BTV746" s="513"/>
      <c r="BTW746" s="513"/>
      <c r="BTX746" s="513"/>
      <c r="BTY746" s="513"/>
      <c r="BTZ746" s="513"/>
      <c r="BUA746" s="513"/>
      <c r="BUB746" s="513"/>
      <c r="BUC746" s="513"/>
      <c r="BUD746" s="513"/>
      <c r="BUE746" s="513"/>
      <c r="BUF746" s="513"/>
      <c r="BUG746" s="513"/>
      <c r="BUH746" s="513"/>
      <c r="BUI746" s="513"/>
      <c r="BUJ746" s="513"/>
      <c r="BUK746" s="513"/>
      <c r="BUL746" s="513"/>
      <c r="BUM746" s="513"/>
      <c r="BUN746" s="513"/>
      <c r="BUO746" s="513"/>
      <c r="BUP746" s="513"/>
      <c r="BUQ746" s="513"/>
      <c r="BUR746" s="513"/>
      <c r="BUS746" s="513"/>
      <c r="BUT746" s="513"/>
      <c r="BUU746" s="513"/>
      <c r="BUV746" s="513"/>
      <c r="BUW746" s="513"/>
      <c r="BUX746" s="513"/>
      <c r="BUY746" s="513"/>
      <c r="BUZ746" s="513"/>
      <c r="BVA746" s="513"/>
      <c r="BVB746" s="513"/>
      <c r="BVC746" s="513"/>
      <c r="BVD746" s="513"/>
      <c r="BVE746" s="513"/>
      <c r="BVF746" s="513"/>
      <c r="BVG746" s="513"/>
      <c r="BVH746" s="513"/>
      <c r="BVI746" s="513"/>
      <c r="BVJ746" s="513"/>
      <c r="BVK746" s="513"/>
      <c r="BVL746" s="513"/>
      <c r="BVM746" s="513"/>
      <c r="BVN746" s="513"/>
      <c r="BVO746" s="513"/>
      <c r="BVP746" s="513"/>
      <c r="BVQ746" s="513"/>
      <c r="BVR746" s="513"/>
      <c r="BVS746" s="513"/>
      <c r="BVT746" s="513"/>
      <c r="BVU746" s="513"/>
      <c r="BVV746" s="513"/>
      <c r="BVW746" s="513"/>
      <c r="BVX746" s="513"/>
      <c r="BVY746" s="513"/>
      <c r="BVZ746" s="513"/>
      <c r="BWA746" s="513"/>
      <c r="BWB746" s="513"/>
      <c r="BWC746" s="513"/>
      <c r="BWD746" s="513"/>
      <c r="BWE746" s="513"/>
      <c r="BWF746" s="513"/>
      <c r="BWG746" s="513"/>
      <c r="BWH746" s="513"/>
      <c r="BWI746" s="513"/>
      <c r="BWJ746" s="513"/>
      <c r="BWK746" s="513"/>
      <c r="BWL746" s="513"/>
      <c r="BWM746" s="513"/>
      <c r="BWN746" s="513"/>
      <c r="BWO746" s="513"/>
      <c r="BWP746" s="513"/>
      <c r="BWQ746" s="513"/>
    </row>
    <row r="747" spans="1:1967" ht="102" customHeight="1">
      <c r="A747" s="9" t="s">
        <v>6527</v>
      </c>
      <c r="B747" s="100" t="s">
        <v>97</v>
      </c>
      <c r="C747" s="7" t="s">
        <v>925</v>
      </c>
      <c r="D747" s="3" t="s">
        <v>924</v>
      </c>
      <c r="E747" s="3" t="s">
        <v>63</v>
      </c>
      <c r="F747" s="82"/>
      <c r="G747" s="9" t="s">
        <v>384</v>
      </c>
      <c r="H747" s="20">
        <v>0.55000000000000004</v>
      </c>
      <c r="I747" s="114">
        <v>470000000</v>
      </c>
      <c r="J747" s="21" t="s">
        <v>1316</v>
      </c>
      <c r="K747" s="19" t="s">
        <v>1930</v>
      </c>
      <c r="L747" s="137" t="s">
        <v>3404</v>
      </c>
      <c r="M747" s="140" t="s">
        <v>383</v>
      </c>
      <c r="N747" s="358" t="s">
        <v>8846</v>
      </c>
      <c r="O747" s="3" t="s">
        <v>1368</v>
      </c>
      <c r="P747" s="7" t="s">
        <v>1347</v>
      </c>
      <c r="Q747" s="3" t="s">
        <v>1331</v>
      </c>
      <c r="R747" s="84">
        <v>1634</v>
      </c>
      <c r="S747" s="18">
        <v>110</v>
      </c>
      <c r="T747" s="83">
        <v>0</v>
      </c>
      <c r="U747" s="83">
        <f t="shared" si="253"/>
        <v>0</v>
      </c>
      <c r="V747" s="9" t="s">
        <v>1327</v>
      </c>
      <c r="W747" s="152" t="s">
        <v>1396</v>
      </c>
      <c r="X747" s="9" t="s">
        <v>9353</v>
      </c>
      <c r="Y747" s="513"/>
      <c r="Z747" s="513"/>
      <c r="AA747" s="513"/>
      <c r="AB747" s="513"/>
      <c r="AC747" s="513"/>
      <c r="AD747" s="513"/>
      <c r="AE747" s="513"/>
      <c r="AF747" s="513"/>
      <c r="AG747" s="513"/>
      <c r="AH747" s="513"/>
      <c r="AI747" s="513"/>
      <c r="AJ747" s="513"/>
      <c r="AK747" s="513"/>
      <c r="AL747" s="513"/>
      <c r="AM747" s="513"/>
      <c r="AN747" s="513"/>
      <c r="AO747" s="513"/>
      <c r="AP747" s="513"/>
      <c r="AQ747" s="513"/>
      <c r="AR747" s="513"/>
      <c r="AS747" s="513"/>
      <c r="AT747" s="513"/>
      <c r="AU747" s="513"/>
      <c r="AV747" s="513"/>
      <c r="AW747" s="513"/>
      <c r="AX747" s="513"/>
      <c r="AY747" s="513"/>
      <c r="AZ747" s="513"/>
      <c r="BA747" s="513"/>
      <c r="BB747" s="513"/>
      <c r="BC747" s="513"/>
      <c r="BD747" s="513"/>
      <c r="BE747" s="513"/>
      <c r="BF747" s="513"/>
      <c r="BG747" s="513"/>
      <c r="BH747" s="513"/>
      <c r="BI747" s="513"/>
      <c r="BJ747" s="513"/>
      <c r="BK747" s="513"/>
      <c r="BL747" s="513"/>
      <c r="BM747" s="513"/>
      <c r="BN747" s="513"/>
      <c r="BO747" s="513"/>
      <c r="BP747" s="513"/>
      <c r="BQ747" s="513"/>
      <c r="BR747" s="513"/>
      <c r="BS747" s="513"/>
      <c r="BT747" s="513"/>
      <c r="BU747" s="513"/>
      <c r="BV747" s="513"/>
      <c r="BW747" s="513"/>
      <c r="BX747" s="513"/>
      <c r="BY747" s="513"/>
      <c r="BZ747" s="513"/>
      <c r="CA747" s="513"/>
      <c r="CB747" s="513"/>
      <c r="CC747" s="513"/>
      <c r="CD747" s="513"/>
      <c r="CE747" s="513"/>
      <c r="CF747" s="513"/>
      <c r="CG747" s="513"/>
      <c r="CH747" s="513"/>
      <c r="CI747" s="513"/>
      <c r="CJ747" s="513"/>
      <c r="CK747" s="513"/>
      <c r="CL747" s="513"/>
      <c r="CM747" s="513"/>
      <c r="CN747" s="513"/>
      <c r="CO747" s="513"/>
      <c r="CP747" s="513"/>
      <c r="CQ747" s="513"/>
      <c r="CR747" s="513"/>
      <c r="CS747" s="513"/>
      <c r="CT747" s="513"/>
      <c r="CU747" s="513"/>
      <c r="CV747" s="513"/>
      <c r="CW747" s="513"/>
      <c r="CX747" s="513"/>
      <c r="CY747" s="513"/>
      <c r="CZ747" s="513"/>
      <c r="DA747" s="513"/>
      <c r="DB747" s="513"/>
      <c r="DC747" s="513"/>
      <c r="DD747" s="513"/>
      <c r="DE747" s="513"/>
      <c r="DF747" s="513"/>
      <c r="DG747" s="513"/>
      <c r="DH747" s="513"/>
      <c r="DI747" s="513"/>
      <c r="DJ747" s="513"/>
      <c r="DK747" s="513"/>
      <c r="DL747" s="513"/>
      <c r="DM747" s="513"/>
      <c r="DN747" s="513"/>
      <c r="DO747" s="513"/>
      <c r="DP747" s="513"/>
      <c r="DQ747" s="513"/>
      <c r="DR747" s="513"/>
      <c r="DS747" s="513"/>
      <c r="DT747" s="513"/>
      <c r="DU747" s="513"/>
      <c r="DV747" s="513"/>
      <c r="DW747" s="513"/>
      <c r="DX747" s="513"/>
      <c r="DY747" s="513"/>
      <c r="DZ747" s="513"/>
      <c r="EA747" s="513"/>
      <c r="EB747" s="513"/>
      <c r="EC747" s="513"/>
      <c r="ED747" s="513"/>
      <c r="EE747" s="513"/>
      <c r="EF747" s="513"/>
      <c r="EG747" s="513"/>
      <c r="EH747" s="513"/>
      <c r="EI747" s="513"/>
      <c r="EJ747" s="513"/>
      <c r="EK747" s="513"/>
      <c r="EL747" s="513"/>
      <c r="EM747" s="513"/>
      <c r="EN747" s="513"/>
      <c r="EO747" s="513"/>
      <c r="EP747" s="513"/>
      <c r="EQ747" s="513"/>
      <c r="ER747" s="513"/>
      <c r="ES747" s="513"/>
      <c r="ET747" s="513"/>
      <c r="EU747" s="513"/>
      <c r="EV747" s="513"/>
      <c r="EW747" s="513"/>
      <c r="EX747" s="513"/>
      <c r="EY747" s="513"/>
      <c r="EZ747" s="513"/>
      <c r="FA747" s="513"/>
      <c r="FB747" s="513"/>
      <c r="FC747" s="513"/>
      <c r="FD747" s="513"/>
      <c r="FE747" s="513"/>
      <c r="FF747" s="513"/>
      <c r="FG747" s="513"/>
      <c r="FH747" s="513"/>
      <c r="FI747" s="513"/>
      <c r="FJ747" s="513"/>
      <c r="FK747" s="513"/>
      <c r="FL747" s="513"/>
      <c r="FM747" s="513"/>
      <c r="FN747" s="513"/>
      <c r="FO747" s="513"/>
      <c r="FP747" s="513"/>
      <c r="FQ747" s="513"/>
      <c r="FR747" s="513"/>
      <c r="FS747" s="513"/>
      <c r="FT747" s="513"/>
      <c r="FU747" s="513"/>
      <c r="FV747" s="513"/>
      <c r="FW747" s="513"/>
      <c r="FX747" s="513"/>
      <c r="FY747" s="513"/>
      <c r="FZ747" s="513"/>
      <c r="GA747" s="513"/>
      <c r="GB747" s="513"/>
      <c r="GC747" s="513"/>
      <c r="GD747" s="513"/>
      <c r="GE747" s="513"/>
      <c r="GF747" s="513"/>
      <c r="GG747" s="513"/>
      <c r="GH747" s="513"/>
      <c r="GI747" s="513"/>
      <c r="GJ747" s="513"/>
      <c r="GK747" s="513"/>
      <c r="GL747" s="513"/>
      <c r="GM747" s="513"/>
      <c r="GN747" s="513"/>
      <c r="GO747" s="513"/>
      <c r="GP747" s="513"/>
      <c r="GQ747" s="513"/>
      <c r="GR747" s="513"/>
      <c r="GS747" s="513"/>
      <c r="GT747" s="513"/>
      <c r="GU747" s="513"/>
      <c r="GV747" s="513"/>
      <c r="GW747" s="513"/>
      <c r="GX747" s="513"/>
      <c r="GY747" s="513"/>
      <c r="GZ747" s="513"/>
      <c r="HA747" s="513"/>
      <c r="HB747" s="513"/>
      <c r="HC747" s="513"/>
      <c r="HD747" s="513"/>
      <c r="HE747" s="513"/>
      <c r="HF747" s="513"/>
      <c r="HG747" s="513"/>
      <c r="HH747" s="513"/>
      <c r="HI747" s="513"/>
      <c r="HJ747" s="513"/>
      <c r="HK747" s="513"/>
      <c r="HL747" s="513"/>
      <c r="HM747" s="513"/>
      <c r="HN747" s="513"/>
      <c r="HO747" s="513"/>
      <c r="HP747" s="513"/>
      <c r="HQ747" s="513"/>
      <c r="HR747" s="513"/>
      <c r="HS747" s="513"/>
      <c r="HT747" s="513"/>
      <c r="HU747" s="513"/>
      <c r="HV747" s="513"/>
      <c r="HW747" s="513"/>
      <c r="HX747" s="513"/>
      <c r="HY747" s="513"/>
      <c r="HZ747" s="513"/>
      <c r="IA747" s="513"/>
      <c r="IB747" s="513"/>
      <c r="IC747" s="513"/>
      <c r="ID747" s="513"/>
      <c r="IE747" s="513"/>
      <c r="IF747" s="513"/>
      <c r="IG747" s="513"/>
      <c r="IH747" s="513"/>
      <c r="II747" s="513"/>
      <c r="IJ747" s="513"/>
      <c r="IK747" s="513"/>
      <c r="IL747" s="513"/>
      <c r="IM747" s="513"/>
      <c r="IN747" s="513"/>
      <c r="IO747" s="513"/>
      <c r="IP747" s="513"/>
      <c r="IQ747" s="513"/>
      <c r="IR747" s="513"/>
      <c r="IS747" s="513"/>
      <c r="IT747" s="513"/>
      <c r="IU747" s="513"/>
      <c r="IV747" s="513"/>
      <c r="IW747" s="513"/>
      <c r="IX747" s="513"/>
      <c r="IY747" s="513"/>
      <c r="IZ747" s="513"/>
      <c r="JA747" s="513"/>
      <c r="JB747" s="513"/>
      <c r="JC747" s="513"/>
      <c r="JD747" s="513"/>
      <c r="JE747" s="513"/>
      <c r="JF747" s="513"/>
      <c r="JG747" s="513"/>
      <c r="JH747" s="513"/>
      <c r="JI747" s="513"/>
      <c r="JJ747" s="513"/>
      <c r="JK747" s="513"/>
      <c r="JL747" s="513"/>
      <c r="JM747" s="513"/>
      <c r="JN747" s="513"/>
      <c r="JO747" s="513"/>
      <c r="JP747" s="513"/>
      <c r="JQ747" s="513"/>
      <c r="JR747" s="513"/>
      <c r="JS747" s="513"/>
      <c r="JT747" s="513"/>
      <c r="JU747" s="513"/>
      <c r="JV747" s="513"/>
      <c r="JW747" s="513"/>
      <c r="JX747" s="513"/>
      <c r="JY747" s="513"/>
      <c r="JZ747" s="513"/>
      <c r="KA747" s="513"/>
      <c r="KB747" s="513"/>
      <c r="KC747" s="513"/>
      <c r="KD747" s="513"/>
      <c r="KE747" s="513"/>
      <c r="KF747" s="513"/>
      <c r="KG747" s="513"/>
      <c r="KH747" s="513"/>
      <c r="KI747" s="513"/>
      <c r="KJ747" s="513"/>
      <c r="KK747" s="513"/>
      <c r="KL747" s="513"/>
      <c r="KM747" s="513"/>
      <c r="KN747" s="513"/>
      <c r="KO747" s="513"/>
      <c r="KP747" s="513"/>
      <c r="KQ747" s="513"/>
      <c r="KR747" s="513"/>
      <c r="KS747" s="513"/>
      <c r="KT747" s="513"/>
      <c r="KU747" s="513"/>
      <c r="KV747" s="513"/>
      <c r="KW747" s="513"/>
      <c r="KX747" s="513"/>
      <c r="KY747" s="513"/>
      <c r="KZ747" s="513"/>
      <c r="LA747" s="513"/>
      <c r="LB747" s="513"/>
      <c r="LC747" s="513"/>
      <c r="LD747" s="513"/>
      <c r="LE747" s="513"/>
      <c r="LF747" s="513"/>
      <c r="LG747" s="513"/>
      <c r="LH747" s="513"/>
      <c r="LI747" s="513"/>
      <c r="LJ747" s="513"/>
      <c r="LK747" s="513"/>
      <c r="LL747" s="513"/>
      <c r="LM747" s="513"/>
      <c r="LN747" s="513"/>
      <c r="LO747" s="513"/>
      <c r="LP747" s="513"/>
      <c r="LQ747" s="513"/>
      <c r="LR747" s="513"/>
      <c r="LS747" s="513"/>
      <c r="LT747" s="513"/>
      <c r="LU747" s="513"/>
      <c r="LV747" s="513"/>
      <c r="LW747" s="513"/>
      <c r="LX747" s="513"/>
      <c r="LY747" s="513"/>
      <c r="LZ747" s="513"/>
      <c r="MA747" s="513"/>
      <c r="MB747" s="513"/>
      <c r="MC747" s="513"/>
      <c r="MD747" s="513"/>
      <c r="ME747" s="513"/>
      <c r="MF747" s="513"/>
      <c r="MG747" s="513"/>
      <c r="MH747" s="513"/>
      <c r="MI747" s="513"/>
      <c r="MJ747" s="513"/>
      <c r="MK747" s="513"/>
      <c r="ML747" s="513"/>
      <c r="MM747" s="513"/>
      <c r="MN747" s="513"/>
      <c r="MO747" s="513"/>
      <c r="MP747" s="513"/>
      <c r="MQ747" s="513"/>
      <c r="MR747" s="513"/>
      <c r="MS747" s="513"/>
      <c r="MT747" s="513"/>
      <c r="MU747" s="513"/>
      <c r="MV747" s="513"/>
      <c r="MW747" s="513"/>
      <c r="MX747" s="513"/>
      <c r="MY747" s="513"/>
      <c r="MZ747" s="513"/>
      <c r="NA747" s="513"/>
      <c r="NB747" s="513"/>
      <c r="NC747" s="513"/>
      <c r="ND747" s="513"/>
      <c r="NE747" s="513"/>
      <c r="NF747" s="513"/>
      <c r="NG747" s="513"/>
      <c r="NH747" s="513"/>
      <c r="NI747" s="513"/>
      <c r="NJ747" s="513"/>
      <c r="NK747" s="513"/>
      <c r="NL747" s="513"/>
      <c r="NM747" s="513"/>
      <c r="NN747" s="513"/>
      <c r="NO747" s="513"/>
      <c r="NP747" s="513"/>
      <c r="NQ747" s="513"/>
      <c r="NR747" s="513"/>
      <c r="NS747" s="513"/>
      <c r="NT747" s="513"/>
      <c r="NU747" s="513"/>
      <c r="NV747" s="513"/>
      <c r="NW747" s="513"/>
      <c r="NX747" s="513"/>
      <c r="NY747" s="513"/>
      <c r="NZ747" s="513"/>
      <c r="OA747" s="513"/>
      <c r="OB747" s="513"/>
      <c r="OC747" s="513"/>
      <c r="OD747" s="513"/>
      <c r="OE747" s="513"/>
      <c r="OF747" s="513"/>
      <c r="OG747" s="513"/>
      <c r="OH747" s="513"/>
      <c r="OI747" s="513"/>
      <c r="OJ747" s="513"/>
      <c r="OK747" s="513"/>
      <c r="OL747" s="513"/>
      <c r="OM747" s="513"/>
      <c r="ON747" s="513"/>
      <c r="OO747" s="513"/>
      <c r="OP747" s="513"/>
      <c r="OQ747" s="513"/>
      <c r="OR747" s="513"/>
      <c r="OS747" s="513"/>
      <c r="OT747" s="513"/>
      <c r="OU747" s="513"/>
      <c r="OV747" s="513"/>
      <c r="OW747" s="513"/>
      <c r="OX747" s="513"/>
      <c r="OY747" s="513"/>
      <c r="OZ747" s="513"/>
      <c r="PA747" s="513"/>
      <c r="PB747" s="513"/>
      <c r="PC747" s="513"/>
      <c r="PD747" s="513"/>
      <c r="PE747" s="513"/>
      <c r="PF747" s="513"/>
      <c r="PG747" s="513"/>
      <c r="PH747" s="513"/>
      <c r="PI747" s="513"/>
      <c r="PJ747" s="513"/>
      <c r="PK747" s="513"/>
      <c r="PL747" s="513"/>
      <c r="PM747" s="513"/>
      <c r="PN747" s="513"/>
      <c r="PO747" s="513"/>
      <c r="PP747" s="513"/>
      <c r="PQ747" s="513"/>
      <c r="PR747" s="513"/>
      <c r="PS747" s="513"/>
      <c r="PT747" s="513"/>
      <c r="PU747" s="513"/>
      <c r="PV747" s="513"/>
      <c r="PW747" s="513"/>
      <c r="PX747" s="513"/>
      <c r="PY747" s="513"/>
      <c r="PZ747" s="513"/>
      <c r="QA747" s="513"/>
      <c r="QB747" s="513"/>
      <c r="QC747" s="513"/>
      <c r="QD747" s="513"/>
      <c r="QE747" s="513"/>
      <c r="QF747" s="513"/>
      <c r="QG747" s="513"/>
      <c r="QH747" s="513"/>
      <c r="QI747" s="513"/>
      <c r="QJ747" s="513"/>
      <c r="QK747" s="513"/>
      <c r="QL747" s="513"/>
      <c r="QM747" s="513"/>
      <c r="QN747" s="513"/>
      <c r="QO747" s="513"/>
      <c r="QP747" s="513"/>
      <c r="QQ747" s="513"/>
      <c r="QR747" s="513"/>
      <c r="QS747" s="513"/>
      <c r="QT747" s="513"/>
      <c r="QU747" s="513"/>
      <c r="QV747" s="513"/>
      <c r="QW747" s="513"/>
      <c r="QX747" s="513"/>
      <c r="QY747" s="513"/>
      <c r="QZ747" s="513"/>
      <c r="RA747" s="513"/>
      <c r="RB747" s="513"/>
      <c r="RC747" s="513"/>
      <c r="RD747" s="513"/>
      <c r="RE747" s="513"/>
      <c r="RF747" s="513"/>
      <c r="RG747" s="513"/>
      <c r="RH747" s="513"/>
      <c r="RI747" s="513"/>
      <c r="RJ747" s="513"/>
      <c r="RK747" s="513"/>
      <c r="RL747" s="513"/>
      <c r="RM747" s="513"/>
      <c r="RN747" s="513"/>
      <c r="RO747" s="513"/>
      <c r="RP747" s="513"/>
      <c r="RQ747" s="513"/>
      <c r="RR747" s="513"/>
      <c r="RS747" s="513"/>
      <c r="RT747" s="513"/>
      <c r="RU747" s="513"/>
      <c r="RV747" s="513"/>
      <c r="RW747" s="513"/>
      <c r="RX747" s="513"/>
      <c r="RY747" s="513"/>
      <c r="RZ747" s="513"/>
      <c r="SA747" s="513"/>
      <c r="SB747" s="513"/>
      <c r="SC747" s="513"/>
      <c r="SD747" s="513"/>
      <c r="SE747" s="513"/>
      <c r="SF747" s="513"/>
      <c r="SG747" s="513"/>
      <c r="SH747" s="513"/>
      <c r="SI747" s="513"/>
      <c r="SJ747" s="513"/>
      <c r="SK747" s="513"/>
      <c r="SL747" s="513"/>
      <c r="SM747" s="513"/>
      <c r="SN747" s="513"/>
      <c r="SO747" s="513"/>
      <c r="SP747" s="513"/>
      <c r="SQ747" s="513"/>
      <c r="SR747" s="513"/>
      <c r="SS747" s="513"/>
      <c r="ST747" s="513"/>
      <c r="SU747" s="513"/>
      <c r="SV747" s="513"/>
      <c r="SW747" s="513"/>
      <c r="SX747" s="513"/>
      <c r="SY747" s="513"/>
      <c r="SZ747" s="513"/>
      <c r="TA747" s="513"/>
      <c r="TB747" s="513"/>
      <c r="TC747" s="513"/>
      <c r="TD747" s="513"/>
      <c r="TE747" s="513"/>
      <c r="TF747" s="513"/>
      <c r="TG747" s="513"/>
      <c r="TH747" s="513"/>
      <c r="TI747" s="513"/>
      <c r="TJ747" s="513"/>
      <c r="TK747" s="513"/>
      <c r="TL747" s="513"/>
      <c r="TM747" s="513"/>
      <c r="TN747" s="513"/>
      <c r="TO747" s="513"/>
      <c r="TP747" s="513"/>
      <c r="TQ747" s="513"/>
      <c r="TR747" s="513"/>
      <c r="TS747" s="513"/>
      <c r="TT747" s="513"/>
      <c r="TU747" s="513"/>
      <c r="TV747" s="513"/>
      <c r="TW747" s="513"/>
      <c r="TX747" s="513"/>
      <c r="TY747" s="513"/>
      <c r="TZ747" s="513"/>
      <c r="UA747" s="513"/>
      <c r="UB747" s="513"/>
      <c r="UC747" s="513"/>
      <c r="UD747" s="513"/>
      <c r="UE747" s="513"/>
      <c r="UF747" s="513"/>
      <c r="UG747" s="513"/>
      <c r="UH747" s="513"/>
      <c r="UI747" s="513"/>
      <c r="UJ747" s="513"/>
      <c r="UK747" s="513"/>
      <c r="UL747" s="513"/>
      <c r="UM747" s="513"/>
      <c r="UN747" s="513"/>
      <c r="UO747" s="513"/>
      <c r="UP747" s="513"/>
      <c r="UQ747" s="513"/>
      <c r="UR747" s="513"/>
      <c r="US747" s="513"/>
      <c r="UT747" s="513"/>
      <c r="UU747" s="513"/>
      <c r="UV747" s="513"/>
      <c r="UW747" s="513"/>
      <c r="UX747" s="513"/>
      <c r="UY747" s="513"/>
      <c r="UZ747" s="513"/>
      <c r="VA747" s="513"/>
      <c r="VB747" s="513"/>
      <c r="VC747" s="513"/>
      <c r="VD747" s="513"/>
      <c r="VE747" s="513"/>
      <c r="VF747" s="513"/>
      <c r="VG747" s="513"/>
      <c r="VH747" s="513"/>
      <c r="VI747" s="513"/>
      <c r="VJ747" s="513"/>
      <c r="VK747" s="513"/>
      <c r="VL747" s="513"/>
      <c r="VM747" s="513"/>
      <c r="VN747" s="513"/>
      <c r="VO747" s="513"/>
      <c r="VP747" s="513"/>
      <c r="VQ747" s="513"/>
      <c r="VR747" s="513"/>
      <c r="VS747" s="513"/>
      <c r="VT747" s="513"/>
      <c r="VU747" s="513"/>
      <c r="VV747" s="513"/>
      <c r="VW747" s="513"/>
      <c r="VX747" s="513"/>
      <c r="VY747" s="513"/>
      <c r="VZ747" s="513"/>
      <c r="WA747" s="513"/>
      <c r="WB747" s="513"/>
      <c r="WC747" s="513"/>
      <c r="WD747" s="513"/>
      <c r="WE747" s="513"/>
      <c r="WF747" s="513"/>
      <c r="WG747" s="513"/>
      <c r="WH747" s="513"/>
      <c r="WI747" s="513"/>
      <c r="WJ747" s="513"/>
      <c r="WK747" s="513"/>
      <c r="WL747" s="513"/>
      <c r="WM747" s="513"/>
      <c r="WN747" s="513"/>
      <c r="WO747" s="513"/>
      <c r="WP747" s="513"/>
      <c r="WQ747" s="513"/>
      <c r="WR747" s="513"/>
      <c r="WS747" s="513"/>
      <c r="WT747" s="513"/>
      <c r="WU747" s="513"/>
      <c r="WV747" s="513"/>
      <c r="WW747" s="513"/>
      <c r="WX747" s="513"/>
      <c r="WY747" s="513"/>
      <c r="WZ747" s="513"/>
      <c r="XA747" s="513"/>
      <c r="XB747" s="513"/>
      <c r="XC747" s="513"/>
      <c r="XD747" s="513"/>
      <c r="XE747" s="513"/>
      <c r="XF747" s="513"/>
      <c r="XG747" s="513"/>
      <c r="XH747" s="513"/>
      <c r="XI747" s="513"/>
      <c r="XJ747" s="513"/>
      <c r="XK747" s="513"/>
      <c r="XL747" s="513"/>
      <c r="XM747" s="513"/>
      <c r="XN747" s="513"/>
      <c r="XO747" s="513"/>
      <c r="XP747" s="513"/>
      <c r="XQ747" s="513"/>
      <c r="XR747" s="513"/>
      <c r="XS747" s="513"/>
      <c r="XT747" s="513"/>
      <c r="XU747" s="513"/>
      <c r="XV747" s="513"/>
      <c r="XW747" s="513"/>
      <c r="XX747" s="513"/>
      <c r="XY747" s="513"/>
      <c r="XZ747" s="513"/>
      <c r="YA747" s="513"/>
      <c r="YB747" s="513"/>
      <c r="YC747" s="513"/>
      <c r="YD747" s="513"/>
      <c r="YE747" s="513"/>
      <c r="YF747" s="513"/>
      <c r="YG747" s="513"/>
      <c r="YH747" s="513"/>
      <c r="YI747" s="513"/>
      <c r="YJ747" s="513"/>
      <c r="YK747" s="513"/>
      <c r="YL747" s="513"/>
      <c r="YM747" s="513"/>
      <c r="YN747" s="513"/>
      <c r="YO747" s="513"/>
      <c r="YP747" s="513"/>
      <c r="YQ747" s="513"/>
      <c r="YR747" s="513"/>
      <c r="YS747" s="513"/>
      <c r="YT747" s="513"/>
      <c r="YU747" s="513"/>
      <c r="YV747" s="513"/>
      <c r="YW747" s="513"/>
      <c r="YX747" s="513"/>
      <c r="YY747" s="513"/>
      <c r="YZ747" s="513"/>
      <c r="ZA747" s="513"/>
      <c r="ZB747" s="513"/>
      <c r="ZC747" s="513"/>
      <c r="ZD747" s="513"/>
      <c r="ZE747" s="513"/>
      <c r="ZF747" s="513"/>
      <c r="ZG747" s="513"/>
      <c r="ZH747" s="513"/>
      <c r="ZI747" s="513"/>
      <c r="ZJ747" s="513"/>
      <c r="ZK747" s="513"/>
      <c r="ZL747" s="513"/>
      <c r="ZM747" s="513"/>
      <c r="ZN747" s="513"/>
      <c r="ZO747" s="513"/>
      <c r="ZP747" s="513"/>
      <c r="ZQ747" s="513"/>
      <c r="ZR747" s="513"/>
      <c r="ZS747" s="513"/>
      <c r="ZT747" s="513"/>
      <c r="ZU747" s="513"/>
      <c r="ZV747" s="513"/>
      <c r="ZW747" s="513"/>
      <c r="ZX747" s="513"/>
      <c r="ZY747" s="513"/>
      <c r="ZZ747" s="513"/>
      <c r="AAA747" s="513"/>
      <c r="AAB747" s="513"/>
      <c r="AAC747" s="513"/>
      <c r="AAD747" s="513"/>
      <c r="AAE747" s="513"/>
      <c r="AAF747" s="513"/>
      <c r="AAG747" s="513"/>
      <c r="AAH747" s="513"/>
      <c r="AAI747" s="513"/>
      <c r="AAJ747" s="513"/>
      <c r="AAK747" s="513"/>
      <c r="AAL747" s="513"/>
      <c r="AAM747" s="513"/>
      <c r="AAN747" s="513"/>
      <c r="AAO747" s="513"/>
      <c r="AAP747" s="513"/>
      <c r="AAQ747" s="513"/>
      <c r="AAR747" s="513"/>
      <c r="AAS747" s="513"/>
      <c r="AAT747" s="513"/>
      <c r="AAU747" s="513"/>
      <c r="AAV747" s="513"/>
      <c r="AAW747" s="513"/>
      <c r="AAX747" s="513"/>
      <c r="AAY747" s="513"/>
      <c r="AAZ747" s="513"/>
      <c r="ABA747" s="513"/>
      <c r="ABB747" s="513"/>
      <c r="ABC747" s="513"/>
      <c r="ABD747" s="513"/>
      <c r="ABE747" s="513"/>
      <c r="ABF747" s="513"/>
      <c r="ABG747" s="513"/>
      <c r="ABH747" s="513"/>
      <c r="ABI747" s="513"/>
      <c r="ABJ747" s="513"/>
      <c r="ABK747" s="513"/>
      <c r="ABL747" s="513"/>
      <c r="ABM747" s="513"/>
      <c r="ABN747" s="513"/>
      <c r="ABO747" s="513"/>
      <c r="ABP747" s="513"/>
      <c r="ABQ747" s="513"/>
      <c r="ABR747" s="513"/>
      <c r="ABS747" s="513"/>
      <c r="ABT747" s="513"/>
      <c r="ABU747" s="513"/>
      <c r="ABV747" s="513"/>
      <c r="ABW747" s="513"/>
      <c r="ABX747" s="513"/>
      <c r="ABY747" s="513"/>
      <c r="ABZ747" s="513"/>
      <c r="ACA747" s="513"/>
      <c r="ACB747" s="513"/>
      <c r="ACC747" s="513"/>
      <c r="ACD747" s="513"/>
      <c r="ACE747" s="513"/>
      <c r="ACF747" s="513"/>
      <c r="ACG747" s="513"/>
      <c r="ACH747" s="513"/>
      <c r="ACI747" s="513"/>
      <c r="ACJ747" s="513"/>
      <c r="ACK747" s="513"/>
      <c r="ACL747" s="513"/>
      <c r="ACM747" s="513"/>
      <c r="ACN747" s="513"/>
      <c r="ACO747" s="513"/>
      <c r="ACP747" s="513"/>
      <c r="ACQ747" s="513"/>
      <c r="ACR747" s="513"/>
      <c r="ACS747" s="513"/>
      <c r="ACT747" s="513"/>
      <c r="ACU747" s="513"/>
      <c r="ACV747" s="513"/>
      <c r="ACW747" s="513"/>
      <c r="ACX747" s="513"/>
      <c r="ACY747" s="513"/>
      <c r="ACZ747" s="513"/>
      <c r="ADA747" s="513"/>
      <c r="ADB747" s="513"/>
      <c r="ADC747" s="513"/>
      <c r="ADD747" s="513"/>
      <c r="ADE747" s="513"/>
      <c r="ADF747" s="513"/>
      <c r="ADG747" s="513"/>
      <c r="ADH747" s="513"/>
      <c r="ADI747" s="513"/>
      <c r="ADJ747" s="513"/>
      <c r="ADK747" s="513"/>
      <c r="ADL747" s="513"/>
      <c r="ADM747" s="513"/>
      <c r="ADN747" s="513"/>
      <c r="ADO747" s="513"/>
      <c r="ADP747" s="513"/>
      <c r="ADQ747" s="513"/>
      <c r="ADR747" s="513"/>
      <c r="ADS747" s="513"/>
      <c r="ADT747" s="513"/>
      <c r="ADU747" s="513"/>
      <c r="ADV747" s="513"/>
      <c r="ADW747" s="513"/>
      <c r="ADX747" s="513"/>
      <c r="ADY747" s="513"/>
      <c r="ADZ747" s="513"/>
      <c r="AEA747" s="513"/>
      <c r="AEB747" s="513"/>
      <c r="AEC747" s="513"/>
      <c r="AED747" s="513"/>
      <c r="AEE747" s="513"/>
      <c r="AEF747" s="513"/>
      <c r="AEG747" s="513"/>
      <c r="AEH747" s="513"/>
      <c r="AEI747" s="513"/>
      <c r="AEJ747" s="513"/>
      <c r="AEK747" s="513"/>
      <c r="AEL747" s="513"/>
      <c r="AEM747" s="513"/>
      <c r="AEN747" s="513"/>
      <c r="AEO747" s="513"/>
      <c r="AEP747" s="513"/>
      <c r="AEQ747" s="513"/>
      <c r="AER747" s="513"/>
      <c r="AES747" s="513"/>
      <c r="AET747" s="513"/>
      <c r="AEU747" s="513"/>
      <c r="AEV747" s="513"/>
      <c r="AEW747" s="513"/>
      <c r="AEX747" s="513"/>
      <c r="AEY747" s="513"/>
      <c r="AEZ747" s="513"/>
      <c r="AFA747" s="513"/>
      <c r="AFB747" s="513"/>
      <c r="AFC747" s="513"/>
      <c r="AFD747" s="513"/>
      <c r="AFE747" s="513"/>
      <c r="AFF747" s="513"/>
      <c r="AFG747" s="513"/>
      <c r="AFH747" s="513"/>
      <c r="AFI747" s="513"/>
      <c r="AFJ747" s="513"/>
      <c r="AFK747" s="513"/>
      <c r="AFL747" s="513"/>
      <c r="AFM747" s="513"/>
      <c r="AFN747" s="513"/>
      <c r="AFO747" s="513"/>
      <c r="AFP747" s="513"/>
      <c r="AFQ747" s="513"/>
      <c r="AFR747" s="513"/>
      <c r="AFS747" s="513"/>
      <c r="AFT747" s="513"/>
      <c r="AFU747" s="513"/>
      <c r="AFV747" s="513"/>
      <c r="AFW747" s="513"/>
      <c r="AFX747" s="513"/>
      <c r="AFY747" s="513"/>
      <c r="AFZ747" s="513"/>
      <c r="AGA747" s="513"/>
      <c r="AGB747" s="513"/>
      <c r="AGC747" s="513"/>
      <c r="AGD747" s="513"/>
      <c r="AGE747" s="513"/>
      <c r="AGF747" s="513"/>
      <c r="AGG747" s="513"/>
      <c r="AGH747" s="513"/>
      <c r="AGI747" s="513"/>
      <c r="AGJ747" s="513"/>
      <c r="AGK747" s="513"/>
      <c r="AGL747" s="513"/>
      <c r="AGM747" s="513"/>
      <c r="AGN747" s="513"/>
      <c r="AGO747" s="513"/>
      <c r="AGP747" s="513"/>
      <c r="AGQ747" s="513"/>
      <c r="AGR747" s="513"/>
      <c r="AGS747" s="513"/>
      <c r="AGT747" s="513"/>
      <c r="AGU747" s="513"/>
      <c r="AGV747" s="513"/>
      <c r="AGW747" s="513"/>
      <c r="AGX747" s="513"/>
      <c r="AGY747" s="513"/>
      <c r="AGZ747" s="513"/>
      <c r="AHA747" s="513"/>
      <c r="AHB747" s="513"/>
      <c r="AHC747" s="513"/>
      <c r="AHD747" s="513"/>
      <c r="AHE747" s="513"/>
      <c r="AHF747" s="513"/>
      <c r="AHG747" s="513"/>
      <c r="AHH747" s="513"/>
      <c r="AHI747" s="513"/>
      <c r="AHJ747" s="513"/>
      <c r="AHK747" s="513"/>
      <c r="AHL747" s="513"/>
      <c r="AHM747" s="513"/>
      <c r="AHN747" s="513"/>
      <c r="AHO747" s="513"/>
      <c r="AHP747" s="513"/>
      <c r="AHQ747" s="513"/>
      <c r="AHR747" s="513"/>
      <c r="AHS747" s="513"/>
      <c r="AHT747" s="513"/>
      <c r="AHU747" s="513"/>
      <c r="AHV747" s="513"/>
      <c r="AHW747" s="513"/>
      <c r="AHX747" s="513"/>
      <c r="AHY747" s="513"/>
      <c r="AHZ747" s="513"/>
      <c r="AIA747" s="513"/>
      <c r="AIB747" s="513"/>
      <c r="AIC747" s="513"/>
      <c r="AID747" s="513"/>
      <c r="AIE747" s="513"/>
      <c r="AIF747" s="513"/>
      <c r="AIG747" s="513"/>
      <c r="AIH747" s="513"/>
      <c r="AII747" s="513"/>
      <c r="AIJ747" s="513"/>
      <c r="AIK747" s="513"/>
      <c r="AIL747" s="513"/>
      <c r="AIM747" s="513"/>
      <c r="AIN747" s="513"/>
      <c r="AIO747" s="513"/>
      <c r="AIP747" s="513"/>
      <c r="AIQ747" s="513"/>
      <c r="AIR747" s="513"/>
      <c r="AIS747" s="513"/>
      <c r="AIT747" s="513"/>
      <c r="AIU747" s="513"/>
      <c r="AIV747" s="513"/>
      <c r="AIW747" s="513"/>
      <c r="AIX747" s="513"/>
      <c r="AIY747" s="513"/>
      <c r="AIZ747" s="513"/>
      <c r="AJA747" s="513"/>
      <c r="AJB747" s="513"/>
      <c r="AJC747" s="513"/>
      <c r="AJD747" s="513"/>
      <c r="AJE747" s="513"/>
      <c r="AJF747" s="513"/>
      <c r="AJG747" s="513"/>
      <c r="AJH747" s="513"/>
      <c r="AJI747" s="513"/>
      <c r="AJJ747" s="513"/>
      <c r="AJK747" s="513"/>
      <c r="AJL747" s="513"/>
      <c r="AJM747" s="513"/>
      <c r="AJN747" s="513"/>
      <c r="AJO747" s="513"/>
      <c r="AJP747" s="513"/>
      <c r="AJQ747" s="513"/>
      <c r="AJR747" s="513"/>
      <c r="AJS747" s="513"/>
      <c r="AJT747" s="513"/>
      <c r="AJU747" s="513"/>
      <c r="AJV747" s="513"/>
      <c r="AJW747" s="513"/>
      <c r="AJX747" s="513"/>
      <c r="AJY747" s="513"/>
      <c r="AJZ747" s="513"/>
      <c r="AKA747" s="513"/>
      <c r="AKB747" s="513"/>
      <c r="AKC747" s="513"/>
      <c r="AKD747" s="513"/>
      <c r="AKE747" s="513"/>
      <c r="AKF747" s="513"/>
      <c r="AKG747" s="513"/>
      <c r="AKH747" s="513"/>
      <c r="AKI747" s="513"/>
      <c r="AKJ747" s="513"/>
      <c r="AKK747" s="513"/>
      <c r="AKL747" s="513"/>
      <c r="AKM747" s="513"/>
      <c r="AKN747" s="513"/>
      <c r="AKO747" s="513"/>
      <c r="AKP747" s="513"/>
      <c r="AKQ747" s="513"/>
      <c r="AKR747" s="513"/>
      <c r="AKS747" s="513"/>
      <c r="AKT747" s="513"/>
      <c r="AKU747" s="513"/>
      <c r="AKV747" s="513"/>
      <c r="AKW747" s="513"/>
      <c r="AKX747" s="513"/>
      <c r="AKY747" s="513"/>
      <c r="AKZ747" s="513"/>
      <c r="ALA747" s="513"/>
      <c r="ALB747" s="513"/>
      <c r="ALC747" s="513"/>
      <c r="ALD747" s="513"/>
      <c r="ALE747" s="513"/>
      <c r="ALF747" s="513"/>
      <c r="ALG747" s="513"/>
      <c r="ALH747" s="513"/>
      <c r="ALI747" s="513"/>
      <c r="ALJ747" s="513"/>
      <c r="ALK747" s="513"/>
      <c r="ALL747" s="513"/>
      <c r="ALM747" s="513"/>
      <c r="ALN747" s="513"/>
      <c r="ALO747" s="513"/>
      <c r="ALP747" s="513"/>
      <c r="ALQ747" s="513"/>
      <c r="ALR747" s="513"/>
      <c r="ALS747" s="513"/>
      <c r="ALT747" s="513"/>
      <c r="ALU747" s="513"/>
      <c r="ALV747" s="513"/>
      <c r="ALW747" s="513"/>
      <c r="ALX747" s="513"/>
      <c r="ALY747" s="513"/>
      <c r="ALZ747" s="513"/>
      <c r="AMA747" s="513"/>
      <c r="AMB747" s="513"/>
      <c r="AMC747" s="513"/>
      <c r="AMD747" s="513"/>
      <c r="AME747" s="513"/>
      <c r="AMF747" s="513"/>
      <c r="AMG747" s="513"/>
      <c r="AMH747" s="513"/>
      <c r="AMI747" s="513"/>
      <c r="AMJ747" s="513"/>
      <c r="AMK747" s="513"/>
      <c r="AML747" s="513"/>
      <c r="AMM747" s="513"/>
      <c r="AMN747" s="513"/>
      <c r="AMO747" s="513"/>
      <c r="AMP747" s="513"/>
      <c r="AMQ747" s="513"/>
      <c r="AMR747" s="513"/>
      <c r="AMS747" s="513"/>
      <c r="AMT747" s="513"/>
      <c r="AMU747" s="513"/>
      <c r="AMV747" s="513"/>
      <c r="AMW747" s="513"/>
      <c r="AMX747" s="513"/>
      <c r="AMY747" s="513"/>
      <c r="AMZ747" s="513"/>
      <c r="ANA747" s="513"/>
      <c r="ANB747" s="513"/>
      <c r="ANC747" s="513"/>
      <c r="AND747" s="513"/>
      <c r="ANE747" s="513"/>
      <c r="ANF747" s="513"/>
      <c r="ANG747" s="513"/>
      <c r="ANH747" s="513"/>
      <c r="ANI747" s="513"/>
      <c r="ANJ747" s="513"/>
      <c r="ANK747" s="513"/>
      <c r="ANL747" s="513"/>
      <c r="ANM747" s="513"/>
      <c r="ANN747" s="513"/>
      <c r="ANO747" s="513"/>
      <c r="ANP747" s="513"/>
      <c r="ANQ747" s="513"/>
      <c r="ANR747" s="513"/>
      <c r="ANS747" s="513"/>
      <c r="ANT747" s="513"/>
      <c r="ANU747" s="513"/>
      <c r="ANV747" s="513"/>
      <c r="ANW747" s="513"/>
      <c r="ANX747" s="513"/>
      <c r="ANY747" s="513"/>
      <c r="ANZ747" s="513"/>
      <c r="AOA747" s="513"/>
      <c r="AOB747" s="513"/>
      <c r="AOC747" s="513"/>
      <c r="AOD747" s="513"/>
      <c r="AOE747" s="513"/>
      <c r="AOF747" s="513"/>
      <c r="AOG747" s="513"/>
      <c r="AOH747" s="513"/>
      <c r="AOI747" s="513"/>
      <c r="AOJ747" s="513"/>
      <c r="AOK747" s="513"/>
      <c r="AOL747" s="513"/>
      <c r="AOM747" s="513"/>
      <c r="AON747" s="513"/>
      <c r="AOO747" s="513"/>
      <c r="AOP747" s="513"/>
      <c r="AOQ747" s="513"/>
      <c r="AOR747" s="513"/>
      <c r="AOS747" s="513"/>
      <c r="AOT747" s="513"/>
      <c r="AOU747" s="513"/>
      <c r="AOV747" s="513"/>
      <c r="AOW747" s="513"/>
      <c r="AOX747" s="513"/>
      <c r="AOY747" s="513"/>
      <c r="AOZ747" s="513"/>
      <c r="APA747" s="513"/>
      <c r="APB747" s="513"/>
      <c r="APC747" s="513"/>
      <c r="APD747" s="513"/>
      <c r="APE747" s="513"/>
      <c r="APF747" s="513"/>
      <c r="APG747" s="513"/>
      <c r="APH747" s="513"/>
      <c r="API747" s="513"/>
      <c r="APJ747" s="513"/>
      <c r="APK747" s="513"/>
      <c r="APL747" s="513"/>
      <c r="APM747" s="513"/>
      <c r="APN747" s="513"/>
      <c r="APO747" s="513"/>
      <c r="APP747" s="513"/>
      <c r="APQ747" s="513"/>
      <c r="APR747" s="513"/>
      <c r="APS747" s="513"/>
      <c r="APT747" s="513"/>
      <c r="APU747" s="513"/>
      <c r="APV747" s="513"/>
      <c r="APW747" s="513"/>
      <c r="APX747" s="513"/>
      <c r="APY747" s="513"/>
      <c r="APZ747" s="513"/>
      <c r="AQA747" s="513"/>
      <c r="AQB747" s="513"/>
      <c r="AQC747" s="513"/>
      <c r="AQD747" s="513"/>
      <c r="AQE747" s="513"/>
      <c r="AQF747" s="513"/>
      <c r="AQG747" s="513"/>
      <c r="AQH747" s="513"/>
      <c r="AQI747" s="513"/>
      <c r="AQJ747" s="513"/>
      <c r="AQK747" s="513"/>
      <c r="AQL747" s="513"/>
      <c r="AQM747" s="513"/>
      <c r="AQN747" s="513"/>
      <c r="AQO747" s="513"/>
      <c r="AQP747" s="513"/>
      <c r="AQQ747" s="513"/>
      <c r="AQR747" s="513"/>
      <c r="AQS747" s="513"/>
      <c r="AQT747" s="513"/>
      <c r="AQU747" s="513"/>
      <c r="AQV747" s="513"/>
      <c r="AQW747" s="513"/>
      <c r="AQX747" s="513"/>
      <c r="AQY747" s="513"/>
      <c r="AQZ747" s="513"/>
      <c r="ARA747" s="513"/>
      <c r="ARB747" s="513"/>
      <c r="ARC747" s="513"/>
      <c r="ARD747" s="513"/>
      <c r="ARE747" s="513"/>
      <c r="ARF747" s="513"/>
      <c r="ARG747" s="513"/>
      <c r="ARH747" s="513"/>
      <c r="ARI747" s="513"/>
      <c r="ARJ747" s="513"/>
      <c r="ARK747" s="513"/>
      <c r="ARL747" s="513"/>
      <c r="ARM747" s="513"/>
      <c r="ARN747" s="513"/>
      <c r="ARO747" s="513"/>
      <c r="ARP747" s="513"/>
      <c r="ARQ747" s="513"/>
      <c r="ARR747" s="513"/>
      <c r="ARS747" s="513"/>
      <c r="ART747" s="513"/>
      <c r="ARU747" s="513"/>
      <c r="ARV747" s="513"/>
      <c r="ARW747" s="513"/>
      <c r="ARX747" s="513"/>
      <c r="ARY747" s="513"/>
      <c r="ARZ747" s="513"/>
      <c r="ASA747" s="513"/>
      <c r="ASB747" s="513"/>
      <c r="ASC747" s="513"/>
      <c r="ASD747" s="513"/>
      <c r="ASE747" s="513"/>
      <c r="ASF747" s="513"/>
      <c r="ASG747" s="513"/>
      <c r="ASH747" s="513"/>
      <c r="ASI747" s="513"/>
      <c r="ASJ747" s="513"/>
      <c r="ASK747" s="513"/>
      <c r="ASL747" s="513"/>
      <c r="ASM747" s="513"/>
      <c r="ASN747" s="513"/>
      <c r="ASO747" s="513"/>
      <c r="ASP747" s="513"/>
      <c r="ASQ747" s="513"/>
      <c r="ASR747" s="513"/>
      <c r="ASS747" s="513"/>
      <c r="AST747" s="513"/>
      <c r="ASU747" s="513"/>
      <c r="ASV747" s="513"/>
      <c r="ASW747" s="513"/>
      <c r="ASX747" s="513"/>
      <c r="ASY747" s="513"/>
      <c r="ASZ747" s="513"/>
      <c r="ATA747" s="513"/>
      <c r="ATB747" s="513"/>
      <c r="ATC747" s="513"/>
      <c r="ATD747" s="513"/>
      <c r="ATE747" s="513"/>
      <c r="ATF747" s="513"/>
      <c r="ATG747" s="513"/>
      <c r="ATH747" s="513"/>
      <c r="ATI747" s="513"/>
      <c r="ATJ747" s="513"/>
      <c r="ATK747" s="513"/>
      <c r="ATL747" s="513"/>
      <c r="ATM747" s="513"/>
      <c r="ATN747" s="513"/>
      <c r="ATO747" s="513"/>
      <c r="ATP747" s="513"/>
      <c r="ATQ747" s="513"/>
      <c r="ATR747" s="513"/>
      <c r="ATS747" s="513"/>
      <c r="ATT747" s="513"/>
      <c r="ATU747" s="513"/>
      <c r="ATV747" s="513"/>
      <c r="ATW747" s="513"/>
      <c r="ATX747" s="513"/>
      <c r="ATY747" s="513"/>
      <c r="ATZ747" s="513"/>
      <c r="AUA747" s="513"/>
      <c r="AUB747" s="513"/>
      <c r="AUC747" s="513"/>
      <c r="AUD747" s="513"/>
      <c r="AUE747" s="513"/>
      <c r="AUF747" s="513"/>
      <c r="AUG747" s="513"/>
      <c r="AUH747" s="513"/>
      <c r="AUI747" s="513"/>
      <c r="AUJ747" s="513"/>
      <c r="AUK747" s="513"/>
      <c r="AUL747" s="513"/>
      <c r="AUM747" s="513"/>
      <c r="AUN747" s="513"/>
      <c r="AUO747" s="513"/>
      <c r="AUP747" s="513"/>
      <c r="AUQ747" s="513"/>
      <c r="AUR747" s="513"/>
      <c r="AUS747" s="513"/>
      <c r="AUT747" s="513"/>
      <c r="AUU747" s="513"/>
      <c r="AUV747" s="513"/>
      <c r="AUW747" s="513"/>
      <c r="AUX747" s="513"/>
      <c r="AUY747" s="513"/>
      <c r="AUZ747" s="513"/>
      <c r="AVA747" s="513"/>
      <c r="AVB747" s="513"/>
      <c r="AVC747" s="513"/>
      <c r="AVD747" s="513"/>
      <c r="AVE747" s="513"/>
      <c r="AVF747" s="513"/>
      <c r="AVG747" s="513"/>
      <c r="AVH747" s="513"/>
      <c r="AVI747" s="513"/>
      <c r="AVJ747" s="513"/>
      <c r="AVK747" s="513"/>
      <c r="AVL747" s="513"/>
      <c r="AVM747" s="513"/>
      <c r="AVN747" s="513"/>
      <c r="AVO747" s="513"/>
      <c r="AVP747" s="513"/>
      <c r="AVQ747" s="513"/>
      <c r="AVR747" s="513"/>
      <c r="AVS747" s="513"/>
      <c r="AVT747" s="513"/>
      <c r="AVU747" s="513"/>
      <c r="AVV747" s="513"/>
      <c r="AVW747" s="513"/>
      <c r="AVX747" s="513"/>
      <c r="AVY747" s="513"/>
      <c r="AVZ747" s="513"/>
      <c r="AWA747" s="513"/>
      <c r="AWB747" s="513"/>
      <c r="AWC747" s="513"/>
      <c r="AWD747" s="513"/>
      <c r="AWE747" s="513"/>
      <c r="AWF747" s="513"/>
      <c r="AWG747" s="513"/>
      <c r="AWH747" s="513"/>
      <c r="AWI747" s="513"/>
      <c r="AWJ747" s="513"/>
      <c r="AWK747" s="513"/>
      <c r="AWL747" s="513"/>
      <c r="AWM747" s="513"/>
      <c r="AWN747" s="513"/>
      <c r="AWO747" s="513"/>
      <c r="AWP747" s="513"/>
      <c r="AWQ747" s="513"/>
      <c r="AWR747" s="513"/>
      <c r="AWS747" s="513"/>
      <c r="AWT747" s="513"/>
      <c r="AWU747" s="513"/>
      <c r="AWV747" s="513"/>
      <c r="AWW747" s="513"/>
      <c r="AWX747" s="513"/>
      <c r="AWY747" s="513"/>
      <c r="AWZ747" s="513"/>
      <c r="AXA747" s="513"/>
      <c r="AXB747" s="513"/>
      <c r="AXC747" s="513"/>
      <c r="AXD747" s="513"/>
      <c r="AXE747" s="513"/>
      <c r="AXF747" s="513"/>
      <c r="AXG747" s="513"/>
      <c r="AXH747" s="513"/>
      <c r="AXI747" s="513"/>
      <c r="AXJ747" s="513"/>
      <c r="AXK747" s="513"/>
      <c r="AXL747" s="513"/>
      <c r="AXM747" s="513"/>
      <c r="AXN747" s="513"/>
      <c r="AXO747" s="513"/>
      <c r="AXP747" s="513"/>
      <c r="AXQ747" s="513"/>
      <c r="AXR747" s="513"/>
      <c r="AXS747" s="513"/>
      <c r="AXT747" s="513"/>
      <c r="AXU747" s="513"/>
      <c r="AXV747" s="513"/>
      <c r="AXW747" s="513"/>
      <c r="AXX747" s="513"/>
      <c r="AXY747" s="513"/>
      <c r="AXZ747" s="513"/>
      <c r="AYA747" s="513"/>
      <c r="AYB747" s="513"/>
      <c r="AYC747" s="513"/>
      <c r="AYD747" s="513"/>
      <c r="AYE747" s="513"/>
      <c r="AYF747" s="513"/>
      <c r="AYG747" s="513"/>
      <c r="AYH747" s="513"/>
      <c r="AYI747" s="513"/>
      <c r="AYJ747" s="513"/>
      <c r="AYK747" s="513"/>
      <c r="AYL747" s="513"/>
      <c r="AYM747" s="513"/>
      <c r="AYN747" s="513"/>
      <c r="AYO747" s="513"/>
      <c r="AYP747" s="513"/>
      <c r="AYQ747" s="513"/>
      <c r="AYR747" s="513"/>
      <c r="AYS747" s="513"/>
      <c r="AYT747" s="513"/>
      <c r="AYU747" s="513"/>
      <c r="AYV747" s="513"/>
      <c r="AYW747" s="513"/>
      <c r="AYX747" s="513"/>
      <c r="AYY747" s="513"/>
      <c r="AYZ747" s="513"/>
      <c r="AZA747" s="513"/>
      <c r="AZB747" s="513"/>
      <c r="AZC747" s="513"/>
      <c r="AZD747" s="513"/>
      <c r="AZE747" s="513"/>
      <c r="AZF747" s="513"/>
      <c r="AZG747" s="513"/>
      <c r="AZH747" s="513"/>
      <c r="AZI747" s="513"/>
      <c r="AZJ747" s="513"/>
      <c r="AZK747" s="513"/>
      <c r="AZL747" s="513"/>
      <c r="AZM747" s="513"/>
      <c r="AZN747" s="513"/>
      <c r="AZO747" s="513"/>
      <c r="AZP747" s="513"/>
      <c r="AZQ747" s="513"/>
      <c r="AZR747" s="513"/>
      <c r="AZS747" s="513"/>
      <c r="AZT747" s="513"/>
      <c r="AZU747" s="513"/>
      <c r="AZV747" s="513"/>
      <c r="AZW747" s="513"/>
      <c r="AZX747" s="513"/>
      <c r="AZY747" s="513"/>
      <c r="AZZ747" s="513"/>
      <c r="BAA747" s="513"/>
      <c r="BAB747" s="513"/>
      <c r="BAC747" s="513"/>
      <c r="BAD747" s="513"/>
      <c r="BAE747" s="513"/>
      <c r="BAF747" s="513"/>
      <c r="BAG747" s="513"/>
      <c r="BAH747" s="513"/>
      <c r="BAI747" s="513"/>
      <c r="BAJ747" s="513"/>
      <c r="BAK747" s="513"/>
      <c r="BAL747" s="513"/>
      <c r="BAM747" s="513"/>
      <c r="BAN747" s="513"/>
      <c r="BAO747" s="513"/>
      <c r="BAP747" s="513"/>
      <c r="BAQ747" s="513"/>
      <c r="BAR747" s="513"/>
      <c r="BAS747" s="513"/>
      <c r="BAT747" s="513"/>
      <c r="BAU747" s="513"/>
      <c r="BAV747" s="513"/>
      <c r="BAW747" s="513"/>
      <c r="BAX747" s="513"/>
      <c r="BAY747" s="513"/>
      <c r="BAZ747" s="513"/>
      <c r="BBA747" s="513"/>
      <c r="BBB747" s="513"/>
      <c r="BBC747" s="513"/>
      <c r="BBD747" s="513"/>
      <c r="BBE747" s="513"/>
      <c r="BBF747" s="513"/>
      <c r="BBG747" s="513"/>
      <c r="BBH747" s="513"/>
      <c r="BBI747" s="513"/>
      <c r="BBJ747" s="513"/>
      <c r="BBK747" s="513"/>
      <c r="BBL747" s="513"/>
      <c r="BBM747" s="513"/>
      <c r="BBN747" s="513"/>
      <c r="BBO747" s="513"/>
      <c r="BBP747" s="513"/>
      <c r="BBQ747" s="513"/>
      <c r="BBR747" s="513"/>
      <c r="BBS747" s="513"/>
      <c r="BBT747" s="513"/>
      <c r="BBU747" s="513"/>
      <c r="BBV747" s="513"/>
      <c r="BBW747" s="513"/>
      <c r="BBX747" s="513"/>
      <c r="BBY747" s="513"/>
      <c r="BBZ747" s="513"/>
      <c r="BCA747" s="513"/>
      <c r="BCB747" s="513"/>
      <c r="BCC747" s="513"/>
      <c r="BCD747" s="513"/>
      <c r="BCE747" s="513"/>
      <c r="BCF747" s="513"/>
      <c r="BCG747" s="513"/>
      <c r="BCH747" s="513"/>
      <c r="BCI747" s="513"/>
      <c r="BCJ747" s="513"/>
      <c r="BCK747" s="513"/>
      <c r="BCL747" s="513"/>
      <c r="BCM747" s="513"/>
      <c r="BCN747" s="513"/>
      <c r="BCO747" s="513"/>
      <c r="BCP747" s="513"/>
      <c r="BCQ747" s="513"/>
      <c r="BCR747" s="513"/>
      <c r="BCS747" s="513"/>
      <c r="BCT747" s="513"/>
      <c r="BCU747" s="513"/>
      <c r="BCV747" s="513"/>
      <c r="BCW747" s="513"/>
      <c r="BCX747" s="513"/>
      <c r="BCY747" s="513"/>
      <c r="BCZ747" s="513"/>
      <c r="BDA747" s="513"/>
      <c r="BDB747" s="513"/>
      <c r="BDC747" s="513"/>
      <c r="BDD747" s="513"/>
      <c r="BDE747" s="513"/>
      <c r="BDF747" s="513"/>
      <c r="BDG747" s="513"/>
      <c r="BDH747" s="513"/>
      <c r="BDI747" s="513"/>
      <c r="BDJ747" s="513"/>
      <c r="BDK747" s="513"/>
      <c r="BDL747" s="513"/>
      <c r="BDM747" s="513"/>
      <c r="BDN747" s="513"/>
      <c r="BDO747" s="513"/>
      <c r="BDP747" s="513"/>
      <c r="BDQ747" s="513"/>
      <c r="BDR747" s="513"/>
      <c r="BDS747" s="513"/>
      <c r="BDT747" s="513"/>
      <c r="BDU747" s="513"/>
      <c r="BDV747" s="513"/>
      <c r="BDW747" s="513"/>
      <c r="BDX747" s="513"/>
      <c r="BDY747" s="513"/>
      <c r="BDZ747" s="513"/>
      <c r="BEA747" s="513"/>
      <c r="BEB747" s="513"/>
      <c r="BEC747" s="513"/>
      <c r="BED747" s="513"/>
      <c r="BEE747" s="513"/>
      <c r="BEF747" s="513"/>
      <c r="BEG747" s="513"/>
      <c r="BEH747" s="513"/>
      <c r="BEI747" s="513"/>
      <c r="BEJ747" s="513"/>
      <c r="BEK747" s="513"/>
      <c r="BEL747" s="513"/>
      <c r="BEM747" s="513"/>
      <c r="BEN747" s="513"/>
      <c r="BEO747" s="513"/>
      <c r="BEP747" s="513"/>
      <c r="BEQ747" s="513"/>
      <c r="BER747" s="513"/>
      <c r="BES747" s="513"/>
      <c r="BET747" s="513"/>
      <c r="BEU747" s="513"/>
      <c r="BEV747" s="513"/>
      <c r="BEW747" s="513"/>
      <c r="BEX747" s="513"/>
      <c r="BEY747" s="513"/>
      <c r="BEZ747" s="513"/>
      <c r="BFA747" s="513"/>
      <c r="BFB747" s="513"/>
      <c r="BFC747" s="513"/>
      <c r="BFD747" s="513"/>
      <c r="BFE747" s="513"/>
      <c r="BFF747" s="513"/>
      <c r="BFG747" s="513"/>
      <c r="BFH747" s="513"/>
      <c r="BFI747" s="513"/>
      <c r="BFJ747" s="513"/>
      <c r="BFK747" s="513"/>
      <c r="BFL747" s="513"/>
      <c r="BFM747" s="513"/>
      <c r="BFN747" s="513"/>
      <c r="BFO747" s="513"/>
      <c r="BFP747" s="513"/>
      <c r="BFQ747" s="513"/>
      <c r="BFR747" s="513"/>
      <c r="BFS747" s="513"/>
      <c r="BFT747" s="513"/>
      <c r="BFU747" s="513"/>
      <c r="BFV747" s="513"/>
      <c r="BFW747" s="513"/>
      <c r="BFX747" s="513"/>
      <c r="BFY747" s="513"/>
      <c r="BFZ747" s="513"/>
      <c r="BGA747" s="513"/>
      <c r="BGB747" s="513"/>
      <c r="BGC747" s="513"/>
      <c r="BGD747" s="513"/>
      <c r="BGE747" s="513"/>
      <c r="BGF747" s="513"/>
      <c r="BGG747" s="513"/>
      <c r="BGH747" s="513"/>
      <c r="BGI747" s="513"/>
      <c r="BGJ747" s="513"/>
      <c r="BGK747" s="513"/>
      <c r="BGL747" s="513"/>
      <c r="BGM747" s="513"/>
      <c r="BGN747" s="513"/>
      <c r="BGO747" s="513"/>
      <c r="BGP747" s="513"/>
      <c r="BGQ747" s="513"/>
      <c r="BGR747" s="513"/>
      <c r="BGS747" s="513"/>
      <c r="BGT747" s="513"/>
      <c r="BGU747" s="513"/>
      <c r="BGV747" s="513"/>
      <c r="BGW747" s="513"/>
      <c r="BGX747" s="513"/>
      <c r="BGY747" s="513"/>
      <c r="BGZ747" s="513"/>
      <c r="BHA747" s="513"/>
      <c r="BHB747" s="513"/>
      <c r="BHC747" s="513"/>
      <c r="BHD747" s="513"/>
      <c r="BHE747" s="513"/>
      <c r="BHF747" s="513"/>
      <c r="BHG747" s="513"/>
      <c r="BHH747" s="513"/>
      <c r="BHI747" s="513"/>
      <c r="BHJ747" s="513"/>
      <c r="BHK747" s="513"/>
      <c r="BHL747" s="513"/>
      <c r="BHM747" s="513"/>
      <c r="BHN747" s="513"/>
      <c r="BHO747" s="513"/>
      <c r="BHP747" s="513"/>
      <c r="BHQ747" s="513"/>
      <c r="BHR747" s="513"/>
      <c r="BHS747" s="513"/>
      <c r="BHT747" s="513"/>
      <c r="BHU747" s="513"/>
      <c r="BHV747" s="513"/>
      <c r="BHW747" s="513"/>
      <c r="BHX747" s="513"/>
      <c r="BHY747" s="513"/>
      <c r="BHZ747" s="513"/>
      <c r="BIA747" s="513"/>
      <c r="BIB747" s="513"/>
      <c r="BIC747" s="513"/>
      <c r="BID747" s="513"/>
      <c r="BIE747" s="513"/>
      <c r="BIF747" s="513"/>
      <c r="BIG747" s="513"/>
      <c r="BIH747" s="513"/>
      <c r="BII747" s="513"/>
      <c r="BIJ747" s="513"/>
      <c r="BIK747" s="513"/>
      <c r="BIL747" s="513"/>
      <c r="BIM747" s="513"/>
      <c r="BIN747" s="513"/>
      <c r="BIO747" s="513"/>
      <c r="BIP747" s="513"/>
      <c r="BIQ747" s="513"/>
      <c r="BIR747" s="513"/>
      <c r="BIS747" s="513"/>
      <c r="BIT747" s="513"/>
      <c r="BIU747" s="513"/>
      <c r="BIV747" s="513"/>
      <c r="BIW747" s="513"/>
      <c r="BIX747" s="513"/>
      <c r="BIY747" s="513"/>
      <c r="BIZ747" s="513"/>
      <c r="BJA747" s="513"/>
      <c r="BJB747" s="513"/>
      <c r="BJC747" s="513"/>
      <c r="BJD747" s="513"/>
      <c r="BJE747" s="513"/>
      <c r="BJF747" s="513"/>
      <c r="BJG747" s="513"/>
      <c r="BJH747" s="513"/>
      <c r="BJI747" s="513"/>
      <c r="BJJ747" s="513"/>
      <c r="BJK747" s="513"/>
      <c r="BJL747" s="513"/>
      <c r="BJM747" s="513"/>
      <c r="BJN747" s="513"/>
      <c r="BJO747" s="513"/>
      <c r="BJP747" s="513"/>
      <c r="BJQ747" s="513"/>
      <c r="BJR747" s="513"/>
      <c r="BJS747" s="513"/>
      <c r="BJT747" s="513"/>
      <c r="BJU747" s="513"/>
      <c r="BJV747" s="513"/>
      <c r="BJW747" s="513"/>
      <c r="BJX747" s="513"/>
      <c r="BJY747" s="513"/>
      <c r="BJZ747" s="513"/>
      <c r="BKA747" s="513"/>
      <c r="BKB747" s="513"/>
      <c r="BKC747" s="513"/>
      <c r="BKD747" s="513"/>
      <c r="BKE747" s="513"/>
      <c r="BKF747" s="513"/>
      <c r="BKG747" s="513"/>
      <c r="BKH747" s="513"/>
      <c r="BKI747" s="513"/>
      <c r="BKJ747" s="513"/>
      <c r="BKK747" s="513"/>
      <c r="BKL747" s="513"/>
      <c r="BKM747" s="513"/>
      <c r="BKN747" s="513"/>
      <c r="BKO747" s="513"/>
      <c r="BKP747" s="513"/>
      <c r="BKQ747" s="513"/>
      <c r="BKR747" s="513"/>
      <c r="BKS747" s="513"/>
      <c r="BKT747" s="513"/>
      <c r="BKU747" s="513"/>
      <c r="BKV747" s="513"/>
      <c r="BKW747" s="513"/>
      <c r="BKX747" s="513"/>
      <c r="BKY747" s="513"/>
      <c r="BKZ747" s="513"/>
      <c r="BLA747" s="513"/>
      <c r="BLB747" s="513"/>
      <c r="BLC747" s="513"/>
      <c r="BLD747" s="513"/>
      <c r="BLE747" s="513"/>
      <c r="BLF747" s="513"/>
      <c r="BLG747" s="513"/>
      <c r="BLH747" s="513"/>
      <c r="BLI747" s="513"/>
      <c r="BLJ747" s="513"/>
      <c r="BLK747" s="513"/>
      <c r="BLL747" s="513"/>
      <c r="BLM747" s="513"/>
      <c r="BLN747" s="513"/>
      <c r="BLO747" s="513"/>
      <c r="BLP747" s="513"/>
      <c r="BLQ747" s="513"/>
      <c r="BLR747" s="513"/>
      <c r="BLS747" s="513"/>
      <c r="BLT747" s="513"/>
      <c r="BLU747" s="513"/>
      <c r="BLV747" s="513"/>
      <c r="BLW747" s="513"/>
      <c r="BLX747" s="513"/>
      <c r="BLY747" s="513"/>
      <c r="BLZ747" s="513"/>
      <c r="BMA747" s="513"/>
      <c r="BMB747" s="513"/>
      <c r="BMC747" s="513"/>
      <c r="BMD747" s="513"/>
      <c r="BME747" s="513"/>
      <c r="BMF747" s="513"/>
      <c r="BMG747" s="513"/>
      <c r="BMH747" s="513"/>
      <c r="BMI747" s="513"/>
      <c r="BMJ747" s="513"/>
      <c r="BMK747" s="513"/>
      <c r="BML747" s="513"/>
      <c r="BMM747" s="513"/>
      <c r="BMN747" s="513"/>
      <c r="BMO747" s="513"/>
      <c r="BMP747" s="513"/>
      <c r="BMQ747" s="513"/>
      <c r="BMR747" s="513"/>
      <c r="BMS747" s="513"/>
      <c r="BMT747" s="513"/>
      <c r="BMU747" s="513"/>
      <c r="BMV747" s="513"/>
      <c r="BMW747" s="513"/>
      <c r="BMX747" s="513"/>
      <c r="BMY747" s="513"/>
      <c r="BMZ747" s="513"/>
      <c r="BNA747" s="513"/>
      <c r="BNB747" s="513"/>
      <c r="BNC747" s="513"/>
      <c r="BND747" s="513"/>
      <c r="BNE747" s="513"/>
      <c r="BNF747" s="513"/>
      <c r="BNG747" s="513"/>
      <c r="BNH747" s="513"/>
      <c r="BNI747" s="513"/>
      <c r="BNJ747" s="513"/>
      <c r="BNK747" s="513"/>
      <c r="BNL747" s="513"/>
      <c r="BNM747" s="513"/>
      <c r="BNN747" s="513"/>
      <c r="BNO747" s="513"/>
      <c r="BNP747" s="513"/>
      <c r="BNQ747" s="513"/>
      <c r="BNR747" s="513"/>
      <c r="BNS747" s="513"/>
      <c r="BNT747" s="513"/>
      <c r="BNU747" s="513"/>
      <c r="BNV747" s="513"/>
      <c r="BNW747" s="513"/>
      <c r="BNX747" s="513"/>
      <c r="BNY747" s="513"/>
      <c r="BNZ747" s="513"/>
      <c r="BOA747" s="513"/>
      <c r="BOB747" s="513"/>
      <c r="BOC747" s="513"/>
      <c r="BOD747" s="513"/>
      <c r="BOE747" s="513"/>
      <c r="BOF747" s="513"/>
      <c r="BOG747" s="513"/>
      <c r="BOH747" s="513"/>
      <c r="BOI747" s="513"/>
      <c r="BOJ747" s="513"/>
      <c r="BOK747" s="513"/>
      <c r="BOL747" s="513"/>
      <c r="BOM747" s="513"/>
      <c r="BON747" s="513"/>
      <c r="BOO747" s="513"/>
      <c r="BOP747" s="513"/>
      <c r="BOQ747" s="513"/>
      <c r="BOR747" s="513"/>
      <c r="BOS747" s="513"/>
      <c r="BOT747" s="513"/>
      <c r="BOU747" s="513"/>
      <c r="BOV747" s="513"/>
      <c r="BOW747" s="513"/>
      <c r="BOX747" s="513"/>
      <c r="BOY747" s="513"/>
      <c r="BOZ747" s="513"/>
      <c r="BPA747" s="513"/>
      <c r="BPB747" s="513"/>
      <c r="BPC747" s="513"/>
      <c r="BPD747" s="513"/>
      <c r="BPE747" s="513"/>
      <c r="BPF747" s="513"/>
      <c r="BPG747" s="513"/>
      <c r="BPH747" s="513"/>
      <c r="BPI747" s="513"/>
      <c r="BPJ747" s="513"/>
      <c r="BPK747" s="513"/>
      <c r="BPL747" s="513"/>
      <c r="BPM747" s="513"/>
      <c r="BPN747" s="513"/>
      <c r="BPO747" s="513"/>
      <c r="BPP747" s="513"/>
      <c r="BPQ747" s="513"/>
      <c r="BPR747" s="513"/>
      <c r="BPS747" s="513"/>
      <c r="BPT747" s="513"/>
      <c r="BPU747" s="513"/>
      <c r="BPV747" s="513"/>
      <c r="BPW747" s="513"/>
      <c r="BPX747" s="513"/>
      <c r="BPY747" s="513"/>
      <c r="BPZ747" s="513"/>
      <c r="BQA747" s="513"/>
      <c r="BQB747" s="513"/>
      <c r="BQC747" s="513"/>
      <c r="BQD747" s="513"/>
      <c r="BQE747" s="513"/>
      <c r="BQF747" s="513"/>
      <c r="BQG747" s="513"/>
      <c r="BQH747" s="513"/>
      <c r="BQI747" s="513"/>
      <c r="BQJ747" s="513"/>
      <c r="BQK747" s="513"/>
      <c r="BQL747" s="513"/>
      <c r="BQM747" s="513"/>
      <c r="BQN747" s="513"/>
      <c r="BQO747" s="513"/>
      <c r="BQP747" s="513"/>
      <c r="BQQ747" s="513"/>
      <c r="BQR747" s="513"/>
      <c r="BQS747" s="513"/>
      <c r="BQT747" s="513"/>
      <c r="BQU747" s="513"/>
      <c r="BQV747" s="513"/>
      <c r="BQW747" s="513"/>
      <c r="BQX747" s="513"/>
      <c r="BQY747" s="513"/>
      <c r="BQZ747" s="513"/>
      <c r="BRA747" s="513"/>
      <c r="BRB747" s="513"/>
      <c r="BRC747" s="513"/>
      <c r="BRD747" s="513"/>
      <c r="BRE747" s="513"/>
      <c r="BRF747" s="513"/>
      <c r="BRG747" s="513"/>
      <c r="BRH747" s="513"/>
      <c r="BRI747" s="513"/>
      <c r="BRJ747" s="513"/>
      <c r="BRK747" s="513"/>
      <c r="BRL747" s="513"/>
      <c r="BRM747" s="513"/>
      <c r="BRN747" s="513"/>
      <c r="BRO747" s="513"/>
      <c r="BRP747" s="513"/>
      <c r="BRQ747" s="513"/>
      <c r="BRR747" s="513"/>
      <c r="BRS747" s="513"/>
      <c r="BRT747" s="513"/>
      <c r="BRU747" s="513"/>
      <c r="BRV747" s="513"/>
      <c r="BRW747" s="513"/>
      <c r="BRX747" s="513"/>
      <c r="BRY747" s="513"/>
      <c r="BRZ747" s="513"/>
      <c r="BSA747" s="513"/>
      <c r="BSB747" s="513"/>
      <c r="BSC747" s="513"/>
      <c r="BSD747" s="513"/>
      <c r="BSE747" s="513"/>
      <c r="BSF747" s="513"/>
      <c r="BSG747" s="513"/>
      <c r="BSH747" s="513"/>
      <c r="BSI747" s="513"/>
      <c r="BSJ747" s="513"/>
      <c r="BSK747" s="513"/>
      <c r="BSL747" s="513"/>
      <c r="BSM747" s="513"/>
      <c r="BSN747" s="513"/>
      <c r="BSO747" s="513"/>
      <c r="BSP747" s="513"/>
      <c r="BSQ747" s="513"/>
      <c r="BSR747" s="513"/>
      <c r="BSS747" s="513"/>
      <c r="BST747" s="513"/>
      <c r="BSU747" s="513"/>
      <c r="BSV747" s="513"/>
      <c r="BSW747" s="513"/>
      <c r="BSX747" s="513"/>
      <c r="BSY747" s="513"/>
      <c r="BSZ747" s="513"/>
      <c r="BTA747" s="513"/>
      <c r="BTB747" s="513"/>
      <c r="BTC747" s="513"/>
      <c r="BTD747" s="513"/>
      <c r="BTE747" s="513"/>
      <c r="BTF747" s="513"/>
      <c r="BTG747" s="513"/>
      <c r="BTH747" s="513"/>
      <c r="BTI747" s="513"/>
      <c r="BTJ747" s="513"/>
      <c r="BTK747" s="513"/>
      <c r="BTL747" s="513"/>
      <c r="BTM747" s="513"/>
      <c r="BTN747" s="513"/>
      <c r="BTO747" s="513"/>
      <c r="BTP747" s="513"/>
      <c r="BTQ747" s="513"/>
      <c r="BTR747" s="513"/>
      <c r="BTS747" s="513"/>
      <c r="BTT747" s="513"/>
      <c r="BTU747" s="513"/>
      <c r="BTV747" s="513"/>
      <c r="BTW747" s="513"/>
      <c r="BTX747" s="513"/>
      <c r="BTY747" s="513"/>
      <c r="BTZ747" s="513"/>
      <c r="BUA747" s="513"/>
      <c r="BUB747" s="513"/>
      <c r="BUC747" s="513"/>
      <c r="BUD747" s="513"/>
      <c r="BUE747" s="513"/>
      <c r="BUF747" s="513"/>
      <c r="BUG747" s="513"/>
      <c r="BUH747" s="513"/>
      <c r="BUI747" s="513"/>
      <c r="BUJ747" s="513"/>
      <c r="BUK747" s="513"/>
      <c r="BUL747" s="513"/>
      <c r="BUM747" s="513"/>
      <c r="BUN747" s="513"/>
      <c r="BUO747" s="513"/>
      <c r="BUP747" s="513"/>
      <c r="BUQ747" s="513"/>
      <c r="BUR747" s="513"/>
      <c r="BUS747" s="513"/>
      <c r="BUT747" s="513"/>
      <c r="BUU747" s="513"/>
      <c r="BUV747" s="513"/>
      <c r="BUW747" s="513"/>
      <c r="BUX747" s="513"/>
      <c r="BUY747" s="513"/>
      <c r="BUZ747" s="513"/>
      <c r="BVA747" s="513"/>
      <c r="BVB747" s="513"/>
      <c r="BVC747" s="513"/>
      <c r="BVD747" s="513"/>
      <c r="BVE747" s="513"/>
      <c r="BVF747" s="513"/>
      <c r="BVG747" s="513"/>
      <c r="BVH747" s="513"/>
      <c r="BVI747" s="513"/>
      <c r="BVJ747" s="513"/>
      <c r="BVK747" s="513"/>
      <c r="BVL747" s="513"/>
      <c r="BVM747" s="513"/>
      <c r="BVN747" s="513"/>
      <c r="BVO747" s="513"/>
      <c r="BVP747" s="513"/>
      <c r="BVQ747" s="513"/>
      <c r="BVR747" s="513"/>
      <c r="BVS747" s="513"/>
      <c r="BVT747" s="513"/>
      <c r="BVU747" s="513"/>
      <c r="BVV747" s="513"/>
      <c r="BVW747" s="513"/>
      <c r="BVX747" s="513"/>
      <c r="BVY747" s="513"/>
      <c r="BVZ747" s="513"/>
      <c r="BWA747" s="513"/>
      <c r="BWB747" s="513"/>
      <c r="BWC747" s="513"/>
      <c r="BWD747" s="513"/>
      <c r="BWE747" s="513"/>
      <c r="BWF747" s="513"/>
      <c r="BWG747" s="513"/>
      <c r="BWH747" s="513"/>
      <c r="BWI747" s="513"/>
      <c r="BWJ747" s="513"/>
      <c r="BWK747" s="513"/>
      <c r="BWL747" s="513"/>
      <c r="BWM747" s="513"/>
      <c r="BWN747" s="513"/>
      <c r="BWO747" s="513"/>
      <c r="BWP747" s="513"/>
      <c r="BWQ747" s="513"/>
    </row>
    <row r="748" spans="1:1967" ht="102" customHeight="1">
      <c r="A748" s="9" t="s">
        <v>9494</v>
      </c>
      <c r="B748" s="100" t="s">
        <v>97</v>
      </c>
      <c r="C748" s="7" t="s">
        <v>925</v>
      </c>
      <c r="D748" s="3" t="s">
        <v>924</v>
      </c>
      <c r="E748" s="3" t="s">
        <v>63</v>
      </c>
      <c r="F748" s="82"/>
      <c r="G748" s="9" t="s">
        <v>384</v>
      </c>
      <c r="H748" s="20">
        <v>0.55000000000000004</v>
      </c>
      <c r="I748" s="114">
        <v>470000000</v>
      </c>
      <c r="J748" s="21" t="s">
        <v>1316</v>
      </c>
      <c r="K748" s="19" t="s">
        <v>1930</v>
      </c>
      <c r="L748" s="137" t="s">
        <v>3404</v>
      </c>
      <c r="M748" s="140" t="s">
        <v>383</v>
      </c>
      <c r="N748" s="358" t="s">
        <v>8846</v>
      </c>
      <c r="O748" s="3" t="s">
        <v>1368</v>
      </c>
      <c r="P748" s="7" t="s">
        <v>1347</v>
      </c>
      <c r="Q748" s="3" t="s">
        <v>1331</v>
      </c>
      <c r="R748" s="84">
        <v>2200</v>
      </c>
      <c r="S748" s="18">
        <v>110</v>
      </c>
      <c r="T748" s="83">
        <v>0</v>
      </c>
      <c r="U748" s="83">
        <f>T748*1.12</f>
        <v>0</v>
      </c>
      <c r="V748" s="9" t="s">
        <v>1327</v>
      </c>
      <c r="W748" s="152" t="s">
        <v>1396</v>
      </c>
      <c r="X748" s="9" t="s">
        <v>11554</v>
      </c>
      <c r="Y748" s="513"/>
      <c r="Z748" s="513"/>
      <c r="AA748" s="513"/>
      <c r="AB748" s="513"/>
      <c r="AC748" s="513"/>
      <c r="AD748" s="513"/>
      <c r="AE748" s="513"/>
      <c r="AF748" s="513"/>
      <c r="AG748" s="513"/>
      <c r="AH748" s="513"/>
      <c r="AI748" s="513"/>
      <c r="AJ748" s="513"/>
      <c r="AK748" s="513"/>
      <c r="AL748" s="513"/>
      <c r="AM748" s="513"/>
      <c r="AN748" s="513"/>
      <c r="AO748" s="513"/>
      <c r="AP748" s="513"/>
      <c r="AQ748" s="513"/>
      <c r="AR748" s="513"/>
      <c r="AS748" s="513"/>
      <c r="AT748" s="513"/>
      <c r="AU748" s="513"/>
      <c r="AV748" s="513"/>
      <c r="AW748" s="513"/>
      <c r="AX748" s="513"/>
      <c r="AY748" s="513"/>
      <c r="AZ748" s="513"/>
      <c r="BA748" s="513"/>
      <c r="BB748" s="513"/>
      <c r="BC748" s="513"/>
      <c r="BD748" s="513"/>
      <c r="BE748" s="513"/>
      <c r="BF748" s="513"/>
      <c r="BG748" s="513"/>
      <c r="BH748" s="513"/>
      <c r="BI748" s="513"/>
      <c r="BJ748" s="513"/>
      <c r="BK748" s="513"/>
      <c r="BL748" s="513"/>
      <c r="BM748" s="513"/>
      <c r="BN748" s="513"/>
      <c r="BO748" s="513"/>
      <c r="BP748" s="513"/>
      <c r="BQ748" s="513"/>
      <c r="BR748" s="513"/>
      <c r="BS748" s="513"/>
      <c r="BT748" s="513"/>
      <c r="BU748" s="513"/>
      <c r="BV748" s="513"/>
      <c r="BW748" s="513"/>
      <c r="BX748" s="513"/>
      <c r="BY748" s="513"/>
      <c r="BZ748" s="513"/>
      <c r="CA748" s="513"/>
      <c r="CB748" s="513"/>
      <c r="CC748" s="513"/>
      <c r="CD748" s="513"/>
      <c r="CE748" s="513"/>
      <c r="CF748" s="513"/>
      <c r="CG748" s="513"/>
      <c r="CH748" s="513"/>
      <c r="CI748" s="513"/>
      <c r="CJ748" s="513"/>
      <c r="CK748" s="513"/>
      <c r="CL748" s="513"/>
      <c r="CM748" s="513"/>
      <c r="CN748" s="513"/>
      <c r="CO748" s="513"/>
      <c r="CP748" s="513"/>
      <c r="CQ748" s="513"/>
      <c r="CR748" s="513"/>
      <c r="CS748" s="513"/>
      <c r="CT748" s="513"/>
      <c r="CU748" s="513"/>
      <c r="CV748" s="513"/>
      <c r="CW748" s="513"/>
      <c r="CX748" s="513"/>
      <c r="CY748" s="513"/>
      <c r="CZ748" s="513"/>
      <c r="DA748" s="513"/>
      <c r="DB748" s="513"/>
      <c r="DC748" s="513"/>
      <c r="DD748" s="513"/>
      <c r="DE748" s="513"/>
      <c r="DF748" s="513"/>
      <c r="DG748" s="513"/>
      <c r="DH748" s="513"/>
      <c r="DI748" s="513"/>
      <c r="DJ748" s="513"/>
      <c r="DK748" s="513"/>
      <c r="DL748" s="513"/>
      <c r="DM748" s="513"/>
      <c r="DN748" s="513"/>
      <c r="DO748" s="513"/>
      <c r="DP748" s="513"/>
      <c r="DQ748" s="513"/>
      <c r="DR748" s="513"/>
      <c r="DS748" s="513"/>
      <c r="DT748" s="513"/>
      <c r="DU748" s="513"/>
      <c r="DV748" s="513"/>
      <c r="DW748" s="513"/>
      <c r="DX748" s="513"/>
      <c r="DY748" s="513"/>
      <c r="DZ748" s="513"/>
      <c r="EA748" s="513"/>
      <c r="EB748" s="513"/>
      <c r="EC748" s="513"/>
      <c r="ED748" s="513"/>
      <c r="EE748" s="513"/>
      <c r="EF748" s="513"/>
      <c r="EG748" s="513"/>
      <c r="EH748" s="513"/>
      <c r="EI748" s="513"/>
      <c r="EJ748" s="513"/>
      <c r="EK748" s="513"/>
      <c r="EL748" s="513"/>
      <c r="EM748" s="513"/>
      <c r="EN748" s="513"/>
      <c r="EO748" s="513"/>
      <c r="EP748" s="513"/>
      <c r="EQ748" s="513"/>
      <c r="ER748" s="513"/>
      <c r="ES748" s="513"/>
      <c r="ET748" s="513"/>
      <c r="EU748" s="513"/>
      <c r="EV748" s="513"/>
      <c r="EW748" s="513"/>
      <c r="EX748" s="513"/>
      <c r="EY748" s="513"/>
      <c r="EZ748" s="513"/>
      <c r="FA748" s="513"/>
      <c r="FB748" s="513"/>
      <c r="FC748" s="513"/>
      <c r="FD748" s="513"/>
      <c r="FE748" s="513"/>
      <c r="FF748" s="513"/>
      <c r="FG748" s="513"/>
      <c r="FH748" s="513"/>
      <c r="FI748" s="513"/>
      <c r="FJ748" s="513"/>
      <c r="FK748" s="513"/>
      <c r="FL748" s="513"/>
      <c r="FM748" s="513"/>
      <c r="FN748" s="513"/>
      <c r="FO748" s="513"/>
      <c r="FP748" s="513"/>
      <c r="FQ748" s="513"/>
      <c r="FR748" s="513"/>
      <c r="FS748" s="513"/>
      <c r="FT748" s="513"/>
      <c r="FU748" s="513"/>
      <c r="FV748" s="513"/>
      <c r="FW748" s="513"/>
      <c r="FX748" s="513"/>
      <c r="FY748" s="513"/>
      <c r="FZ748" s="513"/>
      <c r="GA748" s="513"/>
      <c r="GB748" s="513"/>
      <c r="GC748" s="513"/>
      <c r="GD748" s="513"/>
      <c r="GE748" s="513"/>
      <c r="GF748" s="513"/>
      <c r="GG748" s="513"/>
      <c r="GH748" s="513"/>
      <c r="GI748" s="513"/>
      <c r="GJ748" s="513"/>
      <c r="GK748" s="513"/>
      <c r="GL748" s="513"/>
      <c r="GM748" s="513"/>
      <c r="GN748" s="513"/>
      <c r="GO748" s="513"/>
      <c r="GP748" s="513"/>
      <c r="GQ748" s="513"/>
      <c r="GR748" s="513"/>
      <c r="GS748" s="513"/>
      <c r="GT748" s="513"/>
      <c r="GU748" s="513"/>
      <c r="GV748" s="513"/>
      <c r="GW748" s="513"/>
      <c r="GX748" s="513"/>
      <c r="GY748" s="513"/>
      <c r="GZ748" s="513"/>
      <c r="HA748" s="513"/>
      <c r="HB748" s="513"/>
      <c r="HC748" s="513"/>
      <c r="HD748" s="513"/>
      <c r="HE748" s="513"/>
      <c r="HF748" s="513"/>
      <c r="HG748" s="513"/>
      <c r="HH748" s="513"/>
      <c r="HI748" s="513"/>
      <c r="HJ748" s="513"/>
      <c r="HK748" s="513"/>
      <c r="HL748" s="513"/>
      <c r="HM748" s="513"/>
      <c r="HN748" s="513"/>
      <c r="HO748" s="513"/>
      <c r="HP748" s="513"/>
      <c r="HQ748" s="513"/>
      <c r="HR748" s="513"/>
      <c r="HS748" s="513"/>
      <c r="HT748" s="513"/>
      <c r="HU748" s="513"/>
      <c r="HV748" s="513"/>
      <c r="HW748" s="513"/>
      <c r="HX748" s="513"/>
      <c r="HY748" s="513"/>
      <c r="HZ748" s="513"/>
      <c r="IA748" s="513"/>
      <c r="IB748" s="513"/>
      <c r="IC748" s="513"/>
      <c r="ID748" s="513"/>
      <c r="IE748" s="513"/>
      <c r="IF748" s="513"/>
      <c r="IG748" s="513"/>
      <c r="IH748" s="513"/>
      <c r="II748" s="513"/>
      <c r="IJ748" s="513"/>
      <c r="IK748" s="513"/>
      <c r="IL748" s="513"/>
      <c r="IM748" s="513"/>
      <c r="IN748" s="513"/>
      <c r="IO748" s="513"/>
      <c r="IP748" s="513"/>
      <c r="IQ748" s="513"/>
      <c r="IR748" s="513"/>
      <c r="IS748" s="513"/>
      <c r="IT748" s="513"/>
      <c r="IU748" s="513"/>
      <c r="IV748" s="513"/>
      <c r="IW748" s="513"/>
      <c r="IX748" s="513"/>
      <c r="IY748" s="513"/>
      <c r="IZ748" s="513"/>
      <c r="JA748" s="513"/>
      <c r="JB748" s="513"/>
      <c r="JC748" s="513"/>
      <c r="JD748" s="513"/>
      <c r="JE748" s="513"/>
      <c r="JF748" s="513"/>
      <c r="JG748" s="513"/>
      <c r="JH748" s="513"/>
      <c r="JI748" s="513"/>
      <c r="JJ748" s="513"/>
      <c r="JK748" s="513"/>
      <c r="JL748" s="513"/>
      <c r="JM748" s="513"/>
      <c r="JN748" s="513"/>
      <c r="JO748" s="513"/>
      <c r="JP748" s="513"/>
      <c r="JQ748" s="513"/>
      <c r="JR748" s="513"/>
      <c r="JS748" s="513"/>
      <c r="JT748" s="513"/>
      <c r="JU748" s="513"/>
      <c r="JV748" s="513"/>
      <c r="JW748" s="513"/>
      <c r="JX748" s="513"/>
      <c r="JY748" s="513"/>
      <c r="JZ748" s="513"/>
      <c r="KA748" s="513"/>
      <c r="KB748" s="513"/>
      <c r="KC748" s="513"/>
      <c r="KD748" s="513"/>
      <c r="KE748" s="513"/>
      <c r="KF748" s="513"/>
      <c r="KG748" s="513"/>
      <c r="KH748" s="513"/>
      <c r="KI748" s="513"/>
      <c r="KJ748" s="513"/>
      <c r="KK748" s="513"/>
      <c r="KL748" s="513"/>
      <c r="KM748" s="513"/>
      <c r="KN748" s="513"/>
      <c r="KO748" s="513"/>
      <c r="KP748" s="513"/>
      <c r="KQ748" s="513"/>
      <c r="KR748" s="513"/>
      <c r="KS748" s="513"/>
      <c r="KT748" s="513"/>
      <c r="KU748" s="513"/>
      <c r="KV748" s="513"/>
      <c r="KW748" s="513"/>
      <c r="KX748" s="513"/>
      <c r="KY748" s="513"/>
      <c r="KZ748" s="513"/>
      <c r="LA748" s="513"/>
      <c r="LB748" s="513"/>
      <c r="LC748" s="513"/>
      <c r="LD748" s="513"/>
      <c r="LE748" s="513"/>
      <c r="LF748" s="513"/>
      <c r="LG748" s="513"/>
      <c r="LH748" s="513"/>
      <c r="LI748" s="513"/>
      <c r="LJ748" s="513"/>
      <c r="LK748" s="513"/>
      <c r="LL748" s="513"/>
      <c r="LM748" s="513"/>
      <c r="LN748" s="513"/>
      <c r="LO748" s="513"/>
      <c r="LP748" s="513"/>
      <c r="LQ748" s="513"/>
      <c r="LR748" s="513"/>
      <c r="LS748" s="513"/>
      <c r="LT748" s="513"/>
      <c r="LU748" s="513"/>
      <c r="LV748" s="513"/>
      <c r="LW748" s="513"/>
      <c r="LX748" s="513"/>
      <c r="LY748" s="513"/>
      <c r="LZ748" s="513"/>
      <c r="MA748" s="513"/>
      <c r="MB748" s="513"/>
      <c r="MC748" s="513"/>
      <c r="MD748" s="513"/>
      <c r="ME748" s="513"/>
      <c r="MF748" s="513"/>
      <c r="MG748" s="513"/>
      <c r="MH748" s="513"/>
      <c r="MI748" s="513"/>
      <c r="MJ748" s="513"/>
      <c r="MK748" s="513"/>
      <c r="ML748" s="513"/>
      <c r="MM748" s="513"/>
      <c r="MN748" s="513"/>
      <c r="MO748" s="513"/>
      <c r="MP748" s="513"/>
      <c r="MQ748" s="513"/>
      <c r="MR748" s="513"/>
      <c r="MS748" s="513"/>
      <c r="MT748" s="513"/>
      <c r="MU748" s="513"/>
      <c r="MV748" s="513"/>
      <c r="MW748" s="513"/>
      <c r="MX748" s="513"/>
      <c r="MY748" s="513"/>
      <c r="MZ748" s="513"/>
      <c r="NA748" s="513"/>
      <c r="NB748" s="513"/>
      <c r="NC748" s="513"/>
      <c r="ND748" s="513"/>
      <c r="NE748" s="513"/>
      <c r="NF748" s="513"/>
      <c r="NG748" s="513"/>
      <c r="NH748" s="513"/>
      <c r="NI748" s="513"/>
      <c r="NJ748" s="513"/>
      <c r="NK748" s="513"/>
      <c r="NL748" s="513"/>
      <c r="NM748" s="513"/>
      <c r="NN748" s="513"/>
      <c r="NO748" s="513"/>
      <c r="NP748" s="513"/>
      <c r="NQ748" s="513"/>
      <c r="NR748" s="513"/>
      <c r="NS748" s="513"/>
      <c r="NT748" s="513"/>
      <c r="NU748" s="513"/>
      <c r="NV748" s="513"/>
      <c r="NW748" s="513"/>
      <c r="NX748" s="513"/>
      <c r="NY748" s="513"/>
      <c r="NZ748" s="513"/>
      <c r="OA748" s="513"/>
      <c r="OB748" s="513"/>
      <c r="OC748" s="513"/>
      <c r="OD748" s="513"/>
      <c r="OE748" s="513"/>
      <c r="OF748" s="513"/>
      <c r="OG748" s="513"/>
      <c r="OH748" s="513"/>
      <c r="OI748" s="513"/>
      <c r="OJ748" s="513"/>
      <c r="OK748" s="513"/>
      <c r="OL748" s="513"/>
      <c r="OM748" s="513"/>
      <c r="ON748" s="513"/>
      <c r="OO748" s="513"/>
      <c r="OP748" s="513"/>
      <c r="OQ748" s="513"/>
      <c r="OR748" s="513"/>
      <c r="OS748" s="513"/>
      <c r="OT748" s="513"/>
      <c r="OU748" s="513"/>
      <c r="OV748" s="513"/>
      <c r="OW748" s="513"/>
      <c r="OX748" s="513"/>
      <c r="OY748" s="513"/>
      <c r="OZ748" s="513"/>
      <c r="PA748" s="513"/>
      <c r="PB748" s="513"/>
      <c r="PC748" s="513"/>
      <c r="PD748" s="513"/>
      <c r="PE748" s="513"/>
      <c r="PF748" s="513"/>
      <c r="PG748" s="513"/>
      <c r="PH748" s="513"/>
      <c r="PI748" s="513"/>
      <c r="PJ748" s="513"/>
      <c r="PK748" s="513"/>
      <c r="PL748" s="513"/>
      <c r="PM748" s="513"/>
      <c r="PN748" s="513"/>
      <c r="PO748" s="513"/>
      <c r="PP748" s="513"/>
      <c r="PQ748" s="513"/>
      <c r="PR748" s="513"/>
      <c r="PS748" s="513"/>
      <c r="PT748" s="513"/>
      <c r="PU748" s="513"/>
      <c r="PV748" s="513"/>
      <c r="PW748" s="513"/>
      <c r="PX748" s="513"/>
      <c r="PY748" s="513"/>
      <c r="PZ748" s="513"/>
      <c r="QA748" s="513"/>
      <c r="QB748" s="513"/>
      <c r="QC748" s="513"/>
      <c r="QD748" s="513"/>
      <c r="QE748" s="513"/>
      <c r="QF748" s="513"/>
      <c r="QG748" s="513"/>
      <c r="QH748" s="513"/>
      <c r="QI748" s="513"/>
      <c r="QJ748" s="513"/>
      <c r="QK748" s="513"/>
      <c r="QL748" s="513"/>
      <c r="QM748" s="513"/>
      <c r="QN748" s="513"/>
      <c r="QO748" s="513"/>
      <c r="QP748" s="513"/>
      <c r="QQ748" s="513"/>
      <c r="QR748" s="513"/>
      <c r="QS748" s="513"/>
      <c r="QT748" s="513"/>
      <c r="QU748" s="513"/>
      <c r="QV748" s="513"/>
      <c r="QW748" s="513"/>
      <c r="QX748" s="513"/>
      <c r="QY748" s="513"/>
      <c r="QZ748" s="513"/>
      <c r="RA748" s="513"/>
      <c r="RB748" s="513"/>
      <c r="RC748" s="513"/>
      <c r="RD748" s="513"/>
      <c r="RE748" s="513"/>
      <c r="RF748" s="513"/>
      <c r="RG748" s="513"/>
      <c r="RH748" s="513"/>
      <c r="RI748" s="513"/>
      <c r="RJ748" s="513"/>
      <c r="RK748" s="513"/>
      <c r="RL748" s="513"/>
      <c r="RM748" s="513"/>
      <c r="RN748" s="513"/>
      <c r="RO748" s="513"/>
      <c r="RP748" s="513"/>
      <c r="RQ748" s="513"/>
      <c r="RR748" s="513"/>
      <c r="RS748" s="513"/>
      <c r="RT748" s="513"/>
      <c r="RU748" s="513"/>
      <c r="RV748" s="513"/>
      <c r="RW748" s="513"/>
      <c r="RX748" s="513"/>
      <c r="RY748" s="513"/>
      <c r="RZ748" s="513"/>
      <c r="SA748" s="513"/>
      <c r="SB748" s="513"/>
      <c r="SC748" s="513"/>
      <c r="SD748" s="513"/>
      <c r="SE748" s="513"/>
      <c r="SF748" s="513"/>
      <c r="SG748" s="513"/>
      <c r="SH748" s="513"/>
      <c r="SI748" s="513"/>
      <c r="SJ748" s="513"/>
      <c r="SK748" s="513"/>
      <c r="SL748" s="513"/>
      <c r="SM748" s="513"/>
      <c r="SN748" s="513"/>
      <c r="SO748" s="513"/>
      <c r="SP748" s="513"/>
      <c r="SQ748" s="513"/>
      <c r="SR748" s="513"/>
      <c r="SS748" s="513"/>
      <c r="ST748" s="513"/>
      <c r="SU748" s="513"/>
      <c r="SV748" s="513"/>
      <c r="SW748" s="513"/>
      <c r="SX748" s="513"/>
      <c r="SY748" s="513"/>
      <c r="SZ748" s="513"/>
      <c r="TA748" s="513"/>
      <c r="TB748" s="513"/>
      <c r="TC748" s="513"/>
      <c r="TD748" s="513"/>
      <c r="TE748" s="513"/>
      <c r="TF748" s="513"/>
      <c r="TG748" s="513"/>
      <c r="TH748" s="513"/>
      <c r="TI748" s="513"/>
      <c r="TJ748" s="513"/>
      <c r="TK748" s="513"/>
      <c r="TL748" s="513"/>
      <c r="TM748" s="513"/>
      <c r="TN748" s="513"/>
      <c r="TO748" s="513"/>
      <c r="TP748" s="513"/>
      <c r="TQ748" s="513"/>
      <c r="TR748" s="513"/>
      <c r="TS748" s="513"/>
      <c r="TT748" s="513"/>
      <c r="TU748" s="513"/>
      <c r="TV748" s="513"/>
      <c r="TW748" s="513"/>
      <c r="TX748" s="513"/>
      <c r="TY748" s="513"/>
      <c r="TZ748" s="513"/>
      <c r="UA748" s="513"/>
      <c r="UB748" s="513"/>
      <c r="UC748" s="513"/>
      <c r="UD748" s="513"/>
      <c r="UE748" s="513"/>
      <c r="UF748" s="513"/>
      <c r="UG748" s="513"/>
      <c r="UH748" s="513"/>
      <c r="UI748" s="513"/>
      <c r="UJ748" s="513"/>
      <c r="UK748" s="513"/>
      <c r="UL748" s="513"/>
      <c r="UM748" s="513"/>
      <c r="UN748" s="513"/>
      <c r="UO748" s="513"/>
      <c r="UP748" s="513"/>
      <c r="UQ748" s="513"/>
      <c r="UR748" s="513"/>
      <c r="US748" s="513"/>
      <c r="UT748" s="513"/>
      <c r="UU748" s="513"/>
      <c r="UV748" s="513"/>
      <c r="UW748" s="513"/>
      <c r="UX748" s="513"/>
      <c r="UY748" s="513"/>
      <c r="UZ748" s="513"/>
      <c r="VA748" s="513"/>
      <c r="VB748" s="513"/>
      <c r="VC748" s="513"/>
      <c r="VD748" s="513"/>
      <c r="VE748" s="513"/>
      <c r="VF748" s="513"/>
      <c r="VG748" s="513"/>
      <c r="VH748" s="513"/>
      <c r="VI748" s="513"/>
      <c r="VJ748" s="513"/>
      <c r="VK748" s="513"/>
      <c r="VL748" s="513"/>
      <c r="VM748" s="513"/>
      <c r="VN748" s="513"/>
      <c r="VO748" s="513"/>
      <c r="VP748" s="513"/>
      <c r="VQ748" s="513"/>
      <c r="VR748" s="513"/>
      <c r="VS748" s="513"/>
      <c r="VT748" s="513"/>
      <c r="VU748" s="513"/>
      <c r="VV748" s="513"/>
      <c r="VW748" s="513"/>
      <c r="VX748" s="513"/>
      <c r="VY748" s="513"/>
      <c r="VZ748" s="513"/>
      <c r="WA748" s="513"/>
      <c r="WB748" s="513"/>
      <c r="WC748" s="513"/>
      <c r="WD748" s="513"/>
      <c r="WE748" s="513"/>
      <c r="WF748" s="513"/>
      <c r="WG748" s="513"/>
      <c r="WH748" s="513"/>
      <c r="WI748" s="513"/>
      <c r="WJ748" s="513"/>
      <c r="WK748" s="513"/>
      <c r="WL748" s="513"/>
      <c r="WM748" s="513"/>
      <c r="WN748" s="513"/>
      <c r="WO748" s="513"/>
      <c r="WP748" s="513"/>
      <c r="WQ748" s="513"/>
      <c r="WR748" s="513"/>
      <c r="WS748" s="513"/>
      <c r="WT748" s="513"/>
      <c r="WU748" s="513"/>
      <c r="WV748" s="513"/>
      <c r="WW748" s="513"/>
      <c r="WX748" s="513"/>
      <c r="WY748" s="513"/>
      <c r="WZ748" s="513"/>
      <c r="XA748" s="513"/>
      <c r="XB748" s="513"/>
      <c r="XC748" s="513"/>
      <c r="XD748" s="513"/>
      <c r="XE748" s="513"/>
      <c r="XF748" s="513"/>
      <c r="XG748" s="513"/>
      <c r="XH748" s="513"/>
      <c r="XI748" s="513"/>
      <c r="XJ748" s="513"/>
      <c r="XK748" s="513"/>
      <c r="XL748" s="513"/>
      <c r="XM748" s="513"/>
      <c r="XN748" s="513"/>
      <c r="XO748" s="513"/>
      <c r="XP748" s="513"/>
      <c r="XQ748" s="513"/>
      <c r="XR748" s="513"/>
      <c r="XS748" s="513"/>
      <c r="XT748" s="513"/>
      <c r="XU748" s="513"/>
      <c r="XV748" s="513"/>
      <c r="XW748" s="513"/>
      <c r="XX748" s="513"/>
      <c r="XY748" s="513"/>
      <c r="XZ748" s="513"/>
      <c r="YA748" s="513"/>
      <c r="YB748" s="513"/>
      <c r="YC748" s="513"/>
      <c r="YD748" s="513"/>
      <c r="YE748" s="513"/>
      <c r="YF748" s="513"/>
      <c r="YG748" s="513"/>
      <c r="YH748" s="513"/>
      <c r="YI748" s="513"/>
      <c r="YJ748" s="513"/>
      <c r="YK748" s="513"/>
      <c r="YL748" s="513"/>
      <c r="YM748" s="513"/>
      <c r="YN748" s="513"/>
      <c r="YO748" s="513"/>
      <c r="YP748" s="513"/>
      <c r="YQ748" s="513"/>
      <c r="YR748" s="513"/>
      <c r="YS748" s="513"/>
      <c r="YT748" s="513"/>
      <c r="YU748" s="513"/>
      <c r="YV748" s="513"/>
      <c r="YW748" s="513"/>
      <c r="YX748" s="513"/>
      <c r="YY748" s="513"/>
      <c r="YZ748" s="513"/>
      <c r="ZA748" s="513"/>
      <c r="ZB748" s="513"/>
      <c r="ZC748" s="513"/>
      <c r="ZD748" s="513"/>
      <c r="ZE748" s="513"/>
      <c r="ZF748" s="513"/>
      <c r="ZG748" s="513"/>
      <c r="ZH748" s="513"/>
      <c r="ZI748" s="513"/>
      <c r="ZJ748" s="513"/>
      <c r="ZK748" s="513"/>
      <c r="ZL748" s="513"/>
      <c r="ZM748" s="513"/>
      <c r="ZN748" s="513"/>
      <c r="ZO748" s="513"/>
      <c r="ZP748" s="513"/>
      <c r="ZQ748" s="513"/>
      <c r="ZR748" s="513"/>
      <c r="ZS748" s="513"/>
      <c r="ZT748" s="513"/>
      <c r="ZU748" s="513"/>
      <c r="ZV748" s="513"/>
      <c r="ZW748" s="513"/>
      <c r="ZX748" s="513"/>
      <c r="ZY748" s="513"/>
      <c r="ZZ748" s="513"/>
      <c r="AAA748" s="513"/>
      <c r="AAB748" s="513"/>
      <c r="AAC748" s="513"/>
      <c r="AAD748" s="513"/>
      <c r="AAE748" s="513"/>
      <c r="AAF748" s="513"/>
      <c r="AAG748" s="513"/>
      <c r="AAH748" s="513"/>
      <c r="AAI748" s="513"/>
      <c r="AAJ748" s="513"/>
      <c r="AAK748" s="513"/>
      <c r="AAL748" s="513"/>
      <c r="AAM748" s="513"/>
      <c r="AAN748" s="513"/>
      <c r="AAO748" s="513"/>
      <c r="AAP748" s="513"/>
      <c r="AAQ748" s="513"/>
      <c r="AAR748" s="513"/>
      <c r="AAS748" s="513"/>
      <c r="AAT748" s="513"/>
      <c r="AAU748" s="513"/>
      <c r="AAV748" s="513"/>
      <c r="AAW748" s="513"/>
      <c r="AAX748" s="513"/>
      <c r="AAY748" s="513"/>
      <c r="AAZ748" s="513"/>
      <c r="ABA748" s="513"/>
      <c r="ABB748" s="513"/>
      <c r="ABC748" s="513"/>
      <c r="ABD748" s="513"/>
      <c r="ABE748" s="513"/>
      <c r="ABF748" s="513"/>
      <c r="ABG748" s="513"/>
      <c r="ABH748" s="513"/>
      <c r="ABI748" s="513"/>
      <c r="ABJ748" s="513"/>
      <c r="ABK748" s="513"/>
      <c r="ABL748" s="513"/>
      <c r="ABM748" s="513"/>
      <c r="ABN748" s="513"/>
      <c r="ABO748" s="513"/>
      <c r="ABP748" s="513"/>
      <c r="ABQ748" s="513"/>
      <c r="ABR748" s="513"/>
      <c r="ABS748" s="513"/>
      <c r="ABT748" s="513"/>
      <c r="ABU748" s="513"/>
      <c r="ABV748" s="513"/>
      <c r="ABW748" s="513"/>
      <c r="ABX748" s="513"/>
      <c r="ABY748" s="513"/>
      <c r="ABZ748" s="513"/>
      <c r="ACA748" s="513"/>
      <c r="ACB748" s="513"/>
      <c r="ACC748" s="513"/>
      <c r="ACD748" s="513"/>
      <c r="ACE748" s="513"/>
      <c r="ACF748" s="513"/>
      <c r="ACG748" s="513"/>
      <c r="ACH748" s="513"/>
      <c r="ACI748" s="513"/>
      <c r="ACJ748" s="513"/>
      <c r="ACK748" s="513"/>
      <c r="ACL748" s="513"/>
      <c r="ACM748" s="513"/>
      <c r="ACN748" s="513"/>
      <c r="ACO748" s="513"/>
      <c r="ACP748" s="513"/>
      <c r="ACQ748" s="513"/>
      <c r="ACR748" s="513"/>
      <c r="ACS748" s="513"/>
      <c r="ACT748" s="513"/>
      <c r="ACU748" s="513"/>
      <c r="ACV748" s="513"/>
      <c r="ACW748" s="513"/>
      <c r="ACX748" s="513"/>
      <c r="ACY748" s="513"/>
      <c r="ACZ748" s="513"/>
      <c r="ADA748" s="513"/>
      <c r="ADB748" s="513"/>
      <c r="ADC748" s="513"/>
      <c r="ADD748" s="513"/>
      <c r="ADE748" s="513"/>
      <c r="ADF748" s="513"/>
      <c r="ADG748" s="513"/>
      <c r="ADH748" s="513"/>
      <c r="ADI748" s="513"/>
      <c r="ADJ748" s="513"/>
      <c r="ADK748" s="513"/>
      <c r="ADL748" s="513"/>
      <c r="ADM748" s="513"/>
      <c r="ADN748" s="513"/>
      <c r="ADO748" s="513"/>
      <c r="ADP748" s="513"/>
      <c r="ADQ748" s="513"/>
      <c r="ADR748" s="513"/>
      <c r="ADS748" s="513"/>
      <c r="ADT748" s="513"/>
      <c r="ADU748" s="513"/>
      <c r="ADV748" s="513"/>
      <c r="ADW748" s="513"/>
      <c r="ADX748" s="513"/>
      <c r="ADY748" s="513"/>
      <c r="ADZ748" s="513"/>
      <c r="AEA748" s="513"/>
      <c r="AEB748" s="513"/>
      <c r="AEC748" s="513"/>
      <c r="AED748" s="513"/>
      <c r="AEE748" s="513"/>
      <c r="AEF748" s="513"/>
      <c r="AEG748" s="513"/>
      <c r="AEH748" s="513"/>
      <c r="AEI748" s="513"/>
      <c r="AEJ748" s="513"/>
      <c r="AEK748" s="513"/>
      <c r="AEL748" s="513"/>
      <c r="AEM748" s="513"/>
      <c r="AEN748" s="513"/>
      <c r="AEO748" s="513"/>
      <c r="AEP748" s="513"/>
      <c r="AEQ748" s="513"/>
      <c r="AER748" s="513"/>
      <c r="AES748" s="513"/>
      <c r="AET748" s="513"/>
      <c r="AEU748" s="513"/>
      <c r="AEV748" s="513"/>
      <c r="AEW748" s="513"/>
      <c r="AEX748" s="513"/>
      <c r="AEY748" s="513"/>
      <c r="AEZ748" s="513"/>
      <c r="AFA748" s="513"/>
      <c r="AFB748" s="513"/>
      <c r="AFC748" s="513"/>
      <c r="AFD748" s="513"/>
      <c r="AFE748" s="513"/>
      <c r="AFF748" s="513"/>
      <c r="AFG748" s="513"/>
      <c r="AFH748" s="513"/>
      <c r="AFI748" s="513"/>
      <c r="AFJ748" s="513"/>
      <c r="AFK748" s="513"/>
      <c r="AFL748" s="513"/>
      <c r="AFM748" s="513"/>
      <c r="AFN748" s="513"/>
      <c r="AFO748" s="513"/>
      <c r="AFP748" s="513"/>
      <c r="AFQ748" s="513"/>
      <c r="AFR748" s="513"/>
      <c r="AFS748" s="513"/>
      <c r="AFT748" s="513"/>
      <c r="AFU748" s="513"/>
      <c r="AFV748" s="513"/>
      <c r="AFW748" s="513"/>
      <c r="AFX748" s="513"/>
      <c r="AFY748" s="513"/>
      <c r="AFZ748" s="513"/>
      <c r="AGA748" s="513"/>
      <c r="AGB748" s="513"/>
      <c r="AGC748" s="513"/>
      <c r="AGD748" s="513"/>
      <c r="AGE748" s="513"/>
      <c r="AGF748" s="513"/>
      <c r="AGG748" s="513"/>
      <c r="AGH748" s="513"/>
      <c r="AGI748" s="513"/>
      <c r="AGJ748" s="513"/>
      <c r="AGK748" s="513"/>
      <c r="AGL748" s="513"/>
      <c r="AGM748" s="513"/>
      <c r="AGN748" s="513"/>
      <c r="AGO748" s="513"/>
      <c r="AGP748" s="513"/>
      <c r="AGQ748" s="513"/>
      <c r="AGR748" s="513"/>
      <c r="AGS748" s="513"/>
      <c r="AGT748" s="513"/>
      <c r="AGU748" s="513"/>
      <c r="AGV748" s="513"/>
      <c r="AGW748" s="513"/>
      <c r="AGX748" s="513"/>
      <c r="AGY748" s="513"/>
      <c r="AGZ748" s="513"/>
      <c r="AHA748" s="513"/>
      <c r="AHB748" s="513"/>
      <c r="AHC748" s="513"/>
      <c r="AHD748" s="513"/>
      <c r="AHE748" s="513"/>
      <c r="AHF748" s="513"/>
      <c r="AHG748" s="513"/>
      <c r="AHH748" s="513"/>
      <c r="AHI748" s="513"/>
      <c r="AHJ748" s="513"/>
      <c r="AHK748" s="513"/>
      <c r="AHL748" s="513"/>
      <c r="AHM748" s="513"/>
      <c r="AHN748" s="513"/>
      <c r="AHO748" s="513"/>
      <c r="AHP748" s="513"/>
      <c r="AHQ748" s="513"/>
      <c r="AHR748" s="513"/>
      <c r="AHS748" s="513"/>
      <c r="AHT748" s="513"/>
      <c r="AHU748" s="513"/>
      <c r="AHV748" s="513"/>
      <c r="AHW748" s="513"/>
      <c r="AHX748" s="513"/>
      <c r="AHY748" s="513"/>
      <c r="AHZ748" s="513"/>
      <c r="AIA748" s="513"/>
      <c r="AIB748" s="513"/>
      <c r="AIC748" s="513"/>
      <c r="AID748" s="513"/>
      <c r="AIE748" s="513"/>
      <c r="AIF748" s="513"/>
      <c r="AIG748" s="513"/>
      <c r="AIH748" s="513"/>
      <c r="AII748" s="513"/>
      <c r="AIJ748" s="513"/>
      <c r="AIK748" s="513"/>
      <c r="AIL748" s="513"/>
      <c r="AIM748" s="513"/>
      <c r="AIN748" s="513"/>
      <c r="AIO748" s="513"/>
      <c r="AIP748" s="513"/>
      <c r="AIQ748" s="513"/>
      <c r="AIR748" s="513"/>
      <c r="AIS748" s="513"/>
      <c r="AIT748" s="513"/>
      <c r="AIU748" s="513"/>
      <c r="AIV748" s="513"/>
      <c r="AIW748" s="513"/>
      <c r="AIX748" s="513"/>
      <c r="AIY748" s="513"/>
      <c r="AIZ748" s="513"/>
      <c r="AJA748" s="513"/>
      <c r="AJB748" s="513"/>
      <c r="AJC748" s="513"/>
      <c r="AJD748" s="513"/>
      <c r="AJE748" s="513"/>
      <c r="AJF748" s="513"/>
      <c r="AJG748" s="513"/>
      <c r="AJH748" s="513"/>
      <c r="AJI748" s="513"/>
      <c r="AJJ748" s="513"/>
      <c r="AJK748" s="513"/>
      <c r="AJL748" s="513"/>
      <c r="AJM748" s="513"/>
      <c r="AJN748" s="513"/>
      <c r="AJO748" s="513"/>
      <c r="AJP748" s="513"/>
      <c r="AJQ748" s="513"/>
      <c r="AJR748" s="513"/>
      <c r="AJS748" s="513"/>
      <c r="AJT748" s="513"/>
      <c r="AJU748" s="513"/>
      <c r="AJV748" s="513"/>
      <c r="AJW748" s="513"/>
      <c r="AJX748" s="513"/>
      <c r="AJY748" s="513"/>
      <c r="AJZ748" s="513"/>
      <c r="AKA748" s="513"/>
      <c r="AKB748" s="513"/>
      <c r="AKC748" s="513"/>
      <c r="AKD748" s="513"/>
      <c r="AKE748" s="513"/>
      <c r="AKF748" s="513"/>
      <c r="AKG748" s="513"/>
      <c r="AKH748" s="513"/>
      <c r="AKI748" s="513"/>
      <c r="AKJ748" s="513"/>
      <c r="AKK748" s="513"/>
      <c r="AKL748" s="513"/>
      <c r="AKM748" s="513"/>
      <c r="AKN748" s="513"/>
      <c r="AKO748" s="513"/>
      <c r="AKP748" s="513"/>
      <c r="AKQ748" s="513"/>
      <c r="AKR748" s="513"/>
      <c r="AKS748" s="513"/>
      <c r="AKT748" s="513"/>
      <c r="AKU748" s="513"/>
      <c r="AKV748" s="513"/>
      <c r="AKW748" s="513"/>
      <c r="AKX748" s="513"/>
      <c r="AKY748" s="513"/>
      <c r="AKZ748" s="513"/>
      <c r="ALA748" s="513"/>
      <c r="ALB748" s="513"/>
      <c r="ALC748" s="513"/>
      <c r="ALD748" s="513"/>
      <c r="ALE748" s="513"/>
      <c r="ALF748" s="513"/>
      <c r="ALG748" s="513"/>
      <c r="ALH748" s="513"/>
      <c r="ALI748" s="513"/>
      <c r="ALJ748" s="513"/>
      <c r="ALK748" s="513"/>
      <c r="ALL748" s="513"/>
      <c r="ALM748" s="513"/>
      <c r="ALN748" s="513"/>
      <c r="ALO748" s="513"/>
      <c r="ALP748" s="513"/>
      <c r="ALQ748" s="513"/>
      <c r="ALR748" s="513"/>
      <c r="ALS748" s="513"/>
      <c r="ALT748" s="513"/>
      <c r="ALU748" s="513"/>
      <c r="ALV748" s="513"/>
      <c r="ALW748" s="513"/>
      <c r="ALX748" s="513"/>
      <c r="ALY748" s="513"/>
      <c r="ALZ748" s="513"/>
      <c r="AMA748" s="513"/>
      <c r="AMB748" s="513"/>
      <c r="AMC748" s="513"/>
      <c r="AMD748" s="513"/>
      <c r="AME748" s="513"/>
      <c r="AMF748" s="513"/>
      <c r="AMG748" s="513"/>
      <c r="AMH748" s="513"/>
      <c r="AMI748" s="513"/>
      <c r="AMJ748" s="513"/>
      <c r="AMK748" s="513"/>
      <c r="AML748" s="513"/>
      <c r="AMM748" s="513"/>
      <c r="AMN748" s="513"/>
      <c r="AMO748" s="513"/>
      <c r="AMP748" s="513"/>
      <c r="AMQ748" s="513"/>
      <c r="AMR748" s="513"/>
      <c r="AMS748" s="513"/>
      <c r="AMT748" s="513"/>
      <c r="AMU748" s="513"/>
      <c r="AMV748" s="513"/>
      <c r="AMW748" s="513"/>
      <c r="AMX748" s="513"/>
      <c r="AMY748" s="513"/>
      <c r="AMZ748" s="513"/>
      <c r="ANA748" s="513"/>
      <c r="ANB748" s="513"/>
      <c r="ANC748" s="513"/>
      <c r="AND748" s="513"/>
      <c r="ANE748" s="513"/>
      <c r="ANF748" s="513"/>
      <c r="ANG748" s="513"/>
      <c r="ANH748" s="513"/>
      <c r="ANI748" s="513"/>
      <c r="ANJ748" s="513"/>
      <c r="ANK748" s="513"/>
      <c r="ANL748" s="513"/>
      <c r="ANM748" s="513"/>
      <c r="ANN748" s="513"/>
      <c r="ANO748" s="513"/>
      <c r="ANP748" s="513"/>
      <c r="ANQ748" s="513"/>
      <c r="ANR748" s="513"/>
      <c r="ANS748" s="513"/>
      <c r="ANT748" s="513"/>
      <c r="ANU748" s="513"/>
      <c r="ANV748" s="513"/>
      <c r="ANW748" s="513"/>
      <c r="ANX748" s="513"/>
      <c r="ANY748" s="513"/>
      <c r="ANZ748" s="513"/>
      <c r="AOA748" s="513"/>
      <c r="AOB748" s="513"/>
      <c r="AOC748" s="513"/>
      <c r="AOD748" s="513"/>
      <c r="AOE748" s="513"/>
      <c r="AOF748" s="513"/>
      <c r="AOG748" s="513"/>
      <c r="AOH748" s="513"/>
      <c r="AOI748" s="513"/>
      <c r="AOJ748" s="513"/>
      <c r="AOK748" s="513"/>
      <c r="AOL748" s="513"/>
      <c r="AOM748" s="513"/>
      <c r="AON748" s="513"/>
      <c r="AOO748" s="513"/>
      <c r="AOP748" s="513"/>
      <c r="AOQ748" s="513"/>
      <c r="AOR748" s="513"/>
      <c r="AOS748" s="513"/>
      <c r="AOT748" s="513"/>
      <c r="AOU748" s="513"/>
      <c r="AOV748" s="513"/>
      <c r="AOW748" s="513"/>
      <c r="AOX748" s="513"/>
      <c r="AOY748" s="513"/>
      <c r="AOZ748" s="513"/>
      <c r="APA748" s="513"/>
      <c r="APB748" s="513"/>
      <c r="APC748" s="513"/>
      <c r="APD748" s="513"/>
      <c r="APE748" s="513"/>
      <c r="APF748" s="513"/>
      <c r="APG748" s="513"/>
      <c r="APH748" s="513"/>
      <c r="API748" s="513"/>
      <c r="APJ748" s="513"/>
      <c r="APK748" s="513"/>
      <c r="APL748" s="513"/>
      <c r="APM748" s="513"/>
      <c r="APN748" s="513"/>
      <c r="APO748" s="513"/>
      <c r="APP748" s="513"/>
      <c r="APQ748" s="513"/>
      <c r="APR748" s="513"/>
      <c r="APS748" s="513"/>
      <c r="APT748" s="513"/>
      <c r="APU748" s="513"/>
      <c r="APV748" s="513"/>
      <c r="APW748" s="513"/>
      <c r="APX748" s="513"/>
      <c r="APY748" s="513"/>
      <c r="APZ748" s="513"/>
      <c r="AQA748" s="513"/>
      <c r="AQB748" s="513"/>
      <c r="AQC748" s="513"/>
      <c r="AQD748" s="513"/>
      <c r="AQE748" s="513"/>
      <c r="AQF748" s="513"/>
      <c r="AQG748" s="513"/>
      <c r="AQH748" s="513"/>
      <c r="AQI748" s="513"/>
      <c r="AQJ748" s="513"/>
      <c r="AQK748" s="513"/>
      <c r="AQL748" s="513"/>
      <c r="AQM748" s="513"/>
      <c r="AQN748" s="513"/>
      <c r="AQO748" s="513"/>
      <c r="AQP748" s="513"/>
      <c r="AQQ748" s="513"/>
      <c r="AQR748" s="513"/>
      <c r="AQS748" s="513"/>
      <c r="AQT748" s="513"/>
      <c r="AQU748" s="513"/>
      <c r="AQV748" s="513"/>
      <c r="AQW748" s="513"/>
      <c r="AQX748" s="513"/>
      <c r="AQY748" s="513"/>
      <c r="AQZ748" s="513"/>
      <c r="ARA748" s="513"/>
      <c r="ARB748" s="513"/>
      <c r="ARC748" s="513"/>
      <c r="ARD748" s="513"/>
      <c r="ARE748" s="513"/>
      <c r="ARF748" s="513"/>
      <c r="ARG748" s="513"/>
      <c r="ARH748" s="513"/>
      <c r="ARI748" s="513"/>
      <c r="ARJ748" s="513"/>
      <c r="ARK748" s="513"/>
      <c r="ARL748" s="513"/>
      <c r="ARM748" s="513"/>
      <c r="ARN748" s="513"/>
      <c r="ARO748" s="513"/>
      <c r="ARP748" s="513"/>
      <c r="ARQ748" s="513"/>
      <c r="ARR748" s="513"/>
      <c r="ARS748" s="513"/>
      <c r="ART748" s="513"/>
      <c r="ARU748" s="513"/>
      <c r="ARV748" s="513"/>
      <c r="ARW748" s="513"/>
      <c r="ARX748" s="513"/>
      <c r="ARY748" s="513"/>
      <c r="ARZ748" s="513"/>
      <c r="ASA748" s="513"/>
      <c r="ASB748" s="513"/>
      <c r="ASC748" s="513"/>
      <c r="ASD748" s="513"/>
      <c r="ASE748" s="513"/>
      <c r="ASF748" s="513"/>
      <c r="ASG748" s="513"/>
      <c r="ASH748" s="513"/>
      <c r="ASI748" s="513"/>
      <c r="ASJ748" s="513"/>
      <c r="ASK748" s="513"/>
      <c r="ASL748" s="513"/>
      <c r="ASM748" s="513"/>
      <c r="ASN748" s="513"/>
      <c r="ASO748" s="513"/>
      <c r="ASP748" s="513"/>
      <c r="ASQ748" s="513"/>
      <c r="ASR748" s="513"/>
      <c r="ASS748" s="513"/>
      <c r="AST748" s="513"/>
      <c r="ASU748" s="513"/>
      <c r="ASV748" s="513"/>
      <c r="ASW748" s="513"/>
      <c r="ASX748" s="513"/>
      <c r="ASY748" s="513"/>
      <c r="ASZ748" s="513"/>
      <c r="ATA748" s="513"/>
      <c r="ATB748" s="513"/>
      <c r="ATC748" s="513"/>
      <c r="ATD748" s="513"/>
      <c r="ATE748" s="513"/>
      <c r="ATF748" s="513"/>
      <c r="ATG748" s="513"/>
      <c r="ATH748" s="513"/>
      <c r="ATI748" s="513"/>
      <c r="ATJ748" s="513"/>
      <c r="ATK748" s="513"/>
      <c r="ATL748" s="513"/>
      <c r="ATM748" s="513"/>
      <c r="ATN748" s="513"/>
      <c r="ATO748" s="513"/>
      <c r="ATP748" s="513"/>
      <c r="ATQ748" s="513"/>
      <c r="ATR748" s="513"/>
      <c r="ATS748" s="513"/>
      <c r="ATT748" s="513"/>
      <c r="ATU748" s="513"/>
      <c r="ATV748" s="513"/>
      <c r="ATW748" s="513"/>
      <c r="ATX748" s="513"/>
      <c r="ATY748" s="513"/>
      <c r="ATZ748" s="513"/>
      <c r="AUA748" s="513"/>
      <c r="AUB748" s="513"/>
      <c r="AUC748" s="513"/>
      <c r="AUD748" s="513"/>
      <c r="AUE748" s="513"/>
      <c r="AUF748" s="513"/>
      <c r="AUG748" s="513"/>
      <c r="AUH748" s="513"/>
      <c r="AUI748" s="513"/>
      <c r="AUJ748" s="513"/>
      <c r="AUK748" s="513"/>
      <c r="AUL748" s="513"/>
      <c r="AUM748" s="513"/>
      <c r="AUN748" s="513"/>
      <c r="AUO748" s="513"/>
      <c r="AUP748" s="513"/>
      <c r="AUQ748" s="513"/>
      <c r="AUR748" s="513"/>
      <c r="AUS748" s="513"/>
      <c r="AUT748" s="513"/>
      <c r="AUU748" s="513"/>
      <c r="AUV748" s="513"/>
      <c r="AUW748" s="513"/>
      <c r="AUX748" s="513"/>
      <c r="AUY748" s="513"/>
      <c r="AUZ748" s="513"/>
      <c r="AVA748" s="513"/>
      <c r="AVB748" s="513"/>
      <c r="AVC748" s="513"/>
      <c r="AVD748" s="513"/>
      <c r="AVE748" s="513"/>
      <c r="AVF748" s="513"/>
      <c r="AVG748" s="513"/>
      <c r="AVH748" s="513"/>
      <c r="AVI748" s="513"/>
      <c r="AVJ748" s="513"/>
      <c r="AVK748" s="513"/>
      <c r="AVL748" s="513"/>
      <c r="AVM748" s="513"/>
      <c r="AVN748" s="513"/>
      <c r="AVO748" s="513"/>
      <c r="AVP748" s="513"/>
      <c r="AVQ748" s="513"/>
      <c r="AVR748" s="513"/>
      <c r="AVS748" s="513"/>
      <c r="AVT748" s="513"/>
      <c r="AVU748" s="513"/>
      <c r="AVV748" s="513"/>
      <c r="AVW748" s="513"/>
      <c r="AVX748" s="513"/>
      <c r="AVY748" s="513"/>
      <c r="AVZ748" s="513"/>
      <c r="AWA748" s="513"/>
      <c r="AWB748" s="513"/>
      <c r="AWC748" s="513"/>
      <c r="AWD748" s="513"/>
      <c r="AWE748" s="513"/>
      <c r="AWF748" s="513"/>
      <c r="AWG748" s="513"/>
      <c r="AWH748" s="513"/>
      <c r="AWI748" s="513"/>
      <c r="AWJ748" s="513"/>
      <c r="AWK748" s="513"/>
      <c r="AWL748" s="513"/>
      <c r="AWM748" s="513"/>
      <c r="AWN748" s="513"/>
      <c r="AWO748" s="513"/>
      <c r="AWP748" s="513"/>
      <c r="AWQ748" s="513"/>
      <c r="AWR748" s="513"/>
      <c r="AWS748" s="513"/>
      <c r="AWT748" s="513"/>
      <c r="AWU748" s="513"/>
      <c r="AWV748" s="513"/>
      <c r="AWW748" s="513"/>
      <c r="AWX748" s="513"/>
      <c r="AWY748" s="513"/>
      <c r="AWZ748" s="513"/>
      <c r="AXA748" s="513"/>
      <c r="AXB748" s="513"/>
      <c r="AXC748" s="513"/>
      <c r="AXD748" s="513"/>
      <c r="AXE748" s="513"/>
      <c r="AXF748" s="513"/>
      <c r="AXG748" s="513"/>
      <c r="AXH748" s="513"/>
      <c r="AXI748" s="513"/>
      <c r="AXJ748" s="513"/>
      <c r="AXK748" s="513"/>
      <c r="AXL748" s="513"/>
      <c r="AXM748" s="513"/>
      <c r="AXN748" s="513"/>
      <c r="AXO748" s="513"/>
      <c r="AXP748" s="513"/>
      <c r="AXQ748" s="513"/>
      <c r="AXR748" s="513"/>
      <c r="AXS748" s="513"/>
      <c r="AXT748" s="513"/>
      <c r="AXU748" s="513"/>
      <c r="AXV748" s="513"/>
      <c r="AXW748" s="513"/>
      <c r="AXX748" s="513"/>
      <c r="AXY748" s="513"/>
      <c r="AXZ748" s="513"/>
      <c r="AYA748" s="513"/>
      <c r="AYB748" s="513"/>
      <c r="AYC748" s="513"/>
      <c r="AYD748" s="513"/>
      <c r="AYE748" s="513"/>
      <c r="AYF748" s="513"/>
      <c r="AYG748" s="513"/>
      <c r="AYH748" s="513"/>
      <c r="AYI748" s="513"/>
      <c r="AYJ748" s="513"/>
      <c r="AYK748" s="513"/>
      <c r="AYL748" s="513"/>
      <c r="AYM748" s="513"/>
      <c r="AYN748" s="513"/>
      <c r="AYO748" s="513"/>
      <c r="AYP748" s="513"/>
      <c r="AYQ748" s="513"/>
      <c r="AYR748" s="513"/>
      <c r="AYS748" s="513"/>
      <c r="AYT748" s="513"/>
      <c r="AYU748" s="513"/>
      <c r="AYV748" s="513"/>
      <c r="AYW748" s="513"/>
      <c r="AYX748" s="513"/>
      <c r="AYY748" s="513"/>
      <c r="AYZ748" s="513"/>
      <c r="AZA748" s="513"/>
      <c r="AZB748" s="513"/>
      <c r="AZC748" s="513"/>
      <c r="AZD748" s="513"/>
      <c r="AZE748" s="513"/>
      <c r="AZF748" s="513"/>
      <c r="AZG748" s="513"/>
      <c r="AZH748" s="513"/>
      <c r="AZI748" s="513"/>
      <c r="AZJ748" s="513"/>
      <c r="AZK748" s="513"/>
      <c r="AZL748" s="513"/>
      <c r="AZM748" s="513"/>
      <c r="AZN748" s="513"/>
      <c r="AZO748" s="513"/>
      <c r="AZP748" s="513"/>
      <c r="AZQ748" s="513"/>
      <c r="AZR748" s="513"/>
      <c r="AZS748" s="513"/>
      <c r="AZT748" s="513"/>
      <c r="AZU748" s="513"/>
      <c r="AZV748" s="513"/>
      <c r="AZW748" s="513"/>
      <c r="AZX748" s="513"/>
      <c r="AZY748" s="513"/>
      <c r="AZZ748" s="513"/>
      <c r="BAA748" s="513"/>
      <c r="BAB748" s="513"/>
      <c r="BAC748" s="513"/>
      <c r="BAD748" s="513"/>
      <c r="BAE748" s="513"/>
      <c r="BAF748" s="513"/>
      <c r="BAG748" s="513"/>
      <c r="BAH748" s="513"/>
      <c r="BAI748" s="513"/>
      <c r="BAJ748" s="513"/>
      <c r="BAK748" s="513"/>
      <c r="BAL748" s="513"/>
      <c r="BAM748" s="513"/>
      <c r="BAN748" s="513"/>
      <c r="BAO748" s="513"/>
      <c r="BAP748" s="513"/>
      <c r="BAQ748" s="513"/>
      <c r="BAR748" s="513"/>
      <c r="BAS748" s="513"/>
      <c r="BAT748" s="513"/>
      <c r="BAU748" s="513"/>
      <c r="BAV748" s="513"/>
      <c r="BAW748" s="513"/>
      <c r="BAX748" s="513"/>
      <c r="BAY748" s="513"/>
      <c r="BAZ748" s="513"/>
      <c r="BBA748" s="513"/>
      <c r="BBB748" s="513"/>
      <c r="BBC748" s="513"/>
      <c r="BBD748" s="513"/>
      <c r="BBE748" s="513"/>
      <c r="BBF748" s="513"/>
      <c r="BBG748" s="513"/>
      <c r="BBH748" s="513"/>
      <c r="BBI748" s="513"/>
      <c r="BBJ748" s="513"/>
      <c r="BBK748" s="513"/>
      <c r="BBL748" s="513"/>
      <c r="BBM748" s="513"/>
      <c r="BBN748" s="513"/>
      <c r="BBO748" s="513"/>
      <c r="BBP748" s="513"/>
      <c r="BBQ748" s="513"/>
      <c r="BBR748" s="513"/>
      <c r="BBS748" s="513"/>
      <c r="BBT748" s="513"/>
      <c r="BBU748" s="513"/>
      <c r="BBV748" s="513"/>
      <c r="BBW748" s="513"/>
      <c r="BBX748" s="513"/>
      <c r="BBY748" s="513"/>
      <c r="BBZ748" s="513"/>
      <c r="BCA748" s="513"/>
      <c r="BCB748" s="513"/>
      <c r="BCC748" s="513"/>
      <c r="BCD748" s="513"/>
      <c r="BCE748" s="513"/>
      <c r="BCF748" s="513"/>
      <c r="BCG748" s="513"/>
      <c r="BCH748" s="513"/>
      <c r="BCI748" s="513"/>
      <c r="BCJ748" s="513"/>
      <c r="BCK748" s="513"/>
      <c r="BCL748" s="513"/>
      <c r="BCM748" s="513"/>
      <c r="BCN748" s="513"/>
      <c r="BCO748" s="513"/>
      <c r="BCP748" s="513"/>
      <c r="BCQ748" s="513"/>
      <c r="BCR748" s="513"/>
      <c r="BCS748" s="513"/>
      <c r="BCT748" s="513"/>
      <c r="BCU748" s="513"/>
      <c r="BCV748" s="513"/>
      <c r="BCW748" s="513"/>
      <c r="BCX748" s="513"/>
      <c r="BCY748" s="513"/>
      <c r="BCZ748" s="513"/>
      <c r="BDA748" s="513"/>
      <c r="BDB748" s="513"/>
      <c r="BDC748" s="513"/>
      <c r="BDD748" s="513"/>
      <c r="BDE748" s="513"/>
      <c r="BDF748" s="513"/>
      <c r="BDG748" s="513"/>
      <c r="BDH748" s="513"/>
      <c r="BDI748" s="513"/>
      <c r="BDJ748" s="513"/>
      <c r="BDK748" s="513"/>
      <c r="BDL748" s="513"/>
      <c r="BDM748" s="513"/>
      <c r="BDN748" s="513"/>
      <c r="BDO748" s="513"/>
      <c r="BDP748" s="513"/>
      <c r="BDQ748" s="513"/>
      <c r="BDR748" s="513"/>
      <c r="BDS748" s="513"/>
      <c r="BDT748" s="513"/>
      <c r="BDU748" s="513"/>
      <c r="BDV748" s="513"/>
      <c r="BDW748" s="513"/>
      <c r="BDX748" s="513"/>
      <c r="BDY748" s="513"/>
      <c r="BDZ748" s="513"/>
      <c r="BEA748" s="513"/>
      <c r="BEB748" s="513"/>
      <c r="BEC748" s="513"/>
      <c r="BED748" s="513"/>
      <c r="BEE748" s="513"/>
      <c r="BEF748" s="513"/>
      <c r="BEG748" s="513"/>
      <c r="BEH748" s="513"/>
      <c r="BEI748" s="513"/>
      <c r="BEJ748" s="513"/>
      <c r="BEK748" s="513"/>
      <c r="BEL748" s="513"/>
      <c r="BEM748" s="513"/>
      <c r="BEN748" s="513"/>
      <c r="BEO748" s="513"/>
      <c r="BEP748" s="513"/>
      <c r="BEQ748" s="513"/>
      <c r="BER748" s="513"/>
      <c r="BES748" s="513"/>
      <c r="BET748" s="513"/>
      <c r="BEU748" s="513"/>
      <c r="BEV748" s="513"/>
      <c r="BEW748" s="513"/>
      <c r="BEX748" s="513"/>
      <c r="BEY748" s="513"/>
      <c r="BEZ748" s="513"/>
      <c r="BFA748" s="513"/>
      <c r="BFB748" s="513"/>
      <c r="BFC748" s="513"/>
      <c r="BFD748" s="513"/>
      <c r="BFE748" s="513"/>
      <c r="BFF748" s="513"/>
      <c r="BFG748" s="513"/>
      <c r="BFH748" s="513"/>
      <c r="BFI748" s="513"/>
      <c r="BFJ748" s="513"/>
      <c r="BFK748" s="513"/>
      <c r="BFL748" s="513"/>
      <c r="BFM748" s="513"/>
      <c r="BFN748" s="513"/>
      <c r="BFO748" s="513"/>
      <c r="BFP748" s="513"/>
      <c r="BFQ748" s="513"/>
      <c r="BFR748" s="513"/>
      <c r="BFS748" s="513"/>
      <c r="BFT748" s="513"/>
      <c r="BFU748" s="513"/>
      <c r="BFV748" s="513"/>
      <c r="BFW748" s="513"/>
      <c r="BFX748" s="513"/>
      <c r="BFY748" s="513"/>
      <c r="BFZ748" s="513"/>
      <c r="BGA748" s="513"/>
      <c r="BGB748" s="513"/>
      <c r="BGC748" s="513"/>
      <c r="BGD748" s="513"/>
      <c r="BGE748" s="513"/>
      <c r="BGF748" s="513"/>
      <c r="BGG748" s="513"/>
      <c r="BGH748" s="513"/>
      <c r="BGI748" s="513"/>
      <c r="BGJ748" s="513"/>
      <c r="BGK748" s="513"/>
      <c r="BGL748" s="513"/>
      <c r="BGM748" s="513"/>
      <c r="BGN748" s="513"/>
      <c r="BGO748" s="513"/>
      <c r="BGP748" s="513"/>
      <c r="BGQ748" s="513"/>
      <c r="BGR748" s="513"/>
      <c r="BGS748" s="513"/>
      <c r="BGT748" s="513"/>
      <c r="BGU748" s="513"/>
      <c r="BGV748" s="513"/>
      <c r="BGW748" s="513"/>
      <c r="BGX748" s="513"/>
      <c r="BGY748" s="513"/>
      <c r="BGZ748" s="513"/>
      <c r="BHA748" s="513"/>
      <c r="BHB748" s="513"/>
      <c r="BHC748" s="513"/>
      <c r="BHD748" s="513"/>
      <c r="BHE748" s="513"/>
      <c r="BHF748" s="513"/>
      <c r="BHG748" s="513"/>
      <c r="BHH748" s="513"/>
      <c r="BHI748" s="513"/>
      <c r="BHJ748" s="513"/>
      <c r="BHK748" s="513"/>
      <c r="BHL748" s="513"/>
      <c r="BHM748" s="513"/>
      <c r="BHN748" s="513"/>
      <c r="BHO748" s="513"/>
      <c r="BHP748" s="513"/>
      <c r="BHQ748" s="513"/>
      <c r="BHR748" s="513"/>
      <c r="BHS748" s="513"/>
      <c r="BHT748" s="513"/>
      <c r="BHU748" s="513"/>
      <c r="BHV748" s="513"/>
      <c r="BHW748" s="513"/>
      <c r="BHX748" s="513"/>
      <c r="BHY748" s="513"/>
      <c r="BHZ748" s="513"/>
      <c r="BIA748" s="513"/>
      <c r="BIB748" s="513"/>
      <c r="BIC748" s="513"/>
      <c r="BID748" s="513"/>
      <c r="BIE748" s="513"/>
      <c r="BIF748" s="513"/>
      <c r="BIG748" s="513"/>
      <c r="BIH748" s="513"/>
      <c r="BII748" s="513"/>
      <c r="BIJ748" s="513"/>
      <c r="BIK748" s="513"/>
      <c r="BIL748" s="513"/>
      <c r="BIM748" s="513"/>
      <c r="BIN748" s="513"/>
      <c r="BIO748" s="513"/>
      <c r="BIP748" s="513"/>
      <c r="BIQ748" s="513"/>
      <c r="BIR748" s="513"/>
      <c r="BIS748" s="513"/>
      <c r="BIT748" s="513"/>
      <c r="BIU748" s="513"/>
      <c r="BIV748" s="513"/>
      <c r="BIW748" s="513"/>
      <c r="BIX748" s="513"/>
      <c r="BIY748" s="513"/>
      <c r="BIZ748" s="513"/>
      <c r="BJA748" s="513"/>
      <c r="BJB748" s="513"/>
      <c r="BJC748" s="513"/>
      <c r="BJD748" s="513"/>
      <c r="BJE748" s="513"/>
      <c r="BJF748" s="513"/>
      <c r="BJG748" s="513"/>
      <c r="BJH748" s="513"/>
      <c r="BJI748" s="513"/>
      <c r="BJJ748" s="513"/>
      <c r="BJK748" s="513"/>
      <c r="BJL748" s="513"/>
      <c r="BJM748" s="513"/>
      <c r="BJN748" s="513"/>
      <c r="BJO748" s="513"/>
      <c r="BJP748" s="513"/>
      <c r="BJQ748" s="513"/>
      <c r="BJR748" s="513"/>
      <c r="BJS748" s="513"/>
      <c r="BJT748" s="513"/>
      <c r="BJU748" s="513"/>
      <c r="BJV748" s="513"/>
      <c r="BJW748" s="513"/>
      <c r="BJX748" s="513"/>
      <c r="BJY748" s="513"/>
      <c r="BJZ748" s="513"/>
      <c r="BKA748" s="513"/>
      <c r="BKB748" s="513"/>
      <c r="BKC748" s="513"/>
      <c r="BKD748" s="513"/>
      <c r="BKE748" s="513"/>
      <c r="BKF748" s="513"/>
      <c r="BKG748" s="513"/>
      <c r="BKH748" s="513"/>
      <c r="BKI748" s="513"/>
      <c r="BKJ748" s="513"/>
      <c r="BKK748" s="513"/>
      <c r="BKL748" s="513"/>
      <c r="BKM748" s="513"/>
      <c r="BKN748" s="513"/>
      <c r="BKO748" s="513"/>
      <c r="BKP748" s="513"/>
      <c r="BKQ748" s="513"/>
      <c r="BKR748" s="513"/>
      <c r="BKS748" s="513"/>
      <c r="BKT748" s="513"/>
      <c r="BKU748" s="513"/>
      <c r="BKV748" s="513"/>
      <c r="BKW748" s="513"/>
      <c r="BKX748" s="513"/>
      <c r="BKY748" s="513"/>
      <c r="BKZ748" s="513"/>
      <c r="BLA748" s="513"/>
      <c r="BLB748" s="513"/>
      <c r="BLC748" s="513"/>
      <c r="BLD748" s="513"/>
      <c r="BLE748" s="513"/>
      <c r="BLF748" s="513"/>
      <c r="BLG748" s="513"/>
      <c r="BLH748" s="513"/>
      <c r="BLI748" s="513"/>
      <c r="BLJ748" s="513"/>
      <c r="BLK748" s="513"/>
      <c r="BLL748" s="513"/>
      <c r="BLM748" s="513"/>
      <c r="BLN748" s="513"/>
      <c r="BLO748" s="513"/>
      <c r="BLP748" s="513"/>
      <c r="BLQ748" s="513"/>
      <c r="BLR748" s="513"/>
      <c r="BLS748" s="513"/>
      <c r="BLT748" s="513"/>
      <c r="BLU748" s="513"/>
      <c r="BLV748" s="513"/>
      <c r="BLW748" s="513"/>
      <c r="BLX748" s="513"/>
      <c r="BLY748" s="513"/>
      <c r="BLZ748" s="513"/>
      <c r="BMA748" s="513"/>
      <c r="BMB748" s="513"/>
      <c r="BMC748" s="513"/>
      <c r="BMD748" s="513"/>
      <c r="BME748" s="513"/>
      <c r="BMF748" s="513"/>
      <c r="BMG748" s="513"/>
      <c r="BMH748" s="513"/>
      <c r="BMI748" s="513"/>
      <c r="BMJ748" s="513"/>
      <c r="BMK748" s="513"/>
      <c r="BML748" s="513"/>
      <c r="BMM748" s="513"/>
      <c r="BMN748" s="513"/>
      <c r="BMO748" s="513"/>
      <c r="BMP748" s="513"/>
      <c r="BMQ748" s="513"/>
      <c r="BMR748" s="513"/>
      <c r="BMS748" s="513"/>
      <c r="BMT748" s="513"/>
      <c r="BMU748" s="513"/>
      <c r="BMV748" s="513"/>
      <c r="BMW748" s="513"/>
      <c r="BMX748" s="513"/>
      <c r="BMY748" s="513"/>
      <c r="BMZ748" s="513"/>
      <c r="BNA748" s="513"/>
      <c r="BNB748" s="513"/>
      <c r="BNC748" s="513"/>
      <c r="BND748" s="513"/>
      <c r="BNE748" s="513"/>
      <c r="BNF748" s="513"/>
      <c r="BNG748" s="513"/>
      <c r="BNH748" s="513"/>
      <c r="BNI748" s="513"/>
      <c r="BNJ748" s="513"/>
      <c r="BNK748" s="513"/>
      <c r="BNL748" s="513"/>
      <c r="BNM748" s="513"/>
      <c r="BNN748" s="513"/>
      <c r="BNO748" s="513"/>
      <c r="BNP748" s="513"/>
      <c r="BNQ748" s="513"/>
      <c r="BNR748" s="513"/>
      <c r="BNS748" s="513"/>
      <c r="BNT748" s="513"/>
      <c r="BNU748" s="513"/>
      <c r="BNV748" s="513"/>
      <c r="BNW748" s="513"/>
      <c r="BNX748" s="513"/>
      <c r="BNY748" s="513"/>
      <c r="BNZ748" s="513"/>
      <c r="BOA748" s="513"/>
      <c r="BOB748" s="513"/>
      <c r="BOC748" s="513"/>
      <c r="BOD748" s="513"/>
      <c r="BOE748" s="513"/>
      <c r="BOF748" s="513"/>
      <c r="BOG748" s="513"/>
      <c r="BOH748" s="513"/>
      <c r="BOI748" s="513"/>
      <c r="BOJ748" s="513"/>
      <c r="BOK748" s="513"/>
      <c r="BOL748" s="513"/>
      <c r="BOM748" s="513"/>
      <c r="BON748" s="513"/>
      <c r="BOO748" s="513"/>
      <c r="BOP748" s="513"/>
      <c r="BOQ748" s="513"/>
      <c r="BOR748" s="513"/>
      <c r="BOS748" s="513"/>
      <c r="BOT748" s="513"/>
      <c r="BOU748" s="513"/>
      <c r="BOV748" s="513"/>
      <c r="BOW748" s="513"/>
      <c r="BOX748" s="513"/>
      <c r="BOY748" s="513"/>
      <c r="BOZ748" s="513"/>
      <c r="BPA748" s="513"/>
      <c r="BPB748" s="513"/>
      <c r="BPC748" s="513"/>
      <c r="BPD748" s="513"/>
      <c r="BPE748" s="513"/>
      <c r="BPF748" s="513"/>
      <c r="BPG748" s="513"/>
      <c r="BPH748" s="513"/>
      <c r="BPI748" s="513"/>
      <c r="BPJ748" s="513"/>
      <c r="BPK748" s="513"/>
      <c r="BPL748" s="513"/>
      <c r="BPM748" s="513"/>
      <c r="BPN748" s="513"/>
      <c r="BPO748" s="513"/>
      <c r="BPP748" s="513"/>
      <c r="BPQ748" s="513"/>
      <c r="BPR748" s="513"/>
      <c r="BPS748" s="513"/>
      <c r="BPT748" s="513"/>
      <c r="BPU748" s="513"/>
      <c r="BPV748" s="513"/>
      <c r="BPW748" s="513"/>
      <c r="BPX748" s="513"/>
      <c r="BPY748" s="513"/>
      <c r="BPZ748" s="513"/>
      <c r="BQA748" s="513"/>
      <c r="BQB748" s="513"/>
      <c r="BQC748" s="513"/>
      <c r="BQD748" s="513"/>
      <c r="BQE748" s="513"/>
      <c r="BQF748" s="513"/>
      <c r="BQG748" s="513"/>
      <c r="BQH748" s="513"/>
      <c r="BQI748" s="513"/>
      <c r="BQJ748" s="513"/>
      <c r="BQK748" s="513"/>
      <c r="BQL748" s="513"/>
      <c r="BQM748" s="513"/>
      <c r="BQN748" s="513"/>
      <c r="BQO748" s="513"/>
      <c r="BQP748" s="513"/>
      <c r="BQQ748" s="513"/>
      <c r="BQR748" s="513"/>
      <c r="BQS748" s="513"/>
      <c r="BQT748" s="513"/>
      <c r="BQU748" s="513"/>
      <c r="BQV748" s="513"/>
      <c r="BQW748" s="513"/>
      <c r="BQX748" s="513"/>
      <c r="BQY748" s="513"/>
      <c r="BQZ748" s="513"/>
      <c r="BRA748" s="513"/>
      <c r="BRB748" s="513"/>
      <c r="BRC748" s="513"/>
      <c r="BRD748" s="513"/>
      <c r="BRE748" s="513"/>
      <c r="BRF748" s="513"/>
      <c r="BRG748" s="513"/>
      <c r="BRH748" s="513"/>
      <c r="BRI748" s="513"/>
      <c r="BRJ748" s="513"/>
      <c r="BRK748" s="513"/>
      <c r="BRL748" s="513"/>
      <c r="BRM748" s="513"/>
      <c r="BRN748" s="513"/>
      <c r="BRO748" s="513"/>
      <c r="BRP748" s="513"/>
      <c r="BRQ748" s="513"/>
      <c r="BRR748" s="513"/>
      <c r="BRS748" s="513"/>
      <c r="BRT748" s="513"/>
      <c r="BRU748" s="513"/>
      <c r="BRV748" s="513"/>
      <c r="BRW748" s="513"/>
      <c r="BRX748" s="513"/>
      <c r="BRY748" s="513"/>
      <c r="BRZ748" s="513"/>
      <c r="BSA748" s="513"/>
      <c r="BSB748" s="513"/>
      <c r="BSC748" s="513"/>
      <c r="BSD748" s="513"/>
      <c r="BSE748" s="513"/>
      <c r="BSF748" s="513"/>
      <c r="BSG748" s="513"/>
      <c r="BSH748" s="513"/>
      <c r="BSI748" s="513"/>
      <c r="BSJ748" s="513"/>
      <c r="BSK748" s="513"/>
      <c r="BSL748" s="513"/>
      <c r="BSM748" s="513"/>
      <c r="BSN748" s="513"/>
      <c r="BSO748" s="513"/>
      <c r="BSP748" s="513"/>
      <c r="BSQ748" s="513"/>
      <c r="BSR748" s="513"/>
      <c r="BSS748" s="513"/>
      <c r="BST748" s="513"/>
      <c r="BSU748" s="513"/>
      <c r="BSV748" s="513"/>
      <c r="BSW748" s="513"/>
      <c r="BSX748" s="513"/>
      <c r="BSY748" s="513"/>
      <c r="BSZ748" s="513"/>
      <c r="BTA748" s="513"/>
      <c r="BTB748" s="513"/>
      <c r="BTC748" s="513"/>
      <c r="BTD748" s="513"/>
      <c r="BTE748" s="513"/>
      <c r="BTF748" s="513"/>
      <c r="BTG748" s="513"/>
      <c r="BTH748" s="513"/>
      <c r="BTI748" s="513"/>
      <c r="BTJ748" s="513"/>
      <c r="BTK748" s="513"/>
      <c r="BTL748" s="513"/>
      <c r="BTM748" s="513"/>
      <c r="BTN748" s="513"/>
      <c r="BTO748" s="513"/>
      <c r="BTP748" s="513"/>
      <c r="BTQ748" s="513"/>
      <c r="BTR748" s="513"/>
      <c r="BTS748" s="513"/>
      <c r="BTT748" s="513"/>
      <c r="BTU748" s="513"/>
      <c r="BTV748" s="513"/>
      <c r="BTW748" s="513"/>
      <c r="BTX748" s="513"/>
      <c r="BTY748" s="513"/>
      <c r="BTZ748" s="513"/>
      <c r="BUA748" s="513"/>
      <c r="BUB748" s="513"/>
      <c r="BUC748" s="513"/>
      <c r="BUD748" s="513"/>
      <c r="BUE748" s="513"/>
      <c r="BUF748" s="513"/>
      <c r="BUG748" s="513"/>
      <c r="BUH748" s="513"/>
      <c r="BUI748" s="513"/>
      <c r="BUJ748" s="513"/>
      <c r="BUK748" s="513"/>
      <c r="BUL748" s="513"/>
      <c r="BUM748" s="513"/>
      <c r="BUN748" s="513"/>
      <c r="BUO748" s="513"/>
      <c r="BUP748" s="513"/>
      <c r="BUQ748" s="513"/>
      <c r="BUR748" s="513"/>
      <c r="BUS748" s="513"/>
      <c r="BUT748" s="513"/>
      <c r="BUU748" s="513"/>
      <c r="BUV748" s="513"/>
      <c r="BUW748" s="513"/>
      <c r="BUX748" s="513"/>
      <c r="BUY748" s="513"/>
      <c r="BUZ748" s="513"/>
      <c r="BVA748" s="513"/>
      <c r="BVB748" s="513"/>
      <c r="BVC748" s="513"/>
      <c r="BVD748" s="513"/>
      <c r="BVE748" s="513"/>
      <c r="BVF748" s="513"/>
      <c r="BVG748" s="513"/>
      <c r="BVH748" s="513"/>
      <c r="BVI748" s="513"/>
      <c r="BVJ748" s="513"/>
      <c r="BVK748" s="513"/>
      <c r="BVL748" s="513"/>
      <c r="BVM748" s="513"/>
      <c r="BVN748" s="513"/>
      <c r="BVO748" s="513"/>
      <c r="BVP748" s="513"/>
      <c r="BVQ748" s="513"/>
      <c r="BVR748" s="513"/>
      <c r="BVS748" s="513"/>
      <c r="BVT748" s="513"/>
      <c r="BVU748" s="513"/>
      <c r="BVV748" s="513"/>
      <c r="BVW748" s="513"/>
      <c r="BVX748" s="513"/>
      <c r="BVY748" s="513"/>
      <c r="BVZ748" s="513"/>
      <c r="BWA748" s="513"/>
      <c r="BWB748" s="513"/>
      <c r="BWC748" s="513"/>
      <c r="BWD748" s="513"/>
      <c r="BWE748" s="513"/>
      <c r="BWF748" s="513"/>
      <c r="BWG748" s="513"/>
      <c r="BWH748" s="513"/>
      <c r="BWI748" s="513"/>
      <c r="BWJ748" s="513"/>
      <c r="BWK748" s="513"/>
      <c r="BWL748" s="513"/>
      <c r="BWM748" s="513"/>
      <c r="BWN748" s="513"/>
      <c r="BWO748" s="513"/>
      <c r="BWP748" s="513"/>
      <c r="BWQ748" s="513"/>
    </row>
    <row r="749" spans="1:1967" ht="102" customHeight="1">
      <c r="A749" s="9" t="s">
        <v>11549</v>
      </c>
      <c r="B749" s="100" t="s">
        <v>97</v>
      </c>
      <c r="C749" s="118" t="s">
        <v>11551</v>
      </c>
      <c r="D749" s="3" t="s">
        <v>11552</v>
      </c>
      <c r="E749" s="3" t="s">
        <v>11553</v>
      </c>
      <c r="F749" s="82"/>
      <c r="G749" s="9" t="s">
        <v>384</v>
      </c>
      <c r="H749" s="20">
        <v>0.55000000000000004</v>
      </c>
      <c r="I749" s="114">
        <v>470000000</v>
      </c>
      <c r="J749" s="21" t="s">
        <v>1316</v>
      </c>
      <c r="K749" s="19" t="s">
        <v>11550</v>
      </c>
      <c r="L749" s="137" t="s">
        <v>3404</v>
      </c>
      <c r="M749" s="140" t="s">
        <v>383</v>
      </c>
      <c r="N749" s="358" t="s">
        <v>8849</v>
      </c>
      <c r="O749" s="3" t="s">
        <v>11470</v>
      </c>
      <c r="P749" s="7" t="s">
        <v>1347</v>
      </c>
      <c r="Q749" s="3" t="s">
        <v>1331</v>
      </c>
      <c r="R749" s="84">
        <v>2200</v>
      </c>
      <c r="S749" s="18">
        <v>110</v>
      </c>
      <c r="T749" s="83">
        <v>0</v>
      </c>
      <c r="U749" s="83">
        <f>T749*1.12</f>
        <v>0</v>
      </c>
      <c r="V749" s="9" t="s">
        <v>1327</v>
      </c>
      <c r="W749" s="152" t="s">
        <v>1396</v>
      </c>
      <c r="X749" s="9" t="s">
        <v>11923</v>
      </c>
      <c r="Y749" s="513"/>
      <c r="Z749" s="513"/>
      <c r="AA749" s="513"/>
      <c r="AB749" s="513"/>
      <c r="AC749" s="513"/>
      <c r="AD749" s="513"/>
      <c r="AE749" s="513"/>
      <c r="AF749" s="513"/>
      <c r="AG749" s="513"/>
      <c r="AH749" s="513"/>
      <c r="AI749" s="513"/>
      <c r="AJ749" s="513"/>
      <c r="AK749" s="513"/>
      <c r="AL749" s="513"/>
      <c r="AM749" s="513"/>
      <c r="AN749" s="513"/>
      <c r="AO749" s="513"/>
      <c r="AP749" s="513"/>
      <c r="AQ749" s="513"/>
      <c r="AR749" s="513"/>
      <c r="AS749" s="513"/>
      <c r="AT749" s="513"/>
      <c r="AU749" s="513"/>
      <c r="AV749" s="513"/>
      <c r="AW749" s="513"/>
      <c r="AX749" s="513"/>
      <c r="AY749" s="513"/>
      <c r="AZ749" s="513"/>
      <c r="BA749" s="513"/>
      <c r="BB749" s="513"/>
      <c r="BC749" s="513"/>
      <c r="BD749" s="513"/>
      <c r="BE749" s="513"/>
      <c r="BF749" s="513"/>
      <c r="BG749" s="513"/>
      <c r="BH749" s="513"/>
      <c r="BI749" s="513"/>
      <c r="BJ749" s="513"/>
      <c r="BK749" s="513"/>
      <c r="BL749" s="513"/>
      <c r="BM749" s="513"/>
      <c r="BN749" s="513"/>
      <c r="BO749" s="513"/>
      <c r="BP749" s="513"/>
      <c r="BQ749" s="513"/>
      <c r="BR749" s="513"/>
      <c r="BS749" s="513"/>
      <c r="BT749" s="513"/>
      <c r="BU749" s="513"/>
      <c r="BV749" s="513"/>
      <c r="BW749" s="513"/>
      <c r="BX749" s="513"/>
      <c r="BY749" s="513"/>
      <c r="BZ749" s="513"/>
      <c r="CA749" s="513"/>
      <c r="CB749" s="513"/>
      <c r="CC749" s="513"/>
      <c r="CD749" s="513"/>
      <c r="CE749" s="513"/>
      <c r="CF749" s="513"/>
      <c r="CG749" s="513"/>
      <c r="CH749" s="513"/>
      <c r="CI749" s="513"/>
      <c r="CJ749" s="513"/>
      <c r="CK749" s="513"/>
      <c r="CL749" s="513"/>
      <c r="CM749" s="513"/>
      <c r="CN749" s="513"/>
      <c r="CO749" s="513"/>
      <c r="CP749" s="513"/>
      <c r="CQ749" s="513"/>
      <c r="CR749" s="513"/>
      <c r="CS749" s="513"/>
      <c r="CT749" s="513"/>
      <c r="CU749" s="513"/>
      <c r="CV749" s="513"/>
      <c r="CW749" s="513"/>
      <c r="CX749" s="513"/>
      <c r="CY749" s="513"/>
      <c r="CZ749" s="513"/>
      <c r="DA749" s="513"/>
      <c r="DB749" s="513"/>
      <c r="DC749" s="513"/>
      <c r="DD749" s="513"/>
      <c r="DE749" s="513"/>
      <c r="DF749" s="513"/>
      <c r="DG749" s="513"/>
      <c r="DH749" s="513"/>
      <c r="DI749" s="513"/>
      <c r="DJ749" s="513"/>
      <c r="DK749" s="513"/>
      <c r="DL749" s="513"/>
      <c r="DM749" s="513"/>
      <c r="DN749" s="513"/>
      <c r="DO749" s="513"/>
      <c r="DP749" s="513"/>
      <c r="DQ749" s="513"/>
      <c r="DR749" s="513"/>
      <c r="DS749" s="513"/>
      <c r="DT749" s="513"/>
      <c r="DU749" s="513"/>
      <c r="DV749" s="513"/>
      <c r="DW749" s="513"/>
      <c r="DX749" s="513"/>
      <c r="DY749" s="513"/>
      <c r="DZ749" s="513"/>
      <c r="EA749" s="513"/>
      <c r="EB749" s="513"/>
      <c r="EC749" s="513"/>
      <c r="ED749" s="513"/>
      <c r="EE749" s="513"/>
      <c r="EF749" s="513"/>
      <c r="EG749" s="513"/>
      <c r="EH749" s="513"/>
      <c r="EI749" s="513"/>
      <c r="EJ749" s="513"/>
      <c r="EK749" s="513"/>
      <c r="EL749" s="513"/>
      <c r="EM749" s="513"/>
      <c r="EN749" s="513"/>
      <c r="EO749" s="513"/>
      <c r="EP749" s="513"/>
      <c r="EQ749" s="513"/>
      <c r="ER749" s="513"/>
      <c r="ES749" s="513"/>
      <c r="ET749" s="513"/>
      <c r="EU749" s="513"/>
      <c r="EV749" s="513"/>
      <c r="EW749" s="513"/>
      <c r="EX749" s="513"/>
      <c r="EY749" s="513"/>
      <c r="EZ749" s="513"/>
      <c r="FA749" s="513"/>
      <c r="FB749" s="513"/>
      <c r="FC749" s="513"/>
      <c r="FD749" s="513"/>
      <c r="FE749" s="513"/>
      <c r="FF749" s="513"/>
      <c r="FG749" s="513"/>
      <c r="FH749" s="513"/>
      <c r="FI749" s="513"/>
      <c r="FJ749" s="513"/>
      <c r="FK749" s="513"/>
      <c r="FL749" s="513"/>
      <c r="FM749" s="513"/>
      <c r="FN749" s="513"/>
      <c r="FO749" s="513"/>
      <c r="FP749" s="513"/>
      <c r="FQ749" s="513"/>
      <c r="FR749" s="513"/>
      <c r="FS749" s="513"/>
      <c r="FT749" s="513"/>
      <c r="FU749" s="513"/>
      <c r="FV749" s="513"/>
      <c r="FW749" s="513"/>
      <c r="FX749" s="513"/>
      <c r="FY749" s="513"/>
      <c r="FZ749" s="513"/>
      <c r="GA749" s="513"/>
      <c r="GB749" s="513"/>
      <c r="GC749" s="513"/>
      <c r="GD749" s="513"/>
      <c r="GE749" s="513"/>
      <c r="GF749" s="513"/>
      <c r="GG749" s="513"/>
      <c r="GH749" s="513"/>
      <c r="GI749" s="513"/>
      <c r="GJ749" s="513"/>
      <c r="GK749" s="513"/>
      <c r="GL749" s="513"/>
      <c r="GM749" s="513"/>
      <c r="GN749" s="513"/>
      <c r="GO749" s="513"/>
      <c r="GP749" s="513"/>
      <c r="GQ749" s="513"/>
      <c r="GR749" s="513"/>
      <c r="GS749" s="513"/>
      <c r="GT749" s="513"/>
      <c r="GU749" s="513"/>
      <c r="GV749" s="513"/>
      <c r="GW749" s="513"/>
      <c r="GX749" s="513"/>
      <c r="GY749" s="513"/>
      <c r="GZ749" s="513"/>
      <c r="HA749" s="513"/>
      <c r="HB749" s="513"/>
      <c r="HC749" s="513"/>
      <c r="HD749" s="513"/>
      <c r="HE749" s="513"/>
      <c r="HF749" s="513"/>
      <c r="HG749" s="513"/>
      <c r="HH749" s="513"/>
      <c r="HI749" s="513"/>
      <c r="HJ749" s="513"/>
      <c r="HK749" s="513"/>
      <c r="HL749" s="513"/>
      <c r="HM749" s="513"/>
      <c r="HN749" s="513"/>
      <c r="HO749" s="513"/>
      <c r="HP749" s="513"/>
      <c r="HQ749" s="513"/>
      <c r="HR749" s="513"/>
      <c r="HS749" s="513"/>
      <c r="HT749" s="513"/>
      <c r="HU749" s="513"/>
      <c r="HV749" s="513"/>
      <c r="HW749" s="513"/>
      <c r="HX749" s="513"/>
      <c r="HY749" s="513"/>
      <c r="HZ749" s="513"/>
      <c r="IA749" s="513"/>
      <c r="IB749" s="513"/>
      <c r="IC749" s="513"/>
      <c r="ID749" s="513"/>
      <c r="IE749" s="513"/>
      <c r="IF749" s="513"/>
      <c r="IG749" s="513"/>
      <c r="IH749" s="513"/>
      <c r="II749" s="513"/>
      <c r="IJ749" s="513"/>
      <c r="IK749" s="513"/>
      <c r="IL749" s="513"/>
      <c r="IM749" s="513"/>
      <c r="IN749" s="513"/>
      <c r="IO749" s="513"/>
      <c r="IP749" s="513"/>
      <c r="IQ749" s="513"/>
      <c r="IR749" s="513"/>
      <c r="IS749" s="513"/>
      <c r="IT749" s="513"/>
      <c r="IU749" s="513"/>
      <c r="IV749" s="513"/>
      <c r="IW749" s="513"/>
      <c r="IX749" s="513"/>
      <c r="IY749" s="513"/>
      <c r="IZ749" s="513"/>
      <c r="JA749" s="513"/>
      <c r="JB749" s="513"/>
      <c r="JC749" s="513"/>
      <c r="JD749" s="513"/>
      <c r="JE749" s="513"/>
      <c r="JF749" s="513"/>
      <c r="JG749" s="513"/>
      <c r="JH749" s="513"/>
      <c r="JI749" s="513"/>
      <c r="JJ749" s="513"/>
      <c r="JK749" s="513"/>
      <c r="JL749" s="513"/>
      <c r="JM749" s="513"/>
      <c r="JN749" s="513"/>
      <c r="JO749" s="513"/>
      <c r="JP749" s="513"/>
      <c r="JQ749" s="513"/>
      <c r="JR749" s="513"/>
      <c r="JS749" s="513"/>
      <c r="JT749" s="513"/>
      <c r="JU749" s="513"/>
      <c r="JV749" s="513"/>
      <c r="JW749" s="513"/>
      <c r="JX749" s="513"/>
      <c r="JY749" s="513"/>
      <c r="JZ749" s="513"/>
      <c r="KA749" s="513"/>
      <c r="KB749" s="513"/>
      <c r="KC749" s="513"/>
      <c r="KD749" s="513"/>
      <c r="KE749" s="513"/>
      <c r="KF749" s="513"/>
      <c r="KG749" s="513"/>
      <c r="KH749" s="513"/>
      <c r="KI749" s="513"/>
      <c r="KJ749" s="513"/>
      <c r="KK749" s="513"/>
      <c r="KL749" s="513"/>
      <c r="KM749" s="513"/>
      <c r="KN749" s="513"/>
      <c r="KO749" s="513"/>
      <c r="KP749" s="513"/>
      <c r="KQ749" s="513"/>
      <c r="KR749" s="513"/>
      <c r="KS749" s="513"/>
      <c r="KT749" s="513"/>
      <c r="KU749" s="513"/>
      <c r="KV749" s="513"/>
      <c r="KW749" s="513"/>
      <c r="KX749" s="513"/>
      <c r="KY749" s="513"/>
      <c r="KZ749" s="513"/>
      <c r="LA749" s="513"/>
      <c r="LB749" s="513"/>
      <c r="LC749" s="513"/>
      <c r="LD749" s="513"/>
      <c r="LE749" s="513"/>
      <c r="LF749" s="513"/>
      <c r="LG749" s="513"/>
      <c r="LH749" s="513"/>
      <c r="LI749" s="513"/>
      <c r="LJ749" s="513"/>
      <c r="LK749" s="513"/>
      <c r="LL749" s="513"/>
      <c r="LM749" s="513"/>
      <c r="LN749" s="513"/>
      <c r="LO749" s="513"/>
      <c r="LP749" s="513"/>
      <c r="LQ749" s="513"/>
      <c r="LR749" s="513"/>
      <c r="LS749" s="513"/>
      <c r="LT749" s="513"/>
      <c r="LU749" s="513"/>
      <c r="LV749" s="513"/>
      <c r="LW749" s="513"/>
      <c r="LX749" s="513"/>
      <c r="LY749" s="513"/>
      <c r="LZ749" s="513"/>
      <c r="MA749" s="513"/>
      <c r="MB749" s="513"/>
      <c r="MC749" s="513"/>
      <c r="MD749" s="513"/>
      <c r="ME749" s="513"/>
      <c r="MF749" s="513"/>
      <c r="MG749" s="513"/>
      <c r="MH749" s="513"/>
      <c r="MI749" s="513"/>
      <c r="MJ749" s="513"/>
      <c r="MK749" s="513"/>
      <c r="ML749" s="513"/>
      <c r="MM749" s="513"/>
      <c r="MN749" s="513"/>
      <c r="MO749" s="513"/>
      <c r="MP749" s="513"/>
      <c r="MQ749" s="513"/>
      <c r="MR749" s="513"/>
      <c r="MS749" s="513"/>
      <c r="MT749" s="513"/>
      <c r="MU749" s="513"/>
      <c r="MV749" s="513"/>
      <c r="MW749" s="513"/>
      <c r="MX749" s="513"/>
      <c r="MY749" s="513"/>
      <c r="MZ749" s="513"/>
      <c r="NA749" s="513"/>
      <c r="NB749" s="513"/>
      <c r="NC749" s="513"/>
      <c r="ND749" s="513"/>
      <c r="NE749" s="513"/>
      <c r="NF749" s="513"/>
      <c r="NG749" s="513"/>
      <c r="NH749" s="513"/>
      <c r="NI749" s="513"/>
      <c r="NJ749" s="513"/>
      <c r="NK749" s="513"/>
      <c r="NL749" s="513"/>
      <c r="NM749" s="513"/>
      <c r="NN749" s="513"/>
      <c r="NO749" s="513"/>
      <c r="NP749" s="513"/>
      <c r="NQ749" s="513"/>
      <c r="NR749" s="513"/>
      <c r="NS749" s="513"/>
      <c r="NT749" s="513"/>
      <c r="NU749" s="513"/>
      <c r="NV749" s="513"/>
      <c r="NW749" s="513"/>
      <c r="NX749" s="513"/>
      <c r="NY749" s="513"/>
      <c r="NZ749" s="513"/>
      <c r="OA749" s="513"/>
      <c r="OB749" s="513"/>
      <c r="OC749" s="513"/>
      <c r="OD749" s="513"/>
      <c r="OE749" s="513"/>
      <c r="OF749" s="513"/>
      <c r="OG749" s="513"/>
      <c r="OH749" s="513"/>
      <c r="OI749" s="513"/>
      <c r="OJ749" s="513"/>
      <c r="OK749" s="513"/>
      <c r="OL749" s="513"/>
      <c r="OM749" s="513"/>
      <c r="ON749" s="513"/>
      <c r="OO749" s="513"/>
      <c r="OP749" s="513"/>
      <c r="OQ749" s="513"/>
      <c r="OR749" s="513"/>
      <c r="OS749" s="513"/>
      <c r="OT749" s="513"/>
      <c r="OU749" s="513"/>
      <c r="OV749" s="513"/>
      <c r="OW749" s="513"/>
      <c r="OX749" s="513"/>
      <c r="OY749" s="513"/>
      <c r="OZ749" s="513"/>
      <c r="PA749" s="513"/>
      <c r="PB749" s="513"/>
      <c r="PC749" s="513"/>
      <c r="PD749" s="513"/>
      <c r="PE749" s="513"/>
      <c r="PF749" s="513"/>
      <c r="PG749" s="513"/>
      <c r="PH749" s="513"/>
      <c r="PI749" s="513"/>
      <c r="PJ749" s="513"/>
      <c r="PK749" s="513"/>
      <c r="PL749" s="513"/>
      <c r="PM749" s="513"/>
      <c r="PN749" s="513"/>
      <c r="PO749" s="513"/>
      <c r="PP749" s="513"/>
      <c r="PQ749" s="513"/>
      <c r="PR749" s="513"/>
      <c r="PS749" s="513"/>
      <c r="PT749" s="513"/>
      <c r="PU749" s="513"/>
      <c r="PV749" s="513"/>
      <c r="PW749" s="513"/>
      <c r="PX749" s="513"/>
      <c r="PY749" s="513"/>
      <c r="PZ749" s="513"/>
      <c r="QA749" s="513"/>
      <c r="QB749" s="513"/>
      <c r="QC749" s="513"/>
      <c r="QD749" s="513"/>
      <c r="QE749" s="513"/>
      <c r="QF749" s="513"/>
      <c r="QG749" s="513"/>
      <c r="QH749" s="513"/>
      <c r="QI749" s="513"/>
      <c r="QJ749" s="513"/>
      <c r="QK749" s="513"/>
      <c r="QL749" s="513"/>
      <c r="QM749" s="513"/>
      <c r="QN749" s="513"/>
      <c r="QO749" s="513"/>
      <c r="QP749" s="513"/>
      <c r="QQ749" s="513"/>
      <c r="QR749" s="513"/>
      <c r="QS749" s="513"/>
      <c r="QT749" s="513"/>
      <c r="QU749" s="513"/>
      <c r="QV749" s="513"/>
      <c r="QW749" s="513"/>
      <c r="QX749" s="513"/>
      <c r="QY749" s="513"/>
      <c r="QZ749" s="513"/>
      <c r="RA749" s="513"/>
      <c r="RB749" s="513"/>
      <c r="RC749" s="513"/>
      <c r="RD749" s="513"/>
      <c r="RE749" s="513"/>
      <c r="RF749" s="513"/>
      <c r="RG749" s="513"/>
      <c r="RH749" s="513"/>
      <c r="RI749" s="513"/>
      <c r="RJ749" s="513"/>
      <c r="RK749" s="513"/>
      <c r="RL749" s="513"/>
      <c r="RM749" s="513"/>
      <c r="RN749" s="513"/>
      <c r="RO749" s="513"/>
      <c r="RP749" s="513"/>
      <c r="RQ749" s="513"/>
      <c r="RR749" s="513"/>
      <c r="RS749" s="513"/>
      <c r="RT749" s="513"/>
      <c r="RU749" s="513"/>
      <c r="RV749" s="513"/>
      <c r="RW749" s="513"/>
      <c r="RX749" s="513"/>
      <c r="RY749" s="513"/>
      <c r="RZ749" s="513"/>
      <c r="SA749" s="513"/>
      <c r="SB749" s="513"/>
      <c r="SC749" s="513"/>
      <c r="SD749" s="513"/>
      <c r="SE749" s="513"/>
      <c r="SF749" s="513"/>
      <c r="SG749" s="513"/>
      <c r="SH749" s="513"/>
      <c r="SI749" s="513"/>
      <c r="SJ749" s="513"/>
      <c r="SK749" s="513"/>
      <c r="SL749" s="513"/>
      <c r="SM749" s="513"/>
      <c r="SN749" s="513"/>
      <c r="SO749" s="513"/>
      <c r="SP749" s="513"/>
      <c r="SQ749" s="513"/>
      <c r="SR749" s="513"/>
      <c r="SS749" s="513"/>
      <c r="ST749" s="513"/>
      <c r="SU749" s="513"/>
      <c r="SV749" s="513"/>
      <c r="SW749" s="513"/>
      <c r="SX749" s="513"/>
      <c r="SY749" s="513"/>
      <c r="SZ749" s="513"/>
      <c r="TA749" s="513"/>
      <c r="TB749" s="513"/>
      <c r="TC749" s="513"/>
      <c r="TD749" s="513"/>
      <c r="TE749" s="513"/>
      <c r="TF749" s="513"/>
      <c r="TG749" s="513"/>
      <c r="TH749" s="513"/>
      <c r="TI749" s="513"/>
      <c r="TJ749" s="513"/>
      <c r="TK749" s="513"/>
      <c r="TL749" s="513"/>
      <c r="TM749" s="513"/>
      <c r="TN749" s="513"/>
      <c r="TO749" s="513"/>
      <c r="TP749" s="513"/>
      <c r="TQ749" s="513"/>
      <c r="TR749" s="513"/>
      <c r="TS749" s="513"/>
      <c r="TT749" s="513"/>
      <c r="TU749" s="513"/>
      <c r="TV749" s="513"/>
      <c r="TW749" s="513"/>
      <c r="TX749" s="513"/>
      <c r="TY749" s="513"/>
      <c r="TZ749" s="513"/>
      <c r="UA749" s="513"/>
      <c r="UB749" s="513"/>
      <c r="UC749" s="513"/>
      <c r="UD749" s="513"/>
      <c r="UE749" s="513"/>
      <c r="UF749" s="513"/>
      <c r="UG749" s="513"/>
      <c r="UH749" s="513"/>
      <c r="UI749" s="513"/>
      <c r="UJ749" s="513"/>
      <c r="UK749" s="513"/>
      <c r="UL749" s="513"/>
      <c r="UM749" s="513"/>
      <c r="UN749" s="513"/>
      <c r="UO749" s="513"/>
      <c r="UP749" s="513"/>
      <c r="UQ749" s="513"/>
      <c r="UR749" s="513"/>
      <c r="US749" s="513"/>
      <c r="UT749" s="513"/>
      <c r="UU749" s="513"/>
      <c r="UV749" s="513"/>
      <c r="UW749" s="513"/>
      <c r="UX749" s="513"/>
      <c r="UY749" s="513"/>
      <c r="UZ749" s="513"/>
      <c r="VA749" s="513"/>
      <c r="VB749" s="513"/>
      <c r="VC749" s="513"/>
      <c r="VD749" s="513"/>
      <c r="VE749" s="513"/>
      <c r="VF749" s="513"/>
      <c r="VG749" s="513"/>
      <c r="VH749" s="513"/>
      <c r="VI749" s="513"/>
      <c r="VJ749" s="513"/>
      <c r="VK749" s="513"/>
      <c r="VL749" s="513"/>
      <c r="VM749" s="513"/>
      <c r="VN749" s="513"/>
      <c r="VO749" s="513"/>
      <c r="VP749" s="513"/>
      <c r="VQ749" s="513"/>
      <c r="VR749" s="513"/>
      <c r="VS749" s="513"/>
      <c r="VT749" s="513"/>
      <c r="VU749" s="513"/>
      <c r="VV749" s="513"/>
      <c r="VW749" s="513"/>
      <c r="VX749" s="513"/>
      <c r="VY749" s="513"/>
      <c r="VZ749" s="513"/>
      <c r="WA749" s="513"/>
      <c r="WB749" s="513"/>
      <c r="WC749" s="513"/>
      <c r="WD749" s="513"/>
      <c r="WE749" s="513"/>
      <c r="WF749" s="513"/>
      <c r="WG749" s="513"/>
      <c r="WH749" s="513"/>
      <c r="WI749" s="513"/>
      <c r="WJ749" s="513"/>
      <c r="WK749" s="513"/>
      <c r="WL749" s="513"/>
      <c r="WM749" s="513"/>
      <c r="WN749" s="513"/>
      <c r="WO749" s="513"/>
      <c r="WP749" s="513"/>
      <c r="WQ749" s="513"/>
      <c r="WR749" s="513"/>
      <c r="WS749" s="513"/>
      <c r="WT749" s="513"/>
      <c r="WU749" s="513"/>
      <c r="WV749" s="513"/>
      <c r="WW749" s="513"/>
      <c r="WX749" s="513"/>
      <c r="WY749" s="513"/>
      <c r="WZ749" s="513"/>
      <c r="XA749" s="513"/>
      <c r="XB749" s="513"/>
      <c r="XC749" s="513"/>
      <c r="XD749" s="513"/>
      <c r="XE749" s="513"/>
      <c r="XF749" s="513"/>
      <c r="XG749" s="513"/>
      <c r="XH749" s="513"/>
      <c r="XI749" s="513"/>
      <c r="XJ749" s="513"/>
      <c r="XK749" s="513"/>
      <c r="XL749" s="513"/>
      <c r="XM749" s="513"/>
      <c r="XN749" s="513"/>
      <c r="XO749" s="513"/>
      <c r="XP749" s="513"/>
      <c r="XQ749" s="513"/>
      <c r="XR749" s="513"/>
      <c r="XS749" s="513"/>
      <c r="XT749" s="513"/>
      <c r="XU749" s="513"/>
      <c r="XV749" s="513"/>
      <c r="XW749" s="513"/>
      <c r="XX749" s="513"/>
      <c r="XY749" s="513"/>
      <c r="XZ749" s="513"/>
      <c r="YA749" s="513"/>
      <c r="YB749" s="513"/>
      <c r="YC749" s="513"/>
      <c r="YD749" s="513"/>
      <c r="YE749" s="513"/>
      <c r="YF749" s="513"/>
      <c r="YG749" s="513"/>
      <c r="YH749" s="513"/>
      <c r="YI749" s="513"/>
      <c r="YJ749" s="513"/>
      <c r="YK749" s="513"/>
      <c r="YL749" s="513"/>
      <c r="YM749" s="513"/>
      <c r="YN749" s="513"/>
      <c r="YO749" s="513"/>
      <c r="YP749" s="513"/>
      <c r="YQ749" s="513"/>
      <c r="YR749" s="513"/>
      <c r="YS749" s="513"/>
      <c r="YT749" s="513"/>
      <c r="YU749" s="513"/>
      <c r="YV749" s="513"/>
      <c r="YW749" s="513"/>
      <c r="YX749" s="513"/>
      <c r="YY749" s="513"/>
      <c r="YZ749" s="513"/>
      <c r="ZA749" s="513"/>
      <c r="ZB749" s="513"/>
      <c r="ZC749" s="513"/>
      <c r="ZD749" s="513"/>
      <c r="ZE749" s="513"/>
      <c r="ZF749" s="513"/>
      <c r="ZG749" s="513"/>
      <c r="ZH749" s="513"/>
      <c r="ZI749" s="513"/>
      <c r="ZJ749" s="513"/>
      <c r="ZK749" s="513"/>
      <c r="ZL749" s="513"/>
      <c r="ZM749" s="513"/>
      <c r="ZN749" s="513"/>
      <c r="ZO749" s="513"/>
      <c r="ZP749" s="513"/>
      <c r="ZQ749" s="513"/>
      <c r="ZR749" s="513"/>
      <c r="ZS749" s="513"/>
      <c r="ZT749" s="513"/>
      <c r="ZU749" s="513"/>
      <c r="ZV749" s="513"/>
      <c r="ZW749" s="513"/>
      <c r="ZX749" s="513"/>
      <c r="ZY749" s="513"/>
      <c r="ZZ749" s="513"/>
      <c r="AAA749" s="513"/>
      <c r="AAB749" s="513"/>
      <c r="AAC749" s="513"/>
      <c r="AAD749" s="513"/>
      <c r="AAE749" s="513"/>
      <c r="AAF749" s="513"/>
      <c r="AAG749" s="513"/>
      <c r="AAH749" s="513"/>
      <c r="AAI749" s="513"/>
      <c r="AAJ749" s="513"/>
      <c r="AAK749" s="513"/>
      <c r="AAL749" s="513"/>
      <c r="AAM749" s="513"/>
      <c r="AAN749" s="513"/>
      <c r="AAO749" s="513"/>
      <c r="AAP749" s="513"/>
      <c r="AAQ749" s="513"/>
      <c r="AAR749" s="513"/>
      <c r="AAS749" s="513"/>
      <c r="AAT749" s="513"/>
      <c r="AAU749" s="513"/>
      <c r="AAV749" s="513"/>
      <c r="AAW749" s="513"/>
      <c r="AAX749" s="513"/>
      <c r="AAY749" s="513"/>
      <c r="AAZ749" s="513"/>
      <c r="ABA749" s="513"/>
      <c r="ABB749" s="513"/>
      <c r="ABC749" s="513"/>
      <c r="ABD749" s="513"/>
      <c r="ABE749" s="513"/>
      <c r="ABF749" s="513"/>
      <c r="ABG749" s="513"/>
      <c r="ABH749" s="513"/>
      <c r="ABI749" s="513"/>
      <c r="ABJ749" s="513"/>
      <c r="ABK749" s="513"/>
      <c r="ABL749" s="513"/>
      <c r="ABM749" s="513"/>
      <c r="ABN749" s="513"/>
      <c r="ABO749" s="513"/>
      <c r="ABP749" s="513"/>
      <c r="ABQ749" s="513"/>
      <c r="ABR749" s="513"/>
      <c r="ABS749" s="513"/>
      <c r="ABT749" s="513"/>
      <c r="ABU749" s="513"/>
      <c r="ABV749" s="513"/>
      <c r="ABW749" s="513"/>
      <c r="ABX749" s="513"/>
      <c r="ABY749" s="513"/>
      <c r="ABZ749" s="513"/>
      <c r="ACA749" s="513"/>
      <c r="ACB749" s="513"/>
      <c r="ACC749" s="513"/>
      <c r="ACD749" s="513"/>
      <c r="ACE749" s="513"/>
      <c r="ACF749" s="513"/>
      <c r="ACG749" s="513"/>
      <c r="ACH749" s="513"/>
      <c r="ACI749" s="513"/>
      <c r="ACJ749" s="513"/>
      <c r="ACK749" s="513"/>
      <c r="ACL749" s="513"/>
      <c r="ACM749" s="513"/>
      <c r="ACN749" s="513"/>
      <c r="ACO749" s="513"/>
      <c r="ACP749" s="513"/>
      <c r="ACQ749" s="513"/>
      <c r="ACR749" s="513"/>
      <c r="ACS749" s="513"/>
      <c r="ACT749" s="513"/>
      <c r="ACU749" s="513"/>
      <c r="ACV749" s="513"/>
      <c r="ACW749" s="513"/>
      <c r="ACX749" s="513"/>
      <c r="ACY749" s="513"/>
      <c r="ACZ749" s="513"/>
      <c r="ADA749" s="513"/>
      <c r="ADB749" s="513"/>
      <c r="ADC749" s="513"/>
      <c r="ADD749" s="513"/>
      <c r="ADE749" s="513"/>
      <c r="ADF749" s="513"/>
      <c r="ADG749" s="513"/>
      <c r="ADH749" s="513"/>
      <c r="ADI749" s="513"/>
      <c r="ADJ749" s="513"/>
      <c r="ADK749" s="513"/>
      <c r="ADL749" s="513"/>
      <c r="ADM749" s="513"/>
      <c r="ADN749" s="513"/>
      <c r="ADO749" s="513"/>
      <c r="ADP749" s="513"/>
      <c r="ADQ749" s="513"/>
      <c r="ADR749" s="513"/>
      <c r="ADS749" s="513"/>
      <c r="ADT749" s="513"/>
      <c r="ADU749" s="513"/>
      <c r="ADV749" s="513"/>
      <c r="ADW749" s="513"/>
      <c r="ADX749" s="513"/>
      <c r="ADY749" s="513"/>
      <c r="ADZ749" s="513"/>
      <c r="AEA749" s="513"/>
      <c r="AEB749" s="513"/>
      <c r="AEC749" s="513"/>
      <c r="AED749" s="513"/>
      <c r="AEE749" s="513"/>
      <c r="AEF749" s="513"/>
      <c r="AEG749" s="513"/>
      <c r="AEH749" s="513"/>
      <c r="AEI749" s="513"/>
      <c r="AEJ749" s="513"/>
      <c r="AEK749" s="513"/>
      <c r="AEL749" s="513"/>
      <c r="AEM749" s="513"/>
      <c r="AEN749" s="513"/>
      <c r="AEO749" s="513"/>
      <c r="AEP749" s="513"/>
      <c r="AEQ749" s="513"/>
      <c r="AER749" s="513"/>
      <c r="AES749" s="513"/>
      <c r="AET749" s="513"/>
      <c r="AEU749" s="513"/>
      <c r="AEV749" s="513"/>
      <c r="AEW749" s="513"/>
      <c r="AEX749" s="513"/>
      <c r="AEY749" s="513"/>
      <c r="AEZ749" s="513"/>
      <c r="AFA749" s="513"/>
      <c r="AFB749" s="513"/>
      <c r="AFC749" s="513"/>
      <c r="AFD749" s="513"/>
      <c r="AFE749" s="513"/>
      <c r="AFF749" s="513"/>
      <c r="AFG749" s="513"/>
      <c r="AFH749" s="513"/>
      <c r="AFI749" s="513"/>
      <c r="AFJ749" s="513"/>
      <c r="AFK749" s="513"/>
      <c r="AFL749" s="513"/>
      <c r="AFM749" s="513"/>
      <c r="AFN749" s="513"/>
      <c r="AFO749" s="513"/>
      <c r="AFP749" s="513"/>
      <c r="AFQ749" s="513"/>
      <c r="AFR749" s="513"/>
      <c r="AFS749" s="513"/>
      <c r="AFT749" s="513"/>
      <c r="AFU749" s="513"/>
      <c r="AFV749" s="513"/>
      <c r="AFW749" s="513"/>
      <c r="AFX749" s="513"/>
      <c r="AFY749" s="513"/>
      <c r="AFZ749" s="513"/>
      <c r="AGA749" s="513"/>
      <c r="AGB749" s="513"/>
      <c r="AGC749" s="513"/>
      <c r="AGD749" s="513"/>
      <c r="AGE749" s="513"/>
      <c r="AGF749" s="513"/>
      <c r="AGG749" s="513"/>
      <c r="AGH749" s="513"/>
      <c r="AGI749" s="513"/>
      <c r="AGJ749" s="513"/>
      <c r="AGK749" s="513"/>
      <c r="AGL749" s="513"/>
      <c r="AGM749" s="513"/>
      <c r="AGN749" s="513"/>
      <c r="AGO749" s="513"/>
      <c r="AGP749" s="513"/>
      <c r="AGQ749" s="513"/>
      <c r="AGR749" s="513"/>
      <c r="AGS749" s="513"/>
      <c r="AGT749" s="513"/>
      <c r="AGU749" s="513"/>
      <c r="AGV749" s="513"/>
      <c r="AGW749" s="513"/>
      <c r="AGX749" s="513"/>
      <c r="AGY749" s="513"/>
      <c r="AGZ749" s="513"/>
      <c r="AHA749" s="513"/>
      <c r="AHB749" s="513"/>
      <c r="AHC749" s="513"/>
      <c r="AHD749" s="513"/>
      <c r="AHE749" s="513"/>
      <c r="AHF749" s="513"/>
      <c r="AHG749" s="513"/>
      <c r="AHH749" s="513"/>
      <c r="AHI749" s="513"/>
      <c r="AHJ749" s="513"/>
      <c r="AHK749" s="513"/>
      <c r="AHL749" s="513"/>
      <c r="AHM749" s="513"/>
      <c r="AHN749" s="513"/>
      <c r="AHO749" s="513"/>
      <c r="AHP749" s="513"/>
      <c r="AHQ749" s="513"/>
      <c r="AHR749" s="513"/>
      <c r="AHS749" s="513"/>
      <c r="AHT749" s="513"/>
      <c r="AHU749" s="513"/>
      <c r="AHV749" s="513"/>
      <c r="AHW749" s="513"/>
      <c r="AHX749" s="513"/>
      <c r="AHY749" s="513"/>
      <c r="AHZ749" s="513"/>
      <c r="AIA749" s="513"/>
      <c r="AIB749" s="513"/>
      <c r="AIC749" s="513"/>
      <c r="AID749" s="513"/>
      <c r="AIE749" s="513"/>
      <c r="AIF749" s="513"/>
      <c r="AIG749" s="513"/>
      <c r="AIH749" s="513"/>
      <c r="AII749" s="513"/>
      <c r="AIJ749" s="513"/>
      <c r="AIK749" s="513"/>
      <c r="AIL749" s="513"/>
      <c r="AIM749" s="513"/>
      <c r="AIN749" s="513"/>
      <c r="AIO749" s="513"/>
      <c r="AIP749" s="513"/>
      <c r="AIQ749" s="513"/>
      <c r="AIR749" s="513"/>
      <c r="AIS749" s="513"/>
      <c r="AIT749" s="513"/>
      <c r="AIU749" s="513"/>
      <c r="AIV749" s="513"/>
      <c r="AIW749" s="513"/>
      <c r="AIX749" s="513"/>
      <c r="AIY749" s="513"/>
      <c r="AIZ749" s="513"/>
      <c r="AJA749" s="513"/>
      <c r="AJB749" s="513"/>
      <c r="AJC749" s="513"/>
      <c r="AJD749" s="513"/>
      <c r="AJE749" s="513"/>
      <c r="AJF749" s="513"/>
      <c r="AJG749" s="513"/>
      <c r="AJH749" s="513"/>
      <c r="AJI749" s="513"/>
      <c r="AJJ749" s="513"/>
      <c r="AJK749" s="513"/>
      <c r="AJL749" s="513"/>
      <c r="AJM749" s="513"/>
      <c r="AJN749" s="513"/>
      <c r="AJO749" s="513"/>
      <c r="AJP749" s="513"/>
      <c r="AJQ749" s="513"/>
      <c r="AJR749" s="513"/>
      <c r="AJS749" s="513"/>
      <c r="AJT749" s="513"/>
      <c r="AJU749" s="513"/>
      <c r="AJV749" s="513"/>
      <c r="AJW749" s="513"/>
      <c r="AJX749" s="513"/>
      <c r="AJY749" s="513"/>
      <c r="AJZ749" s="513"/>
      <c r="AKA749" s="513"/>
      <c r="AKB749" s="513"/>
      <c r="AKC749" s="513"/>
      <c r="AKD749" s="513"/>
      <c r="AKE749" s="513"/>
      <c r="AKF749" s="513"/>
      <c r="AKG749" s="513"/>
      <c r="AKH749" s="513"/>
      <c r="AKI749" s="513"/>
      <c r="AKJ749" s="513"/>
      <c r="AKK749" s="513"/>
      <c r="AKL749" s="513"/>
      <c r="AKM749" s="513"/>
      <c r="AKN749" s="513"/>
      <c r="AKO749" s="513"/>
      <c r="AKP749" s="513"/>
      <c r="AKQ749" s="513"/>
      <c r="AKR749" s="513"/>
      <c r="AKS749" s="513"/>
      <c r="AKT749" s="513"/>
      <c r="AKU749" s="513"/>
      <c r="AKV749" s="513"/>
      <c r="AKW749" s="513"/>
      <c r="AKX749" s="513"/>
      <c r="AKY749" s="513"/>
      <c r="AKZ749" s="513"/>
      <c r="ALA749" s="513"/>
      <c r="ALB749" s="513"/>
      <c r="ALC749" s="513"/>
      <c r="ALD749" s="513"/>
      <c r="ALE749" s="513"/>
      <c r="ALF749" s="513"/>
      <c r="ALG749" s="513"/>
      <c r="ALH749" s="513"/>
      <c r="ALI749" s="513"/>
      <c r="ALJ749" s="513"/>
      <c r="ALK749" s="513"/>
      <c r="ALL749" s="513"/>
      <c r="ALM749" s="513"/>
      <c r="ALN749" s="513"/>
      <c r="ALO749" s="513"/>
      <c r="ALP749" s="513"/>
      <c r="ALQ749" s="513"/>
      <c r="ALR749" s="513"/>
      <c r="ALS749" s="513"/>
      <c r="ALT749" s="513"/>
      <c r="ALU749" s="513"/>
      <c r="ALV749" s="513"/>
      <c r="ALW749" s="513"/>
      <c r="ALX749" s="513"/>
      <c r="ALY749" s="513"/>
      <c r="ALZ749" s="513"/>
      <c r="AMA749" s="513"/>
      <c r="AMB749" s="513"/>
      <c r="AMC749" s="513"/>
      <c r="AMD749" s="513"/>
      <c r="AME749" s="513"/>
      <c r="AMF749" s="513"/>
      <c r="AMG749" s="513"/>
      <c r="AMH749" s="513"/>
      <c r="AMI749" s="513"/>
      <c r="AMJ749" s="513"/>
      <c r="AMK749" s="513"/>
      <c r="AML749" s="513"/>
      <c r="AMM749" s="513"/>
      <c r="AMN749" s="513"/>
      <c r="AMO749" s="513"/>
      <c r="AMP749" s="513"/>
      <c r="AMQ749" s="513"/>
      <c r="AMR749" s="513"/>
      <c r="AMS749" s="513"/>
      <c r="AMT749" s="513"/>
      <c r="AMU749" s="513"/>
      <c r="AMV749" s="513"/>
      <c r="AMW749" s="513"/>
      <c r="AMX749" s="513"/>
      <c r="AMY749" s="513"/>
      <c r="AMZ749" s="513"/>
      <c r="ANA749" s="513"/>
      <c r="ANB749" s="513"/>
      <c r="ANC749" s="513"/>
      <c r="AND749" s="513"/>
      <c r="ANE749" s="513"/>
      <c r="ANF749" s="513"/>
      <c r="ANG749" s="513"/>
      <c r="ANH749" s="513"/>
      <c r="ANI749" s="513"/>
      <c r="ANJ749" s="513"/>
      <c r="ANK749" s="513"/>
      <c r="ANL749" s="513"/>
      <c r="ANM749" s="513"/>
      <c r="ANN749" s="513"/>
      <c r="ANO749" s="513"/>
      <c r="ANP749" s="513"/>
      <c r="ANQ749" s="513"/>
      <c r="ANR749" s="513"/>
      <c r="ANS749" s="513"/>
      <c r="ANT749" s="513"/>
      <c r="ANU749" s="513"/>
      <c r="ANV749" s="513"/>
      <c r="ANW749" s="513"/>
      <c r="ANX749" s="513"/>
      <c r="ANY749" s="513"/>
      <c r="ANZ749" s="513"/>
      <c r="AOA749" s="513"/>
      <c r="AOB749" s="513"/>
      <c r="AOC749" s="513"/>
      <c r="AOD749" s="513"/>
      <c r="AOE749" s="513"/>
      <c r="AOF749" s="513"/>
      <c r="AOG749" s="513"/>
      <c r="AOH749" s="513"/>
      <c r="AOI749" s="513"/>
      <c r="AOJ749" s="513"/>
      <c r="AOK749" s="513"/>
      <c r="AOL749" s="513"/>
      <c r="AOM749" s="513"/>
      <c r="AON749" s="513"/>
      <c r="AOO749" s="513"/>
      <c r="AOP749" s="513"/>
      <c r="AOQ749" s="513"/>
      <c r="AOR749" s="513"/>
      <c r="AOS749" s="513"/>
      <c r="AOT749" s="513"/>
      <c r="AOU749" s="513"/>
      <c r="AOV749" s="513"/>
      <c r="AOW749" s="513"/>
      <c r="AOX749" s="513"/>
      <c r="AOY749" s="513"/>
      <c r="AOZ749" s="513"/>
      <c r="APA749" s="513"/>
      <c r="APB749" s="513"/>
      <c r="APC749" s="513"/>
      <c r="APD749" s="513"/>
      <c r="APE749" s="513"/>
      <c r="APF749" s="513"/>
      <c r="APG749" s="513"/>
      <c r="APH749" s="513"/>
      <c r="API749" s="513"/>
      <c r="APJ749" s="513"/>
      <c r="APK749" s="513"/>
      <c r="APL749" s="513"/>
      <c r="APM749" s="513"/>
      <c r="APN749" s="513"/>
      <c r="APO749" s="513"/>
      <c r="APP749" s="513"/>
      <c r="APQ749" s="513"/>
      <c r="APR749" s="513"/>
      <c r="APS749" s="513"/>
      <c r="APT749" s="513"/>
      <c r="APU749" s="513"/>
      <c r="APV749" s="513"/>
      <c r="APW749" s="513"/>
      <c r="APX749" s="513"/>
      <c r="APY749" s="513"/>
      <c r="APZ749" s="513"/>
      <c r="AQA749" s="513"/>
      <c r="AQB749" s="513"/>
      <c r="AQC749" s="513"/>
      <c r="AQD749" s="513"/>
      <c r="AQE749" s="513"/>
      <c r="AQF749" s="513"/>
      <c r="AQG749" s="513"/>
      <c r="AQH749" s="513"/>
      <c r="AQI749" s="513"/>
      <c r="AQJ749" s="513"/>
      <c r="AQK749" s="513"/>
      <c r="AQL749" s="513"/>
      <c r="AQM749" s="513"/>
      <c r="AQN749" s="513"/>
      <c r="AQO749" s="513"/>
      <c r="AQP749" s="513"/>
      <c r="AQQ749" s="513"/>
      <c r="AQR749" s="513"/>
      <c r="AQS749" s="513"/>
      <c r="AQT749" s="513"/>
      <c r="AQU749" s="513"/>
      <c r="AQV749" s="513"/>
      <c r="AQW749" s="513"/>
      <c r="AQX749" s="513"/>
      <c r="AQY749" s="513"/>
      <c r="AQZ749" s="513"/>
      <c r="ARA749" s="513"/>
      <c r="ARB749" s="513"/>
      <c r="ARC749" s="513"/>
      <c r="ARD749" s="513"/>
      <c r="ARE749" s="513"/>
      <c r="ARF749" s="513"/>
      <c r="ARG749" s="513"/>
      <c r="ARH749" s="513"/>
      <c r="ARI749" s="513"/>
      <c r="ARJ749" s="513"/>
      <c r="ARK749" s="513"/>
      <c r="ARL749" s="513"/>
      <c r="ARM749" s="513"/>
      <c r="ARN749" s="513"/>
      <c r="ARO749" s="513"/>
      <c r="ARP749" s="513"/>
      <c r="ARQ749" s="513"/>
      <c r="ARR749" s="513"/>
      <c r="ARS749" s="513"/>
      <c r="ART749" s="513"/>
      <c r="ARU749" s="513"/>
      <c r="ARV749" s="513"/>
      <c r="ARW749" s="513"/>
      <c r="ARX749" s="513"/>
      <c r="ARY749" s="513"/>
      <c r="ARZ749" s="513"/>
      <c r="ASA749" s="513"/>
      <c r="ASB749" s="513"/>
      <c r="ASC749" s="513"/>
      <c r="ASD749" s="513"/>
      <c r="ASE749" s="513"/>
      <c r="ASF749" s="513"/>
      <c r="ASG749" s="513"/>
      <c r="ASH749" s="513"/>
      <c r="ASI749" s="513"/>
      <c r="ASJ749" s="513"/>
      <c r="ASK749" s="513"/>
      <c r="ASL749" s="513"/>
      <c r="ASM749" s="513"/>
      <c r="ASN749" s="513"/>
      <c r="ASO749" s="513"/>
      <c r="ASP749" s="513"/>
      <c r="ASQ749" s="513"/>
      <c r="ASR749" s="513"/>
      <c r="ASS749" s="513"/>
      <c r="AST749" s="513"/>
      <c r="ASU749" s="513"/>
      <c r="ASV749" s="513"/>
      <c r="ASW749" s="513"/>
      <c r="ASX749" s="513"/>
      <c r="ASY749" s="513"/>
      <c r="ASZ749" s="513"/>
      <c r="ATA749" s="513"/>
      <c r="ATB749" s="513"/>
      <c r="ATC749" s="513"/>
      <c r="ATD749" s="513"/>
      <c r="ATE749" s="513"/>
      <c r="ATF749" s="513"/>
      <c r="ATG749" s="513"/>
      <c r="ATH749" s="513"/>
      <c r="ATI749" s="513"/>
      <c r="ATJ749" s="513"/>
      <c r="ATK749" s="513"/>
      <c r="ATL749" s="513"/>
      <c r="ATM749" s="513"/>
      <c r="ATN749" s="513"/>
      <c r="ATO749" s="513"/>
      <c r="ATP749" s="513"/>
      <c r="ATQ749" s="513"/>
      <c r="ATR749" s="513"/>
      <c r="ATS749" s="513"/>
      <c r="ATT749" s="513"/>
      <c r="ATU749" s="513"/>
      <c r="ATV749" s="513"/>
      <c r="ATW749" s="513"/>
      <c r="ATX749" s="513"/>
      <c r="ATY749" s="513"/>
      <c r="ATZ749" s="513"/>
      <c r="AUA749" s="513"/>
      <c r="AUB749" s="513"/>
      <c r="AUC749" s="513"/>
      <c r="AUD749" s="513"/>
      <c r="AUE749" s="513"/>
      <c r="AUF749" s="513"/>
      <c r="AUG749" s="513"/>
      <c r="AUH749" s="513"/>
      <c r="AUI749" s="513"/>
      <c r="AUJ749" s="513"/>
      <c r="AUK749" s="513"/>
      <c r="AUL749" s="513"/>
      <c r="AUM749" s="513"/>
      <c r="AUN749" s="513"/>
      <c r="AUO749" s="513"/>
      <c r="AUP749" s="513"/>
      <c r="AUQ749" s="513"/>
      <c r="AUR749" s="513"/>
      <c r="AUS749" s="513"/>
      <c r="AUT749" s="513"/>
      <c r="AUU749" s="513"/>
      <c r="AUV749" s="513"/>
      <c r="AUW749" s="513"/>
      <c r="AUX749" s="513"/>
      <c r="AUY749" s="513"/>
      <c r="AUZ749" s="513"/>
      <c r="AVA749" s="513"/>
      <c r="AVB749" s="513"/>
      <c r="AVC749" s="513"/>
      <c r="AVD749" s="513"/>
      <c r="AVE749" s="513"/>
      <c r="AVF749" s="513"/>
      <c r="AVG749" s="513"/>
      <c r="AVH749" s="513"/>
      <c r="AVI749" s="513"/>
      <c r="AVJ749" s="513"/>
      <c r="AVK749" s="513"/>
      <c r="AVL749" s="513"/>
      <c r="AVM749" s="513"/>
      <c r="AVN749" s="513"/>
      <c r="AVO749" s="513"/>
      <c r="AVP749" s="513"/>
      <c r="AVQ749" s="513"/>
      <c r="AVR749" s="513"/>
      <c r="AVS749" s="513"/>
      <c r="AVT749" s="513"/>
      <c r="AVU749" s="513"/>
      <c r="AVV749" s="513"/>
      <c r="AVW749" s="513"/>
      <c r="AVX749" s="513"/>
      <c r="AVY749" s="513"/>
      <c r="AVZ749" s="513"/>
      <c r="AWA749" s="513"/>
      <c r="AWB749" s="513"/>
      <c r="AWC749" s="513"/>
      <c r="AWD749" s="513"/>
      <c r="AWE749" s="513"/>
      <c r="AWF749" s="513"/>
      <c r="AWG749" s="513"/>
      <c r="AWH749" s="513"/>
      <c r="AWI749" s="513"/>
      <c r="AWJ749" s="513"/>
      <c r="AWK749" s="513"/>
      <c r="AWL749" s="513"/>
      <c r="AWM749" s="513"/>
      <c r="AWN749" s="513"/>
      <c r="AWO749" s="513"/>
      <c r="AWP749" s="513"/>
      <c r="AWQ749" s="513"/>
      <c r="AWR749" s="513"/>
      <c r="AWS749" s="513"/>
      <c r="AWT749" s="513"/>
      <c r="AWU749" s="513"/>
      <c r="AWV749" s="513"/>
      <c r="AWW749" s="513"/>
      <c r="AWX749" s="513"/>
      <c r="AWY749" s="513"/>
      <c r="AWZ749" s="513"/>
      <c r="AXA749" s="513"/>
      <c r="AXB749" s="513"/>
      <c r="AXC749" s="513"/>
      <c r="AXD749" s="513"/>
      <c r="AXE749" s="513"/>
      <c r="AXF749" s="513"/>
      <c r="AXG749" s="513"/>
      <c r="AXH749" s="513"/>
      <c r="AXI749" s="513"/>
      <c r="AXJ749" s="513"/>
      <c r="AXK749" s="513"/>
      <c r="AXL749" s="513"/>
      <c r="AXM749" s="513"/>
      <c r="AXN749" s="513"/>
      <c r="AXO749" s="513"/>
      <c r="AXP749" s="513"/>
      <c r="AXQ749" s="513"/>
      <c r="AXR749" s="513"/>
      <c r="AXS749" s="513"/>
      <c r="AXT749" s="513"/>
      <c r="AXU749" s="513"/>
      <c r="AXV749" s="513"/>
      <c r="AXW749" s="513"/>
      <c r="AXX749" s="513"/>
      <c r="AXY749" s="513"/>
      <c r="AXZ749" s="513"/>
      <c r="AYA749" s="513"/>
      <c r="AYB749" s="513"/>
      <c r="AYC749" s="513"/>
      <c r="AYD749" s="513"/>
      <c r="AYE749" s="513"/>
      <c r="AYF749" s="513"/>
      <c r="AYG749" s="513"/>
      <c r="AYH749" s="513"/>
      <c r="AYI749" s="513"/>
      <c r="AYJ749" s="513"/>
      <c r="AYK749" s="513"/>
      <c r="AYL749" s="513"/>
      <c r="AYM749" s="513"/>
      <c r="AYN749" s="513"/>
      <c r="AYO749" s="513"/>
      <c r="AYP749" s="513"/>
      <c r="AYQ749" s="513"/>
      <c r="AYR749" s="513"/>
      <c r="AYS749" s="513"/>
      <c r="AYT749" s="513"/>
      <c r="AYU749" s="513"/>
      <c r="AYV749" s="513"/>
      <c r="AYW749" s="513"/>
      <c r="AYX749" s="513"/>
      <c r="AYY749" s="513"/>
      <c r="AYZ749" s="513"/>
      <c r="AZA749" s="513"/>
      <c r="AZB749" s="513"/>
      <c r="AZC749" s="513"/>
      <c r="AZD749" s="513"/>
      <c r="AZE749" s="513"/>
      <c r="AZF749" s="513"/>
      <c r="AZG749" s="513"/>
      <c r="AZH749" s="513"/>
      <c r="AZI749" s="513"/>
      <c r="AZJ749" s="513"/>
      <c r="AZK749" s="513"/>
      <c r="AZL749" s="513"/>
      <c r="AZM749" s="513"/>
      <c r="AZN749" s="513"/>
      <c r="AZO749" s="513"/>
      <c r="AZP749" s="513"/>
      <c r="AZQ749" s="513"/>
      <c r="AZR749" s="513"/>
      <c r="AZS749" s="513"/>
      <c r="AZT749" s="513"/>
      <c r="AZU749" s="513"/>
      <c r="AZV749" s="513"/>
      <c r="AZW749" s="513"/>
      <c r="AZX749" s="513"/>
      <c r="AZY749" s="513"/>
      <c r="AZZ749" s="513"/>
      <c r="BAA749" s="513"/>
      <c r="BAB749" s="513"/>
      <c r="BAC749" s="513"/>
      <c r="BAD749" s="513"/>
      <c r="BAE749" s="513"/>
      <c r="BAF749" s="513"/>
      <c r="BAG749" s="513"/>
      <c r="BAH749" s="513"/>
      <c r="BAI749" s="513"/>
      <c r="BAJ749" s="513"/>
      <c r="BAK749" s="513"/>
      <c r="BAL749" s="513"/>
      <c r="BAM749" s="513"/>
      <c r="BAN749" s="513"/>
      <c r="BAO749" s="513"/>
      <c r="BAP749" s="513"/>
      <c r="BAQ749" s="513"/>
      <c r="BAR749" s="513"/>
      <c r="BAS749" s="513"/>
      <c r="BAT749" s="513"/>
      <c r="BAU749" s="513"/>
      <c r="BAV749" s="513"/>
      <c r="BAW749" s="513"/>
      <c r="BAX749" s="513"/>
      <c r="BAY749" s="513"/>
      <c r="BAZ749" s="513"/>
      <c r="BBA749" s="513"/>
      <c r="BBB749" s="513"/>
      <c r="BBC749" s="513"/>
      <c r="BBD749" s="513"/>
      <c r="BBE749" s="513"/>
      <c r="BBF749" s="513"/>
      <c r="BBG749" s="513"/>
      <c r="BBH749" s="513"/>
      <c r="BBI749" s="513"/>
      <c r="BBJ749" s="513"/>
      <c r="BBK749" s="513"/>
      <c r="BBL749" s="513"/>
      <c r="BBM749" s="513"/>
      <c r="BBN749" s="513"/>
      <c r="BBO749" s="513"/>
      <c r="BBP749" s="513"/>
      <c r="BBQ749" s="513"/>
      <c r="BBR749" s="513"/>
      <c r="BBS749" s="513"/>
      <c r="BBT749" s="513"/>
      <c r="BBU749" s="513"/>
      <c r="BBV749" s="513"/>
      <c r="BBW749" s="513"/>
      <c r="BBX749" s="513"/>
      <c r="BBY749" s="513"/>
      <c r="BBZ749" s="513"/>
      <c r="BCA749" s="513"/>
      <c r="BCB749" s="513"/>
      <c r="BCC749" s="513"/>
      <c r="BCD749" s="513"/>
      <c r="BCE749" s="513"/>
      <c r="BCF749" s="513"/>
      <c r="BCG749" s="513"/>
      <c r="BCH749" s="513"/>
      <c r="BCI749" s="513"/>
      <c r="BCJ749" s="513"/>
      <c r="BCK749" s="513"/>
      <c r="BCL749" s="513"/>
      <c r="BCM749" s="513"/>
      <c r="BCN749" s="513"/>
      <c r="BCO749" s="513"/>
      <c r="BCP749" s="513"/>
      <c r="BCQ749" s="513"/>
      <c r="BCR749" s="513"/>
      <c r="BCS749" s="513"/>
      <c r="BCT749" s="513"/>
      <c r="BCU749" s="513"/>
      <c r="BCV749" s="513"/>
      <c r="BCW749" s="513"/>
      <c r="BCX749" s="513"/>
      <c r="BCY749" s="513"/>
      <c r="BCZ749" s="513"/>
      <c r="BDA749" s="513"/>
      <c r="BDB749" s="513"/>
      <c r="BDC749" s="513"/>
      <c r="BDD749" s="513"/>
      <c r="BDE749" s="513"/>
      <c r="BDF749" s="513"/>
      <c r="BDG749" s="513"/>
      <c r="BDH749" s="513"/>
      <c r="BDI749" s="513"/>
      <c r="BDJ749" s="513"/>
      <c r="BDK749" s="513"/>
      <c r="BDL749" s="513"/>
      <c r="BDM749" s="513"/>
      <c r="BDN749" s="513"/>
      <c r="BDO749" s="513"/>
      <c r="BDP749" s="513"/>
      <c r="BDQ749" s="513"/>
      <c r="BDR749" s="513"/>
      <c r="BDS749" s="513"/>
      <c r="BDT749" s="513"/>
      <c r="BDU749" s="513"/>
      <c r="BDV749" s="513"/>
      <c r="BDW749" s="513"/>
      <c r="BDX749" s="513"/>
      <c r="BDY749" s="513"/>
      <c r="BDZ749" s="513"/>
      <c r="BEA749" s="513"/>
      <c r="BEB749" s="513"/>
      <c r="BEC749" s="513"/>
      <c r="BED749" s="513"/>
      <c r="BEE749" s="513"/>
      <c r="BEF749" s="513"/>
      <c r="BEG749" s="513"/>
      <c r="BEH749" s="513"/>
      <c r="BEI749" s="513"/>
      <c r="BEJ749" s="513"/>
      <c r="BEK749" s="513"/>
      <c r="BEL749" s="513"/>
      <c r="BEM749" s="513"/>
      <c r="BEN749" s="513"/>
      <c r="BEO749" s="513"/>
      <c r="BEP749" s="513"/>
      <c r="BEQ749" s="513"/>
      <c r="BER749" s="513"/>
      <c r="BES749" s="513"/>
      <c r="BET749" s="513"/>
      <c r="BEU749" s="513"/>
      <c r="BEV749" s="513"/>
      <c r="BEW749" s="513"/>
      <c r="BEX749" s="513"/>
      <c r="BEY749" s="513"/>
      <c r="BEZ749" s="513"/>
      <c r="BFA749" s="513"/>
      <c r="BFB749" s="513"/>
      <c r="BFC749" s="513"/>
      <c r="BFD749" s="513"/>
      <c r="BFE749" s="513"/>
      <c r="BFF749" s="513"/>
      <c r="BFG749" s="513"/>
      <c r="BFH749" s="513"/>
      <c r="BFI749" s="513"/>
      <c r="BFJ749" s="513"/>
      <c r="BFK749" s="513"/>
      <c r="BFL749" s="513"/>
      <c r="BFM749" s="513"/>
      <c r="BFN749" s="513"/>
      <c r="BFO749" s="513"/>
      <c r="BFP749" s="513"/>
      <c r="BFQ749" s="513"/>
      <c r="BFR749" s="513"/>
      <c r="BFS749" s="513"/>
      <c r="BFT749" s="513"/>
      <c r="BFU749" s="513"/>
      <c r="BFV749" s="513"/>
      <c r="BFW749" s="513"/>
      <c r="BFX749" s="513"/>
      <c r="BFY749" s="513"/>
      <c r="BFZ749" s="513"/>
      <c r="BGA749" s="513"/>
      <c r="BGB749" s="513"/>
      <c r="BGC749" s="513"/>
      <c r="BGD749" s="513"/>
      <c r="BGE749" s="513"/>
      <c r="BGF749" s="513"/>
      <c r="BGG749" s="513"/>
      <c r="BGH749" s="513"/>
      <c r="BGI749" s="513"/>
      <c r="BGJ749" s="513"/>
      <c r="BGK749" s="513"/>
      <c r="BGL749" s="513"/>
      <c r="BGM749" s="513"/>
      <c r="BGN749" s="513"/>
      <c r="BGO749" s="513"/>
      <c r="BGP749" s="513"/>
      <c r="BGQ749" s="513"/>
      <c r="BGR749" s="513"/>
      <c r="BGS749" s="513"/>
      <c r="BGT749" s="513"/>
      <c r="BGU749" s="513"/>
      <c r="BGV749" s="513"/>
      <c r="BGW749" s="513"/>
      <c r="BGX749" s="513"/>
      <c r="BGY749" s="513"/>
      <c r="BGZ749" s="513"/>
      <c r="BHA749" s="513"/>
      <c r="BHB749" s="513"/>
      <c r="BHC749" s="513"/>
      <c r="BHD749" s="513"/>
      <c r="BHE749" s="513"/>
      <c r="BHF749" s="513"/>
      <c r="BHG749" s="513"/>
      <c r="BHH749" s="513"/>
      <c r="BHI749" s="513"/>
      <c r="BHJ749" s="513"/>
      <c r="BHK749" s="513"/>
      <c r="BHL749" s="513"/>
      <c r="BHM749" s="513"/>
      <c r="BHN749" s="513"/>
      <c r="BHO749" s="513"/>
      <c r="BHP749" s="513"/>
      <c r="BHQ749" s="513"/>
      <c r="BHR749" s="513"/>
      <c r="BHS749" s="513"/>
      <c r="BHT749" s="513"/>
      <c r="BHU749" s="513"/>
      <c r="BHV749" s="513"/>
      <c r="BHW749" s="513"/>
      <c r="BHX749" s="513"/>
      <c r="BHY749" s="513"/>
      <c r="BHZ749" s="513"/>
      <c r="BIA749" s="513"/>
      <c r="BIB749" s="513"/>
      <c r="BIC749" s="513"/>
      <c r="BID749" s="513"/>
      <c r="BIE749" s="513"/>
      <c r="BIF749" s="513"/>
      <c r="BIG749" s="513"/>
      <c r="BIH749" s="513"/>
      <c r="BII749" s="513"/>
      <c r="BIJ749" s="513"/>
      <c r="BIK749" s="513"/>
      <c r="BIL749" s="513"/>
      <c r="BIM749" s="513"/>
      <c r="BIN749" s="513"/>
      <c r="BIO749" s="513"/>
      <c r="BIP749" s="513"/>
      <c r="BIQ749" s="513"/>
      <c r="BIR749" s="513"/>
      <c r="BIS749" s="513"/>
      <c r="BIT749" s="513"/>
      <c r="BIU749" s="513"/>
      <c r="BIV749" s="513"/>
      <c r="BIW749" s="513"/>
      <c r="BIX749" s="513"/>
      <c r="BIY749" s="513"/>
      <c r="BIZ749" s="513"/>
      <c r="BJA749" s="513"/>
      <c r="BJB749" s="513"/>
      <c r="BJC749" s="513"/>
      <c r="BJD749" s="513"/>
      <c r="BJE749" s="513"/>
      <c r="BJF749" s="513"/>
      <c r="BJG749" s="513"/>
      <c r="BJH749" s="513"/>
      <c r="BJI749" s="513"/>
      <c r="BJJ749" s="513"/>
      <c r="BJK749" s="513"/>
      <c r="BJL749" s="513"/>
      <c r="BJM749" s="513"/>
      <c r="BJN749" s="513"/>
      <c r="BJO749" s="513"/>
      <c r="BJP749" s="513"/>
      <c r="BJQ749" s="513"/>
      <c r="BJR749" s="513"/>
      <c r="BJS749" s="513"/>
      <c r="BJT749" s="513"/>
      <c r="BJU749" s="513"/>
      <c r="BJV749" s="513"/>
      <c r="BJW749" s="513"/>
      <c r="BJX749" s="513"/>
      <c r="BJY749" s="513"/>
      <c r="BJZ749" s="513"/>
      <c r="BKA749" s="513"/>
      <c r="BKB749" s="513"/>
      <c r="BKC749" s="513"/>
      <c r="BKD749" s="513"/>
      <c r="BKE749" s="513"/>
      <c r="BKF749" s="513"/>
      <c r="BKG749" s="513"/>
      <c r="BKH749" s="513"/>
      <c r="BKI749" s="513"/>
      <c r="BKJ749" s="513"/>
      <c r="BKK749" s="513"/>
      <c r="BKL749" s="513"/>
      <c r="BKM749" s="513"/>
      <c r="BKN749" s="513"/>
      <c r="BKO749" s="513"/>
      <c r="BKP749" s="513"/>
      <c r="BKQ749" s="513"/>
      <c r="BKR749" s="513"/>
      <c r="BKS749" s="513"/>
      <c r="BKT749" s="513"/>
      <c r="BKU749" s="513"/>
      <c r="BKV749" s="513"/>
      <c r="BKW749" s="513"/>
      <c r="BKX749" s="513"/>
      <c r="BKY749" s="513"/>
      <c r="BKZ749" s="513"/>
      <c r="BLA749" s="513"/>
      <c r="BLB749" s="513"/>
      <c r="BLC749" s="513"/>
      <c r="BLD749" s="513"/>
      <c r="BLE749" s="513"/>
      <c r="BLF749" s="513"/>
      <c r="BLG749" s="513"/>
      <c r="BLH749" s="513"/>
      <c r="BLI749" s="513"/>
      <c r="BLJ749" s="513"/>
      <c r="BLK749" s="513"/>
      <c r="BLL749" s="513"/>
      <c r="BLM749" s="513"/>
      <c r="BLN749" s="513"/>
      <c r="BLO749" s="513"/>
      <c r="BLP749" s="513"/>
      <c r="BLQ749" s="513"/>
      <c r="BLR749" s="513"/>
      <c r="BLS749" s="513"/>
      <c r="BLT749" s="513"/>
      <c r="BLU749" s="513"/>
      <c r="BLV749" s="513"/>
      <c r="BLW749" s="513"/>
      <c r="BLX749" s="513"/>
      <c r="BLY749" s="513"/>
      <c r="BLZ749" s="513"/>
      <c r="BMA749" s="513"/>
      <c r="BMB749" s="513"/>
      <c r="BMC749" s="513"/>
      <c r="BMD749" s="513"/>
      <c r="BME749" s="513"/>
      <c r="BMF749" s="513"/>
      <c r="BMG749" s="513"/>
      <c r="BMH749" s="513"/>
      <c r="BMI749" s="513"/>
      <c r="BMJ749" s="513"/>
      <c r="BMK749" s="513"/>
      <c r="BML749" s="513"/>
      <c r="BMM749" s="513"/>
      <c r="BMN749" s="513"/>
      <c r="BMO749" s="513"/>
      <c r="BMP749" s="513"/>
      <c r="BMQ749" s="513"/>
      <c r="BMR749" s="513"/>
      <c r="BMS749" s="513"/>
      <c r="BMT749" s="513"/>
      <c r="BMU749" s="513"/>
      <c r="BMV749" s="513"/>
      <c r="BMW749" s="513"/>
      <c r="BMX749" s="513"/>
      <c r="BMY749" s="513"/>
      <c r="BMZ749" s="513"/>
      <c r="BNA749" s="513"/>
      <c r="BNB749" s="513"/>
      <c r="BNC749" s="513"/>
      <c r="BND749" s="513"/>
      <c r="BNE749" s="513"/>
      <c r="BNF749" s="513"/>
      <c r="BNG749" s="513"/>
      <c r="BNH749" s="513"/>
      <c r="BNI749" s="513"/>
      <c r="BNJ749" s="513"/>
      <c r="BNK749" s="513"/>
      <c r="BNL749" s="513"/>
      <c r="BNM749" s="513"/>
      <c r="BNN749" s="513"/>
      <c r="BNO749" s="513"/>
      <c r="BNP749" s="513"/>
      <c r="BNQ749" s="513"/>
      <c r="BNR749" s="513"/>
      <c r="BNS749" s="513"/>
      <c r="BNT749" s="513"/>
      <c r="BNU749" s="513"/>
      <c r="BNV749" s="513"/>
      <c r="BNW749" s="513"/>
      <c r="BNX749" s="513"/>
      <c r="BNY749" s="513"/>
      <c r="BNZ749" s="513"/>
      <c r="BOA749" s="513"/>
      <c r="BOB749" s="513"/>
      <c r="BOC749" s="513"/>
      <c r="BOD749" s="513"/>
      <c r="BOE749" s="513"/>
      <c r="BOF749" s="513"/>
      <c r="BOG749" s="513"/>
      <c r="BOH749" s="513"/>
      <c r="BOI749" s="513"/>
      <c r="BOJ749" s="513"/>
      <c r="BOK749" s="513"/>
      <c r="BOL749" s="513"/>
      <c r="BOM749" s="513"/>
      <c r="BON749" s="513"/>
      <c r="BOO749" s="513"/>
      <c r="BOP749" s="513"/>
      <c r="BOQ749" s="513"/>
      <c r="BOR749" s="513"/>
      <c r="BOS749" s="513"/>
      <c r="BOT749" s="513"/>
      <c r="BOU749" s="513"/>
      <c r="BOV749" s="513"/>
      <c r="BOW749" s="513"/>
      <c r="BOX749" s="513"/>
      <c r="BOY749" s="513"/>
      <c r="BOZ749" s="513"/>
      <c r="BPA749" s="513"/>
      <c r="BPB749" s="513"/>
      <c r="BPC749" s="513"/>
      <c r="BPD749" s="513"/>
      <c r="BPE749" s="513"/>
      <c r="BPF749" s="513"/>
      <c r="BPG749" s="513"/>
      <c r="BPH749" s="513"/>
      <c r="BPI749" s="513"/>
      <c r="BPJ749" s="513"/>
      <c r="BPK749" s="513"/>
      <c r="BPL749" s="513"/>
      <c r="BPM749" s="513"/>
      <c r="BPN749" s="513"/>
      <c r="BPO749" s="513"/>
      <c r="BPP749" s="513"/>
      <c r="BPQ749" s="513"/>
      <c r="BPR749" s="513"/>
      <c r="BPS749" s="513"/>
      <c r="BPT749" s="513"/>
      <c r="BPU749" s="513"/>
      <c r="BPV749" s="513"/>
      <c r="BPW749" s="513"/>
      <c r="BPX749" s="513"/>
      <c r="BPY749" s="513"/>
      <c r="BPZ749" s="513"/>
      <c r="BQA749" s="513"/>
      <c r="BQB749" s="513"/>
      <c r="BQC749" s="513"/>
      <c r="BQD749" s="513"/>
      <c r="BQE749" s="513"/>
      <c r="BQF749" s="513"/>
      <c r="BQG749" s="513"/>
      <c r="BQH749" s="513"/>
      <c r="BQI749" s="513"/>
      <c r="BQJ749" s="513"/>
      <c r="BQK749" s="513"/>
      <c r="BQL749" s="513"/>
      <c r="BQM749" s="513"/>
      <c r="BQN749" s="513"/>
      <c r="BQO749" s="513"/>
      <c r="BQP749" s="513"/>
      <c r="BQQ749" s="513"/>
      <c r="BQR749" s="513"/>
      <c r="BQS749" s="513"/>
      <c r="BQT749" s="513"/>
      <c r="BQU749" s="513"/>
      <c r="BQV749" s="513"/>
      <c r="BQW749" s="513"/>
      <c r="BQX749" s="513"/>
      <c r="BQY749" s="513"/>
      <c r="BQZ749" s="513"/>
      <c r="BRA749" s="513"/>
      <c r="BRB749" s="513"/>
      <c r="BRC749" s="513"/>
      <c r="BRD749" s="513"/>
      <c r="BRE749" s="513"/>
      <c r="BRF749" s="513"/>
      <c r="BRG749" s="513"/>
      <c r="BRH749" s="513"/>
      <c r="BRI749" s="513"/>
      <c r="BRJ749" s="513"/>
      <c r="BRK749" s="513"/>
      <c r="BRL749" s="513"/>
      <c r="BRM749" s="513"/>
      <c r="BRN749" s="513"/>
      <c r="BRO749" s="513"/>
      <c r="BRP749" s="513"/>
      <c r="BRQ749" s="513"/>
      <c r="BRR749" s="513"/>
      <c r="BRS749" s="513"/>
      <c r="BRT749" s="513"/>
      <c r="BRU749" s="513"/>
      <c r="BRV749" s="513"/>
      <c r="BRW749" s="513"/>
      <c r="BRX749" s="513"/>
      <c r="BRY749" s="513"/>
      <c r="BRZ749" s="513"/>
      <c r="BSA749" s="513"/>
      <c r="BSB749" s="513"/>
      <c r="BSC749" s="513"/>
      <c r="BSD749" s="513"/>
      <c r="BSE749" s="513"/>
      <c r="BSF749" s="513"/>
      <c r="BSG749" s="513"/>
      <c r="BSH749" s="513"/>
      <c r="BSI749" s="513"/>
      <c r="BSJ749" s="513"/>
      <c r="BSK749" s="513"/>
      <c r="BSL749" s="513"/>
      <c r="BSM749" s="513"/>
      <c r="BSN749" s="513"/>
      <c r="BSO749" s="513"/>
      <c r="BSP749" s="513"/>
      <c r="BSQ749" s="513"/>
      <c r="BSR749" s="513"/>
      <c r="BSS749" s="513"/>
      <c r="BST749" s="513"/>
      <c r="BSU749" s="513"/>
      <c r="BSV749" s="513"/>
      <c r="BSW749" s="513"/>
      <c r="BSX749" s="513"/>
      <c r="BSY749" s="513"/>
      <c r="BSZ749" s="513"/>
      <c r="BTA749" s="513"/>
      <c r="BTB749" s="513"/>
      <c r="BTC749" s="513"/>
      <c r="BTD749" s="513"/>
      <c r="BTE749" s="513"/>
      <c r="BTF749" s="513"/>
      <c r="BTG749" s="513"/>
      <c r="BTH749" s="513"/>
      <c r="BTI749" s="513"/>
      <c r="BTJ749" s="513"/>
      <c r="BTK749" s="513"/>
      <c r="BTL749" s="513"/>
      <c r="BTM749" s="513"/>
      <c r="BTN749" s="513"/>
      <c r="BTO749" s="513"/>
      <c r="BTP749" s="513"/>
      <c r="BTQ749" s="513"/>
      <c r="BTR749" s="513"/>
      <c r="BTS749" s="513"/>
      <c r="BTT749" s="513"/>
      <c r="BTU749" s="513"/>
      <c r="BTV749" s="513"/>
      <c r="BTW749" s="513"/>
      <c r="BTX749" s="513"/>
      <c r="BTY749" s="513"/>
      <c r="BTZ749" s="513"/>
      <c r="BUA749" s="513"/>
      <c r="BUB749" s="513"/>
      <c r="BUC749" s="513"/>
      <c r="BUD749" s="513"/>
      <c r="BUE749" s="513"/>
      <c r="BUF749" s="513"/>
      <c r="BUG749" s="513"/>
      <c r="BUH749" s="513"/>
      <c r="BUI749" s="513"/>
      <c r="BUJ749" s="513"/>
      <c r="BUK749" s="513"/>
      <c r="BUL749" s="513"/>
      <c r="BUM749" s="513"/>
      <c r="BUN749" s="513"/>
      <c r="BUO749" s="513"/>
      <c r="BUP749" s="513"/>
      <c r="BUQ749" s="513"/>
      <c r="BUR749" s="513"/>
      <c r="BUS749" s="513"/>
      <c r="BUT749" s="513"/>
      <c r="BUU749" s="513"/>
      <c r="BUV749" s="513"/>
      <c r="BUW749" s="513"/>
      <c r="BUX749" s="513"/>
      <c r="BUY749" s="513"/>
      <c r="BUZ749" s="513"/>
      <c r="BVA749" s="513"/>
      <c r="BVB749" s="513"/>
      <c r="BVC749" s="513"/>
      <c r="BVD749" s="513"/>
      <c r="BVE749" s="513"/>
      <c r="BVF749" s="513"/>
      <c r="BVG749" s="513"/>
      <c r="BVH749" s="513"/>
      <c r="BVI749" s="513"/>
      <c r="BVJ749" s="513"/>
      <c r="BVK749" s="513"/>
      <c r="BVL749" s="513"/>
      <c r="BVM749" s="513"/>
      <c r="BVN749" s="513"/>
      <c r="BVO749" s="513"/>
      <c r="BVP749" s="513"/>
      <c r="BVQ749" s="513"/>
      <c r="BVR749" s="513"/>
      <c r="BVS749" s="513"/>
      <c r="BVT749" s="513"/>
      <c r="BVU749" s="513"/>
      <c r="BVV749" s="513"/>
      <c r="BVW749" s="513"/>
      <c r="BVX749" s="513"/>
      <c r="BVY749" s="513"/>
      <c r="BVZ749" s="513"/>
      <c r="BWA749" s="513"/>
      <c r="BWB749" s="513"/>
      <c r="BWC749" s="513"/>
      <c r="BWD749" s="513"/>
      <c r="BWE749" s="513"/>
      <c r="BWF749" s="513"/>
      <c r="BWG749" s="513"/>
      <c r="BWH749" s="513"/>
      <c r="BWI749" s="513"/>
      <c r="BWJ749" s="513"/>
      <c r="BWK749" s="513"/>
      <c r="BWL749" s="513"/>
      <c r="BWM749" s="513"/>
      <c r="BWN749" s="513"/>
      <c r="BWO749" s="513"/>
      <c r="BWP749" s="513"/>
      <c r="BWQ749" s="513"/>
    </row>
    <row r="750" spans="1:1967" ht="102" customHeight="1">
      <c r="A750" s="9" t="s">
        <v>11899</v>
      </c>
      <c r="B750" s="100" t="s">
        <v>97</v>
      </c>
      <c r="C750" s="118" t="s">
        <v>11551</v>
      </c>
      <c r="D750" s="3" t="s">
        <v>11552</v>
      </c>
      <c r="E750" s="3" t="s">
        <v>11553</v>
      </c>
      <c r="F750" s="82"/>
      <c r="G750" s="9" t="s">
        <v>384</v>
      </c>
      <c r="H750" s="20">
        <v>0.55000000000000004</v>
      </c>
      <c r="I750" s="114">
        <v>470000000</v>
      </c>
      <c r="J750" s="21" t="s">
        <v>1316</v>
      </c>
      <c r="K750" s="19" t="s">
        <v>11550</v>
      </c>
      <c r="L750" s="137" t="s">
        <v>11564</v>
      </c>
      <c r="M750" s="140" t="s">
        <v>383</v>
      </c>
      <c r="N750" s="358" t="s">
        <v>8849</v>
      </c>
      <c r="O750" s="3" t="s">
        <v>11470</v>
      </c>
      <c r="P750" s="7" t="s">
        <v>1347</v>
      </c>
      <c r="Q750" s="3" t="s">
        <v>1331</v>
      </c>
      <c r="R750" s="84">
        <v>566</v>
      </c>
      <c r="S750" s="18">
        <v>110</v>
      </c>
      <c r="T750" s="83">
        <f>R750*S750</f>
        <v>62260</v>
      </c>
      <c r="U750" s="83">
        <f>T750*1.12</f>
        <v>69731.200000000012</v>
      </c>
      <c r="V750" s="9" t="s">
        <v>1327</v>
      </c>
      <c r="W750" s="152" t="s">
        <v>1396</v>
      </c>
      <c r="X750" s="9"/>
      <c r="Y750" s="513"/>
      <c r="Z750" s="513"/>
      <c r="AA750" s="513"/>
      <c r="AB750" s="513"/>
      <c r="AC750" s="513"/>
      <c r="AD750" s="513"/>
      <c r="AE750" s="513"/>
      <c r="AF750" s="513"/>
      <c r="AG750" s="513"/>
      <c r="AH750" s="513"/>
      <c r="AI750" s="513"/>
      <c r="AJ750" s="513"/>
      <c r="AK750" s="513"/>
      <c r="AL750" s="513"/>
      <c r="AM750" s="513"/>
      <c r="AN750" s="513"/>
      <c r="AO750" s="513"/>
      <c r="AP750" s="513"/>
      <c r="AQ750" s="513"/>
      <c r="AR750" s="513"/>
      <c r="AS750" s="513"/>
      <c r="AT750" s="513"/>
      <c r="AU750" s="513"/>
      <c r="AV750" s="513"/>
      <c r="AW750" s="513"/>
      <c r="AX750" s="513"/>
      <c r="AY750" s="513"/>
      <c r="AZ750" s="513"/>
      <c r="BA750" s="513"/>
      <c r="BB750" s="513"/>
      <c r="BC750" s="513"/>
      <c r="BD750" s="513"/>
      <c r="BE750" s="513"/>
      <c r="BF750" s="513"/>
      <c r="BG750" s="513"/>
      <c r="BH750" s="513"/>
      <c r="BI750" s="513"/>
      <c r="BJ750" s="513"/>
      <c r="BK750" s="513"/>
      <c r="BL750" s="513"/>
      <c r="BM750" s="513"/>
      <c r="BN750" s="513"/>
      <c r="BO750" s="513"/>
      <c r="BP750" s="513"/>
      <c r="BQ750" s="513"/>
      <c r="BR750" s="513"/>
      <c r="BS750" s="513"/>
      <c r="BT750" s="513"/>
      <c r="BU750" s="513"/>
      <c r="BV750" s="513"/>
      <c r="BW750" s="513"/>
      <c r="BX750" s="513"/>
      <c r="BY750" s="513"/>
      <c r="BZ750" s="513"/>
      <c r="CA750" s="513"/>
      <c r="CB750" s="513"/>
      <c r="CC750" s="513"/>
      <c r="CD750" s="513"/>
      <c r="CE750" s="513"/>
      <c r="CF750" s="513"/>
      <c r="CG750" s="513"/>
      <c r="CH750" s="513"/>
      <c r="CI750" s="513"/>
      <c r="CJ750" s="513"/>
      <c r="CK750" s="513"/>
      <c r="CL750" s="513"/>
      <c r="CM750" s="513"/>
      <c r="CN750" s="513"/>
      <c r="CO750" s="513"/>
      <c r="CP750" s="513"/>
      <c r="CQ750" s="513"/>
      <c r="CR750" s="513"/>
      <c r="CS750" s="513"/>
      <c r="CT750" s="513"/>
      <c r="CU750" s="513"/>
      <c r="CV750" s="513"/>
      <c r="CW750" s="513"/>
      <c r="CX750" s="513"/>
      <c r="CY750" s="513"/>
      <c r="CZ750" s="513"/>
      <c r="DA750" s="513"/>
      <c r="DB750" s="513"/>
      <c r="DC750" s="513"/>
      <c r="DD750" s="513"/>
      <c r="DE750" s="513"/>
      <c r="DF750" s="513"/>
      <c r="DG750" s="513"/>
      <c r="DH750" s="513"/>
      <c r="DI750" s="513"/>
      <c r="DJ750" s="513"/>
      <c r="DK750" s="513"/>
      <c r="DL750" s="513"/>
      <c r="DM750" s="513"/>
      <c r="DN750" s="513"/>
      <c r="DO750" s="513"/>
      <c r="DP750" s="513"/>
      <c r="DQ750" s="513"/>
      <c r="DR750" s="513"/>
      <c r="DS750" s="513"/>
      <c r="DT750" s="513"/>
      <c r="DU750" s="513"/>
      <c r="DV750" s="513"/>
      <c r="DW750" s="513"/>
      <c r="DX750" s="513"/>
      <c r="DY750" s="513"/>
      <c r="DZ750" s="513"/>
      <c r="EA750" s="513"/>
      <c r="EB750" s="513"/>
      <c r="EC750" s="513"/>
      <c r="ED750" s="513"/>
      <c r="EE750" s="513"/>
      <c r="EF750" s="513"/>
      <c r="EG750" s="513"/>
      <c r="EH750" s="513"/>
      <c r="EI750" s="513"/>
      <c r="EJ750" s="513"/>
      <c r="EK750" s="513"/>
      <c r="EL750" s="513"/>
      <c r="EM750" s="513"/>
      <c r="EN750" s="513"/>
      <c r="EO750" s="513"/>
      <c r="EP750" s="513"/>
      <c r="EQ750" s="513"/>
      <c r="ER750" s="513"/>
      <c r="ES750" s="513"/>
      <c r="ET750" s="513"/>
      <c r="EU750" s="513"/>
      <c r="EV750" s="513"/>
      <c r="EW750" s="513"/>
      <c r="EX750" s="513"/>
      <c r="EY750" s="513"/>
      <c r="EZ750" s="513"/>
      <c r="FA750" s="513"/>
      <c r="FB750" s="513"/>
      <c r="FC750" s="513"/>
      <c r="FD750" s="513"/>
      <c r="FE750" s="513"/>
      <c r="FF750" s="513"/>
      <c r="FG750" s="513"/>
      <c r="FH750" s="513"/>
      <c r="FI750" s="513"/>
      <c r="FJ750" s="513"/>
      <c r="FK750" s="513"/>
      <c r="FL750" s="513"/>
      <c r="FM750" s="513"/>
      <c r="FN750" s="513"/>
      <c r="FO750" s="513"/>
      <c r="FP750" s="513"/>
      <c r="FQ750" s="513"/>
      <c r="FR750" s="513"/>
      <c r="FS750" s="513"/>
      <c r="FT750" s="513"/>
      <c r="FU750" s="513"/>
      <c r="FV750" s="513"/>
      <c r="FW750" s="513"/>
      <c r="FX750" s="513"/>
      <c r="FY750" s="513"/>
      <c r="FZ750" s="513"/>
      <c r="GA750" s="513"/>
      <c r="GB750" s="513"/>
      <c r="GC750" s="513"/>
      <c r="GD750" s="513"/>
      <c r="GE750" s="513"/>
      <c r="GF750" s="513"/>
      <c r="GG750" s="513"/>
      <c r="GH750" s="513"/>
      <c r="GI750" s="513"/>
      <c r="GJ750" s="513"/>
      <c r="GK750" s="513"/>
      <c r="GL750" s="513"/>
      <c r="GM750" s="513"/>
      <c r="GN750" s="513"/>
      <c r="GO750" s="513"/>
      <c r="GP750" s="513"/>
      <c r="GQ750" s="513"/>
      <c r="GR750" s="513"/>
      <c r="GS750" s="513"/>
      <c r="GT750" s="513"/>
      <c r="GU750" s="513"/>
      <c r="GV750" s="513"/>
      <c r="GW750" s="513"/>
      <c r="GX750" s="513"/>
      <c r="GY750" s="513"/>
      <c r="GZ750" s="513"/>
      <c r="HA750" s="513"/>
      <c r="HB750" s="513"/>
      <c r="HC750" s="513"/>
      <c r="HD750" s="513"/>
      <c r="HE750" s="513"/>
      <c r="HF750" s="513"/>
      <c r="HG750" s="513"/>
      <c r="HH750" s="513"/>
      <c r="HI750" s="513"/>
      <c r="HJ750" s="513"/>
      <c r="HK750" s="513"/>
      <c r="HL750" s="513"/>
      <c r="HM750" s="513"/>
      <c r="HN750" s="513"/>
      <c r="HO750" s="513"/>
      <c r="HP750" s="513"/>
      <c r="HQ750" s="513"/>
      <c r="HR750" s="513"/>
      <c r="HS750" s="513"/>
      <c r="HT750" s="513"/>
      <c r="HU750" s="513"/>
      <c r="HV750" s="513"/>
      <c r="HW750" s="513"/>
      <c r="HX750" s="513"/>
      <c r="HY750" s="513"/>
      <c r="HZ750" s="513"/>
      <c r="IA750" s="513"/>
      <c r="IB750" s="513"/>
      <c r="IC750" s="513"/>
      <c r="ID750" s="513"/>
      <c r="IE750" s="513"/>
      <c r="IF750" s="513"/>
      <c r="IG750" s="513"/>
      <c r="IH750" s="513"/>
      <c r="II750" s="513"/>
      <c r="IJ750" s="513"/>
      <c r="IK750" s="513"/>
      <c r="IL750" s="513"/>
      <c r="IM750" s="513"/>
      <c r="IN750" s="513"/>
      <c r="IO750" s="513"/>
      <c r="IP750" s="513"/>
      <c r="IQ750" s="513"/>
      <c r="IR750" s="513"/>
      <c r="IS750" s="513"/>
      <c r="IT750" s="513"/>
      <c r="IU750" s="513"/>
      <c r="IV750" s="513"/>
      <c r="IW750" s="513"/>
      <c r="IX750" s="513"/>
      <c r="IY750" s="513"/>
      <c r="IZ750" s="513"/>
      <c r="JA750" s="513"/>
      <c r="JB750" s="513"/>
      <c r="JC750" s="513"/>
      <c r="JD750" s="513"/>
      <c r="JE750" s="513"/>
      <c r="JF750" s="513"/>
      <c r="JG750" s="513"/>
      <c r="JH750" s="513"/>
      <c r="JI750" s="513"/>
      <c r="JJ750" s="513"/>
      <c r="JK750" s="513"/>
      <c r="JL750" s="513"/>
      <c r="JM750" s="513"/>
      <c r="JN750" s="513"/>
      <c r="JO750" s="513"/>
      <c r="JP750" s="513"/>
      <c r="JQ750" s="513"/>
      <c r="JR750" s="513"/>
      <c r="JS750" s="513"/>
      <c r="JT750" s="513"/>
      <c r="JU750" s="513"/>
      <c r="JV750" s="513"/>
      <c r="JW750" s="513"/>
      <c r="JX750" s="513"/>
      <c r="JY750" s="513"/>
      <c r="JZ750" s="513"/>
      <c r="KA750" s="513"/>
      <c r="KB750" s="513"/>
      <c r="KC750" s="513"/>
      <c r="KD750" s="513"/>
      <c r="KE750" s="513"/>
      <c r="KF750" s="513"/>
      <c r="KG750" s="513"/>
      <c r="KH750" s="513"/>
      <c r="KI750" s="513"/>
      <c r="KJ750" s="513"/>
      <c r="KK750" s="513"/>
      <c r="KL750" s="513"/>
      <c r="KM750" s="513"/>
      <c r="KN750" s="513"/>
      <c r="KO750" s="513"/>
      <c r="KP750" s="513"/>
      <c r="KQ750" s="513"/>
      <c r="KR750" s="513"/>
      <c r="KS750" s="513"/>
      <c r="KT750" s="513"/>
      <c r="KU750" s="513"/>
      <c r="KV750" s="513"/>
      <c r="KW750" s="513"/>
      <c r="KX750" s="513"/>
      <c r="KY750" s="513"/>
      <c r="KZ750" s="513"/>
      <c r="LA750" s="513"/>
      <c r="LB750" s="513"/>
      <c r="LC750" s="513"/>
      <c r="LD750" s="513"/>
      <c r="LE750" s="513"/>
      <c r="LF750" s="513"/>
      <c r="LG750" s="513"/>
      <c r="LH750" s="513"/>
      <c r="LI750" s="513"/>
      <c r="LJ750" s="513"/>
      <c r="LK750" s="513"/>
      <c r="LL750" s="513"/>
      <c r="LM750" s="513"/>
      <c r="LN750" s="513"/>
      <c r="LO750" s="513"/>
      <c r="LP750" s="513"/>
      <c r="LQ750" s="513"/>
      <c r="LR750" s="513"/>
      <c r="LS750" s="513"/>
      <c r="LT750" s="513"/>
      <c r="LU750" s="513"/>
      <c r="LV750" s="513"/>
      <c r="LW750" s="513"/>
      <c r="LX750" s="513"/>
      <c r="LY750" s="513"/>
      <c r="LZ750" s="513"/>
      <c r="MA750" s="513"/>
      <c r="MB750" s="513"/>
      <c r="MC750" s="513"/>
      <c r="MD750" s="513"/>
      <c r="ME750" s="513"/>
      <c r="MF750" s="513"/>
      <c r="MG750" s="513"/>
      <c r="MH750" s="513"/>
      <c r="MI750" s="513"/>
      <c r="MJ750" s="513"/>
      <c r="MK750" s="513"/>
      <c r="ML750" s="513"/>
      <c r="MM750" s="513"/>
      <c r="MN750" s="513"/>
      <c r="MO750" s="513"/>
      <c r="MP750" s="513"/>
      <c r="MQ750" s="513"/>
      <c r="MR750" s="513"/>
      <c r="MS750" s="513"/>
      <c r="MT750" s="513"/>
      <c r="MU750" s="513"/>
      <c r="MV750" s="513"/>
      <c r="MW750" s="513"/>
      <c r="MX750" s="513"/>
      <c r="MY750" s="513"/>
      <c r="MZ750" s="513"/>
      <c r="NA750" s="513"/>
      <c r="NB750" s="513"/>
      <c r="NC750" s="513"/>
      <c r="ND750" s="513"/>
      <c r="NE750" s="513"/>
      <c r="NF750" s="513"/>
      <c r="NG750" s="513"/>
      <c r="NH750" s="513"/>
      <c r="NI750" s="513"/>
      <c r="NJ750" s="513"/>
      <c r="NK750" s="513"/>
      <c r="NL750" s="513"/>
      <c r="NM750" s="513"/>
      <c r="NN750" s="513"/>
      <c r="NO750" s="513"/>
      <c r="NP750" s="513"/>
      <c r="NQ750" s="513"/>
      <c r="NR750" s="513"/>
      <c r="NS750" s="513"/>
      <c r="NT750" s="513"/>
      <c r="NU750" s="513"/>
      <c r="NV750" s="513"/>
      <c r="NW750" s="513"/>
      <c r="NX750" s="513"/>
      <c r="NY750" s="513"/>
      <c r="NZ750" s="513"/>
      <c r="OA750" s="513"/>
      <c r="OB750" s="513"/>
      <c r="OC750" s="513"/>
      <c r="OD750" s="513"/>
      <c r="OE750" s="513"/>
      <c r="OF750" s="513"/>
      <c r="OG750" s="513"/>
      <c r="OH750" s="513"/>
      <c r="OI750" s="513"/>
      <c r="OJ750" s="513"/>
      <c r="OK750" s="513"/>
      <c r="OL750" s="513"/>
      <c r="OM750" s="513"/>
      <c r="ON750" s="513"/>
      <c r="OO750" s="513"/>
      <c r="OP750" s="513"/>
      <c r="OQ750" s="513"/>
      <c r="OR750" s="513"/>
      <c r="OS750" s="513"/>
      <c r="OT750" s="513"/>
      <c r="OU750" s="513"/>
      <c r="OV750" s="513"/>
      <c r="OW750" s="513"/>
      <c r="OX750" s="513"/>
      <c r="OY750" s="513"/>
      <c r="OZ750" s="513"/>
      <c r="PA750" s="513"/>
      <c r="PB750" s="513"/>
      <c r="PC750" s="513"/>
      <c r="PD750" s="513"/>
      <c r="PE750" s="513"/>
      <c r="PF750" s="513"/>
      <c r="PG750" s="513"/>
      <c r="PH750" s="513"/>
      <c r="PI750" s="513"/>
      <c r="PJ750" s="513"/>
      <c r="PK750" s="513"/>
      <c r="PL750" s="513"/>
      <c r="PM750" s="513"/>
      <c r="PN750" s="513"/>
      <c r="PO750" s="513"/>
      <c r="PP750" s="513"/>
      <c r="PQ750" s="513"/>
      <c r="PR750" s="513"/>
      <c r="PS750" s="513"/>
      <c r="PT750" s="513"/>
      <c r="PU750" s="513"/>
      <c r="PV750" s="513"/>
      <c r="PW750" s="513"/>
      <c r="PX750" s="513"/>
      <c r="PY750" s="513"/>
      <c r="PZ750" s="513"/>
      <c r="QA750" s="513"/>
      <c r="QB750" s="513"/>
      <c r="QC750" s="513"/>
      <c r="QD750" s="513"/>
      <c r="QE750" s="513"/>
      <c r="QF750" s="513"/>
      <c r="QG750" s="513"/>
      <c r="QH750" s="513"/>
      <c r="QI750" s="513"/>
      <c r="QJ750" s="513"/>
      <c r="QK750" s="513"/>
      <c r="QL750" s="513"/>
      <c r="QM750" s="513"/>
      <c r="QN750" s="513"/>
      <c r="QO750" s="513"/>
      <c r="QP750" s="513"/>
      <c r="QQ750" s="513"/>
      <c r="QR750" s="513"/>
      <c r="QS750" s="513"/>
      <c r="QT750" s="513"/>
      <c r="QU750" s="513"/>
      <c r="QV750" s="513"/>
      <c r="QW750" s="513"/>
      <c r="QX750" s="513"/>
      <c r="QY750" s="513"/>
      <c r="QZ750" s="513"/>
      <c r="RA750" s="513"/>
      <c r="RB750" s="513"/>
      <c r="RC750" s="513"/>
      <c r="RD750" s="513"/>
      <c r="RE750" s="513"/>
      <c r="RF750" s="513"/>
      <c r="RG750" s="513"/>
      <c r="RH750" s="513"/>
      <c r="RI750" s="513"/>
      <c r="RJ750" s="513"/>
      <c r="RK750" s="513"/>
      <c r="RL750" s="513"/>
      <c r="RM750" s="513"/>
      <c r="RN750" s="513"/>
      <c r="RO750" s="513"/>
      <c r="RP750" s="513"/>
      <c r="RQ750" s="513"/>
      <c r="RR750" s="513"/>
      <c r="RS750" s="513"/>
      <c r="RT750" s="513"/>
      <c r="RU750" s="513"/>
      <c r="RV750" s="513"/>
      <c r="RW750" s="513"/>
      <c r="RX750" s="513"/>
      <c r="RY750" s="513"/>
      <c r="RZ750" s="513"/>
      <c r="SA750" s="513"/>
      <c r="SB750" s="513"/>
      <c r="SC750" s="513"/>
      <c r="SD750" s="513"/>
      <c r="SE750" s="513"/>
      <c r="SF750" s="513"/>
      <c r="SG750" s="513"/>
      <c r="SH750" s="513"/>
      <c r="SI750" s="513"/>
      <c r="SJ750" s="513"/>
      <c r="SK750" s="513"/>
      <c r="SL750" s="513"/>
      <c r="SM750" s="513"/>
      <c r="SN750" s="513"/>
      <c r="SO750" s="513"/>
      <c r="SP750" s="513"/>
      <c r="SQ750" s="513"/>
      <c r="SR750" s="513"/>
      <c r="SS750" s="513"/>
      <c r="ST750" s="513"/>
      <c r="SU750" s="513"/>
      <c r="SV750" s="513"/>
      <c r="SW750" s="513"/>
      <c r="SX750" s="513"/>
      <c r="SY750" s="513"/>
      <c r="SZ750" s="513"/>
      <c r="TA750" s="513"/>
      <c r="TB750" s="513"/>
      <c r="TC750" s="513"/>
      <c r="TD750" s="513"/>
      <c r="TE750" s="513"/>
      <c r="TF750" s="513"/>
      <c r="TG750" s="513"/>
      <c r="TH750" s="513"/>
      <c r="TI750" s="513"/>
      <c r="TJ750" s="513"/>
      <c r="TK750" s="513"/>
      <c r="TL750" s="513"/>
      <c r="TM750" s="513"/>
      <c r="TN750" s="513"/>
      <c r="TO750" s="513"/>
      <c r="TP750" s="513"/>
      <c r="TQ750" s="513"/>
      <c r="TR750" s="513"/>
      <c r="TS750" s="513"/>
      <c r="TT750" s="513"/>
      <c r="TU750" s="513"/>
      <c r="TV750" s="513"/>
      <c r="TW750" s="513"/>
      <c r="TX750" s="513"/>
      <c r="TY750" s="513"/>
      <c r="TZ750" s="513"/>
      <c r="UA750" s="513"/>
      <c r="UB750" s="513"/>
      <c r="UC750" s="513"/>
      <c r="UD750" s="513"/>
      <c r="UE750" s="513"/>
      <c r="UF750" s="513"/>
      <c r="UG750" s="513"/>
      <c r="UH750" s="513"/>
      <c r="UI750" s="513"/>
      <c r="UJ750" s="513"/>
      <c r="UK750" s="513"/>
      <c r="UL750" s="513"/>
      <c r="UM750" s="513"/>
      <c r="UN750" s="513"/>
      <c r="UO750" s="513"/>
      <c r="UP750" s="513"/>
      <c r="UQ750" s="513"/>
      <c r="UR750" s="513"/>
      <c r="US750" s="513"/>
      <c r="UT750" s="513"/>
      <c r="UU750" s="513"/>
      <c r="UV750" s="513"/>
      <c r="UW750" s="513"/>
      <c r="UX750" s="513"/>
      <c r="UY750" s="513"/>
      <c r="UZ750" s="513"/>
      <c r="VA750" s="513"/>
      <c r="VB750" s="513"/>
      <c r="VC750" s="513"/>
      <c r="VD750" s="513"/>
      <c r="VE750" s="513"/>
      <c r="VF750" s="513"/>
      <c r="VG750" s="513"/>
      <c r="VH750" s="513"/>
      <c r="VI750" s="513"/>
      <c r="VJ750" s="513"/>
      <c r="VK750" s="513"/>
      <c r="VL750" s="513"/>
      <c r="VM750" s="513"/>
      <c r="VN750" s="513"/>
      <c r="VO750" s="513"/>
      <c r="VP750" s="513"/>
      <c r="VQ750" s="513"/>
      <c r="VR750" s="513"/>
      <c r="VS750" s="513"/>
      <c r="VT750" s="513"/>
      <c r="VU750" s="513"/>
      <c r="VV750" s="513"/>
      <c r="VW750" s="513"/>
      <c r="VX750" s="513"/>
      <c r="VY750" s="513"/>
      <c r="VZ750" s="513"/>
      <c r="WA750" s="513"/>
      <c r="WB750" s="513"/>
      <c r="WC750" s="513"/>
      <c r="WD750" s="513"/>
      <c r="WE750" s="513"/>
      <c r="WF750" s="513"/>
      <c r="WG750" s="513"/>
      <c r="WH750" s="513"/>
      <c r="WI750" s="513"/>
      <c r="WJ750" s="513"/>
      <c r="WK750" s="513"/>
      <c r="WL750" s="513"/>
      <c r="WM750" s="513"/>
      <c r="WN750" s="513"/>
      <c r="WO750" s="513"/>
      <c r="WP750" s="513"/>
      <c r="WQ750" s="513"/>
      <c r="WR750" s="513"/>
      <c r="WS750" s="513"/>
      <c r="WT750" s="513"/>
      <c r="WU750" s="513"/>
      <c r="WV750" s="513"/>
      <c r="WW750" s="513"/>
      <c r="WX750" s="513"/>
      <c r="WY750" s="513"/>
      <c r="WZ750" s="513"/>
      <c r="XA750" s="513"/>
      <c r="XB750" s="513"/>
      <c r="XC750" s="513"/>
      <c r="XD750" s="513"/>
      <c r="XE750" s="513"/>
      <c r="XF750" s="513"/>
      <c r="XG750" s="513"/>
      <c r="XH750" s="513"/>
      <c r="XI750" s="513"/>
      <c r="XJ750" s="513"/>
      <c r="XK750" s="513"/>
      <c r="XL750" s="513"/>
      <c r="XM750" s="513"/>
      <c r="XN750" s="513"/>
      <c r="XO750" s="513"/>
      <c r="XP750" s="513"/>
      <c r="XQ750" s="513"/>
      <c r="XR750" s="513"/>
      <c r="XS750" s="513"/>
      <c r="XT750" s="513"/>
      <c r="XU750" s="513"/>
      <c r="XV750" s="513"/>
      <c r="XW750" s="513"/>
      <c r="XX750" s="513"/>
      <c r="XY750" s="513"/>
      <c r="XZ750" s="513"/>
      <c r="YA750" s="513"/>
      <c r="YB750" s="513"/>
      <c r="YC750" s="513"/>
      <c r="YD750" s="513"/>
      <c r="YE750" s="513"/>
      <c r="YF750" s="513"/>
      <c r="YG750" s="513"/>
      <c r="YH750" s="513"/>
      <c r="YI750" s="513"/>
      <c r="YJ750" s="513"/>
      <c r="YK750" s="513"/>
      <c r="YL750" s="513"/>
      <c r="YM750" s="513"/>
      <c r="YN750" s="513"/>
      <c r="YO750" s="513"/>
      <c r="YP750" s="513"/>
      <c r="YQ750" s="513"/>
      <c r="YR750" s="513"/>
      <c r="YS750" s="513"/>
      <c r="YT750" s="513"/>
      <c r="YU750" s="513"/>
      <c r="YV750" s="513"/>
      <c r="YW750" s="513"/>
      <c r="YX750" s="513"/>
      <c r="YY750" s="513"/>
      <c r="YZ750" s="513"/>
      <c r="ZA750" s="513"/>
      <c r="ZB750" s="513"/>
      <c r="ZC750" s="513"/>
      <c r="ZD750" s="513"/>
      <c r="ZE750" s="513"/>
      <c r="ZF750" s="513"/>
      <c r="ZG750" s="513"/>
      <c r="ZH750" s="513"/>
      <c r="ZI750" s="513"/>
      <c r="ZJ750" s="513"/>
      <c r="ZK750" s="513"/>
      <c r="ZL750" s="513"/>
      <c r="ZM750" s="513"/>
      <c r="ZN750" s="513"/>
      <c r="ZO750" s="513"/>
      <c r="ZP750" s="513"/>
      <c r="ZQ750" s="513"/>
      <c r="ZR750" s="513"/>
      <c r="ZS750" s="513"/>
      <c r="ZT750" s="513"/>
      <c r="ZU750" s="513"/>
      <c r="ZV750" s="513"/>
      <c r="ZW750" s="513"/>
      <c r="ZX750" s="513"/>
      <c r="ZY750" s="513"/>
      <c r="ZZ750" s="513"/>
      <c r="AAA750" s="513"/>
      <c r="AAB750" s="513"/>
      <c r="AAC750" s="513"/>
      <c r="AAD750" s="513"/>
      <c r="AAE750" s="513"/>
      <c r="AAF750" s="513"/>
      <c r="AAG750" s="513"/>
      <c r="AAH750" s="513"/>
      <c r="AAI750" s="513"/>
      <c r="AAJ750" s="513"/>
      <c r="AAK750" s="513"/>
      <c r="AAL750" s="513"/>
      <c r="AAM750" s="513"/>
      <c r="AAN750" s="513"/>
      <c r="AAO750" s="513"/>
      <c r="AAP750" s="513"/>
      <c r="AAQ750" s="513"/>
      <c r="AAR750" s="513"/>
      <c r="AAS750" s="513"/>
      <c r="AAT750" s="513"/>
      <c r="AAU750" s="513"/>
      <c r="AAV750" s="513"/>
      <c r="AAW750" s="513"/>
      <c r="AAX750" s="513"/>
      <c r="AAY750" s="513"/>
      <c r="AAZ750" s="513"/>
      <c r="ABA750" s="513"/>
      <c r="ABB750" s="513"/>
      <c r="ABC750" s="513"/>
      <c r="ABD750" s="513"/>
      <c r="ABE750" s="513"/>
      <c r="ABF750" s="513"/>
      <c r="ABG750" s="513"/>
      <c r="ABH750" s="513"/>
      <c r="ABI750" s="513"/>
      <c r="ABJ750" s="513"/>
      <c r="ABK750" s="513"/>
      <c r="ABL750" s="513"/>
      <c r="ABM750" s="513"/>
      <c r="ABN750" s="513"/>
      <c r="ABO750" s="513"/>
      <c r="ABP750" s="513"/>
      <c r="ABQ750" s="513"/>
      <c r="ABR750" s="513"/>
      <c r="ABS750" s="513"/>
      <c r="ABT750" s="513"/>
      <c r="ABU750" s="513"/>
      <c r="ABV750" s="513"/>
      <c r="ABW750" s="513"/>
      <c r="ABX750" s="513"/>
      <c r="ABY750" s="513"/>
      <c r="ABZ750" s="513"/>
      <c r="ACA750" s="513"/>
      <c r="ACB750" s="513"/>
      <c r="ACC750" s="513"/>
      <c r="ACD750" s="513"/>
      <c r="ACE750" s="513"/>
      <c r="ACF750" s="513"/>
      <c r="ACG750" s="513"/>
      <c r="ACH750" s="513"/>
      <c r="ACI750" s="513"/>
      <c r="ACJ750" s="513"/>
      <c r="ACK750" s="513"/>
      <c r="ACL750" s="513"/>
      <c r="ACM750" s="513"/>
      <c r="ACN750" s="513"/>
      <c r="ACO750" s="513"/>
      <c r="ACP750" s="513"/>
      <c r="ACQ750" s="513"/>
      <c r="ACR750" s="513"/>
      <c r="ACS750" s="513"/>
      <c r="ACT750" s="513"/>
      <c r="ACU750" s="513"/>
      <c r="ACV750" s="513"/>
      <c r="ACW750" s="513"/>
      <c r="ACX750" s="513"/>
      <c r="ACY750" s="513"/>
      <c r="ACZ750" s="513"/>
      <c r="ADA750" s="513"/>
      <c r="ADB750" s="513"/>
      <c r="ADC750" s="513"/>
      <c r="ADD750" s="513"/>
      <c r="ADE750" s="513"/>
      <c r="ADF750" s="513"/>
      <c r="ADG750" s="513"/>
      <c r="ADH750" s="513"/>
      <c r="ADI750" s="513"/>
      <c r="ADJ750" s="513"/>
      <c r="ADK750" s="513"/>
      <c r="ADL750" s="513"/>
      <c r="ADM750" s="513"/>
      <c r="ADN750" s="513"/>
      <c r="ADO750" s="513"/>
      <c r="ADP750" s="513"/>
      <c r="ADQ750" s="513"/>
      <c r="ADR750" s="513"/>
      <c r="ADS750" s="513"/>
      <c r="ADT750" s="513"/>
      <c r="ADU750" s="513"/>
      <c r="ADV750" s="513"/>
      <c r="ADW750" s="513"/>
      <c r="ADX750" s="513"/>
      <c r="ADY750" s="513"/>
      <c r="ADZ750" s="513"/>
      <c r="AEA750" s="513"/>
      <c r="AEB750" s="513"/>
      <c r="AEC750" s="513"/>
      <c r="AED750" s="513"/>
      <c r="AEE750" s="513"/>
      <c r="AEF750" s="513"/>
      <c r="AEG750" s="513"/>
      <c r="AEH750" s="513"/>
      <c r="AEI750" s="513"/>
      <c r="AEJ750" s="513"/>
      <c r="AEK750" s="513"/>
      <c r="AEL750" s="513"/>
      <c r="AEM750" s="513"/>
      <c r="AEN750" s="513"/>
      <c r="AEO750" s="513"/>
      <c r="AEP750" s="513"/>
      <c r="AEQ750" s="513"/>
      <c r="AER750" s="513"/>
      <c r="AES750" s="513"/>
      <c r="AET750" s="513"/>
      <c r="AEU750" s="513"/>
      <c r="AEV750" s="513"/>
      <c r="AEW750" s="513"/>
      <c r="AEX750" s="513"/>
      <c r="AEY750" s="513"/>
      <c r="AEZ750" s="513"/>
      <c r="AFA750" s="513"/>
      <c r="AFB750" s="513"/>
      <c r="AFC750" s="513"/>
      <c r="AFD750" s="513"/>
      <c r="AFE750" s="513"/>
      <c r="AFF750" s="513"/>
      <c r="AFG750" s="513"/>
      <c r="AFH750" s="513"/>
      <c r="AFI750" s="513"/>
      <c r="AFJ750" s="513"/>
      <c r="AFK750" s="513"/>
      <c r="AFL750" s="513"/>
      <c r="AFM750" s="513"/>
      <c r="AFN750" s="513"/>
      <c r="AFO750" s="513"/>
      <c r="AFP750" s="513"/>
      <c r="AFQ750" s="513"/>
      <c r="AFR750" s="513"/>
      <c r="AFS750" s="513"/>
      <c r="AFT750" s="513"/>
      <c r="AFU750" s="513"/>
      <c r="AFV750" s="513"/>
      <c r="AFW750" s="513"/>
      <c r="AFX750" s="513"/>
      <c r="AFY750" s="513"/>
      <c r="AFZ750" s="513"/>
      <c r="AGA750" s="513"/>
      <c r="AGB750" s="513"/>
      <c r="AGC750" s="513"/>
      <c r="AGD750" s="513"/>
      <c r="AGE750" s="513"/>
      <c r="AGF750" s="513"/>
      <c r="AGG750" s="513"/>
      <c r="AGH750" s="513"/>
      <c r="AGI750" s="513"/>
      <c r="AGJ750" s="513"/>
      <c r="AGK750" s="513"/>
      <c r="AGL750" s="513"/>
      <c r="AGM750" s="513"/>
      <c r="AGN750" s="513"/>
      <c r="AGO750" s="513"/>
      <c r="AGP750" s="513"/>
      <c r="AGQ750" s="513"/>
      <c r="AGR750" s="513"/>
      <c r="AGS750" s="513"/>
      <c r="AGT750" s="513"/>
      <c r="AGU750" s="513"/>
      <c r="AGV750" s="513"/>
      <c r="AGW750" s="513"/>
      <c r="AGX750" s="513"/>
      <c r="AGY750" s="513"/>
      <c r="AGZ750" s="513"/>
      <c r="AHA750" s="513"/>
      <c r="AHB750" s="513"/>
      <c r="AHC750" s="513"/>
      <c r="AHD750" s="513"/>
      <c r="AHE750" s="513"/>
      <c r="AHF750" s="513"/>
      <c r="AHG750" s="513"/>
      <c r="AHH750" s="513"/>
      <c r="AHI750" s="513"/>
      <c r="AHJ750" s="513"/>
      <c r="AHK750" s="513"/>
      <c r="AHL750" s="513"/>
      <c r="AHM750" s="513"/>
      <c r="AHN750" s="513"/>
      <c r="AHO750" s="513"/>
      <c r="AHP750" s="513"/>
      <c r="AHQ750" s="513"/>
      <c r="AHR750" s="513"/>
      <c r="AHS750" s="513"/>
      <c r="AHT750" s="513"/>
      <c r="AHU750" s="513"/>
      <c r="AHV750" s="513"/>
      <c r="AHW750" s="513"/>
      <c r="AHX750" s="513"/>
      <c r="AHY750" s="513"/>
      <c r="AHZ750" s="513"/>
      <c r="AIA750" s="513"/>
      <c r="AIB750" s="513"/>
      <c r="AIC750" s="513"/>
      <c r="AID750" s="513"/>
      <c r="AIE750" s="513"/>
      <c r="AIF750" s="513"/>
      <c r="AIG750" s="513"/>
      <c r="AIH750" s="513"/>
      <c r="AII750" s="513"/>
      <c r="AIJ750" s="513"/>
      <c r="AIK750" s="513"/>
      <c r="AIL750" s="513"/>
      <c r="AIM750" s="513"/>
      <c r="AIN750" s="513"/>
      <c r="AIO750" s="513"/>
      <c r="AIP750" s="513"/>
      <c r="AIQ750" s="513"/>
      <c r="AIR750" s="513"/>
      <c r="AIS750" s="513"/>
      <c r="AIT750" s="513"/>
      <c r="AIU750" s="513"/>
      <c r="AIV750" s="513"/>
      <c r="AIW750" s="513"/>
      <c r="AIX750" s="513"/>
      <c r="AIY750" s="513"/>
      <c r="AIZ750" s="513"/>
      <c r="AJA750" s="513"/>
      <c r="AJB750" s="513"/>
      <c r="AJC750" s="513"/>
      <c r="AJD750" s="513"/>
      <c r="AJE750" s="513"/>
      <c r="AJF750" s="513"/>
      <c r="AJG750" s="513"/>
      <c r="AJH750" s="513"/>
      <c r="AJI750" s="513"/>
      <c r="AJJ750" s="513"/>
      <c r="AJK750" s="513"/>
      <c r="AJL750" s="513"/>
      <c r="AJM750" s="513"/>
      <c r="AJN750" s="513"/>
      <c r="AJO750" s="513"/>
      <c r="AJP750" s="513"/>
      <c r="AJQ750" s="513"/>
      <c r="AJR750" s="513"/>
      <c r="AJS750" s="513"/>
      <c r="AJT750" s="513"/>
      <c r="AJU750" s="513"/>
      <c r="AJV750" s="513"/>
      <c r="AJW750" s="513"/>
      <c r="AJX750" s="513"/>
      <c r="AJY750" s="513"/>
      <c r="AJZ750" s="513"/>
      <c r="AKA750" s="513"/>
      <c r="AKB750" s="513"/>
      <c r="AKC750" s="513"/>
      <c r="AKD750" s="513"/>
      <c r="AKE750" s="513"/>
      <c r="AKF750" s="513"/>
      <c r="AKG750" s="513"/>
      <c r="AKH750" s="513"/>
      <c r="AKI750" s="513"/>
      <c r="AKJ750" s="513"/>
      <c r="AKK750" s="513"/>
      <c r="AKL750" s="513"/>
      <c r="AKM750" s="513"/>
      <c r="AKN750" s="513"/>
      <c r="AKO750" s="513"/>
      <c r="AKP750" s="513"/>
      <c r="AKQ750" s="513"/>
      <c r="AKR750" s="513"/>
      <c r="AKS750" s="513"/>
      <c r="AKT750" s="513"/>
      <c r="AKU750" s="513"/>
      <c r="AKV750" s="513"/>
      <c r="AKW750" s="513"/>
      <c r="AKX750" s="513"/>
      <c r="AKY750" s="513"/>
      <c r="AKZ750" s="513"/>
      <c r="ALA750" s="513"/>
      <c r="ALB750" s="513"/>
      <c r="ALC750" s="513"/>
      <c r="ALD750" s="513"/>
      <c r="ALE750" s="513"/>
      <c r="ALF750" s="513"/>
      <c r="ALG750" s="513"/>
      <c r="ALH750" s="513"/>
      <c r="ALI750" s="513"/>
      <c r="ALJ750" s="513"/>
      <c r="ALK750" s="513"/>
      <c r="ALL750" s="513"/>
      <c r="ALM750" s="513"/>
      <c r="ALN750" s="513"/>
      <c r="ALO750" s="513"/>
      <c r="ALP750" s="513"/>
      <c r="ALQ750" s="513"/>
      <c r="ALR750" s="513"/>
      <c r="ALS750" s="513"/>
      <c r="ALT750" s="513"/>
      <c r="ALU750" s="513"/>
      <c r="ALV750" s="513"/>
      <c r="ALW750" s="513"/>
      <c r="ALX750" s="513"/>
      <c r="ALY750" s="513"/>
      <c r="ALZ750" s="513"/>
      <c r="AMA750" s="513"/>
      <c r="AMB750" s="513"/>
      <c r="AMC750" s="513"/>
      <c r="AMD750" s="513"/>
      <c r="AME750" s="513"/>
      <c r="AMF750" s="513"/>
      <c r="AMG750" s="513"/>
      <c r="AMH750" s="513"/>
      <c r="AMI750" s="513"/>
      <c r="AMJ750" s="513"/>
      <c r="AMK750" s="513"/>
      <c r="AML750" s="513"/>
      <c r="AMM750" s="513"/>
      <c r="AMN750" s="513"/>
      <c r="AMO750" s="513"/>
      <c r="AMP750" s="513"/>
      <c r="AMQ750" s="513"/>
      <c r="AMR750" s="513"/>
      <c r="AMS750" s="513"/>
      <c r="AMT750" s="513"/>
      <c r="AMU750" s="513"/>
      <c r="AMV750" s="513"/>
      <c r="AMW750" s="513"/>
      <c r="AMX750" s="513"/>
      <c r="AMY750" s="513"/>
      <c r="AMZ750" s="513"/>
      <c r="ANA750" s="513"/>
      <c r="ANB750" s="513"/>
      <c r="ANC750" s="513"/>
      <c r="AND750" s="513"/>
      <c r="ANE750" s="513"/>
      <c r="ANF750" s="513"/>
      <c r="ANG750" s="513"/>
      <c r="ANH750" s="513"/>
      <c r="ANI750" s="513"/>
      <c r="ANJ750" s="513"/>
      <c r="ANK750" s="513"/>
      <c r="ANL750" s="513"/>
      <c r="ANM750" s="513"/>
      <c r="ANN750" s="513"/>
      <c r="ANO750" s="513"/>
      <c r="ANP750" s="513"/>
      <c r="ANQ750" s="513"/>
      <c r="ANR750" s="513"/>
      <c r="ANS750" s="513"/>
      <c r="ANT750" s="513"/>
      <c r="ANU750" s="513"/>
      <c r="ANV750" s="513"/>
      <c r="ANW750" s="513"/>
      <c r="ANX750" s="513"/>
      <c r="ANY750" s="513"/>
      <c r="ANZ750" s="513"/>
      <c r="AOA750" s="513"/>
      <c r="AOB750" s="513"/>
      <c r="AOC750" s="513"/>
      <c r="AOD750" s="513"/>
      <c r="AOE750" s="513"/>
      <c r="AOF750" s="513"/>
      <c r="AOG750" s="513"/>
      <c r="AOH750" s="513"/>
      <c r="AOI750" s="513"/>
      <c r="AOJ750" s="513"/>
      <c r="AOK750" s="513"/>
      <c r="AOL750" s="513"/>
      <c r="AOM750" s="513"/>
      <c r="AON750" s="513"/>
      <c r="AOO750" s="513"/>
      <c r="AOP750" s="513"/>
      <c r="AOQ750" s="513"/>
      <c r="AOR750" s="513"/>
      <c r="AOS750" s="513"/>
      <c r="AOT750" s="513"/>
      <c r="AOU750" s="513"/>
      <c r="AOV750" s="513"/>
      <c r="AOW750" s="513"/>
      <c r="AOX750" s="513"/>
      <c r="AOY750" s="513"/>
      <c r="AOZ750" s="513"/>
      <c r="APA750" s="513"/>
      <c r="APB750" s="513"/>
      <c r="APC750" s="513"/>
      <c r="APD750" s="513"/>
      <c r="APE750" s="513"/>
      <c r="APF750" s="513"/>
      <c r="APG750" s="513"/>
      <c r="APH750" s="513"/>
      <c r="API750" s="513"/>
      <c r="APJ750" s="513"/>
      <c r="APK750" s="513"/>
      <c r="APL750" s="513"/>
      <c r="APM750" s="513"/>
      <c r="APN750" s="513"/>
      <c r="APO750" s="513"/>
      <c r="APP750" s="513"/>
      <c r="APQ750" s="513"/>
      <c r="APR750" s="513"/>
      <c r="APS750" s="513"/>
      <c r="APT750" s="513"/>
      <c r="APU750" s="513"/>
      <c r="APV750" s="513"/>
      <c r="APW750" s="513"/>
      <c r="APX750" s="513"/>
      <c r="APY750" s="513"/>
      <c r="APZ750" s="513"/>
      <c r="AQA750" s="513"/>
      <c r="AQB750" s="513"/>
      <c r="AQC750" s="513"/>
      <c r="AQD750" s="513"/>
      <c r="AQE750" s="513"/>
      <c r="AQF750" s="513"/>
      <c r="AQG750" s="513"/>
      <c r="AQH750" s="513"/>
      <c r="AQI750" s="513"/>
      <c r="AQJ750" s="513"/>
      <c r="AQK750" s="513"/>
      <c r="AQL750" s="513"/>
      <c r="AQM750" s="513"/>
      <c r="AQN750" s="513"/>
      <c r="AQO750" s="513"/>
      <c r="AQP750" s="513"/>
      <c r="AQQ750" s="513"/>
      <c r="AQR750" s="513"/>
      <c r="AQS750" s="513"/>
      <c r="AQT750" s="513"/>
      <c r="AQU750" s="513"/>
      <c r="AQV750" s="513"/>
      <c r="AQW750" s="513"/>
      <c r="AQX750" s="513"/>
      <c r="AQY750" s="513"/>
      <c r="AQZ750" s="513"/>
      <c r="ARA750" s="513"/>
      <c r="ARB750" s="513"/>
      <c r="ARC750" s="513"/>
      <c r="ARD750" s="513"/>
      <c r="ARE750" s="513"/>
      <c r="ARF750" s="513"/>
      <c r="ARG750" s="513"/>
      <c r="ARH750" s="513"/>
      <c r="ARI750" s="513"/>
      <c r="ARJ750" s="513"/>
      <c r="ARK750" s="513"/>
      <c r="ARL750" s="513"/>
      <c r="ARM750" s="513"/>
      <c r="ARN750" s="513"/>
      <c r="ARO750" s="513"/>
      <c r="ARP750" s="513"/>
      <c r="ARQ750" s="513"/>
      <c r="ARR750" s="513"/>
      <c r="ARS750" s="513"/>
      <c r="ART750" s="513"/>
      <c r="ARU750" s="513"/>
      <c r="ARV750" s="513"/>
      <c r="ARW750" s="513"/>
      <c r="ARX750" s="513"/>
      <c r="ARY750" s="513"/>
      <c r="ARZ750" s="513"/>
      <c r="ASA750" s="513"/>
      <c r="ASB750" s="513"/>
      <c r="ASC750" s="513"/>
      <c r="ASD750" s="513"/>
      <c r="ASE750" s="513"/>
      <c r="ASF750" s="513"/>
      <c r="ASG750" s="513"/>
      <c r="ASH750" s="513"/>
      <c r="ASI750" s="513"/>
      <c r="ASJ750" s="513"/>
      <c r="ASK750" s="513"/>
      <c r="ASL750" s="513"/>
      <c r="ASM750" s="513"/>
      <c r="ASN750" s="513"/>
      <c r="ASO750" s="513"/>
      <c r="ASP750" s="513"/>
      <c r="ASQ750" s="513"/>
      <c r="ASR750" s="513"/>
      <c r="ASS750" s="513"/>
      <c r="AST750" s="513"/>
      <c r="ASU750" s="513"/>
      <c r="ASV750" s="513"/>
      <c r="ASW750" s="513"/>
      <c r="ASX750" s="513"/>
      <c r="ASY750" s="513"/>
      <c r="ASZ750" s="513"/>
      <c r="ATA750" s="513"/>
      <c r="ATB750" s="513"/>
      <c r="ATC750" s="513"/>
      <c r="ATD750" s="513"/>
      <c r="ATE750" s="513"/>
      <c r="ATF750" s="513"/>
      <c r="ATG750" s="513"/>
      <c r="ATH750" s="513"/>
      <c r="ATI750" s="513"/>
      <c r="ATJ750" s="513"/>
      <c r="ATK750" s="513"/>
      <c r="ATL750" s="513"/>
      <c r="ATM750" s="513"/>
      <c r="ATN750" s="513"/>
      <c r="ATO750" s="513"/>
      <c r="ATP750" s="513"/>
      <c r="ATQ750" s="513"/>
      <c r="ATR750" s="513"/>
      <c r="ATS750" s="513"/>
      <c r="ATT750" s="513"/>
      <c r="ATU750" s="513"/>
      <c r="ATV750" s="513"/>
      <c r="ATW750" s="513"/>
      <c r="ATX750" s="513"/>
      <c r="ATY750" s="513"/>
      <c r="ATZ750" s="513"/>
      <c r="AUA750" s="513"/>
      <c r="AUB750" s="513"/>
      <c r="AUC750" s="513"/>
      <c r="AUD750" s="513"/>
      <c r="AUE750" s="513"/>
      <c r="AUF750" s="513"/>
      <c r="AUG750" s="513"/>
      <c r="AUH750" s="513"/>
      <c r="AUI750" s="513"/>
      <c r="AUJ750" s="513"/>
      <c r="AUK750" s="513"/>
      <c r="AUL750" s="513"/>
      <c r="AUM750" s="513"/>
      <c r="AUN750" s="513"/>
      <c r="AUO750" s="513"/>
      <c r="AUP750" s="513"/>
      <c r="AUQ750" s="513"/>
      <c r="AUR750" s="513"/>
      <c r="AUS750" s="513"/>
      <c r="AUT750" s="513"/>
      <c r="AUU750" s="513"/>
      <c r="AUV750" s="513"/>
      <c r="AUW750" s="513"/>
      <c r="AUX750" s="513"/>
      <c r="AUY750" s="513"/>
      <c r="AUZ750" s="513"/>
      <c r="AVA750" s="513"/>
      <c r="AVB750" s="513"/>
      <c r="AVC750" s="513"/>
      <c r="AVD750" s="513"/>
      <c r="AVE750" s="513"/>
      <c r="AVF750" s="513"/>
      <c r="AVG750" s="513"/>
      <c r="AVH750" s="513"/>
      <c r="AVI750" s="513"/>
      <c r="AVJ750" s="513"/>
      <c r="AVK750" s="513"/>
      <c r="AVL750" s="513"/>
      <c r="AVM750" s="513"/>
      <c r="AVN750" s="513"/>
      <c r="AVO750" s="513"/>
      <c r="AVP750" s="513"/>
      <c r="AVQ750" s="513"/>
      <c r="AVR750" s="513"/>
      <c r="AVS750" s="513"/>
      <c r="AVT750" s="513"/>
      <c r="AVU750" s="513"/>
      <c r="AVV750" s="513"/>
      <c r="AVW750" s="513"/>
      <c r="AVX750" s="513"/>
      <c r="AVY750" s="513"/>
      <c r="AVZ750" s="513"/>
      <c r="AWA750" s="513"/>
      <c r="AWB750" s="513"/>
      <c r="AWC750" s="513"/>
      <c r="AWD750" s="513"/>
      <c r="AWE750" s="513"/>
      <c r="AWF750" s="513"/>
      <c r="AWG750" s="513"/>
      <c r="AWH750" s="513"/>
      <c r="AWI750" s="513"/>
      <c r="AWJ750" s="513"/>
      <c r="AWK750" s="513"/>
      <c r="AWL750" s="513"/>
      <c r="AWM750" s="513"/>
      <c r="AWN750" s="513"/>
      <c r="AWO750" s="513"/>
      <c r="AWP750" s="513"/>
      <c r="AWQ750" s="513"/>
      <c r="AWR750" s="513"/>
      <c r="AWS750" s="513"/>
      <c r="AWT750" s="513"/>
      <c r="AWU750" s="513"/>
      <c r="AWV750" s="513"/>
      <c r="AWW750" s="513"/>
      <c r="AWX750" s="513"/>
      <c r="AWY750" s="513"/>
      <c r="AWZ750" s="513"/>
      <c r="AXA750" s="513"/>
      <c r="AXB750" s="513"/>
      <c r="AXC750" s="513"/>
      <c r="AXD750" s="513"/>
      <c r="AXE750" s="513"/>
      <c r="AXF750" s="513"/>
      <c r="AXG750" s="513"/>
      <c r="AXH750" s="513"/>
      <c r="AXI750" s="513"/>
      <c r="AXJ750" s="513"/>
      <c r="AXK750" s="513"/>
      <c r="AXL750" s="513"/>
      <c r="AXM750" s="513"/>
      <c r="AXN750" s="513"/>
      <c r="AXO750" s="513"/>
      <c r="AXP750" s="513"/>
      <c r="AXQ750" s="513"/>
      <c r="AXR750" s="513"/>
      <c r="AXS750" s="513"/>
      <c r="AXT750" s="513"/>
      <c r="AXU750" s="513"/>
      <c r="AXV750" s="513"/>
      <c r="AXW750" s="513"/>
      <c r="AXX750" s="513"/>
      <c r="AXY750" s="513"/>
      <c r="AXZ750" s="513"/>
      <c r="AYA750" s="513"/>
      <c r="AYB750" s="513"/>
      <c r="AYC750" s="513"/>
      <c r="AYD750" s="513"/>
      <c r="AYE750" s="513"/>
      <c r="AYF750" s="513"/>
      <c r="AYG750" s="513"/>
      <c r="AYH750" s="513"/>
      <c r="AYI750" s="513"/>
      <c r="AYJ750" s="513"/>
      <c r="AYK750" s="513"/>
      <c r="AYL750" s="513"/>
      <c r="AYM750" s="513"/>
      <c r="AYN750" s="513"/>
      <c r="AYO750" s="513"/>
      <c r="AYP750" s="513"/>
      <c r="AYQ750" s="513"/>
      <c r="AYR750" s="513"/>
      <c r="AYS750" s="513"/>
      <c r="AYT750" s="513"/>
      <c r="AYU750" s="513"/>
      <c r="AYV750" s="513"/>
      <c r="AYW750" s="513"/>
      <c r="AYX750" s="513"/>
      <c r="AYY750" s="513"/>
      <c r="AYZ750" s="513"/>
      <c r="AZA750" s="513"/>
      <c r="AZB750" s="513"/>
      <c r="AZC750" s="513"/>
      <c r="AZD750" s="513"/>
      <c r="AZE750" s="513"/>
      <c r="AZF750" s="513"/>
      <c r="AZG750" s="513"/>
      <c r="AZH750" s="513"/>
      <c r="AZI750" s="513"/>
      <c r="AZJ750" s="513"/>
      <c r="AZK750" s="513"/>
      <c r="AZL750" s="513"/>
      <c r="AZM750" s="513"/>
      <c r="AZN750" s="513"/>
      <c r="AZO750" s="513"/>
      <c r="AZP750" s="513"/>
      <c r="AZQ750" s="513"/>
      <c r="AZR750" s="513"/>
      <c r="AZS750" s="513"/>
      <c r="AZT750" s="513"/>
      <c r="AZU750" s="513"/>
      <c r="AZV750" s="513"/>
      <c r="AZW750" s="513"/>
      <c r="AZX750" s="513"/>
      <c r="AZY750" s="513"/>
      <c r="AZZ750" s="513"/>
      <c r="BAA750" s="513"/>
      <c r="BAB750" s="513"/>
      <c r="BAC750" s="513"/>
      <c r="BAD750" s="513"/>
      <c r="BAE750" s="513"/>
      <c r="BAF750" s="513"/>
      <c r="BAG750" s="513"/>
      <c r="BAH750" s="513"/>
      <c r="BAI750" s="513"/>
      <c r="BAJ750" s="513"/>
      <c r="BAK750" s="513"/>
      <c r="BAL750" s="513"/>
      <c r="BAM750" s="513"/>
      <c r="BAN750" s="513"/>
      <c r="BAO750" s="513"/>
      <c r="BAP750" s="513"/>
      <c r="BAQ750" s="513"/>
      <c r="BAR750" s="513"/>
      <c r="BAS750" s="513"/>
      <c r="BAT750" s="513"/>
      <c r="BAU750" s="513"/>
      <c r="BAV750" s="513"/>
      <c r="BAW750" s="513"/>
      <c r="BAX750" s="513"/>
      <c r="BAY750" s="513"/>
      <c r="BAZ750" s="513"/>
      <c r="BBA750" s="513"/>
      <c r="BBB750" s="513"/>
      <c r="BBC750" s="513"/>
      <c r="BBD750" s="513"/>
      <c r="BBE750" s="513"/>
      <c r="BBF750" s="513"/>
      <c r="BBG750" s="513"/>
      <c r="BBH750" s="513"/>
      <c r="BBI750" s="513"/>
      <c r="BBJ750" s="513"/>
      <c r="BBK750" s="513"/>
      <c r="BBL750" s="513"/>
      <c r="BBM750" s="513"/>
      <c r="BBN750" s="513"/>
      <c r="BBO750" s="513"/>
      <c r="BBP750" s="513"/>
      <c r="BBQ750" s="513"/>
      <c r="BBR750" s="513"/>
      <c r="BBS750" s="513"/>
      <c r="BBT750" s="513"/>
      <c r="BBU750" s="513"/>
      <c r="BBV750" s="513"/>
      <c r="BBW750" s="513"/>
      <c r="BBX750" s="513"/>
      <c r="BBY750" s="513"/>
      <c r="BBZ750" s="513"/>
      <c r="BCA750" s="513"/>
      <c r="BCB750" s="513"/>
      <c r="BCC750" s="513"/>
      <c r="BCD750" s="513"/>
      <c r="BCE750" s="513"/>
      <c r="BCF750" s="513"/>
      <c r="BCG750" s="513"/>
      <c r="BCH750" s="513"/>
      <c r="BCI750" s="513"/>
      <c r="BCJ750" s="513"/>
      <c r="BCK750" s="513"/>
      <c r="BCL750" s="513"/>
      <c r="BCM750" s="513"/>
      <c r="BCN750" s="513"/>
      <c r="BCO750" s="513"/>
      <c r="BCP750" s="513"/>
      <c r="BCQ750" s="513"/>
      <c r="BCR750" s="513"/>
      <c r="BCS750" s="513"/>
      <c r="BCT750" s="513"/>
      <c r="BCU750" s="513"/>
      <c r="BCV750" s="513"/>
      <c r="BCW750" s="513"/>
      <c r="BCX750" s="513"/>
      <c r="BCY750" s="513"/>
      <c r="BCZ750" s="513"/>
      <c r="BDA750" s="513"/>
      <c r="BDB750" s="513"/>
      <c r="BDC750" s="513"/>
      <c r="BDD750" s="513"/>
      <c r="BDE750" s="513"/>
      <c r="BDF750" s="513"/>
      <c r="BDG750" s="513"/>
      <c r="BDH750" s="513"/>
      <c r="BDI750" s="513"/>
      <c r="BDJ750" s="513"/>
      <c r="BDK750" s="513"/>
      <c r="BDL750" s="513"/>
      <c r="BDM750" s="513"/>
      <c r="BDN750" s="513"/>
      <c r="BDO750" s="513"/>
      <c r="BDP750" s="513"/>
      <c r="BDQ750" s="513"/>
      <c r="BDR750" s="513"/>
      <c r="BDS750" s="513"/>
      <c r="BDT750" s="513"/>
      <c r="BDU750" s="513"/>
      <c r="BDV750" s="513"/>
      <c r="BDW750" s="513"/>
      <c r="BDX750" s="513"/>
      <c r="BDY750" s="513"/>
      <c r="BDZ750" s="513"/>
      <c r="BEA750" s="513"/>
      <c r="BEB750" s="513"/>
      <c r="BEC750" s="513"/>
      <c r="BED750" s="513"/>
      <c r="BEE750" s="513"/>
      <c r="BEF750" s="513"/>
      <c r="BEG750" s="513"/>
      <c r="BEH750" s="513"/>
      <c r="BEI750" s="513"/>
      <c r="BEJ750" s="513"/>
      <c r="BEK750" s="513"/>
      <c r="BEL750" s="513"/>
      <c r="BEM750" s="513"/>
      <c r="BEN750" s="513"/>
      <c r="BEO750" s="513"/>
      <c r="BEP750" s="513"/>
      <c r="BEQ750" s="513"/>
      <c r="BER750" s="513"/>
      <c r="BES750" s="513"/>
      <c r="BET750" s="513"/>
      <c r="BEU750" s="513"/>
      <c r="BEV750" s="513"/>
      <c r="BEW750" s="513"/>
      <c r="BEX750" s="513"/>
      <c r="BEY750" s="513"/>
      <c r="BEZ750" s="513"/>
      <c r="BFA750" s="513"/>
      <c r="BFB750" s="513"/>
      <c r="BFC750" s="513"/>
      <c r="BFD750" s="513"/>
      <c r="BFE750" s="513"/>
      <c r="BFF750" s="513"/>
      <c r="BFG750" s="513"/>
      <c r="BFH750" s="513"/>
      <c r="BFI750" s="513"/>
      <c r="BFJ750" s="513"/>
      <c r="BFK750" s="513"/>
      <c r="BFL750" s="513"/>
      <c r="BFM750" s="513"/>
      <c r="BFN750" s="513"/>
      <c r="BFO750" s="513"/>
      <c r="BFP750" s="513"/>
      <c r="BFQ750" s="513"/>
      <c r="BFR750" s="513"/>
      <c r="BFS750" s="513"/>
      <c r="BFT750" s="513"/>
      <c r="BFU750" s="513"/>
      <c r="BFV750" s="513"/>
      <c r="BFW750" s="513"/>
      <c r="BFX750" s="513"/>
      <c r="BFY750" s="513"/>
      <c r="BFZ750" s="513"/>
      <c r="BGA750" s="513"/>
      <c r="BGB750" s="513"/>
      <c r="BGC750" s="513"/>
      <c r="BGD750" s="513"/>
      <c r="BGE750" s="513"/>
      <c r="BGF750" s="513"/>
      <c r="BGG750" s="513"/>
      <c r="BGH750" s="513"/>
      <c r="BGI750" s="513"/>
      <c r="BGJ750" s="513"/>
      <c r="BGK750" s="513"/>
      <c r="BGL750" s="513"/>
      <c r="BGM750" s="513"/>
      <c r="BGN750" s="513"/>
      <c r="BGO750" s="513"/>
      <c r="BGP750" s="513"/>
      <c r="BGQ750" s="513"/>
      <c r="BGR750" s="513"/>
      <c r="BGS750" s="513"/>
      <c r="BGT750" s="513"/>
      <c r="BGU750" s="513"/>
      <c r="BGV750" s="513"/>
      <c r="BGW750" s="513"/>
      <c r="BGX750" s="513"/>
      <c r="BGY750" s="513"/>
      <c r="BGZ750" s="513"/>
      <c r="BHA750" s="513"/>
      <c r="BHB750" s="513"/>
      <c r="BHC750" s="513"/>
      <c r="BHD750" s="513"/>
      <c r="BHE750" s="513"/>
      <c r="BHF750" s="513"/>
      <c r="BHG750" s="513"/>
      <c r="BHH750" s="513"/>
      <c r="BHI750" s="513"/>
      <c r="BHJ750" s="513"/>
      <c r="BHK750" s="513"/>
      <c r="BHL750" s="513"/>
      <c r="BHM750" s="513"/>
      <c r="BHN750" s="513"/>
      <c r="BHO750" s="513"/>
      <c r="BHP750" s="513"/>
      <c r="BHQ750" s="513"/>
      <c r="BHR750" s="513"/>
      <c r="BHS750" s="513"/>
      <c r="BHT750" s="513"/>
      <c r="BHU750" s="513"/>
      <c r="BHV750" s="513"/>
      <c r="BHW750" s="513"/>
      <c r="BHX750" s="513"/>
      <c r="BHY750" s="513"/>
      <c r="BHZ750" s="513"/>
      <c r="BIA750" s="513"/>
      <c r="BIB750" s="513"/>
      <c r="BIC750" s="513"/>
      <c r="BID750" s="513"/>
      <c r="BIE750" s="513"/>
      <c r="BIF750" s="513"/>
      <c r="BIG750" s="513"/>
      <c r="BIH750" s="513"/>
      <c r="BII750" s="513"/>
      <c r="BIJ750" s="513"/>
      <c r="BIK750" s="513"/>
      <c r="BIL750" s="513"/>
      <c r="BIM750" s="513"/>
      <c r="BIN750" s="513"/>
      <c r="BIO750" s="513"/>
      <c r="BIP750" s="513"/>
      <c r="BIQ750" s="513"/>
      <c r="BIR750" s="513"/>
      <c r="BIS750" s="513"/>
      <c r="BIT750" s="513"/>
      <c r="BIU750" s="513"/>
      <c r="BIV750" s="513"/>
      <c r="BIW750" s="513"/>
      <c r="BIX750" s="513"/>
      <c r="BIY750" s="513"/>
      <c r="BIZ750" s="513"/>
      <c r="BJA750" s="513"/>
      <c r="BJB750" s="513"/>
      <c r="BJC750" s="513"/>
      <c r="BJD750" s="513"/>
      <c r="BJE750" s="513"/>
      <c r="BJF750" s="513"/>
      <c r="BJG750" s="513"/>
      <c r="BJH750" s="513"/>
      <c r="BJI750" s="513"/>
      <c r="BJJ750" s="513"/>
      <c r="BJK750" s="513"/>
      <c r="BJL750" s="513"/>
      <c r="BJM750" s="513"/>
      <c r="BJN750" s="513"/>
      <c r="BJO750" s="513"/>
      <c r="BJP750" s="513"/>
      <c r="BJQ750" s="513"/>
      <c r="BJR750" s="513"/>
      <c r="BJS750" s="513"/>
      <c r="BJT750" s="513"/>
      <c r="BJU750" s="513"/>
      <c r="BJV750" s="513"/>
      <c r="BJW750" s="513"/>
      <c r="BJX750" s="513"/>
      <c r="BJY750" s="513"/>
      <c r="BJZ750" s="513"/>
      <c r="BKA750" s="513"/>
      <c r="BKB750" s="513"/>
      <c r="BKC750" s="513"/>
      <c r="BKD750" s="513"/>
      <c r="BKE750" s="513"/>
      <c r="BKF750" s="513"/>
      <c r="BKG750" s="513"/>
      <c r="BKH750" s="513"/>
      <c r="BKI750" s="513"/>
      <c r="BKJ750" s="513"/>
      <c r="BKK750" s="513"/>
      <c r="BKL750" s="513"/>
      <c r="BKM750" s="513"/>
      <c r="BKN750" s="513"/>
      <c r="BKO750" s="513"/>
      <c r="BKP750" s="513"/>
      <c r="BKQ750" s="513"/>
      <c r="BKR750" s="513"/>
      <c r="BKS750" s="513"/>
      <c r="BKT750" s="513"/>
      <c r="BKU750" s="513"/>
      <c r="BKV750" s="513"/>
      <c r="BKW750" s="513"/>
      <c r="BKX750" s="513"/>
      <c r="BKY750" s="513"/>
      <c r="BKZ750" s="513"/>
      <c r="BLA750" s="513"/>
      <c r="BLB750" s="513"/>
      <c r="BLC750" s="513"/>
      <c r="BLD750" s="513"/>
      <c r="BLE750" s="513"/>
      <c r="BLF750" s="513"/>
      <c r="BLG750" s="513"/>
      <c r="BLH750" s="513"/>
      <c r="BLI750" s="513"/>
      <c r="BLJ750" s="513"/>
      <c r="BLK750" s="513"/>
      <c r="BLL750" s="513"/>
      <c r="BLM750" s="513"/>
      <c r="BLN750" s="513"/>
      <c r="BLO750" s="513"/>
      <c r="BLP750" s="513"/>
      <c r="BLQ750" s="513"/>
      <c r="BLR750" s="513"/>
      <c r="BLS750" s="513"/>
      <c r="BLT750" s="513"/>
      <c r="BLU750" s="513"/>
      <c r="BLV750" s="513"/>
      <c r="BLW750" s="513"/>
      <c r="BLX750" s="513"/>
      <c r="BLY750" s="513"/>
      <c r="BLZ750" s="513"/>
      <c r="BMA750" s="513"/>
      <c r="BMB750" s="513"/>
      <c r="BMC750" s="513"/>
      <c r="BMD750" s="513"/>
      <c r="BME750" s="513"/>
      <c r="BMF750" s="513"/>
      <c r="BMG750" s="513"/>
      <c r="BMH750" s="513"/>
      <c r="BMI750" s="513"/>
      <c r="BMJ750" s="513"/>
      <c r="BMK750" s="513"/>
      <c r="BML750" s="513"/>
      <c r="BMM750" s="513"/>
      <c r="BMN750" s="513"/>
      <c r="BMO750" s="513"/>
      <c r="BMP750" s="513"/>
      <c r="BMQ750" s="513"/>
      <c r="BMR750" s="513"/>
      <c r="BMS750" s="513"/>
      <c r="BMT750" s="513"/>
      <c r="BMU750" s="513"/>
      <c r="BMV750" s="513"/>
      <c r="BMW750" s="513"/>
      <c r="BMX750" s="513"/>
      <c r="BMY750" s="513"/>
      <c r="BMZ750" s="513"/>
      <c r="BNA750" s="513"/>
      <c r="BNB750" s="513"/>
      <c r="BNC750" s="513"/>
      <c r="BND750" s="513"/>
      <c r="BNE750" s="513"/>
      <c r="BNF750" s="513"/>
      <c r="BNG750" s="513"/>
      <c r="BNH750" s="513"/>
      <c r="BNI750" s="513"/>
      <c r="BNJ750" s="513"/>
      <c r="BNK750" s="513"/>
      <c r="BNL750" s="513"/>
      <c r="BNM750" s="513"/>
      <c r="BNN750" s="513"/>
      <c r="BNO750" s="513"/>
      <c r="BNP750" s="513"/>
      <c r="BNQ750" s="513"/>
      <c r="BNR750" s="513"/>
      <c r="BNS750" s="513"/>
      <c r="BNT750" s="513"/>
      <c r="BNU750" s="513"/>
      <c r="BNV750" s="513"/>
      <c r="BNW750" s="513"/>
      <c r="BNX750" s="513"/>
      <c r="BNY750" s="513"/>
      <c r="BNZ750" s="513"/>
      <c r="BOA750" s="513"/>
      <c r="BOB750" s="513"/>
      <c r="BOC750" s="513"/>
      <c r="BOD750" s="513"/>
      <c r="BOE750" s="513"/>
      <c r="BOF750" s="513"/>
      <c r="BOG750" s="513"/>
      <c r="BOH750" s="513"/>
      <c r="BOI750" s="513"/>
      <c r="BOJ750" s="513"/>
      <c r="BOK750" s="513"/>
      <c r="BOL750" s="513"/>
      <c r="BOM750" s="513"/>
      <c r="BON750" s="513"/>
      <c r="BOO750" s="513"/>
      <c r="BOP750" s="513"/>
      <c r="BOQ750" s="513"/>
      <c r="BOR750" s="513"/>
      <c r="BOS750" s="513"/>
      <c r="BOT750" s="513"/>
      <c r="BOU750" s="513"/>
      <c r="BOV750" s="513"/>
      <c r="BOW750" s="513"/>
      <c r="BOX750" s="513"/>
      <c r="BOY750" s="513"/>
      <c r="BOZ750" s="513"/>
      <c r="BPA750" s="513"/>
      <c r="BPB750" s="513"/>
      <c r="BPC750" s="513"/>
      <c r="BPD750" s="513"/>
      <c r="BPE750" s="513"/>
      <c r="BPF750" s="513"/>
      <c r="BPG750" s="513"/>
      <c r="BPH750" s="513"/>
      <c r="BPI750" s="513"/>
      <c r="BPJ750" s="513"/>
      <c r="BPK750" s="513"/>
      <c r="BPL750" s="513"/>
      <c r="BPM750" s="513"/>
      <c r="BPN750" s="513"/>
      <c r="BPO750" s="513"/>
      <c r="BPP750" s="513"/>
      <c r="BPQ750" s="513"/>
      <c r="BPR750" s="513"/>
      <c r="BPS750" s="513"/>
      <c r="BPT750" s="513"/>
      <c r="BPU750" s="513"/>
      <c r="BPV750" s="513"/>
      <c r="BPW750" s="513"/>
      <c r="BPX750" s="513"/>
      <c r="BPY750" s="513"/>
      <c r="BPZ750" s="513"/>
      <c r="BQA750" s="513"/>
      <c r="BQB750" s="513"/>
      <c r="BQC750" s="513"/>
      <c r="BQD750" s="513"/>
      <c r="BQE750" s="513"/>
      <c r="BQF750" s="513"/>
      <c r="BQG750" s="513"/>
      <c r="BQH750" s="513"/>
      <c r="BQI750" s="513"/>
      <c r="BQJ750" s="513"/>
      <c r="BQK750" s="513"/>
      <c r="BQL750" s="513"/>
      <c r="BQM750" s="513"/>
      <c r="BQN750" s="513"/>
      <c r="BQO750" s="513"/>
      <c r="BQP750" s="513"/>
      <c r="BQQ750" s="513"/>
      <c r="BQR750" s="513"/>
      <c r="BQS750" s="513"/>
      <c r="BQT750" s="513"/>
      <c r="BQU750" s="513"/>
      <c r="BQV750" s="513"/>
      <c r="BQW750" s="513"/>
      <c r="BQX750" s="513"/>
      <c r="BQY750" s="513"/>
      <c r="BQZ750" s="513"/>
      <c r="BRA750" s="513"/>
      <c r="BRB750" s="513"/>
      <c r="BRC750" s="513"/>
      <c r="BRD750" s="513"/>
      <c r="BRE750" s="513"/>
      <c r="BRF750" s="513"/>
      <c r="BRG750" s="513"/>
      <c r="BRH750" s="513"/>
      <c r="BRI750" s="513"/>
      <c r="BRJ750" s="513"/>
      <c r="BRK750" s="513"/>
      <c r="BRL750" s="513"/>
      <c r="BRM750" s="513"/>
      <c r="BRN750" s="513"/>
      <c r="BRO750" s="513"/>
      <c r="BRP750" s="513"/>
      <c r="BRQ750" s="513"/>
      <c r="BRR750" s="513"/>
      <c r="BRS750" s="513"/>
      <c r="BRT750" s="513"/>
      <c r="BRU750" s="513"/>
      <c r="BRV750" s="513"/>
      <c r="BRW750" s="513"/>
      <c r="BRX750" s="513"/>
      <c r="BRY750" s="513"/>
      <c r="BRZ750" s="513"/>
      <c r="BSA750" s="513"/>
      <c r="BSB750" s="513"/>
      <c r="BSC750" s="513"/>
      <c r="BSD750" s="513"/>
      <c r="BSE750" s="513"/>
      <c r="BSF750" s="513"/>
      <c r="BSG750" s="513"/>
      <c r="BSH750" s="513"/>
      <c r="BSI750" s="513"/>
      <c r="BSJ750" s="513"/>
      <c r="BSK750" s="513"/>
      <c r="BSL750" s="513"/>
      <c r="BSM750" s="513"/>
      <c r="BSN750" s="513"/>
      <c r="BSO750" s="513"/>
      <c r="BSP750" s="513"/>
      <c r="BSQ750" s="513"/>
      <c r="BSR750" s="513"/>
      <c r="BSS750" s="513"/>
      <c r="BST750" s="513"/>
      <c r="BSU750" s="513"/>
      <c r="BSV750" s="513"/>
      <c r="BSW750" s="513"/>
      <c r="BSX750" s="513"/>
      <c r="BSY750" s="513"/>
      <c r="BSZ750" s="513"/>
      <c r="BTA750" s="513"/>
      <c r="BTB750" s="513"/>
      <c r="BTC750" s="513"/>
      <c r="BTD750" s="513"/>
      <c r="BTE750" s="513"/>
      <c r="BTF750" s="513"/>
      <c r="BTG750" s="513"/>
      <c r="BTH750" s="513"/>
      <c r="BTI750" s="513"/>
      <c r="BTJ750" s="513"/>
      <c r="BTK750" s="513"/>
      <c r="BTL750" s="513"/>
      <c r="BTM750" s="513"/>
      <c r="BTN750" s="513"/>
      <c r="BTO750" s="513"/>
      <c r="BTP750" s="513"/>
      <c r="BTQ750" s="513"/>
      <c r="BTR750" s="513"/>
      <c r="BTS750" s="513"/>
      <c r="BTT750" s="513"/>
      <c r="BTU750" s="513"/>
      <c r="BTV750" s="513"/>
      <c r="BTW750" s="513"/>
      <c r="BTX750" s="513"/>
      <c r="BTY750" s="513"/>
      <c r="BTZ750" s="513"/>
      <c r="BUA750" s="513"/>
      <c r="BUB750" s="513"/>
      <c r="BUC750" s="513"/>
      <c r="BUD750" s="513"/>
      <c r="BUE750" s="513"/>
      <c r="BUF750" s="513"/>
      <c r="BUG750" s="513"/>
      <c r="BUH750" s="513"/>
      <c r="BUI750" s="513"/>
      <c r="BUJ750" s="513"/>
      <c r="BUK750" s="513"/>
      <c r="BUL750" s="513"/>
      <c r="BUM750" s="513"/>
      <c r="BUN750" s="513"/>
      <c r="BUO750" s="513"/>
      <c r="BUP750" s="513"/>
      <c r="BUQ750" s="513"/>
      <c r="BUR750" s="513"/>
      <c r="BUS750" s="513"/>
      <c r="BUT750" s="513"/>
      <c r="BUU750" s="513"/>
      <c r="BUV750" s="513"/>
      <c r="BUW750" s="513"/>
      <c r="BUX750" s="513"/>
      <c r="BUY750" s="513"/>
      <c r="BUZ750" s="513"/>
      <c r="BVA750" s="513"/>
      <c r="BVB750" s="513"/>
      <c r="BVC750" s="513"/>
      <c r="BVD750" s="513"/>
      <c r="BVE750" s="513"/>
      <c r="BVF750" s="513"/>
      <c r="BVG750" s="513"/>
      <c r="BVH750" s="513"/>
      <c r="BVI750" s="513"/>
      <c r="BVJ750" s="513"/>
      <c r="BVK750" s="513"/>
      <c r="BVL750" s="513"/>
      <c r="BVM750" s="513"/>
      <c r="BVN750" s="513"/>
      <c r="BVO750" s="513"/>
      <c r="BVP750" s="513"/>
      <c r="BVQ750" s="513"/>
      <c r="BVR750" s="513"/>
      <c r="BVS750" s="513"/>
      <c r="BVT750" s="513"/>
      <c r="BVU750" s="513"/>
      <c r="BVV750" s="513"/>
      <c r="BVW750" s="513"/>
      <c r="BVX750" s="513"/>
      <c r="BVY750" s="513"/>
      <c r="BVZ750" s="513"/>
      <c r="BWA750" s="513"/>
      <c r="BWB750" s="513"/>
      <c r="BWC750" s="513"/>
      <c r="BWD750" s="513"/>
      <c r="BWE750" s="513"/>
      <c r="BWF750" s="513"/>
      <c r="BWG750" s="513"/>
      <c r="BWH750" s="513"/>
      <c r="BWI750" s="513"/>
      <c r="BWJ750" s="513"/>
      <c r="BWK750" s="513"/>
      <c r="BWL750" s="513"/>
      <c r="BWM750" s="513"/>
      <c r="BWN750" s="513"/>
      <c r="BWO750" s="513"/>
      <c r="BWP750" s="513"/>
      <c r="BWQ750" s="513"/>
    </row>
    <row r="751" spans="1:1967" ht="102" customHeight="1">
      <c r="A751" s="9" t="s">
        <v>6528</v>
      </c>
      <c r="B751" s="100" t="s">
        <v>97</v>
      </c>
      <c r="C751" s="118" t="s">
        <v>1194</v>
      </c>
      <c r="D751" s="3" t="s">
        <v>1191</v>
      </c>
      <c r="E751" s="3" t="s">
        <v>1192</v>
      </c>
      <c r="F751" s="82"/>
      <c r="G751" s="9" t="s">
        <v>385</v>
      </c>
      <c r="H751" s="20">
        <v>0</v>
      </c>
      <c r="I751" s="114">
        <v>470000000</v>
      </c>
      <c r="J751" s="21" t="s">
        <v>1316</v>
      </c>
      <c r="K751" s="19" t="s">
        <v>1350</v>
      </c>
      <c r="L751" s="137" t="s">
        <v>3404</v>
      </c>
      <c r="M751" s="140" t="s">
        <v>383</v>
      </c>
      <c r="N751" s="358" t="s">
        <v>8846</v>
      </c>
      <c r="O751" s="3" t="s">
        <v>1368</v>
      </c>
      <c r="P751" s="7" t="s">
        <v>1347</v>
      </c>
      <c r="Q751" s="3" t="s">
        <v>1331</v>
      </c>
      <c r="R751" s="84">
        <v>688</v>
      </c>
      <c r="S751" s="19">
        <v>174.11</v>
      </c>
      <c r="T751" s="83">
        <v>0</v>
      </c>
      <c r="U751" s="83">
        <f>T751*1.12</f>
        <v>0</v>
      </c>
      <c r="V751" s="9" t="s">
        <v>1327</v>
      </c>
      <c r="W751" s="152" t="s">
        <v>1396</v>
      </c>
      <c r="X751" s="9" t="s">
        <v>9073</v>
      </c>
      <c r="Y751" s="513"/>
      <c r="Z751" s="513"/>
      <c r="AA751" s="513"/>
      <c r="AB751" s="513"/>
      <c r="AC751" s="513"/>
      <c r="AD751" s="513"/>
      <c r="AE751" s="513"/>
      <c r="AF751" s="513"/>
      <c r="AG751" s="513"/>
      <c r="AH751" s="513"/>
      <c r="AI751" s="513"/>
      <c r="AJ751" s="513"/>
      <c r="AK751" s="513"/>
      <c r="AL751" s="513"/>
      <c r="AM751" s="513"/>
      <c r="AN751" s="513"/>
      <c r="AO751" s="513"/>
      <c r="AP751" s="513"/>
      <c r="AQ751" s="513"/>
      <c r="AR751" s="513"/>
      <c r="AS751" s="513"/>
      <c r="AT751" s="513"/>
      <c r="AU751" s="513"/>
      <c r="AV751" s="513"/>
      <c r="AW751" s="513"/>
      <c r="AX751" s="513"/>
      <c r="AY751" s="513"/>
      <c r="AZ751" s="513"/>
      <c r="BA751" s="513"/>
      <c r="BB751" s="513"/>
      <c r="BC751" s="513"/>
      <c r="BD751" s="513"/>
      <c r="BE751" s="513"/>
      <c r="BF751" s="513"/>
      <c r="BG751" s="513"/>
      <c r="BH751" s="513"/>
      <c r="BI751" s="513"/>
      <c r="BJ751" s="513"/>
      <c r="BK751" s="513"/>
      <c r="BL751" s="513"/>
      <c r="BM751" s="513"/>
      <c r="BN751" s="513"/>
      <c r="BO751" s="513"/>
      <c r="BP751" s="513"/>
      <c r="BQ751" s="513"/>
      <c r="BR751" s="513"/>
      <c r="BS751" s="513"/>
      <c r="BT751" s="513"/>
      <c r="BU751" s="513"/>
      <c r="BV751" s="513"/>
      <c r="BW751" s="513"/>
      <c r="BX751" s="513"/>
      <c r="BY751" s="513"/>
      <c r="BZ751" s="513"/>
      <c r="CA751" s="513"/>
      <c r="CB751" s="513"/>
      <c r="CC751" s="513"/>
      <c r="CD751" s="513"/>
      <c r="CE751" s="513"/>
      <c r="CF751" s="513"/>
      <c r="CG751" s="513"/>
      <c r="CH751" s="513"/>
      <c r="CI751" s="513"/>
      <c r="CJ751" s="513"/>
      <c r="CK751" s="513"/>
      <c r="CL751" s="513"/>
      <c r="CM751" s="513"/>
      <c r="CN751" s="513"/>
      <c r="CO751" s="513"/>
      <c r="CP751" s="513"/>
      <c r="CQ751" s="513"/>
      <c r="CR751" s="513"/>
      <c r="CS751" s="513"/>
      <c r="CT751" s="513"/>
      <c r="CU751" s="513"/>
      <c r="CV751" s="513"/>
      <c r="CW751" s="513"/>
      <c r="CX751" s="513"/>
      <c r="CY751" s="513"/>
      <c r="CZ751" s="513"/>
      <c r="DA751" s="513"/>
      <c r="DB751" s="513"/>
      <c r="DC751" s="513"/>
      <c r="DD751" s="513"/>
      <c r="DE751" s="513"/>
      <c r="DF751" s="513"/>
      <c r="DG751" s="513"/>
      <c r="DH751" s="513"/>
      <c r="DI751" s="513"/>
      <c r="DJ751" s="513"/>
      <c r="DK751" s="513"/>
      <c r="DL751" s="513"/>
      <c r="DM751" s="513"/>
      <c r="DN751" s="513"/>
      <c r="DO751" s="513"/>
      <c r="DP751" s="513"/>
      <c r="DQ751" s="513"/>
      <c r="DR751" s="513"/>
      <c r="DS751" s="513"/>
      <c r="DT751" s="513"/>
      <c r="DU751" s="513"/>
      <c r="DV751" s="513"/>
      <c r="DW751" s="513"/>
      <c r="DX751" s="513"/>
      <c r="DY751" s="513"/>
      <c r="DZ751" s="513"/>
      <c r="EA751" s="513"/>
      <c r="EB751" s="513"/>
      <c r="EC751" s="513"/>
      <c r="ED751" s="513"/>
      <c r="EE751" s="513"/>
      <c r="EF751" s="513"/>
      <c r="EG751" s="513"/>
      <c r="EH751" s="513"/>
      <c r="EI751" s="513"/>
      <c r="EJ751" s="513"/>
      <c r="EK751" s="513"/>
      <c r="EL751" s="513"/>
      <c r="EM751" s="513"/>
      <c r="EN751" s="513"/>
      <c r="EO751" s="513"/>
      <c r="EP751" s="513"/>
      <c r="EQ751" s="513"/>
      <c r="ER751" s="513"/>
      <c r="ES751" s="513"/>
      <c r="ET751" s="513"/>
      <c r="EU751" s="513"/>
      <c r="EV751" s="513"/>
      <c r="EW751" s="513"/>
      <c r="EX751" s="513"/>
      <c r="EY751" s="513"/>
      <c r="EZ751" s="513"/>
      <c r="FA751" s="513"/>
      <c r="FB751" s="513"/>
      <c r="FC751" s="513"/>
      <c r="FD751" s="513"/>
      <c r="FE751" s="513"/>
      <c r="FF751" s="513"/>
      <c r="FG751" s="513"/>
      <c r="FH751" s="513"/>
      <c r="FI751" s="513"/>
      <c r="FJ751" s="513"/>
      <c r="FK751" s="513"/>
      <c r="FL751" s="513"/>
      <c r="FM751" s="513"/>
      <c r="FN751" s="513"/>
      <c r="FO751" s="513"/>
      <c r="FP751" s="513"/>
      <c r="FQ751" s="513"/>
      <c r="FR751" s="513"/>
      <c r="FS751" s="513"/>
      <c r="FT751" s="513"/>
      <c r="FU751" s="513"/>
      <c r="FV751" s="513"/>
      <c r="FW751" s="513"/>
      <c r="FX751" s="513"/>
      <c r="FY751" s="513"/>
      <c r="FZ751" s="513"/>
      <c r="GA751" s="513"/>
      <c r="GB751" s="513"/>
      <c r="GC751" s="513"/>
      <c r="GD751" s="513"/>
      <c r="GE751" s="513"/>
      <c r="GF751" s="513"/>
      <c r="GG751" s="513"/>
      <c r="GH751" s="513"/>
      <c r="GI751" s="513"/>
      <c r="GJ751" s="513"/>
      <c r="GK751" s="513"/>
      <c r="GL751" s="513"/>
      <c r="GM751" s="513"/>
      <c r="GN751" s="513"/>
      <c r="GO751" s="513"/>
      <c r="GP751" s="513"/>
      <c r="GQ751" s="513"/>
      <c r="GR751" s="513"/>
      <c r="GS751" s="513"/>
      <c r="GT751" s="513"/>
      <c r="GU751" s="513"/>
      <c r="GV751" s="513"/>
      <c r="GW751" s="513"/>
      <c r="GX751" s="513"/>
      <c r="GY751" s="513"/>
      <c r="GZ751" s="513"/>
      <c r="HA751" s="513"/>
      <c r="HB751" s="513"/>
      <c r="HC751" s="513"/>
      <c r="HD751" s="513"/>
      <c r="HE751" s="513"/>
      <c r="HF751" s="513"/>
      <c r="HG751" s="513"/>
      <c r="HH751" s="513"/>
      <c r="HI751" s="513"/>
      <c r="HJ751" s="513"/>
      <c r="HK751" s="513"/>
      <c r="HL751" s="513"/>
      <c r="HM751" s="513"/>
      <c r="HN751" s="513"/>
      <c r="HO751" s="513"/>
      <c r="HP751" s="513"/>
      <c r="HQ751" s="513"/>
      <c r="HR751" s="513"/>
      <c r="HS751" s="513"/>
      <c r="HT751" s="513"/>
      <c r="HU751" s="513"/>
      <c r="HV751" s="513"/>
      <c r="HW751" s="513"/>
      <c r="HX751" s="513"/>
      <c r="HY751" s="513"/>
      <c r="HZ751" s="513"/>
      <c r="IA751" s="513"/>
      <c r="IB751" s="513"/>
      <c r="IC751" s="513"/>
      <c r="ID751" s="513"/>
      <c r="IE751" s="513"/>
      <c r="IF751" s="513"/>
      <c r="IG751" s="513"/>
      <c r="IH751" s="513"/>
      <c r="II751" s="513"/>
      <c r="IJ751" s="513"/>
      <c r="IK751" s="513"/>
      <c r="IL751" s="513"/>
      <c r="IM751" s="513"/>
      <c r="IN751" s="513"/>
      <c r="IO751" s="513"/>
      <c r="IP751" s="513"/>
      <c r="IQ751" s="513"/>
      <c r="IR751" s="513"/>
      <c r="IS751" s="513"/>
      <c r="IT751" s="513"/>
      <c r="IU751" s="513"/>
      <c r="IV751" s="513"/>
      <c r="IW751" s="513"/>
      <c r="IX751" s="513"/>
      <c r="IY751" s="513"/>
      <c r="IZ751" s="513"/>
      <c r="JA751" s="513"/>
      <c r="JB751" s="513"/>
      <c r="JC751" s="513"/>
      <c r="JD751" s="513"/>
      <c r="JE751" s="513"/>
      <c r="JF751" s="513"/>
      <c r="JG751" s="513"/>
      <c r="JH751" s="513"/>
      <c r="JI751" s="513"/>
      <c r="JJ751" s="513"/>
      <c r="JK751" s="513"/>
      <c r="JL751" s="513"/>
      <c r="JM751" s="513"/>
      <c r="JN751" s="513"/>
      <c r="JO751" s="513"/>
      <c r="JP751" s="513"/>
      <c r="JQ751" s="513"/>
      <c r="JR751" s="513"/>
      <c r="JS751" s="513"/>
      <c r="JT751" s="513"/>
      <c r="JU751" s="513"/>
      <c r="JV751" s="513"/>
      <c r="JW751" s="513"/>
      <c r="JX751" s="513"/>
      <c r="JY751" s="513"/>
      <c r="JZ751" s="513"/>
      <c r="KA751" s="513"/>
      <c r="KB751" s="513"/>
      <c r="KC751" s="513"/>
      <c r="KD751" s="513"/>
      <c r="KE751" s="513"/>
      <c r="KF751" s="513"/>
      <c r="KG751" s="513"/>
      <c r="KH751" s="513"/>
      <c r="KI751" s="513"/>
      <c r="KJ751" s="513"/>
      <c r="KK751" s="513"/>
      <c r="KL751" s="513"/>
      <c r="KM751" s="513"/>
      <c r="KN751" s="513"/>
      <c r="KO751" s="513"/>
      <c r="KP751" s="513"/>
      <c r="KQ751" s="513"/>
      <c r="KR751" s="513"/>
      <c r="KS751" s="513"/>
      <c r="KT751" s="513"/>
      <c r="KU751" s="513"/>
      <c r="KV751" s="513"/>
      <c r="KW751" s="513"/>
      <c r="KX751" s="513"/>
      <c r="KY751" s="513"/>
      <c r="KZ751" s="513"/>
      <c r="LA751" s="513"/>
      <c r="LB751" s="513"/>
      <c r="LC751" s="513"/>
      <c r="LD751" s="513"/>
      <c r="LE751" s="513"/>
      <c r="LF751" s="513"/>
      <c r="LG751" s="513"/>
      <c r="LH751" s="513"/>
      <c r="LI751" s="513"/>
      <c r="LJ751" s="513"/>
      <c r="LK751" s="513"/>
      <c r="LL751" s="513"/>
      <c r="LM751" s="513"/>
      <c r="LN751" s="513"/>
      <c r="LO751" s="513"/>
      <c r="LP751" s="513"/>
      <c r="LQ751" s="513"/>
      <c r="LR751" s="513"/>
      <c r="LS751" s="513"/>
      <c r="LT751" s="513"/>
      <c r="LU751" s="513"/>
      <c r="LV751" s="513"/>
      <c r="LW751" s="513"/>
      <c r="LX751" s="513"/>
      <c r="LY751" s="513"/>
      <c r="LZ751" s="513"/>
      <c r="MA751" s="513"/>
      <c r="MB751" s="513"/>
      <c r="MC751" s="513"/>
      <c r="MD751" s="513"/>
      <c r="ME751" s="513"/>
      <c r="MF751" s="513"/>
      <c r="MG751" s="513"/>
      <c r="MH751" s="513"/>
      <c r="MI751" s="513"/>
      <c r="MJ751" s="513"/>
      <c r="MK751" s="513"/>
      <c r="ML751" s="513"/>
      <c r="MM751" s="513"/>
      <c r="MN751" s="513"/>
      <c r="MO751" s="513"/>
      <c r="MP751" s="513"/>
      <c r="MQ751" s="513"/>
      <c r="MR751" s="513"/>
      <c r="MS751" s="513"/>
      <c r="MT751" s="513"/>
      <c r="MU751" s="513"/>
      <c r="MV751" s="513"/>
      <c r="MW751" s="513"/>
      <c r="MX751" s="513"/>
      <c r="MY751" s="513"/>
      <c r="MZ751" s="513"/>
      <c r="NA751" s="513"/>
      <c r="NB751" s="513"/>
      <c r="NC751" s="513"/>
      <c r="ND751" s="513"/>
      <c r="NE751" s="513"/>
      <c r="NF751" s="513"/>
      <c r="NG751" s="513"/>
      <c r="NH751" s="513"/>
      <c r="NI751" s="513"/>
      <c r="NJ751" s="513"/>
      <c r="NK751" s="513"/>
      <c r="NL751" s="513"/>
      <c r="NM751" s="513"/>
      <c r="NN751" s="513"/>
      <c r="NO751" s="513"/>
      <c r="NP751" s="513"/>
      <c r="NQ751" s="513"/>
      <c r="NR751" s="513"/>
      <c r="NS751" s="513"/>
      <c r="NT751" s="513"/>
      <c r="NU751" s="513"/>
      <c r="NV751" s="513"/>
      <c r="NW751" s="513"/>
      <c r="NX751" s="513"/>
      <c r="NY751" s="513"/>
      <c r="NZ751" s="513"/>
      <c r="OA751" s="513"/>
      <c r="OB751" s="513"/>
      <c r="OC751" s="513"/>
      <c r="OD751" s="513"/>
      <c r="OE751" s="513"/>
      <c r="OF751" s="513"/>
      <c r="OG751" s="513"/>
      <c r="OH751" s="513"/>
      <c r="OI751" s="513"/>
      <c r="OJ751" s="513"/>
      <c r="OK751" s="513"/>
      <c r="OL751" s="513"/>
      <c r="OM751" s="513"/>
      <c r="ON751" s="513"/>
      <c r="OO751" s="513"/>
      <c r="OP751" s="513"/>
      <c r="OQ751" s="513"/>
      <c r="OR751" s="513"/>
      <c r="OS751" s="513"/>
      <c r="OT751" s="513"/>
      <c r="OU751" s="513"/>
      <c r="OV751" s="513"/>
      <c r="OW751" s="513"/>
      <c r="OX751" s="513"/>
      <c r="OY751" s="513"/>
      <c r="OZ751" s="513"/>
      <c r="PA751" s="513"/>
      <c r="PB751" s="513"/>
      <c r="PC751" s="513"/>
      <c r="PD751" s="513"/>
      <c r="PE751" s="513"/>
      <c r="PF751" s="513"/>
      <c r="PG751" s="513"/>
      <c r="PH751" s="513"/>
      <c r="PI751" s="513"/>
      <c r="PJ751" s="513"/>
      <c r="PK751" s="513"/>
      <c r="PL751" s="513"/>
      <c r="PM751" s="513"/>
      <c r="PN751" s="513"/>
      <c r="PO751" s="513"/>
      <c r="PP751" s="513"/>
      <c r="PQ751" s="513"/>
      <c r="PR751" s="513"/>
      <c r="PS751" s="513"/>
      <c r="PT751" s="513"/>
      <c r="PU751" s="513"/>
      <c r="PV751" s="513"/>
      <c r="PW751" s="513"/>
      <c r="PX751" s="513"/>
      <c r="PY751" s="513"/>
      <c r="PZ751" s="513"/>
      <c r="QA751" s="513"/>
      <c r="QB751" s="513"/>
      <c r="QC751" s="513"/>
      <c r="QD751" s="513"/>
      <c r="QE751" s="513"/>
      <c r="QF751" s="513"/>
      <c r="QG751" s="513"/>
      <c r="QH751" s="513"/>
      <c r="QI751" s="513"/>
      <c r="QJ751" s="513"/>
      <c r="QK751" s="513"/>
      <c r="QL751" s="513"/>
      <c r="QM751" s="513"/>
      <c r="QN751" s="513"/>
      <c r="QO751" s="513"/>
      <c r="QP751" s="513"/>
      <c r="QQ751" s="513"/>
      <c r="QR751" s="513"/>
      <c r="QS751" s="513"/>
      <c r="QT751" s="513"/>
      <c r="QU751" s="513"/>
      <c r="QV751" s="513"/>
      <c r="QW751" s="513"/>
      <c r="QX751" s="513"/>
      <c r="QY751" s="513"/>
      <c r="QZ751" s="513"/>
      <c r="RA751" s="513"/>
      <c r="RB751" s="513"/>
      <c r="RC751" s="513"/>
      <c r="RD751" s="513"/>
      <c r="RE751" s="513"/>
      <c r="RF751" s="513"/>
      <c r="RG751" s="513"/>
      <c r="RH751" s="513"/>
      <c r="RI751" s="513"/>
      <c r="RJ751" s="513"/>
      <c r="RK751" s="513"/>
      <c r="RL751" s="513"/>
      <c r="RM751" s="513"/>
      <c r="RN751" s="513"/>
      <c r="RO751" s="513"/>
      <c r="RP751" s="513"/>
      <c r="RQ751" s="513"/>
      <c r="RR751" s="513"/>
      <c r="RS751" s="513"/>
      <c r="RT751" s="513"/>
      <c r="RU751" s="513"/>
      <c r="RV751" s="513"/>
      <c r="RW751" s="513"/>
      <c r="RX751" s="513"/>
      <c r="RY751" s="513"/>
      <c r="RZ751" s="513"/>
      <c r="SA751" s="513"/>
      <c r="SB751" s="513"/>
      <c r="SC751" s="513"/>
      <c r="SD751" s="513"/>
      <c r="SE751" s="513"/>
      <c r="SF751" s="513"/>
      <c r="SG751" s="513"/>
      <c r="SH751" s="513"/>
      <c r="SI751" s="513"/>
      <c r="SJ751" s="513"/>
      <c r="SK751" s="513"/>
      <c r="SL751" s="513"/>
      <c r="SM751" s="513"/>
      <c r="SN751" s="513"/>
      <c r="SO751" s="513"/>
      <c r="SP751" s="513"/>
      <c r="SQ751" s="513"/>
      <c r="SR751" s="513"/>
      <c r="SS751" s="513"/>
      <c r="ST751" s="513"/>
      <c r="SU751" s="513"/>
      <c r="SV751" s="513"/>
      <c r="SW751" s="513"/>
      <c r="SX751" s="513"/>
      <c r="SY751" s="513"/>
      <c r="SZ751" s="513"/>
      <c r="TA751" s="513"/>
      <c r="TB751" s="513"/>
      <c r="TC751" s="513"/>
      <c r="TD751" s="513"/>
      <c r="TE751" s="513"/>
      <c r="TF751" s="513"/>
      <c r="TG751" s="513"/>
      <c r="TH751" s="513"/>
      <c r="TI751" s="513"/>
      <c r="TJ751" s="513"/>
      <c r="TK751" s="513"/>
      <c r="TL751" s="513"/>
      <c r="TM751" s="513"/>
      <c r="TN751" s="513"/>
      <c r="TO751" s="513"/>
      <c r="TP751" s="513"/>
      <c r="TQ751" s="513"/>
      <c r="TR751" s="513"/>
      <c r="TS751" s="513"/>
      <c r="TT751" s="513"/>
      <c r="TU751" s="513"/>
      <c r="TV751" s="513"/>
      <c r="TW751" s="513"/>
      <c r="TX751" s="513"/>
      <c r="TY751" s="513"/>
      <c r="TZ751" s="513"/>
      <c r="UA751" s="513"/>
      <c r="UB751" s="513"/>
      <c r="UC751" s="513"/>
      <c r="UD751" s="513"/>
      <c r="UE751" s="513"/>
      <c r="UF751" s="513"/>
      <c r="UG751" s="513"/>
      <c r="UH751" s="513"/>
      <c r="UI751" s="513"/>
      <c r="UJ751" s="513"/>
      <c r="UK751" s="513"/>
      <c r="UL751" s="513"/>
      <c r="UM751" s="513"/>
      <c r="UN751" s="513"/>
      <c r="UO751" s="513"/>
      <c r="UP751" s="513"/>
      <c r="UQ751" s="513"/>
      <c r="UR751" s="513"/>
      <c r="US751" s="513"/>
      <c r="UT751" s="513"/>
      <c r="UU751" s="513"/>
      <c r="UV751" s="513"/>
      <c r="UW751" s="513"/>
      <c r="UX751" s="513"/>
      <c r="UY751" s="513"/>
      <c r="UZ751" s="513"/>
      <c r="VA751" s="513"/>
      <c r="VB751" s="513"/>
      <c r="VC751" s="513"/>
      <c r="VD751" s="513"/>
      <c r="VE751" s="513"/>
      <c r="VF751" s="513"/>
      <c r="VG751" s="513"/>
      <c r="VH751" s="513"/>
      <c r="VI751" s="513"/>
      <c r="VJ751" s="513"/>
      <c r="VK751" s="513"/>
      <c r="VL751" s="513"/>
      <c r="VM751" s="513"/>
      <c r="VN751" s="513"/>
      <c r="VO751" s="513"/>
      <c r="VP751" s="513"/>
      <c r="VQ751" s="513"/>
      <c r="VR751" s="513"/>
      <c r="VS751" s="513"/>
      <c r="VT751" s="513"/>
      <c r="VU751" s="513"/>
      <c r="VV751" s="513"/>
      <c r="VW751" s="513"/>
      <c r="VX751" s="513"/>
      <c r="VY751" s="513"/>
      <c r="VZ751" s="513"/>
      <c r="WA751" s="513"/>
      <c r="WB751" s="513"/>
      <c r="WC751" s="513"/>
      <c r="WD751" s="513"/>
      <c r="WE751" s="513"/>
      <c r="WF751" s="513"/>
      <c r="WG751" s="513"/>
      <c r="WH751" s="513"/>
      <c r="WI751" s="513"/>
      <c r="WJ751" s="513"/>
      <c r="WK751" s="513"/>
      <c r="WL751" s="513"/>
      <c r="WM751" s="513"/>
      <c r="WN751" s="513"/>
      <c r="WO751" s="513"/>
      <c r="WP751" s="513"/>
      <c r="WQ751" s="513"/>
      <c r="WR751" s="513"/>
      <c r="WS751" s="513"/>
      <c r="WT751" s="513"/>
      <c r="WU751" s="513"/>
      <c r="WV751" s="513"/>
      <c r="WW751" s="513"/>
      <c r="WX751" s="513"/>
      <c r="WY751" s="513"/>
      <c r="WZ751" s="513"/>
      <c r="XA751" s="513"/>
      <c r="XB751" s="513"/>
      <c r="XC751" s="513"/>
      <c r="XD751" s="513"/>
      <c r="XE751" s="513"/>
      <c r="XF751" s="513"/>
      <c r="XG751" s="513"/>
      <c r="XH751" s="513"/>
      <c r="XI751" s="513"/>
      <c r="XJ751" s="513"/>
      <c r="XK751" s="513"/>
      <c r="XL751" s="513"/>
      <c r="XM751" s="513"/>
      <c r="XN751" s="513"/>
      <c r="XO751" s="513"/>
      <c r="XP751" s="513"/>
      <c r="XQ751" s="513"/>
      <c r="XR751" s="513"/>
      <c r="XS751" s="513"/>
      <c r="XT751" s="513"/>
      <c r="XU751" s="513"/>
      <c r="XV751" s="513"/>
      <c r="XW751" s="513"/>
      <c r="XX751" s="513"/>
      <c r="XY751" s="513"/>
      <c r="XZ751" s="513"/>
      <c r="YA751" s="513"/>
      <c r="YB751" s="513"/>
      <c r="YC751" s="513"/>
      <c r="YD751" s="513"/>
      <c r="YE751" s="513"/>
      <c r="YF751" s="513"/>
      <c r="YG751" s="513"/>
      <c r="YH751" s="513"/>
      <c r="YI751" s="513"/>
      <c r="YJ751" s="513"/>
      <c r="YK751" s="513"/>
      <c r="YL751" s="513"/>
      <c r="YM751" s="513"/>
      <c r="YN751" s="513"/>
      <c r="YO751" s="513"/>
      <c r="YP751" s="513"/>
      <c r="YQ751" s="513"/>
      <c r="YR751" s="513"/>
      <c r="YS751" s="513"/>
      <c r="YT751" s="513"/>
      <c r="YU751" s="513"/>
      <c r="YV751" s="513"/>
      <c r="YW751" s="513"/>
      <c r="YX751" s="513"/>
      <c r="YY751" s="513"/>
      <c r="YZ751" s="513"/>
      <c r="ZA751" s="513"/>
      <c r="ZB751" s="513"/>
      <c r="ZC751" s="513"/>
      <c r="ZD751" s="513"/>
      <c r="ZE751" s="513"/>
      <c r="ZF751" s="513"/>
      <c r="ZG751" s="513"/>
      <c r="ZH751" s="513"/>
      <c r="ZI751" s="513"/>
      <c r="ZJ751" s="513"/>
      <c r="ZK751" s="513"/>
      <c r="ZL751" s="513"/>
      <c r="ZM751" s="513"/>
      <c r="ZN751" s="513"/>
      <c r="ZO751" s="513"/>
      <c r="ZP751" s="513"/>
      <c r="ZQ751" s="513"/>
      <c r="ZR751" s="513"/>
      <c r="ZS751" s="513"/>
      <c r="ZT751" s="513"/>
      <c r="ZU751" s="513"/>
      <c r="ZV751" s="513"/>
      <c r="ZW751" s="513"/>
      <c r="ZX751" s="513"/>
      <c r="ZY751" s="513"/>
      <c r="ZZ751" s="513"/>
      <c r="AAA751" s="513"/>
      <c r="AAB751" s="513"/>
      <c r="AAC751" s="513"/>
      <c r="AAD751" s="513"/>
      <c r="AAE751" s="513"/>
      <c r="AAF751" s="513"/>
      <c r="AAG751" s="513"/>
      <c r="AAH751" s="513"/>
      <c r="AAI751" s="513"/>
      <c r="AAJ751" s="513"/>
      <c r="AAK751" s="513"/>
      <c r="AAL751" s="513"/>
      <c r="AAM751" s="513"/>
      <c r="AAN751" s="513"/>
      <c r="AAO751" s="513"/>
      <c r="AAP751" s="513"/>
      <c r="AAQ751" s="513"/>
      <c r="AAR751" s="513"/>
      <c r="AAS751" s="513"/>
      <c r="AAT751" s="513"/>
      <c r="AAU751" s="513"/>
      <c r="AAV751" s="513"/>
      <c r="AAW751" s="513"/>
      <c r="AAX751" s="513"/>
      <c r="AAY751" s="513"/>
      <c r="AAZ751" s="513"/>
      <c r="ABA751" s="513"/>
      <c r="ABB751" s="513"/>
      <c r="ABC751" s="513"/>
      <c r="ABD751" s="513"/>
      <c r="ABE751" s="513"/>
      <c r="ABF751" s="513"/>
      <c r="ABG751" s="513"/>
      <c r="ABH751" s="513"/>
      <c r="ABI751" s="513"/>
      <c r="ABJ751" s="513"/>
      <c r="ABK751" s="513"/>
      <c r="ABL751" s="513"/>
      <c r="ABM751" s="513"/>
      <c r="ABN751" s="513"/>
      <c r="ABO751" s="513"/>
      <c r="ABP751" s="513"/>
      <c r="ABQ751" s="513"/>
      <c r="ABR751" s="513"/>
      <c r="ABS751" s="513"/>
      <c r="ABT751" s="513"/>
      <c r="ABU751" s="513"/>
      <c r="ABV751" s="513"/>
      <c r="ABW751" s="513"/>
      <c r="ABX751" s="513"/>
      <c r="ABY751" s="513"/>
      <c r="ABZ751" s="513"/>
      <c r="ACA751" s="513"/>
      <c r="ACB751" s="513"/>
      <c r="ACC751" s="513"/>
      <c r="ACD751" s="513"/>
      <c r="ACE751" s="513"/>
      <c r="ACF751" s="513"/>
      <c r="ACG751" s="513"/>
      <c r="ACH751" s="513"/>
      <c r="ACI751" s="513"/>
      <c r="ACJ751" s="513"/>
      <c r="ACK751" s="513"/>
      <c r="ACL751" s="513"/>
      <c r="ACM751" s="513"/>
      <c r="ACN751" s="513"/>
      <c r="ACO751" s="513"/>
      <c r="ACP751" s="513"/>
      <c r="ACQ751" s="513"/>
      <c r="ACR751" s="513"/>
      <c r="ACS751" s="513"/>
      <c r="ACT751" s="513"/>
      <c r="ACU751" s="513"/>
      <c r="ACV751" s="513"/>
      <c r="ACW751" s="513"/>
      <c r="ACX751" s="513"/>
      <c r="ACY751" s="513"/>
      <c r="ACZ751" s="513"/>
      <c r="ADA751" s="513"/>
      <c r="ADB751" s="513"/>
      <c r="ADC751" s="513"/>
      <c r="ADD751" s="513"/>
      <c r="ADE751" s="513"/>
      <c r="ADF751" s="513"/>
      <c r="ADG751" s="513"/>
      <c r="ADH751" s="513"/>
      <c r="ADI751" s="513"/>
      <c r="ADJ751" s="513"/>
      <c r="ADK751" s="513"/>
      <c r="ADL751" s="513"/>
      <c r="ADM751" s="513"/>
      <c r="ADN751" s="513"/>
      <c r="ADO751" s="513"/>
      <c r="ADP751" s="513"/>
      <c r="ADQ751" s="513"/>
      <c r="ADR751" s="513"/>
      <c r="ADS751" s="513"/>
      <c r="ADT751" s="513"/>
      <c r="ADU751" s="513"/>
      <c r="ADV751" s="513"/>
      <c r="ADW751" s="513"/>
      <c r="ADX751" s="513"/>
      <c r="ADY751" s="513"/>
      <c r="ADZ751" s="513"/>
      <c r="AEA751" s="513"/>
      <c r="AEB751" s="513"/>
      <c r="AEC751" s="513"/>
      <c r="AED751" s="513"/>
      <c r="AEE751" s="513"/>
      <c r="AEF751" s="513"/>
      <c r="AEG751" s="513"/>
      <c r="AEH751" s="513"/>
      <c r="AEI751" s="513"/>
      <c r="AEJ751" s="513"/>
      <c r="AEK751" s="513"/>
      <c r="AEL751" s="513"/>
      <c r="AEM751" s="513"/>
      <c r="AEN751" s="513"/>
      <c r="AEO751" s="513"/>
      <c r="AEP751" s="513"/>
      <c r="AEQ751" s="513"/>
      <c r="AER751" s="513"/>
      <c r="AES751" s="513"/>
      <c r="AET751" s="513"/>
      <c r="AEU751" s="513"/>
      <c r="AEV751" s="513"/>
      <c r="AEW751" s="513"/>
      <c r="AEX751" s="513"/>
      <c r="AEY751" s="513"/>
      <c r="AEZ751" s="513"/>
      <c r="AFA751" s="513"/>
      <c r="AFB751" s="513"/>
      <c r="AFC751" s="513"/>
      <c r="AFD751" s="513"/>
      <c r="AFE751" s="513"/>
      <c r="AFF751" s="513"/>
      <c r="AFG751" s="513"/>
      <c r="AFH751" s="513"/>
      <c r="AFI751" s="513"/>
      <c r="AFJ751" s="513"/>
      <c r="AFK751" s="513"/>
      <c r="AFL751" s="513"/>
      <c r="AFM751" s="513"/>
      <c r="AFN751" s="513"/>
      <c r="AFO751" s="513"/>
      <c r="AFP751" s="513"/>
      <c r="AFQ751" s="513"/>
      <c r="AFR751" s="513"/>
      <c r="AFS751" s="513"/>
      <c r="AFT751" s="513"/>
      <c r="AFU751" s="513"/>
      <c r="AFV751" s="513"/>
      <c r="AFW751" s="513"/>
      <c r="AFX751" s="513"/>
      <c r="AFY751" s="513"/>
      <c r="AFZ751" s="513"/>
      <c r="AGA751" s="513"/>
      <c r="AGB751" s="513"/>
      <c r="AGC751" s="513"/>
      <c r="AGD751" s="513"/>
      <c r="AGE751" s="513"/>
      <c r="AGF751" s="513"/>
      <c r="AGG751" s="513"/>
      <c r="AGH751" s="513"/>
      <c r="AGI751" s="513"/>
      <c r="AGJ751" s="513"/>
      <c r="AGK751" s="513"/>
      <c r="AGL751" s="513"/>
      <c r="AGM751" s="513"/>
      <c r="AGN751" s="513"/>
      <c r="AGO751" s="513"/>
      <c r="AGP751" s="513"/>
      <c r="AGQ751" s="513"/>
      <c r="AGR751" s="513"/>
      <c r="AGS751" s="513"/>
      <c r="AGT751" s="513"/>
      <c r="AGU751" s="513"/>
      <c r="AGV751" s="513"/>
      <c r="AGW751" s="513"/>
      <c r="AGX751" s="513"/>
      <c r="AGY751" s="513"/>
      <c r="AGZ751" s="513"/>
      <c r="AHA751" s="513"/>
      <c r="AHB751" s="513"/>
      <c r="AHC751" s="513"/>
      <c r="AHD751" s="513"/>
      <c r="AHE751" s="513"/>
      <c r="AHF751" s="513"/>
      <c r="AHG751" s="513"/>
      <c r="AHH751" s="513"/>
      <c r="AHI751" s="513"/>
      <c r="AHJ751" s="513"/>
      <c r="AHK751" s="513"/>
      <c r="AHL751" s="513"/>
      <c r="AHM751" s="513"/>
      <c r="AHN751" s="513"/>
      <c r="AHO751" s="513"/>
      <c r="AHP751" s="513"/>
      <c r="AHQ751" s="513"/>
      <c r="AHR751" s="513"/>
      <c r="AHS751" s="513"/>
      <c r="AHT751" s="513"/>
      <c r="AHU751" s="513"/>
      <c r="AHV751" s="513"/>
      <c r="AHW751" s="513"/>
      <c r="AHX751" s="513"/>
      <c r="AHY751" s="513"/>
      <c r="AHZ751" s="513"/>
      <c r="AIA751" s="513"/>
      <c r="AIB751" s="513"/>
      <c r="AIC751" s="513"/>
      <c r="AID751" s="513"/>
      <c r="AIE751" s="513"/>
      <c r="AIF751" s="513"/>
      <c r="AIG751" s="513"/>
      <c r="AIH751" s="513"/>
      <c r="AII751" s="513"/>
      <c r="AIJ751" s="513"/>
      <c r="AIK751" s="513"/>
      <c r="AIL751" s="513"/>
      <c r="AIM751" s="513"/>
      <c r="AIN751" s="513"/>
      <c r="AIO751" s="513"/>
      <c r="AIP751" s="513"/>
      <c r="AIQ751" s="513"/>
      <c r="AIR751" s="513"/>
      <c r="AIS751" s="513"/>
      <c r="AIT751" s="513"/>
      <c r="AIU751" s="513"/>
      <c r="AIV751" s="513"/>
      <c r="AIW751" s="513"/>
      <c r="AIX751" s="513"/>
      <c r="AIY751" s="513"/>
      <c r="AIZ751" s="513"/>
      <c r="AJA751" s="513"/>
      <c r="AJB751" s="513"/>
      <c r="AJC751" s="513"/>
      <c r="AJD751" s="513"/>
      <c r="AJE751" s="513"/>
      <c r="AJF751" s="513"/>
      <c r="AJG751" s="513"/>
      <c r="AJH751" s="513"/>
      <c r="AJI751" s="513"/>
      <c r="AJJ751" s="513"/>
      <c r="AJK751" s="513"/>
      <c r="AJL751" s="513"/>
      <c r="AJM751" s="513"/>
      <c r="AJN751" s="513"/>
      <c r="AJO751" s="513"/>
      <c r="AJP751" s="513"/>
      <c r="AJQ751" s="513"/>
      <c r="AJR751" s="513"/>
      <c r="AJS751" s="513"/>
      <c r="AJT751" s="513"/>
      <c r="AJU751" s="513"/>
      <c r="AJV751" s="513"/>
      <c r="AJW751" s="513"/>
      <c r="AJX751" s="513"/>
      <c r="AJY751" s="513"/>
      <c r="AJZ751" s="513"/>
      <c r="AKA751" s="513"/>
      <c r="AKB751" s="513"/>
      <c r="AKC751" s="513"/>
      <c r="AKD751" s="513"/>
      <c r="AKE751" s="513"/>
      <c r="AKF751" s="513"/>
      <c r="AKG751" s="513"/>
      <c r="AKH751" s="513"/>
      <c r="AKI751" s="513"/>
      <c r="AKJ751" s="513"/>
      <c r="AKK751" s="513"/>
      <c r="AKL751" s="513"/>
      <c r="AKM751" s="513"/>
      <c r="AKN751" s="513"/>
      <c r="AKO751" s="513"/>
      <c r="AKP751" s="513"/>
      <c r="AKQ751" s="513"/>
      <c r="AKR751" s="513"/>
      <c r="AKS751" s="513"/>
      <c r="AKT751" s="513"/>
      <c r="AKU751" s="513"/>
      <c r="AKV751" s="513"/>
      <c r="AKW751" s="513"/>
      <c r="AKX751" s="513"/>
      <c r="AKY751" s="513"/>
      <c r="AKZ751" s="513"/>
      <c r="ALA751" s="513"/>
      <c r="ALB751" s="513"/>
      <c r="ALC751" s="513"/>
      <c r="ALD751" s="513"/>
      <c r="ALE751" s="513"/>
      <c r="ALF751" s="513"/>
      <c r="ALG751" s="513"/>
      <c r="ALH751" s="513"/>
      <c r="ALI751" s="513"/>
      <c r="ALJ751" s="513"/>
      <c r="ALK751" s="513"/>
      <c r="ALL751" s="513"/>
      <c r="ALM751" s="513"/>
      <c r="ALN751" s="513"/>
      <c r="ALO751" s="513"/>
      <c r="ALP751" s="513"/>
      <c r="ALQ751" s="513"/>
      <c r="ALR751" s="513"/>
      <c r="ALS751" s="513"/>
      <c r="ALT751" s="513"/>
      <c r="ALU751" s="513"/>
      <c r="ALV751" s="513"/>
      <c r="ALW751" s="513"/>
      <c r="ALX751" s="513"/>
      <c r="ALY751" s="513"/>
      <c r="ALZ751" s="513"/>
      <c r="AMA751" s="513"/>
      <c r="AMB751" s="513"/>
      <c r="AMC751" s="513"/>
      <c r="AMD751" s="513"/>
      <c r="AME751" s="513"/>
      <c r="AMF751" s="513"/>
      <c r="AMG751" s="513"/>
      <c r="AMH751" s="513"/>
      <c r="AMI751" s="513"/>
      <c r="AMJ751" s="513"/>
      <c r="AMK751" s="513"/>
      <c r="AML751" s="513"/>
      <c r="AMM751" s="513"/>
      <c r="AMN751" s="513"/>
      <c r="AMO751" s="513"/>
      <c r="AMP751" s="513"/>
      <c r="AMQ751" s="513"/>
      <c r="AMR751" s="513"/>
      <c r="AMS751" s="513"/>
      <c r="AMT751" s="513"/>
      <c r="AMU751" s="513"/>
      <c r="AMV751" s="513"/>
      <c r="AMW751" s="513"/>
      <c r="AMX751" s="513"/>
      <c r="AMY751" s="513"/>
      <c r="AMZ751" s="513"/>
      <c r="ANA751" s="513"/>
      <c r="ANB751" s="513"/>
      <c r="ANC751" s="513"/>
      <c r="AND751" s="513"/>
      <c r="ANE751" s="513"/>
      <c r="ANF751" s="513"/>
      <c r="ANG751" s="513"/>
      <c r="ANH751" s="513"/>
      <c r="ANI751" s="513"/>
      <c r="ANJ751" s="513"/>
      <c r="ANK751" s="513"/>
      <c r="ANL751" s="513"/>
      <c r="ANM751" s="513"/>
      <c r="ANN751" s="513"/>
      <c r="ANO751" s="513"/>
      <c r="ANP751" s="513"/>
      <c r="ANQ751" s="513"/>
      <c r="ANR751" s="513"/>
      <c r="ANS751" s="513"/>
      <c r="ANT751" s="513"/>
      <c r="ANU751" s="513"/>
      <c r="ANV751" s="513"/>
      <c r="ANW751" s="513"/>
      <c r="ANX751" s="513"/>
      <c r="ANY751" s="513"/>
      <c r="ANZ751" s="513"/>
      <c r="AOA751" s="513"/>
      <c r="AOB751" s="513"/>
      <c r="AOC751" s="513"/>
      <c r="AOD751" s="513"/>
      <c r="AOE751" s="513"/>
      <c r="AOF751" s="513"/>
      <c r="AOG751" s="513"/>
      <c r="AOH751" s="513"/>
      <c r="AOI751" s="513"/>
      <c r="AOJ751" s="513"/>
      <c r="AOK751" s="513"/>
      <c r="AOL751" s="513"/>
      <c r="AOM751" s="513"/>
      <c r="AON751" s="513"/>
      <c r="AOO751" s="513"/>
      <c r="AOP751" s="513"/>
      <c r="AOQ751" s="513"/>
      <c r="AOR751" s="513"/>
      <c r="AOS751" s="513"/>
      <c r="AOT751" s="513"/>
      <c r="AOU751" s="513"/>
      <c r="AOV751" s="513"/>
      <c r="AOW751" s="513"/>
      <c r="AOX751" s="513"/>
      <c r="AOY751" s="513"/>
      <c r="AOZ751" s="513"/>
      <c r="APA751" s="513"/>
      <c r="APB751" s="513"/>
      <c r="APC751" s="513"/>
      <c r="APD751" s="513"/>
      <c r="APE751" s="513"/>
      <c r="APF751" s="513"/>
      <c r="APG751" s="513"/>
      <c r="APH751" s="513"/>
      <c r="API751" s="513"/>
      <c r="APJ751" s="513"/>
      <c r="APK751" s="513"/>
      <c r="APL751" s="513"/>
      <c r="APM751" s="513"/>
      <c r="APN751" s="513"/>
      <c r="APO751" s="513"/>
      <c r="APP751" s="513"/>
      <c r="APQ751" s="513"/>
      <c r="APR751" s="513"/>
      <c r="APS751" s="513"/>
      <c r="APT751" s="513"/>
      <c r="APU751" s="513"/>
      <c r="APV751" s="513"/>
      <c r="APW751" s="513"/>
      <c r="APX751" s="513"/>
      <c r="APY751" s="513"/>
      <c r="APZ751" s="513"/>
      <c r="AQA751" s="513"/>
      <c r="AQB751" s="513"/>
      <c r="AQC751" s="513"/>
      <c r="AQD751" s="513"/>
      <c r="AQE751" s="513"/>
      <c r="AQF751" s="513"/>
      <c r="AQG751" s="513"/>
      <c r="AQH751" s="513"/>
      <c r="AQI751" s="513"/>
      <c r="AQJ751" s="513"/>
      <c r="AQK751" s="513"/>
      <c r="AQL751" s="513"/>
      <c r="AQM751" s="513"/>
      <c r="AQN751" s="513"/>
      <c r="AQO751" s="513"/>
      <c r="AQP751" s="513"/>
      <c r="AQQ751" s="513"/>
      <c r="AQR751" s="513"/>
      <c r="AQS751" s="513"/>
      <c r="AQT751" s="513"/>
      <c r="AQU751" s="513"/>
      <c r="AQV751" s="513"/>
      <c r="AQW751" s="513"/>
      <c r="AQX751" s="513"/>
      <c r="AQY751" s="513"/>
      <c r="AQZ751" s="513"/>
      <c r="ARA751" s="513"/>
      <c r="ARB751" s="513"/>
      <c r="ARC751" s="513"/>
      <c r="ARD751" s="513"/>
      <c r="ARE751" s="513"/>
      <c r="ARF751" s="513"/>
      <c r="ARG751" s="513"/>
      <c r="ARH751" s="513"/>
      <c r="ARI751" s="513"/>
      <c r="ARJ751" s="513"/>
      <c r="ARK751" s="513"/>
      <c r="ARL751" s="513"/>
      <c r="ARM751" s="513"/>
      <c r="ARN751" s="513"/>
      <c r="ARO751" s="513"/>
      <c r="ARP751" s="513"/>
      <c r="ARQ751" s="513"/>
      <c r="ARR751" s="513"/>
      <c r="ARS751" s="513"/>
      <c r="ART751" s="513"/>
      <c r="ARU751" s="513"/>
      <c r="ARV751" s="513"/>
      <c r="ARW751" s="513"/>
      <c r="ARX751" s="513"/>
      <c r="ARY751" s="513"/>
      <c r="ARZ751" s="513"/>
      <c r="ASA751" s="513"/>
      <c r="ASB751" s="513"/>
      <c r="ASC751" s="513"/>
      <c r="ASD751" s="513"/>
      <c r="ASE751" s="513"/>
      <c r="ASF751" s="513"/>
      <c r="ASG751" s="513"/>
      <c r="ASH751" s="513"/>
      <c r="ASI751" s="513"/>
      <c r="ASJ751" s="513"/>
      <c r="ASK751" s="513"/>
      <c r="ASL751" s="513"/>
      <c r="ASM751" s="513"/>
      <c r="ASN751" s="513"/>
      <c r="ASO751" s="513"/>
      <c r="ASP751" s="513"/>
      <c r="ASQ751" s="513"/>
      <c r="ASR751" s="513"/>
      <c r="ASS751" s="513"/>
      <c r="AST751" s="513"/>
      <c r="ASU751" s="513"/>
      <c r="ASV751" s="513"/>
      <c r="ASW751" s="513"/>
      <c r="ASX751" s="513"/>
      <c r="ASY751" s="513"/>
      <c r="ASZ751" s="513"/>
      <c r="ATA751" s="513"/>
      <c r="ATB751" s="513"/>
      <c r="ATC751" s="513"/>
      <c r="ATD751" s="513"/>
      <c r="ATE751" s="513"/>
      <c r="ATF751" s="513"/>
      <c r="ATG751" s="513"/>
      <c r="ATH751" s="513"/>
      <c r="ATI751" s="513"/>
      <c r="ATJ751" s="513"/>
      <c r="ATK751" s="513"/>
      <c r="ATL751" s="513"/>
      <c r="ATM751" s="513"/>
      <c r="ATN751" s="513"/>
      <c r="ATO751" s="513"/>
      <c r="ATP751" s="513"/>
      <c r="ATQ751" s="513"/>
      <c r="ATR751" s="513"/>
      <c r="ATS751" s="513"/>
      <c r="ATT751" s="513"/>
      <c r="ATU751" s="513"/>
      <c r="ATV751" s="513"/>
      <c r="ATW751" s="513"/>
      <c r="ATX751" s="513"/>
      <c r="ATY751" s="513"/>
      <c r="ATZ751" s="513"/>
      <c r="AUA751" s="513"/>
      <c r="AUB751" s="513"/>
      <c r="AUC751" s="513"/>
      <c r="AUD751" s="513"/>
      <c r="AUE751" s="513"/>
      <c r="AUF751" s="513"/>
      <c r="AUG751" s="513"/>
      <c r="AUH751" s="513"/>
      <c r="AUI751" s="513"/>
      <c r="AUJ751" s="513"/>
      <c r="AUK751" s="513"/>
      <c r="AUL751" s="513"/>
      <c r="AUM751" s="513"/>
      <c r="AUN751" s="513"/>
      <c r="AUO751" s="513"/>
      <c r="AUP751" s="513"/>
      <c r="AUQ751" s="513"/>
      <c r="AUR751" s="513"/>
      <c r="AUS751" s="513"/>
      <c r="AUT751" s="513"/>
      <c r="AUU751" s="513"/>
      <c r="AUV751" s="513"/>
      <c r="AUW751" s="513"/>
      <c r="AUX751" s="513"/>
      <c r="AUY751" s="513"/>
      <c r="AUZ751" s="513"/>
      <c r="AVA751" s="513"/>
      <c r="AVB751" s="513"/>
      <c r="AVC751" s="513"/>
      <c r="AVD751" s="513"/>
      <c r="AVE751" s="513"/>
      <c r="AVF751" s="513"/>
      <c r="AVG751" s="513"/>
      <c r="AVH751" s="513"/>
      <c r="AVI751" s="513"/>
      <c r="AVJ751" s="513"/>
      <c r="AVK751" s="513"/>
      <c r="AVL751" s="513"/>
      <c r="AVM751" s="513"/>
      <c r="AVN751" s="513"/>
      <c r="AVO751" s="513"/>
      <c r="AVP751" s="513"/>
      <c r="AVQ751" s="513"/>
      <c r="AVR751" s="513"/>
      <c r="AVS751" s="513"/>
      <c r="AVT751" s="513"/>
      <c r="AVU751" s="513"/>
      <c r="AVV751" s="513"/>
      <c r="AVW751" s="513"/>
      <c r="AVX751" s="513"/>
      <c r="AVY751" s="513"/>
      <c r="AVZ751" s="513"/>
      <c r="AWA751" s="513"/>
      <c r="AWB751" s="513"/>
      <c r="AWC751" s="513"/>
      <c r="AWD751" s="513"/>
      <c r="AWE751" s="513"/>
      <c r="AWF751" s="513"/>
      <c r="AWG751" s="513"/>
      <c r="AWH751" s="513"/>
      <c r="AWI751" s="513"/>
      <c r="AWJ751" s="513"/>
      <c r="AWK751" s="513"/>
      <c r="AWL751" s="513"/>
      <c r="AWM751" s="513"/>
      <c r="AWN751" s="513"/>
      <c r="AWO751" s="513"/>
      <c r="AWP751" s="513"/>
      <c r="AWQ751" s="513"/>
      <c r="AWR751" s="513"/>
      <c r="AWS751" s="513"/>
      <c r="AWT751" s="513"/>
      <c r="AWU751" s="513"/>
      <c r="AWV751" s="513"/>
      <c r="AWW751" s="513"/>
      <c r="AWX751" s="513"/>
      <c r="AWY751" s="513"/>
      <c r="AWZ751" s="513"/>
      <c r="AXA751" s="513"/>
      <c r="AXB751" s="513"/>
      <c r="AXC751" s="513"/>
      <c r="AXD751" s="513"/>
      <c r="AXE751" s="513"/>
      <c r="AXF751" s="513"/>
      <c r="AXG751" s="513"/>
      <c r="AXH751" s="513"/>
      <c r="AXI751" s="513"/>
      <c r="AXJ751" s="513"/>
      <c r="AXK751" s="513"/>
      <c r="AXL751" s="513"/>
      <c r="AXM751" s="513"/>
      <c r="AXN751" s="513"/>
      <c r="AXO751" s="513"/>
      <c r="AXP751" s="513"/>
      <c r="AXQ751" s="513"/>
      <c r="AXR751" s="513"/>
      <c r="AXS751" s="513"/>
      <c r="AXT751" s="513"/>
      <c r="AXU751" s="513"/>
      <c r="AXV751" s="513"/>
      <c r="AXW751" s="513"/>
      <c r="AXX751" s="513"/>
      <c r="AXY751" s="513"/>
      <c r="AXZ751" s="513"/>
      <c r="AYA751" s="513"/>
      <c r="AYB751" s="513"/>
      <c r="AYC751" s="513"/>
      <c r="AYD751" s="513"/>
      <c r="AYE751" s="513"/>
      <c r="AYF751" s="513"/>
      <c r="AYG751" s="513"/>
      <c r="AYH751" s="513"/>
      <c r="AYI751" s="513"/>
      <c r="AYJ751" s="513"/>
      <c r="AYK751" s="513"/>
      <c r="AYL751" s="513"/>
      <c r="AYM751" s="513"/>
      <c r="AYN751" s="513"/>
      <c r="AYO751" s="513"/>
      <c r="AYP751" s="513"/>
      <c r="AYQ751" s="513"/>
      <c r="AYR751" s="513"/>
      <c r="AYS751" s="513"/>
      <c r="AYT751" s="513"/>
      <c r="AYU751" s="513"/>
      <c r="AYV751" s="513"/>
      <c r="AYW751" s="513"/>
      <c r="AYX751" s="513"/>
      <c r="AYY751" s="513"/>
      <c r="AYZ751" s="513"/>
      <c r="AZA751" s="513"/>
      <c r="AZB751" s="513"/>
      <c r="AZC751" s="513"/>
      <c r="AZD751" s="513"/>
      <c r="AZE751" s="513"/>
      <c r="AZF751" s="513"/>
      <c r="AZG751" s="513"/>
      <c r="AZH751" s="513"/>
      <c r="AZI751" s="513"/>
      <c r="AZJ751" s="513"/>
      <c r="AZK751" s="513"/>
      <c r="AZL751" s="513"/>
      <c r="AZM751" s="513"/>
      <c r="AZN751" s="513"/>
      <c r="AZO751" s="513"/>
      <c r="AZP751" s="513"/>
      <c r="AZQ751" s="513"/>
      <c r="AZR751" s="513"/>
      <c r="AZS751" s="513"/>
      <c r="AZT751" s="513"/>
      <c r="AZU751" s="513"/>
      <c r="AZV751" s="513"/>
      <c r="AZW751" s="513"/>
      <c r="AZX751" s="513"/>
      <c r="AZY751" s="513"/>
      <c r="AZZ751" s="513"/>
      <c r="BAA751" s="513"/>
      <c r="BAB751" s="513"/>
      <c r="BAC751" s="513"/>
      <c r="BAD751" s="513"/>
      <c r="BAE751" s="513"/>
      <c r="BAF751" s="513"/>
      <c r="BAG751" s="513"/>
      <c r="BAH751" s="513"/>
      <c r="BAI751" s="513"/>
      <c r="BAJ751" s="513"/>
      <c r="BAK751" s="513"/>
      <c r="BAL751" s="513"/>
      <c r="BAM751" s="513"/>
      <c r="BAN751" s="513"/>
      <c r="BAO751" s="513"/>
      <c r="BAP751" s="513"/>
      <c r="BAQ751" s="513"/>
      <c r="BAR751" s="513"/>
      <c r="BAS751" s="513"/>
      <c r="BAT751" s="513"/>
      <c r="BAU751" s="513"/>
      <c r="BAV751" s="513"/>
      <c r="BAW751" s="513"/>
      <c r="BAX751" s="513"/>
      <c r="BAY751" s="513"/>
      <c r="BAZ751" s="513"/>
      <c r="BBA751" s="513"/>
      <c r="BBB751" s="513"/>
      <c r="BBC751" s="513"/>
      <c r="BBD751" s="513"/>
      <c r="BBE751" s="513"/>
      <c r="BBF751" s="513"/>
      <c r="BBG751" s="513"/>
      <c r="BBH751" s="513"/>
      <c r="BBI751" s="513"/>
      <c r="BBJ751" s="513"/>
      <c r="BBK751" s="513"/>
      <c r="BBL751" s="513"/>
      <c r="BBM751" s="513"/>
      <c r="BBN751" s="513"/>
      <c r="BBO751" s="513"/>
      <c r="BBP751" s="513"/>
      <c r="BBQ751" s="513"/>
      <c r="BBR751" s="513"/>
      <c r="BBS751" s="513"/>
      <c r="BBT751" s="513"/>
      <c r="BBU751" s="513"/>
      <c r="BBV751" s="513"/>
      <c r="BBW751" s="513"/>
      <c r="BBX751" s="513"/>
      <c r="BBY751" s="513"/>
      <c r="BBZ751" s="513"/>
      <c r="BCA751" s="513"/>
      <c r="BCB751" s="513"/>
      <c r="BCC751" s="513"/>
      <c r="BCD751" s="513"/>
      <c r="BCE751" s="513"/>
      <c r="BCF751" s="513"/>
      <c r="BCG751" s="513"/>
      <c r="BCH751" s="513"/>
      <c r="BCI751" s="513"/>
      <c r="BCJ751" s="513"/>
      <c r="BCK751" s="513"/>
      <c r="BCL751" s="513"/>
      <c r="BCM751" s="513"/>
      <c r="BCN751" s="513"/>
      <c r="BCO751" s="513"/>
      <c r="BCP751" s="513"/>
      <c r="BCQ751" s="513"/>
      <c r="BCR751" s="513"/>
      <c r="BCS751" s="513"/>
      <c r="BCT751" s="513"/>
      <c r="BCU751" s="513"/>
      <c r="BCV751" s="513"/>
      <c r="BCW751" s="513"/>
      <c r="BCX751" s="513"/>
      <c r="BCY751" s="513"/>
      <c r="BCZ751" s="513"/>
      <c r="BDA751" s="513"/>
      <c r="BDB751" s="513"/>
      <c r="BDC751" s="513"/>
      <c r="BDD751" s="513"/>
      <c r="BDE751" s="513"/>
      <c r="BDF751" s="513"/>
      <c r="BDG751" s="513"/>
      <c r="BDH751" s="513"/>
      <c r="BDI751" s="513"/>
      <c r="BDJ751" s="513"/>
      <c r="BDK751" s="513"/>
      <c r="BDL751" s="513"/>
      <c r="BDM751" s="513"/>
      <c r="BDN751" s="513"/>
      <c r="BDO751" s="513"/>
      <c r="BDP751" s="513"/>
      <c r="BDQ751" s="513"/>
      <c r="BDR751" s="513"/>
      <c r="BDS751" s="513"/>
      <c r="BDT751" s="513"/>
      <c r="BDU751" s="513"/>
      <c r="BDV751" s="513"/>
      <c r="BDW751" s="513"/>
      <c r="BDX751" s="513"/>
      <c r="BDY751" s="513"/>
      <c r="BDZ751" s="513"/>
      <c r="BEA751" s="513"/>
      <c r="BEB751" s="513"/>
      <c r="BEC751" s="513"/>
      <c r="BED751" s="513"/>
      <c r="BEE751" s="513"/>
      <c r="BEF751" s="513"/>
      <c r="BEG751" s="513"/>
      <c r="BEH751" s="513"/>
      <c r="BEI751" s="513"/>
      <c r="BEJ751" s="513"/>
      <c r="BEK751" s="513"/>
      <c r="BEL751" s="513"/>
      <c r="BEM751" s="513"/>
      <c r="BEN751" s="513"/>
      <c r="BEO751" s="513"/>
      <c r="BEP751" s="513"/>
      <c r="BEQ751" s="513"/>
      <c r="BER751" s="513"/>
      <c r="BES751" s="513"/>
      <c r="BET751" s="513"/>
      <c r="BEU751" s="513"/>
      <c r="BEV751" s="513"/>
      <c r="BEW751" s="513"/>
      <c r="BEX751" s="513"/>
      <c r="BEY751" s="513"/>
      <c r="BEZ751" s="513"/>
      <c r="BFA751" s="513"/>
      <c r="BFB751" s="513"/>
      <c r="BFC751" s="513"/>
      <c r="BFD751" s="513"/>
      <c r="BFE751" s="513"/>
      <c r="BFF751" s="513"/>
      <c r="BFG751" s="513"/>
      <c r="BFH751" s="513"/>
      <c r="BFI751" s="513"/>
      <c r="BFJ751" s="513"/>
      <c r="BFK751" s="513"/>
      <c r="BFL751" s="513"/>
      <c r="BFM751" s="513"/>
      <c r="BFN751" s="513"/>
      <c r="BFO751" s="513"/>
      <c r="BFP751" s="513"/>
      <c r="BFQ751" s="513"/>
      <c r="BFR751" s="513"/>
      <c r="BFS751" s="513"/>
      <c r="BFT751" s="513"/>
      <c r="BFU751" s="513"/>
      <c r="BFV751" s="513"/>
      <c r="BFW751" s="513"/>
      <c r="BFX751" s="513"/>
      <c r="BFY751" s="513"/>
      <c r="BFZ751" s="513"/>
      <c r="BGA751" s="513"/>
      <c r="BGB751" s="513"/>
      <c r="BGC751" s="513"/>
      <c r="BGD751" s="513"/>
      <c r="BGE751" s="513"/>
      <c r="BGF751" s="513"/>
      <c r="BGG751" s="513"/>
      <c r="BGH751" s="513"/>
      <c r="BGI751" s="513"/>
      <c r="BGJ751" s="513"/>
      <c r="BGK751" s="513"/>
      <c r="BGL751" s="513"/>
      <c r="BGM751" s="513"/>
      <c r="BGN751" s="513"/>
      <c r="BGO751" s="513"/>
      <c r="BGP751" s="513"/>
      <c r="BGQ751" s="513"/>
      <c r="BGR751" s="513"/>
      <c r="BGS751" s="513"/>
      <c r="BGT751" s="513"/>
      <c r="BGU751" s="513"/>
      <c r="BGV751" s="513"/>
      <c r="BGW751" s="513"/>
      <c r="BGX751" s="513"/>
      <c r="BGY751" s="513"/>
      <c r="BGZ751" s="513"/>
      <c r="BHA751" s="513"/>
      <c r="BHB751" s="513"/>
      <c r="BHC751" s="513"/>
      <c r="BHD751" s="513"/>
      <c r="BHE751" s="513"/>
      <c r="BHF751" s="513"/>
      <c r="BHG751" s="513"/>
      <c r="BHH751" s="513"/>
      <c r="BHI751" s="513"/>
      <c r="BHJ751" s="513"/>
      <c r="BHK751" s="513"/>
      <c r="BHL751" s="513"/>
      <c r="BHM751" s="513"/>
      <c r="BHN751" s="513"/>
      <c r="BHO751" s="513"/>
      <c r="BHP751" s="513"/>
      <c r="BHQ751" s="513"/>
      <c r="BHR751" s="513"/>
      <c r="BHS751" s="513"/>
      <c r="BHT751" s="513"/>
      <c r="BHU751" s="513"/>
      <c r="BHV751" s="513"/>
      <c r="BHW751" s="513"/>
      <c r="BHX751" s="513"/>
      <c r="BHY751" s="513"/>
      <c r="BHZ751" s="513"/>
      <c r="BIA751" s="513"/>
      <c r="BIB751" s="513"/>
      <c r="BIC751" s="513"/>
      <c r="BID751" s="513"/>
      <c r="BIE751" s="513"/>
      <c r="BIF751" s="513"/>
      <c r="BIG751" s="513"/>
      <c r="BIH751" s="513"/>
      <c r="BII751" s="513"/>
      <c r="BIJ751" s="513"/>
      <c r="BIK751" s="513"/>
      <c r="BIL751" s="513"/>
      <c r="BIM751" s="513"/>
      <c r="BIN751" s="513"/>
      <c r="BIO751" s="513"/>
      <c r="BIP751" s="513"/>
      <c r="BIQ751" s="513"/>
      <c r="BIR751" s="513"/>
      <c r="BIS751" s="513"/>
      <c r="BIT751" s="513"/>
      <c r="BIU751" s="513"/>
      <c r="BIV751" s="513"/>
      <c r="BIW751" s="513"/>
      <c r="BIX751" s="513"/>
      <c r="BIY751" s="513"/>
      <c r="BIZ751" s="513"/>
      <c r="BJA751" s="513"/>
      <c r="BJB751" s="513"/>
      <c r="BJC751" s="513"/>
      <c r="BJD751" s="513"/>
      <c r="BJE751" s="513"/>
      <c r="BJF751" s="513"/>
      <c r="BJG751" s="513"/>
      <c r="BJH751" s="513"/>
      <c r="BJI751" s="513"/>
      <c r="BJJ751" s="513"/>
      <c r="BJK751" s="513"/>
      <c r="BJL751" s="513"/>
      <c r="BJM751" s="513"/>
      <c r="BJN751" s="513"/>
      <c r="BJO751" s="513"/>
      <c r="BJP751" s="513"/>
      <c r="BJQ751" s="513"/>
      <c r="BJR751" s="513"/>
      <c r="BJS751" s="513"/>
      <c r="BJT751" s="513"/>
      <c r="BJU751" s="513"/>
      <c r="BJV751" s="513"/>
      <c r="BJW751" s="513"/>
      <c r="BJX751" s="513"/>
      <c r="BJY751" s="513"/>
      <c r="BJZ751" s="513"/>
      <c r="BKA751" s="513"/>
      <c r="BKB751" s="513"/>
      <c r="BKC751" s="513"/>
      <c r="BKD751" s="513"/>
      <c r="BKE751" s="513"/>
      <c r="BKF751" s="513"/>
      <c r="BKG751" s="513"/>
      <c r="BKH751" s="513"/>
      <c r="BKI751" s="513"/>
      <c r="BKJ751" s="513"/>
      <c r="BKK751" s="513"/>
      <c r="BKL751" s="513"/>
      <c r="BKM751" s="513"/>
      <c r="BKN751" s="513"/>
      <c r="BKO751" s="513"/>
      <c r="BKP751" s="513"/>
      <c r="BKQ751" s="513"/>
      <c r="BKR751" s="513"/>
      <c r="BKS751" s="513"/>
      <c r="BKT751" s="513"/>
      <c r="BKU751" s="513"/>
      <c r="BKV751" s="513"/>
      <c r="BKW751" s="513"/>
      <c r="BKX751" s="513"/>
      <c r="BKY751" s="513"/>
      <c r="BKZ751" s="513"/>
      <c r="BLA751" s="513"/>
      <c r="BLB751" s="513"/>
      <c r="BLC751" s="513"/>
      <c r="BLD751" s="513"/>
      <c r="BLE751" s="513"/>
      <c r="BLF751" s="513"/>
      <c r="BLG751" s="513"/>
      <c r="BLH751" s="513"/>
      <c r="BLI751" s="513"/>
      <c r="BLJ751" s="513"/>
      <c r="BLK751" s="513"/>
      <c r="BLL751" s="513"/>
      <c r="BLM751" s="513"/>
      <c r="BLN751" s="513"/>
      <c r="BLO751" s="513"/>
      <c r="BLP751" s="513"/>
      <c r="BLQ751" s="513"/>
      <c r="BLR751" s="513"/>
      <c r="BLS751" s="513"/>
      <c r="BLT751" s="513"/>
      <c r="BLU751" s="513"/>
      <c r="BLV751" s="513"/>
      <c r="BLW751" s="513"/>
      <c r="BLX751" s="513"/>
      <c r="BLY751" s="513"/>
      <c r="BLZ751" s="513"/>
      <c r="BMA751" s="513"/>
      <c r="BMB751" s="513"/>
      <c r="BMC751" s="513"/>
      <c r="BMD751" s="513"/>
      <c r="BME751" s="513"/>
      <c r="BMF751" s="513"/>
      <c r="BMG751" s="513"/>
      <c r="BMH751" s="513"/>
      <c r="BMI751" s="513"/>
      <c r="BMJ751" s="513"/>
      <c r="BMK751" s="513"/>
      <c r="BML751" s="513"/>
      <c r="BMM751" s="513"/>
      <c r="BMN751" s="513"/>
      <c r="BMO751" s="513"/>
      <c r="BMP751" s="513"/>
      <c r="BMQ751" s="513"/>
      <c r="BMR751" s="513"/>
      <c r="BMS751" s="513"/>
      <c r="BMT751" s="513"/>
      <c r="BMU751" s="513"/>
      <c r="BMV751" s="513"/>
      <c r="BMW751" s="513"/>
      <c r="BMX751" s="513"/>
      <c r="BMY751" s="513"/>
      <c r="BMZ751" s="513"/>
      <c r="BNA751" s="513"/>
      <c r="BNB751" s="513"/>
      <c r="BNC751" s="513"/>
      <c r="BND751" s="513"/>
      <c r="BNE751" s="513"/>
      <c r="BNF751" s="513"/>
      <c r="BNG751" s="513"/>
      <c r="BNH751" s="513"/>
      <c r="BNI751" s="513"/>
      <c r="BNJ751" s="513"/>
      <c r="BNK751" s="513"/>
      <c r="BNL751" s="513"/>
      <c r="BNM751" s="513"/>
      <c r="BNN751" s="513"/>
      <c r="BNO751" s="513"/>
      <c r="BNP751" s="513"/>
      <c r="BNQ751" s="513"/>
      <c r="BNR751" s="513"/>
      <c r="BNS751" s="513"/>
      <c r="BNT751" s="513"/>
      <c r="BNU751" s="513"/>
      <c r="BNV751" s="513"/>
      <c r="BNW751" s="513"/>
      <c r="BNX751" s="513"/>
      <c r="BNY751" s="513"/>
      <c r="BNZ751" s="513"/>
      <c r="BOA751" s="513"/>
      <c r="BOB751" s="513"/>
      <c r="BOC751" s="513"/>
      <c r="BOD751" s="513"/>
      <c r="BOE751" s="513"/>
      <c r="BOF751" s="513"/>
      <c r="BOG751" s="513"/>
      <c r="BOH751" s="513"/>
      <c r="BOI751" s="513"/>
      <c r="BOJ751" s="513"/>
      <c r="BOK751" s="513"/>
      <c r="BOL751" s="513"/>
      <c r="BOM751" s="513"/>
      <c r="BON751" s="513"/>
      <c r="BOO751" s="513"/>
      <c r="BOP751" s="513"/>
      <c r="BOQ751" s="513"/>
      <c r="BOR751" s="513"/>
      <c r="BOS751" s="513"/>
      <c r="BOT751" s="513"/>
      <c r="BOU751" s="513"/>
      <c r="BOV751" s="513"/>
      <c r="BOW751" s="513"/>
      <c r="BOX751" s="513"/>
      <c r="BOY751" s="513"/>
      <c r="BOZ751" s="513"/>
      <c r="BPA751" s="513"/>
      <c r="BPB751" s="513"/>
      <c r="BPC751" s="513"/>
      <c r="BPD751" s="513"/>
      <c r="BPE751" s="513"/>
      <c r="BPF751" s="513"/>
      <c r="BPG751" s="513"/>
      <c r="BPH751" s="513"/>
      <c r="BPI751" s="513"/>
      <c r="BPJ751" s="513"/>
      <c r="BPK751" s="513"/>
      <c r="BPL751" s="513"/>
      <c r="BPM751" s="513"/>
      <c r="BPN751" s="513"/>
      <c r="BPO751" s="513"/>
      <c r="BPP751" s="513"/>
      <c r="BPQ751" s="513"/>
      <c r="BPR751" s="513"/>
      <c r="BPS751" s="513"/>
      <c r="BPT751" s="513"/>
      <c r="BPU751" s="513"/>
      <c r="BPV751" s="513"/>
      <c r="BPW751" s="513"/>
      <c r="BPX751" s="513"/>
      <c r="BPY751" s="513"/>
      <c r="BPZ751" s="513"/>
      <c r="BQA751" s="513"/>
      <c r="BQB751" s="513"/>
      <c r="BQC751" s="513"/>
      <c r="BQD751" s="513"/>
      <c r="BQE751" s="513"/>
      <c r="BQF751" s="513"/>
      <c r="BQG751" s="513"/>
      <c r="BQH751" s="513"/>
      <c r="BQI751" s="513"/>
      <c r="BQJ751" s="513"/>
      <c r="BQK751" s="513"/>
      <c r="BQL751" s="513"/>
      <c r="BQM751" s="513"/>
      <c r="BQN751" s="513"/>
      <c r="BQO751" s="513"/>
      <c r="BQP751" s="513"/>
      <c r="BQQ751" s="513"/>
      <c r="BQR751" s="513"/>
      <c r="BQS751" s="513"/>
      <c r="BQT751" s="513"/>
      <c r="BQU751" s="513"/>
      <c r="BQV751" s="513"/>
      <c r="BQW751" s="513"/>
      <c r="BQX751" s="513"/>
      <c r="BQY751" s="513"/>
      <c r="BQZ751" s="513"/>
      <c r="BRA751" s="513"/>
      <c r="BRB751" s="513"/>
      <c r="BRC751" s="513"/>
      <c r="BRD751" s="513"/>
      <c r="BRE751" s="513"/>
      <c r="BRF751" s="513"/>
      <c r="BRG751" s="513"/>
      <c r="BRH751" s="513"/>
      <c r="BRI751" s="513"/>
      <c r="BRJ751" s="513"/>
      <c r="BRK751" s="513"/>
      <c r="BRL751" s="513"/>
      <c r="BRM751" s="513"/>
      <c r="BRN751" s="513"/>
      <c r="BRO751" s="513"/>
      <c r="BRP751" s="513"/>
      <c r="BRQ751" s="513"/>
      <c r="BRR751" s="513"/>
      <c r="BRS751" s="513"/>
      <c r="BRT751" s="513"/>
      <c r="BRU751" s="513"/>
      <c r="BRV751" s="513"/>
      <c r="BRW751" s="513"/>
      <c r="BRX751" s="513"/>
      <c r="BRY751" s="513"/>
      <c r="BRZ751" s="513"/>
      <c r="BSA751" s="513"/>
      <c r="BSB751" s="513"/>
      <c r="BSC751" s="513"/>
      <c r="BSD751" s="513"/>
      <c r="BSE751" s="513"/>
      <c r="BSF751" s="513"/>
      <c r="BSG751" s="513"/>
      <c r="BSH751" s="513"/>
      <c r="BSI751" s="513"/>
      <c r="BSJ751" s="513"/>
      <c r="BSK751" s="513"/>
      <c r="BSL751" s="513"/>
      <c r="BSM751" s="513"/>
      <c r="BSN751" s="513"/>
      <c r="BSO751" s="513"/>
      <c r="BSP751" s="513"/>
      <c r="BSQ751" s="513"/>
      <c r="BSR751" s="513"/>
      <c r="BSS751" s="513"/>
      <c r="BST751" s="513"/>
      <c r="BSU751" s="513"/>
      <c r="BSV751" s="513"/>
      <c r="BSW751" s="513"/>
      <c r="BSX751" s="513"/>
      <c r="BSY751" s="513"/>
      <c r="BSZ751" s="513"/>
      <c r="BTA751" s="513"/>
      <c r="BTB751" s="513"/>
      <c r="BTC751" s="513"/>
      <c r="BTD751" s="513"/>
      <c r="BTE751" s="513"/>
      <c r="BTF751" s="513"/>
      <c r="BTG751" s="513"/>
      <c r="BTH751" s="513"/>
      <c r="BTI751" s="513"/>
      <c r="BTJ751" s="513"/>
      <c r="BTK751" s="513"/>
      <c r="BTL751" s="513"/>
      <c r="BTM751" s="513"/>
      <c r="BTN751" s="513"/>
      <c r="BTO751" s="513"/>
      <c r="BTP751" s="513"/>
      <c r="BTQ751" s="513"/>
      <c r="BTR751" s="513"/>
      <c r="BTS751" s="513"/>
      <c r="BTT751" s="513"/>
      <c r="BTU751" s="513"/>
      <c r="BTV751" s="513"/>
      <c r="BTW751" s="513"/>
      <c r="BTX751" s="513"/>
      <c r="BTY751" s="513"/>
      <c r="BTZ751" s="513"/>
      <c r="BUA751" s="513"/>
      <c r="BUB751" s="513"/>
      <c r="BUC751" s="513"/>
      <c r="BUD751" s="513"/>
      <c r="BUE751" s="513"/>
      <c r="BUF751" s="513"/>
      <c r="BUG751" s="513"/>
      <c r="BUH751" s="513"/>
      <c r="BUI751" s="513"/>
      <c r="BUJ751" s="513"/>
      <c r="BUK751" s="513"/>
      <c r="BUL751" s="513"/>
      <c r="BUM751" s="513"/>
      <c r="BUN751" s="513"/>
      <c r="BUO751" s="513"/>
      <c r="BUP751" s="513"/>
      <c r="BUQ751" s="513"/>
      <c r="BUR751" s="513"/>
      <c r="BUS751" s="513"/>
      <c r="BUT751" s="513"/>
      <c r="BUU751" s="513"/>
      <c r="BUV751" s="513"/>
      <c r="BUW751" s="513"/>
      <c r="BUX751" s="513"/>
      <c r="BUY751" s="513"/>
      <c r="BUZ751" s="513"/>
      <c r="BVA751" s="513"/>
      <c r="BVB751" s="513"/>
      <c r="BVC751" s="513"/>
      <c r="BVD751" s="513"/>
      <c r="BVE751" s="513"/>
      <c r="BVF751" s="513"/>
      <c r="BVG751" s="513"/>
      <c r="BVH751" s="513"/>
      <c r="BVI751" s="513"/>
      <c r="BVJ751" s="513"/>
      <c r="BVK751" s="513"/>
      <c r="BVL751" s="513"/>
      <c r="BVM751" s="513"/>
      <c r="BVN751" s="513"/>
      <c r="BVO751" s="513"/>
      <c r="BVP751" s="513"/>
      <c r="BVQ751" s="513"/>
      <c r="BVR751" s="513"/>
      <c r="BVS751" s="513"/>
      <c r="BVT751" s="513"/>
      <c r="BVU751" s="513"/>
      <c r="BVV751" s="513"/>
      <c r="BVW751" s="513"/>
      <c r="BVX751" s="513"/>
      <c r="BVY751" s="513"/>
      <c r="BVZ751" s="513"/>
      <c r="BWA751" s="513"/>
      <c r="BWB751" s="513"/>
      <c r="BWC751" s="513"/>
      <c r="BWD751" s="513"/>
      <c r="BWE751" s="513"/>
      <c r="BWF751" s="513"/>
      <c r="BWG751" s="513"/>
      <c r="BWH751" s="513"/>
      <c r="BWI751" s="513"/>
      <c r="BWJ751" s="513"/>
      <c r="BWK751" s="513"/>
      <c r="BWL751" s="513"/>
      <c r="BWM751" s="513"/>
      <c r="BWN751" s="513"/>
      <c r="BWO751" s="513"/>
      <c r="BWP751" s="513"/>
      <c r="BWQ751" s="513"/>
    </row>
    <row r="752" spans="1:1967" ht="102" customHeight="1">
      <c r="A752" s="9" t="s">
        <v>6529</v>
      </c>
      <c r="B752" s="100" t="s">
        <v>97</v>
      </c>
      <c r="C752" s="3" t="s">
        <v>1180</v>
      </c>
      <c r="D752" s="3" t="s">
        <v>1182</v>
      </c>
      <c r="E752" s="3" t="s">
        <v>1181</v>
      </c>
      <c r="F752" s="82"/>
      <c r="G752" s="9" t="s">
        <v>385</v>
      </c>
      <c r="H752" s="20">
        <v>0</v>
      </c>
      <c r="I752" s="114">
        <v>470000000</v>
      </c>
      <c r="J752" s="21" t="s">
        <v>1316</v>
      </c>
      <c r="K752" s="19" t="s">
        <v>1932</v>
      </c>
      <c r="L752" s="137" t="s">
        <v>3404</v>
      </c>
      <c r="M752" s="140" t="s">
        <v>383</v>
      </c>
      <c r="N752" s="358" t="s">
        <v>8846</v>
      </c>
      <c r="O752" s="3" t="s">
        <v>1368</v>
      </c>
      <c r="P752" s="7" t="s">
        <v>1338</v>
      </c>
      <c r="Q752" s="3" t="s">
        <v>1337</v>
      </c>
      <c r="R752" s="131">
        <v>45</v>
      </c>
      <c r="S752" s="19">
        <v>796737.82</v>
      </c>
      <c r="T752" s="83">
        <v>0</v>
      </c>
      <c r="U752" s="83">
        <f t="shared" si="253"/>
        <v>0</v>
      </c>
      <c r="V752" s="9" t="s">
        <v>1327</v>
      </c>
      <c r="W752" s="152" t="s">
        <v>1396</v>
      </c>
      <c r="X752" s="9" t="s">
        <v>10387</v>
      </c>
      <c r="Y752" s="513"/>
      <c r="Z752" s="513"/>
      <c r="AA752" s="513"/>
      <c r="AB752" s="513"/>
      <c r="AC752" s="513"/>
      <c r="AD752" s="513"/>
      <c r="AE752" s="513"/>
      <c r="AF752" s="513"/>
      <c r="AG752" s="513"/>
      <c r="AH752" s="513"/>
      <c r="AI752" s="513"/>
      <c r="AJ752" s="513"/>
      <c r="AK752" s="513"/>
      <c r="AL752" s="513"/>
      <c r="AM752" s="513"/>
      <c r="AN752" s="513"/>
      <c r="AO752" s="513"/>
      <c r="AP752" s="513"/>
      <c r="AQ752" s="513"/>
      <c r="AR752" s="513"/>
      <c r="AS752" s="513"/>
      <c r="AT752" s="513"/>
      <c r="AU752" s="513"/>
      <c r="AV752" s="513"/>
      <c r="AW752" s="513"/>
      <c r="AX752" s="513"/>
      <c r="AY752" s="513"/>
      <c r="AZ752" s="513"/>
      <c r="BA752" s="513"/>
      <c r="BB752" s="513"/>
      <c r="BC752" s="513"/>
      <c r="BD752" s="513"/>
      <c r="BE752" s="513"/>
      <c r="BF752" s="513"/>
      <c r="BG752" s="513"/>
      <c r="BH752" s="513"/>
      <c r="BI752" s="513"/>
      <c r="BJ752" s="513"/>
      <c r="BK752" s="513"/>
      <c r="BL752" s="513"/>
      <c r="BM752" s="513"/>
      <c r="BN752" s="513"/>
      <c r="BO752" s="513"/>
      <c r="BP752" s="513"/>
      <c r="BQ752" s="513"/>
      <c r="BR752" s="513"/>
      <c r="BS752" s="513"/>
      <c r="BT752" s="513"/>
      <c r="BU752" s="513"/>
      <c r="BV752" s="513"/>
      <c r="BW752" s="513"/>
      <c r="BX752" s="513"/>
      <c r="BY752" s="513"/>
      <c r="BZ752" s="513"/>
      <c r="CA752" s="513"/>
      <c r="CB752" s="513"/>
      <c r="CC752" s="513"/>
      <c r="CD752" s="513"/>
      <c r="CE752" s="513"/>
      <c r="CF752" s="513"/>
      <c r="CG752" s="513"/>
      <c r="CH752" s="513"/>
      <c r="CI752" s="513"/>
      <c r="CJ752" s="513"/>
      <c r="CK752" s="513"/>
      <c r="CL752" s="513"/>
      <c r="CM752" s="513"/>
      <c r="CN752" s="513"/>
      <c r="CO752" s="513"/>
      <c r="CP752" s="513"/>
      <c r="CQ752" s="513"/>
      <c r="CR752" s="513"/>
      <c r="CS752" s="513"/>
      <c r="CT752" s="513"/>
      <c r="CU752" s="513"/>
      <c r="CV752" s="513"/>
      <c r="CW752" s="513"/>
      <c r="CX752" s="513"/>
      <c r="CY752" s="513"/>
      <c r="CZ752" s="513"/>
      <c r="DA752" s="513"/>
      <c r="DB752" s="513"/>
      <c r="DC752" s="513"/>
      <c r="DD752" s="513"/>
      <c r="DE752" s="513"/>
      <c r="DF752" s="513"/>
      <c r="DG752" s="513"/>
      <c r="DH752" s="513"/>
      <c r="DI752" s="513"/>
      <c r="DJ752" s="513"/>
      <c r="DK752" s="513"/>
      <c r="DL752" s="513"/>
      <c r="DM752" s="513"/>
      <c r="DN752" s="513"/>
      <c r="DO752" s="513"/>
      <c r="DP752" s="513"/>
      <c r="DQ752" s="513"/>
      <c r="DR752" s="513"/>
      <c r="DS752" s="513"/>
      <c r="DT752" s="513"/>
      <c r="DU752" s="513"/>
      <c r="DV752" s="513"/>
      <c r="DW752" s="513"/>
      <c r="DX752" s="513"/>
      <c r="DY752" s="513"/>
      <c r="DZ752" s="513"/>
      <c r="EA752" s="513"/>
      <c r="EB752" s="513"/>
      <c r="EC752" s="513"/>
      <c r="ED752" s="513"/>
      <c r="EE752" s="513"/>
      <c r="EF752" s="513"/>
      <c r="EG752" s="513"/>
      <c r="EH752" s="513"/>
      <c r="EI752" s="513"/>
      <c r="EJ752" s="513"/>
      <c r="EK752" s="513"/>
      <c r="EL752" s="513"/>
      <c r="EM752" s="513"/>
      <c r="EN752" s="513"/>
      <c r="EO752" s="513"/>
      <c r="EP752" s="513"/>
      <c r="EQ752" s="513"/>
      <c r="ER752" s="513"/>
      <c r="ES752" s="513"/>
      <c r="ET752" s="513"/>
      <c r="EU752" s="513"/>
      <c r="EV752" s="513"/>
      <c r="EW752" s="513"/>
      <c r="EX752" s="513"/>
      <c r="EY752" s="513"/>
      <c r="EZ752" s="513"/>
      <c r="FA752" s="513"/>
      <c r="FB752" s="513"/>
      <c r="FC752" s="513"/>
      <c r="FD752" s="513"/>
      <c r="FE752" s="513"/>
      <c r="FF752" s="513"/>
      <c r="FG752" s="513"/>
      <c r="FH752" s="513"/>
      <c r="FI752" s="513"/>
      <c r="FJ752" s="513"/>
      <c r="FK752" s="513"/>
      <c r="FL752" s="513"/>
      <c r="FM752" s="513"/>
      <c r="FN752" s="513"/>
      <c r="FO752" s="513"/>
      <c r="FP752" s="513"/>
      <c r="FQ752" s="513"/>
      <c r="FR752" s="513"/>
      <c r="FS752" s="513"/>
      <c r="FT752" s="513"/>
      <c r="FU752" s="513"/>
      <c r="FV752" s="513"/>
      <c r="FW752" s="513"/>
      <c r="FX752" s="513"/>
      <c r="FY752" s="513"/>
      <c r="FZ752" s="513"/>
      <c r="GA752" s="513"/>
      <c r="GB752" s="513"/>
      <c r="GC752" s="513"/>
      <c r="GD752" s="513"/>
      <c r="GE752" s="513"/>
      <c r="GF752" s="513"/>
      <c r="GG752" s="513"/>
      <c r="GH752" s="513"/>
      <c r="GI752" s="513"/>
      <c r="GJ752" s="513"/>
      <c r="GK752" s="513"/>
      <c r="GL752" s="513"/>
      <c r="GM752" s="513"/>
      <c r="GN752" s="513"/>
      <c r="GO752" s="513"/>
      <c r="GP752" s="513"/>
      <c r="GQ752" s="513"/>
      <c r="GR752" s="513"/>
      <c r="GS752" s="513"/>
      <c r="GT752" s="513"/>
      <c r="GU752" s="513"/>
      <c r="GV752" s="513"/>
      <c r="GW752" s="513"/>
      <c r="GX752" s="513"/>
      <c r="GY752" s="513"/>
      <c r="GZ752" s="513"/>
      <c r="HA752" s="513"/>
      <c r="HB752" s="513"/>
      <c r="HC752" s="513"/>
      <c r="HD752" s="513"/>
      <c r="HE752" s="513"/>
      <c r="HF752" s="513"/>
      <c r="HG752" s="513"/>
      <c r="HH752" s="513"/>
      <c r="HI752" s="513"/>
      <c r="HJ752" s="513"/>
      <c r="HK752" s="513"/>
      <c r="HL752" s="513"/>
      <c r="HM752" s="513"/>
      <c r="HN752" s="513"/>
      <c r="HO752" s="513"/>
      <c r="HP752" s="513"/>
      <c r="HQ752" s="513"/>
      <c r="HR752" s="513"/>
      <c r="HS752" s="513"/>
      <c r="HT752" s="513"/>
      <c r="HU752" s="513"/>
      <c r="HV752" s="513"/>
      <c r="HW752" s="513"/>
      <c r="HX752" s="513"/>
      <c r="HY752" s="513"/>
      <c r="HZ752" s="513"/>
      <c r="IA752" s="513"/>
      <c r="IB752" s="513"/>
      <c r="IC752" s="513"/>
      <c r="ID752" s="513"/>
      <c r="IE752" s="513"/>
      <c r="IF752" s="513"/>
      <c r="IG752" s="513"/>
      <c r="IH752" s="513"/>
      <c r="II752" s="513"/>
      <c r="IJ752" s="513"/>
      <c r="IK752" s="513"/>
      <c r="IL752" s="513"/>
      <c r="IM752" s="513"/>
      <c r="IN752" s="513"/>
      <c r="IO752" s="513"/>
      <c r="IP752" s="513"/>
      <c r="IQ752" s="513"/>
      <c r="IR752" s="513"/>
      <c r="IS752" s="513"/>
      <c r="IT752" s="513"/>
      <c r="IU752" s="513"/>
      <c r="IV752" s="513"/>
      <c r="IW752" s="513"/>
      <c r="IX752" s="513"/>
      <c r="IY752" s="513"/>
      <c r="IZ752" s="513"/>
      <c r="JA752" s="513"/>
      <c r="JB752" s="513"/>
      <c r="JC752" s="513"/>
      <c r="JD752" s="513"/>
      <c r="JE752" s="513"/>
      <c r="JF752" s="513"/>
      <c r="JG752" s="513"/>
      <c r="JH752" s="513"/>
      <c r="JI752" s="513"/>
      <c r="JJ752" s="513"/>
      <c r="JK752" s="513"/>
      <c r="JL752" s="513"/>
      <c r="JM752" s="513"/>
      <c r="JN752" s="513"/>
      <c r="JO752" s="513"/>
      <c r="JP752" s="513"/>
      <c r="JQ752" s="513"/>
      <c r="JR752" s="513"/>
      <c r="JS752" s="513"/>
      <c r="JT752" s="513"/>
      <c r="JU752" s="513"/>
      <c r="JV752" s="513"/>
      <c r="JW752" s="513"/>
      <c r="JX752" s="513"/>
      <c r="JY752" s="513"/>
      <c r="JZ752" s="513"/>
      <c r="KA752" s="513"/>
      <c r="KB752" s="513"/>
      <c r="KC752" s="513"/>
      <c r="KD752" s="513"/>
      <c r="KE752" s="513"/>
      <c r="KF752" s="513"/>
      <c r="KG752" s="513"/>
      <c r="KH752" s="513"/>
      <c r="KI752" s="513"/>
      <c r="KJ752" s="513"/>
      <c r="KK752" s="513"/>
      <c r="KL752" s="513"/>
      <c r="KM752" s="513"/>
      <c r="KN752" s="513"/>
      <c r="KO752" s="513"/>
      <c r="KP752" s="513"/>
      <c r="KQ752" s="513"/>
      <c r="KR752" s="513"/>
      <c r="KS752" s="513"/>
      <c r="KT752" s="513"/>
      <c r="KU752" s="513"/>
      <c r="KV752" s="513"/>
      <c r="KW752" s="513"/>
      <c r="KX752" s="513"/>
      <c r="KY752" s="513"/>
      <c r="KZ752" s="513"/>
      <c r="LA752" s="513"/>
      <c r="LB752" s="513"/>
      <c r="LC752" s="513"/>
      <c r="LD752" s="513"/>
      <c r="LE752" s="513"/>
      <c r="LF752" s="513"/>
      <c r="LG752" s="513"/>
      <c r="LH752" s="513"/>
      <c r="LI752" s="513"/>
      <c r="LJ752" s="513"/>
      <c r="LK752" s="513"/>
      <c r="LL752" s="513"/>
      <c r="LM752" s="513"/>
      <c r="LN752" s="513"/>
      <c r="LO752" s="513"/>
      <c r="LP752" s="513"/>
      <c r="LQ752" s="513"/>
      <c r="LR752" s="513"/>
      <c r="LS752" s="513"/>
      <c r="LT752" s="513"/>
      <c r="LU752" s="513"/>
      <c r="LV752" s="513"/>
      <c r="LW752" s="513"/>
      <c r="LX752" s="513"/>
      <c r="LY752" s="513"/>
      <c r="LZ752" s="513"/>
      <c r="MA752" s="513"/>
      <c r="MB752" s="513"/>
      <c r="MC752" s="513"/>
      <c r="MD752" s="513"/>
      <c r="ME752" s="513"/>
      <c r="MF752" s="513"/>
      <c r="MG752" s="513"/>
      <c r="MH752" s="513"/>
      <c r="MI752" s="513"/>
      <c r="MJ752" s="513"/>
      <c r="MK752" s="513"/>
      <c r="ML752" s="513"/>
      <c r="MM752" s="513"/>
      <c r="MN752" s="513"/>
      <c r="MO752" s="513"/>
      <c r="MP752" s="513"/>
      <c r="MQ752" s="513"/>
      <c r="MR752" s="513"/>
      <c r="MS752" s="513"/>
      <c r="MT752" s="513"/>
      <c r="MU752" s="513"/>
      <c r="MV752" s="513"/>
      <c r="MW752" s="513"/>
      <c r="MX752" s="513"/>
      <c r="MY752" s="513"/>
      <c r="MZ752" s="513"/>
      <c r="NA752" s="513"/>
      <c r="NB752" s="513"/>
      <c r="NC752" s="513"/>
      <c r="ND752" s="513"/>
      <c r="NE752" s="513"/>
      <c r="NF752" s="513"/>
      <c r="NG752" s="513"/>
      <c r="NH752" s="513"/>
      <c r="NI752" s="513"/>
      <c r="NJ752" s="513"/>
      <c r="NK752" s="513"/>
      <c r="NL752" s="513"/>
      <c r="NM752" s="513"/>
      <c r="NN752" s="513"/>
      <c r="NO752" s="513"/>
      <c r="NP752" s="513"/>
      <c r="NQ752" s="513"/>
      <c r="NR752" s="513"/>
      <c r="NS752" s="513"/>
      <c r="NT752" s="513"/>
      <c r="NU752" s="513"/>
      <c r="NV752" s="513"/>
      <c r="NW752" s="513"/>
      <c r="NX752" s="513"/>
      <c r="NY752" s="513"/>
      <c r="NZ752" s="513"/>
      <c r="OA752" s="513"/>
      <c r="OB752" s="513"/>
      <c r="OC752" s="513"/>
      <c r="OD752" s="513"/>
      <c r="OE752" s="513"/>
      <c r="OF752" s="513"/>
      <c r="OG752" s="513"/>
      <c r="OH752" s="513"/>
      <c r="OI752" s="513"/>
      <c r="OJ752" s="513"/>
      <c r="OK752" s="513"/>
      <c r="OL752" s="513"/>
      <c r="OM752" s="513"/>
      <c r="ON752" s="513"/>
      <c r="OO752" s="513"/>
      <c r="OP752" s="513"/>
      <c r="OQ752" s="513"/>
      <c r="OR752" s="513"/>
      <c r="OS752" s="513"/>
      <c r="OT752" s="513"/>
      <c r="OU752" s="513"/>
      <c r="OV752" s="513"/>
      <c r="OW752" s="513"/>
      <c r="OX752" s="513"/>
      <c r="OY752" s="513"/>
      <c r="OZ752" s="513"/>
      <c r="PA752" s="513"/>
      <c r="PB752" s="513"/>
      <c r="PC752" s="513"/>
      <c r="PD752" s="513"/>
      <c r="PE752" s="513"/>
      <c r="PF752" s="513"/>
      <c r="PG752" s="513"/>
      <c r="PH752" s="513"/>
      <c r="PI752" s="513"/>
      <c r="PJ752" s="513"/>
      <c r="PK752" s="513"/>
      <c r="PL752" s="513"/>
      <c r="PM752" s="513"/>
      <c r="PN752" s="513"/>
      <c r="PO752" s="513"/>
      <c r="PP752" s="513"/>
      <c r="PQ752" s="513"/>
      <c r="PR752" s="513"/>
      <c r="PS752" s="513"/>
      <c r="PT752" s="513"/>
      <c r="PU752" s="513"/>
      <c r="PV752" s="513"/>
      <c r="PW752" s="513"/>
      <c r="PX752" s="513"/>
      <c r="PY752" s="513"/>
      <c r="PZ752" s="513"/>
      <c r="QA752" s="513"/>
      <c r="QB752" s="513"/>
      <c r="QC752" s="513"/>
      <c r="QD752" s="513"/>
      <c r="QE752" s="513"/>
      <c r="QF752" s="513"/>
      <c r="QG752" s="513"/>
      <c r="QH752" s="513"/>
      <c r="QI752" s="513"/>
      <c r="QJ752" s="513"/>
      <c r="QK752" s="513"/>
      <c r="QL752" s="513"/>
      <c r="QM752" s="513"/>
      <c r="QN752" s="513"/>
      <c r="QO752" s="513"/>
      <c r="QP752" s="513"/>
      <c r="QQ752" s="513"/>
      <c r="QR752" s="513"/>
      <c r="QS752" s="513"/>
      <c r="QT752" s="513"/>
      <c r="QU752" s="513"/>
      <c r="QV752" s="513"/>
      <c r="QW752" s="513"/>
      <c r="QX752" s="513"/>
      <c r="QY752" s="513"/>
      <c r="QZ752" s="513"/>
      <c r="RA752" s="513"/>
      <c r="RB752" s="513"/>
      <c r="RC752" s="513"/>
      <c r="RD752" s="513"/>
      <c r="RE752" s="513"/>
      <c r="RF752" s="513"/>
      <c r="RG752" s="513"/>
      <c r="RH752" s="513"/>
      <c r="RI752" s="513"/>
      <c r="RJ752" s="513"/>
      <c r="RK752" s="513"/>
      <c r="RL752" s="513"/>
      <c r="RM752" s="513"/>
      <c r="RN752" s="513"/>
      <c r="RO752" s="513"/>
      <c r="RP752" s="513"/>
      <c r="RQ752" s="513"/>
      <c r="RR752" s="513"/>
      <c r="RS752" s="513"/>
      <c r="RT752" s="513"/>
      <c r="RU752" s="513"/>
      <c r="RV752" s="513"/>
      <c r="RW752" s="513"/>
      <c r="RX752" s="513"/>
      <c r="RY752" s="513"/>
      <c r="RZ752" s="513"/>
      <c r="SA752" s="513"/>
      <c r="SB752" s="513"/>
      <c r="SC752" s="513"/>
      <c r="SD752" s="513"/>
      <c r="SE752" s="513"/>
      <c r="SF752" s="513"/>
      <c r="SG752" s="513"/>
      <c r="SH752" s="513"/>
      <c r="SI752" s="513"/>
      <c r="SJ752" s="513"/>
      <c r="SK752" s="513"/>
      <c r="SL752" s="513"/>
      <c r="SM752" s="513"/>
      <c r="SN752" s="513"/>
      <c r="SO752" s="513"/>
      <c r="SP752" s="513"/>
      <c r="SQ752" s="513"/>
      <c r="SR752" s="513"/>
      <c r="SS752" s="513"/>
      <c r="ST752" s="513"/>
      <c r="SU752" s="513"/>
      <c r="SV752" s="513"/>
      <c r="SW752" s="513"/>
      <c r="SX752" s="513"/>
      <c r="SY752" s="513"/>
      <c r="SZ752" s="513"/>
      <c r="TA752" s="513"/>
      <c r="TB752" s="513"/>
      <c r="TC752" s="513"/>
      <c r="TD752" s="513"/>
      <c r="TE752" s="513"/>
      <c r="TF752" s="513"/>
      <c r="TG752" s="513"/>
      <c r="TH752" s="513"/>
      <c r="TI752" s="513"/>
      <c r="TJ752" s="513"/>
      <c r="TK752" s="513"/>
      <c r="TL752" s="513"/>
      <c r="TM752" s="513"/>
      <c r="TN752" s="513"/>
      <c r="TO752" s="513"/>
      <c r="TP752" s="513"/>
      <c r="TQ752" s="513"/>
      <c r="TR752" s="513"/>
      <c r="TS752" s="513"/>
      <c r="TT752" s="513"/>
      <c r="TU752" s="513"/>
      <c r="TV752" s="513"/>
      <c r="TW752" s="513"/>
      <c r="TX752" s="513"/>
      <c r="TY752" s="513"/>
      <c r="TZ752" s="513"/>
      <c r="UA752" s="513"/>
      <c r="UB752" s="513"/>
      <c r="UC752" s="513"/>
      <c r="UD752" s="513"/>
      <c r="UE752" s="513"/>
      <c r="UF752" s="513"/>
      <c r="UG752" s="513"/>
      <c r="UH752" s="513"/>
      <c r="UI752" s="513"/>
      <c r="UJ752" s="513"/>
      <c r="UK752" s="513"/>
      <c r="UL752" s="513"/>
      <c r="UM752" s="513"/>
      <c r="UN752" s="513"/>
      <c r="UO752" s="513"/>
      <c r="UP752" s="513"/>
      <c r="UQ752" s="513"/>
      <c r="UR752" s="513"/>
      <c r="US752" s="513"/>
      <c r="UT752" s="513"/>
      <c r="UU752" s="513"/>
      <c r="UV752" s="513"/>
      <c r="UW752" s="513"/>
      <c r="UX752" s="513"/>
      <c r="UY752" s="513"/>
      <c r="UZ752" s="513"/>
      <c r="VA752" s="513"/>
      <c r="VB752" s="513"/>
      <c r="VC752" s="513"/>
      <c r="VD752" s="513"/>
      <c r="VE752" s="513"/>
      <c r="VF752" s="513"/>
      <c r="VG752" s="513"/>
      <c r="VH752" s="513"/>
      <c r="VI752" s="513"/>
      <c r="VJ752" s="513"/>
      <c r="VK752" s="513"/>
      <c r="VL752" s="513"/>
      <c r="VM752" s="513"/>
      <c r="VN752" s="513"/>
      <c r="VO752" s="513"/>
      <c r="VP752" s="513"/>
      <c r="VQ752" s="513"/>
      <c r="VR752" s="513"/>
      <c r="VS752" s="513"/>
      <c r="VT752" s="513"/>
      <c r="VU752" s="513"/>
      <c r="VV752" s="513"/>
      <c r="VW752" s="513"/>
      <c r="VX752" s="513"/>
      <c r="VY752" s="513"/>
      <c r="VZ752" s="513"/>
      <c r="WA752" s="513"/>
      <c r="WB752" s="513"/>
      <c r="WC752" s="513"/>
      <c r="WD752" s="513"/>
      <c r="WE752" s="513"/>
      <c r="WF752" s="513"/>
      <c r="WG752" s="513"/>
      <c r="WH752" s="513"/>
      <c r="WI752" s="513"/>
      <c r="WJ752" s="513"/>
      <c r="WK752" s="513"/>
      <c r="WL752" s="513"/>
      <c r="WM752" s="513"/>
      <c r="WN752" s="513"/>
      <c r="WO752" s="513"/>
      <c r="WP752" s="513"/>
      <c r="WQ752" s="513"/>
      <c r="WR752" s="513"/>
      <c r="WS752" s="513"/>
      <c r="WT752" s="513"/>
      <c r="WU752" s="513"/>
      <c r="WV752" s="513"/>
      <c r="WW752" s="513"/>
      <c r="WX752" s="513"/>
      <c r="WY752" s="513"/>
      <c r="WZ752" s="513"/>
      <c r="XA752" s="513"/>
      <c r="XB752" s="513"/>
      <c r="XC752" s="513"/>
      <c r="XD752" s="513"/>
      <c r="XE752" s="513"/>
      <c r="XF752" s="513"/>
      <c r="XG752" s="513"/>
      <c r="XH752" s="513"/>
      <c r="XI752" s="513"/>
      <c r="XJ752" s="513"/>
      <c r="XK752" s="513"/>
      <c r="XL752" s="513"/>
      <c r="XM752" s="513"/>
      <c r="XN752" s="513"/>
      <c r="XO752" s="513"/>
      <c r="XP752" s="513"/>
      <c r="XQ752" s="513"/>
      <c r="XR752" s="513"/>
      <c r="XS752" s="513"/>
      <c r="XT752" s="513"/>
      <c r="XU752" s="513"/>
      <c r="XV752" s="513"/>
      <c r="XW752" s="513"/>
      <c r="XX752" s="513"/>
      <c r="XY752" s="513"/>
      <c r="XZ752" s="513"/>
      <c r="YA752" s="513"/>
      <c r="YB752" s="513"/>
      <c r="YC752" s="513"/>
      <c r="YD752" s="513"/>
      <c r="YE752" s="513"/>
      <c r="YF752" s="513"/>
      <c r="YG752" s="513"/>
      <c r="YH752" s="513"/>
      <c r="YI752" s="513"/>
      <c r="YJ752" s="513"/>
      <c r="YK752" s="513"/>
      <c r="YL752" s="513"/>
      <c r="YM752" s="513"/>
      <c r="YN752" s="513"/>
      <c r="YO752" s="513"/>
      <c r="YP752" s="513"/>
      <c r="YQ752" s="513"/>
      <c r="YR752" s="513"/>
      <c r="YS752" s="513"/>
      <c r="YT752" s="513"/>
      <c r="YU752" s="513"/>
      <c r="YV752" s="513"/>
      <c r="YW752" s="513"/>
      <c r="YX752" s="513"/>
      <c r="YY752" s="513"/>
      <c r="YZ752" s="513"/>
      <c r="ZA752" s="513"/>
      <c r="ZB752" s="513"/>
      <c r="ZC752" s="513"/>
      <c r="ZD752" s="513"/>
      <c r="ZE752" s="513"/>
      <c r="ZF752" s="513"/>
      <c r="ZG752" s="513"/>
      <c r="ZH752" s="513"/>
      <c r="ZI752" s="513"/>
      <c r="ZJ752" s="513"/>
      <c r="ZK752" s="513"/>
      <c r="ZL752" s="513"/>
      <c r="ZM752" s="513"/>
      <c r="ZN752" s="513"/>
      <c r="ZO752" s="513"/>
      <c r="ZP752" s="513"/>
      <c r="ZQ752" s="513"/>
      <c r="ZR752" s="513"/>
      <c r="ZS752" s="513"/>
      <c r="ZT752" s="513"/>
      <c r="ZU752" s="513"/>
      <c r="ZV752" s="513"/>
      <c r="ZW752" s="513"/>
      <c r="ZX752" s="513"/>
      <c r="ZY752" s="513"/>
      <c r="ZZ752" s="513"/>
      <c r="AAA752" s="513"/>
      <c r="AAB752" s="513"/>
      <c r="AAC752" s="513"/>
      <c r="AAD752" s="513"/>
      <c r="AAE752" s="513"/>
      <c r="AAF752" s="513"/>
      <c r="AAG752" s="513"/>
      <c r="AAH752" s="513"/>
      <c r="AAI752" s="513"/>
      <c r="AAJ752" s="513"/>
      <c r="AAK752" s="513"/>
      <c r="AAL752" s="513"/>
      <c r="AAM752" s="513"/>
      <c r="AAN752" s="513"/>
      <c r="AAO752" s="513"/>
      <c r="AAP752" s="513"/>
      <c r="AAQ752" s="513"/>
      <c r="AAR752" s="513"/>
      <c r="AAS752" s="513"/>
      <c r="AAT752" s="513"/>
      <c r="AAU752" s="513"/>
      <c r="AAV752" s="513"/>
      <c r="AAW752" s="513"/>
      <c r="AAX752" s="513"/>
      <c r="AAY752" s="513"/>
      <c r="AAZ752" s="513"/>
      <c r="ABA752" s="513"/>
      <c r="ABB752" s="513"/>
      <c r="ABC752" s="513"/>
      <c r="ABD752" s="513"/>
      <c r="ABE752" s="513"/>
      <c r="ABF752" s="513"/>
      <c r="ABG752" s="513"/>
      <c r="ABH752" s="513"/>
      <c r="ABI752" s="513"/>
      <c r="ABJ752" s="513"/>
      <c r="ABK752" s="513"/>
      <c r="ABL752" s="513"/>
      <c r="ABM752" s="513"/>
      <c r="ABN752" s="513"/>
      <c r="ABO752" s="513"/>
      <c r="ABP752" s="513"/>
      <c r="ABQ752" s="513"/>
      <c r="ABR752" s="513"/>
      <c r="ABS752" s="513"/>
      <c r="ABT752" s="513"/>
      <c r="ABU752" s="513"/>
      <c r="ABV752" s="513"/>
      <c r="ABW752" s="513"/>
      <c r="ABX752" s="513"/>
      <c r="ABY752" s="513"/>
      <c r="ABZ752" s="513"/>
      <c r="ACA752" s="513"/>
      <c r="ACB752" s="513"/>
      <c r="ACC752" s="513"/>
      <c r="ACD752" s="513"/>
      <c r="ACE752" s="513"/>
      <c r="ACF752" s="513"/>
      <c r="ACG752" s="513"/>
      <c r="ACH752" s="513"/>
      <c r="ACI752" s="513"/>
      <c r="ACJ752" s="513"/>
      <c r="ACK752" s="513"/>
      <c r="ACL752" s="513"/>
      <c r="ACM752" s="513"/>
      <c r="ACN752" s="513"/>
      <c r="ACO752" s="513"/>
      <c r="ACP752" s="513"/>
      <c r="ACQ752" s="513"/>
      <c r="ACR752" s="513"/>
      <c r="ACS752" s="513"/>
      <c r="ACT752" s="513"/>
      <c r="ACU752" s="513"/>
      <c r="ACV752" s="513"/>
      <c r="ACW752" s="513"/>
      <c r="ACX752" s="513"/>
      <c r="ACY752" s="513"/>
      <c r="ACZ752" s="513"/>
      <c r="ADA752" s="513"/>
      <c r="ADB752" s="513"/>
      <c r="ADC752" s="513"/>
      <c r="ADD752" s="513"/>
      <c r="ADE752" s="513"/>
      <c r="ADF752" s="513"/>
      <c r="ADG752" s="513"/>
      <c r="ADH752" s="513"/>
      <c r="ADI752" s="513"/>
      <c r="ADJ752" s="513"/>
      <c r="ADK752" s="513"/>
      <c r="ADL752" s="513"/>
      <c r="ADM752" s="513"/>
      <c r="ADN752" s="513"/>
      <c r="ADO752" s="513"/>
      <c r="ADP752" s="513"/>
      <c r="ADQ752" s="513"/>
      <c r="ADR752" s="513"/>
      <c r="ADS752" s="513"/>
      <c r="ADT752" s="513"/>
      <c r="ADU752" s="513"/>
      <c r="ADV752" s="513"/>
      <c r="ADW752" s="513"/>
      <c r="ADX752" s="513"/>
      <c r="ADY752" s="513"/>
      <c r="ADZ752" s="513"/>
      <c r="AEA752" s="513"/>
      <c r="AEB752" s="513"/>
      <c r="AEC752" s="513"/>
      <c r="AED752" s="513"/>
      <c r="AEE752" s="513"/>
      <c r="AEF752" s="513"/>
      <c r="AEG752" s="513"/>
      <c r="AEH752" s="513"/>
      <c r="AEI752" s="513"/>
      <c r="AEJ752" s="513"/>
      <c r="AEK752" s="513"/>
      <c r="AEL752" s="513"/>
      <c r="AEM752" s="513"/>
      <c r="AEN752" s="513"/>
      <c r="AEO752" s="513"/>
      <c r="AEP752" s="513"/>
      <c r="AEQ752" s="513"/>
      <c r="AER752" s="513"/>
      <c r="AES752" s="513"/>
      <c r="AET752" s="513"/>
      <c r="AEU752" s="513"/>
      <c r="AEV752" s="513"/>
      <c r="AEW752" s="513"/>
      <c r="AEX752" s="513"/>
      <c r="AEY752" s="513"/>
      <c r="AEZ752" s="513"/>
      <c r="AFA752" s="513"/>
      <c r="AFB752" s="513"/>
      <c r="AFC752" s="513"/>
      <c r="AFD752" s="513"/>
      <c r="AFE752" s="513"/>
      <c r="AFF752" s="513"/>
      <c r="AFG752" s="513"/>
      <c r="AFH752" s="513"/>
      <c r="AFI752" s="513"/>
      <c r="AFJ752" s="513"/>
      <c r="AFK752" s="513"/>
      <c r="AFL752" s="513"/>
      <c r="AFM752" s="513"/>
      <c r="AFN752" s="513"/>
      <c r="AFO752" s="513"/>
      <c r="AFP752" s="513"/>
      <c r="AFQ752" s="513"/>
      <c r="AFR752" s="513"/>
      <c r="AFS752" s="513"/>
      <c r="AFT752" s="513"/>
      <c r="AFU752" s="513"/>
      <c r="AFV752" s="513"/>
      <c r="AFW752" s="513"/>
      <c r="AFX752" s="513"/>
      <c r="AFY752" s="513"/>
      <c r="AFZ752" s="513"/>
      <c r="AGA752" s="513"/>
      <c r="AGB752" s="513"/>
      <c r="AGC752" s="513"/>
      <c r="AGD752" s="513"/>
      <c r="AGE752" s="513"/>
      <c r="AGF752" s="513"/>
      <c r="AGG752" s="513"/>
      <c r="AGH752" s="513"/>
      <c r="AGI752" s="513"/>
      <c r="AGJ752" s="513"/>
      <c r="AGK752" s="513"/>
      <c r="AGL752" s="513"/>
      <c r="AGM752" s="513"/>
      <c r="AGN752" s="513"/>
      <c r="AGO752" s="513"/>
      <c r="AGP752" s="513"/>
      <c r="AGQ752" s="513"/>
      <c r="AGR752" s="513"/>
      <c r="AGS752" s="513"/>
      <c r="AGT752" s="513"/>
      <c r="AGU752" s="513"/>
      <c r="AGV752" s="513"/>
      <c r="AGW752" s="513"/>
      <c r="AGX752" s="513"/>
      <c r="AGY752" s="513"/>
      <c r="AGZ752" s="513"/>
      <c r="AHA752" s="513"/>
      <c r="AHB752" s="513"/>
      <c r="AHC752" s="513"/>
      <c r="AHD752" s="513"/>
      <c r="AHE752" s="513"/>
      <c r="AHF752" s="513"/>
      <c r="AHG752" s="513"/>
      <c r="AHH752" s="513"/>
      <c r="AHI752" s="513"/>
      <c r="AHJ752" s="513"/>
      <c r="AHK752" s="513"/>
      <c r="AHL752" s="513"/>
      <c r="AHM752" s="513"/>
      <c r="AHN752" s="513"/>
      <c r="AHO752" s="513"/>
      <c r="AHP752" s="513"/>
      <c r="AHQ752" s="513"/>
      <c r="AHR752" s="513"/>
      <c r="AHS752" s="513"/>
      <c r="AHT752" s="513"/>
      <c r="AHU752" s="513"/>
      <c r="AHV752" s="513"/>
      <c r="AHW752" s="513"/>
      <c r="AHX752" s="513"/>
      <c r="AHY752" s="513"/>
      <c r="AHZ752" s="513"/>
      <c r="AIA752" s="513"/>
      <c r="AIB752" s="513"/>
      <c r="AIC752" s="513"/>
      <c r="AID752" s="513"/>
      <c r="AIE752" s="513"/>
      <c r="AIF752" s="513"/>
      <c r="AIG752" s="513"/>
      <c r="AIH752" s="513"/>
      <c r="AII752" s="513"/>
      <c r="AIJ752" s="513"/>
      <c r="AIK752" s="513"/>
      <c r="AIL752" s="513"/>
      <c r="AIM752" s="513"/>
      <c r="AIN752" s="513"/>
      <c r="AIO752" s="513"/>
      <c r="AIP752" s="513"/>
      <c r="AIQ752" s="513"/>
      <c r="AIR752" s="513"/>
      <c r="AIS752" s="513"/>
      <c r="AIT752" s="513"/>
      <c r="AIU752" s="513"/>
      <c r="AIV752" s="513"/>
      <c r="AIW752" s="513"/>
      <c r="AIX752" s="513"/>
      <c r="AIY752" s="513"/>
      <c r="AIZ752" s="513"/>
      <c r="AJA752" s="513"/>
      <c r="AJB752" s="513"/>
      <c r="AJC752" s="513"/>
      <c r="AJD752" s="513"/>
      <c r="AJE752" s="513"/>
      <c r="AJF752" s="513"/>
      <c r="AJG752" s="513"/>
      <c r="AJH752" s="513"/>
      <c r="AJI752" s="513"/>
      <c r="AJJ752" s="513"/>
      <c r="AJK752" s="513"/>
      <c r="AJL752" s="513"/>
      <c r="AJM752" s="513"/>
      <c r="AJN752" s="513"/>
      <c r="AJO752" s="513"/>
      <c r="AJP752" s="513"/>
      <c r="AJQ752" s="513"/>
      <c r="AJR752" s="513"/>
      <c r="AJS752" s="513"/>
      <c r="AJT752" s="513"/>
      <c r="AJU752" s="513"/>
      <c r="AJV752" s="513"/>
      <c r="AJW752" s="513"/>
      <c r="AJX752" s="513"/>
      <c r="AJY752" s="513"/>
      <c r="AJZ752" s="513"/>
      <c r="AKA752" s="513"/>
      <c r="AKB752" s="513"/>
      <c r="AKC752" s="513"/>
      <c r="AKD752" s="513"/>
      <c r="AKE752" s="513"/>
      <c r="AKF752" s="513"/>
      <c r="AKG752" s="513"/>
      <c r="AKH752" s="513"/>
      <c r="AKI752" s="513"/>
      <c r="AKJ752" s="513"/>
      <c r="AKK752" s="513"/>
      <c r="AKL752" s="513"/>
      <c r="AKM752" s="513"/>
      <c r="AKN752" s="513"/>
      <c r="AKO752" s="513"/>
      <c r="AKP752" s="513"/>
      <c r="AKQ752" s="513"/>
      <c r="AKR752" s="513"/>
      <c r="AKS752" s="513"/>
      <c r="AKT752" s="513"/>
      <c r="AKU752" s="513"/>
      <c r="AKV752" s="513"/>
      <c r="AKW752" s="513"/>
      <c r="AKX752" s="513"/>
      <c r="AKY752" s="513"/>
      <c r="AKZ752" s="513"/>
      <c r="ALA752" s="513"/>
      <c r="ALB752" s="513"/>
      <c r="ALC752" s="513"/>
      <c r="ALD752" s="513"/>
      <c r="ALE752" s="513"/>
      <c r="ALF752" s="513"/>
      <c r="ALG752" s="513"/>
      <c r="ALH752" s="513"/>
      <c r="ALI752" s="513"/>
      <c r="ALJ752" s="513"/>
      <c r="ALK752" s="513"/>
      <c r="ALL752" s="513"/>
      <c r="ALM752" s="513"/>
      <c r="ALN752" s="513"/>
      <c r="ALO752" s="513"/>
      <c r="ALP752" s="513"/>
      <c r="ALQ752" s="513"/>
      <c r="ALR752" s="513"/>
      <c r="ALS752" s="513"/>
      <c r="ALT752" s="513"/>
      <c r="ALU752" s="513"/>
      <c r="ALV752" s="513"/>
      <c r="ALW752" s="513"/>
      <c r="ALX752" s="513"/>
      <c r="ALY752" s="513"/>
      <c r="ALZ752" s="513"/>
      <c r="AMA752" s="513"/>
      <c r="AMB752" s="513"/>
      <c r="AMC752" s="513"/>
      <c r="AMD752" s="513"/>
      <c r="AME752" s="513"/>
      <c r="AMF752" s="513"/>
      <c r="AMG752" s="513"/>
      <c r="AMH752" s="513"/>
      <c r="AMI752" s="513"/>
      <c r="AMJ752" s="513"/>
      <c r="AMK752" s="513"/>
      <c r="AML752" s="513"/>
      <c r="AMM752" s="513"/>
      <c r="AMN752" s="513"/>
      <c r="AMO752" s="513"/>
      <c r="AMP752" s="513"/>
      <c r="AMQ752" s="513"/>
      <c r="AMR752" s="513"/>
      <c r="AMS752" s="513"/>
      <c r="AMT752" s="513"/>
      <c r="AMU752" s="513"/>
      <c r="AMV752" s="513"/>
      <c r="AMW752" s="513"/>
      <c r="AMX752" s="513"/>
      <c r="AMY752" s="513"/>
      <c r="AMZ752" s="513"/>
      <c r="ANA752" s="513"/>
      <c r="ANB752" s="513"/>
      <c r="ANC752" s="513"/>
      <c r="AND752" s="513"/>
      <c r="ANE752" s="513"/>
      <c r="ANF752" s="513"/>
      <c r="ANG752" s="513"/>
      <c r="ANH752" s="513"/>
      <c r="ANI752" s="513"/>
      <c r="ANJ752" s="513"/>
      <c r="ANK752" s="513"/>
      <c r="ANL752" s="513"/>
      <c r="ANM752" s="513"/>
      <c r="ANN752" s="513"/>
      <c r="ANO752" s="513"/>
      <c r="ANP752" s="513"/>
      <c r="ANQ752" s="513"/>
      <c r="ANR752" s="513"/>
      <c r="ANS752" s="513"/>
      <c r="ANT752" s="513"/>
      <c r="ANU752" s="513"/>
      <c r="ANV752" s="513"/>
      <c r="ANW752" s="513"/>
      <c r="ANX752" s="513"/>
      <c r="ANY752" s="513"/>
      <c r="ANZ752" s="513"/>
      <c r="AOA752" s="513"/>
      <c r="AOB752" s="513"/>
      <c r="AOC752" s="513"/>
      <c r="AOD752" s="513"/>
      <c r="AOE752" s="513"/>
      <c r="AOF752" s="513"/>
      <c r="AOG752" s="513"/>
      <c r="AOH752" s="513"/>
      <c r="AOI752" s="513"/>
      <c r="AOJ752" s="513"/>
      <c r="AOK752" s="513"/>
      <c r="AOL752" s="513"/>
      <c r="AOM752" s="513"/>
      <c r="AON752" s="513"/>
      <c r="AOO752" s="513"/>
      <c r="AOP752" s="513"/>
      <c r="AOQ752" s="513"/>
      <c r="AOR752" s="513"/>
      <c r="AOS752" s="513"/>
      <c r="AOT752" s="513"/>
      <c r="AOU752" s="513"/>
      <c r="AOV752" s="513"/>
      <c r="AOW752" s="513"/>
      <c r="AOX752" s="513"/>
      <c r="AOY752" s="513"/>
      <c r="AOZ752" s="513"/>
      <c r="APA752" s="513"/>
      <c r="APB752" s="513"/>
      <c r="APC752" s="513"/>
      <c r="APD752" s="513"/>
      <c r="APE752" s="513"/>
      <c r="APF752" s="513"/>
      <c r="APG752" s="513"/>
      <c r="APH752" s="513"/>
      <c r="API752" s="513"/>
      <c r="APJ752" s="513"/>
      <c r="APK752" s="513"/>
      <c r="APL752" s="513"/>
      <c r="APM752" s="513"/>
      <c r="APN752" s="513"/>
      <c r="APO752" s="513"/>
      <c r="APP752" s="513"/>
      <c r="APQ752" s="513"/>
      <c r="APR752" s="513"/>
      <c r="APS752" s="513"/>
      <c r="APT752" s="513"/>
      <c r="APU752" s="513"/>
      <c r="APV752" s="513"/>
      <c r="APW752" s="513"/>
      <c r="APX752" s="513"/>
      <c r="APY752" s="513"/>
      <c r="APZ752" s="513"/>
      <c r="AQA752" s="513"/>
      <c r="AQB752" s="513"/>
      <c r="AQC752" s="513"/>
      <c r="AQD752" s="513"/>
      <c r="AQE752" s="513"/>
      <c r="AQF752" s="513"/>
      <c r="AQG752" s="513"/>
      <c r="AQH752" s="513"/>
      <c r="AQI752" s="513"/>
      <c r="AQJ752" s="513"/>
      <c r="AQK752" s="513"/>
      <c r="AQL752" s="513"/>
      <c r="AQM752" s="513"/>
      <c r="AQN752" s="513"/>
      <c r="AQO752" s="513"/>
      <c r="AQP752" s="513"/>
      <c r="AQQ752" s="513"/>
      <c r="AQR752" s="513"/>
      <c r="AQS752" s="513"/>
      <c r="AQT752" s="513"/>
      <c r="AQU752" s="513"/>
      <c r="AQV752" s="513"/>
      <c r="AQW752" s="513"/>
      <c r="AQX752" s="513"/>
      <c r="AQY752" s="513"/>
      <c r="AQZ752" s="513"/>
      <c r="ARA752" s="513"/>
      <c r="ARB752" s="513"/>
      <c r="ARC752" s="513"/>
      <c r="ARD752" s="513"/>
      <c r="ARE752" s="513"/>
      <c r="ARF752" s="513"/>
      <c r="ARG752" s="513"/>
      <c r="ARH752" s="513"/>
      <c r="ARI752" s="513"/>
      <c r="ARJ752" s="513"/>
      <c r="ARK752" s="513"/>
      <c r="ARL752" s="513"/>
      <c r="ARM752" s="513"/>
      <c r="ARN752" s="513"/>
      <c r="ARO752" s="513"/>
      <c r="ARP752" s="513"/>
      <c r="ARQ752" s="513"/>
      <c r="ARR752" s="513"/>
      <c r="ARS752" s="513"/>
      <c r="ART752" s="513"/>
      <c r="ARU752" s="513"/>
      <c r="ARV752" s="513"/>
      <c r="ARW752" s="513"/>
      <c r="ARX752" s="513"/>
      <c r="ARY752" s="513"/>
      <c r="ARZ752" s="513"/>
      <c r="ASA752" s="513"/>
      <c r="ASB752" s="513"/>
      <c r="ASC752" s="513"/>
      <c r="ASD752" s="513"/>
      <c r="ASE752" s="513"/>
      <c r="ASF752" s="513"/>
      <c r="ASG752" s="513"/>
      <c r="ASH752" s="513"/>
      <c r="ASI752" s="513"/>
      <c r="ASJ752" s="513"/>
      <c r="ASK752" s="513"/>
      <c r="ASL752" s="513"/>
      <c r="ASM752" s="513"/>
      <c r="ASN752" s="513"/>
      <c r="ASO752" s="513"/>
      <c r="ASP752" s="513"/>
      <c r="ASQ752" s="513"/>
      <c r="ASR752" s="513"/>
      <c r="ASS752" s="513"/>
      <c r="AST752" s="513"/>
      <c r="ASU752" s="513"/>
      <c r="ASV752" s="513"/>
      <c r="ASW752" s="513"/>
      <c r="ASX752" s="513"/>
      <c r="ASY752" s="513"/>
      <c r="ASZ752" s="513"/>
      <c r="ATA752" s="513"/>
      <c r="ATB752" s="513"/>
      <c r="ATC752" s="513"/>
      <c r="ATD752" s="513"/>
      <c r="ATE752" s="513"/>
      <c r="ATF752" s="513"/>
      <c r="ATG752" s="513"/>
      <c r="ATH752" s="513"/>
      <c r="ATI752" s="513"/>
      <c r="ATJ752" s="513"/>
      <c r="ATK752" s="513"/>
      <c r="ATL752" s="513"/>
      <c r="ATM752" s="513"/>
      <c r="ATN752" s="513"/>
      <c r="ATO752" s="513"/>
      <c r="ATP752" s="513"/>
      <c r="ATQ752" s="513"/>
      <c r="ATR752" s="513"/>
      <c r="ATS752" s="513"/>
      <c r="ATT752" s="513"/>
      <c r="ATU752" s="513"/>
      <c r="ATV752" s="513"/>
      <c r="ATW752" s="513"/>
      <c r="ATX752" s="513"/>
      <c r="ATY752" s="513"/>
      <c r="ATZ752" s="513"/>
      <c r="AUA752" s="513"/>
      <c r="AUB752" s="513"/>
      <c r="AUC752" s="513"/>
      <c r="AUD752" s="513"/>
      <c r="AUE752" s="513"/>
      <c r="AUF752" s="513"/>
      <c r="AUG752" s="513"/>
      <c r="AUH752" s="513"/>
      <c r="AUI752" s="513"/>
      <c r="AUJ752" s="513"/>
      <c r="AUK752" s="513"/>
      <c r="AUL752" s="513"/>
      <c r="AUM752" s="513"/>
      <c r="AUN752" s="513"/>
      <c r="AUO752" s="513"/>
      <c r="AUP752" s="513"/>
      <c r="AUQ752" s="513"/>
      <c r="AUR752" s="513"/>
      <c r="AUS752" s="513"/>
      <c r="AUT752" s="513"/>
      <c r="AUU752" s="513"/>
      <c r="AUV752" s="513"/>
      <c r="AUW752" s="513"/>
      <c r="AUX752" s="513"/>
      <c r="AUY752" s="513"/>
      <c r="AUZ752" s="513"/>
      <c r="AVA752" s="513"/>
      <c r="AVB752" s="513"/>
      <c r="AVC752" s="513"/>
      <c r="AVD752" s="513"/>
      <c r="AVE752" s="513"/>
      <c r="AVF752" s="513"/>
      <c r="AVG752" s="513"/>
      <c r="AVH752" s="513"/>
      <c r="AVI752" s="513"/>
      <c r="AVJ752" s="513"/>
      <c r="AVK752" s="513"/>
      <c r="AVL752" s="513"/>
      <c r="AVM752" s="513"/>
      <c r="AVN752" s="513"/>
      <c r="AVO752" s="513"/>
      <c r="AVP752" s="513"/>
      <c r="AVQ752" s="513"/>
      <c r="AVR752" s="513"/>
      <c r="AVS752" s="513"/>
      <c r="AVT752" s="513"/>
      <c r="AVU752" s="513"/>
      <c r="AVV752" s="513"/>
      <c r="AVW752" s="513"/>
      <c r="AVX752" s="513"/>
      <c r="AVY752" s="513"/>
      <c r="AVZ752" s="513"/>
      <c r="AWA752" s="513"/>
      <c r="AWB752" s="513"/>
      <c r="AWC752" s="513"/>
      <c r="AWD752" s="513"/>
      <c r="AWE752" s="513"/>
      <c r="AWF752" s="513"/>
      <c r="AWG752" s="513"/>
      <c r="AWH752" s="513"/>
      <c r="AWI752" s="513"/>
      <c r="AWJ752" s="513"/>
      <c r="AWK752" s="513"/>
      <c r="AWL752" s="513"/>
      <c r="AWM752" s="513"/>
      <c r="AWN752" s="513"/>
      <c r="AWO752" s="513"/>
      <c r="AWP752" s="513"/>
      <c r="AWQ752" s="513"/>
      <c r="AWR752" s="513"/>
      <c r="AWS752" s="513"/>
      <c r="AWT752" s="513"/>
      <c r="AWU752" s="513"/>
      <c r="AWV752" s="513"/>
      <c r="AWW752" s="513"/>
      <c r="AWX752" s="513"/>
      <c r="AWY752" s="513"/>
      <c r="AWZ752" s="513"/>
      <c r="AXA752" s="513"/>
      <c r="AXB752" s="513"/>
      <c r="AXC752" s="513"/>
      <c r="AXD752" s="513"/>
      <c r="AXE752" s="513"/>
      <c r="AXF752" s="513"/>
      <c r="AXG752" s="513"/>
      <c r="AXH752" s="513"/>
      <c r="AXI752" s="513"/>
      <c r="AXJ752" s="513"/>
      <c r="AXK752" s="513"/>
      <c r="AXL752" s="513"/>
      <c r="AXM752" s="513"/>
      <c r="AXN752" s="513"/>
      <c r="AXO752" s="513"/>
      <c r="AXP752" s="513"/>
      <c r="AXQ752" s="513"/>
      <c r="AXR752" s="513"/>
      <c r="AXS752" s="513"/>
      <c r="AXT752" s="513"/>
      <c r="AXU752" s="513"/>
      <c r="AXV752" s="513"/>
      <c r="AXW752" s="513"/>
      <c r="AXX752" s="513"/>
      <c r="AXY752" s="513"/>
      <c r="AXZ752" s="513"/>
      <c r="AYA752" s="513"/>
      <c r="AYB752" s="513"/>
      <c r="AYC752" s="513"/>
      <c r="AYD752" s="513"/>
      <c r="AYE752" s="513"/>
      <c r="AYF752" s="513"/>
      <c r="AYG752" s="513"/>
      <c r="AYH752" s="513"/>
      <c r="AYI752" s="513"/>
      <c r="AYJ752" s="513"/>
      <c r="AYK752" s="513"/>
      <c r="AYL752" s="513"/>
      <c r="AYM752" s="513"/>
      <c r="AYN752" s="513"/>
      <c r="AYO752" s="513"/>
      <c r="AYP752" s="513"/>
      <c r="AYQ752" s="513"/>
      <c r="AYR752" s="513"/>
      <c r="AYS752" s="513"/>
      <c r="AYT752" s="513"/>
      <c r="AYU752" s="513"/>
      <c r="AYV752" s="513"/>
      <c r="AYW752" s="513"/>
      <c r="AYX752" s="513"/>
      <c r="AYY752" s="513"/>
      <c r="AYZ752" s="513"/>
      <c r="AZA752" s="513"/>
      <c r="AZB752" s="513"/>
      <c r="AZC752" s="513"/>
      <c r="AZD752" s="513"/>
      <c r="AZE752" s="513"/>
      <c r="AZF752" s="513"/>
      <c r="AZG752" s="513"/>
      <c r="AZH752" s="513"/>
      <c r="AZI752" s="513"/>
      <c r="AZJ752" s="513"/>
      <c r="AZK752" s="513"/>
      <c r="AZL752" s="513"/>
      <c r="AZM752" s="513"/>
      <c r="AZN752" s="513"/>
      <c r="AZO752" s="513"/>
      <c r="AZP752" s="513"/>
      <c r="AZQ752" s="513"/>
      <c r="AZR752" s="513"/>
      <c r="AZS752" s="513"/>
      <c r="AZT752" s="513"/>
      <c r="AZU752" s="513"/>
      <c r="AZV752" s="513"/>
      <c r="AZW752" s="513"/>
      <c r="AZX752" s="513"/>
      <c r="AZY752" s="513"/>
      <c r="AZZ752" s="513"/>
      <c r="BAA752" s="513"/>
      <c r="BAB752" s="513"/>
      <c r="BAC752" s="513"/>
      <c r="BAD752" s="513"/>
      <c r="BAE752" s="513"/>
      <c r="BAF752" s="513"/>
      <c r="BAG752" s="513"/>
      <c r="BAH752" s="513"/>
      <c r="BAI752" s="513"/>
      <c r="BAJ752" s="513"/>
      <c r="BAK752" s="513"/>
      <c r="BAL752" s="513"/>
      <c r="BAM752" s="513"/>
      <c r="BAN752" s="513"/>
      <c r="BAO752" s="513"/>
      <c r="BAP752" s="513"/>
      <c r="BAQ752" s="513"/>
      <c r="BAR752" s="513"/>
      <c r="BAS752" s="513"/>
      <c r="BAT752" s="513"/>
      <c r="BAU752" s="513"/>
      <c r="BAV752" s="513"/>
      <c r="BAW752" s="513"/>
      <c r="BAX752" s="513"/>
      <c r="BAY752" s="513"/>
      <c r="BAZ752" s="513"/>
      <c r="BBA752" s="513"/>
      <c r="BBB752" s="513"/>
      <c r="BBC752" s="513"/>
      <c r="BBD752" s="513"/>
      <c r="BBE752" s="513"/>
      <c r="BBF752" s="513"/>
      <c r="BBG752" s="513"/>
      <c r="BBH752" s="513"/>
      <c r="BBI752" s="513"/>
      <c r="BBJ752" s="513"/>
      <c r="BBK752" s="513"/>
      <c r="BBL752" s="513"/>
      <c r="BBM752" s="513"/>
      <c r="BBN752" s="513"/>
      <c r="BBO752" s="513"/>
      <c r="BBP752" s="513"/>
      <c r="BBQ752" s="513"/>
      <c r="BBR752" s="513"/>
      <c r="BBS752" s="513"/>
      <c r="BBT752" s="513"/>
      <c r="BBU752" s="513"/>
      <c r="BBV752" s="513"/>
      <c r="BBW752" s="513"/>
      <c r="BBX752" s="513"/>
      <c r="BBY752" s="513"/>
      <c r="BBZ752" s="513"/>
      <c r="BCA752" s="513"/>
      <c r="BCB752" s="513"/>
      <c r="BCC752" s="513"/>
      <c r="BCD752" s="513"/>
      <c r="BCE752" s="513"/>
      <c r="BCF752" s="513"/>
      <c r="BCG752" s="513"/>
      <c r="BCH752" s="513"/>
      <c r="BCI752" s="513"/>
      <c r="BCJ752" s="513"/>
      <c r="BCK752" s="513"/>
      <c r="BCL752" s="513"/>
      <c r="BCM752" s="513"/>
      <c r="BCN752" s="513"/>
      <c r="BCO752" s="513"/>
      <c r="BCP752" s="513"/>
      <c r="BCQ752" s="513"/>
      <c r="BCR752" s="513"/>
      <c r="BCS752" s="513"/>
      <c r="BCT752" s="513"/>
      <c r="BCU752" s="513"/>
      <c r="BCV752" s="513"/>
      <c r="BCW752" s="513"/>
      <c r="BCX752" s="513"/>
      <c r="BCY752" s="513"/>
      <c r="BCZ752" s="513"/>
      <c r="BDA752" s="513"/>
      <c r="BDB752" s="513"/>
      <c r="BDC752" s="513"/>
      <c r="BDD752" s="513"/>
      <c r="BDE752" s="513"/>
      <c r="BDF752" s="513"/>
      <c r="BDG752" s="513"/>
      <c r="BDH752" s="513"/>
      <c r="BDI752" s="513"/>
      <c r="BDJ752" s="513"/>
      <c r="BDK752" s="513"/>
      <c r="BDL752" s="513"/>
      <c r="BDM752" s="513"/>
      <c r="BDN752" s="513"/>
      <c r="BDO752" s="513"/>
      <c r="BDP752" s="513"/>
      <c r="BDQ752" s="513"/>
      <c r="BDR752" s="513"/>
      <c r="BDS752" s="513"/>
      <c r="BDT752" s="513"/>
      <c r="BDU752" s="513"/>
      <c r="BDV752" s="513"/>
      <c r="BDW752" s="513"/>
      <c r="BDX752" s="513"/>
      <c r="BDY752" s="513"/>
      <c r="BDZ752" s="513"/>
      <c r="BEA752" s="513"/>
      <c r="BEB752" s="513"/>
      <c r="BEC752" s="513"/>
      <c r="BED752" s="513"/>
      <c r="BEE752" s="513"/>
      <c r="BEF752" s="513"/>
      <c r="BEG752" s="513"/>
      <c r="BEH752" s="513"/>
      <c r="BEI752" s="513"/>
      <c r="BEJ752" s="513"/>
      <c r="BEK752" s="513"/>
      <c r="BEL752" s="513"/>
      <c r="BEM752" s="513"/>
      <c r="BEN752" s="513"/>
      <c r="BEO752" s="513"/>
      <c r="BEP752" s="513"/>
      <c r="BEQ752" s="513"/>
      <c r="BER752" s="513"/>
      <c r="BES752" s="513"/>
      <c r="BET752" s="513"/>
      <c r="BEU752" s="513"/>
      <c r="BEV752" s="513"/>
      <c r="BEW752" s="513"/>
      <c r="BEX752" s="513"/>
      <c r="BEY752" s="513"/>
      <c r="BEZ752" s="513"/>
      <c r="BFA752" s="513"/>
      <c r="BFB752" s="513"/>
      <c r="BFC752" s="513"/>
      <c r="BFD752" s="513"/>
      <c r="BFE752" s="513"/>
      <c r="BFF752" s="513"/>
      <c r="BFG752" s="513"/>
      <c r="BFH752" s="513"/>
      <c r="BFI752" s="513"/>
      <c r="BFJ752" s="513"/>
      <c r="BFK752" s="513"/>
      <c r="BFL752" s="513"/>
      <c r="BFM752" s="513"/>
      <c r="BFN752" s="513"/>
      <c r="BFO752" s="513"/>
      <c r="BFP752" s="513"/>
      <c r="BFQ752" s="513"/>
      <c r="BFR752" s="513"/>
      <c r="BFS752" s="513"/>
      <c r="BFT752" s="513"/>
      <c r="BFU752" s="513"/>
      <c r="BFV752" s="513"/>
      <c r="BFW752" s="513"/>
      <c r="BFX752" s="513"/>
      <c r="BFY752" s="513"/>
      <c r="BFZ752" s="513"/>
      <c r="BGA752" s="513"/>
      <c r="BGB752" s="513"/>
      <c r="BGC752" s="513"/>
      <c r="BGD752" s="513"/>
      <c r="BGE752" s="513"/>
      <c r="BGF752" s="513"/>
      <c r="BGG752" s="513"/>
      <c r="BGH752" s="513"/>
      <c r="BGI752" s="513"/>
      <c r="BGJ752" s="513"/>
      <c r="BGK752" s="513"/>
      <c r="BGL752" s="513"/>
      <c r="BGM752" s="513"/>
      <c r="BGN752" s="513"/>
      <c r="BGO752" s="513"/>
      <c r="BGP752" s="513"/>
      <c r="BGQ752" s="513"/>
      <c r="BGR752" s="513"/>
      <c r="BGS752" s="513"/>
      <c r="BGT752" s="513"/>
      <c r="BGU752" s="513"/>
      <c r="BGV752" s="513"/>
      <c r="BGW752" s="513"/>
      <c r="BGX752" s="513"/>
      <c r="BGY752" s="513"/>
      <c r="BGZ752" s="513"/>
      <c r="BHA752" s="513"/>
      <c r="BHB752" s="513"/>
      <c r="BHC752" s="513"/>
      <c r="BHD752" s="513"/>
      <c r="BHE752" s="513"/>
      <c r="BHF752" s="513"/>
      <c r="BHG752" s="513"/>
      <c r="BHH752" s="513"/>
      <c r="BHI752" s="513"/>
      <c r="BHJ752" s="513"/>
      <c r="BHK752" s="513"/>
      <c r="BHL752" s="513"/>
      <c r="BHM752" s="513"/>
      <c r="BHN752" s="513"/>
      <c r="BHO752" s="513"/>
      <c r="BHP752" s="513"/>
      <c r="BHQ752" s="513"/>
      <c r="BHR752" s="513"/>
      <c r="BHS752" s="513"/>
      <c r="BHT752" s="513"/>
      <c r="BHU752" s="513"/>
      <c r="BHV752" s="513"/>
      <c r="BHW752" s="513"/>
      <c r="BHX752" s="513"/>
      <c r="BHY752" s="513"/>
      <c r="BHZ752" s="513"/>
      <c r="BIA752" s="513"/>
      <c r="BIB752" s="513"/>
      <c r="BIC752" s="513"/>
      <c r="BID752" s="513"/>
      <c r="BIE752" s="513"/>
      <c r="BIF752" s="513"/>
      <c r="BIG752" s="513"/>
      <c r="BIH752" s="513"/>
      <c r="BII752" s="513"/>
      <c r="BIJ752" s="513"/>
      <c r="BIK752" s="513"/>
      <c r="BIL752" s="513"/>
      <c r="BIM752" s="513"/>
      <c r="BIN752" s="513"/>
      <c r="BIO752" s="513"/>
      <c r="BIP752" s="513"/>
      <c r="BIQ752" s="513"/>
      <c r="BIR752" s="513"/>
      <c r="BIS752" s="513"/>
      <c r="BIT752" s="513"/>
      <c r="BIU752" s="513"/>
      <c r="BIV752" s="513"/>
      <c r="BIW752" s="513"/>
      <c r="BIX752" s="513"/>
      <c r="BIY752" s="513"/>
      <c r="BIZ752" s="513"/>
      <c r="BJA752" s="513"/>
      <c r="BJB752" s="513"/>
      <c r="BJC752" s="513"/>
      <c r="BJD752" s="513"/>
      <c r="BJE752" s="513"/>
      <c r="BJF752" s="513"/>
      <c r="BJG752" s="513"/>
      <c r="BJH752" s="513"/>
      <c r="BJI752" s="513"/>
      <c r="BJJ752" s="513"/>
      <c r="BJK752" s="513"/>
      <c r="BJL752" s="513"/>
      <c r="BJM752" s="513"/>
      <c r="BJN752" s="513"/>
      <c r="BJO752" s="513"/>
      <c r="BJP752" s="513"/>
      <c r="BJQ752" s="513"/>
      <c r="BJR752" s="513"/>
      <c r="BJS752" s="513"/>
      <c r="BJT752" s="513"/>
      <c r="BJU752" s="513"/>
      <c r="BJV752" s="513"/>
      <c r="BJW752" s="513"/>
      <c r="BJX752" s="513"/>
      <c r="BJY752" s="513"/>
      <c r="BJZ752" s="513"/>
      <c r="BKA752" s="513"/>
      <c r="BKB752" s="513"/>
      <c r="BKC752" s="513"/>
      <c r="BKD752" s="513"/>
      <c r="BKE752" s="513"/>
      <c r="BKF752" s="513"/>
      <c r="BKG752" s="513"/>
      <c r="BKH752" s="513"/>
      <c r="BKI752" s="513"/>
      <c r="BKJ752" s="513"/>
      <c r="BKK752" s="513"/>
      <c r="BKL752" s="513"/>
      <c r="BKM752" s="513"/>
      <c r="BKN752" s="513"/>
      <c r="BKO752" s="513"/>
      <c r="BKP752" s="513"/>
      <c r="BKQ752" s="513"/>
      <c r="BKR752" s="513"/>
      <c r="BKS752" s="513"/>
      <c r="BKT752" s="513"/>
      <c r="BKU752" s="513"/>
      <c r="BKV752" s="513"/>
      <c r="BKW752" s="513"/>
      <c r="BKX752" s="513"/>
      <c r="BKY752" s="513"/>
      <c r="BKZ752" s="513"/>
      <c r="BLA752" s="513"/>
      <c r="BLB752" s="513"/>
      <c r="BLC752" s="513"/>
      <c r="BLD752" s="513"/>
      <c r="BLE752" s="513"/>
      <c r="BLF752" s="513"/>
      <c r="BLG752" s="513"/>
      <c r="BLH752" s="513"/>
      <c r="BLI752" s="513"/>
      <c r="BLJ752" s="513"/>
      <c r="BLK752" s="513"/>
      <c r="BLL752" s="513"/>
      <c r="BLM752" s="513"/>
      <c r="BLN752" s="513"/>
      <c r="BLO752" s="513"/>
      <c r="BLP752" s="513"/>
      <c r="BLQ752" s="513"/>
      <c r="BLR752" s="513"/>
      <c r="BLS752" s="513"/>
      <c r="BLT752" s="513"/>
      <c r="BLU752" s="513"/>
      <c r="BLV752" s="513"/>
      <c r="BLW752" s="513"/>
      <c r="BLX752" s="513"/>
      <c r="BLY752" s="513"/>
      <c r="BLZ752" s="513"/>
      <c r="BMA752" s="513"/>
      <c r="BMB752" s="513"/>
      <c r="BMC752" s="513"/>
      <c r="BMD752" s="513"/>
      <c r="BME752" s="513"/>
      <c r="BMF752" s="513"/>
      <c r="BMG752" s="513"/>
      <c r="BMH752" s="513"/>
      <c r="BMI752" s="513"/>
      <c r="BMJ752" s="513"/>
      <c r="BMK752" s="513"/>
      <c r="BML752" s="513"/>
      <c r="BMM752" s="513"/>
      <c r="BMN752" s="513"/>
      <c r="BMO752" s="513"/>
      <c r="BMP752" s="513"/>
      <c r="BMQ752" s="513"/>
      <c r="BMR752" s="513"/>
      <c r="BMS752" s="513"/>
      <c r="BMT752" s="513"/>
      <c r="BMU752" s="513"/>
      <c r="BMV752" s="513"/>
      <c r="BMW752" s="513"/>
      <c r="BMX752" s="513"/>
      <c r="BMY752" s="513"/>
      <c r="BMZ752" s="513"/>
      <c r="BNA752" s="513"/>
      <c r="BNB752" s="513"/>
      <c r="BNC752" s="513"/>
      <c r="BND752" s="513"/>
      <c r="BNE752" s="513"/>
      <c r="BNF752" s="513"/>
      <c r="BNG752" s="513"/>
      <c r="BNH752" s="513"/>
      <c r="BNI752" s="513"/>
      <c r="BNJ752" s="513"/>
      <c r="BNK752" s="513"/>
      <c r="BNL752" s="513"/>
      <c r="BNM752" s="513"/>
      <c r="BNN752" s="513"/>
      <c r="BNO752" s="513"/>
      <c r="BNP752" s="513"/>
      <c r="BNQ752" s="513"/>
      <c r="BNR752" s="513"/>
      <c r="BNS752" s="513"/>
      <c r="BNT752" s="513"/>
      <c r="BNU752" s="513"/>
      <c r="BNV752" s="513"/>
      <c r="BNW752" s="513"/>
      <c r="BNX752" s="513"/>
      <c r="BNY752" s="513"/>
      <c r="BNZ752" s="513"/>
      <c r="BOA752" s="513"/>
      <c r="BOB752" s="513"/>
      <c r="BOC752" s="513"/>
      <c r="BOD752" s="513"/>
      <c r="BOE752" s="513"/>
      <c r="BOF752" s="513"/>
      <c r="BOG752" s="513"/>
      <c r="BOH752" s="513"/>
      <c r="BOI752" s="513"/>
      <c r="BOJ752" s="513"/>
      <c r="BOK752" s="513"/>
      <c r="BOL752" s="513"/>
      <c r="BOM752" s="513"/>
      <c r="BON752" s="513"/>
      <c r="BOO752" s="513"/>
      <c r="BOP752" s="513"/>
      <c r="BOQ752" s="513"/>
      <c r="BOR752" s="513"/>
      <c r="BOS752" s="513"/>
      <c r="BOT752" s="513"/>
      <c r="BOU752" s="513"/>
      <c r="BOV752" s="513"/>
      <c r="BOW752" s="513"/>
      <c r="BOX752" s="513"/>
      <c r="BOY752" s="513"/>
      <c r="BOZ752" s="513"/>
      <c r="BPA752" s="513"/>
      <c r="BPB752" s="513"/>
      <c r="BPC752" s="513"/>
      <c r="BPD752" s="513"/>
      <c r="BPE752" s="513"/>
      <c r="BPF752" s="513"/>
      <c r="BPG752" s="513"/>
      <c r="BPH752" s="513"/>
      <c r="BPI752" s="513"/>
      <c r="BPJ752" s="513"/>
      <c r="BPK752" s="513"/>
      <c r="BPL752" s="513"/>
      <c r="BPM752" s="513"/>
      <c r="BPN752" s="513"/>
      <c r="BPO752" s="513"/>
      <c r="BPP752" s="513"/>
      <c r="BPQ752" s="513"/>
      <c r="BPR752" s="513"/>
      <c r="BPS752" s="513"/>
      <c r="BPT752" s="513"/>
      <c r="BPU752" s="513"/>
      <c r="BPV752" s="513"/>
      <c r="BPW752" s="513"/>
      <c r="BPX752" s="513"/>
      <c r="BPY752" s="513"/>
      <c r="BPZ752" s="513"/>
      <c r="BQA752" s="513"/>
      <c r="BQB752" s="513"/>
      <c r="BQC752" s="513"/>
      <c r="BQD752" s="513"/>
      <c r="BQE752" s="513"/>
      <c r="BQF752" s="513"/>
      <c r="BQG752" s="513"/>
      <c r="BQH752" s="513"/>
      <c r="BQI752" s="513"/>
      <c r="BQJ752" s="513"/>
      <c r="BQK752" s="513"/>
      <c r="BQL752" s="513"/>
      <c r="BQM752" s="513"/>
      <c r="BQN752" s="513"/>
      <c r="BQO752" s="513"/>
      <c r="BQP752" s="513"/>
      <c r="BQQ752" s="513"/>
      <c r="BQR752" s="513"/>
      <c r="BQS752" s="513"/>
      <c r="BQT752" s="513"/>
      <c r="BQU752" s="513"/>
      <c r="BQV752" s="513"/>
      <c r="BQW752" s="513"/>
      <c r="BQX752" s="513"/>
      <c r="BQY752" s="513"/>
      <c r="BQZ752" s="513"/>
      <c r="BRA752" s="513"/>
      <c r="BRB752" s="513"/>
      <c r="BRC752" s="513"/>
      <c r="BRD752" s="513"/>
      <c r="BRE752" s="513"/>
      <c r="BRF752" s="513"/>
      <c r="BRG752" s="513"/>
      <c r="BRH752" s="513"/>
      <c r="BRI752" s="513"/>
      <c r="BRJ752" s="513"/>
      <c r="BRK752" s="513"/>
      <c r="BRL752" s="513"/>
      <c r="BRM752" s="513"/>
      <c r="BRN752" s="513"/>
      <c r="BRO752" s="513"/>
      <c r="BRP752" s="513"/>
      <c r="BRQ752" s="513"/>
      <c r="BRR752" s="513"/>
      <c r="BRS752" s="513"/>
      <c r="BRT752" s="513"/>
      <c r="BRU752" s="513"/>
      <c r="BRV752" s="513"/>
      <c r="BRW752" s="513"/>
      <c r="BRX752" s="513"/>
      <c r="BRY752" s="513"/>
      <c r="BRZ752" s="513"/>
      <c r="BSA752" s="513"/>
      <c r="BSB752" s="513"/>
      <c r="BSC752" s="513"/>
      <c r="BSD752" s="513"/>
      <c r="BSE752" s="513"/>
      <c r="BSF752" s="513"/>
      <c r="BSG752" s="513"/>
      <c r="BSH752" s="513"/>
      <c r="BSI752" s="513"/>
      <c r="BSJ752" s="513"/>
      <c r="BSK752" s="513"/>
      <c r="BSL752" s="513"/>
      <c r="BSM752" s="513"/>
      <c r="BSN752" s="513"/>
      <c r="BSO752" s="513"/>
      <c r="BSP752" s="513"/>
      <c r="BSQ752" s="513"/>
      <c r="BSR752" s="513"/>
      <c r="BSS752" s="513"/>
      <c r="BST752" s="513"/>
      <c r="BSU752" s="513"/>
      <c r="BSV752" s="513"/>
      <c r="BSW752" s="513"/>
      <c r="BSX752" s="513"/>
      <c r="BSY752" s="513"/>
      <c r="BSZ752" s="513"/>
      <c r="BTA752" s="513"/>
      <c r="BTB752" s="513"/>
      <c r="BTC752" s="513"/>
      <c r="BTD752" s="513"/>
      <c r="BTE752" s="513"/>
      <c r="BTF752" s="513"/>
      <c r="BTG752" s="513"/>
      <c r="BTH752" s="513"/>
      <c r="BTI752" s="513"/>
      <c r="BTJ752" s="513"/>
      <c r="BTK752" s="513"/>
      <c r="BTL752" s="513"/>
      <c r="BTM752" s="513"/>
      <c r="BTN752" s="513"/>
      <c r="BTO752" s="513"/>
      <c r="BTP752" s="513"/>
      <c r="BTQ752" s="513"/>
      <c r="BTR752" s="513"/>
      <c r="BTS752" s="513"/>
      <c r="BTT752" s="513"/>
      <c r="BTU752" s="513"/>
      <c r="BTV752" s="513"/>
      <c r="BTW752" s="513"/>
      <c r="BTX752" s="513"/>
      <c r="BTY752" s="513"/>
      <c r="BTZ752" s="513"/>
      <c r="BUA752" s="513"/>
      <c r="BUB752" s="513"/>
      <c r="BUC752" s="513"/>
      <c r="BUD752" s="513"/>
      <c r="BUE752" s="513"/>
      <c r="BUF752" s="513"/>
      <c r="BUG752" s="513"/>
      <c r="BUH752" s="513"/>
      <c r="BUI752" s="513"/>
      <c r="BUJ752" s="513"/>
      <c r="BUK752" s="513"/>
      <c r="BUL752" s="513"/>
      <c r="BUM752" s="513"/>
      <c r="BUN752" s="513"/>
      <c r="BUO752" s="513"/>
      <c r="BUP752" s="513"/>
      <c r="BUQ752" s="513"/>
      <c r="BUR752" s="513"/>
      <c r="BUS752" s="513"/>
      <c r="BUT752" s="513"/>
      <c r="BUU752" s="513"/>
      <c r="BUV752" s="513"/>
      <c r="BUW752" s="513"/>
      <c r="BUX752" s="513"/>
      <c r="BUY752" s="513"/>
      <c r="BUZ752" s="513"/>
      <c r="BVA752" s="513"/>
      <c r="BVB752" s="513"/>
      <c r="BVC752" s="513"/>
      <c r="BVD752" s="513"/>
      <c r="BVE752" s="513"/>
      <c r="BVF752" s="513"/>
      <c r="BVG752" s="513"/>
      <c r="BVH752" s="513"/>
      <c r="BVI752" s="513"/>
      <c r="BVJ752" s="513"/>
      <c r="BVK752" s="513"/>
      <c r="BVL752" s="513"/>
      <c r="BVM752" s="513"/>
      <c r="BVN752" s="513"/>
      <c r="BVO752" s="513"/>
      <c r="BVP752" s="513"/>
      <c r="BVQ752" s="513"/>
      <c r="BVR752" s="513"/>
      <c r="BVS752" s="513"/>
      <c r="BVT752" s="513"/>
      <c r="BVU752" s="513"/>
      <c r="BVV752" s="513"/>
      <c r="BVW752" s="513"/>
      <c r="BVX752" s="513"/>
      <c r="BVY752" s="513"/>
      <c r="BVZ752" s="513"/>
      <c r="BWA752" s="513"/>
      <c r="BWB752" s="513"/>
      <c r="BWC752" s="513"/>
      <c r="BWD752" s="513"/>
      <c r="BWE752" s="513"/>
      <c r="BWF752" s="513"/>
      <c r="BWG752" s="513"/>
      <c r="BWH752" s="513"/>
      <c r="BWI752" s="513"/>
      <c r="BWJ752" s="513"/>
      <c r="BWK752" s="513"/>
      <c r="BWL752" s="513"/>
      <c r="BWM752" s="513"/>
      <c r="BWN752" s="513"/>
      <c r="BWO752" s="513"/>
      <c r="BWP752" s="513"/>
      <c r="BWQ752" s="513"/>
    </row>
    <row r="753" spans="1:24" s="513" customFormat="1" ht="102" customHeight="1">
      <c r="A753" s="9" t="s">
        <v>11486</v>
      </c>
      <c r="B753" s="100" t="s">
        <v>97</v>
      </c>
      <c r="C753" s="118" t="s">
        <v>11490</v>
      </c>
      <c r="D753" s="3" t="s">
        <v>11491</v>
      </c>
      <c r="E753" s="3" t="s">
        <v>11492</v>
      </c>
      <c r="F753" s="82"/>
      <c r="G753" s="9" t="s">
        <v>385</v>
      </c>
      <c r="H753" s="20">
        <v>0</v>
      </c>
      <c r="I753" s="114">
        <v>470000000</v>
      </c>
      <c r="J753" s="21" t="s">
        <v>1316</v>
      </c>
      <c r="K753" s="19" t="s">
        <v>11487</v>
      </c>
      <c r="L753" s="137" t="s">
        <v>3404</v>
      </c>
      <c r="M753" s="140" t="s">
        <v>383</v>
      </c>
      <c r="N753" s="358" t="s">
        <v>8846</v>
      </c>
      <c r="O753" s="3" t="s">
        <v>1368</v>
      </c>
      <c r="P753" s="7" t="s">
        <v>1338</v>
      </c>
      <c r="Q753" s="3" t="s">
        <v>1337</v>
      </c>
      <c r="R753" s="131">
        <v>45</v>
      </c>
      <c r="S753" s="19">
        <v>796737.82</v>
      </c>
      <c r="T753" s="83">
        <v>0</v>
      </c>
      <c r="U753" s="83">
        <f t="shared" ref="U753" si="258">T753*1.12</f>
        <v>0</v>
      </c>
      <c r="V753" s="9" t="s">
        <v>1327</v>
      </c>
      <c r="W753" s="152" t="s">
        <v>1396</v>
      </c>
      <c r="X753" s="9" t="s">
        <v>12500</v>
      </c>
    </row>
    <row r="754" spans="1:24" s="513" customFormat="1" ht="102" customHeight="1">
      <c r="A754" s="9" t="s">
        <v>11900</v>
      </c>
      <c r="B754" s="100" t="s">
        <v>97</v>
      </c>
      <c r="C754" s="118" t="s">
        <v>12498</v>
      </c>
      <c r="D754" s="3" t="s">
        <v>11491</v>
      </c>
      <c r="E754" s="3" t="s">
        <v>12499</v>
      </c>
      <c r="F754" s="82"/>
      <c r="G754" s="9" t="s">
        <v>385</v>
      </c>
      <c r="H754" s="20">
        <v>0</v>
      </c>
      <c r="I754" s="114">
        <v>470000000</v>
      </c>
      <c r="J754" s="21" t="s">
        <v>1316</v>
      </c>
      <c r="K754" s="19" t="s">
        <v>11908</v>
      </c>
      <c r="L754" s="137" t="s">
        <v>11564</v>
      </c>
      <c r="M754" s="140" t="s">
        <v>383</v>
      </c>
      <c r="N754" s="358" t="s">
        <v>8846</v>
      </c>
      <c r="O754" s="3" t="s">
        <v>1368</v>
      </c>
      <c r="P754" s="7" t="s">
        <v>1338</v>
      </c>
      <c r="Q754" s="3" t="s">
        <v>1337</v>
      </c>
      <c r="R754" s="131">
        <v>35</v>
      </c>
      <c r="S754" s="19">
        <v>796737.82</v>
      </c>
      <c r="T754" s="83">
        <f t="shared" ref="T754" si="259">R754*S754</f>
        <v>27885823.699999999</v>
      </c>
      <c r="U754" s="83">
        <f t="shared" ref="U754" si="260">T754*1.12</f>
        <v>31232122.544000003</v>
      </c>
      <c r="V754" s="9" t="s">
        <v>1327</v>
      </c>
      <c r="W754" s="152" t="s">
        <v>1396</v>
      </c>
      <c r="X754" s="9"/>
    </row>
    <row r="755" spans="1:24" s="513" customFormat="1" ht="102" customHeight="1">
      <c r="A755" s="9" t="s">
        <v>6530</v>
      </c>
      <c r="B755" s="100" t="s">
        <v>97</v>
      </c>
      <c r="C755" s="118" t="s">
        <v>1196</v>
      </c>
      <c r="D755" s="3" t="s">
        <v>364</v>
      </c>
      <c r="E755" s="3" t="s">
        <v>365</v>
      </c>
      <c r="F755" s="82"/>
      <c r="G755" s="9" t="s">
        <v>385</v>
      </c>
      <c r="H755" s="20">
        <v>0</v>
      </c>
      <c r="I755" s="114">
        <v>470000000</v>
      </c>
      <c r="J755" s="21" t="s">
        <v>1316</v>
      </c>
      <c r="K755" s="19" t="s">
        <v>1350</v>
      </c>
      <c r="L755" s="137" t="s">
        <v>3404</v>
      </c>
      <c r="M755" s="140" t="s">
        <v>383</v>
      </c>
      <c r="N755" s="358" t="s">
        <v>8846</v>
      </c>
      <c r="O755" s="3" t="s">
        <v>1368</v>
      </c>
      <c r="P755" s="7" t="s">
        <v>1338</v>
      </c>
      <c r="Q755" s="3" t="s">
        <v>1337</v>
      </c>
      <c r="R755" s="131">
        <v>0.9</v>
      </c>
      <c r="S755" s="19">
        <v>175000</v>
      </c>
      <c r="T755" s="83">
        <v>0</v>
      </c>
      <c r="U755" s="83">
        <f t="shared" si="253"/>
        <v>0</v>
      </c>
      <c r="V755" s="9" t="s">
        <v>1327</v>
      </c>
      <c r="W755" s="152" t="s">
        <v>1396</v>
      </c>
      <c r="X755" s="9" t="s">
        <v>12136</v>
      </c>
    </row>
    <row r="756" spans="1:24" s="513" customFormat="1" ht="102" customHeight="1">
      <c r="A756" s="9" t="s">
        <v>12128</v>
      </c>
      <c r="B756" s="100" t="s">
        <v>97</v>
      </c>
      <c r="C756" s="118" t="s">
        <v>12129</v>
      </c>
      <c r="D756" s="3" t="s">
        <v>12130</v>
      </c>
      <c r="E756" s="3" t="s">
        <v>12131</v>
      </c>
      <c r="F756" s="82"/>
      <c r="G756" s="9" t="s">
        <v>385</v>
      </c>
      <c r="H756" s="20">
        <v>0</v>
      </c>
      <c r="I756" s="114">
        <v>470000000</v>
      </c>
      <c r="J756" s="21" t="s">
        <v>1316</v>
      </c>
      <c r="K756" s="19" t="s">
        <v>1350</v>
      </c>
      <c r="L756" s="137" t="s">
        <v>11521</v>
      </c>
      <c r="M756" s="140" t="s">
        <v>383</v>
      </c>
      <c r="N756" s="358" t="s">
        <v>8846</v>
      </c>
      <c r="O756" s="3" t="s">
        <v>1368</v>
      </c>
      <c r="P756" s="7" t="s">
        <v>1341</v>
      </c>
      <c r="Q756" s="30" t="s">
        <v>1189</v>
      </c>
      <c r="R756" s="131">
        <v>900</v>
      </c>
      <c r="S756" s="19">
        <v>280</v>
      </c>
      <c r="T756" s="83">
        <f t="shared" ref="T756" si="261">R756*S756</f>
        <v>252000</v>
      </c>
      <c r="U756" s="83">
        <f t="shared" ref="U756" si="262">T756*1.12</f>
        <v>282240</v>
      </c>
      <c r="V756" s="9" t="s">
        <v>1327</v>
      </c>
      <c r="W756" s="152" t="s">
        <v>1396</v>
      </c>
      <c r="X756" s="9"/>
    </row>
    <row r="757" spans="1:24" s="513" customFormat="1" ht="102" customHeight="1">
      <c r="A757" s="9" t="s">
        <v>6531</v>
      </c>
      <c r="B757" s="100" t="s">
        <v>97</v>
      </c>
      <c r="C757" s="118" t="s">
        <v>1197</v>
      </c>
      <c r="D757" s="3" t="s">
        <v>373</v>
      </c>
      <c r="E757" s="3" t="s">
        <v>374</v>
      </c>
      <c r="F757" s="82"/>
      <c r="G757" s="9" t="s">
        <v>385</v>
      </c>
      <c r="H757" s="20">
        <v>0</v>
      </c>
      <c r="I757" s="114">
        <v>470000000</v>
      </c>
      <c r="J757" s="21" t="s">
        <v>1316</v>
      </c>
      <c r="K757" s="19" t="s">
        <v>1932</v>
      </c>
      <c r="L757" s="137" t="s">
        <v>3404</v>
      </c>
      <c r="M757" s="140" t="s">
        <v>383</v>
      </c>
      <c r="N757" s="358" t="s">
        <v>8846</v>
      </c>
      <c r="O757" s="3" t="s">
        <v>1368</v>
      </c>
      <c r="P757" s="7" t="s">
        <v>1338</v>
      </c>
      <c r="Q757" s="3" t="s">
        <v>1337</v>
      </c>
      <c r="R757" s="131">
        <v>21</v>
      </c>
      <c r="S757" s="19">
        <v>790000</v>
      </c>
      <c r="T757" s="83">
        <v>0</v>
      </c>
      <c r="U757" s="83">
        <f t="shared" si="253"/>
        <v>0</v>
      </c>
      <c r="V757" s="9" t="s">
        <v>1327</v>
      </c>
      <c r="W757" s="152" t="s">
        <v>1396</v>
      </c>
      <c r="X757" s="9" t="s">
        <v>12127</v>
      </c>
    </row>
    <row r="758" spans="1:24" s="513" customFormat="1" ht="102" customHeight="1">
      <c r="A758" s="9" t="s">
        <v>11901</v>
      </c>
      <c r="B758" s="100" t="s">
        <v>97</v>
      </c>
      <c r="C758" s="118" t="s">
        <v>11902</v>
      </c>
      <c r="D758" s="3" t="s">
        <v>11903</v>
      </c>
      <c r="E758" s="3" t="s">
        <v>11904</v>
      </c>
      <c r="F758" s="82"/>
      <c r="G758" s="9" t="s">
        <v>385</v>
      </c>
      <c r="H758" s="20">
        <v>0</v>
      </c>
      <c r="I758" s="114">
        <v>470000000</v>
      </c>
      <c r="J758" s="21" t="s">
        <v>1316</v>
      </c>
      <c r="K758" s="19" t="s">
        <v>1932</v>
      </c>
      <c r="L758" s="137" t="s">
        <v>11521</v>
      </c>
      <c r="M758" s="140" t="s">
        <v>383</v>
      </c>
      <c r="N758" s="358" t="s">
        <v>8846</v>
      </c>
      <c r="O758" s="3" t="s">
        <v>1368</v>
      </c>
      <c r="P758" s="7" t="s">
        <v>1338</v>
      </c>
      <c r="Q758" s="3" t="s">
        <v>1337</v>
      </c>
      <c r="R758" s="131">
        <v>15</v>
      </c>
      <c r="S758" s="19">
        <v>700000</v>
      </c>
      <c r="T758" s="83">
        <f t="shared" ref="T758" si="263">R758*S758</f>
        <v>10500000</v>
      </c>
      <c r="U758" s="83">
        <f t="shared" ref="U758" si="264">T758*1.12</f>
        <v>11760000.000000002</v>
      </c>
      <c r="V758" s="9" t="s">
        <v>1327</v>
      </c>
      <c r="W758" s="152" t="s">
        <v>1396</v>
      </c>
      <c r="X758" s="9"/>
    </row>
    <row r="759" spans="1:24" s="513" customFormat="1" ht="102" customHeight="1">
      <c r="A759" s="9" t="s">
        <v>6532</v>
      </c>
      <c r="B759" s="100" t="s">
        <v>97</v>
      </c>
      <c r="C759" s="118" t="s">
        <v>1195</v>
      </c>
      <c r="D759" s="3" t="s">
        <v>369</v>
      </c>
      <c r="E759" s="3" t="s">
        <v>370</v>
      </c>
      <c r="F759" s="82"/>
      <c r="G759" s="9" t="s">
        <v>384</v>
      </c>
      <c r="H759" s="20">
        <v>0</v>
      </c>
      <c r="I759" s="114">
        <v>470000000</v>
      </c>
      <c r="J759" s="21" t="s">
        <v>1316</v>
      </c>
      <c r="K759" s="19" t="s">
        <v>1320</v>
      </c>
      <c r="L759" s="137" t="s">
        <v>3404</v>
      </c>
      <c r="M759" s="140" t="s">
        <v>383</v>
      </c>
      <c r="N759" s="358" t="s">
        <v>8846</v>
      </c>
      <c r="O759" s="3" t="s">
        <v>1368</v>
      </c>
      <c r="P759" s="7" t="s">
        <v>1341</v>
      </c>
      <c r="Q759" s="30" t="s">
        <v>1189</v>
      </c>
      <c r="R759" s="84">
        <v>500</v>
      </c>
      <c r="S759" s="19">
        <v>300</v>
      </c>
      <c r="T759" s="83">
        <f t="shared" si="233"/>
        <v>150000</v>
      </c>
      <c r="U759" s="83">
        <f t="shared" si="253"/>
        <v>168000.00000000003</v>
      </c>
      <c r="V759" s="9" t="s">
        <v>1327</v>
      </c>
      <c r="W759" s="152" t="s">
        <v>1396</v>
      </c>
      <c r="X759" s="9"/>
    </row>
    <row r="760" spans="1:24" s="513" customFormat="1" ht="102" customHeight="1">
      <c r="A760" s="9" t="s">
        <v>6533</v>
      </c>
      <c r="B760" s="100" t="s">
        <v>97</v>
      </c>
      <c r="C760" s="7" t="s">
        <v>1193</v>
      </c>
      <c r="D760" s="3" t="s">
        <v>371</v>
      </c>
      <c r="E760" s="3" t="s">
        <v>372</v>
      </c>
      <c r="F760" s="82"/>
      <c r="G760" s="9" t="s">
        <v>385</v>
      </c>
      <c r="H760" s="20">
        <v>0</v>
      </c>
      <c r="I760" s="114">
        <v>470000000</v>
      </c>
      <c r="J760" s="21" t="s">
        <v>1316</v>
      </c>
      <c r="K760" s="19" t="s">
        <v>1350</v>
      </c>
      <c r="L760" s="137" t="s">
        <v>3404</v>
      </c>
      <c r="M760" s="140" t="s">
        <v>383</v>
      </c>
      <c r="N760" s="358" t="s">
        <v>8846</v>
      </c>
      <c r="O760" s="3" t="s">
        <v>1368</v>
      </c>
      <c r="P760" s="7" t="s">
        <v>1338</v>
      </c>
      <c r="Q760" s="3" t="s">
        <v>1337</v>
      </c>
      <c r="R760" s="131">
        <v>6</v>
      </c>
      <c r="S760" s="19">
        <v>275000</v>
      </c>
      <c r="T760" s="83">
        <v>0</v>
      </c>
      <c r="U760" s="83">
        <f t="shared" si="253"/>
        <v>0</v>
      </c>
      <c r="V760" s="9" t="s">
        <v>1327</v>
      </c>
      <c r="W760" s="152" t="s">
        <v>1396</v>
      </c>
      <c r="X760" s="9" t="s">
        <v>12136</v>
      </c>
    </row>
    <row r="761" spans="1:24" s="513" customFormat="1" ht="102" customHeight="1">
      <c r="A761" s="9" t="s">
        <v>12132</v>
      </c>
      <c r="B761" s="100" t="s">
        <v>97</v>
      </c>
      <c r="C761" s="7" t="s">
        <v>12133</v>
      </c>
      <c r="D761" s="3" t="s">
        <v>12134</v>
      </c>
      <c r="E761" s="3" t="s">
        <v>12135</v>
      </c>
      <c r="F761" s="82"/>
      <c r="G761" s="9" t="s">
        <v>385</v>
      </c>
      <c r="H761" s="20">
        <v>0</v>
      </c>
      <c r="I761" s="114">
        <v>470000000</v>
      </c>
      <c r="J761" s="21" t="s">
        <v>1316</v>
      </c>
      <c r="K761" s="19" t="s">
        <v>1350</v>
      </c>
      <c r="L761" s="137" t="s">
        <v>11521</v>
      </c>
      <c r="M761" s="140" t="s">
        <v>383</v>
      </c>
      <c r="N761" s="358" t="s">
        <v>8846</v>
      </c>
      <c r="O761" s="3" t="s">
        <v>1368</v>
      </c>
      <c r="P761" s="7" t="s">
        <v>1341</v>
      </c>
      <c r="Q761" s="30" t="s">
        <v>1189</v>
      </c>
      <c r="R761" s="131">
        <v>6000</v>
      </c>
      <c r="S761" s="19">
        <v>335</v>
      </c>
      <c r="T761" s="83">
        <f t="shared" ref="T761" si="265">R761*S761</f>
        <v>2010000</v>
      </c>
      <c r="U761" s="83">
        <f t="shared" ref="U761" si="266">T761*1.12</f>
        <v>2251200</v>
      </c>
      <c r="V761" s="9" t="s">
        <v>1327</v>
      </c>
      <c r="W761" s="152" t="s">
        <v>1396</v>
      </c>
      <c r="X761" s="9"/>
    </row>
    <row r="762" spans="1:24" s="513" customFormat="1" ht="102" customHeight="1">
      <c r="A762" s="9" t="s">
        <v>6534</v>
      </c>
      <c r="B762" s="100" t="s">
        <v>97</v>
      </c>
      <c r="C762" s="85" t="s">
        <v>1178</v>
      </c>
      <c r="D762" s="86" t="s">
        <v>1176</v>
      </c>
      <c r="E762" s="87" t="s">
        <v>1179</v>
      </c>
      <c r="F762" s="82"/>
      <c r="G762" s="9" t="s">
        <v>385</v>
      </c>
      <c r="H762" s="20">
        <v>0.5</v>
      </c>
      <c r="I762" s="114">
        <v>470000000</v>
      </c>
      <c r="J762" s="21" t="s">
        <v>1316</v>
      </c>
      <c r="K762" s="19" t="s">
        <v>1348</v>
      </c>
      <c r="L762" s="137" t="s">
        <v>3404</v>
      </c>
      <c r="M762" s="140" t="s">
        <v>383</v>
      </c>
      <c r="N762" s="358" t="s">
        <v>1349</v>
      </c>
      <c r="O762" s="3" t="s">
        <v>1368</v>
      </c>
      <c r="P762" s="7" t="s">
        <v>1338</v>
      </c>
      <c r="Q762" s="3" t="s">
        <v>1337</v>
      </c>
      <c r="R762" s="131">
        <v>300</v>
      </c>
      <c r="S762" s="19">
        <v>85000</v>
      </c>
      <c r="T762" s="83">
        <v>0</v>
      </c>
      <c r="U762" s="83">
        <f t="shared" si="253"/>
        <v>0</v>
      </c>
      <c r="V762" s="9" t="s">
        <v>1327</v>
      </c>
      <c r="W762" s="152" t="s">
        <v>1396</v>
      </c>
      <c r="X762" s="9" t="s">
        <v>11121</v>
      </c>
    </row>
    <row r="763" spans="1:24" s="513" customFormat="1" ht="102" customHeight="1">
      <c r="A763" s="9" t="s">
        <v>11125</v>
      </c>
      <c r="B763" s="100" t="s">
        <v>97</v>
      </c>
      <c r="C763" s="85" t="s">
        <v>1178</v>
      </c>
      <c r="D763" s="86" t="s">
        <v>1176</v>
      </c>
      <c r="E763" s="87" t="s">
        <v>1179</v>
      </c>
      <c r="F763" s="82"/>
      <c r="G763" s="9" t="s">
        <v>385</v>
      </c>
      <c r="H763" s="20">
        <v>0.5</v>
      </c>
      <c r="I763" s="114">
        <v>470000000</v>
      </c>
      <c r="J763" s="21" t="s">
        <v>1316</v>
      </c>
      <c r="K763" s="19" t="s">
        <v>2090</v>
      </c>
      <c r="L763" s="137" t="s">
        <v>3404</v>
      </c>
      <c r="M763" s="140" t="s">
        <v>383</v>
      </c>
      <c r="N763" s="358" t="s">
        <v>8851</v>
      </c>
      <c r="O763" s="3" t="s">
        <v>11123</v>
      </c>
      <c r="P763" s="7" t="s">
        <v>1338</v>
      </c>
      <c r="Q763" s="3" t="s">
        <v>1337</v>
      </c>
      <c r="R763" s="131">
        <v>300</v>
      </c>
      <c r="S763" s="19">
        <v>85000</v>
      </c>
      <c r="T763" s="83">
        <v>0</v>
      </c>
      <c r="U763" s="83">
        <f>T763*1.12</f>
        <v>0</v>
      </c>
      <c r="V763" s="9" t="s">
        <v>1327</v>
      </c>
      <c r="W763" s="152" t="s">
        <v>1396</v>
      </c>
      <c r="X763" s="9" t="s">
        <v>12233</v>
      </c>
    </row>
    <row r="764" spans="1:24" s="513" customFormat="1" ht="102" customHeight="1">
      <c r="A764" s="9" t="s">
        <v>11909</v>
      </c>
      <c r="B764" s="100" t="s">
        <v>97</v>
      </c>
      <c r="C764" s="7" t="s">
        <v>12231</v>
      </c>
      <c r="D764" s="3" t="s">
        <v>1176</v>
      </c>
      <c r="E764" s="3" t="s">
        <v>12232</v>
      </c>
      <c r="F764" s="82"/>
      <c r="G764" s="9" t="s">
        <v>385</v>
      </c>
      <c r="H764" s="20">
        <v>0.5</v>
      </c>
      <c r="I764" s="114">
        <v>470000000</v>
      </c>
      <c r="J764" s="21" t="s">
        <v>1316</v>
      </c>
      <c r="K764" s="19" t="s">
        <v>11910</v>
      </c>
      <c r="L764" s="137" t="s">
        <v>11521</v>
      </c>
      <c r="M764" s="140" t="s">
        <v>383</v>
      </c>
      <c r="N764" s="358" t="s">
        <v>8851</v>
      </c>
      <c r="O764" s="3" t="s">
        <v>11123</v>
      </c>
      <c r="P764" s="7" t="s">
        <v>1338</v>
      </c>
      <c r="Q764" s="3" t="s">
        <v>1337</v>
      </c>
      <c r="R764" s="131">
        <v>150</v>
      </c>
      <c r="S764" s="19">
        <v>110000</v>
      </c>
      <c r="T764" s="83">
        <f>R764*S764</f>
        <v>16500000</v>
      </c>
      <c r="U764" s="83">
        <f>T764*1.12</f>
        <v>18480000</v>
      </c>
      <c r="V764" s="9" t="s">
        <v>1327</v>
      </c>
      <c r="W764" s="152" t="s">
        <v>1396</v>
      </c>
      <c r="X764" s="9"/>
    </row>
    <row r="765" spans="1:24" s="513" customFormat="1" ht="102" customHeight="1">
      <c r="A765" s="9" t="s">
        <v>6535</v>
      </c>
      <c r="B765" s="100" t="s">
        <v>97</v>
      </c>
      <c r="C765" s="85" t="s">
        <v>1175</v>
      </c>
      <c r="D765" s="86" t="s">
        <v>1176</v>
      </c>
      <c r="E765" s="87" t="s">
        <v>1177</v>
      </c>
      <c r="F765" s="82"/>
      <c r="G765" s="9" t="s">
        <v>385</v>
      </c>
      <c r="H765" s="20">
        <v>0</v>
      </c>
      <c r="I765" s="114">
        <v>470000000</v>
      </c>
      <c r="J765" s="21" t="s">
        <v>1316</v>
      </c>
      <c r="K765" s="19" t="s">
        <v>1348</v>
      </c>
      <c r="L765" s="137" t="s">
        <v>3404</v>
      </c>
      <c r="M765" s="140" t="s">
        <v>383</v>
      </c>
      <c r="N765" s="358" t="s">
        <v>1349</v>
      </c>
      <c r="O765" s="3" t="s">
        <v>1368</v>
      </c>
      <c r="P765" s="7" t="s">
        <v>1338</v>
      </c>
      <c r="Q765" s="3" t="s">
        <v>1337</v>
      </c>
      <c r="R765" s="131">
        <v>2000</v>
      </c>
      <c r="S765" s="19">
        <v>80376.84</v>
      </c>
      <c r="T765" s="83">
        <v>0</v>
      </c>
      <c r="U765" s="83">
        <f t="shared" si="253"/>
        <v>0</v>
      </c>
      <c r="V765" s="9" t="s">
        <v>1327</v>
      </c>
      <c r="W765" s="152" t="s">
        <v>1396</v>
      </c>
      <c r="X765" s="9">
        <v>3.5</v>
      </c>
    </row>
    <row r="766" spans="1:24" s="513" customFormat="1" ht="102" customHeight="1">
      <c r="A766" s="9" t="s">
        <v>9045</v>
      </c>
      <c r="B766" s="100" t="s">
        <v>97</v>
      </c>
      <c r="C766" s="85" t="s">
        <v>9046</v>
      </c>
      <c r="D766" s="86" t="s">
        <v>1176</v>
      </c>
      <c r="E766" s="87" t="s">
        <v>9047</v>
      </c>
      <c r="F766" s="82"/>
      <c r="G766" s="9" t="s">
        <v>385</v>
      </c>
      <c r="H766" s="20">
        <v>0</v>
      </c>
      <c r="I766" s="114">
        <v>470000000</v>
      </c>
      <c r="J766" s="21" t="s">
        <v>1316</v>
      </c>
      <c r="K766" s="19" t="s">
        <v>1348</v>
      </c>
      <c r="L766" s="137" t="s">
        <v>3404</v>
      </c>
      <c r="M766" s="140" t="s">
        <v>383</v>
      </c>
      <c r="N766" s="358" t="s">
        <v>1349</v>
      </c>
      <c r="O766" s="3" t="s">
        <v>1368</v>
      </c>
      <c r="P766" s="7" t="s">
        <v>1338</v>
      </c>
      <c r="Q766" s="3" t="s">
        <v>1337</v>
      </c>
      <c r="R766" s="131">
        <v>2000</v>
      </c>
      <c r="S766" s="19">
        <v>80376.84</v>
      </c>
      <c r="T766" s="83">
        <v>0</v>
      </c>
      <c r="U766" s="83">
        <f>T766*1.12</f>
        <v>0</v>
      </c>
      <c r="V766" s="9" t="s">
        <v>1327</v>
      </c>
      <c r="W766" s="152" t="s">
        <v>1396</v>
      </c>
      <c r="X766" s="9">
        <v>11.12</v>
      </c>
    </row>
    <row r="767" spans="1:24" s="513" customFormat="1" ht="102" customHeight="1">
      <c r="A767" s="9" t="s">
        <v>11666</v>
      </c>
      <c r="B767" s="100" t="s">
        <v>97</v>
      </c>
      <c r="C767" s="85" t="s">
        <v>9046</v>
      </c>
      <c r="D767" s="86" t="s">
        <v>1176</v>
      </c>
      <c r="E767" s="87" t="s">
        <v>9047</v>
      </c>
      <c r="F767" s="82"/>
      <c r="G767" s="9" t="s">
        <v>385</v>
      </c>
      <c r="H767" s="20">
        <v>0</v>
      </c>
      <c r="I767" s="114">
        <v>470000000</v>
      </c>
      <c r="J767" s="21" t="s">
        <v>1316</v>
      </c>
      <c r="K767" s="19" t="s">
        <v>11487</v>
      </c>
      <c r="L767" s="137" t="s">
        <v>11667</v>
      </c>
      <c r="M767" s="140" t="s">
        <v>383</v>
      </c>
      <c r="N767" s="358" t="s">
        <v>1349</v>
      </c>
      <c r="O767" s="3" t="s">
        <v>1368</v>
      </c>
      <c r="P767" s="7" t="s">
        <v>1338</v>
      </c>
      <c r="Q767" s="3" t="s">
        <v>1337</v>
      </c>
      <c r="R767" s="131">
        <v>2000</v>
      </c>
      <c r="S767" s="19">
        <v>80376.84</v>
      </c>
      <c r="T767" s="83">
        <f>R767*S767</f>
        <v>160753680</v>
      </c>
      <c r="U767" s="83">
        <f>T767*1.12</f>
        <v>180044121.60000002</v>
      </c>
      <c r="V767" s="9" t="s">
        <v>1327</v>
      </c>
      <c r="W767" s="152" t="s">
        <v>1396</v>
      </c>
      <c r="X767" s="9"/>
    </row>
    <row r="768" spans="1:24" s="513" customFormat="1" ht="102" customHeight="1">
      <c r="A768" s="9" t="s">
        <v>6536</v>
      </c>
      <c r="B768" s="100" t="s">
        <v>97</v>
      </c>
      <c r="C768" s="111" t="s">
        <v>931</v>
      </c>
      <c r="D768" s="111" t="s">
        <v>937</v>
      </c>
      <c r="E768" s="111" t="s">
        <v>930</v>
      </c>
      <c r="F768" s="9"/>
      <c r="G768" s="3" t="s">
        <v>385</v>
      </c>
      <c r="H768" s="20">
        <v>0</v>
      </c>
      <c r="I768" s="114">
        <v>470000000</v>
      </c>
      <c r="J768" s="21" t="s">
        <v>1316</v>
      </c>
      <c r="K768" s="19" t="s">
        <v>2052</v>
      </c>
      <c r="L768" s="137" t="s">
        <v>3404</v>
      </c>
      <c r="M768" s="140" t="s">
        <v>383</v>
      </c>
      <c r="N768" s="358" t="s">
        <v>2053</v>
      </c>
      <c r="O768" s="3" t="s">
        <v>1368</v>
      </c>
      <c r="P768" s="7" t="s">
        <v>1338</v>
      </c>
      <c r="Q768" s="3" t="s">
        <v>1337</v>
      </c>
      <c r="R768" s="62">
        <v>0.54</v>
      </c>
      <c r="S768" s="19">
        <v>149462.5</v>
      </c>
      <c r="T768" s="83">
        <f t="shared" si="233"/>
        <v>80709.75</v>
      </c>
      <c r="U768" s="83">
        <f t="shared" si="253"/>
        <v>90394.920000000013</v>
      </c>
      <c r="V768" s="9" t="s">
        <v>1327</v>
      </c>
      <c r="W768" s="152" t="s">
        <v>1396</v>
      </c>
      <c r="X768" s="9"/>
    </row>
    <row r="769" spans="1:24" s="513" customFormat="1" ht="102" customHeight="1">
      <c r="A769" s="9" t="s">
        <v>6537</v>
      </c>
      <c r="B769" s="100" t="s">
        <v>97</v>
      </c>
      <c r="C769" s="111" t="s">
        <v>933</v>
      </c>
      <c r="D769" s="111" t="s">
        <v>937</v>
      </c>
      <c r="E769" s="111" t="s">
        <v>932</v>
      </c>
      <c r="F769" s="9"/>
      <c r="G769" s="3" t="s">
        <v>385</v>
      </c>
      <c r="H769" s="20">
        <v>0</v>
      </c>
      <c r="I769" s="114">
        <v>470000000</v>
      </c>
      <c r="J769" s="21" t="s">
        <v>1316</v>
      </c>
      <c r="K769" s="19" t="s">
        <v>2051</v>
      </c>
      <c r="L769" s="137" t="s">
        <v>3404</v>
      </c>
      <c r="M769" s="140" t="s">
        <v>383</v>
      </c>
      <c r="N769" s="358" t="s">
        <v>2054</v>
      </c>
      <c r="O769" s="3" t="s">
        <v>1368</v>
      </c>
      <c r="P769" s="7" t="s">
        <v>1338</v>
      </c>
      <c r="Q769" s="3" t="s">
        <v>1337</v>
      </c>
      <c r="R769" s="62">
        <v>67</v>
      </c>
      <c r="S769" s="19">
        <v>149462.5</v>
      </c>
      <c r="T769" s="83">
        <v>0</v>
      </c>
      <c r="U769" s="83">
        <f t="shared" si="253"/>
        <v>0</v>
      </c>
      <c r="V769" s="9" t="s">
        <v>1327</v>
      </c>
      <c r="W769" s="152" t="s">
        <v>1396</v>
      </c>
      <c r="X769" s="9" t="s">
        <v>9049</v>
      </c>
    </row>
    <row r="770" spans="1:24" s="513" customFormat="1" ht="102" customHeight="1">
      <c r="A770" s="9" t="s">
        <v>12483</v>
      </c>
      <c r="B770" s="100" t="s">
        <v>97</v>
      </c>
      <c r="C770" s="111" t="s">
        <v>933</v>
      </c>
      <c r="D770" s="111" t="s">
        <v>937</v>
      </c>
      <c r="E770" s="111" t="s">
        <v>932</v>
      </c>
      <c r="F770" s="9"/>
      <c r="G770" s="3" t="s">
        <v>385</v>
      </c>
      <c r="H770" s="20">
        <v>0</v>
      </c>
      <c r="I770" s="114">
        <v>470000000</v>
      </c>
      <c r="J770" s="21" t="s">
        <v>1316</v>
      </c>
      <c r="K770" s="19" t="s">
        <v>2051</v>
      </c>
      <c r="L770" s="137" t="s">
        <v>3404</v>
      </c>
      <c r="M770" s="140" t="s">
        <v>383</v>
      </c>
      <c r="N770" s="358" t="s">
        <v>2054</v>
      </c>
      <c r="O770" s="3" t="s">
        <v>1368</v>
      </c>
      <c r="P770" s="7" t="s">
        <v>1338</v>
      </c>
      <c r="Q770" s="3" t="s">
        <v>1337</v>
      </c>
      <c r="R770" s="62">
        <v>67</v>
      </c>
      <c r="S770" s="19">
        <v>146786</v>
      </c>
      <c r="T770" s="83">
        <f t="shared" ref="T770" si="267">R770*S770</f>
        <v>9834662</v>
      </c>
      <c r="U770" s="83">
        <f t="shared" ref="U770" si="268">T770*1.12</f>
        <v>11014821.440000001</v>
      </c>
      <c r="V770" s="9" t="s">
        <v>1327</v>
      </c>
      <c r="W770" s="152" t="s">
        <v>1396</v>
      </c>
      <c r="X770" s="9"/>
    </row>
    <row r="771" spans="1:24" s="513" customFormat="1" ht="102" customHeight="1">
      <c r="A771" s="9" t="s">
        <v>6538</v>
      </c>
      <c r="B771" s="100" t="s">
        <v>97</v>
      </c>
      <c r="C771" s="111" t="s">
        <v>934</v>
      </c>
      <c r="D771" s="111" t="s">
        <v>937</v>
      </c>
      <c r="E771" s="111" t="s">
        <v>935</v>
      </c>
      <c r="F771" s="9"/>
      <c r="G771" s="3" t="s">
        <v>385</v>
      </c>
      <c r="H771" s="20">
        <v>0</v>
      </c>
      <c r="I771" s="114">
        <v>470000000</v>
      </c>
      <c r="J771" s="21" t="s">
        <v>1316</v>
      </c>
      <c r="K771" s="19" t="s">
        <v>2051</v>
      </c>
      <c r="L771" s="137" t="s">
        <v>3404</v>
      </c>
      <c r="M771" s="140" t="s">
        <v>383</v>
      </c>
      <c r="N771" s="358" t="s">
        <v>2054</v>
      </c>
      <c r="O771" s="3" t="s">
        <v>1368</v>
      </c>
      <c r="P771" s="7" t="s">
        <v>1338</v>
      </c>
      <c r="Q771" s="3" t="s">
        <v>1337</v>
      </c>
      <c r="R771" s="62">
        <v>25.7</v>
      </c>
      <c r="S771" s="19">
        <v>149462.5</v>
      </c>
      <c r="T771" s="83">
        <v>0</v>
      </c>
      <c r="U771" s="83">
        <f t="shared" si="253"/>
        <v>0</v>
      </c>
      <c r="V771" s="9" t="s">
        <v>1327</v>
      </c>
      <c r="W771" s="152" t="s">
        <v>1396</v>
      </c>
      <c r="X771" s="9" t="s">
        <v>9049</v>
      </c>
    </row>
    <row r="772" spans="1:24" s="513" customFormat="1" ht="102" customHeight="1">
      <c r="A772" s="9" t="s">
        <v>12484</v>
      </c>
      <c r="B772" s="100" t="s">
        <v>97</v>
      </c>
      <c r="C772" s="111" t="s">
        <v>934</v>
      </c>
      <c r="D772" s="111" t="s">
        <v>937</v>
      </c>
      <c r="E772" s="111" t="s">
        <v>935</v>
      </c>
      <c r="F772" s="9"/>
      <c r="G772" s="3" t="s">
        <v>385</v>
      </c>
      <c r="H772" s="20">
        <v>0</v>
      </c>
      <c r="I772" s="114">
        <v>470000000</v>
      </c>
      <c r="J772" s="21" t="s">
        <v>1316</v>
      </c>
      <c r="K772" s="19" t="s">
        <v>2051</v>
      </c>
      <c r="L772" s="137" t="s">
        <v>3404</v>
      </c>
      <c r="M772" s="140" t="s">
        <v>383</v>
      </c>
      <c r="N772" s="358" t="s">
        <v>2054</v>
      </c>
      <c r="O772" s="3" t="s">
        <v>1368</v>
      </c>
      <c r="P772" s="7" t="s">
        <v>1338</v>
      </c>
      <c r="Q772" s="3" t="s">
        <v>1337</v>
      </c>
      <c r="R772" s="62">
        <v>25.7</v>
      </c>
      <c r="S772" s="19">
        <v>125000</v>
      </c>
      <c r="T772" s="83">
        <f t="shared" ref="T772" si="269">R772*S772</f>
        <v>3212500</v>
      </c>
      <c r="U772" s="83">
        <f t="shared" ref="U772" si="270">T772*1.12</f>
        <v>3598000.0000000005</v>
      </c>
      <c r="V772" s="9" t="s">
        <v>1327</v>
      </c>
      <c r="W772" s="152" t="s">
        <v>1396</v>
      </c>
      <c r="X772" s="9"/>
    </row>
    <row r="773" spans="1:24" s="513" customFormat="1" ht="102" customHeight="1">
      <c r="A773" s="9" t="s">
        <v>6539</v>
      </c>
      <c r="B773" s="100" t="s">
        <v>97</v>
      </c>
      <c r="C773" s="111" t="s">
        <v>936</v>
      </c>
      <c r="D773" s="111" t="s">
        <v>937</v>
      </c>
      <c r="E773" s="111" t="s">
        <v>938</v>
      </c>
      <c r="F773" s="9"/>
      <c r="G773" s="3" t="s">
        <v>385</v>
      </c>
      <c r="H773" s="20">
        <v>0</v>
      </c>
      <c r="I773" s="114">
        <v>470000000</v>
      </c>
      <c r="J773" s="21" t="s">
        <v>1316</v>
      </c>
      <c r="K773" s="19" t="s">
        <v>2051</v>
      </c>
      <c r="L773" s="137" t="s">
        <v>3404</v>
      </c>
      <c r="M773" s="140" t="s">
        <v>383</v>
      </c>
      <c r="N773" s="358" t="s">
        <v>2054</v>
      </c>
      <c r="O773" s="3" t="s">
        <v>1368</v>
      </c>
      <c r="P773" s="7" t="s">
        <v>1338</v>
      </c>
      <c r="Q773" s="3" t="s">
        <v>1337</v>
      </c>
      <c r="R773" s="62">
        <v>126.6</v>
      </c>
      <c r="S773" s="19">
        <v>149462.5</v>
      </c>
      <c r="T773" s="83">
        <v>0</v>
      </c>
      <c r="U773" s="83">
        <f t="shared" si="253"/>
        <v>0</v>
      </c>
      <c r="V773" s="9" t="s">
        <v>1327</v>
      </c>
      <c r="W773" s="152" t="s">
        <v>1396</v>
      </c>
      <c r="X773" s="9" t="s">
        <v>9049</v>
      </c>
    </row>
    <row r="774" spans="1:24" s="513" customFormat="1" ht="102" customHeight="1">
      <c r="A774" s="9" t="s">
        <v>12485</v>
      </c>
      <c r="B774" s="100" t="s">
        <v>97</v>
      </c>
      <c r="C774" s="111" t="s">
        <v>936</v>
      </c>
      <c r="D774" s="111" t="s">
        <v>937</v>
      </c>
      <c r="E774" s="111" t="s">
        <v>938</v>
      </c>
      <c r="F774" s="9"/>
      <c r="G774" s="3" t="s">
        <v>385</v>
      </c>
      <c r="H774" s="20">
        <v>0</v>
      </c>
      <c r="I774" s="114">
        <v>470000000</v>
      </c>
      <c r="J774" s="21" t="s">
        <v>1316</v>
      </c>
      <c r="K774" s="19" t="s">
        <v>2051</v>
      </c>
      <c r="L774" s="137" t="s">
        <v>3404</v>
      </c>
      <c r="M774" s="140" t="s">
        <v>383</v>
      </c>
      <c r="N774" s="358" t="s">
        <v>2054</v>
      </c>
      <c r="O774" s="3" t="s">
        <v>1368</v>
      </c>
      <c r="P774" s="7" t="s">
        <v>1338</v>
      </c>
      <c r="Q774" s="3" t="s">
        <v>1337</v>
      </c>
      <c r="R774" s="62">
        <v>126.6</v>
      </c>
      <c r="S774" s="19">
        <v>146786</v>
      </c>
      <c r="T774" s="83">
        <f t="shared" ref="T774" si="271">R774*S774</f>
        <v>18583107.599999998</v>
      </c>
      <c r="U774" s="83">
        <f t="shared" ref="U774" si="272">T774*1.12</f>
        <v>20813080.511999998</v>
      </c>
      <c r="V774" s="9" t="s">
        <v>1327</v>
      </c>
      <c r="W774" s="152" t="s">
        <v>1396</v>
      </c>
      <c r="X774" s="9"/>
    </row>
    <row r="775" spans="1:24" s="513" customFormat="1" ht="102" customHeight="1">
      <c r="A775" s="9" t="s">
        <v>6540</v>
      </c>
      <c r="B775" s="100" t="s">
        <v>97</v>
      </c>
      <c r="C775" s="111" t="s">
        <v>941</v>
      </c>
      <c r="D775" s="111" t="s">
        <v>937</v>
      </c>
      <c r="E775" s="111" t="s">
        <v>942</v>
      </c>
      <c r="F775" s="9"/>
      <c r="G775" s="3" t="s">
        <v>385</v>
      </c>
      <c r="H775" s="20">
        <v>0</v>
      </c>
      <c r="I775" s="114">
        <v>470000000</v>
      </c>
      <c r="J775" s="21" t="s">
        <v>1316</v>
      </c>
      <c r="K775" s="19" t="s">
        <v>2051</v>
      </c>
      <c r="L775" s="137" t="s">
        <v>3404</v>
      </c>
      <c r="M775" s="140" t="s">
        <v>383</v>
      </c>
      <c r="N775" s="358" t="s">
        <v>2054</v>
      </c>
      <c r="O775" s="3" t="s">
        <v>1368</v>
      </c>
      <c r="P775" s="7" t="s">
        <v>1338</v>
      </c>
      <c r="Q775" s="3" t="s">
        <v>1337</v>
      </c>
      <c r="R775" s="62">
        <v>59.972999999999999</v>
      </c>
      <c r="S775" s="19">
        <v>139955.35</v>
      </c>
      <c r="T775" s="83">
        <v>0</v>
      </c>
      <c r="U775" s="83">
        <f t="shared" si="253"/>
        <v>0</v>
      </c>
      <c r="V775" s="9" t="s">
        <v>1327</v>
      </c>
      <c r="W775" s="152" t="s">
        <v>1396</v>
      </c>
      <c r="X775" s="9" t="s">
        <v>9353</v>
      </c>
    </row>
    <row r="776" spans="1:24" s="513" customFormat="1" ht="102" customHeight="1">
      <c r="A776" s="9" t="s">
        <v>9495</v>
      </c>
      <c r="B776" s="100" t="s">
        <v>97</v>
      </c>
      <c r="C776" s="111" t="s">
        <v>941</v>
      </c>
      <c r="D776" s="111" t="s">
        <v>937</v>
      </c>
      <c r="E776" s="111" t="s">
        <v>942</v>
      </c>
      <c r="F776" s="9"/>
      <c r="G776" s="3" t="s">
        <v>385</v>
      </c>
      <c r="H776" s="20">
        <v>0</v>
      </c>
      <c r="I776" s="114">
        <v>470000000</v>
      </c>
      <c r="J776" s="21" t="s">
        <v>1316</v>
      </c>
      <c r="K776" s="19" t="s">
        <v>2051</v>
      </c>
      <c r="L776" s="137" t="s">
        <v>3404</v>
      </c>
      <c r="M776" s="140" t="s">
        <v>383</v>
      </c>
      <c r="N776" s="358" t="s">
        <v>2054</v>
      </c>
      <c r="O776" s="3" t="s">
        <v>1368</v>
      </c>
      <c r="P776" s="7" t="s">
        <v>1338</v>
      </c>
      <c r="Q776" s="3" t="s">
        <v>1337</v>
      </c>
      <c r="R776" s="62">
        <v>15</v>
      </c>
      <c r="S776" s="19">
        <v>139955.35</v>
      </c>
      <c r="T776" s="83">
        <v>0</v>
      </c>
      <c r="U776" s="83">
        <f>T776*1.12</f>
        <v>0</v>
      </c>
      <c r="V776" s="9" t="s">
        <v>1327</v>
      </c>
      <c r="W776" s="152" t="s">
        <v>1396</v>
      </c>
      <c r="X776" s="9" t="s">
        <v>9049</v>
      </c>
    </row>
    <row r="777" spans="1:24" s="513" customFormat="1" ht="102" customHeight="1">
      <c r="A777" s="9" t="s">
        <v>12486</v>
      </c>
      <c r="B777" s="100" t="s">
        <v>97</v>
      </c>
      <c r="C777" s="111" t="s">
        <v>941</v>
      </c>
      <c r="D777" s="111" t="s">
        <v>937</v>
      </c>
      <c r="E777" s="111" t="s">
        <v>942</v>
      </c>
      <c r="F777" s="9"/>
      <c r="G777" s="3" t="s">
        <v>385</v>
      </c>
      <c r="H777" s="20">
        <v>0</v>
      </c>
      <c r="I777" s="114">
        <v>470000000</v>
      </c>
      <c r="J777" s="21" t="s">
        <v>1316</v>
      </c>
      <c r="K777" s="19" t="s">
        <v>2051</v>
      </c>
      <c r="L777" s="137" t="s">
        <v>3404</v>
      </c>
      <c r="M777" s="140" t="s">
        <v>383</v>
      </c>
      <c r="N777" s="358" t="s">
        <v>2054</v>
      </c>
      <c r="O777" s="3" t="s">
        <v>1368</v>
      </c>
      <c r="P777" s="7" t="s">
        <v>1338</v>
      </c>
      <c r="Q777" s="3" t="s">
        <v>1337</v>
      </c>
      <c r="R777" s="62">
        <v>15</v>
      </c>
      <c r="S777" s="19">
        <v>120535</v>
      </c>
      <c r="T777" s="83">
        <f>R777*S777</f>
        <v>1808025</v>
      </c>
      <c r="U777" s="83">
        <f>T777*1.12</f>
        <v>2024988.0000000002</v>
      </c>
      <c r="V777" s="9" t="s">
        <v>1327</v>
      </c>
      <c r="W777" s="152" t="s">
        <v>1396</v>
      </c>
      <c r="X777" s="9"/>
    </row>
    <row r="778" spans="1:24" s="513" customFormat="1" ht="102" customHeight="1">
      <c r="A778" s="9" t="s">
        <v>6541</v>
      </c>
      <c r="B778" s="100" t="s">
        <v>97</v>
      </c>
      <c r="C778" s="111" t="s">
        <v>939</v>
      </c>
      <c r="D778" s="111" t="s">
        <v>937</v>
      </c>
      <c r="E778" s="111" t="s">
        <v>940</v>
      </c>
      <c r="F778" s="9"/>
      <c r="G778" s="3" t="s">
        <v>385</v>
      </c>
      <c r="H778" s="20">
        <v>0</v>
      </c>
      <c r="I778" s="114">
        <v>470000000</v>
      </c>
      <c r="J778" s="21" t="s">
        <v>1316</v>
      </c>
      <c r="K778" s="19" t="s">
        <v>2051</v>
      </c>
      <c r="L778" s="137" t="s">
        <v>3404</v>
      </c>
      <c r="M778" s="140" t="s">
        <v>383</v>
      </c>
      <c r="N778" s="358" t="s">
        <v>2054</v>
      </c>
      <c r="O778" s="3" t="s">
        <v>1368</v>
      </c>
      <c r="P778" s="7" t="s">
        <v>1338</v>
      </c>
      <c r="Q778" s="3" t="s">
        <v>1337</v>
      </c>
      <c r="R778" s="62">
        <v>16.346</v>
      </c>
      <c r="S778" s="19">
        <v>139955.35</v>
      </c>
      <c r="T778" s="83">
        <v>0</v>
      </c>
      <c r="U778" s="83">
        <f t="shared" si="253"/>
        <v>0</v>
      </c>
      <c r="V778" s="9" t="s">
        <v>1327</v>
      </c>
      <c r="W778" s="152" t="s">
        <v>1396</v>
      </c>
      <c r="X778" s="9" t="s">
        <v>12139</v>
      </c>
    </row>
    <row r="779" spans="1:24" s="513" customFormat="1" ht="102" customHeight="1">
      <c r="A779" s="9" t="s">
        <v>12137</v>
      </c>
      <c r="B779" s="100" t="s">
        <v>97</v>
      </c>
      <c r="C779" s="111" t="s">
        <v>939</v>
      </c>
      <c r="D779" s="111" t="s">
        <v>937</v>
      </c>
      <c r="E779" s="111" t="s">
        <v>940</v>
      </c>
      <c r="F779" s="9"/>
      <c r="G779" s="3" t="s">
        <v>385</v>
      </c>
      <c r="H779" s="20">
        <v>0</v>
      </c>
      <c r="I779" s="114">
        <v>470000000</v>
      </c>
      <c r="J779" s="21" t="s">
        <v>1316</v>
      </c>
      <c r="K779" s="19" t="s">
        <v>2051</v>
      </c>
      <c r="L779" s="137" t="s">
        <v>11521</v>
      </c>
      <c r="M779" s="140" t="s">
        <v>383</v>
      </c>
      <c r="N779" s="358" t="s">
        <v>2054</v>
      </c>
      <c r="O779" s="3" t="s">
        <v>1368</v>
      </c>
      <c r="P779" s="7" t="s">
        <v>1338</v>
      </c>
      <c r="Q779" s="3" t="s">
        <v>1337</v>
      </c>
      <c r="R779" s="62">
        <v>16.346</v>
      </c>
      <c r="S779" s="19">
        <v>146786</v>
      </c>
      <c r="T779" s="83">
        <f t="shared" ref="T779" si="273">R779*S779</f>
        <v>2399363.9560000002</v>
      </c>
      <c r="U779" s="83">
        <f t="shared" ref="U779" si="274">T779*1.12</f>
        <v>2687287.6307200007</v>
      </c>
      <c r="V779" s="9" t="s">
        <v>1327</v>
      </c>
      <c r="W779" s="152" t="s">
        <v>1396</v>
      </c>
      <c r="X779" s="9"/>
    </row>
    <row r="780" spans="1:24" s="513" customFormat="1" ht="102" customHeight="1">
      <c r="A780" s="9" t="s">
        <v>6542</v>
      </c>
      <c r="B780" s="100" t="s">
        <v>97</v>
      </c>
      <c r="C780" s="111" t="s">
        <v>943</v>
      </c>
      <c r="D780" s="111" t="s">
        <v>944</v>
      </c>
      <c r="E780" s="111" t="s">
        <v>945</v>
      </c>
      <c r="F780" s="9"/>
      <c r="G780" s="3" t="s">
        <v>385</v>
      </c>
      <c r="H780" s="20">
        <v>0</v>
      </c>
      <c r="I780" s="114">
        <v>470000000</v>
      </c>
      <c r="J780" s="21" t="s">
        <v>1316</v>
      </c>
      <c r="K780" s="19" t="s">
        <v>2055</v>
      </c>
      <c r="L780" s="137" t="s">
        <v>3404</v>
      </c>
      <c r="M780" s="140" t="s">
        <v>383</v>
      </c>
      <c r="N780" s="358" t="s">
        <v>8846</v>
      </c>
      <c r="O780" s="3" t="s">
        <v>1368</v>
      </c>
      <c r="P780" s="7" t="s">
        <v>1338</v>
      </c>
      <c r="Q780" s="3" t="s">
        <v>1337</v>
      </c>
      <c r="R780" s="62">
        <v>0.33</v>
      </c>
      <c r="S780" s="18">
        <v>174107.14</v>
      </c>
      <c r="T780" s="83">
        <v>0</v>
      </c>
      <c r="U780" s="83">
        <f>T780*1.12</f>
        <v>0</v>
      </c>
      <c r="V780" s="9" t="s">
        <v>1327</v>
      </c>
      <c r="W780" s="152" t="s">
        <v>1396</v>
      </c>
      <c r="X780" s="9" t="s">
        <v>9073</v>
      </c>
    </row>
    <row r="781" spans="1:24" s="513" customFormat="1" ht="102" customHeight="1">
      <c r="A781" s="9" t="s">
        <v>6543</v>
      </c>
      <c r="B781" s="100" t="s">
        <v>97</v>
      </c>
      <c r="C781" s="111" t="s">
        <v>946</v>
      </c>
      <c r="D781" s="111" t="s">
        <v>947</v>
      </c>
      <c r="E781" s="111" t="s">
        <v>948</v>
      </c>
      <c r="F781" s="9"/>
      <c r="G781" s="3" t="s">
        <v>385</v>
      </c>
      <c r="H781" s="20">
        <v>0</v>
      </c>
      <c r="I781" s="114">
        <v>470000000</v>
      </c>
      <c r="J781" s="21" t="s">
        <v>1316</v>
      </c>
      <c r="K781" s="19" t="s">
        <v>2055</v>
      </c>
      <c r="L781" s="137" t="s">
        <v>3404</v>
      </c>
      <c r="M781" s="140" t="s">
        <v>383</v>
      </c>
      <c r="N781" s="358" t="s">
        <v>8846</v>
      </c>
      <c r="O781" s="3" t="s">
        <v>1368</v>
      </c>
      <c r="P781" s="7" t="s">
        <v>1338</v>
      </c>
      <c r="Q781" s="3" t="s">
        <v>1337</v>
      </c>
      <c r="R781" s="62">
        <v>0.48</v>
      </c>
      <c r="S781" s="18">
        <v>145659.75</v>
      </c>
      <c r="T781" s="83">
        <v>0</v>
      </c>
      <c r="U781" s="83">
        <f t="shared" si="253"/>
        <v>0</v>
      </c>
      <c r="V781" s="9" t="s">
        <v>1327</v>
      </c>
      <c r="W781" s="152" t="s">
        <v>1396</v>
      </c>
      <c r="X781" s="9" t="s">
        <v>9073</v>
      </c>
    </row>
    <row r="782" spans="1:24" s="513" customFormat="1" ht="102" customHeight="1">
      <c r="A782" s="9" t="s">
        <v>6544</v>
      </c>
      <c r="B782" s="100" t="s">
        <v>97</v>
      </c>
      <c r="C782" s="111" t="s">
        <v>949</v>
      </c>
      <c r="D782" s="111" t="s">
        <v>947</v>
      </c>
      <c r="E782" s="111" t="s">
        <v>950</v>
      </c>
      <c r="F782" s="9"/>
      <c r="G782" s="3" t="s">
        <v>385</v>
      </c>
      <c r="H782" s="20">
        <v>0</v>
      </c>
      <c r="I782" s="114">
        <v>470000000</v>
      </c>
      <c r="J782" s="21" t="s">
        <v>1316</v>
      </c>
      <c r="K782" s="19" t="s">
        <v>2055</v>
      </c>
      <c r="L782" s="137" t="s">
        <v>3404</v>
      </c>
      <c r="M782" s="140" t="s">
        <v>383</v>
      </c>
      <c r="N782" s="358" t="s">
        <v>8846</v>
      </c>
      <c r="O782" s="3" t="s">
        <v>1368</v>
      </c>
      <c r="P782" s="7" t="s">
        <v>1338</v>
      </c>
      <c r="Q782" s="3" t="s">
        <v>1337</v>
      </c>
      <c r="R782" s="62">
        <v>5.4660000000000002</v>
      </c>
      <c r="S782" s="18">
        <v>145659.75</v>
      </c>
      <c r="T782" s="83">
        <v>0</v>
      </c>
      <c r="U782" s="83">
        <f t="shared" si="253"/>
        <v>0</v>
      </c>
      <c r="V782" s="9" t="s">
        <v>1327</v>
      </c>
      <c r="W782" s="152" t="s">
        <v>1396</v>
      </c>
      <c r="X782" s="9" t="s">
        <v>9073</v>
      </c>
    </row>
    <row r="783" spans="1:24" s="513" customFormat="1" ht="102" customHeight="1">
      <c r="A783" s="9" t="s">
        <v>6545</v>
      </c>
      <c r="B783" s="100" t="s">
        <v>97</v>
      </c>
      <c r="C783" s="111" t="s">
        <v>951</v>
      </c>
      <c r="D783" s="111" t="s">
        <v>947</v>
      </c>
      <c r="E783" s="111" t="s">
        <v>952</v>
      </c>
      <c r="F783" s="9"/>
      <c r="G783" s="3" t="s">
        <v>385</v>
      </c>
      <c r="H783" s="20">
        <v>0</v>
      </c>
      <c r="I783" s="114">
        <v>470000000</v>
      </c>
      <c r="J783" s="21" t="s">
        <v>1316</v>
      </c>
      <c r="K783" s="19" t="s">
        <v>2055</v>
      </c>
      <c r="L783" s="137" t="s">
        <v>3404</v>
      </c>
      <c r="M783" s="140" t="s">
        <v>383</v>
      </c>
      <c r="N783" s="358" t="s">
        <v>8846</v>
      </c>
      <c r="O783" s="3" t="s">
        <v>1368</v>
      </c>
      <c r="P783" s="7" t="s">
        <v>1338</v>
      </c>
      <c r="Q783" s="3" t="s">
        <v>1337</v>
      </c>
      <c r="R783" s="62">
        <v>3.8380000000000001</v>
      </c>
      <c r="S783" s="18">
        <v>140329.88</v>
      </c>
      <c r="T783" s="83">
        <v>0</v>
      </c>
      <c r="U783" s="83">
        <f t="shared" si="253"/>
        <v>0</v>
      </c>
      <c r="V783" s="9" t="s">
        <v>1327</v>
      </c>
      <c r="W783" s="152" t="s">
        <v>1396</v>
      </c>
      <c r="X783" s="9" t="s">
        <v>9073</v>
      </c>
    </row>
    <row r="784" spans="1:24" s="513" customFormat="1" ht="102" customHeight="1">
      <c r="A784" s="9" t="s">
        <v>6546</v>
      </c>
      <c r="B784" s="100" t="s">
        <v>97</v>
      </c>
      <c r="C784" s="111" t="s">
        <v>953</v>
      </c>
      <c r="D784" s="111" t="s">
        <v>947</v>
      </c>
      <c r="E784" s="111" t="s">
        <v>954</v>
      </c>
      <c r="F784" s="9"/>
      <c r="G784" s="3" t="s">
        <v>385</v>
      </c>
      <c r="H784" s="20">
        <v>0</v>
      </c>
      <c r="I784" s="114">
        <v>470000000</v>
      </c>
      <c r="J784" s="21" t="s">
        <v>1316</v>
      </c>
      <c r="K784" s="19" t="s">
        <v>2055</v>
      </c>
      <c r="L784" s="137" t="s">
        <v>3404</v>
      </c>
      <c r="M784" s="140" t="s">
        <v>383</v>
      </c>
      <c r="N784" s="358" t="s">
        <v>8846</v>
      </c>
      <c r="O784" s="3" t="s">
        <v>1368</v>
      </c>
      <c r="P784" s="7" t="s">
        <v>1338</v>
      </c>
      <c r="Q784" s="3" t="s">
        <v>1337</v>
      </c>
      <c r="R784" s="62">
        <v>42.487000000000002</v>
      </c>
      <c r="S784" s="18">
        <v>140329.88</v>
      </c>
      <c r="T784" s="83">
        <v>0</v>
      </c>
      <c r="U784" s="83">
        <f t="shared" si="253"/>
        <v>0</v>
      </c>
      <c r="V784" s="9" t="s">
        <v>1327</v>
      </c>
      <c r="W784" s="152" t="s">
        <v>1396</v>
      </c>
      <c r="X784" s="9" t="s">
        <v>9049</v>
      </c>
    </row>
    <row r="785" spans="1:24" s="513" customFormat="1" ht="102" customHeight="1">
      <c r="A785" s="9" t="s">
        <v>12487</v>
      </c>
      <c r="B785" s="100" t="s">
        <v>97</v>
      </c>
      <c r="C785" s="111" t="s">
        <v>953</v>
      </c>
      <c r="D785" s="111" t="s">
        <v>947</v>
      </c>
      <c r="E785" s="111" t="s">
        <v>954</v>
      </c>
      <c r="F785" s="9"/>
      <c r="G785" s="3" t="s">
        <v>385</v>
      </c>
      <c r="H785" s="20">
        <v>0</v>
      </c>
      <c r="I785" s="114">
        <v>470000000</v>
      </c>
      <c r="J785" s="21" t="s">
        <v>1316</v>
      </c>
      <c r="K785" s="19" t="s">
        <v>2055</v>
      </c>
      <c r="L785" s="137" t="s">
        <v>3404</v>
      </c>
      <c r="M785" s="140" t="s">
        <v>383</v>
      </c>
      <c r="N785" s="358" t="s">
        <v>8846</v>
      </c>
      <c r="O785" s="3" t="s">
        <v>1368</v>
      </c>
      <c r="P785" s="7" t="s">
        <v>1338</v>
      </c>
      <c r="Q785" s="3" t="s">
        <v>1337</v>
      </c>
      <c r="R785" s="62">
        <v>42.487000000000002</v>
      </c>
      <c r="S785" s="18">
        <v>140178.57999999999</v>
      </c>
      <c r="T785" s="83">
        <f t="shared" ref="T785" si="275">R785*S785</f>
        <v>5955767.3284599995</v>
      </c>
      <c r="U785" s="83">
        <f t="shared" ref="U785" si="276">T785*1.12</f>
        <v>6670459.4078751998</v>
      </c>
      <c r="V785" s="9" t="s">
        <v>1327</v>
      </c>
      <c r="W785" s="152" t="s">
        <v>1396</v>
      </c>
      <c r="X785" s="9"/>
    </row>
    <row r="786" spans="1:24" s="513" customFormat="1" ht="102" customHeight="1">
      <c r="A786" s="9" t="s">
        <v>6547</v>
      </c>
      <c r="B786" s="100" t="s">
        <v>97</v>
      </c>
      <c r="C786" s="111" t="s">
        <v>955</v>
      </c>
      <c r="D786" s="111" t="s">
        <v>947</v>
      </c>
      <c r="E786" s="111" t="s">
        <v>956</v>
      </c>
      <c r="F786" s="9"/>
      <c r="G786" s="3" t="s">
        <v>385</v>
      </c>
      <c r="H786" s="20">
        <v>0</v>
      </c>
      <c r="I786" s="114">
        <v>470000000</v>
      </c>
      <c r="J786" s="21" t="s">
        <v>1316</v>
      </c>
      <c r="K786" s="19" t="s">
        <v>2055</v>
      </c>
      <c r="L786" s="137" t="s">
        <v>3404</v>
      </c>
      <c r="M786" s="140" t="s">
        <v>383</v>
      </c>
      <c r="N786" s="358" t="s">
        <v>8846</v>
      </c>
      <c r="O786" s="3" t="s">
        <v>1368</v>
      </c>
      <c r="P786" s="7" t="s">
        <v>1338</v>
      </c>
      <c r="Q786" s="3" t="s">
        <v>1337</v>
      </c>
      <c r="R786" s="62">
        <v>4.7080000000000002</v>
      </c>
      <c r="S786" s="18">
        <v>142231.25</v>
      </c>
      <c r="T786" s="83">
        <v>0</v>
      </c>
      <c r="U786" s="83">
        <f t="shared" si="253"/>
        <v>0</v>
      </c>
      <c r="V786" s="9" t="s">
        <v>1327</v>
      </c>
      <c r="W786" s="152" t="s">
        <v>1396</v>
      </c>
      <c r="X786" s="9" t="s">
        <v>9049</v>
      </c>
    </row>
    <row r="787" spans="1:24" s="513" customFormat="1" ht="102" customHeight="1">
      <c r="A787" s="9" t="s">
        <v>12488</v>
      </c>
      <c r="B787" s="100" t="s">
        <v>97</v>
      </c>
      <c r="C787" s="111" t="s">
        <v>955</v>
      </c>
      <c r="D787" s="111" t="s">
        <v>947</v>
      </c>
      <c r="E787" s="111" t="s">
        <v>956</v>
      </c>
      <c r="F787" s="9"/>
      <c r="G787" s="3" t="s">
        <v>385</v>
      </c>
      <c r="H787" s="20">
        <v>0</v>
      </c>
      <c r="I787" s="114">
        <v>470000000</v>
      </c>
      <c r="J787" s="21" t="s">
        <v>1316</v>
      </c>
      <c r="K787" s="19" t="s">
        <v>2055</v>
      </c>
      <c r="L787" s="137" t="s">
        <v>3404</v>
      </c>
      <c r="M787" s="140" t="s">
        <v>383</v>
      </c>
      <c r="N787" s="358" t="s">
        <v>8846</v>
      </c>
      <c r="O787" s="3" t="s">
        <v>1368</v>
      </c>
      <c r="P787" s="7" t="s">
        <v>1338</v>
      </c>
      <c r="Q787" s="3" t="s">
        <v>1337</v>
      </c>
      <c r="R787" s="62">
        <v>4.7080000000000002</v>
      </c>
      <c r="S787" s="18">
        <v>140178.57999999999</v>
      </c>
      <c r="T787" s="83">
        <f t="shared" ref="T787" si="277">R787*S787</f>
        <v>659960.75463999994</v>
      </c>
      <c r="U787" s="83">
        <f t="shared" ref="U787" si="278">T787*1.12</f>
        <v>739156.04519680003</v>
      </c>
      <c r="V787" s="9" t="s">
        <v>1327</v>
      </c>
      <c r="W787" s="152" t="s">
        <v>1396</v>
      </c>
      <c r="X787" s="9"/>
    </row>
    <row r="788" spans="1:24" s="513" customFormat="1" ht="102" customHeight="1">
      <c r="A788" s="9" t="s">
        <v>6548</v>
      </c>
      <c r="B788" s="100" t="s">
        <v>97</v>
      </c>
      <c r="C788" s="111" t="s">
        <v>957</v>
      </c>
      <c r="D788" s="111" t="s">
        <v>947</v>
      </c>
      <c r="E788" s="111" t="s">
        <v>958</v>
      </c>
      <c r="F788" s="42"/>
      <c r="G788" s="3" t="s">
        <v>385</v>
      </c>
      <c r="H788" s="20">
        <v>0</v>
      </c>
      <c r="I788" s="114">
        <v>470000000</v>
      </c>
      <c r="J788" s="21" t="s">
        <v>1316</v>
      </c>
      <c r="K788" s="19" t="s">
        <v>2055</v>
      </c>
      <c r="L788" s="137" t="s">
        <v>3404</v>
      </c>
      <c r="M788" s="140" t="s">
        <v>383</v>
      </c>
      <c r="N788" s="358" t="s">
        <v>8846</v>
      </c>
      <c r="O788" s="3" t="s">
        <v>1368</v>
      </c>
      <c r="P788" s="7" t="s">
        <v>1338</v>
      </c>
      <c r="Q788" s="3" t="s">
        <v>1337</v>
      </c>
      <c r="R788" s="62">
        <v>6.234</v>
      </c>
      <c r="S788" s="18">
        <v>142231.25</v>
      </c>
      <c r="T788" s="83">
        <v>0</v>
      </c>
      <c r="U788" s="83">
        <f t="shared" si="253"/>
        <v>0</v>
      </c>
      <c r="V788" s="9" t="s">
        <v>1327</v>
      </c>
      <c r="W788" s="152" t="s">
        <v>1396</v>
      </c>
      <c r="X788" s="9" t="s">
        <v>9049</v>
      </c>
    </row>
    <row r="789" spans="1:24" s="513" customFormat="1" ht="102" customHeight="1">
      <c r="A789" s="9" t="s">
        <v>12489</v>
      </c>
      <c r="B789" s="100" t="s">
        <v>97</v>
      </c>
      <c r="C789" s="111" t="s">
        <v>957</v>
      </c>
      <c r="D789" s="111" t="s">
        <v>947</v>
      </c>
      <c r="E789" s="111" t="s">
        <v>958</v>
      </c>
      <c r="F789" s="42"/>
      <c r="G789" s="3" t="s">
        <v>385</v>
      </c>
      <c r="H789" s="20">
        <v>0</v>
      </c>
      <c r="I789" s="114">
        <v>470000000</v>
      </c>
      <c r="J789" s="21" t="s">
        <v>1316</v>
      </c>
      <c r="K789" s="19" t="s">
        <v>2055</v>
      </c>
      <c r="L789" s="137" t="s">
        <v>3404</v>
      </c>
      <c r="M789" s="140" t="s">
        <v>383</v>
      </c>
      <c r="N789" s="358" t="s">
        <v>8846</v>
      </c>
      <c r="O789" s="3" t="s">
        <v>1368</v>
      </c>
      <c r="P789" s="7" t="s">
        <v>1338</v>
      </c>
      <c r="Q789" s="3" t="s">
        <v>1337</v>
      </c>
      <c r="R789" s="62">
        <v>6.234</v>
      </c>
      <c r="S789" s="18">
        <v>140178.57999999999</v>
      </c>
      <c r="T789" s="83">
        <f t="shared" ref="T789" si="279">R789*S789</f>
        <v>873873.26771999989</v>
      </c>
      <c r="U789" s="83">
        <f t="shared" ref="U789" si="280">T789*1.12</f>
        <v>978738.05984639993</v>
      </c>
      <c r="V789" s="9" t="s">
        <v>1327</v>
      </c>
      <c r="W789" s="152" t="s">
        <v>1396</v>
      </c>
      <c r="X789" s="9"/>
    </row>
    <row r="790" spans="1:24" s="513" customFormat="1" ht="102" customHeight="1">
      <c r="A790" s="9" t="s">
        <v>6549</v>
      </c>
      <c r="B790" s="100" t="s">
        <v>97</v>
      </c>
      <c r="C790" s="111" t="s">
        <v>959</v>
      </c>
      <c r="D790" s="111" t="s">
        <v>947</v>
      </c>
      <c r="E790" s="111" t="s">
        <v>960</v>
      </c>
      <c r="F790" s="42"/>
      <c r="G790" s="3" t="s">
        <v>385</v>
      </c>
      <c r="H790" s="20">
        <v>0</v>
      </c>
      <c r="I790" s="114">
        <v>470000000</v>
      </c>
      <c r="J790" s="21" t="s">
        <v>1316</v>
      </c>
      <c r="K790" s="19" t="s">
        <v>2055</v>
      </c>
      <c r="L790" s="137" t="s">
        <v>3404</v>
      </c>
      <c r="M790" s="140" t="s">
        <v>383</v>
      </c>
      <c r="N790" s="358" t="s">
        <v>8846</v>
      </c>
      <c r="O790" s="3" t="s">
        <v>1368</v>
      </c>
      <c r="P790" s="7" t="s">
        <v>1338</v>
      </c>
      <c r="Q790" s="3" t="s">
        <v>1337</v>
      </c>
      <c r="R790" s="62">
        <v>20.998000000000001</v>
      </c>
      <c r="S790" s="18">
        <v>142231.25</v>
      </c>
      <c r="T790" s="83">
        <f t="shared" si="233"/>
        <v>2986571.7875000001</v>
      </c>
      <c r="U790" s="83">
        <f t="shared" si="253"/>
        <v>3344960.4020000002</v>
      </c>
      <c r="V790" s="9" t="s">
        <v>1327</v>
      </c>
      <c r="W790" s="152" t="s">
        <v>1396</v>
      </c>
      <c r="X790" s="9"/>
    </row>
    <row r="791" spans="1:24" s="513" customFormat="1" ht="102" customHeight="1">
      <c r="A791" s="9" t="s">
        <v>6550</v>
      </c>
      <c r="B791" s="100" t="s">
        <v>97</v>
      </c>
      <c r="C791" s="111" t="s">
        <v>961</v>
      </c>
      <c r="D791" s="111" t="s">
        <v>947</v>
      </c>
      <c r="E791" s="111" t="s">
        <v>962</v>
      </c>
      <c r="F791" s="42"/>
      <c r="G791" s="3" t="s">
        <v>385</v>
      </c>
      <c r="H791" s="20">
        <v>0</v>
      </c>
      <c r="I791" s="114">
        <v>470000000</v>
      </c>
      <c r="J791" s="21" t="s">
        <v>1316</v>
      </c>
      <c r="K791" s="19" t="s">
        <v>2055</v>
      </c>
      <c r="L791" s="137" t="s">
        <v>3404</v>
      </c>
      <c r="M791" s="140" t="s">
        <v>383</v>
      </c>
      <c r="N791" s="358" t="s">
        <v>8846</v>
      </c>
      <c r="O791" s="3" t="s">
        <v>1368</v>
      </c>
      <c r="P791" s="7" t="s">
        <v>1338</v>
      </c>
      <c r="Q791" s="3" t="s">
        <v>1337</v>
      </c>
      <c r="R791" s="62">
        <v>1.45</v>
      </c>
      <c r="S791" s="18">
        <v>142231.25</v>
      </c>
      <c r="T791" s="83">
        <v>0</v>
      </c>
      <c r="U791" s="83">
        <f t="shared" si="253"/>
        <v>0</v>
      </c>
      <c r="V791" s="9" t="s">
        <v>1327</v>
      </c>
      <c r="W791" s="152" t="s">
        <v>1396</v>
      </c>
      <c r="X791" s="9" t="s">
        <v>9073</v>
      </c>
    </row>
    <row r="792" spans="1:24" s="513" customFormat="1" ht="102" customHeight="1">
      <c r="A792" s="9" t="s">
        <v>6551</v>
      </c>
      <c r="B792" s="100" t="s">
        <v>97</v>
      </c>
      <c r="C792" s="111" t="s">
        <v>1214</v>
      </c>
      <c r="D792" s="111" t="s">
        <v>366</v>
      </c>
      <c r="E792" s="111" t="s">
        <v>367</v>
      </c>
      <c r="F792" s="42"/>
      <c r="G792" s="3" t="s">
        <v>385</v>
      </c>
      <c r="H792" s="20">
        <v>0</v>
      </c>
      <c r="I792" s="114">
        <v>470000000</v>
      </c>
      <c r="J792" s="21" t="s">
        <v>1316</v>
      </c>
      <c r="K792" s="19" t="s">
        <v>2055</v>
      </c>
      <c r="L792" s="137" t="s">
        <v>3404</v>
      </c>
      <c r="M792" s="140" t="s">
        <v>383</v>
      </c>
      <c r="N792" s="358" t="s">
        <v>8846</v>
      </c>
      <c r="O792" s="3" t="s">
        <v>1368</v>
      </c>
      <c r="P792" s="7" t="s">
        <v>1338</v>
      </c>
      <c r="Q792" s="3" t="s">
        <v>1337</v>
      </c>
      <c r="R792" s="62">
        <v>14.061999999999999</v>
      </c>
      <c r="S792" s="18">
        <v>135636.9</v>
      </c>
      <c r="T792" s="83">
        <v>0</v>
      </c>
      <c r="U792" s="83">
        <f t="shared" si="253"/>
        <v>0</v>
      </c>
      <c r="V792" s="9" t="s">
        <v>1327</v>
      </c>
      <c r="W792" s="152" t="s">
        <v>1396</v>
      </c>
      <c r="X792" s="9" t="s">
        <v>9423</v>
      </c>
    </row>
    <row r="793" spans="1:24" s="513" customFormat="1" ht="102" customHeight="1">
      <c r="A793" s="9" t="s">
        <v>10802</v>
      </c>
      <c r="B793" s="100" t="s">
        <v>97</v>
      </c>
      <c r="C793" s="111" t="s">
        <v>1214</v>
      </c>
      <c r="D793" s="111" t="s">
        <v>366</v>
      </c>
      <c r="E793" s="111" t="s">
        <v>367</v>
      </c>
      <c r="F793" s="42"/>
      <c r="G793" s="3" t="s">
        <v>385</v>
      </c>
      <c r="H793" s="20">
        <v>0</v>
      </c>
      <c r="I793" s="114">
        <v>470000000</v>
      </c>
      <c r="J793" s="21" t="s">
        <v>1316</v>
      </c>
      <c r="K793" s="19" t="s">
        <v>10497</v>
      </c>
      <c r="L793" s="137" t="s">
        <v>3404</v>
      </c>
      <c r="M793" s="140" t="s">
        <v>383</v>
      </c>
      <c r="N793" s="358" t="s">
        <v>8846</v>
      </c>
      <c r="O793" s="3" t="s">
        <v>1368</v>
      </c>
      <c r="P793" s="7" t="s">
        <v>1338</v>
      </c>
      <c r="Q793" s="3" t="s">
        <v>1337</v>
      </c>
      <c r="R793" s="62">
        <v>6.3E-2</v>
      </c>
      <c r="S793" s="18">
        <v>135636.9</v>
      </c>
      <c r="T793" s="83">
        <v>0</v>
      </c>
      <c r="U793" s="83">
        <f t="shared" si="253"/>
        <v>0</v>
      </c>
      <c r="V793" s="9" t="s">
        <v>1327</v>
      </c>
      <c r="W793" s="152" t="s">
        <v>1396</v>
      </c>
      <c r="X793" s="9" t="s">
        <v>9073</v>
      </c>
    </row>
    <row r="794" spans="1:24" s="513" customFormat="1" ht="102" customHeight="1">
      <c r="A794" s="9" t="s">
        <v>6552</v>
      </c>
      <c r="B794" s="100" t="s">
        <v>97</v>
      </c>
      <c r="C794" s="120" t="s">
        <v>963</v>
      </c>
      <c r="D794" s="56" t="s">
        <v>964</v>
      </c>
      <c r="E794" s="56" t="s">
        <v>965</v>
      </c>
      <c r="F794" s="42"/>
      <c r="G794" s="3" t="s">
        <v>385</v>
      </c>
      <c r="H794" s="20">
        <v>0</v>
      </c>
      <c r="I794" s="114">
        <v>470000000</v>
      </c>
      <c r="J794" s="21" t="s">
        <v>1316</v>
      </c>
      <c r="K794" s="19" t="s">
        <v>2055</v>
      </c>
      <c r="L794" s="137" t="s">
        <v>3404</v>
      </c>
      <c r="M794" s="140" t="s">
        <v>383</v>
      </c>
      <c r="N794" s="358" t="s">
        <v>8846</v>
      </c>
      <c r="O794" s="3" t="s">
        <v>1368</v>
      </c>
      <c r="P794" s="7" t="s">
        <v>1338</v>
      </c>
      <c r="Q794" s="3" t="s">
        <v>1337</v>
      </c>
      <c r="R794" s="62">
        <v>3.02</v>
      </c>
      <c r="S794" s="18">
        <v>129178.3</v>
      </c>
      <c r="T794" s="83">
        <v>0</v>
      </c>
      <c r="U794" s="83">
        <f t="shared" si="253"/>
        <v>0</v>
      </c>
      <c r="V794" s="9" t="s">
        <v>1327</v>
      </c>
      <c r="W794" s="152" t="s">
        <v>1396</v>
      </c>
      <c r="X794" s="9" t="s">
        <v>9073</v>
      </c>
    </row>
    <row r="795" spans="1:24" s="513" customFormat="1" ht="102" customHeight="1">
      <c r="A795" s="9" t="s">
        <v>6553</v>
      </c>
      <c r="B795" s="100" t="s">
        <v>97</v>
      </c>
      <c r="C795" s="120" t="s">
        <v>966</v>
      </c>
      <c r="D795" s="56" t="s">
        <v>964</v>
      </c>
      <c r="E795" s="56" t="s">
        <v>967</v>
      </c>
      <c r="F795" s="42"/>
      <c r="G795" s="3" t="s">
        <v>385</v>
      </c>
      <c r="H795" s="20">
        <v>0</v>
      </c>
      <c r="I795" s="114">
        <v>470000000</v>
      </c>
      <c r="J795" s="21" t="s">
        <v>1316</v>
      </c>
      <c r="K795" s="19" t="s">
        <v>2055</v>
      </c>
      <c r="L795" s="137" t="s">
        <v>3404</v>
      </c>
      <c r="M795" s="140" t="s">
        <v>383</v>
      </c>
      <c r="N795" s="358" t="s">
        <v>8846</v>
      </c>
      <c r="O795" s="3" t="s">
        <v>1368</v>
      </c>
      <c r="P795" s="7" t="s">
        <v>1338</v>
      </c>
      <c r="Q795" s="3" t="s">
        <v>1337</v>
      </c>
      <c r="R795" s="62">
        <v>0.52</v>
      </c>
      <c r="S795" s="18">
        <v>129178.3</v>
      </c>
      <c r="T795" s="83">
        <v>0</v>
      </c>
      <c r="U795" s="83">
        <f t="shared" si="253"/>
        <v>0</v>
      </c>
      <c r="V795" s="9" t="s">
        <v>1327</v>
      </c>
      <c r="W795" s="152" t="s">
        <v>1396</v>
      </c>
      <c r="X795" s="9" t="s">
        <v>9073</v>
      </c>
    </row>
    <row r="796" spans="1:24" s="513" customFormat="1" ht="102" customHeight="1">
      <c r="A796" s="9" t="s">
        <v>6554</v>
      </c>
      <c r="B796" s="100" t="s">
        <v>97</v>
      </c>
      <c r="C796" s="120" t="s">
        <v>966</v>
      </c>
      <c r="D796" s="56" t="s">
        <v>964</v>
      </c>
      <c r="E796" s="56" t="s">
        <v>968</v>
      </c>
      <c r="F796" s="42"/>
      <c r="G796" s="3" t="s">
        <v>385</v>
      </c>
      <c r="H796" s="20">
        <v>0</v>
      </c>
      <c r="I796" s="114">
        <v>470000000</v>
      </c>
      <c r="J796" s="21" t="s">
        <v>1316</v>
      </c>
      <c r="K796" s="19" t="s">
        <v>2055</v>
      </c>
      <c r="L796" s="137" t="s">
        <v>3404</v>
      </c>
      <c r="M796" s="140" t="s">
        <v>383</v>
      </c>
      <c r="N796" s="358" t="s">
        <v>8846</v>
      </c>
      <c r="O796" s="3" t="s">
        <v>1368</v>
      </c>
      <c r="P796" s="7" t="s">
        <v>1338</v>
      </c>
      <c r="Q796" s="3" t="s">
        <v>1337</v>
      </c>
      <c r="R796" s="62">
        <v>5.0999999999999996</v>
      </c>
      <c r="S796" s="18">
        <v>129178.3</v>
      </c>
      <c r="T796" s="83">
        <v>0</v>
      </c>
      <c r="U796" s="83">
        <f t="shared" si="253"/>
        <v>0</v>
      </c>
      <c r="V796" s="9" t="s">
        <v>1327</v>
      </c>
      <c r="W796" s="152" t="s">
        <v>1396</v>
      </c>
      <c r="X796" s="9" t="s">
        <v>9073</v>
      </c>
    </row>
    <row r="797" spans="1:24" s="513" customFormat="1" ht="102" customHeight="1">
      <c r="A797" s="9" t="s">
        <v>6555</v>
      </c>
      <c r="B797" s="100" t="s">
        <v>97</v>
      </c>
      <c r="C797" s="120" t="s">
        <v>969</v>
      </c>
      <c r="D797" s="56" t="s">
        <v>964</v>
      </c>
      <c r="E797" s="56" t="s">
        <v>970</v>
      </c>
      <c r="F797" s="42"/>
      <c r="G797" s="3" t="s">
        <v>385</v>
      </c>
      <c r="H797" s="20">
        <v>0</v>
      </c>
      <c r="I797" s="114">
        <v>470000000</v>
      </c>
      <c r="J797" s="21" t="s">
        <v>1316</v>
      </c>
      <c r="K797" s="19" t="s">
        <v>2055</v>
      </c>
      <c r="L797" s="137" t="s">
        <v>3404</v>
      </c>
      <c r="M797" s="140" t="s">
        <v>383</v>
      </c>
      <c r="N797" s="358" t="s">
        <v>8846</v>
      </c>
      <c r="O797" s="3" t="s">
        <v>1368</v>
      </c>
      <c r="P797" s="7" t="s">
        <v>1338</v>
      </c>
      <c r="Q797" s="3" t="s">
        <v>1337</v>
      </c>
      <c r="R797" s="62">
        <v>26.3</v>
      </c>
      <c r="S797" s="18">
        <v>129178.3</v>
      </c>
      <c r="T797" s="83">
        <v>0</v>
      </c>
      <c r="U797" s="83">
        <f t="shared" si="253"/>
        <v>0</v>
      </c>
      <c r="V797" s="9" t="s">
        <v>1327</v>
      </c>
      <c r="W797" s="152" t="s">
        <v>1396</v>
      </c>
      <c r="X797" s="9" t="s">
        <v>9073</v>
      </c>
    </row>
    <row r="798" spans="1:24" s="513" customFormat="1" ht="102" customHeight="1">
      <c r="A798" s="9" t="s">
        <v>6556</v>
      </c>
      <c r="B798" s="100" t="s">
        <v>97</v>
      </c>
      <c r="C798" s="120" t="s">
        <v>979</v>
      </c>
      <c r="D798" s="56" t="s">
        <v>964</v>
      </c>
      <c r="E798" s="56" t="s">
        <v>980</v>
      </c>
      <c r="F798" s="42"/>
      <c r="G798" s="3" t="s">
        <v>385</v>
      </c>
      <c r="H798" s="20">
        <v>0</v>
      </c>
      <c r="I798" s="114">
        <v>470000000</v>
      </c>
      <c r="J798" s="21" t="s">
        <v>1316</v>
      </c>
      <c r="K798" s="19" t="s">
        <v>2055</v>
      </c>
      <c r="L798" s="137" t="s">
        <v>3404</v>
      </c>
      <c r="M798" s="140" t="s">
        <v>383</v>
      </c>
      <c r="N798" s="358" t="s">
        <v>8846</v>
      </c>
      <c r="O798" s="3" t="s">
        <v>1368</v>
      </c>
      <c r="P798" s="7" t="s">
        <v>1338</v>
      </c>
      <c r="Q798" s="3" t="s">
        <v>1337</v>
      </c>
      <c r="R798" s="62">
        <v>6.5369999999999999</v>
      </c>
      <c r="S798" s="18">
        <v>129178.3</v>
      </c>
      <c r="T798" s="83">
        <v>0</v>
      </c>
      <c r="U798" s="83">
        <f t="shared" si="253"/>
        <v>0</v>
      </c>
      <c r="V798" s="9" t="s">
        <v>1327</v>
      </c>
      <c r="W798" s="152" t="s">
        <v>1396</v>
      </c>
      <c r="X798" s="9" t="s">
        <v>11530</v>
      </c>
    </row>
    <row r="799" spans="1:24" s="513" customFormat="1" ht="102" customHeight="1">
      <c r="A799" s="9" t="s">
        <v>11502</v>
      </c>
      <c r="B799" s="100" t="s">
        <v>97</v>
      </c>
      <c r="C799" s="120" t="s">
        <v>11505</v>
      </c>
      <c r="D799" s="56" t="s">
        <v>964</v>
      </c>
      <c r="E799" s="56" t="s">
        <v>11506</v>
      </c>
      <c r="F799" s="42"/>
      <c r="G799" s="3" t="s">
        <v>384</v>
      </c>
      <c r="H799" s="20">
        <v>0</v>
      </c>
      <c r="I799" s="114">
        <v>470000000</v>
      </c>
      <c r="J799" s="21" t="s">
        <v>1316</v>
      </c>
      <c r="K799" s="19" t="s">
        <v>11487</v>
      </c>
      <c r="L799" s="137" t="s">
        <v>11521</v>
      </c>
      <c r="M799" s="140" t="s">
        <v>383</v>
      </c>
      <c r="N799" s="358" t="s">
        <v>8849</v>
      </c>
      <c r="O799" s="3" t="s">
        <v>11501</v>
      </c>
      <c r="P799" s="7" t="s">
        <v>1338</v>
      </c>
      <c r="Q799" s="3" t="s">
        <v>1337</v>
      </c>
      <c r="R799" s="62">
        <v>6.5369999999999999</v>
      </c>
      <c r="S799" s="18">
        <v>129178.3</v>
      </c>
      <c r="T799" s="83">
        <f t="shared" ref="T799" si="281">R799*S799</f>
        <v>844438.54709999997</v>
      </c>
      <c r="U799" s="83">
        <f t="shared" ref="U799" si="282">T799*1.12</f>
        <v>945771.17275200004</v>
      </c>
      <c r="V799" s="9" t="s">
        <v>1327</v>
      </c>
      <c r="W799" s="152" t="s">
        <v>1396</v>
      </c>
      <c r="X799" s="9"/>
    </row>
    <row r="800" spans="1:24" s="513" customFormat="1" ht="102" customHeight="1">
      <c r="A800" s="9" t="s">
        <v>6557</v>
      </c>
      <c r="B800" s="100" t="s">
        <v>97</v>
      </c>
      <c r="C800" s="120" t="s">
        <v>971</v>
      </c>
      <c r="D800" s="56" t="s">
        <v>964</v>
      </c>
      <c r="E800" s="56" t="s">
        <v>972</v>
      </c>
      <c r="F800" s="42"/>
      <c r="G800" s="3" t="s">
        <v>385</v>
      </c>
      <c r="H800" s="20">
        <v>0</v>
      </c>
      <c r="I800" s="114">
        <v>470000000</v>
      </c>
      <c r="J800" s="21" t="s">
        <v>1316</v>
      </c>
      <c r="K800" s="19" t="s">
        <v>2055</v>
      </c>
      <c r="L800" s="137" t="s">
        <v>3404</v>
      </c>
      <c r="M800" s="140" t="s">
        <v>383</v>
      </c>
      <c r="N800" s="358" t="s">
        <v>8846</v>
      </c>
      <c r="O800" s="3" t="s">
        <v>1368</v>
      </c>
      <c r="P800" s="7" t="s">
        <v>1338</v>
      </c>
      <c r="Q800" s="3" t="s">
        <v>1337</v>
      </c>
      <c r="R800" s="62">
        <v>8.4550000000000001</v>
      </c>
      <c r="S800" s="18">
        <v>129178.3</v>
      </c>
      <c r="T800" s="83">
        <v>0</v>
      </c>
      <c r="U800" s="83">
        <f t="shared" si="253"/>
        <v>0</v>
      </c>
      <c r="V800" s="9" t="s">
        <v>1327</v>
      </c>
      <c r="W800" s="152" t="s">
        <v>1396</v>
      </c>
      <c r="X800" s="9" t="s">
        <v>11530</v>
      </c>
    </row>
    <row r="801" spans="1:24" s="513" customFormat="1" ht="102" customHeight="1">
      <c r="A801" s="9" t="s">
        <v>11503</v>
      </c>
      <c r="B801" s="100" t="s">
        <v>97</v>
      </c>
      <c r="C801" s="120" t="s">
        <v>11507</v>
      </c>
      <c r="D801" s="56" t="s">
        <v>964</v>
      </c>
      <c r="E801" s="56" t="s">
        <v>11508</v>
      </c>
      <c r="F801" s="42"/>
      <c r="G801" s="3" t="s">
        <v>384</v>
      </c>
      <c r="H801" s="20">
        <v>0</v>
      </c>
      <c r="I801" s="114">
        <v>470000000</v>
      </c>
      <c r="J801" s="21" t="s">
        <v>1316</v>
      </c>
      <c r="K801" s="19" t="s">
        <v>11487</v>
      </c>
      <c r="L801" s="137" t="s">
        <v>11521</v>
      </c>
      <c r="M801" s="140" t="s">
        <v>383</v>
      </c>
      <c r="N801" s="358" t="s">
        <v>8849</v>
      </c>
      <c r="O801" s="3" t="s">
        <v>11501</v>
      </c>
      <c r="P801" s="7" t="s">
        <v>1338</v>
      </c>
      <c r="Q801" s="3" t="s">
        <v>1337</v>
      </c>
      <c r="R801" s="62">
        <v>8.4550000000000001</v>
      </c>
      <c r="S801" s="18">
        <v>129178.3</v>
      </c>
      <c r="T801" s="83">
        <f t="shared" ref="T801" si="283">R801*S801</f>
        <v>1092202.5264999999</v>
      </c>
      <c r="U801" s="83">
        <f t="shared" ref="U801" si="284">T801*1.12</f>
        <v>1223266.82968</v>
      </c>
      <c r="V801" s="9" t="s">
        <v>1327</v>
      </c>
      <c r="W801" s="152" t="s">
        <v>1396</v>
      </c>
      <c r="X801" s="9"/>
    </row>
    <row r="802" spans="1:24" s="513" customFormat="1" ht="102" customHeight="1">
      <c r="A802" s="9" t="s">
        <v>6558</v>
      </c>
      <c r="B802" s="100" t="s">
        <v>97</v>
      </c>
      <c r="C802" s="120" t="s">
        <v>973</v>
      </c>
      <c r="D802" s="56" t="s">
        <v>964</v>
      </c>
      <c r="E802" s="56" t="s">
        <v>974</v>
      </c>
      <c r="F802" s="42"/>
      <c r="G802" s="3" t="s">
        <v>385</v>
      </c>
      <c r="H802" s="20">
        <v>0</v>
      </c>
      <c r="I802" s="114">
        <v>470000000</v>
      </c>
      <c r="J802" s="21" t="s">
        <v>1316</v>
      </c>
      <c r="K802" s="19" t="s">
        <v>2055</v>
      </c>
      <c r="L802" s="137" t="s">
        <v>3404</v>
      </c>
      <c r="M802" s="140" t="s">
        <v>383</v>
      </c>
      <c r="N802" s="358" t="s">
        <v>8846</v>
      </c>
      <c r="O802" s="3" t="s">
        <v>1368</v>
      </c>
      <c r="P802" s="7" t="s">
        <v>1338</v>
      </c>
      <c r="Q802" s="3" t="s">
        <v>1337</v>
      </c>
      <c r="R802" s="62">
        <v>2.08</v>
      </c>
      <c r="S802" s="18">
        <v>121383.02</v>
      </c>
      <c r="T802" s="83">
        <v>0</v>
      </c>
      <c r="U802" s="83">
        <f t="shared" si="253"/>
        <v>0</v>
      </c>
      <c r="V802" s="9" t="s">
        <v>1327</v>
      </c>
      <c r="W802" s="152" t="s">
        <v>1396</v>
      </c>
      <c r="X802" s="9" t="s">
        <v>11530</v>
      </c>
    </row>
    <row r="803" spans="1:24" s="513" customFormat="1" ht="102" customHeight="1">
      <c r="A803" s="9" t="s">
        <v>11504</v>
      </c>
      <c r="B803" s="100" t="s">
        <v>97</v>
      </c>
      <c r="C803" s="120" t="s">
        <v>11509</v>
      </c>
      <c r="D803" s="56" t="s">
        <v>964</v>
      </c>
      <c r="E803" s="56" t="s">
        <v>11510</v>
      </c>
      <c r="F803" s="42"/>
      <c r="G803" s="3" t="s">
        <v>384</v>
      </c>
      <c r="H803" s="20">
        <v>0</v>
      </c>
      <c r="I803" s="114">
        <v>470000000</v>
      </c>
      <c r="J803" s="21" t="s">
        <v>1316</v>
      </c>
      <c r="K803" s="19" t="s">
        <v>11487</v>
      </c>
      <c r="L803" s="137" t="s">
        <v>11521</v>
      </c>
      <c r="M803" s="140" t="s">
        <v>383</v>
      </c>
      <c r="N803" s="358" t="s">
        <v>8849</v>
      </c>
      <c r="O803" s="3" t="s">
        <v>11501</v>
      </c>
      <c r="P803" s="7" t="s">
        <v>1338</v>
      </c>
      <c r="Q803" s="3" t="s">
        <v>1337</v>
      </c>
      <c r="R803" s="62">
        <v>2.08</v>
      </c>
      <c r="S803" s="18">
        <v>121383.02</v>
      </c>
      <c r="T803" s="83">
        <f t="shared" ref="T803" si="285">R803*S803</f>
        <v>252476.68160000001</v>
      </c>
      <c r="U803" s="83">
        <f t="shared" ref="U803" si="286">T803*1.12</f>
        <v>282773.88339200005</v>
      </c>
      <c r="V803" s="9" t="s">
        <v>1327</v>
      </c>
      <c r="W803" s="152" t="s">
        <v>1396</v>
      </c>
      <c r="X803" s="9"/>
    </row>
    <row r="804" spans="1:24" s="513" customFormat="1" ht="102" customHeight="1">
      <c r="A804" s="9" t="s">
        <v>6559</v>
      </c>
      <c r="B804" s="100" t="s">
        <v>97</v>
      </c>
      <c r="C804" s="120" t="s">
        <v>975</v>
      </c>
      <c r="D804" s="56" t="s">
        <v>964</v>
      </c>
      <c r="E804" s="56" t="s">
        <v>976</v>
      </c>
      <c r="F804" s="9"/>
      <c r="G804" s="3" t="s">
        <v>385</v>
      </c>
      <c r="H804" s="20">
        <v>0</v>
      </c>
      <c r="I804" s="114">
        <v>470000000</v>
      </c>
      <c r="J804" s="21" t="s">
        <v>1316</v>
      </c>
      <c r="K804" s="19" t="s">
        <v>2055</v>
      </c>
      <c r="L804" s="137" t="s">
        <v>3404</v>
      </c>
      <c r="M804" s="140" t="s">
        <v>383</v>
      </c>
      <c r="N804" s="358" t="s">
        <v>8846</v>
      </c>
      <c r="O804" s="3" t="s">
        <v>1368</v>
      </c>
      <c r="P804" s="7" t="s">
        <v>1338</v>
      </c>
      <c r="Q804" s="3" t="s">
        <v>1337</v>
      </c>
      <c r="R804" s="62">
        <v>2.6259999999999999</v>
      </c>
      <c r="S804" s="18">
        <v>121383.02</v>
      </c>
      <c r="T804" s="83">
        <v>0</v>
      </c>
      <c r="U804" s="83">
        <f t="shared" si="253"/>
        <v>0</v>
      </c>
      <c r="V804" s="9" t="s">
        <v>1327</v>
      </c>
      <c r="W804" s="152" t="s">
        <v>1396</v>
      </c>
      <c r="X804" s="9" t="s">
        <v>9073</v>
      </c>
    </row>
    <row r="805" spans="1:24" s="513" customFormat="1" ht="102" customHeight="1">
      <c r="A805" s="9" t="s">
        <v>6560</v>
      </c>
      <c r="B805" s="100" t="s">
        <v>97</v>
      </c>
      <c r="C805" s="120" t="s">
        <v>977</v>
      </c>
      <c r="D805" s="56" t="s">
        <v>964</v>
      </c>
      <c r="E805" s="56" t="s">
        <v>978</v>
      </c>
      <c r="F805" s="9"/>
      <c r="G805" s="3" t="s">
        <v>385</v>
      </c>
      <c r="H805" s="20">
        <v>0</v>
      </c>
      <c r="I805" s="114">
        <v>470000000</v>
      </c>
      <c r="J805" s="21" t="s">
        <v>1316</v>
      </c>
      <c r="K805" s="19" t="s">
        <v>2055</v>
      </c>
      <c r="L805" s="137" t="s">
        <v>3404</v>
      </c>
      <c r="M805" s="140" t="s">
        <v>383</v>
      </c>
      <c r="N805" s="358" t="s">
        <v>8846</v>
      </c>
      <c r="O805" s="3" t="s">
        <v>1368</v>
      </c>
      <c r="P805" s="7" t="s">
        <v>1338</v>
      </c>
      <c r="Q805" s="3" t="s">
        <v>1337</v>
      </c>
      <c r="R805" s="62">
        <v>4.1399999999999997</v>
      </c>
      <c r="S805" s="18">
        <v>121383.02</v>
      </c>
      <c r="T805" s="83">
        <f t="shared" si="233"/>
        <v>502525.70279999997</v>
      </c>
      <c r="U805" s="83">
        <f t="shared" si="253"/>
        <v>562828.787136</v>
      </c>
      <c r="V805" s="9" t="s">
        <v>1327</v>
      </c>
      <c r="W805" s="152" t="s">
        <v>1396</v>
      </c>
      <c r="X805" s="9"/>
    </row>
    <row r="806" spans="1:24" s="513" customFormat="1" ht="102" customHeight="1">
      <c r="A806" s="9" t="s">
        <v>6561</v>
      </c>
      <c r="B806" s="100" t="s">
        <v>97</v>
      </c>
      <c r="C806" s="120" t="s">
        <v>12252</v>
      </c>
      <c r="D806" s="56" t="s">
        <v>964</v>
      </c>
      <c r="E806" s="56" t="s">
        <v>2056</v>
      </c>
      <c r="F806" s="9"/>
      <c r="G806" s="3" t="s">
        <v>385</v>
      </c>
      <c r="H806" s="20">
        <v>0</v>
      </c>
      <c r="I806" s="114">
        <v>470000000</v>
      </c>
      <c r="J806" s="21" t="s">
        <v>1316</v>
      </c>
      <c r="K806" s="19" t="s">
        <v>2055</v>
      </c>
      <c r="L806" s="137" t="s">
        <v>3404</v>
      </c>
      <c r="M806" s="140" t="s">
        <v>383</v>
      </c>
      <c r="N806" s="358" t="s">
        <v>8846</v>
      </c>
      <c r="O806" s="3" t="s">
        <v>1368</v>
      </c>
      <c r="P806" s="7" t="s">
        <v>1338</v>
      </c>
      <c r="Q806" s="3" t="s">
        <v>1337</v>
      </c>
      <c r="R806" s="62">
        <v>0.67100000000000004</v>
      </c>
      <c r="S806" s="18">
        <v>121383.02</v>
      </c>
      <c r="T806" s="83">
        <v>0</v>
      </c>
      <c r="U806" s="83">
        <f t="shared" si="253"/>
        <v>0</v>
      </c>
      <c r="V806" s="9" t="s">
        <v>1327</v>
      </c>
      <c r="W806" s="152" t="s">
        <v>1396</v>
      </c>
      <c r="X806" s="9" t="s">
        <v>9073</v>
      </c>
    </row>
    <row r="807" spans="1:24" s="513" customFormat="1" ht="102" customHeight="1">
      <c r="A807" s="9" t="s">
        <v>6562</v>
      </c>
      <c r="B807" s="100" t="s">
        <v>97</v>
      </c>
      <c r="C807" s="111" t="s">
        <v>986</v>
      </c>
      <c r="D807" s="111" t="s">
        <v>987</v>
      </c>
      <c r="E807" s="111" t="s">
        <v>988</v>
      </c>
      <c r="F807" s="9"/>
      <c r="G807" s="3" t="s">
        <v>385</v>
      </c>
      <c r="H807" s="20">
        <v>0</v>
      </c>
      <c r="I807" s="114">
        <v>470000000</v>
      </c>
      <c r="J807" s="21" t="s">
        <v>1316</v>
      </c>
      <c r="K807" s="19" t="s">
        <v>1874</v>
      </c>
      <c r="L807" s="137" t="s">
        <v>3404</v>
      </c>
      <c r="M807" s="140" t="s">
        <v>383</v>
      </c>
      <c r="N807" s="358" t="s">
        <v>2059</v>
      </c>
      <c r="O807" s="3" t="s">
        <v>1368</v>
      </c>
      <c r="P807" s="7" t="s">
        <v>1338</v>
      </c>
      <c r="Q807" s="3" t="s">
        <v>1337</v>
      </c>
      <c r="R807" s="62">
        <v>21.99</v>
      </c>
      <c r="S807" s="18">
        <v>106337</v>
      </c>
      <c r="T807" s="83">
        <v>0</v>
      </c>
      <c r="U807" s="83">
        <f t="shared" si="253"/>
        <v>0</v>
      </c>
      <c r="V807" s="9" t="s">
        <v>1327</v>
      </c>
      <c r="W807" s="152" t="s">
        <v>1396</v>
      </c>
      <c r="X807" s="9" t="s">
        <v>12139</v>
      </c>
    </row>
    <row r="808" spans="1:24" s="513" customFormat="1" ht="102" customHeight="1">
      <c r="A808" s="9" t="s">
        <v>12138</v>
      </c>
      <c r="B808" s="100" t="s">
        <v>97</v>
      </c>
      <c r="C808" s="111" t="s">
        <v>986</v>
      </c>
      <c r="D808" s="111" t="s">
        <v>987</v>
      </c>
      <c r="E808" s="111" t="s">
        <v>988</v>
      </c>
      <c r="F808" s="9"/>
      <c r="G808" s="3" t="s">
        <v>385</v>
      </c>
      <c r="H808" s="20">
        <v>0</v>
      </c>
      <c r="I808" s="114">
        <v>470000000</v>
      </c>
      <c r="J808" s="21" t="s">
        <v>1316</v>
      </c>
      <c r="K808" s="19" t="s">
        <v>1874</v>
      </c>
      <c r="L808" s="137" t="s">
        <v>11521</v>
      </c>
      <c r="M808" s="140" t="s">
        <v>383</v>
      </c>
      <c r="N808" s="358" t="s">
        <v>2059</v>
      </c>
      <c r="O808" s="3" t="s">
        <v>1368</v>
      </c>
      <c r="P808" s="7" t="s">
        <v>1338</v>
      </c>
      <c r="Q808" s="3" t="s">
        <v>1337</v>
      </c>
      <c r="R808" s="62">
        <v>21.99</v>
      </c>
      <c r="S808" s="18">
        <v>147321</v>
      </c>
      <c r="T808" s="83">
        <f t="shared" ref="T808" si="287">R808*S808</f>
        <v>3239588.7899999996</v>
      </c>
      <c r="U808" s="83">
        <f t="shared" ref="U808" si="288">T808*1.12</f>
        <v>3628339.4447999997</v>
      </c>
      <c r="V808" s="9" t="s">
        <v>1327</v>
      </c>
      <c r="W808" s="152" t="s">
        <v>1396</v>
      </c>
      <c r="X808" s="9"/>
    </row>
    <row r="809" spans="1:24" s="513" customFormat="1" ht="102" customHeight="1">
      <c r="A809" s="9" t="s">
        <v>6563</v>
      </c>
      <c r="B809" s="100" t="s">
        <v>97</v>
      </c>
      <c r="C809" s="111" t="s">
        <v>981</v>
      </c>
      <c r="D809" s="111" t="s">
        <v>982</v>
      </c>
      <c r="E809" s="121" t="s">
        <v>983</v>
      </c>
      <c r="F809" s="9"/>
      <c r="G809" s="3" t="s">
        <v>385</v>
      </c>
      <c r="H809" s="20">
        <v>0</v>
      </c>
      <c r="I809" s="114">
        <v>470000000</v>
      </c>
      <c r="J809" s="21" t="s">
        <v>1316</v>
      </c>
      <c r="K809" s="19" t="s">
        <v>1874</v>
      </c>
      <c r="L809" s="137" t="s">
        <v>3404</v>
      </c>
      <c r="M809" s="140" t="s">
        <v>383</v>
      </c>
      <c r="N809" s="358" t="s">
        <v>2059</v>
      </c>
      <c r="O809" s="3" t="s">
        <v>1368</v>
      </c>
      <c r="P809" s="7" t="s">
        <v>1338</v>
      </c>
      <c r="Q809" s="3" t="s">
        <v>1337</v>
      </c>
      <c r="R809" s="62">
        <v>0.5</v>
      </c>
      <c r="S809" s="18">
        <v>128958.83</v>
      </c>
      <c r="T809" s="83">
        <v>0</v>
      </c>
      <c r="U809" s="83">
        <f t="shared" si="253"/>
        <v>0</v>
      </c>
      <c r="V809" s="9" t="s">
        <v>1327</v>
      </c>
      <c r="W809" s="152" t="s">
        <v>1396</v>
      </c>
      <c r="X809" s="9" t="s">
        <v>9073</v>
      </c>
    </row>
    <row r="810" spans="1:24" s="513" customFormat="1" ht="102" customHeight="1">
      <c r="A810" s="9" t="s">
        <v>6564</v>
      </c>
      <c r="B810" s="100" t="s">
        <v>97</v>
      </c>
      <c r="C810" s="111" t="s">
        <v>1183</v>
      </c>
      <c r="D810" s="111" t="s">
        <v>1017</v>
      </c>
      <c r="E810" s="3" t="s">
        <v>1184</v>
      </c>
      <c r="F810" s="9"/>
      <c r="G810" s="3" t="s">
        <v>385</v>
      </c>
      <c r="H810" s="20">
        <v>0</v>
      </c>
      <c r="I810" s="114">
        <v>470000000</v>
      </c>
      <c r="J810" s="21" t="s">
        <v>1316</v>
      </c>
      <c r="K810" s="19" t="s">
        <v>1874</v>
      </c>
      <c r="L810" s="137" t="s">
        <v>3404</v>
      </c>
      <c r="M810" s="140" t="s">
        <v>383</v>
      </c>
      <c r="N810" s="358" t="s">
        <v>2059</v>
      </c>
      <c r="O810" s="3" t="s">
        <v>1368</v>
      </c>
      <c r="P810" s="7" t="s">
        <v>1338</v>
      </c>
      <c r="Q810" s="3" t="s">
        <v>1337</v>
      </c>
      <c r="R810" s="62">
        <v>1.796</v>
      </c>
      <c r="S810" s="18">
        <v>128958.83</v>
      </c>
      <c r="T810" s="83">
        <v>0</v>
      </c>
      <c r="U810" s="83">
        <f t="shared" si="253"/>
        <v>0</v>
      </c>
      <c r="V810" s="9" t="s">
        <v>1327</v>
      </c>
      <c r="W810" s="152" t="s">
        <v>1396</v>
      </c>
      <c r="X810" s="9" t="s">
        <v>9049</v>
      </c>
    </row>
    <row r="811" spans="1:24" s="513" customFormat="1" ht="102" customHeight="1">
      <c r="A811" s="9" t="s">
        <v>12490</v>
      </c>
      <c r="B811" s="100" t="s">
        <v>97</v>
      </c>
      <c r="C811" s="111" t="s">
        <v>1183</v>
      </c>
      <c r="D811" s="111" t="s">
        <v>1017</v>
      </c>
      <c r="E811" s="3" t="s">
        <v>1184</v>
      </c>
      <c r="F811" s="9"/>
      <c r="G811" s="3" t="s">
        <v>385</v>
      </c>
      <c r="H811" s="20">
        <v>0</v>
      </c>
      <c r="I811" s="114">
        <v>470000000</v>
      </c>
      <c r="J811" s="21" t="s">
        <v>1316</v>
      </c>
      <c r="K811" s="19" t="s">
        <v>1874</v>
      </c>
      <c r="L811" s="137" t="s">
        <v>3404</v>
      </c>
      <c r="M811" s="140" t="s">
        <v>383</v>
      </c>
      <c r="N811" s="358" t="s">
        <v>2059</v>
      </c>
      <c r="O811" s="3" t="s">
        <v>1368</v>
      </c>
      <c r="P811" s="7" t="s">
        <v>1338</v>
      </c>
      <c r="Q811" s="3" t="s">
        <v>1337</v>
      </c>
      <c r="R811" s="62">
        <v>1.796</v>
      </c>
      <c r="S811" s="18">
        <v>122320</v>
      </c>
      <c r="T811" s="83">
        <f t="shared" ref="T811" si="289">R811*S811</f>
        <v>219686.72</v>
      </c>
      <c r="U811" s="83">
        <f t="shared" ref="U811" si="290">T811*1.12</f>
        <v>246049.12640000004</v>
      </c>
      <c r="V811" s="9" t="s">
        <v>1327</v>
      </c>
      <c r="W811" s="152" t="s">
        <v>1396</v>
      </c>
      <c r="X811" s="9"/>
    </row>
    <row r="812" spans="1:24" s="513" customFormat="1" ht="102" customHeight="1">
      <c r="A812" s="9" t="s">
        <v>6565</v>
      </c>
      <c r="B812" s="100" t="s">
        <v>97</v>
      </c>
      <c r="C812" s="111" t="s">
        <v>984</v>
      </c>
      <c r="D812" s="111" t="s">
        <v>982</v>
      </c>
      <c r="E812" s="121" t="s">
        <v>985</v>
      </c>
      <c r="F812" s="9"/>
      <c r="G812" s="3" t="s">
        <v>385</v>
      </c>
      <c r="H812" s="20">
        <v>0</v>
      </c>
      <c r="I812" s="114">
        <v>470000000</v>
      </c>
      <c r="J812" s="21" t="s">
        <v>1316</v>
      </c>
      <c r="K812" s="19" t="s">
        <v>1874</v>
      </c>
      <c r="L812" s="137" t="s">
        <v>3404</v>
      </c>
      <c r="M812" s="140" t="s">
        <v>383</v>
      </c>
      <c r="N812" s="358" t="s">
        <v>2059</v>
      </c>
      <c r="O812" s="3" t="s">
        <v>1368</v>
      </c>
      <c r="P812" s="7" t="s">
        <v>1338</v>
      </c>
      <c r="Q812" s="3" t="s">
        <v>1337</v>
      </c>
      <c r="R812" s="62">
        <v>5.96</v>
      </c>
      <c r="S812" s="18">
        <v>128958.83</v>
      </c>
      <c r="T812" s="83">
        <v>0</v>
      </c>
      <c r="U812" s="83">
        <f t="shared" si="253"/>
        <v>0</v>
      </c>
      <c r="V812" s="9" t="s">
        <v>1327</v>
      </c>
      <c r="W812" s="152" t="s">
        <v>1396</v>
      </c>
      <c r="X812" s="9" t="s">
        <v>9049</v>
      </c>
    </row>
    <row r="813" spans="1:24" s="513" customFormat="1" ht="102" customHeight="1">
      <c r="A813" s="9" t="s">
        <v>12491</v>
      </c>
      <c r="B813" s="100" t="s">
        <v>97</v>
      </c>
      <c r="C813" s="111" t="s">
        <v>984</v>
      </c>
      <c r="D813" s="111" t="s">
        <v>982</v>
      </c>
      <c r="E813" s="121" t="s">
        <v>985</v>
      </c>
      <c r="F813" s="9"/>
      <c r="G813" s="3" t="s">
        <v>385</v>
      </c>
      <c r="H813" s="20">
        <v>0</v>
      </c>
      <c r="I813" s="114">
        <v>470000000</v>
      </c>
      <c r="J813" s="21" t="s">
        <v>1316</v>
      </c>
      <c r="K813" s="19" t="s">
        <v>1874</v>
      </c>
      <c r="L813" s="137" t="s">
        <v>3404</v>
      </c>
      <c r="M813" s="140" t="s">
        <v>383</v>
      </c>
      <c r="N813" s="358" t="s">
        <v>2059</v>
      </c>
      <c r="O813" s="3" t="s">
        <v>1368</v>
      </c>
      <c r="P813" s="7" t="s">
        <v>1338</v>
      </c>
      <c r="Q813" s="3" t="s">
        <v>1337</v>
      </c>
      <c r="R813" s="62">
        <v>5.96</v>
      </c>
      <c r="S813" s="18">
        <v>122321</v>
      </c>
      <c r="T813" s="83">
        <f t="shared" ref="T813" si="291">R813*S813</f>
        <v>729033.16</v>
      </c>
      <c r="U813" s="83">
        <f t="shared" ref="U813" si="292">T813*1.12</f>
        <v>816517.13920000009</v>
      </c>
      <c r="V813" s="9" t="s">
        <v>1327</v>
      </c>
      <c r="W813" s="152" t="s">
        <v>1396</v>
      </c>
      <c r="X813" s="9"/>
    </row>
    <row r="814" spans="1:24" s="513" customFormat="1" ht="102" customHeight="1">
      <c r="A814" s="9" t="s">
        <v>6566</v>
      </c>
      <c r="B814" s="100" t="s">
        <v>97</v>
      </c>
      <c r="C814" s="111" t="s">
        <v>991</v>
      </c>
      <c r="D814" s="111" t="s">
        <v>982</v>
      </c>
      <c r="E814" s="111" t="s">
        <v>992</v>
      </c>
      <c r="F814" s="9"/>
      <c r="G814" s="3" t="s">
        <v>385</v>
      </c>
      <c r="H814" s="20">
        <v>0</v>
      </c>
      <c r="I814" s="114">
        <v>470000000</v>
      </c>
      <c r="J814" s="21" t="s">
        <v>1316</v>
      </c>
      <c r="K814" s="19" t="s">
        <v>1874</v>
      </c>
      <c r="L814" s="137" t="s">
        <v>3404</v>
      </c>
      <c r="M814" s="140" t="s">
        <v>383</v>
      </c>
      <c r="N814" s="358" t="s">
        <v>2059</v>
      </c>
      <c r="O814" s="3" t="s">
        <v>1368</v>
      </c>
      <c r="P814" s="7" t="s">
        <v>1338</v>
      </c>
      <c r="Q814" s="3" t="s">
        <v>1337</v>
      </c>
      <c r="R814" s="62">
        <v>6.0970000000000004</v>
      </c>
      <c r="S814" s="18">
        <v>128958.83</v>
      </c>
      <c r="T814" s="83">
        <v>0</v>
      </c>
      <c r="U814" s="83">
        <f t="shared" si="253"/>
        <v>0</v>
      </c>
      <c r="V814" s="9" t="s">
        <v>1327</v>
      </c>
      <c r="W814" s="152" t="s">
        <v>1396</v>
      </c>
      <c r="X814" s="9" t="s">
        <v>9049</v>
      </c>
    </row>
    <row r="815" spans="1:24" s="513" customFormat="1" ht="102" customHeight="1">
      <c r="A815" s="9" t="s">
        <v>12492</v>
      </c>
      <c r="B815" s="100" t="s">
        <v>97</v>
      </c>
      <c r="C815" s="111" t="s">
        <v>991</v>
      </c>
      <c r="D815" s="111" t="s">
        <v>982</v>
      </c>
      <c r="E815" s="111" t="s">
        <v>992</v>
      </c>
      <c r="F815" s="9"/>
      <c r="G815" s="3" t="s">
        <v>385</v>
      </c>
      <c r="H815" s="20">
        <v>0</v>
      </c>
      <c r="I815" s="114">
        <v>470000000</v>
      </c>
      <c r="J815" s="21" t="s">
        <v>1316</v>
      </c>
      <c r="K815" s="19" t="s">
        <v>1874</v>
      </c>
      <c r="L815" s="137" t="s">
        <v>3404</v>
      </c>
      <c r="M815" s="140" t="s">
        <v>383</v>
      </c>
      <c r="N815" s="358" t="s">
        <v>2059</v>
      </c>
      <c r="O815" s="3" t="s">
        <v>1368</v>
      </c>
      <c r="P815" s="7" t="s">
        <v>1338</v>
      </c>
      <c r="Q815" s="3" t="s">
        <v>1337</v>
      </c>
      <c r="R815" s="62">
        <v>6.0970000000000004</v>
      </c>
      <c r="S815" s="18">
        <v>122320</v>
      </c>
      <c r="T815" s="83">
        <f t="shared" ref="T815" si="293">R815*S815</f>
        <v>745785.04</v>
      </c>
      <c r="U815" s="83">
        <f t="shared" ref="U815" si="294">T815*1.12</f>
        <v>835279.2448000001</v>
      </c>
      <c r="V815" s="9" t="s">
        <v>1327</v>
      </c>
      <c r="W815" s="152" t="s">
        <v>1396</v>
      </c>
      <c r="X815" s="9"/>
    </row>
    <row r="816" spans="1:24" s="513" customFormat="1" ht="102" customHeight="1">
      <c r="A816" s="9" t="s">
        <v>6567</v>
      </c>
      <c r="B816" s="100" t="s">
        <v>97</v>
      </c>
      <c r="C816" s="111" t="s">
        <v>993</v>
      </c>
      <c r="D816" s="111" t="s">
        <v>982</v>
      </c>
      <c r="E816" s="111" t="s">
        <v>994</v>
      </c>
      <c r="F816" s="9"/>
      <c r="G816" s="3" t="s">
        <v>385</v>
      </c>
      <c r="H816" s="20">
        <v>0</v>
      </c>
      <c r="I816" s="114">
        <v>470000000</v>
      </c>
      <c r="J816" s="21" t="s">
        <v>1316</v>
      </c>
      <c r="K816" s="19" t="s">
        <v>1874</v>
      </c>
      <c r="L816" s="137" t="s">
        <v>3404</v>
      </c>
      <c r="M816" s="140" t="s">
        <v>383</v>
      </c>
      <c r="N816" s="358" t="s">
        <v>2059</v>
      </c>
      <c r="O816" s="3" t="s">
        <v>1368</v>
      </c>
      <c r="P816" s="7" t="s">
        <v>1338</v>
      </c>
      <c r="Q816" s="3" t="s">
        <v>1337</v>
      </c>
      <c r="R816" s="62">
        <v>17.38</v>
      </c>
      <c r="S816" s="18">
        <v>128958.83</v>
      </c>
      <c r="T816" s="83">
        <v>0</v>
      </c>
      <c r="U816" s="83">
        <f t="shared" si="253"/>
        <v>0</v>
      </c>
      <c r="V816" s="9" t="s">
        <v>1327</v>
      </c>
      <c r="W816" s="152" t="s">
        <v>1396</v>
      </c>
      <c r="X816" s="9" t="s">
        <v>9049</v>
      </c>
    </row>
    <row r="817" spans="1:24" s="513" customFormat="1" ht="102" customHeight="1">
      <c r="A817" s="9" t="s">
        <v>12493</v>
      </c>
      <c r="B817" s="100" t="s">
        <v>97</v>
      </c>
      <c r="C817" s="111" t="s">
        <v>993</v>
      </c>
      <c r="D817" s="111" t="s">
        <v>982</v>
      </c>
      <c r="E817" s="111" t="s">
        <v>994</v>
      </c>
      <c r="F817" s="9"/>
      <c r="G817" s="3" t="s">
        <v>385</v>
      </c>
      <c r="H817" s="20">
        <v>0</v>
      </c>
      <c r="I817" s="114">
        <v>470000000</v>
      </c>
      <c r="J817" s="21" t="s">
        <v>1316</v>
      </c>
      <c r="K817" s="19" t="s">
        <v>1874</v>
      </c>
      <c r="L817" s="137" t="s">
        <v>3404</v>
      </c>
      <c r="M817" s="140" t="s">
        <v>383</v>
      </c>
      <c r="N817" s="358" t="s">
        <v>2059</v>
      </c>
      <c r="O817" s="3" t="s">
        <v>1368</v>
      </c>
      <c r="P817" s="7" t="s">
        <v>1338</v>
      </c>
      <c r="Q817" s="3" t="s">
        <v>1337</v>
      </c>
      <c r="R817" s="62">
        <v>17.38</v>
      </c>
      <c r="S817" s="18">
        <v>122321</v>
      </c>
      <c r="T817" s="83">
        <f t="shared" ref="T817" si="295">R817*S817</f>
        <v>2125938.98</v>
      </c>
      <c r="U817" s="83">
        <f t="shared" ref="U817" si="296">T817*1.12</f>
        <v>2381051.6576</v>
      </c>
      <c r="V817" s="9" t="s">
        <v>1327</v>
      </c>
      <c r="W817" s="152" t="s">
        <v>1396</v>
      </c>
      <c r="X817" s="9"/>
    </row>
    <row r="818" spans="1:24" s="513" customFormat="1" ht="102" customHeight="1">
      <c r="A818" s="9" t="s">
        <v>6568</v>
      </c>
      <c r="B818" s="100" t="s">
        <v>97</v>
      </c>
      <c r="C818" s="111" t="s">
        <v>989</v>
      </c>
      <c r="D818" s="111" t="s">
        <v>982</v>
      </c>
      <c r="E818" s="111" t="s">
        <v>990</v>
      </c>
      <c r="F818" s="9"/>
      <c r="G818" s="3" t="s">
        <v>385</v>
      </c>
      <c r="H818" s="20">
        <v>0</v>
      </c>
      <c r="I818" s="114">
        <v>470000000</v>
      </c>
      <c r="J818" s="21" t="s">
        <v>1316</v>
      </c>
      <c r="K818" s="19" t="s">
        <v>2061</v>
      </c>
      <c r="L818" s="137" t="s">
        <v>3404</v>
      </c>
      <c r="M818" s="140" t="s">
        <v>383</v>
      </c>
      <c r="N818" s="358" t="s">
        <v>2057</v>
      </c>
      <c r="O818" s="3" t="s">
        <v>1368</v>
      </c>
      <c r="P818" s="7" t="s">
        <v>1338</v>
      </c>
      <c r="Q818" s="3" t="s">
        <v>1337</v>
      </c>
      <c r="R818" s="62">
        <v>38.51</v>
      </c>
      <c r="S818" s="18">
        <v>128958.83</v>
      </c>
      <c r="T818" s="83">
        <v>0</v>
      </c>
      <c r="U818" s="83">
        <f t="shared" si="253"/>
        <v>0</v>
      </c>
      <c r="V818" s="9" t="s">
        <v>1327</v>
      </c>
      <c r="W818" s="152" t="s">
        <v>1396</v>
      </c>
      <c r="X818" s="9" t="s">
        <v>9049</v>
      </c>
    </row>
    <row r="819" spans="1:24" s="513" customFormat="1" ht="102" customHeight="1">
      <c r="A819" s="9" t="s">
        <v>12494</v>
      </c>
      <c r="B819" s="100" t="s">
        <v>97</v>
      </c>
      <c r="C819" s="111" t="s">
        <v>989</v>
      </c>
      <c r="D819" s="111" t="s">
        <v>982</v>
      </c>
      <c r="E819" s="111" t="s">
        <v>990</v>
      </c>
      <c r="F819" s="9"/>
      <c r="G819" s="3" t="s">
        <v>385</v>
      </c>
      <c r="H819" s="20">
        <v>0</v>
      </c>
      <c r="I819" s="114">
        <v>470000000</v>
      </c>
      <c r="J819" s="21" t="s">
        <v>1316</v>
      </c>
      <c r="K819" s="19" t="s">
        <v>2061</v>
      </c>
      <c r="L819" s="137" t="s">
        <v>3404</v>
      </c>
      <c r="M819" s="140" t="s">
        <v>383</v>
      </c>
      <c r="N819" s="358" t="s">
        <v>2057</v>
      </c>
      <c r="O819" s="3" t="s">
        <v>1368</v>
      </c>
      <c r="P819" s="7" t="s">
        <v>1338</v>
      </c>
      <c r="Q819" s="3" t="s">
        <v>1337</v>
      </c>
      <c r="R819" s="62">
        <v>38.51</v>
      </c>
      <c r="S819" s="18">
        <v>122321</v>
      </c>
      <c r="T819" s="83">
        <f t="shared" ref="T819" si="297">R819*S819</f>
        <v>4710581.71</v>
      </c>
      <c r="U819" s="83">
        <f t="shared" ref="U819" si="298">T819*1.12</f>
        <v>5275851.5152000003</v>
      </c>
      <c r="V819" s="9" t="s">
        <v>1327</v>
      </c>
      <c r="W819" s="152" t="s">
        <v>1396</v>
      </c>
      <c r="X819" s="9"/>
    </row>
    <row r="820" spans="1:24" s="513" customFormat="1" ht="102" customHeight="1">
      <c r="A820" s="9" t="s">
        <v>6569</v>
      </c>
      <c r="B820" s="100" t="s">
        <v>97</v>
      </c>
      <c r="C820" s="111" t="s">
        <v>995</v>
      </c>
      <c r="D820" s="111" t="s">
        <v>982</v>
      </c>
      <c r="E820" s="111" t="s">
        <v>996</v>
      </c>
      <c r="F820" s="9"/>
      <c r="G820" s="3" t="s">
        <v>385</v>
      </c>
      <c r="H820" s="20">
        <v>0</v>
      </c>
      <c r="I820" s="114">
        <v>470000000</v>
      </c>
      <c r="J820" s="21" t="s">
        <v>1316</v>
      </c>
      <c r="K820" s="19" t="s">
        <v>2060</v>
      </c>
      <c r="L820" s="137" t="s">
        <v>3404</v>
      </c>
      <c r="M820" s="140" t="s">
        <v>383</v>
      </c>
      <c r="N820" s="358" t="s">
        <v>2058</v>
      </c>
      <c r="O820" s="3" t="s">
        <v>1368</v>
      </c>
      <c r="P820" s="7" t="s">
        <v>1338</v>
      </c>
      <c r="Q820" s="3" t="s">
        <v>1337</v>
      </c>
      <c r="R820" s="62">
        <v>11.34</v>
      </c>
      <c r="S820" s="18">
        <v>128958.83</v>
      </c>
      <c r="T820" s="83">
        <v>0</v>
      </c>
      <c r="U820" s="83">
        <v>0</v>
      </c>
      <c r="V820" s="9" t="s">
        <v>1327</v>
      </c>
      <c r="W820" s="152" t="s">
        <v>1396</v>
      </c>
      <c r="X820" s="9" t="s">
        <v>9049</v>
      </c>
    </row>
    <row r="821" spans="1:24" s="513" customFormat="1" ht="102" customHeight="1">
      <c r="A821" s="9" t="s">
        <v>12495</v>
      </c>
      <c r="B821" s="100" t="s">
        <v>97</v>
      </c>
      <c r="C821" s="111" t="s">
        <v>995</v>
      </c>
      <c r="D821" s="111" t="s">
        <v>982</v>
      </c>
      <c r="E821" s="111" t="s">
        <v>996</v>
      </c>
      <c r="F821" s="9"/>
      <c r="G821" s="3" t="s">
        <v>385</v>
      </c>
      <c r="H821" s="20">
        <v>0</v>
      </c>
      <c r="I821" s="114">
        <v>470000000</v>
      </c>
      <c r="J821" s="21" t="s">
        <v>1316</v>
      </c>
      <c r="K821" s="19" t="s">
        <v>2060</v>
      </c>
      <c r="L821" s="137" t="s">
        <v>3404</v>
      </c>
      <c r="M821" s="140" t="s">
        <v>383</v>
      </c>
      <c r="N821" s="358" t="s">
        <v>2058</v>
      </c>
      <c r="O821" s="3" t="s">
        <v>1368</v>
      </c>
      <c r="P821" s="7" t="s">
        <v>1338</v>
      </c>
      <c r="Q821" s="3" t="s">
        <v>1337</v>
      </c>
      <c r="R821" s="62">
        <v>11.34</v>
      </c>
      <c r="S821" s="18">
        <v>111607</v>
      </c>
      <c r="T821" s="83">
        <f t="shared" ref="T821" si="299">R821*S821</f>
        <v>1265623.3799999999</v>
      </c>
      <c r="U821" s="83">
        <f t="shared" ref="U821" si="300">T821*1.12</f>
        <v>1417498.1856</v>
      </c>
      <c r="V821" s="9" t="s">
        <v>1327</v>
      </c>
      <c r="W821" s="152" t="s">
        <v>1396</v>
      </c>
      <c r="X821" s="9"/>
    </row>
    <row r="822" spans="1:24" s="513" customFormat="1" ht="102" customHeight="1">
      <c r="A822" s="9" t="s">
        <v>6570</v>
      </c>
      <c r="B822" s="100" t="s">
        <v>97</v>
      </c>
      <c r="C822" s="111" t="s">
        <v>997</v>
      </c>
      <c r="D822" s="111" t="s">
        <v>982</v>
      </c>
      <c r="E822" s="111" t="s">
        <v>998</v>
      </c>
      <c r="F822" s="9"/>
      <c r="G822" s="3" t="s">
        <v>385</v>
      </c>
      <c r="H822" s="20">
        <v>0</v>
      </c>
      <c r="I822" s="114">
        <v>470000000</v>
      </c>
      <c r="J822" s="21" t="s">
        <v>1316</v>
      </c>
      <c r="K822" s="19" t="s">
        <v>2060</v>
      </c>
      <c r="L822" s="137" t="s">
        <v>3404</v>
      </c>
      <c r="M822" s="140" t="s">
        <v>383</v>
      </c>
      <c r="N822" s="358" t="s">
        <v>2058</v>
      </c>
      <c r="O822" s="3" t="s">
        <v>1368</v>
      </c>
      <c r="P822" s="7" t="s">
        <v>1338</v>
      </c>
      <c r="Q822" s="3" t="s">
        <v>1337</v>
      </c>
      <c r="R822" s="62">
        <v>8.1709999999999994</v>
      </c>
      <c r="S822" s="19">
        <v>133396.57</v>
      </c>
      <c r="T822" s="83">
        <v>0</v>
      </c>
      <c r="U822" s="83">
        <f t="shared" si="253"/>
        <v>0</v>
      </c>
      <c r="V822" s="9" t="s">
        <v>1327</v>
      </c>
      <c r="W822" s="152" t="s">
        <v>1396</v>
      </c>
      <c r="X822" s="9" t="s">
        <v>9049</v>
      </c>
    </row>
    <row r="823" spans="1:24" s="513" customFormat="1" ht="102" customHeight="1">
      <c r="A823" s="9" t="s">
        <v>12496</v>
      </c>
      <c r="B823" s="100" t="s">
        <v>97</v>
      </c>
      <c r="C823" s="111" t="s">
        <v>997</v>
      </c>
      <c r="D823" s="111" t="s">
        <v>982</v>
      </c>
      <c r="E823" s="111" t="s">
        <v>998</v>
      </c>
      <c r="F823" s="9"/>
      <c r="G823" s="3" t="s">
        <v>385</v>
      </c>
      <c r="H823" s="20">
        <v>0</v>
      </c>
      <c r="I823" s="114">
        <v>470000000</v>
      </c>
      <c r="J823" s="21" t="s">
        <v>1316</v>
      </c>
      <c r="K823" s="19" t="s">
        <v>2060</v>
      </c>
      <c r="L823" s="137" t="s">
        <v>3404</v>
      </c>
      <c r="M823" s="140" t="s">
        <v>383</v>
      </c>
      <c r="N823" s="358" t="s">
        <v>2058</v>
      </c>
      <c r="O823" s="3" t="s">
        <v>1368</v>
      </c>
      <c r="P823" s="7" t="s">
        <v>1338</v>
      </c>
      <c r="Q823" s="3" t="s">
        <v>1337</v>
      </c>
      <c r="R823" s="62">
        <v>8.1709999999999994</v>
      </c>
      <c r="S823" s="19">
        <v>112500</v>
      </c>
      <c r="T823" s="83">
        <f t="shared" ref="T823" si="301">R823*S823</f>
        <v>919237.49999999988</v>
      </c>
      <c r="U823" s="83">
        <f t="shared" ref="U823" si="302">T823*1.12</f>
        <v>1029546</v>
      </c>
      <c r="V823" s="9" t="s">
        <v>1327</v>
      </c>
      <c r="W823" s="152" t="s">
        <v>1396</v>
      </c>
      <c r="X823" s="9"/>
    </row>
    <row r="824" spans="1:24" s="513" customFormat="1" ht="102" customHeight="1">
      <c r="A824" s="9" t="s">
        <v>6571</v>
      </c>
      <c r="B824" s="100" t="s">
        <v>97</v>
      </c>
      <c r="C824" s="111" t="s">
        <v>999</v>
      </c>
      <c r="D824" s="111" t="s">
        <v>982</v>
      </c>
      <c r="E824" s="111" t="s">
        <v>1000</v>
      </c>
      <c r="F824" s="9"/>
      <c r="G824" s="3" t="s">
        <v>385</v>
      </c>
      <c r="H824" s="20">
        <v>0</v>
      </c>
      <c r="I824" s="114">
        <v>470000000</v>
      </c>
      <c r="J824" s="21" t="s">
        <v>1316</v>
      </c>
      <c r="K824" s="19" t="s">
        <v>2062</v>
      </c>
      <c r="L824" s="137" t="s">
        <v>3404</v>
      </c>
      <c r="M824" s="140" t="s">
        <v>383</v>
      </c>
      <c r="N824" s="358" t="s">
        <v>2057</v>
      </c>
      <c r="O824" s="3" t="s">
        <v>1368</v>
      </c>
      <c r="P824" s="7" t="s">
        <v>1338</v>
      </c>
      <c r="Q824" s="3" t="s">
        <v>1337</v>
      </c>
      <c r="R824" s="62">
        <v>20</v>
      </c>
      <c r="S824" s="19">
        <v>125975.53</v>
      </c>
      <c r="T824" s="83">
        <v>0</v>
      </c>
      <c r="U824" s="83">
        <f t="shared" si="253"/>
        <v>0</v>
      </c>
      <c r="V824" s="9" t="s">
        <v>1327</v>
      </c>
      <c r="W824" s="152" t="s">
        <v>1396</v>
      </c>
      <c r="X824" s="9" t="s">
        <v>9049</v>
      </c>
    </row>
    <row r="825" spans="1:24" s="513" customFormat="1" ht="102" customHeight="1">
      <c r="A825" s="9" t="s">
        <v>12497</v>
      </c>
      <c r="B825" s="100" t="s">
        <v>97</v>
      </c>
      <c r="C825" s="111" t="s">
        <v>999</v>
      </c>
      <c r="D825" s="111" t="s">
        <v>982</v>
      </c>
      <c r="E825" s="111" t="s">
        <v>1000</v>
      </c>
      <c r="F825" s="9"/>
      <c r="G825" s="3" t="s">
        <v>385</v>
      </c>
      <c r="H825" s="20">
        <v>0</v>
      </c>
      <c r="I825" s="114">
        <v>470000000</v>
      </c>
      <c r="J825" s="21" t="s">
        <v>1316</v>
      </c>
      <c r="K825" s="19" t="s">
        <v>2062</v>
      </c>
      <c r="L825" s="137" t="s">
        <v>3404</v>
      </c>
      <c r="M825" s="140" t="s">
        <v>383</v>
      </c>
      <c r="N825" s="358" t="s">
        <v>2057</v>
      </c>
      <c r="O825" s="3" t="s">
        <v>1368</v>
      </c>
      <c r="P825" s="7" t="s">
        <v>1338</v>
      </c>
      <c r="Q825" s="3" t="s">
        <v>1337</v>
      </c>
      <c r="R825" s="62">
        <v>20</v>
      </c>
      <c r="S825" s="19">
        <v>124107.86</v>
      </c>
      <c r="T825" s="83">
        <f t="shared" ref="T825" si="303">R825*S825</f>
        <v>2482157.2000000002</v>
      </c>
      <c r="U825" s="83">
        <f t="shared" ref="U825" si="304">T825*1.12</f>
        <v>2780016.0640000002</v>
      </c>
      <c r="V825" s="9" t="s">
        <v>1327</v>
      </c>
      <c r="W825" s="152" t="s">
        <v>1396</v>
      </c>
      <c r="X825" s="9"/>
    </row>
    <row r="826" spans="1:24" s="513" customFormat="1" ht="102" customHeight="1">
      <c r="A826" s="9" t="s">
        <v>6572</v>
      </c>
      <c r="B826" s="100" t="s">
        <v>97</v>
      </c>
      <c r="C826" s="7" t="s">
        <v>917</v>
      </c>
      <c r="D826" s="3" t="s">
        <v>362</v>
      </c>
      <c r="E826" s="3" t="s">
        <v>363</v>
      </c>
      <c r="F826" s="82"/>
      <c r="G826" s="3" t="s">
        <v>385</v>
      </c>
      <c r="H826" s="20">
        <v>0</v>
      </c>
      <c r="I826" s="114">
        <v>470000000</v>
      </c>
      <c r="J826" s="21" t="s">
        <v>1316</v>
      </c>
      <c r="K826" s="19" t="s">
        <v>1931</v>
      </c>
      <c r="L826" s="137" t="s">
        <v>3404</v>
      </c>
      <c r="M826" s="140" t="s">
        <v>383</v>
      </c>
      <c r="N826" s="359" t="s">
        <v>2065</v>
      </c>
      <c r="O826" s="3" t="s">
        <v>1368</v>
      </c>
      <c r="P826" s="7" t="s">
        <v>1336</v>
      </c>
      <c r="Q826" s="3" t="s">
        <v>1321</v>
      </c>
      <c r="R826" s="24">
        <v>40.5</v>
      </c>
      <c r="S826" s="97">
        <v>16500</v>
      </c>
      <c r="T826" s="83">
        <v>0</v>
      </c>
      <c r="U826" s="83">
        <f t="shared" si="253"/>
        <v>0</v>
      </c>
      <c r="V826" s="9" t="s">
        <v>1327</v>
      </c>
      <c r="W826" s="152" t="s">
        <v>1396</v>
      </c>
      <c r="X826" s="9" t="s">
        <v>11250</v>
      </c>
    </row>
    <row r="827" spans="1:24" s="513" customFormat="1" ht="102" customHeight="1">
      <c r="A827" s="9" t="s">
        <v>11223</v>
      </c>
      <c r="B827" s="100" t="s">
        <v>97</v>
      </c>
      <c r="C827" s="7" t="s">
        <v>917</v>
      </c>
      <c r="D827" s="3" t="s">
        <v>362</v>
      </c>
      <c r="E827" s="3" t="s">
        <v>11249</v>
      </c>
      <c r="F827" s="82"/>
      <c r="G827" s="3" t="s">
        <v>384</v>
      </c>
      <c r="H827" s="20">
        <v>0</v>
      </c>
      <c r="I827" s="114">
        <v>470000000</v>
      </c>
      <c r="J827" s="21" t="s">
        <v>1316</v>
      </c>
      <c r="K827" s="19" t="s">
        <v>6087</v>
      </c>
      <c r="L827" s="137" t="s">
        <v>3404</v>
      </c>
      <c r="M827" s="140" t="s">
        <v>383</v>
      </c>
      <c r="N827" s="358" t="s">
        <v>8851</v>
      </c>
      <c r="O827" s="1" t="s">
        <v>11123</v>
      </c>
      <c r="P827" s="7" t="s">
        <v>1336</v>
      </c>
      <c r="Q827" s="3" t="s">
        <v>1321</v>
      </c>
      <c r="R827" s="24">
        <v>40.5</v>
      </c>
      <c r="S827" s="97">
        <v>16500</v>
      </c>
      <c r="T827" s="83">
        <f>R827*S827</f>
        <v>668250</v>
      </c>
      <c r="U827" s="83">
        <f>T827*1.12</f>
        <v>748440.00000000012</v>
      </c>
      <c r="V827" s="9" t="s">
        <v>1327</v>
      </c>
      <c r="W827" s="152" t="s">
        <v>1396</v>
      </c>
      <c r="X827" s="9"/>
    </row>
    <row r="828" spans="1:24" s="513" customFormat="1" ht="102" customHeight="1">
      <c r="A828" s="9" t="s">
        <v>6573</v>
      </c>
      <c r="B828" s="100" t="s">
        <v>97</v>
      </c>
      <c r="C828" s="111" t="s">
        <v>1003</v>
      </c>
      <c r="D828" s="3" t="s">
        <v>1002</v>
      </c>
      <c r="E828" s="3" t="s">
        <v>1001</v>
      </c>
      <c r="F828" s="9"/>
      <c r="G828" s="3" t="s">
        <v>385</v>
      </c>
      <c r="H828" s="20">
        <v>0</v>
      </c>
      <c r="I828" s="114">
        <v>470000000</v>
      </c>
      <c r="J828" s="21" t="s">
        <v>1316</v>
      </c>
      <c r="K828" s="19" t="s">
        <v>2063</v>
      </c>
      <c r="L828" s="137" t="s">
        <v>3404</v>
      </c>
      <c r="M828" s="140" t="s">
        <v>383</v>
      </c>
      <c r="N828" s="358" t="s">
        <v>2066</v>
      </c>
      <c r="O828" s="3" t="s">
        <v>1368</v>
      </c>
      <c r="P828" s="7" t="s">
        <v>1338</v>
      </c>
      <c r="Q828" s="3" t="s">
        <v>1337</v>
      </c>
      <c r="R828" s="62">
        <v>45.664000000000001</v>
      </c>
      <c r="S828" s="19">
        <v>140996.46</v>
      </c>
      <c r="T828" s="83">
        <v>0</v>
      </c>
      <c r="U828" s="83">
        <f t="shared" si="253"/>
        <v>0</v>
      </c>
      <c r="V828" s="9" t="s">
        <v>1327</v>
      </c>
      <c r="W828" s="152" t="s">
        <v>1396</v>
      </c>
      <c r="X828" s="9" t="s">
        <v>11520</v>
      </c>
    </row>
    <row r="829" spans="1:24" s="513" customFormat="1" ht="102" customHeight="1">
      <c r="A829" s="9" t="s">
        <v>11595</v>
      </c>
      <c r="B829" s="100" t="s">
        <v>97</v>
      </c>
      <c r="C829" s="111" t="s">
        <v>1003</v>
      </c>
      <c r="D829" s="3" t="s">
        <v>1017</v>
      </c>
      <c r="E829" s="3" t="s">
        <v>11621</v>
      </c>
      <c r="F829" s="9" t="s">
        <v>11622</v>
      </c>
      <c r="G829" s="3" t="s">
        <v>385</v>
      </c>
      <c r="H829" s="20">
        <v>0</v>
      </c>
      <c r="I829" s="114">
        <v>470000000</v>
      </c>
      <c r="J829" s="21" t="s">
        <v>1316</v>
      </c>
      <c r="K829" s="19" t="s">
        <v>11487</v>
      </c>
      <c r="L829" s="137" t="s">
        <v>11564</v>
      </c>
      <c r="M829" s="140" t="s">
        <v>383</v>
      </c>
      <c r="N829" s="358" t="s">
        <v>8846</v>
      </c>
      <c r="O829" s="3" t="s">
        <v>9738</v>
      </c>
      <c r="P829" s="7" t="s">
        <v>1338</v>
      </c>
      <c r="Q829" s="3" t="s">
        <v>1337</v>
      </c>
      <c r="R829" s="62">
        <v>45.664000000000001</v>
      </c>
      <c r="S829" s="19">
        <v>140996.46</v>
      </c>
      <c r="T829" s="83">
        <v>0</v>
      </c>
      <c r="U829" s="83">
        <f t="shared" ref="U829" si="305">T829*1.12</f>
        <v>0</v>
      </c>
      <c r="V829" s="9" t="s">
        <v>1327</v>
      </c>
      <c r="W829" s="152" t="s">
        <v>1396</v>
      </c>
      <c r="X829" s="9" t="s">
        <v>9353</v>
      </c>
    </row>
    <row r="830" spans="1:24" s="513" customFormat="1" ht="102" customHeight="1">
      <c r="A830" s="9" t="s">
        <v>11905</v>
      </c>
      <c r="B830" s="100" t="s">
        <v>97</v>
      </c>
      <c r="C830" s="111" t="s">
        <v>1003</v>
      </c>
      <c r="D830" s="3" t="s">
        <v>1017</v>
      </c>
      <c r="E830" s="3" t="s">
        <v>11621</v>
      </c>
      <c r="F830" s="9" t="s">
        <v>11622</v>
      </c>
      <c r="G830" s="3" t="s">
        <v>385</v>
      </c>
      <c r="H830" s="20">
        <v>0</v>
      </c>
      <c r="I830" s="114">
        <v>470000000</v>
      </c>
      <c r="J830" s="21" t="s">
        <v>1316</v>
      </c>
      <c r="K830" s="19" t="s">
        <v>11487</v>
      </c>
      <c r="L830" s="137" t="s">
        <v>11564</v>
      </c>
      <c r="M830" s="140" t="s">
        <v>383</v>
      </c>
      <c r="N830" s="358" t="s">
        <v>8846</v>
      </c>
      <c r="O830" s="3" t="s">
        <v>9738</v>
      </c>
      <c r="P830" s="7" t="s">
        <v>1338</v>
      </c>
      <c r="Q830" s="3" t="s">
        <v>1337</v>
      </c>
      <c r="R830" s="62">
        <v>25</v>
      </c>
      <c r="S830" s="19">
        <v>140996.46</v>
      </c>
      <c r="T830" s="83">
        <f t="shared" ref="T830" si="306">R830*S830</f>
        <v>3524911.5</v>
      </c>
      <c r="U830" s="83">
        <f t="shared" ref="U830" si="307">T830*1.12</f>
        <v>3947900.8800000004</v>
      </c>
      <c r="V830" s="9" t="s">
        <v>1327</v>
      </c>
      <c r="W830" s="152" t="s">
        <v>1396</v>
      </c>
      <c r="X830" s="9"/>
    </row>
    <row r="831" spans="1:24" s="513" customFormat="1" ht="102" customHeight="1">
      <c r="A831" s="9" t="s">
        <v>6574</v>
      </c>
      <c r="B831" s="100" t="s">
        <v>97</v>
      </c>
      <c r="C831" s="111" t="s">
        <v>1003</v>
      </c>
      <c r="D831" s="3" t="s">
        <v>1002</v>
      </c>
      <c r="E831" s="3" t="s">
        <v>1004</v>
      </c>
      <c r="F831" s="9"/>
      <c r="G831" s="3" t="s">
        <v>385</v>
      </c>
      <c r="H831" s="20">
        <v>0</v>
      </c>
      <c r="I831" s="114">
        <v>470000000</v>
      </c>
      <c r="J831" s="21" t="s">
        <v>1316</v>
      </c>
      <c r="K831" s="19" t="s">
        <v>2064</v>
      </c>
      <c r="L831" s="137" t="s">
        <v>3404</v>
      </c>
      <c r="M831" s="140" t="s">
        <v>383</v>
      </c>
      <c r="N831" s="358" t="s">
        <v>2058</v>
      </c>
      <c r="O831" s="3" t="s">
        <v>1368</v>
      </c>
      <c r="P831" s="7" t="s">
        <v>1338</v>
      </c>
      <c r="Q831" s="3" t="s">
        <v>1337</v>
      </c>
      <c r="R831" s="62">
        <v>11.175000000000001</v>
      </c>
      <c r="S831" s="19">
        <v>140996.46</v>
      </c>
      <c r="T831" s="83">
        <f t="shared" ref="T831:T910" si="308">R831*S831</f>
        <v>1575635.4405</v>
      </c>
      <c r="U831" s="83">
        <f t="shared" si="253"/>
        <v>1764711.6933600002</v>
      </c>
      <c r="V831" s="9" t="s">
        <v>1327</v>
      </c>
      <c r="W831" s="152" t="s">
        <v>1396</v>
      </c>
      <c r="X831" s="9"/>
    </row>
    <row r="832" spans="1:24" s="513" customFormat="1" ht="102" customHeight="1">
      <c r="A832" s="9" t="s">
        <v>6575</v>
      </c>
      <c r="B832" s="100" t="s">
        <v>97</v>
      </c>
      <c r="C832" s="111" t="s">
        <v>1003</v>
      </c>
      <c r="D832" s="3" t="s">
        <v>1002</v>
      </c>
      <c r="E832" s="3" t="s">
        <v>1005</v>
      </c>
      <c r="F832" s="9"/>
      <c r="G832" s="3" t="s">
        <v>385</v>
      </c>
      <c r="H832" s="20">
        <v>0</v>
      </c>
      <c r="I832" s="114">
        <v>470000000</v>
      </c>
      <c r="J832" s="21" t="s">
        <v>1316</v>
      </c>
      <c r="K832" s="19" t="s">
        <v>2063</v>
      </c>
      <c r="L832" s="137" t="s">
        <v>3404</v>
      </c>
      <c r="M832" s="140" t="s">
        <v>383</v>
      </c>
      <c r="N832" s="358" t="s">
        <v>2066</v>
      </c>
      <c r="O832" s="3" t="s">
        <v>1368</v>
      </c>
      <c r="P832" s="7" t="s">
        <v>1338</v>
      </c>
      <c r="Q832" s="3" t="s">
        <v>1337</v>
      </c>
      <c r="R832" s="62">
        <v>31.35</v>
      </c>
      <c r="S832" s="19">
        <v>140996.46</v>
      </c>
      <c r="T832" s="83">
        <v>0</v>
      </c>
      <c r="U832" s="83">
        <f t="shared" si="253"/>
        <v>0</v>
      </c>
      <c r="V832" s="9" t="s">
        <v>1327</v>
      </c>
      <c r="W832" s="152" t="s">
        <v>1396</v>
      </c>
      <c r="X832" s="9" t="s">
        <v>11520</v>
      </c>
    </row>
    <row r="833" spans="1:24" s="513" customFormat="1" ht="102" customHeight="1">
      <c r="A833" s="9" t="s">
        <v>11596</v>
      </c>
      <c r="B833" s="100" t="s">
        <v>97</v>
      </c>
      <c r="C833" s="111" t="s">
        <v>1003</v>
      </c>
      <c r="D833" s="3" t="s">
        <v>1017</v>
      </c>
      <c r="E833" s="3" t="s">
        <v>11621</v>
      </c>
      <c r="F833" s="9" t="s">
        <v>11623</v>
      </c>
      <c r="G833" s="3" t="s">
        <v>385</v>
      </c>
      <c r="H833" s="20">
        <v>0</v>
      </c>
      <c r="I833" s="114">
        <v>470000000</v>
      </c>
      <c r="J833" s="21" t="s">
        <v>1316</v>
      </c>
      <c r="K833" s="19" t="s">
        <v>11487</v>
      </c>
      <c r="L833" s="137" t="s">
        <v>11564</v>
      </c>
      <c r="M833" s="140" t="s">
        <v>383</v>
      </c>
      <c r="N833" s="358" t="s">
        <v>8846</v>
      </c>
      <c r="O833" s="3" t="s">
        <v>9738</v>
      </c>
      <c r="P833" s="7" t="s">
        <v>1338</v>
      </c>
      <c r="Q833" s="3" t="s">
        <v>1337</v>
      </c>
      <c r="R833" s="62">
        <v>31.35</v>
      </c>
      <c r="S833" s="19">
        <v>140996.46</v>
      </c>
      <c r="T833" s="83">
        <v>0</v>
      </c>
      <c r="U833" s="83">
        <f t="shared" ref="U833" si="309">T833*1.12</f>
        <v>0</v>
      </c>
      <c r="V833" s="9" t="s">
        <v>1327</v>
      </c>
      <c r="W833" s="152" t="s">
        <v>1396</v>
      </c>
      <c r="X833" s="9" t="s">
        <v>9353</v>
      </c>
    </row>
    <row r="834" spans="1:24" s="513" customFormat="1" ht="102" customHeight="1">
      <c r="A834" s="9" t="s">
        <v>11906</v>
      </c>
      <c r="B834" s="100" t="s">
        <v>97</v>
      </c>
      <c r="C834" s="111" t="s">
        <v>1003</v>
      </c>
      <c r="D834" s="3" t="s">
        <v>1017</v>
      </c>
      <c r="E834" s="3" t="s">
        <v>11621</v>
      </c>
      <c r="F834" s="9" t="s">
        <v>11623</v>
      </c>
      <c r="G834" s="3" t="s">
        <v>385</v>
      </c>
      <c r="H834" s="20">
        <v>0</v>
      </c>
      <c r="I834" s="114">
        <v>470000000</v>
      </c>
      <c r="J834" s="21" t="s">
        <v>1316</v>
      </c>
      <c r="K834" s="19" t="s">
        <v>11487</v>
      </c>
      <c r="L834" s="137" t="s">
        <v>11564</v>
      </c>
      <c r="M834" s="140" t="s">
        <v>383</v>
      </c>
      <c r="N834" s="358" t="s">
        <v>8846</v>
      </c>
      <c r="O834" s="3" t="s">
        <v>9738</v>
      </c>
      <c r="P834" s="7" t="s">
        <v>1338</v>
      </c>
      <c r="Q834" s="3" t="s">
        <v>1337</v>
      </c>
      <c r="R834" s="62">
        <v>25</v>
      </c>
      <c r="S834" s="19">
        <v>140996.46</v>
      </c>
      <c r="T834" s="83">
        <f t="shared" ref="T834" si="310">R834*S834</f>
        <v>3524911.5</v>
      </c>
      <c r="U834" s="83">
        <f t="shared" ref="U834" si="311">T834*1.12</f>
        <v>3947900.8800000004</v>
      </c>
      <c r="V834" s="9" t="s">
        <v>1327</v>
      </c>
      <c r="W834" s="152" t="s">
        <v>1396</v>
      </c>
      <c r="X834" s="9"/>
    </row>
    <row r="835" spans="1:24" s="513" customFormat="1" ht="102" customHeight="1">
      <c r="A835" s="9" t="s">
        <v>6576</v>
      </c>
      <c r="B835" s="100" t="s">
        <v>97</v>
      </c>
      <c r="C835" s="58" t="s">
        <v>1006</v>
      </c>
      <c r="D835" s="58" t="s">
        <v>1007</v>
      </c>
      <c r="E835" s="58" t="s">
        <v>1008</v>
      </c>
      <c r="F835" s="9"/>
      <c r="G835" s="3" t="s">
        <v>385</v>
      </c>
      <c r="H835" s="20">
        <v>0</v>
      </c>
      <c r="I835" s="114">
        <v>470000000</v>
      </c>
      <c r="J835" s="21" t="s">
        <v>1316</v>
      </c>
      <c r="K835" s="19" t="s">
        <v>2067</v>
      </c>
      <c r="L835" s="137" t="s">
        <v>3404</v>
      </c>
      <c r="M835" s="140" t="s">
        <v>383</v>
      </c>
      <c r="N835" s="358" t="s">
        <v>2058</v>
      </c>
      <c r="O835" s="3" t="s">
        <v>1368</v>
      </c>
      <c r="P835" s="7" t="s">
        <v>1338</v>
      </c>
      <c r="Q835" s="3" t="s">
        <v>1337</v>
      </c>
      <c r="R835" s="62">
        <v>3.96</v>
      </c>
      <c r="S835" s="19">
        <v>164656.25</v>
      </c>
      <c r="T835" s="83">
        <v>0</v>
      </c>
      <c r="U835" s="83">
        <f t="shared" si="253"/>
        <v>0</v>
      </c>
      <c r="V835" s="9" t="s">
        <v>1327</v>
      </c>
      <c r="W835" s="152" t="s">
        <v>1396</v>
      </c>
      <c r="X835" s="9" t="s">
        <v>9049</v>
      </c>
    </row>
    <row r="836" spans="1:24" s="513" customFormat="1" ht="102" customHeight="1">
      <c r="A836" s="9" t="s">
        <v>12501</v>
      </c>
      <c r="B836" s="100" t="s">
        <v>97</v>
      </c>
      <c r="C836" s="58" t="s">
        <v>1006</v>
      </c>
      <c r="D836" s="58" t="s">
        <v>1007</v>
      </c>
      <c r="E836" s="58" t="s">
        <v>1008</v>
      </c>
      <c r="F836" s="9"/>
      <c r="G836" s="3" t="s">
        <v>385</v>
      </c>
      <c r="H836" s="20">
        <v>0</v>
      </c>
      <c r="I836" s="114">
        <v>470000000</v>
      </c>
      <c r="J836" s="21" t="s">
        <v>1316</v>
      </c>
      <c r="K836" s="19" t="s">
        <v>2067</v>
      </c>
      <c r="L836" s="137" t="s">
        <v>3404</v>
      </c>
      <c r="M836" s="140" t="s">
        <v>383</v>
      </c>
      <c r="N836" s="358" t="s">
        <v>2058</v>
      </c>
      <c r="O836" s="3" t="s">
        <v>1368</v>
      </c>
      <c r="P836" s="7" t="s">
        <v>1338</v>
      </c>
      <c r="Q836" s="3" t="s">
        <v>1337</v>
      </c>
      <c r="R836" s="62">
        <v>3.96</v>
      </c>
      <c r="S836" s="19">
        <v>136607</v>
      </c>
      <c r="T836" s="83">
        <f t="shared" ref="T836" si="312">R836*S836</f>
        <v>540963.72</v>
      </c>
      <c r="U836" s="83">
        <f t="shared" ref="U836" si="313">T836*1.12</f>
        <v>605879.36640000006</v>
      </c>
      <c r="V836" s="9" t="s">
        <v>1327</v>
      </c>
      <c r="W836" s="152" t="s">
        <v>1396</v>
      </c>
      <c r="X836" s="9"/>
    </row>
    <row r="837" spans="1:24" s="513" customFormat="1" ht="102" customHeight="1">
      <c r="A837" s="9" t="s">
        <v>6577</v>
      </c>
      <c r="B837" s="100" t="s">
        <v>97</v>
      </c>
      <c r="C837" s="120" t="s">
        <v>1019</v>
      </c>
      <c r="D837" s="122" t="s">
        <v>1017</v>
      </c>
      <c r="E837" s="111" t="s">
        <v>1018</v>
      </c>
      <c r="F837" s="9"/>
      <c r="G837" s="3" t="s">
        <v>385</v>
      </c>
      <c r="H837" s="20">
        <v>0</v>
      </c>
      <c r="I837" s="114">
        <v>470000000</v>
      </c>
      <c r="J837" s="21" t="s">
        <v>1316</v>
      </c>
      <c r="K837" s="19" t="s">
        <v>2068</v>
      </c>
      <c r="L837" s="137" t="s">
        <v>3404</v>
      </c>
      <c r="M837" s="140" t="s">
        <v>383</v>
      </c>
      <c r="N837" s="358" t="s">
        <v>2070</v>
      </c>
      <c r="O837" s="3" t="s">
        <v>1368</v>
      </c>
      <c r="P837" s="7" t="s">
        <v>1338</v>
      </c>
      <c r="Q837" s="3" t="s">
        <v>1337</v>
      </c>
      <c r="R837" s="62">
        <v>295</v>
      </c>
      <c r="S837" s="19">
        <v>191098.48</v>
      </c>
      <c r="T837" s="83">
        <v>0</v>
      </c>
      <c r="U837" s="83">
        <f t="shared" si="253"/>
        <v>0</v>
      </c>
      <c r="V837" s="9" t="s">
        <v>1327</v>
      </c>
      <c r="W837" s="152" t="s">
        <v>1396</v>
      </c>
      <c r="X837" s="9" t="s">
        <v>11626</v>
      </c>
    </row>
    <row r="838" spans="1:24" s="513" customFormat="1" ht="102" customHeight="1">
      <c r="A838" s="9" t="s">
        <v>11597</v>
      </c>
      <c r="B838" s="100" t="s">
        <v>97</v>
      </c>
      <c r="C838" s="120" t="s">
        <v>1016</v>
      </c>
      <c r="D838" s="122" t="s">
        <v>1017</v>
      </c>
      <c r="E838" s="111" t="s">
        <v>11624</v>
      </c>
      <c r="F838" s="9" t="s">
        <v>11625</v>
      </c>
      <c r="G838" s="3" t="s">
        <v>385</v>
      </c>
      <c r="H838" s="20">
        <v>0</v>
      </c>
      <c r="I838" s="114">
        <v>470000000</v>
      </c>
      <c r="J838" s="21" t="s">
        <v>1316</v>
      </c>
      <c r="K838" s="19" t="s">
        <v>11487</v>
      </c>
      <c r="L838" s="137" t="s">
        <v>11564</v>
      </c>
      <c r="M838" s="140" t="s">
        <v>383</v>
      </c>
      <c r="N838" s="358" t="s">
        <v>8846</v>
      </c>
      <c r="O838" s="3" t="s">
        <v>9738</v>
      </c>
      <c r="P838" s="7" t="s">
        <v>1338</v>
      </c>
      <c r="Q838" s="3" t="s">
        <v>1337</v>
      </c>
      <c r="R838" s="62">
        <v>295</v>
      </c>
      <c r="S838" s="19">
        <v>191098.48</v>
      </c>
      <c r="T838" s="83">
        <f t="shared" ref="T838" si="314">R838*S838</f>
        <v>56374051.600000001</v>
      </c>
      <c r="U838" s="83">
        <f t="shared" ref="U838" si="315">T838*1.12</f>
        <v>63138937.792000011</v>
      </c>
      <c r="V838" s="9" t="s">
        <v>1327</v>
      </c>
      <c r="W838" s="152" t="s">
        <v>1396</v>
      </c>
      <c r="X838" s="9"/>
    </row>
    <row r="839" spans="1:24" s="513" customFormat="1" ht="102" customHeight="1">
      <c r="A839" s="9" t="s">
        <v>6578</v>
      </c>
      <c r="B839" s="100" t="s">
        <v>97</v>
      </c>
      <c r="C839" s="120" t="s">
        <v>1016</v>
      </c>
      <c r="D839" s="122" t="s">
        <v>1017</v>
      </c>
      <c r="E839" s="111" t="s">
        <v>1020</v>
      </c>
      <c r="F839" s="9"/>
      <c r="G839" s="3" t="s">
        <v>385</v>
      </c>
      <c r="H839" s="20">
        <v>0</v>
      </c>
      <c r="I839" s="114">
        <v>470000000</v>
      </c>
      <c r="J839" s="21" t="s">
        <v>1316</v>
      </c>
      <c r="K839" s="19" t="s">
        <v>1369</v>
      </c>
      <c r="L839" s="137" t="s">
        <v>3404</v>
      </c>
      <c r="M839" s="140" t="s">
        <v>383</v>
      </c>
      <c r="N839" s="359" t="s">
        <v>2069</v>
      </c>
      <c r="O839" s="3" t="s">
        <v>1368</v>
      </c>
      <c r="P839" s="7" t="s">
        <v>1338</v>
      </c>
      <c r="Q839" s="3" t="s">
        <v>1337</v>
      </c>
      <c r="R839" s="62">
        <v>3.3</v>
      </c>
      <c r="S839" s="19">
        <v>191098.48</v>
      </c>
      <c r="T839" s="83">
        <v>0</v>
      </c>
      <c r="U839" s="83">
        <f t="shared" si="253"/>
        <v>0</v>
      </c>
      <c r="V839" s="9" t="s">
        <v>1327</v>
      </c>
      <c r="W839" s="152" t="s">
        <v>1396</v>
      </c>
      <c r="X839" s="9" t="s">
        <v>9073</v>
      </c>
    </row>
    <row r="840" spans="1:24" s="513" customFormat="1" ht="102" customHeight="1">
      <c r="A840" s="9" t="s">
        <v>6579</v>
      </c>
      <c r="B840" s="100" t="s">
        <v>97</v>
      </c>
      <c r="C840" s="111" t="s">
        <v>1014</v>
      </c>
      <c r="D840" s="111" t="s">
        <v>1015</v>
      </c>
      <c r="E840" s="111" t="s">
        <v>1174</v>
      </c>
      <c r="F840" s="9"/>
      <c r="G840" s="3" t="s">
        <v>385</v>
      </c>
      <c r="H840" s="20">
        <v>0</v>
      </c>
      <c r="I840" s="114">
        <v>470000000</v>
      </c>
      <c r="J840" s="21" t="s">
        <v>1316</v>
      </c>
      <c r="K840" s="19" t="s">
        <v>1369</v>
      </c>
      <c r="L840" s="137" t="s">
        <v>3404</v>
      </c>
      <c r="M840" s="140" t="s">
        <v>383</v>
      </c>
      <c r="N840" s="359" t="s">
        <v>2069</v>
      </c>
      <c r="O840" s="3" t="s">
        <v>1368</v>
      </c>
      <c r="P840" s="7" t="s">
        <v>1338</v>
      </c>
      <c r="Q840" s="3" t="s">
        <v>1337</v>
      </c>
      <c r="R840" s="62">
        <v>7.56</v>
      </c>
      <c r="S840" s="19">
        <v>200681.25</v>
      </c>
      <c r="T840" s="83">
        <f t="shared" si="308"/>
        <v>1517150.25</v>
      </c>
      <c r="U840" s="83">
        <f t="shared" si="253"/>
        <v>1699208.2800000003</v>
      </c>
      <c r="V840" s="9" t="s">
        <v>1327</v>
      </c>
      <c r="W840" s="152" t="s">
        <v>1396</v>
      </c>
      <c r="X840" s="9"/>
    </row>
    <row r="841" spans="1:24" s="513" customFormat="1" ht="102" customHeight="1">
      <c r="A841" s="9" t="s">
        <v>6580</v>
      </c>
      <c r="B841" s="100" t="s">
        <v>97</v>
      </c>
      <c r="C841" s="111" t="s">
        <v>1014</v>
      </c>
      <c r="D841" s="111" t="s">
        <v>1015</v>
      </c>
      <c r="E841" s="111" t="s">
        <v>1173</v>
      </c>
      <c r="F841" s="9"/>
      <c r="G841" s="3" t="s">
        <v>385</v>
      </c>
      <c r="H841" s="20">
        <v>0</v>
      </c>
      <c r="I841" s="114">
        <v>470000000</v>
      </c>
      <c r="J841" s="21" t="s">
        <v>1316</v>
      </c>
      <c r="K841" s="19" t="s">
        <v>1369</v>
      </c>
      <c r="L841" s="137" t="s">
        <v>3404</v>
      </c>
      <c r="M841" s="140" t="s">
        <v>383</v>
      </c>
      <c r="N841" s="359" t="s">
        <v>2069</v>
      </c>
      <c r="O841" s="3" t="s">
        <v>1368</v>
      </c>
      <c r="P841" s="7" t="s">
        <v>1338</v>
      </c>
      <c r="Q841" s="3" t="s">
        <v>1337</v>
      </c>
      <c r="R841" s="62">
        <v>101</v>
      </c>
      <c r="S841" s="19">
        <v>200681.25</v>
      </c>
      <c r="T841" s="83">
        <v>0</v>
      </c>
      <c r="U841" s="83">
        <f t="shared" si="253"/>
        <v>0</v>
      </c>
      <c r="V841" s="9" t="s">
        <v>1327</v>
      </c>
      <c r="W841" s="152" t="s">
        <v>1396</v>
      </c>
      <c r="X841" s="9" t="s">
        <v>12210</v>
      </c>
    </row>
    <row r="842" spans="1:24" s="513" customFormat="1" ht="102" customHeight="1">
      <c r="A842" s="9" t="s">
        <v>11907</v>
      </c>
      <c r="B842" s="100" t="s">
        <v>97</v>
      </c>
      <c r="C842" s="120" t="s">
        <v>1014</v>
      </c>
      <c r="D842" s="122" t="s">
        <v>1015</v>
      </c>
      <c r="E842" s="111" t="s">
        <v>12209</v>
      </c>
      <c r="F842" s="9"/>
      <c r="G842" s="3" t="s">
        <v>385</v>
      </c>
      <c r="H842" s="20">
        <v>0</v>
      </c>
      <c r="I842" s="114">
        <v>470000000</v>
      </c>
      <c r="J842" s="21" t="s">
        <v>1316</v>
      </c>
      <c r="K842" s="19" t="s">
        <v>11928</v>
      </c>
      <c r="L842" s="137" t="s">
        <v>11564</v>
      </c>
      <c r="M842" s="140" t="s">
        <v>383</v>
      </c>
      <c r="N842" s="358" t="s">
        <v>8849</v>
      </c>
      <c r="O842" s="3" t="s">
        <v>9738</v>
      </c>
      <c r="P842" s="7" t="s">
        <v>1338</v>
      </c>
      <c r="Q842" s="3" t="s">
        <v>1337</v>
      </c>
      <c r="R842" s="62">
        <v>75</v>
      </c>
      <c r="S842" s="19">
        <v>200681.25</v>
      </c>
      <c r="T842" s="83">
        <f t="shared" ref="T842" si="316">R842*S842</f>
        <v>15051093.75</v>
      </c>
      <c r="U842" s="83">
        <f t="shared" ref="U842" si="317">T842*1.12</f>
        <v>16857225</v>
      </c>
      <c r="V842" s="9" t="s">
        <v>1327</v>
      </c>
      <c r="W842" s="152" t="s">
        <v>1396</v>
      </c>
      <c r="X842" s="9"/>
    </row>
    <row r="843" spans="1:24" s="513" customFormat="1" ht="102" customHeight="1">
      <c r="A843" s="9" t="s">
        <v>6581</v>
      </c>
      <c r="B843" s="100" t="s">
        <v>97</v>
      </c>
      <c r="C843" s="111" t="s">
        <v>1023</v>
      </c>
      <c r="D843" s="111" t="s">
        <v>1015</v>
      </c>
      <c r="E843" s="111" t="s">
        <v>2071</v>
      </c>
      <c r="F843" s="9"/>
      <c r="G843" s="3" t="s">
        <v>385</v>
      </c>
      <c r="H843" s="20">
        <v>0</v>
      </c>
      <c r="I843" s="114">
        <v>470000000</v>
      </c>
      <c r="J843" s="21" t="s">
        <v>1316</v>
      </c>
      <c r="K843" s="19" t="s">
        <v>1369</v>
      </c>
      <c r="L843" s="137" t="s">
        <v>3404</v>
      </c>
      <c r="M843" s="140" t="s">
        <v>383</v>
      </c>
      <c r="N843" s="359" t="s">
        <v>2069</v>
      </c>
      <c r="O843" s="3" t="s">
        <v>1368</v>
      </c>
      <c r="P843" s="7" t="s">
        <v>1338</v>
      </c>
      <c r="Q843" s="3" t="s">
        <v>1337</v>
      </c>
      <c r="R843" s="62">
        <v>16.899999999999999</v>
      </c>
      <c r="S843" s="19">
        <v>200681.25</v>
      </c>
      <c r="T843" s="83">
        <f t="shared" si="308"/>
        <v>3391513.1249999995</v>
      </c>
      <c r="U843" s="83">
        <f t="shared" si="253"/>
        <v>3798494.6999999997</v>
      </c>
      <c r="V843" s="9" t="s">
        <v>1327</v>
      </c>
      <c r="W843" s="152" t="s">
        <v>1396</v>
      </c>
      <c r="X843" s="9"/>
    </row>
    <row r="844" spans="1:24" s="513" customFormat="1" ht="102" customHeight="1">
      <c r="A844" s="9" t="s">
        <v>6582</v>
      </c>
      <c r="B844" s="100" t="s">
        <v>97</v>
      </c>
      <c r="C844" s="58" t="s">
        <v>1011</v>
      </c>
      <c r="D844" s="58" t="s">
        <v>1012</v>
      </c>
      <c r="E844" s="58" t="s">
        <v>1013</v>
      </c>
      <c r="F844" s="9"/>
      <c r="G844" s="3" t="s">
        <v>385</v>
      </c>
      <c r="H844" s="20">
        <v>0</v>
      </c>
      <c r="I844" s="114">
        <v>470000000</v>
      </c>
      <c r="J844" s="21" t="s">
        <v>1316</v>
      </c>
      <c r="K844" s="19" t="s">
        <v>2072</v>
      </c>
      <c r="L844" s="137" t="s">
        <v>3404</v>
      </c>
      <c r="M844" s="140" t="s">
        <v>383</v>
      </c>
      <c r="N844" s="358" t="s">
        <v>2076</v>
      </c>
      <c r="O844" s="3" t="s">
        <v>1368</v>
      </c>
      <c r="P844" s="7" t="s">
        <v>1338</v>
      </c>
      <c r="Q844" s="3" t="s">
        <v>1337</v>
      </c>
      <c r="R844" s="62">
        <v>15.5</v>
      </c>
      <c r="S844" s="19">
        <v>213423.14</v>
      </c>
      <c r="T844" s="83">
        <v>0</v>
      </c>
      <c r="U844" s="83">
        <f t="shared" si="253"/>
        <v>0</v>
      </c>
      <c r="V844" s="9" t="s">
        <v>1327</v>
      </c>
      <c r="W844" s="152" t="s">
        <v>1396</v>
      </c>
      <c r="X844" s="9" t="s">
        <v>9049</v>
      </c>
    </row>
    <row r="845" spans="1:24" s="513" customFormat="1" ht="102" customHeight="1">
      <c r="A845" s="9" t="s">
        <v>12502</v>
      </c>
      <c r="B845" s="100" t="s">
        <v>97</v>
      </c>
      <c r="C845" s="58" t="s">
        <v>1011</v>
      </c>
      <c r="D845" s="58" t="s">
        <v>1012</v>
      </c>
      <c r="E845" s="58" t="s">
        <v>1013</v>
      </c>
      <c r="F845" s="9"/>
      <c r="G845" s="3" t="s">
        <v>385</v>
      </c>
      <c r="H845" s="20">
        <v>0</v>
      </c>
      <c r="I845" s="114">
        <v>470000000</v>
      </c>
      <c r="J845" s="21" t="s">
        <v>1316</v>
      </c>
      <c r="K845" s="19" t="s">
        <v>2072</v>
      </c>
      <c r="L845" s="137" t="s">
        <v>3404</v>
      </c>
      <c r="M845" s="140" t="s">
        <v>383</v>
      </c>
      <c r="N845" s="358" t="s">
        <v>2076</v>
      </c>
      <c r="O845" s="3" t="s">
        <v>1368</v>
      </c>
      <c r="P845" s="7" t="s">
        <v>1338</v>
      </c>
      <c r="Q845" s="3" t="s">
        <v>1337</v>
      </c>
      <c r="R845" s="62">
        <v>15.5</v>
      </c>
      <c r="S845" s="19">
        <v>168884</v>
      </c>
      <c r="T845" s="83">
        <f t="shared" ref="T845" si="318">R845*S845</f>
        <v>2617702</v>
      </c>
      <c r="U845" s="83">
        <f t="shared" ref="U845" si="319">T845*1.12</f>
        <v>2931826.24</v>
      </c>
      <c r="V845" s="9" t="s">
        <v>1327</v>
      </c>
      <c r="W845" s="152" t="s">
        <v>1396</v>
      </c>
      <c r="X845" s="9"/>
    </row>
    <row r="846" spans="1:24" s="513" customFormat="1" ht="102" customHeight="1">
      <c r="A846" s="9" t="s">
        <v>6583</v>
      </c>
      <c r="B846" s="100" t="s">
        <v>97</v>
      </c>
      <c r="C846" s="7" t="s">
        <v>1021</v>
      </c>
      <c r="D846" s="9" t="s">
        <v>1012</v>
      </c>
      <c r="E846" s="3" t="s">
        <v>1022</v>
      </c>
      <c r="F846" s="9"/>
      <c r="G846" s="3" t="s">
        <v>385</v>
      </c>
      <c r="H846" s="20">
        <v>0</v>
      </c>
      <c r="I846" s="114">
        <v>470000000</v>
      </c>
      <c r="J846" s="21" t="s">
        <v>1316</v>
      </c>
      <c r="K846" s="19" t="s">
        <v>1874</v>
      </c>
      <c r="L846" s="137" t="s">
        <v>3404</v>
      </c>
      <c r="M846" s="140" t="s">
        <v>383</v>
      </c>
      <c r="N846" s="359" t="s">
        <v>2075</v>
      </c>
      <c r="O846" s="3" t="s">
        <v>1368</v>
      </c>
      <c r="P846" s="7" t="s">
        <v>1338</v>
      </c>
      <c r="Q846" s="3" t="s">
        <v>1337</v>
      </c>
      <c r="R846" s="62">
        <v>0.52</v>
      </c>
      <c r="S846" s="18">
        <v>228076.93</v>
      </c>
      <c r="T846" s="83">
        <f t="shared" si="308"/>
        <v>118600.0036</v>
      </c>
      <c r="U846" s="83">
        <f t="shared" si="253"/>
        <v>132832.004032</v>
      </c>
      <c r="V846" s="9" t="s">
        <v>1327</v>
      </c>
      <c r="W846" s="152" t="s">
        <v>1396</v>
      </c>
      <c r="X846" s="9"/>
    </row>
    <row r="847" spans="1:24" s="513" customFormat="1" ht="102" customHeight="1">
      <c r="A847" s="9" t="s">
        <v>6584</v>
      </c>
      <c r="B847" s="100" t="s">
        <v>97</v>
      </c>
      <c r="C847" s="58" t="s">
        <v>1009</v>
      </c>
      <c r="D847" s="58" t="s">
        <v>1010</v>
      </c>
      <c r="E847" s="58" t="s">
        <v>1172</v>
      </c>
      <c r="F847" s="9"/>
      <c r="G847" s="3" t="s">
        <v>385</v>
      </c>
      <c r="H847" s="20">
        <v>0</v>
      </c>
      <c r="I847" s="114">
        <v>470000000</v>
      </c>
      <c r="J847" s="21" t="s">
        <v>1316</v>
      </c>
      <c r="K847" s="19" t="s">
        <v>2073</v>
      </c>
      <c r="L847" s="137" t="s">
        <v>3404</v>
      </c>
      <c r="M847" s="140" t="s">
        <v>383</v>
      </c>
      <c r="N847" s="358" t="s">
        <v>2074</v>
      </c>
      <c r="O847" s="3" t="s">
        <v>1368</v>
      </c>
      <c r="P847" s="7" t="s">
        <v>1347</v>
      </c>
      <c r="Q847" s="3" t="s">
        <v>1331</v>
      </c>
      <c r="R847" s="24">
        <v>23600</v>
      </c>
      <c r="S847" s="19">
        <v>346.27</v>
      </c>
      <c r="T847" s="83">
        <v>0</v>
      </c>
      <c r="U847" s="83">
        <f t="shared" si="253"/>
        <v>0</v>
      </c>
      <c r="V847" s="9" t="s">
        <v>1327</v>
      </c>
      <c r="W847" s="152" t="s">
        <v>1396</v>
      </c>
      <c r="X847" s="9" t="s">
        <v>9353</v>
      </c>
    </row>
    <row r="848" spans="1:24" s="513" customFormat="1" ht="102" customHeight="1">
      <c r="A848" s="9" t="s">
        <v>9496</v>
      </c>
      <c r="B848" s="100" t="s">
        <v>97</v>
      </c>
      <c r="C848" s="58" t="s">
        <v>1009</v>
      </c>
      <c r="D848" s="58" t="s">
        <v>1010</v>
      </c>
      <c r="E848" s="58" t="s">
        <v>1172</v>
      </c>
      <c r="F848" s="9"/>
      <c r="G848" s="3" t="s">
        <v>385</v>
      </c>
      <c r="H848" s="20">
        <v>0</v>
      </c>
      <c r="I848" s="114">
        <v>470000000</v>
      </c>
      <c r="J848" s="21" t="s">
        <v>1316</v>
      </c>
      <c r="K848" s="19" t="s">
        <v>2073</v>
      </c>
      <c r="L848" s="137" t="s">
        <v>3404</v>
      </c>
      <c r="M848" s="140" t="s">
        <v>383</v>
      </c>
      <c r="N848" s="358" t="s">
        <v>2074</v>
      </c>
      <c r="O848" s="3" t="s">
        <v>1368</v>
      </c>
      <c r="P848" s="7" t="s">
        <v>1347</v>
      </c>
      <c r="Q848" s="3" t="s">
        <v>1331</v>
      </c>
      <c r="R848" s="24">
        <v>12000</v>
      </c>
      <c r="S848" s="19">
        <v>346.27</v>
      </c>
      <c r="T848" s="83">
        <v>0</v>
      </c>
      <c r="U848" s="83">
        <f>T848*1.12</f>
        <v>0</v>
      </c>
      <c r="V848" s="9" t="s">
        <v>1327</v>
      </c>
      <c r="W848" s="152" t="s">
        <v>1396</v>
      </c>
      <c r="X848" s="9" t="s">
        <v>12143</v>
      </c>
    </row>
    <row r="849" spans="1:24" s="513" customFormat="1" ht="102" customHeight="1">
      <c r="A849" s="9" t="s">
        <v>12185</v>
      </c>
      <c r="B849" s="100" t="s">
        <v>97</v>
      </c>
      <c r="C849" s="58" t="s">
        <v>12191</v>
      </c>
      <c r="D849" s="58" t="s">
        <v>1010</v>
      </c>
      <c r="E849" s="58" t="s">
        <v>11230</v>
      </c>
      <c r="F849" s="9"/>
      <c r="G849" s="3" t="s">
        <v>385</v>
      </c>
      <c r="H849" s="20">
        <v>0</v>
      </c>
      <c r="I849" s="114">
        <v>470000000</v>
      </c>
      <c r="J849" s="21" t="s">
        <v>1316</v>
      </c>
      <c r="K849" s="19" t="s">
        <v>2073</v>
      </c>
      <c r="L849" s="137" t="s">
        <v>11521</v>
      </c>
      <c r="M849" s="140" t="s">
        <v>383</v>
      </c>
      <c r="N849" s="358" t="s">
        <v>2074</v>
      </c>
      <c r="O849" s="3" t="s">
        <v>1368</v>
      </c>
      <c r="P849" s="7" t="s">
        <v>1347</v>
      </c>
      <c r="Q849" s="3" t="s">
        <v>1331</v>
      </c>
      <c r="R849" s="24">
        <v>12000</v>
      </c>
      <c r="S849" s="19">
        <v>397</v>
      </c>
      <c r="T849" s="83">
        <f>R849*S849</f>
        <v>4764000</v>
      </c>
      <c r="U849" s="83">
        <f>T849*1.12</f>
        <v>5335680.0000000009</v>
      </c>
      <c r="V849" s="9" t="s">
        <v>1327</v>
      </c>
      <c r="W849" s="152" t="s">
        <v>1396</v>
      </c>
      <c r="X849" s="9"/>
    </row>
    <row r="850" spans="1:24" s="513" customFormat="1" ht="102" customHeight="1">
      <c r="A850" s="9" t="s">
        <v>6585</v>
      </c>
      <c r="B850" s="100" t="s">
        <v>97</v>
      </c>
      <c r="C850" s="123" t="s">
        <v>1024</v>
      </c>
      <c r="D850" s="124" t="s">
        <v>1025</v>
      </c>
      <c r="E850" s="124" t="s">
        <v>1026</v>
      </c>
      <c r="F850" s="9"/>
      <c r="G850" s="3" t="s">
        <v>385</v>
      </c>
      <c r="H850" s="20">
        <v>0</v>
      </c>
      <c r="I850" s="114">
        <v>470000000</v>
      </c>
      <c r="J850" s="21" t="s">
        <v>1316</v>
      </c>
      <c r="K850" s="19" t="s">
        <v>2077</v>
      </c>
      <c r="L850" s="137" t="s">
        <v>3404</v>
      </c>
      <c r="M850" s="140" t="s">
        <v>383</v>
      </c>
      <c r="N850" s="92" t="s">
        <v>2078</v>
      </c>
      <c r="O850" s="3" t="s">
        <v>1368</v>
      </c>
      <c r="P850" s="7" t="s">
        <v>1338</v>
      </c>
      <c r="Q850" s="3" t="s">
        <v>1337</v>
      </c>
      <c r="R850" s="62">
        <v>1</v>
      </c>
      <c r="S850" s="19">
        <v>134446.84</v>
      </c>
      <c r="T850" s="83">
        <v>0</v>
      </c>
      <c r="U850" s="83">
        <f t="shared" si="253"/>
        <v>0</v>
      </c>
      <c r="V850" s="9" t="s">
        <v>1327</v>
      </c>
      <c r="W850" s="152" t="s">
        <v>1396</v>
      </c>
      <c r="X850" s="9" t="s">
        <v>9073</v>
      </c>
    </row>
    <row r="851" spans="1:24" s="513" customFormat="1" ht="102" customHeight="1">
      <c r="A851" s="9" t="s">
        <v>6586</v>
      </c>
      <c r="B851" s="100" t="s">
        <v>97</v>
      </c>
      <c r="C851" s="9" t="s">
        <v>1024</v>
      </c>
      <c r="D851" s="124" t="s">
        <v>1025</v>
      </c>
      <c r="E851" s="124" t="s">
        <v>1027</v>
      </c>
      <c r="F851" s="9"/>
      <c r="G851" s="3" t="s">
        <v>385</v>
      </c>
      <c r="H851" s="20">
        <v>0</v>
      </c>
      <c r="I851" s="114">
        <v>470000000</v>
      </c>
      <c r="J851" s="21" t="s">
        <v>1316</v>
      </c>
      <c r="K851" s="19" t="s">
        <v>2077</v>
      </c>
      <c r="L851" s="137" t="s">
        <v>3404</v>
      </c>
      <c r="M851" s="140" t="s">
        <v>383</v>
      </c>
      <c r="N851" s="92" t="s">
        <v>2078</v>
      </c>
      <c r="O851" s="3" t="s">
        <v>1368</v>
      </c>
      <c r="P851" s="7" t="s">
        <v>1338</v>
      </c>
      <c r="Q851" s="3" t="s">
        <v>1337</v>
      </c>
      <c r="R851" s="62">
        <v>9.1</v>
      </c>
      <c r="S851" s="19">
        <v>134446.84</v>
      </c>
      <c r="T851" s="83">
        <v>0</v>
      </c>
      <c r="U851" s="83">
        <f t="shared" ref="U851:U952" si="320">T851*1.12</f>
        <v>0</v>
      </c>
      <c r="V851" s="9" t="s">
        <v>1327</v>
      </c>
      <c r="W851" s="152" t="s">
        <v>1396</v>
      </c>
      <c r="X851" s="9" t="s">
        <v>11520</v>
      </c>
    </row>
    <row r="852" spans="1:24" s="513" customFormat="1" ht="102" customHeight="1">
      <c r="A852" s="9" t="s">
        <v>11511</v>
      </c>
      <c r="B852" s="100" t="s">
        <v>97</v>
      </c>
      <c r="C852" s="123" t="s">
        <v>1024</v>
      </c>
      <c r="D852" s="124" t="s">
        <v>1025</v>
      </c>
      <c r="E852" s="124" t="s">
        <v>11512</v>
      </c>
      <c r="F852" s="9" t="s">
        <v>11513</v>
      </c>
      <c r="G852" s="3" t="s">
        <v>385</v>
      </c>
      <c r="H852" s="20">
        <v>0</v>
      </c>
      <c r="I852" s="114">
        <v>470000000</v>
      </c>
      <c r="J852" s="21" t="s">
        <v>1316</v>
      </c>
      <c r="K852" s="19" t="s">
        <v>11487</v>
      </c>
      <c r="L852" s="137" t="s">
        <v>11521</v>
      </c>
      <c r="M852" s="140" t="s">
        <v>383</v>
      </c>
      <c r="N852" s="358" t="s">
        <v>8849</v>
      </c>
      <c r="O852" s="3" t="s">
        <v>11501</v>
      </c>
      <c r="P852" s="7" t="s">
        <v>1338</v>
      </c>
      <c r="Q852" s="3" t="s">
        <v>1337</v>
      </c>
      <c r="R852" s="62">
        <v>9.1</v>
      </c>
      <c r="S852" s="19">
        <v>134446.84</v>
      </c>
      <c r="T852" s="83">
        <f t="shared" ref="T852" si="321">R852*S852</f>
        <v>1223466.2439999999</v>
      </c>
      <c r="U852" s="83">
        <f t="shared" ref="U852" si="322">T852*1.12</f>
        <v>1370282.19328</v>
      </c>
      <c r="V852" s="9" t="s">
        <v>1327</v>
      </c>
      <c r="W852" s="152" t="s">
        <v>1396</v>
      </c>
      <c r="X852" s="9"/>
    </row>
    <row r="853" spans="1:24" s="513" customFormat="1" ht="102" customHeight="1">
      <c r="A853" s="9" t="s">
        <v>6587</v>
      </c>
      <c r="B853" s="100" t="s">
        <v>97</v>
      </c>
      <c r="C853" s="9" t="s">
        <v>1024</v>
      </c>
      <c r="D853" s="124" t="s">
        <v>1025</v>
      </c>
      <c r="E853" s="124" t="s">
        <v>1028</v>
      </c>
      <c r="F853" s="9"/>
      <c r="G853" s="3" t="s">
        <v>385</v>
      </c>
      <c r="H853" s="20">
        <v>0</v>
      </c>
      <c r="I853" s="114">
        <v>470000000</v>
      </c>
      <c r="J853" s="21" t="s">
        <v>1316</v>
      </c>
      <c r="K853" s="19" t="s">
        <v>2077</v>
      </c>
      <c r="L853" s="137" t="s">
        <v>3404</v>
      </c>
      <c r="M853" s="140" t="s">
        <v>383</v>
      </c>
      <c r="N853" s="92" t="s">
        <v>2078</v>
      </c>
      <c r="O853" s="3" t="s">
        <v>1368</v>
      </c>
      <c r="P853" s="7" t="s">
        <v>1338</v>
      </c>
      <c r="Q853" s="3" t="s">
        <v>1337</v>
      </c>
      <c r="R853" s="62">
        <v>0.5</v>
      </c>
      <c r="S853" s="19">
        <v>127187.5</v>
      </c>
      <c r="T853" s="83">
        <v>0</v>
      </c>
      <c r="U853" s="83">
        <f t="shared" si="320"/>
        <v>0</v>
      </c>
      <c r="V853" s="9" t="s">
        <v>1327</v>
      </c>
      <c r="W853" s="152" t="s">
        <v>1396</v>
      </c>
      <c r="X853" s="9" t="s">
        <v>11520</v>
      </c>
    </row>
    <row r="854" spans="1:24" s="513" customFormat="1" ht="102" customHeight="1">
      <c r="A854" s="9" t="s">
        <v>11514</v>
      </c>
      <c r="B854" s="100" t="s">
        <v>97</v>
      </c>
      <c r="C854" s="123" t="s">
        <v>1024</v>
      </c>
      <c r="D854" s="124" t="s">
        <v>1025</v>
      </c>
      <c r="E854" s="124" t="s">
        <v>11512</v>
      </c>
      <c r="F854" s="9" t="s">
        <v>11515</v>
      </c>
      <c r="G854" s="3" t="s">
        <v>385</v>
      </c>
      <c r="H854" s="20">
        <v>0</v>
      </c>
      <c r="I854" s="114">
        <v>470000000</v>
      </c>
      <c r="J854" s="21" t="s">
        <v>1316</v>
      </c>
      <c r="K854" s="19" t="s">
        <v>11487</v>
      </c>
      <c r="L854" s="137" t="s">
        <v>11521</v>
      </c>
      <c r="M854" s="140" t="s">
        <v>383</v>
      </c>
      <c r="N854" s="358" t="s">
        <v>8849</v>
      </c>
      <c r="O854" s="3" t="s">
        <v>11501</v>
      </c>
      <c r="P854" s="7" t="s">
        <v>1338</v>
      </c>
      <c r="Q854" s="3" t="s">
        <v>1337</v>
      </c>
      <c r="R854" s="62">
        <v>0.5</v>
      </c>
      <c r="S854" s="19">
        <v>127187.5</v>
      </c>
      <c r="T854" s="83">
        <f t="shared" ref="T854" si="323">R854*S854</f>
        <v>63593.75</v>
      </c>
      <c r="U854" s="83">
        <f t="shared" ref="U854" si="324">T854*1.12</f>
        <v>71225</v>
      </c>
      <c r="V854" s="9" t="s">
        <v>1327</v>
      </c>
      <c r="W854" s="152" t="s">
        <v>1396</v>
      </c>
      <c r="X854" s="9"/>
    </row>
    <row r="855" spans="1:24" s="513" customFormat="1" ht="102" customHeight="1">
      <c r="A855" s="9" t="s">
        <v>6588</v>
      </c>
      <c r="B855" s="100" t="s">
        <v>97</v>
      </c>
      <c r="C855" s="9" t="s">
        <v>1024</v>
      </c>
      <c r="D855" s="124" t="s">
        <v>1025</v>
      </c>
      <c r="E855" s="124" t="s">
        <v>1029</v>
      </c>
      <c r="F855" s="9"/>
      <c r="G855" s="3" t="s">
        <v>385</v>
      </c>
      <c r="H855" s="20">
        <v>0</v>
      </c>
      <c r="I855" s="114">
        <v>470000000</v>
      </c>
      <c r="J855" s="21" t="s">
        <v>1316</v>
      </c>
      <c r="K855" s="19" t="s">
        <v>2077</v>
      </c>
      <c r="L855" s="137" t="s">
        <v>3404</v>
      </c>
      <c r="M855" s="140" t="s">
        <v>383</v>
      </c>
      <c r="N855" s="92" t="s">
        <v>2078</v>
      </c>
      <c r="O855" s="3" t="s">
        <v>1368</v>
      </c>
      <c r="P855" s="7" t="s">
        <v>1338</v>
      </c>
      <c r="Q855" s="3" t="s">
        <v>1337</v>
      </c>
      <c r="R855" s="62">
        <v>0.5</v>
      </c>
      <c r="S855" s="19">
        <v>127187.5</v>
      </c>
      <c r="T855" s="83">
        <v>0</v>
      </c>
      <c r="U855" s="83">
        <f t="shared" si="320"/>
        <v>0</v>
      </c>
      <c r="V855" s="9" t="s">
        <v>1327</v>
      </c>
      <c r="W855" s="152" t="s">
        <v>1396</v>
      </c>
      <c r="X855" s="9" t="s">
        <v>11520</v>
      </c>
    </row>
    <row r="856" spans="1:24" s="513" customFormat="1" ht="102" customHeight="1">
      <c r="A856" s="9" t="s">
        <v>11516</v>
      </c>
      <c r="B856" s="100" t="s">
        <v>97</v>
      </c>
      <c r="C856" s="123" t="s">
        <v>1024</v>
      </c>
      <c r="D856" s="124" t="s">
        <v>1025</v>
      </c>
      <c r="E856" s="124" t="s">
        <v>11512</v>
      </c>
      <c r="F856" s="9" t="s">
        <v>11544</v>
      </c>
      <c r="G856" s="3" t="s">
        <v>385</v>
      </c>
      <c r="H856" s="20">
        <v>0</v>
      </c>
      <c r="I856" s="114">
        <v>470000000</v>
      </c>
      <c r="J856" s="21" t="s">
        <v>1316</v>
      </c>
      <c r="K856" s="19" t="s">
        <v>11487</v>
      </c>
      <c r="L856" s="137" t="s">
        <v>11521</v>
      </c>
      <c r="M856" s="140" t="s">
        <v>383</v>
      </c>
      <c r="N856" s="358" t="s">
        <v>8849</v>
      </c>
      <c r="O856" s="3" t="s">
        <v>11501</v>
      </c>
      <c r="P856" s="7" t="s">
        <v>1338</v>
      </c>
      <c r="Q856" s="3" t="s">
        <v>1337</v>
      </c>
      <c r="R856" s="62">
        <v>0.5</v>
      </c>
      <c r="S856" s="19">
        <v>127187.5</v>
      </c>
      <c r="T856" s="83">
        <f t="shared" ref="T856" si="325">R856*S856</f>
        <v>63593.75</v>
      </c>
      <c r="U856" s="83">
        <f t="shared" ref="U856" si="326">T856*1.12</f>
        <v>71225</v>
      </c>
      <c r="V856" s="9" t="s">
        <v>1327</v>
      </c>
      <c r="W856" s="152" t="s">
        <v>1396</v>
      </c>
      <c r="X856" s="9"/>
    </row>
    <row r="857" spans="1:24" s="513" customFormat="1" ht="102" customHeight="1">
      <c r="A857" s="9" t="s">
        <v>6589</v>
      </c>
      <c r="B857" s="100" t="s">
        <v>97</v>
      </c>
      <c r="C857" s="9" t="s">
        <v>1024</v>
      </c>
      <c r="D857" s="124" t="s">
        <v>1025</v>
      </c>
      <c r="E857" s="124" t="s">
        <v>1030</v>
      </c>
      <c r="F857" s="9"/>
      <c r="G857" s="3" t="s">
        <v>385</v>
      </c>
      <c r="H857" s="20">
        <v>0</v>
      </c>
      <c r="I857" s="114">
        <v>470000000</v>
      </c>
      <c r="J857" s="21" t="s">
        <v>1316</v>
      </c>
      <c r="K857" s="19" t="s">
        <v>2077</v>
      </c>
      <c r="L857" s="137" t="s">
        <v>3404</v>
      </c>
      <c r="M857" s="140" t="s">
        <v>383</v>
      </c>
      <c r="N857" s="92" t="s">
        <v>2078</v>
      </c>
      <c r="O857" s="3" t="s">
        <v>1368</v>
      </c>
      <c r="P857" s="7" t="s">
        <v>1338</v>
      </c>
      <c r="Q857" s="3" t="s">
        <v>1337</v>
      </c>
      <c r="R857" s="62">
        <v>4</v>
      </c>
      <c r="S857" s="19">
        <v>127187.5</v>
      </c>
      <c r="T857" s="83">
        <v>0</v>
      </c>
      <c r="U857" s="83">
        <f t="shared" si="320"/>
        <v>0</v>
      </c>
      <c r="V857" s="9" t="s">
        <v>1327</v>
      </c>
      <c r="W857" s="152" t="s">
        <v>1396</v>
      </c>
      <c r="X857" s="9" t="s">
        <v>9073</v>
      </c>
    </row>
    <row r="858" spans="1:24" s="513" customFormat="1" ht="102" customHeight="1">
      <c r="A858" s="9" t="s">
        <v>6590</v>
      </c>
      <c r="B858" s="100" t="s">
        <v>97</v>
      </c>
      <c r="C858" s="9" t="s">
        <v>1024</v>
      </c>
      <c r="D858" s="124" t="s">
        <v>1025</v>
      </c>
      <c r="E858" s="124" t="s">
        <v>1031</v>
      </c>
      <c r="F858" s="9"/>
      <c r="G858" s="3" t="s">
        <v>385</v>
      </c>
      <c r="H858" s="20">
        <v>0</v>
      </c>
      <c r="I858" s="114">
        <v>470000000</v>
      </c>
      <c r="J858" s="21" t="s">
        <v>1316</v>
      </c>
      <c r="K858" s="19" t="s">
        <v>2077</v>
      </c>
      <c r="L858" s="137" t="s">
        <v>3404</v>
      </c>
      <c r="M858" s="140" t="s">
        <v>383</v>
      </c>
      <c r="N858" s="92" t="s">
        <v>2078</v>
      </c>
      <c r="O858" s="3" t="s">
        <v>1368</v>
      </c>
      <c r="P858" s="7" t="s">
        <v>1338</v>
      </c>
      <c r="Q858" s="3" t="s">
        <v>1337</v>
      </c>
      <c r="R858" s="62">
        <v>4.3</v>
      </c>
      <c r="S858" s="19">
        <v>127187.5</v>
      </c>
      <c r="T858" s="83">
        <v>0</v>
      </c>
      <c r="U858" s="83">
        <f t="shared" si="320"/>
        <v>0</v>
      </c>
      <c r="V858" s="9" t="s">
        <v>1327</v>
      </c>
      <c r="W858" s="152" t="s">
        <v>1396</v>
      </c>
      <c r="X858" s="9" t="s">
        <v>9073</v>
      </c>
    </row>
    <row r="859" spans="1:24" s="513" customFormat="1" ht="102" customHeight="1">
      <c r="A859" s="9" t="s">
        <v>6591</v>
      </c>
      <c r="B859" s="100" t="s">
        <v>97</v>
      </c>
      <c r="C859" s="9" t="s">
        <v>1024</v>
      </c>
      <c r="D859" s="124" t="s">
        <v>1025</v>
      </c>
      <c r="E859" s="124" t="s">
        <v>1032</v>
      </c>
      <c r="F859" s="9"/>
      <c r="G859" s="3" t="s">
        <v>385</v>
      </c>
      <c r="H859" s="20">
        <v>0</v>
      </c>
      <c r="I859" s="114">
        <v>470000000</v>
      </c>
      <c r="J859" s="21" t="s">
        <v>1316</v>
      </c>
      <c r="K859" s="19" t="s">
        <v>2077</v>
      </c>
      <c r="L859" s="137" t="s">
        <v>3404</v>
      </c>
      <c r="M859" s="140" t="s">
        <v>383</v>
      </c>
      <c r="N859" s="92" t="s">
        <v>2078</v>
      </c>
      <c r="O859" s="3" t="s">
        <v>1368</v>
      </c>
      <c r="P859" s="7" t="s">
        <v>1338</v>
      </c>
      <c r="Q859" s="3" t="s">
        <v>1337</v>
      </c>
      <c r="R859" s="62">
        <v>4</v>
      </c>
      <c r="S859" s="19">
        <v>127187.5</v>
      </c>
      <c r="T859" s="83">
        <v>0</v>
      </c>
      <c r="U859" s="83">
        <f t="shared" si="320"/>
        <v>0</v>
      </c>
      <c r="V859" s="9" t="s">
        <v>1327</v>
      </c>
      <c r="W859" s="152" t="s">
        <v>1396</v>
      </c>
      <c r="X859" s="9" t="s">
        <v>9073</v>
      </c>
    </row>
    <row r="860" spans="1:24" s="513" customFormat="1" ht="102" customHeight="1">
      <c r="A860" s="9" t="s">
        <v>6592</v>
      </c>
      <c r="B860" s="100" t="s">
        <v>97</v>
      </c>
      <c r="C860" s="9" t="s">
        <v>1024</v>
      </c>
      <c r="D860" s="124" t="s">
        <v>1025</v>
      </c>
      <c r="E860" s="124" t="s">
        <v>1033</v>
      </c>
      <c r="F860" s="9"/>
      <c r="G860" s="3" t="s">
        <v>385</v>
      </c>
      <c r="H860" s="20">
        <v>0</v>
      </c>
      <c r="I860" s="114">
        <v>470000000</v>
      </c>
      <c r="J860" s="21" t="s">
        <v>1316</v>
      </c>
      <c r="K860" s="19" t="s">
        <v>2077</v>
      </c>
      <c r="L860" s="137" t="s">
        <v>3404</v>
      </c>
      <c r="M860" s="140" t="s">
        <v>383</v>
      </c>
      <c r="N860" s="92" t="s">
        <v>2078</v>
      </c>
      <c r="O860" s="3" t="s">
        <v>1368</v>
      </c>
      <c r="P860" s="7" t="s">
        <v>1338</v>
      </c>
      <c r="Q860" s="3" t="s">
        <v>1337</v>
      </c>
      <c r="R860" s="62">
        <v>2.8</v>
      </c>
      <c r="S860" s="19">
        <v>134446.84</v>
      </c>
      <c r="T860" s="83">
        <v>0</v>
      </c>
      <c r="U860" s="83">
        <f t="shared" si="320"/>
        <v>0</v>
      </c>
      <c r="V860" s="9" t="s">
        <v>1327</v>
      </c>
      <c r="W860" s="152" t="s">
        <v>1396</v>
      </c>
      <c r="X860" s="9" t="s">
        <v>9073</v>
      </c>
    </row>
    <row r="861" spans="1:24" s="513" customFormat="1" ht="102" customHeight="1">
      <c r="A861" s="9" t="s">
        <v>6593</v>
      </c>
      <c r="B861" s="100" t="s">
        <v>97</v>
      </c>
      <c r="C861" s="9" t="s">
        <v>1024</v>
      </c>
      <c r="D861" s="124" t="s">
        <v>1025</v>
      </c>
      <c r="E861" s="124" t="s">
        <v>1034</v>
      </c>
      <c r="F861" s="9"/>
      <c r="G861" s="3" t="s">
        <v>385</v>
      </c>
      <c r="H861" s="20">
        <v>0</v>
      </c>
      <c r="I861" s="114">
        <v>470000000</v>
      </c>
      <c r="J861" s="21" t="s">
        <v>1316</v>
      </c>
      <c r="K861" s="19" t="s">
        <v>2077</v>
      </c>
      <c r="L861" s="137" t="s">
        <v>3404</v>
      </c>
      <c r="M861" s="140" t="s">
        <v>383</v>
      </c>
      <c r="N861" s="92" t="s">
        <v>2078</v>
      </c>
      <c r="O861" s="3" t="s">
        <v>1368</v>
      </c>
      <c r="P861" s="7" t="s">
        <v>1338</v>
      </c>
      <c r="Q861" s="3" t="s">
        <v>1337</v>
      </c>
      <c r="R861" s="62">
        <v>1</v>
      </c>
      <c r="S861" s="19">
        <v>134446.84</v>
      </c>
      <c r="T861" s="83">
        <v>0</v>
      </c>
      <c r="U861" s="83">
        <f t="shared" si="320"/>
        <v>0</v>
      </c>
      <c r="V861" s="9" t="s">
        <v>1327</v>
      </c>
      <c r="W861" s="152" t="s">
        <v>1396</v>
      </c>
      <c r="X861" s="9" t="s">
        <v>9073</v>
      </c>
    </row>
    <row r="862" spans="1:24" s="513" customFormat="1" ht="102" customHeight="1">
      <c r="A862" s="9" t="s">
        <v>6594</v>
      </c>
      <c r="B862" s="100" t="s">
        <v>97</v>
      </c>
      <c r="C862" s="9" t="s">
        <v>10346</v>
      </c>
      <c r="D862" s="124" t="s">
        <v>1025</v>
      </c>
      <c r="E862" s="124" t="s">
        <v>1035</v>
      </c>
      <c r="F862" s="9"/>
      <c r="G862" s="3" t="s">
        <v>385</v>
      </c>
      <c r="H862" s="20">
        <v>0</v>
      </c>
      <c r="I862" s="114">
        <v>470000000</v>
      </c>
      <c r="J862" s="21" t="s">
        <v>1316</v>
      </c>
      <c r="K862" s="19" t="s">
        <v>2077</v>
      </c>
      <c r="L862" s="137" t="s">
        <v>3404</v>
      </c>
      <c r="M862" s="140" t="s">
        <v>383</v>
      </c>
      <c r="N862" s="92" t="s">
        <v>2078</v>
      </c>
      <c r="O862" s="3" t="s">
        <v>1368</v>
      </c>
      <c r="P862" s="7" t="s">
        <v>1338</v>
      </c>
      <c r="Q862" s="3" t="s">
        <v>1337</v>
      </c>
      <c r="R862" s="62">
        <v>0.5</v>
      </c>
      <c r="S862" s="19">
        <v>127187.5</v>
      </c>
      <c r="T862" s="83">
        <v>0</v>
      </c>
      <c r="U862" s="83">
        <f t="shared" si="320"/>
        <v>0</v>
      </c>
      <c r="V862" s="9" t="s">
        <v>1327</v>
      </c>
      <c r="W862" s="152" t="s">
        <v>1396</v>
      </c>
      <c r="X862" s="9" t="s">
        <v>11520</v>
      </c>
    </row>
    <row r="863" spans="1:24" s="513" customFormat="1" ht="102" customHeight="1">
      <c r="A863" s="9" t="s">
        <v>11517</v>
      </c>
      <c r="B863" s="100" t="s">
        <v>97</v>
      </c>
      <c r="C863" s="9" t="s">
        <v>10346</v>
      </c>
      <c r="D863" s="124" t="s">
        <v>1025</v>
      </c>
      <c r="E863" s="124" t="s">
        <v>11518</v>
      </c>
      <c r="F863" s="9" t="s">
        <v>11519</v>
      </c>
      <c r="G863" s="3" t="s">
        <v>385</v>
      </c>
      <c r="H863" s="20">
        <v>0</v>
      </c>
      <c r="I863" s="114">
        <v>470000000</v>
      </c>
      <c r="J863" s="21" t="s">
        <v>1316</v>
      </c>
      <c r="K863" s="19" t="s">
        <v>11487</v>
      </c>
      <c r="L863" s="137" t="s">
        <v>11521</v>
      </c>
      <c r="M863" s="140" t="s">
        <v>383</v>
      </c>
      <c r="N863" s="358" t="s">
        <v>8849</v>
      </c>
      <c r="O863" s="3" t="s">
        <v>11501</v>
      </c>
      <c r="P863" s="7" t="s">
        <v>1338</v>
      </c>
      <c r="Q863" s="3" t="s">
        <v>1337</v>
      </c>
      <c r="R863" s="62">
        <v>0.5</v>
      </c>
      <c r="S863" s="19">
        <v>127187.5</v>
      </c>
      <c r="T863" s="83">
        <f t="shared" ref="T863" si="327">R863*S863</f>
        <v>63593.75</v>
      </c>
      <c r="U863" s="83">
        <f t="shared" ref="U863" si="328">T863*1.12</f>
        <v>71225</v>
      </c>
      <c r="V863" s="9" t="s">
        <v>1327</v>
      </c>
      <c r="W863" s="152" t="s">
        <v>1396</v>
      </c>
      <c r="X863" s="9"/>
    </row>
    <row r="864" spans="1:24" s="513" customFormat="1" ht="102" customHeight="1">
      <c r="A864" s="9" t="s">
        <v>6595</v>
      </c>
      <c r="B864" s="100" t="s">
        <v>97</v>
      </c>
      <c r="C864" s="9" t="s">
        <v>10346</v>
      </c>
      <c r="D864" s="124" t="s">
        <v>1025</v>
      </c>
      <c r="E864" s="124" t="s">
        <v>1036</v>
      </c>
      <c r="F864" s="9"/>
      <c r="G864" s="3" t="s">
        <v>385</v>
      </c>
      <c r="H864" s="20">
        <v>0</v>
      </c>
      <c r="I864" s="114">
        <v>470000000</v>
      </c>
      <c r="J864" s="21" t="s">
        <v>1316</v>
      </c>
      <c r="K864" s="19" t="s">
        <v>2079</v>
      </c>
      <c r="L864" s="137" t="s">
        <v>3404</v>
      </c>
      <c r="M864" s="140" t="s">
        <v>383</v>
      </c>
      <c r="N864" s="92" t="s">
        <v>2081</v>
      </c>
      <c r="O864" s="3" t="s">
        <v>1368</v>
      </c>
      <c r="P864" s="7" t="s">
        <v>1338</v>
      </c>
      <c r="Q864" s="3" t="s">
        <v>1337</v>
      </c>
      <c r="R864" s="62">
        <v>15.3</v>
      </c>
      <c r="S864" s="19">
        <v>127187.5</v>
      </c>
      <c r="T864" s="83">
        <v>0</v>
      </c>
      <c r="U864" s="83">
        <f t="shared" si="320"/>
        <v>0</v>
      </c>
      <c r="V864" s="9" t="s">
        <v>1327</v>
      </c>
      <c r="W864" s="152" t="s">
        <v>1396</v>
      </c>
      <c r="X864" s="9" t="s">
        <v>11520</v>
      </c>
    </row>
    <row r="865" spans="1:24" s="513" customFormat="1" ht="102" customHeight="1">
      <c r="A865" s="9" t="s">
        <v>11522</v>
      </c>
      <c r="B865" s="100" t="s">
        <v>97</v>
      </c>
      <c r="C865" s="9" t="s">
        <v>10346</v>
      </c>
      <c r="D865" s="124" t="s">
        <v>1025</v>
      </c>
      <c r="E865" s="124" t="s">
        <v>11518</v>
      </c>
      <c r="F865" s="9" t="s">
        <v>11523</v>
      </c>
      <c r="G865" s="3" t="s">
        <v>385</v>
      </c>
      <c r="H865" s="20">
        <v>0</v>
      </c>
      <c r="I865" s="114">
        <v>470000000</v>
      </c>
      <c r="J865" s="21" t="s">
        <v>1316</v>
      </c>
      <c r="K865" s="19" t="s">
        <v>11487</v>
      </c>
      <c r="L865" s="137" t="s">
        <v>11521</v>
      </c>
      <c r="M865" s="140" t="s">
        <v>383</v>
      </c>
      <c r="N865" s="358" t="s">
        <v>8849</v>
      </c>
      <c r="O865" s="3" t="s">
        <v>11501</v>
      </c>
      <c r="P865" s="7" t="s">
        <v>1338</v>
      </c>
      <c r="Q865" s="3" t="s">
        <v>1337</v>
      </c>
      <c r="R865" s="62">
        <v>15.3</v>
      </c>
      <c r="S865" s="19">
        <v>127187.5</v>
      </c>
      <c r="T865" s="83">
        <f t="shared" ref="T865" si="329">R865*S865</f>
        <v>1945968.75</v>
      </c>
      <c r="U865" s="83">
        <f t="shared" ref="U865" si="330">T865*1.12</f>
        <v>2179485</v>
      </c>
      <c r="V865" s="9" t="s">
        <v>1327</v>
      </c>
      <c r="W865" s="152" t="s">
        <v>1396</v>
      </c>
      <c r="X865" s="9"/>
    </row>
    <row r="866" spans="1:24" s="513" customFormat="1" ht="102" customHeight="1">
      <c r="A866" s="9" t="s">
        <v>6596</v>
      </c>
      <c r="B866" s="100" t="s">
        <v>97</v>
      </c>
      <c r="C866" s="9" t="s">
        <v>10346</v>
      </c>
      <c r="D866" s="124" t="s">
        <v>1025</v>
      </c>
      <c r="E866" s="124" t="s">
        <v>1037</v>
      </c>
      <c r="F866" s="9"/>
      <c r="G866" s="3" t="s">
        <v>385</v>
      </c>
      <c r="H866" s="20">
        <v>0</v>
      </c>
      <c r="I866" s="114">
        <v>470000000</v>
      </c>
      <c r="J866" s="21" t="s">
        <v>1316</v>
      </c>
      <c r="K866" s="19" t="s">
        <v>2080</v>
      </c>
      <c r="L866" s="137" t="s">
        <v>3404</v>
      </c>
      <c r="M866" s="140" t="s">
        <v>383</v>
      </c>
      <c r="N866" s="92" t="s">
        <v>2082</v>
      </c>
      <c r="O866" s="3" t="s">
        <v>1368</v>
      </c>
      <c r="P866" s="7" t="s">
        <v>1338</v>
      </c>
      <c r="Q866" s="3" t="s">
        <v>1337</v>
      </c>
      <c r="R866" s="62">
        <v>6.1</v>
      </c>
      <c r="S866" s="19">
        <v>127187.5</v>
      </c>
      <c r="T866" s="83">
        <v>0</v>
      </c>
      <c r="U866" s="83">
        <f t="shared" si="320"/>
        <v>0</v>
      </c>
      <c r="V866" s="9" t="s">
        <v>1327</v>
      </c>
      <c r="W866" s="152" t="s">
        <v>1396</v>
      </c>
      <c r="X866" s="9" t="s">
        <v>9062</v>
      </c>
    </row>
    <row r="867" spans="1:24" s="513" customFormat="1" ht="102" customHeight="1">
      <c r="A867" s="9" t="s">
        <v>10803</v>
      </c>
      <c r="B867" s="100" t="s">
        <v>97</v>
      </c>
      <c r="C867" s="9" t="s">
        <v>10346</v>
      </c>
      <c r="D867" s="124" t="s">
        <v>1025</v>
      </c>
      <c r="E867" s="124" t="s">
        <v>1037</v>
      </c>
      <c r="F867" s="9"/>
      <c r="G867" s="3" t="s">
        <v>385</v>
      </c>
      <c r="H867" s="20">
        <v>0</v>
      </c>
      <c r="I867" s="114">
        <v>470000000</v>
      </c>
      <c r="J867" s="21" t="s">
        <v>1316</v>
      </c>
      <c r="K867" s="19" t="s">
        <v>10497</v>
      </c>
      <c r="L867" s="137" t="s">
        <v>3404</v>
      </c>
      <c r="M867" s="140" t="s">
        <v>383</v>
      </c>
      <c r="N867" s="92" t="s">
        <v>10804</v>
      </c>
      <c r="O867" s="3" t="s">
        <v>1368</v>
      </c>
      <c r="P867" s="7" t="s">
        <v>1338</v>
      </c>
      <c r="Q867" s="3" t="s">
        <v>1337</v>
      </c>
      <c r="R867" s="62">
        <v>15.363</v>
      </c>
      <c r="S867" s="19">
        <v>127187.5</v>
      </c>
      <c r="T867" s="83">
        <v>0</v>
      </c>
      <c r="U867" s="83">
        <f t="shared" si="320"/>
        <v>0</v>
      </c>
      <c r="V867" s="9" t="s">
        <v>1327</v>
      </c>
      <c r="W867" s="152" t="s">
        <v>1396</v>
      </c>
      <c r="X867" s="9" t="s">
        <v>11520</v>
      </c>
    </row>
    <row r="868" spans="1:24" s="513" customFormat="1" ht="102" customHeight="1">
      <c r="A868" s="9" t="s">
        <v>11524</v>
      </c>
      <c r="B868" s="100" t="s">
        <v>97</v>
      </c>
      <c r="C868" s="9" t="s">
        <v>10346</v>
      </c>
      <c r="D868" s="124" t="s">
        <v>1025</v>
      </c>
      <c r="E868" s="124" t="s">
        <v>11518</v>
      </c>
      <c r="F868" s="3" t="s">
        <v>11525</v>
      </c>
      <c r="G868" s="3" t="s">
        <v>385</v>
      </c>
      <c r="H868" s="20">
        <v>0</v>
      </c>
      <c r="I868" s="114">
        <v>470000000</v>
      </c>
      <c r="J868" s="21" t="s">
        <v>1316</v>
      </c>
      <c r="K868" s="19" t="s">
        <v>11487</v>
      </c>
      <c r="L868" s="137" t="s">
        <v>11521</v>
      </c>
      <c r="M868" s="140" t="s">
        <v>383</v>
      </c>
      <c r="N868" s="358" t="s">
        <v>8849</v>
      </c>
      <c r="O868" s="3" t="s">
        <v>11501</v>
      </c>
      <c r="P868" s="7" t="s">
        <v>1338</v>
      </c>
      <c r="Q868" s="3" t="s">
        <v>1337</v>
      </c>
      <c r="R868" s="62">
        <v>15.363</v>
      </c>
      <c r="S868" s="92">
        <v>127187.5</v>
      </c>
      <c r="T868" s="317">
        <f>R868*S868</f>
        <v>1953981.5625</v>
      </c>
      <c r="U868" s="317">
        <f t="shared" ref="U868" si="331">T868*1.12</f>
        <v>2188459.35</v>
      </c>
      <c r="V868" s="9" t="s">
        <v>1327</v>
      </c>
      <c r="W868" s="152" t="s">
        <v>1396</v>
      </c>
      <c r="X868" s="9"/>
    </row>
    <row r="869" spans="1:24" s="513" customFormat="1" ht="102" customHeight="1">
      <c r="A869" s="9" t="s">
        <v>6597</v>
      </c>
      <c r="B869" s="100" t="s">
        <v>97</v>
      </c>
      <c r="C869" s="9" t="s">
        <v>10346</v>
      </c>
      <c r="D869" s="124" t="s">
        <v>1025</v>
      </c>
      <c r="E869" s="124" t="s">
        <v>1038</v>
      </c>
      <c r="F869" s="3"/>
      <c r="G869" s="3" t="s">
        <v>385</v>
      </c>
      <c r="H869" s="20">
        <v>0</v>
      </c>
      <c r="I869" s="114">
        <v>470000000</v>
      </c>
      <c r="J869" s="21" t="s">
        <v>1316</v>
      </c>
      <c r="K869" s="19" t="s">
        <v>2080</v>
      </c>
      <c r="L869" s="137" t="s">
        <v>3404</v>
      </c>
      <c r="M869" s="140" t="s">
        <v>383</v>
      </c>
      <c r="N869" s="92" t="s">
        <v>2082</v>
      </c>
      <c r="O869" s="3" t="s">
        <v>1368</v>
      </c>
      <c r="P869" s="7" t="s">
        <v>1338</v>
      </c>
      <c r="Q869" s="3" t="s">
        <v>1337</v>
      </c>
      <c r="R869" s="62">
        <v>2.5</v>
      </c>
      <c r="S869" s="19">
        <v>127187.5</v>
      </c>
      <c r="T869" s="83">
        <v>0</v>
      </c>
      <c r="U869" s="83">
        <f t="shared" si="320"/>
        <v>0</v>
      </c>
      <c r="V869" s="9" t="s">
        <v>1327</v>
      </c>
      <c r="W869" s="152" t="s">
        <v>1396</v>
      </c>
      <c r="X869" s="9" t="s">
        <v>9049</v>
      </c>
    </row>
    <row r="870" spans="1:24" s="513" customFormat="1" ht="102" customHeight="1">
      <c r="A870" s="9" t="s">
        <v>12503</v>
      </c>
      <c r="B870" s="100" t="s">
        <v>97</v>
      </c>
      <c r="C870" s="9" t="s">
        <v>10346</v>
      </c>
      <c r="D870" s="124" t="s">
        <v>1025</v>
      </c>
      <c r="E870" s="124" t="s">
        <v>1038</v>
      </c>
      <c r="F870" s="3"/>
      <c r="G870" s="3" t="s">
        <v>385</v>
      </c>
      <c r="H870" s="20">
        <v>0</v>
      </c>
      <c r="I870" s="114">
        <v>470000000</v>
      </c>
      <c r="J870" s="21" t="s">
        <v>1316</v>
      </c>
      <c r="K870" s="19" t="s">
        <v>2080</v>
      </c>
      <c r="L870" s="137" t="s">
        <v>3404</v>
      </c>
      <c r="M870" s="140" t="s">
        <v>383</v>
      </c>
      <c r="N870" s="92" t="s">
        <v>2082</v>
      </c>
      <c r="O870" s="3" t="s">
        <v>1368</v>
      </c>
      <c r="P870" s="7" t="s">
        <v>1338</v>
      </c>
      <c r="Q870" s="3" t="s">
        <v>1337</v>
      </c>
      <c r="R870" s="62">
        <v>2.5</v>
      </c>
      <c r="S870" s="19">
        <v>106250</v>
      </c>
      <c r="T870" s="83">
        <f t="shared" ref="T870" si="332">R870*S870</f>
        <v>265625</v>
      </c>
      <c r="U870" s="83">
        <f t="shared" ref="U870" si="333">T870*1.12</f>
        <v>297500</v>
      </c>
      <c r="V870" s="9" t="s">
        <v>1327</v>
      </c>
      <c r="W870" s="152" t="s">
        <v>1396</v>
      </c>
      <c r="X870" s="9"/>
    </row>
    <row r="871" spans="1:24" s="513" customFormat="1" ht="102" customHeight="1">
      <c r="A871" s="9" t="s">
        <v>6598</v>
      </c>
      <c r="B871" s="100" t="s">
        <v>97</v>
      </c>
      <c r="C871" s="9" t="s">
        <v>10346</v>
      </c>
      <c r="D871" s="124" t="s">
        <v>1025</v>
      </c>
      <c r="E871" s="124" t="s">
        <v>1039</v>
      </c>
      <c r="F871" s="3"/>
      <c r="G871" s="3" t="s">
        <v>385</v>
      </c>
      <c r="H871" s="20">
        <v>0</v>
      </c>
      <c r="I871" s="114">
        <v>470000000</v>
      </c>
      <c r="J871" s="21" t="s">
        <v>1316</v>
      </c>
      <c r="K871" s="19" t="s">
        <v>2080</v>
      </c>
      <c r="L871" s="137" t="s">
        <v>3404</v>
      </c>
      <c r="M871" s="140" t="s">
        <v>383</v>
      </c>
      <c r="N871" s="92" t="s">
        <v>2082</v>
      </c>
      <c r="O871" s="3" t="s">
        <v>1368</v>
      </c>
      <c r="P871" s="7" t="s">
        <v>1338</v>
      </c>
      <c r="Q871" s="3" t="s">
        <v>1337</v>
      </c>
      <c r="R871" s="62">
        <v>13.5</v>
      </c>
      <c r="S871" s="19">
        <v>127187.5</v>
      </c>
      <c r="T871" s="83">
        <v>0</v>
      </c>
      <c r="U871" s="83">
        <f t="shared" si="320"/>
        <v>0</v>
      </c>
      <c r="V871" s="9" t="s">
        <v>1327</v>
      </c>
      <c r="W871" s="152" t="s">
        <v>1396</v>
      </c>
      <c r="X871" s="9" t="s">
        <v>9049</v>
      </c>
    </row>
    <row r="872" spans="1:24" s="513" customFormat="1" ht="102" customHeight="1">
      <c r="A872" s="9" t="s">
        <v>12504</v>
      </c>
      <c r="B872" s="100" t="s">
        <v>97</v>
      </c>
      <c r="C872" s="9" t="s">
        <v>10346</v>
      </c>
      <c r="D872" s="124" t="s">
        <v>1025</v>
      </c>
      <c r="E872" s="124" t="s">
        <v>1039</v>
      </c>
      <c r="F872" s="3"/>
      <c r="G872" s="3" t="s">
        <v>385</v>
      </c>
      <c r="H872" s="20">
        <v>0</v>
      </c>
      <c r="I872" s="114">
        <v>470000000</v>
      </c>
      <c r="J872" s="21" t="s">
        <v>1316</v>
      </c>
      <c r="K872" s="19" t="s">
        <v>2080</v>
      </c>
      <c r="L872" s="137" t="s">
        <v>3404</v>
      </c>
      <c r="M872" s="140" t="s">
        <v>383</v>
      </c>
      <c r="N872" s="92" t="s">
        <v>2082</v>
      </c>
      <c r="O872" s="3" t="s">
        <v>1368</v>
      </c>
      <c r="P872" s="7" t="s">
        <v>1338</v>
      </c>
      <c r="Q872" s="3" t="s">
        <v>1337</v>
      </c>
      <c r="R872" s="62">
        <v>13.5</v>
      </c>
      <c r="S872" s="19">
        <v>106250</v>
      </c>
      <c r="T872" s="83">
        <f t="shared" ref="T872" si="334">R872*S872</f>
        <v>1434375</v>
      </c>
      <c r="U872" s="83">
        <f t="shared" ref="U872" si="335">T872*1.12</f>
        <v>1606500.0000000002</v>
      </c>
      <c r="V872" s="9" t="s">
        <v>1327</v>
      </c>
      <c r="W872" s="152" t="s">
        <v>1396</v>
      </c>
      <c r="X872" s="9"/>
    </row>
    <row r="873" spans="1:24" s="513" customFormat="1" ht="102" customHeight="1">
      <c r="A873" s="9" t="s">
        <v>6599</v>
      </c>
      <c r="B873" s="100" t="s">
        <v>97</v>
      </c>
      <c r="C873" s="9" t="s">
        <v>10346</v>
      </c>
      <c r="D873" s="124" t="s">
        <v>1025</v>
      </c>
      <c r="E873" s="124" t="s">
        <v>1040</v>
      </c>
      <c r="F873" s="3"/>
      <c r="G873" s="3" t="s">
        <v>385</v>
      </c>
      <c r="H873" s="20">
        <v>0</v>
      </c>
      <c r="I873" s="114">
        <v>470000000</v>
      </c>
      <c r="J873" s="21" t="s">
        <v>1316</v>
      </c>
      <c r="K873" s="19" t="s">
        <v>2077</v>
      </c>
      <c r="L873" s="137" t="s">
        <v>3404</v>
      </c>
      <c r="M873" s="140" t="s">
        <v>383</v>
      </c>
      <c r="N873" s="92" t="s">
        <v>2078</v>
      </c>
      <c r="O873" s="3" t="s">
        <v>1368</v>
      </c>
      <c r="P873" s="7" t="s">
        <v>1338</v>
      </c>
      <c r="Q873" s="3" t="s">
        <v>1337</v>
      </c>
      <c r="R873" s="62">
        <v>14</v>
      </c>
      <c r="S873" s="19">
        <v>127187.5</v>
      </c>
      <c r="T873" s="83">
        <v>0</v>
      </c>
      <c r="U873" s="83">
        <f t="shared" si="320"/>
        <v>0</v>
      </c>
      <c r="V873" s="9" t="s">
        <v>1327</v>
      </c>
      <c r="W873" s="152" t="s">
        <v>1396</v>
      </c>
      <c r="X873" s="9" t="s">
        <v>9073</v>
      </c>
    </row>
    <row r="874" spans="1:24" s="513" customFormat="1" ht="102" customHeight="1">
      <c r="A874" s="9" t="s">
        <v>6600</v>
      </c>
      <c r="B874" s="100" t="s">
        <v>97</v>
      </c>
      <c r="C874" s="9" t="s">
        <v>10346</v>
      </c>
      <c r="D874" s="124" t="s">
        <v>1025</v>
      </c>
      <c r="E874" s="124" t="s">
        <v>1041</v>
      </c>
      <c r="F874" s="3"/>
      <c r="G874" s="3" t="s">
        <v>385</v>
      </c>
      <c r="H874" s="20">
        <v>0</v>
      </c>
      <c r="I874" s="114">
        <v>470000000</v>
      </c>
      <c r="J874" s="21" t="s">
        <v>1316</v>
      </c>
      <c r="K874" s="19" t="s">
        <v>2077</v>
      </c>
      <c r="L874" s="137" t="s">
        <v>3404</v>
      </c>
      <c r="M874" s="140" t="s">
        <v>383</v>
      </c>
      <c r="N874" s="92" t="s">
        <v>2078</v>
      </c>
      <c r="O874" s="3" t="s">
        <v>1368</v>
      </c>
      <c r="P874" s="7" t="s">
        <v>1338</v>
      </c>
      <c r="Q874" s="3" t="s">
        <v>1337</v>
      </c>
      <c r="R874" s="62">
        <v>0.5</v>
      </c>
      <c r="S874" s="19">
        <v>127187.5</v>
      </c>
      <c r="T874" s="83">
        <v>0</v>
      </c>
      <c r="U874" s="83">
        <f t="shared" si="320"/>
        <v>0</v>
      </c>
      <c r="V874" s="9" t="s">
        <v>1327</v>
      </c>
      <c r="W874" s="152" t="s">
        <v>1396</v>
      </c>
      <c r="X874" s="9" t="s">
        <v>9073</v>
      </c>
    </row>
    <row r="875" spans="1:24" s="513" customFormat="1" ht="102" customHeight="1">
      <c r="A875" s="9" t="s">
        <v>6601</v>
      </c>
      <c r="B875" s="100" t="s">
        <v>97</v>
      </c>
      <c r="C875" s="3" t="s">
        <v>1042</v>
      </c>
      <c r="D875" s="3" t="s">
        <v>1043</v>
      </c>
      <c r="E875" s="3" t="s">
        <v>1044</v>
      </c>
      <c r="F875" s="3"/>
      <c r="G875" s="3" t="s">
        <v>385</v>
      </c>
      <c r="H875" s="20">
        <v>0</v>
      </c>
      <c r="I875" s="114">
        <v>470000000</v>
      </c>
      <c r="J875" s="21" t="s">
        <v>1316</v>
      </c>
      <c r="K875" s="19" t="s">
        <v>2077</v>
      </c>
      <c r="L875" s="137" t="s">
        <v>3404</v>
      </c>
      <c r="M875" s="140" t="s">
        <v>383</v>
      </c>
      <c r="N875" s="92" t="s">
        <v>2078</v>
      </c>
      <c r="O875" s="3" t="s">
        <v>1368</v>
      </c>
      <c r="P875" s="7" t="s">
        <v>1338</v>
      </c>
      <c r="Q875" s="3" t="s">
        <v>1337</v>
      </c>
      <c r="R875" s="62">
        <v>3.15</v>
      </c>
      <c r="S875" s="19">
        <v>115381.2</v>
      </c>
      <c r="T875" s="83">
        <v>0</v>
      </c>
      <c r="U875" s="83">
        <f t="shared" si="320"/>
        <v>0</v>
      </c>
      <c r="V875" s="9" t="s">
        <v>1327</v>
      </c>
      <c r="W875" s="152" t="s">
        <v>1396</v>
      </c>
      <c r="X875" s="9" t="s">
        <v>11529</v>
      </c>
    </row>
    <row r="876" spans="1:24" s="513" customFormat="1" ht="102" customHeight="1">
      <c r="A876" s="124" t="s">
        <v>11526</v>
      </c>
      <c r="B876" s="124" t="s">
        <v>97</v>
      </c>
      <c r="C876" s="124" t="s">
        <v>1042</v>
      </c>
      <c r="D876" s="124" t="s">
        <v>1043</v>
      </c>
      <c r="E876" s="124" t="s">
        <v>11527</v>
      </c>
      <c r="F876" s="3" t="s">
        <v>11528</v>
      </c>
      <c r="G876" s="3" t="s">
        <v>385</v>
      </c>
      <c r="H876" s="20">
        <v>0</v>
      </c>
      <c r="I876" s="114">
        <v>470000000</v>
      </c>
      <c r="J876" s="21" t="s">
        <v>1316</v>
      </c>
      <c r="K876" s="19" t="s">
        <v>11487</v>
      </c>
      <c r="L876" s="137" t="s">
        <v>11521</v>
      </c>
      <c r="M876" s="140" t="s">
        <v>383</v>
      </c>
      <c r="N876" s="358" t="s">
        <v>8849</v>
      </c>
      <c r="O876" s="3" t="s">
        <v>11501</v>
      </c>
      <c r="P876" s="7" t="s">
        <v>1338</v>
      </c>
      <c r="Q876" s="3" t="s">
        <v>1337</v>
      </c>
      <c r="R876" s="62">
        <v>3.15</v>
      </c>
      <c r="S876" s="19">
        <v>115381.2</v>
      </c>
      <c r="T876" s="83">
        <f t="shared" ref="T876:T880" si="336">R876*S876</f>
        <v>363450.77999999997</v>
      </c>
      <c r="U876" s="83">
        <f t="shared" ref="U876" si="337">T876*1.12</f>
        <v>407064.87359999999</v>
      </c>
      <c r="V876" s="9" t="s">
        <v>1327</v>
      </c>
      <c r="W876" s="152" t="s">
        <v>1396</v>
      </c>
      <c r="X876" s="9"/>
    </row>
    <row r="877" spans="1:24" s="513" customFormat="1" ht="102" customHeight="1">
      <c r="A877" s="9" t="s">
        <v>6602</v>
      </c>
      <c r="B877" s="100" t="s">
        <v>97</v>
      </c>
      <c r="C877" s="40" t="s">
        <v>1045</v>
      </c>
      <c r="D877" s="40" t="s">
        <v>1046</v>
      </c>
      <c r="E877" s="40" t="s">
        <v>1048</v>
      </c>
      <c r="F877" s="3"/>
      <c r="G877" s="3" t="s">
        <v>385</v>
      </c>
      <c r="H877" s="20">
        <v>0</v>
      </c>
      <c r="I877" s="114">
        <v>470000000</v>
      </c>
      <c r="J877" s="21" t="s">
        <v>1316</v>
      </c>
      <c r="K877" s="19" t="s">
        <v>2083</v>
      </c>
      <c r="L877" s="137" t="s">
        <v>3404</v>
      </c>
      <c r="M877" s="140" t="s">
        <v>383</v>
      </c>
      <c r="N877" s="358" t="s">
        <v>8846</v>
      </c>
      <c r="O877" s="3" t="s">
        <v>1368</v>
      </c>
      <c r="P877" s="7" t="s">
        <v>1339</v>
      </c>
      <c r="Q877" s="3" t="s">
        <v>1330</v>
      </c>
      <c r="R877" s="24">
        <v>118</v>
      </c>
      <c r="S877" s="19">
        <v>41800</v>
      </c>
      <c r="T877" s="83">
        <v>0</v>
      </c>
      <c r="U877" s="83">
        <f t="shared" si="320"/>
        <v>0</v>
      </c>
      <c r="V877" s="9" t="s">
        <v>1327</v>
      </c>
      <c r="W877" s="152" t="s">
        <v>1396</v>
      </c>
      <c r="X877" s="9" t="s">
        <v>11520</v>
      </c>
    </row>
    <row r="878" spans="1:24" s="513" customFormat="1" ht="102" customHeight="1">
      <c r="A878" s="9" t="s">
        <v>11493</v>
      </c>
      <c r="B878" s="100" t="s">
        <v>97</v>
      </c>
      <c r="C878" s="40" t="s">
        <v>1045</v>
      </c>
      <c r="D878" s="40" t="s">
        <v>1046</v>
      </c>
      <c r="E878" s="40" t="s">
        <v>11494</v>
      </c>
      <c r="F878" s="3" t="s">
        <v>11495</v>
      </c>
      <c r="G878" s="3" t="s">
        <v>385</v>
      </c>
      <c r="H878" s="20">
        <v>0</v>
      </c>
      <c r="I878" s="114">
        <v>470000000</v>
      </c>
      <c r="J878" s="21" t="s">
        <v>1316</v>
      </c>
      <c r="K878" s="19" t="s">
        <v>11487</v>
      </c>
      <c r="L878" s="137" t="s">
        <v>11521</v>
      </c>
      <c r="M878" s="140" t="s">
        <v>383</v>
      </c>
      <c r="N878" s="358" t="s">
        <v>8849</v>
      </c>
      <c r="O878" s="3" t="s">
        <v>11496</v>
      </c>
      <c r="P878" s="7" t="s">
        <v>1339</v>
      </c>
      <c r="Q878" s="3" t="s">
        <v>1330</v>
      </c>
      <c r="R878" s="24">
        <v>118</v>
      </c>
      <c r="S878" s="19">
        <v>41800</v>
      </c>
      <c r="T878" s="83">
        <f t="shared" si="336"/>
        <v>4932400</v>
      </c>
      <c r="U878" s="83">
        <f t="shared" ref="U878" si="338">T878*1.12</f>
        <v>5524288.0000000009</v>
      </c>
      <c r="V878" s="9" t="s">
        <v>1327</v>
      </c>
      <c r="W878" s="152" t="s">
        <v>1396</v>
      </c>
      <c r="X878" s="9"/>
    </row>
    <row r="879" spans="1:24" s="513" customFormat="1" ht="102" customHeight="1">
      <c r="A879" s="9" t="s">
        <v>6603</v>
      </c>
      <c r="B879" s="100" t="s">
        <v>97</v>
      </c>
      <c r="C879" s="40" t="s">
        <v>1045</v>
      </c>
      <c r="D879" s="40" t="s">
        <v>1046</v>
      </c>
      <c r="E879" s="40" t="s">
        <v>1049</v>
      </c>
      <c r="F879" s="3"/>
      <c r="G879" s="3" t="s">
        <v>385</v>
      </c>
      <c r="H879" s="20">
        <v>0</v>
      </c>
      <c r="I879" s="114">
        <v>470000000</v>
      </c>
      <c r="J879" s="21" t="s">
        <v>1316</v>
      </c>
      <c r="K879" s="19" t="s">
        <v>1929</v>
      </c>
      <c r="L879" s="137" t="s">
        <v>3404</v>
      </c>
      <c r="M879" s="140" t="s">
        <v>383</v>
      </c>
      <c r="N879" s="358" t="s">
        <v>8846</v>
      </c>
      <c r="O879" s="3" t="s">
        <v>1368</v>
      </c>
      <c r="P879" s="7" t="s">
        <v>1339</v>
      </c>
      <c r="Q879" s="3" t="s">
        <v>1330</v>
      </c>
      <c r="R879" s="24">
        <v>23</v>
      </c>
      <c r="S879" s="19">
        <v>41800</v>
      </c>
      <c r="T879" s="83">
        <v>0</v>
      </c>
      <c r="U879" s="83">
        <f t="shared" si="320"/>
        <v>0</v>
      </c>
      <c r="V879" s="9" t="s">
        <v>1327</v>
      </c>
      <c r="W879" s="152" t="s">
        <v>1396</v>
      </c>
      <c r="X879" s="9" t="s">
        <v>9049</v>
      </c>
    </row>
    <row r="880" spans="1:24" s="513" customFormat="1" ht="102" customHeight="1">
      <c r="A880" s="9" t="s">
        <v>12505</v>
      </c>
      <c r="B880" s="100" t="s">
        <v>97</v>
      </c>
      <c r="C880" s="40" t="s">
        <v>1045</v>
      </c>
      <c r="D880" s="40" t="s">
        <v>1046</v>
      </c>
      <c r="E880" s="40" t="s">
        <v>1049</v>
      </c>
      <c r="F880" s="3"/>
      <c r="G880" s="3" t="s">
        <v>385</v>
      </c>
      <c r="H880" s="20">
        <v>0</v>
      </c>
      <c r="I880" s="114">
        <v>470000000</v>
      </c>
      <c r="J880" s="21" t="s">
        <v>1316</v>
      </c>
      <c r="K880" s="19" t="s">
        <v>1929</v>
      </c>
      <c r="L880" s="137" t="s">
        <v>3404</v>
      </c>
      <c r="M880" s="140" t="s">
        <v>383</v>
      </c>
      <c r="N880" s="358" t="s">
        <v>8846</v>
      </c>
      <c r="O880" s="3" t="s">
        <v>1368</v>
      </c>
      <c r="P880" s="7" t="s">
        <v>1339</v>
      </c>
      <c r="Q880" s="3" t="s">
        <v>1330</v>
      </c>
      <c r="R880" s="24">
        <v>23</v>
      </c>
      <c r="S880" s="19">
        <v>41500</v>
      </c>
      <c r="T880" s="83">
        <f t="shared" si="336"/>
        <v>954500</v>
      </c>
      <c r="U880" s="83">
        <f t="shared" ref="U880" si="339">T880*1.12</f>
        <v>1069040</v>
      </c>
      <c r="V880" s="9" t="s">
        <v>1327</v>
      </c>
      <c r="W880" s="152" t="s">
        <v>1396</v>
      </c>
      <c r="X880" s="9"/>
    </row>
    <row r="881" spans="1:1967" ht="102" customHeight="1">
      <c r="A881" s="9" t="s">
        <v>6604</v>
      </c>
      <c r="B881" s="100" t="s">
        <v>97</v>
      </c>
      <c r="C881" s="40" t="s">
        <v>1045</v>
      </c>
      <c r="D881" s="40" t="s">
        <v>1046</v>
      </c>
      <c r="E881" s="40" t="s">
        <v>1050</v>
      </c>
      <c r="F881" s="3"/>
      <c r="G881" s="3" t="s">
        <v>385</v>
      </c>
      <c r="H881" s="20">
        <v>0</v>
      </c>
      <c r="I881" s="114">
        <v>470000000</v>
      </c>
      <c r="J881" s="21" t="s">
        <v>1316</v>
      </c>
      <c r="K881" s="19" t="s">
        <v>1929</v>
      </c>
      <c r="L881" s="137" t="s">
        <v>3404</v>
      </c>
      <c r="M881" s="140" t="s">
        <v>383</v>
      </c>
      <c r="N881" s="358" t="s">
        <v>8846</v>
      </c>
      <c r="O881" s="3" t="s">
        <v>1368</v>
      </c>
      <c r="P881" s="7" t="s">
        <v>1339</v>
      </c>
      <c r="Q881" s="3" t="s">
        <v>1330</v>
      </c>
      <c r="R881" s="24">
        <v>14</v>
      </c>
      <c r="S881" s="19">
        <v>41800</v>
      </c>
      <c r="T881" s="83">
        <v>0</v>
      </c>
      <c r="U881" s="83">
        <f t="shared" si="320"/>
        <v>0</v>
      </c>
      <c r="V881" s="9" t="s">
        <v>1327</v>
      </c>
      <c r="W881" s="152" t="s">
        <v>1396</v>
      </c>
      <c r="X881" s="9" t="s">
        <v>9049</v>
      </c>
      <c r="Y881" s="513"/>
      <c r="Z881" s="513"/>
      <c r="AA881" s="513"/>
      <c r="AB881" s="513"/>
      <c r="AC881" s="513"/>
      <c r="AD881" s="513"/>
      <c r="AE881" s="513"/>
      <c r="AF881" s="513"/>
      <c r="AG881" s="513"/>
      <c r="AH881" s="513"/>
      <c r="AI881" s="513"/>
      <c r="AJ881" s="513"/>
      <c r="AK881" s="513"/>
      <c r="AL881" s="513"/>
      <c r="AM881" s="513"/>
      <c r="AN881" s="513"/>
      <c r="AO881" s="513"/>
      <c r="AP881" s="513"/>
      <c r="AQ881" s="513"/>
      <c r="AR881" s="513"/>
      <c r="AS881" s="513"/>
      <c r="AT881" s="513"/>
      <c r="AU881" s="513"/>
      <c r="AV881" s="513"/>
      <c r="AW881" s="513"/>
      <c r="AX881" s="513"/>
      <c r="AY881" s="513"/>
      <c r="AZ881" s="513"/>
      <c r="BA881" s="513"/>
      <c r="BB881" s="513"/>
      <c r="BC881" s="513"/>
      <c r="BD881" s="513"/>
      <c r="BE881" s="513"/>
      <c r="BF881" s="513"/>
      <c r="BG881" s="513"/>
      <c r="BH881" s="513"/>
      <c r="BI881" s="513"/>
      <c r="BJ881" s="513"/>
      <c r="BK881" s="513"/>
      <c r="BL881" s="513"/>
      <c r="BM881" s="513"/>
      <c r="BN881" s="513"/>
      <c r="BO881" s="513"/>
      <c r="BP881" s="513"/>
      <c r="BQ881" s="513"/>
      <c r="BR881" s="513"/>
      <c r="BS881" s="513"/>
      <c r="BT881" s="513"/>
      <c r="BU881" s="513"/>
      <c r="BV881" s="513"/>
      <c r="BW881" s="513"/>
      <c r="BX881" s="513"/>
      <c r="BY881" s="513"/>
      <c r="BZ881" s="513"/>
      <c r="CA881" s="513"/>
      <c r="CB881" s="513"/>
      <c r="CC881" s="513"/>
      <c r="CD881" s="513"/>
      <c r="CE881" s="513"/>
      <c r="CF881" s="513"/>
      <c r="CG881" s="513"/>
      <c r="CH881" s="513"/>
      <c r="CI881" s="513"/>
      <c r="CJ881" s="513"/>
      <c r="CK881" s="513"/>
      <c r="CL881" s="513"/>
      <c r="CM881" s="513"/>
      <c r="CN881" s="513"/>
      <c r="CO881" s="513"/>
      <c r="CP881" s="513"/>
      <c r="CQ881" s="513"/>
      <c r="CR881" s="513"/>
      <c r="CS881" s="513"/>
      <c r="CT881" s="513"/>
      <c r="CU881" s="513"/>
      <c r="CV881" s="513"/>
      <c r="CW881" s="513"/>
      <c r="CX881" s="513"/>
      <c r="CY881" s="513"/>
      <c r="CZ881" s="513"/>
      <c r="DA881" s="513"/>
      <c r="DB881" s="513"/>
      <c r="DC881" s="513"/>
      <c r="DD881" s="513"/>
      <c r="DE881" s="513"/>
      <c r="DF881" s="513"/>
      <c r="DG881" s="513"/>
      <c r="DH881" s="513"/>
      <c r="DI881" s="513"/>
      <c r="DJ881" s="513"/>
      <c r="DK881" s="513"/>
      <c r="DL881" s="513"/>
      <c r="DM881" s="513"/>
      <c r="DN881" s="513"/>
      <c r="DO881" s="513"/>
      <c r="DP881" s="513"/>
      <c r="DQ881" s="513"/>
      <c r="DR881" s="513"/>
      <c r="DS881" s="513"/>
      <c r="DT881" s="513"/>
      <c r="DU881" s="513"/>
      <c r="DV881" s="513"/>
      <c r="DW881" s="513"/>
      <c r="DX881" s="513"/>
      <c r="DY881" s="513"/>
      <c r="DZ881" s="513"/>
      <c r="EA881" s="513"/>
      <c r="EB881" s="513"/>
      <c r="EC881" s="513"/>
      <c r="ED881" s="513"/>
      <c r="EE881" s="513"/>
      <c r="EF881" s="513"/>
      <c r="EG881" s="513"/>
      <c r="EH881" s="513"/>
      <c r="EI881" s="513"/>
      <c r="EJ881" s="513"/>
      <c r="EK881" s="513"/>
      <c r="EL881" s="513"/>
      <c r="EM881" s="513"/>
      <c r="EN881" s="513"/>
      <c r="EO881" s="513"/>
      <c r="EP881" s="513"/>
      <c r="EQ881" s="513"/>
      <c r="ER881" s="513"/>
      <c r="ES881" s="513"/>
      <c r="ET881" s="513"/>
      <c r="EU881" s="513"/>
      <c r="EV881" s="513"/>
      <c r="EW881" s="513"/>
      <c r="EX881" s="513"/>
      <c r="EY881" s="513"/>
      <c r="EZ881" s="513"/>
      <c r="FA881" s="513"/>
      <c r="FB881" s="513"/>
      <c r="FC881" s="513"/>
      <c r="FD881" s="513"/>
      <c r="FE881" s="513"/>
      <c r="FF881" s="513"/>
      <c r="FG881" s="513"/>
      <c r="FH881" s="513"/>
      <c r="FI881" s="513"/>
      <c r="FJ881" s="513"/>
      <c r="FK881" s="513"/>
      <c r="FL881" s="513"/>
      <c r="FM881" s="513"/>
      <c r="FN881" s="513"/>
      <c r="FO881" s="513"/>
      <c r="FP881" s="513"/>
      <c r="FQ881" s="513"/>
      <c r="FR881" s="513"/>
      <c r="FS881" s="513"/>
      <c r="FT881" s="513"/>
      <c r="FU881" s="513"/>
      <c r="FV881" s="513"/>
      <c r="FW881" s="513"/>
      <c r="FX881" s="513"/>
      <c r="FY881" s="513"/>
      <c r="FZ881" s="513"/>
      <c r="GA881" s="513"/>
      <c r="GB881" s="513"/>
      <c r="GC881" s="513"/>
      <c r="GD881" s="513"/>
      <c r="GE881" s="513"/>
      <c r="GF881" s="513"/>
      <c r="GG881" s="513"/>
      <c r="GH881" s="513"/>
      <c r="GI881" s="513"/>
      <c r="GJ881" s="513"/>
      <c r="GK881" s="513"/>
      <c r="GL881" s="513"/>
      <c r="GM881" s="513"/>
      <c r="GN881" s="513"/>
      <c r="GO881" s="513"/>
      <c r="GP881" s="513"/>
      <c r="GQ881" s="513"/>
      <c r="GR881" s="513"/>
      <c r="GS881" s="513"/>
      <c r="GT881" s="513"/>
      <c r="GU881" s="513"/>
      <c r="GV881" s="513"/>
      <c r="GW881" s="513"/>
      <c r="GX881" s="513"/>
      <c r="GY881" s="513"/>
      <c r="GZ881" s="513"/>
      <c r="HA881" s="513"/>
      <c r="HB881" s="513"/>
      <c r="HC881" s="513"/>
      <c r="HD881" s="513"/>
      <c r="HE881" s="513"/>
      <c r="HF881" s="513"/>
      <c r="HG881" s="513"/>
      <c r="HH881" s="513"/>
      <c r="HI881" s="513"/>
      <c r="HJ881" s="513"/>
      <c r="HK881" s="513"/>
      <c r="HL881" s="513"/>
      <c r="HM881" s="513"/>
      <c r="HN881" s="513"/>
      <c r="HO881" s="513"/>
      <c r="HP881" s="513"/>
      <c r="HQ881" s="513"/>
      <c r="HR881" s="513"/>
      <c r="HS881" s="513"/>
      <c r="HT881" s="513"/>
      <c r="HU881" s="513"/>
      <c r="HV881" s="513"/>
      <c r="HW881" s="513"/>
      <c r="HX881" s="513"/>
      <c r="HY881" s="513"/>
      <c r="HZ881" s="513"/>
      <c r="IA881" s="513"/>
      <c r="IB881" s="513"/>
      <c r="IC881" s="513"/>
      <c r="ID881" s="513"/>
      <c r="IE881" s="513"/>
      <c r="IF881" s="513"/>
      <c r="IG881" s="513"/>
      <c r="IH881" s="513"/>
      <c r="II881" s="513"/>
      <c r="IJ881" s="513"/>
      <c r="IK881" s="513"/>
      <c r="IL881" s="513"/>
      <c r="IM881" s="513"/>
      <c r="IN881" s="513"/>
      <c r="IO881" s="513"/>
      <c r="IP881" s="513"/>
      <c r="IQ881" s="513"/>
      <c r="IR881" s="513"/>
      <c r="IS881" s="513"/>
      <c r="IT881" s="513"/>
      <c r="IU881" s="513"/>
      <c r="IV881" s="513"/>
      <c r="IW881" s="513"/>
      <c r="IX881" s="513"/>
      <c r="IY881" s="513"/>
      <c r="IZ881" s="513"/>
      <c r="JA881" s="513"/>
      <c r="JB881" s="513"/>
      <c r="JC881" s="513"/>
      <c r="JD881" s="513"/>
      <c r="JE881" s="513"/>
      <c r="JF881" s="513"/>
      <c r="JG881" s="513"/>
      <c r="JH881" s="513"/>
      <c r="JI881" s="513"/>
      <c r="JJ881" s="513"/>
      <c r="JK881" s="513"/>
      <c r="JL881" s="513"/>
      <c r="JM881" s="513"/>
      <c r="JN881" s="513"/>
      <c r="JO881" s="513"/>
      <c r="JP881" s="513"/>
      <c r="JQ881" s="513"/>
      <c r="JR881" s="513"/>
      <c r="JS881" s="513"/>
      <c r="JT881" s="513"/>
      <c r="JU881" s="513"/>
      <c r="JV881" s="513"/>
      <c r="JW881" s="513"/>
      <c r="JX881" s="513"/>
      <c r="JY881" s="513"/>
      <c r="JZ881" s="513"/>
      <c r="KA881" s="513"/>
      <c r="KB881" s="513"/>
      <c r="KC881" s="513"/>
      <c r="KD881" s="513"/>
      <c r="KE881" s="513"/>
      <c r="KF881" s="513"/>
      <c r="KG881" s="513"/>
      <c r="KH881" s="513"/>
      <c r="KI881" s="513"/>
      <c r="KJ881" s="513"/>
      <c r="KK881" s="513"/>
      <c r="KL881" s="513"/>
      <c r="KM881" s="513"/>
      <c r="KN881" s="513"/>
      <c r="KO881" s="513"/>
      <c r="KP881" s="513"/>
      <c r="KQ881" s="513"/>
      <c r="KR881" s="513"/>
      <c r="KS881" s="513"/>
      <c r="KT881" s="513"/>
      <c r="KU881" s="513"/>
      <c r="KV881" s="513"/>
      <c r="KW881" s="513"/>
      <c r="KX881" s="513"/>
      <c r="KY881" s="513"/>
      <c r="KZ881" s="513"/>
      <c r="LA881" s="513"/>
      <c r="LB881" s="513"/>
      <c r="LC881" s="513"/>
      <c r="LD881" s="513"/>
      <c r="LE881" s="513"/>
      <c r="LF881" s="513"/>
      <c r="LG881" s="513"/>
      <c r="LH881" s="513"/>
      <c r="LI881" s="513"/>
      <c r="LJ881" s="513"/>
      <c r="LK881" s="513"/>
      <c r="LL881" s="513"/>
      <c r="LM881" s="513"/>
      <c r="LN881" s="513"/>
      <c r="LO881" s="513"/>
      <c r="LP881" s="513"/>
      <c r="LQ881" s="513"/>
      <c r="LR881" s="513"/>
      <c r="LS881" s="513"/>
      <c r="LT881" s="513"/>
      <c r="LU881" s="513"/>
      <c r="LV881" s="513"/>
      <c r="LW881" s="513"/>
      <c r="LX881" s="513"/>
      <c r="LY881" s="513"/>
      <c r="LZ881" s="513"/>
      <c r="MA881" s="513"/>
      <c r="MB881" s="513"/>
      <c r="MC881" s="513"/>
      <c r="MD881" s="513"/>
      <c r="ME881" s="513"/>
      <c r="MF881" s="513"/>
      <c r="MG881" s="513"/>
      <c r="MH881" s="513"/>
      <c r="MI881" s="513"/>
      <c r="MJ881" s="513"/>
      <c r="MK881" s="513"/>
      <c r="ML881" s="513"/>
      <c r="MM881" s="513"/>
      <c r="MN881" s="513"/>
      <c r="MO881" s="513"/>
      <c r="MP881" s="513"/>
      <c r="MQ881" s="513"/>
      <c r="MR881" s="513"/>
      <c r="MS881" s="513"/>
      <c r="MT881" s="513"/>
      <c r="MU881" s="513"/>
      <c r="MV881" s="513"/>
      <c r="MW881" s="513"/>
      <c r="MX881" s="513"/>
      <c r="MY881" s="513"/>
      <c r="MZ881" s="513"/>
      <c r="NA881" s="513"/>
      <c r="NB881" s="513"/>
      <c r="NC881" s="513"/>
      <c r="ND881" s="513"/>
      <c r="NE881" s="513"/>
      <c r="NF881" s="513"/>
      <c r="NG881" s="513"/>
      <c r="NH881" s="513"/>
      <c r="NI881" s="513"/>
      <c r="NJ881" s="513"/>
      <c r="NK881" s="513"/>
      <c r="NL881" s="513"/>
      <c r="NM881" s="513"/>
      <c r="NN881" s="513"/>
      <c r="NO881" s="513"/>
      <c r="NP881" s="513"/>
      <c r="NQ881" s="513"/>
      <c r="NR881" s="513"/>
      <c r="NS881" s="513"/>
      <c r="NT881" s="513"/>
      <c r="NU881" s="513"/>
      <c r="NV881" s="513"/>
      <c r="NW881" s="513"/>
      <c r="NX881" s="513"/>
      <c r="NY881" s="513"/>
      <c r="NZ881" s="513"/>
      <c r="OA881" s="513"/>
      <c r="OB881" s="513"/>
      <c r="OC881" s="513"/>
      <c r="OD881" s="513"/>
      <c r="OE881" s="513"/>
      <c r="OF881" s="513"/>
      <c r="OG881" s="513"/>
      <c r="OH881" s="513"/>
      <c r="OI881" s="513"/>
      <c r="OJ881" s="513"/>
      <c r="OK881" s="513"/>
      <c r="OL881" s="513"/>
      <c r="OM881" s="513"/>
      <c r="ON881" s="513"/>
      <c r="OO881" s="513"/>
      <c r="OP881" s="513"/>
      <c r="OQ881" s="513"/>
      <c r="OR881" s="513"/>
      <c r="OS881" s="513"/>
      <c r="OT881" s="513"/>
      <c r="OU881" s="513"/>
      <c r="OV881" s="513"/>
      <c r="OW881" s="513"/>
      <c r="OX881" s="513"/>
      <c r="OY881" s="513"/>
      <c r="OZ881" s="513"/>
      <c r="PA881" s="513"/>
      <c r="PB881" s="513"/>
      <c r="PC881" s="513"/>
      <c r="PD881" s="513"/>
      <c r="PE881" s="513"/>
      <c r="PF881" s="513"/>
      <c r="PG881" s="513"/>
      <c r="PH881" s="513"/>
      <c r="PI881" s="513"/>
      <c r="PJ881" s="513"/>
      <c r="PK881" s="513"/>
      <c r="PL881" s="513"/>
      <c r="PM881" s="513"/>
      <c r="PN881" s="513"/>
      <c r="PO881" s="513"/>
      <c r="PP881" s="513"/>
      <c r="PQ881" s="513"/>
      <c r="PR881" s="513"/>
      <c r="PS881" s="513"/>
      <c r="PT881" s="513"/>
      <c r="PU881" s="513"/>
      <c r="PV881" s="513"/>
      <c r="PW881" s="513"/>
      <c r="PX881" s="513"/>
      <c r="PY881" s="513"/>
      <c r="PZ881" s="513"/>
      <c r="QA881" s="513"/>
      <c r="QB881" s="513"/>
      <c r="QC881" s="513"/>
      <c r="QD881" s="513"/>
      <c r="QE881" s="513"/>
      <c r="QF881" s="513"/>
      <c r="QG881" s="513"/>
      <c r="QH881" s="513"/>
      <c r="QI881" s="513"/>
      <c r="QJ881" s="513"/>
      <c r="QK881" s="513"/>
      <c r="QL881" s="513"/>
      <c r="QM881" s="513"/>
      <c r="QN881" s="513"/>
      <c r="QO881" s="513"/>
      <c r="QP881" s="513"/>
      <c r="QQ881" s="513"/>
      <c r="QR881" s="513"/>
      <c r="QS881" s="513"/>
      <c r="QT881" s="513"/>
      <c r="QU881" s="513"/>
      <c r="QV881" s="513"/>
      <c r="QW881" s="513"/>
      <c r="QX881" s="513"/>
      <c r="QY881" s="513"/>
      <c r="QZ881" s="513"/>
      <c r="RA881" s="513"/>
      <c r="RB881" s="513"/>
      <c r="RC881" s="513"/>
      <c r="RD881" s="513"/>
      <c r="RE881" s="513"/>
      <c r="RF881" s="513"/>
      <c r="RG881" s="513"/>
      <c r="RH881" s="513"/>
      <c r="RI881" s="513"/>
      <c r="RJ881" s="513"/>
      <c r="RK881" s="513"/>
      <c r="RL881" s="513"/>
      <c r="RM881" s="513"/>
      <c r="RN881" s="513"/>
      <c r="RO881" s="513"/>
      <c r="RP881" s="513"/>
      <c r="RQ881" s="513"/>
      <c r="RR881" s="513"/>
      <c r="RS881" s="513"/>
      <c r="RT881" s="513"/>
      <c r="RU881" s="513"/>
      <c r="RV881" s="513"/>
      <c r="RW881" s="513"/>
      <c r="RX881" s="513"/>
      <c r="RY881" s="513"/>
      <c r="RZ881" s="513"/>
      <c r="SA881" s="513"/>
      <c r="SB881" s="513"/>
      <c r="SC881" s="513"/>
      <c r="SD881" s="513"/>
      <c r="SE881" s="513"/>
      <c r="SF881" s="513"/>
      <c r="SG881" s="513"/>
      <c r="SH881" s="513"/>
      <c r="SI881" s="513"/>
      <c r="SJ881" s="513"/>
      <c r="SK881" s="513"/>
      <c r="SL881" s="513"/>
      <c r="SM881" s="513"/>
      <c r="SN881" s="513"/>
      <c r="SO881" s="513"/>
      <c r="SP881" s="513"/>
      <c r="SQ881" s="513"/>
      <c r="SR881" s="513"/>
      <c r="SS881" s="513"/>
      <c r="ST881" s="513"/>
      <c r="SU881" s="513"/>
      <c r="SV881" s="513"/>
      <c r="SW881" s="513"/>
      <c r="SX881" s="513"/>
      <c r="SY881" s="513"/>
      <c r="SZ881" s="513"/>
      <c r="TA881" s="513"/>
      <c r="TB881" s="513"/>
      <c r="TC881" s="513"/>
      <c r="TD881" s="513"/>
      <c r="TE881" s="513"/>
      <c r="TF881" s="513"/>
      <c r="TG881" s="513"/>
      <c r="TH881" s="513"/>
      <c r="TI881" s="513"/>
      <c r="TJ881" s="513"/>
      <c r="TK881" s="513"/>
      <c r="TL881" s="513"/>
      <c r="TM881" s="513"/>
      <c r="TN881" s="513"/>
      <c r="TO881" s="513"/>
      <c r="TP881" s="513"/>
      <c r="TQ881" s="513"/>
      <c r="TR881" s="513"/>
      <c r="TS881" s="513"/>
      <c r="TT881" s="513"/>
      <c r="TU881" s="513"/>
      <c r="TV881" s="513"/>
      <c r="TW881" s="513"/>
      <c r="TX881" s="513"/>
      <c r="TY881" s="513"/>
      <c r="TZ881" s="513"/>
      <c r="UA881" s="513"/>
      <c r="UB881" s="513"/>
      <c r="UC881" s="513"/>
      <c r="UD881" s="513"/>
      <c r="UE881" s="513"/>
      <c r="UF881" s="513"/>
      <c r="UG881" s="513"/>
      <c r="UH881" s="513"/>
      <c r="UI881" s="513"/>
      <c r="UJ881" s="513"/>
      <c r="UK881" s="513"/>
      <c r="UL881" s="513"/>
      <c r="UM881" s="513"/>
      <c r="UN881" s="513"/>
      <c r="UO881" s="513"/>
      <c r="UP881" s="513"/>
      <c r="UQ881" s="513"/>
      <c r="UR881" s="513"/>
      <c r="US881" s="513"/>
      <c r="UT881" s="513"/>
      <c r="UU881" s="513"/>
      <c r="UV881" s="513"/>
      <c r="UW881" s="513"/>
      <c r="UX881" s="513"/>
      <c r="UY881" s="513"/>
      <c r="UZ881" s="513"/>
      <c r="VA881" s="513"/>
      <c r="VB881" s="513"/>
      <c r="VC881" s="513"/>
      <c r="VD881" s="513"/>
      <c r="VE881" s="513"/>
      <c r="VF881" s="513"/>
      <c r="VG881" s="513"/>
      <c r="VH881" s="513"/>
      <c r="VI881" s="513"/>
      <c r="VJ881" s="513"/>
      <c r="VK881" s="513"/>
      <c r="VL881" s="513"/>
      <c r="VM881" s="513"/>
      <c r="VN881" s="513"/>
      <c r="VO881" s="513"/>
      <c r="VP881" s="513"/>
      <c r="VQ881" s="513"/>
      <c r="VR881" s="513"/>
      <c r="VS881" s="513"/>
      <c r="VT881" s="513"/>
      <c r="VU881" s="513"/>
      <c r="VV881" s="513"/>
      <c r="VW881" s="513"/>
      <c r="VX881" s="513"/>
      <c r="VY881" s="513"/>
      <c r="VZ881" s="513"/>
      <c r="WA881" s="513"/>
      <c r="WB881" s="513"/>
      <c r="WC881" s="513"/>
      <c r="WD881" s="513"/>
      <c r="WE881" s="513"/>
      <c r="WF881" s="513"/>
      <c r="WG881" s="513"/>
      <c r="WH881" s="513"/>
      <c r="WI881" s="513"/>
      <c r="WJ881" s="513"/>
      <c r="WK881" s="513"/>
      <c r="WL881" s="513"/>
      <c r="WM881" s="513"/>
      <c r="WN881" s="513"/>
      <c r="WO881" s="513"/>
      <c r="WP881" s="513"/>
      <c r="WQ881" s="513"/>
      <c r="WR881" s="513"/>
      <c r="WS881" s="513"/>
      <c r="WT881" s="513"/>
      <c r="WU881" s="513"/>
      <c r="WV881" s="513"/>
      <c r="WW881" s="513"/>
      <c r="WX881" s="513"/>
      <c r="WY881" s="513"/>
      <c r="WZ881" s="513"/>
      <c r="XA881" s="513"/>
      <c r="XB881" s="513"/>
      <c r="XC881" s="513"/>
      <c r="XD881" s="513"/>
      <c r="XE881" s="513"/>
      <c r="XF881" s="513"/>
      <c r="XG881" s="513"/>
      <c r="XH881" s="513"/>
      <c r="XI881" s="513"/>
      <c r="XJ881" s="513"/>
      <c r="XK881" s="513"/>
      <c r="XL881" s="513"/>
      <c r="XM881" s="513"/>
      <c r="XN881" s="513"/>
      <c r="XO881" s="513"/>
      <c r="XP881" s="513"/>
      <c r="XQ881" s="513"/>
      <c r="XR881" s="513"/>
      <c r="XS881" s="513"/>
      <c r="XT881" s="513"/>
      <c r="XU881" s="513"/>
      <c r="XV881" s="513"/>
      <c r="XW881" s="513"/>
      <c r="XX881" s="513"/>
      <c r="XY881" s="513"/>
      <c r="XZ881" s="513"/>
      <c r="YA881" s="513"/>
      <c r="YB881" s="513"/>
      <c r="YC881" s="513"/>
      <c r="YD881" s="513"/>
      <c r="YE881" s="513"/>
      <c r="YF881" s="513"/>
      <c r="YG881" s="513"/>
      <c r="YH881" s="513"/>
      <c r="YI881" s="513"/>
      <c r="YJ881" s="513"/>
      <c r="YK881" s="513"/>
      <c r="YL881" s="513"/>
      <c r="YM881" s="513"/>
      <c r="YN881" s="513"/>
      <c r="YO881" s="513"/>
      <c r="YP881" s="513"/>
      <c r="YQ881" s="513"/>
      <c r="YR881" s="513"/>
      <c r="YS881" s="513"/>
      <c r="YT881" s="513"/>
      <c r="YU881" s="513"/>
      <c r="YV881" s="513"/>
      <c r="YW881" s="513"/>
      <c r="YX881" s="513"/>
      <c r="YY881" s="513"/>
      <c r="YZ881" s="513"/>
      <c r="ZA881" s="513"/>
      <c r="ZB881" s="513"/>
      <c r="ZC881" s="513"/>
      <c r="ZD881" s="513"/>
      <c r="ZE881" s="513"/>
      <c r="ZF881" s="513"/>
      <c r="ZG881" s="513"/>
      <c r="ZH881" s="513"/>
      <c r="ZI881" s="513"/>
      <c r="ZJ881" s="513"/>
      <c r="ZK881" s="513"/>
      <c r="ZL881" s="513"/>
      <c r="ZM881" s="513"/>
      <c r="ZN881" s="513"/>
      <c r="ZO881" s="513"/>
      <c r="ZP881" s="513"/>
      <c r="ZQ881" s="513"/>
      <c r="ZR881" s="513"/>
      <c r="ZS881" s="513"/>
      <c r="ZT881" s="513"/>
      <c r="ZU881" s="513"/>
      <c r="ZV881" s="513"/>
      <c r="ZW881" s="513"/>
      <c r="ZX881" s="513"/>
      <c r="ZY881" s="513"/>
      <c r="ZZ881" s="513"/>
      <c r="AAA881" s="513"/>
      <c r="AAB881" s="513"/>
      <c r="AAC881" s="513"/>
      <c r="AAD881" s="513"/>
      <c r="AAE881" s="513"/>
      <c r="AAF881" s="513"/>
      <c r="AAG881" s="513"/>
      <c r="AAH881" s="513"/>
      <c r="AAI881" s="513"/>
      <c r="AAJ881" s="513"/>
      <c r="AAK881" s="513"/>
      <c r="AAL881" s="513"/>
      <c r="AAM881" s="513"/>
      <c r="AAN881" s="513"/>
      <c r="AAO881" s="513"/>
      <c r="AAP881" s="513"/>
      <c r="AAQ881" s="513"/>
      <c r="AAR881" s="513"/>
      <c r="AAS881" s="513"/>
      <c r="AAT881" s="513"/>
      <c r="AAU881" s="513"/>
      <c r="AAV881" s="513"/>
      <c r="AAW881" s="513"/>
      <c r="AAX881" s="513"/>
      <c r="AAY881" s="513"/>
      <c r="AAZ881" s="513"/>
      <c r="ABA881" s="513"/>
      <c r="ABB881" s="513"/>
      <c r="ABC881" s="513"/>
      <c r="ABD881" s="513"/>
      <c r="ABE881" s="513"/>
      <c r="ABF881" s="513"/>
      <c r="ABG881" s="513"/>
      <c r="ABH881" s="513"/>
      <c r="ABI881" s="513"/>
      <c r="ABJ881" s="513"/>
      <c r="ABK881" s="513"/>
      <c r="ABL881" s="513"/>
      <c r="ABM881" s="513"/>
      <c r="ABN881" s="513"/>
      <c r="ABO881" s="513"/>
      <c r="ABP881" s="513"/>
      <c r="ABQ881" s="513"/>
      <c r="ABR881" s="513"/>
      <c r="ABS881" s="513"/>
      <c r="ABT881" s="513"/>
      <c r="ABU881" s="513"/>
      <c r="ABV881" s="513"/>
      <c r="ABW881" s="513"/>
      <c r="ABX881" s="513"/>
      <c r="ABY881" s="513"/>
      <c r="ABZ881" s="513"/>
      <c r="ACA881" s="513"/>
      <c r="ACB881" s="513"/>
      <c r="ACC881" s="513"/>
      <c r="ACD881" s="513"/>
      <c r="ACE881" s="513"/>
      <c r="ACF881" s="513"/>
      <c r="ACG881" s="513"/>
      <c r="ACH881" s="513"/>
      <c r="ACI881" s="513"/>
      <c r="ACJ881" s="513"/>
      <c r="ACK881" s="513"/>
      <c r="ACL881" s="513"/>
      <c r="ACM881" s="513"/>
      <c r="ACN881" s="513"/>
      <c r="ACO881" s="513"/>
      <c r="ACP881" s="513"/>
      <c r="ACQ881" s="513"/>
      <c r="ACR881" s="513"/>
      <c r="ACS881" s="513"/>
      <c r="ACT881" s="513"/>
      <c r="ACU881" s="513"/>
      <c r="ACV881" s="513"/>
      <c r="ACW881" s="513"/>
      <c r="ACX881" s="513"/>
      <c r="ACY881" s="513"/>
      <c r="ACZ881" s="513"/>
      <c r="ADA881" s="513"/>
      <c r="ADB881" s="513"/>
      <c r="ADC881" s="513"/>
      <c r="ADD881" s="513"/>
      <c r="ADE881" s="513"/>
      <c r="ADF881" s="513"/>
      <c r="ADG881" s="513"/>
      <c r="ADH881" s="513"/>
      <c r="ADI881" s="513"/>
      <c r="ADJ881" s="513"/>
      <c r="ADK881" s="513"/>
      <c r="ADL881" s="513"/>
      <c r="ADM881" s="513"/>
      <c r="ADN881" s="513"/>
      <c r="ADO881" s="513"/>
      <c r="ADP881" s="513"/>
      <c r="ADQ881" s="513"/>
      <c r="ADR881" s="513"/>
      <c r="ADS881" s="513"/>
      <c r="ADT881" s="513"/>
      <c r="ADU881" s="513"/>
      <c r="ADV881" s="513"/>
      <c r="ADW881" s="513"/>
      <c r="ADX881" s="513"/>
      <c r="ADY881" s="513"/>
      <c r="ADZ881" s="513"/>
      <c r="AEA881" s="513"/>
      <c r="AEB881" s="513"/>
      <c r="AEC881" s="513"/>
      <c r="AED881" s="513"/>
      <c r="AEE881" s="513"/>
      <c r="AEF881" s="513"/>
      <c r="AEG881" s="513"/>
      <c r="AEH881" s="513"/>
      <c r="AEI881" s="513"/>
      <c r="AEJ881" s="513"/>
      <c r="AEK881" s="513"/>
      <c r="AEL881" s="513"/>
      <c r="AEM881" s="513"/>
      <c r="AEN881" s="513"/>
      <c r="AEO881" s="513"/>
      <c r="AEP881" s="513"/>
      <c r="AEQ881" s="513"/>
      <c r="AER881" s="513"/>
      <c r="AES881" s="513"/>
      <c r="AET881" s="513"/>
      <c r="AEU881" s="513"/>
      <c r="AEV881" s="513"/>
      <c r="AEW881" s="513"/>
      <c r="AEX881" s="513"/>
      <c r="AEY881" s="513"/>
      <c r="AEZ881" s="513"/>
      <c r="AFA881" s="513"/>
      <c r="AFB881" s="513"/>
      <c r="AFC881" s="513"/>
      <c r="AFD881" s="513"/>
      <c r="AFE881" s="513"/>
      <c r="AFF881" s="513"/>
      <c r="AFG881" s="513"/>
      <c r="AFH881" s="513"/>
      <c r="AFI881" s="513"/>
      <c r="AFJ881" s="513"/>
      <c r="AFK881" s="513"/>
      <c r="AFL881" s="513"/>
      <c r="AFM881" s="513"/>
      <c r="AFN881" s="513"/>
      <c r="AFO881" s="513"/>
      <c r="AFP881" s="513"/>
      <c r="AFQ881" s="513"/>
      <c r="AFR881" s="513"/>
      <c r="AFS881" s="513"/>
      <c r="AFT881" s="513"/>
      <c r="AFU881" s="513"/>
      <c r="AFV881" s="513"/>
      <c r="AFW881" s="513"/>
      <c r="AFX881" s="513"/>
      <c r="AFY881" s="513"/>
      <c r="AFZ881" s="513"/>
      <c r="AGA881" s="513"/>
      <c r="AGB881" s="513"/>
      <c r="AGC881" s="513"/>
      <c r="AGD881" s="513"/>
      <c r="AGE881" s="513"/>
      <c r="AGF881" s="513"/>
      <c r="AGG881" s="513"/>
      <c r="AGH881" s="513"/>
      <c r="AGI881" s="513"/>
      <c r="AGJ881" s="513"/>
      <c r="AGK881" s="513"/>
      <c r="AGL881" s="513"/>
      <c r="AGM881" s="513"/>
      <c r="AGN881" s="513"/>
      <c r="AGO881" s="513"/>
      <c r="AGP881" s="513"/>
      <c r="AGQ881" s="513"/>
      <c r="AGR881" s="513"/>
      <c r="AGS881" s="513"/>
      <c r="AGT881" s="513"/>
      <c r="AGU881" s="513"/>
      <c r="AGV881" s="513"/>
      <c r="AGW881" s="513"/>
      <c r="AGX881" s="513"/>
      <c r="AGY881" s="513"/>
      <c r="AGZ881" s="513"/>
      <c r="AHA881" s="513"/>
      <c r="AHB881" s="513"/>
      <c r="AHC881" s="513"/>
      <c r="AHD881" s="513"/>
      <c r="AHE881" s="513"/>
      <c r="AHF881" s="513"/>
      <c r="AHG881" s="513"/>
      <c r="AHH881" s="513"/>
      <c r="AHI881" s="513"/>
      <c r="AHJ881" s="513"/>
      <c r="AHK881" s="513"/>
      <c r="AHL881" s="513"/>
      <c r="AHM881" s="513"/>
      <c r="AHN881" s="513"/>
      <c r="AHO881" s="513"/>
      <c r="AHP881" s="513"/>
      <c r="AHQ881" s="513"/>
      <c r="AHR881" s="513"/>
      <c r="AHS881" s="513"/>
      <c r="AHT881" s="513"/>
      <c r="AHU881" s="513"/>
      <c r="AHV881" s="513"/>
      <c r="AHW881" s="513"/>
      <c r="AHX881" s="513"/>
      <c r="AHY881" s="513"/>
      <c r="AHZ881" s="513"/>
      <c r="AIA881" s="513"/>
      <c r="AIB881" s="513"/>
      <c r="AIC881" s="513"/>
      <c r="AID881" s="513"/>
      <c r="AIE881" s="513"/>
      <c r="AIF881" s="513"/>
      <c r="AIG881" s="513"/>
      <c r="AIH881" s="513"/>
      <c r="AII881" s="513"/>
      <c r="AIJ881" s="513"/>
      <c r="AIK881" s="513"/>
      <c r="AIL881" s="513"/>
      <c r="AIM881" s="513"/>
      <c r="AIN881" s="513"/>
      <c r="AIO881" s="513"/>
      <c r="AIP881" s="513"/>
      <c r="AIQ881" s="513"/>
      <c r="AIR881" s="513"/>
      <c r="AIS881" s="513"/>
      <c r="AIT881" s="513"/>
      <c r="AIU881" s="513"/>
      <c r="AIV881" s="513"/>
      <c r="AIW881" s="513"/>
      <c r="AIX881" s="513"/>
      <c r="AIY881" s="513"/>
      <c r="AIZ881" s="513"/>
      <c r="AJA881" s="513"/>
      <c r="AJB881" s="513"/>
      <c r="AJC881" s="513"/>
      <c r="AJD881" s="513"/>
      <c r="AJE881" s="513"/>
      <c r="AJF881" s="513"/>
      <c r="AJG881" s="513"/>
      <c r="AJH881" s="513"/>
      <c r="AJI881" s="513"/>
      <c r="AJJ881" s="513"/>
      <c r="AJK881" s="513"/>
      <c r="AJL881" s="513"/>
      <c r="AJM881" s="513"/>
      <c r="AJN881" s="513"/>
      <c r="AJO881" s="513"/>
      <c r="AJP881" s="513"/>
      <c r="AJQ881" s="513"/>
      <c r="AJR881" s="513"/>
      <c r="AJS881" s="513"/>
      <c r="AJT881" s="513"/>
      <c r="AJU881" s="513"/>
      <c r="AJV881" s="513"/>
      <c r="AJW881" s="513"/>
      <c r="AJX881" s="513"/>
      <c r="AJY881" s="513"/>
      <c r="AJZ881" s="513"/>
      <c r="AKA881" s="513"/>
      <c r="AKB881" s="513"/>
      <c r="AKC881" s="513"/>
      <c r="AKD881" s="513"/>
      <c r="AKE881" s="513"/>
      <c r="AKF881" s="513"/>
      <c r="AKG881" s="513"/>
      <c r="AKH881" s="513"/>
      <c r="AKI881" s="513"/>
      <c r="AKJ881" s="513"/>
      <c r="AKK881" s="513"/>
      <c r="AKL881" s="513"/>
      <c r="AKM881" s="513"/>
      <c r="AKN881" s="513"/>
      <c r="AKO881" s="513"/>
      <c r="AKP881" s="513"/>
      <c r="AKQ881" s="513"/>
      <c r="AKR881" s="513"/>
      <c r="AKS881" s="513"/>
      <c r="AKT881" s="513"/>
      <c r="AKU881" s="513"/>
      <c r="AKV881" s="513"/>
      <c r="AKW881" s="513"/>
      <c r="AKX881" s="513"/>
      <c r="AKY881" s="513"/>
      <c r="AKZ881" s="513"/>
      <c r="ALA881" s="513"/>
      <c r="ALB881" s="513"/>
      <c r="ALC881" s="513"/>
      <c r="ALD881" s="513"/>
      <c r="ALE881" s="513"/>
      <c r="ALF881" s="513"/>
      <c r="ALG881" s="513"/>
      <c r="ALH881" s="513"/>
      <c r="ALI881" s="513"/>
      <c r="ALJ881" s="513"/>
      <c r="ALK881" s="513"/>
      <c r="ALL881" s="513"/>
      <c r="ALM881" s="513"/>
      <c r="ALN881" s="513"/>
      <c r="ALO881" s="513"/>
      <c r="ALP881" s="513"/>
      <c r="ALQ881" s="513"/>
      <c r="ALR881" s="513"/>
      <c r="ALS881" s="513"/>
      <c r="ALT881" s="513"/>
      <c r="ALU881" s="513"/>
      <c r="ALV881" s="513"/>
      <c r="ALW881" s="513"/>
      <c r="ALX881" s="513"/>
      <c r="ALY881" s="513"/>
      <c r="ALZ881" s="513"/>
      <c r="AMA881" s="513"/>
      <c r="AMB881" s="513"/>
      <c r="AMC881" s="513"/>
      <c r="AMD881" s="513"/>
      <c r="AME881" s="513"/>
      <c r="AMF881" s="513"/>
      <c r="AMG881" s="513"/>
      <c r="AMH881" s="513"/>
      <c r="AMI881" s="513"/>
      <c r="AMJ881" s="513"/>
      <c r="AMK881" s="513"/>
      <c r="AML881" s="513"/>
      <c r="AMM881" s="513"/>
      <c r="AMN881" s="513"/>
      <c r="AMO881" s="513"/>
      <c r="AMP881" s="513"/>
      <c r="AMQ881" s="513"/>
      <c r="AMR881" s="513"/>
      <c r="AMS881" s="513"/>
      <c r="AMT881" s="513"/>
      <c r="AMU881" s="513"/>
      <c r="AMV881" s="513"/>
      <c r="AMW881" s="513"/>
      <c r="AMX881" s="513"/>
      <c r="AMY881" s="513"/>
      <c r="AMZ881" s="513"/>
      <c r="ANA881" s="513"/>
      <c r="ANB881" s="513"/>
      <c r="ANC881" s="513"/>
      <c r="AND881" s="513"/>
      <c r="ANE881" s="513"/>
      <c r="ANF881" s="513"/>
      <c r="ANG881" s="513"/>
      <c r="ANH881" s="513"/>
      <c r="ANI881" s="513"/>
      <c r="ANJ881" s="513"/>
      <c r="ANK881" s="513"/>
      <c r="ANL881" s="513"/>
      <c r="ANM881" s="513"/>
      <c r="ANN881" s="513"/>
      <c r="ANO881" s="513"/>
      <c r="ANP881" s="513"/>
      <c r="ANQ881" s="513"/>
      <c r="ANR881" s="513"/>
      <c r="ANS881" s="513"/>
      <c r="ANT881" s="513"/>
      <c r="ANU881" s="513"/>
      <c r="ANV881" s="513"/>
      <c r="ANW881" s="513"/>
      <c r="ANX881" s="513"/>
      <c r="ANY881" s="513"/>
      <c r="ANZ881" s="513"/>
      <c r="AOA881" s="513"/>
      <c r="AOB881" s="513"/>
      <c r="AOC881" s="513"/>
      <c r="AOD881" s="513"/>
      <c r="AOE881" s="513"/>
      <c r="AOF881" s="513"/>
      <c r="AOG881" s="513"/>
      <c r="AOH881" s="513"/>
      <c r="AOI881" s="513"/>
      <c r="AOJ881" s="513"/>
      <c r="AOK881" s="513"/>
      <c r="AOL881" s="513"/>
      <c r="AOM881" s="513"/>
      <c r="AON881" s="513"/>
      <c r="AOO881" s="513"/>
      <c r="AOP881" s="513"/>
      <c r="AOQ881" s="513"/>
      <c r="AOR881" s="513"/>
      <c r="AOS881" s="513"/>
      <c r="AOT881" s="513"/>
      <c r="AOU881" s="513"/>
      <c r="AOV881" s="513"/>
      <c r="AOW881" s="513"/>
      <c r="AOX881" s="513"/>
      <c r="AOY881" s="513"/>
      <c r="AOZ881" s="513"/>
      <c r="APA881" s="513"/>
      <c r="APB881" s="513"/>
      <c r="APC881" s="513"/>
      <c r="APD881" s="513"/>
      <c r="APE881" s="513"/>
      <c r="APF881" s="513"/>
      <c r="APG881" s="513"/>
      <c r="APH881" s="513"/>
      <c r="API881" s="513"/>
      <c r="APJ881" s="513"/>
      <c r="APK881" s="513"/>
      <c r="APL881" s="513"/>
      <c r="APM881" s="513"/>
      <c r="APN881" s="513"/>
      <c r="APO881" s="513"/>
      <c r="APP881" s="513"/>
      <c r="APQ881" s="513"/>
      <c r="APR881" s="513"/>
      <c r="APS881" s="513"/>
      <c r="APT881" s="513"/>
      <c r="APU881" s="513"/>
      <c r="APV881" s="513"/>
      <c r="APW881" s="513"/>
      <c r="APX881" s="513"/>
      <c r="APY881" s="513"/>
      <c r="APZ881" s="513"/>
      <c r="AQA881" s="513"/>
      <c r="AQB881" s="513"/>
      <c r="AQC881" s="513"/>
      <c r="AQD881" s="513"/>
      <c r="AQE881" s="513"/>
      <c r="AQF881" s="513"/>
      <c r="AQG881" s="513"/>
      <c r="AQH881" s="513"/>
      <c r="AQI881" s="513"/>
      <c r="AQJ881" s="513"/>
      <c r="AQK881" s="513"/>
      <c r="AQL881" s="513"/>
      <c r="AQM881" s="513"/>
      <c r="AQN881" s="513"/>
      <c r="AQO881" s="513"/>
      <c r="AQP881" s="513"/>
      <c r="AQQ881" s="513"/>
      <c r="AQR881" s="513"/>
      <c r="AQS881" s="513"/>
      <c r="AQT881" s="513"/>
      <c r="AQU881" s="513"/>
      <c r="AQV881" s="513"/>
      <c r="AQW881" s="513"/>
      <c r="AQX881" s="513"/>
      <c r="AQY881" s="513"/>
      <c r="AQZ881" s="513"/>
      <c r="ARA881" s="513"/>
      <c r="ARB881" s="513"/>
      <c r="ARC881" s="513"/>
      <c r="ARD881" s="513"/>
      <c r="ARE881" s="513"/>
      <c r="ARF881" s="513"/>
      <c r="ARG881" s="513"/>
      <c r="ARH881" s="513"/>
      <c r="ARI881" s="513"/>
      <c r="ARJ881" s="513"/>
      <c r="ARK881" s="513"/>
      <c r="ARL881" s="513"/>
      <c r="ARM881" s="513"/>
      <c r="ARN881" s="513"/>
      <c r="ARO881" s="513"/>
      <c r="ARP881" s="513"/>
      <c r="ARQ881" s="513"/>
      <c r="ARR881" s="513"/>
      <c r="ARS881" s="513"/>
      <c r="ART881" s="513"/>
      <c r="ARU881" s="513"/>
      <c r="ARV881" s="513"/>
      <c r="ARW881" s="513"/>
      <c r="ARX881" s="513"/>
      <c r="ARY881" s="513"/>
      <c r="ARZ881" s="513"/>
      <c r="ASA881" s="513"/>
      <c r="ASB881" s="513"/>
      <c r="ASC881" s="513"/>
      <c r="ASD881" s="513"/>
      <c r="ASE881" s="513"/>
      <c r="ASF881" s="513"/>
      <c r="ASG881" s="513"/>
      <c r="ASH881" s="513"/>
      <c r="ASI881" s="513"/>
      <c r="ASJ881" s="513"/>
      <c r="ASK881" s="513"/>
      <c r="ASL881" s="513"/>
      <c r="ASM881" s="513"/>
      <c r="ASN881" s="513"/>
      <c r="ASO881" s="513"/>
      <c r="ASP881" s="513"/>
      <c r="ASQ881" s="513"/>
      <c r="ASR881" s="513"/>
      <c r="ASS881" s="513"/>
      <c r="AST881" s="513"/>
      <c r="ASU881" s="513"/>
      <c r="ASV881" s="513"/>
      <c r="ASW881" s="513"/>
      <c r="ASX881" s="513"/>
      <c r="ASY881" s="513"/>
      <c r="ASZ881" s="513"/>
      <c r="ATA881" s="513"/>
      <c r="ATB881" s="513"/>
      <c r="ATC881" s="513"/>
      <c r="ATD881" s="513"/>
      <c r="ATE881" s="513"/>
      <c r="ATF881" s="513"/>
      <c r="ATG881" s="513"/>
      <c r="ATH881" s="513"/>
      <c r="ATI881" s="513"/>
      <c r="ATJ881" s="513"/>
      <c r="ATK881" s="513"/>
      <c r="ATL881" s="513"/>
      <c r="ATM881" s="513"/>
      <c r="ATN881" s="513"/>
      <c r="ATO881" s="513"/>
      <c r="ATP881" s="513"/>
      <c r="ATQ881" s="513"/>
      <c r="ATR881" s="513"/>
      <c r="ATS881" s="513"/>
      <c r="ATT881" s="513"/>
      <c r="ATU881" s="513"/>
      <c r="ATV881" s="513"/>
      <c r="ATW881" s="513"/>
      <c r="ATX881" s="513"/>
      <c r="ATY881" s="513"/>
      <c r="ATZ881" s="513"/>
      <c r="AUA881" s="513"/>
      <c r="AUB881" s="513"/>
      <c r="AUC881" s="513"/>
      <c r="AUD881" s="513"/>
      <c r="AUE881" s="513"/>
      <c r="AUF881" s="513"/>
      <c r="AUG881" s="513"/>
      <c r="AUH881" s="513"/>
      <c r="AUI881" s="513"/>
      <c r="AUJ881" s="513"/>
      <c r="AUK881" s="513"/>
      <c r="AUL881" s="513"/>
      <c r="AUM881" s="513"/>
      <c r="AUN881" s="513"/>
      <c r="AUO881" s="513"/>
      <c r="AUP881" s="513"/>
      <c r="AUQ881" s="513"/>
      <c r="AUR881" s="513"/>
      <c r="AUS881" s="513"/>
      <c r="AUT881" s="513"/>
      <c r="AUU881" s="513"/>
      <c r="AUV881" s="513"/>
      <c r="AUW881" s="513"/>
      <c r="AUX881" s="513"/>
      <c r="AUY881" s="513"/>
      <c r="AUZ881" s="513"/>
      <c r="AVA881" s="513"/>
      <c r="AVB881" s="513"/>
      <c r="AVC881" s="513"/>
      <c r="AVD881" s="513"/>
      <c r="AVE881" s="513"/>
      <c r="AVF881" s="513"/>
      <c r="AVG881" s="513"/>
      <c r="AVH881" s="513"/>
      <c r="AVI881" s="513"/>
      <c r="AVJ881" s="513"/>
      <c r="AVK881" s="513"/>
      <c r="AVL881" s="513"/>
      <c r="AVM881" s="513"/>
      <c r="AVN881" s="513"/>
      <c r="AVO881" s="513"/>
      <c r="AVP881" s="513"/>
      <c r="AVQ881" s="513"/>
      <c r="AVR881" s="513"/>
      <c r="AVS881" s="513"/>
      <c r="AVT881" s="513"/>
      <c r="AVU881" s="513"/>
      <c r="AVV881" s="513"/>
      <c r="AVW881" s="513"/>
      <c r="AVX881" s="513"/>
      <c r="AVY881" s="513"/>
      <c r="AVZ881" s="513"/>
      <c r="AWA881" s="513"/>
      <c r="AWB881" s="513"/>
      <c r="AWC881" s="513"/>
      <c r="AWD881" s="513"/>
      <c r="AWE881" s="513"/>
      <c r="AWF881" s="513"/>
      <c r="AWG881" s="513"/>
      <c r="AWH881" s="513"/>
      <c r="AWI881" s="513"/>
      <c r="AWJ881" s="513"/>
      <c r="AWK881" s="513"/>
      <c r="AWL881" s="513"/>
      <c r="AWM881" s="513"/>
      <c r="AWN881" s="513"/>
      <c r="AWO881" s="513"/>
      <c r="AWP881" s="513"/>
      <c r="AWQ881" s="513"/>
      <c r="AWR881" s="513"/>
      <c r="AWS881" s="513"/>
      <c r="AWT881" s="513"/>
      <c r="AWU881" s="513"/>
      <c r="AWV881" s="513"/>
      <c r="AWW881" s="513"/>
      <c r="AWX881" s="513"/>
      <c r="AWY881" s="513"/>
      <c r="AWZ881" s="513"/>
      <c r="AXA881" s="513"/>
      <c r="AXB881" s="513"/>
      <c r="AXC881" s="513"/>
      <c r="AXD881" s="513"/>
      <c r="AXE881" s="513"/>
      <c r="AXF881" s="513"/>
      <c r="AXG881" s="513"/>
      <c r="AXH881" s="513"/>
      <c r="AXI881" s="513"/>
      <c r="AXJ881" s="513"/>
      <c r="AXK881" s="513"/>
      <c r="AXL881" s="513"/>
      <c r="AXM881" s="513"/>
      <c r="AXN881" s="513"/>
      <c r="AXO881" s="513"/>
      <c r="AXP881" s="513"/>
      <c r="AXQ881" s="513"/>
      <c r="AXR881" s="513"/>
      <c r="AXS881" s="513"/>
      <c r="AXT881" s="513"/>
      <c r="AXU881" s="513"/>
      <c r="AXV881" s="513"/>
      <c r="AXW881" s="513"/>
      <c r="AXX881" s="513"/>
      <c r="AXY881" s="513"/>
      <c r="AXZ881" s="513"/>
      <c r="AYA881" s="513"/>
      <c r="AYB881" s="513"/>
      <c r="AYC881" s="513"/>
      <c r="AYD881" s="513"/>
      <c r="AYE881" s="513"/>
      <c r="AYF881" s="513"/>
      <c r="AYG881" s="513"/>
      <c r="AYH881" s="513"/>
      <c r="AYI881" s="513"/>
      <c r="AYJ881" s="513"/>
      <c r="AYK881" s="513"/>
      <c r="AYL881" s="513"/>
      <c r="AYM881" s="513"/>
      <c r="AYN881" s="513"/>
      <c r="AYO881" s="513"/>
      <c r="AYP881" s="513"/>
      <c r="AYQ881" s="513"/>
      <c r="AYR881" s="513"/>
      <c r="AYS881" s="513"/>
      <c r="AYT881" s="513"/>
      <c r="AYU881" s="513"/>
      <c r="AYV881" s="513"/>
      <c r="AYW881" s="513"/>
      <c r="AYX881" s="513"/>
      <c r="AYY881" s="513"/>
      <c r="AYZ881" s="513"/>
      <c r="AZA881" s="513"/>
      <c r="AZB881" s="513"/>
      <c r="AZC881" s="513"/>
      <c r="AZD881" s="513"/>
      <c r="AZE881" s="513"/>
      <c r="AZF881" s="513"/>
      <c r="AZG881" s="513"/>
      <c r="AZH881" s="513"/>
      <c r="AZI881" s="513"/>
      <c r="AZJ881" s="513"/>
      <c r="AZK881" s="513"/>
      <c r="AZL881" s="513"/>
      <c r="AZM881" s="513"/>
      <c r="AZN881" s="513"/>
      <c r="AZO881" s="513"/>
      <c r="AZP881" s="513"/>
      <c r="AZQ881" s="513"/>
      <c r="AZR881" s="513"/>
      <c r="AZS881" s="513"/>
      <c r="AZT881" s="513"/>
      <c r="AZU881" s="513"/>
      <c r="AZV881" s="513"/>
      <c r="AZW881" s="513"/>
      <c r="AZX881" s="513"/>
      <c r="AZY881" s="513"/>
      <c r="AZZ881" s="513"/>
      <c r="BAA881" s="513"/>
      <c r="BAB881" s="513"/>
      <c r="BAC881" s="513"/>
      <c r="BAD881" s="513"/>
      <c r="BAE881" s="513"/>
      <c r="BAF881" s="513"/>
      <c r="BAG881" s="513"/>
      <c r="BAH881" s="513"/>
      <c r="BAI881" s="513"/>
      <c r="BAJ881" s="513"/>
      <c r="BAK881" s="513"/>
      <c r="BAL881" s="513"/>
      <c r="BAM881" s="513"/>
      <c r="BAN881" s="513"/>
      <c r="BAO881" s="513"/>
      <c r="BAP881" s="513"/>
      <c r="BAQ881" s="513"/>
      <c r="BAR881" s="513"/>
      <c r="BAS881" s="513"/>
      <c r="BAT881" s="513"/>
      <c r="BAU881" s="513"/>
      <c r="BAV881" s="513"/>
      <c r="BAW881" s="513"/>
      <c r="BAX881" s="513"/>
      <c r="BAY881" s="513"/>
      <c r="BAZ881" s="513"/>
      <c r="BBA881" s="513"/>
      <c r="BBB881" s="513"/>
      <c r="BBC881" s="513"/>
      <c r="BBD881" s="513"/>
      <c r="BBE881" s="513"/>
      <c r="BBF881" s="513"/>
      <c r="BBG881" s="513"/>
      <c r="BBH881" s="513"/>
      <c r="BBI881" s="513"/>
      <c r="BBJ881" s="513"/>
      <c r="BBK881" s="513"/>
      <c r="BBL881" s="513"/>
      <c r="BBM881" s="513"/>
      <c r="BBN881" s="513"/>
      <c r="BBO881" s="513"/>
      <c r="BBP881" s="513"/>
      <c r="BBQ881" s="513"/>
      <c r="BBR881" s="513"/>
      <c r="BBS881" s="513"/>
      <c r="BBT881" s="513"/>
      <c r="BBU881" s="513"/>
      <c r="BBV881" s="513"/>
      <c r="BBW881" s="513"/>
      <c r="BBX881" s="513"/>
      <c r="BBY881" s="513"/>
      <c r="BBZ881" s="513"/>
      <c r="BCA881" s="513"/>
      <c r="BCB881" s="513"/>
      <c r="BCC881" s="513"/>
      <c r="BCD881" s="513"/>
      <c r="BCE881" s="513"/>
      <c r="BCF881" s="513"/>
      <c r="BCG881" s="513"/>
      <c r="BCH881" s="513"/>
      <c r="BCI881" s="513"/>
      <c r="BCJ881" s="513"/>
      <c r="BCK881" s="513"/>
      <c r="BCL881" s="513"/>
      <c r="BCM881" s="513"/>
      <c r="BCN881" s="513"/>
      <c r="BCO881" s="513"/>
      <c r="BCP881" s="513"/>
      <c r="BCQ881" s="513"/>
      <c r="BCR881" s="513"/>
      <c r="BCS881" s="513"/>
      <c r="BCT881" s="513"/>
      <c r="BCU881" s="513"/>
      <c r="BCV881" s="513"/>
      <c r="BCW881" s="513"/>
      <c r="BCX881" s="513"/>
      <c r="BCY881" s="513"/>
      <c r="BCZ881" s="513"/>
      <c r="BDA881" s="513"/>
      <c r="BDB881" s="513"/>
      <c r="BDC881" s="513"/>
      <c r="BDD881" s="513"/>
      <c r="BDE881" s="513"/>
      <c r="BDF881" s="513"/>
      <c r="BDG881" s="513"/>
      <c r="BDH881" s="513"/>
      <c r="BDI881" s="513"/>
      <c r="BDJ881" s="513"/>
      <c r="BDK881" s="513"/>
      <c r="BDL881" s="513"/>
      <c r="BDM881" s="513"/>
      <c r="BDN881" s="513"/>
      <c r="BDO881" s="513"/>
      <c r="BDP881" s="513"/>
      <c r="BDQ881" s="513"/>
      <c r="BDR881" s="513"/>
      <c r="BDS881" s="513"/>
      <c r="BDT881" s="513"/>
      <c r="BDU881" s="513"/>
      <c r="BDV881" s="513"/>
      <c r="BDW881" s="513"/>
      <c r="BDX881" s="513"/>
      <c r="BDY881" s="513"/>
      <c r="BDZ881" s="513"/>
      <c r="BEA881" s="513"/>
      <c r="BEB881" s="513"/>
      <c r="BEC881" s="513"/>
      <c r="BED881" s="513"/>
      <c r="BEE881" s="513"/>
      <c r="BEF881" s="513"/>
      <c r="BEG881" s="513"/>
      <c r="BEH881" s="513"/>
      <c r="BEI881" s="513"/>
      <c r="BEJ881" s="513"/>
      <c r="BEK881" s="513"/>
      <c r="BEL881" s="513"/>
      <c r="BEM881" s="513"/>
      <c r="BEN881" s="513"/>
      <c r="BEO881" s="513"/>
      <c r="BEP881" s="513"/>
      <c r="BEQ881" s="513"/>
      <c r="BER881" s="513"/>
      <c r="BES881" s="513"/>
      <c r="BET881" s="513"/>
      <c r="BEU881" s="513"/>
      <c r="BEV881" s="513"/>
      <c r="BEW881" s="513"/>
      <c r="BEX881" s="513"/>
      <c r="BEY881" s="513"/>
      <c r="BEZ881" s="513"/>
      <c r="BFA881" s="513"/>
      <c r="BFB881" s="513"/>
      <c r="BFC881" s="513"/>
      <c r="BFD881" s="513"/>
      <c r="BFE881" s="513"/>
      <c r="BFF881" s="513"/>
      <c r="BFG881" s="513"/>
      <c r="BFH881" s="513"/>
      <c r="BFI881" s="513"/>
      <c r="BFJ881" s="513"/>
      <c r="BFK881" s="513"/>
      <c r="BFL881" s="513"/>
      <c r="BFM881" s="513"/>
      <c r="BFN881" s="513"/>
      <c r="BFO881" s="513"/>
      <c r="BFP881" s="513"/>
      <c r="BFQ881" s="513"/>
      <c r="BFR881" s="513"/>
      <c r="BFS881" s="513"/>
      <c r="BFT881" s="513"/>
      <c r="BFU881" s="513"/>
      <c r="BFV881" s="513"/>
      <c r="BFW881" s="513"/>
      <c r="BFX881" s="513"/>
      <c r="BFY881" s="513"/>
      <c r="BFZ881" s="513"/>
      <c r="BGA881" s="513"/>
      <c r="BGB881" s="513"/>
      <c r="BGC881" s="513"/>
      <c r="BGD881" s="513"/>
      <c r="BGE881" s="513"/>
      <c r="BGF881" s="513"/>
      <c r="BGG881" s="513"/>
      <c r="BGH881" s="513"/>
      <c r="BGI881" s="513"/>
      <c r="BGJ881" s="513"/>
      <c r="BGK881" s="513"/>
      <c r="BGL881" s="513"/>
      <c r="BGM881" s="513"/>
      <c r="BGN881" s="513"/>
      <c r="BGO881" s="513"/>
      <c r="BGP881" s="513"/>
      <c r="BGQ881" s="513"/>
      <c r="BGR881" s="513"/>
      <c r="BGS881" s="513"/>
      <c r="BGT881" s="513"/>
      <c r="BGU881" s="513"/>
      <c r="BGV881" s="513"/>
      <c r="BGW881" s="513"/>
      <c r="BGX881" s="513"/>
      <c r="BGY881" s="513"/>
      <c r="BGZ881" s="513"/>
      <c r="BHA881" s="513"/>
      <c r="BHB881" s="513"/>
      <c r="BHC881" s="513"/>
      <c r="BHD881" s="513"/>
      <c r="BHE881" s="513"/>
      <c r="BHF881" s="513"/>
      <c r="BHG881" s="513"/>
      <c r="BHH881" s="513"/>
      <c r="BHI881" s="513"/>
      <c r="BHJ881" s="513"/>
      <c r="BHK881" s="513"/>
      <c r="BHL881" s="513"/>
      <c r="BHM881" s="513"/>
      <c r="BHN881" s="513"/>
      <c r="BHO881" s="513"/>
      <c r="BHP881" s="513"/>
      <c r="BHQ881" s="513"/>
      <c r="BHR881" s="513"/>
      <c r="BHS881" s="513"/>
      <c r="BHT881" s="513"/>
      <c r="BHU881" s="513"/>
      <c r="BHV881" s="513"/>
      <c r="BHW881" s="513"/>
      <c r="BHX881" s="513"/>
      <c r="BHY881" s="513"/>
      <c r="BHZ881" s="513"/>
      <c r="BIA881" s="513"/>
      <c r="BIB881" s="513"/>
      <c r="BIC881" s="513"/>
      <c r="BID881" s="513"/>
      <c r="BIE881" s="513"/>
      <c r="BIF881" s="513"/>
      <c r="BIG881" s="513"/>
      <c r="BIH881" s="513"/>
      <c r="BII881" s="513"/>
      <c r="BIJ881" s="513"/>
      <c r="BIK881" s="513"/>
      <c r="BIL881" s="513"/>
      <c r="BIM881" s="513"/>
      <c r="BIN881" s="513"/>
      <c r="BIO881" s="513"/>
      <c r="BIP881" s="513"/>
      <c r="BIQ881" s="513"/>
      <c r="BIR881" s="513"/>
      <c r="BIS881" s="513"/>
      <c r="BIT881" s="513"/>
      <c r="BIU881" s="513"/>
      <c r="BIV881" s="513"/>
      <c r="BIW881" s="513"/>
      <c r="BIX881" s="513"/>
      <c r="BIY881" s="513"/>
      <c r="BIZ881" s="513"/>
      <c r="BJA881" s="513"/>
      <c r="BJB881" s="513"/>
      <c r="BJC881" s="513"/>
      <c r="BJD881" s="513"/>
      <c r="BJE881" s="513"/>
      <c r="BJF881" s="513"/>
      <c r="BJG881" s="513"/>
      <c r="BJH881" s="513"/>
      <c r="BJI881" s="513"/>
      <c r="BJJ881" s="513"/>
      <c r="BJK881" s="513"/>
      <c r="BJL881" s="513"/>
      <c r="BJM881" s="513"/>
      <c r="BJN881" s="513"/>
      <c r="BJO881" s="513"/>
      <c r="BJP881" s="513"/>
      <c r="BJQ881" s="513"/>
      <c r="BJR881" s="513"/>
      <c r="BJS881" s="513"/>
      <c r="BJT881" s="513"/>
      <c r="BJU881" s="513"/>
      <c r="BJV881" s="513"/>
      <c r="BJW881" s="513"/>
      <c r="BJX881" s="513"/>
      <c r="BJY881" s="513"/>
      <c r="BJZ881" s="513"/>
      <c r="BKA881" s="513"/>
      <c r="BKB881" s="513"/>
      <c r="BKC881" s="513"/>
      <c r="BKD881" s="513"/>
      <c r="BKE881" s="513"/>
      <c r="BKF881" s="513"/>
      <c r="BKG881" s="513"/>
      <c r="BKH881" s="513"/>
      <c r="BKI881" s="513"/>
      <c r="BKJ881" s="513"/>
      <c r="BKK881" s="513"/>
      <c r="BKL881" s="513"/>
      <c r="BKM881" s="513"/>
      <c r="BKN881" s="513"/>
      <c r="BKO881" s="513"/>
      <c r="BKP881" s="513"/>
      <c r="BKQ881" s="513"/>
      <c r="BKR881" s="513"/>
      <c r="BKS881" s="513"/>
      <c r="BKT881" s="513"/>
      <c r="BKU881" s="513"/>
      <c r="BKV881" s="513"/>
      <c r="BKW881" s="513"/>
      <c r="BKX881" s="513"/>
      <c r="BKY881" s="513"/>
      <c r="BKZ881" s="513"/>
      <c r="BLA881" s="513"/>
      <c r="BLB881" s="513"/>
      <c r="BLC881" s="513"/>
      <c r="BLD881" s="513"/>
      <c r="BLE881" s="513"/>
      <c r="BLF881" s="513"/>
      <c r="BLG881" s="513"/>
      <c r="BLH881" s="513"/>
      <c r="BLI881" s="513"/>
      <c r="BLJ881" s="513"/>
      <c r="BLK881" s="513"/>
      <c r="BLL881" s="513"/>
      <c r="BLM881" s="513"/>
      <c r="BLN881" s="513"/>
      <c r="BLO881" s="513"/>
      <c r="BLP881" s="513"/>
      <c r="BLQ881" s="513"/>
      <c r="BLR881" s="513"/>
      <c r="BLS881" s="513"/>
      <c r="BLT881" s="513"/>
      <c r="BLU881" s="513"/>
      <c r="BLV881" s="513"/>
      <c r="BLW881" s="513"/>
      <c r="BLX881" s="513"/>
      <c r="BLY881" s="513"/>
      <c r="BLZ881" s="513"/>
      <c r="BMA881" s="513"/>
      <c r="BMB881" s="513"/>
      <c r="BMC881" s="513"/>
      <c r="BMD881" s="513"/>
      <c r="BME881" s="513"/>
      <c r="BMF881" s="513"/>
      <c r="BMG881" s="513"/>
      <c r="BMH881" s="513"/>
      <c r="BMI881" s="513"/>
      <c r="BMJ881" s="513"/>
      <c r="BMK881" s="513"/>
      <c r="BML881" s="513"/>
      <c r="BMM881" s="513"/>
      <c r="BMN881" s="513"/>
      <c r="BMO881" s="513"/>
      <c r="BMP881" s="513"/>
      <c r="BMQ881" s="513"/>
      <c r="BMR881" s="513"/>
      <c r="BMS881" s="513"/>
      <c r="BMT881" s="513"/>
      <c r="BMU881" s="513"/>
      <c r="BMV881" s="513"/>
      <c r="BMW881" s="513"/>
      <c r="BMX881" s="513"/>
      <c r="BMY881" s="513"/>
      <c r="BMZ881" s="513"/>
      <c r="BNA881" s="513"/>
      <c r="BNB881" s="513"/>
      <c r="BNC881" s="513"/>
      <c r="BND881" s="513"/>
      <c r="BNE881" s="513"/>
      <c r="BNF881" s="513"/>
      <c r="BNG881" s="513"/>
      <c r="BNH881" s="513"/>
      <c r="BNI881" s="513"/>
      <c r="BNJ881" s="513"/>
      <c r="BNK881" s="513"/>
      <c r="BNL881" s="513"/>
      <c r="BNM881" s="513"/>
      <c r="BNN881" s="513"/>
      <c r="BNO881" s="513"/>
      <c r="BNP881" s="513"/>
      <c r="BNQ881" s="513"/>
      <c r="BNR881" s="513"/>
      <c r="BNS881" s="513"/>
      <c r="BNT881" s="513"/>
      <c r="BNU881" s="513"/>
      <c r="BNV881" s="513"/>
      <c r="BNW881" s="513"/>
      <c r="BNX881" s="513"/>
      <c r="BNY881" s="513"/>
      <c r="BNZ881" s="513"/>
      <c r="BOA881" s="513"/>
      <c r="BOB881" s="513"/>
      <c r="BOC881" s="513"/>
      <c r="BOD881" s="513"/>
      <c r="BOE881" s="513"/>
      <c r="BOF881" s="513"/>
      <c r="BOG881" s="513"/>
      <c r="BOH881" s="513"/>
      <c r="BOI881" s="513"/>
      <c r="BOJ881" s="513"/>
      <c r="BOK881" s="513"/>
      <c r="BOL881" s="513"/>
      <c r="BOM881" s="513"/>
      <c r="BON881" s="513"/>
      <c r="BOO881" s="513"/>
      <c r="BOP881" s="513"/>
      <c r="BOQ881" s="513"/>
      <c r="BOR881" s="513"/>
      <c r="BOS881" s="513"/>
      <c r="BOT881" s="513"/>
      <c r="BOU881" s="513"/>
      <c r="BOV881" s="513"/>
      <c r="BOW881" s="513"/>
      <c r="BOX881" s="513"/>
      <c r="BOY881" s="513"/>
      <c r="BOZ881" s="513"/>
      <c r="BPA881" s="513"/>
      <c r="BPB881" s="513"/>
      <c r="BPC881" s="513"/>
      <c r="BPD881" s="513"/>
      <c r="BPE881" s="513"/>
      <c r="BPF881" s="513"/>
      <c r="BPG881" s="513"/>
      <c r="BPH881" s="513"/>
      <c r="BPI881" s="513"/>
      <c r="BPJ881" s="513"/>
      <c r="BPK881" s="513"/>
      <c r="BPL881" s="513"/>
      <c r="BPM881" s="513"/>
      <c r="BPN881" s="513"/>
      <c r="BPO881" s="513"/>
      <c r="BPP881" s="513"/>
      <c r="BPQ881" s="513"/>
      <c r="BPR881" s="513"/>
      <c r="BPS881" s="513"/>
      <c r="BPT881" s="513"/>
      <c r="BPU881" s="513"/>
      <c r="BPV881" s="513"/>
      <c r="BPW881" s="513"/>
      <c r="BPX881" s="513"/>
      <c r="BPY881" s="513"/>
      <c r="BPZ881" s="513"/>
      <c r="BQA881" s="513"/>
      <c r="BQB881" s="513"/>
      <c r="BQC881" s="513"/>
      <c r="BQD881" s="513"/>
      <c r="BQE881" s="513"/>
      <c r="BQF881" s="513"/>
      <c r="BQG881" s="513"/>
      <c r="BQH881" s="513"/>
      <c r="BQI881" s="513"/>
      <c r="BQJ881" s="513"/>
      <c r="BQK881" s="513"/>
      <c r="BQL881" s="513"/>
      <c r="BQM881" s="513"/>
      <c r="BQN881" s="513"/>
      <c r="BQO881" s="513"/>
      <c r="BQP881" s="513"/>
      <c r="BQQ881" s="513"/>
      <c r="BQR881" s="513"/>
      <c r="BQS881" s="513"/>
      <c r="BQT881" s="513"/>
      <c r="BQU881" s="513"/>
      <c r="BQV881" s="513"/>
      <c r="BQW881" s="513"/>
      <c r="BQX881" s="513"/>
      <c r="BQY881" s="513"/>
      <c r="BQZ881" s="513"/>
      <c r="BRA881" s="513"/>
      <c r="BRB881" s="513"/>
      <c r="BRC881" s="513"/>
      <c r="BRD881" s="513"/>
      <c r="BRE881" s="513"/>
      <c r="BRF881" s="513"/>
      <c r="BRG881" s="513"/>
      <c r="BRH881" s="513"/>
      <c r="BRI881" s="513"/>
      <c r="BRJ881" s="513"/>
      <c r="BRK881" s="513"/>
      <c r="BRL881" s="513"/>
      <c r="BRM881" s="513"/>
      <c r="BRN881" s="513"/>
      <c r="BRO881" s="513"/>
      <c r="BRP881" s="513"/>
      <c r="BRQ881" s="513"/>
      <c r="BRR881" s="513"/>
      <c r="BRS881" s="513"/>
      <c r="BRT881" s="513"/>
      <c r="BRU881" s="513"/>
      <c r="BRV881" s="513"/>
      <c r="BRW881" s="513"/>
      <c r="BRX881" s="513"/>
      <c r="BRY881" s="513"/>
      <c r="BRZ881" s="513"/>
      <c r="BSA881" s="513"/>
      <c r="BSB881" s="513"/>
      <c r="BSC881" s="513"/>
      <c r="BSD881" s="513"/>
      <c r="BSE881" s="513"/>
      <c r="BSF881" s="513"/>
      <c r="BSG881" s="513"/>
      <c r="BSH881" s="513"/>
      <c r="BSI881" s="513"/>
      <c r="BSJ881" s="513"/>
      <c r="BSK881" s="513"/>
      <c r="BSL881" s="513"/>
      <c r="BSM881" s="513"/>
      <c r="BSN881" s="513"/>
      <c r="BSO881" s="513"/>
      <c r="BSP881" s="513"/>
      <c r="BSQ881" s="513"/>
      <c r="BSR881" s="513"/>
      <c r="BSS881" s="513"/>
      <c r="BST881" s="513"/>
      <c r="BSU881" s="513"/>
      <c r="BSV881" s="513"/>
      <c r="BSW881" s="513"/>
      <c r="BSX881" s="513"/>
      <c r="BSY881" s="513"/>
      <c r="BSZ881" s="513"/>
      <c r="BTA881" s="513"/>
      <c r="BTB881" s="513"/>
      <c r="BTC881" s="513"/>
      <c r="BTD881" s="513"/>
      <c r="BTE881" s="513"/>
      <c r="BTF881" s="513"/>
      <c r="BTG881" s="513"/>
      <c r="BTH881" s="513"/>
      <c r="BTI881" s="513"/>
      <c r="BTJ881" s="513"/>
      <c r="BTK881" s="513"/>
      <c r="BTL881" s="513"/>
      <c r="BTM881" s="513"/>
      <c r="BTN881" s="513"/>
      <c r="BTO881" s="513"/>
      <c r="BTP881" s="513"/>
      <c r="BTQ881" s="513"/>
      <c r="BTR881" s="513"/>
      <c r="BTS881" s="513"/>
      <c r="BTT881" s="513"/>
      <c r="BTU881" s="513"/>
      <c r="BTV881" s="513"/>
      <c r="BTW881" s="513"/>
      <c r="BTX881" s="513"/>
      <c r="BTY881" s="513"/>
      <c r="BTZ881" s="513"/>
      <c r="BUA881" s="513"/>
      <c r="BUB881" s="513"/>
      <c r="BUC881" s="513"/>
      <c r="BUD881" s="513"/>
      <c r="BUE881" s="513"/>
      <c r="BUF881" s="513"/>
      <c r="BUG881" s="513"/>
      <c r="BUH881" s="513"/>
      <c r="BUI881" s="513"/>
      <c r="BUJ881" s="513"/>
      <c r="BUK881" s="513"/>
      <c r="BUL881" s="513"/>
      <c r="BUM881" s="513"/>
      <c r="BUN881" s="513"/>
      <c r="BUO881" s="513"/>
      <c r="BUP881" s="513"/>
      <c r="BUQ881" s="513"/>
      <c r="BUR881" s="513"/>
      <c r="BUS881" s="513"/>
      <c r="BUT881" s="513"/>
      <c r="BUU881" s="513"/>
      <c r="BUV881" s="513"/>
      <c r="BUW881" s="513"/>
      <c r="BUX881" s="513"/>
      <c r="BUY881" s="513"/>
      <c r="BUZ881" s="513"/>
      <c r="BVA881" s="513"/>
      <c r="BVB881" s="513"/>
      <c r="BVC881" s="513"/>
      <c r="BVD881" s="513"/>
      <c r="BVE881" s="513"/>
      <c r="BVF881" s="513"/>
      <c r="BVG881" s="513"/>
      <c r="BVH881" s="513"/>
      <c r="BVI881" s="513"/>
      <c r="BVJ881" s="513"/>
      <c r="BVK881" s="513"/>
      <c r="BVL881" s="513"/>
      <c r="BVM881" s="513"/>
      <c r="BVN881" s="513"/>
      <c r="BVO881" s="513"/>
      <c r="BVP881" s="513"/>
      <c r="BVQ881" s="513"/>
      <c r="BVR881" s="513"/>
      <c r="BVS881" s="513"/>
      <c r="BVT881" s="513"/>
      <c r="BVU881" s="513"/>
      <c r="BVV881" s="513"/>
      <c r="BVW881" s="513"/>
      <c r="BVX881" s="513"/>
      <c r="BVY881" s="513"/>
      <c r="BVZ881" s="513"/>
      <c r="BWA881" s="513"/>
      <c r="BWB881" s="513"/>
      <c r="BWC881" s="513"/>
      <c r="BWD881" s="513"/>
      <c r="BWE881" s="513"/>
      <c r="BWF881" s="513"/>
      <c r="BWG881" s="513"/>
      <c r="BWH881" s="513"/>
      <c r="BWI881" s="513"/>
      <c r="BWJ881" s="513"/>
      <c r="BWK881" s="513"/>
      <c r="BWL881" s="513"/>
      <c r="BWM881" s="513"/>
      <c r="BWN881" s="513"/>
      <c r="BWO881" s="513"/>
      <c r="BWP881" s="513"/>
      <c r="BWQ881" s="513"/>
    </row>
    <row r="882" spans="1:1967" ht="102" customHeight="1">
      <c r="A882" s="9" t="s">
        <v>12506</v>
      </c>
      <c r="B882" s="100" t="s">
        <v>97</v>
      </c>
      <c r="C882" s="40" t="s">
        <v>1045</v>
      </c>
      <c r="D882" s="40" t="s">
        <v>1046</v>
      </c>
      <c r="E882" s="40" t="s">
        <v>1050</v>
      </c>
      <c r="F882" s="3"/>
      <c r="G882" s="3" t="s">
        <v>385</v>
      </c>
      <c r="H882" s="20">
        <v>0</v>
      </c>
      <c r="I882" s="114">
        <v>470000000</v>
      </c>
      <c r="J882" s="21" t="s">
        <v>1316</v>
      </c>
      <c r="K882" s="19" t="s">
        <v>1929</v>
      </c>
      <c r="L882" s="137" t="s">
        <v>3404</v>
      </c>
      <c r="M882" s="140" t="s">
        <v>383</v>
      </c>
      <c r="N882" s="358" t="s">
        <v>8846</v>
      </c>
      <c r="O882" s="3" t="s">
        <v>1368</v>
      </c>
      <c r="P882" s="7" t="s">
        <v>1339</v>
      </c>
      <c r="Q882" s="3" t="s">
        <v>1330</v>
      </c>
      <c r="R882" s="24">
        <v>14</v>
      </c>
      <c r="S882" s="19">
        <v>41500</v>
      </c>
      <c r="T882" s="83">
        <f t="shared" ref="T882" si="340">R882*S882</f>
        <v>581000</v>
      </c>
      <c r="U882" s="83">
        <f t="shared" ref="U882" si="341">T882*1.12</f>
        <v>650720.00000000012</v>
      </c>
      <c r="V882" s="9" t="s">
        <v>1327</v>
      </c>
      <c r="W882" s="152" t="s">
        <v>1396</v>
      </c>
      <c r="X882" s="9"/>
      <c r="Y882" s="513"/>
      <c r="Z882" s="513"/>
      <c r="AA882" s="513"/>
      <c r="AB882" s="513"/>
      <c r="AC882" s="513"/>
      <c r="AD882" s="513"/>
      <c r="AE882" s="513"/>
      <c r="AF882" s="513"/>
      <c r="AG882" s="513"/>
      <c r="AH882" s="513"/>
      <c r="AI882" s="513"/>
      <c r="AJ882" s="513"/>
      <c r="AK882" s="513"/>
      <c r="AL882" s="513"/>
      <c r="AM882" s="513"/>
      <c r="AN882" s="513"/>
      <c r="AO882" s="513"/>
      <c r="AP882" s="513"/>
      <c r="AQ882" s="513"/>
      <c r="AR882" s="513"/>
      <c r="AS882" s="513"/>
      <c r="AT882" s="513"/>
      <c r="AU882" s="513"/>
      <c r="AV882" s="513"/>
      <c r="AW882" s="513"/>
      <c r="AX882" s="513"/>
      <c r="AY882" s="513"/>
      <c r="AZ882" s="513"/>
      <c r="BA882" s="513"/>
      <c r="BB882" s="513"/>
      <c r="BC882" s="513"/>
      <c r="BD882" s="513"/>
      <c r="BE882" s="513"/>
      <c r="BF882" s="513"/>
      <c r="BG882" s="513"/>
      <c r="BH882" s="513"/>
      <c r="BI882" s="513"/>
      <c r="BJ882" s="513"/>
      <c r="BK882" s="513"/>
      <c r="BL882" s="513"/>
      <c r="BM882" s="513"/>
      <c r="BN882" s="513"/>
      <c r="BO882" s="513"/>
      <c r="BP882" s="513"/>
      <c r="BQ882" s="513"/>
      <c r="BR882" s="513"/>
      <c r="BS882" s="513"/>
      <c r="BT882" s="513"/>
      <c r="BU882" s="513"/>
      <c r="BV882" s="513"/>
      <c r="BW882" s="513"/>
      <c r="BX882" s="513"/>
      <c r="BY882" s="513"/>
      <c r="BZ882" s="513"/>
      <c r="CA882" s="513"/>
      <c r="CB882" s="513"/>
      <c r="CC882" s="513"/>
      <c r="CD882" s="513"/>
      <c r="CE882" s="513"/>
      <c r="CF882" s="513"/>
      <c r="CG882" s="513"/>
      <c r="CH882" s="513"/>
      <c r="CI882" s="513"/>
      <c r="CJ882" s="513"/>
      <c r="CK882" s="513"/>
      <c r="CL882" s="513"/>
      <c r="CM882" s="513"/>
      <c r="CN882" s="513"/>
      <c r="CO882" s="513"/>
      <c r="CP882" s="513"/>
      <c r="CQ882" s="513"/>
      <c r="CR882" s="513"/>
      <c r="CS882" s="513"/>
      <c r="CT882" s="513"/>
      <c r="CU882" s="513"/>
      <c r="CV882" s="513"/>
      <c r="CW882" s="513"/>
      <c r="CX882" s="513"/>
      <c r="CY882" s="513"/>
      <c r="CZ882" s="513"/>
      <c r="DA882" s="513"/>
      <c r="DB882" s="513"/>
      <c r="DC882" s="513"/>
      <c r="DD882" s="513"/>
      <c r="DE882" s="513"/>
      <c r="DF882" s="513"/>
      <c r="DG882" s="513"/>
      <c r="DH882" s="513"/>
      <c r="DI882" s="513"/>
      <c r="DJ882" s="513"/>
      <c r="DK882" s="513"/>
      <c r="DL882" s="513"/>
      <c r="DM882" s="513"/>
      <c r="DN882" s="513"/>
      <c r="DO882" s="513"/>
      <c r="DP882" s="513"/>
      <c r="DQ882" s="513"/>
      <c r="DR882" s="513"/>
      <c r="DS882" s="513"/>
      <c r="DT882" s="513"/>
      <c r="DU882" s="513"/>
      <c r="DV882" s="513"/>
      <c r="DW882" s="513"/>
      <c r="DX882" s="513"/>
      <c r="DY882" s="513"/>
      <c r="DZ882" s="513"/>
      <c r="EA882" s="513"/>
      <c r="EB882" s="513"/>
      <c r="EC882" s="513"/>
      <c r="ED882" s="513"/>
      <c r="EE882" s="513"/>
      <c r="EF882" s="513"/>
      <c r="EG882" s="513"/>
      <c r="EH882" s="513"/>
      <c r="EI882" s="513"/>
      <c r="EJ882" s="513"/>
      <c r="EK882" s="513"/>
      <c r="EL882" s="513"/>
      <c r="EM882" s="513"/>
      <c r="EN882" s="513"/>
      <c r="EO882" s="513"/>
      <c r="EP882" s="513"/>
      <c r="EQ882" s="513"/>
      <c r="ER882" s="513"/>
      <c r="ES882" s="513"/>
      <c r="ET882" s="513"/>
      <c r="EU882" s="513"/>
      <c r="EV882" s="513"/>
      <c r="EW882" s="513"/>
      <c r="EX882" s="513"/>
      <c r="EY882" s="513"/>
      <c r="EZ882" s="513"/>
      <c r="FA882" s="513"/>
      <c r="FB882" s="513"/>
      <c r="FC882" s="513"/>
      <c r="FD882" s="513"/>
      <c r="FE882" s="513"/>
      <c r="FF882" s="513"/>
      <c r="FG882" s="513"/>
      <c r="FH882" s="513"/>
      <c r="FI882" s="513"/>
      <c r="FJ882" s="513"/>
      <c r="FK882" s="513"/>
      <c r="FL882" s="513"/>
      <c r="FM882" s="513"/>
      <c r="FN882" s="513"/>
      <c r="FO882" s="513"/>
      <c r="FP882" s="513"/>
      <c r="FQ882" s="513"/>
      <c r="FR882" s="513"/>
      <c r="FS882" s="513"/>
      <c r="FT882" s="513"/>
      <c r="FU882" s="513"/>
      <c r="FV882" s="513"/>
      <c r="FW882" s="513"/>
      <c r="FX882" s="513"/>
      <c r="FY882" s="513"/>
      <c r="FZ882" s="513"/>
      <c r="GA882" s="513"/>
      <c r="GB882" s="513"/>
      <c r="GC882" s="513"/>
      <c r="GD882" s="513"/>
      <c r="GE882" s="513"/>
      <c r="GF882" s="513"/>
      <c r="GG882" s="513"/>
      <c r="GH882" s="513"/>
      <c r="GI882" s="513"/>
      <c r="GJ882" s="513"/>
      <c r="GK882" s="513"/>
      <c r="GL882" s="513"/>
      <c r="GM882" s="513"/>
      <c r="GN882" s="513"/>
      <c r="GO882" s="513"/>
      <c r="GP882" s="513"/>
      <c r="GQ882" s="513"/>
      <c r="GR882" s="513"/>
      <c r="GS882" s="513"/>
      <c r="GT882" s="513"/>
      <c r="GU882" s="513"/>
      <c r="GV882" s="513"/>
      <c r="GW882" s="513"/>
      <c r="GX882" s="513"/>
      <c r="GY882" s="513"/>
      <c r="GZ882" s="513"/>
      <c r="HA882" s="513"/>
      <c r="HB882" s="513"/>
      <c r="HC882" s="513"/>
      <c r="HD882" s="513"/>
      <c r="HE882" s="513"/>
      <c r="HF882" s="513"/>
      <c r="HG882" s="513"/>
      <c r="HH882" s="513"/>
      <c r="HI882" s="513"/>
      <c r="HJ882" s="513"/>
      <c r="HK882" s="513"/>
      <c r="HL882" s="513"/>
      <c r="HM882" s="513"/>
      <c r="HN882" s="513"/>
      <c r="HO882" s="513"/>
      <c r="HP882" s="513"/>
      <c r="HQ882" s="513"/>
      <c r="HR882" s="513"/>
      <c r="HS882" s="513"/>
      <c r="HT882" s="513"/>
      <c r="HU882" s="513"/>
      <c r="HV882" s="513"/>
      <c r="HW882" s="513"/>
      <c r="HX882" s="513"/>
      <c r="HY882" s="513"/>
      <c r="HZ882" s="513"/>
      <c r="IA882" s="513"/>
      <c r="IB882" s="513"/>
      <c r="IC882" s="513"/>
      <c r="ID882" s="513"/>
      <c r="IE882" s="513"/>
      <c r="IF882" s="513"/>
      <c r="IG882" s="513"/>
      <c r="IH882" s="513"/>
      <c r="II882" s="513"/>
      <c r="IJ882" s="513"/>
      <c r="IK882" s="513"/>
      <c r="IL882" s="513"/>
      <c r="IM882" s="513"/>
      <c r="IN882" s="513"/>
      <c r="IO882" s="513"/>
      <c r="IP882" s="513"/>
      <c r="IQ882" s="513"/>
      <c r="IR882" s="513"/>
      <c r="IS882" s="513"/>
      <c r="IT882" s="513"/>
      <c r="IU882" s="513"/>
      <c r="IV882" s="513"/>
      <c r="IW882" s="513"/>
      <c r="IX882" s="513"/>
      <c r="IY882" s="513"/>
      <c r="IZ882" s="513"/>
      <c r="JA882" s="513"/>
      <c r="JB882" s="513"/>
      <c r="JC882" s="513"/>
      <c r="JD882" s="513"/>
      <c r="JE882" s="513"/>
      <c r="JF882" s="513"/>
      <c r="JG882" s="513"/>
      <c r="JH882" s="513"/>
      <c r="JI882" s="513"/>
      <c r="JJ882" s="513"/>
      <c r="JK882" s="513"/>
      <c r="JL882" s="513"/>
      <c r="JM882" s="513"/>
      <c r="JN882" s="513"/>
      <c r="JO882" s="513"/>
      <c r="JP882" s="513"/>
      <c r="JQ882" s="513"/>
      <c r="JR882" s="513"/>
      <c r="JS882" s="513"/>
      <c r="JT882" s="513"/>
      <c r="JU882" s="513"/>
      <c r="JV882" s="513"/>
      <c r="JW882" s="513"/>
      <c r="JX882" s="513"/>
      <c r="JY882" s="513"/>
      <c r="JZ882" s="513"/>
      <c r="KA882" s="513"/>
      <c r="KB882" s="513"/>
      <c r="KC882" s="513"/>
      <c r="KD882" s="513"/>
      <c r="KE882" s="513"/>
      <c r="KF882" s="513"/>
      <c r="KG882" s="513"/>
      <c r="KH882" s="513"/>
      <c r="KI882" s="513"/>
      <c r="KJ882" s="513"/>
      <c r="KK882" s="513"/>
      <c r="KL882" s="513"/>
      <c r="KM882" s="513"/>
      <c r="KN882" s="513"/>
      <c r="KO882" s="513"/>
      <c r="KP882" s="513"/>
      <c r="KQ882" s="513"/>
      <c r="KR882" s="513"/>
      <c r="KS882" s="513"/>
      <c r="KT882" s="513"/>
      <c r="KU882" s="513"/>
      <c r="KV882" s="513"/>
      <c r="KW882" s="513"/>
      <c r="KX882" s="513"/>
      <c r="KY882" s="513"/>
      <c r="KZ882" s="513"/>
      <c r="LA882" s="513"/>
      <c r="LB882" s="513"/>
      <c r="LC882" s="513"/>
      <c r="LD882" s="513"/>
      <c r="LE882" s="513"/>
      <c r="LF882" s="513"/>
      <c r="LG882" s="513"/>
      <c r="LH882" s="513"/>
      <c r="LI882" s="513"/>
      <c r="LJ882" s="513"/>
      <c r="LK882" s="513"/>
      <c r="LL882" s="513"/>
      <c r="LM882" s="513"/>
      <c r="LN882" s="513"/>
      <c r="LO882" s="513"/>
      <c r="LP882" s="513"/>
      <c r="LQ882" s="513"/>
      <c r="LR882" s="513"/>
      <c r="LS882" s="513"/>
      <c r="LT882" s="513"/>
      <c r="LU882" s="513"/>
      <c r="LV882" s="513"/>
      <c r="LW882" s="513"/>
      <c r="LX882" s="513"/>
      <c r="LY882" s="513"/>
      <c r="LZ882" s="513"/>
      <c r="MA882" s="513"/>
      <c r="MB882" s="513"/>
      <c r="MC882" s="513"/>
      <c r="MD882" s="513"/>
      <c r="ME882" s="513"/>
      <c r="MF882" s="513"/>
      <c r="MG882" s="513"/>
      <c r="MH882" s="513"/>
      <c r="MI882" s="513"/>
      <c r="MJ882" s="513"/>
      <c r="MK882" s="513"/>
      <c r="ML882" s="513"/>
      <c r="MM882" s="513"/>
      <c r="MN882" s="513"/>
      <c r="MO882" s="513"/>
      <c r="MP882" s="513"/>
      <c r="MQ882" s="513"/>
      <c r="MR882" s="513"/>
      <c r="MS882" s="513"/>
      <c r="MT882" s="513"/>
      <c r="MU882" s="513"/>
      <c r="MV882" s="513"/>
      <c r="MW882" s="513"/>
      <c r="MX882" s="513"/>
      <c r="MY882" s="513"/>
      <c r="MZ882" s="513"/>
      <c r="NA882" s="513"/>
      <c r="NB882" s="513"/>
      <c r="NC882" s="513"/>
      <c r="ND882" s="513"/>
      <c r="NE882" s="513"/>
      <c r="NF882" s="513"/>
      <c r="NG882" s="513"/>
      <c r="NH882" s="513"/>
      <c r="NI882" s="513"/>
      <c r="NJ882" s="513"/>
      <c r="NK882" s="513"/>
      <c r="NL882" s="513"/>
      <c r="NM882" s="513"/>
      <c r="NN882" s="513"/>
      <c r="NO882" s="513"/>
      <c r="NP882" s="513"/>
      <c r="NQ882" s="513"/>
      <c r="NR882" s="513"/>
      <c r="NS882" s="513"/>
      <c r="NT882" s="513"/>
      <c r="NU882" s="513"/>
      <c r="NV882" s="513"/>
      <c r="NW882" s="513"/>
      <c r="NX882" s="513"/>
      <c r="NY882" s="513"/>
      <c r="NZ882" s="513"/>
      <c r="OA882" s="513"/>
      <c r="OB882" s="513"/>
      <c r="OC882" s="513"/>
      <c r="OD882" s="513"/>
      <c r="OE882" s="513"/>
      <c r="OF882" s="513"/>
      <c r="OG882" s="513"/>
      <c r="OH882" s="513"/>
      <c r="OI882" s="513"/>
      <c r="OJ882" s="513"/>
      <c r="OK882" s="513"/>
      <c r="OL882" s="513"/>
      <c r="OM882" s="513"/>
      <c r="ON882" s="513"/>
      <c r="OO882" s="513"/>
      <c r="OP882" s="513"/>
      <c r="OQ882" s="513"/>
      <c r="OR882" s="513"/>
      <c r="OS882" s="513"/>
      <c r="OT882" s="513"/>
      <c r="OU882" s="513"/>
      <c r="OV882" s="513"/>
      <c r="OW882" s="513"/>
      <c r="OX882" s="513"/>
      <c r="OY882" s="513"/>
      <c r="OZ882" s="513"/>
      <c r="PA882" s="513"/>
      <c r="PB882" s="513"/>
      <c r="PC882" s="513"/>
      <c r="PD882" s="513"/>
      <c r="PE882" s="513"/>
      <c r="PF882" s="513"/>
      <c r="PG882" s="513"/>
      <c r="PH882" s="513"/>
      <c r="PI882" s="513"/>
      <c r="PJ882" s="513"/>
      <c r="PK882" s="513"/>
      <c r="PL882" s="513"/>
      <c r="PM882" s="513"/>
      <c r="PN882" s="513"/>
      <c r="PO882" s="513"/>
      <c r="PP882" s="513"/>
      <c r="PQ882" s="513"/>
      <c r="PR882" s="513"/>
      <c r="PS882" s="513"/>
      <c r="PT882" s="513"/>
      <c r="PU882" s="513"/>
      <c r="PV882" s="513"/>
      <c r="PW882" s="513"/>
      <c r="PX882" s="513"/>
      <c r="PY882" s="513"/>
      <c r="PZ882" s="513"/>
      <c r="QA882" s="513"/>
      <c r="QB882" s="513"/>
      <c r="QC882" s="513"/>
      <c r="QD882" s="513"/>
      <c r="QE882" s="513"/>
      <c r="QF882" s="513"/>
      <c r="QG882" s="513"/>
      <c r="QH882" s="513"/>
      <c r="QI882" s="513"/>
      <c r="QJ882" s="513"/>
      <c r="QK882" s="513"/>
      <c r="QL882" s="513"/>
      <c r="QM882" s="513"/>
      <c r="QN882" s="513"/>
      <c r="QO882" s="513"/>
      <c r="QP882" s="513"/>
      <c r="QQ882" s="513"/>
      <c r="QR882" s="513"/>
      <c r="QS882" s="513"/>
      <c r="QT882" s="513"/>
      <c r="QU882" s="513"/>
      <c r="QV882" s="513"/>
      <c r="QW882" s="513"/>
      <c r="QX882" s="513"/>
      <c r="QY882" s="513"/>
      <c r="QZ882" s="513"/>
      <c r="RA882" s="513"/>
      <c r="RB882" s="513"/>
      <c r="RC882" s="513"/>
      <c r="RD882" s="513"/>
      <c r="RE882" s="513"/>
      <c r="RF882" s="513"/>
      <c r="RG882" s="513"/>
      <c r="RH882" s="513"/>
      <c r="RI882" s="513"/>
      <c r="RJ882" s="513"/>
      <c r="RK882" s="513"/>
      <c r="RL882" s="513"/>
      <c r="RM882" s="513"/>
      <c r="RN882" s="513"/>
      <c r="RO882" s="513"/>
      <c r="RP882" s="513"/>
      <c r="RQ882" s="513"/>
      <c r="RR882" s="513"/>
      <c r="RS882" s="513"/>
      <c r="RT882" s="513"/>
      <c r="RU882" s="513"/>
      <c r="RV882" s="513"/>
      <c r="RW882" s="513"/>
      <c r="RX882" s="513"/>
      <c r="RY882" s="513"/>
      <c r="RZ882" s="513"/>
      <c r="SA882" s="513"/>
      <c r="SB882" s="513"/>
      <c r="SC882" s="513"/>
      <c r="SD882" s="513"/>
      <c r="SE882" s="513"/>
      <c r="SF882" s="513"/>
      <c r="SG882" s="513"/>
      <c r="SH882" s="513"/>
      <c r="SI882" s="513"/>
      <c r="SJ882" s="513"/>
      <c r="SK882" s="513"/>
      <c r="SL882" s="513"/>
      <c r="SM882" s="513"/>
      <c r="SN882" s="513"/>
      <c r="SO882" s="513"/>
      <c r="SP882" s="513"/>
      <c r="SQ882" s="513"/>
      <c r="SR882" s="513"/>
      <c r="SS882" s="513"/>
      <c r="ST882" s="513"/>
      <c r="SU882" s="513"/>
      <c r="SV882" s="513"/>
      <c r="SW882" s="513"/>
      <c r="SX882" s="513"/>
      <c r="SY882" s="513"/>
      <c r="SZ882" s="513"/>
      <c r="TA882" s="513"/>
      <c r="TB882" s="513"/>
      <c r="TC882" s="513"/>
      <c r="TD882" s="513"/>
      <c r="TE882" s="513"/>
      <c r="TF882" s="513"/>
      <c r="TG882" s="513"/>
      <c r="TH882" s="513"/>
      <c r="TI882" s="513"/>
      <c r="TJ882" s="513"/>
      <c r="TK882" s="513"/>
      <c r="TL882" s="513"/>
      <c r="TM882" s="513"/>
      <c r="TN882" s="513"/>
      <c r="TO882" s="513"/>
      <c r="TP882" s="513"/>
      <c r="TQ882" s="513"/>
      <c r="TR882" s="513"/>
      <c r="TS882" s="513"/>
      <c r="TT882" s="513"/>
      <c r="TU882" s="513"/>
      <c r="TV882" s="513"/>
      <c r="TW882" s="513"/>
      <c r="TX882" s="513"/>
      <c r="TY882" s="513"/>
      <c r="TZ882" s="513"/>
      <c r="UA882" s="513"/>
      <c r="UB882" s="513"/>
      <c r="UC882" s="513"/>
      <c r="UD882" s="513"/>
      <c r="UE882" s="513"/>
      <c r="UF882" s="513"/>
      <c r="UG882" s="513"/>
      <c r="UH882" s="513"/>
      <c r="UI882" s="513"/>
      <c r="UJ882" s="513"/>
      <c r="UK882" s="513"/>
      <c r="UL882" s="513"/>
      <c r="UM882" s="513"/>
      <c r="UN882" s="513"/>
      <c r="UO882" s="513"/>
      <c r="UP882" s="513"/>
      <c r="UQ882" s="513"/>
      <c r="UR882" s="513"/>
      <c r="US882" s="513"/>
      <c r="UT882" s="513"/>
      <c r="UU882" s="513"/>
      <c r="UV882" s="513"/>
      <c r="UW882" s="513"/>
      <c r="UX882" s="513"/>
      <c r="UY882" s="513"/>
      <c r="UZ882" s="513"/>
      <c r="VA882" s="513"/>
      <c r="VB882" s="513"/>
      <c r="VC882" s="513"/>
      <c r="VD882" s="513"/>
      <c r="VE882" s="513"/>
      <c r="VF882" s="513"/>
      <c r="VG882" s="513"/>
      <c r="VH882" s="513"/>
      <c r="VI882" s="513"/>
      <c r="VJ882" s="513"/>
      <c r="VK882" s="513"/>
      <c r="VL882" s="513"/>
      <c r="VM882" s="513"/>
      <c r="VN882" s="513"/>
      <c r="VO882" s="513"/>
      <c r="VP882" s="513"/>
      <c r="VQ882" s="513"/>
      <c r="VR882" s="513"/>
      <c r="VS882" s="513"/>
      <c r="VT882" s="513"/>
      <c r="VU882" s="513"/>
      <c r="VV882" s="513"/>
      <c r="VW882" s="513"/>
      <c r="VX882" s="513"/>
      <c r="VY882" s="513"/>
      <c r="VZ882" s="513"/>
      <c r="WA882" s="513"/>
      <c r="WB882" s="513"/>
      <c r="WC882" s="513"/>
      <c r="WD882" s="513"/>
      <c r="WE882" s="513"/>
      <c r="WF882" s="513"/>
      <c r="WG882" s="513"/>
      <c r="WH882" s="513"/>
      <c r="WI882" s="513"/>
      <c r="WJ882" s="513"/>
      <c r="WK882" s="513"/>
      <c r="WL882" s="513"/>
      <c r="WM882" s="513"/>
      <c r="WN882" s="513"/>
      <c r="WO882" s="513"/>
      <c r="WP882" s="513"/>
      <c r="WQ882" s="513"/>
      <c r="WR882" s="513"/>
      <c r="WS882" s="513"/>
      <c r="WT882" s="513"/>
      <c r="WU882" s="513"/>
      <c r="WV882" s="513"/>
      <c r="WW882" s="513"/>
      <c r="WX882" s="513"/>
      <c r="WY882" s="513"/>
      <c r="WZ882" s="513"/>
      <c r="XA882" s="513"/>
      <c r="XB882" s="513"/>
      <c r="XC882" s="513"/>
      <c r="XD882" s="513"/>
      <c r="XE882" s="513"/>
      <c r="XF882" s="513"/>
      <c r="XG882" s="513"/>
      <c r="XH882" s="513"/>
      <c r="XI882" s="513"/>
      <c r="XJ882" s="513"/>
      <c r="XK882" s="513"/>
      <c r="XL882" s="513"/>
      <c r="XM882" s="513"/>
      <c r="XN882" s="513"/>
      <c r="XO882" s="513"/>
      <c r="XP882" s="513"/>
      <c r="XQ882" s="513"/>
      <c r="XR882" s="513"/>
      <c r="XS882" s="513"/>
      <c r="XT882" s="513"/>
      <c r="XU882" s="513"/>
      <c r="XV882" s="513"/>
      <c r="XW882" s="513"/>
      <c r="XX882" s="513"/>
      <c r="XY882" s="513"/>
      <c r="XZ882" s="513"/>
      <c r="YA882" s="513"/>
      <c r="YB882" s="513"/>
      <c r="YC882" s="513"/>
      <c r="YD882" s="513"/>
      <c r="YE882" s="513"/>
      <c r="YF882" s="513"/>
      <c r="YG882" s="513"/>
      <c r="YH882" s="513"/>
      <c r="YI882" s="513"/>
      <c r="YJ882" s="513"/>
      <c r="YK882" s="513"/>
      <c r="YL882" s="513"/>
      <c r="YM882" s="513"/>
      <c r="YN882" s="513"/>
      <c r="YO882" s="513"/>
      <c r="YP882" s="513"/>
      <c r="YQ882" s="513"/>
      <c r="YR882" s="513"/>
      <c r="YS882" s="513"/>
      <c r="YT882" s="513"/>
      <c r="YU882" s="513"/>
      <c r="YV882" s="513"/>
      <c r="YW882" s="513"/>
      <c r="YX882" s="513"/>
      <c r="YY882" s="513"/>
      <c r="YZ882" s="513"/>
      <c r="ZA882" s="513"/>
      <c r="ZB882" s="513"/>
      <c r="ZC882" s="513"/>
      <c r="ZD882" s="513"/>
      <c r="ZE882" s="513"/>
      <c r="ZF882" s="513"/>
      <c r="ZG882" s="513"/>
      <c r="ZH882" s="513"/>
      <c r="ZI882" s="513"/>
      <c r="ZJ882" s="513"/>
      <c r="ZK882" s="513"/>
      <c r="ZL882" s="513"/>
      <c r="ZM882" s="513"/>
      <c r="ZN882" s="513"/>
      <c r="ZO882" s="513"/>
      <c r="ZP882" s="513"/>
      <c r="ZQ882" s="513"/>
      <c r="ZR882" s="513"/>
      <c r="ZS882" s="513"/>
      <c r="ZT882" s="513"/>
      <c r="ZU882" s="513"/>
      <c r="ZV882" s="513"/>
      <c r="ZW882" s="513"/>
      <c r="ZX882" s="513"/>
      <c r="ZY882" s="513"/>
      <c r="ZZ882" s="513"/>
      <c r="AAA882" s="513"/>
      <c r="AAB882" s="513"/>
      <c r="AAC882" s="513"/>
      <c r="AAD882" s="513"/>
      <c r="AAE882" s="513"/>
      <c r="AAF882" s="513"/>
      <c r="AAG882" s="513"/>
      <c r="AAH882" s="513"/>
      <c r="AAI882" s="513"/>
      <c r="AAJ882" s="513"/>
      <c r="AAK882" s="513"/>
      <c r="AAL882" s="513"/>
      <c r="AAM882" s="513"/>
      <c r="AAN882" s="513"/>
      <c r="AAO882" s="513"/>
      <c r="AAP882" s="513"/>
      <c r="AAQ882" s="513"/>
      <c r="AAR882" s="513"/>
      <c r="AAS882" s="513"/>
      <c r="AAT882" s="513"/>
      <c r="AAU882" s="513"/>
      <c r="AAV882" s="513"/>
      <c r="AAW882" s="513"/>
      <c r="AAX882" s="513"/>
      <c r="AAY882" s="513"/>
      <c r="AAZ882" s="513"/>
      <c r="ABA882" s="513"/>
      <c r="ABB882" s="513"/>
      <c r="ABC882" s="513"/>
      <c r="ABD882" s="513"/>
      <c r="ABE882" s="513"/>
      <c r="ABF882" s="513"/>
      <c r="ABG882" s="513"/>
      <c r="ABH882" s="513"/>
      <c r="ABI882" s="513"/>
      <c r="ABJ882" s="513"/>
      <c r="ABK882" s="513"/>
      <c r="ABL882" s="513"/>
      <c r="ABM882" s="513"/>
      <c r="ABN882" s="513"/>
      <c r="ABO882" s="513"/>
      <c r="ABP882" s="513"/>
      <c r="ABQ882" s="513"/>
      <c r="ABR882" s="513"/>
      <c r="ABS882" s="513"/>
      <c r="ABT882" s="513"/>
      <c r="ABU882" s="513"/>
      <c r="ABV882" s="513"/>
      <c r="ABW882" s="513"/>
      <c r="ABX882" s="513"/>
      <c r="ABY882" s="513"/>
      <c r="ABZ882" s="513"/>
      <c r="ACA882" s="513"/>
      <c r="ACB882" s="513"/>
      <c r="ACC882" s="513"/>
      <c r="ACD882" s="513"/>
      <c r="ACE882" s="513"/>
      <c r="ACF882" s="513"/>
      <c r="ACG882" s="513"/>
      <c r="ACH882" s="513"/>
      <c r="ACI882" s="513"/>
      <c r="ACJ882" s="513"/>
      <c r="ACK882" s="513"/>
      <c r="ACL882" s="513"/>
      <c r="ACM882" s="513"/>
      <c r="ACN882" s="513"/>
      <c r="ACO882" s="513"/>
      <c r="ACP882" s="513"/>
      <c r="ACQ882" s="513"/>
      <c r="ACR882" s="513"/>
      <c r="ACS882" s="513"/>
      <c r="ACT882" s="513"/>
      <c r="ACU882" s="513"/>
      <c r="ACV882" s="513"/>
      <c r="ACW882" s="513"/>
      <c r="ACX882" s="513"/>
      <c r="ACY882" s="513"/>
      <c r="ACZ882" s="513"/>
      <c r="ADA882" s="513"/>
      <c r="ADB882" s="513"/>
      <c r="ADC882" s="513"/>
      <c r="ADD882" s="513"/>
      <c r="ADE882" s="513"/>
      <c r="ADF882" s="513"/>
      <c r="ADG882" s="513"/>
      <c r="ADH882" s="513"/>
      <c r="ADI882" s="513"/>
      <c r="ADJ882" s="513"/>
      <c r="ADK882" s="513"/>
      <c r="ADL882" s="513"/>
      <c r="ADM882" s="513"/>
      <c r="ADN882" s="513"/>
      <c r="ADO882" s="513"/>
      <c r="ADP882" s="513"/>
      <c r="ADQ882" s="513"/>
      <c r="ADR882" s="513"/>
      <c r="ADS882" s="513"/>
      <c r="ADT882" s="513"/>
      <c r="ADU882" s="513"/>
      <c r="ADV882" s="513"/>
      <c r="ADW882" s="513"/>
      <c r="ADX882" s="513"/>
      <c r="ADY882" s="513"/>
      <c r="ADZ882" s="513"/>
      <c r="AEA882" s="513"/>
      <c r="AEB882" s="513"/>
      <c r="AEC882" s="513"/>
      <c r="AED882" s="513"/>
      <c r="AEE882" s="513"/>
      <c r="AEF882" s="513"/>
      <c r="AEG882" s="513"/>
      <c r="AEH882" s="513"/>
      <c r="AEI882" s="513"/>
      <c r="AEJ882" s="513"/>
      <c r="AEK882" s="513"/>
      <c r="AEL882" s="513"/>
      <c r="AEM882" s="513"/>
      <c r="AEN882" s="513"/>
      <c r="AEO882" s="513"/>
      <c r="AEP882" s="513"/>
      <c r="AEQ882" s="513"/>
      <c r="AER882" s="513"/>
      <c r="AES882" s="513"/>
      <c r="AET882" s="513"/>
      <c r="AEU882" s="513"/>
      <c r="AEV882" s="513"/>
      <c r="AEW882" s="513"/>
      <c r="AEX882" s="513"/>
      <c r="AEY882" s="513"/>
      <c r="AEZ882" s="513"/>
      <c r="AFA882" s="513"/>
      <c r="AFB882" s="513"/>
      <c r="AFC882" s="513"/>
      <c r="AFD882" s="513"/>
      <c r="AFE882" s="513"/>
      <c r="AFF882" s="513"/>
      <c r="AFG882" s="513"/>
      <c r="AFH882" s="513"/>
      <c r="AFI882" s="513"/>
      <c r="AFJ882" s="513"/>
      <c r="AFK882" s="513"/>
      <c r="AFL882" s="513"/>
      <c r="AFM882" s="513"/>
      <c r="AFN882" s="513"/>
      <c r="AFO882" s="513"/>
      <c r="AFP882" s="513"/>
      <c r="AFQ882" s="513"/>
      <c r="AFR882" s="513"/>
      <c r="AFS882" s="513"/>
      <c r="AFT882" s="513"/>
      <c r="AFU882" s="513"/>
      <c r="AFV882" s="513"/>
      <c r="AFW882" s="513"/>
      <c r="AFX882" s="513"/>
      <c r="AFY882" s="513"/>
      <c r="AFZ882" s="513"/>
      <c r="AGA882" s="513"/>
      <c r="AGB882" s="513"/>
      <c r="AGC882" s="513"/>
      <c r="AGD882" s="513"/>
      <c r="AGE882" s="513"/>
      <c r="AGF882" s="513"/>
      <c r="AGG882" s="513"/>
      <c r="AGH882" s="513"/>
      <c r="AGI882" s="513"/>
      <c r="AGJ882" s="513"/>
      <c r="AGK882" s="513"/>
      <c r="AGL882" s="513"/>
      <c r="AGM882" s="513"/>
      <c r="AGN882" s="513"/>
      <c r="AGO882" s="513"/>
      <c r="AGP882" s="513"/>
      <c r="AGQ882" s="513"/>
      <c r="AGR882" s="513"/>
      <c r="AGS882" s="513"/>
      <c r="AGT882" s="513"/>
      <c r="AGU882" s="513"/>
      <c r="AGV882" s="513"/>
      <c r="AGW882" s="513"/>
      <c r="AGX882" s="513"/>
      <c r="AGY882" s="513"/>
      <c r="AGZ882" s="513"/>
      <c r="AHA882" s="513"/>
      <c r="AHB882" s="513"/>
      <c r="AHC882" s="513"/>
      <c r="AHD882" s="513"/>
      <c r="AHE882" s="513"/>
      <c r="AHF882" s="513"/>
      <c r="AHG882" s="513"/>
      <c r="AHH882" s="513"/>
      <c r="AHI882" s="513"/>
      <c r="AHJ882" s="513"/>
      <c r="AHK882" s="513"/>
      <c r="AHL882" s="513"/>
      <c r="AHM882" s="513"/>
      <c r="AHN882" s="513"/>
      <c r="AHO882" s="513"/>
      <c r="AHP882" s="513"/>
      <c r="AHQ882" s="513"/>
      <c r="AHR882" s="513"/>
      <c r="AHS882" s="513"/>
      <c r="AHT882" s="513"/>
      <c r="AHU882" s="513"/>
      <c r="AHV882" s="513"/>
      <c r="AHW882" s="513"/>
      <c r="AHX882" s="513"/>
      <c r="AHY882" s="513"/>
      <c r="AHZ882" s="513"/>
      <c r="AIA882" s="513"/>
      <c r="AIB882" s="513"/>
      <c r="AIC882" s="513"/>
      <c r="AID882" s="513"/>
      <c r="AIE882" s="513"/>
      <c r="AIF882" s="513"/>
      <c r="AIG882" s="513"/>
      <c r="AIH882" s="513"/>
      <c r="AII882" s="513"/>
      <c r="AIJ882" s="513"/>
      <c r="AIK882" s="513"/>
      <c r="AIL882" s="513"/>
      <c r="AIM882" s="513"/>
      <c r="AIN882" s="513"/>
      <c r="AIO882" s="513"/>
      <c r="AIP882" s="513"/>
      <c r="AIQ882" s="513"/>
      <c r="AIR882" s="513"/>
      <c r="AIS882" s="513"/>
      <c r="AIT882" s="513"/>
      <c r="AIU882" s="513"/>
      <c r="AIV882" s="513"/>
      <c r="AIW882" s="513"/>
      <c r="AIX882" s="513"/>
      <c r="AIY882" s="513"/>
      <c r="AIZ882" s="513"/>
      <c r="AJA882" s="513"/>
      <c r="AJB882" s="513"/>
      <c r="AJC882" s="513"/>
      <c r="AJD882" s="513"/>
      <c r="AJE882" s="513"/>
      <c r="AJF882" s="513"/>
      <c r="AJG882" s="513"/>
      <c r="AJH882" s="513"/>
      <c r="AJI882" s="513"/>
      <c r="AJJ882" s="513"/>
      <c r="AJK882" s="513"/>
      <c r="AJL882" s="513"/>
      <c r="AJM882" s="513"/>
      <c r="AJN882" s="513"/>
      <c r="AJO882" s="513"/>
      <c r="AJP882" s="513"/>
      <c r="AJQ882" s="513"/>
      <c r="AJR882" s="513"/>
      <c r="AJS882" s="513"/>
      <c r="AJT882" s="513"/>
      <c r="AJU882" s="513"/>
      <c r="AJV882" s="513"/>
      <c r="AJW882" s="513"/>
      <c r="AJX882" s="513"/>
      <c r="AJY882" s="513"/>
      <c r="AJZ882" s="513"/>
      <c r="AKA882" s="513"/>
      <c r="AKB882" s="513"/>
      <c r="AKC882" s="513"/>
      <c r="AKD882" s="513"/>
      <c r="AKE882" s="513"/>
      <c r="AKF882" s="513"/>
      <c r="AKG882" s="513"/>
      <c r="AKH882" s="513"/>
      <c r="AKI882" s="513"/>
      <c r="AKJ882" s="513"/>
      <c r="AKK882" s="513"/>
      <c r="AKL882" s="513"/>
      <c r="AKM882" s="513"/>
      <c r="AKN882" s="513"/>
      <c r="AKO882" s="513"/>
      <c r="AKP882" s="513"/>
      <c r="AKQ882" s="513"/>
      <c r="AKR882" s="513"/>
      <c r="AKS882" s="513"/>
      <c r="AKT882" s="513"/>
      <c r="AKU882" s="513"/>
      <c r="AKV882" s="513"/>
      <c r="AKW882" s="513"/>
      <c r="AKX882" s="513"/>
      <c r="AKY882" s="513"/>
      <c r="AKZ882" s="513"/>
      <c r="ALA882" s="513"/>
      <c r="ALB882" s="513"/>
      <c r="ALC882" s="513"/>
      <c r="ALD882" s="513"/>
      <c r="ALE882" s="513"/>
      <c r="ALF882" s="513"/>
      <c r="ALG882" s="513"/>
      <c r="ALH882" s="513"/>
      <c r="ALI882" s="513"/>
      <c r="ALJ882" s="513"/>
      <c r="ALK882" s="513"/>
      <c r="ALL882" s="513"/>
      <c r="ALM882" s="513"/>
      <c r="ALN882" s="513"/>
      <c r="ALO882" s="513"/>
      <c r="ALP882" s="513"/>
      <c r="ALQ882" s="513"/>
      <c r="ALR882" s="513"/>
      <c r="ALS882" s="513"/>
      <c r="ALT882" s="513"/>
      <c r="ALU882" s="513"/>
      <c r="ALV882" s="513"/>
      <c r="ALW882" s="513"/>
      <c r="ALX882" s="513"/>
      <c r="ALY882" s="513"/>
      <c r="ALZ882" s="513"/>
      <c r="AMA882" s="513"/>
      <c r="AMB882" s="513"/>
      <c r="AMC882" s="513"/>
      <c r="AMD882" s="513"/>
      <c r="AME882" s="513"/>
      <c r="AMF882" s="513"/>
      <c r="AMG882" s="513"/>
      <c r="AMH882" s="513"/>
      <c r="AMI882" s="513"/>
      <c r="AMJ882" s="513"/>
      <c r="AMK882" s="513"/>
      <c r="AML882" s="513"/>
      <c r="AMM882" s="513"/>
      <c r="AMN882" s="513"/>
      <c r="AMO882" s="513"/>
      <c r="AMP882" s="513"/>
      <c r="AMQ882" s="513"/>
      <c r="AMR882" s="513"/>
      <c r="AMS882" s="513"/>
      <c r="AMT882" s="513"/>
      <c r="AMU882" s="513"/>
      <c r="AMV882" s="513"/>
      <c r="AMW882" s="513"/>
      <c r="AMX882" s="513"/>
      <c r="AMY882" s="513"/>
      <c r="AMZ882" s="513"/>
      <c r="ANA882" s="513"/>
      <c r="ANB882" s="513"/>
      <c r="ANC882" s="513"/>
      <c r="AND882" s="513"/>
      <c r="ANE882" s="513"/>
      <c r="ANF882" s="513"/>
      <c r="ANG882" s="513"/>
      <c r="ANH882" s="513"/>
      <c r="ANI882" s="513"/>
      <c r="ANJ882" s="513"/>
      <c r="ANK882" s="513"/>
      <c r="ANL882" s="513"/>
      <c r="ANM882" s="513"/>
      <c r="ANN882" s="513"/>
      <c r="ANO882" s="513"/>
      <c r="ANP882" s="513"/>
      <c r="ANQ882" s="513"/>
      <c r="ANR882" s="513"/>
      <c r="ANS882" s="513"/>
      <c r="ANT882" s="513"/>
      <c r="ANU882" s="513"/>
      <c r="ANV882" s="513"/>
      <c r="ANW882" s="513"/>
      <c r="ANX882" s="513"/>
      <c r="ANY882" s="513"/>
      <c r="ANZ882" s="513"/>
      <c r="AOA882" s="513"/>
      <c r="AOB882" s="513"/>
      <c r="AOC882" s="513"/>
      <c r="AOD882" s="513"/>
      <c r="AOE882" s="513"/>
      <c r="AOF882" s="513"/>
      <c r="AOG882" s="513"/>
      <c r="AOH882" s="513"/>
      <c r="AOI882" s="513"/>
      <c r="AOJ882" s="513"/>
      <c r="AOK882" s="513"/>
      <c r="AOL882" s="513"/>
      <c r="AOM882" s="513"/>
      <c r="AON882" s="513"/>
      <c r="AOO882" s="513"/>
      <c r="AOP882" s="513"/>
      <c r="AOQ882" s="513"/>
      <c r="AOR882" s="513"/>
      <c r="AOS882" s="513"/>
      <c r="AOT882" s="513"/>
      <c r="AOU882" s="513"/>
      <c r="AOV882" s="513"/>
      <c r="AOW882" s="513"/>
      <c r="AOX882" s="513"/>
      <c r="AOY882" s="513"/>
      <c r="AOZ882" s="513"/>
      <c r="APA882" s="513"/>
      <c r="APB882" s="513"/>
      <c r="APC882" s="513"/>
      <c r="APD882" s="513"/>
      <c r="APE882" s="513"/>
      <c r="APF882" s="513"/>
      <c r="APG882" s="513"/>
      <c r="APH882" s="513"/>
      <c r="API882" s="513"/>
      <c r="APJ882" s="513"/>
      <c r="APK882" s="513"/>
      <c r="APL882" s="513"/>
      <c r="APM882" s="513"/>
      <c r="APN882" s="513"/>
      <c r="APO882" s="513"/>
      <c r="APP882" s="513"/>
      <c r="APQ882" s="513"/>
      <c r="APR882" s="513"/>
      <c r="APS882" s="513"/>
      <c r="APT882" s="513"/>
      <c r="APU882" s="513"/>
      <c r="APV882" s="513"/>
      <c r="APW882" s="513"/>
      <c r="APX882" s="513"/>
      <c r="APY882" s="513"/>
      <c r="APZ882" s="513"/>
      <c r="AQA882" s="513"/>
      <c r="AQB882" s="513"/>
      <c r="AQC882" s="513"/>
      <c r="AQD882" s="513"/>
      <c r="AQE882" s="513"/>
      <c r="AQF882" s="513"/>
      <c r="AQG882" s="513"/>
      <c r="AQH882" s="513"/>
      <c r="AQI882" s="513"/>
      <c r="AQJ882" s="513"/>
      <c r="AQK882" s="513"/>
      <c r="AQL882" s="513"/>
      <c r="AQM882" s="513"/>
      <c r="AQN882" s="513"/>
      <c r="AQO882" s="513"/>
      <c r="AQP882" s="513"/>
      <c r="AQQ882" s="513"/>
      <c r="AQR882" s="513"/>
      <c r="AQS882" s="513"/>
      <c r="AQT882" s="513"/>
      <c r="AQU882" s="513"/>
      <c r="AQV882" s="513"/>
      <c r="AQW882" s="513"/>
      <c r="AQX882" s="513"/>
      <c r="AQY882" s="513"/>
      <c r="AQZ882" s="513"/>
      <c r="ARA882" s="513"/>
      <c r="ARB882" s="513"/>
      <c r="ARC882" s="513"/>
      <c r="ARD882" s="513"/>
      <c r="ARE882" s="513"/>
      <c r="ARF882" s="513"/>
      <c r="ARG882" s="513"/>
      <c r="ARH882" s="513"/>
      <c r="ARI882" s="513"/>
      <c r="ARJ882" s="513"/>
      <c r="ARK882" s="513"/>
      <c r="ARL882" s="513"/>
      <c r="ARM882" s="513"/>
      <c r="ARN882" s="513"/>
      <c r="ARO882" s="513"/>
      <c r="ARP882" s="513"/>
      <c r="ARQ882" s="513"/>
      <c r="ARR882" s="513"/>
      <c r="ARS882" s="513"/>
      <c r="ART882" s="513"/>
      <c r="ARU882" s="513"/>
      <c r="ARV882" s="513"/>
      <c r="ARW882" s="513"/>
      <c r="ARX882" s="513"/>
      <c r="ARY882" s="513"/>
      <c r="ARZ882" s="513"/>
      <c r="ASA882" s="513"/>
      <c r="ASB882" s="513"/>
      <c r="ASC882" s="513"/>
      <c r="ASD882" s="513"/>
      <c r="ASE882" s="513"/>
      <c r="ASF882" s="513"/>
      <c r="ASG882" s="513"/>
      <c r="ASH882" s="513"/>
      <c r="ASI882" s="513"/>
      <c r="ASJ882" s="513"/>
      <c r="ASK882" s="513"/>
      <c r="ASL882" s="513"/>
      <c r="ASM882" s="513"/>
      <c r="ASN882" s="513"/>
      <c r="ASO882" s="513"/>
      <c r="ASP882" s="513"/>
      <c r="ASQ882" s="513"/>
      <c r="ASR882" s="513"/>
      <c r="ASS882" s="513"/>
      <c r="AST882" s="513"/>
      <c r="ASU882" s="513"/>
      <c r="ASV882" s="513"/>
      <c r="ASW882" s="513"/>
      <c r="ASX882" s="513"/>
      <c r="ASY882" s="513"/>
      <c r="ASZ882" s="513"/>
      <c r="ATA882" s="513"/>
      <c r="ATB882" s="513"/>
      <c r="ATC882" s="513"/>
      <c r="ATD882" s="513"/>
      <c r="ATE882" s="513"/>
      <c r="ATF882" s="513"/>
      <c r="ATG882" s="513"/>
      <c r="ATH882" s="513"/>
      <c r="ATI882" s="513"/>
      <c r="ATJ882" s="513"/>
      <c r="ATK882" s="513"/>
      <c r="ATL882" s="513"/>
      <c r="ATM882" s="513"/>
      <c r="ATN882" s="513"/>
      <c r="ATO882" s="513"/>
      <c r="ATP882" s="513"/>
      <c r="ATQ882" s="513"/>
      <c r="ATR882" s="513"/>
      <c r="ATS882" s="513"/>
      <c r="ATT882" s="513"/>
      <c r="ATU882" s="513"/>
      <c r="ATV882" s="513"/>
      <c r="ATW882" s="513"/>
      <c r="ATX882" s="513"/>
      <c r="ATY882" s="513"/>
      <c r="ATZ882" s="513"/>
      <c r="AUA882" s="513"/>
      <c r="AUB882" s="513"/>
      <c r="AUC882" s="513"/>
      <c r="AUD882" s="513"/>
      <c r="AUE882" s="513"/>
      <c r="AUF882" s="513"/>
      <c r="AUG882" s="513"/>
      <c r="AUH882" s="513"/>
      <c r="AUI882" s="513"/>
      <c r="AUJ882" s="513"/>
      <c r="AUK882" s="513"/>
      <c r="AUL882" s="513"/>
      <c r="AUM882" s="513"/>
      <c r="AUN882" s="513"/>
      <c r="AUO882" s="513"/>
      <c r="AUP882" s="513"/>
      <c r="AUQ882" s="513"/>
      <c r="AUR882" s="513"/>
      <c r="AUS882" s="513"/>
      <c r="AUT882" s="513"/>
      <c r="AUU882" s="513"/>
      <c r="AUV882" s="513"/>
      <c r="AUW882" s="513"/>
      <c r="AUX882" s="513"/>
      <c r="AUY882" s="513"/>
      <c r="AUZ882" s="513"/>
      <c r="AVA882" s="513"/>
      <c r="AVB882" s="513"/>
      <c r="AVC882" s="513"/>
      <c r="AVD882" s="513"/>
      <c r="AVE882" s="513"/>
      <c r="AVF882" s="513"/>
      <c r="AVG882" s="513"/>
      <c r="AVH882" s="513"/>
      <c r="AVI882" s="513"/>
      <c r="AVJ882" s="513"/>
      <c r="AVK882" s="513"/>
      <c r="AVL882" s="513"/>
      <c r="AVM882" s="513"/>
      <c r="AVN882" s="513"/>
      <c r="AVO882" s="513"/>
      <c r="AVP882" s="513"/>
      <c r="AVQ882" s="513"/>
      <c r="AVR882" s="513"/>
      <c r="AVS882" s="513"/>
      <c r="AVT882" s="513"/>
      <c r="AVU882" s="513"/>
      <c r="AVV882" s="513"/>
      <c r="AVW882" s="513"/>
      <c r="AVX882" s="513"/>
      <c r="AVY882" s="513"/>
      <c r="AVZ882" s="513"/>
      <c r="AWA882" s="513"/>
      <c r="AWB882" s="513"/>
      <c r="AWC882" s="513"/>
      <c r="AWD882" s="513"/>
      <c r="AWE882" s="513"/>
      <c r="AWF882" s="513"/>
      <c r="AWG882" s="513"/>
      <c r="AWH882" s="513"/>
      <c r="AWI882" s="513"/>
      <c r="AWJ882" s="513"/>
      <c r="AWK882" s="513"/>
      <c r="AWL882" s="513"/>
      <c r="AWM882" s="513"/>
      <c r="AWN882" s="513"/>
      <c r="AWO882" s="513"/>
      <c r="AWP882" s="513"/>
      <c r="AWQ882" s="513"/>
      <c r="AWR882" s="513"/>
      <c r="AWS882" s="513"/>
      <c r="AWT882" s="513"/>
      <c r="AWU882" s="513"/>
      <c r="AWV882" s="513"/>
      <c r="AWW882" s="513"/>
      <c r="AWX882" s="513"/>
      <c r="AWY882" s="513"/>
      <c r="AWZ882" s="513"/>
      <c r="AXA882" s="513"/>
      <c r="AXB882" s="513"/>
      <c r="AXC882" s="513"/>
      <c r="AXD882" s="513"/>
      <c r="AXE882" s="513"/>
      <c r="AXF882" s="513"/>
      <c r="AXG882" s="513"/>
      <c r="AXH882" s="513"/>
      <c r="AXI882" s="513"/>
      <c r="AXJ882" s="513"/>
      <c r="AXK882" s="513"/>
      <c r="AXL882" s="513"/>
      <c r="AXM882" s="513"/>
      <c r="AXN882" s="513"/>
      <c r="AXO882" s="513"/>
      <c r="AXP882" s="513"/>
      <c r="AXQ882" s="513"/>
      <c r="AXR882" s="513"/>
      <c r="AXS882" s="513"/>
      <c r="AXT882" s="513"/>
      <c r="AXU882" s="513"/>
      <c r="AXV882" s="513"/>
      <c r="AXW882" s="513"/>
      <c r="AXX882" s="513"/>
      <c r="AXY882" s="513"/>
      <c r="AXZ882" s="513"/>
      <c r="AYA882" s="513"/>
      <c r="AYB882" s="513"/>
      <c r="AYC882" s="513"/>
      <c r="AYD882" s="513"/>
      <c r="AYE882" s="513"/>
      <c r="AYF882" s="513"/>
      <c r="AYG882" s="513"/>
      <c r="AYH882" s="513"/>
      <c r="AYI882" s="513"/>
      <c r="AYJ882" s="513"/>
      <c r="AYK882" s="513"/>
      <c r="AYL882" s="513"/>
      <c r="AYM882" s="513"/>
      <c r="AYN882" s="513"/>
      <c r="AYO882" s="513"/>
      <c r="AYP882" s="513"/>
      <c r="AYQ882" s="513"/>
      <c r="AYR882" s="513"/>
      <c r="AYS882" s="513"/>
      <c r="AYT882" s="513"/>
      <c r="AYU882" s="513"/>
      <c r="AYV882" s="513"/>
      <c r="AYW882" s="513"/>
      <c r="AYX882" s="513"/>
      <c r="AYY882" s="513"/>
      <c r="AYZ882" s="513"/>
      <c r="AZA882" s="513"/>
      <c r="AZB882" s="513"/>
      <c r="AZC882" s="513"/>
      <c r="AZD882" s="513"/>
      <c r="AZE882" s="513"/>
      <c r="AZF882" s="513"/>
      <c r="AZG882" s="513"/>
      <c r="AZH882" s="513"/>
      <c r="AZI882" s="513"/>
      <c r="AZJ882" s="513"/>
      <c r="AZK882" s="513"/>
      <c r="AZL882" s="513"/>
      <c r="AZM882" s="513"/>
      <c r="AZN882" s="513"/>
      <c r="AZO882" s="513"/>
      <c r="AZP882" s="513"/>
      <c r="AZQ882" s="513"/>
      <c r="AZR882" s="513"/>
      <c r="AZS882" s="513"/>
      <c r="AZT882" s="513"/>
      <c r="AZU882" s="513"/>
      <c r="AZV882" s="513"/>
      <c r="AZW882" s="513"/>
      <c r="AZX882" s="513"/>
      <c r="AZY882" s="513"/>
      <c r="AZZ882" s="513"/>
      <c r="BAA882" s="513"/>
      <c r="BAB882" s="513"/>
      <c r="BAC882" s="513"/>
      <c r="BAD882" s="513"/>
      <c r="BAE882" s="513"/>
      <c r="BAF882" s="513"/>
      <c r="BAG882" s="513"/>
      <c r="BAH882" s="513"/>
      <c r="BAI882" s="513"/>
      <c r="BAJ882" s="513"/>
      <c r="BAK882" s="513"/>
      <c r="BAL882" s="513"/>
      <c r="BAM882" s="513"/>
      <c r="BAN882" s="513"/>
      <c r="BAO882" s="513"/>
      <c r="BAP882" s="513"/>
      <c r="BAQ882" s="513"/>
      <c r="BAR882" s="513"/>
      <c r="BAS882" s="513"/>
      <c r="BAT882" s="513"/>
      <c r="BAU882" s="513"/>
      <c r="BAV882" s="513"/>
      <c r="BAW882" s="513"/>
      <c r="BAX882" s="513"/>
      <c r="BAY882" s="513"/>
      <c r="BAZ882" s="513"/>
      <c r="BBA882" s="513"/>
      <c r="BBB882" s="513"/>
      <c r="BBC882" s="513"/>
      <c r="BBD882" s="513"/>
      <c r="BBE882" s="513"/>
      <c r="BBF882" s="513"/>
      <c r="BBG882" s="513"/>
      <c r="BBH882" s="513"/>
      <c r="BBI882" s="513"/>
      <c r="BBJ882" s="513"/>
      <c r="BBK882" s="513"/>
      <c r="BBL882" s="513"/>
      <c r="BBM882" s="513"/>
      <c r="BBN882" s="513"/>
      <c r="BBO882" s="513"/>
      <c r="BBP882" s="513"/>
      <c r="BBQ882" s="513"/>
      <c r="BBR882" s="513"/>
      <c r="BBS882" s="513"/>
      <c r="BBT882" s="513"/>
      <c r="BBU882" s="513"/>
      <c r="BBV882" s="513"/>
      <c r="BBW882" s="513"/>
      <c r="BBX882" s="513"/>
      <c r="BBY882" s="513"/>
      <c r="BBZ882" s="513"/>
      <c r="BCA882" s="513"/>
      <c r="BCB882" s="513"/>
      <c r="BCC882" s="513"/>
      <c r="BCD882" s="513"/>
      <c r="BCE882" s="513"/>
      <c r="BCF882" s="513"/>
      <c r="BCG882" s="513"/>
      <c r="BCH882" s="513"/>
      <c r="BCI882" s="513"/>
      <c r="BCJ882" s="513"/>
      <c r="BCK882" s="513"/>
      <c r="BCL882" s="513"/>
      <c r="BCM882" s="513"/>
      <c r="BCN882" s="513"/>
      <c r="BCO882" s="513"/>
      <c r="BCP882" s="513"/>
      <c r="BCQ882" s="513"/>
      <c r="BCR882" s="513"/>
      <c r="BCS882" s="513"/>
      <c r="BCT882" s="513"/>
      <c r="BCU882" s="513"/>
      <c r="BCV882" s="513"/>
      <c r="BCW882" s="513"/>
      <c r="BCX882" s="513"/>
      <c r="BCY882" s="513"/>
      <c r="BCZ882" s="513"/>
      <c r="BDA882" s="513"/>
      <c r="BDB882" s="513"/>
      <c r="BDC882" s="513"/>
      <c r="BDD882" s="513"/>
      <c r="BDE882" s="513"/>
      <c r="BDF882" s="513"/>
      <c r="BDG882" s="513"/>
      <c r="BDH882" s="513"/>
      <c r="BDI882" s="513"/>
      <c r="BDJ882" s="513"/>
      <c r="BDK882" s="513"/>
      <c r="BDL882" s="513"/>
      <c r="BDM882" s="513"/>
      <c r="BDN882" s="513"/>
      <c r="BDO882" s="513"/>
      <c r="BDP882" s="513"/>
      <c r="BDQ882" s="513"/>
      <c r="BDR882" s="513"/>
      <c r="BDS882" s="513"/>
      <c r="BDT882" s="513"/>
      <c r="BDU882" s="513"/>
      <c r="BDV882" s="513"/>
      <c r="BDW882" s="513"/>
      <c r="BDX882" s="513"/>
      <c r="BDY882" s="513"/>
      <c r="BDZ882" s="513"/>
      <c r="BEA882" s="513"/>
      <c r="BEB882" s="513"/>
      <c r="BEC882" s="513"/>
      <c r="BED882" s="513"/>
      <c r="BEE882" s="513"/>
      <c r="BEF882" s="513"/>
      <c r="BEG882" s="513"/>
      <c r="BEH882" s="513"/>
      <c r="BEI882" s="513"/>
      <c r="BEJ882" s="513"/>
      <c r="BEK882" s="513"/>
      <c r="BEL882" s="513"/>
      <c r="BEM882" s="513"/>
      <c r="BEN882" s="513"/>
      <c r="BEO882" s="513"/>
      <c r="BEP882" s="513"/>
      <c r="BEQ882" s="513"/>
      <c r="BER882" s="513"/>
      <c r="BES882" s="513"/>
      <c r="BET882" s="513"/>
      <c r="BEU882" s="513"/>
      <c r="BEV882" s="513"/>
      <c r="BEW882" s="513"/>
      <c r="BEX882" s="513"/>
      <c r="BEY882" s="513"/>
      <c r="BEZ882" s="513"/>
      <c r="BFA882" s="513"/>
      <c r="BFB882" s="513"/>
      <c r="BFC882" s="513"/>
      <c r="BFD882" s="513"/>
      <c r="BFE882" s="513"/>
      <c r="BFF882" s="513"/>
      <c r="BFG882" s="513"/>
      <c r="BFH882" s="513"/>
      <c r="BFI882" s="513"/>
      <c r="BFJ882" s="513"/>
      <c r="BFK882" s="513"/>
      <c r="BFL882" s="513"/>
      <c r="BFM882" s="513"/>
      <c r="BFN882" s="513"/>
      <c r="BFO882" s="513"/>
      <c r="BFP882" s="513"/>
      <c r="BFQ882" s="513"/>
      <c r="BFR882" s="513"/>
      <c r="BFS882" s="513"/>
      <c r="BFT882" s="513"/>
      <c r="BFU882" s="513"/>
      <c r="BFV882" s="513"/>
      <c r="BFW882" s="513"/>
      <c r="BFX882" s="513"/>
      <c r="BFY882" s="513"/>
      <c r="BFZ882" s="513"/>
      <c r="BGA882" s="513"/>
      <c r="BGB882" s="513"/>
      <c r="BGC882" s="513"/>
      <c r="BGD882" s="513"/>
      <c r="BGE882" s="513"/>
      <c r="BGF882" s="513"/>
      <c r="BGG882" s="513"/>
      <c r="BGH882" s="513"/>
      <c r="BGI882" s="513"/>
      <c r="BGJ882" s="513"/>
      <c r="BGK882" s="513"/>
      <c r="BGL882" s="513"/>
      <c r="BGM882" s="513"/>
      <c r="BGN882" s="513"/>
      <c r="BGO882" s="513"/>
      <c r="BGP882" s="513"/>
      <c r="BGQ882" s="513"/>
      <c r="BGR882" s="513"/>
      <c r="BGS882" s="513"/>
      <c r="BGT882" s="513"/>
      <c r="BGU882" s="513"/>
      <c r="BGV882" s="513"/>
      <c r="BGW882" s="513"/>
      <c r="BGX882" s="513"/>
      <c r="BGY882" s="513"/>
      <c r="BGZ882" s="513"/>
      <c r="BHA882" s="513"/>
      <c r="BHB882" s="513"/>
      <c r="BHC882" s="513"/>
      <c r="BHD882" s="513"/>
      <c r="BHE882" s="513"/>
      <c r="BHF882" s="513"/>
      <c r="BHG882" s="513"/>
      <c r="BHH882" s="513"/>
      <c r="BHI882" s="513"/>
      <c r="BHJ882" s="513"/>
      <c r="BHK882" s="513"/>
      <c r="BHL882" s="513"/>
      <c r="BHM882" s="513"/>
      <c r="BHN882" s="513"/>
      <c r="BHO882" s="513"/>
      <c r="BHP882" s="513"/>
      <c r="BHQ882" s="513"/>
      <c r="BHR882" s="513"/>
      <c r="BHS882" s="513"/>
      <c r="BHT882" s="513"/>
      <c r="BHU882" s="513"/>
      <c r="BHV882" s="513"/>
      <c r="BHW882" s="513"/>
      <c r="BHX882" s="513"/>
      <c r="BHY882" s="513"/>
      <c r="BHZ882" s="513"/>
      <c r="BIA882" s="513"/>
      <c r="BIB882" s="513"/>
      <c r="BIC882" s="513"/>
      <c r="BID882" s="513"/>
      <c r="BIE882" s="513"/>
      <c r="BIF882" s="513"/>
      <c r="BIG882" s="513"/>
      <c r="BIH882" s="513"/>
      <c r="BII882" s="513"/>
      <c r="BIJ882" s="513"/>
      <c r="BIK882" s="513"/>
      <c r="BIL882" s="513"/>
      <c r="BIM882" s="513"/>
      <c r="BIN882" s="513"/>
      <c r="BIO882" s="513"/>
      <c r="BIP882" s="513"/>
      <c r="BIQ882" s="513"/>
      <c r="BIR882" s="513"/>
      <c r="BIS882" s="513"/>
      <c r="BIT882" s="513"/>
      <c r="BIU882" s="513"/>
      <c r="BIV882" s="513"/>
      <c r="BIW882" s="513"/>
      <c r="BIX882" s="513"/>
      <c r="BIY882" s="513"/>
      <c r="BIZ882" s="513"/>
      <c r="BJA882" s="513"/>
      <c r="BJB882" s="513"/>
      <c r="BJC882" s="513"/>
      <c r="BJD882" s="513"/>
      <c r="BJE882" s="513"/>
      <c r="BJF882" s="513"/>
      <c r="BJG882" s="513"/>
      <c r="BJH882" s="513"/>
      <c r="BJI882" s="513"/>
      <c r="BJJ882" s="513"/>
      <c r="BJK882" s="513"/>
      <c r="BJL882" s="513"/>
      <c r="BJM882" s="513"/>
      <c r="BJN882" s="513"/>
      <c r="BJO882" s="513"/>
      <c r="BJP882" s="513"/>
      <c r="BJQ882" s="513"/>
      <c r="BJR882" s="513"/>
      <c r="BJS882" s="513"/>
      <c r="BJT882" s="513"/>
      <c r="BJU882" s="513"/>
      <c r="BJV882" s="513"/>
      <c r="BJW882" s="513"/>
      <c r="BJX882" s="513"/>
      <c r="BJY882" s="513"/>
      <c r="BJZ882" s="513"/>
      <c r="BKA882" s="513"/>
      <c r="BKB882" s="513"/>
      <c r="BKC882" s="513"/>
      <c r="BKD882" s="513"/>
      <c r="BKE882" s="513"/>
      <c r="BKF882" s="513"/>
      <c r="BKG882" s="513"/>
      <c r="BKH882" s="513"/>
      <c r="BKI882" s="513"/>
      <c r="BKJ882" s="513"/>
      <c r="BKK882" s="513"/>
      <c r="BKL882" s="513"/>
      <c r="BKM882" s="513"/>
      <c r="BKN882" s="513"/>
      <c r="BKO882" s="513"/>
      <c r="BKP882" s="513"/>
      <c r="BKQ882" s="513"/>
      <c r="BKR882" s="513"/>
      <c r="BKS882" s="513"/>
      <c r="BKT882" s="513"/>
      <c r="BKU882" s="513"/>
      <c r="BKV882" s="513"/>
      <c r="BKW882" s="513"/>
      <c r="BKX882" s="513"/>
      <c r="BKY882" s="513"/>
      <c r="BKZ882" s="513"/>
      <c r="BLA882" s="513"/>
      <c r="BLB882" s="513"/>
      <c r="BLC882" s="513"/>
      <c r="BLD882" s="513"/>
      <c r="BLE882" s="513"/>
      <c r="BLF882" s="513"/>
      <c r="BLG882" s="513"/>
      <c r="BLH882" s="513"/>
      <c r="BLI882" s="513"/>
      <c r="BLJ882" s="513"/>
      <c r="BLK882" s="513"/>
      <c r="BLL882" s="513"/>
      <c r="BLM882" s="513"/>
      <c r="BLN882" s="513"/>
      <c r="BLO882" s="513"/>
      <c r="BLP882" s="513"/>
      <c r="BLQ882" s="513"/>
      <c r="BLR882" s="513"/>
      <c r="BLS882" s="513"/>
      <c r="BLT882" s="513"/>
      <c r="BLU882" s="513"/>
      <c r="BLV882" s="513"/>
      <c r="BLW882" s="513"/>
      <c r="BLX882" s="513"/>
      <c r="BLY882" s="513"/>
      <c r="BLZ882" s="513"/>
      <c r="BMA882" s="513"/>
      <c r="BMB882" s="513"/>
      <c r="BMC882" s="513"/>
      <c r="BMD882" s="513"/>
      <c r="BME882" s="513"/>
      <c r="BMF882" s="513"/>
      <c r="BMG882" s="513"/>
      <c r="BMH882" s="513"/>
      <c r="BMI882" s="513"/>
      <c r="BMJ882" s="513"/>
      <c r="BMK882" s="513"/>
      <c r="BML882" s="513"/>
      <c r="BMM882" s="513"/>
      <c r="BMN882" s="513"/>
      <c r="BMO882" s="513"/>
      <c r="BMP882" s="513"/>
      <c r="BMQ882" s="513"/>
      <c r="BMR882" s="513"/>
      <c r="BMS882" s="513"/>
      <c r="BMT882" s="513"/>
      <c r="BMU882" s="513"/>
      <c r="BMV882" s="513"/>
      <c r="BMW882" s="513"/>
      <c r="BMX882" s="513"/>
      <c r="BMY882" s="513"/>
      <c r="BMZ882" s="513"/>
      <c r="BNA882" s="513"/>
      <c r="BNB882" s="513"/>
      <c r="BNC882" s="513"/>
      <c r="BND882" s="513"/>
      <c r="BNE882" s="513"/>
      <c r="BNF882" s="513"/>
      <c r="BNG882" s="513"/>
      <c r="BNH882" s="513"/>
      <c r="BNI882" s="513"/>
      <c r="BNJ882" s="513"/>
      <c r="BNK882" s="513"/>
      <c r="BNL882" s="513"/>
      <c r="BNM882" s="513"/>
      <c r="BNN882" s="513"/>
      <c r="BNO882" s="513"/>
      <c r="BNP882" s="513"/>
      <c r="BNQ882" s="513"/>
      <c r="BNR882" s="513"/>
      <c r="BNS882" s="513"/>
      <c r="BNT882" s="513"/>
      <c r="BNU882" s="513"/>
      <c r="BNV882" s="513"/>
      <c r="BNW882" s="513"/>
      <c r="BNX882" s="513"/>
      <c r="BNY882" s="513"/>
      <c r="BNZ882" s="513"/>
      <c r="BOA882" s="513"/>
      <c r="BOB882" s="513"/>
      <c r="BOC882" s="513"/>
      <c r="BOD882" s="513"/>
      <c r="BOE882" s="513"/>
      <c r="BOF882" s="513"/>
      <c r="BOG882" s="513"/>
      <c r="BOH882" s="513"/>
      <c r="BOI882" s="513"/>
      <c r="BOJ882" s="513"/>
      <c r="BOK882" s="513"/>
      <c r="BOL882" s="513"/>
      <c r="BOM882" s="513"/>
      <c r="BON882" s="513"/>
      <c r="BOO882" s="513"/>
      <c r="BOP882" s="513"/>
      <c r="BOQ882" s="513"/>
      <c r="BOR882" s="513"/>
      <c r="BOS882" s="513"/>
      <c r="BOT882" s="513"/>
      <c r="BOU882" s="513"/>
      <c r="BOV882" s="513"/>
      <c r="BOW882" s="513"/>
      <c r="BOX882" s="513"/>
      <c r="BOY882" s="513"/>
      <c r="BOZ882" s="513"/>
      <c r="BPA882" s="513"/>
      <c r="BPB882" s="513"/>
      <c r="BPC882" s="513"/>
      <c r="BPD882" s="513"/>
      <c r="BPE882" s="513"/>
      <c r="BPF882" s="513"/>
      <c r="BPG882" s="513"/>
      <c r="BPH882" s="513"/>
      <c r="BPI882" s="513"/>
      <c r="BPJ882" s="513"/>
      <c r="BPK882" s="513"/>
      <c r="BPL882" s="513"/>
      <c r="BPM882" s="513"/>
      <c r="BPN882" s="513"/>
      <c r="BPO882" s="513"/>
      <c r="BPP882" s="513"/>
      <c r="BPQ882" s="513"/>
      <c r="BPR882" s="513"/>
      <c r="BPS882" s="513"/>
      <c r="BPT882" s="513"/>
      <c r="BPU882" s="513"/>
      <c r="BPV882" s="513"/>
      <c r="BPW882" s="513"/>
      <c r="BPX882" s="513"/>
      <c r="BPY882" s="513"/>
      <c r="BPZ882" s="513"/>
      <c r="BQA882" s="513"/>
      <c r="BQB882" s="513"/>
      <c r="BQC882" s="513"/>
      <c r="BQD882" s="513"/>
      <c r="BQE882" s="513"/>
      <c r="BQF882" s="513"/>
      <c r="BQG882" s="513"/>
      <c r="BQH882" s="513"/>
      <c r="BQI882" s="513"/>
      <c r="BQJ882" s="513"/>
      <c r="BQK882" s="513"/>
      <c r="BQL882" s="513"/>
      <c r="BQM882" s="513"/>
      <c r="BQN882" s="513"/>
      <c r="BQO882" s="513"/>
      <c r="BQP882" s="513"/>
      <c r="BQQ882" s="513"/>
      <c r="BQR882" s="513"/>
      <c r="BQS882" s="513"/>
      <c r="BQT882" s="513"/>
      <c r="BQU882" s="513"/>
      <c r="BQV882" s="513"/>
      <c r="BQW882" s="513"/>
      <c r="BQX882" s="513"/>
      <c r="BQY882" s="513"/>
      <c r="BQZ882" s="513"/>
      <c r="BRA882" s="513"/>
      <c r="BRB882" s="513"/>
      <c r="BRC882" s="513"/>
      <c r="BRD882" s="513"/>
      <c r="BRE882" s="513"/>
      <c r="BRF882" s="513"/>
      <c r="BRG882" s="513"/>
      <c r="BRH882" s="513"/>
      <c r="BRI882" s="513"/>
      <c r="BRJ882" s="513"/>
      <c r="BRK882" s="513"/>
      <c r="BRL882" s="513"/>
      <c r="BRM882" s="513"/>
      <c r="BRN882" s="513"/>
      <c r="BRO882" s="513"/>
      <c r="BRP882" s="513"/>
      <c r="BRQ882" s="513"/>
      <c r="BRR882" s="513"/>
      <c r="BRS882" s="513"/>
      <c r="BRT882" s="513"/>
      <c r="BRU882" s="513"/>
      <c r="BRV882" s="513"/>
      <c r="BRW882" s="513"/>
      <c r="BRX882" s="513"/>
      <c r="BRY882" s="513"/>
      <c r="BRZ882" s="513"/>
      <c r="BSA882" s="513"/>
      <c r="BSB882" s="513"/>
      <c r="BSC882" s="513"/>
      <c r="BSD882" s="513"/>
      <c r="BSE882" s="513"/>
      <c r="BSF882" s="513"/>
      <c r="BSG882" s="513"/>
      <c r="BSH882" s="513"/>
      <c r="BSI882" s="513"/>
      <c r="BSJ882" s="513"/>
      <c r="BSK882" s="513"/>
      <c r="BSL882" s="513"/>
      <c r="BSM882" s="513"/>
      <c r="BSN882" s="513"/>
      <c r="BSO882" s="513"/>
      <c r="BSP882" s="513"/>
      <c r="BSQ882" s="513"/>
      <c r="BSR882" s="513"/>
      <c r="BSS882" s="513"/>
      <c r="BST882" s="513"/>
      <c r="BSU882" s="513"/>
      <c r="BSV882" s="513"/>
      <c r="BSW882" s="513"/>
      <c r="BSX882" s="513"/>
      <c r="BSY882" s="513"/>
      <c r="BSZ882" s="513"/>
      <c r="BTA882" s="513"/>
      <c r="BTB882" s="513"/>
      <c r="BTC882" s="513"/>
      <c r="BTD882" s="513"/>
      <c r="BTE882" s="513"/>
      <c r="BTF882" s="513"/>
      <c r="BTG882" s="513"/>
      <c r="BTH882" s="513"/>
      <c r="BTI882" s="513"/>
      <c r="BTJ882" s="513"/>
      <c r="BTK882" s="513"/>
      <c r="BTL882" s="513"/>
      <c r="BTM882" s="513"/>
      <c r="BTN882" s="513"/>
      <c r="BTO882" s="513"/>
      <c r="BTP882" s="513"/>
      <c r="BTQ882" s="513"/>
      <c r="BTR882" s="513"/>
      <c r="BTS882" s="513"/>
      <c r="BTT882" s="513"/>
      <c r="BTU882" s="513"/>
      <c r="BTV882" s="513"/>
      <c r="BTW882" s="513"/>
      <c r="BTX882" s="513"/>
      <c r="BTY882" s="513"/>
      <c r="BTZ882" s="513"/>
      <c r="BUA882" s="513"/>
      <c r="BUB882" s="513"/>
      <c r="BUC882" s="513"/>
      <c r="BUD882" s="513"/>
      <c r="BUE882" s="513"/>
      <c r="BUF882" s="513"/>
      <c r="BUG882" s="513"/>
      <c r="BUH882" s="513"/>
      <c r="BUI882" s="513"/>
      <c r="BUJ882" s="513"/>
      <c r="BUK882" s="513"/>
      <c r="BUL882" s="513"/>
      <c r="BUM882" s="513"/>
      <c r="BUN882" s="513"/>
      <c r="BUO882" s="513"/>
      <c r="BUP882" s="513"/>
      <c r="BUQ882" s="513"/>
      <c r="BUR882" s="513"/>
      <c r="BUS882" s="513"/>
      <c r="BUT882" s="513"/>
      <c r="BUU882" s="513"/>
      <c r="BUV882" s="513"/>
      <c r="BUW882" s="513"/>
      <c r="BUX882" s="513"/>
      <c r="BUY882" s="513"/>
      <c r="BUZ882" s="513"/>
      <c r="BVA882" s="513"/>
      <c r="BVB882" s="513"/>
      <c r="BVC882" s="513"/>
      <c r="BVD882" s="513"/>
      <c r="BVE882" s="513"/>
      <c r="BVF882" s="513"/>
      <c r="BVG882" s="513"/>
      <c r="BVH882" s="513"/>
      <c r="BVI882" s="513"/>
      <c r="BVJ882" s="513"/>
      <c r="BVK882" s="513"/>
      <c r="BVL882" s="513"/>
      <c r="BVM882" s="513"/>
      <c r="BVN882" s="513"/>
      <c r="BVO882" s="513"/>
      <c r="BVP882" s="513"/>
      <c r="BVQ882" s="513"/>
      <c r="BVR882" s="513"/>
      <c r="BVS882" s="513"/>
      <c r="BVT882" s="513"/>
      <c r="BVU882" s="513"/>
      <c r="BVV882" s="513"/>
      <c r="BVW882" s="513"/>
      <c r="BVX882" s="513"/>
      <c r="BVY882" s="513"/>
      <c r="BVZ882" s="513"/>
      <c r="BWA882" s="513"/>
      <c r="BWB882" s="513"/>
      <c r="BWC882" s="513"/>
      <c r="BWD882" s="513"/>
      <c r="BWE882" s="513"/>
      <c r="BWF882" s="513"/>
      <c r="BWG882" s="513"/>
      <c r="BWH882" s="513"/>
      <c r="BWI882" s="513"/>
      <c r="BWJ882" s="513"/>
      <c r="BWK882" s="513"/>
      <c r="BWL882" s="513"/>
      <c r="BWM882" s="513"/>
      <c r="BWN882" s="513"/>
      <c r="BWO882" s="513"/>
      <c r="BWP882" s="513"/>
      <c r="BWQ882" s="513"/>
    </row>
    <row r="883" spans="1:1967" ht="102" customHeight="1">
      <c r="A883" s="9" t="s">
        <v>6605</v>
      </c>
      <c r="B883" s="100" t="s">
        <v>97</v>
      </c>
      <c r="C883" s="40" t="s">
        <v>1047</v>
      </c>
      <c r="D883" s="40" t="s">
        <v>1046</v>
      </c>
      <c r="E883" s="40" t="s">
        <v>1051</v>
      </c>
      <c r="F883" s="3"/>
      <c r="G883" s="3" t="s">
        <v>385</v>
      </c>
      <c r="H883" s="20">
        <v>0</v>
      </c>
      <c r="I883" s="114">
        <v>470000000</v>
      </c>
      <c r="J883" s="21" t="s">
        <v>1316</v>
      </c>
      <c r="K883" s="19" t="s">
        <v>1929</v>
      </c>
      <c r="L883" s="137" t="s">
        <v>3404</v>
      </c>
      <c r="M883" s="140" t="s">
        <v>383</v>
      </c>
      <c r="N883" s="358" t="s">
        <v>8846</v>
      </c>
      <c r="O883" s="3" t="s">
        <v>1368</v>
      </c>
      <c r="P883" s="7" t="s">
        <v>1339</v>
      </c>
      <c r="Q883" s="3" t="s">
        <v>1330</v>
      </c>
      <c r="R883" s="24">
        <v>7</v>
      </c>
      <c r="S883" s="19">
        <v>41800</v>
      </c>
      <c r="T883" s="83">
        <v>0</v>
      </c>
      <c r="U883" s="83">
        <f t="shared" si="320"/>
        <v>0</v>
      </c>
      <c r="V883" s="9" t="s">
        <v>1327</v>
      </c>
      <c r="W883" s="152" t="s">
        <v>1396</v>
      </c>
      <c r="X883" s="9" t="s">
        <v>9049</v>
      </c>
    </row>
    <row r="884" spans="1:1967" ht="102" customHeight="1">
      <c r="A884" s="9" t="s">
        <v>12507</v>
      </c>
      <c r="B884" s="100" t="s">
        <v>97</v>
      </c>
      <c r="C884" s="40" t="s">
        <v>1047</v>
      </c>
      <c r="D884" s="40" t="s">
        <v>1046</v>
      </c>
      <c r="E884" s="40" t="s">
        <v>1051</v>
      </c>
      <c r="F884" s="3"/>
      <c r="G884" s="3" t="s">
        <v>385</v>
      </c>
      <c r="H884" s="20">
        <v>0</v>
      </c>
      <c r="I884" s="114">
        <v>470000000</v>
      </c>
      <c r="J884" s="21" t="s">
        <v>1316</v>
      </c>
      <c r="K884" s="19" t="s">
        <v>1929</v>
      </c>
      <c r="L884" s="137" t="s">
        <v>3404</v>
      </c>
      <c r="M884" s="140" t="s">
        <v>383</v>
      </c>
      <c r="N884" s="358" t="s">
        <v>8846</v>
      </c>
      <c r="O884" s="3" t="s">
        <v>1368</v>
      </c>
      <c r="P884" s="7" t="s">
        <v>1339</v>
      </c>
      <c r="Q884" s="3" t="s">
        <v>1330</v>
      </c>
      <c r="R884" s="24">
        <v>7</v>
      </c>
      <c r="S884" s="19">
        <v>41500</v>
      </c>
      <c r="T884" s="83">
        <f t="shared" ref="T884" si="342">R884*S884</f>
        <v>290500</v>
      </c>
      <c r="U884" s="83">
        <f t="shared" ref="U884" si="343">T884*1.12</f>
        <v>325360.00000000006</v>
      </c>
      <c r="V884" s="9" t="s">
        <v>1327</v>
      </c>
      <c r="W884" s="152" t="s">
        <v>1396</v>
      </c>
      <c r="X884" s="9"/>
    </row>
    <row r="885" spans="1:1967" ht="102" customHeight="1">
      <c r="A885" s="9" t="s">
        <v>6606</v>
      </c>
      <c r="B885" s="100" t="s">
        <v>97</v>
      </c>
      <c r="C885" s="40" t="s">
        <v>1052</v>
      </c>
      <c r="D885" s="40" t="s">
        <v>1046</v>
      </c>
      <c r="E885" s="40" t="s">
        <v>1053</v>
      </c>
      <c r="F885" s="3"/>
      <c r="G885" s="3" t="s">
        <v>385</v>
      </c>
      <c r="H885" s="20">
        <v>0</v>
      </c>
      <c r="I885" s="114">
        <v>470000000</v>
      </c>
      <c r="J885" s="21" t="s">
        <v>1316</v>
      </c>
      <c r="K885" s="19" t="s">
        <v>1929</v>
      </c>
      <c r="L885" s="137" t="s">
        <v>3404</v>
      </c>
      <c r="M885" s="140" t="s">
        <v>383</v>
      </c>
      <c r="N885" s="358" t="s">
        <v>8846</v>
      </c>
      <c r="O885" s="3" t="s">
        <v>1368</v>
      </c>
      <c r="P885" s="7" t="s">
        <v>1339</v>
      </c>
      <c r="Q885" s="3" t="s">
        <v>1330</v>
      </c>
      <c r="R885" s="24">
        <v>61</v>
      </c>
      <c r="S885" s="19">
        <v>41800</v>
      </c>
      <c r="T885" s="83">
        <v>0</v>
      </c>
      <c r="U885" s="83">
        <f t="shared" si="320"/>
        <v>0</v>
      </c>
      <c r="V885" s="9" t="s">
        <v>1327</v>
      </c>
      <c r="W885" s="152" t="s">
        <v>1396</v>
      </c>
      <c r="X885" s="9" t="s">
        <v>9073</v>
      </c>
    </row>
    <row r="886" spans="1:1967" ht="102" customHeight="1">
      <c r="A886" s="9" t="s">
        <v>6607</v>
      </c>
      <c r="B886" s="100" t="s">
        <v>97</v>
      </c>
      <c r="C886" s="56" t="s">
        <v>1054</v>
      </c>
      <c r="D886" s="56" t="s">
        <v>1055</v>
      </c>
      <c r="E886" s="54" t="s">
        <v>1056</v>
      </c>
      <c r="F886" s="3"/>
      <c r="G886" s="3" t="s">
        <v>385</v>
      </c>
      <c r="H886" s="20">
        <v>0.5</v>
      </c>
      <c r="I886" s="114">
        <v>470000000</v>
      </c>
      <c r="J886" s="21" t="s">
        <v>1316</v>
      </c>
      <c r="K886" s="19" t="s">
        <v>2084</v>
      </c>
      <c r="L886" s="137" t="s">
        <v>3404</v>
      </c>
      <c r="M886" s="140" t="s">
        <v>383</v>
      </c>
      <c r="N886" s="358" t="s">
        <v>2086</v>
      </c>
      <c r="O886" s="3" t="s">
        <v>1368</v>
      </c>
      <c r="P886" s="7" t="s">
        <v>1347</v>
      </c>
      <c r="Q886" s="3" t="s">
        <v>1331</v>
      </c>
      <c r="R886" s="24">
        <v>1184.96</v>
      </c>
      <c r="S886" s="19">
        <v>13000</v>
      </c>
      <c r="T886" s="83">
        <f t="shared" si="308"/>
        <v>15404480</v>
      </c>
      <c r="U886" s="83">
        <f t="shared" si="320"/>
        <v>17253017.600000001</v>
      </c>
      <c r="V886" s="9" t="s">
        <v>1327</v>
      </c>
      <c r="W886" s="152" t="s">
        <v>1396</v>
      </c>
      <c r="X886" s="9"/>
    </row>
    <row r="887" spans="1:1967" ht="102" customHeight="1">
      <c r="A887" s="9" t="s">
        <v>6608</v>
      </c>
      <c r="B887" s="100" t="s">
        <v>97</v>
      </c>
      <c r="C887" s="56" t="s">
        <v>1075</v>
      </c>
      <c r="D887" s="3" t="s">
        <v>64</v>
      </c>
      <c r="E887" s="3" t="s">
        <v>65</v>
      </c>
      <c r="F887" s="3"/>
      <c r="G887" s="3" t="s">
        <v>385</v>
      </c>
      <c r="H887" s="20">
        <v>0.5</v>
      </c>
      <c r="I887" s="114">
        <v>470000000</v>
      </c>
      <c r="J887" s="21" t="s">
        <v>1316</v>
      </c>
      <c r="K887" s="19" t="s">
        <v>1929</v>
      </c>
      <c r="L887" s="137" t="s">
        <v>3404</v>
      </c>
      <c r="M887" s="140" t="s">
        <v>383</v>
      </c>
      <c r="N887" s="358" t="s">
        <v>2086</v>
      </c>
      <c r="O887" s="3" t="s">
        <v>1368</v>
      </c>
      <c r="P887" s="7" t="s">
        <v>1347</v>
      </c>
      <c r="Q887" s="3" t="s">
        <v>1331</v>
      </c>
      <c r="R887" s="24">
        <v>26</v>
      </c>
      <c r="S887" s="19">
        <v>91081.7</v>
      </c>
      <c r="T887" s="83">
        <v>0</v>
      </c>
      <c r="U887" s="83">
        <f t="shared" si="320"/>
        <v>0</v>
      </c>
      <c r="V887" s="9" t="s">
        <v>1327</v>
      </c>
      <c r="W887" s="152" t="s">
        <v>1396</v>
      </c>
      <c r="X887" s="9" t="s">
        <v>9073</v>
      </c>
    </row>
    <row r="888" spans="1:1967" ht="102" customHeight="1">
      <c r="A888" s="9" t="s">
        <v>6609</v>
      </c>
      <c r="B888" s="100" t="s">
        <v>97</v>
      </c>
      <c r="C888" s="3" t="s">
        <v>1092</v>
      </c>
      <c r="D888" s="3" t="s">
        <v>1091</v>
      </c>
      <c r="E888" s="3" t="s">
        <v>1093</v>
      </c>
      <c r="F888" s="3"/>
      <c r="G888" s="3" t="s">
        <v>385</v>
      </c>
      <c r="H888" s="20">
        <v>0.5</v>
      </c>
      <c r="I888" s="114">
        <v>470000000</v>
      </c>
      <c r="J888" s="21" t="s">
        <v>1316</v>
      </c>
      <c r="K888" s="19" t="s">
        <v>1929</v>
      </c>
      <c r="L888" s="137" t="s">
        <v>3404</v>
      </c>
      <c r="M888" s="140" t="s">
        <v>383</v>
      </c>
      <c r="N888" s="358" t="s">
        <v>2086</v>
      </c>
      <c r="O888" s="3" t="s">
        <v>1368</v>
      </c>
      <c r="P888" s="7" t="s">
        <v>1347</v>
      </c>
      <c r="Q888" s="3" t="s">
        <v>1331</v>
      </c>
      <c r="R888" s="24">
        <v>44.94</v>
      </c>
      <c r="S888" s="19">
        <v>8000</v>
      </c>
      <c r="T888" s="83">
        <v>0</v>
      </c>
      <c r="U888" s="83">
        <f t="shared" si="320"/>
        <v>0</v>
      </c>
      <c r="V888" s="9" t="s">
        <v>1327</v>
      </c>
      <c r="W888" s="152" t="s">
        <v>1396</v>
      </c>
      <c r="X888" s="9" t="s">
        <v>9073</v>
      </c>
    </row>
    <row r="889" spans="1:1967" ht="102" customHeight="1">
      <c r="A889" s="9" t="s">
        <v>6610</v>
      </c>
      <c r="B889" s="100" t="s">
        <v>97</v>
      </c>
      <c r="C889" s="56" t="s">
        <v>1057</v>
      </c>
      <c r="D889" s="56" t="s">
        <v>1058</v>
      </c>
      <c r="E889" s="54" t="s">
        <v>1060</v>
      </c>
      <c r="F889" s="3"/>
      <c r="G889" s="3" t="s">
        <v>385</v>
      </c>
      <c r="H889" s="20">
        <v>0.5</v>
      </c>
      <c r="I889" s="114">
        <v>470000000</v>
      </c>
      <c r="J889" s="21" t="s">
        <v>1316</v>
      </c>
      <c r="K889" s="19" t="s">
        <v>1320</v>
      </c>
      <c r="L889" s="137" t="s">
        <v>3404</v>
      </c>
      <c r="M889" s="140" t="s">
        <v>383</v>
      </c>
      <c r="N889" s="358" t="s">
        <v>2086</v>
      </c>
      <c r="O889" s="3" t="s">
        <v>1368</v>
      </c>
      <c r="P889" s="7" t="s">
        <v>1347</v>
      </c>
      <c r="Q889" s="3" t="s">
        <v>1331</v>
      </c>
      <c r="R889" s="24">
        <v>504</v>
      </c>
      <c r="S889" s="19">
        <v>17500</v>
      </c>
      <c r="T889" s="83">
        <f t="shared" si="308"/>
        <v>8820000</v>
      </c>
      <c r="U889" s="83">
        <f t="shared" si="320"/>
        <v>9878400.0000000019</v>
      </c>
      <c r="V889" s="9" t="s">
        <v>1327</v>
      </c>
      <c r="W889" s="152" t="s">
        <v>1396</v>
      </c>
      <c r="X889" s="9"/>
    </row>
    <row r="890" spans="1:1967" ht="102" customHeight="1">
      <c r="A890" s="9" t="s">
        <v>6611</v>
      </c>
      <c r="B890" s="100" t="s">
        <v>97</v>
      </c>
      <c r="C890" s="40" t="s">
        <v>1059</v>
      </c>
      <c r="D890" s="40" t="s">
        <v>1058</v>
      </c>
      <c r="E890" s="40" t="s">
        <v>1061</v>
      </c>
      <c r="F890" s="3"/>
      <c r="G890" s="3" t="s">
        <v>385</v>
      </c>
      <c r="H890" s="20">
        <v>0.5</v>
      </c>
      <c r="I890" s="114">
        <v>470000000</v>
      </c>
      <c r="J890" s="21" t="s">
        <v>1316</v>
      </c>
      <c r="K890" s="19" t="s">
        <v>1931</v>
      </c>
      <c r="L890" s="137" t="s">
        <v>3404</v>
      </c>
      <c r="M890" s="140" t="s">
        <v>383</v>
      </c>
      <c r="N890" s="358" t="s">
        <v>2086</v>
      </c>
      <c r="O890" s="3" t="s">
        <v>1368</v>
      </c>
      <c r="P890" s="7" t="s">
        <v>1340</v>
      </c>
      <c r="Q890" s="3" t="s">
        <v>1188</v>
      </c>
      <c r="R890" s="24">
        <v>7</v>
      </c>
      <c r="S890" s="19">
        <v>19886.27</v>
      </c>
      <c r="T890" s="83">
        <v>0</v>
      </c>
      <c r="U890" s="83">
        <f t="shared" si="320"/>
        <v>0</v>
      </c>
      <c r="V890" s="9" t="s">
        <v>1327</v>
      </c>
      <c r="W890" s="152" t="s">
        <v>1396</v>
      </c>
      <c r="X890" s="9" t="s">
        <v>12201</v>
      </c>
    </row>
    <row r="891" spans="1:1967" ht="102" customHeight="1">
      <c r="A891" s="9" t="s">
        <v>12093</v>
      </c>
      <c r="B891" s="100" t="s">
        <v>97</v>
      </c>
      <c r="C891" s="3" t="s">
        <v>12199</v>
      </c>
      <c r="D891" s="3" t="s">
        <v>1058</v>
      </c>
      <c r="E891" s="3" t="s">
        <v>12200</v>
      </c>
      <c r="F891" s="3"/>
      <c r="G891" s="3" t="s">
        <v>385</v>
      </c>
      <c r="H891" s="20">
        <v>0.5</v>
      </c>
      <c r="I891" s="114">
        <v>470000000</v>
      </c>
      <c r="J891" s="21" t="s">
        <v>1316</v>
      </c>
      <c r="K891" s="19" t="s">
        <v>1931</v>
      </c>
      <c r="L891" s="137" t="s">
        <v>11521</v>
      </c>
      <c r="M891" s="140" t="s">
        <v>383</v>
      </c>
      <c r="N891" s="358" t="s">
        <v>2086</v>
      </c>
      <c r="O891" s="3" t="s">
        <v>1368</v>
      </c>
      <c r="P891" s="7" t="s">
        <v>1335</v>
      </c>
      <c r="Q891" s="3" t="s">
        <v>1334</v>
      </c>
      <c r="R891" s="24">
        <v>7</v>
      </c>
      <c r="S891" s="19">
        <v>24160</v>
      </c>
      <c r="T891" s="83">
        <f t="shared" ref="T891" si="344">R891*S891</f>
        <v>169120</v>
      </c>
      <c r="U891" s="83">
        <f t="shared" ref="U891" si="345">T891*1.12</f>
        <v>189414.40000000002</v>
      </c>
      <c r="V891" s="9" t="s">
        <v>1327</v>
      </c>
      <c r="W891" s="152" t="s">
        <v>1396</v>
      </c>
      <c r="X891" s="9"/>
    </row>
    <row r="892" spans="1:1967" ht="102" customHeight="1">
      <c r="A892" s="9" t="s">
        <v>6612</v>
      </c>
      <c r="B892" s="100" t="s">
        <v>97</v>
      </c>
      <c r="C892" s="40" t="s">
        <v>1062</v>
      </c>
      <c r="D892" s="40" t="s">
        <v>1058</v>
      </c>
      <c r="E892" s="40" t="s">
        <v>1063</v>
      </c>
      <c r="F892" s="3"/>
      <c r="G892" s="3" t="s">
        <v>385</v>
      </c>
      <c r="H892" s="20">
        <v>0.5</v>
      </c>
      <c r="I892" s="114">
        <v>470000000</v>
      </c>
      <c r="J892" s="21" t="s">
        <v>1316</v>
      </c>
      <c r="K892" s="19" t="s">
        <v>1929</v>
      </c>
      <c r="L892" s="137" t="s">
        <v>3404</v>
      </c>
      <c r="M892" s="140" t="s">
        <v>383</v>
      </c>
      <c r="N892" s="358" t="s">
        <v>8846</v>
      </c>
      <c r="O892" s="3" t="s">
        <v>1368</v>
      </c>
      <c r="P892" s="7" t="s">
        <v>1340</v>
      </c>
      <c r="Q892" s="3" t="s">
        <v>1188</v>
      </c>
      <c r="R892" s="24">
        <v>6</v>
      </c>
      <c r="S892" s="18">
        <v>15467.1</v>
      </c>
      <c r="T892" s="83">
        <v>0</v>
      </c>
      <c r="U892" s="83">
        <f t="shared" si="320"/>
        <v>0</v>
      </c>
      <c r="V892" s="9" t="s">
        <v>1327</v>
      </c>
      <c r="W892" s="152" t="s">
        <v>1396</v>
      </c>
      <c r="X892" s="9" t="s">
        <v>11586</v>
      </c>
    </row>
    <row r="893" spans="1:1967" ht="102" customHeight="1">
      <c r="A893" s="9" t="s">
        <v>12106</v>
      </c>
      <c r="B893" s="100" t="s">
        <v>97</v>
      </c>
      <c r="C893" s="3" t="s">
        <v>12202</v>
      </c>
      <c r="D893" s="3" t="s">
        <v>1058</v>
      </c>
      <c r="E893" s="3" t="s">
        <v>12203</v>
      </c>
      <c r="F893" s="3" t="s">
        <v>12253</v>
      </c>
      <c r="G893" s="3" t="s">
        <v>385</v>
      </c>
      <c r="H893" s="20">
        <v>0.5</v>
      </c>
      <c r="I893" s="114">
        <v>470000000</v>
      </c>
      <c r="J893" s="21" t="s">
        <v>1316</v>
      </c>
      <c r="K893" s="19" t="s">
        <v>12092</v>
      </c>
      <c r="L893" s="137" t="s">
        <v>11521</v>
      </c>
      <c r="M893" s="140" t="s">
        <v>383</v>
      </c>
      <c r="N893" s="358" t="s">
        <v>8849</v>
      </c>
      <c r="O893" s="3" t="s">
        <v>11470</v>
      </c>
      <c r="P893" s="7" t="s">
        <v>1335</v>
      </c>
      <c r="Q893" s="3" t="s">
        <v>1334</v>
      </c>
      <c r="R893" s="24">
        <v>6</v>
      </c>
      <c r="S893" s="18">
        <v>15467.1</v>
      </c>
      <c r="T893" s="83">
        <f t="shared" ref="T893" si="346">R893*S893</f>
        <v>92802.6</v>
      </c>
      <c r="U893" s="83">
        <f t="shared" ref="U893" si="347">T893*1.12</f>
        <v>103938.91200000001</v>
      </c>
      <c r="V893" s="9" t="s">
        <v>1327</v>
      </c>
      <c r="W893" s="152" t="s">
        <v>1396</v>
      </c>
      <c r="X893" s="9"/>
    </row>
    <row r="894" spans="1:1967" ht="102" customHeight="1">
      <c r="A894" s="9" t="s">
        <v>6613</v>
      </c>
      <c r="B894" s="100" t="s">
        <v>97</v>
      </c>
      <c r="C894" s="40" t="s">
        <v>1062</v>
      </c>
      <c r="D894" s="40" t="s">
        <v>1058</v>
      </c>
      <c r="E894" s="3" t="s">
        <v>1064</v>
      </c>
      <c r="F894" s="3"/>
      <c r="G894" s="3" t="s">
        <v>385</v>
      </c>
      <c r="H894" s="20">
        <v>0.5</v>
      </c>
      <c r="I894" s="114">
        <v>470000000</v>
      </c>
      <c r="J894" s="21" t="s">
        <v>1316</v>
      </c>
      <c r="K894" s="19" t="s">
        <v>1929</v>
      </c>
      <c r="L894" s="137" t="s">
        <v>3404</v>
      </c>
      <c r="M894" s="140" t="s">
        <v>383</v>
      </c>
      <c r="N894" s="358" t="s">
        <v>8846</v>
      </c>
      <c r="O894" s="3" t="s">
        <v>1368</v>
      </c>
      <c r="P894" s="7" t="s">
        <v>1340</v>
      </c>
      <c r="Q894" s="3" t="s">
        <v>1188</v>
      </c>
      <c r="R894" s="24">
        <v>2</v>
      </c>
      <c r="S894" s="18">
        <v>17676.68</v>
      </c>
      <c r="T894" s="83">
        <v>0</v>
      </c>
      <c r="U894" s="83">
        <f t="shared" si="320"/>
        <v>0</v>
      </c>
      <c r="V894" s="9" t="s">
        <v>1327</v>
      </c>
      <c r="W894" s="152" t="s">
        <v>1396</v>
      </c>
      <c r="X894" s="9" t="s">
        <v>11586</v>
      </c>
    </row>
    <row r="895" spans="1:1967" ht="102" customHeight="1">
      <c r="A895" s="9" t="s">
        <v>12107</v>
      </c>
      <c r="B895" s="100" t="s">
        <v>97</v>
      </c>
      <c r="C895" s="3" t="s">
        <v>12202</v>
      </c>
      <c r="D895" s="3" t="s">
        <v>1058</v>
      </c>
      <c r="E895" s="3" t="s">
        <v>12203</v>
      </c>
      <c r="F895" s="3" t="s">
        <v>12254</v>
      </c>
      <c r="G895" s="3" t="s">
        <v>385</v>
      </c>
      <c r="H895" s="20">
        <v>0.5</v>
      </c>
      <c r="I895" s="114">
        <v>470000000</v>
      </c>
      <c r="J895" s="21" t="s">
        <v>1316</v>
      </c>
      <c r="K895" s="19" t="s">
        <v>12092</v>
      </c>
      <c r="L895" s="137" t="s">
        <v>11521</v>
      </c>
      <c r="M895" s="140" t="s">
        <v>383</v>
      </c>
      <c r="N895" s="358" t="s">
        <v>8849</v>
      </c>
      <c r="O895" s="3" t="s">
        <v>11470</v>
      </c>
      <c r="P895" s="7" t="s">
        <v>1335</v>
      </c>
      <c r="Q895" s="3" t="s">
        <v>1334</v>
      </c>
      <c r="R895" s="24">
        <v>2</v>
      </c>
      <c r="S895" s="18">
        <v>17676.68</v>
      </c>
      <c r="T895" s="83">
        <f t="shared" ref="T895" si="348">R895*S895</f>
        <v>35353.360000000001</v>
      </c>
      <c r="U895" s="83">
        <f t="shared" ref="U895" si="349">T895*1.12</f>
        <v>39595.763200000001</v>
      </c>
      <c r="V895" s="9" t="s">
        <v>1327</v>
      </c>
      <c r="W895" s="152" t="s">
        <v>1396</v>
      </c>
      <c r="X895" s="9"/>
    </row>
    <row r="896" spans="1:1967" ht="102" customHeight="1">
      <c r="A896" s="9" t="s">
        <v>6614</v>
      </c>
      <c r="B896" s="100" t="s">
        <v>97</v>
      </c>
      <c r="C896" s="40" t="s">
        <v>1062</v>
      </c>
      <c r="D896" s="40" t="s">
        <v>1058</v>
      </c>
      <c r="E896" s="3" t="s">
        <v>1065</v>
      </c>
      <c r="F896" s="3"/>
      <c r="G896" s="3" t="s">
        <v>385</v>
      </c>
      <c r="H896" s="20">
        <v>0.5</v>
      </c>
      <c r="I896" s="114">
        <v>470000000</v>
      </c>
      <c r="J896" s="21" t="s">
        <v>1316</v>
      </c>
      <c r="K896" s="19" t="s">
        <v>1931</v>
      </c>
      <c r="L896" s="137" t="s">
        <v>3404</v>
      </c>
      <c r="M896" s="140" t="s">
        <v>383</v>
      </c>
      <c r="N896" s="358" t="s">
        <v>8846</v>
      </c>
      <c r="O896" s="3" t="s">
        <v>1368</v>
      </c>
      <c r="P896" s="7" t="s">
        <v>1340</v>
      </c>
      <c r="Q896" s="3" t="s">
        <v>1188</v>
      </c>
      <c r="R896" s="24">
        <v>24</v>
      </c>
      <c r="S896" s="19">
        <v>19886.27</v>
      </c>
      <c r="T896" s="83">
        <v>0</v>
      </c>
      <c r="U896" s="83">
        <f t="shared" si="320"/>
        <v>0</v>
      </c>
      <c r="V896" s="9" t="s">
        <v>1327</v>
      </c>
      <c r="W896" s="152" t="s">
        <v>1396</v>
      </c>
      <c r="X896" s="9" t="s">
        <v>12204</v>
      </c>
    </row>
    <row r="897" spans="1:1967" ht="102" customHeight="1">
      <c r="A897" s="9" t="s">
        <v>12207</v>
      </c>
      <c r="B897" s="100" t="s">
        <v>97</v>
      </c>
      <c r="C897" s="3" t="s">
        <v>12202</v>
      </c>
      <c r="D897" s="3" t="s">
        <v>1058</v>
      </c>
      <c r="E897" s="3" t="s">
        <v>12203</v>
      </c>
      <c r="F897" s="3"/>
      <c r="G897" s="3" t="s">
        <v>385</v>
      </c>
      <c r="H897" s="20">
        <v>0.5</v>
      </c>
      <c r="I897" s="114">
        <v>470000000</v>
      </c>
      <c r="J897" s="21" t="s">
        <v>1316</v>
      </c>
      <c r="K897" s="19" t="s">
        <v>1931</v>
      </c>
      <c r="L897" s="137" t="s">
        <v>11521</v>
      </c>
      <c r="M897" s="140" t="s">
        <v>383</v>
      </c>
      <c r="N897" s="358" t="s">
        <v>8846</v>
      </c>
      <c r="O897" s="3" t="s">
        <v>1368</v>
      </c>
      <c r="P897" s="7" t="s">
        <v>1335</v>
      </c>
      <c r="Q897" s="3" t="s">
        <v>1334</v>
      </c>
      <c r="R897" s="24">
        <v>24</v>
      </c>
      <c r="S897" s="19">
        <v>24160</v>
      </c>
      <c r="T897" s="83">
        <f t="shared" ref="T897" si="350">R897*S897</f>
        <v>579840</v>
      </c>
      <c r="U897" s="83">
        <f t="shared" ref="U897" si="351">T897*1.12</f>
        <v>649420.80000000005</v>
      </c>
      <c r="V897" s="9" t="s">
        <v>1327</v>
      </c>
      <c r="W897" s="152" t="s">
        <v>1396</v>
      </c>
      <c r="X897" s="9"/>
    </row>
    <row r="898" spans="1:1967" ht="102" customHeight="1">
      <c r="A898" s="9" t="s">
        <v>6615</v>
      </c>
      <c r="B898" s="100" t="s">
        <v>97</v>
      </c>
      <c r="C898" s="40" t="s">
        <v>1062</v>
      </c>
      <c r="D898" s="40" t="s">
        <v>1058</v>
      </c>
      <c r="E898" s="3" t="s">
        <v>1066</v>
      </c>
      <c r="F898" s="3"/>
      <c r="G898" s="3" t="s">
        <v>385</v>
      </c>
      <c r="H898" s="20">
        <v>0.5</v>
      </c>
      <c r="I898" s="114">
        <v>470000000</v>
      </c>
      <c r="J898" s="21" t="s">
        <v>1316</v>
      </c>
      <c r="K898" s="19" t="s">
        <v>1929</v>
      </c>
      <c r="L898" s="137" t="s">
        <v>3404</v>
      </c>
      <c r="M898" s="140" t="s">
        <v>383</v>
      </c>
      <c r="N898" s="358" t="s">
        <v>8846</v>
      </c>
      <c r="O898" s="3" t="s">
        <v>1368</v>
      </c>
      <c r="P898" s="7" t="s">
        <v>1340</v>
      </c>
      <c r="Q898" s="3" t="s">
        <v>1188</v>
      </c>
      <c r="R898" s="24">
        <v>2</v>
      </c>
      <c r="S898" s="19">
        <v>19886.27</v>
      </c>
      <c r="T898" s="83">
        <f t="shared" si="308"/>
        <v>39772.54</v>
      </c>
      <c r="U898" s="83">
        <f t="shared" si="320"/>
        <v>44545.244800000008</v>
      </c>
      <c r="V898" s="9" t="s">
        <v>1327</v>
      </c>
      <c r="W898" s="152" t="s">
        <v>1396</v>
      </c>
      <c r="X898" s="9"/>
    </row>
    <row r="899" spans="1:1967" ht="102" customHeight="1">
      <c r="A899" s="9" t="s">
        <v>6616</v>
      </c>
      <c r="B899" s="100" t="s">
        <v>97</v>
      </c>
      <c r="C899" s="40" t="s">
        <v>1059</v>
      </c>
      <c r="D899" s="40" t="s">
        <v>1058</v>
      </c>
      <c r="E899" s="40" t="s">
        <v>1067</v>
      </c>
      <c r="F899" s="3"/>
      <c r="G899" s="3" t="s">
        <v>385</v>
      </c>
      <c r="H899" s="20">
        <v>0.5</v>
      </c>
      <c r="I899" s="114">
        <v>470000000</v>
      </c>
      <c r="J899" s="21" t="s">
        <v>1316</v>
      </c>
      <c r="K899" s="19" t="s">
        <v>1929</v>
      </c>
      <c r="L899" s="137" t="s">
        <v>3404</v>
      </c>
      <c r="M899" s="140" t="s">
        <v>383</v>
      </c>
      <c r="N899" s="358" t="s">
        <v>8846</v>
      </c>
      <c r="O899" s="3" t="s">
        <v>1368</v>
      </c>
      <c r="P899" s="7" t="s">
        <v>1340</v>
      </c>
      <c r="Q899" s="3" t="s">
        <v>1188</v>
      </c>
      <c r="R899" s="24">
        <v>12</v>
      </c>
      <c r="S899" s="19">
        <v>19886.27</v>
      </c>
      <c r="T899" s="83">
        <f t="shared" si="308"/>
        <v>238635.24</v>
      </c>
      <c r="U899" s="83">
        <f t="shared" si="320"/>
        <v>267271.46880000003</v>
      </c>
      <c r="V899" s="9" t="s">
        <v>1327</v>
      </c>
      <c r="W899" s="152" t="s">
        <v>1396</v>
      </c>
      <c r="X899" s="9"/>
      <c r="Y899" s="513"/>
      <c r="Z899" s="513"/>
      <c r="AA899" s="513"/>
      <c r="AB899" s="513"/>
      <c r="AC899" s="513"/>
      <c r="AD899" s="513"/>
      <c r="AE899" s="513"/>
      <c r="AF899" s="513"/>
      <c r="AG899" s="513"/>
      <c r="AH899" s="513"/>
      <c r="AI899" s="513"/>
      <c r="AJ899" s="513"/>
      <c r="AK899" s="513"/>
      <c r="AL899" s="513"/>
      <c r="AM899" s="513"/>
      <c r="AN899" s="513"/>
      <c r="AO899" s="513"/>
      <c r="AP899" s="513"/>
      <c r="AQ899" s="513"/>
      <c r="AR899" s="513"/>
      <c r="AS899" s="513"/>
      <c r="AT899" s="513"/>
      <c r="AU899" s="513"/>
      <c r="AV899" s="513"/>
      <c r="AW899" s="513"/>
      <c r="AX899" s="513"/>
      <c r="AY899" s="513"/>
      <c r="AZ899" s="513"/>
      <c r="BA899" s="513"/>
      <c r="BB899" s="513"/>
      <c r="BC899" s="513"/>
      <c r="BD899" s="513"/>
      <c r="BE899" s="513"/>
      <c r="BF899" s="513"/>
      <c r="BG899" s="513"/>
      <c r="BH899" s="513"/>
      <c r="BI899" s="513"/>
      <c r="BJ899" s="513"/>
      <c r="BK899" s="513"/>
      <c r="BL899" s="513"/>
      <c r="BM899" s="513"/>
      <c r="BN899" s="513"/>
      <c r="BO899" s="513"/>
      <c r="BP899" s="513"/>
      <c r="BQ899" s="513"/>
      <c r="BR899" s="513"/>
      <c r="BS899" s="513"/>
      <c r="BT899" s="513"/>
      <c r="BU899" s="513"/>
      <c r="BV899" s="513"/>
      <c r="BW899" s="513"/>
      <c r="BX899" s="513"/>
      <c r="BY899" s="513"/>
      <c r="BZ899" s="513"/>
      <c r="CA899" s="513"/>
      <c r="CB899" s="513"/>
      <c r="CC899" s="513"/>
      <c r="CD899" s="513"/>
      <c r="CE899" s="513"/>
      <c r="CF899" s="513"/>
      <c r="CG899" s="513"/>
      <c r="CH899" s="513"/>
      <c r="CI899" s="513"/>
      <c r="CJ899" s="513"/>
      <c r="CK899" s="513"/>
      <c r="CL899" s="513"/>
      <c r="CM899" s="513"/>
      <c r="CN899" s="513"/>
      <c r="CO899" s="513"/>
      <c r="CP899" s="513"/>
      <c r="CQ899" s="513"/>
      <c r="CR899" s="513"/>
      <c r="CS899" s="513"/>
      <c r="CT899" s="513"/>
      <c r="CU899" s="513"/>
      <c r="CV899" s="513"/>
      <c r="CW899" s="513"/>
      <c r="CX899" s="513"/>
      <c r="CY899" s="513"/>
      <c r="CZ899" s="513"/>
      <c r="DA899" s="513"/>
      <c r="DB899" s="513"/>
      <c r="DC899" s="513"/>
      <c r="DD899" s="513"/>
      <c r="DE899" s="513"/>
      <c r="DF899" s="513"/>
      <c r="DG899" s="513"/>
      <c r="DH899" s="513"/>
      <c r="DI899" s="513"/>
      <c r="DJ899" s="513"/>
      <c r="DK899" s="513"/>
      <c r="DL899" s="513"/>
      <c r="DM899" s="513"/>
      <c r="DN899" s="513"/>
      <c r="DO899" s="513"/>
      <c r="DP899" s="513"/>
      <c r="DQ899" s="513"/>
      <c r="DR899" s="513"/>
      <c r="DS899" s="513"/>
      <c r="DT899" s="513"/>
      <c r="DU899" s="513"/>
      <c r="DV899" s="513"/>
      <c r="DW899" s="513"/>
      <c r="DX899" s="513"/>
      <c r="DY899" s="513"/>
      <c r="DZ899" s="513"/>
      <c r="EA899" s="513"/>
      <c r="EB899" s="513"/>
      <c r="EC899" s="513"/>
      <c r="ED899" s="513"/>
      <c r="EE899" s="513"/>
      <c r="EF899" s="513"/>
      <c r="EG899" s="513"/>
      <c r="EH899" s="513"/>
      <c r="EI899" s="513"/>
      <c r="EJ899" s="513"/>
      <c r="EK899" s="513"/>
      <c r="EL899" s="513"/>
      <c r="EM899" s="513"/>
      <c r="EN899" s="513"/>
      <c r="EO899" s="513"/>
      <c r="EP899" s="513"/>
      <c r="EQ899" s="513"/>
      <c r="ER899" s="513"/>
      <c r="ES899" s="513"/>
      <c r="ET899" s="513"/>
      <c r="EU899" s="513"/>
      <c r="EV899" s="513"/>
      <c r="EW899" s="513"/>
      <c r="EX899" s="513"/>
      <c r="EY899" s="513"/>
      <c r="EZ899" s="513"/>
      <c r="FA899" s="513"/>
      <c r="FB899" s="513"/>
      <c r="FC899" s="513"/>
      <c r="FD899" s="513"/>
      <c r="FE899" s="513"/>
      <c r="FF899" s="513"/>
      <c r="FG899" s="513"/>
      <c r="FH899" s="513"/>
      <c r="FI899" s="513"/>
      <c r="FJ899" s="513"/>
      <c r="FK899" s="513"/>
      <c r="FL899" s="513"/>
      <c r="FM899" s="513"/>
      <c r="FN899" s="513"/>
      <c r="FO899" s="513"/>
      <c r="FP899" s="513"/>
      <c r="FQ899" s="513"/>
      <c r="FR899" s="513"/>
      <c r="FS899" s="513"/>
      <c r="FT899" s="513"/>
      <c r="FU899" s="513"/>
      <c r="FV899" s="513"/>
      <c r="FW899" s="513"/>
      <c r="FX899" s="513"/>
      <c r="FY899" s="513"/>
      <c r="FZ899" s="513"/>
      <c r="GA899" s="513"/>
      <c r="GB899" s="513"/>
      <c r="GC899" s="513"/>
      <c r="GD899" s="513"/>
      <c r="GE899" s="513"/>
      <c r="GF899" s="513"/>
      <c r="GG899" s="513"/>
      <c r="GH899" s="513"/>
      <c r="GI899" s="513"/>
      <c r="GJ899" s="513"/>
      <c r="GK899" s="513"/>
      <c r="GL899" s="513"/>
      <c r="GM899" s="513"/>
      <c r="GN899" s="513"/>
      <c r="GO899" s="513"/>
      <c r="GP899" s="513"/>
      <c r="GQ899" s="513"/>
      <c r="GR899" s="513"/>
      <c r="GS899" s="513"/>
      <c r="GT899" s="513"/>
      <c r="GU899" s="513"/>
      <c r="GV899" s="513"/>
      <c r="GW899" s="513"/>
      <c r="GX899" s="513"/>
      <c r="GY899" s="513"/>
      <c r="GZ899" s="513"/>
      <c r="HA899" s="513"/>
      <c r="HB899" s="513"/>
      <c r="HC899" s="513"/>
      <c r="HD899" s="513"/>
      <c r="HE899" s="513"/>
      <c r="HF899" s="513"/>
      <c r="HG899" s="513"/>
      <c r="HH899" s="513"/>
      <c r="HI899" s="513"/>
      <c r="HJ899" s="513"/>
      <c r="HK899" s="513"/>
      <c r="HL899" s="513"/>
      <c r="HM899" s="513"/>
      <c r="HN899" s="513"/>
      <c r="HO899" s="513"/>
      <c r="HP899" s="513"/>
      <c r="HQ899" s="513"/>
      <c r="HR899" s="513"/>
      <c r="HS899" s="513"/>
      <c r="HT899" s="513"/>
      <c r="HU899" s="513"/>
      <c r="HV899" s="513"/>
      <c r="HW899" s="513"/>
      <c r="HX899" s="513"/>
      <c r="HY899" s="513"/>
      <c r="HZ899" s="513"/>
      <c r="IA899" s="513"/>
      <c r="IB899" s="513"/>
      <c r="IC899" s="513"/>
      <c r="ID899" s="513"/>
      <c r="IE899" s="513"/>
      <c r="IF899" s="513"/>
      <c r="IG899" s="513"/>
      <c r="IH899" s="513"/>
      <c r="II899" s="513"/>
      <c r="IJ899" s="513"/>
      <c r="IK899" s="513"/>
      <c r="IL899" s="513"/>
      <c r="IM899" s="513"/>
      <c r="IN899" s="513"/>
      <c r="IO899" s="513"/>
      <c r="IP899" s="513"/>
      <c r="IQ899" s="513"/>
      <c r="IR899" s="513"/>
      <c r="IS899" s="513"/>
      <c r="IT899" s="513"/>
      <c r="IU899" s="513"/>
      <c r="IV899" s="513"/>
      <c r="IW899" s="513"/>
      <c r="IX899" s="513"/>
      <c r="IY899" s="513"/>
      <c r="IZ899" s="513"/>
      <c r="JA899" s="513"/>
      <c r="JB899" s="513"/>
      <c r="JC899" s="513"/>
      <c r="JD899" s="513"/>
      <c r="JE899" s="513"/>
      <c r="JF899" s="513"/>
      <c r="JG899" s="513"/>
      <c r="JH899" s="513"/>
      <c r="JI899" s="513"/>
      <c r="JJ899" s="513"/>
      <c r="JK899" s="513"/>
      <c r="JL899" s="513"/>
      <c r="JM899" s="513"/>
      <c r="JN899" s="513"/>
      <c r="JO899" s="513"/>
      <c r="JP899" s="513"/>
      <c r="JQ899" s="513"/>
      <c r="JR899" s="513"/>
      <c r="JS899" s="513"/>
      <c r="JT899" s="513"/>
      <c r="JU899" s="513"/>
      <c r="JV899" s="513"/>
      <c r="JW899" s="513"/>
      <c r="JX899" s="513"/>
      <c r="JY899" s="513"/>
      <c r="JZ899" s="513"/>
      <c r="KA899" s="513"/>
      <c r="KB899" s="513"/>
      <c r="KC899" s="513"/>
      <c r="KD899" s="513"/>
      <c r="KE899" s="513"/>
      <c r="KF899" s="513"/>
      <c r="KG899" s="513"/>
      <c r="KH899" s="513"/>
      <c r="KI899" s="513"/>
      <c r="KJ899" s="513"/>
      <c r="KK899" s="513"/>
      <c r="KL899" s="513"/>
      <c r="KM899" s="513"/>
      <c r="KN899" s="513"/>
      <c r="KO899" s="513"/>
      <c r="KP899" s="513"/>
      <c r="KQ899" s="513"/>
      <c r="KR899" s="513"/>
      <c r="KS899" s="513"/>
      <c r="KT899" s="513"/>
      <c r="KU899" s="513"/>
      <c r="KV899" s="513"/>
      <c r="KW899" s="513"/>
      <c r="KX899" s="513"/>
      <c r="KY899" s="513"/>
      <c r="KZ899" s="513"/>
      <c r="LA899" s="513"/>
      <c r="LB899" s="513"/>
      <c r="LC899" s="513"/>
      <c r="LD899" s="513"/>
      <c r="LE899" s="513"/>
      <c r="LF899" s="513"/>
      <c r="LG899" s="513"/>
      <c r="LH899" s="513"/>
      <c r="LI899" s="513"/>
      <c r="LJ899" s="513"/>
      <c r="LK899" s="513"/>
      <c r="LL899" s="513"/>
      <c r="LM899" s="513"/>
      <c r="LN899" s="513"/>
      <c r="LO899" s="513"/>
      <c r="LP899" s="513"/>
      <c r="LQ899" s="513"/>
      <c r="LR899" s="513"/>
      <c r="LS899" s="513"/>
      <c r="LT899" s="513"/>
      <c r="LU899" s="513"/>
      <c r="LV899" s="513"/>
      <c r="LW899" s="513"/>
      <c r="LX899" s="513"/>
      <c r="LY899" s="513"/>
      <c r="LZ899" s="513"/>
      <c r="MA899" s="513"/>
      <c r="MB899" s="513"/>
      <c r="MC899" s="513"/>
      <c r="MD899" s="513"/>
      <c r="ME899" s="513"/>
      <c r="MF899" s="513"/>
      <c r="MG899" s="513"/>
      <c r="MH899" s="513"/>
      <c r="MI899" s="513"/>
      <c r="MJ899" s="513"/>
      <c r="MK899" s="513"/>
      <c r="ML899" s="513"/>
      <c r="MM899" s="513"/>
      <c r="MN899" s="513"/>
      <c r="MO899" s="513"/>
      <c r="MP899" s="513"/>
      <c r="MQ899" s="513"/>
      <c r="MR899" s="513"/>
      <c r="MS899" s="513"/>
      <c r="MT899" s="513"/>
      <c r="MU899" s="513"/>
      <c r="MV899" s="513"/>
      <c r="MW899" s="513"/>
      <c r="MX899" s="513"/>
      <c r="MY899" s="513"/>
      <c r="MZ899" s="513"/>
      <c r="NA899" s="513"/>
      <c r="NB899" s="513"/>
      <c r="NC899" s="513"/>
      <c r="ND899" s="513"/>
      <c r="NE899" s="513"/>
      <c r="NF899" s="513"/>
      <c r="NG899" s="513"/>
      <c r="NH899" s="513"/>
      <c r="NI899" s="513"/>
      <c r="NJ899" s="513"/>
      <c r="NK899" s="513"/>
      <c r="NL899" s="513"/>
      <c r="NM899" s="513"/>
      <c r="NN899" s="513"/>
      <c r="NO899" s="513"/>
      <c r="NP899" s="513"/>
      <c r="NQ899" s="513"/>
      <c r="NR899" s="513"/>
      <c r="NS899" s="513"/>
      <c r="NT899" s="513"/>
      <c r="NU899" s="513"/>
      <c r="NV899" s="513"/>
      <c r="NW899" s="513"/>
      <c r="NX899" s="513"/>
      <c r="NY899" s="513"/>
      <c r="NZ899" s="513"/>
      <c r="OA899" s="513"/>
      <c r="OB899" s="513"/>
      <c r="OC899" s="513"/>
      <c r="OD899" s="513"/>
      <c r="OE899" s="513"/>
      <c r="OF899" s="513"/>
      <c r="OG899" s="513"/>
      <c r="OH899" s="513"/>
      <c r="OI899" s="513"/>
      <c r="OJ899" s="513"/>
      <c r="OK899" s="513"/>
      <c r="OL899" s="513"/>
      <c r="OM899" s="513"/>
      <c r="ON899" s="513"/>
      <c r="OO899" s="513"/>
      <c r="OP899" s="513"/>
      <c r="OQ899" s="513"/>
      <c r="OR899" s="513"/>
      <c r="OS899" s="513"/>
      <c r="OT899" s="513"/>
      <c r="OU899" s="513"/>
      <c r="OV899" s="513"/>
      <c r="OW899" s="513"/>
      <c r="OX899" s="513"/>
      <c r="OY899" s="513"/>
      <c r="OZ899" s="513"/>
      <c r="PA899" s="513"/>
      <c r="PB899" s="513"/>
      <c r="PC899" s="513"/>
      <c r="PD899" s="513"/>
      <c r="PE899" s="513"/>
      <c r="PF899" s="513"/>
      <c r="PG899" s="513"/>
      <c r="PH899" s="513"/>
      <c r="PI899" s="513"/>
      <c r="PJ899" s="513"/>
      <c r="PK899" s="513"/>
      <c r="PL899" s="513"/>
      <c r="PM899" s="513"/>
      <c r="PN899" s="513"/>
      <c r="PO899" s="513"/>
      <c r="PP899" s="513"/>
      <c r="PQ899" s="513"/>
      <c r="PR899" s="513"/>
      <c r="PS899" s="513"/>
      <c r="PT899" s="513"/>
      <c r="PU899" s="513"/>
      <c r="PV899" s="513"/>
      <c r="PW899" s="513"/>
      <c r="PX899" s="513"/>
      <c r="PY899" s="513"/>
      <c r="PZ899" s="513"/>
      <c r="QA899" s="513"/>
      <c r="QB899" s="513"/>
      <c r="QC899" s="513"/>
      <c r="QD899" s="513"/>
      <c r="QE899" s="513"/>
      <c r="QF899" s="513"/>
      <c r="QG899" s="513"/>
      <c r="QH899" s="513"/>
      <c r="QI899" s="513"/>
      <c r="QJ899" s="513"/>
      <c r="QK899" s="513"/>
      <c r="QL899" s="513"/>
      <c r="QM899" s="513"/>
      <c r="QN899" s="513"/>
      <c r="QO899" s="513"/>
      <c r="QP899" s="513"/>
      <c r="QQ899" s="513"/>
      <c r="QR899" s="513"/>
      <c r="QS899" s="513"/>
      <c r="QT899" s="513"/>
      <c r="QU899" s="513"/>
      <c r="QV899" s="513"/>
      <c r="QW899" s="513"/>
      <c r="QX899" s="513"/>
      <c r="QY899" s="513"/>
      <c r="QZ899" s="513"/>
      <c r="RA899" s="513"/>
      <c r="RB899" s="513"/>
      <c r="RC899" s="513"/>
      <c r="RD899" s="513"/>
      <c r="RE899" s="513"/>
      <c r="RF899" s="513"/>
      <c r="RG899" s="513"/>
      <c r="RH899" s="513"/>
      <c r="RI899" s="513"/>
      <c r="RJ899" s="513"/>
      <c r="RK899" s="513"/>
      <c r="RL899" s="513"/>
      <c r="RM899" s="513"/>
      <c r="RN899" s="513"/>
      <c r="RO899" s="513"/>
      <c r="RP899" s="513"/>
      <c r="RQ899" s="513"/>
      <c r="RR899" s="513"/>
      <c r="RS899" s="513"/>
      <c r="RT899" s="513"/>
      <c r="RU899" s="513"/>
      <c r="RV899" s="513"/>
      <c r="RW899" s="513"/>
      <c r="RX899" s="513"/>
      <c r="RY899" s="513"/>
      <c r="RZ899" s="513"/>
      <c r="SA899" s="513"/>
      <c r="SB899" s="513"/>
      <c r="SC899" s="513"/>
      <c r="SD899" s="513"/>
      <c r="SE899" s="513"/>
      <c r="SF899" s="513"/>
      <c r="SG899" s="513"/>
      <c r="SH899" s="513"/>
      <c r="SI899" s="513"/>
      <c r="SJ899" s="513"/>
      <c r="SK899" s="513"/>
      <c r="SL899" s="513"/>
      <c r="SM899" s="513"/>
      <c r="SN899" s="513"/>
      <c r="SO899" s="513"/>
      <c r="SP899" s="513"/>
      <c r="SQ899" s="513"/>
      <c r="SR899" s="513"/>
      <c r="SS899" s="513"/>
      <c r="ST899" s="513"/>
      <c r="SU899" s="513"/>
      <c r="SV899" s="513"/>
      <c r="SW899" s="513"/>
      <c r="SX899" s="513"/>
      <c r="SY899" s="513"/>
      <c r="SZ899" s="513"/>
      <c r="TA899" s="513"/>
      <c r="TB899" s="513"/>
      <c r="TC899" s="513"/>
      <c r="TD899" s="513"/>
      <c r="TE899" s="513"/>
      <c r="TF899" s="513"/>
      <c r="TG899" s="513"/>
      <c r="TH899" s="513"/>
      <c r="TI899" s="513"/>
      <c r="TJ899" s="513"/>
      <c r="TK899" s="513"/>
      <c r="TL899" s="513"/>
      <c r="TM899" s="513"/>
      <c r="TN899" s="513"/>
      <c r="TO899" s="513"/>
      <c r="TP899" s="513"/>
      <c r="TQ899" s="513"/>
      <c r="TR899" s="513"/>
      <c r="TS899" s="513"/>
      <c r="TT899" s="513"/>
      <c r="TU899" s="513"/>
      <c r="TV899" s="513"/>
      <c r="TW899" s="513"/>
      <c r="TX899" s="513"/>
      <c r="TY899" s="513"/>
      <c r="TZ899" s="513"/>
      <c r="UA899" s="513"/>
      <c r="UB899" s="513"/>
      <c r="UC899" s="513"/>
      <c r="UD899" s="513"/>
      <c r="UE899" s="513"/>
      <c r="UF899" s="513"/>
      <c r="UG899" s="513"/>
      <c r="UH899" s="513"/>
      <c r="UI899" s="513"/>
      <c r="UJ899" s="513"/>
      <c r="UK899" s="513"/>
      <c r="UL899" s="513"/>
      <c r="UM899" s="513"/>
      <c r="UN899" s="513"/>
      <c r="UO899" s="513"/>
      <c r="UP899" s="513"/>
      <c r="UQ899" s="513"/>
      <c r="UR899" s="513"/>
      <c r="US899" s="513"/>
      <c r="UT899" s="513"/>
      <c r="UU899" s="513"/>
      <c r="UV899" s="513"/>
      <c r="UW899" s="513"/>
      <c r="UX899" s="513"/>
      <c r="UY899" s="513"/>
      <c r="UZ899" s="513"/>
      <c r="VA899" s="513"/>
      <c r="VB899" s="513"/>
      <c r="VC899" s="513"/>
      <c r="VD899" s="513"/>
      <c r="VE899" s="513"/>
      <c r="VF899" s="513"/>
      <c r="VG899" s="513"/>
      <c r="VH899" s="513"/>
      <c r="VI899" s="513"/>
      <c r="VJ899" s="513"/>
      <c r="VK899" s="513"/>
      <c r="VL899" s="513"/>
      <c r="VM899" s="513"/>
      <c r="VN899" s="513"/>
      <c r="VO899" s="513"/>
      <c r="VP899" s="513"/>
      <c r="VQ899" s="513"/>
      <c r="VR899" s="513"/>
      <c r="VS899" s="513"/>
      <c r="VT899" s="513"/>
      <c r="VU899" s="513"/>
      <c r="VV899" s="513"/>
      <c r="VW899" s="513"/>
      <c r="VX899" s="513"/>
      <c r="VY899" s="513"/>
      <c r="VZ899" s="513"/>
      <c r="WA899" s="513"/>
      <c r="WB899" s="513"/>
      <c r="WC899" s="513"/>
      <c r="WD899" s="513"/>
      <c r="WE899" s="513"/>
      <c r="WF899" s="513"/>
      <c r="WG899" s="513"/>
      <c r="WH899" s="513"/>
      <c r="WI899" s="513"/>
      <c r="WJ899" s="513"/>
      <c r="WK899" s="513"/>
      <c r="WL899" s="513"/>
      <c r="WM899" s="513"/>
      <c r="WN899" s="513"/>
      <c r="WO899" s="513"/>
      <c r="WP899" s="513"/>
      <c r="WQ899" s="513"/>
      <c r="WR899" s="513"/>
      <c r="WS899" s="513"/>
      <c r="WT899" s="513"/>
      <c r="WU899" s="513"/>
      <c r="WV899" s="513"/>
      <c r="WW899" s="513"/>
      <c r="WX899" s="513"/>
      <c r="WY899" s="513"/>
      <c r="WZ899" s="513"/>
      <c r="XA899" s="513"/>
      <c r="XB899" s="513"/>
      <c r="XC899" s="513"/>
      <c r="XD899" s="513"/>
      <c r="XE899" s="513"/>
      <c r="XF899" s="513"/>
      <c r="XG899" s="513"/>
      <c r="XH899" s="513"/>
      <c r="XI899" s="513"/>
      <c r="XJ899" s="513"/>
      <c r="XK899" s="513"/>
      <c r="XL899" s="513"/>
      <c r="XM899" s="513"/>
      <c r="XN899" s="513"/>
      <c r="XO899" s="513"/>
      <c r="XP899" s="513"/>
      <c r="XQ899" s="513"/>
      <c r="XR899" s="513"/>
      <c r="XS899" s="513"/>
      <c r="XT899" s="513"/>
      <c r="XU899" s="513"/>
      <c r="XV899" s="513"/>
      <c r="XW899" s="513"/>
      <c r="XX899" s="513"/>
      <c r="XY899" s="513"/>
      <c r="XZ899" s="513"/>
      <c r="YA899" s="513"/>
      <c r="YB899" s="513"/>
      <c r="YC899" s="513"/>
      <c r="YD899" s="513"/>
      <c r="YE899" s="513"/>
      <c r="YF899" s="513"/>
      <c r="YG899" s="513"/>
      <c r="YH899" s="513"/>
      <c r="YI899" s="513"/>
      <c r="YJ899" s="513"/>
      <c r="YK899" s="513"/>
      <c r="YL899" s="513"/>
      <c r="YM899" s="513"/>
      <c r="YN899" s="513"/>
      <c r="YO899" s="513"/>
      <c r="YP899" s="513"/>
      <c r="YQ899" s="513"/>
      <c r="YR899" s="513"/>
      <c r="YS899" s="513"/>
      <c r="YT899" s="513"/>
      <c r="YU899" s="513"/>
      <c r="YV899" s="513"/>
      <c r="YW899" s="513"/>
      <c r="YX899" s="513"/>
      <c r="YY899" s="513"/>
      <c r="YZ899" s="513"/>
      <c r="ZA899" s="513"/>
      <c r="ZB899" s="513"/>
      <c r="ZC899" s="513"/>
      <c r="ZD899" s="513"/>
      <c r="ZE899" s="513"/>
      <c r="ZF899" s="513"/>
      <c r="ZG899" s="513"/>
      <c r="ZH899" s="513"/>
      <c r="ZI899" s="513"/>
      <c r="ZJ899" s="513"/>
      <c r="ZK899" s="513"/>
      <c r="ZL899" s="513"/>
      <c r="ZM899" s="513"/>
      <c r="ZN899" s="513"/>
      <c r="ZO899" s="513"/>
      <c r="ZP899" s="513"/>
      <c r="ZQ899" s="513"/>
      <c r="ZR899" s="513"/>
      <c r="ZS899" s="513"/>
      <c r="ZT899" s="513"/>
      <c r="ZU899" s="513"/>
      <c r="ZV899" s="513"/>
      <c r="ZW899" s="513"/>
      <c r="ZX899" s="513"/>
      <c r="ZY899" s="513"/>
      <c r="ZZ899" s="513"/>
      <c r="AAA899" s="513"/>
      <c r="AAB899" s="513"/>
      <c r="AAC899" s="513"/>
      <c r="AAD899" s="513"/>
      <c r="AAE899" s="513"/>
      <c r="AAF899" s="513"/>
      <c r="AAG899" s="513"/>
      <c r="AAH899" s="513"/>
      <c r="AAI899" s="513"/>
      <c r="AAJ899" s="513"/>
      <c r="AAK899" s="513"/>
      <c r="AAL899" s="513"/>
      <c r="AAM899" s="513"/>
      <c r="AAN899" s="513"/>
      <c r="AAO899" s="513"/>
      <c r="AAP899" s="513"/>
      <c r="AAQ899" s="513"/>
      <c r="AAR899" s="513"/>
      <c r="AAS899" s="513"/>
      <c r="AAT899" s="513"/>
      <c r="AAU899" s="513"/>
      <c r="AAV899" s="513"/>
      <c r="AAW899" s="513"/>
      <c r="AAX899" s="513"/>
      <c r="AAY899" s="513"/>
      <c r="AAZ899" s="513"/>
      <c r="ABA899" s="513"/>
      <c r="ABB899" s="513"/>
      <c r="ABC899" s="513"/>
      <c r="ABD899" s="513"/>
      <c r="ABE899" s="513"/>
      <c r="ABF899" s="513"/>
      <c r="ABG899" s="513"/>
      <c r="ABH899" s="513"/>
      <c r="ABI899" s="513"/>
      <c r="ABJ899" s="513"/>
      <c r="ABK899" s="513"/>
      <c r="ABL899" s="513"/>
      <c r="ABM899" s="513"/>
      <c r="ABN899" s="513"/>
      <c r="ABO899" s="513"/>
      <c r="ABP899" s="513"/>
      <c r="ABQ899" s="513"/>
      <c r="ABR899" s="513"/>
      <c r="ABS899" s="513"/>
      <c r="ABT899" s="513"/>
      <c r="ABU899" s="513"/>
      <c r="ABV899" s="513"/>
      <c r="ABW899" s="513"/>
      <c r="ABX899" s="513"/>
      <c r="ABY899" s="513"/>
      <c r="ABZ899" s="513"/>
      <c r="ACA899" s="513"/>
      <c r="ACB899" s="513"/>
      <c r="ACC899" s="513"/>
      <c r="ACD899" s="513"/>
      <c r="ACE899" s="513"/>
      <c r="ACF899" s="513"/>
      <c r="ACG899" s="513"/>
      <c r="ACH899" s="513"/>
      <c r="ACI899" s="513"/>
      <c r="ACJ899" s="513"/>
      <c r="ACK899" s="513"/>
      <c r="ACL899" s="513"/>
      <c r="ACM899" s="513"/>
      <c r="ACN899" s="513"/>
      <c r="ACO899" s="513"/>
      <c r="ACP899" s="513"/>
      <c r="ACQ899" s="513"/>
      <c r="ACR899" s="513"/>
      <c r="ACS899" s="513"/>
      <c r="ACT899" s="513"/>
      <c r="ACU899" s="513"/>
      <c r="ACV899" s="513"/>
      <c r="ACW899" s="513"/>
      <c r="ACX899" s="513"/>
      <c r="ACY899" s="513"/>
      <c r="ACZ899" s="513"/>
      <c r="ADA899" s="513"/>
      <c r="ADB899" s="513"/>
      <c r="ADC899" s="513"/>
      <c r="ADD899" s="513"/>
      <c r="ADE899" s="513"/>
      <c r="ADF899" s="513"/>
      <c r="ADG899" s="513"/>
      <c r="ADH899" s="513"/>
      <c r="ADI899" s="513"/>
      <c r="ADJ899" s="513"/>
      <c r="ADK899" s="513"/>
      <c r="ADL899" s="513"/>
      <c r="ADM899" s="513"/>
      <c r="ADN899" s="513"/>
      <c r="ADO899" s="513"/>
      <c r="ADP899" s="513"/>
      <c r="ADQ899" s="513"/>
      <c r="ADR899" s="513"/>
      <c r="ADS899" s="513"/>
      <c r="ADT899" s="513"/>
      <c r="ADU899" s="513"/>
      <c r="ADV899" s="513"/>
      <c r="ADW899" s="513"/>
      <c r="ADX899" s="513"/>
      <c r="ADY899" s="513"/>
      <c r="ADZ899" s="513"/>
      <c r="AEA899" s="513"/>
      <c r="AEB899" s="513"/>
      <c r="AEC899" s="513"/>
      <c r="AED899" s="513"/>
      <c r="AEE899" s="513"/>
      <c r="AEF899" s="513"/>
      <c r="AEG899" s="513"/>
      <c r="AEH899" s="513"/>
      <c r="AEI899" s="513"/>
      <c r="AEJ899" s="513"/>
      <c r="AEK899" s="513"/>
      <c r="AEL899" s="513"/>
      <c r="AEM899" s="513"/>
      <c r="AEN899" s="513"/>
      <c r="AEO899" s="513"/>
      <c r="AEP899" s="513"/>
      <c r="AEQ899" s="513"/>
      <c r="AER899" s="513"/>
      <c r="AES899" s="513"/>
      <c r="AET899" s="513"/>
      <c r="AEU899" s="513"/>
      <c r="AEV899" s="513"/>
      <c r="AEW899" s="513"/>
      <c r="AEX899" s="513"/>
      <c r="AEY899" s="513"/>
      <c r="AEZ899" s="513"/>
      <c r="AFA899" s="513"/>
      <c r="AFB899" s="513"/>
      <c r="AFC899" s="513"/>
      <c r="AFD899" s="513"/>
      <c r="AFE899" s="513"/>
      <c r="AFF899" s="513"/>
      <c r="AFG899" s="513"/>
      <c r="AFH899" s="513"/>
      <c r="AFI899" s="513"/>
      <c r="AFJ899" s="513"/>
      <c r="AFK899" s="513"/>
      <c r="AFL899" s="513"/>
      <c r="AFM899" s="513"/>
      <c r="AFN899" s="513"/>
      <c r="AFO899" s="513"/>
      <c r="AFP899" s="513"/>
      <c r="AFQ899" s="513"/>
      <c r="AFR899" s="513"/>
      <c r="AFS899" s="513"/>
      <c r="AFT899" s="513"/>
      <c r="AFU899" s="513"/>
      <c r="AFV899" s="513"/>
      <c r="AFW899" s="513"/>
      <c r="AFX899" s="513"/>
      <c r="AFY899" s="513"/>
      <c r="AFZ899" s="513"/>
      <c r="AGA899" s="513"/>
      <c r="AGB899" s="513"/>
      <c r="AGC899" s="513"/>
      <c r="AGD899" s="513"/>
      <c r="AGE899" s="513"/>
      <c r="AGF899" s="513"/>
      <c r="AGG899" s="513"/>
      <c r="AGH899" s="513"/>
      <c r="AGI899" s="513"/>
      <c r="AGJ899" s="513"/>
      <c r="AGK899" s="513"/>
      <c r="AGL899" s="513"/>
      <c r="AGM899" s="513"/>
      <c r="AGN899" s="513"/>
      <c r="AGO899" s="513"/>
      <c r="AGP899" s="513"/>
      <c r="AGQ899" s="513"/>
      <c r="AGR899" s="513"/>
      <c r="AGS899" s="513"/>
      <c r="AGT899" s="513"/>
      <c r="AGU899" s="513"/>
      <c r="AGV899" s="513"/>
      <c r="AGW899" s="513"/>
      <c r="AGX899" s="513"/>
      <c r="AGY899" s="513"/>
      <c r="AGZ899" s="513"/>
      <c r="AHA899" s="513"/>
      <c r="AHB899" s="513"/>
      <c r="AHC899" s="513"/>
      <c r="AHD899" s="513"/>
      <c r="AHE899" s="513"/>
      <c r="AHF899" s="513"/>
      <c r="AHG899" s="513"/>
      <c r="AHH899" s="513"/>
      <c r="AHI899" s="513"/>
      <c r="AHJ899" s="513"/>
      <c r="AHK899" s="513"/>
      <c r="AHL899" s="513"/>
      <c r="AHM899" s="513"/>
      <c r="AHN899" s="513"/>
      <c r="AHO899" s="513"/>
      <c r="AHP899" s="513"/>
      <c r="AHQ899" s="513"/>
      <c r="AHR899" s="513"/>
      <c r="AHS899" s="513"/>
      <c r="AHT899" s="513"/>
      <c r="AHU899" s="513"/>
      <c r="AHV899" s="513"/>
      <c r="AHW899" s="513"/>
      <c r="AHX899" s="513"/>
      <c r="AHY899" s="513"/>
      <c r="AHZ899" s="513"/>
      <c r="AIA899" s="513"/>
      <c r="AIB899" s="513"/>
      <c r="AIC899" s="513"/>
      <c r="AID899" s="513"/>
      <c r="AIE899" s="513"/>
      <c r="AIF899" s="513"/>
      <c r="AIG899" s="513"/>
      <c r="AIH899" s="513"/>
      <c r="AII899" s="513"/>
      <c r="AIJ899" s="513"/>
      <c r="AIK899" s="513"/>
      <c r="AIL899" s="513"/>
      <c r="AIM899" s="513"/>
      <c r="AIN899" s="513"/>
      <c r="AIO899" s="513"/>
      <c r="AIP899" s="513"/>
      <c r="AIQ899" s="513"/>
      <c r="AIR899" s="513"/>
      <c r="AIS899" s="513"/>
      <c r="AIT899" s="513"/>
      <c r="AIU899" s="513"/>
      <c r="AIV899" s="513"/>
      <c r="AIW899" s="513"/>
      <c r="AIX899" s="513"/>
      <c r="AIY899" s="513"/>
      <c r="AIZ899" s="513"/>
      <c r="AJA899" s="513"/>
      <c r="AJB899" s="513"/>
      <c r="AJC899" s="513"/>
      <c r="AJD899" s="513"/>
      <c r="AJE899" s="513"/>
      <c r="AJF899" s="513"/>
      <c r="AJG899" s="513"/>
      <c r="AJH899" s="513"/>
      <c r="AJI899" s="513"/>
      <c r="AJJ899" s="513"/>
      <c r="AJK899" s="513"/>
      <c r="AJL899" s="513"/>
      <c r="AJM899" s="513"/>
      <c r="AJN899" s="513"/>
      <c r="AJO899" s="513"/>
      <c r="AJP899" s="513"/>
      <c r="AJQ899" s="513"/>
      <c r="AJR899" s="513"/>
      <c r="AJS899" s="513"/>
      <c r="AJT899" s="513"/>
      <c r="AJU899" s="513"/>
      <c r="AJV899" s="513"/>
      <c r="AJW899" s="513"/>
      <c r="AJX899" s="513"/>
      <c r="AJY899" s="513"/>
      <c r="AJZ899" s="513"/>
      <c r="AKA899" s="513"/>
      <c r="AKB899" s="513"/>
      <c r="AKC899" s="513"/>
      <c r="AKD899" s="513"/>
      <c r="AKE899" s="513"/>
      <c r="AKF899" s="513"/>
      <c r="AKG899" s="513"/>
      <c r="AKH899" s="513"/>
      <c r="AKI899" s="513"/>
      <c r="AKJ899" s="513"/>
      <c r="AKK899" s="513"/>
      <c r="AKL899" s="513"/>
      <c r="AKM899" s="513"/>
      <c r="AKN899" s="513"/>
      <c r="AKO899" s="513"/>
      <c r="AKP899" s="513"/>
      <c r="AKQ899" s="513"/>
      <c r="AKR899" s="513"/>
      <c r="AKS899" s="513"/>
      <c r="AKT899" s="513"/>
      <c r="AKU899" s="513"/>
      <c r="AKV899" s="513"/>
      <c r="AKW899" s="513"/>
      <c r="AKX899" s="513"/>
      <c r="AKY899" s="513"/>
      <c r="AKZ899" s="513"/>
      <c r="ALA899" s="513"/>
      <c r="ALB899" s="513"/>
      <c r="ALC899" s="513"/>
      <c r="ALD899" s="513"/>
      <c r="ALE899" s="513"/>
      <c r="ALF899" s="513"/>
      <c r="ALG899" s="513"/>
      <c r="ALH899" s="513"/>
      <c r="ALI899" s="513"/>
      <c r="ALJ899" s="513"/>
      <c r="ALK899" s="513"/>
      <c r="ALL899" s="513"/>
      <c r="ALM899" s="513"/>
      <c r="ALN899" s="513"/>
      <c r="ALO899" s="513"/>
      <c r="ALP899" s="513"/>
      <c r="ALQ899" s="513"/>
      <c r="ALR899" s="513"/>
      <c r="ALS899" s="513"/>
      <c r="ALT899" s="513"/>
      <c r="ALU899" s="513"/>
      <c r="ALV899" s="513"/>
      <c r="ALW899" s="513"/>
      <c r="ALX899" s="513"/>
      <c r="ALY899" s="513"/>
      <c r="ALZ899" s="513"/>
      <c r="AMA899" s="513"/>
      <c r="AMB899" s="513"/>
      <c r="AMC899" s="513"/>
      <c r="AMD899" s="513"/>
      <c r="AME899" s="513"/>
      <c r="AMF899" s="513"/>
      <c r="AMG899" s="513"/>
      <c r="AMH899" s="513"/>
      <c r="AMI899" s="513"/>
      <c r="AMJ899" s="513"/>
      <c r="AMK899" s="513"/>
      <c r="AML899" s="513"/>
      <c r="AMM899" s="513"/>
      <c r="AMN899" s="513"/>
      <c r="AMO899" s="513"/>
      <c r="AMP899" s="513"/>
      <c r="AMQ899" s="513"/>
      <c r="AMR899" s="513"/>
      <c r="AMS899" s="513"/>
      <c r="AMT899" s="513"/>
      <c r="AMU899" s="513"/>
      <c r="AMV899" s="513"/>
      <c r="AMW899" s="513"/>
      <c r="AMX899" s="513"/>
      <c r="AMY899" s="513"/>
      <c r="AMZ899" s="513"/>
      <c r="ANA899" s="513"/>
      <c r="ANB899" s="513"/>
      <c r="ANC899" s="513"/>
      <c r="AND899" s="513"/>
      <c r="ANE899" s="513"/>
      <c r="ANF899" s="513"/>
      <c r="ANG899" s="513"/>
      <c r="ANH899" s="513"/>
      <c r="ANI899" s="513"/>
      <c r="ANJ899" s="513"/>
      <c r="ANK899" s="513"/>
      <c r="ANL899" s="513"/>
      <c r="ANM899" s="513"/>
      <c r="ANN899" s="513"/>
      <c r="ANO899" s="513"/>
      <c r="ANP899" s="513"/>
      <c r="ANQ899" s="513"/>
      <c r="ANR899" s="513"/>
      <c r="ANS899" s="513"/>
      <c r="ANT899" s="513"/>
      <c r="ANU899" s="513"/>
      <c r="ANV899" s="513"/>
      <c r="ANW899" s="513"/>
      <c r="ANX899" s="513"/>
      <c r="ANY899" s="513"/>
      <c r="ANZ899" s="513"/>
      <c r="AOA899" s="513"/>
      <c r="AOB899" s="513"/>
      <c r="AOC899" s="513"/>
      <c r="AOD899" s="513"/>
      <c r="AOE899" s="513"/>
      <c r="AOF899" s="513"/>
      <c r="AOG899" s="513"/>
      <c r="AOH899" s="513"/>
      <c r="AOI899" s="513"/>
      <c r="AOJ899" s="513"/>
      <c r="AOK899" s="513"/>
      <c r="AOL899" s="513"/>
      <c r="AOM899" s="513"/>
      <c r="AON899" s="513"/>
      <c r="AOO899" s="513"/>
      <c r="AOP899" s="513"/>
      <c r="AOQ899" s="513"/>
      <c r="AOR899" s="513"/>
      <c r="AOS899" s="513"/>
      <c r="AOT899" s="513"/>
      <c r="AOU899" s="513"/>
      <c r="AOV899" s="513"/>
      <c r="AOW899" s="513"/>
      <c r="AOX899" s="513"/>
      <c r="AOY899" s="513"/>
      <c r="AOZ899" s="513"/>
      <c r="APA899" s="513"/>
      <c r="APB899" s="513"/>
      <c r="APC899" s="513"/>
      <c r="APD899" s="513"/>
      <c r="APE899" s="513"/>
      <c r="APF899" s="513"/>
      <c r="APG899" s="513"/>
      <c r="APH899" s="513"/>
      <c r="API899" s="513"/>
      <c r="APJ899" s="513"/>
      <c r="APK899" s="513"/>
      <c r="APL899" s="513"/>
      <c r="APM899" s="513"/>
      <c r="APN899" s="513"/>
      <c r="APO899" s="513"/>
      <c r="APP899" s="513"/>
      <c r="APQ899" s="513"/>
      <c r="APR899" s="513"/>
      <c r="APS899" s="513"/>
      <c r="APT899" s="513"/>
      <c r="APU899" s="513"/>
      <c r="APV899" s="513"/>
      <c r="APW899" s="513"/>
      <c r="APX899" s="513"/>
      <c r="APY899" s="513"/>
      <c r="APZ899" s="513"/>
      <c r="AQA899" s="513"/>
      <c r="AQB899" s="513"/>
      <c r="AQC899" s="513"/>
      <c r="AQD899" s="513"/>
      <c r="AQE899" s="513"/>
      <c r="AQF899" s="513"/>
      <c r="AQG899" s="513"/>
      <c r="AQH899" s="513"/>
      <c r="AQI899" s="513"/>
      <c r="AQJ899" s="513"/>
      <c r="AQK899" s="513"/>
      <c r="AQL899" s="513"/>
      <c r="AQM899" s="513"/>
      <c r="AQN899" s="513"/>
      <c r="AQO899" s="513"/>
      <c r="AQP899" s="513"/>
      <c r="AQQ899" s="513"/>
      <c r="AQR899" s="513"/>
      <c r="AQS899" s="513"/>
      <c r="AQT899" s="513"/>
      <c r="AQU899" s="513"/>
      <c r="AQV899" s="513"/>
      <c r="AQW899" s="513"/>
      <c r="AQX899" s="513"/>
      <c r="AQY899" s="513"/>
      <c r="AQZ899" s="513"/>
      <c r="ARA899" s="513"/>
      <c r="ARB899" s="513"/>
      <c r="ARC899" s="513"/>
      <c r="ARD899" s="513"/>
      <c r="ARE899" s="513"/>
      <c r="ARF899" s="513"/>
      <c r="ARG899" s="513"/>
      <c r="ARH899" s="513"/>
      <c r="ARI899" s="513"/>
      <c r="ARJ899" s="513"/>
      <c r="ARK899" s="513"/>
      <c r="ARL899" s="513"/>
      <c r="ARM899" s="513"/>
      <c r="ARN899" s="513"/>
      <c r="ARO899" s="513"/>
      <c r="ARP899" s="513"/>
      <c r="ARQ899" s="513"/>
      <c r="ARR899" s="513"/>
      <c r="ARS899" s="513"/>
      <c r="ART899" s="513"/>
      <c r="ARU899" s="513"/>
      <c r="ARV899" s="513"/>
      <c r="ARW899" s="513"/>
      <c r="ARX899" s="513"/>
      <c r="ARY899" s="513"/>
      <c r="ARZ899" s="513"/>
      <c r="ASA899" s="513"/>
      <c r="ASB899" s="513"/>
      <c r="ASC899" s="513"/>
      <c r="ASD899" s="513"/>
      <c r="ASE899" s="513"/>
      <c r="ASF899" s="513"/>
      <c r="ASG899" s="513"/>
      <c r="ASH899" s="513"/>
      <c r="ASI899" s="513"/>
      <c r="ASJ899" s="513"/>
      <c r="ASK899" s="513"/>
      <c r="ASL899" s="513"/>
      <c r="ASM899" s="513"/>
      <c r="ASN899" s="513"/>
      <c r="ASO899" s="513"/>
      <c r="ASP899" s="513"/>
      <c r="ASQ899" s="513"/>
      <c r="ASR899" s="513"/>
      <c r="ASS899" s="513"/>
      <c r="AST899" s="513"/>
      <c r="ASU899" s="513"/>
      <c r="ASV899" s="513"/>
      <c r="ASW899" s="513"/>
      <c r="ASX899" s="513"/>
      <c r="ASY899" s="513"/>
      <c r="ASZ899" s="513"/>
      <c r="ATA899" s="513"/>
      <c r="ATB899" s="513"/>
      <c r="ATC899" s="513"/>
      <c r="ATD899" s="513"/>
      <c r="ATE899" s="513"/>
      <c r="ATF899" s="513"/>
      <c r="ATG899" s="513"/>
      <c r="ATH899" s="513"/>
      <c r="ATI899" s="513"/>
      <c r="ATJ899" s="513"/>
      <c r="ATK899" s="513"/>
      <c r="ATL899" s="513"/>
      <c r="ATM899" s="513"/>
      <c r="ATN899" s="513"/>
      <c r="ATO899" s="513"/>
      <c r="ATP899" s="513"/>
      <c r="ATQ899" s="513"/>
      <c r="ATR899" s="513"/>
      <c r="ATS899" s="513"/>
      <c r="ATT899" s="513"/>
      <c r="ATU899" s="513"/>
      <c r="ATV899" s="513"/>
      <c r="ATW899" s="513"/>
      <c r="ATX899" s="513"/>
      <c r="ATY899" s="513"/>
      <c r="ATZ899" s="513"/>
      <c r="AUA899" s="513"/>
      <c r="AUB899" s="513"/>
      <c r="AUC899" s="513"/>
      <c r="AUD899" s="513"/>
      <c r="AUE899" s="513"/>
      <c r="AUF899" s="513"/>
      <c r="AUG899" s="513"/>
      <c r="AUH899" s="513"/>
      <c r="AUI899" s="513"/>
      <c r="AUJ899" s="513"/>
      <c r="AUK899" s="513"/>
      <c r="AUL899" s="513"/>
      <c r="AUM899" s="513"/>
      <c r="AUN899" s="513"/>
      <c r="AUO899" s="513"/>
      <c r="AUP899" s="513"/>
      <c r="AUQ899" s="513"/>
      <c r="AUR899" s="513"/>
      <c r="AUS899" s="513"/>
      <c r="AUT899" s="513"/>
      <c r="AUU899" s="513"/>
      <c r="AUV899" s="513"/>
      <c r="AUW899" s="513"/>
      <c r="AUX899" s="513"/>
      <c r="AUY899" s="513"/>
      <c r="AUZ899" s="513"/>
      <c r="AVA899" s="513"/>
      <c r="AVB899" s="513"/>
      <c r="AVC899" s="513"/>
      <c r="AVD899" s="513"/>
      <c r="AVE899" s="513"/>
      <c r="AVF899" s="513"/>
      <c r="AVG899" s="513"/>
      <c r="AVH899" s="513"/>
      <c r="AVI899" s="513"/>
      <c r="AVJ899" s="513"/>
      <c r="AVK899" s="513"/>
      <c r="AVL899" s="513"/>
      <c r="AVM899" s="513"/>
      <c r="AVN899" s="513"/>
      <c r="AVO899" s="513"/>
      <c r="AVP899" s="513"/>
      <c r="AVQ899" s="513"/>
      <c r="AVR899" s="513"/>
      <c r="AVS899" s="513"/>
      <c r="AVT899" s="513"/>
      <c r="AVU899" s="513"/>
      <c r="AVV899" s="513"/>
      <c r="AVW899" s="513"/>
      <c r="AVX899" s="513"/>
      <c r="AVY899" s="513"/>
      <c r="AVZ899" s="513"/>
      <c r="AWA899" s="513"/>
      <c r="AWB899" s="513"/>
      <c r="AWC899" s="513"/>
      <c r="AWD899" s="513"/>
      <c r="AWE899" s="513"/>
      <c r="AWF899" s="513"/>
      <c r="AWG899" s="513"/>
      <c r="AWH899" s="513"/>
      <c r="AWI899" s="513"/>
      <c r="AWJ899" s="513"/>
      <c r="AWK899" s="513"/>
      <c r="AWL899" s="513"/>
      <c r="AWM899" s="513"/>
      <c r="AWN899" s="513"/>
      <c r="AWO899" s="513"/>
      <c r="AWP899" s="513"/>
      <c r="AWQ899" s="513"/>
      <c r="AWR899" s="513"/>
      <c r="AWS899" s="513"/>
      <c r="AWT899" s="513"/>
      <c r="AWU899" s="513"/>
      <c r="AWV899" s="513"/>
      <c r="AWW899" s="513"/>
      <c r="AWX899" s="513"/>
      <c r="AWY899" s="513"/>
      <c r="AWZ899" s="513"/>
      <c r="AXA899" s="513"/>
      <c r="AXB899" s="513"/>
      <c r="AXC899" s="513"/>
      <c r="AXD899" s="513"/>
      <c r="AXE899" s="513"/>
      <c r="AXF899" s="513"/>
      <c r="AXG899" s="513"/>
      <c r="AXH899" s="513"/>
      <c r="AXI899" s="513"/>
      <c r="AXJ899" s="513"/>
      <c r="AXK899" s="513"/>
      <c r="AXL899" s="513"/>
      <c r="AXM899" s="513"/>
      <c r="AXN899" s="513"/>
      <c r="AXO899" s="513"/>
      <c r="AXP899" s="513"/>
      <c r="AXQ899" s="513"/>
      <c r="AXR899" s="513"/>
      <c r="AXS899" s="513"/>
      <c r="AXT899" s="513"/>
      <c r="AXU899" s="513"/>
      <c r="AXV899" s="513"/>
      <c r="AXW899" s="513"/>
      <c r="AXX899" s="513"/>
      <c r="AXY899" s="513"/>
      <c r="AXZ899" s="513"/>
      <c r="AYA899" s="513"/>
      <c r="AYB899" s="513"/>
      <c r="AYC899" s="513"/>
      <c r="AYD899" s="513"/>
      <c r="AYE899" s="513"/>
      <c r="AYF899" s="513"/>
      <c r="AYG899" s="513"/>
      <c r="AYH899" s="513"/>
      <c r="AYI899" s="513"/>
      <c r="AYJ899" s="513"/>
      <c r="AYK899" s="513"/>
      <c r="AYL899" s="513"/>
      <c r="AYM899" s="513"/>
      <c r="AYN899" s="513"/>
      <c r="AYO899" s="513"/>
      <c r="AYP899" s="513"/>
      <c r="AYQ899" s="513"/>
      <c r="AYR899" s="513"/>
      <c r="AYS899" s="513"/>
      <c r="AYT899" s="513"/>
      <c r="AYU899" s="513"/>
      <c r="AYV899" s="513"/>
      <c r="AYW899" s="513"/>
      <c r="AYX899" s="513"/>
      <c r="AYY899" s="513"/>
      <c r="AYZ899" s="513"/>
      <c r="AZA899" s="513"/>
      <c r="AZB899" s="513"/>
      <c r="AZC899" s="513"/>
      <c r="AZD899" s="513"/>
      <c r="AZE899" s="513"/>
      <c r="AZF899" s="513"/>
      <c r="AZG899" s="513"/>
      <c r="AZH899" s="513"/>
      <c r="AZI899" s="513"/>
      <c r="AZJ899" s="513"/>
      <c r="AZK899" s="513"/>
      <c r="AZL899" s="513"/>
      <c r="AZM899" s="513"/>
      <c r="AZN899" s="513"/>
      <c r="AZO899" s="513"/>
      <c r="AZP899" s="513"/>
      <c r="AZQ899" s="513"/>
      <c r="AZR899" s="513"/>
      <c r="AZS899" s="513"/>
      <c r="AZT899" s="513"/>
      <c r="AZU899" s="513"/>
      <c r="AZV899" s="513"/>
      <c r="AZW899" s="513"/>
      <c r="AZX899" s="513"/>
      <c r="AZY899" s="513"/>
      <c r="AZZ899" s="513"/>
      <c r="BAA899" s="513"/>
      <c r="BAB899" s="513"/>
      <c r="BAC899" s="513"/>
      <c r="BAD899" s="513"/>
      <c r="BAE899" s="513"/>
      <c r="BAF899" s="513"/>
      <c r="BAG899" s="513"/>
      <c r="BAH899" s="513"/>
      <c r="BAI899" s="513"/>
      <c r="BAJ899" s="513"/>
      <c r="BAK899" s="513"/>
      <c r="BAL899" s="513"/>
      <c r="BAM899" s="513"/>
      <c r="BAN899" s="513"/>
      <c r="BAO899" s="513"/>
      <c r="BAP899" s="513"/>
      <c r="BAQ899" s="513"/>
      <c r="BAR899" s="513"/>
      <c r="BAS899" s="513"/>
      <c r="BAT899" s="513"/>
      <c r="BAU899" s="513"/>
      <c r="BAV899" s="513"/>
      <c r="BAW899" s="513"/>
      <c r="BAX899" s="513"/>
      <c r="BAY899" s="513"/>
      <c r="BAZ899" s="513"/>
      <c r="BBA899" s="513"/>
      <c r="BBB899" s="513"/>
      <c r="BBC899" s="513"/>
      <c r="BBD899" s="513"/>
      <c r="BBE899" s="513"/>
      <c r="BBF899" s="513"/>
      <c r="BBG899" s="513"/>
      <c r="BBH899" s="513"/>
      <c r="BBI899" s="513"/>
      <c r="BBJ899" s="513"/>
      <c r="BBK899" s="513"/>
      <c r="BBL899" s="513"/>
      <c r="BBM899" s="513"/>
      <c r="BBN899" s="513"/>
      <c r="BBO899" s="513"/>
      <c r="BBP899" s="513"/>
      <c r="BBQ899" s="513"/>
      <c r="BBR899" s="513"/>
      <c r="BBS899" s="513"/>
      <c r="BBT899" s="513"/>
      <c r="BBU899" s="513"/>
      <c r="BBV899" s="513"/>
      <c r="BBW899" s="513"/>
      <c r="BBX899" s="513"/>
      <c r="BBY899" s="513"/>
      <c r="BBZ899" s="513"/>
      <c r="BCA899" s="513"/>
      <c r="BCB899" s="513"/>
      <c r="BCC899" s="513"/>
      <c r="BCD899" s="513"/>
      <c r="BCE899" s="513"/>
      <c r="BCF899" s="513"/>
      <c r="BCG899" s="513"/>
      <c r="BCH899" s="513"/>
      <c r="BCI899" s="513"/>
      <c r="BCJ899" s="513"/>
      <c r="BCK899" s="513"/>
      <c r="BCL899" s="513"/>
      <c r="BCM899" s="513"/>
      <c r="BCN899" s="513"/>
      <c r="BCO899" s="513"/>
      <c r="BCP899" s="513"/>
      <c r="BCQ899" s="513"/>
      <c r="BCR899" s="513"/>
      <c r="BCS899" s="513"/>
      <c r="BCT899" s="513"/>
      <c r="BCU899" s="513"/>
      <c r="BCV899" s="513"/>
      <c r="BCW899" s="513"/>
      <c r="BCX899" s="513"/>
      <c r="BCY899" s="513"/>
      <c r="BCZ899" s="513"/>
      <c r="BDA899" s="513"/>
      <c r="BDB899" s="513"/>
      <c r="BDC899" s="513"/>
      <c r="BDD899" s="513"/>
      <c r="BDE899" s="513"/>
      <c r="BDF899" s="513"/>
      <c r="BDG899" s="513"/>
      <c r="BDH899" s="513"/>
      <c r="BDI899" s="513"/>
      <c r="BDJ899" s="513"/>
      <c r="BDK899" s="513"/>
      <c r="BDL899" s="513"/>
      <c r="BDM899" s="513"/>
      <c r="BDN899" s="513"/>
      <c r="BDO899" s="513"/>
      <c r="BDP899" s="513"/>
      <c r="BDQ899" s="513"/>
      <c r="BDR899" s="513"/>
      <c r="BDS899" s="513"/>
      <c r="BDT899" s="513"/>
      <c r="BDU899" s="513"/>
      <c r="BDV899" s="513"/>
      <c r="BDW899" s="513"/>
      <c r="BDX899" s="513"/>
      <c r="BDY899" s="513"/>
      <c r="BDZ899" s="513"/>
      <c r="BEA899" s="513"/>
      <c r="BEB899" s="513"/>
      <c r="BEC899" s="513"/>
      <c r="BED899" s="513"/>
      <c r="BEE899" s="513"/>
      <c r="BEF899" s="513"/>
      <c r="BEG899" s="513"/>
      <c r="BEH899" s="513"/>
      <c r="BEI899" s="513"/>
      <c r="BEJ899" s="513"/>
      <c r="BEK899" s="513"/>
      <c r="BEL899" s="513"/>
      <c r="BEM899" s="513"/>
      <c r="BEN899" s="513"/>
      <c r="BEO899" s="513"/>
      <c r="BEP899" s="513"/>
      <c r="BEQ899" s="513"/>
      <c r="BER899" s="513"/>
      <c r="BES899" s="513"/>
      <c r="BET899" s="513"/>
      <c r="BEU899" s="513"/>
      <c r="BEV899" s="513"/>
      <c r="BEW899" s="513"/>
      <c r="BEX899" s="513"/>
      <c r="BEY899" s="513"/>
      <c r="BEZ899" s="513"/>
      <c r="BFA899" s="513"/>
      <c r="BFB899" s="513"/>
      <c r="BFC899" s="513"/>
      <c r="BFD899" s="513"/>
      <c r="BFE899" s="513"/>
      <c r="BFF899" s="513"/>
      <c r="BFG899" s="513"/>
      <c r="BFH899" s="513"/>
      <c r="BFI899" s="513"/>
      <c r="BFJ899" s="513"/>
      <c r="BFK899" s="513"/>
      <c r="BFL899" s="513"/>
      <c r="BFM899" s="513"/>
      <c r="BFN899" s="513"/>
      <c r="BFO899" s="513"/>
      <c r="BFP899" s="513"/>
      <c r="BFQ899" s="513"/>
      <c r="BFR899" s="513"/>
      <c r="BFS899" s="513"/>
      <c r="BFT899" s="513"/>
      <c r="BFU899" s="513"/>
      <c r="BFV899" s="513"/>
      <c r="BFW899" s="513"/>
      <c r="BFX899" s="513"/>
      <c r="BFY899" s="513"/>
      <c r="BFZ899" s="513"/>
      <c r="BGA899" s="513"/>
      <c r="BGB899" s="513"/>
      <c r="BGC899" s="513"/>
      <c r="BGD899" s="513"/>
      <c r="BGE899" s="513"/>
      <c r="BGF899" s="513"/>
      <c r="BGG899" s="513"/>
      <c r="BGH899" s="513"/>
      <c r="BGI899" s="513"/>
      <c r="BGJ899" s="513"/>
      <c r="BGK899" s="513"/>
      <c r="BGL899" s="513"/>
      <c r="BGM899" s="513"/>
      <c r="BGN899" s="513"/>
      <c r="BGO899" s="513"/>
      <c r="BGP899" s="513"/>
      <c r="BGQ899" s="513"/>
      <c r="BGR899" s="513"/>
      <c r="BGS899" s="513"/>
      <c r="BGT899" s="513"/>
      <c r="BGU899" s="513"/>
      <c r="BGV899" s="513"/>
      <c r="BGW899" s="513"/>
      <c r="BGX899" s="513"/>
      <c r="BGY899" s="513"/>
      <c r="BGZ899" s="513"/>
      <c r="BHA899" s="513"/>
      <c r="BHB899" s="513"/>
      <c r="BHC899" s="513"/>
      <c r="BHD899" s="513"/>
      <c r="BHE899" s="513"/>
      <c r="BHF899" s="513"/>
      <c r="BHG899" s="513"/>
      <c r="BHH899" s="513"/>
      <c r="BHI899" s="513"/>
      <c r="BHJ899" s="513"/>
      <c r="BHK899" s="513"/>
      <c r="BHL899" s="513"/>
      <c r="BHM899" s="513"/>
      <c r="BHN899" s="513"/>
      <c r="BHO899" s="513"/>
      <c r="BHP899" s="513"/>
      <c r="BHQ899" s="513"/>
      <c r="BHR899" s="513"/>
      <c r="BHS899" s="513"/>
      <c r="BHT899" s="513"/>
      <c r="BHU899" s="513"/>
      <c r="BHV899" s="513"/>
      <c r="BHW899" s="513"/>
      <c r="BHX899" s="513"/>
      <c r="BHY899" s="513"/>
      <c r="BHZ899" s="513"/>
      <c r="BIA899" s="513"/>
      <c r="BIB899" s="513"/>
      <c r="BIC899" s="513"/>
      <c r="BID899" s="513"/>
      <c r="BIE899" s="513"/>
      <c r="BIF899" s="513"/>
      <c r="BIG899" s="513"/>
      <c r="BIH899" s="513"/>
      <c r="BII899" s="513"/>
      <c r="BIJ899" s="513"/>
      <c r="BIK899" s="513"/>
      <c r="BIL899" s="513"/>
      <c r="BIM899" s="513"/>
      <c r="BIN899" s="513"/>
      <c r="BIO899" s="513"/>
      <c r="BIP899" s="513"/>
      <c r="BIQ899" s="513"/>
      <c r="BIR899" s="513"/>
      <c r="BIS899" s="513"/>
      <c r="BIT899" s="513"/>
      <c r="BIU899" s="513"/>
      <c r="BIV899" s="513"/>
      <c r="BIW899" s="513"/>
      <c r="BIX899" s="513"/>
      <c r="BIY899" s="513"/>
      <c r="BIZ899" s="513"/>
      <c r="BJA899" s="513"/>
      <c r="BJB899" s="513"/>
      <c r="BJC899" s="513"/>
      <c r="BJD899" s="513"/>
      <c r="BJE899" s="513"/>
      <c r="BJF899" s="513"/>
      <c r="BJG899" s="513"/>
      <c r="BJH899" s="513"/>
      <c r="BJI899" s="513"/>
      <c r="BJJ899" s="513"/>
      <c r="BJK899" s="513"/>
      <c r="BJL899" s="513"/>
      <c r="BJM899" s="513"/>
      <c r="BJN899" s="513"/>
      <c r="BJO899" s="513"/>
      <c r="BJP899" s="513"/>
      <c r="BJQ899" s="513"/>
      <c r="BJR899" s="513"/>
      <c r="BJS899" s="513"/>
      <c r="BJT899" s="513"/>
      <c r="BJU899" s="513"/>
      <c r="BJV899" s="513"/>
      <c r="BJW899" s="513"/>
      <c r="BJX899" s="513"/>
      <c r="BJY899" s="513"/>
      <c r="BJZ899" s="513"/>
      <c r="BKA899" s="513"/>
      <c r="BKB899" s="513"/>
      <c r="BKC899" s="513"/>
      <c r="BKD899" s="513"/>
      <c r="BKE899" s="513"/>
      <c r="BKF899" s="513"/>
      <c r="BKG899" s="513"/>
      <c r="BKH899" s="513"/>
      <c r="BKI899" s="513"/>
      <c r="BKJ899" s="513"/>
      <c r="BKK899" s="513"/>
      <c r="BKL899" s="513"/>
      <c r="BKM899" s="513"/>
      <c r="BKN899" s="513"/>
      <c r="BKO899" s="513"/>
      <c r="BKP899" s="513"/>
      <c r="BKQ899" s="513"/>
      <c r="BKR899" s="513"/>
      <c r="BKS899" s="513"/>
      <c r="BKT899" s="513"/>
      <c r="BKU899" s="513"/>
      <c r="BKV899" s="513"/>
      <c r="BKW899" s="513"/>
      <c r="BKX899" s="513"/>
      <c r="BKY899" s="513"/>
      <c r="BKZ899" s="513"/>
      <c r="BLA899" s="513"/>
      <c r="BLB899" s="513"/>
      <c r="BLC899" s="513"/>
      <c r="BLD899" s="513"/>
      <c r="BLE899" s="513"/>
      <c r="BLF899" s="513"/>
      <c r="BLG899" s="513"/>
      <c r="BLH899" s="513"/>
      <c r="BLI899" s="513"/>
      <c r="BLJ899" s="513"/>
      <c r="BLK899" s="513"/>
      <c r="BLL899" s="513"/>
      <c r="BLM899" s="513"/>
      <c r="BLN899" s="513"/>
      <c r="BLO899" s="513"/>
      <c r="BLP899" s="513"/>
      <c r="BLQ899" s="513"/>
      <c r="BLR899" s="513"/>
      <c r="BLS899" s="513"/>
      <c r="BLT899" s="513"/>
      <c r="BLU899" s="513"/>
      <c r="BLV899" s="513"/>
      <c r="BLW899" s="513"/>
      <c r="BLX899" s="513"/>
      <c r="BLY899" s="513"/>
      <c r="BLZ899" s="513"/>
      <c r="BMA899" s="513"/>
      <c r="BMB899" s="513"/>
      <c r="BMC899" s="513"/>
      <c r="BMD899" s="513"/>
      <c r="BME899" s="513"/>
      <c r="BMF899" s="513"/>
      <c r="BMG899" s="513"/>
      <c r="BMH899" s="513"/>
      <c r="BMI899" s="513"/>
      <c r="BMJ899" s="513"/>
      <c r="BMK899" s="513"/>
      <c r="BML899" s="513"/>
      <c r="BMM899" s="513"/>
      <c r="BMN899" s="513"/>
      <c r="BMO899" s="513"/>
      <c r="BMP899" s="513"/>
      <c r="BMQ899" s="513"/>
      <c r="BMR899" s="513"/>
      <c r="BMS899" s="513"/>
      <c r="BMT899" s="513"/>
      <c r="BMU899" s="513"/>
      <c r="BMV899" s="513"/>
      <c r="BMW899" s="513"/>
      <c r="BMX899" s="513"/>
      <c r="BMY899" s="513"/>
      <c r="BMZ899" s="513"/>
      <c r="BNA899" s="513"/>
      <c r="BNB899" s="513"/>
      <c r="BNC899" s="513"/>
      <c r="BND899" s="513"/>
      <c r="BNE899" s="513"/>
      <c r="BNF899" s="513"/>
      <c r="BNG899" s="513"/>
      <c r="BNH899" s="513"/>
      <c r="BNI899" s="513"/>
      <c r="BNJ899" s="513"/>
      <c r="BNK899" s="513"/>
      <c r="BNL899" s="513"/>
      <c r="BNM899" s="513"/>
      <c r="BNN899" s="513"/>
      <c r="BNO899" s="513"/>
      <c r="BNP899" s="513"/>
      <c r="BNQ899" s="513"/>
      <c r="BNR899" s="513"/>
      <c r="BNS899" s="513"/>
      <c r="BNT899" s="513"/>
      <c r="BNU899" s="513"/>
      <c r="BNV899" s="513"/>
      <c r="BNW899" s="513"/>
      <c r="BNX899" s="513"/>
      <c r="BNY899" s="513"/>
      <c r="BNZ899" s="513"/>
      <c r="BOA899" s="513"/>
      <c r="BOB899" s="513"/>
      <c r="BOC899" s="513"/>
      <c r="BOD899" s="513"/>
      <c r="BOE899" s="513"/>
      <c r="BOF899" s="513"/>
      <c r="BOG899" s="513"/>
      <c r="BOH899" s="513"/>
      <c r="BOI899" s="513"/>
      <c r="BOJ899" s="513"/>
      <c r="BOK899" s="513"/>
      <c r="BOL899" s="513"/>
      <c r="BOM899" s="513"/>
      <c r="BON899" s="513"/>
      <c r="BOO899" s="513"/>
      <c r="BOP899" s="513"/>
      <c r="BOQ899" s="513"/>
      <c r="BOR899" s="513"/>
      <c r="BOS899" s="513"/>
      <c r="BOT899" s="513"/>
      <c r="BOU899" s="513"/>
      <c r="BOV899" s="513"/>
      <c r="BOW899" s="513"/>
      <c r="BOX899" s="513"/>
      <c r="BOY899" s="513"/>
      <c r="BOZ899" s="513"/>
      <c r="BPA899" s="513"/>
      <c r="BPB899" s="513"/>
      <c r="BPC899" s="513"/>
      <c r="BPD899" s="513"/>
      <c r="BPE899" s="513"/>
      <c r="BPF899" s="513"/>
      <c r="BPG899" s="513"/>
      <c r="BPH899" s="513"/>
      <c r="BPI899" s="513"/>
      <c r="BPJ899" s="513"/>
      <c r="BPK899" s="513"/>
      <c r="BPL899" s="513"/>
      <c r="BPM899" s="513"/>
      <c r="BPN899" s="513"/>
      <c r="BPO899" s="513"/>
      <c r="BPP899" s="513"/>
      <c r="BPQ899" s="513"/>
      <c r="BPR899" s="513"/>
      <c r="BPS899" s="513"/>
      <c r="BPT899" s="513"/>
      <c r="BPU899" s="513"/>
      <c r="BPV899" s="513"/>
      <c r="BPW899" s="513"/>
      <c r="BPX899" s="513"/>
      <c r="BPY899" s="513"/>
      <c r="BPZ899" s="513"/>
      <c r="BQA899" s="513"/>
      <c r="BQB899" s="513"/>
      <c r="BQC899" s="513"/>
      <c r="BQD899" s="513"/>
      <c r="BQE899" s="513"/>
      <c r="BQF899" s="513"/>
      <c r="BQG899" s="513"/>
      <c r="BQH899" s="513"/>
      <c r="BQI899" s="513"/>
      <c r="BQJ899" s="513"/>
      <c r="BQK899" s="513"/>
      <c r="BQL899" s="513"/>
      <c r="BQM899" s="513"/>
      <c r="BQN899" s="513"/>
      <c r="BQO899" s="513"/>
      <c r="BQP899" s="513"/>
      <c r="BQQ899" s="513"/>
      <c r="BQR899" s="513"/>
      <c r="BQS899" s="513"/>
      <c r="BQT899" s="513"/>
      <c r="BQU899" s="513"/>
      <c r="BQV899" s="513"/>
      <c r="BQW899" s="513"/>
      <c r="BQX899" s="513"/>
      <c r="BQY899" s="513"/>
      <c r="BQZ899" s="513"/>
      <c r="BRA899" s="513"/>
      <c r="BRB899" s="513"/>
      <c r="BRC899" s="513"/>
      <c r="BRD899" s="513"/>
      <c r="BRE899" s="513"/>
      <c r="BRF899" s="513"/>
      <c r="BRG899" s="513"/>
      <c r="BRH899" s="513"/>
      <c r="BRI899" s="513"/>
      <c r="BRJ899" s="513"/>
      <c r="BRK899" s="513"/>
      <c r="BRL899" s="513"/>
      <c r="BRM899" s="513"/>
      <c r="BRN899" s="513"/>
      <c r="BRO899" s="513"/>
      <c r="BRP899" s="513"/>
      <c r="BRQ899" s="513"/>
      <c r="BRR899" s="513"/>
      <c r="BRS899" s="513"/>
      <c r="BRT899" s="513"/>
      <c r="BRU899" s="513"/>
      <c r="BRV899" s="513"/>
      <c r="BRW899" s="513"/>
      <c r="BRX899" s="513"/>
      <c r="BRY899" s="513"/>
      <c r="BRZ899" s="513"/>
      <c r="BSA899" s="513"/>
      <c r="BSB899" s="513"/>
      <c r="BSC899" s="513"/>
      <c r="BSD899" s="513"/>
      <c r="BSE899" s="513"/>
      <c r="BSF899" s="513"/>
      <c r="BSG899" s="513"/>
      <c r="BSH899" s="513"/>
      <c r="BSI899" s="513"/>
      <c r="BSJ899" s="513"/>
      <c r="BSK899" s="513"/>
      <c r="BSL899" s="513"/>
      <c r="BSM899" s="513"/>
      <c r="BSN899" s="513"/>
      <c r="BSO899" s="513"/>
      <c r="BSP899" s="513"/>
      <c r="BSQ899" s="513"/>
      <c r="BSR899" s="513"/>
      <c r="BSS899" s="513"/>
      <c r="BST899" s="513"/>
      <c r="BSU899" s="513"/>
      <c r="BSV899" s="513"/>
      <c r="BSW899" s="513"/>
      <c r="BSX899" s="513"/>
      <c r="BSY899" s="513"/>
      <c r="BSZ899" s="513"/>
      <c r="BTA899" s="513"/>
      <c r="BTB899" s="513"/>
      <c r="BTC899" s="513"/>
      <c r="BTD899" s="513"/>
      <c r="BTE899" s="513"/>
      <c r="BTF899" s="513"/>
      <c r="BTG899" s="513"/>
      <c r="BTH899" s="513"/>
      <c r="BTI899" s="513"/>
      <c r="BTJ899" s="513"/>
      <c r="BTK899" s="513"/>
      <c r="BTL899" s="513"/>
      <c r="BTM899" s="513"/>
      <c r="BTN899" s="513"/>
      <c r="BTO899" s="513"/>
      <c r="BTP899" s="513"/>
      <c r="BTQ899" s="513"/>
      <c r="BTR899" s="513"/>
      <c r="BTS899" s="513"/>
      <c r="BTT899" s="513"/>
      <c r="BTU899" s="513"/>
      <c r="BTV899" s="513"/>
      <c r="BTW899" s="513"/>
      <c r="BTX899" s="513"/>
      <c r="BTY899" s="513"/>
      <c r="BTZ899" s="513"/>
      <c r="BUA899" s="513"/>
      <c r="BUB899" s="513"/>
      <c r="BUC899" s="513"/>
      <c r="BUD899" s="513"/>
      <c r="BUE899" s="513"/>
      <c r="BUF899" s="513"/>
      <c r="BUG899" s="513"/>
      <c r="BUH899" s="513"/>
      <c r="BUI899" s="513"/>
      <c r="BUJ899" s="513"/>
      <c r="BUK899" s="513"/>
      <c r="BUL899" s="513"/>
      <c r="BUM899" s="513"/>
      <c r="BUN899" s="513"/>
      <c r="BUO899" s="513"/>
      <c r="BUP899" s="513"/>
      <c r="BUQ899" s="513"/>
      <c r="BUR899" s="513"/>
      <c r="BUS899" s="513"/>
      <c r="BUT899" s="513"/>
      <c r="BUU899" s="513"/>
      <c r="BUV899" s="513"/>
      <c r="BUW899" s="513"/>
      <c r="BUX899" s="513"/>
      <c r="BUY899" s="513"/>
      <c r="BUZ899" s="513"/>
      <c r="BVA899" s="513"/>
      <c r="BVB899" s="513"/>
      <c r="BVC899" s="513"/>
      <c r="BVD899" s="513"/>
      <c r="BVE899" s="513"/>
      <c r="BVF899" s="513"/>
      <c r="BVG899" s="513"/>
      <c r="BVH899" s="513"/>
      <c r="BVI899" s="513"/>
      <c r="BVJ899" s="513"/>
      <c r="BVK899" s="513"/>
      <c r="BVL899" s="513"/>
      <c r="BVM899" s="513"/>
      <c r="BVN899" s="513"/>
      <c r="BVO899" s="513"/>
      <c r="BVP899" s="513"/>
      <c r="BVQ899" s="513"/>
      <c r="BVR899" s="513"/>
      <c r="BVS899" s="513"/>
      <c r="BVT899" s="513"/>
      <c r="BVU899" s="513"/>
      <c r="BVV899" s="513"/>
      <c r="BVW899" s="513"/>
      <c r="BVX899" s="513"/>
      <c r="BVY899" s="513"/>
      <c r="BVZ899" s="513"/>
      <c r="BWA899" s="513"/>
      <c r="BWB899" s="513"/>
      <c r="BWC899" s="513"/>
      <c r="BWD899" s="513"/>
      <c r="BWE899" s="513"/>
      <c r="BWF899" s="513"/>
      <c r="BWG899" s="513"/>
      <c r="BWH899" s="513"/>
      <c r="BWI899" s="513"/>
      <c r="BWJ899" s="513"/>
      <c r="BWK899" s="513"/>
      <c r="BWL899" s="513"/>
      <c r="BWM899" s="513"/>
      <c r="BWN899" s="513"/>
      <c r="BWO899" s="513"/>
      <c r="BWP899" s="513"/>
      <c r="BWQ899" s="513"/>
    </row>
    <row r="900" spans="1:1967" ht="102" customHeight="1">
      <c r="A900" s="9" t="s">
        <v>6617</v>
      </c>
      <c r="B900" s="100" t="s">
        <v>97</v>
      </c>
      <c r="C900" s="40" t="s">
        <v>1059</v>
      </c>
      <c r="D900" s="40" t="s">
        <v>1058</v>
      </c>
      <c r="E900" s="40" t="s">
        <v>1068</v>
      </c>
      <c r="F900" s="3"/>
      <c r="G900" s="3" t="s">
        <v>385</v>
      </c>
      <c r="H900" s="20">
        <v>0.5</v>
      </c>
      <c r="I900" s="114">
        <v>470000000</v>
      </c>
      <c r="J900" s="21" t="s">
        <v>1316</v>
      </c>
      <c r="K900" s="19" t="s">
        <v>1931</v>
      </c>
      <c r="L900" s="137" t="s">
        <v>3404</v>
      </c>
      <c r="M900" s="140" t="s">
        <v>383</v>
      </c>
      <c r="N900" s="358" t="s">
        <v>8846</v>
      </c>
      <c r="O900" s="3" t="s">
        <v>1368</v>
      </c>
      <c r="P900" s="7" t="s">
        <v>1340</v>
      </c>
      <c r="Q900" s="3" t="s">
        <v>1188</v>
      </c>
      <c r="R900" s="24">
        <v>8</v>
      </c>
      <c r="S900" s="19">
        <v>19886.27</v>
      </c>
      <c r="T900" s="83">
        <v>0</v>
      </c>
      <c r="U900" s="83">
        <f t="shared" si="320"/>
        <v>0</v>
      </c>
      <c r="V900" s="9" t="s">
        <v>1327</v>
      </c>
      <c r="W900" s="152" t="s">
        <v>1396</v>
      </c>
      <c r="X900" s="9" t="s">
        <v>12204</v>
      </c>
      <c r="Y900" s="513"/>
      <c r="Z900" s="513"/>
      <c r="AA900" s="513"/>
      <c r="AB900" s="513"/>
      <c r="AC900" s="513"/>
      <c r="AD900" s="513"/>
      <c r="AE900" s="513"/>
      <c r="AF900" s="513"/>
      <c r="AG900" s="513"/>
      <c r="AH900" s="513"/>
      <c r="AI900" s="513"/>
      <c r="AJ900" s="513"/>
      <c r="AK900" s="513"/>
      <c r="AL900" s="513"/>
      <c r="AM900" s="513"/>
      <c r="AN900" s="513"/>
      <c r="AO900" s="513"/>
      <c r="AP900" s="513"/>
      <c r="AQ900" s="513"/>
      <c r="AR900" s="513"/>
      <c r="AS900" s="513"/>
      <c r="AT900" s="513"/>
      <c r="AU900" s="513"/>
      <c r="AV900" s="513"/>
      <c r="AW900" s="513"/>
      <c r="AX900" s="513"/>
      <c r="AY900" s="513"/>
      <c r="AZ900" s="513"/>
      <c r="BA900" s="513"/>
      <c r="BB900" s="513"/>
      <c r="BC900" s="513"/>
      <c r="BD900" s="513"/>
      <c r="BE900" s="513"/>
      <c r="BF900" s="513"/>
      <c r="BG900" s="513"/>
      <c r="BH900" s="513"/>
      <c r="BI900" s="513"/>
      <c r="BJ900" s="513"/>
      <c r="BK900" s="513"/>
      <c r="BL900" s="513"/>
      <c r="BM900" s="513"/>
      <c r="BN900" s="513"/>
      <c r="BO900" s="513"/>
      <c r="BP900" s="513"/>
      <c r="BQ900" s="513"/>
      <c r="BR900" s="513"/>
      <c r="BS900" s="513"/>
      <c r="BT900" s="513"/>
      <c r="BU900" s="513"/>
      <c r="BV900" s="513"/>
      <c r="BW900" s="513"/>
      <c r="BX900" s="513"/>
      <c r="BY900" s="513"/>
      <c r="BZ900" s="513"/>
      <c r="CA900" s="513"/>
      <c r="CB900" s="513"/>
      <c r="CC900" s="513"/>
      <c r="CD900" s="513"/>
      <c r="CE900" s="513"/>
      <c r="CF900" s="513"/>
      <c r="CG900" s="513"/>
      <c r="CH900" s="513"/>
      <c r="CI900" s="513"/>
      <c r="CJ900" s="513"/>
      <c r="CK900" s="513"/>
      <c r="CL900" s="513"/>
      <c r="CM900" s="513"/>
      <c r="CN900" s="513"/>
      <c r="CO900" s="513"/>
      <c r="CP900" s="513"/>
      <c r="CQ900" s="513"/>
      <c r="CR900" s="513"/>
      <c r="CS900" s="513"/>
      <c r="CT900" s="513"/>
      <c r="CU900" s="513"/>
      <c r="CV900" s="513"/>
      <c r="CW900" s="513"/>
      <c r="CX900" s="513"/>
      <c r="CY900" s="513"/>
      <c r="CZ900" s="513"/>
      <c r="DA900" s="513"/>
      <c r="DB900" s="513"/>
      <c r="DC900" s="513"/>
      <c r="DD900" s="513"/>
      <c r="DE900" s="513"/>
      <c r="DF900" s="513"/>
      <c r="DG900" s="513"/>
      <c r="DH900" s="513"/>
      <c r="DI900" s="513"/>
      <c r="DJ900" s="513"/>
      <c r="DK900" s="513"/>
      <c r="DL900" s="513"/>
      <c r="DM900" s="513"/>
      <c r="DN900" s="513"/>
      <c r="DO900" s="513"/>
      <c r="DP900" s="513"/>
      <c r="DQ900" s="513"/>
      <c r="DR900" s="513"/>
      <c r="DS900" s="513"/>
      <c r="DT900" s="513"/>
      <c r="DU900" s="513"/>
      <c r="DV900" s="513"/>
      <c r="DW900" s="513"/>
      <c r="DX900" s="513"/>
      <c r="DY900" s="513"/>
      <c r="DZ900" s="513"/>
      <c r="EA900" s="513"/>
      <c r="EB900" s="513"/>
      <c r="EC900" s="513"/>
      <c r="ED900" s="513"/>
      <c r="EE900" s="513"/>
      <c r="EF900" s="513"/>
      <c r="EG900" s="513"/>
      <c r="EH900" s="513"/>
      <c r="EI900" s="513"/>
      <c r="EJ900" s="513"/>
      <c r="EK900" s="513"/>
      <c r="EL900" s="513"/>
      <c r="EM900" s="513"/>
      <c r="EN900" s="513"/>
      <c r="EO900" s="513"/>
      <c r="EP900" s="513"/>
      <c r="EQ900" s="513"/>
      <c r="ER900" s="513"/>
      <c r="ES900" s="513"/>
      <c r="ET900" s="513"/>
      <c r="EU900" s="513"/>
      <c r="EV900" s="513"/>
      <c r="EW900" s="513"/>
      <c r="EX900" s="513"/>
      <c r="EY900" s="513"/>
      <c r="EZ900" s="513"/>
      <c r="FA900" s="513"/>
      <c r="FB900" s="513"/>
      <c r="FC900" s="513"/>
      <c r="FD900" s="513"/>
      <c r="FE900" s="513"/>
      <c r="FF900" s="513"/>
      <c r="FG900" s="513"/>
      <c r="FH900" s="513"/>
      <c r="FI900" s="513"/>
      <c r="FJ900" s="513"/>
      <c r="FK900" s="513"/>
      <c r="FL900" s="513"/>
      <c r="FM900" s="513"/>
      <c r="FN900" s="513"/>
      <c r="FO900" s="513"/>
      <c r="FP900" s="513"/>
      <c r="FQ900" s="513"/>
      <c r="FR900" s="513"/>
      <c r="FS900" s="513"/>
      <c r="FT900" s="513"/>
      <c r="FU900" s="513"/>
      <c r="FV900" s="513"/>
      <c r="FW900" s="513"/>
      <c r="FX900" s="513"/>
      <c r="FY900" s="513"/>
      <c r="FZ900" s="513"/>
      <c r="GA900" s="513"/>
      <c r="GB900" s="513"/>
      <c r="GC900" s="513"/>
      <c r="GD900" s="513"/>
      <c r="GE900" s="513"/>
      <c r="GF900" s="513"/>
      <c r="GG900" s="513"/>
      <c r="GH900" s="513"/>
      <c r="GI900" s="513"/>
      <c r="GJ900" s="513"/>
      <c r="GK900" s="513"/>
      <c r="GL900" s="513"/>
      <c r="GM900" s="513"/>
      <c r="GN900" s="513"/>
      <c r="GO900" s="513"/>
      <c r="GP900" s="513"/>
      <c r="GQ900" s="513"/>
      <c r="GR900" s="513"/>
      <c r="GS900" s="513"/>
      <c r="GT900" s="513"/>
      <c r="GU900" s="513"/>
      <c r="GV900" s="513"/>
      <c r="GW900" s="513"/>
      <c r="GX900" s="513"/>
      <c r="GY900" s="513"/>
      <c r="GZ900" s="513"/>
      <c r="HA900" s="513"/>
      <c r="HB900" s="513"/>
      <c r="HC900" s="513"/>
      <c r="HD900" s="513"/>
      <c r="HE900" s="513"/>
      <c r="HF900" s="513"/>
      <c r="HG900" s="513"/>
      <c r="HH900" s="513"/>
      <c r="HI900" s="513"/>
      <c r="HJ900" s="513"/>
      <c r="HK900" s="513"/>
      <c r="HL900" s="513"/>
      <c r="HM900" s="513"/>
      <c r="HN900" s="513"/>
      <c r="HO900" s="513"/>
      <c r="HP900" s="513"/>
      <c r="HQ900" s="513"/>
      <c r="HR900" s="513"/>
      <c r="HS900" s="513"/>
      <c r="HT900" s="513"/>
      <c r="HU900" s="513"/>
      <c r="HV900" s="513"/>
      <c r="HW900" s="513"/>
      <c r="HX900" s="513"/>
      <c r="HY900" s="513"/>
      <c r="HZ900" s="513"/>
      <c r="IA900" s="513"/>
      <c r="IB900" s="513"/>
      <c r="IC900" s="513"/>
      <c r="ID900" s="513"/>
      <c r="IE900" s="513"/>
      <c r="IF900" s="513"/>
      <c r="IG900" s="513"/>
      <c r="IH900" s="513"/>
      <c r="II900" s="513"/>
      <c r="IJ900" s="513"/>
      <c r="IK900" s="513"/>
      <c r="IL900" s="513"/>
      <c r="IM900" s="513"/>
      <c r="IN900" s="513"/>
      <c r="IO900" s="513"/>
      <c r="IP900" s="513"/>
      <c r="IQ900" s="513"/>
      <c r="IR900" s="513"/>
      <c r="IS900" s="513"/>
      <c r="IT900" s="513"/>
      <c r="IU900" s="513"/>
      <c r="IV900" s="513"/>
      <c r="IW900" s="513"/>
      <c r="IX900" s="513"/>
      <c r="IY900" s="513"/>
      <c r="IZ900" s="513"/>
      <c r="JA900" s="513"/>
      <c r="JB900" s="513"/>
      <c r="JC900" s="513"/>
      <c r="JD900" s="513"/>
      <c r="JE900" s="513"/>
      <c r="JF900" s="513"/>
      <c r="JG900" s="513"/>
      <c r="JH900" s="513"/>
      <c r="JI900" s="513"/>
      <c r="JJ900" s="513"/>
      <c r="JK900" s="513"/>
      <c r="JL900" s="513"/>
      <c r="JM900" s="513"/>
      <c r="JN900" s="513"/>
      <c r="JO900" s="513"/>
      <c r="JP900" s="513"/>
      <c r="JQ900" s="513"/>
      <c r="JR900" s="513"/>
      <c r="JS900" s="513"/>
      <c r="JT900" s="513"/>
      <c r="JU900" s="513"/>
      <c r="JV900" s="513"/>
      <c r="JW900" s="513"/>
      <c r="JX900" s="513"/>
      <c r="JY900" s="513"/>
      <c r="JZ900" s="513"/>
      <c r="KA900" s="513"/>
      <c r="KB900" s="513"/>
      <c r="KC900" s="513"/>
      <c r="KD900" s="513"/>
      <c r="KE900" s="513"/>
      <c r="KF900" s="513"/>
      <c r="KG900" s="513"/>
      <c r="KH900" s="513"/>
      <c r="KI900" s="513"/>
      <c r="KJ900" s="513"/>
      <c r="KK900" s="513"/>
      <c r="KL900" s="513"/>
      <c r="KM900" s="513"/>
      <c r="KN900" s="513"/>
      <c r="KO900" s="513"/>
      <c r="KP900" s="513"/>
      <c r="KQ900" s="513"/>
      <c r="KR900" s="513"/>
      <c r="KS900" s="513"/>
      <c r="KT900" s="513"/>
      <c r="KU900" s="513"/>
      <c r="KV900" s="513"/>
      <c r="KW900" s="513"/>
      <c r="KX900" s="513"/>
      <c r="KY900" s="513"/>
      <c r="KZ900" s="513"/>
      <c r="LA900" s="513"/>
      <c r="LB900" s="513"/>
      <c r="LC900" s="513"/>
      <c r="LD900" s="513"/>
      <c r="LE900" s="513"/>
      <c r="LF900" s="513"/>
      <c r="LG900" s="513"/>
      <c r="LH900" s="513"/>
      <c r="LI900" s="513"/>
      <c r="LJ900" s="513"/>
      <c r="LK900" s="513"/>
      <c r="LL900" s="513"/>
      <c r="LM900" s="513"/>
      <c r="LN900" s="513"/>
      <c r="LO900" s="513"/>
      <c r="LP900" s="513"/>
      <c r="LQ900" s="513"/>
      <c r="LR900" s="513"/>
      <c r="LS900" s="513"/>
      <c r="LT900" s="513"/>
      <c r="LU900" s="513"/>
      <c r="LV900" s="513"/>
      <c r="LW900" s="513"/>
      <c r="LX900" s="513"/>
      <c r="LY900" s="513"/>
      <c r="LZ900" s="513"/>
      <c r="MA900" s="513"/>
      <c r="MB900" s="513"/>
      <c r="MC900" s="513"/>
      <c r="MD900" s="513"/>
      <c r="ME900" s="513"/>
      <c r="MF900" s="513"/>
      <c r="MG900" s="513"/>
      <c r="MH900" s="513"/>
      <c r="MI900" s="513"/>
      <c r="MJ900" s="513"/>
      <c r="MK900" s="513"/>
      <c r="ML900" s="513"/>
      <c r="MM900" s="513"/>
      <c r="MN900" s="513"/>
      <c r="MO900" s="513"/>
      <c r="MP900" s="513"/>
      <c r="MQ900" s="513"/>
      <c r="MR900" s="513"/>
      <c r="MS900" s="513"/>
      <c r="MT900" s="513"/>
      <c r="MU900" s="513"/>
      <c r="MV900" s="513"/>
      <c r="MW900" s="513"/>
      <c r="MX900" s="513"/>
      <c r="MY900" s="513"/>
      <c r="MZ900" s="513"/>
      <c r="NA900" s="513"/>
      <c r="NB900" s="513"/>
      <c r="NC900" s="513"/>
      <c r="ND900" s="513"/>
      <c r="NE900" s="513"/>
      <c r="NF900" s="513"/>
      <c r="NG900" s="513"/>
      <c r="NH900" s="513"/>
      <c r="NI900" s="513"/>
      <c r="NJ900" s="513"/>
      <c r="NK900" s="513"/>
      <c r="NL900" s="513"/>
      <c r="NM900" s="513"/>
      <c r="NN900" s="513"/>
      <c r="NO900" s="513"/>
      <c r="NP900" s="513"/>
      <c r="NQ900" s="513"/>
      <c r="NR900" s="513"/>
      <c r="NS900" s="513"/>
      <c r="NT900" s="513"/>
      <c r="NU900" s="513"/>
      <c r="NV900" s="513"/>
      <c r="NW900" s="513"/>
      <c r="NX900" s="513"/>
      <c r="NY900" s="513"/>
      <c r="NZ900" s="513"/>
      <c r="OA900" s="513"/>
      <c r="OB900" s="513"/>
      <c r="OC900" s="513"/>
      <c r="OD900" s="513"/>
      <c r="OE900" s="513"/>
      <c r="OF900" s="513"/>
      <c r="OG900" s="513"/>
      <c r="OH900" s="513"/>
      <c r="OI900" s="513"/>
      <c r="OJ900" s="513"/>
      <c r="OK900" s="513"/>
      <c r="OL900" s="513"/>
      <c r="OM900" s="513"/>
      <c r="ON900" s="513"/>
      <c r="OO900" s="513"/>
      <c r="OP900" s="513"/>
      <c r="OQ900" s="513"/>
      <c r="OR900" s="513"/>
      <c r="OS900" s="513"/>
      <c r="OT900" s="513"/>
      <c r="OU900" s="513"/>
      <c r="OV900" s="513"/>
      <c r="OW900" s="513"/>
      <c r="OX900" s="513"/>
      <c r="OY900" s="513"/>
      <c r="OZ900" s="513"/>
      <c r="PA900" s="513"/>
      <c r="PB900" s="513"/>
      <c r="PC900" s="513"/>
      <c r="PD900" s="513"/>
      <c r="PE900" s="513"/>
      <c r="PF900" s="513"/>
      <c r="PG900" s="513"/>
      <c r="PH900" s="513"/>
      <c r="PI900" s="513"/>
      <c r="PJ900" s="513"/>
      <c r="PK900" s="513"/>
      <c r="PL900" s="513"/>
      <c r="PM900" s="513"/>
      <c r="PN900" s="513"/>
      <c r="PO900" s="513"/>
      <c r="PP900" s="513"/>
      <c r="PQ900" s="513"/>
      <c r="PR900" s="513"/>
      <c r="PS900" s="513"/>
      <c r="PT900" s="513"/>
      <c r="PU900" s="513"/>
      <c r="PV900" s="513"/>
      <c r="PW900" s="513"/>
      <c r="PX900" s="513"/>
      <c r="PY900" s="513"/>
      <c r="PZ900" s="513"/>
      <c r="QA900" s="513"/>
      <c r="QB900" s="513"/>
      <c r="QC900" s="513"/>
      <c r="QD900" s="513"/>
      <c r="QE900" s="513"/>
      <c r="QF900" s="513"/>
      <c r="QG900" s="513"/>
      <c r="QH900" s="513"/>
      <c r="QI900" s="513"/>
      <c r="QJ900" s="513"/>
      <c r="QK900" s="513"/>
      <c r="QL900" s="513"/>
      <c r="QM900" s="513"/>
      <c r="QN900" s="513"/>
      <c r="QO900" s="513"/>
      <c r="QP900" s="513"/>
      <c r="QQ900" s="513"/>
      <c r="QR900" s="513"/>
      <c r="QS900" s="513"/>
      <c r="QT900" s="513"/>
      <c r="QU900" s="513"/>
      <c r="QV900" s="513"/>
      <c r="QW900" s="513"/>
      <c r="QX900" s="513"/>
      <c r="QY900" s="513"/>
      <c r="QZ900" s="513"/>
      <c r="RA900" s="513"/>
      <c r="RB900" s="513"/>
      <c r="RC900" s="513"/>
      <c r="RD900" s="513"/>
      <c r="RE900" s="513"/>
      <c r="RF900" s="513"/>
      <c r="RG900" s="513"/>
      <c r="RH900" s="513"/>
      <c r="RI900" s="513"/>
      <c r="RJ900" s="513"/>
      <c r="RK900" s="513"/>
      <c r="RL900" s="513"/>
      <c r="RM900" s="513"/>
      <c r="RN900" s="513"/>
      <c r="RO900" s="513"/>
      <c r="RP900" s="513"/>
      <c r="RQ900" s="513"/>
      <c r="RR900" s="513"/>
      <c r="RS900" s="513"/>
      <c r="RT900" s="513"/>
      <c r="RU900" s="513"/>
      <c r="RV900" s="513"/>
      <c r="RW900" s="513"/>
      <c r="RX900" s="513"/>
      <c r="RY900" s="513"/>
      <c r="RZ900" s="513"/>
      <c r="SA900" s="513"/>
      <c r="SB900" s="513"/>
      <c r="SC900" s="513"/>
      <c r="SD900" s="513"/>
      <c r="SE900" s="513"/>
      <c r="SF900" s="513"/>
      <c r="SG900" s="513"/>
      <c r="SH900" s="513"/>
      <c r="SI900" s="513"/>
      <c r="SJ900" s="513"/>
      <c r="SK900" s="513"/>
      <c r="SL900" s="513"/>
      <c r="SM900" s="513"/>
      <c r="SN900" s="513"/>
      <c r="SO900" s="513"/>
      <c r="SP900" s="513"/>
      <c r="SQ900" s="513"/>
      <c r="SR900" s="513"/>
      <c r="SS900" s="513"/>
      <c r="ST900" s="513"/>
      <c r="SU900" s="513"/>
      <c r="SV900" s="513"/>
      <c r="SW900" s="513"/>
      <c r="SX900" s="513"/>
      <c r="SY900" s="513"/>
      <c r="SZ900" s="513"/>
      <c r="TA900" s="513"/>
      <c r="TB900" s="513"/>
      <c r="TC900" s="513"/>
      <c r="TD900" s="513"/>
      <c r="TE900" s="513"/>
      <c r="TF900" s="513"/>
      <c r="TG900" s="513"/>
      <c r="TH900" s="513"/>
      <c r="TI900" s="513"/>
      <c r="TJ900" s="513"/>
      <c r="TK900" s="513"/>
      <c r="TL900" s="513"/>
      <c r="TM900" s="513"/>
      <c r="TN900" s="513"/>
      <c r="TO900" s="513"/>
      <c r="TP900" s="513"/>
      <c r="TQ900" s="513"/>
      <c r="TR900" s="513"/>
      <c r="TS900" s="513"/>
      <c r="TT900" s="513"/>
      <c r="TU900" s="513"/>
      <c r="TV900" s="513"/>
      <c r="TW900" s="513"/>
      <c r="TX900" s="513"/>
      <c r="TY900" s="513"/>
      <c r="TZ900" s="513"/>
      <c r="UA900" s="513"/>
      <c r="UB900" s="513"/>
      <c r="UC900" s="513"/>
      <c r="UD900" s="513"/>
      <c r="UE900" s="513"/>
      <c r="UF900" s="513"/>
      <c r="UG900" s="513"/>
      <c r="UH900" s="513"/>
      <c r="UI900" s="513"/>
      <c r="UJ900" s="513"/>
      <c r="UK900" s="513"/>
      <c r="UL900" s="513"/>
      <c r="UM900" s="513"/>
      <c r="UN900" s="513"/>
      <c r="UO900" s="513"/>
      <c r="UP900" s="513"/>
      <c r="UQ900" s="513"/>
      <c r="UR900" s="513"/>
      <c r="US900" s="513"/>
      <c r="UT900" s="513"/>
      <c r="UU900" s="513"/>
      <c r="UV900" s="513"/>
      <c r="UW900" s="513"/>
      <c r="UX900" s="513"/>
      <c r="UY900" s="513"/>
      <c r="UZ900" s="513"/>
      <c r="VA900" s="513"/>
      <c r="VB900" s="513"/>
      <c r="VC900" s="513"/>
      <c r="VD900" s="513"/>
      <c r="VE900" s="513"/>
      <c r="VF900" s="513"/>
      <c r="VG900" s="513"/>
      <c r="VH900" s="513"/>
      <c r="VI900" s="513"/>
      <c r="VJ900" s="513"/>
      <c r="VK900" s="513"/>
      <c r="VL900" s="513"/>
      <c r="VM900" s="513"/>
      <c r="VN900" s="513"/>
      <c r="VO900" s="513"/>
      <c r="VP900" s="513"/>
      <c r="VQ900" s="513"/>
      <c r="VR900" s="513"/>
      <c r="VS900" s="513"/>
      <c r="VT900" s="513"/>
      <c r="VU900" s="513"/>
      <c r="VV900" s="513"/>
      <c r="VW900" s="513"/>
      <c r="VX900" s="513"/>
      <c r="VY900" s="513"/>
      <c r="VZ900" s="513"/>
      <c r="WA900" s="513"/>
      <c r="WB900" s="513"/>
      <c r="WC900" s="513"/>
      <c r="WD900" s="513"/>
      <c r="WE900" s="513"/>
      <c r="WF900" s="513"/>
      <c r="WG900" s="513"/>
      <c r="WH900" s="513"/>
      <c r="WI900" s="513"/>
      <c r="WJ900" s="513"/>
      <c r="WK900" s="513"/>
      <c r="WL900" s="513"/>
      <c r="WM900" s="513"/>
      <c r="WN900" s="513"/>
      <c r="WO900" s="513"/>
      <c r="WP900" s="513"/>
      <c r="WQ900" s="513"/>
      <c r="WR900" s="513"/>
      <c r="WS900" s="513"/>
      <c r="WT900" s="513"/>
      <c r="WU900" s="513"/>
      <c r="WV900" s="513"/>
      <c r="WW900" s="513"/>
      <c r="WX900" s="513"/>
      <c r="WY900" s="513"/>
      <c r="WZ900" s="513"/>
      <c r="XA900" s="513"/>
      <c r="XB900" s="513"/>
      <c r="XC900" s="513"/>
      <c r="XD900" s="513"/>
      <c r="XE900" s="513"/>
      <c r="XF900" s="513"/>
      <c r="XG900" s="513"/>
      <c r="XH900" s="513"/>
      <c r="XI900" s="513"/>
      <c r="XJ900" s="513"/>
      <c r="XK900" s="513"/>
      <c r="XL900" s="513"/>
      <c r="XM900" s="513"/>
      <c r="XN900" s="513"/>
      <c r="XO900" s="513"/>
      <c r="XP900" s="513"/>
      <c r="XQ900" s="513"/>
      <c r="XR900" s="513"/>
      <c r="XS900" s="513"/>
      <c r="XT900" s="513"/>
      <c r="XU900" s="513"/>
      <c r="XV900" s="513"/>
      <c r="XW900" s="513"/>
      <c r="XX900" s="513"/>
      <c r="XY900" s="513"/>
      <c r="XZ900" s="513"/>
      <c r="YA900" s="513"/>
      <c r="YB900" s="513"/>
      <c r="YC900" s="513"/>
      <c r="YD900" s="513"/>
      <c r="YE900" s="513"/>
      <c r="YF900" s="513"/>
      <c r="YG900" s="513"/>
      <c r="YH900" s="513"/>
      <c r="YI900" s="513"/>
      <c r="YJ900" s="513"/>
      <c r="YK900" s="513"/>
      <c r="YL900" s="513"/>
      <c r="YM900" s="513"/>
      <c r="YN900" s="513"/>
      <c r="YO900" s="513"/>
      <c r="YP900" s="513"/>
      <c r="YQ900" s="513"/>
      <c r="YR900" s="513"/>
      <c r="YS900" s="513"/>
      <c r="YT900" s="513"/>
      <c r="YU900" s="513"/>
      <c r="YV900" s="513"/>
      <c r="YW900" s="513"/>
      <c r="YX900" s="513"/>
      <c r="YY900" s="513"/>
      <c r="YZ900" s="513"/>
      <c r="ZA900" s="513"/>
      <c r="ZB900" s="513"/>
      <c r="ZC900" s="513"/>
      <c r="ZD900" s="513"/>
      <c r="ZE900" s="513"/>
      <c r="ZF900" s="513"/>
      <c r="ZG900" s="513"/>
      <c r="ZH900" s="513"/>
      <c r="ZI900" s="513"/>
      <c r="ZJ900" s="513"/>
      <c r="ZK900" s="513"/>
      <c r="ZL900" s="513"/>
      <c r="ZM900" s="513"/>
      <c r="ZN900" s="513"/>
      <c r="ZO900" s="513"/>
      <c r="ZP900" s="513"/>
      <c r="ZQ900" s="513"/>
      <c r="ZR900" s="513"/>
      <c r="ZS900" s="513"/>
      <c r="ZT900" s="513"/>
      <c r="ZU900" s="513"/>
      <c r="ZV900" s="513"/>
      <c r="ZW900" s="513"/>
      <c r="ZX900" s="513"/>
      <c r="ZY900" s="513"/>
      <c r="ZZ900" s="513"/>
      <c r="AAA900" s="513"/>
      <c r="AAB900" s="513"/>
      <c r="AAC900" s="513"/>
      <c r="AAD900" s="513"/>
      <c r="AAE900" s="513"/>
      <c r="AAF900" s="513"/>
      <c r="AAG900" s="513"/>
      <c r="AAH900" s="513"/>
      <c r="AAI900" s="513"/>
      <c r="AAJ900" s="513"/>
      <c r="AAK900" s="513"/>
      <c r="AAL900" s="513"/>
      <c r="AAM900" s="513"/>
      <c r="AAN900" s="513"/>
      <c r="AAO900" s="513"/>
      <c r="AAP900" s="513"/>
      <c r="AAQ900" s="513"/>
      <c r="AAR900" s="513"/>
      <c r="AAS900" s="513"/>
      <c r="AAT900" s="513"/>
      <c r="AAU900" s="513"/>
      <c r="AAV900" s="513"/>
      <c r="AAW900" s="513"/>
      <c r="AAX900" s="513"/>
      <c r="AAY900" s="513"/>
      <c r="AAZ900" s="513"/>
      <c r="ABA900" s="513"/>
      <c r="ABB900" s="513"/>
      <c r="ABC900" s="513"/>
      <c r="ABD900" s="513"/>
      <c r="ABE900" s="513"/>
      <c r="ABF900" s="513"/>
      <c r="ABG900" s="513"/>
      <c r="ABH900" s="513"/>
      <c r="ABI900" s="513"/>
      <c r="ABJ900" s="513"/>
      <c r="ABK900" s="513"/>
      <c r="ABL900" s="513"/>
      <c r="ABM900" s="513"/>
      <c r="ABN900" s="513"/>
      <c r="ABO900" s="513"/>
      <c r="ABP900" s="513"/>
      <c r="ABQ900" s="513"/>
      <c r="ABR900" s="513"/>
      <c r="ABS900" s="513"/>
      <c r="ABT900" s="513"/>
      <c r="ABU900" s="513"/>
      <c r="ABV900" s="513"/>
      <c r="ABW900" s="513"/>
      <c r="ABX900" s="513"/>
      <c r="ABY900" s="513"/>
      <c r="ABZ900" s="513"/>
      <c r="ACA900" s="513"/>
      <c r="ACB900" s="513"/>
      <c r="ACC900" s="513"/>
      <c r="ACD900" s="513"/>
      <c r="ACE900" s="513"/>
      <c r="ACF900" s="513"/>
      <c r="ACG900" s="513"/>
      <c r="ACH900" s="513"/>
      <c r="ACI900" s="513"/>
      <c r="ACJ900" s="513"/>
      <c r="ACK900" s="513"/>
      <c r="ACL900" s="513"/>
      <c r="ACM900" s="513"/>
      <c r="ACN900" s="513"/>
      <c r="ACO900" s="513"/>
      <c r="ACP900" s="513"/>
      <c r="ACQ900" s="513"/>
      <c r="ACR900" s="513"/>
      <c r="ACS900" s="513"/>
      <c r="ACT900" s="513"/>
      <c r="ACU900" s="513"/>
      <c r="ACV900" s="513"/>
      <c r="ACW900" s="513"/>
      <c r="ACX900" s="513"/>
      <c r="ACY900" s="513"/>
      <c r="ACZ900" s="513"/>
      <c r="ADA900" s="513"/>
      <c r="ADB900" s="513"/>
      <c r="ADC900" s="513"/>
      <c r="ADD900" s="513"/>
      <c r="ADE900" s="513"/>
      <c r="ADF900" s="513"/>
      <c r="ADG900" s="513"/>
      <c r="ADH900" s="513"/>
      <c r="ADI900" s="513"/>
      <c r="ADJ900" s="513"/>
      <c r="ADK900" s="513"/>
      <c r="ADL900" s="513"/>
      <c r="ADM900" s="513"/>
      <c r="ADN900" s="513"/>
      <c r="ADO900" s="513"/>
      <c r="ADP900" s="513"/>
      <c r="ADQ900" s="513"/>
      <c r="ADR900" s="513"/>
      <c r="ADS900" s="513"/>
      <c r="ADT900" s="513"/>
      <c r="ADU900" s="513"/>
      <c r="ADV900" s="513"/>
      <c r="ADW900" s="513"/>
      <c r="ADX900" s="513"/>
      <c r="ADY900" s="513"/>
      <c r="ADZ900" s="513"/>
      <c r="AEA900" s="513"/>
      <c r="AEB900" s="513"/>
      <c r="AEC900" s="513"/>
      <c r="AED900" s="513"/>
      <c r="AEE900" s="513"/>
      <c r="AEF900" s="513"/>
      <c r="AEG900" s="513"/>
      <c r="AEH900" s="513"/>
      <c r="AEI900" s="513"/>
      <c r="AEJ900" s="513"/>
      <c r="AEK900" s="513"/>
      <c r="AEL900" s="513"/>
      <c r="AEM900" s="513"/>
      <c r="AEN900" s="513"/>
      <c r="AEO900" s="513"/>
      <c r="AEP900" s="513"/>
      <c r="AEQ900" s="513"/>
      <c r="AER900" s="513"/>
      <c r="AES900" s="513"/>
      <c r="AET900" s="513"/>
      <c r="AEU900" s="513"/>
      <c r="AEV900" s="513"/>
      <c r="AEW900" s="513"/>
      <c r="AEX900" s="513"/>
      <c r="AEY900" s="513"/>
      <c r="AEZ900" s="513"/>
      <c r="AFA900" s="513"/>
      <c r="AFB900" s="513"/>
      <c r="AFC900" s="513"/>
      <c r="AFD900" s="513"/>
      <c r="AFE900" s="513"/>
      <c r="AFF900" s="513"/>
      <c r="AFG900" s="513"/>
      <c r="AFH900" s="513"/>
      <c r="AFI900" s="513"/>
      <c r="AFJ900" s="513"/>
      <c r="AFK900" s="513"/>
      <c r="AFL900" s="513"/>
      <c r="AFM900" s="513"/>
      <c r="AFN900" s="513"/>
      <c r="AFO900" s="513"/>
      <c r="AFP900" s="513"/>
      <c r="AFQ900" s="513"/>
      <c r="AFR900" s="513"/>
      <c r="AFS900" s="513"/>
      <c r="AFT900" s="513"/>
      <c r="AFU900" s="513"/>
      <c r="AFV900" s="513"/>
      <c r="AFW900" s="513"/>
      <c r="AFX900" s="513"/>
      <c r="AFY900" s="513"/>
      <c r="AFZ900" s="513"/>
      <c r="AGA900" s="513"/>
      <c r="AGB900" s="513"/>
      <c r="AGC900" s="513"/>
      <c r="AGD900" s="513"/>
      <c r="AGE900" s="513"/>
      <c r="AGF900" s="513"/>
      <c r="AGG900" s="513"/>
      <c r="AGH900" s="513"/>
      <c r="AGI900" s="513"/>
      <c r="AGJ900" s="513"/>
      <c r="AGK900" s="513"/>
      <c r="AGL900" s="513"/>
      <c r="AGM900" s="513"/>
      <c r="AGN900" s="513"/>
      <c r="AGO900" s="513"/>
      <c r="AGP900" s="513"/>
      <c r="AGQ900" s="513"/>
      <c r="AGR900" s="513"/>
      <c r="AGS900" s="513"/>
      <c r="AGT900" s="513"/>
      <c r="AGU900" s="513"/>
      <c r="AGV900" s="513"/>
      <c r="AGW900" s="513"/>
      <c r="AGX900" s="513"/>
      <c r="AGY900" s="513"/>
      <c r="AGZ900" s="513"/>
      <c r="AHA900" s="513"/>
      <c r="AHB900" s="513"/>
      <c r="AHC900" s="513"/>
      <c r="AHD900" s="513"/>
      <c r="AHE900" s="513"/>
      <c r="AHF900" s="513"/>
      <c r="AHG900" s="513"/>
      <c r="AHH900" s="513"/>
      <c r="AHI900" s="513"/>
      <c r="AHJ900" s="513"/>
      <c r="AHK900" s="513"/>
      <c r="AHL900" s="513"/>
      <c r="AHM900" s="513"/>
      <c r="AHN900" s="513"/>
      <c r="AHO900" s="513"/>
      <c r="AHP900" s="513"/>
      <c r="AHQ900" s="513"/>
      <c r="AHR900" s="513"/>
      <c r="AHS900" s="513"/>
      <c r="AHT900" s="513"/>
      <c r="AHU900" s="513"/>
      <c r="AHV900" s="513"/>
      <c r="AHW900" s="513"/>
      <c r="AHX900" s="513"/>
      <c r="AHY900" s="513"/>
      <c r="AHZ900" s="513"/>
      <c r="AIA900" s="513"/>
      <c r="AIB900" s="513"/>
      <c r="AIC900" s="513"/>
      <c r="AID900" s="513"/>
      <c r="AIE900" s="513"/>
      <c r="AIF900" s="513"/>
      <c r="AIG900" s="513"/>
      <c r="AIH900" s="513"/>
      <c r="AII900" s="513"/>
      <c r="AIJ900" s="513"/>
      <c r="AIK900" s="513"/>
      <c r="AIL900" s="513"/>
      <c r="AIM900" s="513"/>
      <c r="AIN900" s="513"/>
      <c r="AIO900" s="513"/>
      <c r="AIP900" s="513"/>
      <c r="AIQ900" s="513"/>
      <c r="AIR900" s="513"/>
      <c r="AIS900" s="513"/>
      <c r="AIT900" s="513"/>
      <c r="AIU900" s="513"/>
      <c r="AIV900" s="513"/>
      <c r="AIW900" s="513"/>
      <c r="AIX900" s="513"/>
      <c r="AIY900" s="513"/>
      <c r="AIZ900" s="513"/>
      <c r="AJA900" s="513"/>
      <c r="AJB900" s="513"/>
      <c r="AJC900" s="513"/>
      <c r="AJD900" s="513"/>
      <c r="AJE900" s="513"/>
      <c r="AJF900" s="513"/>
      <c r="AJG900" s="513"/>
      <c r="AJH900" s="513"/>
      <c r="AJI900" s="513"/>
      <c r="AJJ900" s="513"/>
      <c r="AJK900" s="513"/>
      <c r="AJL900" s="513"/>
      <c r="AJM900" s="513"/>
      <c r="AJN900" s="513"/>
      <c r="AJO900" s="513"/>
      <c r="AJP900" s="513"/>
      <c r="AJQ900" s="513"/>
      <c r="AJR900" s="513"/>
      <c r="AJS900" s="513"/>
      <c r="AJT900" s="513"/>
      <c r="AJU900" s="513"/>
      <c r="AJV900" s="513"/>
      <c r="AJW900" s="513"/>
      <c r="AJX900" s="513"/>
      <c r="AJY900" s="513"/>
      <c r="AJZ900" s="513"/>
      <c r="AKA900" s="513"/>
      <c r="AKB900" s="513"/>
      <c r="AKC900" s="513"/>
      <c r="AKD900" s="513"/>
      <c r="AKE900" s="513"/>
      <c r="AKF900" s="513"/>
      <c r="AKG900" s="513"/>
      <c r="AKH900" s="513"/>
      <c r="AKI900" s="513"/>
      <c r="AKJ900" s="513"/>
      <c r="AKK900" s="513"/>
      <c r="AKL900" s="513"/>
      <c r="AKM900" s="513"/>
      <c r="AKN900" s="513"/>
      <c r="AKO900" s="513"/>
      <c r="AKP900" s="513"/>
      <c r="AKQ900" s="513"/>
      <c r="AKR900" s="513"/>
      <c r="AKS900" s="513"/>
      <c r="AKT900" s="513"/>
      <c r="AKU900" s="513"/>
      <c r="AKV900" s="513"/>
      <c r="AKW900" s="513"/>
      <c r="AKX900" s="513"/>
      <c r="AKY900" s="513"/>
      <c r="AKZ900" s="513"/>
      <c r="ALA900" s="513"/>
      <c r="ALB900" s="513"/>
      <c r="ALC900" s="513"/>
      <c r="ALD900" s="513"/>
      <c r="ALE900" s="513"/>
      <c r="ALF900" s="513"/>
      <c r="ALG900" s="513"/>
      <c r="ALH900" s="513"/>
      <c r="ALI900" s="513"/>
      <c r="ALJ900" s="513"/>
      <c r="ALK900" s="513"/>
      <c r="ALL900" s="513"/>
      <c r="ALM900" s="513"/>
      <c r="ALN900" s="513"/>
      <c r="ALO900" s="513"/>
      <c r="ALP900" s="513"/>
      <c r="ALQ900" s="513"/>
      <c r="ALR900" s="513"/>
      <c r="ALS900" s="513"/>
      <c r="ALT900" s="513"/>
      <c r="ALU900" s="513"/>
      <c r="ALV900" s="513"/>
      <c r="ALW900" s="513"/>
      <c r="ALX900" s="513"/>
      <c r="ALY900" s="513"/>
      <c r="ALZ900" s="513"/>
      <c r="AMA900" s="513"/>
      <c r="AMB900" s="513"/>
      <c r="AMC900" s="513"/>
      <c r="AMD900" s="513"/>
      <c r="AME900" s="513"/>
      <c r="AMF900" s="513"/>
      <c r="AMG900" s="513"/>
      <c r="AMH900" s="513"/>
      <c r="AMI900" s="513"/>
      <c r="AMJ900" s="513"/>
      <c r="AMK900" s="513"/>
      <c r="AML900" s="513"/>
      <c r="AMM900" s="513"/>
      <c r="AMN900" s="513"/>
      <c r="AMO900" s="513"/>
      <c r="AMP900" s="513"/>
      <c r="AMQ900" s="513"/>
      <c r="AMR900" s="513"/>
      <c r="AMS900" s="513"/>
      <c r="AMT900" s="513"/>
      <c r="AMU900" s="513"/>
      <c r="AMV900" s="513"/>
      <c r="AMW900" s="513"/>
      <c r="AMX900" s="513"/>
      <c r="AMY900" s="513"/>
      <c r="AMZ900" s="513"/>
      <c r="ANA900" s="513"/>
      <c r="ANB900" s="513"/>
      <c r="ANC900" s="513"/>
      <c r="AND900" s="513"/>
      <c r="ANE900" s="513"/>
      <c r="ANF900" s="513"/>
      <c r="ANG900" s="513"/>
      <c r="ANH900" s="513"/>
      <c r="ANI900" s="513"/>
      <c r="ANJ900" s="513"/>
      <c r="ANK900" s="513"/>
      <c r="ANL900" s="513"/>
      <c r="ANM900" s="513"/>
      <c r="ANN900" s="513"/>
      <c r="ANO900" s="513"/>
      <c r="ANP900" s="513"/>
      <c r="ANQ900" s="513"/>
      <c r="ANR900" s="513"/>
      <c r="ANS900" s="513"/>
      <c r="ANT900" s="513"/>
      <c r="ANU900" s="513"/>
      <c r="ANV900" s="513"/>
      <c r="ANW900" s="513"/>
      <c r="ANX900" s="513"/>
      <c r="ANY900" s="513"/>
      <c r="ANZ900" s="513"/>
      <c r="AOA900" s="513"/>
      <c r="AOB900" s="513"/>
      <c r="AOC900" s="513"/>
      <c r="AOD900" s="513"/>
      <c r="AOE900" s="513"/>
      <c r="AOF900" s="513"/>
      <c r="AOG900" s="513"/>
      <c r="AOH900" s="513"/>
      <c r="AOI900" s="513"/>
      <c r="AOJ900" s="513"/>
      <c r="AOK900" s="513"/>
      <c r="AOL900" s="513"/>
      <c r="AOM900" s="513"/>
      <c r="AON900" s="513"/>
      <c r="AOO900" s="513"/>
      <c r="AOP900" s="513"/>
      <c r="AOQ900" s="513"/>
      <c r="AOR900" s="513"/>
      <c r="AOS900" s="513"/>
      <c r="AOT900" s="513"/>
      <c r="AOU900" s="513"/>
      <c r="AOV900" s="513"/>
      <c r="AOW900" s="513"/>
      <c r="AOX900" s="513"/>
      <c r="AOY900" s="513"/>
      <c r="AOZ900" s="513"/>
      <c r="APA900" s="513"/>
      <c r="APB900" s="513"/>
      <c r="APC900" s="513"/>
      <c r="APD900" s="513"/>
      <c r="APE900" s="513"/>
      <c r="APF900" s="513"/>
      <c r="APG900" s="513"/>
      <c r="APH900" s="513"/>
      <c r="API900" s="513"/>
      <c r="APJ900" s="513"/>
      <c r="APK900" s="513"/>
      <c r="APL900" s="513"/>
      <c r="APM900" s="513"/>
      <c r="APN900" s="513"/>
      <c r="APO900" s="513"/>
      <c r="APP900" s="513"/>
      <c r="APQ900" s="513"/>
      <c r="APR900" s="513"/>
      <c r="APS900" s="513"/>
      <c r="APT900" s="513"/>
      <c r="APU900" s="513"/>
      <c r="APV900" s="513"/>
      <c r="APW900" s="513"/>
      <c r="APX900" s="513"/>
      <c r="APY900" s="513"/>
      <c r="APZ900" s="513"/>
      <c r="AQA900" s="513"/>
      <c r="AQB900" s="513"/>
      <c r="AQC900" s="513"/>
      <c r="AQD900" s="513"/>
      <c r="AQE900" s="513"/>
      <c r="AQF900" s="513"/>
      <c r="AQG900" s="513"/>
      <c r="AQH900" s="513"/>
      <c r="AQI900" s="513"/>
      <c r="AQJ900" s="513"/>
      <c r="AQK900" s="513"/>
      <c r="AQL900" s="513"/>
      <c r="AQM900" s="513"/>
      <c r="AQN900" s="513"/>
      <c r="AQO900" s="513"/>
      <c r="AQP900" s="513"/>
      <c r="AQQ900" s="513"/>
      <c r="AQR900" s="513"/>
      <c r="AQS900" s="513"/>
      <c r="AQT900" s="513"/>
      <c r="AQU900" s="513"/>
      <c r="AQV900" s="513"/>
      <c r="AQW900" s="513"/>
      <c r="AQX900" s="513"/>
      <c r="AQY900" s="513"/>
      <c r="AQZ900" s="513"/>
      <c r="ARA900" s="513"/>
      <c r="ARB900" s="513"/>
      <c r="ARC900" s="513"/>
      <c r="ARD900" s="513"/>
      <c r="ARE900" s="513"/>
      <c r="ARF900" s="513"/>
      <c r="ARG900" s="513"/>
      <c r="ARH900" s="513"/>
      <c r="ARI900" s="513"/>
      <c r="ARJ900" s="513"/>
      <c r="ARK900" s="513"/>
      <c r="ARL900" s="513"/>
      <c r="ARM900" s="513"/>
      <c r="ARN900" s="513"/>
      <c r="ARO900" s="513"/>
      <c r="ARP900" s="513"/>
      <c r="ARQ900" s="513"/>
      <c r="ARR900" s="513"/>
      <c r="ARS900" s="513"/>
      <c r="ART900" s="513"/>
      <c r="ARU900" s="513"/>
      <c r="ARV900" s="513"/>
      <c r="ARW900" s="513"/>
      <c r="ARX900" s="513"/>
      <c r="ARY900" s="513"/>
      <c r="ARZ900" s="513"/>
      <c r="ASA900" s="513"/>
      <c r="ASB900" s="513"/>
      <c r="ASC900" s="513"/>
      <c r="ASD900" s="513"/>
      <c r="ASE900" s="513"/>
      <c r="ASF900" s="513"/>
      <c r="ASG900" s="513"/>
      <c r="ASH900" s="513"/>
      <c r="ASI900" s="513"/>
      <c r="ASJ900" s="513"/>
      <c r="ASK900" s="513"/>
      <c r="ASL900" s="513"/>
      <c r="ASM900" s="513"/>
      <c r="ASN900" s="513"/>
      <c r="ASO900" s="513"/>
      <c r="ASP900" s="513"/>
      <c r="ASQ900" s="513"/>
      <c r="ASR900" s="513"/>
      <c r="ASS900" s="513"/>
      <c r="AST900" s="513"/>
      <c r="ASU900" s="513"/>
      <c r="ASV900" s="513"/>
      <c r="ASW900" s="513"/>
      <c r="ASX900" s="513"/>
      <c r="ASY900" s="513"/>
      <c r="ASZ900" s="513"/>
      <c r="ATA900" s="513"/>
      <c r="ATB900" s="513"/>
      <c r="ATC900" s="513"/>
      <c r="ATD900" s="513"/>
      <c r="ATE900" s="513"/>
      <c r="ATF900" s="513"/>
      <c r="ATG900" s="513"/>
      <c r="ATH900" s="513"/>
      <c r="ATI900" s="513"/>
      <c r="ATJ900" s="513"/>
      <c r="ATK900" s="513"/>
      <c r="ATL900" s="513"/>
      <c r="ATM900" s="513"/>
      <c r="ATN900" s="513"/>
      <c r="ATO900" s="513"/>
      <c r="ATP900" s="513"/>
      <c r="ATQ900" s="513"/>
      <c r="ATR900" s="513"/>
      <c r="ATS900" s="513"/>
      <c r="ATT900" s="513"/>
      <c r="ATU900" s="513"/>
      <c r="ATV900" s="513"/>
      <c r="ATW900" s="513"/>
      <c r="ATX900" s="513"/>
      <c r="ATY900" s="513"/>
      <c r="ATZ900" s="513"/>
      <c r="AUA900" s="513"/>
      <c r="AUB900" s="513"/>
      <c r="AUC900" s="513"/>
      <c r="AUD900" s="513"/>
      <c r="AUE900" s="513"/>
      <c r="AUF900" s="513"/>
      <c r="AUG900" s="513"/>
      <c r="AUH900" s="513"/>
      <c r="AUI900" s="513"/>
      <c r="AUJ900" s="513"/>
      <c r="AUK900" s="513"/>
      <c r="AUL900" s="513"/>
      <c r="AUM900" s="513"/>
      <c r="AUN900" s="513"/>
      <c r="AUO900" s="513"/>
      <c r="AUP900" s="513"/>
      <c r="AUQ900" s="513"/>
      <c r="AUR900" s="513"/>
      <c r="AUS900" s="513"/>
      <c r="AUT900" s="513"/>
      <c r="AUU900" s="513"/>
      <c r="AUV900" s="513"/>
      <c r="AUW900" s="513"/>
      <c r="AUX900" s="513"/>
      <c r="AUY900" s="513"/>
      <c r="AUZ900" s="513"/>
      <c r="AVA900" s="513"/>
      <c r="AVB900" s="513"/>
      <c r="AVC900" s="513"/>
      <c r="AVD900" s="513"/>
      <c r="AVE900" s="513"/>
      <c r="AVF900" s="513"/>
      <c r="AVG900" s="513"/>
      <c r="AVH900" s="513"/>
      <c r="AVI900" s="513"/>
      <c r="AVJ900" s="513"/>
      <c r="AVK900" s="513"/>
      <c r="AVL900" s="513"/>
      <c r="AVM900" s="513"/>
      <c r="AVN900" s="513"/>
      <c r="AVO900" s="513"/>
      <c r="AVP900" s="513"/>
      <c r="AVQ900" s="513"/>
      <c r="AVR900" s="513"/>
      <c r="AVS900" s="513"/>
      <c r="AVT900" s="513"/>
      <c r="AVU900" s="513"/>
      <c r="AVV900" s="513"/>
      <c r="AVW900" s="513"/>
      <c r="AVX900" s="513"/>
      <c r="AVY900" s="513"/>
      <c r="AVZ900" s="513"/>
      <c r="AWA900" s="513"/>
      <c r="AWB900" s="513"/>
      <c r="AWC900" s="513"/>
      <c r="AWD900" s="513"/>
      <c r="AWE900" s="513"/>
      <c r="AWF900" s="513"/>
      <c r="AWG900" s="513"/>
      <c r="AWH900" s="513"/>
      <c r="AWI900" s="513"/>
      <c r="AWJ900" s="513"/>
      <c r="AWK900" s="513"/>
      <c r="AWL900" s="513"/>
      <c r="AWM900" s="513"/>
      <c r="AWN900" s="513"/>
      <c r="AWO900" s="513"/>
      <c r="AWP900" s="513"/>
      <c r="AWQ900" s="513"/>
      <c r="AWR900" s="513"/>
      <c r="AWS900" s="513"/>
      <c r="AWT900" s="513"/>
      <c r="AWU900" s="513"/>
      <c r="AWV900" s="513"/>
      <c r="AWW900" s="513"/>
      <c r="AWX900" s="513"/>
      <c r="AWY900" s="513"/>
      <c r="AWZ900" s="513"/>
      <c r="AXA900" s="513"/>
      <c r="AXB900" s="513"/>
      <c r="AXC900" s="513"/>
      <c r="AXD900" s="513"/>
      <c r="AXE900" s="513"/>
      <c r="AXF900" s="513"/>
      <c r="AXG900" s="513"/>
      <c r="AXH900" s="513"/>
      <c r="AXI900" s="513"/>
      <c r="AXJ900" s="513"/>
      <c r="AXK900" s="513"/>
      <c r="AXL900" s="513"/>
      <c r="AXM900" s="513"/>
      <c r="AXN900" s="513"/>
      <c r="AXO900" s="513"/>
      <c r="AXP900" s="513"/>
      <c r="AXQ900" s="513"/>
      <c r="AXR900" s="513"/>
      <c r="AXS900" s="513"/>
      <c r="AXT900" s="513"/>
      <c r="AXU900" s="513"/>
      <c r="AXV900" s="513"/>
      <c r="AXW900" s="513"/>
      <c r="AXX900" s="513"/>
      <c r="AXY900" s="513"/>
      <c r="AXZ900" s="513"/>
      <c r="AYA900" s="513"/>
      <c r="AYB900" s="513"/>
      <c r="AYC900" s="513"/>
      <c r="AYD900" s="513"/>
      <c r="AYE900" s="513"/>
      <c r="AYF900" s="513"/>
      <c r="AYG900" s="513"/>
      <c r="AYH900" s="513"/>
      <c r="AYI900" s="513"/>
      <c r="AYJ900" s="513"/>
      <c r="AYK900" s="513"/>
      <c r="AYL900" s="513"/>
      <c r="AYM900" s="513"/>
      <c r="AYN900" s="513"/>
      <c r="AYO900" s="513"/>
      <c r="AYP900" s="513"/>
      <c r="AYQ900" s="513"/>
      <c r="AYR900" s="513"/>
      <c r="AYS900" s="513"/>
      <c r="AYT900" s="513"/>
      <c r="AYU900" s="513"/>
      <c r="AYV900" s="513"/>
      <c r="AYW900" s="513"/>
      <c r="AYX900" s="513"/>
      <c r="AYY900" s="513"/>
      <c r="AYZ900" s="513"/>
      <c r="AZA900" s="513"/>
      <c r="AZB900" s="513"/>
      <c r="AZC900" s="513"/>
      <c r="AZD900" s="513"/>
      <c r="AZE900" s="513"/>
      <c r="AZF900" s="513"/>
      <c r="AZG900" s="513"/>
      <c r="AZH900" s="513"/>
      <c r="AZI900" s="513"/>
      <c r="AZJ900" s="513"/>
      <c r="AZK900" s="513"/>
      <c r="AZL900" s="513"/>
      <c r="AZM900" s="513"/>
      <c r="AZN900" s="513"/>
      <c r="AZO900" s="513"/>
      <c r="AZP900" s="513"/>
      <c r="AZQ900" s="513"/>
      <c r="AZR900" s="513"/>
      <c r="AZS900" s="513"/>
      <c r="AZT900" s="513"/>
      <c r="AZU900" s="513"/>
      <c r="AZV900" s="513"/>
      <c r="AZW900" s="513"/>
      <c r="AZX900" s="513"/>
      <c r="AZY900" s="513"/>
      <c r="AZZ900" s="513"/>
      <c r="BAA900" s="513"/>
      <c r="BAB900" s="513"/>
      <c r="BAC900" s="513"/>
      <c r="BAD900" s="513"/>
      <c r="BAE900" s="513"/>
      <c r="BAF900" s="513"/>
      <c r="BAG900" s="513"/>
      <c r="BAH900" s="513"/>
      <c r="BAI900" s="513"/>
      <c r="BAJ900" s="513"/>
      <c r="BAK900" s="513"/>
      <c r="BAL900" s="513"/>
      <c r="BAM900" s="513"/>
      <c r="BAN900" s="513"/>
      <c r="BAO900" s="513"/>
      <c r="BAP900" s="513"/>
      <c r="BAQ900" s="513"/>
      <c r="BAR900" s="513"/>
      <c r="BAS900" s="513"/>
      <c r="BAT900" s="513"/>
      <c r="BAU900" s="513"/>
      <c r="BAV900" s="513"/>
      <c r="BAW900" s="513"/>
      <c r="BAX900" s="513"/>
      <c r="BAY900" s="513"/>
      <c r="BAZ900" s="513"/>
      <c r="BBA900" s="513"/>
      <c r="BBB900" s="513"/>
      <c r="BBC900" s="513"/>
      <c r="BBD900" s="513"/>
      <c r="BBE900" s="513"/>
      <c r="BBF900" s="513"/>
      <c r="BBG900" s="513"/>
      <c r="BBH900" s="513"/>
      <c r="BBI900" s="513"/>
      <c r="BBJ900" s="513"/>
      <c r="BBK900" s="513"/>
      <c r="BBL900" s="513"/>
      <c r="BBM900" s="513"/>
      <c r="BBN900" s="513"/>
      <c r="BBO900" s="513"/>
      <c r="BBP900" s="513"/>
      <c r="BBQ900" s="513"/>
      <c r="BBR900" s="513"/>
      <c r="BBS900" s="513"/>
      <c r="BBT900" s="513"/>
      <c r="BBU900" s="513"/>
      <c r="BBV900" s="513"/>
      <c r="BBW900" s="513"/>
      <c r="BBX900" s="513"/>
      <c r="BBY900" s="513"/>
      <c r="BBZ900" s="513"/>
      <c r="BCA900" s="513"/>
      <c r="BCB900" s="513"/>
      <c r="BCC900" s="513"/>
      <c r="BCD900" s="513"/>
      <c r="BCE900" s="513"/>
      <c r="BCF900" s="513"/>
      <c r="BCG900" s="513"/>
      <c r="BCH900" s="513"/>
      <c r="BCI900" s="513"/>
      <c r="BCJ900" s="513"/>
      <c r="BCK900" s="513"/>
      <c r="BCL900" s="513"/>
      <c r="BCM900" s="513"/>
      <c r="BCN900" s="513"/>
      <c r="BCO900" s="513"/>
      <c r="BCP900" s="513"/>
      <c r="BCQ900" s="513"/>
      <c r="BCR900" s="513"/>
      <c r="BCS900" s="513"/>
      <c r="BCT900" s="513"/>
      <c r="BCU900" s="513"/>
      <c r="BCV900" s="513"/>
      <c r="BCW900" s="513"/>
      <c r="BCX900" s="513"/>
      <c r="BCY900" s="513"/>
      <c r="BCZ900" s="513"/>
      <c r="BDA900" s="513"/>
      <c r="BDB900" s="513"/>
      <c r="BDC900" s="513"/>
      <c r="BDD900" s="513"/>
      <c r="BDE900" s="513"/>
      <c r="BDF900" s="513"/>
      <c r="BDG900" s="513"/>
      <c r="BDH900" s="513"/>
      <c r="BDI900" s="513"/>
      <c r="BDJ900" s="513"/>
      <c r="BDK900" s="513"/>
      <c r="BDL900" s="513"/>
      <c r="BDM900" s="513"/>
      <c r="BDN900" s="513"/>
      <c r="BDO900" s="513"/>
      <c r="BDP900" s="513"/>
      <c r="BDQ900" s="513"/>
      <c r="BDR900" s="513"/>
      <c r="BDS900" s="513"/>
      <c r="BDT900" s="513"/>
      <c r="BDU900" s="513"/>
      <c r="BDV900" s="513"/>
      <c r="BDW900" s="513"/>
      <c r="BDX900" s="513"/>
      <c r="BDY900" s="513"/>
      <c r="BDZ900" s="513"/>
      <c r="BEA900" s="513"/>
      <c r="BEB900" s="513"/>
      <c r="BEC900" s="513"/>
      <c r="BED900" s="513"/>
      <c r="BEE900" s="513"/>
      <c r="BEF900" s="513"/>
      <c r="BEG900" s="513"/>
      <c r="BEH900" s="513"/>
      <c r="BEI900" s="513"/>
      <c r="BEJ900" s="513"/>
      <c r="BEK900" s="513"/>
      <c r="BEL900" s="513"/>
      <c r="BEM900" s="513"/>
      <c r="BEN900" s="513"/>
      <c r="BEO900" s="513"/>
      <c r="BEP900" s="513"/>
      <c r="BEQ900" s="513"/>
      <c r="BER900" s="513"/>
      <c r="BES900" s="513"/>
      <c r="BET900" s="513"/>
      <c r="BEU900" s="513"/>
      <c r="BEV900" s="513"/>
      <c r="BEW900" s="513"/>
      <c r="BEX900" s="513"/>
      <c r="BEY900" s="513"/>
      <c r="BEZ900" s="513"/>
      <c r="BFA900" s="513"/>
      <c r="BFB900" s="513"/>
      <c r="BFC900" s="513"/>
      <c r="BFD900" s="513"/>
      <c r="BFE900" s="513"/>
      <c r="BFF900" s="513"/>
      <c r="BFG900" s="513"/>
      <c r="BFH900" s="513"/>
      <c r="BFI900" s="513"/>
      <c r="BFJ900" s="513"/>
      <c r="BFK900" s="513"/>
      <c r="BFL900" s="513"/>
      <c r="BFM900" s="513"/>
      <c r="BFN900" s="513"/>
      <c r="BFO900" s="513"/>
      <c r="BFP900" s="513"/>
      <c r="BFQ900" s="513"/>
      <c r="BFR900" s="513"/>
      <c r="BFS900" s="513"/>
      <c r="BFT900" s="513"/>
      <c r="BFU900" s="513"/>
      <c r="BFV900" s="513"/>
      <c r="BFW900" s="513"/>
      <c r="BFX900" s="513"/>
      <c r="BFY900" s="513"/>
      <c r="BFZ900" s="513"/>
      <c r="BGA900" s="513"/>
      <c r="BGB900" s="513"/>
      <c r="BGC900" s="513"/>
      <c r="BGD900" s="513"/>
      <c r="BGE900" s="513"/>
      <c r="BGF900" s="513"/>
      <c r="BGG900" s="513"/>
      <c r="BGH900" s="513"/>
      <c r="BGI900" s="513"/>
      <c r="BGJ900" s="513"/>
      <c r="BGK900" s="513"/>
      <c r="BGL900" s="513"/>
      <c r="BGM900" s="513"/>
      <c r="BGN900" s="513"/>
      <c r="BGO900" s="513"/>
      <c r="BGP900" s="513"/>
      <c r="BGQ900" s="513"/>
      <c r="BGR900" s="513"/>
      <c r="BGS900" s="513"/>
      <c r="BGT900" s="513"/>
      <c r="BGU900" s="513"/>
      <c r="BGV900" s="513"/>
      <c r="BGW900" s="513"/>
      <c r="BGX900" s="513"/>
      <c r="BGY900" s="513"/>
      <c r="BGZ900" s="513"/>
      <c r="BHA900" s="513"/>
      <c r="BHB900" s="513"/>
      <c r="BHC900" s="513"/>
      <c r="BHD900" s="513"/>
      <c r="BHE900" s="513"/>
      <c r="BHF900" s="513"/>
      <c r="BHG900" s="513"/>
      <c r="BHH900" s="513"/>
      <c r="BHI900" s="513"/>
      <c r="BHJ900" s="513"/>
      <c r="BHK900" s="513"/>
      <c r="BHL900" s="513"/>
      <c r="BHM900" s="513"/>
      <c r="BHN900" s="513"/>
      <c r="BHO900" s="513"/>
      <c r="BHP900" s="513"/>
      <c r="BHQ900" s="513"/>
      <c r="BHR900" s="513"/>
      <c r="BHS900" s="513"/>
      <c r="BHT900" s="513"/>
      <c r="BHU900" s="513"/>
      <c r="BHV900" s="513"/>
      <c r="BHW900" s="513"/>
      <c r="BHX900" s="513"/>
      <c r="BHY900" s="513"/>
      <c r="BHZ900" s="513"/>
      <c r="BIA900" s="513"/>
      <c r="BIB900" s="513"/>
      <c r="BIC900" s="513"/>
      <c r="BID900" s="513"/>
      <c r="BIE900" s="513"/>
      <c r="BIF900" s="513"/>
      <c r="BIG900" s="513"/>
      <c r="BIH900" s="513"/>
      <c r="BII900" s="513"/>
      <c r="BIJ900" s="513"/>
      <c r="BIK900" s="513"/>
      <c r="BIL900" s="513"/>
      <c r="BIM900" s="513"/>
      <c r="BIN900" s="513"/>
      <c r="BIO900" s="513"/>
      <c r="BIP900" s="513"/>
      <c r="BIQ900" s="513"/>
      <c r="BIR900" s="513"/>
      <c r="BIS900" s="513"/>
      <c r="BIT900" s="513"/>
      <c r="BIU900" s="513"/>
      <c r="BIV900" s="513"/>
      <c r="BIW900" s="513"/>
      <c r="BIX900" s="513"/>
      <c r="BIY900" s="513"/>
      <c r="BIZ900" s="513"/>
      <c r="BJA900" s="513"/>
      <c r="BJB900" s="513"/>
      <c r="BJC900" s="513"/>
      <c r="BJD900" s="513"/>
      <c r="BJE900" s="513"/>
      <c r="BJF900" s="513"/>
      <c r="BJG900" s="513"/>
      <c r="BJH900" s="513"/>
      <c r="BJI900" s="513"/>
      <c r="BJJ900" s="513"/>
      <c r="BJK900" s="513"/>
      <c r="BJL900" s="513"/>
      <c r="BJM900" s="513"/>
      <c r="BJN900" s="513"/>
      <c r="BJO900" s="513"/>
      <c r="BJP900" s="513"/>
      <c r="BJQ900" s="513"/>
      <c r="BJR900" s="513"/>
      <c r="BJS900" s="513"/>
      <c r="BJT900" s="513"/>
      <c r="BJU900" s="513"/>
      <c r="BJV900" s="513"/>
      <c r="BJW900" s="513"/>
      <c r="BJX900" s="513"/>
      <c r="BJY900" s="513"/>
      <c r="BJZ900" s="513"/>
      <c r="BKA900" s="513"/>
      <c r="BKB900" s="513"/>
      <c r="BKC900" s="513"/>
      <c r="BKD900" s="513"/>
      <c r="BKE900" s="513"/>
      <c r="BKF900" s="513"/>
      <c r="BKG900" s="513"/>
      <c r="BKH900" s="513"/>
      <c r="BKI900" s="513"/>
      <c r="BKJ900" s="513"/>
      <c r="BKK900" s="513"/>
      <c r="BKL900" s="513"/>
      <c r="BKM900" s="513"/>
      <c r="BKN900" s="513"/>
      <c r="BKO900" s="513"/>
      <c r="BKP900" s="513"/>
      <c r="BKQ900" s="513"/>
      <c r="BKR900" s="513"/>
      <c r="BKS900" s="513"/>
      <c r="BKT900" s="513"/>
      <c r="BKU900" s="513"/>
      <c r="BKV900" s="513"/>
      <c r="BKW900" s="513"/>
      <c r="BKX900" s="513"/>
      <c r="BKY900" s="513"/>
      <c r="BKZ900" s="513"/>
      <c r="BLA900" s="513"/>
      <c r="BLB900" s="513"/>
      <c r="BLC900" s="513"/>
      <c r="BLD900" s="513"/>
      <c r="BLE900" s="513"/>
      <c r="BLF900" s="513"/>
      <c r="BLG900" s="513"/>
      <c r="BLH900" s="513"/>
      <c r="BLI900" s="513"/>
      <c r="BLJ900" s="513"/>
      <c r="BLK900" s="513"/>
      <c r="BLL900" s="513"/>
      <c r="BLM900" s="513"/>
      <c r="BLN900" s="513"/>
      <c r="BLO900" s="513"/>
      <c r="BLP900" s="513"/>
      <c r="BLQ900" s="513"/>
      <c r="BLR900" s="513"/>
      <c r="BLS900" s="513"/>
      <c r="BLT900" s="513"/>
      <c r="BLU900" s="513"/>
      <c r="BLV900" s="513"/>
      <c r="BLW900" s="513"/>
      <c r="BLX900" s="513"/>
      <c r="BLY900" s="513"/>
      <c r="BLZ900" s="513"/>
      <c r="BMA900" s="513"/>
      <c r="BMB900" s="513"/>
      <c r="BMC900" s="513"/>
      <c r="BMD900" s="513"/>
      <c r="BME900" s="513"/>
      <c r="BMF900" s="513"/>
      <c r="BMG900" s="513"/>
      <c r="BMH900" s="513"/>
      <c r="BMI900" s="513"/>
      <c r="BMJ900" s="513"/>
      <c r="BMK900" s="513"/>
      <c r="BML900" s="513"/>
      <c r="BMM900" s="513"/>
      <c r="BMN900" s="513"/>
      <c r="BMO900" s="513"/>
      <c r="BMP900" s="513"/>
      <c r="BMQ900" s="513"/>
      <c r="BMR900" s="513"/>
      <c r="BMS900" s="513"/>
      <c r="BMT900" s="513"/>
      <c r="BMU900" s="513"/>
      <c r="BMV900" s="513"/>
      <c r="BMW900" s="513"/>
      <c r="BMX900" s="513"/>
      <c r="BMY900" s="513"/>
      <c r="BMZ900" s="513"/>
      <c r="BNA900" s="513"/>
      <c r="BNB900" s="513"/>
      <c r="BNC900" s="513"/>
      <c r="BND900" s="513"/>
      <c r="BNE900" s="513"/>
      <c r="BNF900" s="513"/>
      <c r="BNG900" s="513"/>
      <c r="BNH900" s="513"/>
      <c r="BNI900" s="513"/>
      <c r="BNJ900" s="513"/>
      <c r="BNK900" s="513"/>
      <c r="BNL900" s="513"/>
      <c r="BNM900" s="513"/>
      <c r="BNN900" s="513"/>
      <c r="BNO900" s="513"/>
      <c r="BNP900" s="513"/>
      <c r="BNQ900" s="513"/>
      <c r="BNR900" s="513"/>
      <c r="BNS900" s="513"/>
      <c r="BNT900" s="513"/>
      <c r="BNU900" s="513"/>
      <c r="BNV900" s="513"/>
      <c r="BNW900" s="513"/>
      <c r="BNX900" s="513"/>
      <c r="BNY900" s="513"/>
      <c r="BNZ900" s="513"/>
      <c r="BOA900" s="513"/>
      <c r="BOB900" s="513"/>
      <c r="BOC900" s="513"/>
      <c r="BOD900" s="513"/>
      <c r="BOE900" s="513"/>
      <c r="BOF900" s="513"/>
      <c r="BOG900" s="513"/>
      <c r="BOH900" s="513"/>
      <c r="BOI900" s="513"/>
      <c r="BOJ900" s="513"/>
      <c r="BOK900" s="513"/>
      <c r="BOL900" s="513"/>
      <c r="BOM900" s="513"/>
      <c r="BON900" s="513"/>
      <c r="BOO900" s="513"/>
      <c r="BOP900" s="513"/>
      <c r="BOQ900" s="513"/>
      <c r="BOR900" s="513"/>
      <c r="BOS900" s="513"/>
      <c r="BOT900" s="513"/>
      <c r="BOU900" s="513"/>
      <c r="BOV900" s="513"/>
      <c r="BOW900" s="513"/>
      <c r="BOX900" s="513"/>
      <c r="BOY900" s="513"/>
      <c r="BOZ900" s="513"/>
      <c r="BPA900" s="513"/>
      <c r="BPB900" s="513"/>
      <c r="BPC900" s="513"/>
      <c r="BPD900" s="513"/>
      <c r="BPE900" s="513"/>
      <c r="BPF900" s="513"/>
      <c r="BPG900" s="513"/>
      <c r="BPH900" s="513"/>
      <c r="BPI900" s="513"/>
      <c r="BPJ900" s="513"/>
      <c r="BPK900" s="513"/>
      <c r="BPL900" s="513"/>
      <c r="BPM900" s="513"/>
      <c r="BPN900" s="513"/>
      <c r="BPO900" s="513"/>
      <c r="BPP900" s="513"/>
      <c r="BPQ900" s="513"/>
      <c r="BPR900" s="513"/>
      <c r="BPS900" s="513"/>
      <c r="BPT900" s="513"/>
      <c r="BPU900" s="513"/>
      <c r="BPV900" s="513"/>
      <c r="BPW900" s="513"/>
      <c r="BPX900" s="513"/>
      <c r="BPY900" s="513"/>
      <c r="BPZ900" s="513"/>
      <c r="BQA900" s="513"/>
      <c r="BQB900" s="513"/>
      <c r="BQC900" s="513"/>
      <c r="BQD900" s="513"/>
      <c r="BQE900" s="513"/>
      <c r="BQF900" s="513"/>
      <c r="BQG900" s="513"/>
      <c r="BQH900" s="513"/>
      <c r="BQI900" s="513"/>
      <c r="BQJ900" s="513"/>
      <c r="BQK900" s="513"/>
      <c r="BQL900" s="513"/>
      <c r="BQM900" s="513"/>
      <c r="BQN900" s="513"/>
      <c r="BQO900" s="513"/>
      <c r="BQP900" s="513"/>
      <c r="BQQ900" s="513"/>
      <c r="BQR900" s="513"/>
      <c r="BQS900" s="513"/>
      <c r="BQT900" s="513"/>
      <c r="BQU900" s="513"/>
      <c r="BQV900" s="513"/>
      <c r="BQW900" s="513"/>
      <c r="BQX900" s="513"/>
      <c r="BQY900" s="513"/>
      <c r="BQZ900" s="513"/>
      <c r="BRA900" s="513"/>
      <c r="BRB900" s="513"/>
      <c r="BRC900" s="513"/>
      <c r="BRD900" s="513"/>
      <c r="BRE900" s="513"/>
      <c r="BRF900" s="513"/>
      <c r="BRG900" s="513"/>
      <c r="BRH900" s="513"/>
      <c r="BRI900" s="513"/>
      <c r="BRJ900" s="513"/>
      <c r="BRK900" s="513"/>
      <c r="BRL900" s="513"/>
      <c r="BRM900" s="513"/>
      <c r="BRN900" s="513"/>
      <c r="BRO900" s="513"/>
      <c r="BRP900" s="513"/>
      <c r="BRQ900" s="513"/>
      <c r="BRR900" s="513"/>
      <c r="BRS900" s="513"/>
      <c r="BRT900" s="513"/>
      <c r="BRU900" s="513"/>
      <c r="BRV900" s="513"/>
      <c r="BRW900" s="513"/>
      <c r="BRX900" s="513"/>
      <c r="BRY900" s="513"/>
      <c r="BRZ900" s="513"/>
      <c r="BSA900" s="513"/>
      <c r="BSB900" s="513"/>
      <c r="BSC900" s="513"/>
      <c r="BSD900" s="513"/>
      <c r="BSE900" s="513"/>
      <c r="BSF900" s="513"/>
      <c r="BSG900" s="513"/>
      <c r="BSH900" s="513"/>
      <c r="BSI900" s="513"/>
      <c r="BSJ900" s="513"/>
      <c r="BSK900" s="513"/>
      <c r="BSL900" s="513"/>
      <c r="BSM900" s="513"/>
      <c r="BSN900" s="513"/>
      <c r="BSO900" s="513"/>
      <c r="BSP900" s="513"/>
      <c r="BSQ900" s="513"/>
      <c r="BSR900" s="513"/>
      <c r="BSS900" s="513"/>
      <c r="BST900" s="513"/>
      <c r="BSU900" s="513"/>
      <c r="BSV900" s="513"/>
      <c r="BSW900" s="513"/>
      <c r="BSX900" s="513"/>
      <c r="BSY900" s="513"/>
      <c r="BSZ900" s="513"/>
      <c r="BTA900" s="513"/>
      <c r="BTB900" s="513"/>
      <c r="BTC900" s="513"/>
      <c r="BTD900" s="513"/>
      <c r="BTE900" s="513"/>
      <c r="BTF900" s="513"/>
      <c r="BTG900" s="513"/>
      <c r="BTH900" s="513"/>
      <c r="BTI900" s="513"/>
      <c r="BTJ900" s="513"/>
      <c r="BTK900" s="513"/>
      <c r="BTL900" s="513"/>
      <c r="BTM900" s="513"/>
      <c r="BTN900" s="513"/>
      <c r="BTO900" s="513"/>
      <c r="BTP900" s="513"/>
      <c r="BTQ900" s="513"/>
      <c r="BTR900" s="513"/>
      <c r="BTS900" s="513"/>
      <c r="BTT900" s="513"/>
      <c r="BTU900" s="513"/>
      <c r="BTV900" s="513"/>
      <c r="BTW900" s="513"/>
      <c r="BTX900" s="513"/>
      <c r="BTY900" s="513"/>
      <c r="BTZ900" s="513"/>
      <c r="BUA900" s="513"/>
      <c r="BUB900" s="513"/>
      <c r="BUC900" s="513"/>
      <c r="BUD900" s="513"/>
      <c r="BUE900" s="513"/>
      <c r="BUF900" s="513"/>
      <c r="BUG900" s="513"/>
      <c r="BUH900" s="513"/>
      <c r="BUI900" s="513"/>
      <c r="BUJ900" s="513"/>
      <c r="BUK900" s="513"/>
      <c r="BUL900" s="513"/>
      <c r="BUM900" s="513"/>
      <c r="BUN900" s="513"/>
      <c r="BUO900" s="513"/>
      <c r="BUP900" s="513"/>
      <c r="BUQ900" s="513"/>
      <c r="BUR900" s="513"/>
      <c r="BUS900" s="513"/>
      <c r="BUT900" s="513"/>
      <c r="BUU900" s="513"/>
      <c r="BUV900" s="513"/>
      <c r="BUW900" s="513"/>
      <c r="BUX900" s="513"/>
      <c r="BUY900" s="513"/>
      <c r="BUZ900" s="513"/>
      <c r="BVA900" s="513"/>
      <c r="BVB900" s="513"/>
      <c r="BVC900" s="513"/>
      <c r="BVD900" s="513"/>
      <c r="BVE900" s="513"/>
      <c r="BVF900" s="513"/>
      <c r="BVG900" s="513"/>
      <c r="BVH900" s="513"/>
      <c r="BVI900" s="513"/>
      <c r="BVJ900" s="513"/>
      <c r="BVK900" s="513"/>
      <c r="BVL900" s="513"/>
      <c r="BVM900" s="513"/>
      <c r="BVN900" s="513"/>
      <c r="BVO900" s="513"/>
      <c r="BVP900" s="513"/>
      <c r="BVQ900" s="513"/>
      <c r="BVR900" s="513"/>
      <c r="BVS900" s="513"/>
      <c r="BVT900" s="513"/>
      <c r="BVU900" s="513"/>
      <c r="BVV900" s="513"/>
      <c r="BVW900" s="513"/>
      <c r="BVX900" s="513"/>
      <c r="BVY900" s="513"/>
      <c r="BVZ900" s="513"/>
      <c r="BWA900" s="513"/>
      <c r="BWB900" s="513"/>
      <c r="BWC900" s="513"/>
      <c r="BWD900" s="513"/>
      <c r="BWE900" s="513"/>
      <c r="BWF900" s="513"/>
      <c r="BWG900" s="513"/>
      <c r="BWH900" s="513"/>
      <c r="BWI900" s="513"/>
      <c r="BWJ900" s="513"/>
      <c r="BWK900" s="513"/>
      <c r="BWL900" s="513"/>
      <c r="BWM900" s="513"/>
      <c r="BWN900" s="513"/>
      <c r="BWO900" s="513"/>
      <c r="BWP900" s="513"/>
      <c r="BWQ900" s="513"/>
    </row>
    <row r="901" spans="1:1967" ht="102" customHeight="1">
      <c r="A901" s="9" t="s">
        <v>6617</v>
      </c>
      <c r="B901" s="100" t="s">
        <v>97</v>
      </c>
      <c r="C901" s="3" t="s">
        <v>12199</v>
      </c>
      <c r="D901" s="3" t="s">
        <v>1058</v>
      </c>
      <c r="E901" s="3" t="s">
        <v>12200</v>
      </c>
      <c r="F901" s="3"/>
      <c r="G901" s="3" t="s">
        <v>385</v>
      </c>
      <c r="H901" s="20">
        <v>0.5</v>
      </c>
      <c r="I901" s="114">
        <v>470000000</v>
      </c>
      <c r="J901" s="21" t="s">
        <v>1316</v>
      </c>
      <c r="K901" s="19" t="s">
        <v>1931</v>
      </c>
      <c r="L901" s="137" t="s">
        <v>11521</v>
      </c>
      <c r="M901" s="140" t="s">
        <v>383</v>
      </c>
      <c r="N901" s="358" t="s">
        <v>8846</v>
      </c>
      <c r="O901" s="3" t="s">
        <v>1368</v>
      </c>
      <c r="P901" s="7" t="s">
        <v>1335</v>
      </c>
      <c r="Q901" s="3" t="s">
        <v>1334</v>
      </c>
      <c r="R901" s="24">
        <v>8</v>
      </c>
      <c r="S901" s="19">
        <v>24160</v>
      </c>
      <c r="T901" s="83">
        <f t="shared" ref="T901" si="352">R901*S901</f>
        <v>193280</v>
      </c>
      <c r="U901" s="83">
        <f t="shared" ref="U901" si="353">T901*1.12</f>
        <v>216473.60000000003</v>
      </c>
      <c r="V901" s="9" t="s">
        <v>1327</v>
      </c>
      <c r="W901" s="152" t="s">
        <v>1396</v>
      </c>
      <c r="X901" s="9"/>
      <c r="Y901" s="513"/>
      <c r="Z901" s="513"/>
      <c r="AA901" s="513"/>
      <c r="AB901" s="513"/>
      <c r="AC901" s="513"/>
      <c r="AD901" s="513"/>
      <c r="AE901" s="513"/>
      <c r="AF901" s="513"/>
      <c r="AG901" s="513"/>
      <c r="AH901" s="513"/>
      <c r="AI901" s="513"/>
      <c r="AJ901" s="513"/>
      <c r="AK901" s="513"/>
      <c r="AL901" s="513"/>
      <c r="AM901" s="513"/>
      <c r="AN901" s="513"/>
      <c r="AO901" s="513"/>
      <c r="AP901" s="513"/>
      <c r="AQ901" s="513"/>
      <c r="AR901" s="513"/>
      <c r="AS901" s="513"/>
      <c r="AT901" s="513"/>
      <c r="AU901" s="513"/>
      <c r="AV901" s="513"/>
      <c r="AW901" s="513"/>
      <c r="AX901" s="513"/>
      <c r="AY901" s="513"/>
      <c r="AZ901" s="513"/>
      <c r="BA901" s="513"/>
      <c r="BB901" s="513"/>
      <c r="BC901" s="513"/>
      <c r="BD901" s="513"/>
      <c r="BE901" s="513"/>
      <c r="BF901" s="513"/>
      <c r="BG901" s="513"/>
      <c r="BH901" s="513"/>
      <c r="BI901" s="513"/>
      <c r="BJ901" s="513"/>
      <c r="BK901" s="513"/>
      <c r="BL901" s="513"/>
      <c r="BM901" s="513"/>
      <c r="BN901" s="513"/>
      <c r="BO901" s="513"/>
      <c r="BP901" s="513"/>
      <c r="BQ901" s="513"/>
      <c r="BR901" s="513"/>
      <c r="BS901" s="513"/>
      <c r="BT901" s="513"/>
      <c r="BU901" s="513"/>
      <c r="BV901" s="513"/>
      <c r="BW901" s="513"/>
      <c r="BX901" s="513"/>
      <c r="BY901" s="513"/>
      <c r="BZ901" s="513"/>
      <c r="CA901" s="513"/>
      <c r="CB901" s="513"/>
      <c r="CC901" s="513"/>
      <c r="CD901" s="513"/>
      <c r="CE901" s="513"/>
      <c r="CF901" s="513"/>
      <c r="CG901" s="513"/>
      <c r="CH901" s="513"/>
      <c r="CI901" s="513"/>
      <c r="CJ901" s="513"/>
      <c r="CK901" s="513"/>
      <c r="CL901" s="513"/>
      <c r="CM901" s="513"/>
      <c r="CN901" s="513"/>
      <c r="CO901" s="513"/>
      <c r="CP901" s="513"/>
      <c r="CQ901" s="513"/>
      <c r="CR901" s="513"/>
      <c r="CS901" s="513"/>
      <c r="CT901" s="513"/>
      <c r="CU901" s="513"/>
      <c r="CV901" s="513"/>
      <c r="CW901" s="513"/>
      <c r="CX901" s="513"/>
      <c r="CY901" s="513"/>
      <c r="CZ901" s="513"/>
      <c r="DA901" s="513"/>
      <c r="DB901" s="513"/>
      <c r="DC901" s="513"/>
      <c r="DD901" s="513"/>
      <c r="DE901" s="513"/>
      <c r="DF901" s="513"/>
      <c r="DG901" s="513"/>
      <c r="DH901" s="513"/>
      <c r="DI901" s="513"/>
      <c r="DJ901" s="513"/>
      <c r="DK901" s="513"/>
      <c r="DL901" s="513"/>
      <c r="DM901" s="513"/>
      <c r="DN901" s="513"/>
      <c r="DO901" s="513"/>
      <c r="DP901" s="513"/>
      <c r="DQ901" s="513"/>
      <c r="DR901" s="513"/>
      <c r="DS901" s="513"/>
      <c r="DT901" s="513"/>
      <c r="DU901" s="513"/>
      <c r="DV901" s="513"/>
      <c r="DW901" s="513"/>
      <c r="DX901" s="513"/>
      <c r="DY901" s="513"/>
      <c r="DZ901" s="513"/>
      <c r="EA901" s="513"/>
      <c r="EB901" s="513"/>
      <c r="EC901" s="513"/>
      <c r="ED901" s="513"/>
      <c r="EE901" s="513"/>
      <c r="EF901" s="513"/>
      <c r="EG901" s="513"/>
      <c r="EH901" s="513"/>
      <c r="EI901" s="513"/>
      <c r="EJ901" s="513"/>
      <c r="EK901" s="513"/>
      <c r="EL901" s="513"/>
      <c r="EM901" s="513"/>
      <c r="EN901" s="513"/>
      <c r="EO901" s="513"/>
      <c r="EP901" s="513"/>
      <c r="EQ901" s="513"/>
      <c r="ER901" s="513"/>
      <c r="ES901" s="513"/>
      <c r="ET901" s="513"/>
      <c r="EU901" s="513"/>
      <c r="EV901" s="513"/>
      <c r="EW901" s="513"/>
      <c r="EX901" s="513"/>
      <c r="EY901" s="513"/>
      <c r="EZ901" s="513"/>
      <c r="FA901" s="513"/>
      <c r="FB901" s="513"/>
      <c r="FC901" s="513"/>
      <c r="FD901" s="513"/>
      <c r="FE901" s="513"/>
      <c r="FF901" s="513"/>
      <c r="FG901" s="513"/>
      <c r="FH901" s="513"/>
      <c r="FI901" s="513"/>
      <c r="FJ901" s="513"/>
      <c r="FK901" s="513"/>
      <c r="FL901" s="513"/>
      <c r="FM901" s="513"/>
      <c r="FN901" s="513"/>
      <c r="FO901" s="513"/>
      <c r="FP901" s="513"/>
      <c r="FQ901" s="513"/>
      <c r="FR901" s="513"/>
      <c r="FS901" s="513"/>
      <c r="FT901" s="513"/>
      <c r="FU901" s="513"/>
      <c r="FV901" s="513"/>
      <c r="FW901" s="513"/>
      <c r="FX901" s="513"/>
      <c r="FY901" s="513"/>
      <c r="FZ901" s="513"/>
      <c r="GA901" s="513"/>
      <c r="GB901" s="513"/>
      <c r="GC901" s="513"/>
      <c r="GD901" s="513"/>
      <c r="GE901" s="513"/>
      <c r="GF901" s="513"/>
      <c r="GG901" s="513"/>
      <c r="GH901" s="513"/>
      <c r="GI901" s="513"/>
      <c r="GJ901" s="513"/>
      <c r="GK901" s="513"/>
      <c r="GL901" s="513"/>
      <c r="GM901" s="513"/>
      <c r="GN901" s="513"/>
      <c r="GO901" s="513"/>
      <c r="GP901" s="513"/>
      <c r="GQ901" s="513"/>
      <c r="GR901" s="513"/>
      <c r="GS901" s="513"/>
      <c r="GT901" s="513"/>
      <c r="GU901" s="513"/>
      <c r="GV901" s="513"/>
      <c r="GW901" s="513"/>
      <c r="GX901" s="513"/>
      <c r="GY901" s="513"/>
      <c r="GZ901" s="513"/>
      <c r="HA901" s="513"/>
      <c r="HB901" s="513"/>
      <c r="HC901" s="513"/>
      <c r="HD901" s="513"/>
      <c r="HE901" s="513"/>
      <c r="HF901" s="513"/>
      <c r="HG901" s="513"/>
      <c r="HH901" s="513"/>
      <c r="HI901" s="513"/>
      <c r="HJ901" s="513"/>
      <c r="HK901" s="513"/>
      <c r="HL901" s="513"/>
      <c r="HM901" s="513"/>
      <c r="HN901" s="513"/>
      <c r="HO901" s="513"/>
      <c r="HP901" s="513"/>
      <c r="HQ901" s="513"/>
      <c r="HR901" s="513"/>
      <c r="HS901" s="513"/>
      <c r="HT901" s="513"/>
      <c r="HU901" s="513"/>
      <c r="HV901" s="513"/>
      <c r="HW901" s="513"/>
      <c r="HX901" s="513"/>
      <c r="HY901" s="513"/>
      <c r="HZ901" s="513"/>
      <c r="IA901" s="513"/>
      <c r="IB901" s="513"/>
      <c r="IC901" s="513"/>
      <c r="ID901" s="513"/>
      <c r="IE901" s="513"/>
      <c r="IF901" s="513"/>
      <c r="IG901" s="513"/>
      <c r="IH901" s="513"/>
      <c r="II901" s="513"/>
      <c r="IJ901" s="513"/>
      <c r="IK901" s="513"/>
      <c r="IL901" s="513"/>
      <c r="IM901" s="513"/>
      <c r="IN901" s="513"/>
      <c r="IO901" s="513"/>
      <c r="IP901" s="513"/>
      <c r="IQ901" s="513"/>
      <c r="IR901" s="513"/>
      <c r="IS901" s="513"/>
      <c r="IT901" s="513"/>
      <c r="IU901" s="513"/>
      <c r="IV901" s="513"/>
      <c r="IW901" s="513"/>
      <c r="IX901" s="513"/>
      <c r="IY901" s="513"/>
      <c r="IZ901" s="513"/>
      <c r="JA901" s="513"/>
      <c r="JB901" s="513"/>
      <c r="JC901" s="513"/>
      <c r="JD901" s="513"/>
      <c r="JE901" s="513"/>
      <c r="JF901" s="513"/>
      <c r="JG901" s="513"/>
      <c r="JH901" s="513"/>
      <c r="JI901" s="513"/>
      <c r="JJ901" s="513"/>
      <c r="JK901" s="513"/>
      <c r="JL901" s="513"/>
      <c r="JM901" s="513"/>
      <c r="JN901" s="513"/>
      <c r="JO901" s="513"/>
      <c r="JP901" s="513"/>
      <c r="JQ901" s="513"/>
      <c r="JR901" s="513"/>
      <c r="JS901" s="513"/>
      <c r="JT901" s="513"/>
      <c r="JU901" s="513"/>
      <c r="JV901" s="513"/>
      <c r="JW901" s="513"/>
      <c r="JX901" s="513"/>
      <c r="JY901" s="513"/>
      <c r="JZ901" s="513"/>
      <c r="KA901" s="513"/>
      <c r="KB901" s="513"/>
      <c r="KC901" s="513"/>
      <c r="KD901" s="513"/>
      <c r="KE901" s="513"/>
      <c r="KF901" s="513"/>
      <c r="KG901" s="513"/>
      <c r="KH901" s="513"/>
      <c r="KI901" s="513"/>
      <c r="KJ901" s="513"/>
      <c r="KK901" s="513"/>
      <c r="KL901" s="513"/>
      <c r="KM901" s="513"/>
      <c r="KN901" s="513"/>
      <c r="KO901" s="513"/>
      <c r="KP901" s="513"/>
      <c r="KQ901" s="513"/>
      <c r="KR901" s="513"/>
      <c r="KS901" s="513"/>
      <c r="KT901" s="513"/>
      <c r="KU901" s="513"/>
      <c r="KV901" s="513"/>
      <c r="KW901" s="513"/>
      <c r="KX901" s="513"/>
      <c r="KY901" s="513"/>
      <c r="KZ901" s="513"/>
      <c r="LA901" s="513"/>
      <c r="LB901" s="513"/>
      <c r="LC901" s="513"/>
      <c r="LD901" s="513"/>
      <c r="LE901" s="513"/>
      <c r="LF901" s="513"/>
      <c r="LG901" s="513"/>
      <c r="LH901" s="513"/>
      <c r="LI901" s="513"/>
      <c r="LJ901" s="513"/>
      <c r="LK901" s="513"/>
      <c r="LL901" s="513"/>
      <c r="LM901" s="513"/>
      <c r="LN901" s="513"/>
      <c r="LO901" s="513"/>
      <c r="LP901" s="513"/>
      <c r="LQ901" s="513"/>
      <c r="LR901" s="513"/>
      <c r="LS901" s="513"/>
      <c r="LT901" s="513"/>
      <c r="LU901" s="513"/>
      <c r="LV901" s="513"/>
      <c r="LW901" s="513"/>
      <c r="LX901" s="513"/>
      <c r="LY901" s="513"/>
      <c r="LZ901" s="513"/>
      <c r="MA901" s="513"/>
      <c r="MB901" s="513"/>
      <c r="MC901" s="513"/>
      <c r="MD901" s="513"/>
      <c r="ME901" s="513"/>
      <c r="MF901" s="513"/>
      <c r="MG901" s="513"/>
      <c r="MH901" s="513"/>
      <c r="MI901" s="513"/>
      <c r="MJ901" s="513"/>
      <c r="MK901" s="513"/>
      <c r="ML901" s="513"/>
      <c r="MM901" s="513"/>
      <c r="MN901" s="513"/>
      <c r="MO901" s="513"/>
      <c r="MP901" s="513"/>
      <c r="MQ901" s="513"/>
      <c r="MR901" s="513"/>
      <c r="MS901" s="513"/>
      <c r="MT901" s="513"/>
      <c r="MU901" s="513"/>
      <c r="MV901" s="513"/>
      <c r="MW901" s="513"/>
      <c r="MX901" s="513"/>
      <c r="MY901" s="513"/>
      <c r="MZ901" s="513"/>
      <c r="NA901" s="513"/>
      <c r="NB901" s="513"/>
      <c r="NC901" s="513"/>
      <c r="ND901" s="513"/>
      <c r="NE901" s="513"/>
      <c r="NF901" s="513"/>
      <c r="NG901" s="513"/>
      <c r="NH901" s="513"/>
      <c r="NI901" s="513"/>
      <c r="NJ901" s="513"/>
      <c r="NK901" s="513"/>
      <c r="NL901" s="513"/>
      <c r="NM901" s="513"/>
      <c r="NN901" s="513"/>
      <c r="NO901" s="513"/>
      <c r="NP901" s="513"/>
      <c r="NQ901" s="513"/>
      <c r="NR901" s="513"/>
      <c r="NS901" s="513"/>
      <c r="NT901" s="513"/>
      <c r="NU901" s="513"/>
      <c r="NV901" s="513"/>
      <c r="NW901" s="513"/>
      <c r="NX901" s="513"/>
      <c r="NY901" s="513"/>
      <c r="NZ901" s="513"/>
      <c r="OA901" s="513"/>
      <c r="OB901" s="513"/>
      <c r="OC901" s="513"/>
      <c r="OD901" s="513"/>
      <c r="OE901" s="513"/>
      <c r="OF901" s="513"/>
      <c r="OG901" s="513"/>
      <c r="OH901" s="513"/>
      <c r="OI901" s="513"/>
      <c r="OJ901" s="513"/>
      <c r="OK901" s="513"/>
      <c r="OL901" s="513"/>
      <c r="OM901" s="513"/>
      <c r="ON901" s="513"/>
      <c r="OO901" s="513"/>
      <c r="OP901" s="513"/>
      <c r="OQ901" s="513"/>
      <c r="OR901" s="513"/>
      <c r="OS901" s="513"/>
      <c r="OT901" s="513"/>
      <c r="OU901" s="513"/>
      <c r="OV901" s="513"/>
      <c r="OW901" s="513"/>
      <c r="OX901" s="513"/>
      <c r="OY901" s="513"/>
      <c r="OZ901" s="513"/>
      <c r="PA901" s="513"/>
      <c r="PB901" s="513"/>
      <c r="PC901" s="513"/>
      <c r="PD901" s="513"/>
      <c r="PE901" s="513"/>
      <c r="PF901" s="513"/>
      <c r="PG901" s="513"/>
      <c r="PH901" s="513"/>
      <c r="PI901" s="513"/>
      <c r="PJ901" s="513"/>
      <c r="PK901" s="513"/>
      <c r="PL901" s="513"/>
      <c r="PM901" s="513"/>
      <c r="PN901" s="513"/>
      <c r="PO901" s="513"/>
      <c r="PP901" s="513"/>
      <c r="PQ901" s="513"/>
      <c r="PR901" s="513"/>
      <c r="PS901" s="513"/>
      <c r="PT901" s="513"/>
      <c r="PU901" s="513"/>
      <c r="PV901" s="513"/>
      <c r="PW901" s="513"/>
      <c r="PX901" s="513"/>
      <c r="PY901" s="513"/>
      <c r="PZ901" s="513"/>
      <c r="QA901" s="513"/>
      <c r="QB901" s="513"/>
      <c r="QC901" s="513"/>
      <c r="QD901" s="513"/>
      <c r="QE901" s="513"/>
      <c r="QF901" s="513"/>
      <c r="QG901" s="513"/>
      <c r="QH901" s="513"/>
      <c r="QI901" s="513"/>
      <c r="QJ901" s="513"/>
      <c r="QK901" s="513"/>
      <c r="QL901" s="513"/>
      <c r="QM901" s="513"/>
      <c r="QN901" s="513"/>
      <c r="QO901" s="513"/>
      <c r="QP901" s="513"/>
      <c r="QQ901" s="513"/>
      <c r="QR901" s="513"/>
      <c r="QS901" s="513"/>
      <c r="QT901" s="513"/>
      <c r="QU901" s="513"/>
      <c r="QV901" s="513"/>
      <c r="QW901" s="513"/>
      <c r="QX901" s="513"/>
      <c r="QY901" s="513"/>
      <c r="QZ901" s="513"/>
      <c r="RA901" s="513"/>
      <c r="RB901" s="513"/>
      <c r="RC901" s="513"/>
      <c r="RD901" s="513"/>
      <c r="RE901" s="513"/>
      <c r="RF901" s="513"/>
      <c r="RG901" s="513"/>
      <c r="RH901" s="513"/>
      <c r="RI901" s="513"/>
      <c r="RJ901" s="513"/>
      <c r="RK901" s="513"/>
      <c r="RL901" s="513"/>
      <c r="RM901" s="513"/>
      <c r="RN901" s="513"/>
      <c r="RO901" s="513"/>
      <c r="RP901" s="513"/>
      <c r="RQ901" s="513"/>
      <c r="RR901" s="513"/>
      <c r="RS901" s="513"/>
      <c r="RT901" s="513"/>
      <c r="RU901" s="513"/>
      <c r="RV901" s="513"/>
      <c r="RW901" s="513"/>
      <c r="RX901" s="513"/>
      <c r="RY901" s="513"/>
      <c r="RZ901" s="513"/>
      <c r="SA901" s="513"/>
      <c r="SB901" s="513"/>
      <c r="SC901" s="513"/>
      <c r="SD901" s="513"/>
      <c r="SE901" s="513"/>
      <c r="SF901" s="513"/>
      <c r="SG901" s="513"/>
      <c r="SH901" s="513"/>
      <c r="SI901" s="513"/>
      <c r="SJ901" s="513"/>
      <c r="SK901" s="513"/>
      <c r="SL901" s="513"/>
      <c r="SM901" s="513"/>
      <c r="SN901" s="513"/>
      <c r="SO901" s="513"/>
      <c r="SP901" s="513"/>
      <c r="SQ901" s="513"/>
      <c r="SR901" s="513"/>
      <c r="SS901" s="513"/>
      <c r="ST901" s="513"/>
      <c r="SU901" s="513"/>
      <c r="SV901" s="513"/>
      <c r="SW901" s="513"/>
      <c r="SX901" s="513"/>
      <c r="SY901" s="513"/>
      <c r="SZ901" s="513"/>
      <c r="TA901" s="513"/>
      <c r="TB901" s="513"/>
      <c r="TC901" s="513"/>
      <c r="TD901" s="513"/>
      <c r="TE901" s="513"/>
      <c r="TF901" s="513"/>
      <c r="TG901" s="513"/>
      <c r="TH901" s="513"/>
      <c r="TI901" s="513"/>
      <c r="TJ901" s="513"/>
      <c r="TK901" s="513"/>
      <c r="TL901" s="513"/>
      <c r="TM901" s="513"/>
      <c r="TN901" s="513"/>
      <c r="TO901" s="513"/>
      <c r="TP901" s="513"/>
      <c r="TQ901" s="513"/>
      <c r="TR901" s="513"/>
      <c r="TS901" s="513"/>
      <c r="TT901" s="513"/>
      <c r="TU901" s="513"/>
      <c r="TV901" s="513"/>
      <c r="TW901" s="513"/>
      <c r="TX901" s="513"/>
      <c r="TY901" s="513"/>
      <c r="TZ901" s="513"/>
      <c r="UA901" s="513"/>
      <c r="UB901" s="513"/>
      <c r="UC901" s="513"/>
      <c r="UD901" s="513"/>
      <c r="UE901" s="513"/>
      <c r="UF901" s="513"/>
      <c r="UG901" s="513"/>
      <c r="UH901" s="513"/>
      <c r="UI901" s="513"/>
      <c r="UJ901" s="513"/>
      <c r="UK901" s="513"/>
      <c r="UL901" s="513"/>
      <c r="UM901" s="513"/>
      <c r="UN901" s="513"/>
      <c r="UO901" s="513"/>
      <c r="UP901" s="513"/>
      <c r="UQ901" s="513"/>
      <c r="UR901" s="513"/>
      <c r="US901" s="513"/>
      <c r="UT901" s="513"/>
      <c r="UU901" s="513"/>
      <c r="UV901" s="513"/>
      <c r="UW901" s="513"/>
      <c r="UX901" s="513"/>
      <c r="UY901" s="513"/>
      <c r="UZ901" s="513"/>
      <c r="VA901" s="513"/>
      <c r="VB901" s="513"/>
      <c r="VC901" s="513"/>
      <c r="VD901" s="513"/>
      <c r="VE901" s="513"/>
      <c r="VF901" s="513"/>
      <c r="VG901" s="513"/>
      <c r="VH901" s="513"/>
      <c r="VI901" s="513"/>
      <c r="VJ901" s="513"/>
      <c r="VK901" s="513"/>
      <c r="VL901" s="513"/>
      <c r="VM901" s="513"/>
      <c r="VN901" s="513"/>
      <c r="VO901" s="513"/>
      <c r="VP901" s="513"/>
      <c r="VQ901" s="513"/>
      <c r="VR901" s="513"/>
      <c r="VS901" s="513"/>
      <c r="VT901" s="513"/>
      <c r="VU901" s="513"/>
      <c r="VV901" s="513"/>
      <c r="VW901" s="513"/>
      <c r="VX901" s="513"/>
      <c r="VY901" s="513"/>
      <c r="VZ901" s="513"/>
      <c r="WA901" s="513"/>
      <c r="WB901" s="513"/>
      <c r="WC901" s="513"/>
      <c r="WD901" s="513"/>
      <c r="WE901" s="513"/>
      <c r="WF901" s="513"/>
      <c r="WG901" s="513"/>
      <c r="WH901" s="513"/>
      <c r="WI901" s="513"/>
      <c r="WJ901" s="513"/>
      <c r="WK901" s="513"/>
      <c r="WL901" s="513"/>
      <c r="WM901" s="513"/>
      <c r="WN901" s="513"/>
      <c r="WO901" s="513"/>
      <c r="WP901" s="513"/>
      <c r="WQ901" s="513"/>
      <c r="WR901" s="513"/>
      <c r="WS901" s="513"/>
      <c r="WT901" s="513"/>
      <c r="WU901" s="513"/>
      <c r="WV901" s="513"/>
      <c r="WW901" s="513"/>
      <c r="WX901" s="513"/>
      <c r="WY901" s="513"/>
      <c r="WZ901" s="513"/>
      <c r="XA901" s="513"/>
      <c r="XB901" s="513"/>
      <c r="XC901" s="513"/>
      <c r="XD901" s="513"/>
      <c r="XE901" s="513"/>
      <c r="XF901" s="513"/>
      <c r="XG901" s="513"/>
      <c r="XH901" s="513"/>
      <c r="XI901" s="513"/>
      <c r="XJ901" s="513"/>
      <c r="XK901" s="513"/>
      <c r="XL901" s="513"/>
      <c r="XM901" s="513"/>
      <c r="XN901" s="513"/>
      <c r="XO901" s="513"/>
      <c r="XP901" s="513"/>
      <c r="XQ901" s="513"/>
      <c r="XR901" s="513"/>
      <c r="XS901" s="513"/>
      <c r="XT901" s="513"/>
      <c r="XU901" s="513"/>
      <c r="XV901" s="513"/>
      <c r="XW901" s="513"/>
      <c r="XX901" s="513"/>
      <c r="XY901" s="513"/>
      <c r="XZ901" s="513"/>
      <c r="YA901" s="513"/>
      <c r="YB901" s="513"/>
      <c r="YC901" s="513"/>
      <c r="YD901" s="513"/>
      <c r="YE901" s="513"/>
      <c r="YF901" s="513"/>
      <c r="YG901" s="513"/>
      <c r="YH901" s="513"/>
      <c r="YI901" s="513"/>
      <c r="YJ901" s="513"/>
      <c r="YK901" s="513"/>
      <c r="YL901" s="513"/>
      <c r="YM901" s="513"/>
      <c r="YN901" s="513"/>
      <c r="YO901" s="513"/>
      <c r="YP901" s="513"/>
      <c r="YQ901" s="513"/>
      <c r="YR901" s="513"/>
      <c r="YS901" s="513"/>
      <c r="YT901" s="513"/>
      <c r="YU901" s="513"/>
      <c r="YV901" s="513"/>
      <c r="YW901" s="513"/>
      <c r="YX901" s="513"/>
      <c r="YY901" s="513"/>
      <c r="YZ901" s="513"/>
      <c r="ZA901" s="513"/>
      <c r="ZB901" s="513"/>
      <c r="ZC901" s="513"/>
      <c r="ZD901" s="513"/>
      <c r="ZE901" s="513"/>
      <c r="ZF901" s="513"/>
      <c r="ZG901" s="513"/>
      <c r="ZH901" s="513"/>
      <c r="ZI901" s="513"/>
      <c r="ZJ901" s="513"/>
      <c r="ZK901" s="513"/>
      <c r="ZL901" s="513"/>
      <c r="ZM901" s="513"/>
      <c r="ZN901" s="513"/>
      <c r="ZO901" s="513"/>
      <c r="ZP901" s="513"/>
      <c r="ZQ901" s="513"/>
      <c r="ZR901" s="513"/>
      <c r="ZS901" s="513"/>
      <c r="ZT901" s="513"/>
      <c r="ZU901" s="513"/>
      <c r="ZV901" s="513"/>
      <c r="ZW901" s="513"/>
      <c r="ZX901" s="513"/>
      <c r="ZY901" s="513"/>
      <c r="ZZ901" s="513"/>
      <c r="AAA901" s="513"/>
      <c r="AAB901" s="513"/>
      <c r="AAC901" s="513"/>
      <c r="AAD901" s="513"/>
      <c r="AAE901" s="513"/>
      <c r="AAF901" s="513"/>
      <c r="AAG901" s="513"/>
      <c r="AAH901" s="513"/>
      <c r="AAI901" s="513"/>
      <c r="AAJ901" s="513"/>
      <c r="AAK901" s="513"/>
      <c r="AAL901" s="513"/>
      <c r="AAM901" s="513"/>
      <c r="AAN901" s="513"/>
      <c r="AAO901" s="513"/>
      <c r="AAP901" s="513"/>
      <c r="AAQ901" s="513"/>
      <c r="AAR901" s="513"/>
      <c r="AAS901" s="513"/>
      <c r="AAT901" s="513"/>
      <c r="AAU901" s="513"/>
      <c r="AAV901" s="513"/>
      <c r="AAW901" s="513"/>
      <c r="AAX901" s="513"/>
      <c r="AAY901" s="513"/>
      <c r="AAZ901" s="513"/>
      <c r="ABA901" s="513"/>
      <c r="ABB901" s="513"/>
      <c r="ABC901" s="513"/>
      <c r="ABD901" s="513"/>
      <c r="ABE901" s="513"/>
      <c r="ABF901" s="513"/>
      <c r="ABG901" s="513"/>
      <c r="ABH901" s="513"/>
      <c r="ABI901" s="513"/>
      <c r="ABJ901" s="513"/>
      <c r="ABK901" s="513"/>
      <c r="ABL901" s="513"/>
      <c r="ABM901" s="513"/>
      <c r="ABN901" s="513"/>
      <c r="ABO901" s="513"/>
      <c r="ABP901" s="513"/>
      <c r="ABQ901" s="513"/>
      <c r="ABR901" s="513"/>
      <c r="ABS901" s="513"/>
      <c r="ABT901" s="513"/>
      <c r="ABU901" s="513"/>
      <c r="ABV901" s="513"/>
      <c r="ABW901" s="513"/>
      <c r="ABX901" s="513"/>
      <c r="ABY901" s="513"/>
      <c r="ABZ901" s="513"/>
      <c r="ACA901" s="513"/>
      <c r="ACB901" s="513"/>
      <c r="ACC901" s="513"/>
      <c r="ACD901" s="513"/>
      <c r="ACE901" s="513"/>
      <c r="ACF901" s="513"/>
      <c r="ACG901" s="513"/>
      <c r="ACH901" s="513"/>
      <c r="ACI901" s="513"/>
      <c r="ACJ901" s="513"/>
      <c r="ACK901" s="513"/>
      <c r="ACL901" s="513"/>
      <c r="ACM901" s="513"/>
      <c r="ACN901" s="513"/>
      <c r="ACO901" s="513"/>
      <c r="ACP901" s="513"/>
      <c r="ACQ901" s="513"/>
      <c r="ACR901" s="513"/>
      <c r="ACS901" s="513"/>
      <c r="ACT901" s="513"/>
      <c r="ACU901" s="513"/>
      <c r="ACV901" s="513"/>
      <c r="ACW901" s="513"/>
      <c r="ACX901" s="513"/>
      <c r="ACY901" s="513"/>
      <c r="ACZ901" s="513"/>
      <c r="ADA901" s="513"/>
      <c r="ADB901" s="513"/>
      <c r="ADC901" s="513"/>
      <c r="ADD901" s="513"/>
      <c r="ADE901" s="513"/>
      <c r="ADF901" s="513"/>
      <c r="ADG901" s="513"/>
      <c r="ADH901" s="513"/>
      <c r="ADI901" s="513"/>
      <c r="ADJ901" s="513"/>
      <c r="ADK901" s="513"/>
      <c r="ADL901" s="513"/>
      <c r="ADM901" s="513"/>
      <c r="ADN901" s="513"/>
      <c r="ADO901" s="513"/>
      <c r="ADP901" s="513"/>
      <c r="ADQ901" s="513"/>
      <c r="ADR901" s="513"/>
      <c r="ADS901" s="513"/>
      <c r="ADT901" s="513"/>
      <c r="ADU901" s="513"/>
      <c r="ADV901" s="513"/>
      <c r="ADW901" s="513"/>
      <c r="ADX901" s="513"/>
      <c r="ADY901" s="513"/>
      <c r="ADZ901" s="513"/>
      <c r="AEA901" s="513"/>
      <c r="AEB901" s="513"/>
      <c r="AEC901" s="513"/>
      <c r="AED901" s="513"/>
      <c r="AEE901" s="513"/>
      <c r="AEF901" s="513"/>
      <c r="AEG901" s="513"/>
      <c r="AEH901" s="513"/>
      <c r="AEI901" s="513"/>
      <c r="AEJ901" s="513"/>
      <c r="AEK901" s="513"/>
      <c r="AEL901" s="513"/>
      <c r="AEM901" s="513"/>
      <c r="AEN901" s="513"/>
      <c r="AEO901" s="513"/>
      <c r="AEP901" s="513"/>
      <c r="AEQ901" s="513"/>
      <c r="AER901" s="513"/>
      <c r="AES901" s="513"/>
      <c r="AET901" s="513"/>
      <c r="AEU901" s="513"/>
      <c r="AEV901" s="513"/>
      <c r="AEW901" s="513"/>
      <c r="AEX901" s="513"/>
      <c r="AEY901" s="513"/>
      <c r="AEZ901" s="513"/>
      <c r="AFA901" s="513"/>
      <c r="AFB901" s="513"/>
      <c r="AFC901" s="513"/>
      <c r="AFD901" s="513"/>
      <c r="AFE901" s="513"/>
      <c r="AFF901" s="513"/>
      <c r="AFG901" s="513"/>
      <c r="AFH901" s="513"/>
      <c r="AFI901" s="513"/>
      <c r="AFJ901" s="513"/>
      <c r="AFK901" s="513"/>
      <c r="AFL901" s="513"/>
      <c r="AFM901" s="513"/>
      <c r="AFN901" s="513"/>
      <c r="AFO901" s="513"/>
      <c r="AFP901" s="513"/>
      <c r="AFQ901" s="513"/>
      <c r="AFR901" s="513"/>
      <c r="AFS901" s="513"/>
      <c r="AFT901" s="513"/>
      <c r="AFU901" s="513"/>
      <c r="AFV901" s="513"/>
      <c r="AFW901" s="513"/>
      <c r="AFX901" s="513"/>
      <c r="AFY901" s="513"/>
      <c r="AFZ901" s="513"/>
      <c r="AGA901" s="513"/>
      <c r="AGB901" s="513"/>
      <c r="AGC901" s="513"/>
      <c r="AGD901" s="513"/>
      <c r="AGE901" s="513"/>
      <c r="AGF901" s="513"/>
      <c r="AGG901" s="513"/>
      <c r="AGH901" s="513"/>
      <c r="AGI901" s="513"/>
      <c r="AGJ901" s="513"/>
      <c r="AGK901" s="513"/>
      <c r="AGL901" s="513"/>
      <c r="AGM901" s="513"/>
      <c r="AGN901" s="513"/>
      <c r="AGO901" s="513"/>
      <c r="AGP901" s="513"/>
      <c r="AGQ901" s="513"/>
      <c r="AGR901" s="513"/>
      <c r="AGS901" s="513"/>
      <c r="AGT901" s="513"/>
      <c r="AGU901" s="513"/>
      <c r="AGV901" s="513"/>
      <c r="AGW901" s="513"/>
      <c r="AGX901" s="513"/>
      <c r="AGY901" s="513"/>
      <c r="AGZ901" s="513"/>
      <c r="AHA901" s="513"/>
      <c r="AHB901" s="513"/>
      <c r="AHC901" s="513"/>
      <c r="AHD901" s="513"/>
      <c r="AHE901" s="513"/>
      <c r="AHF901" s="513"/>
      <c r="AHG901" s="513"/>
      <c r="AHH901" s="513"/>
      <c r="AHI901" s="513"/>
      <c r="AHJ901" s="513"/>
      <c r="AHK901" s="513"/>
      <c r="AHL901" s="513"/>
      <c r="AHM901" s="513"/>
      <c r="AHN901" s="513"/>
      <c r="AHO901" s="513"/>
      <c r="AHP901" s="513"/>
      <c r="AHQ901" s="513"/>
      <c r="AHR901" s="513"/>
      <c r="AHS901" s="513"/>
      <c r="AHT901" s="513"/>
      <c r="AHU901" s="513"/>
      <c r="AHV901" s="513"/>
      <c r="AHW901" s="513"/>
      <c r="AHX901" s="513"/>
      <c r="AHY901" s="513"/>
      <c r="AHZ901" s="513"/>
      <c r="AIA901" s="513"/>
      <c r="AIB901" s="513"/>
      <c r="AIC901" s="513"/>
      <c r="AID901" s="513"/>
      <c r="AIE901" s="513"/>
      <c r="AIF901" s="513"/>
      <c r="AIG901" s="513"/>
      <c r="AIH901" s="513"/>
      <c r="AII901" s="513"/>
      <c r="AIJ901" s="513"/>
      <c r="AIK901" s="513"/>
      <c r="AIL901" s="513"/>
      <c r="AIM901" s="513"/>
      <c r="AIN901" s="513"/>
      <c r="AIO901" s="513"/>
      <c r="AIP901" s="513"/>
      <c r="AIQ901" s="513"/>
      <c r="AIR901" s="513"/>
      <c r="AIS901" s="513"/>
      <c r="AIT901" s="513"/>
      <c r="AIU901" s="513"/>
      <c r="AIV901" s="513"/>
      <c r="AIW901" s="513"/>
      <c r="AIX901" s="513"/>
      <c r="AIY901" s="513"/>
      <c r="AIZ901" s="513"/>
      <c r="AJA901" s="513"/>
      <c r="AJB901" s="513"/>
      <c r="AJC901" s="513"/>
      <c r="AJD901" s="513"/>
      <c r="AJE901" s="513"/>
      <c r="AJF901" s="513"/>
      <c r="AJG901" s="513"/>
      <c r="AJH901" s="513"/>
      <c r="AJI901" s="513"/>
      <c r="AJJ901" s="513"/>
      <c r="AJK901" s="513"/>
      <c r="AJL901" s="513"/>
      <c r="AJM901" s="513"/>
      <c r="AJN901" s="513"/>
      <c r="AJO901" s="513"/>
      <c r="AJP901" s="513"/>
      <c r="AJQ901" s="513"/>
      <c r="AJR901" s="513"/>
      <c r="AJS901" s="513"/>
      <c r="AJT901" s="513"/>
      <c r="AJU901" s="513"/>
      <c r="AJV901" s="513"/>
      <c r="AJW901" s="513"/>
      <c r="AJX901" s="513"/>
      <c r="AJY901" s="513"/>
      <c r="AJZ901" s="513"/>
      <c r="AKA901" s="513"/>
      <c r="AKB901" s="513"/>
      <c r="AKC901" s="513"/>
      <c r="AKD901" s="513"/>
      <c r="AKE901" s="513"/>
      <c r="AKF901" s="513"/>
      <c r="AKG901" s="513"/>
      <c r="AKH901" s="513"/>
      <c r="AKI901" s="513"/>
      <c r="AKJ901" s="513"/>
      <c r="AKK901" s="513"/>
      <c r="AKL901" s="513"/>
      <c r="AKM901" s="513"/>
      <c r="AKN901" s="513"/>
      <c r="AKO901" s="513"/>
      <c r="AKP901" s="513"/>
      <c r="AKQ901" s="513"/>
      <c r="AKR901" s="513"/>
      <c r="AKS901" s="513"/>
      <c r="AKT901" s="513"/>
      <c r="AKU901" s="513"/>
      <c r="AKV901" s="513"/>
      <c r="AKW901" s="513"/>
      <c r="AKX901" s="513"/>
      <c r="AKY901" s="513"/>
      <c r="AKZ901" s="513"/>
      <c r="ALA901" s="513"/>
      <c r="ALB901" s="513"/>
      <c r="ALC901" s="513"/>
      <c r="ALD901" s="513"/>
      <c r="ALE901" s="513"/>
      <c r="ALF901" s="513"/>
      <c r="ALG901" s="513"/>
      <c r="ALH901" s="513"/>
      <c r="ALI901" s="513"/>
      <c r="ALJ901" s="513"/>
      <c r="ALK901" s="513"/>
      <c r="ALL901" s="513"/>
      <c r="ALM901" s="513"/>
      <c r="ALN901" s="513"/>
      <c r="ALO901" s="513"/>
      <c r="ALP901" s="513"/>
      <c r="ALQ901" s="513"/>
      <c r="ALR901" s="513"/>
      <c r="ALS901" s="513"/>
      <c r="ALT901" s="513"/>
      <c r="ALU901" s="513"/>
      <c r="ALV901" s="513"/>
      <c r="ALW901" s="513"/>
      <c r="ALX901" s="513"/>
      <c r="ALY901" s="513"/>
      <c r="ALZ901" s="513"/>
      <c r="AMA901" s="513"/>
      <c r="AMB901" s="513"/>
      <c r="AMC901" s="513"/>
      <c r="AMD901" s="513"/>
      <c r="AME901" s="513"/>
      <c r="AMF901" s="513"/>
      <c r="AMG901" s="513"/>
      <c r="AMH901" s="513"/>
      <c r="AMI901" s="513"/>
      <c r="AMJ901" s="513"/>
      <c r="AMK901" s="513"/>
      <c r="AML901" s="513"/>
      <c r="AMM901" s="513"/>
      <c r="AMN901" s="513"/>
      <c r="AMO901" s="513"/>
      <c r="AMP901" s="513"/>
      <c r="AMQ901" s="513"/>
      <c r="AMR901" s="513"/>
      <c r="AMS901" s="513"/>
      <c r="AMT901" s="513"/>
      <c r="AMU901" s="513"/>
      <c r="AMV901" s="513"/>
      <c r="AMW901" s="513"/>
      <c r="AMX901" s="513"/>
      <c r="AMY901" s="513"/>
      <c r="AMZ901" s="513"/>
      <c r="ANA901" s="513"/>
      <c r="ANB901" s="513"/>
      <c r="ANC901" s="513"/>
      <c r="AND901" s="513"/>
      <c r="ANE901" s="513"/>
      <c r="ANF901" s="513"/>
      <c r="ANG901" s="513"/>
      <c r="ANH901" s="513"/>
      <c r="ANI901" s="513"/>
      <c r="ANJ901" s="513"/>
      <c r="ANK901" s="513"/>
      <c r="ANL901" s="513"/>
      <c r="ANM901" s="513"/>
      <c r="ANN901" s="513"/>
      <c r="ANO901" s="513"/>
      <c r="ANP901" s="513"/>
      <c r="ANQ901" s="513"/>
      <c r="ANR901" s="513"/>
      <c r="ANS901" s="513"/>
      <c r="ANT901" s="513"/>
      <c r="ANU901" s="513"/>
      <c r="ANV901" s="513"/>
      <c r="ANW901" s="513"/>
      <c r="ANX901" s="513"/>
      <c r="ANY901" s="513"/>
      <c r="ANZ901" s="513"/>
      <c r="AOA901" s="513"/>
      <c r="AOB901" s="513"/>
      <c r="AOC901" s="513"/>
      <c r="AOD901" s="513"/>
      <c r="AOE901" s="513"/>
      <c r="AOF901" s="513"/>
      <c r="AOG901" s="513"/>
      <c r="AOH901" s="513"/>
      <c r="AOI901" s="513"/>
      <c r="AOJ901" s="513"/>
      <c r="AOK901" s="513"/>
      <c r="AOL901" s="513"/>
      <c r="AOM901" s="513"/>
      <c r="AON901" s="513"/>
      <c r="AOO901" s="513"/>
      <c r="AOP901" s="513"/>
      <c r="AOQ901" s="513"/>
      <c r="AOR901" s="513"/>
      <c r="AOS901" s="513"/>
      <c r="AOT901" s="513"/>
      <c r="AOU901" s="513"/>
      <c r="AOV901" s="513"/>
      <c r="AOW901" s="513"/>
      <c r="AOX901" s="513"/>
      <c r="AOY901" s="513"/>
      <c r="AOZ901" s="513"/>
      <c r="APA901" s="513"/>
      <c r="APB901" s="513"/>
      <c r="APC901" s="513"/>
      <c r="APD901" s="513"/>
      <c r="APE901" s="513"/>
      <c r="APF901" s="513"/>
      <c r="APG901" s="513"/>
      <c r="APH901" s="513"/>
      <c r="API901" s="513"/>
      <c r="APJ901" s="513"/>
      <c r="APK901" s="513"/>
      <c r="APL901" s="513"/>
      <c r="APM901" s="513"/>
      <c r="APN901" s="513"/>
      <c r="APO901" s="513"/>
      <c r="APP901" s="513"/>
      <c r="APQ901" s="513"/>
      <c r="APR901" s="513"/>
      <c r="APS901" s="513"/>
      <c r="APT901" s="513"/>
      <c r="APU901" s="513"/>
      <c r="APV901" s="513"/>
      <c r="APW901" s="513"/>
      <c r="APX901" s="513"/>
      <c r="APY901" s="513"/>
      <c r="APZ901" s="513"/>
      <c r="AQA901" s="513"/>
      <c r="AQB901" s="513"/>
      <c r="AQC901" s="513"/>
      <c r="AQD901" s="513"/>
      <c r="AQE901" s="513"/>
      <c r="AQF901" s="513"/>
      <c r="AQG901" s="513"/>
      <c r="AQH901" s="513"/>
      <c r="AQI901" s="513"/>
      <c r="AQJ901" s="513"/>
      <c r="AQK901" s="513"/>
      <c r="AQL901" s="513"/>
      <c r="AQM901" s="513"/>
      <c r="AQN901" s="513"/>
      <c r="AQO901" s="513"/>
      <c r="AQP901" s="513"/>
      <c r="AQQ901" s="513"/>
      <c r="AQR901" s="513"/>
      <c r="AQS901" s="513"/>
      <c r="AQT901" s="513"/>
      <c r="AQU901" s="513"/>
      <c r="AQV901" s="513"/>
      <c r="AQW901" s="513"/>
      <c r="AQX901" s="513"/>
      <c r="AQY901" s="513"/>
      <c r="AQZ901" s="513"/>
      <c r="ARA901" s="513"/>
      <c r="ARB901" s="513"/>
      <c r="ARC901" s="513"/>
      <c r="ARD901" s="513"/>
      <c r="ARE901" s="513"/>
      <c r="ARF901" s="513"/>
      <c r="ARG901" s="513"/>
      <c r="ARH901" s="513"/>
      <c r="ARI901" s="513"/>
      <c r="ARJ901" s="513"/>
      <c r="ARK901" s="513"/>
      <c r="ARL901" s="513"/>
      <c r="ARM901" s="513"/>
      <c r="ARN901" s="513"/>
      <c r="ARO901" s="513"/>
      <c r="ARP901" s="513"/>
      <c r="ARQ901" s="513"/>
      <c r="ARR901" s="513"/>
      <c r="ARS901" s="513"/>
      <c r="ART901" s="513"/>
      <c r="ARU901" s="513"/>
      <c r="ARV901" s="513"/>
      <c r="ARW901" s="513"/>
      <c r="ARX901" s="513"/>
      <c r="ARY901" s="513"/>
      <c r="ARZ901" s="513"/>
      <c r="ASA901" s="513"/>
      <c r="ASB901" s="513"/>
      <c r="ASC901" s="513"/>
      <c r="ASD901" s="513"/>
      <c r="ASE901" s="513"/>
      <c r="ASF901" s="513"/>
      <c r="ASG901" s="513"/>
      <c r="ASH901" s="513"/>
      <c r="ASI901" s="513"/>
      <c r="ASJ901" s="513"/>
      <c r="ASK901" s="513"/>
      <c r="ASL901" s="513"/>
      <c r="ASM901" s="513"/>
      <c r="ASN901" s="513"/>
      <c r="ASO901" s="513"/>
      <c r="ASP901" s="513"/>
      <c r="ASQ901" s="513"/>
      <c r="ASR901" s="513"/>
      <c r="ASS901" s="513"/>
      <c r="AST901" s="513"/>
      <c r="ASU901" s="513"/>
      <c r="ASV901" s="513"/>
      <c r="ASW901" s="513"/>
      <c r="ASX901" s="513"/>
      <c r="ASY901" s="513"/>
      <c r="ASZ901" s="513"/>
      <c r="ATA901" s="513"/>
      <c r="ATB901" s="513"/>
      <c r="ATC901" s="513"/>
      <c r="ATD901" s="513"/>
      <c r="ATE901" s="513"/>
      <c r="ATF901" s="513"/>
      <c r="ATG901" s="513"/>
      <c r="ATH901" s="513"/>
      <c r="ATI901" s="513"/>
      <c r="ATJ901" s="513"/>
      <c r="ATK901" s="513"/>
      <c r="ATL901" s="513"/>
      <c r="ATM901" s="513"/>
      <c r="ATN901" s="513"/>
      <c r="ATO901" s="513"/>
      <c r="ATP901" s="513"/>
      <c r="ATQ901" s="513"/>
      <c r="ATR901" s="513"/>
      <c r="ATS901" s="513"/>
      <c r="ATT901" s="513"/>
      <c r="ATU901" s="513"/>
      <c r="ATV901" s="513"/>
      <c r="ATW901" s="513"/>
      <c r="ATX901" s="513"/>
      <c r="ATY901" s="513"/>
      <c r="ATZ901" s="513"/>
      <c r="AUA901" s="513"/>
      <c r="AUB901" s="513"/>
      <c r="AUC901" s="513"/>
      <c r="AUD901" s="513"/>
      <c r="AUE901" s="513"/>
      <c r="AUF901" s="513"/>
      <c r="AUG901" s="513"/>
      <c r="AUH901" s="513"/>
      <c r="AUI901" s="513"/>
      <c r="AUJ901" s="513"/>
      <c r="AUK901" s="513"/>
      <c r="AUL901" s="513"/>
      <c r="AUM901" s="513"/>
      <c r="AUN901" s="513"/>
      <c r="AUO901" s="513"/>
      <c r="AUP901" s="513"/>
      <c r="AUQ901" s="513"/>
      <c r="AUR901" s="513"/>
      <c r="AUS901" s="513"/>
      <c r="AUT901" s="513"/>
      <c r="AUU901" s="513"/>
      <c r="AUV901" s="513"/>
      <c r="AUW901" s="513"/>
      <c r="AUX901" s="513"/>
      <c r="AUY901" s="513"/>
      <c r="AUZ901" s="513"/>
      <c r="AVA901" s="513"/>
      <c r="AVB901" s="513"/>
      <c r="AVC901" s="513"/>
      <c r="AVD901" s="513"/>
      <c r="AVE901" s="513"/>
      <c r="AVF901" s="513"/>
      <c r="AVG901" s="513"/>
      <c r="AVH901" s="513"/>
      <c r="AVI901" s="513"/>
      <c r="AVJ901" s="513"/>
      <c r="AVK901" s="513"/>
      <c r="AVL901" s="513"/>
      <c r="AVM901" s="513"/>
      <c r="AVN901" s="513"/>
      <c r="AVO901" s="513"/>
      <c r="AVP901" s="513"/>
      <c r="AVQ901" s="513"/>
      <c r="AVR901" s="513"/>
      <c r="AVS901" s="513"/>
      <c r="AVT901" s="513"/>
      <c r="AVU901" s="513"/>
      <c r="AVV901" s="513"/>
      <c r="AVW901" s="513"/>
      <c r="AVX901" s="513"/>
      <c r="AVY901" s="513"/>
      <c r="AVZ901" s="513"/>
      <c r="AWA901" s="513"/>
      <c r="AWB901" s="513"/>
      <c r="AWC901" s="513"/>
      <c r="AWD901" s="513"/>
      <c r="AWE901" s="513"/>
      <c r="AWF901" s="513"/>
      <c r="AWG901" s="513"/>
      <c r="AWH901" s="513"/>
      <c r="AWI901" s="513"/>
      <c r="AWJ901" s="513"/>
      <c r="AWK901" s="513"/>
      <c r="AWL901" s="513"/>
      <c r="AWM901" s="513"/>
      <c r="AWN901" s="513"/>
      <c r="AWO901" s="513"/>
      <c r="AWP901" s="513"/>
      <c r="AWQ901" s="513"/>
      <c r="AWR901" s="513"/>
      <c r="AWS901" s="513"/>
      <c r="AWT901" s="513"/>
      <c r="AWU901" s="513"/>
      <c r="AWV901" s="513"/>
      <c r="AWW901" s="513"/>
      <c r="AWX901" s="513"/>
      <c r="AWY901" s="513"/>
      <c r="AWZ901" s="513"/>
      <c r="AXA901" s="513"/>
      <c r="AXB901" s="513"/>
      <c r="AXC901" s="513"/>
      <c r="AXD901" s="513"/>
      <c r="AXE901" s="513"/>
      <c r="AXF901" s="513"/>
      <c r="AXG901" s="513"/>
      <c r="AXH901" s="513"/>
      <c r="AXI901" s="513"/>
      <c r="AXJ901" s="513"/>
      <c r="AXK901" s="513"/>
      <c r="AXL901" s="513"/>
      <c r="AXM901" s="513"/>
      <c r="AXN901" s="513"/>
      <c r="AXO901" s="513"/>
      <c r="AXP901" s="513"/>
      <c r="AXQ901" s="513"/>
      <c r="AXR901" s="513"/>
      <c r="AXS901" s="513"/>
      <c r="AXT901" s="513"/>
      <c r="AXU901" s="513"/>
      <c r="AXV901" s="513"/>
      <c r="AXW901" s="513"/>
      <c r="AXX901" s="513"/>
      <c r="AXY901" s="513"/>
      <c r="AXZ901" s="513"/>
      <c r="AYA901" s="513"/>
      <c r="AYB901" s="513"/>
      <c r="AYC901" s="513"/>
      <c r="AYD901" s="513"/>
      <c r="AYE901" s="513"/>
      <c r="AYF901" s="513"/>
      <c r="AYG901" s="513"/>
      <c r="AYH901" s="513"/>
      <c r="AYI901" s="513"/>
      <c r="AYJ901" s="513"/>
      <c r="AYK901" s="513"/>
      <c r="AYL901" s="513"/>
      <c r="AYM901" s="513"/>
      <c r="AYN901" s="513"/>
      <c r="AYO901" s="513"/>
      <c r="AYP901" s="513"/>
      <c r="AYQ901" s="513"/>
      <c r="AYR901" s="513"/>
      <c r="AYS901" s="513"/>
      <c r="AYT901" s="513"/>
      <c r="AYU901" s="513"/>
      <c r="AYV901" s="513"/>
      <c r="AYW901" s="513"/>
      <c r="AYX901" s="513"/>
      <c r="AYY901" s="513"/>
      <c r="AYZ901" s="513"/>
      <c r="AZA901" s="513"/>
      <c r="AZB901" s="513"/>
      <c r="AZC901" s="513"/>
      <c r="AZD901" s="513"/>
      <c r="AZE901" s="513"/>
      <c r="AZF901" s="513"/>
      <c r="AZG901" s="513"/>
      <c r="AZH901" s="513"/>
      <c r="AZI901" s="513"/>
      <c r="AZJ901" s="513"/>
      <c r="AZK901" s="513"/>
      <c r="AZL901" s="513"/>
      <c r="AZM901" s="513"/>
      <c r="AZN901" s="513"/>
      <c r="AZO901" s="513"/>
      <c r="AZP901" s="513"/>
      <c r="AZQ901" s="513"/>
      <c r="AZR901" s="513"/>
      <c r="AZS901" s="513"/>
      <c r="AZT901" s="513"/>
      <c r="AZU901" s="513"/>
      <c r="AZV901" s="513"/>
      <c r="AZW901" s="513"/>
      <c r="AZX901" s="513"/>
      <c r="AZY901" s="513"/>
      <c r="AZZ901" s="513"/>
      <c r="BAA901" s="513"/>
      <c r="BAB901" s="513"/>
      <c r="BAC901" s="513"/>
      <c r="BAD901" s="513"/>
      <c r="BAE901" s="513"/>
      <c r="BAF901" s="513"/>
      <c r="BAG901" s="513"/>
      <c r="BAH901" s="513"/>
      <c r="BAI901" s="513"/>
      <c r="BAJ901" s="513"/>
      <c r="BAK901" s="513"/>
      <c r="BAL901" s="513"/>
      <c r="BAM901" s="513"/>
      <c r="BAN901" s="513"/>
      <c r="BAO901" s="513"/>
      <c r="BAP901" s="513"/>
      <c r="BAQ901" s="513"/>
      <c r="BAR901" s="513"/>
      <c r="BAS901" s="513"/>
      <c r="BAT901" s="513"/>
      <c r="BAU901" s="513"/>
      <c r="BAV901" s="513"/>
      <c r="BAW901" s="513"/>
      <c r="BAX901" s="513"/>
      <c r="BAY901" s="513"/>
      <c r="BAZ901" s="513"/>
      <c r="BBA901" s="513"/>
      <c r="BBB901" s="513"/>
      <c r="BBC901" s="513"/>
      <c r="BBD901" s="513"/>
      <c r="BBE901" s="513"/>
      <c r="BBF901" s="513"/>
      <c r="BBG901" s="513"/>
      <c r="BBH901" s="513"/>
      <c r="BBI901" s="513"/>
      <c r="BBJ901" s="513"/>
      <c r="BBK901" s="513"/>
      <c r="BBL901" s="513"/>
      <c r="BBM901" s="513"/>
      <c r="BBN901" s="513"/>
      <c r="BBO901" s="513"/>
      <c r="BBP901" s="513"/>
      <c r="BBQ901" s="513"/>
      <c r="BBR901" s="513"/>
      <c r="BBS901" s="513"/>
      <c r="BBT901" s="513"/>
      <c r="BBU901" s="513"/>
      <c r="BBV901" s="513"/>
      <c r="BBW901" s="513"/>
      <c r="BBX901" s="513"/>
      <c r="BBY901" s="513"/>
      <c r="BBZ901" s="513"/>
      <c r="BCA901" s="513"/>
      <c r="BCB901" s="513"/>
      <c r="BCC901" s="513"/>
      <c r="BCD901" s="513"/>
      <c r="BCE901" s="513"/>
      <c r="BCF901" s="513"/>
      <c r="BCG901" s="513"/>
      <c r="BCH901" s="513"/>
      <c r="BCI901" s="513"/>
      <c r="BCJ901" s="513"/>
      <c r="BCK901" s="513"/>
      <c r="BCL901" s="513"/>
      <c r="BCM901" s="513"/>
      <c r="BCN901" s="513"/>
      <c r="BCO901" s="513"/>
      <c r="BCP901" s="513"/>
      <c r="BCQ901" s="513"/>
      <c r="BCR901" s="513"/>
      <c r="BCS901" s="513"/>
      <c r="BCT901" s="513"/>
      <c r="BCU901" s="513"/>
      <c r="BCV901" s="513"/>
      <c r="BCW901" s="513"/>
      <c r="BCX901" s="513"/>
      <c r="BCY901" s="513"/>
      <c r="BCZ901" s="513"/>
      <c r="BDA901" s="513"/>
      <c r="BDB901" s="513"/>
      <c r="BDC901" s="513"/>
      <c r="BDD901" s="513"/>
      <c r="BDE901" s="513"/>
      <c r="BDF901" s="513"/>
      <c r="BDG901" s="513"/>
      <c r="BDH901" s="513"/>
      <c r="BDI901" s="513"/>
      <c r="BDJ901" s="513"/>
      <c r="BDK901" s="513"/>
      <c r="BDL901" s="513"/>
      <c r="BDM901" s="513"/>
      <c r="BDN901" s="513"/>
      <c r="BDO901" s="513"/>
      <c r="BDP901" s="513"/>
      <c r="BDQ901" s="513"/>
      <c r="BDR901" s="513"/>
      <c r="BDS901" s="513"/>
      <c r="BDT901" s="513"/>
      <c r="BDU901" s="513"/>
      <c r="BDV901" s="513"/>
      <c r="BDW901" s="513"/>
      <c r="BDX901" s="513"/>
      <c r="BDY901" s="513"/>
      <c r="BDZ901" s="513"/>
      <c r="BEA901" s="513"/>
      <c r="BEB901" s="513"/>
      <c r="BEC901" s="513"/>
      <c r="BED901" s="513"/>
      <c r="BEE901" s="513"/>
      <c r="BEF901" s="513"/>
      <c r="BEG901" s="513"/>
      <c r="BEH901" s="513"/>
      <c r="BEI901" s="513"/>
      <c r="BEJ901" s="513"/>
      <c r="BEK901" s="513"/>
      <c r="BEL901" s="513"/>
      <c r="BEM901" s="513"/>
      <c r="BEN901" s="513"/>
      <c r="BEO901" s="513"/>
      <c r="BEP901" s="513"/>
      <c r="BEQ901" s="513"/>
      <c r="BER901" s="513"/>
      <c r="BES901" s="513"/>
      <c r="BET901" s="513"/>
      <c r="BEU901" s="513"/>
      <c r="BEV901" s="513"/>
      <c r="BEW901" s="513"/>
      <c r="BEX901" s="513"/>
      <c r="BEY901" s="513"/>
      <c r="BEZ901" s="513"/>
      <c r="BFA901" s="513"/>
      <c r="BFB901" s="513"/>
      <c r="BFC901" s="513"/>
      <c r="BFD901" s="513"/>
      <c r="BFE901" s="513"/>
      <c r="BFF901" s="513"/>
      <c r="BFG901" s="513"/>
      <c r="BFH901" s="513"/>
      <c r="BFI901" s="513"/>
      <c r="BFJ901" s="513"/>
      <c r="BFK901" s="513"/>
      <c r="BFL901" s="513"/>
      <c r="BFM901" s="513"/>
      <c r="BFN901" s="513"/>
      <c r="BFO901" s="513"/>
      <c r="BFP901" s="513"/>
      <c r="BFQ901" s="513"/>
      <c r="BFR901" s="513"/>
      <c r="BFS901" s="513"/>
      <c r="BFT901" s="513"/>
      <c r="BFU901" s="513"/>
      <c r="BFV901" s="513"/>
      <c r="BFW901" s="513"/>
      <c r="BFX901" s="513"/>
      <c r="BFY901" s="513"/>
      <c r="BFZ901" s="513"/>
      <c r="BGA901" s="513"/>
      <c r="BGB901" s="513"/>
      <c r="BGC901" s="513"/>
      <c r="BGD901" s="513"/>
      <c r="BGE901" s="513"/>
      <c r="BGF901" s="513"/>
      <c r="BGG901" s="513"/>
      <c r="BGH901" s="513"/>
      <c r="BGI901" s="513"/>
      <c r="BGJ901" s="513"/>
      <c r="BGK901" s="513"/>
      <c r="BGL901" s="513"/>
      <c r="BGM901" s="513"/>
      <c r="BGN901" s="513"/>
      <c r="BGO901" s="513"/>
      <c r="BGP901" s="513"/>
      <c r="BGQ901" s="513"/>
      <c r="BGR901" s="513"/>
      <c r="BGS901" s="513"/>
      <c r="BGT901" s="513"/>
      <c r="BGU901" s="513"/>
      <c r="BGV901" s="513"/>
      <c r="BGW901" s="513"/>
      <c r="BGX901" s="513"/>
      <c r="BGY901" s="513"/>
      <c r="BGZ901" s="513"/>
      <c r="BHA901" s="513"/>
      <c r="BHB901" s="513"/>
      <c r="BHC901" s="513"/>
      <c r="BHD901" s="513"/>
      <c r="BHE901" s="513"/>
      <c r="BHF901" s="513"/>
      <c r="BHG901" s="513"/>
      <c r="BHH901" s="513"/>
      <c r="BHI901" s="513"/>
      <c r="BHJ901" s="513"/>
      <c r="BHK901" s="513"/>
      <c r="BHL901" s="513"/>
      <c r="BHM901" s="513"/>
      <c r="BHN901" s="513"/>
      <c r="BHO901" s="513"/>
      <c r="BHP901" s="513"/>
      <c r="BHQ901" s="513"/>
      <c r="BHR901" s="513"/>
      <c r="BHS901" s="513"/>
      <c r="BHT901" s="513"/>
      <c r="BHU901" s="513"/>
      <c r="BHV901" s="513"/>
      <c r="BHW901" s="513"/>
      <c r="BHX901" s="513"/>
      <c r="BHY901" s="513"/>
      <c r="BHZ901" s="513"/>
      <c r="BIA901" s="513"/>
      <c r="BIB901" s="513"/>
      <c r="BIC901" s="513"/>
      <c r="BID901" s="513"/>
      <c r="BIE901" s="513"/>
      <c r="BIF901" s="513"/>
      <c r="BIG901" s="513"/>
      <c r="BIH901" s="513"/>
      <c r="BII901" s="513"/>
      <c r="BIJ901" s="513"/>
      <c r="BIK901" s="513"/>
      <c r="BIL901" s="513"/>
      <c r="BIM901" s="513"/>
      <c r="BIN901" s="513"/>
      <c r="BIO901" s="513"/>
      <c r="BIP901" s="513"/>
      <c r="BIQ901" s="513"/>
      <c r="BIR901" s="513"/>
      <c r="BIS901" s="513"/>
      <c r="BIT901" s="513"/>
      <c r="BIU901" s="513"/>
      <c r="BIV901" s="513"/>
      <c r="BIW901" s="513"/>
      <c r="BIX901" s="513"/>
      <c r="BIY901" s="513"/>
      <c r="BIZ901" s="513"/>
      <c r="BJA901" s="513"/>
      <c r="BJB901" s="513"/>
      <c r="BJC901" s="513"/>
      <c r="BJD901" s="513"/>
      <c r="BJE901" s="513"/>
      <c r="BJF901" s="513"/>
      <c r="BJG901" s="513"/>
      <c r="BJH901" s="513"/>
      <c r="BJI901" s="513"/>
      <c r="BJJ901" s="513"/>
      <c r="BJK901" s="513"/>
      <c r="BJL901" s="513"/>
      <c r="BJM901" s="513"/>
      <c r="BJN901" s="513"/>
      <c r="BJO901" s="513"/>
      <c r="BJP901" s="513"/>
      <c r="BJQ901" s="513"/>
      <c r="BJR901" s="513"/>
      <c r="BJS901" s="513"/>
      <c r="BJT901" s="513"/>
      <c r="BJU901" s="513"/>
      <c r="BJV901" s="513"/>
      <c r="BJW901" s="513"/>
      <c r="BJX901" s="513"/>
      <c r="BJY901" s="513"/>
      <c r="BJZ901" s="513"/>
      <c r="BKA901" s="513"/>
      <c r="BKB901" s="513"/>
      <c r="BKC901" s="513"/>
      <c r="BKD901" s="513"/>
      <c r="BKE901" s="513"/>
      <c r="BKF901" s="513"/>
      <c r="BKG901" s="513"/>
      <c r="BKH901" s="513"/>
      <c r="BKI901" s="513"/>
      <c r="BKJ901" s="513"/>
      <c r="BKK901" s="513"/>
      <c r="BKL901" s="513"/>
      <c r="BKM901" s="513"/>
      <c r="BKN901" s="513"/>
      <c r="BKO901" s="513"/>
      <c r="BKP901" s="513"/>
      <c r="BKQ901" s="513"/>
      <c r="BKR901" s="513"/>
      <c r="BKS901" s="513"/>
      <c r="BKT901" s="513"/>
      <c r="BKU901" s="513"/>
      <c r="BKV901" s="513"/>
      <c r="BKW901" s="513"/>
      <c r="BKX901" s="513"/>
      <c r="BKY901" s="513"/>
      <c r="BKZ901" s="513"/>
      <c r="BLA901" s="513"/>
      <c r="BLB901" s="513"/>
      <c r="BLC901" s="513"/>
      <c r="BLD901" s="513"/>
      <c r="BLE901" s="513"/>
      <c r="BLF901" s="513"/>
      <c r="BLG901" s="513"/>
      <c r="BLH901" s="513"/>
      <c r="BLI901" s="513"/>
      <c r="BLJ901" s="513"/>
      <c r="BLK901" s="513"/>
      <c r="BLL901" s="513"/>
      <c r="BLM901" s="513"/>
      <c r="BLN901" s="513"/>
      <c r="BLO901" s="513"/>
      <c r="BLP901" s="513"/>
      <c r="BLQ901" s="513"/>
      <c r="BLR901" s="513"/>
      <c r="BLS901" s="513"/>
      <c r="BLT901" s="513"/>
      <c r="BLU901" s="513"/>
      <c r="BLV901" s="513"/>
      <c r="BLW901" s="513"/>
      <c r="BLX901" s="513"/>
      <c r="BLY901" s="513"/>
      <c r="BLZ901" s="513"/>
      <c r="BMA901" s="513"/>
      <c r="BMB901" s="513"/>
      <c r="BMC901" s="513"/>
      <c r="BMD901" s="513"/>
      <c r="BME901" s="513"/>
      <c r="BMF901" s="513"/>
      <c r="BMG901" s="513"/>
      <c r="BMH901" s="513"/>
      <c r="BMI901" s="513"/>
      <c r="BMJ901" s="513"/>
      <c r="BMK901" s="513"/>
      <c r="BML901" s="513"/>
      <c r="BMM901" s="513"/>
      <c r="BMN901" s="513"/>
      <c r="BMO901" s="513"/>
      <c r="BMP901" s="513"/>
      <c r="BMQ901" s="513"/>
      <c r="BMR901" s="513"/>
      <c r="BMS901" s="513"/>
      <c r="BMT901" s="513"/>
      <c r="BMU901" s="513"/>
      <c r="BMV901" s="513"/>
      <c r="BMW901" s="513"/>
      <c r="BMX901" s="513"/>
      <c r="BMY901" s="513"/>
      <c r="BMZ901" s="513"/>
      <c r="BNA901" s="513"/>
      <c r="BNB901" s="513"/>
      <c r="BNC901" s="513"/>
      <c r="BND901" s="513"/>
      <c r="BNE901" s="513"/>
      <c r="BNF901" s="513"/>
      <c r="BNG901" s="513"/>
      <c r="BNH901" s="513"/>
      <c r="BNI901" s="513"/>
      <c r="BNJ901" s="513"/>
      <c r="BNK901" s="513"/>
      <c r="BNL901" s="513"/>
      <c r="BNM901" s="513"/>
      <c r="BNN901" s="513"/>
      <c r="BNO901" s="513"/>
      <c r="BNP901" s="513"/>
      <c r="BNQ901" s="513"/>
      <c r="BNR901" s="513"/>
      <c r="BNS901" s="513"/>
      <c r="BNT901" s="513"/>
      <c r="BNU901" s="513"/>
      <c r="BNV901" s="513"/>
      <c r="BNW901" s="513"/>
      <c r="BNX901" s="513"/>
      <c r="BNY901" s="513"/>
      <c r="BNZ901" s="513"/>
      <c r="BOA901" s="513"/>
      <c r="BOB901" s="513"/>
      <c r="BOC901" s="513"/>
      <c r="BOD901" s="513"/>
      <c r="BOE901" s="513"/>
      <c r="BOF901" s="513"/>
      <c r="BOG901" s="513"/>
      <c r="BOH901" s="513"/>
      <c r="BOI901" s="513"/>
      <c r="BOJ901" s="513"/>
      <c r="BOK901" s="513"/>
      <c r="BOL901" s="513"/>
      <c r="BOM901" s="513"/>
      <c r="BON901" s="513"/>
      <c r="BOO901" s="513"/>
      <c r="BOP901" s="513"/>
      <c r="BOQ901" s="513"/>
      <c r="BOR901" s="513"/>
      <c r="BOS901" s="513"/>
      <c r="BOT901" s="513"/>
      <c r="BOU901" s="513"/>
      <c r="BOV901" s="513"/>
      <c r="BOW901" s="513"/>
      <c r="BOX901" s="513"/>
      <c r="BOY901" s="513"/>
      <c r="BOZ901" s="513"/>
      <c r="BPA901" s="513"/>
      <c r="BPB901" s="513"/>
      <c r="BPC901" s="513"/>
      <c r="BPD901" s="513"/>
      <c r="BPE901" s="513"/>
      <c r="BPF901" s="513"/>
      <c r="BPG901" s="513"/>
      <c r="BPH901" s="513"/>
      <c r="BPI901" s="513"/>
      <c r="BPJ901" s="513"/>
      <c r="BPK901" s="513"/>
      <c r="BPL901" s="513"/>
      <c r="BPM901" s="513"/>
      <c r="BPN901" s="513"/>
      <c r="BPO901" s="513"/>
      <c r="BPP901" s="513"/>
      <c r="BPQ901" s="513"/>
      <c r="BPR901" s="513"/>
      <c r="BPS901" s="513"/>
      <c r="BPT901" s="513"/>
      <c r="BPU901" s="513"/>
      <c r="BPV901" s="513"/>
      <c r="BPW901" s="513"/>
      <c r="BPX901" s="513"/>
      <c r="BPY901" s="513"/>
      <c r="BPZ901" s="513"/>
      <c r="BQA901" s="513"/>
      <c r="BQB901" s="513"/>
      <c r="BQC901" s="513"/>
      <c r="BQD901" s="513"/>
      <c r="BQE901" s="513"/>
      <c r="BQF901" s="513"/>
      <c r="BQG901" s="513"/>
      <c r="BQH901" s="513"/>
      <c r="BQI901" s="513"/>
      <c r="BQJ901" s="513"/>
      <c r="BQK901" s="513"/>
      <c r="BQL901" s="513"/>
      <c r="BQM901" s="513"/>
      <c r="BQN901" s="513"/>
      <c r="BQO901" s="513"/>
      <c r="BQP901" s="513"/>
      <c r="BQQ901" s="513"/>
      <c r="BQR901" s="513"/>
      <c r="BQS901" s="513"/>
      <c r="BQT901" s="513"/>
      <c r="BQU901" s="513"/>
      <c r="BQV901" s="513"/>
      <c r="BQW901" s="513"/>
      <c r="BQX901" s="513"/>
      <c r="BQY901" s="513"/>
      <c r="BQZ901" s="513"/>
      <c r="BRA901" s="513"/>
      <c r="BRB901" s="513"/>
      <c r="BRC901" s="513"/>
      <c r="BRD901" s="513"/>
      <c r="BRE901" s="513"/>
      <c r="BRF901" s="513"/>
      <c r="BRG901" s="513"/>
      <c r="BRH901" s="513"/>
      <c r="BRI901" s="513"/>
      <c r="BRJ901" s="513"/>
      <c r="BRK901" s="513"/>
      <c r="BRL901" s="513"/>
      <c r="BRM901" s="513"/>
      <c r="BRN901" s="513"/>
      <c r="BRO901" s="513"/>
      <c r="BRP901" s="513"/>
      <c r="BRQ901" s="513"/>
      <c r="BRR901" s="513"/>
      <c r="BRS901" s="513"/>
      <c r="BRT901" s="513"/>
      <c r="BRU901" s="513"/>
      <c r="BRV901" s="513"/>
      <c r="BRW901" s="513"/>
      <c r="BRX901" s="513"/>
      <c r="BRY901" s="513"/>
      <c r="BRZ901" s="513"/>
      <c r="BSA901" s="513"/>
      <c r="BSB901" s="513"/>
      <c r="BSC901" s="513"/>
      <c r="BSD901" s="513"/>
      <c r="BSE901" s="513"/>
      <c r="BSF901" s="513"/>
      <c r="BSG901" s="513"/>
      <c r="BSH901" s="513"/>
      <c r="BSI901" s="513"/>
      <c r="BSJ901" s="513"/>
      <c r="BSK901" s="513"/>
      <c r="BSL901" s="513"/>
      <c r="BSM901" s="513"/>
      <c r="BSN901" s="513"/>
      <c r="BSO901" s="513"/>
      <c r="BSP901" s="513"/>
      <c r="BSQ901" s="513"/>
      <c r="BSR901" s="513"/>
      <c r="BSS901" s="513"/>
      <c r="BST901" s="513"/>
      <c r="BSU901" s="513"/>
      <c r="BSV901" s="513"/>
      <c r="BSW901" s="513"/>
      <c r="BSX901" s="513"/>
      <c r="BSY901" s="513"/>
      <c r="BSZ901" s="513"/>
      <c r="BTA901" s="513"/>
      <c r="BTB901" s="513"/>
      <c r="BTC901" s="513"/>
      <c r="BTD901" s="513"/>
      <c r="BTE901" s="513"/>
      <c r="BTF901" s="513"/>
      <c r="BTG901" s="513"/>
      <c r="BTH901" s="513"/>
      <c r="BTI901" s="513"/>
      <c r="BTJ901" s="513"/>
      <c r="BTK901" s="513"/>
      <c r="BTL901" s="513"/>
      <c r="BTM901" s="513"/>
      <c r="BTN901" s="513"/>
      <c r="BTO901" s="513"/>
      <c r="BTP901" s="513"/>
      <c r="BTQ901" s="513"/>
      <c r="BTR901" s="513"/>
      <c r="BTS901" s="513"/>
      <c r="BTT901" s="513"/>
      <c r="BTU901" s="513"/>
      <c r="BTV901" s="513"/>
      <c r="BTW901" s="513"/>
      <c r="BTX901" s="513"/>
      <c r="BTY901" s="513"/>
      <c r="BTZ901" s="513"/>
      <c r="BUA901" s="513"/>
      <c r="BUB901" s="513"/>
      <c r="BUC901" s="513"/>
      <c r="BUD901" s="513"/>
      <c r="BUE901" s="513"/>
      <c r="BUF901" s="513"/>
      <c r="BUG901" s="513"/>
      <c r="BUH901" s="513"/>
      <c r="BUI901" s="513"/>
      <c r="BUJ901" s="513"/>
      <c r="BUK901" s="513"/>
      <c r="BUL901" s="513"/>
      <c r="BUM901" s="513"/>
      <c r="BUN901" s="513"/>
      <c r="BUO901" s="513"/>
      <c r="BUP901" s="513"/>
      <c r="BUQ901" s="513"/>
      <c r="BUR901" s="513"/>
      <c r="BUS901" s="513"/>
      <c r="BUT901" s="513"/>
      <c r="BUU901" s="513"/>
      <c r="BUV901" s="513"/>
      <c r="BUW901" s="513"/>
      <c r="BUX901" s="513"/>
      <c r="BUY901" s="513"/>
      <c r="BUZ901" s="513"/>
      <c r="BVA901" s="513"/>
      <c r="BVB901" s="513"/>
      <c r="BVC901" s="513"/>
      <c r="BVD901" s="513"/>
      <c r="BVE901" s="513"/>
      <c r="BVF901" s="513"/>
      <c r="BVG901" s="513"/>
      <c r="BVH901" s="513"/>
      <c r="BVI901" s="513"/>
      <c r="BVJ901" s="513"/>
      <c r="BVK901" s="513"/>
      <c r="BVL901" s="513"/>
      <c r="BVM901" s="513"/>
      <c r="BVN901" s="513"/>
      <c r="BVO901" s="513"/>
      <c r="BVP901" s="513"/>
      <c r="BVQ901" s="513"/>
      <c r="BVR901" s="513"/>
      <c r="BVS901" s="513"/>
      <c r="BVT901" s="513"/>
      <c r="BVU901" s="513"/>
      <c r="BVV901" s="513"/>
      <c r="BVW901" s="513"/>
      <c r="BVX901" s="513"/>
      <c r="BVY901" s="513"/>
      <c r="BVZ901" s="513"/>
      <c r="BWA901" s="513"/>
      <c r="BWB901" s="513"/>
      <c r="BWC901" s="513"/>
      <c r="BWD901" s="513"/>
      <c r="BWE901" s="513"/>
      <c r="BWF901" s="513"/>
      <c r="BWG901" s="513"/>
      <c r="BWH901" s="513"/>
      <c r="BWI901" s="513"/>
      <c r="BWJ901" s="513"/>
      <c r="BWK901" s="513"/>
      <c r="BWL901" s="513"/>
      <c r="BWM901" s="513"/>
      <c r="BWN901" s="513"/>
      <c r="BWO901" s="513"/>
      <c r="BWP901" s="513"/>
      <c r="BWQ901" s="513"/>
    </row>
    <row r="902" spans="1:1967" ht="102" customHeight="1">
      <c r="A902" s="9" t="s">
        <v>6618</v>
      </c>
      <c r="B902" s="100" t="s">
        <v>97</v>
      </c>
      <c r="C902" s="40" t="s">
        <v>1059</v>
      </c>
      <c r="D902" s="40" t="s">
        <v>1058</v>
      </c>
      <c r="E902" s="40" t="s">
        <v>1070</v>
      </c>
      <c r="F902" s="3"/>
      <c r="G902" s="3" t="s">
        <v>385</v>
      </c>
      <c r="H902" s="20">
        <v>0.5</v>
      </c>
      <c r="I902" s="114">
        <v>470000000</v>
      </c>
      <c r="J902" s="21" t="s">
        <v>1316</v>
      </c>
      <c r="K902" s="19" t="s">
        <v>1929</v>
      </c>
      <c r="L902" s="137" t="s">
        <v>3404</v>
      </c>
      <c r="M902" s="140" t="s">
        <v>383</v>
      </c>
      <c r="N902" s="358" t="s">
        <v>8846</v>
      </c>
      <c r="O902" s="3" t="s">
        <v>1368</v>
      </c>
      <c r="P902" s="7" t="s">
        <v>1340</v>
      </c>
      <c r="Q902" s="3" t="s">
        <v>1188</v>
      </c>
      <c r="R902" s="24">
        <v>17</v>
      </c>
      <c r="S902" s="19">
        <v>19886.27</v>
      </c>
      <c r="T902" s="83">
        <f t="shared" si="308"/>
        <v>338066.59</v>
      </c>
      <c r="U902" s="83">
        <f t="shared" si="320"/>
        <v>378634.58080000005</v>
      </c>
      <c r="V902" s="9" t="s">
        <v>1327</v>
      </c>
      <c r="W902" s="152" t="s">
        <v>1396</v>
      </c>
      <c r="X902" s="9"/>
      <c r="Y902" s="513"/>
      <c r="Z902" s="513"/>
      <c r="AA902" s="513"/>
      <c r="AB902" s="513"/>
      <c r="AC902" s="513"/>
      <c r="AD902" s="513"/>
      <c r="AE902" s="513"/>
      <c r="AF902" s="513"/>
      <c r="AG902" s="513"/>
      <c r="AH902" s="513"/>
      <c r="AI902" s="513"/>
      <c r="AJ902" s="513"/>
      <c r="AK902" s="513"/>
      <c r="AL902" s="513"/>
      <c r="AM902" s="513"/>
      <c r="AN902" s="513"/>
      <c r="AO902" s="513"/>
      <c r="AP902" s="513"/>
      <c r="AQ902" s="513"/>
      <c r="AR902" s="513"/>
      <c r="AS902" s="513"/>
      <c r="AT902" s="513"/>
      <c r="AU902" s="513"/>
      <c r="AV902" s="513"/>
      <c r="AW902" s="513"/>
      <c r="AX902" s="513"/>
      <c r="AY902" s="513"/>
      <c r="AZ902" s="513"/>
      <c r="BA902" s="513"/>
      <c r="BB902" s="513"/>
      <c r="BC902" s="513"/>
      <c r="BD902" s="513"/>
      <c r="BE902" s="513"/>
      <c r="BF902" s="513"/>
      <c r="BG902" s="513"/>
      <c r="BH902" s="513"/>
      <c r="BI902" s="513"/>
      <c r="BJ902" s="513"/>
      <c r="BK902" s="513"/>
      <c r="BL902" s="513"/>
      <c r="BM902" s="513"/>
      <c r="BN902" s="513"/>
      <c r="BO902" s="513"/>
      <c r="BP902" s="513"/>
      <c r="BQ902" s="513"/>
      <c r="BR902" s="513"/>
      <c r="BS902" s="513"/>
      <c r="BT902" s="513"/>
      <c r="BU902" s="513"/>
      <c r="BV902" s="513"/>
      <c r="BW902" s="513"/>
      <c r="BX902" s="513"/>
      <c r="BY902" s="513"/>
      <c r="BZ902" s="513"/>
      <c r="CA902" s="513"/>
      <c r="CB902" s="513"/>
      <c r="CC902" s="513"/>
      <c r="CD902" s="513"/>
      <c r="CE902" s="513"/>
      <c r="CF902" s="513"/>
      <c r="CG902" s="513"/>
      <c r="CH902" s="513"/>
      <c r="CI902" s="513"/>
      <c r="CJ902" s="513"/>
      <c r="CK902" s="513"/>
      <c r="CL902" s="513"/>
      <c r="CM902" s="513"/>
      <c r="CN902" s="513"/>
      <c r="CO902" s="513"/>
      <c r="CP902" s="513"/>
      <c r="CQ902" s="513"/>
      <c r="CR902" s="513"/>
      <c r="CS902" s="513"/>
      <c r="CT902" s="513"/>
      <c r="CU902" s="513"/>
      <c r="CV902" s="513"/>
      <c r="CW902" s="513"/>
      <c r="CX902" s="513"/>
      <c r="CY902" s="513"/>
      <c r="CZ902" s="513"/>
      <c r="DA902" s="513"/>
      <c r="DB902" s="513"/>
      <c r="DC902" s="513"/>
      <c r="DD902" s="513"/>
      <c r="DE902" s="513"/>
      <c r="DF902" s="513"/>
      <c r="DG902" s="513"/>
      <c r="DH902" s="513"/>
      <c r="DI902" s="513"/>
      <c r="DJ902" s="513"/>
      <c r="DK902" s="513"/>
      <c r="DL902" s="513"/>
      <c r="DM902" s="513"/>
      <c r="DN902" s="513"/>
      <c r="DO902" s="513"/>
      <c r="DP902" s="513"/>
      <c r="DQ902" s="513"/>
      <c r="DR902" s="513"/>
      <c r="DS902" s="513"/>
      <c r="DT902" s="513"/>
      <c r="DU902" s="513"/>
      <c r="DV902" s="513"/>
      <c r="DW902" s="513"/>
      <c r="DX902" s="513"/>
      <c r="DY902" s="513"/>
      <c r="DZ902" s="513"/>
      <c r="EA902" s="513"/>
      <c r="EB902" s="513"/>
      <c r="EC902" s="513"/>
      <c r="ED902" s="513"/>
      <c r="EE902" s="513"/>
      <c r="EF902" s="513"/>
      <c r="EG902" s="513"/>
      <c r="EH902" s="513"/>
      <c r="EI902" s="513"/>
      <c r="EJ902" s="513"/>
      <c r="EK902" s="513"/>
      <c r="EL902" s="513"/>
      <c r="EM902" s="513"/>
      <c r="EN902" s="513"/>
      <c r="EO902" s="513"/>
      <c r="EP902" s="513"/>
      <c r="EQ902" s="513"/>
      <c r="ER902" s="513"/>
      <c r="ES902" s="513"/>
      <c r="ET902" s="513"/>
      <c r="EU902" s="513"/>
      <c r="EV902" s="513"/>
      <c r="EW902" s="513"/>
      <c r="EX902" s="513"/>
      <c r="EY902" s="513"/>
      <c r="EZ902" s="513"/>
      <c r="FA902" s="513"/>
      <c r="FB902" s="513"/>
      <c r="FC902" s="513"/>
      <c r="FD902" s="513"/>
      <c r="FE902" s="513"/>
      <c r="FF902" s="513"/>
      <c r="FG902" s="513"/>
      <c r="FH902" s="513"/>
      <c r="FI902" s="513"/>
      <c r="FJ902" s="513"/>
      <c r="FK902" s="513"/>
      <c r="FL902" s="513"/>
      <c r="FM902" s="513"/>
      <c r="FN902" s="513"/>
      <c r="FO902" s="513"/>
      <c r="FP902" s="513"/>
      <c r="FQ902" s="513"/>
      <c r="FR902" s="513"/>
      <c r="FS902" s="513"/>
      <c r="FT902" s="513"/>
      <c r="FU902" s="513"/>
      <c r="FV902" s="513"/>
      <c r="FW902" s="513"/>
      <c r="FX902" s="513"/>
      <c r="FY902" s="513"/>
      <c r="FZ902" s="513"/>
      <c r="GA902" s="513"/>
      <c r="GB902" s="513"/>
      <c r="GC902" s="513"/>
      <c r="GD902" s="513"/>
      <c r="GE902" s="513"/>
      <c r="GF902" s="513"/>
      <c r="GG902" s="513"/>
      <c r="GH902" s="513"/>
      <c r="GI902" s="513"/>
      <c r="GJ902" s="513"/>
      <c r="GK902" s="513"/>
      <c r="GL902" s="513"/>
      <c r="GM902" s="513"/>
      <c r="GN902" s="513"/>
      <c r="GO902" s="513"/>
      <c r="GP902" s="513"/>
      <c r="GQ902" s="513"/>
      <c r="GR902" s="513"/>
      <c r="GS902" s="513"/>
      <c r="GT902" s="513"/>
      <c r="GU902" s="513"/>
      <c r="GV902" s="513"/>
      <c r="GW902" s="513"/>
      <c r="GX902" s="513"/>
      <c r="GY902" s="513"/>
      <c r="GZ902" s="513"/>
      <c r="HA902" s="513"/>
      <c r="HB902" s="513"/>
      <c r="HC902" s="513"/>
      <c r="HD902" s="513"/>
      <c r="HE902" s="513"/>
      <c r="HF902" s="513"/>
      <c r="HG902" s="513"/>
      <c r="HH902" s="513"/>
      <c r="HI902" s="513"/>
      <c r="HJ902" s="513"/>
      <c r="HK902" s="513"/>
      <c r="HL902" s="513"/>
      <c r="HM902" s="513"/>
      <c r="HN902" s="513"/>
      <c r="HO902" s="513"/>
      <c r="HP902" s="513"/>
      <c r="HQ902" s="513"/>
      <c r="HR902" s="513"/>
      <c r="HS902" s="513"/>
      <c r="HT902" s="513"/>
      <c r="HU902" s="513"/>
      <c r="HV902" s="513"/>
      <c r="HW902" s="513"/>
      <c r="HX902" s="513"/>
      <c r="HY902" s="513"/>
      <c r="HZ902" s="513"/>
      <c r="IA902" s="513"/>
      <c r="IB902" s="513"/>
      <c r="IC902" s="513"/>
      <c r="ID902" s="513"/>
      <c r="IE902" s="513"/>
      <c r="IF902" s="513"/>
      <c r="IG902" s="513"/>
      <c r="IH902" s="513"/>
      <c r="II902" s="513"/>
      <c r="IJ902" s="513"/>
      <c r="IK902" s="513"/>
      <c r="IL902" s="513"/>
      <c r="IM902" s="513"/>
      <c r="IN902" s="513"/>
      <c r="IO902" s="513"/>
      <c r="IP902" s="513"/>
      <c r="IQ902" s="513"/>
      <c r="IR902" s="513"/>
      <c r="IS902" s="513"/>
      <c r="IT902" s="513"/>
      <c r="IU902" s="513"/>
      <c r="IV902" s="513"/>
      <c r="IW902" s="513"/>
      <c r="IX902" s="513"/>
      <c r="IY902" s="513"/>
      <c r="IZ902" s="513"/>
      <c r="JA902" s="513"/>
      <c r="JB902" s="513"/>
      <c r="JC902" s="513"/>
      <c r="JD902" s="513"/>
      <c r="JE902" s="513"/>
      <c r="JF902" s="513"/>
      <c r="JG902" s="513"/>
      <c r="JH902" s="513"/>
      <c r="JI902" s="513"/>
      <c r="JJ902" s="513"/>
      <c r="JK902" s="513"/>
      <c r="JL902" s="513"/>
      <c r="JM902" s="513"/>
      <c r="JN902" s="513"/>
      <c r="JO902" s="513"/>
      <c r="JP902" s="513"/>
      <c r="JQ902" s="513"/>
      <c r="JR902" s="513"/>
      <c r="JS902" s="513"/>
      <c r="JT902" s="513"/>
      <c r="JU902" s="513"/>
      <c r="JV902" s="513"/>
      <c r="JW902" s="513"/>
      <c r="JX902" s="513"/>
      <c r="JY902" s="513"/>
      <c r="JZ902" s="513"/>
      <c r="KA902" s="513"/>
      <c r="KB902" s="513"/>
      <c r="KC902" s="513"/>
      <c r="KD902" s="513"/>
      <c r="KE902" s="513"/>
      <c r="KF902" s="513"/>
      <c r="KG902" s="513"/>
      <c r="KH902" s="513"/>
      <c r="KI902" s="513"/>
      <c r="KJ902" s="513"/>
      <c r="KK902" s="513"/>
      <c r="KL902" s="513"/>
      <c r="KM902" s="513"/>
      <c r="KN902" s="513"/>
      <c r="KO902" s="513"/>
      <c r="KP902" s="513"/>
      <c r="KQ902" s="513"/>
      <c r="KR902" s="513"/>
      <c r="KS902" s="513"/>
      <c r="KT902" s="513"/>
      <c r="KU902" s="513"/>
      <c r="KV902" s="513"/>
      <c r="KW902" s="513"/>
      <c r="KX902" s="513"/>
      <c r="KY902" s="513"/>
      <c r="KZ902" s="513"/>
      <c r="LA902" s="513"/>
      <c r="LB902" s="513"/>
      <c r="LC902" s="513"/>
      <c r="LD902" s="513"/>
      <c r="LE902" s="513"/>
      <c r="LF902" s="513"/>
      <c r="LG902" s="513"/>
      <c r="LH902" s="513"/>
      <c r="LI902" s="513"/>
      <c r="LJ902" s="513"/>
      <c r="LK902" s="513"/>
      <c r="LL902" s="513"/>
      <c r="LM902" s="513"/>
      <c r="LN902" s="513"/>
      <c r="LO902" s="513"/>
      <c r="LP902" s="513"/>
      <c r="LQ902" s="513"/>
      <c r="LR902" s="513"/>
      <c r="LS902" s="513"/>
      <c r="LT902" s="513"/>
      <c r="LU902" s="513"/>
      <c r="LV902" s="513"/>
      <c r="LW902" s="513"/>
      <c r="LX902" s="513"/>
      <c r="LY902" s="513"/>
      <c r="LZ902" s="513"/>
      <c r="MA902" s="513"/>
      <c r="MB902" s="513"/>
      <c r="MC902" s="513"/>
      <c r="MD902" s="513"/>
      <c r="ME902" s="513"/>
      <c r="MF902" s="513"/>
      <c r="MG902" s="513"/>
      <c r="MH902" s="513"/>
      <c r="MI902" s="513"/>
      <c r="MJ902" s="513"/>
      <c r="MK902" s="513"/>
      <c r="ML902" s="513"/>
      <c r="MM902" s="513"/>
      <c r="MN902" s="513"/>
      <c r="MO902" s="513"/>
      <c r="MP902" s="513"/>
      <c r="MQ902" s="513"/>
      <c r="MR902" s="513"/>
      <c r="MS902" s="513"/>
      <c r="MT902" s="513"/>
      <c r="MU902" s="513"/>
      <c r="MV902" s="513"/>
      <c r="MW902" s="513"/>
      <c r="MX902" s="513"/>
      <c r="MY902" s="513"/>
      <c r="MZ902" s="513"/>
      <c r="NA902" s="513"/>
      <c r="NB902" s="513"/>
      <c r="NC902" s="513"/>
      <c r="ND902" s="513"/>
      <c r="NE902" s="513"/>
      <c r="NF902" s="513"/>
      <c r="NG902" s="513"/>
      <c r="NH902" s="513"/>
      <c r="NI902" s="513"/>
      <c r="NJ902" s="513"/>
      <c r="NK902" s="513"/>
      <c r="NL902" s="513"/>
      <c r="NM902" s="513"/>
      <c r="NN902" s="513"/>
      <c r="NO902" s="513"/>
      <c r="NP902" s="513"/>
      <c r="NQ902" s="513"/>
      <c r="NR902" s="513"/>
      <c r="NS902" s="513"/>
      <c r="NT902" s="513"/>
      <c r="NU902" s="513"/>
      <c r="NV902" s="513"/>
      <c r="NW902" s="513"/>
      <c r="NX902" s="513"/>
      <c r="NY902" s="513"/>
      <c r="NZ902" s="513"/>
      <c r="OA902" s="513"/>
      <c r="OB902" s="513"/>
      <c r="OC902" s="513"/>
      <c r="OD902" s="513"/>
      <c r="OE902" s="513"/>
      <c r="OF902" s="513"/>
      <c r="OG902" s="513"/>
      <c r="OH902" s="513"/>
      <c r="OI902" s="513"/>
      <c r="OJ902" s="513"/>
      <c r="OK902" s="513"/>
      <c r="OL902" s="513"/>
      <c r="OM902" s="513"/>
      <c r="ON902" s="513"/>
      <c r="OO902" s="513"/>
      <c r="OP902" s="513"/>
      <c r="OQ902" s="513"/>
      <c r="OR902" s="513"/>
      <c r="OS902" s="513"/>
      <c r="OT902" s="513"/>
      <c r="OU902" s="513"/>
      <c r="OV902" s="513"/>
      <c r="OW902" s="513"/>
      <c r="OX902" s="513"/>
      <c r="OY902" s="513"/>
      <c r="OZ902" s="513"/>
      <c r="PA902" s="513"/>
      <c r="PB902" s="513"/>
      <c r="PC902" s="513"/>
      <c r="PD902" s="513"/>
      <c r="PE902" s="513"/>
      <c r="PF902" s="513"/>
      <c r="PG902" s="513"/>
      <c r="PH902" s="513"/>
      <c r="PI902" s="513"/>
      <c r="PJ902" s="513"/>
      <c r="PK902" s="513"/>
      <c r="PL902" s="513"/>
      <c r="PM902" s="513"/>
      <c r="PN902" s="513"/>
      <c r="PO902" s="513"/>
      <c r="PP902" s="513"/>
      <c r="PQ902" s="513"/>
      <c r="PR902" s="513"/>
      <c r="PS902" s="513"/>
      <c r="PT902" s="513"/>
      <c r="PU902" s="513"/>
      <c r="PV902" s="513"/>
      <c r="PW902" s="513"/>
      <c r="PX902" s="513"/>
      <c r="PY902" s="513"/>
      <c r="PZ902" s="513"/>
      <c r="QA902" s="513"/>
      <c r="QB902" s="513"/>
      <c r="QC902" s="513"/>
      <c r="QD902" s="513"/>
      <c r="QE902" s="513"/>
      <c r="QF902" s="513"/>
      <c r="QG902" s="513"/>
      <c r="QH902" s="513"/>
      <c r="QI902" s="513"/>
      <c r="QJ902" s="513"/>
      <c r="QK902" s="513"/>
      <c r="QL902" s="513"/>
      <c r="QM902" s="513"/>
      <c r="QN902" s="513"/>
      <c r="QO902" s="513"/>
      <c r="QP902" s="513"/>
      <c r="QQ902" s="513"/>
      <c r="QR902" s="513"/>
      <c r="QS902" s="513"/>
      <c r="QT902" s="513"/>
      <c r="QU902" s="513"/>
      <c r="QV902" s="513"/>
      <c r="QW902" s="513"/>
      <c r="QX902" s="513"/>
      <c r="QY902" s="513"/>
      <c r="QZ902" s="513"/>
      <c r="RA902" s="513"/>
      <c r="RB902" s="513"/>
      <c r="RC902" s="513"/>
      <c r="RD902" s="513"/>
      <c r="RE902" s="513"/>
      <c r="RF902" s="513"/>
      <c r="RG902" s="513"/>
      <c r="RH902" s="513"/>
      <c r="RI902" s="513"/>
      <c r="RJ902" s="513"/>
      <c r="RK902" s="513"/>
      <c r="RL902" s="513"/>
      <c r="RM902" s="513"/>
      <c r="RN902" s="513"/>
      <c r="RO902" s="513"/>
      <c r="RP902" s="513"/>
      <c r="RQ902" s="513"/>
      <c r="RR902" s="513"/>
      <c r="RS902" s="513"/>
      <c r="RT902" s="513"/>
      <c r="RU902" s="513"/>
      <c r="RV902" s="513"/>
      <c r="RW902" s="513"/>
      <c r="RX902" s="513"/>
      <c r="RY902" s="513"/>
      <c r="RZ902" s="513"/>
      <c r="SA902" s="513"/>
      <c r="SB902" s="513"/>
      <c r="SC902" s="513"/>
      <c r="SD902" s="513"/>
      <c r="SE902" s="513"/>
      <c r="SF902" s="513"/>
      <c r="SG902" s="513"/>
      <c r="SH902" s="513"/>
      <c r="SI902" s="513"/>
      <c r="SJ902" s="513"/>
      <c r="SK902" s="513"/>
      <c r="SL902" s="513"/>
      <c r="SM902" s="513"/>
      <c r="SN902" s="513"/>
      <c r="SO902" s="513"/>
      <c r="SP902" s="513"/>
      <c r="SQ902" s="513"/>
      <c r="SR902" s="513"/>
      <c r="SS902" s="513"/>
      <c r="ST902" s="513"/>
      <c r="SU902" s="513"/>
      <c r="SV902" s="513"/>
      <c r="SW902" s="513"/>
      <c r="SX902" s="513"/>
      <c r="SY902" s="513"/>
      <c r="SZ902" s="513"/>
      <c r="TA902" s="513"/>
      <c r="TB902" s="513"/>
      <c r="TC902" s="513"/>
      <c r="TD902" s="513"/>
      <c r="TE902" s="513"/>
      <c r="TF902" s="513"/>
      <c r="TG902" s="513"/>
      <c r="TH902" s="513"/>
      <c r="TI902" s="513"/>
      <c r="TJ902" s="513"/>
      <c r="TK902" s="513"/>
      <c r="TL902" s="513"/>
      <c r="TM902" s="513"/>
      <c r="TN902" s="513"/>
      <c r="TO902" s="513"/>
      <c r="TP902" s="513"/>
      <c r="TQ902" s="513"/>
      <c r="TR902" s="513"/>
      <c r="TS902" s="513"/>
      <c r="TT902" s="513"/>
      <c r="TU902" s="513"/>
      <c r="TV902" s="513"/>
      <c r="TW902" s="513"/>
      <c r="TX902" s="513"/>
      <c r="TY902" s="513"/>
      <c r="TZ902" s="513"/>
      <c r="UA902" s="513"/>
      <c r="UB902" s="513"/>
      <c r="UC902" s="513"/>
      <c r="UD902" s="513"/>
      <c r="UE902" s="513"/>
      <c r="UF902" s="513"/>
      <c r="UG902" s="513"/>
      <c r="UH902" s="513"/>
      <c r="UI902" s="513"/>
      <c r="UJ902" s="513"/>
      <c r="UK902" s="513"/>
      <c r="UL902" s="513"/>
      <c r="UM902" s="513"/>
      <c r="UN902" s="513"/>
      <c r="UO902" s="513"/>
      <c r="UP902" s="513"/>
      <c r="UQ902" s="513"/>
      <c r="UR902" s="513"/>
      <c r="US902" s="513"/>
      <c r="UT902" s="513"/>
      <c r="UU902" s="513"/>
      <c r="UV902" s="513"/>
      <c r="UW902" s="513"/>
      <c r="UX902" s="513"/>
      <c r="UY902" s="513"/>
      <c r="UZ902" s="513"/>
      <c r="VA902" s="513"/>
      <c r="VB902" s="513"/>
      <c r="VC902" s="513"/>
      <c r="VD902" s="513"/>
      <c r="VE902" s="513"/>
      <c r="VF902" s="513"/>
      <c r="VG902" s="513"/>
      <c r="VH902" s="513"/>
      <c r="VI902" s="513"/>
      <c r="VJ902" s="513"/>
      <c r="VK902" s="513"/>
      <c r="VL902" s="513"/>
      <c r="VM902" s="513"/>
      <c r="VN902" s="513"/>
      <c r="VO902" s="513"/>
      <c r="VP902" s="513"/>
      <c r="VQ902" s="513"/>
      <c r="VR902" s="513"/>
      <c r="VS902" s="513"/>
      <c r="VT902" s="513"/>
      <c r="VU902" s="513"/>
      <c r="VV902" s="513"/>
      <c r="VW902" s="513"/>
      <c r="VX902" s="513"/>
      <c r="VY902" s="513"/>
      <c r="VZ902" s="513"/>
      <c r="WA902" s="513"/>
      <c r="WB902" s="513"/>
      <c r="WC902" s="513"/>
      <c r="WD902" s="513"/>
      <c r="WE902" s="513"/>
      <c r="WF902" s="513"/>
      <c r="WG902" s="513"/>
      <c r="WH902" s="513"/>
      <c r="WI902" s="513"/>
      <c r="WJ902" s="513"/>
      <c r="WK902" s="513"/>
      <c r="WL902" s="513"/>
      <c r="WM902" s="513"/>
      <c r="WN902" s="513"/>
      <c r="WO902" s="513"/>
      <c r="WP902" s="513"/>
      <c r="WQ902" s="513"/>
      <c r="WR902" s="513"/>
      <c r="WS902" s="513"/>
      <c r="WT902" s="513"/>
      <c r="WU902" s="513"/>
      <c r="WV902" s="513"/>
      <c r="WW902" s="513"/>
      <c r="WX902" s="513"/>
      <c r="WY902" s="513"/>
      <c r="WZ902" s="513"/>
      <c r="XA902" s="513"/>
      <c r="XB902" s="513"/>
      <c r="XC902" s="513"/>
      <c r="XD902" s="513"/>
      <c r="XE902" s="513"/>
      <c r="XF902" s="513"/>
      <c r="XG902" s="513"/>
      <c r="XH902" s="513"/>
      <c r="XI902" s="513"/>
      <c r="XJ902" s="513"/>
      <c r="XK902" s="513"/>
      <c r="XL902" s="513"/>
      <c r="XM902" s="513"/>
      <c r="XN902" s="513"/>
      <c r="XO902" s="513"/>
      <c r="XP902" s="513"/>
      <c r="XQ902" s="513"/>
      <c r="XR902" s="513"/>
      <c r="XS902" s="513"/>
      <c r="XT902" s="513"/>
      <c r="XU902" s="513"/>
      <c r="XV902" s="513"/>
      <c r="XW902" s="513"/>
      <c r="XX902" s="513"/>
      <c r="XY902" s="513"/>
      <c r="XZ902" s="513"/>
      <c r="YA902" s="513"/>
      <c r="YB902" s="513"/>
      <c r="YC902" s="513"/>
      <c r="YD902" s="513"/>
      <c r="YE902" s="513"/>
      <c r="YF902" s="513"/>
      <c r="YG902" s="513"/>
      <c r="YH902" s="513"/>
      <c r="YI902" s="513"/>
      <c r="YJ902" s="513"/>
      <c r="YK902" s="513"/>
      <c r="YL902" s="513"/>
      <c r="YM902" s="513"/>
      <c r="YN902" s="513"/>
      <c r="YO902" s="513"/>
      <c r="YP902" s="513"/>
      <c r="YQ902" s="513"/>
      <c r="YR902" s="513"/>
      <c r="YS902" s="513"/>
      <c r="YT902" s="513"/>
      <c r="YU902" s="513"/>
      <c r="YV902" s="513"/>
      <c r="YW902" s="513"/>
      <c r="YX902" s="513"/>
      <c r="YY902" s="513"/>
      <c r="YZ902" s="513"/>
      <c r="ZA902" s="513"/>
      <c r="ZB902" s="513"/>
      <c r="ZC902" s="513"/>
      <c r="ZD902" s="513"/>
      <c r="ZE902" s="513"/>
      <c r="ZF902" s="513"/>
      <c r="ZG902" s="513"/>
      <c r="ZH902" s="513"/>
      <c r="ZI902" s="513"/>
      <c r="ZJ902" s="513"/>
      <c r="ZK902" s="513"/>
      <c r="ZL902" s="513"/>
      <c r="ZM902" s="513"/>
      <c r="ZN902" s="513"/>
      <c r="ZO902" s="513"/>
      <c r="ZP902" s="513"/>
      <c r="ZQ902" s="513"/>
      <c r="ZR902" s="513"/>
      <c r="ZS902" s="513"/>
      <c r="ZT902" s="513"/>
      <c r="ZU902" s="513"/>
      <c r="ZV902" s="513"/>
      <c r="ZW902" s="513"/>
      <c r="ZX902" s="513"/>
      <c r="ZY902" s="513"/>
      <c r="ZZ902" s="513"/>
      <c r="AAA902" s="513"/>
      <c r="AAB902" s="513"/>
      <c r="AAC902" s="513"/>
      <c r="AAD902" s="513"/>
      <c r="AAE902" s="513"/>
      <c r="AAF902" s="513"/>
      <c r="AAG902" s="513"/>
      <c r="AAH902" s="513"/>
      <c r="AAI902" s="513"/>
      <c r="AAJ902" s="513"/>
      <c r="AAK902" s="513"/>
      <c r="AAL902" s="513"/>
      <c r="AAM902" s="513"/>
      <c r="AAN902" s="513"/>
      <c r="AAO902" s="513"/>
      <c r="AAP902" s="513"/>
      <c r="AAQ902" s="513"/>
      <c r="AAR902" s="513"/>
      <c r="AAS902" s="513"/>
      <c r="AAT902" s="513"/>
      <c r="AAU902" s="513"/>
      <c r="AAV902" s="513"/>
      <c r="AAW902" s="513"/>
      <c r="AAX902" s="513"/>
      <c r="AAY902" s="513"/>
      <c r="AAZ902" s="513"/>
      <c r="ABA902" s="513"/>
      <c r="ABB902" s="513"/>
      <c r="ABC902" s="513"/>
      <c r="ABD902" s="513"/>
      <c r="ABE902" s="513"/>
      <c r="ABF902" s="513"/>
      <c r="ABG902" s="513"/>
      <c r="ABH902" s="513"/>
      <c r="ABI902" s="513"/>
      <c r="ABJ902" s="513"/>
      <c r="ABK902" s="513"/>
      <c r="ABL902" s="513"/>
      <c r="ABM902" s="513"/>
      <c r="ABN902" s="513"/>
      <c r="ABO902" s="513"/>
      <c r="ABP902" s="513"/>
      <c r="ABQ902" s="513"/>
      <c r="ABR902" s="513"/>
      <c r="ABS902" s="513"/>
      <c r="ABT902" s="513"/>
      <c r="ABU902" s="513"/>
      <c r="ABV902" s="513"/>
      <c r="ABW902" s="513"/>
      <c r="ABX902" s="513"/>
      <c r="ABY902" s="513"/>
      <c r="ABZ902" s="513"/>
      <c r="ACA902" s="513"/>
      <c r="ACB902" s="513"/>
      <c r="ACC902" s="513"/>
      <c r="ACD902" s="513"/>
      <c r="ACE902" s="513"/>
      <c r="ACF902" s="513"/>
      <c r="ACG902" s="513"/>
      <c r="ACH902" s="513"/>
      <c r="ACI902" s="513"/>
      <c r="ACJ902" s="513"/>
      <c r="ACK902" s="513"/>
      <c r="ACL902" s="513"/>
      <c r="ACM902" s="513"/>
      <c r="ACN902" s="513"/>
      <c r="ACO902" s="513"/>
      <c r="ACP902" s="513"/>
      <c r="ACQ902" s="513"/>
      <c r="ACR902" s="513"/>
      <c r="ACS902" s="513"/>
      <c r="ACT902" s="513"/>
      <c r="ACU902" s="513"/>
      <c r="ACV902" s="513"/>
      <c r="ACW902" s="513"/>
      <c r="ACX902" s="513"/>
      <c r="ACY902" s="513"/>
      <c r="ACZ902" s="513"/>
      <c r="ADA902" s="513"/>
      <c r="ADB902" s="513"/>
      <c r="ADC902" s="513"/>
      <c r="ADD902" s="513"/>
      <c r="ADE902" s="513"/>
      <c r="ADF902" s="513"/>
      <c r="ADG902" s="513"/>
      <c r="ADH902" s="513"/>
      <c r="ADI902" s="513"/>
      <c r="ADJ902" s="513"/>
      <c r="ADK902" s="513"/>
      <c r="ADL902" s="513"/>
      <c r="ADM902" s="513"/>
      <c r="ADN902" s="513"/>
      <c r="ADO902" s="513"/>
      <c r="ADP902" s="513"/>
      <c r="ADQ902" s="513"/>
      <c r="ADR902" s="513"/>
      <c r="ADS902" s="513"/>
      <c r="ADT902" s="513"/>
      <c r="ADU902" s="513"/>
      <c r="ADV902" s="513"/>
      <c r="ADW902" s="513"/>
      <c r="ADX902" s="513"/>
      <c r="ADY902" s="513"/>
      <c r="ADZ902" s="513"/>
      <c r="AEA902" s="513"/>
      <c r="AEB902" s="513"/>
      <c r="AEC902" s="513"/>
      <c r="AED902" s="513"/>
      <c r="AEE902" s="513"/>
      <c r="AEF902" s="513"/>
      <c r="AEG902" s="513"/>
      <c r="AEH902" s="513"/>
      <c r="AEI902" s="513"/>
      <c r="AEJ902" s="513"/>
      <c r="AEK902" s="513"/>
      <c r="AEL902" s="513"/>
      <c r="AEM902" s="513"/>
      <c r="AEN902" s="513"/>
      <c r="AEO902" s="513"/>
      <c r="AEP902" s="513"/>
      <c r="AEQ902" s="513"/>
      <c r="AER902" s="513"/>
      <c r="AES902" s="513"/>
      <c r="AET902" s="513"/>
      <c r="AEU902" s="513"/>
      <c r="AEV902" s="513"/>
      <c r="AEW902" s="513"/>
      <c r="AEX902" s="513"/>
      <c r="AEY902" s="513"/>
      <c r="AEZ902" s="513"/>
      <c r="AFA902" s="513"/>
      <c r="AFB902" s="513"/>
      <c r="AFC902" s="513"/>
      <c r="AFD902" s="513"/>
      <c r="AFE902" s="513"/>
      <c r="AFF902" s="513"/>
      <c r="AFG902" s="513"/>
      <c r="AFH902" s="513"/>
      <c r="AFI902" s="513"/>
      <c r="AFJ902" s="513"/>
      <c r="AFK902" s="513"/>
      <c r="AFL902" s="513"/>
      <c r="AFM902" s="513"/>
      <c r="AFN902" s="513"/>
      <c r="AFO902" s="513"/>
      <c r="AFP902" s="513"/>
      <c r="AFQ902" s="513"/>
      <c r="AFR902" s="513"/>
      <c r="AFS902" s="513"/>
      <c r="AFT902" s="513"/>
      <c r="AFU902" s="513"/>
      <c r="AFV902" s="513"/>
      <c r="AFW902" s="513"/>
      <c r="AFX902" s="513"/>
      <c r="AFY902" s="513"/>
      <c r="AFZ902" s="513"/>
      <c r="AGA902" s="513"/>
      <c r="AGB902" s="513"/>
      <c r="AGC902" s="513"/>
      <c r="AGD902" s="513"/>
      <c r="AGE902" s="513"/>
      <c r="AGF902" s="513"/>
      <c r="AGG902" s="513"/>
      <c r="AGH902" s="513"/>
      <c r="AGI902" s="513"/>
      <c r="AGJ902" s="513"/>
      <c r="AGK902" s="513"/>
      <c r="AGL902" s="513"/>
      <c r="AGM902" s="513"/>
      <c r="AGN902" s="513"/>
      <c r="AGO902" s="513"/>
      <c r="AGP902" s="513"/>
      <c r="AGQ902" s="513"/>
      <c r="AGR902" s="513"/>
      <c r="AGS902" s="513"/>
      <c r="AGT902" s="513"/>
      <c r="AGU902" s="513"/>
      <c r="AGV902" s="513"/>
      <c r="AGW902" s="513"/>
      <c r="AGX902" s="513"/>
      <c r="AGY902" s="513"/>
      <c r="AGZ902" s="513"/>
      <c r="AHA902" s="513"/>
      <c r="AHB902" s="513"/>
      <c r="AHC902" s="513"/>
      <c r="AHD902" s="513"/>
      <c r="AHE902" s="513"/>
      <c r="AHF902" s="513"/>
      <c r="AHG902" s="513"/>
      <c r="AHH902" s="513"/>
      <c r="AHI902" s="513"/>
      <c r="AHJ902" s="513"/>
      <c r="AHK902" s="513"/>
      <c r="AHL902" s="513"/>
      <c r="AHM902" s="513"/>
      <c r="AHN902" s="513"/>
      <c r="AHO902" s="513"/>
      <c r="AHP902" s="513"/>
      <c r="AHQ902" s="513"/>
      <c r="AHR902" s="513"/>
      <c r="AHS902" s="513"/>
      <c r="AHT902" s="513"/>
      <c r="AHU902" s="513"/>
      <c r="AHV902" s="513"/>
      <c r="AHW902" s="513"/>
      <c r="AHX902" s="513"/>
      <c r="AHY902" s="513"/>
      <c r="AHZ902" s="513"/>
      <c r="AIA902" s="513"/>
      <c r="AIB902" s="513"/>
      <c r="AIC902" s="513"/>
      <c r="AID902" s="513"/>
      <c r="AIE902" s="513"/>
      <c r="AIF902" s="513"/>
      <c r="AIG902" s="513"/>
      <c r="AIH902" s="513"/>
      <c r="AII902" s="513"/>
      <c r="AIJ902" s="513"/>
      <c r="AIK902" s="513"/>
      <c r="AIL902" s="513"/>
      <c r="AIM902" s="513"/>
      <c r="AIN902" s="513"/>
      <c r="AIO902" s="513"/>
      <c r="AIP902" s="513"/>
      <c r="AIQ902" s="513"/>
      <c r="AIR902" s="513"/>
      <c r="AIS902" s="513"/>
      <c r="AIT902" s="513"/>
      <c r="AIU902" s="513"/>
      <c r="AIV902" s="513"/>
      <c r="AIW902" s="513"/>
      <c r="AIX902" s="513"/>
      <c r="AIY902" s="513"/>
      <c r="AIZ902" s="513"/>
      <c r="AJA902" s="513"/>
      <c r="AJB902" s="513"/>
      <c r="AJC902" s="513"/>
      <c r="AJD902" s="513"/>
      <c r="AJE902" s="513"/>
      <c r="AJF902" s="513"/>
      <c r="AJG902" s="513"/>
      <c r="AJH902" s="513"/>
      <c r="AJI902" s="513"/>
      <c r="AJJ902" s="513"/>
      <c r="AJK902" s="513"/>
      <c r="AJL902" s="513"/>
      <c r="AJM902" s="513"/>
      <c r="AJN902" s="513"/>
      <c r="AJO902" s="513"/>
      <c r="AJP902" s="513"/>
      <c r="AJQ902" s="513"/>
      <c r="AJR902" s="513"/>
      <c r="AJS902" s="513"/>
      <c r="AJT902" s="513"/>
      <c r="AJU902" s="513"/>
      <c r="AJV902" s="513"/>
      <c r="AJW902" s="513"/>
      <c r="AJX902" s="513"/>
      <c r="AJY902" s="513"/>
      <c r="AJZ902" s="513"/>
      <c r="AKA902" s="513"/>
      <c r="AKB902" s="513"/>
      <c r="AKC902" s="513"/>
      <c r="AKD902" s="513"/>
      <c r="AKE902" s="513"/>
      <c r="AKF902" s="513"/>
      <c r="AKG902" s="513"/>
      <c r="AKH902" s="513"/>
      <c r="AKI902" s="513"/>
      <c r="AKJ902" s="513"/>
      <c r="AKK902" s="513"/>
      <c r="AKL902" s="513"/>
      <c r="AKM902" s="513"/>
      <c r="AKN902" s="513"/>
      <c r="AKO902" s="513"/>
      <c r="AKP902" s="513"/>
      <c r="AKQ902" s="513"/>
      <c r="AKR902" s="513"/>
      <c r="AKS902" s="513"/>
      <c r="AKT902" s="513"/>
      <c r="AKU902" s="513"/>
      <c r="AKV902" s="513"/>
      <c r="AKW902" s="513"/>
      <c r="AKX902" s="513"/>
      <c r="AKY902" s="513"/>
      <c r="AKZ902" s="513"/>
      <c r="ALA902" s="513"/>
      <c r="ALB902" s="513"/>
      <c r="ALC902" s="513"/>
      <c r="ALD902" s="513"/>
      <c r="ALE902" s="513"/>
      <c r="ALF902" s="513"/>
      <c r="ALG902" s="513"/>
      <c r="ALH902" s="513"/>
      <c r="ALI902" s="513"/>
      <c r="ALJ902" s="513"/>
      <c r="ALK902" s="513"/>
      <c r="ALL902" s="513"/>
      <c r="ALM902" s="513"/>
      <c r="ALN902" s="513"/>
      <c r="ALO902" s="513"/>
      <c r="ALP902" s="513"/>
      <c r="ALQ902" s="513"/>
      <c r="ALR902" s="513"/>
      <c r="ALS902" s="513"/>
      <c r="ALT902" s="513"/>
      <c r="ALU902" s="513"/>
      <c r="ALV902" s="513"/>
      <c r="ALW902" s="513"/>
      <c r="ALX902" s="513"/>
      <c r="ALY902" s="513"/>
      <c r="ALZ902" s="513"/>
      <c r="AMA902" s="513"/>
      <c r="AMB902" s="513"/>
      <c r="AMC902" s="513"/>
      <c r="AMD902" s="513"/>
      <c r="AME902" s="513"/>
      <c r="AMF902" s="513"/>
      <c r="AMG902" s="513"/>
      <c r="AMH902" s="513"/>
      <c r="AMI902" s="513"/>
      <c r="AMJ902" s="513"/>
      <c r="AMK902" s="513"/>
      <c r="AML902" s="513"/>
      <c r="AMM902" s="513"/>
      <c r="AMN902" s="513"/>
      <c r="AMO902" s="513"/>
      <c r="AMP902" s="513"/>
      <c r="AMQ902" s="513"/>
      <c r="AMR902" s="513"/>
      <c r="AMS902" s="513"/>
      <c r="AMT902" s="513"/>
      <c r="AMU902" s="513"/>
      <c r="AMV902" s="513"/>
      <c r="AMW902" s="513"/>
      <c r="AMX902" s="513"/>
      <c r="AMY902" s="513"/>
      <c r="AMZ902" s="513"/>
      <c r="ANA902" s="513"/>
      <c r="ANB902" s="513"/>
      <c r="ANC902" s="513"/>
      <c r="AND902" s="513"/>
      <c r="ANE902" s="513"/>
      <c r="ANF902" s="513"/>
      <c r="ANG902" s="513"/>
      <c r="ANH902" s="513"/>
      <c r="ANI902" s="513"/>
      <c r="ANJ902" s="513"/>
      <c r="ANK902" s="513"/>
      <c r="ANL902" s="513"/>
      <c r="ANM902" s="513"/>
      <c r="ANN902" s="513"/>
      <c r="ANO902" s="513"/>
      <c r="ANP902" s="513"/>
      <c r="ANQ902" s="513"/>
      <c r="ANR902" s="513"/>
      <c r="ANS902" s="513"/>
      <c r="ANT902" s="513"/>
      <c r="ANU902" s="513"/>
      <c r="ANV902" s="513"/>
      <c r="ANW902" s="513"/>
      <c r="ANX902" s="513"/>
      <c r="ANY902" s="513"/>
      <c r="ANZ902" s="513"/>
      <c r="AOA902" s="513"/>
      <c r="AOB902" s="513"/>
      <c r="AOC902" s="513"/>
      <c r="AOD902" s="513"/>
      <c r="AOE902" s="513"/>
      <c r="AOF902" s="513"/>
      <c r="AOG902" s="513"/>
      <c r="AOH902" s="513"/>
      <c r="AOI902" s="513"/>
      <c r="AOJ902" s="513"/>
      <c r="AOK902" s="513"/>
      <c r="AOL902" s="513"/>
      <c r="AOM902" s="513"/>
      <c r="AON902" s="513"/>
      <c r="AOO902" s="513"/>
      <c r="AOP902" s="513"/>
      <c r="AOQ902" s="513"/>
      <c r="AOR902" s="513"/>
      <c r="AOS902" s="513"/>
      <c r="AOT902" s="513"/>
      <c r="AOU902" s="513"/>
      <c r="AOV902" s="513"/>
      <c r="AOW902" s="513"/>
      <c r="AOX902" s="513"/>
      <c r="AOY902" s="513"/>
      <c r="AOZ902" s="513"/>
      <c r="APA902" s="513"/>
      <c r="APB902" s="513"/>
      <c r="APC902" s="513"/>
      <c r="APD902" s="513"/>
      <c r="APE902" s="513"/>
      <c r="APF902" s="513"/>
      <c r="APG902" s="513"/>
      <c r="APH902" s="513"/>
      <c r="API902" s="513"/>
      <c r="APJ902" s="513"/>
      <c r="APK902" s="513"/>
      <c r="APL902" s="513"/>
      <c r="APM902" s="513"/>
      <c r="APN902" s="513"/>
      <c r="APO902" s="513"/>
      <c r="APP902" s="513"/>
      <c r="APQ902" s="513"/>
      <c r="APR902" s="513"/>
      <c r="APS902" s="513"/>
      <c r="APT902" s="513"/>
      <c r="APU902" s="513"/>
      <c r="APV902" s="513"/>
      <c r="APW902" s="513"/>
      <c r="APX902" s="513"/>
      <c r="APY902" s="513"/>
      <c r="APZ902" s="513"/>
      <c r="AQA902" s="513"/>
      <c r="AQB902" s="513"/>
      <c r="AQC902" s="513"/>
      <c r="AQD902" s="513"/>
      <c r="AQE902" s="513"/>
      <c r="AQF902" s="513"/>
      <c r="AQG902" s="513"/>
      <c r="AQH902" s="513"/>
      <c r="AQI902" s="513"/>
      <c r="AQJ902" s="513"/>
      <c r="AQK902" s="513"/>
      <c r="AQL902" s="513"/>
      <c r="AQM902" s="513"/>
      <c r="AQN902" s="513"/>
      <c r="AQO902" s="513"/>
      <c r="AQP902" s="513"/>
      <c r="AQQ902" s="513"/>
      <c r="AQR902" s="513"/>
      <c r="AQS902" s="513"/>
      <c r="AQT902" s="513"/>
      <c r="AQU902" s="513"/>
      <c r="AQV902" s="513"/>
      <c r="AQW902" s="513"/>
      <c r="AQX902" s="513"/>
      <c r="AQY902" s="513"/>
      <c r="AQZ902" s="513"/>
      <c r="ARA902" s="513"/>
      <c r="ARB902" s="513"/>
      <c r="ARC902" s="513"/>
      <c r="ARD902" s="513"/>
      <c r="ARE902" s="513"/>
      <c r="ARF902" s="513"/>
      <c r="ARG902" s="513"/>
      <c r="ARH902" s="513"/>
      <c r="ARI902" s="513"/>
      <c r="ARJ902" s="513"/>
      <c r="ARK902" s="513"/>
      <c r="ARL902" s="513"/>
      <c r="ARM902" s="513"/>
      <c r="ARN902" s="513"/>
      <c r="ARO902" s="513"/>
      <c r="ARP902" s="513"/>
      <c r="ARQ902" s="513"/>
      <c r="ARR902" s="513"/>
      <c r="ARS902" s="513"/>
      <c r="ART902" s="513"/>
      <c r="ARU902" s="513"/>
      <c r="ARV902" s="513"/>
      <c r="ARW902" s="513"/>
      <c r="ARX902" s="513"/>
      <c r="ARY902" s="513"/>
      <c r="ARZ902" s="513"/>
      <c r="ASA902" s="513"/>
      <c r="ASB902" s="513"/>
      <c r="ASC902" s="513"/>
      <c r="ASD902" s="513"/>
      <c r="ASE902" s="513"/>
      <c r="ASF902" s="513"/>
      <c r="ASG902" s="513"/>
      <c r="ASH902" s="513"/>
      <c r="ASI902" s="513"/>
      <c r="ASJ902" s="513"/>
      <c r="ASK902" s="513"/>
      <c r="ASL902" s="513"/>
      <c r="ASM902" s="513"/>
      <c r="ASN902" s="513"/>
      <c r="ASO902" s="513"/>
      <c r="ASP902" s="513"/>
      <c r="ASQ902" s="513"/>
      <c r="ASR902" s="513"/>
      <c r="ASS902" s="513"/>
      <c r="AST902" s="513"/>
      <c r="ASU902" s="513"/>
      <c r="ASV902" s="513"/>
      <c r="ASW902" s="513"/>
      <c r="ASX902" s="513"/>
      <c r="ASY902" s="513"/>
      <c r="ASZ902" s="513"/>
      <c r="ATA902" s="513"/>
      <c r="ATB902" s="513"/>
      <c r="ATC902" s="513"/>
      <c r="ATD902" s="513"/>
      <c r="ATE902" s="513"/>
      <c r="ATF902" s="513"/>
      <c r="ATG902" s="513"/>
      <c r="ATH902" s="513"/>
      <c r="ATI902" s="513"/>
      <c r="ATJ902" s="513"/>
      <c r="ATK902" s="513"/>
      <c r="ATL902" s="513"/>
      <c r="ATM902" s="513"/>
      <c r="ATN902" s="513"/>
      <c r="ATO902" s="513"/>
      <c r="ATP902" s="513"/>
      <c r="ATQ902" s="513"/>
      <c r="ATR902" s="513"/>
      <c r="ATS902" s="513"/>
      <c r="ATT902" s="513"/>
      <c r="ATU902" s="513"/>
      <c r="ATV902" s="513"/>
      <c r="ATW902" s="513"/>
      <c r="ATX902" s="513"/>
      <c r="ATY902" s="513"/>
      <c r="ATZ902" s="513"/>
      <c r="AUA902" s="513"/>
      <c r="AUB902" s="513"/>
      <c r="AUC902" s="513"/>
      <c r="AUD902" s="513"/>
      <c r="AUE902" s="513"/>
      <c r="AUF902" s="513"/>
      <c r="AUG902" s="513"/>
      <c r="AUH902" s="513"/>
      <c r="AUI902" s="513"/>
      <c r="AUJ902" s="513"/>
      <c r="AUK902" s="513"/>
      <c r="AUL902" s="513"/>
      <c r="AUM902" s="513"/>
      <c r="AUN902" s="513"/>
      <c r="AUO902" s="513"/>
      <c r="AUP902" s="513"/>
      <c r="AUQ902" s="513"/>
      <c r="AUR902" s="513"/>
      <c r="AUS902" s="513"/>
      <c r="AUT902" s="513"/>
      <c r="AUU902" s="513"/>
      <c r="AUV902" s="513"/>
      <c r="AUW902" s="513"/>
      <c r="AUX902" s="513"/>
      <c r="AUY902" s="513"/>
      <c r="AUZ902" s="513"/>
      <c r="AVA902" s="513"/>
      <c r="AVB902" s="513"/>
      <c r="AVC902" s="513"/>
      <c r="AVD902" s="513"/>
      <c r="AVE902" s="513"/>
      <c r="AVF902" s="513"/>
      <c r="AVG902" s="513"/>
      <c r="AVH902" s="513"/>
      <c r="AVI902" s="513"/>
      <c r="AVJ902" s="513"/>
      <c r="AVK902" s="513"/>
      <c r="AVL902" s="513"/>
      <c r="AVM902" s="513"/>
      <c r="AVN902" s="513"/>
      <c r="AVO902" s="513"/>
      <c r="AVP902" s="513"/>
      <c r="AVQ902" s="513"/>
      <c r="AVR902" s="513"/>
      <c r="AVS902" s="513"/>
      <c r="AVT902" s="513"/>
      <c r="AVU902" s="513"/>
      <c r="AVV902" s="513"/>
      <c r="AVW902" s="513"/>
      <c r="AVX902" s="513"/>
      <c r="AVY902" s="513"/>
      <c r="AVZ902" s="513"/>
      <c r="AWA902" s="513"/>
      <c r="AWB902" s="513"/>
      <c r="AWC902" s="513"/>
      <c r="AWD902" s="513"/>
      <c r="AWE902" s="513"/>
      <c r="AWF902" s="513"/>
      <c r="AWG902" s="513"/>
      <c r="AWH902" s="513"/>
      <c r="AWI902" s="513"/>
      <c r="AWJ902" s="513"/>
      <c r="AWK902" s="513"/>
      <c r="AWL902" s="513"/>
      <c r="AWM902" s="513"/>
      <c r="AWN902" s="513"/>
      <c r="AWO902" s="513"/>
      <c r="AWP902" s="513"/>
      <c r="AWQ902" s="513"/>
      <c r="AWR902" s="513"/>
      <c r="AWS902" s="513"/>
      <c r="AWT902" s="513"/>
      <c r="AWU902" s="513"/>
      <c r="AWV902" s="513"/>
      <c r="AWW902" s="513"/>
      <c r="AWX902" s="513"/>
      <c r="AWY902" s="513"/>
      <c r="AWZ902" s="513"/>
      <c r="AXA902" s="513"/>
      <c r="AXB902" s="513"/>
      <c r="AXC902" s="513"/>
      <c r="AXD902" s="513"/>
      <c r="AXE902" s="513"/>
      <c r="AXF902" s="513"/>
      <c r="AXG902" s="513"/>
      <c r="AXH902" s="513"/>
      <c r="AXI902" s="513"/>
      <c r="AXJ902" s="513"/>
      <c r="AXK902" s="513"/>
      <c r="AXL902" s="513"/>
      <c r="AXM902" s="513"/>
      <c r="AXN902" s="513"/>
      <c r="AXO902" s="513"/>
      <c r="AXP902" s="513"/>
      <c r="AXQ902" s="513"/>
      <c r="AXR902" s="513"/>
      <c r="AXS902" s="513"/>
      <c r="AXT902" s="513"/>
      <c r="AXU902" s="513"/>
      <c r="AXV902" s="513"/>
      <c r="AXW902" s="513"/>
      <c r="AXX902" s="513"/>
      <c r="AXY902" s="513"/>
      <c r="AXZ902" s="513"/>
      <c r="AYA902" s="513"/>
      <c r="AYB902" s="513"/>
      <c r="AYC902" s="513"/>
      <c r="AYD902" s="513"/>
      <c r="AYE902" s="513"/>
      <c r="AYF902" s="513"/>
      <c r="AYG902" s="513"/>
      <c r="AYH902" s="513"/>
      <c r="AYI902" s="513"/>
      <c r="AYJ902" s="513"/>
      <c r="AYK902" s="513"/>
      <c r="AYL902" s="513"/>
      <c r="AYM902" s="513"/>
      <c r="AYN902" s="513"/>
      <c r="AYO902" s="513"/>
      <c r="AYP902" s="513"/>
      <c r="AYQ902" s="513"/>
      <c r="AYR902" s="513"/>
      <c r="AYS902" s="513"/>
      <c r="AYT902" s="513"/>
      <c r="AYU902" s="513"/>
      <c r="AYV902" s="513"/>
      <c r="AYW902" s="513"/>
      <c r="AYX902" s="513"/>
      <c r="AYY902" s="513"/>
      <c r="AYZ902" s="513"/>
      <c r="AZA902" s="513"/>
      <c r="AZB902" s="513"/>
      <c r="AZC902" s="513"/>
      <c r="AZD902" s="513"/>
      <c r="AZE902" s="513"/>
      <c r="AZF902" s="513"/>
      <c r="AZG902" s="513"/>
      <c r="AZH902" s="513"/>
      <c r="AZI902" s="513"/>
      <c r="AZJ902" s="513"/>
      <c r="AZK902" s="513"/>
      <c r="AZL902" s="513"/>
      <c r="AZM902" s="513"/>
      <c r="AZN902" s="513"/>
      <c r="AZO902" s="513"/>
      <c r="AZP902" s="513"/>
      <c r="AZQ902" s="513"/>
      <c r="AZR902" s="513"/>
      <c r="AZS902" s="513"/>
      <c r="AZT902" s="513"/>
      <c r="AZU902" s="513"/>
      <c r="AZV902" s="513"/>
      <c r="AZW902" s="513"/>
      <c r="AZX902" s="513"/>
      <c r="AZY902" s="513"/>
      <c r="AZZ902" s="513"/>
      <c r="BAA902" s="513"/>
      <c r="BAB902" s="513"/>
      <c r="BAC902" s="513"/>
      <c r="BAD902" s="513"/>
      <c r="BAE902" s="513"/>
      <c r="BAF902" s="513"/>
      <c r="BAG902" s="513"/>
      <c r="BAH902" s="513"/>
      <c r="BAI902" s="513"/>
      <c r="BAJ902" s="513"/>
      <c r="BAK902" s="513"/>
      <c r="BAL902" s="513"/>
      <c r="BAM902" s="513"/>
      <c r="BAN902" s="513"/>
      <c r="BAO902" s="513"/>
      <c r="BAP902" s="513"/>
      <c r="BAQ902" s="513"/>
      <c r="BAR902" s="513"/>
      <c r="BAS902" s="513"/>
      <c r="BAT902" s="513"/>
      <c r="BAU902" s="513"/>
      <c r="BAV902" s="513"/>
      <c r="BAW902" s="513"/>
      <c r="BAX902" s="513"/>
      <c r="BAY902" s="513"/>
      <c r="BAZ902" s="513"/>
      <c r="BBA902" s="513"/>
      <c r="BBB902" s="513"/>
      <c r="BBC902" s="513"/>
      <c r="BBD902" s="513"/>
      <c r="BBE902" s="513"/>
      <c r="BBF902" s="513"/>
      <c r="BBG902" s="513"/>
      <c r="BBH902" s="513"/>
      <c r="BBI902" s="513"/>
      <c r="BBJ902" s="513"/>
      <c r="BBK902" s="513"/>
      <c r="BBL902" s="513"/>
      <c r="BBM902" s="513"/>
      <c r="BBN902" s="513"/>
      <c r="BBO902" s="513"/>
      <c r="BBP902" s="513"/>
      <c r="BBQ902" s="513"/>
      <c r="BBR902" s="513"/>
      <c r="BBS902" s="513"/>
      <c r="BBT902" s="513"/>
      <c r="BBU902" s="513"/>
      <c r="BBV902" s="513"/>
      <c r="BBW902" s="513"/>
      <c r="BBX902" s="513"/>
      <c r="BBY902" s="513"/>
      <c r="BBZ902" s="513"/>
      <c r="BCA902" s="513"/>
      <c r="BCB902" s="513"/>
      <c r="BCC902" s="513"/>
      <c r="BCD902" s="513"/>
      <c r="BCE902" s="513"/>
      <c r="BCF902" s="513"/>
      <c r="BCG902" s="513"/>
      <c r="BCH902" s="513"/>
      <c r="BCI902" s="513"/>
      <c r="BCJ902" s="513"/>
      <c r="BCK902" s="513"/>
      <c r="BCL902" s="513"/>
      <c r="BCM902" s="513"/>
      <c r="BCN902" s="513"/>
      <c r="BCO902" s="513"/>
      <c r="BCP902" s="513"/>
      <c r="BCQ902" s="513"/>
      <c r="BCR902" s="513"/>
      <c r="BCS902" s="513"/>
      <c r="BCT902" s="513"/>
      <c r="BCU902" s="513"/>
      <c r="BCV902" s="513"/>
      <c r="BCW902" s="513"/>
      <c r="BCX902" s="513"/>
      <c r="BCY902" s="513"/>
      <c r="BCZ902" s="513"/>
      <c r="BDA902" s="513"/>
      <c r="BDB902" s="513"/>
      <c r="BDC902" s="513"/>
      <c r="BDD902" s="513"/>
      <c r="BDE902" s="513"/>
      <c r="BDF902" s="513"/>
      <c r="BDG902" s="513"/>
      <c r="BDH902" s="513"/>
      <c r="BDI902" s="513"/>
      <c r="BDJ902" s="513"/>
      <c r="BDK902" s="513"/>
      <c r="BDL902" s="513"/>
      <c r="BDM902" s="513"/>
      <c r="BDN902" s="513"/>
      <c r="BDO902" s="513"/>
      <c r="BDP902" s="513"/>
      <c r="BDQ902" s="513"/>
      <c r="BDR902" s="513"/>
      <c r="BDS902" s="513"/>
      <c r="BDT902" s="513"/>
      <c r="BDU902" s="513"/>
      <c r="BDV902" s="513"/>
      <c r="BDW902" s="513"/>
      <c r="BDX902" s="513"/>
      <c r="BDY902" s="513"/>
      <c r="BDZ902" s="513"/>
      <c r="BEA902" s="513"/>
      <c r="BEB902" s="513"/>
      <c r="BEC902" s="513"/>
      <c r="BED902" s="513"/>
      <c r="BEE902" s="513"/>
      <c r="BEF902" s="513"/>
      <c r="BEG902" s="513"/>
      <c r="BEH902" s="513"/>
      <c r="BEI902" s="513"/>
      <c r="BEJ902" s="513"/>
      <c r="BEK902" s="513"/>
      <c r="BEL902" s="513"/>
      <c r="BEM902" s="513"/>
      <c r="BEN902" s="513"/>
      <c r="BEO902" s="513"/>
      <c r="BEP902" s="513"/>
      <c r="BEQ902" s="513"/>
      <c r="BER902" s="513"/>
      <c r="BES902" s="513"/>
      <c r="BET902" s="513"/>
      <c r="BEU902" s="513"/>
      <c r="BEV902" s="513"/>
      <c r="BEW902" s="513"/>
      <c r="BEX902" s="513"/>
      <c r="BEY902" s="513"/>
      <c r="BEZ902" s="513"/>
      <c r="BFA902" s="513"/>
      <c r="BFB902" s="513"/>
      <c r="BFC902" s="513"/>
      <c r="BFD902" s="513"/>
      <c r="BFE902" s="513"/>
      <c r="BFF902" s="513"/>
      <c r="BFG902" s="513"/>
      <c r="BFH902" s="513"/>
      <c r="BFI902" s="513"/>
      <c r="BFJ902" s="513"/>
      <c r="BFK902" s="513"/>
      <c r="BFL902" s="513"/>
      <c r="BFM902" s="513"/>
      <c r="BFN902" s="513"/>
      <c r="BFO902" s="513"/>
      <c r="BFP902" s="513"/>
      <c r="BFQ902" s="513"/>
      <c r="BFR902" s="513"/>
      <c r="BFS902" s="513"/>
      <c r="BFT902" s="513"/>
      <c r="BFU902" s="513"/>
      <c r="BFV902" s="513"/>
      <c r="BFW902" s="513"/>
      <c r="BFX902" s="513"/>
      <c r="BFY902" s="513"/>
      <c r="BFZ902" s="513"/>
      <c r="BGA902" s="513"/>
      <c r="BGB902" s="513"/>
      <c r="BGC902" s="513"/>
      <c r="BGD902" s="513"/>
      <c r="BGE902" s="513"/>
      <c r="BGF902" s="513"/>
      <c r="BGG902" s="513"/>
      <c r="BGH902" s="513"/>
      <c r="BGI902" s="513"/>
      <c r="BGJ902" s="513"/>
      <c r="BGK902" s="513"/>
      <c r="BGL902" s="513"/>
      <c r="BGM902" s="513"/>
      <c r="BGN902" s="513"/>
      <c r="BGO902" s="513"/>
      <c r="BGP902" s="513"/>
      <c r="BGQ902" s="513"/>
      <c r="BGR902" s="513"/>
      <c r="BGS902" s="513"/>
      <c r="BGT902" s="513"/>
      <c r="BGU902" s="513"/>
      <c r="BGV902" s="513"/>
      <c r="BGW902" s="513"/>
      <c r="BGX902" s="513"/>
      <c r="BGY902" s="513"/>
      <c r="BGZ902" s="513"/>
      <c r="BHA902" s="513"/>
      <c r="BHB902" s="513"/>
      <c r="BHC902" s="513"/>
      <c r="BHD902" s="513"/>
      <c r="BHE902" s="513"/>
      <c r="BHF902" s="513"/>
      <c r="BHG902" s="513"/>
      <c r="BHH902" s="513"/>
      <c r="BHI902" s="513"/>
      <c r="BHJ902" s="513"/>
      <c r="BHK902" s="513"/>
      <c r="BHL902" s="513"/>
      <c r="BHM902" s="513"/>
      <c r="BHN902" s="513"/>
      <c r="BHO902" s="513"/>
      <c r="BHP902" s="513"/>
      <c r="BHQ902" s="513"/>
      <c r="BHR902" s="513"/>
      <c r="BHS902" s="513"/>
      <c r="BHT902" s="513"/>
      <c r="BHU902" s="513"/>
      <c r="BHV902" s="513"/>
      <c r="BHW902" s="513"/>
      <c r="BHX902" s="513"/>
      <c r="BHY902" s="513"/>
      <c r="BHZ902" s="513"/>
      <c r="BIA902" s="513"/>
      <c r="BIB902" s="513"/>
      <c r="BIC902" s="513"/>
      <c r="BID902" s="513"/>
      <c r="BIE902" s="513"/>
      <c r="BIF902" s="513"/>
      <c r="BIG902" s="513"/>
      <c r="BIH902" s="513"/>
      <c r="BII902" s="513"/>
      <c r="BIJ902" s="513"/>
      <c r="BIK902" s="513"/>
      <c r="BIL902" s="513"/>
      <c r="BIM902" s="513"/>
      <c r="BIN902" s="513"/>
      <c r="BIO902" s="513"/>
      <c r="BIP902" s="513"/>
      <c r="BIQ902" s="513"/>
      <c r="BIR902" s="513"/>
      <c r="BIS902" s="513"/>
      <c r="BIT902" s="513"/>
      <c r="BIU902" s="513"/>
      <c r="BIV902" s="513"/>
      <c r="BIW902" s="513"/>
      <c r="BIX902" s="513"/>
      <c r="BIY902" s="513"/>
      <c r="BIZ902" s="513"/>
      <c r="BJA902" s="513"/>
      <c r="BJB902" s="513"/>
      <c r="BJC902" s="513"/>
      <c r="BJD902" s="513"/>
      <c r="BJE902" s="513"/>
      <c r="BJF902" s="513"/>
      <c r="BJG902" s="513"/>
      <c r="BJH902" s="513"/>
      <c r="BJI902" s="513"/>
      <c r="BJJ902" s="513"/>
      <c r="BJK902" s="513"/>
      <c r="BJL902" s="513"/>
      <c r="BJM902" s="513"/>
      <c r="BJN902" s="513"/>
      <c r="BJO902" s="513"/>
      <c r="BJP902" s="513"/>
      <c r="BJQ902" s="513"/>
      <c r="BJR902" s="513"/>
      <c r="BJS902" s="513"/>
      <c r="BJT902" s="513"/>
      <c r="BJU902" s="513"/>
      <c r="BJV902" s="513"/>
      <c r="BJW902" s="513"/>
      <c r="BJX902" s="513"/>
      <c r="BJY902" s="513"/>
      <c r="BJZ902" s="513"/>
      <c r="BKA902" s="513"/>
      <c r="BKB902" s="513"/>
      <c r="BKC902" s="513"/>
      <c r="BKD902" s="513"/>
      <c r="BKE902" s="513"/>
      <c r="BKF902" s="513"/>
      <c r="BKG902" s="513"/>
      <c r="BKH902" s="513"/>
      <c r="BKI902" s="513"/>
      <c r="BKJ902" s="513"/>
      <c r="BKK902" s="513"/>
      <c r="BKL902" s="513"/>
      <c r="BKM902" s="513"/>
      <c r="BKN902" s="513"/>
      <c r="BKO902" s="513"/>
      <c r="BKP902" s="513"/>
      <c r="BKQ902" s="513"/>
      <c r="BKR902" s="513"/>
      <c r="BKS902" s="513"/>
      <c r="BKT902" s="513"/>
      <c r="BKU902" s="513"/>
      <c r="BKV902" s="513"/>
      <c r="BKW902" s="513"/>
      <c r="BKX902" s="513"/>
      <c r="BKY902" s="513"/>
      <c r="BKZ902" s="513"/>
      <c r="BLA902" s="513"/>
      <c r="BLB902" s="513"/>
      <c r="BLC902" s="513"/>
      <c r="BLD902" s="513"/>
      <c r="BLE902" s="513"/>
      <c r="BLF902" s="513"/>
      <c r="BLG902" s="513"/>
      <c r="BLH902" s="513"/>
      <c r="BLI902" s="513"/>
      <c r="BLJ902" s="513"/>
      <c r="BLK902" s="513"/>
      <c r="BLL902" s="513"/>
      <c r="BLM902" s="513"/>
      <c r="BLN902" s="513"/>
      <c r="BLO902" s="513"/>
      <c r="BLP902" s="513"/>
      <c r="BLQ902" s="513"/>
      <c r="BLR902" s="513"/>
      <c r="BLS902" s="513"/>
      <c r="BLT902" s="513"/>
      <c r="BLU902" s="513"/>
      <c r="BLV902" s="513"/>
      <c r="BLW902" s="513"/>
      <c r="BLX902" s="513"/>
      <c r="BLY902" s="513"/>
      <c r="BLZ902" s="513"/>
      <c r="BMA902" s="513"/>
      <c r="BMB902" s="513"/>
      <c r="BMC902" s="513"/>
      <c r="BMD902" s="513"/>
      <c r="BME902" s="513"/>
      <c r="BMF902" s="513"/>
      <c r="BMG902" s="513"/>
      <c r="BMH902" s="513"/>
      <c r="BMI902" s="513"/>
      <c r="BMJ902" s="513"/>
      <c r="BMK902" s="513"/>
      <c r="BML902" s="513"/>
      <c r="BMM902" s="513"/>
      <c r="BMN902" s="513"/>
      <c r="BMO902" s="513"/>
      <c r="BMP902" s="513"/>
      <c r="BMQ902" s="513"/>
      <c r="BMR902" s="513"/>
      <c r="BMS902" s="513"/>
      <c r="BMT902" s="513"/>
      <c r="BMU902" s="513"/>
      <c r="BMV902" s="513"/>
      <c r="BMW902" s="513"/>
      <c r="BMX902" s="513"/>
      <c r="BMY902" s="513"/>
      <c r="BMZ902" s="513"/>
      <c r="BNA902" s="513"/>
      <c r="BNB902" s="513"/>
      <c r="BNC902" s="513"/>
      <c r="BND902" s="513"/>
      <c r="BNE902" s="513"/>
      <c r="BNF902" s="513"/>
      <c r="BNG902" s="513"/>
      <c r="BNH902" s="513"/>
      <c r="BNI902" s="513"/>
      <c r="BNJ902" s="513"/>
      <c r="BNK902" s="513"/>
      <c r="BNL902" s="513"/>
      <c r="BNM902" s="513"/>
      <c r="BNN902" s="513"/>
      <c r="BNO902" s="513"/>
      <c r="BNP902" s="513"/>
      <c r="BNQ902" s="513"/>
      <c r="BNR902" s="513"/>
      <c r="BNS902" s="513"/>
      <c r="BNT902" s="513"/>
      <c r="BNU902" s="513"/>
      <c r="BNV902" s="513"/>
      <c r="BNW902" s="513"/>
      <c r="BNX902" s="513"/>
      <c r="BNY902" s="513"/>
      <c r="BNZ902" s="513"/>
      <c r="BOA902" s="513"/>
      <c r="BOB902" s="513"/>
      <c r="BOC902" s="513"/>
      <c r="BOD902" s="513"/>
      <c r="BOE902" s="513"/>
      <c r="BOF902" s="513"/>
      <c r="BOG902" s="513"/>
      <c r="BOH902" s="513"/>
      <c r="BOI902" s="513"/>
      <c r="BOJ902" s="513"/>
      <c r="BOK902" s="513"/>
      <c r="BOL902" s="513"/>
      <c r="BOM902" s="513"/>
      <c r="BON902" s="513"/>
      <c r="BOO902" s="513"/>
      <c r="BOP902" s="513"/>
      <c r="BOQ902" s="513"/>
      <c r="BOR902" s="513"/>
      <c r="BOS902" s="513"/>
      <c r="BOT902" s="513"/>
      <c r="BOU902" s="513"/>
      <c r="BOV902" s="513"/>
      <c r="BOW902" s="513"/>
      <c r="BOX902" s="513"/>
      <c r="BOY902" s="513"/>
      <c r="BOZ902" s="513"/>
      <c r="BPA902" s="513"/>
      <c r="BPB902" s="513"/>
      <c r="BPC902" s="513"/>
      <c r="BPD902" s="513"/>
      <c r="BPE902" s="513"/>
      <c r="BPF902" s="513"/>
      <c r="BPG902" s="513"/>
      <c r="BPH902" s="513"/>
      <c r="BPI902" s="513"/>
      <c r="BPJ902" s="513"/>
      <c r="BPK902" s="513"/>
      <c r="BPL902" s="513"/>
      <c r="BPM902" s="513"/>
      <c r="BPN902" s="513"/>
      <c r="BPO902" s="513"/>
      <c r="BPP902" s="513"/>
      <c r="BPQ902" s="513"/>
      <c r="BPR902" s="513"/>
      <c r="BPS902" s="513"/>
      <c r="BPT902" s="513"/>
      <c r="BPU902" s="513"/>
      <c r="BPV902" s="513"/>
      <c r="BPW902" s="513"/>
      <c r="BPX902" s="513"/>
      <c r="BPY902" s="513"/>
      <c r="BPZ902" s="513"/>
      <c r="BQA902" s="513"/>
      <c r="BQB902" s="513"/>
      <c r="BQC902" s="513"/>
      <c r="BQD902" s="513"/>
      <c r="BQE902" s="513"/>
      <c r="BQF902" s="513"/>
      <c r="BQG902" s="513"/>
      <c r="BQH902" s="513"/>
      <c r="BQI902" s="513"/>
      <c r="BQJ902" s="513"/>
      <c r="BQK902" s="513"/>
      <c r="BQL902" s="513"/>
      <c r="BQM902" s="513"/>
      <c r="BQN902" s="513"/>
      <c r="BQO902" s="513"/>
      <c r="BQP902" s="513"/>
      <c r="BQQ902" s="513"/>
      <c r="BQR902" s="513"/>
      <c r="BQS902" s="513"/>
      <c r="BQT902" s="513"/>
      <c r="BQU902" s="513"/>
      <c r="BQV902" s="513"/>
      <c r="BQW902" s="513"/>
      <c r="BQX902" s="513"/>
      <c r="BQY902" s="513"/>
      <c r="BQZ902" s="513"/>
      <c r="BRA902" s="513"/>
      <c r="BRB902" s="513"/>
      <c r="BRC902" s="513"/>
      <c r="BRD902" s="513"/>
      <c r="BRE902" s="513"/>
      <c r="BRF902" s="513"/>
      <c r="BRG902" s="513"/>
      <c r="BRH902" s="513"/>
      <c r="BRI902" s="513"/>
      <c r="BRJ902" s="513"/>
      <c r="BRK902" s="513"/>
      <c r="BRL902" s="513"/>
      <c r="BRM902" s="513"/>
      <c r="BRN902" s="513"/>
      <c r="BRO902" s="513"/>
      <c r="BRP902" s="513"/>
      <c r="BRQ902" s="513"/>
      <c r="BRR902" s="513"/>
      <c r="BRS902" s="513"/>
      <c r="BRT902" s="513"/>
      <c r="BRU902" s="513"/>
      <c r="BRV902" s="513"/>
      <c r="BRW902" s="513"/>
      <c r="BRX902" s="513"/>
      <c r="BRY902" s="513"/>
      <c r="BRZ902" s="513"/>
      <c r="BSA902" s="513"/>
      <c r="BSB902" s="513"/>
      <c r="BSC902" s="513"/>
      <c r="BSD902" s="513"/>
      <c r="BSE902" s="513"/>
      <c r="BSF902" s="513"/>
      <c r="BSG902" s="513"/>
      <c r="BSH902" s="513"/>
      <c r="BSI902" s="513"/>
      <c r="BSJ902" s="513"/>
      <c r="BSK902" s="513"/>
      <c r="BSL902" s="513"/>
      <c r="BSM902" s="513"/>
      <c r="BSN902" s="513"/>
      <c r="BSO902" s="513"/>
      <c r="BSP902" s="513"/>
      <c r="BSQ902" s="513"/>
      <c r="BSR902" s="513"/>
      <c r="BSS902" s="513"/>
      <c r="BST902" s="513"/>
      <c r="BSU902" s="513"/>
      <c r="BSV902" s="513"/>
      <c r="BSW902" s="513"/>
      <c r="BSX902" s="513"/>
      <c r="BSY902" s="513"/>
      <c r="BSZ902" s="513"/>
      <c r="BTA902" s="513"/>
      <c r="BTB902" s="513"/>
      <c r="BTC902" s="513"/>
      <c r="BTD902" s="513"/>
      <c r="BTE902" s="513"/>
      <c r="BTF902" s="513"/>
      <c r="BTG902" s="513"/>
      <c r="BTH902" s="513"/>
      <c r="BTI902" s="513"/>
      <c r="BTJ902" s="513"/>
      <c r="BTK902" s="513"/>
      <c r="BTL902" s="513"/>
      <c r="BTM902" s="513"/>
      <c r="BTN902" s="513"/>
      <c r="BTO902" s="513"/>
      <c r="BTP902" s="513"/>
      <c r="BTQ902" s="513"/>
      <c r="BTR902" s="513"/>
      <c r="BTS902" s="513"/>
      <c r="BTT902" s="513"/>
      <c r="BTU902" s="513"/>
      <c r="BTV902" s="513"/>
      <c r="BTW902" s="513"/>
      <c r="BTX902" s="513"/>
      <c r="BTY902" s="513"/>
      <c r="BTZ902" s="513"/>
      <c r="BUA902" s="513"/>
      <c r="BUB902" s="513"/>
      <c r="BUC902" s="513"/>
      <c r="BUD902" s="513"/>
      <c r="BUE902" s="513"/>
      <c r="BUF902" s="513"/>
      <c r="BUG902" s="513"/>
      <c r="BUH902" s="513"/>
      <c r="BUI902" s="513"/>
      <c r="BUJ902" s="513"/>
      <c r="BUK902" s="513"/>
      <c r="BUL902" s="513"/>
      <c r="BUM902" s="513"/>
      <c r="BUN902" s="513"/>
      <c r="BUO902" s="513"/>
      <c r="BUP902" s="513"/>
      <c r="BUQ902" s="513"/>
      <c r="BUR902" s="513"/>
      <c r="BUS902" s="513"/>
      <c r="BUT902" s="513"/>
      <c r="BUU902" s="513"/>
      <c r="BUV902" s="513"/>
      <c r="BUW902" s="513"/>
      <c r="BUX902" s="513"/>
      <c r="BUY902" s="513"/>
      <c r="BUZ902" s="513"/>
      <c r="BVA902" s="513"/>
      <c r="BVB902" s="513"/>
      <c r="BVC902" s="513"/>
      <c r="BVD902" s="513"/>
      <c r="BVE902" s="513"/>
      <c r="BVF902" s="513"/>
      <c r="BVG902" s="513"/>
      <c r="BVH902" s="513"/>
      <c r="BVI902" s="513"/>
      <c r="BVJ902" s="513"/>
      <c r="BVK902" s="513"/>
      <c r="BVL902" s="513"/>
      <c r="BVM902" s="513"/>
      <c r="BVN902" s="513"/>
      <c r="BVO902" s="513"/>
      <c r="BVP902" s="513"/>
      <c r="BVQ902" s="513"/>
      <c r="BVR902" s="513"/>
      <c r="BVS902" s="513"/>
      <c r="BVT902" s="513"/>
      <c r="BVU902" s="513"/>
      <c r="BVV902" s="513"/>
      <c r="BVW902" s="513"/>
      <c r="BVX902" s="513"/>
      <c r="BVY902" s="513"/>
      <c r="BVZ902" s="513"/>
      <c r="BWA902" s="513"/>
      <c r="BWB902" s="513"/>
      <c r="BWC902" s="513"/>
      <c r="BWD902" s="513"/>
      <c r="BWE902" s="513"/>
      <c r="BWF902" s="513"/>
      <c r="BWG902" s="513"/>
      <c r="BWH902" s="513"/>
      <c r="BWI902" s="513"/>
      <c r="BWJ902" s="513"/>
      <c r="BWK902" s="513"/>
      <c r="BWL902" s="513"/>
      <c r="BWM902" s="513"/>
      <c r="BWN902" s="513"/>
      <c r="BWO902" s="513"/>
      <c r="BWP902" s="513"/>
      <c r="BWQ902" s="513"/>
    </row>
    <row r="903" spans="1:1967" ht="102" customHeight="1">
      <c r="A903" s="9" t="s">
        <v>6619</v>
      </c>
      <c r="B903" s="100" t="s">
        <v>97</v>
      </c>
      <c r="C903" s="40" t="s">
        <v>1062</v>
      </c>
      <c r="D903" s="40" t="s">
        <v>1058</v>
      </c>
      <c r="E903" s="40" t="s">
        <v>1069</v>
      </c>
      <c r="F903" s="3"/>
      <c r="G903" s="3" t="s">
        <v>385</v>
      </c>
      <c r="H903" s="20">
        <v>0.5</v>
      </c>
      <c r="I903" s="114">
        <v>470000000</v>
      </c>
      <c r="J903" s="21" t="s">
        <v>1316</v>
      </c>
      <c r="K903" s="19" t="s">
        <v>1929</v>
      </c>
      <c r="L903" s="137" t="s">
        <v>3404</v>
      </c>
      <c r="M903" s="140" t="s">
        <v>383</v>
      </c>
      <c r="N903" s="358" t="s">
        <v>8846</v>
      </c>
      <c r="O903" s="3" t="s">
        <v>1368</v>
      </c>
      <c r="P903" s="7" t="s">
        <v>1340</v>
      </c>
      <c r="Q903" s="3" t="s">
        <v>1188</v>
      </c>
      <c r="R903" s="24">
        <v>2</v>
      </c>
      <c r="S903" s="19">
        <v>19886.27</v>
      </c>
      <c r="T903" s="83">
        <f t="shared" si="308"/>
        <v>39772.54</v>
      </c>
      <c r="U903" s="83">
        <f t="shared" si="320"/>
        <v>44545.244800000008</v>
      </c>
      <c r="V903" s="9" t="s">
        <v>1327</v>
      </c>
      <c r="W903" s="152" t="s">
        <v>1396</v>
      </c>
      <c r="X903" s="9"/>
      <c r="Y903" s="513"/>
      <c r="Z903" s="513"/>
      <c r="AA903" s="513"/>
      <c r="AB903" s="513"/>
      <c r="AC903" s="513"/>
      <c r="AD903" s="513"/>
      <c r="AE903" s="513"/>
      <c r="AF903" s="513"/>
      <c r="AG903" s="513"/>
      <c r="AH903" s="513"/>
      <c r="AI903" s="513"/>
      <c r="AJ903" s="513"/>
      <c r="AK903" s="513"/>
      <c r="AL903" s="513"/>
      <c r="AM903" s="513"/>
      <c r="AN903" s="513"/>
      <c r="AO903" s="513"/>
      <c r="AP903" s="513"/>
      <c r="AQ903" s="513"/>
      <c r="AR903" s="513"/>
      <c r="AS903" s="513"/>
      <c r="AT903" s="513"/>
      <c r="AU903" s="513"/>
      <c r="AV903" s="513"/>
      <c r="AW903" s="513"/>
      <c r="AX903" s="513"/>
      <c r="AY903" s="513"/>
      <c r="AZ903" s="513"/>
      <c r="BA903" s="513"/>
      <c r="BB903" s="513"/>
      <c r="BC903" s="513"/>
      <c r="BD903" s="513"/>
      <c r="BE903" s="513"/>
      <c r="BF903" s="513"/>
      <c r="BG903" s="513"/>
      <c r="BH903" s="513"/>
      <c r="BI903" s="513"/>
      <c r="BJ903" s="513"/>
      <c r="BK903" s="513"/>
      <c r="BL903" s="513"/>
      <c r="BM903" s="513"/>
      <c r="BN903" s="513"/>
      <c r="BO903" s="513"/>
      <c r="BP903" s="513"/>
      <c r="BQ903" s="513"/>
      <c r="BR903" s="513"/>
      <c r="BS903" s="513"/>
      <c r="BT903" s="513"/>
      <c r="BU903" s="513"/>
      <c r="BV903" s="513"/>
      <c r="BW903" s="513"/>
      <c r="BX903" s="513"/>
      <c r="BY903" s="513"/>
      <c r="BZ903" s="513"/>
      <c r="CA903" s="513"/>
      <c r="CB903" s="513"/>
      <c r="CC903" s="513"/>
      <c r="CD903" s="513"/>
      <c r="CE903" s="513"/>
      <c r="CF903" s="513"/>
      <c r="CG903" s="513"/>
      <c r="CH903" s="513"/>
      <c r="CI903" s="513"/>
      <c r="CJ903" s="513"/>
      <c r="CK903" s="513"/>
      <c r="CL903" s="513"/>
      <c r="CM903" s="513"/>
      <c r="CN903" s="513"/>
      <c r="CO903" s="513"/>
      <c r="CP903" s="513"/>
      <c r="CQ903" s="513"/>
      <c r="CR903" s="513"/>
      <c r="CS903" s="513"/>
      <c r="CT903" s="513"/>
      <c r="CU903" s="513"/>
      <c r="CV903" s="513"/>
      <c r="CW903" s="513"/>
      <c r="CX903" s="513"/>
      <c r="CY903" s="513"/>
      <c r="CZ903" s="513"/>
      <c r="DA903" s="513"/>
      <c r="DB903" s="513"/>
      <c r="DC903" s="513"/>
      <c r="DD903" s="513"/>
      <c r="DE903" s="513"/>
      <c r="DF903" s="513"/>
      <c r="DG903" s="513"/>
      <c r="DH903" s="513"/>
      <c r="DI903" s="513"/>
      <c r="DJ903" s="513"/>
      <c r="DK903" s="513"/>
      <c r="DL903" s="513"/>
      <c r="DM903" s="513"/>
      <c r="DN903" s="513"/>
      <c r="DO903" s="513"/>
      <c r="DP903" s="513"/>
      <c r="DQ903" s="513"/>
      <c r="DR903" s="513"/>
      <c r="DS903" s="513"/>
      <c r="DT903" s="513"/>
      <c r="DU903" s="513"/>
      <c r="DV903" s="513"/>
      <c r="DW903" s="513"/>
      <c r="DX903" s="513"/>
      <c r="DY903" s="513"/>
      <c r="DZ903" s="513"/>
      <c r="EA903" s="513"/>
      <c r="EB903" s="513"/>
      <c r="EC903" s="513"/>
      <c r="ED903" s="513"/>
      <c r="EE903" s="513"/>
      <c r="EF903" s="513"/>
      <c r="EG903" s="513"/>
      <c r="EH903" s="513"/>
      <c r="EI903" s="513"/>
      <c r="EJ903" s="513"/>
      <c r="EK903" s="513"/>
      <c r="EL903" s="513"/>
      <c r="EM903" s="513"/>
      <c r="EN903" s="513"/>
      <c r="EO903" s="513"/>
      <c r="EP903" s="513"/>
      <c r="EQ903" s="513"/>
      <c r="ER903" s="513"/>
      <c r="ES903" s="513"/>
      <c r="ET903" s="513"/>
      <c r="EU903" s="513"/>
      <c r="EV903" s="513"/>
      <c r="EW903" s="513"/>
      <c r="EX903" s="513"/>
      <c r="EY903" s="513"/>
      <c r="EZ903" s="513"/>
      <c r="FA903" s="513"/>
      <c r="FB903" s="513"/>
      <c r="FC903" s="513"/>
      <c r="FD903" s="513"/>
      <c r="FE903" s="513"/>
      <c r="FF903" s="513"/>
      <c r="FG903" s="513"/>
      <c r="FH903" s="513"/>
      <c r="FI903" s="513"/>
      <c r="FJ903" s="513"/>
      <c r="FK903" s="513"/>
      <c r="FL903" s="513"/>
      <c r="FM903" s="513"/>
      <c r="FN903" s="513"/>
      <c r="FO903" s="513"/>
      <c r="FP903" s="513"/>
      <c r="FQ903" s="513"/>
      <c r="FR903" s="513"/>
      <c r="FS903" s="513"/>
      <c r="FT903" s="513"/>
      <c r="FU903" s="513"/>
      <c r="FV903" s="513"/>
      <c r="FW903" s="513"/>
      <c r="FX903" s="513"/>
      <c r="FY903" s="513"/>
      <c r="FZ903" s="513"/>
      <c r="GA903" s="513"/>
      <c r="GB903" s="513"/>
      <c r="GC903" s="513"/>
      <c r="GD903" s="513"/>
      <c r="GE903" s="513"/>
      <c r="GF903" s="513"/>
      <c r="GG903" s="513"/>
      <c r="GH903" s="513"/>
      <c r="GI903" s="513"/>
      <c r="GJ903" s="513"/>
      <c r="GK903" s="513"/>
      <c r="GL903" s="513"/>
      <c r="GM903" s="513"/>
      <c r="GN903" s="513"/>
      <c r="GO903" s="513"/>
      <c r="GP903" s="513"/>
      <c r="GQ903" s="513"/>
      <c r="GR903" s="513"/>
      <c r="GS903" s="513"/>
      <c r="GT903" s="513"/>
      <c r="GU903" s="513"/>
      <c r="GV903" s="513"/>
      <c r="GW903" s="513"/>
      <c r="GX903" s="513"/>
      <c r="GY903" s="513"/>
      <c r="GZ903" s="513"/>
      <c r="HA903" s="513"/>
      <c r="HB903" s="513"/>
      <c r="HC903" s="513"/>
      <c r="HD903" s="513"/>
      <c r="HE903" s="513"/>
      <c r="HF903" s="513"/>
      <c r="HG903" s="513"/>
      <c r="HH903" s="513"/>
      <c r="HI903" s="513"/>
      <c r="HJ903" s="513"/>
      <c r="HK903" s="513"/>
      <c r="HL903" s="513"/>
      <c r="HM903" s="513"/>
      <c r="HN903" s="513"/>
      <c r="HO903" s="513"/>
      <c r="HP903" s="513"/>
      <c r="HQ903" s="513"/>
      <c r="HR903" s="513"/>
      <c r="HS903" s="513"/>
      <c r="HT903" s="513"/>
      <c r="HU903" s="513"/>
      <c r="HV903" s="513"/>
      <c r="HW903" s="513"/>
      <c r="HX903" s="513"/>
      <c r="HY903" s="513"/>
      <c r="HZ903" s="513"/>
      <c r="IA903" s="513"/>
      <c r="IB903" s="513"/>
      <c r="IC903" s="513"/>
      <c r="ID903" s="513"/>
      <c r="IE903" s="513"/>
      <c r="IF903" s="513"/>
      <c r="IG903" s="513"/>
      <c r="IH903" s="513"/>
      <c r="II903" s="513"/>
      <c r="IJ903" s="513"/>
      <c r="IK903" s="513"/>
      <c r="IL903" s="513"/>
      <c r="IM903" s="513"/>
      <c r="IN903" s="513"/>
      <c r="IO903" s="513"/>
      <c r="IP903" s="513"/>
      <c r="IQ903" s="513"/>
      <c r="IR903" s="513"/>
      <c r="IS903" s="513"/>
      <c r="IT903" s="513"/>
      <c r="IU903" s="513"/>
      <c r="IV903" s="513"/>
      <c r="IW903" s="513"/>
      <c r="IX903" s="513"/>
      <c r="IY903" s="513"/>
      <c r="IZ903" s="513"/>
      <c r="JA903" s="513"/>
      <c r="JB903" s="513"/>
      <c r="JC903" s="513"/>
      <c r="JD903" s="513"/>
      <c r="JE903" s="513"/>
      <c r="JF903" s="513"/>
      <c r="JG903" s="513"/>
      <c r="JH903" s="513"/>
      <c r="JI903" s="513"/>
      <c r="JJ903" s="513"/>
      <c r="JK903" s="513"/>
      <c r="JL903" s="513"/>
      <c r="JM903" s="513"/>
      <c r="JN903" s="513"/>
      <c r="JO903" s="513"/>
      <c r="JP903" s="513"/>
      <c r="JQ903" s="513"/>
      <c r="JR903" s="513"/>
      <c r="JS903" s="513"/>
      <c r="JT903" s="513"/>
      <c r="JU903" s="513"/>
      <c r="JV903" s="513"/>
      <c r="JW903" s="513"/>
      <c r="JX903" s="513"/>
      <c r="JY903" s="513"/>
      <c r="JZ903" s="513"/>
      <c r="KA903" s="513"/>
      <c r="KB903" s="513"/>
      <c r="KC903" s="513"/>
      <c r="KD903" s="513"/>
      <c r="KE903" s="513"/>
      <c r="KF903" s="513"/>
      <c r="KG903" s="513"/>
      <c r="KH903" s="513"/>
      <c r="KI903" s="513"/>
      <c r="KJ903" s="513"/>
      <c r="KK903" s="513"/>
      <c r="KL903" s="513"/>
      <c r="KM903" s="513"/>
      <c r="KN903" s="513"/>
      <c r="KO903" s="513"/>
      <c r="KP903" s="513"/>
      <c r="KQ903" s="513"/>
      <c r="KR903" s="513"/>
      <c r="KS903" s="513"/>
      <c r="KT903" s="513"/>
      <c r="KU903" s="513"/>
      <c r="KV903" s="513"/>
      <c r="KW903" s="513"/>
      <c r="KX903" s="513"/>
      <c r="KY903" s="513"/>
      <c r="KZ903" s="513"/>
      <c r="LA903" s="513"/>
      <c r="LB903" s="513"/>
      <c r="LC903" s="513"/>
      <c r="LD903" s="513"/>
      <c r="LE903" s="513"/>
      <c r="LF903" s="513"/>
      <c r="LG903" s="513"/>
      <c r="LH903" s="513"/>
      <c r="LI903" s="513"/>
      <c r="LJ903" s="513"/>
      <c r="LK903" s="513"/>
      <c r="LL903" s="513"/>
      <c r="LM903" s="513"/>
      <c r="LN903" s="513"/>
      <c r="LO903" s="513"/>
      <c r="LP903" s="513"/>
      <c r="LQ903" s="513"/>
      <c r="LR903" s="513"/>
      <c r="LS903" s="513"/>
      <c r="LT903" s="513"/>
      <c r="LU903" s="513"/>
      <c r="LV903" s="513"/>
      <c r="LW903" s="513"/>
      <c r="LX903" s="513"/>
      <c r="LY903" s="513"/>
      <c r="LZ903" s="513"/>
      <c r="MA903" s="513"/>
      <c r="MB903" s="513"/>
      <c r="MC903" s="513"/>
      <c r="MD903" s="513"/>
      <c r="ME903" s="513"/>
      <c r="MF903" s="513"/>
      <c r="MG903" s="513"/>
      <c r="MH903" s="513"/>
      <c r="MI903" s="513"/>
      <c r="MJ903" s="513"/>
      <c r="MK903" s="513"/>
      <c r="ML903" s="513"/>
      <c r="MM903" s="513"/>
      <c r="MN903" s="513"/>
      <c r="MO903" s="513"/>
      <c r="MP903" s="513"/>
      <c r="MQ903" s="513"/>
      <c r="MR903" s="513"/>
      <c r="MS903" s="513"/>
      <c r="MT903" s="513"/>
      <c r="MU903" s="513"/>
      <c r="MV903" s="513"/>
      <c r="MW903" s="513"/>
      <c r="MX903" s="513"/>
      <c r="MY903" s="513"/>
      <c r="MZ903" s="513"/>
      <c r="NA903" s="513"/>
      <c r="NB903" s="513"/>
      <c r="NC903" s="513"/>
      <c r="ND903" s="513"/>
      <c r="NE903" s="513"/>
      <c r="NF903" s="513"/>
      <c r="NG903" s="513"/>
      <c r="NH903" s="513"/>
      <c r="NI903" s="513"/>
      <c r="NJ903" s="513"/>
      <c r="NK903" s="513"/>
      <c r="NL903" s="513"/>
      <c r="NM903" s="513"/>
      <c r="NN903" s="513"/>
      <c r="NO903" s="513"/>
      <c r="NP903" s="513"/>
      <c r="NQ903" s="513"/>
      <c r="NR903" s="513"/>
      <c r="NS903" s="513"/>
      <c r="NT903" s="513"/>
      <c r="NU903" s="513"/>
      <c r="NV903" s="513"/>
      <c r="NW903" s="513"/>
      <c r="NX903" s="513"/>
      <c r="NY903" s="513"/>
      <c r="NZ903" s="513"/>
      <c r="OA903" s="513"/>
      <c r="OB903" s="513"/>
      <c r="OC903" s="513"/>
      <c r="OD903" s="513"/>
      <c r="OE903" s="513"/>
      <c r="OF903" s="513"/>
      <c r="OG903" s="513"/>
      <c r="OH903" s="513"/>
      <c r="OI903" s="513"/>
      <c r="OJ903" s="513"/>
      <c r="OK903" s="513"/>
      <c r="OL903" s="513"/>
      <c r="OM903" s="513"/>
      <c r="ON903" s="513"/>
      <c r="OO903" s="513"/>
      <c r="OP903" s="513"/>
      <c r="OQ903" s="513"/>
      <c r="OR903" s="513"/>
      <c r="OS903" s="513"/>
      <c r="OT903" s="513"/>
      <c r="OU903" s="513"/>
      <c r="OV903" s="513"/>
      <c r="OW903" s="513"/>
      <c r="OX903" s="513"/>
      <c r="OY903" s="513"/>
      <c r="OZ903" s="513"/>
      <c r="PA903" s="513"/>
      <c r="PB903" s="513"/>
      <c r="PC903" s="513"/>
      <c r="PD903" s="513"/>
      <c r="PE903" s="513"/>
      <c r="PF903" s="513"/>
      <c r="PG903" s="513"/>
      <c r="PH903" s="513"/>
      <c r="PI903" s="513"/>
      <c r="PJ903" s="513"/>
      <c r="PK903" s="513"/>
      <c r="PL903" s="513"/>
      <c r="PM903" s="513"/>
      <c r="PN903" s="513"/>
      <c r="PO903" s="513"/>
      <c r="PP903" s="513"/>
      <c r="PQ903" s="513"/>
      <c r="PR903" s="513"/>
      <c r="PS903" s="513"/>
      <c r="PT903" s="513"/>
      <c r="PU903" s="513"/>
      <c r="PV903" s="513"/>
      <c r="PW903" s="513"/>
      <c r="PX903" s="513"/>
      <c r="PY903" s="513"/>
      <c r="PZ903" s="513"/>
      <c r="QA903" s="513"/>
      <c r="QB903" s="513"/>
      <c r="QC903" s="513"/>
      <c r="QD903" s="513"/>
      <c r="QE903" s="513"/>
      <c r="QF903" s="513"/>
      <c r="QG903" s="513"/>
      <c r="QH903" s="513"/>
      <c r="QI903" s="513"/>
      <c r="QJ903" s="513"/>
      <c r="QK903" s="513"/>
      <c r="QL903" s="513"/>
      <c r="QM903" s="513"/>
      <c r="QN903" s="513"/>
      <c r="QO903" s="513"/>
      <c r="QP903" s="513"/>
      <c r="QQ903" s="513"/>
      <c r="QR903" s="513"/>
      <c r="QS903" s="513"/>
      <c r="QT903" s="513"/>
      <c r="QU903" s="513"/>
      <c r="QV903" s="513"/>
      <c r="QW903" s="513"/>
      <c r="QX903" s="513"/>
      <c r="QY903" s="513"/>
      <c r="QZ903" s="513"/>
      <c r="RA903" s="513"/>
      <c r="RB903" s="513"/>
      <c r="RC903" s="513"/>
      <c r="RD903" s="513"/>
      <c r="RE903" s="513"/>
      <c r="RF903" s="513"/>
      <c r="RG903" s="513"/>
      <c r="RH903" s="513"/>
      <c r="RI903" s="513"/>
      <c r="RJ903" s="513"/>
      <c r="RK903" s="513"/>
      <c r="RL903" s="513"/>
      <c r="RM903" s="513"/>
      <c r="RN903" s="513"/>
      <c r="RO903" s="513"/>
      <c r="RP903" s="513"/>
      <c r="RQ903" s="513"/>
      <c r="RR903" s="513"/>
      <c r="RS903" s="513"/>
      <c r="RT903" s="513"/>
      <c r="RU903" s="513"/>
      <c r="RV903" s="513"/>
      <c r="RW903" s="513"/>
      <c r="RX903" s="513"/>
      <c r="RY903" s="513"/>
      <c r="RZ903" s="513"/>
      <c r="SA903" s="513"/>
      <c r="SB903" s="513"/>
      <c r="SC903" s="513"/>
      <c r="SD903" s="513"/>
      <c r="SE903" s="513"/>
      <c r="SF903" s="513"/>
      <c r="SG903" s="513"/>
      <c r="SH903" s="513"/>
      <c r="SI903" s="513"/>
      <c r="SJ903" s="513"/>
      <c r="SK903" s="513"/>
      <c r="SL903" s="513"/>
      <c r="SM903" s="513"/>
      <c r="SN903" s="513"/>
      <c r="SO903" s="513"/>
      <c r="SP903" s="513"/>
      <c r="SQ903" s="513"/>
      <c r="SR903" s="513"/>
      <c r="SS903" s="513"/>
      <c r="ST903" s="513"/>
      <c r="SU903" s="513"/>
      <c r="SV903" s="513"/>
      <c r="SW903" s="513"/>
      <c r="SX903" s="513"/>
      <c r="SY903" s="513"/>
      <c r="SZ903" s="513"/>
      <c r="TA903" s="513"/>
      <c r="TB903" s="513"/>
      <c r="TC903" s="513"/>
      <c r="TD903" s="513"/>
      <c r="TE903" s="513"/>
      <c r="TF903" s="513"/>
      <c r="TG903" s="513"/>
      <c r="TH903" s="513"/>
      <c r="TI903" s="513"/>
      <c r="TJ903" s="513"/>
      <c r="TK903" s="513"/>
      <c r="TL903" s="513"/>
      <c r="TM903" s="513"/>
      <c r="TN903" s="513"/>
      <c r="TO903" s="513"/>
      <c r="TP903" s="513"/>
      <c r="TQ903" s="513"/>
      <c r="TR903" s="513"/>
      <c r="TS903" s="513"/>
      <c r="TT903" s="513"/>
      <c r="TU903" s="513"/>
      <c r="TV903" s="513"/>
      <c r="TW903" s="513"/>
      <c r="TX903" s="513"/>
      <c r="TY903" s="513"/>
      <c r="TZ903" s="513"/>
      <c r="UA903" s="513"/>
      <c r="UB903" s="513"/>
      <c r="UC903" s="513"/>
      <c r="UD903" s="513"/>
      <c r="UE903" s="513"/>
      <c r="UF903" s="513"/>
      <c r="UG903" s="513"/>
      <c r="UH903" s="513"/>
      <c r="UI903" s="513"/>
      <c r="UJ903" s="513"/>
      <c r="UK903" s="513"/>
      <c r="UL903" s="513"/>
      <c r="UM903" s="513"/>
      <c r="UN903" s="513"/>
      <c r="UO903" s="513"/>
      <c r="UP903" s="513"/>
      <c r="UQ903" s="513"/>
      <c r="UR903" s="513"/>
      <c r="US903" s="513"/>
      <c r="UT903" s="513"/>
      <c r="UU903" s="513"/>
      <c r="UV903" s="513"/>
      <c r="UW903" s="513"/>
      <c r="UX903" s="513"/>
      <c r="UY903" s="513"/>
      <c r="UZ903" s="513"/>
      <c r="VA903" s="513"/>
      <c r="VB903" s="513"/>
      <c r="VC903" s="513"/>
      <c r="VD903" s="513"/>
      <c r="VE903" s="513"/>
      <c r="VF903" s="513"/>
      <c r="VG903" s="513"/>
      <c r="VH903" s="513"/>
      <c r="VI903" s="513"/>
      <c r="VJ903" s="513"/>
      <c r="VK903" s="513"/>
      <c r="VL903" s="513"/>
      <c r="VM903" s="513"/>
      <c r="VN903" s="513"/>
      <c r="VO903" s="513"/>
      <c r="VP903" s="513"/>
      <c r="VQ903" s="513"/>
      <c r="VR903" s="513"/>
      <c r="VS903" s="513"/>
      <c r="VT903" s="513"/>
      <c r="VU903" s="513"/>
      <c r="VV903" s="513"/>
      <c r="VW903" s="513"/>
      <c r="VX903" s="513"/>
      <c r="VY903" s="513"/>
      <c r="VZ903" s="513"/>
      <c r="WA903" s="513"/>
      <c r="WB903" s="513"/>
      <c r="WC903" s="513"/>
      <c r="WD903" s="513"/>
      <c r="WE903" s="513"/>
      <c r="WF903" s="513"/>
      <c r="WG903" s="513"/>
      <c r="WH903" s="513"/>
      <c r="WI903" s="513"/>
      <c r="WJ903" s="513"/>
      <c r="WK903" s="513"/>
      <c r="WL903" s="513"/>
      <c r="WM903" s="513"/>
      <c r="WN903" s="513"/>
      <c r="WO903" s="513"/>
      <c r="WP903" s="513"/>
      <c r="WQ903" s="513"/>
      <c r="WR903" s="513"/>
      <c r="WS903" s="513"/>
      <c r="WT903" s="513"/>
      <c r="WU903" s="513"/>
      <c r="WV903" s="513"/>
      <c r="WW903" s="513"/>
      <c r="WX903" s="513"/>
      <c r="WY903" s="513"/>
      <c r="WZ903" s="513"/>
      <c r="XA903" s="513"/>
      <c r="XB903" s="513"/>
      <c r="XC903" s="513"/>
      <c r="XD903" s="513"/>
      <c r="XE903" s="513"/>
      <c r="XF903" s="513"/>
      <c r="XG903" s="513"/>
      <c r="XH903" s="513"/>
      <c r="XI903" s="513"/>
      <c r="XJ903" s="513"/>
      <c r="XK903" s="513"/>
      <c r="XL903" s="513"/>
      <c r="XM903" s="513"/>
      <c r="XN903" s="513"/>
      <c r="XO903" s="513"/>
      <c r="XP903" s="513"/>
      <c r="XQ903" s="513"/>
      <c r="XR903" s="513"/>
      <c r="XS903" s="513"/>
      <c r="XT903" s="513"/>
      <c r="XU903" s="513"/>
      <c r="XV903" s="513"/>
      <c r="XW903" s="513"/>
      <c r="XX903" s="513"/>
      <c r="XY903" s="513"/>
      <c r="XZ903" s="513"/>
      <c r="YA903" s="513"/>
      <c r="YB903" s="513"/>
      <c r="YC903" s="513"/>
      <c r="YD903" s="513"/>
      <c r="YE903" s="513"/>
      <c r="YF903" s="513"/>
      <c r="YG903" s="513"/>
      <c r="YH903" s="513"/>
      <c r="YI903" s="513"/>
      <c r="YJ903" s="513"/>
      <c r="YK903" s="513"/>
      <c r="YL903" s="513"/>
      <c r="YM903" s="513"/>
      <c r="YN903" s="513"/>
      <c r="YO903" s="513"/>
      <c r="YP903" s="513"/>
      <c r="YQ903" s="513"/>
      <c r="YR903" s="513"/>
      <c r="YS903" s="513"/>
      <c r="YT903" s="513"/>
      <c r="YU903" s="513"/>
      <c r="YV903" s="513"/>
      <c r="YW903" s="513"/>
      <c r="YX903" s="513"/>
      <c r="YY903" s="513"/>
      <c r="YZ903" s="513"/>
      <c r="ZA903" s="513"/>
      <c r="ZB903" s="513"/>
      <c r="ZC903" s="513"/>
      <c r="ZD903" s="513"/>
      <c r="ZE903" s="513"/>
      <c r="ZF903" s="513"/>
      <c r="ZG903" s="513"/>
      <c r="ZH903" s="513"/>
      <c r="ZI903" s="513"/>
      <c r="ZJ903" s="513"/>
      <c r="ZK903" s="513"/>
      <c r="ZL903" s="513"/>
      <c r="ZM903" s="513"/>
      <c r="ZN903" s="513"/>
      <c r="ZO903" s="513"/>
      <c r="ZP903" s="513"/>
      <c r="ZQ903" s="513"/>
      <c r="ZR903" s="513"/>
      <c r="ZS903" s="513"/>
      <c r="ZT903" s="513"/>
      <c r="ZU903" s="513"/>
      <c r="ZV903" s="513"/>
      <c r="ZW903" s="513"/>
      <c r="ZX903" s="513"/>
      <c r="ZY903" s="513"/>
      <c r="ZZ903" s="513"/>
      <c r="AAA903" s="513"/>
      <c r="AAB903" s="513"/>
      <c r="AAC903" s="513"/>
      <c r="AAD903" s="513"/>
      <c r="AAE903" s="513"/>
      <c r="AAF903" s="513"/>
      <c r="AAG903" s="513"/>
      <c r="AAH903" s="513"/>
      <c r="AAI903" s="513"/>
      <c r="AAJ903" s="513"/>
      <c r="AAK903" s="513"/>
      <c r="AAL903" s="513"/>
      <c r="AAM903" s="513"/>
      <c r="AAN903" s="513"/>
      <c r="AAO903" s="513"/>
      <c r="AAP903" s="513"/>
      <c r="AAQ903" s="513"/>
      <c r="AAR903" s="513"/>
      <c r="AAS903" s="513"/>
      <c r="AAT903" s="513"/>
      <c r="AAU903" s="513"/>
      <c r="AAV903" s="513"/>
      <c r="AAW903" s="513"/>
      <c r="AAX903" s="513"/>
      <c r="AAY903" s="513"/>
      <c r="AAZ903" s="513"/>
      <c r="ABA903" s="513"/>
      <c r="ABB903" s="513"/>
      <c r="ABC903" s="513"/>
      <c r="ABD903" s="513"/>
      <c r="ABE903" s="513"/>
      <c r="ABF903" s="513"/>
      <c r="ABG903" s="513"/>
      <c r="ABH903" s="513"/>
      <c r="ABI903" s="513"/>
      <c r="ABJ903" s="513"/>
      <c r="ABK903" s="513"/>
      <c r="ABL903" s="513"/>
      <c r="ABM903" s="513"/>
      <c r="ABN903" s="513"/>
      <c r="ABO903" s="513"/>
      <c r="ABP903" s="513"/>
      <c r="ABQ903" s="513"/>
      <c r="ABR903" s="513"/>
      <c r="ABS903" s="513"/>
      <c r="ABT903" s="513"/>
      <c r="ABU903" s="513"/>
      <c r="ABV903" s="513"/>
      <c r="ABW903" s="513"/>
      <c r="ABX903" s="513"/>
      <c r="ABY903" s="513"/>
      <c r="ABZ903" s="513"/>
      <c r="ACA903" s="513"/>
      <c r="ACB903" s="513"/>
      <c r="ACC903" s="513"/>
      <c r="ACD903" s="513"/>
      <c r="ACE903" s="513"/>
      <c r="ACF903" s="513"/>
      <c r="ACG903" s="513"/>
      <c r="ACH903" s="513"/>
      <c r="ACI903" s="513"/>
      <c r="ACJ903" s="513"/>
      <c r="ACK903" s="513"/>
      <c r="ACL903" s="513"/>
      <c r="ACM903" s="513"/>
      <c r="ACN903" s="513"/>
      <c r="ACO903" s="513"/>
      <c r="ACP903" s="513"/>
      <c r="ACQ903" s="513"/>
      <c r="ACR903" s="513"/>
      <c r="ACS903" s="513"/>
      <c r="ACT903" s="513"/>
      <c r="ACU903" s="513"/>
      <c r="ACV903" s="513"/>
      <c r="ACW903" s="513"/>
      <c r="ACX903" s="513"/>
      <c r="ACY903" s="513"/>
      <c r="ACZ903" s="513"/>
      <c r="ADA903" s="513"/>
      <c r="ADB903" s="513"/>
      <c r="ADC903" s="513"/>
      <c r="ADD903" s="513"/>
      <c r="ADE903" s="513"/>
      <c r="ADF903" s="513"/>
      <c r="ADG903" s="513"/>
      <c r="ADH903" s="513"/>
      <c r="ADI903" s="513"/>
      <c r="ADJ903" s="513"/>
      <c r="ADK903" s="513"/>
      <c r="ADL903" s="513"/>
      <c r="ADM903" s="513"/>
      <c r="ADN903" s="513"/>
      <c r="ADO903" s="513"/>
      <c r="ADP903" s="513"/>
      <c r="ADQ903" s="513"/>
      <c r="ADR903" s="513"/>
      <c r="ADS903" s="513"/>
      <c r="ADT903" s="513"/>
      <c r="ADU903" s="513"/>
      <c r="ADV903" s="513"/>
      <c r="ADW903" s="513"/>
      <c r="ADX903" s="513"/>
      <c r="ADY903" s="513"/>
      <c r="ADZ903" s="513"/>
      <c r="AEA903" s="513"/>
      <c r="AEB903" s="513"/>
      <c r="AEC903" s="513"/>
      <c r="AED903" s="513"/>
      <c r="AEE903" s="513"/>
      <c r="AEF903" s="513"/>
      <c r="AEG903" s="513"/>
      <c r="AEH903" s="513"/>
      <c r="AEI903" s="513"/>
      <c r="AEJ903" s="513"/>
      <c r="AEK903" s="513"/>
      <c r="AEL903" s="513"/>
      <c r="AEM903" s="513"/>
      <c r="AEN903" s="513"/>
      <c r="AEO903" s="513"/>
      <c r="AEP903" s="513"/>
      <c r="AEQ903" s="513"/>
      <c r="AER903" s="513"/>
      <c r="AES903" s="513"/>
      <c r="AET903" s="513"/>
      <c r="AEU903" s="513"/>
      <c r="AEV903" s="513"/>
      <c r="AEW903" s="513"/>
      <c r="AEX903" s="513"/>
      <c r="AEY903" s="513"/>
      <c r="AEZ903" s="513"/>
      <c r="AFA903" s="513"/>
      <c r="AFB903" s="513"/>
      <c r="AFC903" s="513"/>
      <c r="AFD903" s="513"/>
      <c r="AFE903" s="513"/>
      <c r="AFF903" s="513"/>
      <c r="AFG903" s="513"/>
      <c r="AFH903" s="513"/>
      <c r="AFI903" s="513"/>
      <c r="AFJ903" s="513"/>
      <c r="AFK903" s="513"/>
      <c r="AFL903" s="513"/>
      <c r="AFM903" s="513"/>
      <c r="AFN903" s="513"/>
      <c r="AFO903" s="513"/>
      <c r="AFP903" s="513"/>
      <c r="AFQ903" s="513"/>
      <c r="AFR903" s="513"/>
      <c r="AFS903" s="513"/>
      <c r="AFT903" s="513"/>
      <c r="AFU903" s="513"/>
      <c r="AFV903" s="513"/>
      <c r="AFW903" s="513"/>
      <c r="AFX903" s="513"/>
      <c r="AFY903" s="513"/>
      <c r="AFZ903" s="513"/>
      <c r="AGA903" s="513"/>
      <c r="AGB903" s="513"/>
      <c r="AGC903" s="513"/>
      <c r="AGD903" s="513"/>
      <c r="AGE903" s="513"/>
      <c r="AGF903" s="513"/>
      <c r="AGG903" s="513"/>
      <c r="AGH903" s="513"/>
      <c r="AGI903" s="513"/>
      <c r="AGJ903" s="513"/>
      <c r="AGK903" s="513"/>
      <c r="AGL903" s="513"/>
      <c r="AGM903" s="513"/>
      <c r="AGN903" s="513"/>
      <c r="AGO903" s="513"/>
      <c r="AGP903" s="513"/>
      <c r="AGQ903" s="513"/>
      <c r="AGR903" s="513"/>
      <c r="AGS903" s="513"/>
      <c r="AGT903" s="513"/>
      <c r="AGU903" s="513"/>
      <c r="AGV903" s="513"/>
      <c r="AGW903" s="513"/>
      <c r="AGX903" s="513"/>
      <c r="AGY903" s="513"/>
      <c r="AGZ903" s="513"/>
      <c r="AHA903" s="513"/>
      <c r="AHB903" s="513"/>
      <c r="AHC903" s="513"/>
      <c r="AHD903" s="513"/>
      <c r="AHE903" s="513"/>
      <c r="AHF903" s="513"/>
      <c r="AHG903" s="513"/>
      <c r="AHH903" s="513"/>
      <c r="AHI903" s="513"/>
      <c r="AHJ903" s="513"/>
      <c r="AHK903" s="513"/>
      <c r="AHL903" s="513"/>
      <c r="AHM903" s="513"/>
      <c r="AHN903" s="513"/>
      <c r="AHO903" s="513"/>
      <c r="AHP903" s="513"/>
      <c r="AHQ903" s="513"/>
      <c r="AHR903" s="513"/>
      <c r="AHS903" s="513"/>
      <c r="AHT903" s="513"/>
      <c r="AHU903" s="513"/>
      <c r="AHV903" s="513"/>
      <c r="AHW903" s="513"/>
      <c r="AHX903" s="513"/>
      <c r="AHY903" s="513"/>
      <c r="AHZ903" s="513"/>
      <c r="AIA903" s="513"/>
      <c r="AIB903" s="513"/>
      <c r="AIC903" s="513"/>
      <c r="AID903" s="513"/>
      <c r="AIE903" s="513"/>
      <c r="AIF903" s="513"/>
      <c r="AIG903" s="513"/>
      <c r="AIH903" s="513"/>
      <c r="AII903" s="513"/>
      <c r="AIJ903" s="513"/>
      <c r="AIK903" s="513"/>
      <c r="AIL903" s="513"/>
      <c r="AIM903" s="513"/>
      <c r="AIN903" s="513"/>
      <c r="AIO903" s="513"/>
      <c r="AIP903" s="513"/>
      <c r="AIQ903" s="513"/>
      <c r="AIR903" s="513"/>
      <c r="AIS903" s="513"/>
      <c r="AIT903" s="513"/>
      <c r="AIU903" s="513"/>
      <c r="AIV903" s="513"/>
      <c r="AIW903" s="513"/>
      <c r="AIX903" s="513"/>
      <c r="AIY903" s="513"/>
      <c r="AIZ903" s="513"/>
      <c r="AJA903" s="513"/>
      <c r="AJB903" s="513"/>
      <c r="AJC903" s="513"/>
      <c r="AJD903" s="513"/>
      <c r="AJE903" s="513"/>
      <c r="AJF903" s="513"/>
      <c r="AJG903" s="513"/>
      <c r="AJH903" s="513"/>
      <c r="AJI903" s="513"/>
      <c r="AJJ903" s="513"/>
      <c r="AJK903" s="513"/>
      <c r="AJL903" s="513"/>
      <c r="AJM903" s="513"/>
      <c r="AJN903" s="513"/>
      <c r="AJO903" s="513"/>
      <c r="AJP903" s="513"/>
      <c r="AJQ903" s="513"/>
      <c r="AJR903" s="513"/>
      <c r="AJS903" s="513"/>
      <c r="AJT903" s="513"/>
      <c r="AJU903" s="513"/>
      <c r="AJV903" s="513"/>
      <c r="AJW903" s="513"/>
      <c r="AJX903" s="513"/>
      <c r="AJY903" s="513"/>
      <c r="AJZ903" s="513"/>
      <c r="AKA903" s="513"/>
      <c r="AKB903" s="513"/>
      <c r="AKC903" s="513"/>
      <c r="AKD903" s="513"/>
      <c r="AKE903" s="513"/>
      <c r="AKF903" s="513"/>
      <c r="AKG903" s="513"/>
      <c r="AKH903" s="513"/>
      <c r="AKI903" s="513"/>
      <c r="AKJ903" s="513"/>
      <c r="AKK903" s="513"/>
      <c r="AKL903" s="513"/>
      <c r="AKM903" s="513"/>
      <c r="AKN903" s="513"/>
      <c r="AKO903" s="513"/>
      <c r="AKP903" s="513"/>
      <c r="AKQ903" s="513"/>
      <c r="AKR903" s="513"/>
      <c r="AKS903" s="513"/>
      <c r="AKT903" s="513"/>
      <c r="AKU903" s="513"/>
      <c r="AKV903" s="513"/>
      <c r="AKW903" s="513"/>
      <c r="AKX903" s="513"/>
      <c r="AKY903" s="513"/>
      <c r="AKZ903" s="513"/>
      <c r="ALA903" s="513"/>
      <c r="ALB903" s="513"/>
      <c r="ALC903" s="513"/>
      <c r="ALD903" s="513"/>
      <c r="ALE903" s="513"/>
      <c r="ALF903" s="513"/>
      <c r="ALG903" s="513"/>
      <c r="ALH903" s="513"/>
      <c r="ALI903" s="513"/>
      <c r="ALJ903" s="513"/>
      <c r="ALK903" s="513"/>
      <c r="ALL903" s="513"/>
      <c r="ALM903" s="513"/>
      <c r="ALN903" s="513"/>
      <c r="ALO903" s="513"/>
      <c r="ALP903" s="513"/>
      <c r="ALQ903" s="513"/>
      <c r="ALR903" s="513"/>
      <c r="ALS903" s="513"/>
      <c r="ALT903" s="513"/>
      <c r="ALU903" s="513"/>
      <c r="ALV903" s="513"/>
      <c r="ALW903" s="513"/>
      <c r="ALX903" s="513"/>
      <c r="ALY903" s="513"/>
      <c r="ALZ903" s="513"/>
      <c r="AMA903" s="513"/>
      <c r="AMB903" s="513"/>
      <c r="AMC903" s="513"/>
      <c r="AMD903" s="513"/>
      <c r="AME903" s="513"/>
      <c r="AMF903" s="513"/>
      <c r="AMG903" s="513"/>
      <c r="AMH903" s="513"/>
      <c r="AMI903" s="513"/>
      <c r="AMJ903" s="513"/>
      <c r="AMK903" s="513"/>
      <c r="AML903" s="513"/>
      <c r="AMM903" s="513"/>
      <c r="AMN903" s="513"/>
      <c r="AMO903" s="513"/>
      <c r="AMP903" s="513"/>
      <c r="AMQ903" s="513"/>
      <c r="AMR903" s="513"/>
      <c r="AMS903" s="513"/>
      <c r="AMT903" s="513"/>
      <c r="AMU903" s="513"/>
      <c r="AMV903" s="513"/>
      <c r="AMW903" s="513"/>
      <c r="AMX903" s="513"/>
      <c r="AMY903" s="513"/>
      <c r="AMZ903" s="513"/>
      <c r="ANA903" s="513"/>
      <c r="ANB903" s="513"/>
      <c r="ANC903" s="513"/>
      <c r="AND903" s="513"/>
      <c r="ANE903" s="513"/>
      <c r="ANF903" s="513"/>
      <c r="ANG903" s="513"/>
      <c r="ANH903" s="513"/>
      <c r="ANI903" s="513"/>
      <c r="ANJ903" s="513"/>
      <c r="ANK903" s="513"/>
      <c r="ANL903" s="513"/>
      <c r="ANM903" s="513"/>
      <c r="ANN903" s="513"/>
      <c r="ANO903" s="513"/>
      <c r="ANP903" s="513"/>
      <c r="ANQ903" s="513"/>
      <c r="ANR903" s="513"/>
      <c r="ANS903" s="513"/>
      <c r="ANT903" s="513"/>
      <c r="ANU903" s="513"/>
      <c r="ANV903" s="513"/>
      <c r="ANW903" s="513"/>
      <c r="ANX903" s="513"/>
      <c r="ANY903" s="513"/>
      <c r="ANZ903" s="513"/>
      <c r="AOA903" s="513"/>
      <c r="AOB903" s="513"/>
      <c r="AOC903" s="513"/>
      <c r="AOD903" s="513"/>
      <c r="AOE903" s="513"/>
      <c r="AOF903" s="513"/>
      <c r="AOG903" s="513"/>
      <c r="AOH903" s="513"/>
      <c r="AOI903" s="513"/>
      <c r="AOJ903" s="513"/>
      <c r="AOK903" s="513"/>
      <c r="AOL903" s="513"/>
      <c r="AOM903" s="513"/>
      <c r="AON903" s="513"/>
      <c r="AOO903" s="513"/>
      <c r="AOP903" s="513"/>
      <c r="AOQ903" s="513"/>
      <c r="AOR903" s="513"/>
      <c r="AOS903" s="513"/>
      <c r="AOT903" s="513"/>
      <c r="AOU903" s="513"/>
      <c r="AOV903" s="513"/>
      <c r="AOW903" s="513"/>
      <c r="AOX903" s="513"/>
      <c r="AOY903" s="513"/>
      <c r="AOZ903" s="513"/>
      <c r="APA903" s="513"/>
      <c r="APB903" s="513"/>
      <c r="APC903" s="513"/>
      <c r="APD903" s="513"/>
      <c r="APE903" s="513"/>
      <c r="APF903" s="513"/>
      <c r="APG903" s="513"/>
      <c r="APH903" s="513"/>
      <c r="API903" s="513"/>
      <c r="APJ903" s="513"/>
      <c r="APK903" s="513"/>
      <c r="APL903" s="513"/>
      <c r="APM903" s="513"/>
      <c r="APN903" s="513"/>
      <c r="APO903" s="513"/>
      <c r="APP903" s="513"/>
      <c r="APQ903" s="513"/>
      <c r="APR903" s="513"/>
      <c r="APS903" s="513"/>
      <c r="APT903" s="513"/>
      <c r="APU903" s="513"/>
      <c r="APV903" s="513"/>
      <c r="APW903" s="513"/>
      <c r="APX903" s="513"/>
      <c r="APY903" s="513"/>
      <c r="APZ903" s="513"/>
      <c r="AQA903" s="513"/>
      <c r="AQB903" s="513"/>
      <c r="AQC903" s="513"/>
      <c r="AQD903" s="513"/>
      <c r="AQE903" s="513"/>
      <c r="AQF903" s="513"/>
      <c r="AQG903" s="513"/>
      <c r="AQH903" s="513"/>
      <c r="AQI903" s="513"/>
      <c r="AQJ903" s="513"/>
      <c r="AQK903" s="513"/>
      <c r="AQL903" s="513"/>
      <c r="AQM903" s="513"/>
      <c r="AQN903" s="513"/>
      <c r="AQO903" s="513"/>
      <c r="AQP903" s="513"/>
      <c r="AQQ903" s="513"/>
      <c r="AQR903" s="513"/>
      <c r="AQS903" s="513"/>
      <c r="AQT903" s="513"/>
      <c r="AQU903" s="513"/>
      <c r="AQV903" s="513"/>
      <c r="AQW903" s="513"/>
      <c r="AQX903" s="513"/>
      <c r="AQY903" s="513"/>
      <c r="AQZ903" s="513"/>
      <c r="ARA903" s="513"/>
      <c r="ARB903" s="513"/>
      <c r="ARC903" s="513"/>
      <c r="ARD903" s="513"/>
      <c r="ARE903" s="513"/>
      <c r="ARF903" s="513"/>
      <c r="ARG903" s="513"/>
      <c r="ARH903" s="513"/>
      <c r="ARI903" s="513"/>
      <c r="ARJ903" s="513"/>
      <c r="ARK903" s="513"/>
      <c r="ARL903" s="513"/>
      <c r="ARM903" s="513"/>
      <c r="ARN903" s="513"/>
      <c r="ARO903" s="513"/>
      <c r="ARP903" s="513"/>
      <c r="ARQ903" s="513"/>
      <c r="ARR903" s="513"/>
      <c r="ARS903" s="513"/>
      <c r="ART903" s="513"/>
      <c r="ARU903" s="513"/>
      <c r="ARV903" s="513"/>
      <c r="ARW903" s="513"/>
      <c r="ARX903" s="513"/>
      <c r="ARY903" s="513"/>
      <c r="ARZ903" s="513"/>
      <c r="ASA903" s="513"/>
      <c r="ASB903" s="513"/>
      <c r="ASC903" s="513"/>
      <c r="ASD903" s="513"/>
      <c r="ASE903" s="513"/>
      <c r="ASF903" s="513"/>
      <c r="ASG903" s="513"/>
      <c r="ASH903" s="513"/>
      <c r="ASI903" s="513"/>
      <c r="ASJ903" s="513"/>
      <c r="ASK903" s="513"/>
      <c r="ASL903" s="513"/>
      <c r="ASM903" s="513"/>
      <c r="ASN903" s="513"/>
      <c r="ASO903" s="513"/>
      <c r="ASP903" s="513"/>
      <c r="ASQ903" s="513"/>
      <c r="ASR903" s="513"/>
      <c r="ASS903" s="513"/>
      <c r="AST903" s="513"/>
      <c r="ASU903" s="513"/>
      <c r="ASV903" s="513"/>
      <c r="ASW903" s="513"/>
      <c r="ASX903" s="513"/>
      <c r="ASY903" s="513"/>
      <c r="ASZ903" s="513"/>
      <c r="ATA903" s="513"/>
      <c r="ATB903" s="513"/>
      <c r="ATC903" s="513"/>
      <c r="ATD903" s="513"/>
      <c r="ATE903" s="513"/>
      <c r="ATF903" s="513"/>
      <c r="ATG903" s="513"/>
      <c r="ATH903" s="513"/>
      <c r="ATI903" s="513"/>
      <c r="ATJ903" s="513"/>
      <c r="ATK903" s="513"/>
      <c r="ATL903" s="513"/>
      <c r="ATM903" s="513"/>
      <c r="ATN903" s="513"/>
      <c r="ATO903" s="513"/>
      <c r="ATP903" s="513"/>
      <c r="ATQ903" s="513"/>
      <c r="ATR903" s="513"/>
      <c r="ATS903" s="513"/>
      <c r="ATT903" s="513"/>
      <c r="ATU903" s="513"/>
      <c r="ATV903" s="513"/>
      <c r="ATW903" s="513"/>
      <c r="ATX903" s="513"/>
      <c r="ATY903" s="513"/>
      <c r="ATZ903" s="513"/>
      <c r="AUA903" s="513"/>
      <c r="AUB903" s="513"/>
      <c r="AUC903" s="513"/>
      <c r="AUD903" s="513"/>
      <c r="AUE903" s="513"/>
      <c r="AUF903" s="513"/>
      <c r="AUG903" s="513"/>
      <c r="AUH903" s="513"/>
      <c r="AUI903" s="513"/>
      <c r="AUJ903" s="513"/>
      <c r="AUK903" s="513"/>
      <c r="AUL903" s="513"/>
      <c r="AUM903" s="513"/>
      <c r="AUN903" s="513"/>
      <c r="AUO903" s="513"/>
      <c r="AUP903" s="513"/>
      <c r="AUQ903" s="513"/>
      <c r="AUR903" s="513"/>
      <c r="AUS903" s="513"/>
      <c r="AUT903" s="513"/>
      <c r="AUU903" s="513"/>
      <c r="AUV903" s="513"/>
      <c r="AUW903" s="513"/>
      <c r="AUX903" s="513"/>
      <c r="AUY903" s="513"/>
      <c r="AUZ903" s="513"/>
      <c r="AVA903" s="513"/>
      <c r="AVB903" s="513"/>
      <c r="AVC903" s="513"/>
      <c r="AVD903" s="513"/>
      <c r="AVE903" s="513"/>
      <c r="AVF903" s="513"/>
      <c r="AVG903" s="513"/>
      <c r="AVH903" s="513"/>
      <c r="AVI903" s="513"/>
      <c r="AVJ903" s="513"/>
      <c r="AVK903" s="513"/>
      <c r="AVL903" s="513"/>
      <c r="AVM903" s="513"/>
      <c r="AVN903" s="513"/>
      <c r="AVO903" s="513"/>
      <c r="AVP903" s="513"/>
      <c r="AVQ903" s="513"/>
      <c r="AVR903" s="513"/>
      <c r="AVS903" s="513"/>
      <c r="AVT903" s="513"/>
      <c r="AVU903" s="513"/>
      <c r="AVV903" s="513"/>
      <c r="AVW903" s="513"/>
      <c r="AVX903" s="513"/>
      <c r="AVY903" s="513"/>
      <c r="AVZ903" s="513"/>
      <c r="AWA903" s="513"/>
      <c r="AWB903" s="513"/>
      <c r="AWC903" s="513"/>
      <c r="AWD903" s="513"/>
      <c r="AWE903" s="513"/>
      <c r="AWF903" s="513"/>
      <c r="AWG903" s="513"/>
      <c r="AWH903" s="513"/>
      <c r="AWI903" s="513"/>
      <c r="AWJ903" s="513"/>
      <c r="AWK903" s="513"/>
      <c r="AWL903" s="513"/>
      <c r="AWM903" s="513"/>
      <c r="AWN903" s="513"/>
      <c r="AWO903" s="513"/>
      <c r="AWP903" s="513"/>
      <c r="AWQ903" s="513"/>
      <c r="AWR903" s="513"/>
      <c r="AWS903" s="513"/>
      <c r="AWT903" s="513"/>
      <c r="AWU903" s="513"/>
      <c r="AWV903" s="513"/>
      <c r="AWW903" s="513"/>
      <c r="AWX903" s="513"/>
      <c r="AWY903" s="513"/>
      <c r="AWZ903" s="513"/>
      <c r="AXA903" s="513"/>
      <c r="AXB903" s="513"/>
      <c r="AXC903" s="513"/>
      <c r="AXD903" s="513"/>
      <c r="AXE903" s="513"/>
      <c r="AXF903" s="513"/>
      <c r="AXG903" s="513"/>
      <c r="AXH903" s="513"/>
      <c r="AXI903" s="513"/>
      <c r="AXJ903" s="513"/>
      <c r="AXK903" s="513"/>
      <c r="AXL903" s="513"/>
      <c r="AXM903" s="513"/>
      <c r="AXN903" s="513"/>
      <c r="AXO903" s="513"/>
      <c r="AXP903" s="513"/>
      <c r="AXQ903" s="513"/>
      <c r="AXR903" s="513"/>
      <c r="AXS903" s="513"/>
      <c r="AXT903" s="513"/>
      <c r="AXU903" s="513"/>
      <c r="AXV903" s="513"/>
      <c r="AXW903" s="513"/>
      <c r="AXX903" s="513"/>
      <c r="AXY903" s="513"/>
      <c r="AXZ903" s="513"/>
      <c r="AYA903" s="513"/>
      <c r="AYB903" s="513"/>
      <c r="AYC903" s="513"/>
      <c r="AYD903" s="513"/>
      <c r="AYE903" s="513"/>
      <c r="AYF903" s="513"/>
      <c r="AYG903" s="513"/>
      <c r="AYH903" s="513"/>
      <c r="AYI903" s="513"/>
      <c r="AYJ903" s="513"/>
      <c r="AYK903" s="513"/>
      <c r="AYL903" s="513"/>
      <c r="AYM903" s="513"/>
      <c r="AYN903" s="513"/>
      <c r="AYO903" s="513"/>
      <c r="AYP903" s="513"/>
      <c r="AYQ903" s="513"/>
      <c r="AYR903" s="513"/>
      <c r="AYS903" s="513"/>
      <c r="AYT903" s="513"/>
      <c r="AYU903" s="513"/>
      <c r="AYV903" s="513"/>
      <c r="AYW903" s="513"/>
      <c r="AYX903" s="513"/>
      <c r="AYY903" s="513"/>
      <c r="AYZ903" s="513"/>
      <c r="AZA903" s="513"/>
      <c r="AZB903" s="513"/>
      <c r="AZC903" s="513"/>
      <c r="AZD903" s="513"/>
      <c r="AZE903" s="513"/>
      <c r="AZF903" s="513"/>
      <c r="AZG903" s="513"/>
      <c r="AZH903" s="513"/>
      <c r="AZI903" s="513"/>
      <c r="AZJ903" s="513"/>
      <c r="AZK903" s="513"/>
      <c r="AZL903" s="513"/>
      <c r="AZM903" s="513"/>
      <c r="AZN903" s="513"/>
      <c r="AZO903" s="513"/>
      <c r="AZP903" s="513"/>
      <c r="AZQ903" s="513"/>
      <c r="AZR903" s="513"/>
      <c r="AZS903" s="513"/>
      <c r="AZT903" s="513"/>
      <c r="AZU903" s="513"/>
      <c r="AZV903" s="513"/>
      <c r="AZW903" s="513"/>
      <c r="AZX903" s="513"/>
      <c r="AZY903" s="513"/>
      <c r="AZZ903" s="513"/>
      <c r="BAA903" s="513"/>
      <c r="BAB903" s="513"/>
      <c r="BAC903" s="513"/>
      <c r="BAD903" s="513"/>
      <c r="BAE903" s="513"/>
      <c r="BAF903" s="513"/>
      <c r="BAG903" s="513"/>
      <c r="BAH903" s="513"/>
      <c r="BAI903" s="513"/>
      <c r="BAJ903" s="513"/>
      <c r="BAK903" s="513"/>
      <c r="BAL903" s="513"/>
      <c r="BAM903" s="513"/>
      <c r="BAN903" s="513"/>
      <c r="BAO903" s="513"/>
      <c r="BAP903" s="513"/>
      <c r="BAQ903" s="513"/>
      <c r="BAR903" s="513"/>
      <c r="BAS903" s="513"/>
      <c r="BAT903" s="513"/>
      <c r="BAU903" s="513"/>
      <c r="BAV903" s="513"/>
      <c r="BAW903" s="513"/>
      <c r="BAX903" s="513"/>
      <c r="BAY903" s="513"/>
      <c r="BAZ903" s="513"/>
      <c r="BBA903" s="513"/>
      <c r="BBB903" s="513"/>
      <c r="BBC903" s="513"/>
      <c r="BBD903" s="513"/>
      <c r="BBE903" s="513"/>
      <c r="BBF903" s="513"/>
      <c r="BBG903" s="513"/>
      <c r="BBH903" s="513"/>
      <c r="BBI903" s="513"/>
      <c r="BBJ903" s="513"/>
      <c r="BBK903" s="513"/>
      <c r="BBL903" s="513"/>
      <c r="BBM903" s="513"/>
      <c r="BBN903" s="513"/>
      <c r="BBO903" s="513"/>
      <c r="BBP903" s="513"/>
      <c r="BBQ903" s="513"/>
      <c r="BBR903" s="513"/>
      <c r="BBS903" s="513"/>
      <c r="BBT903" s="513"/>
      <c r="BBU903" s="513"/>
      <c r="BBV903" s="513"/>
      <c r="BBW903" s="513"/>
      <c r="BBX903" s="513"/>
      <c r="BBY903" s="513"/>
      <c r="BBZ903" s="513"/>
      <c r="BCA903" s="513"/>
      <c r="BCB903" s="513"/>
      <c r="BCC903" s="513"/>
      <c r="BCD903" s="513"/>
      <c r="BCE903" s="513"/>
      <c r="BCF903" s="513"/>
      <c r="BCG903" s="513"/>
      <c r="BCH903" s="513"/>
      <c r="BCI903" s="513"/>
      <c r="BCJ903" s="513"/>
      <c r="BCK903" s="513"/>
      <c r="BCL903" s="513"/>
      <c r="BCM903" s="513"/>
      <c r="BCN903" s="513"/>
      <c r="BCO903" s="513"/>
      <c r="BCP903" s="513"/>
      <c r="BCQ903" s="513"/>
      <c r="BCR903" s="513"/>
      <c r="BCS903" s="513"/>
      <c r="BCT903" s="513"/>
      <c r="BCU903" s="513"/>
      <c r="BCV903" s="513"/>
      <c r="BCW903" s="513"/>
      <c r="BCX903" s="513"/>
      <c r="BCY903" s="513"/>
      <c r="BCZ903" s="513"/>
      <c r="BDA903" s="513"/>
      <c r="BDB903" s="513"/>
      <c r="BDC903" s="513"/>
      <c r="BDD903" s="513"/>
      <c r="BDE903" s="513"/>
      <c r="BDF903" s="513"/>
      <c r="BDG903" s="513"/>
      <c r="BDH903" s="513"/>
      <c r="BDI903" s="513"/>
      <c r="BDJ903" s="513"/>
      <c r="BDK903" s="513"/>
      <c r="BDL903" s="513"/>
      <c r="BDM903" s="513"/>
      <c r="BDN903" s="513"/>
      <c r="BDO903" s="513"/>
      <c r="BDP903" s="513"/>
      <c r="BDQ903" s="513"/>
      <c r="BDR903" s="513"/>
      <c r="BDS903" s="513"/>
      <c r="BDT903" s="513"/>
      <c r="BDU903" s="513"/>
      <c r="BDV903" s="513"/>
      <c r="BDW903" s="513"/>
      <c r="BDX903" s="513"/>
      <c r="BDY903" s="513"/>
      <c r="BDZ903" s="513"/>
      <c r="BEA903" s="513"/>
      <c r="BEB903" s="513"/>
      <c r="BEC903" s="513"/>
      <c r="BED903" s="513"/>
      <c r="BEE903" s="513"/>
      <c r="BEF903" s="513"/>
      <c r="BEG903" s="513"/>
      <c r="BEH903" s="513"/>
      <c r="BEI903" s="513"/>
      <c r="BEJ903" s="513"/>
      <c r="BEK903" s="513"/>
      <c r="BEL903" s="513"/>
      <c r="BEM903" s="513"/>
      <c r="BEN903" s="513"/>
      <c r="BEO903" s="513"/>
      <c r="BEP903" s="513"/>
      <c r="BEQ903" s="513"/>
      <c r="BER903" s="513"/>
      <c r="BES903" s="513"/>
      <c r="BET903" s="513"/>
      <c r="BEU903" s="513"/>
      <c r="BEV903" s="513"/>
      <c r="BEW903" s="513"/>
      <c r="BEX903" s="513"/>
      <c r="BEY903" s="513"/>
      <c r="BEZ903" s="513"/>
      <c r="BFA903" s="513"/>
      <c r="BFB903" s="513"/>
      <c r="BFC903" s="513"/>
      <c r="BFD903" s="513"/>
      <c r="BFE903" s="513"/>
      <c r="BFF903" s="513"/>
      <c r="BFG903" s="513"/>
      <c r="BFH903" s="513"/>
      <c r="BFI903" s="513"/>
      <c r="BFJ903" s="513"/>
      <c r="BFK903" s="513"/>
      <c r="BFL903" s="513"/>
      <c r="BFM903" s="513"/>
      <c r="BFN903" s="513"/>
      <c r="BFO903" s="513"/>
      <c r="BFP903" s="513"/>
      <c r="BFQ903" s="513"/>
      <c r="BFR903" s="513"/>
      <c r="BFS903" s="513"/>
      <c r="BFT903" s="513"/>
      <c r="BFU903" s="513"/>
      <c r="BFV903" s="513"/>
      <c r="BFW903" s="513"/>
      <c r="BFX903" s="513"/>
      <c r="BFY903" s="513"/>
      <c r="BFZ903" s="513"/>
      <c r="BGA903" s="513"/>
      <c r="BGB903" s="513"/>
      <c r="BGC903" s="513"/>
      <c r="BGD903" s="513"/>
      <c r="BGE903" s="513"/>
      <c r="BGF903" s="513"/>
      <c r="BGG903" s="513"/>
      <c r="BGH903" s="513"/>
      <c r="BGI903" s="513"/>
      <c r="BGJ903" s="513"/>
      <c r="BGK903" s="513"/>
      <c r="BGL903" s="513"/>
      <c r="BGM903" s="513"/>
      <c r="BGN903" s="513"/>
      <c r="BGO903" s="513"/>
      <c r="BGP903" s="513"/>
      <c r="BGQ903" s="513"/>
      <c r="BGR903" s="513"/>
      <c r="BGS903" s="513"/>
      <c r="BGT903" s="513"/>
      <c r="BGU903" s="513"/>
      <c r="BGV903" s="513"/>
      <c r="BGW903" s="513"/>
      <c r="BGX903" s="513"/>
      <c r="BGY903" s="513"/>
      <c r="BGZ903" s="513"/>
      <c r="BHA903" s="513"/>
      <c r="BHB903" s="513"/>
      <c r="BHC903" s="513"/>
      <c r="BHD903" s="513"/>
      <c r="BHE903" s="513"/>
      <c r="BHF903" s="513"/>
      <c r="BHG903" s="513"/>
      <c r="BHH903" s="513"/>
      <c r="BHI903" s="513"/>
      <c r="BHJ903" s="513"/>
      <c r="BHK903" s="513"/>
      <c r="BHL903" s="513"/>
      <c r="BHM903" s="513"/>
      <c r="BHN903" s="513"/>
      <c r="BHO903" s="513"/>
      <c r="BHP903" s="513"/>
      <c r="BHQ903" s="513"/>
      <c r="BHR903" s="513"/>
      <c r="BHS903" s="513"/>
      <c r="BHT903" s="513"/>
      <c r="BHU903" s="513"/>
      <c r="BHV903" s="513"/>
      <c r="BHW903" s="513"/>
      <c r="BHX903" s="513"/>
      <c r="BHY903" s="513"/>
      <c r="BHZ903" s="513"/>
      <c r="BIA903" s="513"/>
      <c r="BIB903" s="513"/>
      <c r="BIC903" s="513"/>
      <c r="BID903" s="513"/>
      <c r="BIE903" s="513"/>
      <c r="BIF903" s="513"/>
      <c r="BIG903" s="513"/>
      <c r="BIH903" s="513"/>
      <c r="BII903" s="513"/>
      <c r="BIJ903" s="513"/>
      <c r="BIK903" s="513"/>
      <c r="BIL903" s="513"/>
      <c r="BIM903" s="513"/>
      <c r="BIN903" s="513"/>
      <c r="BIO903" s="513"/>
      <c r="BIP903" s="513"/>
      <c r="BIQ903" s="513"/>
      <c r="BIR903" s="513"/>
      <c r="BIS903" s="513"/>
      <c r="BIT903" s="513"/>
      <c r="BIU903" s="513"/>
      <c r="BIV903" s="513"/>
      <c r="BIW903" s="513"/>
      <c r="BIX903" s="513"/>
      <c r="BIY903" s="513"/>
      <c r="BIZ903" s="513"/>
      <c r="BJA903" s="513"/>
      <c r="BJB903" s="513"/>
      <c r="BJC903" s="513"/>
      <c r="BJD903" s="513"/>
      <c r="BJE903" s="513"/>
      <c r="BJF903" s="513"/>
      <c r="BJG903" s="513"/>
      <c r="BJH903" s="513"/>
      <c r="BJI903" s="513"/>
      <c r="BJJ903" s="513"/>
      <c r="BJK903" s="513"/>
      <c r="BJL903" s="513"/>
      <c r="BJM903" s="513"/>
      <c r="BJN903" s="513"/>
      <c r="BJO903" s="513"/>
      <c r="BJP903" s="513"/>
      <c r="BJQ903" s="513"/>
      <c r="BJR903" s="513"/>
      <c r="BJS903" s="513"/>
      <c r="BJT903" s="513"/>
      <c r="BJU903" s="513"/>
      <c r="BJV903" s="513"/>
      <c r="BJW903" s="513"/>
      <c r="BJX903" s="513"/>
      <c r="BJY903" s="513"/>
      <c r="BJZ903" s="513"/>
      <c r="BKA903" s="513"/>
      <c r="BKB903" s="513"/>
      <c r="BKC903" s="513"/>
      <c r="BKD903" s="513"/>
      <c r="BKE903" s="513"/>
      <c r="BKF903" s="513"/>
      <c r="BKG903" s="513"/>
      <c r="BKH903" s="513"/>
      <c r="BKI903" s="513"/>
      <c r="BKJ903" s="513"/>
      <c r="BKK903" s="513"/>
      <c r="BKL903" s="513"/>
      <c r="BKM903" s="513"/>
      <c r="BKN903" s="513"/>
      <c r="BKO903" s="513"/>
      <c r="BKP903" s="513"/>
      <c r="BKQ903" s="513"/>
      <c r="BKR903" s="513"/>
      <c r="BKS903" s="513"/>
      <c r="BKT903" s="513"/>
      <c r="BKU903" s="513"/>
      <c r="BKV903" s="513"/>
      <c r="BKW903" s="513"/>
      <c r="BKX903" s="513"/>
      <c r="BKY903" s="513"/>
      <c r="BKZ903" s="513"/>
      <c r="BLA903" s="513"/>
      <c r="BLB903" s="513"/>
      <c r="BLC903" s="513"/>
      <c r="BLD903" s="513"/>
      <c r="BLE903" s="513"/>
      <c r="BLF903" s="513"/>
      <c r="BLG903" s="513"/>
      <c r="BLH903" s="513"/>
      <c r="BLI903" s="513"/>
      <c r="BLJ903" s="513"/>
      <c r="BLK903" s="513"/>
      <c r="BLL903" s="513"/>
      <c r="BLM903" s="513"/>
      <c r="BLN903" s="513"/>
      <c r="BLO903" s="513"/>
      <c r="BLP903" s="513"/>
      <c r="BLQ903" s="513"/>
      <c r="BLR903" s="513"/>
      <c r="BLS903" s="513"/>
      <c r="BLT903" s="513"/>
      <c r="BLU903" s="513"/>
      <c r="BLV903" s="513"/>
      <c r="BLW903" s="513"/>
      <c r="BLX903" s="513"/>
      <c r="BLY903" s="513"/>
      <c r="BLZ903" s="513"/>
      <c r="BMA903" s="513"/>
      <c r="BMB903" s="513"/>
      <c r="BMC903" s="513"/>
      <c r="BMD903" s="513"/>
      <c r="BME903" s="513"/>
      <c r="BMF903" s="513"/>
      <c r="BMG903" s="513"/>
      <c r="BMH903" s="513"/>
      <c r="BMI903" s="513"/>
      <c r="BMJ903" s="513"/>
      <c r="BMK903" s="513"/>
      <c r="BML903" s="513"/>
      <c r="BMM903" s="513"/>
      <c r="BMN903" s="513"/>
      <c r="BMO903" s="513"/>
      <c r="BMP903" s="513"/>
      <c r="BMQ903" s="513"/>
      <c r="BMR903" s="513"/>
      <c r="BMS903" s="513"/>
      <c r="BMT903" s="513"/>
      <c r="BMU903" s="513"/>
      <c r="BMV903" s="513"/>
      <c r="BMW903" s="513"/>
      <c r="BMX903" s="513"/>
      <c r="BMY903" s="513"/>
      <c r="BMZ903" s="513"/>
      <c r="BNA903" s="513"/>
      <c r="BNB903" s="513"/>
      <c r="BNC903" s="513"/>
      <c r="BND903" s="513"/>
      <c r="BNE903" s="513"/>
      <c r="BNF903" s="513"/>
      <c r="BNG903" s="513"/>
      <c r="BNH903" s="513"/>
      <c r="BNI903" s="513"/>
      <c r="BNJ903" s="513"/>
      <c r="BNK903" s="513"/>
      <c r="BNL903" s="513"/>
      <c r="BNM903" s="513"/>
      <c r="BNN903" s="513"/>
      <c r="BNO903" s="513"/>
      <c r="BNP903" s="513"/>
      <c r="BNQ903" s="513"/>
      <c r="BNR903" s="513"/>
      <c r="BNS903" s="513"/>
      <c r="BNT903" s="513"/>
      <c r="BNU903" s="513"/>
      <c r="BNV903" s="513"/>
      <c r="BNW903" s="513"/>
      <c r="BNX903" s="513"/>
      <c r="BNY903" s="513"/>
      <c r="BNZ903" s="513"/>
      <c r="BOA903" s="513"/>
      <c r="BOB903" s="513"/>
      <c r="BOC903" s="513"/>
      <c r="BOD903" s="513"/>
      <c r="BOE903" s="513"/>
      <c r="BOF903" s="513"/>
      <c r="BOG903" s="513"/>
      <c r="BOH903" s="513"/>
      <c r="BOI903" s="513"/>
      <c r="BOJ903" s="513"/>
      <c r="BOK903" s="513"/>
      <c r="BOL903" s="513"/>
      <c r="BOM903" s="513"/>
      <c r="BON903" s="513"/>
      <c r="BOO903" s="513"/>
      <c r="BOP903" s="513"/>
      <c r="BOQ903" s="513"/>
      <c r="BOR903" s="513"/>
      <c r="BOS903" s="513"/>
      <c r="BOT903" s="513"/>
      <c r="BOU903" s="513"/>
      <c r="BOV903" s="513"/>
      <c r="BOW903" s="513"/>
      <c r="BOX903" s="513"/>
      <c r="BOY903" s="513"/>
      <c r="BOZ903" s="513"/>
      <c r="BPA903" s="513"/>
      <c r="BPB903" s="513"/>
      <c r="BPC903" s="513"/>
      <c r="BPD903" s="513"/>
      <c r="BPE903" s="513"/>
      <c r="BPF903" s="513"/>
      <c r="BPG903" s="513"/>
      <c r="BPH903" s="513"/>
      <c r="BPI903" s="513"/>
      <c r="BPJ903" s="513"/>
      <c r="BPK903" s="513"/>
      <c r="BPL903" s="513"/>
      <c r="BPM903" s="513"/>
      <c r="BPN903" s="513"/>
      <c r="BPO903" s="513"/>
      <c r="BPP903" s="513"/>
      <c r="BPQ903" s="513"/>
      <c r="BPR903" s="513"/>
      <c r="BPS903" s="513"/>
      <c r="BPT903" s="513"/>
      <c r="BPU903" s="513"/>
      <c r="BPV903" s="513"/>
      <c r="BPW903" s="513"/>
      <c r="BPX903" s="513"/>
      <c r="BPY903" s="513"/>
      <c r="BPZ903" s="513"/>
      <c r="BQA903" s="513"/>
      <c r="BQB903" s="513"/>
      <c r="BQC903" s="513"/>
      <c r="BQD903" s="513"/>
      <c r="BQE903" s="513"/>
      <c r="BQF903" s="513"/>
      <c r="BQG903" s="513"/>
      <c r="BQH903" s="513"/>
      <c r="BQI903" s="513"/>
      <c r="BQJ903" s="513"/>
      <c r="BQK903" s="513"/>
      <c r="BQL903" s="513"/>
      <c r="BQM903" s="513"/>
      <c r="BQN903" s="513"/>
      <c r="BQO903" s="513"/>
      <c r="BQP903" s="513"/>
      <c r="BQQ903" s="513"/>
      <c r="BQR903" s="513"/>
      <c r="BQS903" s="513"/>
      <c r="BQT903" s="513"/>
      <c r="BQU903" s="513"/>
      <c r="BQV903" s="513"/>
      <c r="BQW903" s="513"/>
      <c r="BQX903" s="513"/>
      <c r="BQY903" s="513"/>
      <c r="BQZ903" s="513"/>
      <c r="BRA903" s="513"/>
      <c r="BRB903" s="513"/>
      <c r="BRC903" s="513"/>
      <c r="BRD903" s="513"/>
      <c r="BRE903" s="513"/>
      <c r="BRF903" s="513"/>
      <c r="BRG903" s="513"/>
      <c r="BRH903" s="513"/>
      <c r="BRI903" s="513"/>
      <c r="BRJ903" s="513"/>
      <c r="BRK903" s="513"/>
      <c r="BRL903" s="513"/>
      <c r="BRM903" s="513"/>
      <c r="BRN903" s="513"/>
      <c r="BRO903" s="513"/>
      <c r="BRP903" s="513"/>
      <c r="BRQ903" s="513"/>
      <c r="BRR903" s="513"/>
      <c r="BRS903" s="513"/>
      <c r="BRT903" s="513"/>
      <c r="BRU903" s="513"/>
      <c r="BRV903" s="513"/>
      <c r="BRW903" s="513"/>
      <c r="BRX903" s="513"/>
      <c r="BRY903" s="513"/>
      <c r="BRZ903" s="513"/>
      <c r="BSA903" s="513"/>
      <c r="BSB903" s="513"/>
      <c r="BSC903" s="513"/>
      <c r="BSD903" s="513"/>
      <c r="BSE903" s="513"/>
      <c r="BSF903" s="513"/>
      <c r="BSG903" s="513"/>
      <c r="BSH903" s="513"/>
      <c r="BSI903" s="513"/>
      <c r="BSJ903" s="513"/>
      <c r="BSK903" s="513"/>
      <c r="BSL903" s="513"/>
      <c r="BSM903" s="513"/>
      <c r="BSN903" s="513"/>
      <c r="BSO903" s="513"/>
      <c r="BSP903" s="513"/>
      <c r="BSQ903" s="513"/>
      <c r="BSR903" s="513"/>
      <c r="BSS903" s="513"/>
      <c r="BST903" s="513"/>
      <c r="BSU903" s="513"/>
      <c r="BSV903" s="513"/>
      <c r="BSW903" s="513"/>
      <c r="BSX903" s="513"/>
      <c r="BSY903" s="513"/>
      <c r="BSZ903" s="513"/>
      <c r="BTA903" s="513"/>
      <c r="BTB903" s="513"/>
      <c r="BTC903" s="513"/>
      <c r="BTD903" s="513"/>
      <c r="BTE903" s="513"/>
      <c r="BTF903" s="513"/>
      <c r="BTG903" s="513"/>
      <c r="BTH903" s="513"/>
      <c r="BTI903" s="513"/>
      <c r="BTJ903" s="513"/>
      <c r="BTK903" s="513"/>
      <c r="BTL903" s="513"/>
      <c r="BTM903" s="513"/>
      <c r="BTN903" s="513"/>
      <c r="BTO903" s="513"/>
      <c r="BTP903" s="513"/>
      <c r="BTQ903" s="513"/>
      <c r="BTR903" s="513"/>
      <c r="BTS903" s="513"/>
      <c r="BTT903" s="513"/>
      <c r="BTU903" s="513"/>
      <c r="BTV903" s="513"/>
      <c r="BTW903" s="513"/>
      <c r="BTX903" s="513"/>
      <c r="BTY903" s="513"/>
      <c r="BTZ903" s="513"/>
      <c r="BUA903" s="513"/>
      <c r="BUB903" s="513"/>
      <c r="BUC903" s="513"/>
      <c r="BUD903" s="513"/>
      <c r="BUE903" s="513"/>
      <c r="BUF903" s="513"/>
      <c r="BUG903" s="513"/>
      <c r="BUH903" s="513"/>
      <c r="BUI903" s="513"/>
      <c r="BUJ903" s="513"/>
      <c r="BUK903" s="513"/>
      <c r="BUL903" s="513"/>
      <c r="BUM903" s="513"/>
      <c r="BUN903" s="513"/>
      <c r="BUO903" s="513"/>
      <c r="BUP903" s="513"/>
      <c r="BUQ903" s="513"/>
      <c r="BUR903" s="513"/>
      <c r="BUS903" s="513"/>
      <c r="BUT903" s="513"/>
      <c r="BUU903" s="513"/>
      <c r="BUV903" s="513"/>
      <c r="BUW903" s="513"/>
      <c r="BUX903" s="513"/>
      <c r="BUY903" s="513"/>
      <c r="BUZ903" s="513"/>
      <c r="BVA903" s="513"/>
      <c r="BVB903" s="513"/>
      <c r="BVC903" s="513"/>
      <c r="BVD903" s="513"/>
      <c r="BVE903" s="513"/>
      <c r="BVF903" s="513"/>
      <c r="BVG903" s="513"/>
      <c r="BVH903" s="513"/>
      <c r="BVI903" s="513"/>
      <c r="BVJ903" s="513"/>
      <c r="BVK903" s="513"/>
      <c r="BVL903" s="513"/>
      <c r="BVM903" s="513"/>
      <c r="BVN903" s="513"/>
      <c r="BVO903" s="513"/>
      <c r="BVP903" s="513"/>
      <c r="BVQ903" s="513"/>
      <c r="BVR903" s="513"/>
      <c r="BVS903" s="513"/>
      <c r="BVT903" s="513"/>
      <c r="BVU903" s="513"/>
      <c r="BVV903" s="513"/>
      <c r="BVW903" s="513"/>
      <c r="BVX903" s="513"/>
      <c r="BVY903" s="513"/>
      <c r="BVZ903" s="513"/>
      <c r="BWA903" s="513"/>
      <c r="BWB903" s="513"/>
      <c r="BWC903" s="513"/>
      <c r="BWD903" s="513"/>
      <c r="BWE903" s="513"/>
      <c r="BWF903" s="513"/>
      <c r="BWG903" s="513"/>
      <c r="BWH903" s="513"/>
      <c r="BWI903" s="513"/>
      <c r="BWJ903" s="513"/>
      <c r="BWK903" s="513"/>
      <c r="BWL903" s="513"/>
      <c r="BWM903" s="513"/>
      <c r="BWN903" s="513"/>
      <c r="BWO903" s="513"/>
      <c r="BWP903" s="513"/>
      <c r="BWQ903" s="513"/>
    </row>
    <row r="904" spans="1:1967" ht="102" customHeight="1">
      <c r="A904" s="9" t="s">
        <v>6620</v>
      </c>
      <c r="B904" s="100" t="s">
        <v>97</v>
      </c>
      <c r="C904" s="40" t="s">
        <v>1062</v>
      </c>
      <c r="D904" s="40" t="s">
        <v>1058</v>
      </c>
      <c r="E904" s="3" t="s">
        <v>1071</v>
      </c>
      <c r="F904" s="3"/>
      <c r="G904" s="3" t="s">
        <v>385</v>
      </c>
      <c r="H904" s="20">
        <v>0.5</v>
      </c>
      <c r="I904" s="114">
        <v>470000000</v>
      </c>
      <c r="J904" s="21" t="s">
        <v>1316</v>
      </c>
      <c r="K904" s="19" t="s">
        <v>1929</v>
      </c>
      <c r="L904" s="137" t="s">
        <v>3404</v>
      </c>
      <c r="M904" s="140" t="s">
        <v>383</v>
      </c>
      <c r="N904" s="358" t="s">
        <v>8846</v>
      </c>
      <c r="O904" s="3" t="s">
        <v>1368</v>
      </c>
      <c r="P904" s="7" t="s">
        <v>1340</v>
      </c>
      <c r="Q904" s="3" t="s">
        <v>1188</v>
      </c>
      <c r="R904" s="24">
        <v>18</v>
      </c>
      <c r="S904" s="19">
        <v>19886.27</v>
      </c>
      <c r="T904" s="83">
        <v>0</v>
      </c>
      <c r="U904" s="83">
        <f t="shared" si="320"/>
        <v>0</v>
      </c>
      <c r="V904" s="9" t="s">
        <v>1327</v>
      </c>
      <c r="W904" s="152" t="s">
        <v>1396</v>
      </c>
      <c r="X904" s="9" t="s">
        <v>11586</v>
      </c>
      <c r="Y904" s="513"/>
      <c r="Z904" s="513"/>
      <c r="AA904" s="513"/>
      <c r="AB904" s="513"/>
      <c r="AC904" s="513"/>
      <c r="AD904" s="513"/>
      <c r="AE904" s="513"/>
      <c r="AF904" s="513"/>
      <c r="AG904" s="513"/>
      <c r="AH904" s="513"/>
      <c r="AI904" s="513"/>
      <c r="AJ904" s="513"/>
      <c r="AK904" s="513"/>
      <c r="AL904" s="513"/>
      <c r="AM904" s="513"/>
      <c r="AN904" s="513"/>
      <c r="AO904" s="513"/>
      <c r="AP904" s="513"/>
      <c r="AQ904" s="513"/>
      <c r="AR904" s="513"/>
      <c r="AS904" s="513"/>
      <c r="AT904" s="513"/>
      <c r="AU904" s="513"/>
      <c r="AV904" s="513"/>
      <c r="AW904" s="513"/>
      <c r="AX904" s="513"/>
      <c r="AY904" s="513"/>
      <c r="AZ904" s="513"/>
      <c r="BA904" s="513"/>
      <c r="BB904" s="513"/>
      <c r="BC904" s="513"/>
      <c r="BD904" s="513"/>
      <c r="BE904" s="513"/>
      <c r="BF904" s="513"/>
      <c r="BG904" s="513"/>
      <c r="BH904" s="513"/>
      <c r="BI904" s="513"/>
      <c r="BJ904" s="513"/>
      <c r="BK904" s="513"/>
      <c r="BL904" s="513"/>
      <c r="BM904" s="513"/>
      <c r="BN904" s="513"/>
      <c r="BO904" s="513"/>
      <c r="BP904" s="513"/>
      <c r="BQ904" s="513"/>
      <c r="BR904" s="513"/>
      <c r="BS904" s="513"/>
      <c r="BT904" s="513"/>
      <c r="BU904" s="513"/>
      <c r="BV904" s="513"/>
      <c r="BW904" s="513"/>
      <c r="BX904" s="513"/>
      <c r="BY904" s="513"/>
      <c r="BZ904" s="513"/>
      <c r="CA904" s="513"/>
      <c r="CB904" s="513"/>
      <c r="CC904" s="513"/>
      <c r="CD904" s="513"/>
      <c r="CE904" s="513"/>
      <c r="CF904" s="513"/>
      <c r="CG904" s="513"/>
      <c r="CH904" s="513"/>
      <c r="CI904" s="513"/>
      <c r="CJ904" s="513"/>
      <c r="CK904" s="513"/>
      <c r="CL904" s="513"/>
      <c r="CM904" s="513"/>
      <c r="CN904" s="513"/>
      <c r="CO904" s="513"/>
      <c r="CP904" s="513"/>
      <c r="CQ904" s="513"/>
      <c r="CR904" s="513"/>
      <c r="CS904" s="513"/>
      <c r="CT904" s="513"/>
      <c r="CU904" s="513"/>
      <c r="CV904" s="513"/>
      <c r="CW904" s="513"/>
      <c r="CX904" s="513"/>
      <c r="CY904" s="513"/>
      <c r="CZ904" s="513"/>
      <c r="DA904" s="513"/>
      <c r="DB904" s="513"/>
      <c r="DC904" s="513"/>
      <c r="DD904" s="513"/>
      <c r="DE904" s="513"/>
      <c r="DF904" s="513"/>
      <c r="DG904" s="513"/>
      <c r="DH904" s="513"/>
      <c r="DI904" s="513"/>
      <c r="DJ904" s="513"/>
      <c r="DK904" s="513"/>
      <c r="DL904" s="513"/>
      <c r="DM904" s="513"/>
      <c r="DN904" s="513"/>
      <c r="DO904" s="513"/>
      <c r="DP904" s="513"/>
      <c r="DQ904" s="513"/>
      <c r="DR904" s="513"/>
      <c r="DS904" s="513"/>
      <c r="DT904" s="513"/>
      <c r="DU904" s="513"/>
      <c r="DV904" s="513"/>
      <c r="DW904" s="513"/>
      <c r="DX904" s="513"/>
      <c r="DY904" s="513"/>
      <c r="DZ904" s="513"/>
      <c r="EA904" s="513"/>
      <c r="EB904" s="513"/>
      <c r="EC904" s="513"/>
      <c r="ED904" s="513"/>
      <c r="EE904" s="513"/>
      <c r="EF904" s="513"/>
      <c r="EG904" s="513"/>
      <c r="EH904" s="513"/>
      <c r="EI904" s="513"/>
      <c r="EJ904" s="513"/>
      <c r="EK904" s="513"/>
      <c r="EL904" s="513"/>
      <c r="EM904" s="513"/>
      <c r="EN904" s="513"/>
      <c r="EO904" s="513"/>
      <c r="EP904" s="513"/>
      <c r="EQ904" s="513"/>
      <c r="ER904" s="513"/>
      <c r="ES904" s="513"/>
      <c r="ET904" s="513"/>
      <c r="EU904" s="513"/>
      <c r="EV904" s="513"/>
      <c r="EW904" s="513"/>
      <c r="EX904" s="513"/>
      <c r="EY904" s="513"/>
      <c r="EZ904" s="513"/>
      <c r="FA904" s="513"/>
      <c r="FB904" s="513"/>
      <c r="FC904" s="513"/>
      <c r="FD904" s="513"/>
      <c r="FE904" s="513"/>
      <c r="FF904" s="513"/>
      <c r="FG904" s="513"/>
      <c r="FH904" s="513"/>
      <c r="FI904" s="513"/>
      <c r="FJ904" s="513"/>
      <c r="FK904" s="513"/>
      <c r="FL904" s="513"/>
      <c r="FM904" s="513"/>
      <c r="FN904" s="513"/>
      <c r="FO904" s="513"/>
      <c r="FP904" s="513"/>
      <c r="FQ904" s="513"/>
      <c r="FR904" s="513"/>
      <c r="FS904" s="513"/>
      <c r="FT904" s="513"/>
      <c r="FU904" s="513"/>
      <c r="FV904" s="513"/>
      <c r="FW904" s="513"/>
      <c r="FX904" s="513"/>
      <c r="FY904" s="513"/>
      <c r="FZ904" s="513"/>
      <c r="GA904" s="513"/>
      <c r="GB904" s="513"/>
      <c r="GC904" s="513"/>
      <c r="GD904" s="513"/>
      <c r="GE904" s="513"/>
      <c r="GF904" s="513"/>
      <c r="GG904" s="513"/>
      <c r="GH904" s="513"/>
      <c r="GI904" s="513"/>
      <c r="GJ904" s="513"/>
      <c r="GK904" s="513"/>
      <c r="GL904" s="513"/>
      <c r="GM904" s="513"/>
      <c r="GN904" s="513"/>
      <c r="GO904" s="513"/>
      <c r="GP904" s="513"/>
      <c r="GQ904" s="513"/>
      <c r="GR904" s="513"/>
      <c r="GS904" s="513"/>
      <c r="GT904" s="513"/>
      <c r="GU904" s="513"/>
      <c r="GV904" s="513"/>
      <c r="GW904" s="513"/>
      <c r="GX904" s="513"/>
      <c r="GY904" s="513"/>
      <c r="GZ904" s="513"/>
      <c r="HA904" s="513"/>
      <c r="HB904" s="513"/>
      <c r="HC904" s="513"/>
      <c r="HD904" s="513"/>
      <c r="HE904" s="513"/>
      <c r="HF904" s="513"/>
      <c r="HG904" s="513"/>
      <c r="HH904" s="513"/>
      <c r="HI904" s="513"/>
      <c r="HJ904" s="513"/>
      <c r="HK904" s="513"/>
      <c r="HL904" s="513"/>
      <c r="HM904" s="513"/>
      <c r="HN904" s="513"/>
      <c r="HO904" s="513"/>
      <c r="HP904" s="513"/>
      <c r="HQ904" s="513"/>
      <c r="HR904" s="513"/>
      <c r="HS904" s="513"/>
      <c r="HT904" s="513"/>
      <c r="HU904" s="513"/>
      <c r="HV904" s="513"/>
      <c r="HW904" s="513"/>
      <c r="HX904" s="513"/>
      <c r="HY904" s="513"/>
      <c r="HZ904" s="513"/>
      <c r="IA904" s="513"/>
      <c r="IB904" s="513"/>
      <c r="IC904" s="513"/>
      <c r="ID904" s="513"/>
      <c r="IE904" s="513"/>
      <c r="IF904" s="513"/>
      <c r="IG904" s="513"/>
      <c r="IH904" s="513"/>
      <c r="II904" s="513"/>
      <c r="IJ904" s="513"/>
      <c r="IK904" s="513"/>
      <c r="IL904" s="513"/>
      <c r="IM904" s="513"/>
      <c r="IN904" s="513"/>
      <c r="IO904" s="513"/>
      <c r="IP904" s="513"/>
      <c r="IQ904" s="513"/>
      <c r="IR904" s="513"/>
      <c r="IS904" s="513"/>
      <c r="IT904" s="513"/>
      <c r="IU904" s="513"/>
      <c r="IV904" s="513"/>
      <c r="IW904" s="513"/>
      <c r="IX904" s="513"/>
      <c r="IY904" s="513"/>
      <c r="IZ904" s="513"/>
      <c r="JA904" s="513"/>
      <c r="JB904" s="513"/>
      <c r="JC904" s="513"/>
      <c r="JD904" s="513"/>
      <c r="JE904" s="513"/>
      <c r="JF904" s="513"/>
      <c r="JG904" s="513"/>
      <c r="JH904" s="513"/>
      <c r="JI904" s="513"/>
      <c r="JJ904" s="513"/>
      <c r="JK904" s="513"/>
      <c r="JL904" s="513"/>
      <c r="JM904" s="513"/>
      <c r="JN904" s="513"/>
      <c r="JO904" s="513"/>
      <c r="JP904" s="513"/>
      <c r="JQ904" s="513"/>
      <c r="JR904" s="513"/>
      <c r="JS904" s="513"/>
      <c r="JT904" s="513"/>
      <c r="JU904" s="513"/>
      <c r="JV904" s="513"/>
      <c r="JW904" s="513"/>
      <c r="JX904" s="513"/>
      <c r="JY904" s="513"/>
      <c r="JZ904" s="513"/>
      <c r="KA904" s="513"/>
      <c r="KB904" s="513"/>
      <c r="KC904" s="513"/>
      <c r="KD904" s="513"/>
      <c r="KE904" s="513"/>
      <c r="KF904" s="513"/>
      <c r="KG904" s="513"/>
      <c r="KH904" s="513"/>
      <c r="KI904" s="513"/>
      <c r="KJ904" s="513"/>
      <c r="KK904" s="513"/>
      <c r="KL904" s="513"/>
      <c r="KM904" s="513"/>
      <c r="KN904" s="513"/>
      <c r="KO904" s="513"/>
      <c r="KP904" s="513"/>
      <c r="KQ904" s="513"/>
      <c r="KR904" s="513"/>
      <c r="KS904" s="513"/>
      <c r="KT904" s="513"/>
      <c r="KU904" s="513"/>
      <c r="KV904" s="513"/>
      <c r="KW904" s="513"/>
      <c r="KX904" s="513"/>
      <c r="KY904" s="513"/>
      <c r="KZ904" s="513"/>
      <c r="LA904" s="513"/>
      <c r="LB904" s="513"/>
      <c r="LC904" s="513"/>
      <c r="LD904" s="513"/>
      <c r="LE904" s="513"/>
      <c r="LF904" s="513"/>
      <c r="LG904" s="513"/>
      <c r="LH904" s="513"/>
      <c r="LI904" s="513"/>
      <c r="LJ904" s="513"/>
      <c r="LK904" s="513"/>
      <c r="LL904" s="513"/>
      <c r="LM904" s="513"/>
      <c r="LN904" s="513"/>
      <c r="LO904" s="513"/>
      <c r="LP904" s="513"/>
      <c r="LQ904" s="513"/>
      <c r="LR904" s="513"/>
      <c r="LS904" s="513"/>
      <c r="LT904" s="513"/>
      <c r="LU904" s="513"/>
      <c r="LV904" s="513"/>
      <c r="LW904" s="513"/>
      <c r="LX904" s="513"/>
      <c r="LY904" s="513"/>
      <c r="LZ904" s="513"/>
      <c r="MA904" s="513"/>
      <c r="MB904" s="513"/>
      <c r="MC904" s="513"/>
      <c r="MD904" s="513"/>
      <c r="ME904" s="513"/>
      <c r="MF904" s="513"/>
      <c r="MG904" s="513"/>
      <c r="MH904" s="513"/>
      <c r="MI904" s="513"/>
      <c r="MJ904" s="513"/>
      <c r="MK904" s="513"/>
      <c r="ML904" s="513"/>
      <c r="MM904" s="513"/>
      <c r="MN904" s="513"/>
      <c r="MO904" s="513"/>
      <c r="MP904" s="513"/>
      <c r="MQ904" s="513"/>
      <c r="MR904" s="513"/>
      <c r="MS904" s="513"/>
      <c r="MT904" s="513"/>
      <c r="MU904" s="513"/>
      <c r="MV904" s="513"/>
      <c r="MW904" s="513"/>
      <c r="MX904" s="513"/>
      <c r="MY904" s="513"/>
      <c r="MZ904" s="513"/>
      <c r="NA904" s="513"/>
      <c r="NB904" s="513"/>
      <c r="NC904" s="513"/>
      <c r="ND904" s="513"/>
      <c r="NE904" s="513"/>
      <c r="NF904" s="513"/>
      <c r="NG904" s="513"/>
      <c r="NH904" s="513"/>
      <c r="NI904" s="513"/>
      <c r="NJ904" s="513"/>
      <c r="NK904" s="513"/>
      <c r="NL904" s="513"/>
      <c r="NM904" s="513"/>
      <c r="NN904" s="513"/>
      <c r="NO904" s="513"/>
      <c r="NP904" s="513"/>
      <c r="NQ904" s="513"/>
      <c r="NR904" s="513"/>
      <c r="NS904" s="513"/>
      <c r="NT904" s="513"/>
      <c r="NU904" s="513"/>
      <c r="NV904" s="513"/>
      <c r="NW904" s="513"/>
      <c r="NX904" s="513"/>
      <c r="NY904" s="513"/>
      <c r="NZ904" s="513"/>
      <c r="OA904" s="513"/>
      <c r="OB904" s="513"/>
      <c r="OC904" s="513"/>
      <c r="OD904" s="513"/>
      <c r="OE904" s="513"/>
      <c r="OF904" s="513"/>
      <c r="OG904" s="513"/>
      <c r="OH904" s="513"/>
      <c r="OI904" s="513"/>
      <c r="OJ904" s="513"/>
      <c r="OK904" s="513"/>
      <c r="OL904" s="513"/>
      <c r="OM904" s="513"/>
      <c r="ON904" s="513"/>
      <c r="OO904" s="513"/>
      <c r="OP904" s="513"/>
      <c r="OQ904" s="513"/>
      <c r="OR904" s="513"/>
      <c r="OS904" s="513"/>
      <c r="OT904" s="513"/>
      <c r="OU904" s="513"/>
      <c r="OV904" s="513"/>
      <c r="OW904" s="513"/>
      <c r="OX904" s="513"/>
      <c r="OY904" s="513"/>
      <c r="OZ904" s="513"/>
      <c r="PA904" s="513"/>
      <c r="PB904" s="513"/>
      <c r="PC904" s="513"/>
      <c r="PD904" s="513"/>
      <c r="PE904" s="513"/>
      <c r="PF904" s="513"/>
      <c r="PG904" s="513"/>
      <c r="PH904" s="513"/>
      <c r="PI904" s="513"/>
      <c r="PJ904" s="513"/>
      <c r="PK904" s="513"/>
      <c r="PL904" s="513"/>
      <c r="PM904" s="513"/>
      <c r="PN904" s="513"/>
      <c r="PO904" s="513"/>
      <c r="PP904" s="513"/>
      <c r="PQ904" s="513"/>
      <c r="PR904" s="513"/>
      <c r="PS904" s="513"/>
      <c r="PT904" s="513"/>
      <c r="PU904" s="513"/>
      <c r="PV904" s="513"/>
      <c r="PW904" s="513"/>
      <c r="PX904" s="513"/>
      <c r="PY904" s="513"/>
      <c r="PZ904" s="513"/>
      <c r="QA904" s="513"/>
      <c r="QB904" s="513"/>
      <c r="QC904" s="513"/>
      <c r="QD904" s="513"/>
      <c r="QE904" s="513"/>
      <c r="QF904" s="513"/>
      <c r="QG904" s="513"/>
      <c r="QH904" s="513"/>
      <c r="QI904" s="513"/>
      <c r="QJ904" s="513"/>
      <c r="QK904" s="513"/>
      <c r="QL904" s="513"/>
      <c r="QM904" s="513"/>
      <c r="QN904" s="513"/>
      <c r="QO904" s="513"/>
      <c r="QP904" s="513"/>
      <c r="QQ904" s="513"/>
      <c r="QR904" s="513"/>
      <c r="QS904" s="513"/>
      <c r="QT904" s="513"/>
      <c r="QU904" s="513"/>
      <c r="QV904" s="513"/>
      <c r="QW904" s="513"/>
      <c r="QX904" s="513"/>
      <c r="QY904" s="513"/>
      <c r="QZ904" s="513"/>
      <c r="RA904" s="513"/>
      <c r="RB904" s="513"/>
      <c r="RC904" s="513"/>
      <c r="RD904" s="513"/>
      <c r="RE904" s="513"/>
      <c r="RF904" s="513"/>
      <c r="RG904" s="513"/>
      <c r="RH904" s="513"/>
      <c r="RI904" s="513"/>
      <c r="RJ904" s="513"/>
      <c r="RK904" s="513"/>
      <c r="RL904" s="513"/>
      <c r="RM904" s="513"/>
      <c r="RN904" s="513"/>
      <c r="RO904" s="513"/>
      <c r="RP904" s="513"/>
      <c r="RQ904" s="513"/>
      <c r="RR904" s="513"/>
      <c r="RS904" s="513"/>
      <c r="RT904" s="513"/>
      <c r="RU904" s="513"/>
      <c r="RV904" s="513"/>
      <c r="RW904" s="513"/>
      <c r="RX904" s="513"/>
      <c r="RY904" s="513"/>
      <c r="RZ904" s="513"/>
      <c r="SA904" s="513"/>
      <c r="SB904" s="513"/>
      <c r="SC904" s="513"/>
      <c r="SD904" s="513"/>
      <c r="SE904" s="513"/>
      <c r="SF904" s="513"/>
      <c r="SG904" s="513"/>
      <c r="SH904" s="513"/>
      <c r="SI904" s="513"/>
      <c r="SJ904" s="513"/>
      <c r="SK904" s="513"/>
      <c r="SL904" s="513"/>
      <c r="SM904" s="513"/>
      <c r="SN904" s="513"/>
      <c r="SO904" s="513"/>
      <c r="SP904" s="513"/>
      <c r="SQ904" s="513"/>
      <c r="SR904" s="513"/>
      <c r="SS904" s="513"/>
      <c r="ST904" s="513"/>
      <c r="SU904" s="513"/>
      <c r="SV904" s="513"/>
      <c r="SW904" s="513"/>
      <c r="SX904" s="513"/>
      <c r="SY904" s="513"/>
      <c r="SZ904" s="513"/>
      <c r="TA904" s="513"/>
      <c r="TB904" s="513"/>
      <c r="TC904" s="513"/>
      <c r="TD904" s="513"/>
      <c r="TE904" s="513"/>
      <c r="TF904" s="513"/>
      <c r="TG904" s="513"/>
      <c r="TH904" s="513"/>
      <c r="TI904" s="513"/>
      <c r="TJ904" s="513"/>
      <c r="TK904" s="513"/>
      <c r="TL904" s="513"/>
      <c r="TM904" s="513"/>
      <c r="TN904" s="513"/>
      <c r="TO904" s="513"/>
      <c r="TP904" s="513"/>
      <c r="TQ904" s="513"/>
      <c r="TR904" s="513"/>
      <c r="TS904" s="513"/>
      <c r="TT904" s="513"/>
      <c r="TU904" s="513"/>
      <c r="TV904" s="513"/>
      <c r="TW904" s="513"/>
      <c r="TX904" s="513"/>
      <c r="TY904" s="513"/>
      <c r="TZ904" s="513"/>
      <c r="UA904" s="513"/>
      <c r="UB904" s="513"/>
      <c r="UC904" s="513"/>
      <c r="UD904" s="513"/>
      <c r="UE904" s="513"/>
      <c r="UF904" s="513"/>
      <c r="UG904" s="513"/>
      <c r="UH904" s="513"/>
      <c r="UI904" s="513"/>
      <c r="UJ904" s="513"/>
      <c r="UK904" s="513"/>
      <c r="UL904" s="513"/>
      <c r="UM904" s="513"/>
      <c r="UN904" s="513"/>
      <c r="UO904" s="513"/>
      <c r="UP904" s="513"/>
      <c r="UQ904" s="513"/>
      <c r="UR904" s="513"/>
      <c r="US904" s="513"/>
      <c r="UT904" s="513"/>
      <c r="UU904" s="513"/>
      <c r="UV904" s="513"/>
      <c r="UW904" s="513"/>
      <c r="UX904" s="513"/>
      <c r="UY904" s="513"/>
      <c r="UZ904" s="513"/>
      <c r="VA904" s="513"/>
      <c r="VB904" s="513"/>
      <c r="VC904" s="513"/>
      <c r="VD904" s="513"/>
      <c r="VE904" s="513"/>
      <c r="VF904" s="513"/>
      <c r="VG904" s="513"/>
      <c r="VH904" s="513"/>
      <c r="VI904" s="513"/>
      <c r="VJ904" s="513"/>
      <c r="VK904" s="513"/>
      <c r="VL904" s="513"/>
      <c r="VM904" s="513"/>
      <c r="VN904" s="513"/>
      <c r="VO904" s="513"/>
      <c r="VP904" s="513"/>
      <c r="VQ904" s="513"/>
      <c r="VR904" s="513"/>
      <c r="VS904" s="513"/>
      <c r="VT904" s="513"/>
      <c r="VU904" s="513"/>
      <c r="VV904" s="513"/>
      <c r="VW904" s="513"/>
      <c r="VX904" s="513"/>
      <c r="VY904" s="513"/>
      <c r="VZ904" s="513"/>
      <c r="WA904" s="513"/>
      <c r="WB904" s="513"/>
      <c r="WC904" s="513"/>
      <c r="WD904" s="513"/>
      <c r="WE904" s="513"/>
      <c r="WF904" s="513"/>
      <c r="WG904" s="513"/>
      <c r="WH904" s="513"/>
      <c r="WI904" s="513"/>
      <c r="WJ904" s="513"/>
      <c r="WK904" s="513"/>
      <c r="WL904" s="513"/>
      <c r="WM904" s="513"/>
      <c r="WN904" s="513"/>
      <c r="WO904" s="513"/>
      <c r="WP904" s="513"/>
      <c r="WQ904" s="513"/>
      <c r="WR904" s="513"/>
      <c r="WS904" s="513"/>
      <c r="WT904" s="513"/>
      <c r="WU904" s="513"/>
      <c r="WV904" s="513"/>
      <c r="WW904" s="513"/>
      <c r="WX904" s="513"/>
      <c r="WY904" s="513"/>
      <c r="WZ904" s="513"/>
      <c r="XA904" s="513"/>
      <c r="XB904" s="513"/>
      <c r="XC904" s="513"/>
      <c r="XD904" s="513"/>
      <c r="XE904" s="513"/>
      <c r="XF904" s="513"/>
      <c r="XG904" s="513"/>
      <c r="XH904" s="513"/>
      <c r="XI904" s="513"/>
      <c r="XJ904" s="513"/>
      <c r="XK904" s="513"/>
      <c r="XL904" s="513"/>
      <c r="XM904" s="513"/>
      <c r="XN904" s="513"/>
      <c r="XO904" s="513"/>
      <c r="XP904" s="513"/>
      <c r="XQ904" s="513"/>
      <c r="XR904" s="513"/>
      <c r="XS904" s="513"/>
      <c r="XT904" s="513"/>
      <c r="XU904" s="513"/>
      <c r="XV904" s="513"/>
      <c r="XW904" s="513"/>
      <c r="XX904" s="513"/>
      <c r="XY904" s="513"/>
      <c r="XZ904" s="513"/>
      <c r="YA904" s="513"/>
      <c r="YB904" s="513"/>
      <c r="YC904" s="513"/>
      <c r="YD904" s="513"/>
      <c r="YE904" s="513"/>
      <c r="YF904" s="513"/>
      <c r="YG904" s="513"/>
      <c r="YH904" s="513"/>
      <c r="YI904" s="513"/>
      <c r="YJ904" s="513"/>
      <c r="YK904" s="513"/>
      <c r="YL904" s="513"/>
      <c r="YM904" s="513"/>
      <c r="YN904" s="513"/>
      <c r="YO904" s="513"/>
      <c r="YP904" s="513"/>
      <c r="YQ904" s="513"/>
      <c r="YR904" s="513"/>
      <c r="YS904" s="513"/>
      <c r="YT904" s="513"/>
      <c r="YU904" s="513"/>
      <c r="YV904" s="513"/>
      <c r="YW904" s="513"/>
      <c r="YX904" s="513"/>
      <c r="YY904" s="513"/>
      <c r="YZ904" s="513"/>
      <c r="ZA904" s="513"/>
      <c r="ZB904" s="513"/>
      <c r="ZC904" s="513"/>
      <c r="ZD904" s="513"/>
      <c r="ZE904" s="513"/>
      <c r="ZF904" s="513"/>
      <c r="ZG904" s="513"/>
      <c r="ZH904" s="513"/>
      <c r="ZI904" s="513"/>
      <c r="ZJ904" s="513"/>
      <c r="ZK904" s="513"/>
      <c r="ZL904" s="513"/>
      <c r="ZM904" s="513"/>
      <c r="ZN904" s="513"/>
      <c r="ZO904" s="513"/>
      <c r="ZP904" s="513"/>
      <c r="ZQ904" s="513"/>
      <c r="ZR904" s="513"/>
      <c r="ZS904" s="513"/>
      <c r="ZT904" s="513"/>
      <c r="ZU904" s="513"/>
      <c r="ZV904" s="513"/>
      <c r="ZW904" s="513"/>
      <c r="ZX904" s="513"/>
      <c r="ZY904" s="513"/>
      <c r="ZZ904" s="513"/>
      <c r="AAA904" s="513"/>
      <c r="AAB904" s="513"/>
      <c r="AAC904" s="513"/>
      <c r="AAD904" s="513"/>
      <c r="AAE904" s="513"/>
      <c r="AAF904" s="513"/>
      <c r="AAG904" s="513"/>
      <c r="AAH904" s="513"/>
      <c r="AAI904" s="513"/>
      <c r="AAJ904" s="513"/>
      <c r="AAK904" s="513"/>
      <c r="AAL904" s="513"/>
      <c r="AAM904" s="513"/>
      <c r="AAN904" s="513"/>
      <c r="AAO904" s="513"/>
      <c r="AAP904" s="513"/>
      <c r="AAQ904" s="513"/>
      <c r="AAR904" s="513"/>
      <c r="AAS904" s="513"/>
      <c r="AAT904" s="513"/>
      <c r="AAU904" s="513"/>
      <c r="AAV904" s="513"/>
      <c r="AAW904" s="513"/>
      <c r="AAX904" s="513"/>
      <c r="AAY904" s="513"/>
      <c r="AAZ904" s="513"/>
      <c r="ABA904" s="513"/>
      <c r="ABB904" s="513"/>
      <c r="ABC904" s="513"/>
      <c r="ABD904" s="513"/>
      <c r="ABE904" s="513"/>
      <c r="ABF904" s="513"/>
      <c r="ABG904" s="513"/>
      <c r="ABH904" s="513"/>
      <c r="ABI904" s="513"/>
      <c r="ABJ904" s="513"/>
      <c r="ABK904" s="513"/>
      <c r="ABL904" s="513"/>
      <c r="ABM904" s="513"/>
      <c r="ABN904" s="513"/>
      <c r="ABO904" s="513"/>
      <c r="ABP904" s="513"/>
      <c r="ABQ904" s="513"/>
      <c r="ABR904" s="513"/>
      <c r="ABS904" s="513"/>
      <c r="ABT904" s="513"/>
      <c r="ABU904" s="513"/>
      <c r="ABV904" s="513"/>
      <c r="ABW904" s="513"/>
      <c r="ABX904" s="513"/>
      <c r="ABY904" s="513"/>
      <c r="ABZ904" s="513"/>
      <c r="ACA904" s="513"/>
      <c r="ACB904" s="513"/>
      <c r="ACC904" s="513"/>
      <c r="ACD904" s="513"/>
      <c r="ACE904" s="513"/>
      <c r="ACF904" s="513"/>
      <c r="ACG904" s="513"/>
      <c r="ACH904" s="513"/>
      <c r="ACI904" s="513"/>
      <c r="ACJ904" s="513"/>
      <c r="ACK904" s="513"/>
      <c r="ACL904" s="513"/>
      <c r="ACM904" s="513"/>
      <c r="ACN904" s="513"/>
      <c r="ACO904" s="513"/>
      <c r="ACP904" s="513"/>
      <c r="ACQ904" s="513"/>
      <c r="ACR904" s="513"/>
      <c r="ACS904" s="513"/>
      <c r="ACT904" s="513"/>
      <c r="ACU904" s="513"/>
      <c r="ACV904" s="513"/>
      <c r="ACW904" s="513"/>
      <c r="ACX904" s="513"/>
      <c r="ACY904" s="513"/>
      <c r="ACZ904" s="513"/>
      <c r="ADA904" s="513"/>
      <c r="ADB904" s="513"/>
      <c r="ADC904" s="513"/>
      <c r="ADD904" s="513"/>
      <c r="ADE904" s="513"/>
      <c r="ADF904" s="513"/>
      <c r="ADG904" s="513"/>
      <c r="ADH904" s="513"/>
      <c r="ADI904" s="513"/>
      <c r="ADJ904" s="513"/>
      <c r="ADK904" s="513"/>
      <c r="ADL904" s="513"/>
      <c r="ADM904" s="513"/>
      <c r="ADN904" s="513"/>
      <c r="ADO904" s="513"/>
      <c r="ADP904" s="513"/>
      <c r="ADQ904" s="513"/>
      <c r="ADR904" s="513"/>
      <c r="ADS904" s="513"/>
      <c r="ADT904" s="513"/>
      <c r="ADU904" s="513"/>
      <c r="ADV904" s="513"/>
      <c r="ADW904" s="513"/>
      <c r="ADX904" s="513"/>
      <c r="ADY904" s="513"/>
      <c r="ADZ904" s="513"/>
      <c r="AEA904" s="513"/>
      <c r="AEB904" s="513"/>
      <c r="AEC904" s="513"/>
      <c r="AED904" s="513"/>
      <c r="AEE904" s="513"/>
      <c r="AEF904" s="513"/>
      <c r="AEG904" s="513"/>
      <c r="AEH904" s="513"/>
      <c r="AEI904" s="513"/>
      <c r="AEJ904" s="513"/>
      <c r="AEK904" s="513"/>
      <c r="AEL904" s="513"/>
      <c r="AEM904" s="513"/>
      <c r="AEN904" s="513"/>
      <c r="AEO904" s="513"/>
      <c r="AEP904" s="513"/>
      <c r="AEQ904" s="513"/>
      <c r="AER904" s="513"/>
      <c r="AES904" s="513"/>
      <c r="AET904" s="513"/>
      <c r="AEU904" s="513"/>
      <c r="AEV904" s="513"/>
      <c r="AEW904" s="513"/>
      <c r="AEX904" s="513"/>
      <c r="AEY904" s="513"/>
      <c r="AEZ904" s="513"/>
      <c r="AFA904" s="513"/>
      <c r="AFB904" s="513"/>
      <c r="AFC904" s="513"/>
      <c r="AFD904" s="513"/>
      <c r="AFE904" s="513"/>
      <c r="AFF904" s="513"/>
      <c r="AFG904" s="513"/>
      <c r="AFH904" s="513"/>
      <c r="AFI904" s="513"/>
      <c r="AFJ904" s="513"/>
      <c r="AFK904" s="513"/>
      <c r="AFL904" s="513"/>
      <c r="AFM904" s="513"/>
      <c r="AFN904" s="513"/>
      <c r="AFO904" s="513"/>
      <c r="AFP904" s="513"/>
      <c r="AFQ904" s="513"/>
      <c r="AFR904" s="513"/>
      <c r="AFS904" s="513"/>
      <c r="AFT904" s="513"/>
      <c r="AFU904" s="513"/>
      <c r="AFV904" s="513"/>
      <c r="AFW904" s="513"/>
      <c r="AFX904" s="513"/>
      <c r="AFY904" s="513"/>
      <c r="AFZ904" s="513"/>
      <c r="AGA904" s="513"/>
      <c r="AGB904" s="513"/>
      <c r="AGC904" s="513"/>
      <c r="AGD904" s="513"/>
      <c r="AGE904" s="513"/>
      <c r="AGF904" s="513"/>
      <c r="AGG904" s="513"/>
      <c r="AGH904" s="513"/>
      <c r="AGI904" s="513"/>
      <c r="AGJ904" s="513"/>
      <c r="AGK904" s="513"/>
      <c r="AGL904" s="513"/>
      <c r="AGM904" s="513"/>
      <c r="AGN904" s="513"/>
      <c r="AGO904" s="513"/>
      <c r="AGP904" s="513"/>
      <c r="AGQ904" s="513"/>
      <c r="AGR904" s="513"/>
      <c r="AGS904" s="513"/>
      <c r="AGT904" s="513"/>
      <c r="AGU904" s="513"/>
      <c r="AGV904" s="513"/>
      <c r="AGW904" s="513"/>
      <c r="AGX904" s="513"/>
      <c r="AGY904" s="513"/>
      <c r="AGZ904" s="513"/>
      <c r="AHA904" s="513"/>
      <c r="AHB904" s="513"/>
      <c r="AHC904" s="513"/>
      <c r="AHD904" s="513"/>
      <c r="AHE904" s="513"/>
      <c r="AHF904" s="513"/>
      <c r="AHG904" s="513"/>
      <c r="AHH904" s="513"/>
      <c r="AHI904" s="513"/>
      <c r="AHJ904" s="513"/>
      <c r="AHK904" s="513"/>
      <c r="AHL904" s="513"/>
      <c r="AHM904" s="513"/>
      <c r="AHN904" s="513"/>
      <c r="AHO904" s="513"/>
      <c r="AHP904" s="513"/>
      <c r="AHQ904" s="513"/>
      <c r="AHR904" s="513"/>
      <c r="AHS904" s="513"/>
      <c r="AHT904" s="513"/>
      <c r="AHU904" s="513"/>
      <c r="AHV904" s="513"/>
      <c r="AHW904" s="513"/>
      <c r="AHX904" s="513"/>
      <c r="AHY904" s="513"/>
      <c r="AHZ904" s="513"/>
      <c r="AIA904" s="513"/>
      <c r="AIB904" s="513"/>
      <c r="AIC904" s="513"/>
      <c r="AID904" s="513"/>
      <c r="AIE904" s="513"/>
      <c r="AIF904" s="513"/>
      <c r="AIG904" s="513"/>
      <c r="AIH904" s="513"/>
      <c r="AII904" s="513"/>
      <c r="AIJ904" s="513"/>
      <c r="AIK904" s="513"/>
      <c r="AIL904" s="513"/>
      <c r="AIM904" s="513"/>
      <c r="AIN904" s="513"/>
      <c r="AIO904" s="513"/>
      <c r="AIP904" s="513"/>
      <c r="AIQ904" s="513"/>
      <c r="AIR904" s="513"/>
      <c r="AIS904" s="513"/>
      <c r="AIT904" s="513"/>
      <c r="AIU904" s="513"/>
      <c r="AIV904" s="513"/>
      <c r="AIW904" s="513"/>
      <c r="AIX904" s="513"/>
      <c r="AIY904" s="513"/>
      <c r="AIZ904" s="513"/>
      <c r="AJA904" s="513"/>
      <c r="AJB904" s="513"/>
      <c r="AJC904" s="513"/>
      <c r="AJD904" s="513"/>
      <c r="AJE904" s="513"/>
      <c r="AJF904" s="513"/>
      <c r="AJG904" s="513"/>
      <c r="AJH904" s="513"/>
      <c r="AJI904" s="513"/>
      <c r="AJJ904" s="513"/>
      <c r="AJK904" s="513"/>
      <c r="AJL904" s="513"/>
      <c r="AJM904" s="513"/>
      <c r="AJN904" s="513"/>
      <c r="AJO904" s="513"/>
      <c r="AJP904" s="513"/>
      <c r="AJQ904" s="513"/>
      <c r="AJR904" s="513"/>
      <c r="AJS904" s="513"/>
      <c r="AJT904" s="513"/>
      <c r="AJU904" s="513"/>
      <c r="AJV904" s="513"/>
      <c r="AJW904" s="513"/>
      <c r="AJX904" s="513"/>
      <c r="AJY904" s="513"/>
      <c r="AJZ904" s="513"/>
      <c r="AKA904" s="513"/>
      <c r="AKB904" s="513"/>
      <c r="AKC904" s="513"/>
      <c r="AKD904" s="513"/>
      <c r="AKE904" s="513"/>
      <c r="AKF904" s="513"/>
      <c r="AKG904" s="513"/>
      <c r="AKH904" s="513"/>
      <c r="AKI904" s="513"/>
      <c r="AKJ904" s="513"/>
      <c r="AKK904" s="513"/>
      <c r="AKL904" s="513"/>
      <c r="AKM904" s="513"/>
      <c r="AKN904" s="513"/>
      <c r="AKO904" s="513"/>
      <c r="AKP904" s="513"/>
      <c r="AKQ904" s="513"/>
      <c r="AKR904" s="513"/>
      <c r="AKS904" s="513"/>
      <c r="AKT904" s="513"/>
      <c r="AKU904" s="513"/>
      <c r="AKV904" s="513"/>
      <c r="AKW904" s="513"/>
      <c r="AKX904" s="513"/>
      <c r="AKY904" s="513"/>
      <c r="AKZ904" s="513"/>
      <c r="ALA904" s="513"/>
      <c r="ALB904" s="513"/>
      <c r="ALC904" s="513"/>
      <c r="ALD904" s="513"/>
      <c r="ALE904" s="513"/>
      <c r="ALF904" s="513"/>
      <c r="ALG904" s="513"/>
      <c r="ALH904" s="513"/>
      <c r="ALI904" s="513"/>
      <c r="ALJ904" s="513"/>
      <c r="ALK904" s="513"/>
      <c r="ALL904" s="513"/>
      <c r="ALM904" s="513"/>
      <c r="ALN904" s="513"/>
      <c r="ALO904" s="513"/>
      <c r="ALP904" s="513"/>
      <c r="ALQ904" s="513"/>
      <c r="ALR904" s="513"/>
      <c r="ALS904" s="513"/>
      <c r="ALT904" s="513"/>
      <c r="ALU904" s="513"/>
      <c r="ALV904" s="513"/>
      <c r="ALW904" s="513"/>
      <c r="ALX904" s="513"/>
      <c r="ALY904" s="513"/>
      <c r="ALZ904" s="513"/>
      <c r="AMA904" s="513"/>
      <c r="AMB904" s="513"/>
      <c r="AMC904" s="513"/>
      <c r="AMD904" s="513"/>
      <c r="AME904" s="513"/>
      <c r="AMF904" s="513"/>
      <c r="AMG904" s="513"/>
      <c r="AMH904" s="513"/>
      <c r="AMI904" s="513"/>
      <c r="AMJ904" s="513"/>
      <c r="AMK904" s="513"/>
      <c r="AML904" s="513"/>
      <c r="AMM904" s="513"/>
      <c r="AMN904" s="513"/>
      <c r="AMO904" s="513"/>
      <c r="AMP904" s="513"/>
      <c r="AMQ904" s="513"/>
      <c r="AMR904" s="513"/>
      <c r="AMS904" s="513"/>
      <c r="AMT904" s="513"/>
      <c r="AMU904" s="513"/>
      <c r="AMV904" s="513"/>
      <c r="AMW904" s="513"/>
      <c r="AMX904" s="513"/>
      <c r="AMY904" s="513"/>
      <c r="AMZ904" s="513"/>
      <c r="ANA904" s="513"/>
      <c r="ANB904" s="513"/>
      <c r="ANC904" s="513"/>
      <c r="AND904" s="513"/>
      <c r="ANE904" s="513"/>
      <c r="ANF904" s="513"/>
      <c r="ANG904" s="513"/>
      <c r="ANH904" s="513"/>
      <c r="ANI904" s="513"/>
      <c r="ANJ904" s="513"/>
      <c r="ANK904" s="513"/>
      <c r="ANL904" s="513"/>
      <c r="ANM904" s="513"/>
      <c r="ANN904" s="513"/>
      <c r="ANO904" s="513"/>
      <c r="ANP904" s="513"/>
      <c r="ANQ904" s="513"/>
      <c r="ANR904" s="513"/>
      <c r="ANS904" s="513"/>
      <c r="ANT904" s="513"/>
      <c r="ANU904" s="513"/>
      <c r="ANV904" s="513"/>
      <c r="ANW904" s="513"/>
      <c r="ANX904" s="513"/>
      <c r="ANY904" s="513"/>
      <c r="ANZ904" s="513"/>
      <c r="AOA904" s="513"/>
      <c r="AOB904" s="513"/>
      <c r="AOC904" s="513"/>
      <c r="AOD904" s="513"/>
      <c r="AOE904" s="513"/>
      <c r="AOF904" s="513"/>
      <c r="AOG904" s="513"/>
      <c r="AOH904" s="513"/>
      <c r="AOI904" s="513"/>
      <c r="AOJ904" s="513"/>
      <c r="AOK904" s="513"/>
      <c r="AOL904" s="513"/>
      <c r="AOM904" s="513"/>
      <c r="AON904" s="513"/>
      <c r="AOO904" s="513"/>
      <c r="AOP904" s="513"/>
      <c r="AOQ904" s="513"/>
      <c r="AOR904" s="513"/>
      <c r="AOS904" s="513"/>
      <c r="AOT904" s="513"/>
      <c r="AOU904" s="513"/>
      <c r="AOV904" s="513"/>
      <c r="AOW904" s="513"/>
      <c r="AOX904" s="513"/>
      <c r="AOY904" s="513"/>
      <c r="AOZ904" s="513"/>
      <c r="APA904" s="513"/>
      <c r="APB904" s="513"/>
      <c r="APC904" s="513"/>
      <c r="APD904" s="513"/>
      <c r="APE904" s="513"/>
      <c r="APF904" s="513"/>
      <c r="APG904" s="513"/>
      <c r="APH904" s="513"/>
      <c r="API904" s="513"/>
      <c r="APJ904" s="513"/>
      <c r="APK904" s="513"/>
      <c r="APL904" s="513"/>
      <c r="APM904" s="513"/>
      <c r="APN904" s="513"/>
      <c r="APO904" s="513"/>
      <c r="APP904" s="513"/>
      <c r="APQ904" s="513"/>
      <c r="APR904" s="513"/>
      <c r="APS904" s="513"/>
      <c r="APT904" s="513"/>
      <c r="APU904" s="513"/>
      <c r="APV904" s="513"/>
      <c r="APW904" s="513"/>
      <c r="APX904" s="513"/>
      <c r="APY904" s="513"/>
      <c r="APZ904" s="513"/>
      <c r="AQA904" s="513"/>
      <c r="AQB904" s="513"/>
      <c r="AQC904" s="513"/>
      <c r="AQD904" s="513"/>
      <c r="AQE904" s="513"/>
      <c r="AQF904" s="513"/>
      <c r="AQG904" s="513"/>
      <c r="AQH904" s="513"/>
      <c r="AQI904" s="513"/>
      <c r="AQJ904" s="513"/>
      <c r="AQK904" s="513"/>
      <c r="AQL904" s="513"/>
      <c r="AQM904" s="513"/>
      <c r="AQN904" s="513"/>
      <c r="AQO904" s="513"/>
      <c r="AQP904" s="513"/>
      <c r="AQQ904" s="513"/>
      <c r="AQR904" s="513"/>
      <c r="AQS904" s="513"/>
      <c r="AQT904" s="513"/>
      <c r="AQU904" s="513"/>
      <c r="AQV904" s="513"/>
      <c r="AQW904" s="513"/>
      <c r="AQX904" s="513"/>
      <c r="AQY904" s="513"/>
      <c r="AQZ904" s="513"/>
      <c r="ARA904" s="513"/>
      <c r="ARB904" s="513"/>
      <c r="ARC904" s="513"/>
      <c r="ARD904" s="513"/>
      <c r="ARE904" s="513"/>
      <c r="ARF904" s="513"/>
      <c r="ARG904" s="513"/>
      <c r="ARH904" s="513"/>
      <c r="ARI904" s="513"/>
      <c r="ARJ904" s="513"/>
      <c r="ARK904" s="513"/>
      <c r="ARL904" s="513"/>
      <c r="ARM904" s="513"/>
      <c r="ARN904" s="513"/>
      <c r="ARO904" s="513"/>
      <c r="ARP904" s="513"/>
      <c r="ARQ904" s="513"/>
      <c r="ARR904" s="513"/>
      <c r="ARS904" s="513"/>
      <c r="ART904" s="513"/>
      <c r="ARU904" s="513"/>
      <c r="ARV904" s="513"/>
      <c r="ARW904" s="513"/>
      <c r="ARX904" s="513"/>
      <c r="ARY904" s="513"/>
      <c r="ARZ904" s="513"/>
      <c r="ASA904" s="513"/>
      <c r="ASB904" s="513"/>
      <c r="ASC904" s="513"/>
      <c r="ASD904" s="513"/>
      <c r="ASE904" s="513"/>
      <c r="ASF904" s="513"/>
      <c r="ASG904" s="513"/>
      <c r="ASH904" s="513"/>
      <c r="ASI904" s="513"/>
      <c r="ASJ904" s="513"/>
      <c r="ASK904" s="513"/>
      <c r="ASL904" s="513"/>
      <c r="ASM904" s="513"/>
      <c r="ASN904" s="513"/>
      <c r="ASO904" s="513"/>
      <c r="ASP904" s="513"/>
      <c r="ASQ904" s="513"/>
      <c r="ASR904" s="513"/>
      <c r="ASS904" s="513"/>
      <c r="AST904" s="513"/>
      <c r="ASU904" s="513"/>
      <c r="ASV904" s="513"/>
      <c r="ASW904" s="513"/>
      <c r="ASX904" s="513"/>
      <c r="ASY904" s="513"/>
      <c r="ASZ904" s="513"/>
      <c r="ATA904" s="513"/>
      <c r="ATB904" s="513"/>
      <c r="ATC904" s="513"/>
      <c r="ATD904" s="513"/>
      <c r="ATE904" s="513"/>
      <c r="ATF904" s="513"/>
      <c r="ATG904" s="513"/>
      <c r="ATH904" s="513"/>
      <c r="ATI904" s="513"/>
      <c r="ATJ904" s="513"/>
      <c r="ATK904" s="513"/>
      <c r="ATL904" s="513"/>
      <c r="ATM904" s="513"/>
      <c r="ATN904" s="513"/>
      <c r="ATO904" s="513"/>
      <c r="ATP904" s="513"/>
      <c r="ATQ904" s="513"/>
      <c r="ATR904" s="513"/>
      <c r="ATS904" s="513"/>
      <c r="ATT904" s="513"/>
      <c r="ATU904" s="513"/>
      <c r="ATV904" s="513"/>
      <c r="ATW904" s="513"/>
      <c r="ATX904" s="513"/>
      <c r="ATY904" s="513"/>
      <c r="ATZ904" s="513"/>
      <c r="AUA904" s="513"/>
      <c r="AUB904" s="513"/>
      <c r="AUC904" s="513"/>
      <c r="AUD904" s="513"/>
      <c r="AUE904" s="513"/>
      <c r="AUF904" s="513"/>
      <c r="AUG904" s="513"/>
      <c r="AUH904" s="513"/>
      <c r="AUI904" s="513"/>
      <c r="AUJ904" s="513"/>
      <c r="AUK904" s="513"/>
      <c r="AUL904" s="513"/>
      <c r="AUM904" s="513"/>
      <c r="AUN904" s="513"/>
      <c r="AUO904" s="513"/>
      <c r="AUP904" s="513"/>
      <c r="AUQ904" s="513"/>
      <c r="AUR904" s="513"/>
      <c r="AUS904" s="513"/>
      <c r="AUT904" s="513"/>
      <c r="AUU904" s="513"/>
      <c r="AUV904" s="513"/>
      <c r="AUW904" s="513"/>
      <c r="AUX904" s="513"/>
      <c r="AUY904" s="513"/>
      <c r="AUZ904" s="513"/>
      <c r="AVA904" s="513"/>
      <c r="AVB904" s="513"/>
      <c r="AVC904" s="513"/>
      <c r="AVD904" s="513"/>
      <c r="AVE904" s="513"/>
      <c r="AVF904" s="513"/>
      <c r="AVG904" s="513"/>
      <c r="AVH904" s="513"/>
      <c r="AVI904" s="513"/>
      <c r="AVJ904" s="513"/>
      <c r="AVK904" s="513"/>
      <c r="AVL904" s="513"/>
      <c r="AVM904" s="513"/>
      <c r="AVN904" s="513"/>
      <c r="AVO904" s="513"/>
      <c r="AVP904" s="513"/>
      <c r="AVQ904" s="513"/>
      <c r="AVR904" s="513"/>
      <c r="AVS904" s="513"/>
      <c r="AVT904" s="513"/>
      <c r="AVU904" s="513"/>
      <c r="AVV904" s="513"/>
      <c r="AVW904" s="513"/>
      <c r="AVX904" s="513"/>
      <c r="AVY904" s="513"/>
      <c r="AVZ904" s="513"/>
      <c r="AWA904" s="513"/>
      <c r="AWB904" s="513"/>
      <c r="AWC904" s="513"/>
      <c r="AWD904" s="513"/>
      <c r="AWE904" s="513"/>
      <c r="AWF904" s="513"/>
      <c r="AWG904" s="513"/>
      <c r="AWH904" s="513"/>
      <c r="AWI904" s="513"/>
      <c r="AWJ904" s="513"/>
      <c r="AWK904" s="513"/>
      <c r="AWL904" s="513"/>
      <c r="AWM904" s="513"/>
      <c r="AWN904" s="513"/>
      <c r="AWO904" s="513"/>
      <c r="AWP904" s="513"/>
      <c r="AWQ904" s="513"/>
      <c r="AWR904" s="513"/>
      <c r="AWS904" s="513"/>
      <c r="AWT904" s="513"/>
      <c r="AWU904" s="513"/>
      <c r="AWV904" s="513"/>
      <c r="AWW904" s="513"/>
      <c r="AWX904" s="513"/>
      <c r="AWY904" s="513"/>
      <c r="AWZ904" s="513"/>
      <c r="AXA904" s="513"/>
      <c r="AXB904" s="513"/>
      <c r="AXC904" s="513"/>
      <c r="AXD904" s="513"/>
      <c r="AXE904" s="513"/>
      <c r="AXF904" s="513"/>
      <c r="AXG904" s="513"/>
      <c r="AXH904" s="513"/>
      <c r="AXI904" s="513"/>
      <c r="AXJ904" s="513"/>
      <c r="AXK904" s="513"/>
      <c r="AXL904" s="513"/>
      <c r="AXM904" s="513"/>
      <c r="AXN904" s="513"/>
      <c r="AXO904" s="513"/>
      <c r="AXP904" s="513"/>
      <c r="AXQ904" s="513"/>
      <c r="AXR904" s="513"/>
      <c r="AXS904" s="513"/>
      <c r="AXT904" s="513"/>
      <c r="AXU904" s="513"/>
      <c r="AXV904" s="513"/>
      <c r="AXW904" s="513"/>
      <c r="AXX904" s="513"/>
      <c r="AXY904" s="513"/>
      <c r="AXZ904" s="513"/>
      <c r="AYA904" s="513"/>
      <c r="AYB904" s="513"/>
      <c r="AYC904" s="513"/>
      <c r="AYD904" s="513"/>
      <c r="AYE904" s="513"/>
      <c r="AYF904" s="513"/>
      <c r="AYG904" s="513"/>
      <c r="AYH904" s="513"/>
      <c r="AYI904" s="513"/>
      <c r="AYJ904" s="513"/>
      <c r="AYK904" s="513"/>
      <c r="AYL904" s="513"/>
      <c r="AYM904" s="513"/>
      <c r="AYN904" s="513"/>
      <c r="AYO904" s="513"/>
      <c r="AYP904" s="513"/>
      <c r="AYQ904" s="513"/>
      <c r="AYR904" s="513"/>
      <c r="AYS904" s="513"/>
      <c r="AYT904" s="513"/>
      <c r="AYU904" s="513"/>
      <c r="AYV904" s="513"/>
      <c r="AYW904" s="513"/>
      <c r="AYX904" s="513"/>
      <c r="AYY904" s="513"/>
      <c r="AYZ904" s="513"/>
      <c r="AZA904" s="513"/>
      <c r="AZB904" s="513"/>
      <c r="AZC904" s="513"/>
      <c r="AZD904" s="513"/>
      <c r="AZE904" s="513"/>
      <c r="AZF904" s="513"/>
      <c r="AZG904" s="513"/>
      <c r="AZH904" s="513"/>
      <c r="AZI904" s="513"/>
      <c r="AZJ904" s="513"/>
      <c r="AZK904" s="513"/>
      <c r="AZL904" s="513"/>
      <c r="AZM904" s="513"/>
      <c r="AZN904" s="513"/>
      <c r="AZO904" s="513"/>
      <c r="AZP904" s="513"/>
      <c r="AZQ904" s="513"/>
      <c r="AZR904" s="513"/>
      <c r="AZS904" s="513"/>
      <c r="AZT904" s="513"/>
      <c r="AZU904" s="513"/>
      <c r="AZV904" s="513"/>
      <c r="AZW904" s="513"/>
      <c r="AZX904" s="513"/>
      <c r="AZY904" s="513"/>
      <c r="AZZ904" s="513"/>
      <c r="BAA904" s="513"/>
      <c r="BAB904" s="513"/>
      <c r="BAC904" s="513"/>
      <c r="BAD904" s="513"/>
      <c r="BAE904" s="513"/>
      <c r="BAF904" s="513"/>
      <c r="BAG904" s="513"/>
      <c r="BAH904" s="513"/>
      <c r="BAI904" s="513"/>
      <c r="BAJ904" s="513"/>
      <c r="BAK904" s="513"/>
      <c r="BAL904" s="513"/>
      <c r="BAM904" s="513"/>
      <c r="BAN904" s="513"/>
      <c r="BAO904" s="513"/>
      <c r="BAP904" s="513"/>
      <c r="BAQ904" s="513"/>
      <c r="BAR904" s="513"/>
      <c r="BAS904" s="513"/>
      <c r="BAT904" s="513"/>
      <c r="BAU904" s="513"/>
      <c r="BAV904" s="513"/>
      <c r="BAW904" s="513"/>
      <c r="BAX904" s="513"/>
      <c r="BAY904" s="513"/>
      <c r="BAZ904" s="513"/>
      <c r="BBA904" s="513"/>
      <c r="BBB904" s="513"/>
      <c r="BBC904" s="513"/>
      <c r="BBD904" s="513"/>
      <c r="BBE904" s="513"/>
      <c r="BBF904" s="513"/>
      <c r="BBG904" s="513"/>
      <c r="BBH904" s="513"/>
      <c r="BBI904" s="513"/>
      <c r="BBJ904" s="513"/>
      <c r="BBK904" s="513"/>
      <c r="BBL904" s="513"/>
      <c r="BBM904" s="513"/>
      <c r="BBN904" s="513"/>
      <c r="BBO904" s="513"/>
      <c r="BBP904" s="513"/>
      <c r="BBQ904" s="513"/>
      <c r="BBR904" s="513"/>
      <c r="BBS904" s="513"/>
      <c r="BBT904" s="513"/>
      <c r="BBU904" s="513"/>
      <c r="BBV904" s="513"/>
      <c r="BBW904" s="513"/>
      <c r="BBX904" s="513"/>
      <c r="BBY904" s="513"/>
      <c r="BBZ904" s="513"/>
      <c r="BCA904" s="513"/>
      <c r="BCB904" s="513"/>
      <c r="BCC904" s="513"/>
      <c r="BCD904" s="513"/>
      <c r="BCE904" s="513"/>
      <c r="BCF904" s="513"/>
      <c r="BCG904" s="513"/>
      <c r="BCH904" s="513"/>
      <c r="BCI904" s="513"/>
      <c r="BCJ904" s="513"/>
      <c r="BCK904" s="513"/>
      <c r="BCL904" s="513"/>
      <c r="BCM904" s="513"/>
      <c r="BCN904" s="513"/>
      <c r="BCO904" s="513"/>
      <c r="BCP904" s="513"/>
      <c r="BCQ904" s="513"/>
      <c r="BCR904" s="513"/>
      <c r="BCS904" s="513"/>
      <c r="BCT904" s="513"/>
      <c r="BCU904" s="513"/>
      <c r="BCV904" s="513"/>
      <c r="BCW904" s="513"/>
      <c r="BCX904" s="513"/>
      <c r="BCY904" s="513"/>
      <c r="BCZ904" s="513"/>
      <c r="BDA904" s="513"/>
      <c r="BDB904" s="513"/>
      <c r="BDC904" s="513"/>
      <c r="BDD904" s="513"/>
      <c r="BDE904" s="513"/>
      <c r="BDF904" s="513"/>
      <c r="BDG904" s="513"/>
      <c r="BDH904" s="513"/>
      <c r="BDI904" s="513"/>
      <c r="BDJ904" s="513"/>
      <c r="BDK904" s="513"/>
      <c r="BDL904" s="513"/>
      <c r="BDM904" s="513"/>
      <c r="BDN904" s="513"/>
      <c r="BDO904" s="513"/>
      <c r="BDP904" s="513"/>
      <c r="BDQ904" s="513"/>
      <c r="BDR904" s="513"/>
      <c r="BDS904" s="513"/>
      <c r="BDT904" s="513"/>
      <c r="BDU904" s="513"/>
      <c r="BDV904" s="513"/>
      <c r="BDW904" s="513"/>
      <c r="BDX904" s="513"/>
      <c r="BDY904" s="513"/>
      <c r="BDZ904" s="513"/>
      <c r="BEA904" s="513"/>
      <c r="BEB904" s="513"/>
      <c r="BEC904" s="513"/>
      <c r="BED904" s="513"/>
      <c r="BEE904" s="513"/>
      <c r="BEF904" s="513"/>
      <c r="BEG904" s="513"/>
      <c r="BEH904" s="513"/>
      <c r="BEI904" s="513"/>
      <c r="BEJ904" s="513"/>
      <c r="BEK904" s="513"/>
      <c r="BEL904" s="513"/>
      <c r="BEM904" s="513"/>
      <c r="BEN904" s="513"/>
      <c r="BEO904" s="513"/>
      <c r="BEP904" s="513"/>
      <c r="BEQ904" s="513"/>
      <c r="BER904" s="513"/>
      <c r="BES904" s="513"/>
      <c r="BET904" s="513"/>
      <c r="BEU904" s="513"/>
      <c r="BEV904" s="513"/>
      <c r="BEW904" s="513"/>
      <c r="BEX904" s="513"/>
      <c r="BEY904" s="513"/>
      <c r="BEZ904" s="513"/>
      <c r="BFA904" s="513"/>
      <c r="BFB904" s="513"/>
      <c r="BFC904" s="513"/>
      <c r="BFD904" s="513"/>
      <c r="BFE904" s="513"/>
      <c r="BFF904" s="513"/>
      <c r="BFG904" s="513"/>
      <c r="BFH904" s="513"/>
      <c r="BFI904" s="513"/>
      <c r="BFJ904" s="513"/>
      <c r="BFK904" s="513"/>
      <c r="BFL904" s="513"/>
      <c r="BFM904" s="513"/>
      <c r="BFN904" s="513"/>
      <c r="BFO904" s="513"/>
      <c r="BFP904" s="513"/>
      <c r="BFQ904" s="513"/>
      <c r="BFR904" s="513"/>
      <c r="BFS904" s="513"/>
      <c r="BFT904" s="513"/>
      <c r="BFU904" s="513"/>
      <c r="BFV904" s="513"/>
      <c r="BFW904" s="513"/>
      <c r="BFX904" s="513"/>
      <c r="BFY904" s="513"/>
      <c r="BFZ904" s="513"/>
      <c r="BGA904" s="513"/>
      <c r="BGB904" s="513"/>
      <c r="BGC904" s="513"/>
      <c r="BGD904" s="513"/>
      <c r="BGE904" s="513"/>
      <c r="BGF904" s="513"/>
      <c r="BGG904" s="513"/>
      <c r="BGH904" s="513"/>
      <c r="BGI904" s="513"/>
      <c r="BGJ904" s="513"/>
      <c r="BGK904" s="513"/>
      <c r="BGL904" s="513"/>
      <c r="BGM904" s="513"/>
      <c r="BGN904" s="513"/>
      <c r="BGO904" s="513"/>
      <c r="BGP904" s="513"/>
      <c r="BGQ904" s="513"/>
      <c r="BGR904" s="513"/>
      <c r="BGS904" s="513"/>
      <c r="BGT904" s="513"/>
      <c r="BGU904" s="513"/>
      <c r="BGV904" s="513"/>
      <c r="BGW904" s="513"/>
      <c r="BGX904" s="513"/>
      <c r="BGY904" s="513"/>
      <c r="BGZ904" s="513"/>
      <c r="BHA904" s="513"/>
      <c r="BHB904" s="513"/>
      <c r="BHC904" s="513"/>
      <c r="BHD904" s="513"/>
      <c r="BHE904" s="513"/>
      <c r="BHF904" s="513"/>
      <c r="BHG904" s="513"/>
      <c r="BHH904" s="513"/>
      <c r="BHI904" s="513"/>
      <c r="BHJ904" s="513"/>
      <c r="BHK904" s="513"/>
      <c r="BHL904" s="513"/>
      <c r="BHM904" s="513"/>
      <c r="BHN904" s="513"/>
      <c r="BHO904" s="513"/>
      <c r="BHP904" s="513"/>
      <c r="BHQ904" s="513"/>
      <c r="BHR904" s="513"/>
      <c r="BHS904" s="513"/>
      <c r="BHT904" s="513"/>
      <c r="BHU904" s="513"/>
      <c r="BHV904" s="513"/>
      <c r="BHW904" s="513"/>
      <c r="BHX904" s="513"/>
      <c r="BHY904" s="513"/>
      <c r="BHZ904" s="513"/>
      <c r="BIA904" s="513"/>
      <c r="BIB904" s="513"/>
      <c r="BIC904" s="513"/>
      <c r="BID904" s="513"/>
      <c r="BIE904" s="513"/>
      <c r="BIF904" s="513"/>
      <c r="BIG904" s="513"/>
      <c r="BIH904" s="513"/>
      <c r="BII904" s="513"/>
      <c r="BIJ904" s="513"/>
      <c r="BIK904" s="513"/>
      <c r="BIL904" s="513"/>
      <c r="BIM904" s="513"/>
      <c r="BIN904" s="513"/>
      <c r="BIO904" s="513"/>
      <c r="BIP904" s="513"/>
      <c r="BIQ904" s="513"/>
      <c r="BIR904" s="513"/>
      <c r="BIS904" s="513"/>
      <c r="BIT904" s="513"/>
      <c r="BIU904" s="513"/>
      <c r="BIV904" s="513"/>
      <c r="BIW904" s="513"/>
      <c r="BIX904" s="513"/>
      <c r="BIY904" s="513"/>
      <c r="BIZ904" s="513"/>
      <c r="BJA904" s="513"/>
      <c r="BJB904" s="513"/>
      <c r="BJC904" s="513"/>
      <c r="BJD904" s="513"/>
      <c r="BJE904" s="513"/>
      <c r="BJF904" s="513"/>
      <c r="BJG904" s="513"/>
      <c r="BJH904" s="513"/>
      <c r="BJI904" s="513"/>
      <c r="BJJ904" s="513"/>
      <c r="BJK904" s="513"/>
      <c r="BJL904" s="513"/>
      <c r="BJM904" s="513"/>
      <c r="BJN904" s="513"/>
      <c r="BJO904" s="513"/>
      <c r="BJP904" s="513"/>
      <c r="BJQ904" s="513"/>
      <c r="BJR904" s="513"/>
      <c r="BJS904" s="513"/>
      <c r="BJT904" s="513"/>
      <c r="BJU904" s="513"/>
      <c r="BJV904" s="513"/>
      <c r="BJW904" s="513"/>
      <c r="BJX904" s="513"/>
      <c r="BJY904" s="513"/>
      <c r="BJZ904" s="513"/>
      <c r="BKA904" s="513"/>
      <c r="BKB904" s="513"/>
      <c r="BKC904" s="513"/>
      <c r="BKD904" s="513"/>
      <c r="BKE904" s="513"/>
      <c r="BKF904" s="513"/>
      <c r="BKG904" s="513"/>
      <c r="BKH904" s="513"/>
      <c r="BKI904" s="513"/>
      <c r="BKJ904" s="513"/>
      <c r="BKK904" s="513"/>
      <c r="BKL904" s="513"/>
      <c r="BKM904" s="513"/>
      <c r="BKN904" s="513"/>
      <c r="BKO904" s="513"/>
      <c r="BKP904" s="513"/>
      <c r="BKQ904" s="513"/>
      <c r="BKR904" s="513"/>
      <c r="BKS904" s="513"/>
      <c r="BKT904" s="513"/>
      <c r="BKU904" s="513"/>
      <c r="BKV904" s="513"/>
      <c r="BKW904" s="513"/>
      <c r="BKX904" s="513"/>
      <c r="BKY904" s="513"/>
      <c r="BKZ904" s="513"/>
      <c r="BLA904" s="513"/>
      <c r="BLB904" s="513"/>
      <c r="BLC904" s="513"/>
      <c r="BLD904" s="513"/>
      <c r="BLE904" s="513"/>
      <c r="BLF904" s="513"/>
      <c r="BLG904" s="513"/>
      <c r="BLH904" s="513"/>
      <c r="BLI904" s="513"/>
      <c r="BLJ904" s="513"/>
      <c r="BLK904" s="513"/>
      <c r="BLL904" s="513"/>
      <c r="BLM904" s="513"/>
      <c r="BLN904" s="513"/>
      <c r="BLO904" s="513"/>
      <c r="BLP904" s="513"/>
      <c r="BLQ904" s="513"/>
      <c r="BLR904" s="513"/>
      <c r="BLS904" s="513"/>
      <c r="BLT904" s="513"/>
      <c r="BLU904" s="513"/>
      <c r="BLV904" s="513"/>
      <c r="BLW904" s="513"/>
      <c r="BLX904" s="513"/>
      <c r="BLY904" s="513"/>
      <c r="BLZ904" s="513"/>
      <c r="BMA904" s="513"/>
      <c r="BMB904" s="513"/>
      <c r="BMC904" s="513"/>
      <c r="BMD904" s="513"/>
      <c r="BME904" s="513"/>
      <c r="BMF904" s="513"/>
      <c r="BMG904" s="513"/>
      <c r="BMH904" s="513"/>
      <c r="BMI904" s="513"/>
      <c r="BMJ904" s="513"/>
      <c r="BMK904" s="513"/>
      <c r="BML904" s="513"/>
      <c r="BMM904" s="513"/>
      <c r="BMN904" s="513"/>
      <c r="BMO904" s="513"/>
      <c r="BMP904" s="513"/>
      <c r="BMQ904" s="513"/>
      <c r="BMR904" s="513"/>
      <c r="BMS904" s="513"/>
      <c r="BMT904" s="513"/>
      <c r="BMU904" s="513"/>
      <c r="BMV904" s="513"/>
      <c r="BMW904" s="513"/>
      <c r="BMX904" s="513"/>
      <c r="BMY904" s="513"/>
      <c r="BMZ904" s="513"/>
      <c r="BNA904" s="513"/>
      <c r="BNB904" s="513"/>
      <c r="BNC904" s="513"/>
      <c r="BND904" s="513"/>
      <c r="BNE904" s="513"/>
      <c r="BNF904" s="513"/>
      <c r="BNG904" s="513"/>
      <c r="BNH904" s="513"/>
      <c r="BNI904" s="513"/>
      <c r="BNJ904" s="513"/>
      <c r="BNK904" s="513"/>
      <c r="BNL904" s="513"/>
      <c r="BNM904" s="513"/>
      <c r="BNN904" s="513"/>
      <c r="BNO904" s="513"/>
      <c r="BNP904" s="513"/>
      <c r="BNQ904" s="513"/>
      <c r="BNR904" s="513"/>
      <c r="BNS904" s="513"/>
      <c r="BNT904" s="513"/>
      <c r="BNU904" s="513"/>
      <c r="BNV904" s="513"/>
      <c r="BNW904" s="513"/>
      <c r="BNX904" s="513"/>
      <c r="BNY904" s="513"/>
      <c r="BNZ904" s="513"/>
      <c r="BOA904" s="513"/>
      <c r="BOB904" s="513"/>
      <c r="BOC904" s="513"/>
      <c r="BOD904" s="513"/>
      <c r="BOE904" s="513"/>
      <c r="BOF904" s="513"/>
      <c r="BOG904" s="513"/>
      <c r="BOH904" s="513"/>
      <c r="BOI904" s="513"/>
      <c r="BOJ904" s="513"/>
      <c r="BOK904" s="513"/>
      <c r="BOL904" s="513"/>
      <c r="BOM904" s="513"/>
      <c r="BON904" s="513"/>
      <c r="BOO904" s="513"/>
      <c r="BOP904" s="513"/>
      <c r="BOQ904" s="513"/>
      <c r="BOR904" s="513"/>
      <c r="BOS904" s="513"/>
      <c r="BOT904" s="513"/>
      <c r="BOU904" s="513"/>
      <c r="BOV904" s="513"/>
      <c r="BOW904" s="513"/>
      <c r="BOX904" s="513"/>
      <c r="BOY904" s="513"/>
      <c r="BOZ904" s="513"/>
      <c r="BPA904" s="513"/>
      <c r="BPB904" s="513"/>
      <c r="BPC904" s="513"/>
      <c r="BPD904" s="513"/>
      <c r="BPE904" s="513"/>
      <c r="BPF904" s="513"/>
      <c r="BPG904" s="513"/>
      <c r="BPH904" s="513"/>
      <c r="BPI904" s="513"/>
      <c r="BPJ904" s="513"/>
      <c r="BPK904" s="513"/>
      <c r="BPL904" s="513"/>
      <c r="BPM904" s="513"/>
      <c r="BPN904" s="513"/>
      <c r="BPO904" s="513"/>
      <c r="BPP904" s="513"/>
      <c r="BPQ904" s="513"/>
      <c r="BPR904" s="513"/>
      <c r="BPS904" s="513"/>
      <c r="BPT904" s="513"/>
      <c r="BPU904" s="513"/>
      <c r="BPV904" s="513"/>
      <c r="BPW904" s="513"/>
      <c r="BPX904" s="513"/>
      <c r="BPY904" s="513"/>
      <c r="BPZ904" s="513"/>
      <c r="BQA904" s="513"/>
      <c r="BQB904" s="513"/>
      <c r="BQC904" s="513"/>
      <c r="BQD904" s="513"/>
      <c r="BQE904" s="513"/>
      <c r="BQF904" s="513"/>
      <c r="BQG904" s="513"/>
      <c r="BQH904" s="513"/>
      <c r="BQI904" s="513"/>
      <c r="BQJ904" s="513"/>
      <c r="BQK904" s="513"/>
      <c r="BQL904" s="513"/>
      <c r="BQM904" s="513"/>
      <c r="BQN904" s="513"/>
      <c r="BQO904" s="513"/>
      <c r="BQP904" s="513"/>
      <c r="BQQ904" s="513"/>
      <c r="BQR904" s="513"/>
      <c r="BQS904" s="513"/>
      <c r="BQT904" s="513"/>
      <c r="BQU904" s="513"/>
      <c r="BQV904" s="513"/>
      <c r="BQW904" s="513"/>
      <c r="BQX904" s="513"/>
      <c r="BQY904" s="513"/>
      <c r="BQZ904" s="513"/>
      <c r="BRA904" s="513"/>
      <c r="BRB904" s="513"/>
      <c r="BRC904" s="513"/>
      <c r="BRD904" s="513"/>
      <c r="BRE904" s="513"/>
      <c r="BRF904" s="513"/>
      <c r="BRG904" s="513"/>
      <c r="BRH904" s="513"/>
      <c r="BRI904" s="513"/>
      <c r="BRJ904" s="513"/>
      <c r="BRK904" s="513"/>
      <c r="BRL904" s="513"/>
      <c r="BRM904" s="513"/>
      <c r="BRN904" s="513"/>
      <c r="BRO904" s="513"/>
      <c r="BRP904" s="513"/>
      <c r="BRQ904" s="513"/>
      <c r="BRR904" s="513"/>
      <c r="BRS904" s="513"/>
      <c r="BRT904" s="513"/>
      <c r="BRU904" s="513"/>
      <c r="BRV904" s="513"/>
      <c r="BRW904" s="513"/>
      <c r="BRX904" s="513"/>
      <c r="BRY904" s="513"/>
      <c r="BRZ904" s="513"/>
      <c r="BSA904" s="513"/>
      <c r="BSB904" s="513"/>
      <c r="BSC904" s="513"/>
      <c r="BSD904" s="513"/>
      <c r="BSE904" s="513"/>
      <c r="BSF904" s="513"/>
      <c r="BSG904" s="513"/>
      <c r="BSH904" s="513"/>
      <c r="BSI904" s="513"/>
      <c r="BSJ904" s="513"/>
      <c r="BSK904" s="513"/>
      <c r="BSL904" s="513"/>
      <c r="BSM904" s="513"/>
      <c r="BSN904" s="513"/>
      <c r="BSO904" s="513"/>
      <c r="BSP904" s="513"/>
      <c r="BSQ904" s="513"/>
      <c r="BSR904" s="513"/>
      <c r="BSS904" s="513"/>
      <c r="BST904" s="513"/>
      <c r="BSU904" s="513"/>
      <c r="BSV904" s="513"/>
      <c r="BSW904" s="513"/>
      <c r="BSX904" s="513"/>
      <c r="BSY904" s="513"/>
      <c r="BSZ904" s="513"/>
      <c r="BTA904" s="513"/>
      <c r="BTB904" s="513"/>
      <c r="BTC904" s="513"/>
      <c r="BTD904" s="513"/>
      <c r="BTE904" s="513"/>
      <c r="BTF904" s="513"/>
      <c r="BTG904" s="513"/>
      <c r="BTH904" s="513"/>
      <c r="BTI904" s="513"/>
      <c r="BTJ904" s="513"/>
      <c r="BTK904" s="513"/>
      <c r="BTL904" s="513"/>
      <c r="BTM904" s="513"/>
      <c r="BTN904" s="513"/>
      <c r="BTO904" s="513"/>
      <c r="BTP904" s="513"/>
      <c r="BTQ904" s="513"/>
      <c r="BTR904" s="513"/>
      <c r="BTS904" s="513"/>
      <c r="BTT904" s="513"/>
      <c r="BTU904" s="513"/>
      <c r="BTV904" s="513"/>
      <c r="BTW904" s="513"/>
      <c r="BTX904" s="513"/>
      <c r="BTY904" s="513"/>
      <c r="BTZ904" s="513"/>
      <c r="BUA904" s="513"/>
      <c r="BUB904" s="513"/>
      <c r="BUC904" s="513"/>
      <c r="BUD904" s="513"/>
      <c r="BUE904" s="513"/>
      <c r="BUF904" s="513"/>
      <c r="BUG904" s="513"/>
      <c r="BUH904" s="513"/>
      <c r="BUI904" s="513"/>
      <c r="BUJ904" s="513"/>
      <c r="BUK904" s="513"/>
      <c r="BUL904" s="513"/>
      <c r="BUM904" s="513"/>
      <c r="BUN904" s="513"/>
      <c r="BUO904" s="513"/>
      <c r="BUP904" s="513"/>
      <c r="BUQ904" s="513"/>
      <c r="BUR904" s="513"/>
      <c r="BUS904" s="513"/>
      <c r="BUT904" s="513"/>
      <c r="BUU904" s="513"/>
      <c r="BUV904" s="513"/>
      <c r="BUW904" s="513"/>
      <c r="BUX904" s="513"/>
      <c r="BUY904" s="513"/>
      <c r="BUZ904" s="513"/>
      <c r="BVA904" s="513"/>
      <c r="BVB904" s="513"/>
      <c r="BVC904" s="513"/>
      <c r="BVD904" s="513"/>
      <c r="BVE904" s="513"/>
      <c r="BVF904" s="513"/>
      <c r="BVG904" s="513"/>
      <c r="BVH904" s="513"/>
      <c r="BVI904" s="513"/>
      <c r="BVJ904" s="513"/>
      <c r="BVK904" s="513"/>
      <c r="BVL904" s="513"/>
      <c r="BVM904" s="513"/>
      <c r="BVN904" s="513"/>
      <c r="BVO904" s="513"/>
      <c r="BVP904" s="513"/>
      <c r="BVQ904" s="513"/>
      <c r="BVR904" s="513"/>
      <c r="BVS904" s="513"/>
      <c r="BVT904" s="513"/>
      <c r="BVU904" s="513"/>
      <c r="BVV904" s="513"/>
      <c r="BVW904" s="513"/>
      <c r="BVX904" s="513"/>
      <c r="BVY904" s="513"/>
      <c r="BVZ904" s="513"/>
      <c r="BWA904" s="513"/>
      <c r="BWB904" s="513"/>
      <c r="BWC904" s="513"/>
      <c r="BWD904" s="513"/>
      <c r="BWE904" s="513"/>
      <c r="BWF904" s="513"/>
      <c r="BWG904" s="513"/>
      <c r="BWH904" s="513"/>
      <c r="BWI904" s="513"/>
      <c r="BWJ904" s="513"/>
      <c r="BWK904" s="513"/>
      <c r="BWL904" s="513"/>
      <c r="BWM904" s="513"/>
      <c r="BWN904" s="513"/>
      <c r="BWO904" s="513"/>
      <c r="BWP904" s="513"/>
      <c r="BWQ904" s="513"/>
    </row>
    <row r="905" spans="1:1967" ht="102" customHeight="1">
      <c r="A905" s="9" t="s">
        <v>12205</v>
      </c>
      <c r="B905" s="100" t="s">
        <v>97</v>
      </c>
      <c r="C905" s="3" t="s">
        <v>12202</v>
      </c>
      <c r="D905" s="3" t="s">
        <v>1058</v>
      </c>
      <c r="E905" s="3" t="s">
        <v>12203</v>
      </c>
      <c r="F905" s="3" t="s">
        <v>12255</v>
      </c>
      <c r="G905" s="3" t="s">
        <v>385</v>
      </c>
      <c r="H905" s="20">
        <v>0.5</v>
      </c>
      <c r="I905" s="114">
        <v>470000000</v>
      </c>
      <c r="J905" s="21" t="s">
        <v>1316</v>
      </c>
      <c r="K905" s="19" t="s">
        <v>12092</v>
      </c>
      <c r="L905" s="137" t="s">
        <v>11521</v>
      </c>
      <c r="M905" s="140" t="s">
        <v>383</v>
      </c>
      <c r="N905" s="358" t="s">
        <v>8849</v>
      </c>
      <c r="O905" s="3" t="s">
        <v>11470</v>
      </c>
      <c r="P905" s="7" t="s">
        <v>1335</v>
      </c>
      <c r="Q905" s="3" t="s">
        <v>1334</v>
      </c>
      <c r="R905" s="24">
        <v>18</v>
      </c>
      <c r="S905" s="19">
        <v>19886.27</v>
      </c>
      <c r="T905" s="83">
        <f t="shared" ref="T905" si="354">R905*S905</f>
        <v>357952.86</v>
      </c>
      <c r="U905" s="83">
        <f t="shared" ref="U905" si="355">T905*1.12</f>
        <v>400907.20320000005</v>
      </c>
      <c r="V905" s="9" t="s">
        <v>1327</v>
      </c>
      <c r="W905" s="152" t="s">
        <v>1396</v>
      </c>
      <c r="X905" s="9"/>
      <c r="Y905" s="513"/>
      <c r="Z905" s="513"/>
      <c r="AA905" s="513"/>
      <c r="AB905" s="513"/>
      <c r="AC905" s="513"/>
      <c r="AD905" s="513"/>
      <c r="AE905" s="513"/>
      <c r="AF905" s="513"/>
      <c r="AG905" s="513"/>
      <c r="AH905" s="513"/>
      <c r="AI905" s="513"/>
      <c r="AJ905" s="513"/>
      <c r="AK905" s="513"/>
      <c r="AL905" s="513"/>
      <c r="AM905" s="513"/>
      <c r="AN905" s="513"/>
      <c r="AO905" s="513"/>
      <c r="AP905" s="513"/>
      <c r="AQ905" s="513"/>
      <c r="AR905" s="513"/>
      <c r="AS905" s="513"/>
      <c r="AT905" s="513"/>
      <c r="AU905" s="513"/>
      <c r="AV905" s="513"/>
      <c r="AW905" s="513"/>
      <c r="AX905" s="513"/>
      <c r="AY905" s="513"/>
      <c r="AZ905" s="513"/>
      <c r="BA905" s="513"/>
      <c r="BB905" s="513"/>
      <c r="BC905" s="513"/>
      <c r="BD905" s="513"/>
      <c r="BE905" s="513"/>
      <c r="BF905" s="513"/>
      <c r="BG905" s="513"/>
      <c r="BH905" s="513"/>
      <c r="BI905" s="513"/>
      <c r="BJ905" s="513"/>
      <c r="BK905" s="513"/>
      <c r="BL905" s="513"/>
      <c r="BM905" s="513"/>
      <c r="BN905" s="513"/>
      <c r="BO905" s="513"/>
      <c r="BP905" s="513"/>
      <c r="BQ905" s="513"/>
      <c r="BR905" s="513"/>
      <c r="BS905" s="513"/>
      <c r="BT905" s="513"/>
      <c r="BU905" s="513"/>
      <c r="BV905" s="513"/>
      <c r="BW905" s="513"/>
      <c r="BX905" s="513"/>
      <c r="BY905" s="513"/>
      <c r="BZ905" s="513"/>
      <c r="CA905" s="513"/>
      <c r="CB905" s="513"/>
      <c r="CC905" s="513"/>
      <c r="CD905" s="513"/>
      <c r="CE905" s="513"/>
      <c r="CF905" s="513"/>
      <c r="CG905" s="513"/>
      <c r="CH905" s="513"/>
      <c r="CI905" s="513"/>
      <c r="CJ905" s="513"/>
      <c r="CK905" s="513"/>
      <c r="CL905" s="513"/>
      <c r="CM905" s="513"/>
      <c r="CN905" s="513"/>
      <c r="CO905" s="513"/>
      <c r="CP905" s="513"/>
      <c r="CQ905" s="513"/>
      <c r="CR905" s="513"/>
      <c r="CS905" s="513"/>
      <c r="CT905" s="513"/>
      <c r="CU905" s="513"/>
      <c r="CV905" s="513"/>
      <c r="CW905" s="513"/>
      <c r="CX905" s="513"/>
      <c r="CY905" s="513"/>
      <c r="CZ905" s="513"/>
      <c r="DA905" s="513"/>
      <c r="DB905" s="513"/>
      <c r="DC905" s="513"/>
      <c r="DD905" s="513"/>
      <c r="DE905" s="513"/>
      <c r="DF905" s="513"/>
      <c r="DG905" s="513"/>
      <c r="DH905" s="513"/>
      <c r="DI905" s="513"/>
      <c r="DJ905" s="513"/>
      <c r="DK905" s="513"/>
      <c r="DL905" s="513"/>
      <c r="DM905" s="513"/>
      <c r="DN905" s="513"/>
      <c r="DO905" s="513"/>
      <c r="DP905" s="513"/>
      <c r="DQ905" s="513"/>
      <c r="DR905" s="513"/>
      <c r="DS905" s="513"/>
      <c r="DT905" s="513"/>
      <c r="DU905" s="513"/>
      <c r="DV905" s="513"/>
      <c r="DW905" s="513"/>
      <c r="DX905" s="513"/>
      <c r="DY905" s="513"/>
      <c r="DZ905" s="513"/>
      <c r="EA905" s="513"/>
      <c r="EB905" s="513"/>
      <c r="EC905" s="513"/>
      <c r="ED905" s="513"/>
      <c r="EE905" s="513"/>
      <c r="EF905" s="513"/>
      <c r="EG905" s="513"/>
      <c r="EH905" s="513"/>
      <c r="EI905" s="513"/>
      <c r="EJ905" s="513"/>
      <c r="EK905" s="513"/>
      <c r="EL905" s="513"/>
      <c r="EM905" s="513"/>
      <c r="EN905" s="513"/>
      <c r="EO905" s="513"/>
      <c r="EP905" s="513"/>
      <c r="EQ905" s="513"/>
      <c r="ER905" s="513"/>
      <c r="ES905" s="513"/>
      <c r="ET905" s="513"/>
      <c r="EU905" s="513"/>
      <c r="EV905" s="513"/>
      <c r="EW905" s="513"/>
      <c r="EX905" s="513"/>
      <c r="EY905" s="513"/>
      <c r="EZ905" s="513"/>
      <c r="FA905" s="513"/>
      <c r="FB905" s="513"/>
      <c r="FC905" s="513"/>
      <c r="FD905" s="513"/>
      <c r="FE905" s="513"/>
      <c r="FF905" s="513"/>
      <c r="FG905" s="513"/>
      <c r="FH905" s="513"/>
      <c r="FI905" s="513"/>
      <c r="FJ905" s="513"/>
      <c r="FK905" s="513"/>
      <c r="FL905" s="513"/>
      <c r="FM905" s="513"/>
      <c r="FN905" s="513"/>
      <c r="FO905" s="513"/>
      <c r="FP905" s="513"/>
      <c r="FQ905" s="513"/>
      <c r="FR905" s="513"/>
      <c r="FS905" s="513"/>
      <c r="FT905" s="513"/>
      <c r="FU905" s="513"/>
      <c r="FV905" s="513"/>
      <c r="FW905" s="513"/>
      <c r="FX905" s="513"/>
      <c r="FY905" s="513"/>
      <c r="FZ905" s="513"/>
      <c r="GA905" s="513"/>
      <c r="GB905" s="513"/>
      <c r="GC905" s="513"/>
      <c r="GD905" s="513"/>
      <c r="GE905" s="513"/>
      <c r="GF905" s="513"/>
      <c r="GG905" s="513"/>
      <c r="GH905" s="513"/>
      <c r="GI905" s="513"/>
      <c r="GJ905" s="513"/>
      <c r="GK905" s="513"/>
      <c r="GL905" s="513"/>
      <c r="GM905" s="513"/>
      <c r="GN905" s="513"/>
      <c r="GO905" s="513"/>
      <c r="GP905" s="513"/>
      <c r="GQ905" s="513"/>
      <c r="GR905" s="513"/>
      <c r="GS905" s="513"/>
      <c r="GT905" s="513"/>
      <c r="GU905" s="513"/>
      <c r="GV905" s="513"/>
      <c r="GW905" s="513"/>
      <c r="GX905" s="513"/>
      <c r="GY905" s="513"/>
      <c r="GZ905" s="513"/>
      <c r="HA905" s="513"/>
      <c r="HB905" s="513"/>
      <c r="HC905" s="513"/>
      <c r="HD905" s="513"/>
      <c r="HE905" s="513"/>
      <c r="HF905" s="513"/>
      <c r="HG905" s="513"/>
      <c r="HH905" s="513"/>
      <c r="HI905" s="513"/>
      <c r="HJ905" s="513"/>
      <c r="HK905" s="513"/>
      <c r="HL905" s="513"/>
      <c r="HM905" s="513"/>
      <c r="HN905" s="513"/>
      <c r="HO905" s="513"/>
      <c r="HP905" s="513"/>
      <c r="HQ905" s="513"/>
      <c r="HR905" s="513"/>
      <c r="HS905" s="513"/>
      <c r="HT905" s="513"/>
      <c r="HU905" s="513"/>
      <c r="HV905" s="513"/>
      <c r="HW905" s="513"/>
      <c r="HX905" s="513"/>
      <c r="HY905" s="513"/>
      <c r="HZ905" s="513"/>
      <c r="IA905" s="513"/>
      <c r="IB905" s="513"/>
      <c r="IC905" s="513"/>
      <c r="ID905" s="513"/>
      <c r="IE905" s="513"/>
      <c r="IF905" s="513"/>
      <c r="IG905" s="513"/>
      <c r="IH905" s="513"/>
      <c r="II905" s="513"/>
      <c r="IJ905" s="513"/>
      <c r="IK905" s="513"/>
      <c r="IL905" s="513"/>
      <c r="IM905" s="513"/>
      <c r="IN905" s="513"/>
      <c r="IO905" s="513"/>
      <c r="IP905" s="513"/>
      <c r="IQ905" s="513"/>
      <c r="IR905" s="513"/>
      <c r="IS905" s="513"/>
      <c r="IT905" s="513"/>
      <c r="IU905" s="513"/>
      <c r="IV905" s="513"/>
      <c r="IW905" s="513"/>
      <c r="IX905" s="513"/>
      <c r="IY905" s="513"/>
      <c r="IZ905" s="513"/>
      <c r="JA905" s="513"/>
      <c r="JB905" s="513"/>
      <c r="JC905" s="513"/>
      <c r="JD905" s="513"/>
      <c r="JE905" s="513"/>
      <c r="JF905" s="513"/>
      <c r="JG905" s="513"/>
      <c r="JH905" s="513"/>
      <c r="JI905" s="513"/>
      <c r="JJ905" s="513"/>
      <c r="JK905" s="513"/>
      <c r="JL905" s="513"/>
      <c r="JM905" s="513"/>
      <c r="JN905" s="513"/>
      <c r="JO905" s="513"/>
      <c r="JP905" s="513"/>
      <c r="JQ905" s="513"/>
      <c r="JR905" s="513"/>
      <c r="JS905" s="513"/>
      <c r="JT905" s="513"/>
      <c r="JU905" s="513"/>
      <c r="JV905" s="513"/>
      <c r="JW905" s="513"/>
      <c r="JX905" s="513"/>
      <c r="JY905" s="513"/>
      <c r="JZ905" s="513"/>
      <c r="KA905" s="513"/>
      <c r="KB905" s="513"/>
      <c r="KC905" s="513"/>
      <c r="KD905" s="513"/>
      <c r="KE905" s="513"/>
      <c r="KF905" s="513"/>
      <c r="KG905" s="513"/>
      <c r="KH905" s="513"/>
      <c r="KI905" s="513"/>
      <c r="KJ905" s="513"/>
      <c r="KK905" s="513"/>
      <c r="KL905" s="513"/>
      <c r="KM905" s="513"/>
      <c r="KN905" s="513"/>
      <c r="KO905" s="513"/>
      <c r="KP905" s="513"/>
      <c r="KQ905" s="513"/>
      <c r="KR905" s="513"/>
      <c r="KS905" s="513"/>
      <c r="KT905" s="513"/>
      <c r="KU905" s="513"/>
      <c r="KV905" s="513"/>
      <c r="KW905" s="513"/>
      <c r="KX905" s="513"/>
      <c r="KY905" s="513"/>
      <c r="KZ905" s="513"/>
      <c r="LA905" s="513"/>
      <c r="LB905" s="513"/>
      <c r="LC905" s="513"/>
      <c r="LD905" s="513"/>
      <c r="LE905" s="513"/>
      <c r="LF905" s="513"/>
      <c r="LG905" s="513"/>
      <c r="LH905" s="513"/>
      <c r="LI905" s="513"/>
      <c r="LJ905" s="513"/>
      <c r="LK905" s="513"/>
      <c r="LL905" s="513"/>
      <c r="LM905" s="513"/>
      <c r="LN905" s="513"/>
      <c r="LO905" s="513"/>
      <c r="LP905" s="513"/>
      <c r="LQ905" s="513"/>
      <c r="LR905" s="513"/>
      <c r="LS905" s="513"/>
      <c r="LT905" s="513"/>
      <c r="LU905" s="513"/>
      <c r="LV905" s="513"/>
      <c r="LW905" s="513"/>
      <c r="LX905" s="513"/>
      <c r="LY905" s="513"/>
      <c r="LZ905" s="513"/>
      <c r="MA905" s="513"/>
      <c r="MB905" s="513"/>
      <c r="MC905" s="513"/>
      <c r="MD905" s="513"/>
      <c r="ME905" s="513"/>
      <c r="MF905" s="513"/>
      <c r="MG905" s="513"/>
      <c r="MH905" s="513"/>
      <c r="MI905" s="513"/>
      <c r="MJ905" s="513"/>
      <c r="MK905" s="513"/>
      <c r="ML905" s="513"/>
      <c r="MM905" s="513"/>
      <c r="MN905" s="513"/>
      <c r="MO905" s="513"/>
      <c r="MP905" s="513"/>
      <c r="MQ905" s="513"/>
      <c r="MR905" s="513"/>
      <c r="MS905" s="513"/>
      <c r="MT905" s="513"/>
      <c r="MU905" s="513"/>
      <c r="MV905" s="513"/>
      <c r="MW905" s="513"/>
      <c r="MX905" s="513"/>
      <c r="MY905" s="513"/>
      <c r="MZ905" s="513"/>
      <c r="NA905" s="513"/>
      <c r="NB905" s="513"/>
      <c r="NC905" s="513"/>
      <c r="ND905" s="513"/>
      <c r="NE905" s="513"/>
      <c r="NF905" s="513"/>
      <c r="NG905" s="513"/>
      <c r="NH905" s="513"/>
      <c r="NI905" s="513"/>
      <c r="NJ905" s="513"/>
      <c r="NK905" s="513"/>
      <c r="NL905" s="513"/>
      <c r="NM905" s="513"/>
      <c r="NN905" s="513"/>
      <c r="NO905" s="513"/>
      <c r="NP905" s="513"/>
      <c r="NQ905" s="513"/>
      <c r="NR905" s="513"/>
      <c r="NS905" s="513"/>
      <c r="NT905" s="513"/>
      <c r="NU905" s="513"/>
      <c r="NV905" s="513"/>
      <c r="NW905" s="513"/>
      <c r="NX905" s="513"/>
      <c r="NY905" s="513"/>
      <c r="NZ905" s="513"/>
      <c r="OA905" s="513"/>
      <c r="OB905" s="513"/>
      <c r="OC905" s="513"/>
      <c r="OD905" s="513"/>
      <c r="OE905" s="513"/>
      <c r="OF905" s="513"/>
      <c r="OG905" s="513"/>
      <c r="OH905" s="513"/>
      <c r="OI905" s="513"/>
      <c r="OJ905" s="513"/>
      <c r="OK905" s="513"/>
      <c r="OL905" s="513"/>
      <c r="OM905" s="513"/>
      <c r="ON905" s="513"/>
      <c r="OO905" s="513"/>
      <c r="OP905" s="513"/>
      <c r="OQ905" s="513"/>
      <c r="OR905" s="513"/>
      <c r="OS905" s="513"/>
      <c r="OT905" s="513"/>
      <c r="OU905" s="513"/>
      <c r="OV905" s="513"/>
      <c r="OW905" s="513"/>
      <c r="OX905" s="513"/>
      <c r="OY905" s="513"/>
      <c r="OZ905" s="513"/>
      <c r="PA905" s="513"/>
      <c r="PB905" s="513"/>
      <c r="PC905" s="513"/>
      <c r="PD905" s="513"/>
      <c r="PE905" s="513"/>
      <c r="PF905" s="513"/>
      <c r="PG905" s="513"/>
      <c r="PH905" s="513"/>
      <c r="PI905" s="513"/>
      <c r="PJ905" s="513"/>
      <c r="PK905" s="513"/>
      <c r="PL905" s="513"/>
      <c r="PM905" s="513"/>
      <c r="PN905" s="513"/>
      <c r="PO905" s="513"/>
      <c r="PP905" s="513"/>
      <c r="PQ905" s="513"/>
      <c r="PR905" s="513"/>
      <c r="PS905" s="513"/>
      <c r="PT905" s="513"/>
      <c r="PU905" s="513"/>
      <c r="PV905" s="513"/>
      <c r="PW905" s="513"/>
      <c r="PX905" s="513"/>
      <c r="PY905" s="513"/>
      <c r="PZ905" s="513"/>
      <c r="QA905" s="513"/>
      <c r="QB905" s="513"/>
      <c r="QC905" s="513"/>
      <c r="QD905" s="513"/>
      <c r="QE905" s="513"/>
      <c r="QF905" s="513"/>
      <c r="QG905" s="513"/>
      <c r="QH905" s="513"/>
      <c r="QI905" s="513"/>
      <c r="QJ905" s="513"/>
      <c r="QK905" s="513"/>
      <c r="QL905" s="513"/>
      <c r="QM905" s="513"/>
      <c r="QN905" s="513"/>
      <c r="QO905" s="513"/>
      <c r="QP905" s="513"/>
      <c r="QQ905" s="513"/>
      <c r="QR905" s="513"/>
      <c r="QS905" s="513"/>
      <c r="QT905" s="513"/>
      <c r="QU905" s="513"/>
      <c r="QV905" s="513"/>
      <c r="QW905" s="513"/>
      <c r="QX905" s="513"/>
      <c r="QY905" s="513"/>
      <c r="QZ905" s="513"/>
      <c r="RA905" s="513"/>
      <c r="RB905" s="513"/>
      <c r="RC905" s="513"/>
      <c r="RD905" s="513"/>
      <c r="RE905" s="513"/>
      <c r="RF905" s="513"/>
      <c r="RG905" s="513"/>
      <c r="RH905" s="513"/>
      <c r="RI905" s="513"/>
      <c r="RJ905" s="513"/>
      <c r="RK905" s="513"/>
      <c r="RL905" s="513"/>
      <c r="RM905" s="513"/>
      <c r="RN905" s="513"/>
      <c r="RO905" s="513"/>
      <c r="RP905" s="513"/>
      <c r="RQ905" s="513"/>
      <c r="RR905" s="513"/>
      <c r="RS905" s="513"/>
      <c r="RT905" s="513"/>
      <c r="RU905" s="513"/>
      <c r="RV905" s="513"/>
      <c r="RW905" s="513"/>
      <c r="RX905" s="513"/>
      <c r="RY905" s="513"/>
      <c r="RZ905" s="513"/>
      <c r="SA905" s="513"/>
      <c r="SB905" s="513"/>
      <c r="SC905" s="513"/>
      <c r="SD905" s="513"/>
      <c r="SE905" s="513"/>
      <c r="SF905" s="513"/>
      <c r="SG905" s="513"/>
      <c r="SH905" s="513"/>
      <c r="SI905" s="513"/>
      <c r="SJ905" s="513"/>
      <c r="SK905" s="513"/>
      <c r="SL905" s="513"/>
      <c r="SM905" s="513"/>
      <c r="SN905" s="513"/>
      <c r="SO905" s="513"/>
      <c r="SP905" s="513"/>
      <c r="SQ905" s="513"/>
      <c r="SR905" s="513"/>
      <c r="SS905" s="513"/>
      <c r="ST905" s="513"/>
      <c r="SU905" s="513"/>
      <c r="SV905" s="513"/>
      <c r="SW905" s="513"/>
      <c r="SX905" s="513"/>
      <c r="SY905" s="513"/>
      <c r="SZ905" s="513"/>
      <c r="TA905" s="513"/>
      <c r="TB905" s="513"/>
      <c r="TC905" s="513"/>
      <c r="TD905" s="513"/>
      <c r="TE905" s="513"/>
      <c r="TF905" s="513"/>
      <c r="TG905" s="513"/>
      <c r="TH905" s="513"/>
      <c r="TI905" s="513"/>
      <c r="TJ905" s="513"/>
      <c r="TK905" s="513"/>
      <c r="TL905" s="513"/>
      <c r="TM905" s="513"/>
      <c r="TN905" s="513"/>
      <c r="TO905" s="513"/>
      <c r="TP905" s="513"/>
      <c r="TQ905" s="513"/>
      <c r="TR905" s="513"/>
      <c r="TS905" s="513"/>
      <c r="TT905" s="513"/>
      <c r="TU905" s="513"/>
      <c r="TV905" s="513"/>
      <c r="TW905" s="513"/>
      <c r="TX905" s="513"/>
      <c r="TY905" s="513"/>
      <c r="TZ905" s="513"/>
      <c r="UA905" s="513"/>
      <c r="UB905" s="513"/>
      <c r="UC905" s="513"/>
      <c r="UD905" s="513"/>
      <c r="UE905" s="513"/>
      <c r="UF905" s="513"/>
      <c r="UG905" s="513"/>
      <c r="UH905" s="513"/>
      <c r="UI905" s="513"/>
      <c r="UJ905" s="513"/>
      <c r="UK905" s="513"/>
      <c r="UL905" s="513"/>
      <c r="UM905" s="513"/>
      <c r="UN905" s="513"/>
      <c r="UO905" s="513"/>
      <c r="UP905" s="513"/>
      <c r="UQ905" s="513"/>
      <c r="UR905" s="513"/>
      <c r="US905" s="513"/>
      <c r="UT905" s="513"/>
      <c r="UU905" s="513"/>
      <c r="UV905" s="513"/>
      <c r="UW905" s="513"/>
      <c r="UX905" s="513"/>
      <c r="UY905" s="513"/>
      <c r="UZ905" s="513"/>
      <c r="VA905" s="513"/>
      <c r="VB905" s="513"/>
      <c r="VC905" s="513"/>
      <c r="VD905" s="513"/>
      <c r="VE905" s="513"/>
      <c r="VF905" s="513"/>
      <c r="VG905" s="513"/>
      <c r="VH905" s="513"/>
      <c r="VI905" s="513"/>
      <c r="VJ905" s="513"/>
      <c r="VK905" s="513"/>
      <c r="VL905" s="513"/>
      <c r="VM905" s="513"/>
      <c r="VN905" s="513"/>
      <c r="VO905" s="513"/>
      <c r="VP905" s="513"/>
      <c r="VQ905" s="513"/>
      <c r="VR905" s="513"/>
      <c r="VS905" s="513"/>
      <c r="VT905" s="513"/>
      <c r="VU905" s="513"/>
      <c r="VV905" s="513"/>
      <c r="VW905" s="513"/>
      <c r="VX905" s="513"/>
      <c r="VY905" s="513"/>
      <c r="VZ905" s="513"/>
      <c r="WA905" s="513"/>
      <c r="WB905" s="513"/>
      <c r="WC905" s="513"/>
      <c r="WD905" s="513"/>
      <c r="WE905" s="513"/>
      <c r="WF905" s="513"/>
      <c r="WG905" s="513"/>
      <c r="WH905" s="513"/>
      <c r="WI905" s="513"/>
      <c r="WJ905" s="513"/>
      <c r="WK905" s="513"/>
      <c r="WL905" s="513"/>
      <c r="WM905" s="513"/>
      <c r="WN905" s="513"/>
      <c r="WO905" s="513"/>
      <c r="WP905" s="513"/>
      <c r="WQ905" s="513"/>
      <c r="WR905" s="513"/>
      <c r="WS905" s="513"/>
      <c r="WT905" s="513"/>
      <c r="WU905" s="513"/>
      <c r="WV905" s="513"/>
      <c r="WW905" s="513"/>
      <c r="WX905" s="513"/>
      <c r="WY905" s="513"/>
      <c r="WZ905" s="513"/>
      <c r="XA905" s="513"/>
      <c r="XB905" s="513"/>
      <c r="XC905" s="513"/>
      <c r="XD905" s="513"/>
      <c r="XE905" s="513"/>
      <c r="XF905" s="513"/>
      <c r="XG905" s="513"/>
      <c r="XH905" s="513"/>
      <c r="XI905" s="513"/>
      <c r="XJ905" s="513"/>
      <c r="XK905" s="513"/>
      <c r="XL905" s="513"/>
      <c r="XM905" s="513"/>
      <c r="XN905" s="513"/>
      <c r="XO905" s="513"/>
      <c r="XP905" s="513"/>
      <c r="XQ905" s="513"/>
      <c r="XR905" s="513"/>
      <c r="XS905" s="513"/>
      <c r="XT905" s="513"/>
      <c r="XU905" s="513"/>
      <c r="XV905" s="513"/>
      <c r="XW905" s="513"/>
      <c r="XX905" s="513"/>
      <c r="XY905" s="513"/>
      <c r="XZ905" s="513"/>
      <c r="YA905" s="513"/>
      <c r="YB905" s="513"/>
      <c r="YC905" s="513"/>
      <c r="YD905" s="513"/>
      <c r="YE905" s="513"/>
      <c r="YF905" s="513"/>
      <c r="YG905" s="513"/>
      <c r="YH905" s="513"/>
      <c r="YI905" s="513"/>
      <c r="YJ905" s="513"/>
      <c r="YK905" s="513"/>
      <c r="YL905" s="513"/>
      <c r="YM905" s="513"/>
      <c r="YN905" s="513"/>
      <c r="YO905" s="513"/>
      <c r="YP905" s="513"/>
      <c r="YQ905" s="513"/>
      <c r="YR905" s="513"/>
      <c r="YS905" s="513"/>
      <c r="YT905" s="513"/>
      <c r="YU905" s="513"/>
      <c r="YV905" s="513"/>
      <c r="YW905" s="513"/>
      <c r="YX905" s="513"/>
      <c r="YY905" s="513"/>
      <c r="YZ905" s="513"/>
      <c r="ZA905" s="513"/>
      <c r="ZB905" s="513"/>
      <c r="ZC905" s="513"/>
      <c r="ZD905" s="513"/>
      <c r="ZE905" s="513"/>
      <c r="ZF905" s="513"/>
      <c r="ZG905" s="513"/>
      <c r="ZH905" s="513"/>
      <c r="ZI905" s="513"/>
      <c r="ZJ905" s="513"/>
      <c r="ZK905" s="513"/>
      <c r="ZL905" s="513"/>
      <c r="ZM905" s="513"/>
      <c r="ZN905" s="513"/>
      <c r="ZO905" s="513"/>
      <c r="ZP905" s="513"/>
      <c r="ZQ905" s="513"/>
      <c r="ZR905" s="513"/>
      <c r="ZS905" s="513"/>
      <c r="ZT905" s="513"/>
      <c r="ZU905" s="513"/>
      <c r="ZV905" s="513"/>
      <c r="ZW905" s="513"/>
      <c r="ZX905" s="513"/>
      <c r="ZY905" s="513"/>
      <c r="ZZ905" s="513"/>
      <c r="AAA905" s="513"/>
      <c r="AAB905" s="513"/>
      <c r="AAC905" s="513"/>
      <c r="AAD905" s="513"/>
      <c r="AAE905" s="513"/>
      <c r="AAF905" s="513"/>
      <c r="AAG905" s="513"/>
      <c r="AAH905" s="513"/>
      <c r="AAI905" s="513"/>
      <c r="AAJ905" s="513"/>
      <c r="AAK905" s="513"/>
      <c r="AAL905" s="513"/>
      <c r="AAM905" s="513"/>
      <c r="AAN905" s="513"/>
      <c r="AAO905" s="513"/>
      <c r="AAP905" s="513"/>
      <c r="AAQ905" s="513"/>
      <c r="AAR905" s="513"/>
      <c r="AAS905" s="513"/>
      <c r="AAT905" s="513"/>
      <c r="AAU905" s="513"/>
      <c r="AAV905" s="513"/>
      <c r="AAW905" s="513"/>
      <c r="AAX905" s="513"/>
      <c r="AAY905" s="513"/>
      <c r="AAZ905" s="513"/>
      <c r="ABA905" s="513"/>
      <c r="ABB905" s="513"/>
      <c r="ABC905" s="513"/>
      <c r="ABD905" s="513"/>
      <c r="ABE905" s="513"/>
      <c r="ABF905" s="513"/>
      <c r="ABG905" s="513"/>
      <c r="ABH905" s="513"/>
      <c r="ABI905" s="513"/>
      <c r="ABJ905" s="513"/>
      <c r="ABK905" s="513"/>
      <c r="ABL905" s="513"/>
      <c r="ABM905" s="513"/>
      <c r="ABN905" s="513"/>
      <c r="ABO905" s="513"/>
      <c r="ABP905" s="513"/>
      <c r="ABQ905" s="513"/>
      <c r="ABR905" s="513"/>
      <c r="ABS905" s="513"/>
      <c r="ABT905" s="513"/>
      <c r="ABU905" s="513"/>
      <c r="ABV905" s="513"/>
      <c r="ABW905" s="513"/>
      <c r="ABX905" s="513"/>
      <c r="ABY905" s="513"/>
      <c r="ABZ905" s="513"/>
      <c r="ACA905" s="513"/>
      <c r="ACB905" s="513"/>
      <c r="ACC905" s="513"/>
      <c r="ACD905" s="513"/>
      <c r="ACE905" s="513"/>
      <c r="ACF905" s="513"/>
      <c r="ACG905" s="513"/>
      <c r="ACH905" s="513"/>
      <c r="ACI905" s="513"/>
      <c r="ACJ905" s="513"/>
      <c r="ACK905" s="513"/>
      <c r="ACL905" s="513"/>
      <c r="ACM905" s="513"/>
      <c r="ACN905" s="513"/>
      <c r="ACO905" s="513"/>
      <c r="ACP905" s="513"/>
      <c r="ACQ905" s="513"/>
      <c r="ACR905" s="513"/>
      <c r="ACS905" s="513"/>
      <c r="ACT905" s="513"/>
      <c r="ACU905" s="513"/>
      <c r="ACV905" s="513"/>
      <c r="ACW905" s="513"/>
      <c r="ACX905" s="513"/>
      <c r="ACY905" s="513"/>
      <c r="ACZ905" s="513"/>
      <c r="ADA905" s="513"/>
      <c r="ADB905" s="513"/>
      <c r="ADC905" s="513"/>
      <c r="ADD905" s="513"/>
      <c r="ADE905" s="513"/>
      <c r="ADF905" s="513"/>
      <c r="ADG905" s="513"/>
      <c r="ADH905" s="513"/>
      <c r="ADI905" s="513"/>
      <c r="ADJ905" s="513"/>
      <c r="ADK905" s="513"/>
      <c r="ADL905" s="513"/>
      <c r="ADM905" s="513"/>
      <c r="ADN905" s="513"/>
      <c r="ADO905" s="513"/>
      <c r="ADP905" s="513"/>
      <c r="ADQ905" s="513"/>
      <c r="ADR905" s="513"/>
      <c r="ADS905" s="513"/>
      <c r="ADT905" s="513"/>
      <c r="ADU905" s="513"/>
      <c r="ADV905" s="513"/>
      <c r="ADW905" s="513"/>
      <c r="ADX905" s="513"/>
      <c r="ADY905" s="513"/>
      <c r="ADZ905" s="513"/>
      <c r="AEA905" s="513"/>
      <c r="AEB905" s="513"/>
      <c r="AEC905" s="513"/>
      <c r="AED905" s="513"/>
      <c r="AEE905" s="513"/>
      <c r="AEF905" s="513"/>
      <c r="AEG905" s="513"/>
      <c r="AEH905" s="513"/>
      <c r="AEI905" s="513"/>
      <c r="AEJ905" s="513"/>
      <c r="AEK905" s="513"/>
      <c r="AEL905" s="513"/>
      <c r="AEM905" s="513"/>
      <c r="AEN905" s="513"/>
      <c r="AEO905" s="513"/>
      <c r="AEP905" s="513"/>
      <c r="AEQ905" s="513"/>
      <c r="AER905" s="513"/>
      <c r="AES905" s="513"/>
      <c r="AET905" s="513"/>
      <c r="AEU905" s="513"/>
      <c r="AEV905" s="513"/>
      <c r="AEW905" s="513"/>
      <c r="AEX905" s="513"/>
      <c r="AEY905" s="513"/>
      <c r="AEZ905" s="513"/>
      <c r="AFA905" s="513"/>
      <c r="AFB905" s="513"/>
      <c r="AFC905" s="513"/>
      <c r="AFD905" s="513"/>
      <c r="AFE905" s="513"/>
      <c r="AFF905" s="513"/>
      <c r="AFG905" s="513"/>
      <c r="AFH905" s="513"/>
      <c r="AFI905" s="513"/>
      <c r="AFJ905" s="513"/>
      <c r="AFK905" s="513"/>
      <c r="AFL905" s="513"/>
      <c r="AFM905" s="513"/>
      <c r="AFN905" s="513"/>
      <c r="AFO905" s="513"/>
      <c r="AFP905" s="513"/>
      <c r="AFQ905" s="513"/>
      <c r="AFR905" s="513"/>
      <c r="AFS905" s="513"/>
      <c r="AFT905" s="513"/>
      <c r="AFU905" s="513"/>
      <c r="AFV905" s="513"/>
      <c r="AFW905" s="513"/>
      <c r="AFX905" s="513"/>
      <c r="AFY905" s="513"/>
      <c r="AFZ905" s="513"/>
      <c r="AGA905" s="513"/>
      <c r="AGB905" s="513"/>
      <c r="AGC905" s="513"/>
      <c r="AGD905" s="513"/>
      <c r="AGE905" s="513"/>
      <c r="AGF905" s="513"/>
      <c r="AGG905" s="513"/>
      <c r="AGH905" s="513"/>
      <c r="AGI905" s="513"/>
      <c r="AGJ905" s="513"/>
      <c r="AGK905" s="513"/>
      <c r="AGL905" s="513"/>
      <c r="AGM905" s="513"/>
      <c r="AGN905" s="513"/>
      <c r="AGO905" s="513"/>
      <c r="AGP905" s="513"/>
      <c r="AGQ905" s="513"/>
      <c r="AGR905" s="513"/>
      <c r="AGS905" s="513"/>
      <c r="AGT905" s="513"/>
      <c r="AGU905" s="513"/>
      <c r="AGV905" s="513"/>
      <c r="AGW905" s="513"/>
      <c r="AGX905" s="513"/>
      <c r="AGY905" s="513"/>
      <c r="AGZ905" s="513"/>
      <c r="AHA905" s="513"/>
      <c r="AHB905" s="513"/>
      <c r="AHC905" s="513"/>
      <c r="AHD905" s="513"/>
      <c r="AHE905" s="513"/>
      <c r="AHF905" s="513"/>
      <c r="AHG905" s="513"/>
      <c r="AHH905" s="513"/>
      <c r="AHI905" s="513"/>
      <c r="AHJ905" s="513"/>
      <c r="AHK905" s="513"/>
      <c r="AHL905" s="513"/>
      <c r="AHM905" s="513"/>
      <c r="AHN905" s="513"/>
      <c r="AHO905" s="513"/>
      <c r="AHP905" s="513"/>
      <c r="AHQ905" s="513"/>
      <c r="AHR905" s="513"/>
      <c r="AHS905" s="513"/>
      <c r="AHT905" s="513"/>
      <c r="AHU905" s="513"/>
      <c r="AHV905" s="513"/>
      <c r="AHW905" s="513"/>
      <c r="AHX905" s="513"/>
      <c r="AHY905" s="513"/>
      <c r="AHZ905" s="513"/>
      <c r="AIA905" s="513"/>
      <c r="AIB905" s="513"/>
      <c r="AIC905" s="513"/>
      <c r="AID905" s="513"/>
      <c r="AIE905" s="513"/>
      <c r="AIF905" s="513"/>
      <c r="AIG905" s="513"/>
      <c r="AIH905" s="513"/>
      <c r="AII905" s="513"/>
      <c r="AIJ905" s="513"/>
      <c r="AIK905" s="513"/>
      <c r="AIL905" s="513"/>
      <c r="AIM905" s="513"/>
      <c r="AIN905" s="513"/>
      <c r="AIO905" s="513"/>
      <c r="AIP905" s="513"/>
      <c r="AIQ905" s="513"/>
      <c r="AIR905" s="513"/>
      <c r="AIS905" s="513"/>
      <c r="AIT905" s="513"/>
      <c r="AIU905" s="513"/>
      <c r="AIV905" s="513"/>
      <c r="AIW905" s="513"/>
      <c r="AIX905" s="513"/>
      <c r="AIY905" s="513"/>
      <c r="AIZ905" s="513"/>
      <c r="AJA905" s="513"/>
      <c r="AJB905" s="513"/>
      <c r="AJC905" s="513"/>
      <c r="AJD905" s="513"/>
      <c r="AJE905" s="513"/>
      <c r="AJF905" s="513"/>
      <c r="AJG905" s="513"/>
      <c r="AJH905" s="513"/>
      <c r="AJI905" s="513"/>
      <c r="AJJ905" s="513"/>
      <c r="AJK905" s="513"/>
      <c r="AJL905" s="513"/>
      <c r="AJM905" s="513"/>
      <c r="AJN905" s="513"/>
      <c r="AJO905" s="513"/>
      <c r="AJP905" s="513"/>
      <c r="AJQ905" s="513"/>
      <c r="AJR905" s="513"/>
      <c r="AJS905" s="513"/>
      <c r="AJT905" s="513"/>
      <c r="AJU905" s="513"/>
      <c r="AJV905" s="513"/>
      <c r="AJW905" s="513"/>
      <c r="AJX905" s="513"/>
      <c r="AJY905" s="513"/>
      <c r="AJZ905" s="513"/>
      <c r="AKA905" s="513"/>
      <c r="AKB905" s="513"/>
      <c r="AKC905" s="513"/>
      <c r="AKD905" s="513"/>
      <c r="AKE905" s="513"/>
      <c r="AKF905" s="513"/>
      <c r="AKG905" s="513"/>
      <c r="AKH905" s="513"/>
      <c r="AKI905" s="513"/>
      <c r="AKJ905" s="513"/>
      <c r="AKK905" s="513"/>
      <c r="AKL905" s="513"/>
      <c r="AKM905" s="513"/>
      <c r="AKN905" s="513"/>
      <c r="AKO905" s="513"/>
      <c r="AKP905" s="513"/>
      <c r="AKQ905" s="513"/>
      <c r="AKR905" s="513"/>
      <c r="AKS905" s="513"/>
      <c r="AKT905" s="513"/>
      <c r="AKU905" s="513"/>
      <c r="AKV905" s="513"/>
      <c r="AKW905" s="513"/>
      <c r="AKX905" s="513"/>
      <c r="AKY905" s="513"/>
      <c r="AKZ905" s="513"/>
      <c r="ALA905" s="513"/>
      <c r="ALB905" s="513"/>
      <c r="ALC905" s="513"/>
      <c r="ALD905" s="513"/>
      <c r="ALE905" s="513"/>
      <c r="ALF905" s="513"/>
      <c r="ALG905" s="513"/>
      <c r="ALH905" s="513"/>
      <c r="ALI905" s="513"/>
      <c r="ALJ905" s="513"/>
      <c r="ALK905" s="513"/>
      <c r="ALL905" s="513"/>
      <c r="ALM905" s="513"/>
      <c r="ALN905" s="513"/>
      <c r="ALO905" s="513"/>
      <c r="ALP905" s="513"/>
      <c r="ALQ905" s="513"/>
      <c r="ALR905" s="513"/>
      <c r="ALS905" s="513"/>
      <c r="ALT905" s="513"/>
      <c r="ALU905" s="513"/>
      <c r="ALV905" s="513"/>
      <c r="ALW905" s="513"/>
      <c r="ALX905" s="513"/>
      <c r="ALY905" s="513"/>
      <c r="ALZ905" s="513"/>
      <c r="AMA905" s="513"/>
      <c r="AMB905" s="513"/>
      <c r="AMC905" s="513"/>
      <c r="AMD905" s="513"/>
      <c r="AME905" s="513"/>
      <c r="AMF905" s="513"/>
      <c r="AMG905" s="513"/>
      <c r="AMH905" s="513"/>
      <c r="AMI905" s="513"/>
      <c r="AMJ905" s="513"/>
      <c r="AMK905" s="513"/>
      <c r="AML905" s="513"/>
      <c r="AMM905" s="513"/>
      <c r="AMN905" s="513"/>
      <c r="AMO905" s="513"/>
      <c r="AMP905" s="513"/>
      <c r="AMQ905" s="513"/>
      <c r="AMR905" s="513"/>
      <c r="AMS905" s="513"/>
      <c r="AMT905" s="513"/>
      <c r="AMU905" s="513"/>
      <c r="AMV905" s="513"/>
      <c r="AMW905" s="513"/>
      <c r="AMX905" s="513"/>
      <c r="AMY905" s="513"/>
      <c r="AMZ905" s="513"/>
      <c r="ANA905" s="513"/>
      <c r="ANB905" s="513"/>
      <c r="ANC905" s="513"/>
      <c r="AND905" s="513"/>
      <c r="ANE905" s="513"/>
      <c r="ANF905" s="513"/>
      <c r="ANG905" s="513"/>
      <c r="ANH905" s="513"/>
      <c r="ANI905" s="513"/>
      <c r="ANJ905" s="513"/>
      <c r="ANK905" s="513"/>
      <c r="ANL905" s="513"/>
      <c r="ANM905" s="513"/>
      <c r="ANN905" s="513"/>
      <c r="ANO905" s="513"/>
      <c r="ANP905" s="513"/>
      <c r="ANQ905" s="513"/>
      <c r="ANR905" s="513"/>
      <c r="ANS905" s="513"/>
      <c r="ANT905" s="513"/>
      <c r="ANU905" s="513"/>
      <c r="ANV905" s="513"/>
      <c r="ANW905" s="513"/>
      <c r="ANX905" s="513"/>
      <c r="ANY905" s="513"/>
      <c r="ANZ905" s="513"/>
      <c r="AOA905" s="513"/>
      <c r="AOB905" s="513"/>
      <c r="AOC905" s="513"/>
      <c r="AOD905" s="513"/>
      <c r="AOE905" s="513"/>
      <c r="AOF905" s="513"/>
      <c r="AOG905" s="513"/>
      <c r="AOH905" s="513"/>
      <c r="AOI905" s="513"/>
      <c r="AOJ905" s="513"/>
      <c r="AOK905" s="513"/>
      <c r="AOL905" s="513"/>
      <c r="AOM905" s="513"/>
      <c r="AON905" s="513"/>
      <c r="AOO905" s="513"/>
      <c r="AOP905" s="513"/>
      <c r="AOQ905" s="513"/>
      <c r="AOR905" s="513"/>
      <c r="AOS905" s="513"/>
      <c r="AOT905" s="513"/>
      <c r="AOU905" s="513"/>
      <c r="AOV905" s="513"/>
      <c r="AOW905" s="513"/>
      <c r="AOX905" s="513"/>
      <c r="AOY905" s="513"/>
      <c r="AOZ905" s="513"/>
      <c r="APA905" s="513"/>
      <c r="APB905" s="513"/>
      <c r="APC905" s="513"/>
      <c r="APD905" s="513"/>
      <c r="APE905" s="513"/>
      <c r="APF905" s="513"/>
      <c r="APG905" s="513"/>
      <c r="APH905" s="513"/>
      <c r="API905" s="513"/>
      <c r="APJ905" s="513"/>
      <c r="APK905" s="513"/>
      <c r="APL905" s="513"/>
      <c r="APM905" s="513"/>
      <c r="APN905" s="513"/>
      <c r="APO905" s="513"/>
      <c r="APP905" s="513"/>
      <c r="APQ905" s="513"/>
      <c r="APR905" s="513"/>
      <c r="APS905" s="513"/>
      <c r="APT905" s="513"/>
      <c r="APU905" s="513"/>
      <c r="APV905" s="513"/>
      <c r="APW905" s="513"/>
      <c r="APX905" s="513"/>
      <c r="APY905" s="513"/>
      <c r="APZ905" s="513"/>
      <c r="AQA905" s="513"/>
      <c r="AQB905" s="513"/>
      <c r="AQC905" s="513"/>
      <c r="AQD905" s="513"/>
      <c r="AQE905" s="513"/>
      <c r="AQF905" s="513"/>
      <c r="AQG905" s="513"/>
      <c r="AQH905" s="513"/>
      <c r="AQI905" s="513"/>
      <c r="AQJ905" s="513"/>
      <c r="AQK905" s="513"/>
      <c r="AQL905" s="513"/>
      <c r="AQM905" s="513"/>
      <c r="AQN905" s="513"/>
      <c r="AQO905" s="513"/>
      <c r="AQP905" s="513"/>
      <c r="AQQ905" s="513"/>
      <c r="AQR905" s="513"/>
      <c r="AQS905" s="513"/>
      <c r="AQT905" s="513"/>
      <c r="AQU905" s="513"/>
      <c r="AQV905" s="513"/>
      <c r="AQW905" s="513"/>
      <c r="AQX905" s="513"/>
      <c r="AQY905" s="513"/>
      <c r="AQZ905" s="513"/>
      <c r="ARA905" s="513"/>
      <c r="ARB905" s="513"/>
      <c r="ARC905" s="513"/>
      <c r="ARD905" s="513"/>
      <c r="ARE905" s="513"/>
      <c r="ARF905" s="513"/>
      <c r="ARG905" s="513"/>
      <c r="ARH905" s="513"/>
      <c r="ARI905" s="513"/>
      <c r="ARJ905" s="513"/>
      <c r="ARK905" s="513"/>
      <c r="ARL905" s="513"/>
      <c r="ARM905" s="513"/>
      <c r="ARN905" s="513"/>
      <c r="ARO905" s="513"/>
      <c r="ARP905" s="513"/>
      <c r="ARQ905" s="513"/>
      <c r="ARR905" s="513"/>
      <c r="ARS905" s="513"/>
      <c r="ART905" s="513"/>
      <c r="ARU905" s="513"/>
      <c r="ARV905" s="513"/>
      <c r="ARW905" s="513"/>
      <c r="ARX905" s="513"/>
      <c r="ARY905" s="513"/>
      <c r="ARZ905" s="513"/>
      <c r="ASA905" s="513"/>
      <c r="ASB905" s="513"/>
      <c r="ASC905" s="513"/>
      <c r="ASD905" s="513"/>
      <c r="ASE905" s="513"/>
      <c r="ASF905" s="513"/>
      <c r="ASG905" s="513"/>
      <c r="ASH905" s="513"/>
      <c r="ASI905" s="513"/>
      <c r="ASJ905" s="513"/>
      <c r="ASK905" s="513"/>
      <c r="ASL905" s="513"/>
      <c r="ASM905" s="513"/>
      <c r="ASN905" s="513"/>
      <c r="ASO905" s="513"/>
      <c r="ASP905" s="513"/>
      <c r="ASQ905" s="513"/>
      <c r="ASR905" s="513"/>
      <c r="ASS905" s="513"/>
      <c r="AST905" s="513"/>
      <c r="ASU905" s="513"/>
      <c r="ASV905" s="513"/>
      <c r="ASW905" s="513"/>
      <c r="ASX905" s="513"/>
      <c r="ASY905" s="513"/>
      <c r="ASZ905" s="513"/>
      <c r="ATA905" s="513"/>
      <c r="ATB905" s="513"/>
      <c r="ATC905" s="513"/>
      <c r="ATD905" s="513"/>
      <c r="ATE905" s="513"/>
      <c r="ATF905" s="513"/>
      <c r="ATG905" s="513"/>
      <c r="ATH905" s="513"/>
      <c r="ATI905" s="513"/>
      <c r="ATJ905" s="513"/>
      <c r="ATK905" s="513"/>
      <c r="ATL905" s="513"/>
      <c r="ATM905" s="513"/>
      <c r="ATN905" s="513"/>
      <c r="ATO905" s="513"/>
      <c r="ATP905" s="513"/>
      <c r="ATQ905" s="513"/>
      <c r="ATR905" s="513"/>
      <c r="ATS905" s="513"/>
      <c r="ATT905" s="513"/>
      <c r="ATU905" s="513"/>
      <c r="ATV905" s="513"/>
      <c r="ATW905" s="513"/>
      <c r="ATX905" s="513"/>
      <c r="ATY905" s="513"/>
      <c r="ATZ905" s="513"/>
      <c r="AUA905" s="513"/>
      <c r="AUB905" s="513"/>
      <c r="AUC905" s="513"/>
      <c r="AUD905" s="513"/>
      <c r="AUE905" s="513"/>
      <c r="AUF905" s="513"/>
      <c r="AUG905" s="513"/>
      <c r="AUH905" s="513"/>
      <c r="AUI905" s="513"/>
      <c r="AUJ905" s="513"/>
      <c r="AUK905" s="513"/>
      <c r="AUL905" s="513"/>
      <c r="AUM905" s="513"/>
      <c r="AUN905" s="513"/>
      <c r="AUO905" s="513"/>
      <c r="AUP905" s="513"/>
      <c r="AUQ905" s="513"/>
      <c r="AUR905" s="513"/>
      <c r="AUS905" s="513"/>
      <c r="AUT905" s="513"/>
      <c r="AUU905" s="513"/>
      <c r="AUV905" s="513"/>
      <c r="AUW905" s="513"/>
      <c r="AUX905" s="513"/>
      <c r="AUY905" s="513"/>
      <c r="AUZ905" s="513"/>
      <c r="AVA905" s="513"/>
      <c r="AVB905" s="513"/>
      <c r="AVC905" s="513"/>
      <c r="AVD905" s="513"/>
      <c r="AVE905" s="513"/>
      <c r="AVF905" s="513"/>
      <c r="AVG905" s="513"/>
      <c r="AVH905" s="513"/>
      <c r="AVI905" s="513"/>
      <c r="AVJ905" s="513"/>
      <c r="AVK905" s="513"/>
      <c r="AVL905" s="513"/>
      <c r="AVM905" s="513"/>
      <c r="AVN905" s="513"/>
      <c r="AVO905" s="513"/>
      <c r="AVP905" s="513"/>
      <c r="AVQ905" s="513"/>
      <c r="AVR905" s="513"/>
      <c r="AVS905" s="513"/>
      <c r="AVT905" s="513"/>
      <c r="AVU905" s="513"/>
      <c r="AVV905" s="513"/>
      <c r="AVW905" s="513"/>
      <c r="AVX905" s="513"/>
      <c r="AVY905" s="513"/>
      <c r="AVZ905" s="513"/>
      <c r="AWA905" s="513"/>
      <c r="AWB905" s="513"/>
      <c r="AWC905" s="513"/>
      <c r="AWD905" s="513"/>
      <c r="AWE905" s="513"/>
      <c r="AWF905" s="513"/>
      <c r="AWG905" s="513"/>
      <c r="AWH905" s="513"/>
      <c r="AWI905" s="513"/>
      <c r="AWJ905" s="513"/>
      <c r="AWK905" s="513"/>
      <c r="AWL905" s="513"/>
      <c r="AWM905" s="513"/>
      <c r="AWN905" s="513"/>
      <c r="AWO905" s="513"/>
      <c r="AWP905" s="513"/>
      <c r="AWQ905" s="513"/>
      <c r="AWR905" s="513"/>
      <c r="AWS905" s="513"/>
      <c r="AWT905" s="513"/>
      <c r="AWU905" s="513"/>
      <c r="AWV905" s="513"/>
      <c r="AWW905" s="513"/>
      <c r="AWX905" s="513"/>
      <c r="AWY905" s="513"/>
      <c r="AWZ905" s="513"/>
      <c r="AXA905" s="513"/>
      <c r="AXB905" s="513"/>
      <c r="AXC905" s="513"/>
      <c r="AXD905" s="513"/>
      <c r="AXE905" s="513"/>
      <c r="AXF905" s="513"/>
      <c r="AXG905" s="513"/>
      <c r="AXH905" s="513"/>
      <c r="AXI905" s="513"/>
      <c r="AXJ905" s="513"/>
      <c r="AXK905" s="513"/>
      <c r="AXL905" s="513"/>
      <c r="AXM905" s="513"/>
      <c r="AXN905" s="513"/>
      <c r="AXO905" s="513"/>
      <c r="AXP905" s="513"/>
      <c r="AXQ905" s="513"/>
      <c r="AXR905" s="513"/>
      <c r="AXS905" s="513"/>
      <c r="AXT905" s="513"/>
      <c r="AXU905" s="513"/>
      <c r="AXV905" s="513"/>
      <c r="AXW905" s="513"/>
      <c r="AXX905" s="513"/>
      <c r="AXY905" s="513"/>
      <c r="AXZ905" s="513"/>
      <c r="AYA905" s="513"/>
      <c r="AYB905" s="513"/>
      <c r="AYC905" s="513"/>
      <c r="AYD905" s="513"/>
      <c r="AYE905" s="513"/>
      <c r="AYF905" s="513"/>
      <c r="AYG905" s="513"/>
      <c r="AYH905" s="513"/>
      <c r="AYI905" s="513"/>
      <c r="AYJ905" s="513"/>
      <c r="AYK905" s="513"/>
      <c r="AYL905" s="513"/>
      <c r="AYM905" s="513"/>
      <c r="AYN905" s="513"/>
      <c r="AYO905" s="513"/>
      <c r="AYP905" s="513"/>
      <c r="AYQ905" s="513"/>
      <c r="AYR905" s="513"/>
      <c r="AYS905" s="513"/>
      <c r="AYT905" s="513"/>
      <c r="AYU905" s="513"/>
      <c r="AYV905" s="513"/>
      <c r="AYW905" s="513"/>
      <c r="AYX905" s="513"/>
      <c r="AYY905" s="513"/>
      <c r="AYZ905" s="513"/>
      <c r="AZA905" s="513"/>
      <c r="AZB905" s="513"/>
      <c r="AZC905" s="513"/>
      <c r="AZD905" s="513"/>
      <c r="AZE905" s="513"/>
      <c r="AZF905" s="513"/>
      <c r="AZG905" s="513"/>
      <c r="AZH905" s="513"/>
      <c r="AZI905" s="513"/>
      <c r="AZJ905" s="513"/>
      <c r="AZK905" s="513"/>
      <c r="AZL905" s="513"/>
      <c r="AZM905" s="513"/>
      <c r="AZN905" s="513"/>
      <c r="AZO905" s="513"/>
      <c r="AZP905" s="513"/>
      <c r="AZQ905" s="513"/>
      <c r="AZR905" s="513"/>
      <c r="AZS905" s="513"/>
      <c r="AZT905" s="513"/>
      <c r="AZU905" s="513"/>
      <c r="AZV905" s="513"/>
      <c r="AZW905" s="513"/>
      <c r="AZX905" s="513"/>
      <c r="AZY905" s="513"/>
      <c r="AZZ905" s="513"/>
      <c r="BAA905" s="513"/>
      <c r="BAB905" s="513"/>
      <c r="BAC905" s="513"/>
      <c r="BAD905" s="513"/>
      <c r="BAE905" s="513"/>
      <c r="BAF905" s="513"/>
      <c r="BAG905" s="513"/>
      <c r="BAH905" s="513"/>
      <c r="BAI905" s="513"/>
      <c r="BAJ905" s="513"/>
      <c r="BAK905" s="513"/>
      <c r="BAL905" s="513"/>
      <c r="BAM905" s="513"/>
      <c r="BAN905" s="513"/>
      <c r="BAO905" s="513"/>
      <c r="BAP905" s="513"/>
      <c r="BAQ905" s="513"/>
      <c r="BAR905" s="513"/>
      <c r="BAS905" s="513"/>
      <c r="BAT905" s="513"/>
      <c r="BAU905" s="513"/>
      <c r="BAV905" s="513"/>
      <c r="BAW905" s="513"/>
      <c r="BAX905" s="513"/>
      <c r="BAY905" s="513"/>
      <c r="BAZ905" s="513"/>
      <c r="BBA905" s="513"/>
      <c r="BBB905" s="513"/>
      <c r="BBC905" s="513"/>
      <c r="BBD905" s="513"/>
      <c r="BBE905" s="513"/>
      <c r="BBF905" s="513"/>
      <c r="BBG905" s="513"/>
      <c r="BBH905" s="513"/>
      <c r="BBI905" s="513"/>
      <c r="BBJ905" s="513"/>
      <c r="BBK905" s="513"/>
      <c r="BBL905" s="513"/>
      <c r="BBM905" s="513"/>
      <c r="BBN905" s="513"/>
      <c r="BBO905" s="513"/>
      <c r="BBP905" s="513"/>
      <c r="BBQ905" s="513"/>
      <c r="BBR905" s="513"/>
      <c r="BBS905" s="513"/>
      <c r="BBT905" s="513"/>
      <c r="BBU905" s="513"/>
      <c r="BBV905" s="513"/>
      <c r="BBW905" s="513"/>
      <c r="BBX905" s="513"/>
      <c r="BBY905" s="513"/>
      <c r="BBZ905" s="513"/>
      <c r="BCA905" s="513"/>
      <c r="BCB905" s="513"/>
      <c r="BCC905" s="513"/>
      <c r="BCD905" s="513"/>
      <c r="BCE905" s="513"/>
      <c r="BCF905" s="513"/>
      <c r="BCG905" s="513"/>
      <c r="BCH905" s="513"/>
      <c r="BCI905" s="513"/>
      <c r="BCJ905" s="513"/>
      <c r="BCK905" s="513"/>
      <c r="BCL905" s="513"/>
      <c r="BCM905" s="513"/>
      <c r="BCN905" s="513"/>
      <c r="BCO905" s="513"/>
      <c r="BCP905" s="513"/>
      <c r="BCQ905" s="513"/>
      <c r="BCR905" s="513"/>
      <c r="BCS905" s="513"/>
      <c r="BCT905" s="513"/>
      <c r="BCU905" s="513"/>
      <c r="BCV905" s="513"/>
      <c r="BCW905" s="513"/>
      <c r="BCX905" s="513"/>
      <c r="BCY905" s="513"/>
      <c r="BCZ905" s="513"/>
      <c r="BDA905" s="513"/>
      <c r="BDB905" s="513"/>
      <c r="BDC905" s="513"/>
      <c r="BDD905" s="513"/>
      <c r="BDE905" s="513"/>
      <c r="BDF905" s="513"/>
      <c r="BDG905" s="513"/>
      <c r="BDH905" s="513"/>
      <c r="BDI905" s="513"/>
      <c r="BDJ905" s="513"/>
      <c r="BDK905" s="513"/>
      <c r="BDL905" s="513"/>
      <c r="BDM905" s="513"/>
      <c r="BDN905" s="513"/>
      <c r="BDO905" s="513"/>
      <c r="BDP905" s="513"/>
      <c r="BDQ905" s="513"/>
      <c r="BDR905" s="513"/>
      <c r="BDS905" s="513"/>
      <c r="BDT905" s="513"/>
      <c r="BDU905" s="513"/>
      <c r="BDV905" s="513"/>
      <c r="BDW905" s="513"/>
      <c r="BDX905" s="513"/>
      <c r="BDY905" s="513"/>
      <c r="BDZ905" s="513"/>
      <c r="BEA905" s="513"/>
      <c r="BEB905" s="513"/>
      <c r="BEC905" s="513"/>
      <c r="BED905" s="513"/>
      <c r="BEE905" s="513"/>
      <c r="BEF905" s="513"/>
      <c r="BEG905" s="513"/>
      <c r="BEH905" s="513"/>
      <c r="BEI905" s="513"/>
      <c r="BEJ905" s="513"/>
      <c r="BEK905" s="513"/>
      <c r="BEL905" s="513"/>
      <c r="BEM905" s="513"/>
      <c r="BEN905" s="513"/>
      <c r="BEO905" s="513"/>
      <c r="BEP905" s="513"/>
      <c r="BEQ905" s="513"/>
      <c r="BER905" s="513"/>
      <c r="BES905" s="513"/>
      <c r="BET905" s="513"/>
      <c r="BEU905" s="513"/>
      <c r="BEV905" s="513"/>
      <c r="BEW905" s="513"/>
      <c r="BEX905" s="513"/>
      <c r="BEY905" s="513"/>
      <c r="BEZ905" s="513"/>
      <c r="BFA905" s="513"/>
      <c r="BFB905" s="513"/>
      <c r="BFC905" s="513"/>
      <c r="BFD905" s="513"/>
      <c r="BFE905" s="513"/>
      <c r="BFF905" s="513"/>
      <c r="BFG905" s="513"/>
      <c r="BFH905" s="513"/>
      <c r="BFI905" s="513"/>
      <c r="BFJ905" s="513"/>
      <c r="BFK905" s="513"/>
      <c r="BFL905" s="513"/>
      <c r="BFM905" s="513"/>
      <c r="BFN905" s="513"/>
      <c r="BFO905" s="513"/>
      <c r="BFP905" s="513"/>
      <c r="BFQ905" s="513"/>
      <c r="BFR905" s="513"/>
      <c r="BFS905" s="513"/>
      <c r="BFT905" s="513"/>
      <c r="BFU905" s="513"/>
      <c r="BFV905" s="513"/>
      <c r="BFW905" s="513"/>
      <c r="BFX905" s="513"/>
      <c r="BFY905" s="513"/>
      <c r="BFZ905" s="513"/>
      <c r="BGA905" s="513"/>
      <c r="BGB905" s="513"/>
      <c r="BGC905" s="513"/>
      <c r="BGD905" s="513"/>
      <c r="BGE905" s="513"/>
      <c r="BGF905" s="513"/>
      <c r="BGG905" s="513"/>
      <c r="BGH905" s="513"/>
      <c r="BGI905" s="513"/>
      <c r="BGJ905" s="513"/>
      <c r="BGK905" s="513"/>
      <c r="BGL905" s="513"/>
      <c r="BGM905" s="513"/>
      <c r="BGN905" s="513"/>
      <c r="BGO905" s="513"/>
      <c r="BGP905" s="513"/>
      <c r="BGQ905" s="513"/>
      <c r="BGR905" s="513"/>
      <c r="BGS905" s="513"/>
      <c r="BGT905" s="513"/>
      <c r="BGU905" s="513"/>
      <c r="BGV905" s="513"/>
      <c r="BGW905" s="513"/>
      <c r="BGX905" s="513"/>
      <c r="BGY905" s="513"/>
      <c r="BGZ905" s="513"/>
      <c r="BHA905" s="513"/>
      <c r="BHB905" s="513"/>
      <c r="BHC905" s="513"/>
      <c r="BHD905" s="513"/>
      <c r="BHE905" s="513"/>
      <c r="BHF905" s="513"/>
      <c r="BHG905" s="513"/>
      <c r="BHH905" s="513"/>
      <c r="BHI905" s="513"/>
      <c r="BHJ905" s="513"/>
      <c r="BHK905" s="513"/>
      <c r="BHL905" s="513"/>
      <c r="BHM905" s="513"/>
      <c r="BHN905" s="513"/>
      <c r="BHO905" s="513"/>
      <c r="BHP905" s="513"/>
      <c r="BHQ905" s="513"/>
      <c r="BHR905" s="513"/>
      <c r="BHS905" s="513"/>
      <c r="BHT905" s="513"/>
      <c r="BHU905" s="513"/>
      <c r="BHV905" s="513"/>
      <c r="BHW905" s="513"/>
      <c r="BHX905" s="513"/>
      <c r="BHY905" s="513"/>
      <c r="BHZ905" s="513"/>
      <c r="BIA905" s="513"/>
      <c r="BIB905" s="513"/>
      <c r="BIC905" s="513"/>
      <c r="BID905" s="513"/>
      <c r="BIE905" s="513"/>
      <c r="BIF905" s="513"/>
      <c r="BIG905" s="513"/>
      <c r="BIH905" s="513"/>
      <c r="BII905" s="513"/>
      <c r="BIJ905" s="513"/>
      <c r="BIK905" s="513"/>
      <c r="BIL905" s="513"/>
      <c r="BIM905" s="513"/>
      <c r="BIN905" s="513"/>
      <c r="BIO905" s="513"/>
      <c r="BIP905" s="513"/>
      <c r="BIQ905" s="513"/>
      <c r="BIR905" s="513"/>
      <c r="BIS905" s="513"/>
      <c r="BIT905" s="513"/>
      <c r="BIU905" s="513"/>
      <c r="BIV905" s="513"/>
      <c r="BIW905" s="513"/>
      <c r="BIX905" s="513"/>
      <c r="BIY905" s="513"/>
      <c r="BIZ905" s="513"/>
      <c r="BJA905" s="513"/>
      <c r="BJB905" s="513"/>
      <c r="BJC905" s="513"/>
      <c r="BJD905" s="513"/>
      <c r="BJE905" s="513"/>
      <c r="BJF905" s="513"/>
      <c r="BJG905" s="513"/>
      <c r="BJH905" s="513"/>
      <c r="BJI905" s="513"/>
      <c r="BJJ905" s="513"/>
      <c r="BJK905" s="513"/>
      <c r="BJL905" s="513"/>
      <c r="BJM905" s="513"/>
      <c r="BJN905" s="513"/>
      <c r="BJO905" s="513"/>
      <c r="BJP905" s="513"/>
      <c r="BJQ905" s="513"/>
      <c r="BJR905" s="513"/>
      <c r="BJS905" s="513"/>
      <c r="BJT905" s="513"/>
      <c r="BJU905" s="513"/>
      <c r="BJV905" s="513"/>
      <c r="BJW905" s="513"/>
      <c r="BJX905" s="513"/>
      <c r="BJY905" s="513"/>
      <c r="BJZ905" s="513"/>
      <c r="BKA905" s="513"/>
      <c r="BKB905" s="513"/>
      <c r="BKC905" s="513"/>
      <c r="BKD905" s="513"/>
      <c r="BKE905" s="513"/>
      <c r="BKF905" s="513"/>
      <c r="BKG905" s="513"/>
      <c r="BKH905" s="513"/>
      <c r="BKI905" s="513"/>
      <c r="BKJ905" s="513"/>
      <c r="BKK905" s="513"/>
      <c r="BKL905" s="513"/>
      <c r="BKM905" s="513"/>
      <c r="BKN905" s="513"/>
      <c r="BKO905" s="513"/>
      <c r="BKP905" s="513"/>
      <c r="BKQ905" s="513"/>
      <c r="BKR905" s="513"/>
      <c r="BKS905" s="513"/>
      <c r="BKT905" s="513"/>
      <c r="BKU905" s="513"/>
      <c r="BKV905" s="513"/>
      <c r="BKW905" s="513"/>
      <c r="BKX905" s="513"/>
      <c r="BKY905" s="513"/>
      <c r="BKZ905" s="513"/>
      <c r="BLA905" s="513"/>
      <c r="BLB905" s="513"/>
      <c r="BLC905" s="513"/>
      <c r="BLD905" s="513"/>
      <c r="BLE905" s="513"/>
      <c r="BLF905" s="513"/>
      <c r="BLG905" s="513"/>
      <c r="BLH905" s="513"/>
      <c r="BLI905" s="513"/>
      <c r="BLJ905" s="513"/>
      <c r="BLK905" s="513"/>
      <c r="BLL905" s="513"/>
      <c r="BLM905" s="513"/>
      <c r="BLN905" s="513"/>
      <c r="BLO905" s="513"/>
      <c r="BLP905" s="513"/>
      <c r="BLQ905" s="513"/>
      <c r="BLR905" s="513"/>
      <c r="BLS905" s="513"/>
      <c r="BLT905" s="513"/>
      <c r="BLU905" s="513"/>
      <c r="BLV905" s="513"/>
      <c r="BLW905" s="513"/>
      <c r="BLX905" s="513"/>
      <c r="BLY905" s="513"/>
      <c r="BLZ905" s="513"/>
      <c r="BMA905" s="513"/>
      <c r="BMB905" s="513"/>
      <c r="BMC905" s="513"/>
      <c r="BMD905" s="513"/>
      <c r="BME905" s="513"/>
      <c r="BMF905" s="513"/>
      <c r="BMG905" s="513"/>
      <c r="BMH905" s="513"/>
      <c r="BMI905" s="513"/>
      <c r="BMJ905" s="513"/>
      <c r="BMK905" s="513"/>
      <c r="BML905" s="513"/>
      <c r="BMM905" s="513"/>
      <c r="BMN905" s="513"/>
      <c r="BMO905" s="513"/>
      <c r="BMP905" s="513"/>
      <c r="BMQ905" s="513"/>
      <c r="BMR905" s="513"/>
      <c r="BMS905" s="513"/>
      <c r="BMT905" s="513"/>
      <c r="BMU905" s="513"/>
      <c r="BMV905" s="513"/>
      <c r="BMW905" s="513"/>
      <c r="BMX905" s="513"/>
      <c r="BMY905" s="513"/>
      <c r="BMZ905" s="513"/>
      <c r="BNA905" s="513"/>
      <c r="BNB905" s="513"/>
      <c r="BNC905" s="513"/>
      <c r="BND905" s="513"/>
      <c r="BNE905" s="513"/>
      <c r="BNF905" s="513"/>
      <c r="BNG905" s="513"/>
      <c r="BNH905" s="513"/>
      <c r="BNI905" s="513"/>
      <c r="BNJ905" s="513"/>
      <c r="BNK905" s="513"/>
      <c r="BNL905" s="513"/>
      <c r="BNM905" s="513"/>
      <c r="BNN905" s="513"/>
      <c r="BNO905" s="513"/>
      <c r="BNP905" s="513"/>
      <c r="BNQ905" s="513"/>
      <c r="BNR905" s="513"/>
      <c r="BNS905" s="513"/>
      <c r="BNT905" s="513"/>
      <c r="BNU905" s="513"/>
      <c r="BNV905" s="513"/>
      <c r="BNW905" s="513"/>
      <c r="BNX905" s="513"/>
      <c r="BNY905" s="513"/>
      <c r="BNZ905" s="513"/>
      <c r="BOA905" s="513"/>
      <c r="BOB905" s="513"/>
      <c r="BOC905" s="513"/>
      <c r="BOD905" s="513"/>
      <c r="BOE905" s="513"/>
      <c r="BOF905" s="513"/>
      <c r="BOG905" s="513"/>
      <c r="BOH905" s="513"/>
      <c r="BOI905" s="513"/>
      <c r="BOJ905" s="513"/>
      <c r="BOK905" s="513"/>
      <c r="BOL905" s="513"/>
      <c r="BOM905" s="513"/>
      <c r="BON905" s="513"/>
      <c r="BOO905" s="513"/>
      <c r="BOP905" s="513"/>
      <c r="BOQ905" s="513"/>
      <c r="BOR905" s="513"/>
      <c r="BOS905" s="513"/>
      <c r="BOT905" s="513"/>
      <c r="BOU905" s="513"/>
      <c r="BOV905" s="513"/>
      <c r="BOW905" s="513"/>
      <c r="BOX905" s="513"/>
      <c r="BOY905" s="513"/>
      <c r="BOZ905" s="513"/>
      <c r="BPA905" s="513"/>
      <c r="BPB905" s="513"/>
      <c r="BPC905" s="513"/>
      <c r="BPD905" s="513"/>
      <c r="BPE905" s="513"/>
      <c r="BPF905" s="513"/>
      <c r="BPG905" s="513"/>
      <c r="BPH905" s="513"/>
      <c r="BPI905" s="513"/>
      <c r="BPJ905" s="513"/>
      <c r="BPK905" s="513"/>
      <c r="BPL905" s="513"/>
      <c r="BPM905" s="513"/>
      <c r="BPN905" s="513"/>
      <c r="BPO905" s="513"/>
      <c r="BPP905" s="513"/>
      <c r="BPQ905" s="513"/>
      <c r="BPR905" s="513"/>
      <c r="BPS905" s="513"/>
      <c r="BPT905" s="513"/>
      <c r="BPU905" s="513"/>
      <c r="BPV905" s="513"/>
      <c r="BPW905" s="513"/>
      <c r="BPX905" s="513"/>
      <c r="BPY905" s="513"/>
      <c r="BPZ905" s="513"/>
      <c r="BQA905" s="513"/>
      <c r="BQB905" s="513"/>
      <c r="BQC905" s="513"/>
      <c r="BQD905" s="513"/>
      <c r="BQE905" s="513"/>
      <c r="BQF905" s="513"/>
      <c r="BQG905" s="513"/>
      <c r="BQH905" s="513"/>
      <c r="BQI905" s="513"/>
      <c r="BQJ905" s="513"/>
      <c r="BQK905" s="513"/>
      <c r="BQL905" s="513"/>
      <c r="BQM905" s="513"/>
      <c r="BQN905" s="513"/>
      <c r="BQO905" s="513"/>
      <c r="BQP905" s="513"/>
      <c r="BQQ905" s="513"/>
      <c r="BQR905" s="513"/>
      <c r="BQS905" s="513"/>
      <c r="BQT905" s="513"/>
      <c r="BQU905" s="513"/>
      <c r="BQV905" s="513"/>
      <c r="BQW905" s="513"/>
      <c r="BQX905" s="513"/>
      <c r="BQY905" s="513"/>
      <c r="BQZ905" s="513"/>
      <c r="BRA905" s="513"/>
      <c r="BRB905" s="513"/>
      <c r="BRC905" s="513"/>
      <c r="BRD905" s="513"/>
      <c r="BRE905" s="513"/>
      <c r="BRF905" s="513"/>
      <c r="BRG905" s="513"/>
      <c r="BRH905" s="513"/>
      <c r="BRI905" s="513"/>
      <c r="BRJ905" s="513"/>
      <c r="BRK905" s="513"/>
      <c r="BRL905" s="513"/>
      <c r="BRM905" s="513"/>
      <c r="BRN905" s="513"/>
      <c r="BRO905" s="513"/>
      <c r="BRP905" s="513"/>
      <c r="BRQ905" s="513"/>
      <c r="BRR905" s="513"/>
      <c r="BRS905" s="513"/>
      <c r="BRT905" s="513"/>
      <c r="BRU905" s="513"/>
      <c r="BRV905" s="513"/>
      <c r="BRW905" s="513"/>
      <c r="BRX905" s="513"/>
      <c r="BRY905" s="513"/>
      <c r="BRZ905" s="513"/>
      <c r="BSA905" s="513"/>
      <c r="BSB905" s="513"/>
      <c r="BSC905" s="513"/>
      <c r="BSD905" s="513"/>
      <c r="BSE905" s="513"/>
      <c r="BSF905" s="513"/>
      <c r="BSG905" s="513"/>
      <c r="BSH905" s="513"/>
      <c r="BSI905" s="513"/>
      <c r="BSJ905" s="513"/>
      <c r="BSK905" s="513"/>
      <c r="BSL905" s="513"/>
      <c r="BSM905" s="513"/>
      <c r="BSN905" s="513"/>
      <c r="BSO905" s="513"/>
      <c r="BSP905" s="513"/>
      <c r="BSQ905" s="513"/>
      <c r="BSR905" s="513"/>
      <c r="BSS905" s="513"/>
      <c r="BST905" s="513"/>
      <c r="BSU905" s="513"/>
      <c r="BSV905" s="513"/>
      <c r="BSW905" s="513"/>
      <c r="BSX905" s="513"/>
      <c r="BSY905" s="513"/>
      <c r="BSZ905" s="513"/>
      <c r="BTA905" s="513"/>
      <c r="BTB905" s="513"/>
      <c r="BTC905" s="513"/>
      <c r="BTD905" s="513"/>
      <c r="BTE905" s="513"/>
      <c r="BTF905" s="513"/>
      <c r="BTG905" s="513"/>
      <c r="BTH905" s="513"/>
      <c r="BTI905" s="513"/>
      <c r="BTJ905" s="513"/>
      <c r="BTK905" s="513"/>
      <c r="BTL905" s="513"/>
      <c r="BTM905" s="513"/>
      <c r="BTN905" s="513"/>
      <c r="BTO905" s="513"/>
      <c r="BTP905" s="513"/>
      <c r="BTQ905" s="513"/>
      <c r="BTR905" s="513"/>
      <c r="BTS905" s="513"/>
      <c r="BTT905" s="513"/>
      <c r="BTU905" s="513"/>
      <c r="BTV905" s="513"/>
      <c r="BTW905" s="513"/>
      <c r="BTX905" s="513"/>
      <c r="BTY905" s="513"/>
      <c r="BTZ905" s="513"/>
      <c r="BUA905" s="513"/>
      <c r="BUB905" s="513"/>
      <c r="BUC905" s="513"/>
      <c r="BUD905" s="513"/>
      <c r="BUE905" s="513"/>
      <c r="BUF905" s="513"/>
      <c r="BUG905" s="513"/>
      <c r="BUH905" s="513"/>
      <c r="BUI905" s="513"/>
      <c r="BUJ905" s="513"/>
      <c r="BUK905" s="513"/>
      <c r="BUL905" s="513"/>
      <c r="BUM905" s="513"/>
      <c r="BUN905" s="513"/>
      <c r="BUO905" s="513"/>
      <c r="BUP905" s="513"/>
      <c r="BUQ905" s="513"/>
      <c r="BUR905" s="513"/>
      <c r="BUS905" s="513"/>
      <c r="BUT905" s="513"/>
      <c r="BUU905" s="513"/>
      <c r="BUV905" s="513"/>
      <c r="BUW905" s="513"/>
      <c r="BUX905" s="513"/>
      <c r="BUY905" s="513"/>
      <c r="BUZ905" s="513"/>
      <c r="BVA905" s="513"/>
      <c r="BVB905" s="513"/>
      <c r="BVC905" s="513"/>
      <c r="BVD905" s="513"/>
      <c r="BVE905" s="513"/>
      <c r="BVF905" s="513"/>
      <c r="BVG905" s="513"/>
      <c r="BVH905" s="513"/>
      <c r="BVI905" s="513"/>
      <c r="BVJ905" s="513"/>
      <c r="BVK905" s="513"/>
      <c r="BVL905" s="513"/>
      <c r="BVM905" s="513"/>
      <c r="BVN905" s="513"/>
      <c r="BVO905" s="513"/>
      <c r="BVP905" s="513"/>
      <c r="BVQ905" s="513"/>
      <c r="BVR905" s="513"/>
      <c r="BVS905" s="513"/>
      <c r="BVT905" s="513"/>
      <c r="BVU905" s="513"/>
      <c r="BVV905" s="513"/>
      <c r="BVW905" s="513"/>
      <c r="BVX905" s="513"/>
      <c r="BVY905" s="513"/>
      <c r="BVZ905" s="513"/>
      <c r="BWA905" s="513"/>
      <c r="BWB905" s="513"/>
      <c r="BWC905" s="513"/>
      <c r="BWD905" s="513"/>
      <c r="BWE905" s="513"/>
      <c r="BWF905" s="513"/>
      <c r="BWG905" s="513"/>
      <c r="BWH905" s="513"/>
      <c r="BWI905" s="513"/>
      <c r="BWJ905" s="513"/>
      <c r="BWK905" s="513"/>
      <c r="BWL905" s="513"/>
      <c r="BWM905" s="513"/>
      <c r="BWN905" s="513"/>
      <c r="BWO905" s="513"/>
      <c r="BWP905" s="513"/>
      <c r="BWQ905" s="513"/>
    </row>
    <row r="906" spans="1:1967" ht="102" customHeight="1">
      <c r="A906" s="9" t="s">
        <v>6621</v>
      </c>
      <c r="B906" s="100" t="s">
        <v>97</v>
      </c>
      <c r="C906" s="40" t="s">
        <v>1062</v>
      </c>
      <c r="D906" s="40" t="s">
        <v>1058</v>
      </c>
      <c r="E906" s="3" t="s">
        <v>1072</v>
      </c>
      <c r="F906" s="3"/>
      <c r="G906" s="3" t="s">
        <v>385</v>
      </c>
      <c r="H906" s="20">
        <v>0.5</v>
      </c>
      <c r="I906" s="114">
        <v>470000000</v>
      </c>
      <c r="J906" s="21" t="s">
        <v>1316</v>
      </c>
      <c r="K906" s="19" t="s">
        <v>1929</v>
      </c>
      <c r="L906" s="137" t="s">
        <v>3404</v>
      </c>
      <c r="M906" s="140" t="s">
        <v>383</v>
      </c>
      <c r="N906" s="358" t="s">
        <v>8846</v>
      </c>
      <c r="O906" s="3" t="s">
        <v>1368</v>
      </c>
      <c r="P906" s="7" t="s">
        <v>1340</v>
      </c>
      <c r="Q906" s="3" t="s">
        <v>1188</v>
      </c>
      <c r="R906" s="24">
        <v>20</v>
      </c>
      <c r="S906" s="19">
        <v>19886.27</v>
      </c>
      <c r="T906" s="83">
        <v>0</v>
      </c>
      <c r="U906" s="83">
        <f t="shared" si="320"/>
        <v>0</v>
      </c>
      <c r="V906" s="9" t="s">
        <v>1327</v>
      </c>
      <c r="W906" s="152" t="s">
        <v>1396</v>
      </c>
      <c r="X906" s="9" t="s">
        <v>11586</v>
      </c>
      <c r="Y906" s="513"/>
      <c r="Z906" s="513"/>
      <c r="AA906" s="513"/>
      <c r="AB906" s="513"/>
      <c r="AC906" s="513"/>
      <c r="AD906" s="513"/>
      <c r="AE906" s="513"/>
      <c r="AF906" s="513"/>
      <c r="AG906" s="513"/>
      <c r="AH906" s="513"/>
      <c r="AI906" s="513"/>
      <c r="AJ906" s="513"/>
      <c r="AK906" s="513"/>
      <c r="AL906" s="513"/>
      <c r="AM906" s="513"/>
      <c r="AN906" s="513"/>
      <c r="AO906" s="513"/>
      <c r="AP906" s="513"/>
      <c r="AQ906" s="513"/>
      <c r="AR906" s="513"/>
      <c r="AS906" s="513"/>
      <c r="AT906" s="513"/>
      <c r="AU906" s="513"/>
      <c r="AV906" s="513"/>
      <c r="AW906" s="513"/>
      <c r="AX906" s="513"/>
      <c r="AY906" s="513"/>
      <c r="AZ906" s="513"/>
      <c r="BA906" s="513"/>
      <c r="BB906" s="513"/>
      <c r="BC906" s="513"/>
      <c r="BD906" s="513"/>
      <c r="BE906" s="513"/>
      <c r="BF906" s="513"/>
      <c r="BG906" s="513"/>
      <c r="BH906" s="513"/>
      <c r="BI906" s="513"/>
      <c r="BJ906" s="513"/>
      <c r="BK906" s="513"/>
      <c r="BL906" s="513"/>
      <c r="BM906" s="513"/>
      <c r="BN906" s="513"/>
      <c r="BO906" s="513"/>
      <c r="BP906" s="513"/>
      <c r="BQ906" s="513"/>
      <c r="BR906" s="513"/>
      <c r="BS906" s="513"/>
      <c r="BT906" s="513"/>
      <c r="BU906" s="513"/>
      <c r="BV906" s="513"/>
      <c r="BW906" s="513"/>
      <c r="BX906" s="513"/>
      <c r="BY906" s="513"/>
      <c r="BZ906" s="513"/>
      <c r="CA906" s="513"/>
      <c r="CB906" s="513"/>
      <c r="CC906" s="513"/>
      <c r="CD906" s="513"/>
      <c r="CE906" s="513"/>
      <c r="CF906" s="513"/>
      <c r="CG906" s="513"/>
      <c r="CH906" s="513"/>
      <c r="CI906" s="513"/>
      <c r="CJ906" s="513"/>
      <c r="CK906" s="513"/>
      <c r="CL906" s="513"/>
      <c r="CM906" s="513"/>
      <c r="CN906" s="513"/>
      <c r="CO906" s="513"/>
      <c r="CP906" s="513"/>
      <c r="CQ906" s="513"/>
      <c r="CR906" s="513"/>
      <c r="CS906" s="513"/>
      <c r="CT906" s="513"/>
      <c r="CU906" s="513"/>
      <c r="CV906" s="513"/>
      <c r="CW906" s="513"/>
      <c r="CX906" s="513"/>
      <c r="CY906" s="513"/>
      <c r="CZ906" s="513"/>
      <c r="DA906" s="513"/>
      <c r="DB906" s="513"/>
      <c r="DC906" s="513"/>
      <c r="DD906" s="513"/>
      <c r="DE906" s="513"/>
      <c r="DF906" s="513"/>
      <c r="DG906" s="513"/>
      <c r="DH906" s="513"/>
      <c r="DI906" s="513"/>
      <c r="DJ906" s="513"/>
      <c r="DK906" s="513"/>
      <c r="DL906" s="513"/>
      <c r="DM906" s="513"/>
      <c r="DN906" s="513"/>
      <c r="DO906" s="513"/>
      <c r="DP906" s="513"/>
      <c r="DQ906" s="513"/>
      <c r="DR906" s="513"/>
      <c r="DS906" s="513"/>
      <c r="DT906" s="513"/>
      <c r="DU906" s="513"/>
      <c r="DV906" s="513"/>
      <c r="DW906" s="513"/>
      <c r="DX906" s="513"/>
      <c r="DY906" s="513"/>
      <c r="DZ906" s="513"/>
      <c r="EA906" s="513"/>
      <c r="EB906" s="513"/>
      <c r="EC906" s="513"/>
      <c r="ED906" s="513"/>
      <c r="EE906" s="513"/>
      <c r="EF906" s="513"/>
      <c r="EG906" s="513"/>
      <c r="EH906" s="513"/>
      <c r="EI906" s="513"/>
      <c r="EJ906" s="513"/>
      <c r="EK906" s="513"/>
      <c r="EL906" s="513"/>
      <c r="EM906" s="513"/>
      <c r="EN906" s="513"/>
      <c r="EO906" s="513"/>
      <c r="EP906" s="513"/>
      <c r="EQ906" s="513"/>
      <c r="ER906" s="513"/>
      <c r="ES906" s="513"/>
      <c r="ET906" s="513"/>
      <c r="EU906" s="513"/>
      <c r="EV906" s="513"/>
      <c r="EW906" s="513"/>
      <c r="EX906" s="513"/>
      <c r="EY906" s="513"/>
      <c r="EZ906" s="513"/>
      <c r="FA906" s="513"/>
      <c r="FB906" s="513"/>
      <c r="FC906" s="513"/>
      <c r="FD906" s="513"/>
      <c r="FE906" s="513"/>
      <c r="FF906" s="513"/>
      <c r="FG906" s="513"/>
      <c r="FH906" s="513"/>
      <c r="FI906" s="513"/>
      <c r="FJ906" s="513"/>
      <c r="FK906" s="513"/>
      <c r="FL906" s="513"/>
      <c r="FM906" s="513"/>
      <c r="FN906" s="513"/>
      <c r="FO906" s="513"/>
      <c r="FP906" s="513"/>
      <c r="FQ906" s="513"/>
      <c r="FR906" s="513"/>
      <c r="FS906" s="513"/>
      <c r="FT906" s="513"/>
      <c r="FU906" s="513"/>
      <c r="FV906" s="513"/>
      <c r="FW906" s="513"/>
      <c r="FX906" s="513"/>
      <c r="FY906" s="513"/>
      <c r="FZ906" s="513"/>
      <c r="GA906" s="513"/>
      <c r="GB906" s="513"/>
      <c r="GC906" s="513"/>
      <c r="GD906" s="513"/>
      <c r="GE906" s="513"/>
      <c r="GF906" s="513"/>
      <c r="GG906" s="513"/>
      <c r="GH906" s="513"/>
      <c r="GI906" s="513"/>
      <c r="GJ906" s="513"/>
      <c r="GK906" s="513"/>
      <c r="GL906" s="513"/>
      <c r="GM906" s="513"/>
      <c r="GN906" s="513"/>
      <c r="GO906" s="513"/>
      <c r="GP906" s="513"/>
      <c r="GQ906" s="513"/>
      <c r="GR906" s="513"/>
      <c r="GS906" s="513"/>
      <c r="GT906" s="513"/>
      <c r="GU906" s="513"/>
      <c r="GV906" s="513"/>
      <c r="GW906" s="513"/>
      <c r="GX906" s="513"/>
      <c r="GY906" s="513"/>
      <c r="GZ906" s="513"/>
      <c r="HA906" s="513"/>
      <c r="HB906" s="513"/>
      <c r="HC906" s="513"/>
      <c r="HD906" s="513"/>
      <c r="HE906" s="513"/>
      <c r="HF906" s="513"/>
      <c r="HG906" s="513"/>
      <c r="HH906" s="513"/>
      <c r="HI906" s="513"/>
      <c r="HJ906" s="513"/>
      <c r="HK906" s="513"/>
      <c r="HL906" s="513"/>
      <c r="HM906" s="513"/>
      <c r="HN906" s="513"/>
      <c r="HO906" s="513"/>
      <c r="HP906" s="513"/>
      <c r="HQ906" s="513"/>
      <c r="HR906" s="513"/>
      <c r="HS906" s="513"/>
      <c r="HT906" s="513"/>
      <c r="HU906" s="513"/>
      <c r="HV906" s="513"/>
      <c r="HW906" s="513"/>
      <c r="HX906" s="513"/>
      <c r="HY906" s="513"/>
      <c r="HZ906" s="513"/>
      <c r="IA906" s="513"/>
      <c r="IB906" s="513"/>
      <c r="IC906" s="513"/>
      <c r="ID906" s="513"/>
      <c r="IE906" s="513"/>
      <c r="IF906" s="513"/>
      <c r="IG906" s="513"/>
      <c r="IH906" s="513"/>
      <c r="II906" s="513"/>
      <c r="IJ906" s="513"/>
      <c r="IK906" s="513"/>
      <c r="IL906" s="513"/>
      <c r="IM906" s="513"/>
      <c r="IN906" s="513"/>
      <c r="IO906" s="513"/>
      <c r="IP906" s="513"/>
      <c r="IQ906" s="513"/>
      <c r="IR906" s="513"/>
      <c r="IS906" s="513"/>
      <c r="IT906" s="513"/>
      <c r="IU906" s="513"/>
      <c r="IV906" s="513"/>
      <c r="IW906" s="513"/>
      <c r="IX906" s="513"/>
      <c r="IY906" s="513"/>
      <c r="IZ906" s="513"/>
      <c r="JA906" s="513"/>
      <c r="JB906" s="513"/>
      <c r="JC906" s="513"/>
      <c r="JD906" s="513"/>
      <c r="JE906" s="513"/>
      <c r="JF906" s="513"/>
      <c r="JG906" s="513"/>
      <c r="JH906" s="513"/>
      <c r="JI906" s="513"/>
      <c r="JJ906" s="513"/>
      <c r="JK906" s="513"/>
      <c r="JL906" s="513"/>
      <c r="JM906" s="513"/>
      <c r="JN906" s="513"/>
      <c r="JO906" s="513"/>
      <c r="JP906" s="513"/>
      <c r="JQ906" s="513"/>
      <c r="JR906" s="513"/>
      <c r="JS906" s="513"/>
      <c r="JT906" s="513"/>
      <c r="JU906" s="513"/>
      <c r="JV906" s="513"/>
      <c r="JW906" s="513"/>
      <c r="JX906" s="513"/>
      <c r="JY906" s="513"/>
      <c r="JZ906" s="513"/>
      <c r="KA906" s="513"/>
      <c r="KB906" s="513"/>
      <c r="KC906" s="513"/>
      <c r="KD906" s="513"/>
      <c r="KE906" s="513"/>
      <c r="KF906" s="513"/>
      <c r="KG906" s="513"/>
      <c r="KH906" s="513"/>
      <c r="KI906" s="513"/>
      <c r="KJ906" s="513"/>
      <c r="KK906" s="513"/>
      <c r="KL906" s="513"/>
      <c r="KM906" s="513"/>
      <c r="KN906" s="513"/>
      <c r="KO906" s="513"/>
      <c r="KP906" s="513"/>
      <c r="KQ906" s="513"/>
      <c r="KR906" s="513"/>
      <c r="KS906" s="513"/>
      <c r="KT906" s="513"/>
      <c r="KU906" s="513"/>
      <c r="KV906" s="513"/>
      <c r="KW906" s="513"/>
      <c r="KX906" s="513"/>
      <c r="KY906" s="513"/>
      <c r="KZ906" s="513"/>
      <c r="LA906" s="513"/>
      <c r="LB906" s="513"/>
      <c r="LC906" s="513"/>
      <c r="LD906" s="513"/>
      <c r="LE906" s="513"/>
      <c r="LF906" s="513"/>
      <c r="LG906" s="513"/>
      <c r="LH906" s="513"/>
      <c r="LI906" s="513"/>
      <c r="LJ906" s="513"/>
      <c r="LK906" s="513"/>
      <c r="LL906" s="513"/>
      <c r="LM906" s="513"/>
      <c r="LN906" s="513"/>
      <c r="LO906" s="513"/>
      <c r="LP906" s="513"/>
      <c r="LQ906" s="513"/>
      <c r="LR906" s="513"/>
      <c r="LS906" s="513"/>
      <c r="LT906" s="513"/>
      <c r="LU906" s="513"/>
      <c r="LV906" s="513"/>
      <c r="LW906" s="513"/>
      <c r="LX906" s="513"/>
      <c r="LY906" s="513"/>
      <c r="LZ906" s="513"/>
      <c r="MA906" s="513"/>
      <c r="MB906" s="513"/>
      <c r="MC906" s="513"/>
      <c r="MD906" s="513"/>
      <c r="ME906" s="513"/>
      <c r="MF906" s="513"/>
      <c r="MG906" s="513"/>
      <c r="MH906" s="513"/>
      <c r="MI906" s="513"/>
      <c r="MJ906" s="513"/>
      <c r="MK906" s="513"/>
      <c r="ML906" s="513"/>
      <c r="MM906" s="513"/>
      <c r="MN906" s="513"/>
      <c r="MO906" s="513"/>
      <c r="MP906" s="513"/>
      <c r="MQ906" s="513"/>
      <c r="MR906" s="513"/>
      <c r="MS906" s="513"/>
      <c r="MT906" s="513"/>
      <c r="MU906" s="513"/>
      <c r="MV906" s="513"/>
      <c r="MW906" s="513"/>
      <c r="MX906" s="513"/>
      <c r="MY906" s="513"/>
      <c r="MZ906" s="513"/>
      <c r="NA906" s="513"/>
      <c r="NB906" s="513"/>
      <c r="NC906" s="513"/>
      <c r="ND906" s="513"/>
      <c r="NE906" s="513"/>
      <c r="NF906" s="513"/>
      <c r="NG906" s="513"/>
      <c r="NH906" s="513"/>
      <c r="NI906" s="513"/>
      <c r="NJ906" s="513"/>
      <c r="NK906" s="513"/>
      <c r="NL906" s="513"/>
      <c r="NM906" s="513"/>
      <c r="NN906" s="513"/>
      <c r="NO906" s="513"/>
      <c r="NP906" s="513"/>
      <c r="NQ906" s="513"/>
      <c r="NR906" s="513"/>
      <c r="NS906" s="513"/>
      <c r="NT906" s="513"/>
      <c r="NU906" s="513"/>
      <c r="NV906" s="513"/>
      <c r="NW906" s="513"/>
      <c r="NX906" s="513"/>
      <c r="NY906" s="513"/>
      <c r="NZ906" s="513"/>
      <c r="OA906" s="513"/>
      <c r="OB906" s="513"/>
      <c r="OC906" s="513"/>
      <c r="OD906" s="513"/>
      <c r="OE906" s="513"/>
      <c r="OF906" s="513"/>
      <c r="OG906" s="513"/>
      <c r="OH906" s="513"/>
      <c r="OI906" s="513"/>
      <c r="OJ906" s="513"/>
      <c r="OK906" s="513"/>
      <c r="OL906" s="513"/>
      <c r="OM906" s="513"/>
      <c r="ON906" s="513"/>
      <c r="OO906" s="513"/>
      <c r="OP906" s="513"/>
      <c r="OQ906" s="513"/>
      <c r="OR906" s="513"/>
      <c r="OS906" s="513"/>
      <c r="OT906" s="513"/>
      <c r="OU906" s="513"/>
      <c r="OV906" s="513"/>
      <c r="OW906" s="513"/>
      <c r="OX906" s="513"/>
      <c r="OY906" s="513"/>
      <c r="OZ906" s="513"/>
      <c r="PA906" s="513"/>
      <c r="PB906" s="513"/>
      <c r="PC906" s="513"/>
      <c r="PD906" s="513"/>
      <c r="PE906" s="513"/>
      <c r="PF906" s="513"/>
      <c r="PG906" s="513"/>
      <c r="PH906" s="513"/>
      <c r="PI906" s="513"/>
      <c r="PJ906" s="513"/>
      <c r="PK906" s="513"/>
      <c r="PL906" s="513"/>
      <c r="PM906" s="513"/>
      <c r="PN906" s="513"/>
      <c r="PO906" s="513"/>
      <c r="PP906" s="513"/>
      <c r="PQ906" s="513"/>
      <c r="PR906" s="513"/>
      <c r="PS906" s="513"/>
      <c r="PT906" s="513"/>
      <c r="PU906" s="513"/>
      <c r="PV906" s="513"/>
      <c r="PW906" s="513"/>
      <c r="PX906" s="513"/>
      <c r="PY906" s="513"/>
      <c r="PZ906" s="513"/>
      <c r="QA906" s="513"/>
      <c r="QB906" s="513"/>
      <c r="QC906" s="513"/>
      <c r="QD906" s="513"/>
      <c r="QE906" s="513"/>
      <c r="QF906" s="513"/>
      <c r="QG906" s="513"/>
      <c r="QH906" s="513"/>
      <c r="QI906" s="513"/>
      <c r="QJ906" s="513"/>
      <c r="QK906" s="513"/>
      <c r="QL906" s="513"/>
      <c r="QM906" s="513"/>
      <c r="QN906" s="513"/>
      <c r="QO906" s="513"/>
      <c r="QP906" s="513"/>
      <c r="QQ906" s="513"/>
      <c r="QR906" s="513"/>
      <c r="QS906" s="513"/>
      <c r="QT906" s="513"/>
      <c r="QU906" s="513"/>
      <c r="QV906" s="513"/>
      <c r="QW906" s="513"/>
      <c r="QX906" s="513"/>
      <c r="QY906" s="513"/>
      <c r="QZ906" s="513"/>
      <c r="RA906" s="513"/>
      <c r="RB906" s="513"/>
      <c r="RC906" s="513"/>
      <c r="RD906" s="513"/>
      <c r="RE906" s="513"/>
      <c r="RF906" s="513"/>
      <c r="RG906" s="513"/>
      <c r="RH906" s="513"/>
      <c r="RI906" s="513"/>
      <c r="RJ906" s="513"/>
      <c r="RK906" s="513"/>
      <c r="RL906" s="513"/>
      <c r="RM906" s="513"/>
      <c r="RN906" s="513"/>
      <c r="RO906" s="513"/>
      <c r="RP906" s="513"/>
      <c r="RQ906" s="513"/>
      <c r="RR906" s="513"/>
      <c r="RS906" s="513"/>
      <c r="RT906" s="513"/>
      <c r="RU906" s="513"/>
      <c r="RV906" s="513"/>
      <c r="RW906" s="513"/>
      <c r="RX906" s="513"/>
      <c r="RY906" s="513"/>
      <c r="RZ906" s="513"/>
      <c r="SA906" s="513"/>
      <c r="SB906" s="513"/>
      <c r="SC906" s="513"/>
      <c r="SD906" s="513"/>
      <c r="SE906" s="513"/>
      <c r="SF906" s="513"/>
      <c r="SG906" s="513"/>
      <c r="SH906" s="513"/>
      <c r="SI906" s="513"/>
      <c r="SJ906" s="513"/>
      <c r="SK906" s="513"/>
      <c r="SL906" s="513"/>
      <c r="SM906" s="513"/>
      <c r="SN906" s="513"/>
      <c r="SO906" s="513"/>
      <c r="SP906" s="513"/>
      <c r="SQ906" s="513"/>
      <c r="SR906" s="513"/>
      <c r="SS906" s="513"/>
      <c r="ST906" s="513"/>
      <c r="SU906" s="513"/>
      <c r="SV906" s="513"/>
      <c r="SW906" s="513"/>
      <c r="SX906" s="513"/>
      <c r="SY906" s="513"/>
      <c r="SZ906" s="513"/>
      <c r="TA906" s="513"/>
      <c r="TB906" s="513"/>
      <c r="TC906" s="513"/>
      <c r="TD906" s="513"/>
      <c r="TE906" s="513"/>
      <c r="TF906" s="513"/>
      <c r="TG906" s="513"/>
      <c r="TH906" s="513"/>
      <c r="TI906" s="513"/>
      <c r="TJ906" s="513"/>
      <c r="TK906" s="513"/>
      <c r="TL906" s="513"/>
      <c r="TM906" s="513"/>
      <c r="TN906" s="513"/>
      <c r="TO906" s="513"/>
      <c r="TP906" s="513"/>
      <c r="TQ906" s="513"/>
      <c r="TR906" s="513"/>
      <c r="TS906" s="513"/>
      <c r="TT906" s="513"/>
      <c r="TU906" s="513"/>
      <c r="TV906" s="513"/>
      <c r="TW906" s="513"/>
      <c r="TX906" s="513"/>
      <c r="TY906" s="513"/>
      <c r="TZ906" s="513"/>
      <c r="UA906" s="513"/>
      <c r="UB906" s="513"/>
      <c r="UC906" s="513"/>
      <c r="UD906" s="513"/>
      <c r="UE906" s="513"/>
      <c r="UF906" s="513"/>
      <c r="UG906" s="513"/>
      <c r="UH906" s="513"/>
      <c r="UI906" s="513"/>
      <c r="UJ906" s="513"/>
      <c r="UK906" s="513"/>
      <c r="UL906" s="513"/>
      <c r="UM906" s="513"/>
      <c r="UN906" s="513"/>
      <c r="UO906" s="513"/>
      <c r="UP906" s="513"/>
      <c r="UQ906" s="513"/>
      <c r="UR906" s="513"/>
      <c r="US906" s="513"/>
      <c r="UT906" s="513"/>
      <c r="UU906" s="513"/>
      <c r="UV906" s="513"/>
      <c r="UW906" s="513"/>
      <c r="UX906" s="513"/>
      <c r="UY906" s="513"/>
      <c r="UZ906" s="513"/>
      <c r="VA906" s="513"/>
      <c r="VB906" s="513"/>
      <c r="VC906" s="513"/>
      <c r="VD906" s="513"/>
      <c r="VE906" s="513"/>
      <c r="VF906" s="513"/>
      <c r="VG906" s="513"/>
      <c r="VH906" s="513"/>
      <c r="VI906" s="513"/>
      <c r="VJ906" s="513"/>
      <c r="VK906" s="513"/>
      <c r="VL906" s="513"/>
      <c r="VM906" s="513"/>
      <c r="VN906" s="513"/>
      <c r="VO906" s="513"/>
      <c r="VP906" s="513"/>
      <c r="VQ906" s="513"/>
      <c r="VR906" s="513"/>
      <c r="VS906" s="513"/>
      <c r="VT906" s="513"/>
      <c r="VU906" s="513"/>
      <c r="VV906" s="513"/>
      <c r="VW906" s="513"/>
      <c r="VX906" s="513"/>
      <c r="VY906" s="513"/>
      <c r="VZ906" s="513"/>
      <c r="WA906" s="513"/>
      <c r="WB906" s="513"/>
      <c r="WC906" s="513"/>
      <c r="WD906" s="513"/>
      <c r="WE906" s="513"/>
      <c r="WF906" s="513"/>
      <c r="WG906" s="513"/>
      <c r="WH906" s="513"/>
      <c r="WI906" s="513"/>
      <c r="WJ906" s="513"/>
      <c r="WK906" s="513"/>
      <c r="WL906" s="513"/>
      <c r="WM906" s="513"/>
      <c r="WN906" s="513"/>
      <c r="WO906" s="513"/>
      <c r="WP906" s="513"/>
      <c r="WQ906" s="513"/>
      <c r="WR906" s="513"/>
      <c r="WS906" s="513"/>
      <c r="WT906" s="513"/>
      <c r="WU906" s="513"/>
      <c r="WV906" s="513"/>
      <c r="WW906" s="513"/>
      <c r="WX906" s="513"/>
      <c r="WY906" s="513"/>
      <c r="WZ906" s="513"/>
      <c r="XA906" s="513"/>
      <c r="XB906" s="513"/>
      <c r="XC906" s="513"/>
      <c r="XD906" s="513"/>
      <c r="XE906" s="513"/>
      <c r="XF906" s="513"/>
      <c r="XG906" s="513"/>
      <c r="XH906" s="513"/>
      <c r="XI906" s="513"/>
      <c r="XJ906" s="513"/>
      <c r="XK906" s="513"/>
      <c r="XL906" s="513"/>
      <c r="XM906" s="513"/>
      <c r="XN906" s="513"/>
      <c r="XO906" s="513"/>
      <c r="XP906" s="513"/>
      <c r="XQ906" s="513"/>
      <c r="XR906" s="513"/>
      <c r="XS906" s="513"/>
      <c r="XT906" s="513"/>
      <c r="XU906" s="513"/>
      <c r="XV906" s="513"/>
      <c r="XW906" s="513"/>
      <c r="XX906" s="513"/>
      <c r="XY906" s="513"/>
      <c r="XZ906" s="513"/>
      <c r="YA906" s="513"/>
      <c r="YB906" s="513"/>
      <c r="YC906" s="513"/>
      <c r="YD906" s="513"/>
      <c r="YE906" s="513"/>
      <c r="YF906" s="513"/>
      <c r="YG906" s="513"/>
      <c r="YH906" s="513"/>
      <c r="YI906" s="513"/>
      <c r="YJ906" s="513"/>
      <c r="YK906" s="513"/>
      <c r="YL906" s="513"/>
      <c r="YM906" s="513"/>
      <c r="YN906" s="513"/>
      <c r="YO906" s="513"/>
      <c r="YP906" s="513"/>
      <c r="YQ906" s="513"/>
      <c r="YR906" s="513"/>
      <c r="YS906" s="513"/>
      <c r="YT906" s="513"/>
      <c r="YU906" s="513"/>
      <c r="YV906" s="513"/>
      <c r="YW906" s="513"/>
      <c r="YX906" s="513"/>
      <c r="YY906" s="513"/>
      <c r="YZ906" s="513"/>
      <c r="ZA906" s="513"/>
      <c r="ZB906" s="513"/>
      <c r="ZC906" s="513"/>
      <c r="ZD906" s="513"/>
      <c r="ZE906" s="513"/>
      <c r="ZF906" s="513"/>
      <c r="ZG906" s="513"/>
      <c r="ZH906" s="513"/>
      <c r="ZI906" s="513"/>
      <c r="ZJ906" s="513"/>
      <c r="ZK906" s="513"/>
      <c r="ZL906" s="513"/>
      <c r="ZM906" s="513"/>
      <c r="ZN906" s="513"/>
      <c r="ZO906" s="513"/>
      <c r="ZP906" s="513"/>
      <c r="ZQ906" s="513"/>
      <c r="ZR906" s="513"/>
      <c r="ZS906" s="513"/>
      <c r="ZT906" s="513"/>
      <c r="ZU906" s="513"/>
      <c r="ZV906" s="513"/>
      <c r="ZW906" s="513"/>
      <c r="ZX906" s="513"/>
      <c r="ZY906" s="513"/>
      <c r="ZZ906" s="513"/>
      <c r="AAA906" s="513"/>
      <c r="AAB906" s="513"/>
      <c r="AAC906" s="513"/>
      <c r="AAD906" s="513"/>
      <c r="AAE906" s="513"/>
      <c r="AAF906" s="513"/>
      <c r="AAG906" s="513"/>
      <c r="AAH906" s="513"/>
      <c r="AAI906" s="513"/>
      <c r="AAJ906" s="513"/>
      <c r="AAK906" s="513"/>
      <c r="AAL906" s="513"/>
      <c r="AAM906" s="513"/>
      <c r="AAN906" s="513"/>
      <c r="AAO906" s="513"/>
      <c r="AAP906" s="513"/>
      <c r="AAQ906" s="513"/>
      <c r="AAR906" s="513"/>
      <c r="AAS906" s="513"/>
      <c r="AAT906" s="513"/>
      <c r="AAU906" s="513"/>
      <c r="AAV906" s="513"/>
      <c r="AAW906" s="513"/>
      <c r="AAX906" s="513"/>
      <c r="AAY906" s="513"/>
      <c r="AAZ906" s="513"/>
      <c r="ABA906" s="513"/>
      <c r="ABB906" s="513"/>
      <c r="ABC906" s="513"/>
      <c r="ABD906" s="513"/>
      <c r="ABE906" s="513"/>
      <c r="ABF906" s="513"/>
      <c r="ABG906" s="513"/>
      <c r="ABH906" s="513"/>
      <c r="ABI906" s="513"/>
      <c r="ABJ906" s="513"/>
      <c r="ABK906" s="513"/>
      <c r="ABL906" s="513"/>
      <c r="ABM906" s="513"/>
      <c r="ABN906" s="513"/>
      <c r="ABO906" s="513"/>
      <c r="ABP906" s="513"/>
      <c r="ABQ906" s="513"/>
      <c r="ABR906" s="513"/>
      <c r="ABS906" s="513"/>
      <c r="ABT906" s="513"/>
      <c r="ABU906" s="513"/>
      <c r="ABV906" s="513"/>
      <c r="ABW906" s="513"/>
      <c r="ABX906" s="513"/>
      <c r="ABY906" s="513"/>
      <c r="ABZ906" s="513"/>
      <c r="ACA906" s="513"/>
      <c r="ACB906" s="513"/>
      <c r="ACC906" s="513"/>
      <c r="ACD906" s="513"/>
      <c r="ACE906" s="513"/>
      <c r="ACF906" s="513"/>
      <c r="ACG906" s="513"/>
      <c r="ACH906" s="513"/>
      <c r="ACI906" s="513"/>
      <c r="ACJ906" s="513"/>
      <c r="ACK906" s="513"/>
      <c r="ACL906" s="513"/>
      <c r="ACM906" s="513"/>
      <c r="ACN906" s="513"/>
      <c r="ACO906" s="513"/>
      <c r="ACP906" s="513"/>
      <c r="ACQ906" s="513"/>
      <c r="ACR906" s="513"/>
      <c r="ACS906" s="513"/>
      <c r="ACT906" s="513"/>
      <c r="ACU906" s="513"/>
      <c r="ACV906" s="513"/>
      <c r="ACW906" s="513"/>
      <c r="ACX906" s="513"/>
      <c r="ACY906" s="513"/>
      <c r="ACZ906" s="513"/>
      <c r="ADA906" s="513"/>
      <c r="ADB906" s="513"/>
      <c r="ADC906" s="513"/>
      <c r="ADD906" s="513"/>
      <c r="ADE906" s="513"/>
      <c r="ADF906" s="513"/>
      <c r="ADG906" s="513"/>
      <c r="ADH906" s="513"/>
      <c r="ADI906" s="513"/>
      <c r="ADJ906" s="513"/>
      <c r="ADK906" s="513"/>
      <c r="ADL906" s="513"/>
      <c r="ADM906" s="513"/>
      <c r="ADN906" s="513"/>
      <c r="ADO906" s="513"/>
      <c r="ADP906" s="513"/>
      <c r="ADQ906" s="513"/>
      <c r="ADR906" s="513"/>
      <c r="ADS906" s="513"/>
      <c r="ADT906" s="513"/>
      <c r="ADU906" s="513"/>
      <c r="ADV906" s="513"/>
      <c r="ADW906" s="513"/>
      <c r="ADX906" s="513"/>
      <c r="ADY906" s="513"/>
      <c r="ADZ906" s="513"/>
      <c r="AEA906" s="513"/>
      <c r="AEB906" s="513"/>
      <c r="AEC906" s="513"/>
      <c r="AED906" s="513"/>
      <c r="AEE906" s="513"/>
      <c r="AEF906" s="513"/>
      <c r="AEG906" s="513"/>
      <c r="AEH906" s="513"/>
      <c r="AEI906" s="513"/>
      <c r="AEJ906" s="513"/>
      <c r="AEK906" s="513"/>
      <c r="AEL906" s="513"/>
      <c r="AEM906" s="513"/>
      <c r="AEN906" s="513"/>
      <c r="AEO906" s="513"/>
      <c r="AEP906" s="513"/>
      <c r="AEQ906" s="513"/>
      <c r="AER906" s="513"/>
      <c r="AES906" s="513"/>
      <c r="AET906" s="513"/>
      <c r="AEU906" s="513"/>
      <c r="AEV906" s="513"/>
      <c r="AEW906" s="513"/>
      <c r="AEX906" s="513"/>
      <c r="AEY906" s="513"/>
      <c r="AEZ906" s="513"/>
      <c r="AFA906" s="513"/>
      <c r="AFB906" s="513"/>
      <c r="AFC906" s="513"/>
      <c r="AFD906" s="513"/>
      <c r="AFE906" s="513"/>
      <c r="AFF906" s="513"/>
      <c r="AFG906" s="513"/>
      <c r="AFH906" s="513"/>
      <c r="AFI906" s="513"/>
      <c r="AFJ906" s="513"/>
      <c r="AFK906" s="513"/>
      <c r="AFL906" s="513"/>
      <c r="AFM906" s="513"/>
      <c r="AFN906" s="513"/>
      <c r="AFO906" s="513"/>
      <c r="AFP906" s="513"/>
      <c r="AFQ906" s="513"/>
      <c r="AFR906" s="513"/>
      <c r="AFS906" s="513"/>
      <c r="AFT906" s="513"/>
      <c r="AFU906" s="513"/>
      <c r="AFV906" s="513"/>
      <c r="AFW906" s="513"/>
      <c r="AFX906" s="513"/>
      <c r="AFY906" s="513"/>
      <c r="AFZ906" s="513"/>
      <c r="AGA906" s="513"/>
      <c r="AGB906" s="513"/>
      <c r="AGC906" s="513"/>
      <c r="AGD906" s="513"/>
      <c r="AGE906" s="513"/>
      <c r="AGF906" s="513"/>
      <c r="AGG906" s="513"/>
      <c r="AGH906" s="513"/>
      <c r="AGI906" s="513"/>
      <c r="AGJ906" s="513"/>
      <c r="AGK906" s="513"/>
      <c r="AGL906" s="513"/>
      <c r="AGM906" s="513"/>
      <c r="AGN906" s="513"/>
      <c r="AGO906" s="513"/>
      <c r="AGP906" s="513"/>
      <c r="AGQ906" s="513"/>
      <c r="AGR906" s="513"/>
      <c r="AGS906" s="513"/>
      <c r="AGT906" s="513"/>
      <c r="AGU906" s="513"/>
      <c r="AGV906" s="513"/>
      <c r="AGW906" s="513"/>
      <c r="AGX906" s="513"/>
      <c r="AGY906" s="513"/>
      <c r="AGZ906" s="513"/>
      <c r="AHA906" s="513"/>
      <c r="AHB906" s="513"/>
      <c r="AHC906" s="513"/>
      <c r="AHD906" s="513"/>
      <c r="AHE906" s="513"/>
      <c r="AHF906" s="513"/>
      <c r="AHG906" s="513"/>
      <c r="AHH906" s="513"/>
      <c r="AHI906" s="513"/>
      <c r="AHJ906" s="513"/>
      <c r="AHK906" s="513"/>
      <c r="AHL906" s="513"/>
      <c r="AHM906" s="513"/>
      <c r="AHN906" s="513"/>
      <c r="AHO906" s="513"/>
      <c r="AHP906" s="513"/>
      <c r="AHQ906" s="513"/>
      <c r="AHR906" s="513"/>
      <c r="AHS906" s="513"/>
      <c r="AHT906" s="513"/>
      <c r="AHU906" s="513"/>
      <c r="AHV906" s="513"/>
      <c r="AHW906" s="513"/>
      <c r="AHX906" s="513"/>
      <c r="AHY906" s="513"/>
      <c r="AHZ906" s="513"/>
      <c r="AIA906" s="513"/>
      <c r="AIB906" s="513"/>
      <c r="AIC906" s="513"/>
      <c r="AID906" s="513"/>
      <c r="AIE906" s="513"/>
      <c r="AIF906" s="513"/>
      <c r="AIG906" s="513"/>
      <c r="AIH906" s="513"/>
      <c r="AII906" s="513"/>
      <c r="AIJ906" s="513"/>
      <c r="AIK906" s="513"/>
      <c r="AIL906" s="513"/>
      <c r="AIM906" s="513"/>
      <c r="AIN906" s="513"/>
      <c r="AIO906" s="513"/>
      <c r="AIP906" s="513"/>
      <c r="AIQ906" s="513"/>
      <c r="AIR906" s="513"/>
      <c r="AIS906" s="513"/>
      <c r="AIT906" s="513"/>
      <c r="AIU906" s="513"/>
      <c r="AIV906" s="513"/>
      <c r="AIW906" s="513"/>
      <c r="AIX906" s="513"/>
      <c r="AIY906" s="513"/>
      <c r="AIZ906" s="513"/>
      <c r="AJA906" s="513"/>
      <c r="AJB906" s="513"/>
      <c r="AJC906" s="513"/>
      <c r="AJD906" s="513"/>
      <c r="AJE906" s="513"/>
      <c r="AJF906" s="513"/>
      <c r="AJG906" s="513"/>
      <c r="AJH906" s="513"/>
      <c r="AJI906" s="513"/>
      <c r="AJJ906" s="513"/>
      <c r="AJK906" s="513"/>
      <c r="AJL906" s="513"/>
      <c r="AJM906" s="513"/>
      <c r="AJN906" s="513"/>
      <c r="AJO906" s="513"/>
      <c r="AJP906" s="513"/>
      <c r="AJQ906" s="513"/>
      <c r="AJR906" s="513"/>
      <c r="AJS906" s="513"/>
      <c r="AJT906" s="513"/>
      <c r="AJU906" s="513"/>
      <c r="AJV906" s="513"/>
      <c r="AJW906" s="513"/>
      <c r="AJX906" s="513"/>
      <c r="AJY906" s="513"/>
      <c r="AJZ906" s="513"/>
      <c r="AKA906" s="513"/>
      <c r="AKB906" s="513"/>
      <c r="AKC906" s="513"/>
      <c r="AKD906" s="513"/>
      <c r="AKE906" s="513"/>
      <c r="AKF906" s="513"/>
      <c r="AKG906" s="513"/>
      <c r="AKH906" s="513"/>
      <c r="AKI906" s="513"/>
      <c r="AKJ906" s="513"/>
      <c r="AKK906" s="513"/>
      <c r="AKL906" s="513"/>
      <c r="AKM906" s="513"/>
      <c r="AKN906" s="513"/>
      <c r="AKO906" s="513"/>
      <c r="AKP906" s="513"/>
      <c r="AKQ906" s="513"/>
      <c r="AKR906" s="513"/>
      <c r="AKS906" s="513"/>
      <c r="AKT906" s="513"/>
      <c r="AKU906" s="513"/>
      <c r="AKV906" s="513"/>
      <c r="AKW906" s="513"/>
      <c r="AKX906" s="513"/>
      <c r="AKY906" s="513"/>
      <c r="AKZ906" s="513"/>
      <c r="ALA906" s="513"/>
      <c r="ALB906" s="513"/>
      <c r="ALC906" s="513"/>
      <c r="ALD906" s="513"/>
      <c r="ALE906" s="513"/>
      <c r="ALF906" s="513"/>
      <c r="ALG906" s="513"/>
      <c r="ALH906" s="513"/>
      <c r="ALI906" s="513"/>
      <c r="ALJ906" s="513"/>
      <c r="ALK906" s="513"/>
      <c r="ALL906" s="513"/>
      <c r="ALM906" s="513"/>
      <c r="ALN906" s="513"/>
      <c r="ALO906" s="513"/>
      <c r="ALP906" s="513"/>
      <c r="ALQ906" s="513"/>
      <c r="ALR906" s="513"/>
      <c r="ALS906" s="513"/>
      <c r="ALT906" s="513"/>
      <c r="ALU906" s="513"/>
      <c r="ALV906" s="513"/>
      <c r="ALW906" s="513"/>
      <c r="ALX906" s="513"/>
      <c r="ALY906" s="513"/>
      <c r="ALZ906" s="513"/>
      <c r="AMA906" s="513"/>
      <c r="AMB906" s="513"/>
      <c r="AMC906" s="513"/>
      <c r="AMD906" s="513"/>
      <c r="AME906" s="513"/>
      <c r="AMF906" s="513"/>
      <c r="AMG906" s="513"/>
      <c r="AMH906" s="513"/>
      <c r="AMI906" s="513"/>
      <c r="AMJ906" s="513"/>
      <c r="AMK906" s="513"/>
      <c r="AML906" s="513"/>
      <c r="AMM906" s="513"/>
      <c r="AMN906" s="513"/>
      <c r="AMO906" s="513"/>
      <c r="AMP906" s="513"/>
      <c r="AMQ906" s="513"/>
      <c r="AMR906" s="513"/>
      <c r="AMS906" s="513"/>
      <c r="AMT906" s="513"/>
      <c r="AMU906" s="513"/>
      <c r="AMV906" s="513"/>
      <c r="AMW906" s="513"/>
      <c r="AMX906" s="513"/>
      <c r="AMY906" s="513"/>
      <c r="AMZ906" s="513"/>
      <c r="ANA906" s="513"/>
      <c r="ANB906" s="513"/>
      <c r="ANC906" s="513"/>
      <c r="AND906" s="513"/>
      <c r="ANE906" s="513"/>
      <c r="ANF906" s="513"/>
      <c r="ANG906" s="513"/>
      <c r="ANH906" s="513"/>
      <c r="ANI906" s="513"/>
      <c r="ANJ906" s="513"/>
      <c r="ANK906" s="513"/>
      <c r="ANL906" s="513"/>
      <c r="ANM906" s="513"/>
      <c r="ANN906" s="513"/>
      <c r="ANO906" s="513"/>
      <c r="ANP906" s="513"/>
      <c r="ANQ906" s="513"/>
      <c r="ANR906" s="513"/>
      <c r="ANS906" s="513"/>
      <c r="ANT906" s="513"/>
      <c r="ANU906" s="513"/>
      <c r="ANV906" s="513"/>
      <c r="ANW906" s="513"/>
      <c r="ANX906" s="513"/>
      <c r="ANY906" s="513"/>
      <c r="ANZ906" s="513"/>
      <c r="AOA906" s="513"/>
      <c r="AOB906" s="513"/>
      <c r="AOC906" s="513"/>
      <c r="AOD906" s="513"/>
      <c r="AOE906" s="513"/>
      <c r="AOF906" s="513"/>
      <c r="AOG906" s="513"/>
      <c r="AOH906" s="513"/>
      <c r="AOI906" s="513"/>
      <c r="AOJ906" s="513"/>
      <c r="AOK906" s="513"/>
      <c r="AOL906" s="513"/>
      <c r="AOM906" s="513"/>
      <c r="AON906" s="513"/>
      <c r="AOO906" s="513"/>
      <c r="AOP906" s="513"/>
      <c r="AOQ906" s="513"/>
      <c r="AOR906" s="513"/>
      <c r="AOS906" s="513"/>
      <c r="AOT906" s="513"/>
      <c r="AOU906" s="513"/>
      <c r="AOV906" s="513"/>
      <c r="AOW906" s="513"/>
      <c r="AOX906" s="513"/>
      <c r="AOY906" s="513"/>
      <c r="AOZ906" s="513"/>
      <c r="APA906" s="513"/>
      <c r="APB906" s="513"/>
      <c r="APC906" s="513"/>
      <c r="APD906" s="513"/>
      <c r="APE906" s="513"/>
      <c r="APF906" s="513"/>
      <c r="APG906" s="513"/>
      <c r="APH906" s="513"/>
      <c r="API906" s="513"/>
      <c r="APJ906" s="513"/>
      <c r="APK906" s="513"/>
      <c r="APL906" s="513"/>
      <c r="APM906" s="513"/>
      <c r="APN906" s="513"/>
      <c r="APO906" s="513"/>
      <c r="APP906" s="513"/>
      <c r="APQ906" s="513"/>
      <c r="APR906" s="513"/>
      <c r="APS906" s="513"/>
      <c r="APT906" s="513"/>
      <c r="APU906" s="513"/>
      <c r="APV906" s="513"/>
      <c r="APW906" s="513"/>
      <c r="APX906" s="513"/>
      <c r="APY906" s="513"/>
      <c r="APZ906" s="513"/>
      <c r="AQA906" s="513"/>
      <c r="AQB906" s="513"/>
      <c r="AQC906" s="513"/>
      <c r="AQD906" s="513"/>
      <c r="AQE906" s="513"/>
      <c r="AQF906" s="513"/>
      <c r="AQG906" s="513"/>
      <c r="AQH906" s="513"/>
      <c r="AQI906" s="513"/>
      <c r="AQJ906" s="513"/>
      <c r="AQK906" s="513"/>
      <c r="AQL906" s="513"/>
      <c r="AQM906" s="513"/>
      <c r="AQN906" s="513"/>
      <c r="AQO906" s="513"/>
      <c r="AQP906" s="513"/>
      <c r="AQQ906" s="513"/>
      <c r="AQR906" s="513"/>
      <c r="AQS906" s="513"/>
      <c r="AQT906" s="513"/>
      <c r="AQU906" s="513"/>
      <c r="AQV906" s="513"/>
      <c r="AQW906" s="513"/>
      <c r="AQX906" s="513"/>
      <c r="AQY906" s="513"/>
      <c r="AQZ906" s="513"/>
      <c r="ARA906" s="513"/>
      <c r="ARB906" s="513"/>
      <c r="ARC906" s="513"/>
      <c r="ARD906" s="513"/>
      <c r="ARE906" s="513"/>
      <c r="ARF906" s="513"/>
      <c r="ARG906" s="513"/>
      <c r="ARH906" s="513"/>
      <c r="ARI906" s="513"/>
      <c r="ARJ906" s="513"/>
      <c r="ARK906" s="513"/>
      <c r="ARL906" s="513"/>
      <c r="ARM906" s="513"/>
      <c r="ARN906" s="513"/>
      <c r="ARO906" s="513"/>
      <c r="ARP906" s="513"/>
      <c r="ARQ906" s="513"/>
      <c r="ARR906" s="513"/>
      <c r="ARS906" s="513"/>
      <c r="ART906" s="513"/>
      <c r="ARU906" s="513"/>
      <c r="ARV906" s="513"/>
      <c r="ARW906" s="513"/>
      <c r="ARX906" s="513"/>
      <c r="ARY906" s="513"/>
      <c r="ARZ906" s="513"/>
      <c r="ASA906" s="513"/>
      <c r="ASB906" s="513"/>
      <c r="ASC906" s="513"/>
      <c r="ASD906" s="513"/>
      <c r="ASE906" s="513"/>
      <c r="ASF906" s="513"/>
      <c r="ASG906" s="513"/>
      <c r="ASH906" s="513"/>
      <c r="ASI906" s="513"/>
      <c r="ASJ906" s="513"/>
      <c r="ASK906" s="513"/>
      <c r="ASL906" s="513"/>
      <c r="ASM906" s="513"/>
      <c r="ASN906" s="513"/>
      <c r="ASO906" s="513"/>
      <c r="ASP906" s="513"/>
      <c r="ASQ906" s="513"/>
      <c r="ASR906" s="513"/>
      <c r="ASS906" s="513"/>
      <c r="AST906" s="513"/>
      <c r="ASU906" s="513"/>
      <c r="ASV906" s="513"/>
      <c r="ASW906" s="513"/>
      <c r="ASX906" s="513"/>
      <c r="ASY906" s="513"/>
      <c r="ASZ906" s="513"/>
      <c r="ATA906" s="513"/>
      <c r="ATB906" s="513"/>
      <c r="ATC906" s="513"/>
      <c r="ATD906" s="513"/>
      <c r="ATE906" s="513"/>
      <c r="ATF906" s="513"/>
      <c r="ATG906" s="513"/>
      <c r="ATH906" s="513"/>
      <c r="ATI906" s="513"/>
      <c r="ATJ906" s="513"/>
      <c r="ATK906" s="513"/>
      <c r="ATL906" s="513"/>
      <c r="ATM906" s="513"/>
      <c r="ATN906" s="513"/>
      <c r="ATO906" s="513"/>
      <c r="ATP906" s="513"/>
      <c r="ATQ906" s="513"/>
      <c r="ATR906" s="513"/>
      <c r="ATS906" s="513"/>
      <c r="ATT906" s="513"/>
      <c r="ATU906" s="513"/>
      <c r="ATV906" s="513"/>
      <c r="ATW906" s="513"/>
      <c r="ATX906" s="513"/>
      <c r="ATY906" s="513"/>
      <c r="ATZ906" s="513"/>
      <c r="AUA906" s="513"/>
      <c r="AUB906" s="513"/>
      <c r="AUC906" s="513"/>
      <c r="AUD906" s="513"/>
      <c r="AUE906" s="513"/>
      <c r="AUF906" s="513"/>
      <c r="AUG906" s="513"/>
      <c r="AUH906" s="513"/>
      <c r="AUI906" s="513"/>
      <c r="AUJ906" s="513"/>
      <c r="AUK906" s="513"/>
      <c r="AUL906" s="513"/>
      <c r="AUM906" s="513"/>
      <c r="AUN906" s="513"/>
      <c r="AUO906" s="513"/>
      <c r="AUP906" s="513"/>
      <c r="AUQ906" s="513"/>
      <c r="AUR906" s="513"/>
      <c r="AUS906" s="513"/>
      <c r="AUT906" s="513"/>
      <c r="AUU906" s="513"/>
      <c r="AUV906" s="513"/>
      <c r="AUW906" s="513"/>
      <c r="AUX906" s="513"/>
      <c r="AUY906" s="513"/>
      <c r="AUZ906" s="513"/>
      <c r="AVA906" s="513"/>
      <c r="AVB906" s="513"/>
      <c r="AVC906" s="513"/>
      <c r="AVD906" s="513"/>
      <c r="AVE906" s="513"/>
      <c r="AVF906" s="513"/>
      <c r="AVG906" s="513"/>
      <c r="AVH906" s="513"/>
      <c r="AVI906" s="513"/>
      <c r="AVJ906" s="513"/>
      <c r="AVK906" s="513"/>
      <c r="AVL906" s="513"/>
      <c r="AVM906" s="513"/>
      <c r="AVN906" s="513"/>
      <c r="AVO906" s="513"/>
      <c r="AVP906" s="513"/>
      <c r="AVQ906" s="513"/>
      <c r="AVR906" s="513"/>
      <c r="AVS906" s="513"/>
      <c r="AVT906" s="513"/>
      <c r="AVU906" s="513"/>
      <c r="AVV906" s="513"/>
      <c r="AVW906" s="513"/>
      <c r="AVX906" s="513"/>
      <c r="AVY906" s="513"/>
      <c r="AVZ906" s="513"/>
      <c r="AWA906" s="513"/>
      <c r="AWB906" s="513"/>
      <c r="AWC906" s="513"/>
      <c r="AWD906" s="513"/>
      <c r="AWE906" s="513"/>
      <c r="AWF906" s="513"/>
      <c r="AWG906" s="513"/>
      <c r="AWH906" s="513"/>
      <c r="AWI906" s="513"/>
      <c r="AWJ906" s="513"/>
      <c r="AWK906" s="513"/>
      <c r="AWL906" s="513"/>
      <c r="AWM906" s="513"/>
      <c r="AWN906" s="513"/>
      <c r="AWO906" s="513"/>
      <c r="AWP906" s="513"/>
      <c r="AWQ906" s="513"/>
      <c r="AWR906" s="513"/>
      <c r="AWS906" s="513"/>
      <c r="AWT906" s="513"/>
      <c r="AWU906" s="513"/>
      <c r="AWV906" s="513"/>
      <c r="AWW906" s="513"/>
      <c r="AWX906" s="513"/>
      <c r="AWY906" s="513"/>
      <c r="AWZ906" s="513"/>
      <c r="AXA906" s="513"/>
      <c r="AXB906" s="513"/>
      <c r="AXC906" s="513"/>
      <c r="AXD906" s="513"/>
      <c r="AXE906" s="513"/>
      <c r="AXF906" s="513"/>
      <c r="AXG906" s="513"/>
      <c r="AXH906" s="513"/>
      <c r="AXI906" s="513"/>
      <c r="AXJ906" s="513"/>
      <c r="AXK906" s="513"/>
      <c r="AXL906" s="513"/>
      <c r="AXM906" s="513"/>
      <c r="AXN906" s="513"/>
      <c r="AXO906" s="513"/>
      <c r="AXP906" s="513"/>
      <c r="AXQ906" s="513"/>
      <c r="AXR906" s="513"/>
      <c r="AXS906" s="513"/>
      <c r="AXT906" s="513"/>
      <c r="AXU906" s="513"/>
      <c r="AXV906" s="513"/>
      <c r="AXW906" s="513"/>
      <c r="AXX906" s="513"/>
      <c r="AXY906" s="513"/>
      <c r="AXZ906" s="513"/>
      <c r="AYA906" s="513"/>
      <c r="AYB906" s="513"/>
      <c r="AYC906" s="513"/>
      <c r="AYD906" s="513"/>
      <c r="AYE906" s="513"/>
      <c r="AYF906" s="513"/>
      <c r="AYG906" s="513"/>
      <c r="AYH906" s="513"/>
      <c r="AYI906" s="513"/>
      <c r="AYJ906" s="513"/>
      <c r="AYK906" s="513"/>
      <c r="AYL906" s="513"/>
      <c r="AYM906" s="513"/>
      <c r="AYN906" s="513"/>
      <c r="AYO906" s="513"/>
      <c r="AYP906" s="513"/>
      <c r="AYQ906" s="513"/>
      <c r="AYR906" s="513"/>
      <c r="AYS906" s="513"/>
      <c r="AYT906" s="513"/>
      <c r="AYU906" s="513"/>
      <c r="AYV906" s="513"/>
      <c r="AYW906" s="513"/>
      <c r="AYX906" s="513"/>
      <c r="AYY906" s="513"/>
      <c r="AYZ906" s="513"/>
      <c r="AZA906" s="513"/>
      <c r="AZB906" s="513"/>
      <c r="AZC906" s="513"/>
      <c r="AZD906" s="513"/>
      <c r="AZE906" s="513"/>
      <c r="AZF906" s="513"/>
      <c r="AZG906" s="513"/>
      <c r="AZH906" s="513"/>
      <c r="AZI906" s="513"/>
      <c r="AZJ906" s="513"/>
      <c r="AZK906" s="513"/>
      <c r="AZL906" s="513"/>
      <c r="AZM906" s="513"/>
      <c r="AZN906" s="513"/>
      <c r="AZO906" s="513"/>
      <c r="AZP906" s="513"/>
      <c r="AZQ906" s="513"/>
      <c r="AZR906" s="513"/>
      <c r="AZS906" s="513"/>
      <c r="AZT906" s="513"/>
      <c r="AZU906" s="513"/>
      <c r="AZV906" s="513"/>
      <c r="AZW906" s="513"/>
      <c r="AZX906" s="513"/>
      <c r="AZY906" s="513"/>
      <c r="AZZ906" s="513"/>
      <c r="BAA906" s="513"/>
      <c r="BAB906" s="513"/>
      <c r="BAC906" s="513"/>
      <c r="BAD906" s="513"/>
      <c r="BAE906" s="513"/>
      <c r="BAF906" s="513"/>
      <c r="BAG906" s="513"/>
      <c r="BAH906" s="513"/>
      <c r="BAI906" s="513"/>
      <c r="BAJ906" s="513"/>
      <c r="BAK906" s="513"/>
      <c r="BAL906" s="513"/>
      <c r="BAM906" s="513"/>
      <c r="BAN906" s="513"/>
      <c r="BAO906" s="513"/>
      <c r="BAP906" s="513"/>
      <c r="BAQ906" s="513"/>
      <c r="BAR906" s="513"/>
      <c r="BAS906" s="513"/>
      <c r="BAT906" s="513"/>
      <c r="BAU906" s="513"/>
      <c r="BAV906" s="513"/>
      <c r="BAW906" s="513"/>
      <c r="BAX906" s="513"/>
      <c r="BAY906" s="513"/>
      <c r="BAZ906" s="513"/>
      <c r="BBA906" s="513"/>
      <c r="BBB906" s="513"/>
      <c r="BBC906" s="513"/>
      <c r="BBD906" s="513"/>
      <c r="BBE906" s="513"/>
      <c r="BBF906" s="513"/>
      <c r="BBG906" s="513"/>
      <c r="BBH906" s="513"/>
      <c r="BBI906" s="513"/>
      <c r="BBJ906" s="513"/>
      <c r="BBK906" s="513"/>
      <c r="BBL906" s="513"/>
      <c r="BBM906" s="513"/>
      <c r="BBN906" s="513"/>
      <c r="BBO906" s="513"/>
      <c r="BBP906" s="513"/>
      <c r="BBQ906" s="513"/>
      <c r="BBR906" s="513"/>
      <c r="BBS906" s="513"/>
      <c r="BBT906" s="513"/>
      <c r="BBU906" s="513"/>
      <c r="BBV906" s="513"/>
      <c r="BBW906" s="513"/>
      <c r="BBX906" s="513"/>
      <c r="BBY906" s="513"/>
      <c r="BBZ906" s="513"/>
      <c r="BCA906" s="513"/>
      <c r="BCB906" s="513"/>
      <c r="BCC906" s="513"/>
      <c r="BCD906" s="513"/>
      <c r="BCE906" s="513"/>
      <c r="BCF906" s="513"/>
      <c r="BCG906" s="513"/>
      <c r="BCH906" s="513"/>
      <c r="BCI906" s="513"/>
      <c r="BCJ906" s="513"/>
      <c r="BCK906" s="513"/>
      <c r="BCL906" s="513"/>
      <c r="BCM906" s="513"/>
      <c r="BCN906" s="513"/>
      <c r="BCO906" s="513"/>
      <c r="BCP906" s="513"/>
      <c r="BCQ906" s="513"/>
      <c r="BCR906" s="513"/>
      <c r="BCS906" s="513"/>
      <c r="BCT906" s="513"/>
      <c r="BCU906" s="513"/>
      <c r="BCV906" s="513"/>
      <c r="BCW906" s="513"/>
      <c r="BCX906" s="513"/>
      <c r="BCY906" s="513"/>
      <c r="BCZ906" s="513"/>
      <c r="BDA906" s="513"/>
      <c r="BDB906" s="513"/>
      <c r="BDC906" s="513"/>
      <c r="BDD906" s="513"/>
      <c r="BDE906" s="513"/>
      <c r="BDF906" s="513"/>
      <c r="BDG906" s="513"/>
      <c r="BDH906" s="513"/>
      <c r="BDI906" s="513"/>
      <c r="BDJ906" s="513"/>
      <c r="BDK906" s="513"/>
      <c r="BDL906" s="513"/>
      <c r="BDM906" s="513"/>
      <c r="BDN906" s="513"/>
      <c r="BDO906" s="513"/>
      <c r="BDP906" s="513"/>
      <c r="BDQ906" s="513"/>
      <c r="BDR906" s="513"/>
      <c r="BDS906" s="513"/>
      <c r="BDT906" s="513"/>
      <c r="BDU906" s="513"/>
      <c r="BDV906" s="513"/>
      <c r="BDW906" s="513"/>
      <c r="BDX906" s="513"/>
      <c r="BDY906" s="513"/>
      <c r="BDZ906" s="513"/>
      <c r="BEA906" s="513"/>
      <c r="BEB906" s="513"/>
      <c r="BEC906" s="513"/>
      <c r="BED906" s="513"/>
      <c r="BEE906" s="513"/>
      <c r="BEF906" s="513"/>
      <c r="BEG906" s="513"/>
      <c r="BEH906" s="513"/>
      <c r="BEI906" s="513"/>
      <c r="BEJ906" s="513"/>
      <c r="BEK906" s="513"/>
      <c r="BEL906" s="513"/>
      <c r="BEM906" s="513"/>
      <c r="BEN906" s="513"/>
      <c r="BEO906" s="513"/>
      <c r="BEP906" s="513"/>
      <c r="BEQ906" s="513"/>
      <c r="BER906" s="513"/>
      <c r="BES906" s="513"/>
      <c r="BET906" s="513"/>
      <c r="BEU906" s="513"/>
      <c r="BEV906" s="513"/>
      <c r="BEW906" s="513"/>
      <c r="BEX906" s="513"/>
      <c r="BEY906" s="513"/>
      <c r="BEZ906" s="513"/>
      <c r="BFA906" s="513"/>
      <c r="BFB906" s="513"/>
      <c r="BFC906" s="513"/>
      <c r="BFD906" s="513"/>
      <c r="BFE906" s="513"/>
      <c r="BFF906" s="513"/>
      <c r="BFG906" s="513"/>
      <c r="BFH906" s="513"/>
      <c r="BFI906" s="513"/>
      <c r="BFJ906" s="513"/>
      <c r="BFK906" s="513"/>
      <c r="BFL906" s="513"/>
      <c r="BFM906" s="513"/>
      <c r="BFN906" s="513"/>
      <c r="BFO906" s="513"/>
      <c r="BFP906" s="513"/>
      <c r="BFQ906" s="513"/>
      <c r="BFR906" s="513"/>
      <c r="BFS906" s="513"/>
      <c r="BFT906" s="513"/>
      <c r="BFU906" s="513"/>
      <c r="BFV906" s="513"/>
      <c r="BFW906" s="513"/>
      <c r="BFX906" s="513"/>
      <c r="BFY906" s="513"/>
      <c r="BFZ906" s="513"/>
      <c r="BGA906" s="513"/>
      <c r="BGB906" s="513"/>
      <c r="BGC906" s="513"/>
      <c r="BGD906" s="513"/>
      <c r="BGE906" s="513"/>
      <c r="BGF906" s="513"/>
      <c r="BGG906" s="513"/>
      <c r="BGH906" s="513"/>
      <c r="BGI906" s="513"/>
      <c r="BGJ906" s="513"/>
      <c r="BGK906" s="513"/>
      <c r="BGL906" s="513"/>
      <c r="BGM906" s="513"/>
      <c r="BGN906" s="513"/>
      <c r="BGO906" s="513"/>
      <c r="BGP906" s="513"/>
      <c r="BGQ906" s="513"/>
      <c r="BGR906" s="513"/>
      <c r="BGS906" s="513"/>
      <c r="BGT906" s="513"/>
      <c r="BGU906" s="513"/>
      <c r="BGV906" s="513"/>
      <c r="BGW906" s="513"/>
      <c r="BGX906" s="513"/>
      <c r="BGY906" s="513"/>
      <c r="BGZ906" s="513"/>
      <c r="BHA906" s="513"/>
      <c r="BHB906" s="513"/>
      <c r="BHC906" s="513"/>
      <c r="BHD906" s="513"/>
      <c r="BHE906" s="513"/>
      <c r="BHF906" s="513"/>
      <c r="BHG906" s="513"/>
      <c r="BHH906" s="513"/>
      <c r="BHI906" s="513"/>
      <c r="BHJ906" s="513"/>
      <c r="BHK906" s="513"/>
      <c r="BHL906" s="513"/>
      <c r="BHM906" s="513"/>
      <c r="BHN906" s="513"/>
      <c r="BHO906" s="513"/>
      <c r="BHP906" s="513"/>
      <c r="BHQ906" s="513"/>
      <c r="BHR906" s="513"/>
      <c r="BHS906" s="513"/>
      <c r="BHT906" s="513"/>
      <c r="BHU906" s="513"/>
      <c r="BHV906" s="513"/>
      <c r="BHW906" s="513"/>
      <c r="BHX906" s="513"/>
      <c r="BHY906" s="513"/>
      <c r="BHZ906" s="513"/>
      <c r="BIA906" s="513"/>
      <c r="BIB906" s="513"/>
      <c r="BIC906" s="513"/>
      <c r="BID906" s="513"/>
      <c r="BIE906" s="513"/>
      <c r="BIF906" s="513"/>
      <c r="BIG906" s="513"/>
      <c r="BIH906" s="513"/>
      <c r="BII906" s="513"/>
      <c r="BIJ906" s="513"/>
      <c r="BIK906" s="513"/>
      <c r="BIL906" s="513"/>
      <c r="BIM906" s="513"/>
      <c r="BIN906" s="513"/>
      <c r="BIO906" s="513"/>
      <c r="BIP906" s="513"/>
      <c r="BIQ906" s="513"/>
      <c r="BIR906" s="513"/>
      <c r="BIS906" s="513"/>
      <c r="BIT906" s="513"/>
      <c r="BIU906" s="513"/>
      <c r="BIV906" s="513"/>
      <c r="BIW906" s="513"/>
      <c r="BIX906" s="513"/>
      <c r="BIY906" s="513"/>
      <c r="BIZ906" s="513"/>
      <c r="BJA906" s="513"/>
      <c r="BJB906" s="513"/>
      <c r="BJC906" s="513"/>
      <c r="BJD906" s="513"/>
      <c r="BJE906" s="513"/>
      <c r="BJF906" s="513"/>
      <c r="BJG906" s="513"/>
      <c r="BJH906" s="513"/>
      <c r="BJI906" s="513"/>
      <c r="BJJ906" s="513"/>
      <c r="BJK906" s="513"/>
      <c r="BJL906" s="513"/>
      <c r="BJM906" s="513"/>
      <c r="BJN906" s="513"/>
      <c r="BJO906" s="513"/>
      <c r="BJP906" s="513"/>
      <c r="BJQ906" s="513"/>
      <c r="BJR906" s="513"/>
      <c r="BJS906" s="513"/>
      <c r="BJT906" s="513"/>
      <c r="BJU906" s="513"/>
      <c r="BJV906" s="513"/>
      <c r="BJW906" s="513"/>
      <c r="BJX906" s="513"/>
      <c r="BJY906" s="513"/>
      <c r="BJZ906" s="513"/>
      <c r="BKA906" s="513"/>
      <c r="BKB906" s="513"/>
      <c r="BKC906" s="513"/>
      <c r="BKD906" s="513"/>
      <c r="BKE906" s="513"/>
      <c r="BKF906" s="513"/>
      <c r="BKG906" s="513"/>
      <c r="BKH906" s="513"/>
      <c r="BKI906" s="513"/>
      <c r="BKJ906" s="513"/>
      <c r="BKK906" s="513"/>
      <c r="BKL906" s="513"/>
      <c r="BKM906" s="513"/>
      <c r="BKN906" s="513"/>
      <c r="BKO906" s="513"/>
      <c r="BKP906" s="513"/>
      <c r="BKQ906" s="513"/>
      <c r="BKR906" s="513"/>
      <c r="BKS906" s="513"/>
      <c r="BKT906" s="513"/>
      <c r="BKU906" s="513"/>
      <c r="BKV906" s="513"/>
      <c r="BKW906" s="513"/>
      <c r="BKX906" s="513"/>
      <c r="BKY906" s="513"/>
      <c r="BKZ906" s="513"/>
      <c r="BLA906" s="513"/>
      <c r="BLB906" s="513"/>
      <c r="BLC906" s="513"/>
      <c r="BLD906" s="513"/>
      <c r="BLE906" s="513"/>
      <c r="BLF906" s="513"/>
      <c r="BLG906" s="513"/>
      <c r="BLH906" s="513"/>
      <c r="BLI906" s="513"/>
      <c r="BLJ906" s="513"/>
      <c r="BLK906" s="513"/>
      <c r="BLL906" s="513"/>
      <c r="BLM906" s="513"/>
      <c r="BLN906" s="513"/>
      <c r="BLO906" s="513"/>
      <c r="BLP906" s="513"/>
      <c r="BLQ906" s="513"/>
      <c r="BLR906" s="513"/>
      <c r="BLS906" s="513"/>
      <c r="BLT906" s="513"/>
      <c r="BLU906" s="513"/>
      <c r="BLV906" s="513"/>
      <c r="BLW906" s="513"/>
      <c r="BLX906" s="513"/>
      <c r="BLY906" s="513"/>
      <c r="BLZ906" s="513"/>
      <c r="BMA906" s="513"/>
      <c r="BMB906" s="513"/>
      <c r="BMC906" s="513"/>
      <c r="BMD906" s="513"/>
      <c r="BME906" s="513"/>
      <c r="BMF906" s="513"/>
      <c r="BMG906" s="513"/>
      <c r="BMH906" s="513"/>
      <c r="BMI906" s="513"/>
      <c r="BMJ906" s="513"/>
      <c r="BMK906" s="513"/>
      <c r="BML906" s="513"/>
      <c r="BMM906" s="513"/>
      <c r="BMN906" s="513"/>
      <c r="BMO906" s="513"/>
      <c r="BMP906" s="513"/>
      <c r="BMQ906" s="513"/>
      <c r="BMR906" s="513"/>
      <c r="BMS906" s="513"/>
      <c r="BMT906" s="513"/>
      <c r="BMU906" s="513"/>
      <c r="BMV906" s="513"/>
      <c r="BMW906" s="513"/>
      <c r="BMX906" s="513"/>
      <c r="BMY906" s="513"/>
      <c r="BMZ906" s="513"/>
      <c r="BNA906" s="513"/>
      <c r="BNB906" s="513"/>
      <c r="BNC906" s="513"/>
      <c r="BND906" s="513"/>
      <c r="BNE906" s="513"/>
      <c r="BNF906" s="513"/>
      <c r="BNG906" s="513"/>
      <c r="BNH906" s="513"/>
      <c r="BNI906" s="513"/>
      <c r="BNJ906" s="513"/>
      <c r="BNK906" s="513"/>
      <c r="BNL906" s="513"/>
      <c r="BNM906" s="513"/>
      <c r="BNN906" s="513"/>
      <c r="BNO906" s="513"/>
      <c r="BNP906" s="513"/>
      <c r="BNQ906" s="513"/>
      <c r="BNR906" s="513"/>
      <c r="BNS906" s="513"/>
      <c r="BNT906" s="513"/>
      <c r="BNU906" s="513"/>
      <c r="BNV906" s="513"/>
      <c r="BNW906" s="513"/>
      <c r="BNX906" s="513"/>
      <c r="BNY906" s="513"/>
      <c r="BNZ906" s="513"/>
      <c r="BOA906" s="513"/>
      <c r="BOB906" s="513"/>
      <c r="BOC906" s="513"/>
      <c r="BOD906" s="513"/>
      <c r="BOE906" s="513"/>
      <c r="BOF906" s="513"/>
      <c r="BOG906" s="513"/>
      <c r="BOH906" s="513"/>
      <c r="BOI906" s="513"/>
      <c r="BOJ906" s="513"/>
      <c r="BOK906" s="513"/>
      <c r="BOL906" s="513"/>
      <c r="BOM906" s="513"/>
      <c r="BON906" s="513"/>
      <c r="BOO906" s="513"/>
      <c r="BOP906" s="513"/>
      <c r="BOQ906" s="513"/>
      <c r="BOR906" s="513"/>
      <c r="BOS906" s="513"/>
      <c r="BOT906" s="513"/>
      <c r="BOU906" s="513"/>
      <c r="BOV906" s="513"/>
      <c r="BOW906" s="513"/>
      <c r="BOX906" s="513"/>
      <c r="BOY906" s="513"/>
      <c r="BOZ906" s="513"/>
      <c r="BPA906" s="513"/>
      <c r="BPB906" s="513"/>
      <c r="BPC906" s="513"/>
      <c r="BPD906" s="513"/>
      <c r="BPE906" s="513"/>
      <c r="BPF906" s="513"/>
      <c r="BPG906" s="513"/>
      <c r="BPH906" s="513"/>
      <c r="BPI906" s="513"/>
      <c r="BPJ906" s="513"/>
      <c r="BPK906" s="513"/>
      <c r="BPL906" s="513"/>
      <c r="BPM906" s="513"/>
      <c r="BPN906" s="513"/>
      <c r="BPO906" s="513"/>
      <c r="BPP906" s="513"/>
      <c r="BPQ906" s="513"/>
      <c r="BPR906" s="513"/>
      <c r="BPS906" s="513"/>
      <c r="BPT906" s="513"/>
      <c r="BPU906" s="513"/>
      <c r="BPV906" s="513"/>
      <c r="BPW906" s="513"/>
      <c r="BPX906" s="513"/>
      <c r="BPY906" s="513"/>
      <c r="BPZ906" s="513"/>
      <c r="BQA906" s="513"/>
      <c r="BQB906" s="513"/>
      <c r="BQC906" s="513"/>
      <c r="BQD906" s="513"/>
      <c r="BQE906" s="513"/>
      <c r="BQF906" s="513"/>
      <c r="BQG906" s="513"/>
      <c r="BQH906" s="513"/>
      <c r="BQI906" s="513"/>
      <c r="BQJ906" s="513"/>
      <c r="BQK906" s="513"/>
      <c r="BQL906" s="513"/>
      <c r="BQM906" s="513"/>
      <c r="BQN906" s="513"/>
      <c r="BQO906" s="513"/>
      <c r="BQP906" s="513"/>
      <c r="BQQ906" s="513"/>
      <c r="BQR906" s="513"/>
      <c r="BQS906" s="513"/>
      <c r="BQT906" s="513"/>
      <c r="BQU906" s="513"/>
      <c r="BQV906" s="513"/>
      <c r="BQW906" s="513"/>
      <c r="BQX906" s="513"/>
      <c r="BQY906" s="513"/>
      <c r="BQZ906" s="513"/>
      <c r="BRA906" s="513"/>
      <c r="BRB906" s="513"/>
      <c r="BRC906" s="513"/>
      <c r="BRD906" s="513"/>
      <c r="BRE906" s="513"/>
      <c r="BRF906" s="513"/>
      <c r="BRG906" s="513"/>
      <c r="BRH906" s="513"/>
      <c r="BRI906" s="513"/>
      <c r="BRJ906" s="513"/>
      <c r="BRK906" s="513"/>
      <c r="BRL906" s="513"/>
      <c r="BRM906" s="513"/>
      <c r="BRN906" s="513"/>
      <c r="BRO906" s="513"/>
      <c r="BRP906" s="513"/>
      <c r="BRQ906" s="513"/>
      <c r="BRR906" s="513"/>
      <c r="BRS906" s="513"/>
      <c r="BRT906" s="513"/>
      <c r="BRU906" s="513"/>
      <c r="BRV906" s="513"/>
      <c r="BRW906" s="513"/>
      <c r="BRX906" s="513"/>
      <c r="BRY906" s="513"/>
      <c r="BRZ906" s="513"/>
      <c r="BSA906" s="513"/>
      <c r="BSB906" s="513"/>
      <c r="BSC906" s="513"/>
      <c r="BSD906" s="513"/>
      <c r="BSE906" s="513"/>
      <c r="BSF906" s="513"/>
      <c r="BSG906" s="513"/>
      <c r="BSH906" s="513"/>
      <c r="BSI906" s="513"/>
      <c r="BSJ906" s="513"/>
      <c r="BSK906" s="513"/>
      <c r="BSL906" s="513"/>
      <c r="BSM906" s="513"/>
      <c r="BSN906" s="513"/>
      <c r="BSO906" s="513"/>
      <c r="BSP906" s="513"/>
      <c r="BSQ906" s="513"/>
      <c r="BSR906" s="513"/>
      <c r="BSS906" s="513"/>
      <c r="BST906" s="513"/>
      <c r="BSU906" s="513"/>
      <c r="BSV906" s="513"/>
      <c r="BSW906" s="513"/>
      <c r="BSX906" s="513"/>
      <c r="BSY906" s="513"/>
      <c r="BSZ906" s="513"/>
      <c r="BTA906" s="513"/>
      <c r="BTB906" s="513"/>
      <c r="BTC906" s="513"/>
      <c r="BTD906" s="513"/>
      <c r="BTE906" s="513"/>
      <c r="BTF906" s="513"/>
      <c r="BTG906" s="513"/>
      <c r="BTH906" s="513"/>
      <c r="BTI906" s="513"/>
      <c r="BTJ906" s="513"/>
      <c r="BTK906" s="513"/>
      <c r="BTL906" s="513"/>
      <c r="BTM906" s="513"/>
      <c r="BTN906" s="513"/>
      <c r="BTO906" s="513"/>
      <c r="BTP906" s="513"/>
      <c r="BTQ906" s="513"/>
      <c r="BTR906" s="513"/>
      <c r="BTS906" s="513"/>
      <c r="BTT906" s="513"/>
      <c r="BTU906" s="513"/>
      <c r="BTV906" s="513"/>
      <c r="BTW906" s="513"/>
      <c r="BTX906" s="513"/>
      <c r="BTY906" s="513"/>
      <c r="BTZ906" s="513"/>
      <c r="BUA906" s="513"/>
      <c r="BUB906" s="513"/>
      <c r="BUC906" s="513"/>
      <c r="BUD906" s="513"/>
      <c r="BUE906" s="513"/>
      <c r="BUF906" s="513"/>
      <c r="BUG906" s="513"/>
      <c r="BUH906" s="513"/>
      <c r="BUI906" s="513"/>
      <c r="BUJ906" s="513"/>
      <c r="BUK906" s="513"/>
      <c r="BUL906" s="513"/>
      <c r="BUM906" s="513"/>
      <c r="BUN906" s="513"/>
      <c r="BUO906" s="513"/>
      <c r="BUP906" s="513"/>
      <c r="BUQ906" s="513"/>
      <c r="BUR906" s="513"/>
      <c r="BUS906" s="513"/>
      <c r="BUT906" s="513"/>
      <c r="BUU906" s="513"/>
      <c r="BUV906" s="513"/>
      <c r="BUW906" s="513"/>
      <c r="BUX906" s="513"/>
      <c r="BUY906" s="513"/>
      <c r="BUZ906" s="513"/>
      <c r="BVA906" s="513"/>
      <c r="BVB906" s="513"/>
      <c r="BVC906" s="513"/>
      <c r="BVD906" s="513"/>
      <c r="BVE906" s="513"/>
      <c r="BVF906" s="513"/>
      <c r="BVG906" s="513"/>
      <c r="BVH906" s="513"/>
      <c r="BVI906" s="513"/>
      <c r="BVJ906" s="513"/>
      <c r="BVK906" s="513"/>
      <c r="BVL906" s="513"/>
      <c r="BVM906" s="513"/>
      <c r="BVN906" s="513"/>
      <c r="BVO906" s="513"/>
      <c r="BVP906" s="513"/>
      <c r="BVQ906" s="513"/>
      <c r="BVR906" s="513"/>
      <c r="BVS906" s="513"/>
      <c r="BVT906" s="513"/>
      <c r="BVU906" s="513"/>
      <c r="BVV906" s="513"/>
      <c r="BVW906" s="513"/>
      <c r="BVX906" s="513"/>
      <c r="BVY906" s="513"/>
      <c r="BVZ906" s="513"/>
      <c r="BWA906" s="513"/>
      <c r="BWB906" s="513"/>
      <c r="BWC906" s="513"/>
      <c r="BWD906" s="513"/>
      <c r="BWE906" s="513"/>
      <c r="BWF906" s="513"/>
      <c r="BWG906" s="513"/>
      <c r="BWH906" s="513"/>
      <c r="BWI906" s="513"/>
      <c r="BWJ906" s="513"/>
      <c r="BWK906" s="513"/>
      <c r="BWL906" s="513"/>
      <c r="BWM906" s="513"/>
      <c r="BWN906" s="513"/>
      <c r="BWO906" s="513"/>
      <c r="BWP906" s="513"/>
      <c r="BWQ906" s="513"/>
    </row>
    <row r="907" spans="1:1967" ht="102" customHeight="1">
      <c r="A907" s="9" t="s">
        <v>12206</v>
      </c>
      <c r="B907" s="100" t="s">
        <v>97</v>
      </c>
      <c r="C907" s="3" t="s">
        <v>12202</v>
      </c>
      <c r="D907" s="3" t="s">
        <v>1058</v>
      </c>
      <c r="E907" s="3" t="s">
        <v>12203</v>
      </c>
      <c r="F907" s="3" t="s">
        <v>12256</v>
      </c>
      <c r="G907" s="3" t="s">
        <v>385</v>
      </c>
      <c r="H907" s="20">
        <v>0.5</v>
      </c>
      <c r="I907" s="114">
        <v>470000000</v>
      </c>
      <c r="J907" s="21" t="s">
        <v>1316</v>
      </c>
      <c r="K907" s="19" t="s">
        <v>12092</v>
      </c>
      <c r="L907" s="137" t="s">
        <v>11521</v>
      </c>
      <c r="M907" s="140" t="s">
        <v>383</v>
      </c>
      <c r="N907" s="358" t="s">
        <v>8849</v>
      </c>
      <c r="O907" s="3" t="s">
        <v>11470</v>
      </c>
      <c r="P907" s="7" t="s">
        <v>1335</v>
      </c>
      <c r="Q907" s="3" t="s">
        <v>1334</v>
      </c>
      <c r="R907" s="24">
        <v>20</v>
      </c>
      <c r="S907" s="19">
        <v>19886.27</v>
      </c>
      <c r="T907" s="83">
        <f t="shared" ref="T907" si="356">R907*S907</f>
        <v>397725.4</v>
      </c>
      <c r="U907" s="83">
        <f t="shared" ref="U907" si="357">T907*1.12</f>
        <v>445452.44800000009</v>
      </c>
      <c r="V907" s="9" t="s">
        <v>1327</v>
      </c>
      <c r="W907" s="152" t="s">
        <v>1396</v>
      </c>
      <c r="X907" s="9"/>
      <c r="Y907" s="513"/>
      <c r="Z907" s="513"/>
      <c r="AA907" s="513"/>
      <c r="AB907" s="513"/>
      <c r="AC907" s="513"/>
      <c r="AD907" s="513"/>
      <c r="AE907" s="513"/>
      <c r="AF907" s="513"/>
      <c r="AG907" s="513"/>
      <c r="AH907" s="513"/>
      <c r="AI907" s="513"/>
      <c r="AJ907" s="513"/>
      <c r="AK907" s="513"/>
      <c r="AL907" s="513"/>
      <c r="AM907" s="513"/>
      <c r="AN907" s="513"/>
      <c r="AO907" s="513"/>
      <c r="AP907" s="513"/>
      <c r="AQ907" s="513"/>
      <c r="AR907" s="513"/>
      <c r="AS907" s="513"/>
      <c r="AT907" s="513"/>
      <c r="AU907" s="513"/>
      <c r="AV907" s="513"/>
      <c r="AW907" s="513"/>
      <c r="AX907" s="513"/>
      <c r="AY907" s="513"/>
      <c r="AZ907" s="513"/>
      <c r="BA907" s="513"/>
      <c r="BB907" s="513"/>
      <c r="BC907" s="513"/>
      <c r="BD907" s="513"/>
      <c r="BE907" s="513"/>
      <c r="BF907" s="513"/>
      <c r="BG907" s="513"/>
      <c r="BH907" s="513"/>
      <c r="BI907" s="513"/>
      <c r="BJ907" s="513"/>
      <c r="BK907" s="513"/>
      <c r="BL907" s="513"/>
      <c r="BM907" s="513"/>
      <c r="BN907" s="513"/>
      <c r="BO907" s="513"/>
      <c r="BP907" s="513"/>
      <c r="BQ907" s="513"/>
      <c r="BR907" s="513"/>
      <c r="BS907" s="513"/>
      <c r="BT907" s="513"/>
      <c r="BU907" s="513"/>
      <c r="BV907" s="513"/>
      <c r="BW907" s="513"/>
      <c r="BX907" s="513"/>
      <c r="BY907" s="513"/>
      <c r="BZ907" s="513"/>
      <c r="CA907" s="513"/>
      <c r="CB907" s="513"/>
      <c r="CC907" s="513"/>
      <c r="CD907" s="513"/>
      <c r="CE907" s="513"/>
      <c r="CF907" s="513"/>
      <c r="CG907" s="513"/>
      <c r="CH907" s="513"/>
      <c r="CI907" s="513"/>
      <c r="CJ907" s="513"/>
      <c r="CK907" s="513"/>
      <c r="CL907" s="513"/>
      <c r="CM907" s="513"/>
      <c r="CN907" s="513"/>
      <c r="CO907" s="513"/>
      <c r="CP907" s="513"/>
      <c r="CQ907" s="513"/>
      <c r="CR907" s="513"/>
      <c r="CS907" s="513"/>
      <c r="CT907" s="513"/>
      <c r="CU907" s="513"/>
      <c r="CV907" s="513"/>
      <c r="CW907" s="513"/>
      <c r="CX907" s="513"/>
      <c r="CY907" s="513"/>
      <c r="CZ907" s="513"/>
      <c r="DA907" s="513"/>
      <c r="DB907" s="513"/>
      <c r="DC907" s="513"/>
      <c r="DD907" s="513"/>
      <c r="DE907" s="513"/>
      <c r="DF907" s="513"/>
      <c r="DG907" s="513"/>
      <c r="DH907" s="513"/>
      <c r="DI907" s="513"/>
      <c r="DJ907" s="513"/>
      <c r="DK907" s="513"/>
      <c r="DL907" s="513"/>
      <c r="DM907" s="513"/>
      <c r="DN907" s="513"/>
      <c r="DO907" s="513"/>
      <c r="DP907" s="513"/>
      <c r="DQ907" s="513"/>
      <c r="DR907" s="513"/>
      <c r="DS907" s="513"/>
      <c r="DT907" s="513"/>
      <c r="DU907" s="513"/>
      <c r="DV907" s="513"/>
      <c r="DW907" s="513"/>
      <c r="DX907" s="513"/>
      <c r="DY907" s="513"/>
      <c r="DZ907" s="513"/>
      <c r="EA907" s="513"/>
      <c r="EB907" s="513"/>
      <c r="EC907" s="513"/>
      <c r="ED907" s="513"/>
      <c r="EE907" s="513"/>
      <c r="EF907" s="513"/>
      <c r="EG907" s="513"/>
      <c r="EH907" s="513"/>
      <c r="EI907" s="513"/>
      <c r="EJ907" s="513"/>
      <c r="EK907" s="513"/>
      <c r="EL907" s="513"/>
      <c r="EM907" s="513"/>
      <c r="EN907" s="513"/>
      <c r="EO907" s="513"/>
      <c r="EP907" s="513"/>
      <c r="EQ907" s="513"/>
      <c r="ER907" s="513"/>
      <c r="ES907" s="513"/>
      <c r="ET907" s="513"/>
      <c r="EU907" s="513"/>
      <c r="EV907" s="513"/>
      <c r="EW907" s="513"/>
      <c r="EX907" s="513"/>
      <c r="EY907" s="513"/>
      <c r="EZ907" s="513"/>
      <c r="FA907" s="513"/>
      <c r="FB907" s="513"/>
      <c r="FC907" s="513"/>
      <c r="FD907" s="513"/>
      <c r="FE907" s="513"/>
      <c r="FF907" s="513"/>
      <c r="FG907" s="513"/>
      <c r="FH907" s="513"/>
      <c r="FI907" s="513"/>
      <c r="FJ907" s="513"/>
      <c r="FK907" s="513"/>
      <c r="FL907" s="513"/>
      <c r="FM907" s="513"/>
      <c r="FN907" s="513"/>
      <c r="FO907" s="513"/>
      <c r="FP907" s="513"/>
      <c r="FQ907" s="513"/>
      <c r="FR907" s="513"/>
      <c r="FS907" s="513"/>
      <c r="FT907" s="513"/>
      <c r="FU907" s="513"/>
      <c r="FV907" s="513"/>
      <c r="FW907" s="513"/>
      <c r="FX907" s="513"/>
      <c r="FY907" s="513"/>
      <c r="FZ907" s="513"/>
      <c r="GA907" s="513"/>
      <c r="GB907" s="513"/>
      <c r="GC907" s="513"/>
      <c r="GD907" s="513"/>
      <c r="GE907" s="513"/>
      <c r="GF907" s="513"/>
      <c r="GG907" s="513"/>
      <c r="GH907" s="513"/>
      <c r="GI907" s="513"/>
      <c r="GJ907" s="513"/>
      <c r="GK907" s="513"/>
      <c r="GL907" s="513"/>
      <c r="GM907" s="513"/>
      <c r="GN907" s="513"/>
      <c r="GO907" s="513"/>
      <c r="GP907" s="513"/>
      <c r="GQ907" s="513"/>
      <c r="GR907" s="513"/>
      <c r="GS907" s="513"/>
      <c r="GT907" s="513"/>
      <c r="GU907" s="513"/>
      <c r="GV907" s="513"/>
      <c r="GW907" s="513"/>
      <c r="GX907" s="513"/>
      <c r="GY907" s="513"/>
      <c r="GZ907" s="513"/>
      <c r="HA907" s="513"/>
      <c r="HB907" s="513"/>
      <c r="HC907" s="513"/>
      <c r="HD907" s="513"/>
      <c r="HE907" s="513"/>
      <c r="HF907" s="513"/>
      <c r="HG907" s="513"/>
      <c r="HH907" s="513"/>
      <c r="HI907" s="513"/>
      <c r="HJ907" s="513"/>
      <c r="HK907" s="513"/>
      <c r="HL907" s="513"/>
      <c r="HM907" s="513"/>
      <c r="HN907" s="513"/>
      <c r="HO907" s="513"/>
      <c r="HP907" s="513"/>
      <c r="HQ907" s="513"/>
      <c r="HR907" s="513"/>
      <c r="HS907" s="513"/>
      <c r="HT907" s="513"/>
      <c r="HU907" s="513"/>
      <c r="HV907" s="513"/>
      <c r="HW907" s="513"/>
      <c r="HX907" s="513"/>
      <c r="HY907" s="513"/>
      <c r="HZ907" s="513"/>
      <c r="IA907" s="513"/>
      <c r="IB907" s="513"/>
      <c r="IC907" s="513"/>
      <c r="ID907" s="513"/>
      <c r="IE907" s="513"/>
      <c r="IF907" s="513"/>
      <c r="IG907" s="513"/>
      <c r="IH907" s="513"/>
      <c r="II907" s="513"/>
      <c r="IJ907" s="513"/>
      <c r="IK907" s="513"/>
      <c r="IL907" s="513"/>
      <c r="IM907" s="513"/>
      <c r="IN907" s="513"/>
      <c r="IO907" s="513"/>
      <c r="IP907" s="513"/>
      <c r="IQ907" s="513"/>
      <c r="IR907" s="513"/>
      <c r="IS907" s="513"/>
      <c r="IT907" s="513"/>
      <c r="IU907" s="513"/>
      <c r="IV907" s="513"/>
      <c r="IW907" s="513"/>
      <c r="IX907" s="513"/>
      <c r="IY907" s="513"/>
      <c r="IZ907" s="513"/>
      <c r="JA907" s="513"/>
      <c r="JB907" s="513"/>
      <c r="JC907" s="513"/>
      <c r="JD907" s="513"/>
      <c r="JE907" s="513"/>
      <c r="JF907" s="513"/>
      <c r="JG907" s="513"/>
      <c r="JH907" s="513"/>
      <c r="JI907" s="513"/>
      <c r="JJ907" s="513"/>
      <c r="JK907" s="513"/>
      <c r="JL907" s="513"/>
      <c r="JM907" s="513"/>
      <c r="JN907" s="513"/>
      <c r="JO907" s="513"/>
      <c r="JP907" s="513"/>
      <c r="JQ907" s="513"/>
      <c r="JR907" s="513"/>
      <c r="JS907" s="513"/>
      <c r="JT907" s="513"/>
      <c r="JU907" s="513"/>
      <c r="JV907" s="513"/>
      <c r="JW907" s="513"/>
      <c r="JX907" s="513"/>
      <c r="JY907" s="513"/>
      <c r="JZ907" s="513"/>
      <c r="KA907" s="513"/>
      <c r="KB907" s="513"/>
      <c r="KC907" s="513"/>
      <c r="KD907" s="513"/>
      <c r="KE907" s="513"/>
      <c r="KF907" s="513"/>
      <c r="KG907" s="513"/>
      <c r="KH907" s="513"/>
      <c r="KI907" s="513"/>
      <c r="KJ907" s="513"/>
      <c r="KK907" s="513"/>
      <c r="KL907" s="513"/>
      <c r="KM907" s="513"/>
      <c r="KN907" s="513"/>
      <c r="KO907" s="513"/>
      <c r="KP907" s="513"/>
      <c r="KQ907" s="513"/>
      <c r="KR907" s="513"/>
      <c r="KS907" s="513"/>
      <c r="KT907" s="513"/>
      <c r="KU907" s="513"/>
      <c r="KV907" s="513"/>
      <c r="KW907" s="513"/>
      <c r="KX907" s="513"/>
      <c r="KY907" s="513"/>
      <c r="KZ907" s="513"/>
      <c r="LA907" s="513"/>
      <c r="LB907" s="513"/>
      <c r="LC907" s="513"/>
      <c r="LD907" s="513"/>
      <c r="LE907" s="513"/>
      <c r="LF907" s="513"/>
      <c r="LG907" s="513"/>
      <c r="LH907" s="513"/>
      <c r="LI907" s="513"/>
      <c r="LJ907" s="513"/>
      <c r="LK907" s="513"/>
      <c r="LL907" s="513"/>
      <c r="LM907" s="513"/>
      <c r="LN907" s="513"/>
      <c r="LO907" s="513"/>
      <c r="LP907" s="513"/>
      <c r="LQ907" s="513"/>
      <c r="LR907" s="513"/>
      <c r="LS907" s="513"/>
      <c r="LT907" s="513"/>
      <c r="LU907" s="513"/>
      <c r="LV907" s="513"/>
      <c r="LW907" s="513"/>
      <c r="LX907" s="513"/>
      <c r="LY907" s="513"/>
      <c r="LZ907" s="513"/>
      <c r="MA907" s="513"/>
      <c r="MB907" s="513"/>
      <c r="MC907" s="513"/>
      <c r="MD907" s="513"/>
      <c r="ME907" s="513"/>
      <c r="MF907" s="513"/>
      <c r="MG907" s="513"/>
      <c r="MH907" s="513"/>
      <c r="MI907" s="513"/>
      <c r="MJ907" s="513"/>
      <c r="MK907" s="513"/>
      <c r="ML907" s="513"/>
      <c r="MM907" s="513"/>
      <c r="MN907" s="513"/>
      <c r="MO907" s="513"/>
      <c r="MP907" s="513"/>
      <c r="MQ907" s="513"/>
      <c r="MR907" s="513"/>
      <c r="MS907" s="513"/>
      <c r="MT907" s="513"/>
      <c r="MU907" s="513"/>
      <c r="MV907" s="513"/>
      <c r="MW907" s="513"/>
      <c r="MX907" s="513"/>
      <c r="MY907" s="513"/>
      <c r="MZ907" s="513"/>
      <c r="NA907" s="513"/>
      <c r="NB907" s="513"/>
      <c r="NC907" s="513"/>
      <c r="ND907" s="513"/>
      <c r="NE907" s="513"/>
      <c r="NF907" s="513"/>
      <c r="NG907" s="513"/>
      <c r="NH907" s="513"/>
      <c r="NI907" s="513"/>
      <c r="NJ907" s="513"/>
      <c r="NK907" s="513"/>
      <c r="NL907" s="513"/>
      <c r="NM907" s="513"/>
      <c r="NN907" s="513"/>
      <c r="NO907" s="513"/>
      <c r="NP907" s="513"/>
      <c r="NQ907" s="513"/>
      <c r="NR907" s="513"/>
      <c r="NS907" s="513"/>
      <c r="NT907" s="513"/>
      <c r="NU907" s="513"/>
      <c r="NV907" s="513"/>
      <c r="NW907" s="513"/>
      <c r="NX907" s="513"/>
      <c r="NY907" s="513"/>
      <c r="NZ907" s="513"/>
      <c r="OA907" s="513"/>
      <c r="OB907" s="513"/>
      <c r="OC907" s="513"/>
      <c r="OD907" s="513"/>
      <c r="OE907" s="513"/>
      <c r="OF907" s="513"/>
      <c r="OG907" s="513"/>
      <c r="OH907" s="513"/>
      <c r="OI907" s="513"/>
      <c r="OJ907" s="513"/>
      <c r="OK907" s="513"/>
      <c r="OL907" s="513"/>
      <c r="OM907" s="513"/>
      <c r="ON907" s="513"/>
      <c r="OO907" s="513"/>
      <c r="OP907" s="513"/>
      <c r="OQ907" s="513"/>
      <c r="OR907" s="513"/>
      <c r="OS907" s="513"/>
      <c r="OT907" s="513"/>
      <c r="OU907" s="513"/>
      <c r="OV907" s="513"/>
      <c r="OW907" s="513"/>
      <c r="OX907" s="513"/>
      <c r="OY907" s="513"/>
      <c r="OZ907" s="513"/>
      <c r="PA907" s="513"/>
      <c r="PB907" s="513"/>
      <c r="PC907" s="513"/>
      <c r="PD907" s="513"/>
      <c r="PE907" s="513"/>
      <c r="PF907" s="513"/>
      <c r="PG907" s="513"/>
      <c r="PH907" s="513"/>
      <c r="PI907" s="513"/>
      <c r="PJ907" s="513"/>
      <c r="PK907" s="513"/>
      <c r="PL907" s="513"/>
      <c r="PM907" s="513"/>
      <c r="PN907" s="513"/>
      <c r="PO907" s="513"/>
      <c r="PP907" s="513"/>
      <c r="PQ907" s="513"/>
      <c r="PR907" s="513"/>
      <c r="PS907" s="513"/>
      <c r="PT907" s="513"/>
      <c r="PU907" s="513"/>
      <c r="PV907" s="513"/>
      <c r="PW907" s="513"/>
      <c r="PX907" s="513"/>
      <c r="PY907" s="513"/>
      <c r="PZ907" s="513"/>
      <c r="QA907" s="513"/>
      <c r="QB907" s="513"/>
      <c r="QC907" s="513"/>
      <c r="QD907" s="513"/>
      <c r="QE907" s="513"/>
      <c r="QF907" s="513"/>
      <c r="QG907" s="513"/>
      <c r="QH907" s="513"/>
      <c r="QI907" s="513"/>
      <c r="QJ907" s="513"/>
      <c r="QK907" s="513"/>
      <c r="QL907" s="513"/>
      <c r="QM907" s="513"/>
      <c r="QN907" s="513"/>
      <c r="QO907" s="513"/>
      <c r="QP907" s="513"/>
      <c r="QQ907" s="513"/>
      <c r="QR907" s="513"/>
      <c r="QS907" s="513"/>
      <c r="QT907" s="513"/>
      <c r="QU907" s="513"/>
      <c r="QV907" s="513"/>
      <c r="QW907" s="513"/>
      <c r="QX907" s="513"/>
      <c r="QY907" s="513"/>
      <c r="QZ907" s="513"/>
      <c r="RA907" s="513"/>
      <c r="RB907" s="513"/>
      <c r="RC907" s="513"/>
      <c r="RD907" s="513"/>
      <c r="RE907" s="513"/>
      <c r="RF907" s="513"/>
      <c r="RG907" s="513"/>
      <c r="RH907" s="513"/>
      <c r="RI907" s="513"/>
      <c r="RJ907" s="513"/>
      <c r="RK907" s="513"/>
      <c r="RL907" s="513"/>
      <c r="RM907" s="513"/>
      <c r="RN907" s="513"/>
      <c r="RO907" s="513"/>
      <c r="RP907" s="513"/>
      <c r="RQ907" s="513"/>
      <c r="RR907" s="513"/>
      <c r="RS907" s="513"/>
      <c r="RT907" s="513"/>
      <c r="RU907" s="513"/>
      <c r="RV907" s="513"/>
      <c r="RW907" s="513"/>
      <c r="RX907" s="513"/>
      <c r="RY907" s="513"/>
      <c r="RZ907" s="513"/>
      <c r="SA907" s="513"/>
      <c r="SB907" s="513"/>
      <c r="SC907" s="513"/>
      <c r="SD907" s="513"/>
      <c r="SE907" s="513"/>
      <c r="SF907" s="513"/>
      <c r="SG907" s="513"/>
      <c r="SH907" s="513"/>
      <c r="SI907" s="513"/>
      <c r="SJ907" s="513"/>
      <c r="SK907" s="513"/>
      <c r="SL907" s="513"/>
      <c r="SM907" s="513"/>
      <c r="SN907" s="513"/>
      <c r="SO907" s="513"/>
      <c r="SP907" s="513"/>
      <c r="SQ907" s="513"/>
      <c r="SR907" s="513"/>
      <c r="SS907" s="513"/>
      <c r="ST907" s="513"/>
      <c r="SU907" s="513"/>
      <c r="SV907" s="513"/>
      <c r="SW907" s="513"/>
      <c r="SX907" s="513"/>
      <c r="SY907" s="513"/>
      <c r="SZ907" s="513"/>
      <c r="TA907" s="513"/>
      <c r="TB907" s="513"/>
      <c r="TC907" s="513"/>
      <c r="TD907" s="513"/>
      <c r="TE907" s="513"/>
      <c r="TF907" s="513"/>
      <c r="TG907" s="513"/>
      <c r="TH907" s="513"/>
      <c r="TI907" s="513"/>
      <c r="TJ907" s="513"/>
      <c r="TK907" s="513"/>
      <c r="TL907" s="513"/>
      <c r="TM907" s="513"/>
      <c r="TN907" s="513"/>
      <c r="TO907" s="513"/>
      <c r="TP907" s="513"/>
      <c r="TQ907" s="513"/>
      <c r="TR907" s="513"/>
      <c r="TS907" s="513"/>
      <c r="TT907" s="513"/>
      <c r="TU907" s="513"/>
      <c r="TV907" s="513"/>
      <c r="TW907" s="513"/>
      <c r="TX907" s="513"/>
      <c r="TY907" s="513"/>
      <c r="TZ907" s="513"/>
      <c r="UA907" s="513"/>
      <c r="UB907" s="513"/>
      <c r="UC907" s="513"/>
      <c r="UD907" s="513"/>
      <c r="UE907" s="513"/>
      <c r="UF907" s="513"/>
      <c r="UG907" s="513"/>
      <c r="UH907" s="513"/>
      <c r="UI907" s="513"/>
      <c r="UJ907" s="513"/>
      <c r="UK907" s="513"/>
      <c r="UL907" s="513"/>
      <c r="UM907" s="513"/>
      <c r="UN907" s="513"/>
      <c r="UO907" s="513"/>
      <c r="UP907" s="513"/>
      <c r="UQ907" s="513"/>
      <c r="UR907" s="513"/>
      <c r="US907" s="513"/>
      <c r="UT907" s="513"/>
      <c r="UU907" s="513"/>
      <c r="UV907" s="513"/>
      <c r="UW907" s="513"/>
      <c r="UX907" s="513"/>
      <c r="UY907" s="513"/>
      <c r="UZ907" s="513"/>
      <c r="VA907" s="513"/>
      <c r="VB907" s="513"/>
      <c r="VC907" s="513"/>
      <c r="VD907" s="513"/>
      <c r="VE907" s="513"/>
      <c r="VF907" s="513"/>
      <c r="VG907" s="513"/>
      <c r="VH907" s="513"/>
      <c r="VI907" s="513"/>
      <c r="VJ907" s="513"/>
      <c r="VK907" s="513"/>
      <c r="VL907" s="513"/>
      <c r="VM907" s="513"/>
      <c r="VN907" s="513"/>
      <c r="VO907" s="513"/>
      <c r="VP907" s="513"/>
      <c r="VQ907" s="513"/>
      <c r="VR907" s="513"/>
      <c r="VS907" s="513"/>
      <c r="VT907" s="513"/>
      <c r="VU907" s="513"/>
      <c r="VV907" s="513"/>
      <c r="VW907" s="513"/>
      <c r="VX907" s="513"/>
      <c r="VY907" s="513"/>
      <c r="VZ907" s="513"/>
      <c r="WA907" s="513"/>
      <c r="WB907" s="513"/>
      <c r="WC907" s="513"/>
      <c r="WD907" s="513"/>
      <c r="WE907" s="513"/>
      <c r="WF907" s="513"/>
      <c r="WG907" s="513"/>
      <c r="WH907" s="513"/>
      <c r="WI907" s="513"/>
      <c r="WJ907" s="513"/>
      <c r="WK907" s="513"/>
      <c r="WL907" s="513"/>
      <c r="WM907" s="513"/>
      <c r="WN907" s="513"/>
      <c r="WO907" s="513"/>
      <c r="WP907" s="513"/>
      <c r="WQ907" s="513"/>
      <c r="WR907" s="513"/>
      <c r="WS907" s="513"/>
      <c r="WT907" s="513"/>
      <c r="WU907" s="513"/>
      <c r="WV907" s="513"/>
      <c r="WW907" s="513"/>
      <c r="WX907" s="513"/>
      <c r="WY907" s="513"/>
      <c r="WZ907" s="513"/>
      <c r="XA907" s="513"/>
      <c r="XB907" s="513"/>
      <c r="XC907" s="513"/>
      <c r="XD907" s="513"/>
      <c r="XE907" s="513"/>
      <c r="XF907" s="513"/>
      <c r="XG907" s="513"/>
      <c r="XH907" s="513"/>
      <c r="XI907" s="513"/>
      <c r="XJ907" s="513"/>
      <c r="XK907" s="513"/>
      <c r="XL907" s="513"/>
      <c r="XM907" s="513"/>
      <c r="XN907" s="513"/>
      <c r="XO907" s="513"/>
      <c r="XP907" s="513"/>
      <c r="XQ907" s="513"/>
      <c r="XR907" s="513"/>
      <c r="XS907" s="513"/>
      <c r="XT907" s="513"/>
      <c r="XU907" s="513"/>
      <c r="XV907" s="513"/>
      <c r="XW907" s="513"/>
      <c r="XX907" s="513"/>
      <c r="XY907" s="513"/>
      <c r="XZ907" s="513"/>
      <c r="YA907" s="513"/>
      <c r="YB907" s="513"/>
      <c r="YC907" s="513"/>
      <c r="YD907" s="513"/>
      <c r="YE907" s="513"/>
      <c r="YF907" s="513"/>
      <c r="YG907" s="513"/>
      <c r="YH907" s="513"/>
      <c r="YI907" s="513"/>
      <c r="YJ907" s="513"/>
      <c r="YK907" s="513"/>
      <c r="YL907" s="513"/>
      <c r="YM907" s="513"/>
      <c r="YN907" s="513"/>
      <c r="YO907" s="513"/>
      <c r="YP907" s="513"/>
      <c r="YQ907" s="513"/>
      <c r="YR907" s="513"/>
      <c r="YS907" s="513"/>
      <c r="YT907" s="513"/>
      <c r="YU907" s="513"/>
      <c r="YV907" s="513"/>
      <c r="YW907" s="513"/>
      <c r="YX907" s="513"/>
      <c r="YY907" s="513"/>
      <c r="YZ907" s="513"/>
      <c r="ZA907" s="513"/>
      <c r="ZB907" s="513"/>
      <c r="ZC907" s="513"/>
      <c r="ZD907" s="513"/>
      <c r="ZE907" s="513"/>
      <c r="ZF907" s="513"/>
      <c r="ZG907" s="513"/>
      <c r="ZH907" s="513"/>
      <c r="ZI907" s="513"/>
      <c r="ZJ907" s="513"/>
      <c r="ZK907" s="513"/>
      <c r="ZL907" s="513"/>
      <c r="ZM907" s="513"/>
      <c r="ZN907" s="513"/>
      <c r="ZO907" s="513"/>
      <c r="ZP907" s="513"/>
      <c r="ZQ907" s="513"/>
      <c r="ZR907" s="513"/>
      <c r="ZS907" s="513"/>
      <c r="ZT907" s="513"/>
      <c r="ZU907" s="513"/>
      <c r="ZV907" s="513"/>
      <c r="ZW907" s="513"/>
      <c r="ZX907" s="513"/>
      <c r="ZY907" s="513"/>
      <c r="ZZ907" s="513"/>
      <c r="AAA907" s="513"/>
      <c r="AAB907" s="513"/>
      <c r="AAC907" s="513"/>
      <c r="AAD907" s="513"/>
      <c r="AAE907" s="513"/>
      <c r="AAF907" s="513"/>
      <c r="AAG907" s="513"/>
      <c r="AAH907" s="513"/>
      <c r="AAI907" s="513"/>
      <c r="AAJ907" s="513"/>
      <c r="AAK907" s="513"/>
      <c r="AAL907" s="513"/>
      <c r="AAM907" s="513"/>
      <c r="AAN907" s="513"/>
      <c r="AAO907" s="513"/>
      <c r="AAP907" s="513"/>
      <c r="AAQ907" s="513"/>
      <c r="AAR907" s="513"/>
      <c r="AAS907" s="513"/>
      <c r="AAT907" s="513"/>
      <c r="AAU907" s="513"/>
      <c r="AAV907" s="513"/>
      <c r="AAW907" s="513"/>
      <c r="AAX907" s="513"/>
      <c r="AAY907" s="513"/>
      <c r="AAZ907" s="513"/>
      <c r="ABA907" s="513"/>
      <c r="ABB907" s="513"/>
      <c r="ABC907" s="513"/>
      <c r="ABD907" s="513"/>
      <c r="ABE907" s="513"/>
      <c r="ABF907" s="513"/>
      <c r="ABG907" s="513"/>
      <c r="ABH907" s="513"/>
      <c r="ABI907" s="513"/>
      <c r="ABJ907" s="513"/>
      <c r="ABK907" s="513"/>
      <c r="ABL907" s="513"/>
      <c r="ABM907" s="513"/>
      <c r="ABN907" s="513"/>
      <c r="ABO907" s="513"/>
      <c r="ABP907" s="513"/>
      <c r="ABQ907" s="513"/>
      <c r="ABR907" s="513"/>
      <c r="ABS907" s="513"/>
      <c r="ABT907" s="513"/>
      <c r="ABU907" s="513"/>
      <c r="ABV907" s="513"/>
      <c r="ABW907" s="513"/>
      <c r="ABX907" s="513"/>
      <c r="ABY907" s="513"/>
      <c r="ABZ907" s="513"/>
      <c r="ACA907" s="513"/>
      <c r="ACB907" s="513"/>
      <c r="ACC907" s="513"/>
      <c r="ACD907" s="513"/>
      <c r="ACE907" s="513"/>
      <c r="ACF907" s="513"/>
      <c r="ACG907" s="513"/>
      <c r="ACH907" s="513"/>
      <c r="ACI907" s="513"/>
      <c r="ACJ907" s="513"/>
      <c r="ACK907" s="513"/>
      <c r="ACL907" s="513"/>
      <c r="ACM907" s="513"/>
      <c r="ACN907" s="513"/>
      <c r="ACO907" s="513"/>
      <c r="ACP907" s="513"/>
      <c r="ACQ907" s="513"/>
      <c r="ACR907" s="513"/>
      <c r="ACS907" s="513"/>
      <c r="ACT907" s="513"/>
      <c r="ACU907" s="513"/>
      <c r="ACV907" s="513"/>
      <c r="ACW907" s="513"/>
      <c r="ACX907" s="513"/>
      <c r="ACY907" s="513"/>
      <c r="ACZ907" s="513"/>
      <c r="ADA907" s="513"/>
      <c r="ADB907" s="513"/>
      <c r="ADC907" s="513"/>
      <c r="ADD907" s="513"/>
      <c r="ADE907" s="513"/>
      <c r="ADF907" s="513"/>
      <c r="ADG907" s="513"/>
      <c r="ADH907" s="513"/>
      <c r="ADI907" s="513"/>
      <c r="ADJ907" s="513"/>
      <c r="ADK907" s="513"/>
      <c r="ADL907" s="513"/>
      <c r="ADM907" s="513"/>
      <c r="ADN907" s="513"/>
      <c r="ADO907" s="513"/>
      <c r="ADP907" s="513"/>
      <c r="ADQ907" s="513"/>
      <c r="ADR907" s="513"/>
      <c r="ADS907" s="513"/>
      <c r="ADT907" s="513"/>
      <c r="ADU907" s="513"/>
      <c r="ADV907" s="513"/>
      <c r="ADW907" s="513"/>
      <c r="ADX907" s="513"/>
      <c r="ADY907" s="513"/>
      <c r="ADZ907" s="513"/>
      <c r="AEA907" s="513"/>
      <c r="AEB907" s="513"/>
      <c r="AEC907" s="513"/>
      <c r="AED907" s="513"/>
      <c r="AEE907" s="513"/>
      <c r="AEF907" s="513"/>
      <c r="AEG907" s="513"/>
      <c r="AEH907" s="513"/>
      <c r="AEI907" s="513"/>
      <c r="AEJ907" s="513"/>
      <c r="AEK907" s="513"/>
      <c r="AEL907" s="513"/>
      <c r="AEM907" s="513"/>
      <c r="AEN907" s="513"/>
      <c r="AEO907" s="513"/>
      <c r="AEP907" s="513"/>
      <c r="AEQ907" s="513"/>
      <c r="AER907" s="513"/>
      <c r="AES907" s="513"/>
      <c r="AET907" s="513"/>
      <c r="AEU907" s="513"/>
      <c r="AEV907" s="513"/>
      <c r="AEW907" s="513"/>
      <c r="AEX907" s="513"/>
      <c r="AEY907" s="513"/>
      <c r="AEZ907" s="513"/>
      <c r="AFA907" s="513"/>
      <c r="AFB907" s="513"/>
      <c r="AFC907" s="513"/>
      <c r="AFD907" s="513"/>
      <c r="AFE907" s="513"/>
      <c r="AFF907" s="513"/>
      <c r="AFG907" s="513"/>
      <c r="AFH907" s="513"/>
      <c r="AFI907" s="513"/>
      <c r="AFJ907" s="513"/>
      <c r="AFK907" s="513"/>
      <c r="AFL907" s="513"/>
      <c r="AFM907" s="513"/>
      <c r="AFN907" s="513"/>
      <c r="AFO907" s="513"/>
      <c r="AFP907" s="513"/>
      <c r="AFQ907" s="513"/>
      <c r="AFR907" s="513"/>
      <c r="AFS907" s="513"/>
      <c r="AFT907" s="513"/>
      <c r="AFU907" s="513"/>
      <c r="AFV907" s="513"/>
      <c r="AFW907" s="513"/>
      <c r="AFX907" s="513"/>
      <c r="AFY907" s="513"/>
      <c r="AFZ907" s="513"/>
      <c r="AGA907" s="513"/>
      <c r="AGB907" s="513"/>
      <c r="AGC907" s="513"/>
      <c r="AGD907" s="513"/>
      <c r="AGE907" s="513"/>
      <c r="AGF907" s="513"/>
      <c r="AGG907" s="513"/>
      <c r="AGH907" s="513"/>
      <c r="AGI907" s="513"/>
      <c r="AGJ907" s="513"/>
      <c r="AGK907" s="513"/>
      <c r="AGL907" s="513"/>
      <c r="AGM907" s="513"/>
      <c r="AGN907" s="513"/>
      <c r="AGO907" s="513"/>
      <c r="AGP907" s="513"/>
      <c r="AGQ907" s="513"/>
      <c r="AGR907" s="513"/>
      <c r="AGS907" s="513"/>
      <c r="AGT907" s="513"/>
      <c r="AGU907" s="513"/>
      <c r="AGV907" s="513"/>
      <c r="AGW907" s="513"/>
      <c r="AGX907" s="513"/>
      <c r="AGY907" s="513"/>
      <c r="AGZ907" s="513"/>
      <c r="AHA907" s="513"/>
      <c r="AHB907" s="513"/>
      <c r="AHC907" s="513"/>
      <c r="AHD907" s="513"/>
      <c r="AHE907" s="513"/>
      <c r="AHF907" s="513"/>
      <c r="AHG907" s="513"/>
      <c r="AHH907" s="513"/>
      <c r="AHI907" s="513"/>
      <c r="AHJ907" s="513"/>
      <c r="AHK907" s="513"/>
      <c r="AHL907" s="513"/>
      <c r="AHM907" s="513"/>
      <c r="AHN907" s="513"/>
      <c r="AHO907" s="513"/>
      <c r="AHP907" s="513"/>
      <c r="AHQ907" s="513"/>
      <c r="AHR907" s="513"/>
      <c r="AHS907" s="513"/>
      <c r="AHT907" s="513"/>
      <c r="AHU907" s="513"/>
      <c r="AHV907" s="513"/>
      <c r="AHW907" s="513"/>
      <c r="AHX907" s="513"/>
      <c r="AHY907" s="513"/>
      <c r="AHZ907" s="513"/>
      <c r="AIA907" s="513"/>
      <c r="AIB907" s="513"/>
      <c r="AIC907" s="513"/>
      <c r="AID907" s="513"/>
      <c r="AIE907" s="513"/>
      <c r="AIF907" s="513"/>
      <c r="AIG907" s="513"/>
      <c r="AIH907" s="513"/>
      <c r="AII907" s="513"/>
      <c r="AIJ907" s="513"/>
      <c r="AIK907" s="513"/>
      <c r="AIL907" s="513"/>
      <c r="AIM907" s="513"/>
      <c r="AIN907" s="513"/>
      <c r="AIO907" s="513"/>
      <c r="AIP907" s="513"/>
      <c r="AIQ907" s="513"/>
      <c r="AIR907" s="513"/>
      <c r="AIS907" s="513"/>
      <c r="AIT907" s="513"/>
      <c r="AIU907" s="513"/>
      <c r="AIV907" s="513"/>
      <c r="AIW907" s="513"/>
      <c r="AIX907" s="513"/>
      <c r="AIY907" s="513"/>
      <c r="AIZ907" s="513"/>
      <c r="AJA907" s="513"/>
      <c r="AJB907" s="513"/>
      <c r="AJC907" s="513"/>
      <c r="AJD907" s="513"/>
      <c r="AJE907" s="513"/>
      <c r="AJF907" s="513"/>
      <c r="AJG907" s="513"/>
      <c r="AJH907" s="513"/>
      <c r="AJI907" s="513"/>
      <c r="AJJ907" s="513"/>
      <c r="AJK907" s="513"/>
      <c r="AJL907" s="513"/>
      <c r="AJM907" s="513"/>
      <c r="AJN907" s="513"/>
      <c r="AJO907" s="513"/>
      <c r="AJP907" s="513"/>
      <c r="AJQ907" s="513"/>
      <c r="AJR907" s="513"/>
      <c r="AJS907" s="513"/>
      <c r="AJT907" s="513"/>
      <c r="AJU907" s="513"/>
      <c r="AJV907" s="513"/>
      <c r="AJW907" s="513"/>
      <c r="AJX907" s="513"/>
      <c r="AJY907" s="513"/>
      <c r="AJZ907" s="513"/>
      <c r="AKA907" s="513"/>
      <c r="AKB907" s="513"/>
      <c r="AKC907" s="513"/>
      <c r="AKD907" s="513"/>
      <c r="AKE907" s="513"/>
      <c r="AKF907" s="513"/>
      <c r="AKG907" s="513"/>
      <c r="AKH907" s="513"/>
      <c r="AKI907" s="513"/>
      <c r="AKJ907" s="513"/>
      <c r="AKK907" s="513"/>
      <c r="AKL907" s="513"/>
      <c r="AKM907" s="513"/>
      <c r="AKN907" s="513"/>
      <c r="AKO907" s="513"/>
      <c r="AKP907" s="513"/>
      <c r="AKQ907" s="513"/>
      <c r="AKR907" s="513"/>
      <c r="AKS907" s="513"/>
      <c r="AKT907" s="513"/>
      <c r="AKU907" s="513"/>
      <c r="AKV907" s="513"/>
      <c r="AKW907" s="513"/>
      <c r="AKX907" s="513"/>
      <c r="AKY907" s="513"/>
      <c r="AKZ907" s="513"/>
      <c r="ALA907" s="513"/>
      <c r="ALB907" s="513"/>
      <c r="ALC907" s="513"/>
      <c r="ALD907" s="513"/>
      <c r="ALE907" s="513"/>
      <c r="ALF907" s="513"/>
      <c r="ALG907" s="513"/>
      <c r="ALH907" s="513"/>
      <c r="ALI907" s="513"/>
      <c r="ALJ907" s="513"/>
      <c r="ALK907" s="513"/>
      <c r="ALL907" s="513"/>
      <c r="ALM907" s="513"/>
      <c r="ALN907" s="513"/>
      <c r="ALO907" s="513"/>
      <c r="ALP907" s="513"/>
      <c r="ALQ907" s="513"/>
      <c r="ALR907" s="513"/>
      <c r="ALS907" s="513"/>
      <c r="ALT907" s="513"/>
      <c r="ALU907" s="513"/>
      <c r="ALV907" s="513"/>
      <c r="ALW907" s="513"/>
      <c r="ALX907" s="513"/>
      <c r="ALY907" s="513"/>
      <c r="ALZ907" s="513"/>
      <c r="AMA907" s="513"/>
      <c r="AMB907" s="513"/>
      <c r="AMC907" s="513"/>
      <c r="AMD907" s="513"/>
      <c r="AME907" s="513"/>
      <c r="AMF907" s="513"/>
      <c r="AMG907" s="513"/>
      <c r="AMH907" s="513"/>
      <c r="AMI907" s="513"/>
      <c r="AMJ907" s="513"/>
      <c r="AMK907" s="513"/>
      <c r="AML907" s="513"/>
      <c r="AMM907" s="513"/>
      <c r="AMN907" s="513"/>
      <c r="AMO907" s="513"/>
      <c r="AMP907" s="513"/>
      <c r="AMQ907" s="513"/>
      <c r="AMR907" s="513"/>
      <c r="AMS907" s="513"/>
      <c r="AMT907" s="513"/>
      <c r="AMU907" s="513"/>
      <c r="AMV907" s="513"/>
      <c r="AMW907" s="513"/>
      <c r="AMX907" s="513"/>
      <c r="AMY907" s="513"/>
      <c r="AMZ907" s="513"/>
      <c r="ANA907" s="513"/>
      <c r="ANB907" s="513"/>
      <c r="ANC907" s="513"/>
      <c r="AND907" s="513"/>
      <c r="ANE907" s="513"/>
      <c r="ANF907" s="513"/>
      <c r="ANG907" s="513"/>
      <c r="ANH907" s="513"/>
      <c r="ANI907" s="513"/>
      <c r="ANJ907" s="513"/>
      <c r="ANK907" s="513"/>
      <c r="ANL907" s="513"/>
      <c r="ANM907" s="513"/>
      <c r="ANN907" s="513"/>
      <c r="ANO907" s="513"/>
      <c r="ANP907" s="513"/>
      <c r="ANQ907" s="513"/>
      <c r="ANR907" s="513"/>
      <c r="ANS907" s="513"/>
      <c r="ANT907" s="513"/>
      <c r="ANU907" s="513"/>
      <c r="ANV907" s="513"/>
      <c r="ANW907" s="513"/>
      <c r="ANX907" s="513"/>
      <c r="ANY907" s="513"/>
      <c r="ANZ907" s="513"/>
      <c r="AOA907" s="513"/>
      <c r="AOB907" s="513"/>
      <c r="AOC907" s="513"/>
      <c r="AOD907" s="513"/>
      <c r="AOE907" s="513"/>
      <c r="AOF907" s="513"/>
      <c r="AOG907" s="513"/>
      <c r="AOH907" s="513"/>
      <c r="AOI907" s="513"/>
      <c r="AOJ907" s="513"/>
      <c r="AOK907" s="513"/>
      <c r="AOL907" s="513"/>
      <c r="AOM907" s="513"/>
      <c r="AON907" s="513"/>
      <c r="AOO907" s="513"/>
      <c r="AOP907" s="513"/>
      <c r="AOQ907" s="513"/>
      <c r="AOR907" s="513"/>
      <c r="AOS907" s="513"/>
      <c r="AOT907" s="513"/>
      <c r="AOU907" s="513"/>
      <c r="AOV907" s="513"/>
      <c r="AOW907" s="513"/>
      <c r="AOX907" s="513"/>
      <c r="AOY907" s="513"/>
      <c r="AOZ907" s="513"/>
      <c r="APA907" s="513"/>
      <c r="APB907" s="513"/>
      <c r="APC907" s="513"/>
      <c r="APD907" s="513"/>
      <c r="APE907" s="513"/>
      <c r="APF907" s="513"/>
      <c r="APG907" s="513"/>
      <c r="APH907" s="513"/>
      <c r="API907" s="513"/>
      <c r="APJ907" s="513"/>
      <c r="APK907" s="513"/>
      <c r="APL907" s="513"/>
      <c r="APM907" s="513"/>
      <c r="APN907" s="513"/>
      <c r="APO907" s="513"/>
      <c r="APP907" s="513"/>
      <c r="APQ907" s="513"/>
      <c r="APR907" s="513"/>
      <c r="APS907" s="513"/>
      <c r="APT907" s="513"/>
      <c r="APU907" s="513"/>
      <c r="APV907" s="513"/>
      <c r="APW907" s="513"/>
      <c r="APX907" s="513"/>
      <c r="APY907" s="513"/>
      <c r="APZ907" s="513"/>
      <c r="AQA907" s="513"/>
      <c r="AQB907" s="513"/>
      <c r="AQC907" s="513"/>
      <c r="AQD907" s="513"/>
      <c r="AQE907" s="513"/>
      <c r="AQF907" s="513"/>
      <c r="AQG907" s="513"/>
      <c r="AQH907" s="513"/>
      <c r="AQI907" s="513"/>
      <c r="AQJ907" s="513"/>
      <c r="AQK907" s="513"/>
      <c r="AQL907" s="513"/>
      <c r="AQM907" s="513"/>
      <c r="AQN907" s="513"/>
      <c r="AQO907" s="513"/>
      <c r="AQP907" s="513"/>
      <c r="AQQ907" s="513"/>
      <c r="AQR907" s="513"/>
      <c r="AQS907" s="513"/>
      <c r="AQT907" s="513"/>
      <c r="AQU907" s="513"/>
      <c r="AQV907" s="513"/>
      <c r="AQW907" s="513"/>
      <c r="AQX907" s="513"/>
      <c r="AQY907" s="513"/>
      <c r="AQZ907" s="513"/>
      <c r="ARA907" s="513"/>
      <c r="ARB907" s="513"/>
      <c r="ARC907" s="513"/>
      <c r="ARD907" s="513"/>
      <c r="ARE907" s="513"/>
      <c r="ARF907" s="513"/>
      <c r="ARG907" s="513"/>
      <c r="ARH907" s="513"/>
      <c r="ARI907" s="513"/>
      <c r="ARJ907" s="513"/>
      <c r="ARK907" s="513"/>
      <c r="ARL907" s="513"/>
      <c r="ARM907" s="513"/>
      <c r="ARN907" s="513"/>
      <c r="ARO907" s="513"/>
      <c r="ARP907" s="513"/>
      <c r="ARQ907" s="513"/>
      <c r="ARR907" s="513"/>
      <c r="ARS907" s="513"/>
      <c r="ART907" s="513"/>
      <c r="ARU907" s="513"/>
      <c r="ARV907" s="513"/>
      <c r="ARW907" s="513"/>
      <c r="ARX907" s="513"/>
      <c r="ARY907" s="513"/>
      <c r="ARZ907" s="513"/>
      <c r="ASA907" s="513"/>
      <c r="ASB907" s="513"/>
      <c r="ASC907" s="513"/>
      <c r="ASD907" s="513"/>
      <c r="ASE907" s="513"/>
      <c r="ASF907" s="513"/>
      <c r="ASG907" s="513"/>
      <c r="ASH907" s="513"/>
      <c r="ASI907" s="513"/>
      <c r="ASJ907" s="513"/>
      <c r="ASK907" s="513"/>
      <c r="ASL907" s="513"/>
      <c r="ASM907" s="513"/>
      <c r="ASN907" s="513"/>
      <c r="ASO907" s="513"/>
      <c r="ASP907" s="513"/>
      <c r="ASQ907" s="513"/>
      <c r="ASR907" s="513"/>
      <c r="ASS907" s="513"/>
      <c r="AST907" s="513"/>
      <c r="ASU907" s="513"/>
      <c r="ASV907" s="513"/>
      <c r="ASW907" s="513"/>
      <c r="ASX907" s="513"/>
      <c r="ASY907" s="513"/>
      <c r="ASZ907" s="513"/>
      <c r="ATA907" s="513"/>
      <c r="ATB907" s="513"/>
      <c r="ATC907" s="513"/>
      <c r="ATD907" s="513"/>
      <c r="ATE907" s="513"/>
      <c r="ATF907" s="513"/>
      <c r="ATG907" s="513"/>
      <c r="ATH907" s="513"/>
      <c r="ATI907" s="513"/>
      <c r="ATJ907" s="513"/>
      <c r="ATK907" s="513"/>
      <c r="ATL907" s="513"/>
      <c r="ATM907" s="513"/>
      <c r="ATN907" s="513"/>
      <c r="ATO907" s="513"/>
      <c r="ATP907" s="513"/>
      <c r="ATQ907" s="513"/>
      <c r="ATR907" s="513"/>
      <c r="ATS907" s="513"/>
      <c r="ATT907" s="513"/>
      <c r="ATU907" s="513"/>
      <c r="ATV907" s="513"/>
      <c r="ATW907" s="513"/>
      <c r="ATX907" s="513"/>
      <c r="ATY907" s="513"/>
      <c r="ATZ907" s="513"/>
      <c r="AUA907" s="513"/>
      <c r="AUB907" s="513"/>
      <c r="AUC907" s="513"/>
      <c r="AUD907" s="513"/>
      <c r="AUE907" s="513"/>
      <c r="AUF907" s="513"/>
      <c r="AUG907" s="513"/>
      <c r="AUH907" s="513"/>
      <c r="AUI907" s="513"/>
      <c r="AUJ907" s="513"/>
      <c r="AUK907" s="513"/>
      <c r="AUL907" s="513"/>
      <c r="AUM907" s="513"/>
      <c r="AUN907" s="513"/>
      <c r="AUO907" s="513"/>
      <c r="AUP907" s="513"/>
      <c r="AUQ907" s="513"/>
      <c r="AUR907" s="513"/>
      <c r="AUS907" s="513"/>
      <c r="AUT907" s="513"/>
      <c r="AUU907" s="513"/>
      <c r="AUV907" s="513"/>
      <c r="AUW907" s="513"/>
      <c r="AUX907" s="513"/>
      <c r="AUY907" s="513"/>
      <c r="AUZ907" s="513"/>
      <c r="AVA907" s="513"/>
      <c r="AVB907" s="513"/>
      <c r="AVC907" s="513"/>
      <c r="AVD907" s="513"/>
      <c r="AVE907" s="513"/>
      <c r="AVF907" s="513"/>
      <c r="AVG907" s="513"/>
      <c r="AVH907" s="513"/>
      <c r="AVI907" s="513"/>
      <c r="AVJ907" s="513"/>
      <c r="AVK907" s="513"/>
      <c r="AVL907" s="513"/>
      <c r="AVM907" s="513"/>
      <c r="AVN907" s="513"/>
      <c r="AVO907" s="513"/>
      <c r="AVP907" s="513"/>
      <c r="AVQ907" s="513"/>
      <c r="AVR907" s="513"/>
      <c r="AVS907" s="513"/>
      <c r="AVT907" s="513"/>
      <c r="AVU907" s="513"/>
      <c r="AVV907" s="513"/>
      <c r="AVW907" s="513"/>
      <c r="AVX907" s="513"/>
      <c r="AVY907" s="513"/>
      <c r="AVZ907" s="513"/>
      <c r="AWA907" s="513"/>
      <c r="AWB907" s="513"/>
      <c r="AWC907" s="513"/>
      <c r="AWD907" s="513"/>
      <c r="AWE907" s="513"/>
      <c r="AWF907" s="513"/>
      <c r="AWG907" s="513"/>
      <c r="AWH907" s="513"/>
      <c r="AWI907" s="513"/>
      <c r="AWJ907" s="513"/>
      <c r="AWK907" s="513"/>
      <c r="AWL907" s="513"/>
      <c r="AWM907" s="513"/>
      <c r="AWN907" s="513"/>
      <c r="AWO907" s="513"/>
      <c r="AWP907" s="513"/>
      <c r="AWQ907" s="513"/>
      <c r="AWR907" s="513"/>
      <c r="AWS907" s="513"/>
      <c r="AWT907" s="513"/>
      <c r="AWU907" s="513"/>
      <c r="AWV907" s="513"/>
      <c r="AWW907" s="513"/>
      <c r="AWX907" s="513"/>
      <c r="AWY907" s="513"/>
      <c r="AWZ907" s="513"/>
      <c r="AXA907" s="513"/>
      <c r="AXB907" s="513"/>
      <c r="AXC907" s="513"/>
      <c r="AXD907" s="513"/>
      <c r="AXE907" s="513"/>
      <c r="AXF907" s="513"/>
      <c r="AXG907" s="513"/>
      <c r="AXH907" s="513"/>
      <c r="AXI907" s="513"/>
      <c r="AXJ907" s="513"/>
      <c r="AXK907" s="513"/>
      <c r="AXL907" s="513"/>
      <c r="AXM907" s="513"/>
      <c r="AXN907" s="513"/>
      <c r="AXO907" s="513"/>
      <c r="AXP907" s="513"/>
      <c r="AXQ907" s="513"/>
      <c r="AXR907" s="513"/>
      <c r="AXS907" s="513"/>
      <c r="AXT907" s="513"/>
      <c r="AXU907" s="513"/>
      <c r="AXV907" s="513"/>
      <c r="AXW907" s="513"/>
      <c r="AXX907" s="513"/>
      <c r="AXY907" s="513"/>
      <c r="AXZ907" s="513"/>
      <c r="AYA907" s="513"/>
      <c r="AYB907" s="513"/>
      <c r="AYC907" s="513"/>
      <c r="AYD907" s="513"/>
      <c r="AYE907" s="513"/>
      <c r="AYF907" s="513"/>
      <c r="AYG907" s="513"/>
      <c r="AYH907" s="513"/>
      <c r="AYI907" s="513"/>
      <c r="AYJ907" s="513"/>
      <c r="AYK907" s="513"/>
      <c r="AYL907" s="513"/>
      <c r="AYM907" s="513"/>
      <c r="AYN907" s="513"/>
      <c r="AYO907" s="513"/>
      <c r="AYP907" s="513"/>
      <c r="AYQ907" s="513"/>
      <c r="AYR907" s="513"/>
      <c r="AYS907" s="513"/>
      <c r="AYT907" s="513"/>
      <c r="AYU907" s="513"/>
      <c r="AYV907" s="513"/>
      <c r="AYW907" s="513"/>
      <c r="AYX907" s="513"/>
      <c r="AYY907" s="513"/>
      <c r="AYZ907" s="513"/>
      <c r="AZA907" s="513"/>
      <c r="AZB907" s="513"/>
      <c r="AZC907" s="513"/>
      <c r="AZD907" s="513"/>
      <c r="AZE907" s="513"/>
      <c r="AZF907" s="513"/>
      <c r="AZG907" s="513"/>
      <c r="AZH907" s="513"/>
      <c r="AZI907" s="513"/>
      <c r="AZJ907" s="513"/>
      <c r="AZK907" s="513"/>
      <c r="AZL907" s="513"/>
      <c r="AZM907" s="513"/>
      <c r="AZN907" s="513"/>
      <c r="AZO907" s="513"/>
      <c r="AZP907" s="513"/>
      <c r="AZQ907" s="513"/>
      <c r="AZR907" s="513"/>
      <c r="AZS907" s="513"/>
      <c r="AZT907" s="513"/>
      <c r="AZU907" s="513"/>
      <c r="AZV907" s="513"/>
      <c r="AZW907" s="513"/>
      <c r="AZX907" s="513"/>
      <c r="AZY907" s="513"/>
      <c r="AZZ907" s="513"/>
      <c r="BAA907" s="513"/>
      <c r="BAB907" s="513"/>
      <c r="BAC907" s="513"/>
      <c r="BAD907" s="513"/>
      <c r="BAE907" s="513"/>
      <c r="BAF907" s="513"/>
      <c r="BAG907" s="513"/>
      <c r="BAH907" s="513"/>
      <c r="BAI907" s="513"/>
      <c r="BAJ907" s="513"/>
      <c r="BAK907" s="513"/>
      <c r="BAL907" s="513"/>
      <c r="BAM907" s="513"/>
      <c r="BAN907" s="513"/>
      <c r="BAO907" s="513"/>
      <c r="BAP907" s="513"/>
      <c r="BAQ907" s="513"/>
      <c r="BAR907" s="513"/>
      <c r="BAS907" s="513"/>
      <c r="BAT907" s="513"/>
      <c r="BAU907" s="513"/>
      <c r="BAV907" s="513"/>
      <c r="BAW907" s="513"/>
      <c r="BAX907" s="513"/>
      <c r="BAY907" s="513"/>
      <c r="BAZ907" s="513"/>
      <c r="BBA907" s="513"/>
      <c r="BBB907" s="513"/>
      <c r="BBC907" s="513"/>
      <c r="BBD907" s="513"/>
      <c r="BBE907" s="513"/>
      <c r="BBF907" s="513"/>
      <c r="BBG907" s="513"/>
      <c r="BBH907" s="513"/>
      <c r="BBI907" s="513"/>
      <c r="BBJ907" s="513"/>
      <c r="BBK907" s="513"/>
      <c r="BBL907" s="513"/>
      <c r="BBM907" s="513"/>
      <c r="BBN907" s="513"/>
      <c r="BBO907" s="513"/>
      <c r="BBP907" s="513"/>
      <c r="BBQ907" s="513"/>
      <c r="BBR907" s="513"/>
      <c r="BBS907" s="513"/>
      <c r="BBT907" s="513"/>
      <c r="BBU907" s="513"/>
      <c r="BBV907" s="513"/>
      <c r="BBW907" s="513"/>
      <c r="BBX907" s="513"/>
      <c r="BBY907" s="513"/>
      <c r="BBZ907" s="513"/>
      <c r="BCA907" s="513"/>
      <c r="BCB907" s="513"/>
      <c r="BCC907" s="513"/>
      <c r="BCD907" s="513"/>
      <c r="BCE907" s="513"/>
      <c r="BCF907" s="513"/>
      <c r="BCG907" s="513"/>
      <c r="BCH907" s="513"/>
      <c r="BCI907" s="513"/>
      <c r="BCJ907" s="513"/>
      <c r="BCK907" s="513"/>
      <c r="BCL907" s="513"/>
      <c r="BCM907" s="513"/>
      <c r="BCN907" s="513"/>
      <c r="BCO907" s="513"/>
      <c r="BCP907" s="513"/>
      <c r="BCQ907" s="513"/>
      <c r="BCR907" s="513"/>
      <c r="BCS907" s="513"/>
      <c r="BCT907" s="513"/>
      <c r="BCU907" s="513"/>
      <c r="BCV907" s="513"/>
      <c r="BCW907" s="513"/>
      <c r="BCX907" s="513"/>
      <c r="BCY907" s="513"/>
      <c r="BCZ907" s="513"/>
      <c r="BDA907" s="513"/>
      <c r="BDB907" s="513"/>
      <c r="BDC907" s="513"/>
      <c r="BDD907" s="513"/>
      <c r="BDE907" s="513"/>
      <c r="BDF907" s="513"/>
      <c r="BDG907" s="513"/>
      <c r="BDH907" s="513"/>
      <c r="BDI907" s="513"/>
      <c r="BDJ907" s="513"/>
      <c r="BDK907" s="513"/>
      <c r="BDL907" s="513"/>
      <c r="BDM907" s="513"/>
      <c r="BDN907" s="513"/>
      <c r="BDO907" s="513"/>
      <c r="BDP907" s="513"/>
      <c r="BDQ907" s="513"/>
      <c r="BDR907" s="513"/>
      <c r="BDS907" s="513"/>
      <c r="BDT907" s="513"/>
      <c r="BDU907" s="513"/>
      <c r="BDV907" s="513"/>
      <c r="BDW907" s="513"/>
      <c r="BDX907" s="513"/>
      <c r="BDY907" s="513"/>
      <c r="BDZ907" s="513"/>
      <c r="BEA907" s="513"/>
      <c r="BEB907" s="513"/>
      <c r="BEC907" s="513"/>
      <c r="BED907" s="513"/>
      <c r="BEE907" s="513"/>
      <c r="BEF907" s="513"/>
      <c r="BEG907" s="513"/>
      <c r="BEH907" s="513"/>
      <c r="BEI907" s="513"/>
      <c r="BEJ907" s="513"/>
      <c r="BEK907" s="513"/>
      <c r="BEL907" s="513"/>
      <c r="BEM907" s="513"/>
      <c r="BEN907" s="513"/>
      <c r="BEO907" s="513"/>
      <c r="BEP907" s="513"/>
      <c r="BEQ907" s="513"/>
      <c r="BER907" s="513"/>
      <c r="BES907" s="513"/>
      <c r="BET907" s="513"/>
      <c r="BEU907" s="513"/>
      <c r="BEV907" s="513"/>
      <c r="BEW907" s="513"/>
      <c r="BEX907" s="513"/>
      <c r="BEY907" s="513"/>
      <c r="BEZ907" s="513"/>
      <c r="BFA907" s="513"/>
      <c r="BFB907" s="513"/>
      <c r="BFC907" s="513"/>
      <c r="BFD907" s="513"/>
      <c r="BFE907" s="513"/>
      <c r="BFF907" s="513"/>
      <c r="BFG907" s="513"/>
      <c r="BFH907" s="513"/>
      <c r="BFI907" s="513"/>
      <c r="BFJ907" s="513"/>
      <c r="BFK907" s="513"/>
      <c r="BFL907" s="513"/>
      <c r="BFM907" s="513"/>
      <c r="BFN907" s="513"/>
      <c r="BFO907" s="513"/>
      <c r="BFP907" s="513"/>
      <c r="BFQ907" s="513"/>
      <c r="BFR907" s="513"/>
      <c r="BFS907" s="513"/>
      <c r="BFT907" s="513"/>
      <c r="BFU907" s="513"/>
      <c r="BFV907" s="513"/>
      <c r="BFW907" s="513"/>
      <c r="BFX907" s="513"/>
      <c r="BFY907" s="513"/>
      <c r="BFZ907" s="513"/>
      <c r="BGA907" s="513"/>
      <c r="BGB907" s="513"/>
      <c r="BGC907" s="513"/>
      <c r="BGD907" s="513"/>
      <c r="BGE907" s="513"/>
      <c r="BGF907" s="513"/>
      <c r="BGG907" s="513"/>
      <c r="BGH907" s="513"/>
      <c r="BGI907" s="513"/>
      <c r="BGJ907" s="513"/>
      <c r="BGK907" s="513"/>
      <c r="BGL907" s="513"/>
      <c r="BGM907" s="513"/>
      <c r="BGN907" s="513"/>
      <c r="BGO907" s="513"/>
      <c r="BGP907" s="513"/>
      <c r="BGQ907" s="513"/>
      <c r="BGR907" s="513"/>
      <c r="BGS907" s="513"/>
      <c r="BGT907" s="513"/>
      <c r="BGU907" s="513"/>
      <c r="BGV907" s="513"/>
      <c r="BGW907" s="513"/>
      <c r="BGX907" s="513"/>
      <c r="BGY907" s="513"/>
      <c r="BGZ907" s="513"/>
      <c r="BHA907" s="513"/>
      <c r="BHB907" s="513"/>
      <c r="BHC907" s="513"/>
      <c r="BHD907" s="513"/>
      <c r="BHE907" s="513"/>
      <c r="BHF907" s="513"/>
      <c r="BHG907" s="513"/>
      <c r="BHH907" s="513"/>
      <c r="BHI907" s="513"/>
      <c r="BHJ907" s="513"/>
      <c r="BHK907" s="513"/>
      <c r="BHL907" s="513"/>
      <c r="BHM907" s="513"/>
      <c r="BHN907" s="513"/>
      <c r="BHO907" s="513"/>
      <c r="BHP907" s="513"/>
      <c r="BHQ907" s="513"/>
      <c r="BHR907" s="513"/>
      <c r="BHS907" s="513"/>
      <c r="BHT907" s="513"/>
      <c r="BHU907" s="513"/>
      <c r="BHV907" s="513"/>
      <c r="BHW907" s="513"/>
      <c r="BHX907" s="513"/>
      <c r="BHY907" s="513"/>
      <c r="BHZ907" s="513"/>
      <c r="BIA907" s="513"/>
      <c r="BIB907" s="513"/>
      <c r="BIC907" s="513"/>
      <c r="BID907" s="513"/>
      <c r="BIE907" s="513"/>
      <c r="BIF907" s="513"/>
      <c r="BIG907" s="513"/>
      <c r="BIH907" s="513"/>
      <c r="BII907" s="513"/>
      <c r="BIJ907" s="513"/>
      <c r="BIK907" s="513"/>
      <c r="BIL907" s="513"/>
      <c r="BIM907" s="513"/>
      <c r="BIN907" s="513"/>
      <c r="BIO907" s="513"/>
      <c r="BIP907" s="513"/>
      <c r="BIQ907" s="513"/>
      <c r="BIR907" s="513"/>
      <c r="BIS907" s="513"/>
      <c r="BIT907" s="513"/>
      <c r="BIU907" s="513"/>
      <c r="BIV907" s="513"/>
      <c r="BIW907" s="513"/>
      <c r="BIX907" s="513"/>
      <c r="BIY907" s="513"/>
      <c r="BIZ907" s="513"/>
      <c r="BJA907" s="513"/>
      <c r="BJB907" s="513"/>
      <c r="BJC907" s="513"/>
      <c r="BJD907" s="513"/>
      <c r="BJE907" s="513"/>
      <c r="BJF907" s="513"/>
      <c r="BJG907" s="513"/>
      <c r="BJH907" s="513"/>
      <c r="BJI907" s="513"/>
      <c r="BJJ907" s="513"/>
      <c r="BJK907" s="513"/>
      <c r="BJL907" s="513"/>
      <c r="BJM907" s="513"/>
      <c r="BJN907" s="513"/>
      <c r="BJO907" s="513"/>
      <c r="BJP907" s="513"/>
      <c r="BJQ907" s="513"/>
      <c r="BJR907" s="513"/>
      <c r="BJS907" s="513"/>
      <c r="BJT907" s="513"/>
      <c r="BJU907" s="513"/>
      <c r="BJV907" s="513"/>
      <c r="BJW907" s="513"/>
      <c r="BJX907" s="513"/>
      <c r="BJY907" s="513"/>
      <c r="BJZ907" s="513"/>
      <c r="BKA907" s="513"/>
      <c r="BKB907" s="513"/>
      <c r="BKC907" s="513"/>
      <c r="BKD907" s="513"/>
      <c r="BKE907" s="513"/>
      <c r="BKF907" s="513"/>
      <c r="BKG907" s="513"/>
      <c r="BKH907" s="513"/>
      <c r="BKI907" s="513"/>
      <c r="BKJ907" s="513"/>
      <c r="BKK907" s="513"/>
      <c r="BKL907" s="513"/>
      <c r="BKM907" s="513"/>
      <c r="BKN907" s="513"/>
      <c r="BKO907" s="513"/>
      <c r="BKP907" s="513"/>
      <c r="BKQ907" s="513"/>
      <c r="BKR907" s="513"/>
      <c r="BKS907" s="513"/>
      <c r="BKT907" s="513"/>
      <c r="BKU907" s="513"/>
      <c r="BKV907" s="513"/>
      <c r="BKW907" s="513"/>
      <c r="BKX907" s="513"/>
      <c r="BKY907" s="513"/>
      <c r="BKZ907" s="513"/>
      <c r="BLA907" s="513"/>
      <c r="BLB907" s="513"/>
      <c r="BLC907" s="513"/>
      <c r="BLD907" s="513"/>
      <c r="BLE907" s="513"/>
      <c r="BLF907" s="513"/>
      <c r="BLG907" s="513"/>
      <c r="BLH907" s="513"/>
      <c r="BLI907" s="513"/>
      <c r="BLJ907" s="513"/>
      <c r="BLK907" s="513"/>
      <c r="BLL907" s="513"/>
      <c r="BLM907" s="513"/>
      <c r="BLN907" s="513"/>
      <c r="BLO907" s="513"/>
      <c r="BLP907" s="513"/>
      <c r="BLQ907" s="513"/>
      <c r="BLR907" s="513"/>
      <c r="BLS907" s="513"/>
      <c r="BLT907" s="513"/>
      <c r="BLU907" s="513"/>
      <c r="BLV907" s="513"/>
      <c r="BLW907" s="513"/>
      <c r="BLX907" s="513"/>
      <c r="BLY907" s="513"/>
      <c r="BLZ907" s="513"/>
      <c r="BMA907" s="513"/>
      <c r="BMB907" s="513"/>
      <c r="BMC907" s="513"/>
      <c r="BMD907" s="513"/>
      <c r="BME907" s="513"/>
      <c r="BMF907" s="513"/>
      <c r="BMG907" s="513"/>
      <c r="BMH907" s="513"/>
      <c r="BMI907" s="513"/>
      <c r="BMJ907" s="513"/>
      <c r="BMK907" s="513"/>
      <c r="BML907" s="513"/>
      <c r="BMM907" s="513"/>
      <c r="BMN907" s="513"/>
      <c r="BMO907" s="513"/>
      <c r="BMP907" s="513"/>
      <c r="BMQ907" s="513"/>
      <c r="BMR907" s="513"/>
      <c r="BMS907" s="513"/>
      <c r="BMT907" s="513"/>
      <c r="BMU907" s="513"/>
      <c r="BMV907" s="513"/>
      <c r="BMW907" s="513"/>
      <c r="BMX907" s="513"/>
      <c r="BMY907" s="513"/>
      <c r="BMZ907" s="513"/>
      <c r="BNA907" s="513"/>
      <c r="BNB907" s="513"/>
      <c r="BNC907" s="513"/>
      <c r="BND907" s="513"/>
      <c r="BNE907" s="513"/>
      <c r="BNF907" s="513"/>
      <c r="BNG907" s="513"/>
      <c r="BNH907" s="513"/>
      <c r="BNI907" s="513"/>
      <c r="BNJ907" s="513"/>
      <c r="BNK907" s="513"/>
      <c r="BNL907" s="513"/>
      <c r="BNM907" s="513"/>
      <c r="BNN907" s="513"/>
      <c r="BNO907" s="513"/>
      <c r="BNP907" s="513"/>
      <c r="BNQ907" s="513"/>
      <c r="BNR907" s="513"/>
      <c r="BNS907" s="513"/>
      <c r="BNT907" s="513"/>
      <c r="BNU907" s="513"/>
      <c r="BNV907" s="513"/>
      <c r="BNW907" s="513"/>
      <c r="BNX907" s="513"/>
      <c r="BNY907" s="513"/>
      <c r="BNZ907" s="513"/>
      <c r="BOA907" s="513"/>
      <c r="BOB907" s="513"/>
      <c r="BOC907" s="513"/>
      <c r="BOD907" s="513"/>
      <c r="BOE907" s="513"/>
      <c r="BOF907" s="513"/>
      <c r="BOG907" s="513"/>
      <c r="BOH907" s="513"/>
      <c r="BOI907" s="513"/>
      <c r="BOJ907" s="513"/>
      <c r="BOK907" s="513"/>
      <c r="BOL907" s="513"/>
      <c r="BOM907" s="513"/>
      <c r="BON907" s="513"/>
      <c r="BOO907" s="513"/>
      <c r="BOP907" s="513"/>
      <c r="BOQ907" s="513"/>
      <c r="BOR907" s="513"/>
      <c r="BOS907" s="513"/>
      <c r="BOT907" s="513"/>
      <c r="BOU907" s="513"/>
      <c r="BOV907" s="513"/>
      <c r="BOW907" s="513"/>
      <c r="BOX907" s="513"/>
      <c r="BOY907" s="513"/>
      <c r="BOZ907" s="513"/>
      <c r="BPA907" s="513"/>
      <c r="BPB907" s="513"/>
      <c r="BPC907" s="513"/>
      <c r="BPD907" s="513"/>
      <c r="BPE907" s="513"/>
      <c r="BPF907" s="513"/>
      <c r="BPG907" s="513"/>
      <c r="BPH907" s="513"/>
      <c r="BPI907" s="513"/>
      <c r="BPJ907" s="513"/>
      <c r="BPK907" s="513"/>
      <c r="BPL907" s="513"/>
      <c r="BPM907" s="513"/>
      <c r="BPN907" s="513"/>
      <c r="BPO907" s="513"/>
      <c r="BPP907" s="513"/>
      <c r="BPQ907" s="513"/>
      <c r="BPR907" s="513"/>
      <c r="BPS907" s="513"/>
      <c r="BPT907" s="513"/>
      <c r="BPU907" s="513"/>
      <c r="BPV907" s="513"/>
      <c r="BPW907" s="513"/>
      <c r="BPX907" s="513"/>
      <c r="BPY907" s="513"/>
      <c r="BPZ907" s="513"/>
      <c r="BQA907" s="513"/>
      <c r="BQB907" s="513"/>
      <c r="BQC907" s="513"/>
      <c r="BQD907" s="513"/>
      <c r="BQE907" s="513"/>
      <c r="BQF907" s="513"/>
      <c r="BQG907" s="513"/>
      <c r="BQH907" s="513"/>
      <c r="BQI907" s="513"/>
      <c r="BQJ907" s="513"/>
      <c r="BQK907" s="513"/>
      <c r="BQL907" s="513"/>
      <c r="BQM907" s="513"/>
      <c r="BQN907" s="513"/>
      <c r="BQO907" s="513"/>
      <c r="BQP907" s="513"/>
      <c r="BQQ907" s="513"/>
      <c r="BQR907" s="513"/>
      <c r="BQS907" s="513"/>
      <c r="BQT907" s="513"/>
      <c r="BQU907" s="513"/>
      <c r="BQV907" s="513"/>
      <c r="BQW907" s="513"/>
      <c r="BQX907" s="513"/>
      <c r="BQY907" s="513"/>
      <c r="BQZ907" s="513"/>
      <c r="BRA907" s="513"/>
      <c r="BRB907" s="513"/>
      <c r="BRC907" s="513"/>
      <c r="BRD907" s="513"/>
      <c r="BRE907" s="513"/>
      <c r="BRF907" s="513"/>
      <c r="BRG907" s="513"/>
      <c r="BRH907" s="513"/>
      <c r="BRI907" s="513"/>
      <c r="BRJ907" s="513"/>
      <c r="BRK907" s="513"/>
      <c r="BRL907" s="513"/>
      <c r="BRM907" s="513"/>
      <c r="BRN907" s="513"/>
      <c r="BRO907" s="513"/>
      <c r="BRP907" s="513"/>
      <c r="BRQ907" s="513"/>
      <c r="BRR907" s="513"/>
      <c r="BRS907" s="513"/>
      <c r="BRT907" s="513"/>
      <c r="BRU907" s="513"/>
      <c r="BRV907" s="513"/>
      <c r="BRW907" s="513"/>
      <c r="BRX907" s="513"/>
      <c r="BRY907" s="513"/>
      <c r="BRZ907" s="513"/>
      <c r="BSA907" s="513"/>
      <c r="BSB907" s="513"/>
      <c r="BSC907" s="513"/>
      <c r="BSD907" s="513"/>
      <c r="BSE907" s="513"/>
      <c r="BSF907" s="513"/>
      <c r="BSG907" s="513"/>
      <c r="BSH907" s="513"/>
      <c r="BSI907" s="513"/>
      <c r="BSJ907" s="513"/>
      <c r="BSK907" s="513"/>
      <c r="BSL907" s="513"/>
      <c r="BSM907" s="513"/>
      <c r="BSN907" s="513"/>
      <c r="BSO907" s="513"/>
      <c r="BSP907" s="513"/>
      <c r="BSQ907" s="513"/>
      <c r="BSR907" s="513"/>
      <c r="BSS907" s="513"/>
      <c r="BST907" s="513"/>
      <c r="BSU907" s="513"/>
      <c r="BSV907" s="513"/>
      <c r="BSW907" s="513"/>
      <c r="BSX907" s="513"/>
      <c r="BSY907" s="513"/>
      <c r="BSZ907" s="513"/>
      <c r="BTA907" s="513"/>
      <c r="BTB907" s="513"/>
      <c r="BTC907" s="513"/>
      <c r="BTD907" s="513"/>
      <c r="BTE907" s="513"/>
      <c r="BTF907" s="513"/>
      <c r="BTG907" s="513"/>
      <c r="BTH907" s="513"/>
      <c r="BTI907" s="513"/>
      <c r="BTJ907" s="513"/>
      <c r="BTK907" s="513"/>
      <c r="BTL907" s="513"/>
      <c r="BTM907" s="513"/>
      <c r="BTN907" s="513"/>
      <c r="BTO907" s="513"/>
      <c r="BTP907" s="513"/>
      <c r="BTQ907" s="513"/>
      <c r="BTR907" s="513"/>
      <c r="BTS907" s="513"/>
      <c r="BTT907" s="513"/>
      <c r="BTU907" s="513"/>
      <c r="BTV907" s="513"/>
      <c r="BTW907" s="513"/>
      <c r="BTX907" s="513"/>
      <c r="BTY907" s="513"/>
      <c r="BTZ907" s="513"/>
      <c r="BUA907" s="513"/>
      <c r="BUB907" s="513"/>
      <c r="BUC907" s="513"/>
      <c r="BUD907" s="513"/>
      <c r="BUE907" s="513"/>
      <c r="BUF907" s="513"/>
      <c r="BUG907" s="513"/>
      <c r="BUH907" s="513"/>
      <c r="BUI907" s="513"/>
      <c r="BUJ907" s="513"/>
      <c r="BUK907" s="513"/>
      <c r="BUL907" s="513"/>
      <c r="BUM907" s="513"/>
      <c r="BUN907" s="513"/>
      <c r="BUO907" s="513"/>
      <c r="BUP907" s="513"/>
      <c r="BUQ907" s="513"/>
      <c r="BUR907" s="513"/>
      <c r="BUS907" s="513"/>
      <c r="BUT907" s="513"/>
      <c r="BUU907" s="513"/>
      <c r="BUV907" s="513"/>
      <c r="BUW907" s="513"/>
      <c r="BUX907" s="513"/>
      <c r="BUY907" s="513"/>
      <c r="BUZ907" s="513"/>
      <c r="BVA907" s="513"/>
      <c r="BVB907" s="513"/>
      <c r="BVC907" s="513"/>
      <c r="BVD907" s="513"/>
      <c r="BVE907" s="513"/>
      <c r="BVF907" s="513"/>
      <c r="BVG907" s="513"/>
      <c r="BVH907" s="513"/>
      <c r="BVI907" s="513"/>
      <c r="BVJ907" s="513"/>
      <c r="BVK907" s="513"/>
      <c r="BVL907" s="513"/>
      <c r="BVM907" s="513"/>
      <c r="BVN907" s="513"/>
      <c r="BVO907" s="513"/>
      <c r="BVP907" s="513"/>
      <c r="BVQ907" s="513"/>
      <c r="BVR907" s="513"/>
      <c r="BVS907" s="513"/>
      <c r="BVT907" s="513"/>
      <c r="BVU907" s="513"/>
      <c r="BVV907" s="513"/>
      <c r="BVW907" s="513"/>
      <c r="BVX907" s="513"/>
      <c r="BVY907" s="513"/>
      <c r="BVZ907" s="513"/>
      <c r="BWA907" s="513"/>
      <c r="BWB907" s="513"/>
      <c r="BWC907" s="513"/>
      <c r="BWD907" s="513"/>
      <c r="BWE907" s="513"/>
      <c r="BWF907" s="513"/>
      <c r="BWG907" s="513"/>
      <c r="BWH907" s="513"/>
      <c r="BWI907" s="513"/>
      <c r="BWJ907" s="513"/>
      <c r="BWK907" s="513"/>
      <c r="BWL907" s="513"/>
      <c r="BWM907" s="513"/>
      <c r="BWN907" s="513"/>
      <c r="BWO907" s="513"/>
      <c r="BWP907" s="513"/>
      <c r="BWQ907" s="513"/>
    </row>
    <row r="908" spans="1:1967" ht="102" customHeight="1">
      <c r="A908" s="9" t="s">
        <v>6622</v>
      </c>
      <c r="B908" s="100" t="s">
        <v>97</v>
      </c>
      <c r="C908" s="40" t="s">
        <v>1062</v>
      </c>
      <c r="D908" s="40" t="s">
        <v>1058</v>
      </c>
      <c r="E908" s="3" t="s">
        <v>1073</v>
      </c>
      <c r="F908" s="3"/>
      <c r="G908" s="3" t="s">
        <v>385</v>
      </c>
      <c r="H908" s="20">
        <v>0.5</v>
      </c>
      <c r="I908" s="114">
        <v>470000000</v>
      </c>
      <c r="J908" s="21" t="s">
        <v>1316</v>
      </c>
      <c r="K908" s="19" t="s">
        <v>1931</v>
      </c>
      <c r="L908" s="137" t="s">
        <v>3404</v>
      </c>
      <c r="M908" s="140" t="s">
        <v>383</v>
      </c>
      <c r="N908" s="358" t="s">
        <v>8846</v>
      </c>
      <c r="O908" s="3" t="s">
        <v>1368</v>
      </c>
      <c r="P908" s="7" t="s">
        <v>1340</v>
      </c>
      <c r="Q908" s="3" t="s">
        <v>1188</v>
      </c>
      <c r="R908" s="24">
        <v>36</v>
      </c>
      <c r="S908" s="19">
        <v>24750</v>
      </c>
      <c r="T908" s="83">
        <f t="shared" si="308"/>
        <v>891000</v>
      </c>
      <c r="U908" s="83">
        <f t="shared" si="320"/>
        <v>997920.00000000012</v>
      </c>
      <c r="V908" s="9" t="s">
        <v>1327</v>
      </c>
      <c r="W908" s="152" t="s">
        <v>1396</v>
      </c>
      <c r="X908" s="9"/>
      <c r="Y908" s="513"/>
      <c r="Z908" s="513"/>
      <c r="AA908" s="513"/>
      <c r="AB908" s="513"/>
      <c r="AC908" s="513"/>
      <c r="AD908" s="513"/>
      <c r="AE908" s="513"/>
      <c r="AF908" s="513"/>
      <c r="AG908" s="513"/>
      <c r="AH908" s="513"/>
      <c r="AI908" s="513"/>
      <c r="AJ908" s="513"/>
      <c r="AK908" s="513"/>
      <c r="AL908" s="513"/>
      <c r="AM908" s="513"/>
      <c r="AN908" s="513"/>
      <c r="AO908" s="513"/>
      <c r="AP908" s="513"/>
      <c r="AQ908" s="513"/>
      <c r="AR908" s="513"/>
      <c r="AS908" s="513"/>
      <c r="AT908" s="513"/>
      <c r="AU908" s="513"/>
      <c r="AV908" s="513"/>
      <c r="AW908" s="513"/>
      <c r="AX908" s="513"/>
      <c r="AY908" s="513"/>
      <c r="AZ908" s="513"/>
      <c r="BA908" s="513"/>
      <c r="BB908" s="513"/>
      <c r="BC908" s="513"/>
      <c r="BD908" s="513"/>
      <c r="BE908" s="513"/>
      <c r="BF908" s="513"/>
      <c r="BG908" s="513"/>
      <c r="BH908" s="513"/>
      <c r="BI908" s="513"/>
      <c r="BJ908" s="513"/>
      <c r="BK908" s="513"/>
      <c r="BL908" s="513"/>
      <c r="BM908" s="513"/>
      <c r="BN908" s="513"/>
      <c r="BO908" s="513"/>
      <c r="BP908" s="513"/>
      <c r="BQ908" s="513"/>
      <c r="BR908" s="513"/>
      <c r="BS908" s="513"/>
      <c r="BT908" s="513"/>
      <c r="BU908" s="513"/>
      <c r="BV908" s="513"/>
      <c r="BW908" s="513"/>
      <c r="BX908" s="513"/>
      <c r="BY908" s="513"/>
      <c r="BZ908" s="513"/>
      <c r="CA908" s="513"/>
      <c r="CB908" s="513"/>
      <c r="CC908" s="513"/>
      <c r="CD908" s="513"/>
      <c r="CE908" s="513"/>
      <c r="CF908" s="513"/>
      <c r="CG908" s="513"/>
      <c r="CH908" s="513"/>
      <c r="CI908" s="513"/>
      <c r="CJ908" s="513"/>
      <c r="CK908" s="513"/>
      <c r="CL908" s="513"/>
      <c r="CM908" s="513"/>
      <c r="CN908" s="513"/>
      <c r="CO908" s="513"/>
      <c r="CP908" s="513"/>
      <c r="CQ908" s="513"/>
      <c r="CR908" s="513"/>
      <c r="CS908" s="513"/>
      <c r="CT908" s="513"/>
      <c r="CU908" s="513"/>
      <c r="CV908" s="513"/>
      <c r="CW908" s="513"/>
      <c r="CX908" s="513"/>
      <c r="CY908" s="513"/>
      <c r="CZ908" s="513"/>
      <c r="DA908" s="513"/>
      <c r="DB908" s="513"/>
      <c r="DC908" s="513"/>
      <c r="DD908" s="513"/>
      <c r="DE908" s="513"/>
      <c r="DF908" s="513"/>
      <c r="DG908" s="513"/>
      <c r="DH908" s="513"/>
      <c r="DI908" s="513"/>
      <c r="DJ908" s="513"/>
      <c r="DK908" s="513"/>
      <c r="DL908" s="513"/>
      <c r="DM908" s="513"/>
      <c r="DN908" s="513"/>
      <c r="DO908" s="513"/>
      <c r="DP908" s="513"/>
      <c r="DQ908" s="513"/>
      <c r="DR908" s="513"/>
      <c r="DS908" s="513"/>
      <c r="DT908" s="513"/>
      <c r="DU908" s="513"/>
      <c r="DV908" s="513"/>
      <c r="DW908" s="513"/>
      <c r="DX908" s="513"/>
      <c r="DY908" s="513"/>
      <c r="DZ908" s="513"/>
      <c r="EA908" s="513"/>
      <c r="EB908" s="513"/>
      <c r="EC908" s="513"/>
      <c r="ED908" s="513"/>
      <c r="EE908" s="513"/>
      <c r="EF908" s="513"/>
      <c r="EG908" s="513"/>
      <c r="EH908" s="513"/>
      <c r="EI908" s="513"/>
      <c r="EJ908" s="513"/>
      <c r="EK908" s="513"/>
      <c r="EL908" s="513"/>
      <c r="EM908" s="513"/>
      <c r="EN908" s="513"/>
      <c r="EO908" s="513"/>
      <c r="EP908" s="513"/>
      <c r="EQ908" s="513"/>
      <c r="ER908" s="513"/>
      <c r="ES908" s="513"/>
      <c r="ET908" s="513"/>
      <c r="EU908" s="513"/>
      <c r="EV908" s="513"/>
      <c r="EW908" s="513"/>
      <c r="EX908" s="513"/>
      <c r="EY908" s="513"/>
      <c r="EZ908" s="513"/>
      <c r="FA908" s="513"/>
      <c r="FB908" s="513"/>
      <c r="FC908" s="513"/>
      <c r="FD908" s="513"/>
      <c r="FE908" s="513"/>
      <c r="FF908" s="513"/>
      <c r="FG908" s="513"/>
      <c r="FH908" s="513"/>
      <c r="FI908" s="513"/>
      <c r="FJ908" s="513"/>
      <c r="FK908" s="513"/>
      <c r="FL908" s="513"/>
      <c r="FM908" s="513"/>
      <c r="FN908" s="513"/>
      <c r="FO908" s="513"/>
      <c r="FP908" s="513"/>
      <c r="FQ908" s="513"/>
      <c r="FR908" s="513"/>
      <c r="FS908" s="513"/>
      <c r="FT908" s="513"/>
      <c r="FU908" s="513"/>
      <c r="FV908" s="513"/>
      <c r="FW908" s="513"/>
      <c r="FX908" s="513"/>
      <c r="FY908" s="513"/>
      <c r="FZ908" s="513"/>
      <c r="GA908" s="513"/>
      <c r="GB908" s="513"/>
      <c r="GC908" s="513"/>
      <c r="GD908" s="513"/>
      <c r="GE908" s="513"/>
      <c r="GF908" s="513"/>
      <c r="GG908" s="513"/>
      <c r="GH908" s="513"/>
      <c r="GI908" s="513"/>
      <c r="GJ908" s="513"/>
      <c r="GK908" s="513"/>
      <c r="GL908" s="513"/>
      <c r="GM908" s="513"/>
      <c r="GN908" s="513"/>
      <c r="GO908" s="513"/>
      <c r="GP908" s="513"/>
      <c r="GQ908" s="513"/>
      <c r="GR908" s="513"/>
      <c r="GS908" s="513"/>
      <c r="GT908" s="513"/>
      <c r="GU908" s="513"/>
      <c r="GV908" s="513"/>
      <c r="GW908" s="513"/>
      <c r="GX908" s="513"/>
      <c r="GY908" s="513"/>
      <c r="GZ908" s="513"/>
      <c r="HA908" s="513"/>
      <c r="HB908" s="513"/>
      <c r="HC908" s="513"/>
      <c r="HD908" s="513"/>
      <c r="HE908" s="513"/>
      <c r="HF908" s="513"/>
      <c r="HG908" s="513"/>
      <c r="HH908" s="513"/>
      <c r="HI908" s="513"/>
      <c r="HJ908" s="513"/>
      <c r="HK908" s="513"/>
      <c r="HL908" s="513"/>
      <c r="HM908" s="513"/>
      <c r="HN908" s="513"/>
      <c r="HO908" s="513"/>
      <c r="HP908" s="513"/>
      <c r="HQ908" s="513"/>
      <c r="HR908" s="513"/>
      <c r="HS908" s="513"/>
      <c r="HT908" s="513"/>
      <c r="HU908" s="513"/>
      <c r="HV908" s="513"/>
      <c r="HW908" s="513"/>
      <c r="HX908" s="513"/>
      <c r="HY908" s="513"/>
      <c r="HZ908" s="513"/>
      <c r="IA908" s="513"/>
      <c r="IB908" s="513"/>
      <c r="IC908" s="513"/>
      <c r="ID908" s="513"/>
      <c r="IE908" s="513"/>
      <c r="IF908" s="513"/>
      <c r="IG908" s="513"/>
      <c r="IH908" s="513"/>
      <c r="II908" s="513"/>
      <c r="IJ908" s="513"/>
      <c r="IK908" s="513"/>
      <c r="IL908" s="513"/>
      <c r="IM908" s="513"/>
      <c r="IN908" s="513"/>
      <c r="IO908" s="513"/>
      <c r="IP908" s="513"/>
      <c r="IQ908" s="513"/>
      <c r="IR908" s="513"/>
      <c r="IS908" s="513"/>
      <c r="IT908" s="513"/>
      <c r="IU908" s="513"/>
      <c r="IV908" s="513"/>
      <c r="IW908" s="513"/>
      <c r="IX908" s="513"/>
      <c r="IY908" s="513"/>
      <c r="IZ908" s="513"/>
      <c r="JA908" s="513"/>
      <c r="JB908" s="513"/>
      <c r="JC908" s="513"/>
      <c r="JD908" s="513"/>
      <c r="JE908" s="513"/>
      <c r="JF908" s="513"/>
      <c r="JG908" s="513"/>
      <c r="JH908" s="513"/>
      <c r="JI908" s="513"/>
      <c r="JJ908" s="513"/>
      <c r="JK908" s="513"/>
      <c r="JL908" s="513"/>
      <c r="JM908" s="513"/>
      <c r="JN908" s="513"/>
      <c r="JO908" s="513"/>
      <c r="JP908" s="513"/>
      <c r="JQ908" s="513"/>
      <c r="JR908" s="513"/>
      <c r="JS908" s="513"/>
      <c r="JT908" s="513"/>
      <c r="JU908" s="513"/>
      <c r="JV908" s="513"/>
      <c r="JW908" s="513"/>
      <c r="JX908" s="513"/>
      <c r="JY908" s="513"/>
      <c r="JZ908" s="513"/>
      <c r="KA908" s="513"/>
      <c r="KB908" s="513"/>
      <c r="KC908" s="513"/>
      <c r="KD908" s="513"/>
      <c r="KE908" s="513"/>
      <c r="KF908" s="513"/>
      <c r="KG908" s="513"/>
      <c r="KH908" s="513"/>
      <c r="KI908" s="513"/>
      <c r="KJ908" s="513"/>
      <c r="KK908" s="513"/>
      <c r="KL908" s="513"/>
      <c r="KM908" s="513"/>
      <c r="KN908" s="513"/>
      <c r="KO908" s="513"/>
      <c r="KP908" s="513"/>
      <c r="KQ908" s="513"/>
      <c r="KR908" s="513"/>
      <c r="KS908" s="513"/>
      <c r="KT908" s="513"/>
      <c r="KU908" s="513"/>
      <c r="KV908" s="513"/>
      <c r="KW908" s="513"/>
      <c r="KX908" s="513"/>
      <c r="KY908" s="513"/>
      <c r="KZ908" s="513"/>
      <c r="LA908" s="513"/>
      <c r="LB908" s="513"/>
      <c r="LC908" s="513"/>
      <c r="LD908" s="513"/>
      <c r="LE908" s="513"/>
      <c r="LF908" s="513"/>
      <c r="LG908" s="513"/>
      <c r="LH908" s="513"/>
      <c r="LI908" s="513"/>
      <c r="LJ908" s="513"/>
      <c r="LK908" s="513"/>
      <c r="LL908" s="513"/>
      <c r="LM908" s="513"/>
      <c r="LN908" s="513"/>
      <c r="LO908" s="513"/>
      <c r="LP908" s="513"/>
      <c r="LQ908" s="513"/>
      <c r="LR908" s="513"/>
      <c r="LS908" s="513"/>
      <c r="LT908" s="513"/>
      <c r="LU908" s="513"/>
      <c r="LV908" s="513"/>
      <c r="LW908" s="513"/>
      <c r="LX908" s="513"/>
      <c r="LY908" s="513"/>
      <c r="LZ908" s="513"/>
      <c r="MA908" s="513"/>
      <c r="MB908" s="513"/>
      <c r="MC908" s="513"/>
      <c r="MD908" s="513"/>
      <c r="ME908" s="513"/>
      <c r="MF908" s="513"/>
      <c r="MG908" s="513"/>
      <c r="MH908" s="513"/>
      <c r="MI908" s="513"/>
      <c r="MJ908" s="513"/>
      <c r="MK908" s="513"/>
      <c r="ML908" s="513"/>
      <c r="MM908" s="513"/>
      <c r="MN908" s="513"/>
      <c r="MO908" s="513"/>
      <c r="MP908" s="513"/>
      <c r="MQ908" s="513"/>
      <c r="MR908" s="513"/>
      <c r="MS908" s="513"/>
      <c r="MT908" s="513"/>
      <c r="MU908" s="513"/>
      <c r="MV908" s="513"/>
      <c r="MW908" s="513"/>
      <c r="MX908" s="513"/>
      <c r="MY908" s="513"/>
      <c r="MZ908" s="513"/>
      <c r="NA908" s="513"/>
      <c r="NB908" s="513"/>
      <c r="NC908" s="513"/>
      <c r="ND908" s="513"/>
      <c r="NE908" s="513"/>
      <c r="NF908" s="513"/>
      <c r="NG908" s="513"/>
      <c r="NH908" s="513"/>
      <c r="NI908" s="513"/>
      <c r="NJ908" s="513"/>
      <c r="NK908" s="513"/>
      <c r="NL908" s="513"/>
      <c r="NM908" s="513"/>
      <c r="NN908" s="513"/>
      <c r="NO908" s="513"/>
      <c r="NP908" s="513"/>
      <c r="NQ908" s="513"/>
      <c r="NR908" s="513"/>
      <c r="NS908" s="513"/>
      <c r="NT908" s="513"/>
      <c r="NU908" s="513"/>
      <c r="NV908" s="513"/>
      <c r="NW908" s="513"/>
      <c r="NX908" s="513"/>
      <c r="NY908" s="513"/>
      <c r="NZ908" s="513"/>
      <c r="OA908" s="513"/>
      <c r="OB908" s="513"/>
      <c r="OC908" s="513"/>
      <c r="OD908" s="513"/>
      <c r="OE908" s="513"/>
      <c r="OF908" s="513"/>
      <c r="OG908" s="513"/>
      <c r="OH908" s="513"/>
      <c r="OI908" s="513"/>
      <c r="OJ908" s="513"/>
      <c r="OK908" s="513"/>
      <c r="OL908" s="513"/>
      <c r="OM908" s="513"/>
      <c r="ON908" s="513"/>
      <c r="OO908" s="513"/>
      <c r="OP908" s="513"/>
      <c r="OQ908" s="513"/>
      <c r="OR908" s="513"/>
      <c r="OS908" s="513"/>
      <c r="OT908" s="513"/>
      <c r="OU908" s="513"/>
      <c r="OV908" s="513"/>
      <c r="OW908" s="513"/>
      <c r="OX908" s="513"/>
      <c r="OY908" s="513"/>
      <c r="OZ908" s="513"/>
      <c r="PA908" s="513"/>
      <c r="PB908" s="513"/>
      <c r="PC908" s="513"/>
      <c r="PD908" s="513"/>
      <c r="PE908" s="513"/>
      <c r="PF908" s="513"/>
      <c r="PG908" s="513"/>
      <c r="PH908" s="513"/>
      <c r="PI908" s="513"/>
      <c r="PJ908" s="513"/>
      <c r="PK908" s="513"/>
      <c r="PL908" s="513"/>
      <c r="PM908" s="513"/>
      <c r="PN908" s="513"/>
      <c r="PO908" s="513"/>
      <c r="PP908" s="513"/>
      <c r="PQ908" s="513"/>
      <c r="PR908" s="513"/>
      <c r="PS908" s="513"/>
      <c r="PT908" s="513"/>
      <c r="PU908" s="513"/>
      <c r="PV908" s="513"/>
      <c r="PW908" s="513"/>
      <c r="PX908" s="513"/>
      <c r="PY908" s="513"/>
      <c r="PZ908" s="513"/>
      <c r="QA908" s="513"/>
      <c r="QB908" s="513"/>
      <c r="QC908" s="513"/>
      <c r="QD908" s="513"/>
      <c r="QE908" s="513"/>
      <c r="QF908" s="513"/>
      <c r="QG908" s="513"/>
      <c r="QH908" s="513"/>
      <c r="QI908" s="513"/>
      <c r="QJ908" s="513"/>
      <c r="QK908" s="513"/>
      <c r="QL908" s="513"/>
      <c r="QM908" s="513"/>
      <c r="QN908" s="513"/>
      <c r="QO908" s="513"/>
      <c r="QP908" s="513"/>
      <c r="QQ908" s="513"/>
      <c r="QR908" s="513"/>
      <c r="QS908" s="513"/>
      <c r="QT908" s="513"/>
      <c r="QU908" s="513"/>
      <c r="QV908" s="513"/>
      <c r="QW908" s="513"/>
      <c r="QX908" s="513"/>
      <c r="QY908" s="513"/>
      <c r="QZ908" s="513"/>
      <c r="RA908" s="513"/>
      <c r="RB908" s="513"/>
      <c r="RC908" s="513"/>
      <c r="RD908" s="513"/>
      <c r="RE908" s="513"/>
      <c r="RF908" s="513"/>
      <c r="RG908" s="513"/>
      <c r="RH908" s="513"/>
      <c r="RI908" s="513"/>
      <c r="RJ908" s="513"/>
      <c r="RK908" s="513"/>
      <c r="RL908" s="513"/>
      <c r="RM908" s="513"/>
      <c r="RN908" s="513"/>
      <c r="RO908" s="513"/>
      <c r="RP908" s="513"/>
      <c r="RQ908" s="513"/>
      <c r="RR908" s="513"/>
      <c r="RS908" s="513"/>
      <c r="RT908" s="513"/>
      <c r="RU908" s="513"/>
      <c r="RV908" s="513"/>
      <c r="RW908" s="513"/>
      <c r="RX908" s="513"/>
      <c r="RY908" s="513"/>
      <c r="RZ908" s="513"/>
      <c r="SA908" s="513"/>
      <c r="SB908" s="513"/>
      <c r="SC908" s="513"/>
      <c r="SD908" s="513"/>
      <c r="SE908" s="513"/>
      <c r="SF908" s="513"/>
      <c r="SG908" s="513"/>
      <c r="SH908" s="513"/>
      <c r="SI908" s="513"/>
      <c r="SJ908" s="513"/>
      <c r="SK908" s="513"/>
      <c r="SL908" s="513"/>
      <c r="SM908" s="513"/>
      <c r="SN908" s="513"/>
      <c r="SO908" s="513"/>
      <c r="SP908" s="513"/>
      <c r="SQ908" s="513"/>
      <c r="SR908" s="513"/>
      <c r="SS908" s="513"/>
      <c r="ST908" s="513"/>
      <c r="SU908" s="513"/>
      <c r="SV908" s="513"/>
      <c r="SW908" s="513"/>
      <c r="SX908" s="513"/>
      <c r="SY908" s="513"/>
      <c r="SZ908" s="513"/>
      <c r="TA908" s="513"/>
      <c r="TB908" s="513"/>
      <c r="TC908" s="513"/>
      <c r="TD908" s="513"/>
      <c r="TE908" s="513"/>
      <c r="TF908" s="513"/>
      <c r="TG908" s="513"/>
      <c r="TH908" s="513"/>
      <c r="TI908" s="513"/>
      <c r="TJ908" s="513"/>
      <c r="TK908" s="513"/>
      <c r="TL908" s="513"/>
      <c r="TM908" s="513"/>
      <c r="TN908" s="513"/>
      <c r="TO908" s="513"/>
      <c r="TP908" s="513"/>
      <c r="TQ908" s="513"/>
      <c r="TR908" s="513"/>
      <c r="TS908" s="513"/>
      <c r="TT908" s="513"/>
      <c r="TU908" s="513"/>
      <c r="TV908" s="513"/>
      <c r="TW908" s="513"/>
      <c r="TX908" s="513"/>
      <c r="TY908" s="513"/>
      <c r="TZ908" s="513"/>
      <c r="UA908" s="513"/>
      <c r="UB908" s="513"/>
      <c r="UC908" s="513"/>
      <c r="UD908" s="513"/>
      <c r="UE908" s="513"/>
      <c r="UF908" s="513"/>
      <c r="UG908" s="513"/>
      <c r="UH908" s="513"/>
      <c r="UI908" s="513"/>
      <c r="UJ908" s="513"/>
      <c r="UK908" s="513"/>
      <c r="UL908" s="513"/>
      <c r="UM908" s="513"/>
      <c r="UN908" s="513"/>
      <c r="UO908" s="513"/>
      <c r="UP908" s="513"/>
      <c r="UQ908" s="513"/>
      <c r="UR908" s="513"/>
      <c r="US908" s="513"/>
      <c r="UT908" s="513"/>
      <c r="UU908" s="513"/>
      <c r="UV908" s="513"/>
      <c r="UW908" s="513"/>
      <c r="UX908" s="513"/>
      <c r="UY908" s="513"/>
      <c r="UZ908" s="513"/>
      <c r="VA908" s="513"/>
      <c r="VB908" s="513"/>
      <c r="VC908" s="513"/>
      <c r="VD908" s="513"/>
      <c r="VE908" s="513"/>
      <c r="VF908" s="513"/>
      <c r="VG908" s="513"/>
      <c r="VH908" s="513"/>
      <c r="VI908" s="513"/>
      <c r="VJ908" s="513"/>
      <c r="VK908" s="513"/>
      <c r="VL908" s="513"/>
      <c r="VM908" s="513"/>
      <c r="VN908" s="513"/>
      <c r="VO908" s="513"/>
      <c r="VP908" s="513"/>
      <c r="VQ908" s="513"/>
      <c r="VR908" s="513"/>
      <c r="VS908" s="513"/>
      <c r="VT908" s="513"/>
      <c r="VU908" s="513"/>
      <c r="VV908" s="513"/>
      <c r="VW908" s="513"/>
      <c r="VX908" s="513"/>
      <c r="VY908" s="513"/>
      <c r="VZ908" s="513"/>
      <c r="WA908" s="513"/>
      <c r="WB908" s="513"/>
      <c r="WC908" s="513"/>
      <c r="WD908" s="513"/>
      <c r="WE908" s="513"/>
      <c r="WF908" s="513"/>
      <c r="WG908" s="513"/>
      <c r="WH908" s="513"/>
      <c r="WI908" s="513"/>
      <c r="WJ908" s="513"/>
      <c r="WK908" s="513"/>
      <c r="WL908" s="513"/>
      <c r="WM908" s="513"/>
      <c r="WN908" s="513"/>
      <c r="WO908" s="513"/>
      <c r="WP908" s="513"/>
      <c r="WQ908" s="513"/>
      <c r="WR908" s="513"/>
      <c r="WS908" s="513"/>
      <c r="WT908" s="513"/>
      <c r="WU908" s="513"/>
      <c r="WV908" s="513"/>
      <c r="WW908" s="513"/>
      <c r="WX908" s="513"/>
      <c r="WY908" s="513"/>
      <c r="WZ908" s="513"/>
      <c r="XA908" s="513"/>
      <c r="XB908" s="513"/>
      <c r="XC908" s="513"/>
      <c r="XD908" s="513"/>
      <c r="XE908" s="513"/>
      <c r="XF908" s="513"/>
      <c r="XG908" s="513"/>
      <c r="XH908" s="513"/>
      <c r="XI908" s="513"/>
      <c r="XJ908" s="513"/>
      <c r="XK908" s="513"/>
      <c r="XL908" s="513"/>
      <c r="XM908" s="513"/>
      <c r="XN908" s="513"/>
      <c r="XO908" s="513"/>
      <c r="XP908" s="513"/>
      <c r="XQ908" s="513"/>
      <c r="XR908" s="513"/>
      <c r="XS908" s="513"/>
      <c r="XT908" s="513"/>
      <c r="XU908" s="513"/>
      <c r="XV908" s="513"/>
      <c r="XW908" s="513"/>
      <c r="XX908" s="513"/>
      <c r="XY908" s="513"/>
      <c r="XZ908" s="513"/>
      <c r="YA908" s="513"/>
      <c r="YB908" s="513"/>
      <c r="YC908" s="513"/>
      <c r="YD908" s="513"/>
      <c r="YE908" s="513"/>
      <c r="YF908" s="513"/>
      <c r="YG908" s="513"/>
      <c r="YH908" s="513"/>
      <c r="YI908" s="513"/>
      <c r="YJ908" s="513"/>
      <c r="YK908" s="513"/>
      <c r="YL908" s="513"/>
      <c r="YM908" s="513"/>
      <c r="YN908" s="513"/>
      <c r="YO908" s="513"/>
      <c r="YP908" s="513"/>
      <c r="YQ908" s="513"/>
      <c r="YR908" s="513"/>
      <c r="YS908" s="513"/>
      <c r="YT908" s="513"/>
      <c r="YU908" s="513"/>
      <c r="YV908" s="513"/>
      <c r="YW908" s="513"/>
      <c r="YX908" s="513"/>
      <c r="YY908" s="513"/>
      <c r="YZ908" s="513"/>
      <c r="ZA908" s="513"/>
      <c r="ZB908" s="513"/>
      <c r="ZC908" s="513"/>
      <c r="ZD908" s="513"/>
      <c r="ZE908" s="513"/>
      <c r="ZF908" s="513"/>
      <c r="ZG908" s="513"/>
      <c r="ZH908" s="513"/>
      <c r="ZI908" s="513"/>
      <c r="ZJ908" s="513"/>
      <c r="ZK908" s="513"/>
      <c r="ZL908" s="513"/>
      <c r="ZM908" s="513"/>
      <c r="ZN908" s="513"/>
      <c r="ZO908" s="513"/>
      <c r="ZP908" s="513"/>
      <c r="ZQ908" s="513"/>
      <c r="ZR908" s="513"/>
      <c r="ZS908" s="513"/>
      <c r="ZT908" s="513"/>
      <c r="ZU908" s="513"/>
      <c r="ZV908" s="513"/>
      <c r="ZW908" s="513"/>
      <c r="ZX908" s="513"/>
      <c r="ZY908" s="513"/>
      <c r="ZZ908" s="513"/>
      <c r="AAA908" s="513"/>
      <c r="AAB908" s="513"/>
      <c r="AAC908" s="513"/>
      <c r="AAD908" s="513"/>
      <c r="AAE908" s="513"/>
      <c r="AAF908" s="513"/>
      <c r="AAG908" s="513"/>
      <c r="AAH908" s="513"/>
      <c r="AAI908" s="513"/>
      <c r="AAJ908" s="513"/>
      <c r="AAK908" s="513"/>
      <c r="AAL908" s="513"/>
      <c r="AAM908" s="513"/>
      <c r="AAN908" s="513"/>
      <c r="AAO908" s="513"/>
      <c r="AAP908" s="513"/>
      <c r="AAQ908" s="513"/>
      <c r="AAR908" s="513"/>
      <c r="AAS908" s="513"/>
      <c r="AAT908" s="513"/>
      <c r="AAU908" s="513"/>
      <c r="AAV908" s="513"/>
      <c r="AAW908" s="513"/>
      <c r="AAX908" s="513"/>
      <c r="AAY908" s="513"/>
      <c r="AAZ908" s="513"/>
      <c r="ABA908" s="513"/>
      <c r="ABB908" s="513"/>
      <c r="ABC908" s="513"/>
      <c r="ABD908" s="513"/>
      <c r="ABE908" s="513"/>
      <c r="ABF908" s="513"/>
      <c r="ABG908" s="513"/>
      <c r="ABH908" s="513"/>
      <c r="ABI908" s="513"/>
      <c r="ABJ908" s="513"/>
      <c r="ABK908" s="513"/>
      <c r="ABL908" s="513"/>
      <c r="ABM908" s="513"/>
      <c r="ABN908" s="513"/>
      <c r="ABO908" s="513"/>
      <c r="ABP908" s="513"/>
      <c r="ABQ908" s="513"/>
      <c r="ABR908" s="513"/>
      <c r="ABS908" s="513"/>
      <c r="ABT908" s="513"/>
      <c r="ABU908" s="513"/>
      <c r="ABV908" s="513"/>
      <c r="ABW908" s="513"/>
      <c r="ABX908" s="513"/>
      <c r="ABY908" s="513"/>
      <c r="ABZ908" s="513"/>
      <c r="ACA908" s="513"/>
      <c r="ACB908" s="513"/>
      <c r="ACC908" s="513"/>
      <c r="ACD908" s="513"/>
      <c r="ACE908" s="513"/>
      <c r="ACF908" s="513"/>
      <c r="ACG908" s="513"/>
      <c r="ACH908" s="513"/>
      <c r="ACI908" s="513"/>
      <c r="ACJ908" s="513"/>
      <c r="ACK908" s="513"/>
      <c r="ACL908" s="513"/>
      <c r="ACM908" s="513"/>
      <c r="ACN908" s="513"/>
      <c r="ACO908" s="513"/>
      <c r="ACP908" s="513"/>
      <c r="ACQ908" s="513"/>
      <c r="ACR908" s="513"/>
      <c r="ACS908" s="513"/>
      <c r="ACT908" s="513"/>
      <c r="ACU908" s="513"/>
      <c r="ACV908" s="513"/>
      <c r="ACW908" s="513"/>
      <c r="ACX908" s="513"/>
      <c r="ACY908" s="513"/>
      <c r="ACZ908" s="513"/>
      <c r="ADA908" s="513"/>
      <c r="ADB908" s="513"/>
      <c r="ADC908" s="513"/>
      <c r="ADD908" s="513"/>
      <c r="ADE908" s="513"/>
      <c r="ADF908" s="513"/>
      <c r="ADG908" s="513"/>
      <c r="ADH908" s="513"/>
      <c r="ADI908" s="513"/>
      <c r="ADJ908" s="513"/>
      <c r="ADK908" s="513"/>
      <c r="ADL908" s="513"/>
      <c r="ADM908" s="513"/>
      <c r="ADN908" s="513"/>
      <c r="ADO908" s="513"/>
      <c r="ADP908" s="513"/>
      <c r="ADQ908" s="513"/>
      <c r="ADR908" s="513"/>
      <c r="ADS908" s="513"/>
      <c r="ADT908" s="513"/>
      <c r="ADU908" s="513"/>
      <c r="ADV908" s="513"/>
      <c r="ADW908" s="513"/>
      <c r="ADX908" s="513"/>
      <c r="ADY908" s="513"/>
      <c r="ADZ908" s="513"/>
      <c r="AEA908" s="513"/>
      <c r="AEB908" s="513"/>
      <c r="AEC908" s="513"/>
      <c r="AED908" s="513"/>
      <c r="AEE908" s="513"/>
      <c r="AEF908" s="513"/>
      <c r="AEG908" s="513"/>
      <c r="AEH908" s="513"/>
      <c r="AEI908" s="513"/>
      <c r="AEJ908" s="513"/>
      <c r="AEK908" s="513"/>
      <c r="AEL908" s="513"/>
      <c r="AEM908" s="513"/>
      <c r="AEN908" s="513"/>
      <c r="AEO908" s="513"/>
      <c r="AEP908" s="513"/>
      <c r="AEQ908" s="513"/>
      <c r="AER908" s="513"/>
      <c r="AES908" s="513"/>
      <c r="AET908" s="513"/>
      <c r="AEU908" s="513"/>
      <c r="AEV908" s="513"/>
      <c r="AEW908" s="513"/>
      <c r="AEX908" s="513"/>
      <c r="AEY908" s="513"/>
      <c r="AEZ908" s="513"/>
      <c r="AFA908" s="513"/>
      <c r="AFB908" s="513"/>
      <c r="AFC908" s="513"/>
      <c r="AFD908" s="513"/>
      <c r="AFE908" s="513"/>
      <c r="AFF908" s="513"/>
      <c r="AFG908" s="513"/>
      <c r="AFH908" s="513"/>
      <c r="AFI908" s="513"/>
      <c r="AFJ908" s="513"/>
      <c r="AFK908" s="513"/>
      <c r="AFL908" s="513"/>
      <c r="AFM908" s="513"/>
      <c r="AFN908" s="513"/>
      <c r="AFO908" s="513"/>
      <c r="AFP908" s="513"/>
      <c r="AFQ908" s="513"/>
      <c r="AFR908" s="513"/>
      <c r="AFS908" s="513"/>
      <c r="AFT908" s="513"/>
      <c r="AFU908" s="513"/>
      <c r="AFV908" s="513"/>
      <c r="AFW908" s="513"/>
      <c r="AFX908" s="513"/>
      <c r="AFY908" s="513"/>
      <c r="AFZ908" s="513"/>
      <c r="AGA908" s="513"/>
      <c r="AGB908" s="513"/>
      <c r="AGC908" s="513"/>
      <c r="AGD908" s="513"/>
      <c r="AGE908" s="513"/>
      <c r="AGF908" s="513"/>
      <c r="AGG908" s="513"/>
      <c r="AGH908" s="513"/>
      <c r="AGI908" s="513"/>
      <c r="AGJ908" s="513"/>
      <c r="AGK908" s="513"/>
      <c r="AGL908" s="513"/>
      <c r="AGM908" s="513"/>
      <c r="AGN908" s="513"/>
      <c r="AGO908" s="513"/>
      <c r="AGP908" s="513"/>
      <c r="AGQ908" s="513"/>
      <c r="AGR908" s="513"/>
      <c r="AGS908" s="513"/>
      <c r="AGT908" s="513"/>
      <c r="AGU908" s="513"/>
      <c r="AGV908" s="513"/>
      <c r="AGW908" s="513"/>
      <c r="AGX908" s="513"/>
      <c r="AGY908" s="513"/>
      <c r="AGZ908" s="513"/>
      <c r="AHA908" s="513"/>
      <c r="AHB908" s="513"/>
      <c r="AHC908" s="513"/>
      <c r="AHD908" s="513"/>
      <c r="AHE908" s="513"/>
      <c r="AHF908" s="513"/>
      <c r="AHG908" s="513"/>
      <c r="AHH908" s="513"/>
      <c r="AHI908" s="513"/>
      <c r="AHJ908" s="513"/>
      <c r="AHK908" s="513"/>
      <c r="AHL908" s="513"/>
      <c r="AHM908" s="513"/>
      <c r="AHN908" s="513"/>
      <c r="AHO908" s="513"/>
      <c r="AHP908" s="513"/>
      <c r="AHQ908" s="513"/>
      <c r="AHR908" s="513"/>
      <c r="AHS908" s="513"/>
      <c r="AHT908" s="513"/>
      <c r="AHU908" s="513"/>
      <c r="AHV908" s="513"/>
      <c r="AHW908" s="513"/>
      <c r="AHX908" s="513"/>
      <c r="AHY908" s="513"/>
      <c r="AHZ908" s="513"/>
      <c r="AIA908" s="513"/>
      <c r="AIB908" s="513"/>
      <c r="AIC908" s="513"/>
      <c r="AID908" s="513"/>
      <c r="AIE908" s="513"/>
      <c r="AIF908" s="513"/>
      <c r="AIG908" s="513"/>
      <c r="AIH908" s="513"/>
      <c r="AII908" s="513"/>
      <c r="AIJ908" s="513"/>
      <c r="AIK908" s="513"/>
      <c r="AIL908" s="513"/>
      <c r="AIM908" s="513"/>
      <c r="AIN908" s="513"/>
      <c r="AIO908" s="513"/>
      <c r="AIP908" s="513"/>
      <c r="AIQ908" s="513"/>
      <c r="AIR908" s="513"/>
      <c r="AIS908" s="513"/>
      <c r="AIT908" s="513"/>
      <c r="AIU908" s="513"/>
      <c r="AIV908" s="513"/>
      <c r="AIW908" s="513"/>
      <c r="AIX908" s="513"/>
      <c r="AIY908" s="513"/>
      <c r="AIZ908" s="513"/>
      <c r="AJA908" s="513"/>
      <c r="AJB908" s="513"/>
      <c r="AJC908" s="513"/>
      <c r="AJD908" s="513"/>
      <c r="AJE908" s="513"/>
      <c r="AJF908" s="513"/>
      <c r="AJG908" s="513"/>
      <c r="AJH908" s="513"/>
      <c r="AJI908" s="513"/>
      <c r="AJJ908" s="513"/>
      <c r="AJK908" s="513"/>
      <c r="AJL908" s="513"/>
      <c r="AJM908" s="513"/>
      <c r="AJN908" s="513"/>
      <c r="AJO908" s="513"/>
      <c r="AJP908" s="513"/>
      <c r="AJQ908" s="513"/>
      <c r="AJR908" s="513"/>
      <c r="AJS908" s="513"/>
      <c r="AJT908" s="513"/>
      <c r="AJU908" s="513"/>
      <c r="AJV908" s="513"/>
      <c r="AJW908" s="513"/>
      <c r="AJX908" s="513"/>
      <c r="AJY908" s="513"/>
      <c r="AJZ908" s="513"/>
      <c r="AKA908" s="513"/>
      <c r="AKB908" s="513"/>
      <c r="AKC908" s="513"/>
      <c r="AKD908" s="513"/>
      <c r="AKE908" s="513"/>
      <c r="AKF908" s="513"/>
      <c r="AKG908" s="513"/>
      <c r="AKH908" s="513"/>
      <c r="AKI908" s="513"/>
      <c r="AKJ908" s="513"/>
      <c r="AKK908" s="513"/>
      <c r="AKL908" s="513"/>
      <c r="AKM908" s="513"/>
      <c r="AKN908" s="513"/>
      <c r="AKO908" s="513"/>
      <c r="AKP908" s="513"/>
      <c r="AKQ908" s="513"/>
      <c r="AKR908" s="513"/>
      <c r="AKS908" s="513"/>
      <c r="AKT908" s="513"/>
      <c r="AKU908" s="513"/>
      <c r="AKV908" s="513"/>
      <c r="AKW908" s="513"/>
      <c r="AKX908" s="513"/>
      <c r="AKY908" s="513"/>
      <c r="AKZ908" s="513"/>
      <c r="ALA908" s="513"/>
      <c r="ALB908" s="513"/>
      <c r="ALC908" s="513"/>
      <c r="ALD908" s="513"/>
      <c r="ALE908" s="513"/>
      <c r="ALF908" s="513"/>
      <c r="ALG908" s="513"/>
      <c r="ALH908" s="513"/>
      <c r="ALI908" s="513"/>
      <c r="ALJ908" s="513"/>
      <c r="ALK908" s="513"/>
      <c r="ALL908" s="513"/>
      <c r="ALM908" s="513"/>
      <c r="ALN908" s="513"/>
      <c r="ALO908" s="513"/>
      <c r="ALP908" s="513"/>
      <c r="ALQ908" s="513"/>
      <c r="ALR908" s="513"/>
      <c r="ALS908" s="513"/>
      <c r="ALT908" s="513"/>
      <c r="ALU908" s="513"/>
      <c r="ALV908" s="513"/>
      <c r="ALW908" s="513"/>
      <c r="ALX908" s="513"/>
      <c r="ALY908" s="513"/>
      <c r="ALZ908" s="513"/>
      <c r="AMA908" s="513"/>
      <c r="AMB908" s="513"/>
      <c r="AMC908" s="513"/>
      <c r="AMD908" s="513"/>
      <c r="AME908" s="513"/>
      <c r="AMF908" s="513"/>
      <c r="AMG908" s="513"/>
      <c r="AMH908" s="513"/>
      <c r="AMI908" s="513"/>
      <c r="AMJ908" s="513"/>
      <c r="AMK908" s="513"/>
      <c r="AML908" s="513"/>
      <c r="AMM908" s="513"/>
      <c r="AMN908" s="513"/>
      <c r="AMO908" s="513"/>
      <c r="AMP908" s="513"/>
      <c r="AMQ908" s="513"/>
      <c r="AMR908" s="513"/>
      <c r="AMS908" s="513"/>
      <c r="AMT908" s="513"/>
      <c r="AMU908" s="513"/>
      <c r="AMV908" s="513"/>
      <c r="AMW908" s="513"/>
      <c r="AMX908" s="513"/>
      <c r="AMY908" s="513"/>
      <c r="AMZ908" s="513"/>
      <c r="ANA908" s="513"/>
      <c r="ANB908" s="513"/>
      <c r="ANC908" s="513"/>
      <c r="AND908" s="513"/>
      <c r="ANE908" s="513"/>
      <c r="ANF908" s="513"/>
      <c r="ANG908" s="513"/>
      <c r="ANH908" s="513"/>
      <c r="ANI908" s="513"/>
      <c r="ANJ908" s="513"/>
      <c r="ANK908" s="513"/>
      <c r="ANL908" s="513"/>
      <c r="ANM908" s="513"/>
      <c r="ANN908" s="513"/>
      <c r="ANO908" s="513"/>
      <c r="ANP908" s="513"/>
      <c r="ANQ908" s="513"/>
      <c r="ANR908" s="513"/>
      <c r="ANS908" s="513"/>
      <c r="ANT908" s="513"/>
      <c r="ANU908" s="513"/>
      <c r="ANV908" s="513"/>
      <c r="ANW908" s="513"/>
      <c r="ANX908" s="513"/>
      <c r="ANY908" s="513"/>
      <c r="ANZ908" s="513"/>
      <c r="AOA908" s="513"/>
      <c r="AOB908" s="513"/>
      <c r="AOC908" s="513"/>
      <c r="AOD908" s="513"/>
      <c r="AOE908" s="513"/>
      <c r="AOF908" s="513"/>
      <c r="AOG908" s="513"/>
      <c r="AOH908" s="513"/>
      <c r="AOI908" s="513"/>
      <c r="AOJ908" s="513"/>
      <c r="AOK908" s="513"/>
      <c r="AOL908" s="513"/>
      <c r="AOM908" s="513"/>
      <c r="AON908" s="513"/>
      <c r="AOO908" s="513"/>
      <c r="AOP908" s="513"/>
      <c r="AOQ908" s="513"/>
      <c r="AOR908" s="513"/>
      <c r="AOS908" s="513"/>
      <c r="AOT908" s="513"/>
      <c r="AOU908" s="513"/>
      <c r="AOV908" s="513"/>
      <c r="AOW908" s="513"/>
      <c r="AOX908" s="513"/>
      <c r="AOY908" s="513"/>
      <c r="AOZ908" s="513"/>
      <c r="APA908" s="513"/>
      <c r="APB908" s="513"/>
      <c r="APC908" s="513"/>
      <c r="APD908" s="513"/>
      <c r="APE908" s="513"/>
      <c r="APF908" s="513"/>
      <c r="APG908" s="513"/>
      <c r="APH908" s="513"/>
      <c r="API908" s="513"/>
      <c r="APJ908" s="513"/>
      <c r="APK908" s="513"/>
      <c r="APL908" s="513"/>
      <c r="APM908" s="513"/>
      <c r="APN908" s="513"/>
      <c r="APO908" s="513"/>
      <c r="APP908" s="513"/>
      <c r="APQ908" s="513"/>
      <c r="APR908" s="513"/>
      <c r="APS908" s="513"/>
      <c r="APT908" s="513"/>
      <c r="APU908" s="513"/>
      <c r="APV908" s="513"/>
      <c r="APW908" s="513"/>
      <c r="APX908" s="513"/>
      <c r="APY908" s="513"/>
      <c r="APZ908" s="513"/>
      <c r="AQA908" s="513"/>
      <c r="AQB908" s="513"/>
      <c r="AQC908" s="513"/>
      <c r="AQD908" s="513"/>
      <c r="AQE908" s="513"/>
      <c r="AQF908" s="513"/>
      <c r="AQG908" s="513"/>
      <c r="AQH908" s="513"/>
      <c r="AQI908" s="513"/>
      <c r="AQJ908" s="513"/>
      <c r="AQK908" s="513"/>
      <c r="AQL908" s="513"/>
      <c r="AQM908" s="513"/>
      <c r="AQN908" s="513"/>
      <c r="AQO908" s="513"/>
      <c r="AQP908" s="513"/>
      <c r="AQQ908" s="513"/>
      <c r="AQR908" s="513"/>
      <c r="AQS908" s="513"/>
      <c r="AQT908" s="513"/>
      <c r="AQU908" s="513"/>
      <c r="AQV908" s="513"/>
      <c r="AQW908" s="513"/>
      <c r="AQX908" s="513"/>
      <c r="AQY908" s="513"/>
      <c r="AQZ908" s="513"/>
      <c r="ARA908" s="513"/>
      <c r="ARB908" s="513"/>
      <c r="ARC908" s="513"/>
      <c r="ARD908" s="513"/>
      <c r="ARE908" s="513"/>
      <c r="ARF908" s="513"/>
      <c r="ARG908" s="513"/>
      <c r="ARH908" s="513"/>
      <c r="ARI908" s="513"/>
      <c r="ARJ908" s="513"/>
      <c r="ARK908" s="513"/>
      <c r="ARL908" s="513"/>
      <c r="ARM908" s="513"/>
      <c r="ARN908" s="513"/>
      <c r="ARO908" s="513"/>
      <c r="ARP908" s="513"/>
      <c r="ARQ908" s="513"/>
      <c r="ARR908" s="513"/>
      <c r="ARS908" s="513"/>
      <c r="ART908" s="513"/>
      <c r="ARU908" s="513"/>
      <c r="ARV908" s="513"/>
      <c r="ARW908" s="513"/>
      <c r="ARX908" s="513"/>
      <c r="ARY908" s="513"/>
      <c r="ARZ908" s="513"/>
      <c r="ASA908" s="513"/>
      <c r="ASB908" s="513"/>
      <c r="ASC908" s="513"/>
      <c r="ASD908" s="513"/>
      <c r="ASE908" s="513"/>
      <c r="ASF908" s="513"/>
      <c r="ASG908" s="513"/>
      <c r="ASH908" s="513"/>
      <c r="ASI908" s="513"/>
      <c r="ASJ908" s="513"/>
      <c r="ASK908" s="513"/>
      <c r="ASL908" s="513"/>
      <c r="ASM908" s="513"/>
      <c r="ASN908" s="513"/>
      <c r="ASO908" s="513"/>
      <c r="ASP908" s="513"/>
      <c r="ASQ908" s="513"/>
      <c r="ASR908" s="513"/>
      <c r="ASS908" s="513"/>
      <c r="AST908" s="513"/>
      <c r="ASU908" s="513"/>
      <c r="ASV908" s="513"/>
      <c r="ASW908" s="513"/>
      <c r="ASX908" s="513"/>
      <c r="ASY908" s="513"/>
      <c r="ASZ908" s="513"/>
      <c r="ATA908" s="513"/>
      <c r="ATB908" s="513"/>
      <c r="ATC908" s="513"/>
      <c r="ATD908" s="513"/>
      <c r="ATE908" s="513"/>
      <c r="ATF908" s="513"/>
      <c r="ATG908" s="513"/>
      <c r="ATH908" s="513"/>
      <c r="ATI908" s="513"/>
      <c r="ATJ908" s="513"/>
      <c r="ATK908" s="513"/>
      <c r="ATL908" s="513"/>
      <c r="ATM908" s="513"/>
      <c r="ATN908" s="513"/>
      <c r="ATO908" s="513"/>
      <c r="ATP908" s="513"/>
      <c r="ATQ908" s="513"/>
      <c r="ATR908" s="513"/>
      <c r="ATS908" s="513"/>
      <c r="ATT908" s="513"/>
      <c r="ATU908" s="513"/>
      <c r="ATV908" s="513"/>
      <c r="ATW908" s="513"/>
      <c r="ATX908" s="513"/>
      <c r="ATY908" s="513"/>
      <c r="ATZ908" s="513"/>
      <c r="AUA908" s="513"/>
      <c r="AUB908" s="513"/>
      <c r="AUC908" s="513"/>
      <c r="AUD908" s="513"/>
      <c r="AUE908" s="513"/>
      <c r="AUF908" s="513"/>
      <c r="AUG908" s="513"/>
      <c r="AUH908" s="513"/>
      <c r="AUI908" s="513"/>
      <c r="AUJ908" s="513"/>
      <c r="AUK908" s="513"/>
      <c r="AUL908" s="513"/>
      <c r="AUM908" s="513"/>
      <c r="AUN908" s="513"/>
      <c r="AUO908" s="513"/>
      <c r="AUP908" s="513"/>
      <c r="AUQ908" s="513"/>
      <c r="AUR908" s="513"/>
      <c r="AUS908" s="513"/>
      <c r="AUT908" s="513"/>
      <c r="AUU908" s="513"/>
      <c r="AUV908" s="513"/>
      <c r="AUW908" s="513"/>
      <c r="AUX908" s="513"/>
      <c r="AUY908" s="513"/>
      <c r="AUZ908" s="513"/>
      <c r="AVA908" s="513"/>
      <c r="AVB908" s="513"/>
      <c r="AVC908" s="513"/>
      <c r="AVD908" s="513"/>
      <c r="AVE908" s="513"/>
      <c r="AVF908" s="513"/>
      <c r="AVG908" s="513"/>
      <c r="AVH908" s="513"/>
      <c r="AVI908" s="513"/>
      <c r="AVJ908" s="513"/>
      <c r="AVK908" s="513"/>
      <c r="AVL908" s="513"/>
      <c r="AVM908" s="513"/>
      <c r="AVN908" s="513"/>
      <c r="AVO908" s="513"/>
      <c r="AVP908" s="513"/>
      <c r="AVQ908" s="513"/>
      <c r="AVR908" s="513"/>
      <c r="AVS908" s="513"/>
      <c r="AVT908" s="513"/>
      <c r="AVU908" s="513"/>
      <c r="AVV908" s="513"/>
      <c r="AVW908" s="513"/>
      <c r="AVX908" s="513"/>
      <c r="AVY908" s="513"/>
      <c r="AVZ908" s="513"/>
      <c r="AWA908" s="513"/>
      <c r="AWB908" s="513"/>
      <c r="AWC908" s="513"/>
      <c r="AWD908" s="513"/>
      <c r="AWE908" s="513"/>
      <c r="AWF908" s="513"/>
      <c r="AWG908" s="513"/>
      <c r="AWH908" s="513"/>
      <c r="AWI908" s="513"/>
      <c r="AWJ908" s="513"/>
      <c r="AWK908" s="513"/>
      <c r="AWL908" s="513"/>
      <c r="AWM908" s="513"/>
      <c r="AWN908" s="513"/>
      <c r="AWO908" s="513"/>
      <c r="AWP908" s="513"/>
      <c r="AWQ908" s="513"/>
      <c r="AWR908" s="513"/>
      <c r="AWS908" s="513"/>
      <c r="AWT908" s="513"/>
      <c r="AWU908" s="513"/>
      <c r="AWV908" s="513"/>
      <c r="AWW908" s="513"/>
      <c r="AWX908" s="513"/>
      <c r="AWY908" s="513"/>
      <c r="AWZ908" s="513"/>
      <c r="AXA908" s="513"/>
      <c r="AXB908" s="513"/>
      <c r="AXC908" s="513"/>
      <c r="AXD908" s="513"/>
      <c r="AXE908" s="513"/>
      <c r="AXF908" s="513"/>
      <c r="AXG908" s="513"/>
      <c r="AXH908" s="513"/>
      <c r="AXI908" s="513"/>
      <c r="AXJ908" s="513"/>
      <c r="AXK908" s="513"/>
      <c r="AXL908" s="513"/>
      <c r="AXM908" s="513"/>
      <c r="AXN908" s="513"/>
      <c r="AXO908" s="513"/>
      <c r="AXP908" s="513"/>
      <c r="AXQ908" s="513"/>
      <c r="AXR908" s="513"/>
      <c r="AXS908" s="513"/>
      <c r="AXT908" s="513"/>
      <c r="AXU908" s="513"/>
      <c r="AXV908" s="513"/>
      <c r="AXW908" s="513"/>
      <c r="AXX908" s="513"/>
      <c r="AXY908" s="513"/>
      <c r="AXZ908" s="513"/>
      <c r="AYA908" s="513"/>
      <c r="AYB908" s="513"/>
      <c r="AYC908" s="513"/>
      <c r="AYD908" s="513"/>
      <c r="AYE908" s="513"/>
      <c r="AYF908" s="513"/>
      <c r="AYG908" s="513"/>
      <c r="AYH908" s="513"/>
      <c r="AYI908" s="513"/>
      <c r="AYJ908" s="513"/>
      <c r="AYK908" s="513"/>
      <c r="AYL908" s="513"/>
      <c r="AYM908" s="513"/>
      <c r="AYN908" s="513"/>
      <c r="AYO908" s="513"/>
      <c r="AYP908" s="513"/>
      <c r="AYQ908" s="513"/>
      <c r="AYR908" s="513"/>
      <c r="AYS908" s="513"/>
      <c r="AYT908" s="513"/>
      <c r="AYU908" s="513"/>
      <c r="AYV908" s="513"/>
      <c r="AYW908" s="513"/>
      <c r="AYX908" s="513"/>
      <c r="AYY908" s="513"/>
      <c r="AYZ908" s="513"/>
      <c r="AZA908" s="513"/>
      <c r="AZB908" s="513"/>
      <c r="AZC908" s="513"/>
      <c r="AZD908" s="513"/>
      <c r="AZE908" s="513"/>
      <c r="AZF908" s="513"/>
      <c r="AZG908" s="513"/>
      <c r="AZH908" s="513"/>
      <c r="AZI908" s="513"/>
      <c r="AZJ908" s="513"/>
      <c r="AZK908" s="513"/>
      <c r="AZL908" s="513"/>
      <c r="AZM908" s="513"/>
      <c r="AZN908" s="513"/>
      <c r="AZO908" s="513"/>
      <c r="AZP908" s="513"/>
      <c r="AZQ908" s="513"/>
      <c r="AZR908" s="513"/>
      <c r="AZS908" s="513"/>
      <c r="AZT908" s="513"/>
      <c r="AZU908" s="513"/>
      <c r="AZV908" s="513"/>
      <c r="AZW908" s="513"/>
      <c r="AZX908" s="513"/>
      <c r="AZY908" s="513"/>
      <c r="AZZ908" s="513"/>
      <c r="BAA908" s="513"/>
      <c r="BAB908" s="513"/>
      <c r="BAC908" s="513"/>
      <c r="BAD908" s="513"/>
      <c r="BAE908" s="513"/>
      <c r="BAF908" s="513"/>
      <c r="BAG908" s="513"/>
      <c r="BAH908" s="513"/>
      <c r="BAI908" s="513"/>
      <c r="BAJ908" s="513"/>
      <c r="BAK908" s="513"/>
      <c r="BAL908" s="513"/>
      <c r="BAM908" s="513"/>
      <c r="BAN908" s="513"/>
      <c r="BAO908" s="513"/>
      <c r="BAP908" s="513"/>
      <c r="BAQ908" s="513"/>
      <c r="BAR908" s="513"/>
      <c r="BAS908" s="513"/>
      <c r="BAT908" s="513"/>
      <c r="BAU908" s="513"/>
      <c r="BAV908" s="513"/>
      <c r="BAW908" s="513"/>
      <c r="BAX908" s="513"/>
      <c r="BAY908" s="513"/>
      <c r="BAZ908" s="513"/>
      <c r="BBA908" s="513"/>
      <c r="BBB908" s="513"/>
      <c r="BBC908" s="513"/>
      <c r="BBD908" s="513"/>
      <c r="BBE908" s="513"/>
      <c r="BBF908" s="513"/>
      <c r="BBG908" s="513"/>
      <c r="BBH908" s="513"/>
      <c r="BBI908" s="513"/>
      <c r="BBJ908" s="513"/>
      <c r="BBK908" s="513"/>
      <c r="BBL908" s="513"/>
      <c r="BBM908" s="513"/>
      <c r="BBN908" s="513"/>
      <c r="BBO908" s="513"/>
      <c r="BBP908" s="513"/>
      <c r="BBQ908" s="513"/>
      <c r="BBR908" s="513"/>
      <c r="BBS908" s="513"/>
      <c r="BBT908" s="513"/>
      <c r="BBU908" s="513"/>
      <c r="BBV908" s="513"/>
      <c r="BBW908" s="513"/>
      <c r="BBX908" s="513"/>
      <c r="BBY908" s="513"/>
      <c r="BBZ908" s="513"/>
      <c r="BCA908" s="513"/>
      <c r="BCB908" s="513"/>
      <c r="BCC908" s="513"/>
      <c r="BCD908" s="513"/>
      <c r="BCE908" s="513"/>
      <c r="BCF908" s="513"/>
      <c r="BCG908" s="513"/>
      <c r="BCH908" s="513"/>
      <c r="BCI908" s="513"/>
      <c r="BCJ908" s="513"/>
      <c r="BCK908" s="513"/>
      <c r="BCL908" s="513"/>
      <c r="BCM908" s="513"/>
      <c r="BCN908" s="513"/>
      <c r="BCO908" s="513"/>
      <c r="BCP908" s="513"/>
      <c r="BCQ908" s="513"/>
      <c r="BCR908" s="513"/>
      <c r="BCS908" s="513"/>
      <c r="BCT908" s="513"/>
      <c r="BCU908" s="513"/>
      <c r="BCV908" s="513"/>
      <c r="BCW908" s="513"/>
      <c r="BCX908" s="513"/>
      <c r="BCY908" s="513"/>
      <c r="BCZ908" s="513"/>
      <c r="BDA908" s="513"/>
      <c r="BDB908" s="513"/>
      <c r="BDC908" s="513"/>
      <c r="BDD908" s="513"/>
      <c r="BDE908" s="513"/>
      <c r="BDF908" s="513"/>
      <c r="BDG908" s="513"/>
      <c r="BDH908" s="513"/>
      <c r="BDI908" s="513"/>
      <c r="BDJ908" s="513"/>
      <c r="BDK908" s="513"/>
      <c r="BDL908" s="513"/>
      <c r="BDM908" s="513"/>
      <c r="BDN908" s="513"/>
      <c r="BDO908" s="513"/>
      <c r="BDP908" s="513"/>
      <c r="BDQ908" s="513"/>
      <c r="BDR908" s="513"/>
      <c r="BDS908" s="513"/>
      <c r="BDT908" s="513"/>
      <c r="BDU908" s="513"/>
      <c r="BDV908" s="513"/>
      <c r="BDW908" s="513"/>
      <c r="BDX908" s="513"/>
      <c r="BDY908" s="513"/>
      <c r="BDZ908" s="513"/>
      <c r="BEA908" s="513"/>
      <c r="BEB908" s="513"/>
      <c r="BEC908" s="513"/>
      <c r="BED908" s="513"/>
      <c r="BEE908" s="513"/>
      <c r="BEF908" s="513"/>
      <c r="BEG908" s="513"/>
      <c r="BEH908" s="513"/>
      <c r="BEI908" s="513"/>
      <c r="BEJ908" s="513"/>
      <c r="BEK908" s="513"/>
      <c r="BEL908" s="513"/>
      <c r="BEM908" s="513"/>
      <c r="BEN908" s="513"/>
      <c r="BEO908" s="513"/>
      <c r="BEP908" s="513"/>
      <c r="BEQ908" s="513"/>
      <c r="BER908" s="513"/>
      <c r="BES908" s="513"/>
      <c r="BET908" s="513"/>
      <c r="BEU908" s="513"/>
      <c r="BEV908" s="513"/>
      <c r="BEW908" s="513"/>
      <c r="BEX908" s="513"/>
      <c r="BEY908" s="513"/>
      <c r="BEZ908" s="513"/>
      <c r="BFA908" s="513"/>
      <c r="BFB908" s="513"/>
      <c r="BFC908" s="513"/>
      <c r="BFD908" s="513"/>
      <c r="BFE908" s="513"/>
      <c r="BFF908" s="513"/>
      <c r="BFG908" s="513"/>
      <c r="BFH908" s="513"/>
      <c r="BFI908" s="513"/>
      <c r="BFJ908" s="513"/>
      <c r="BFK908" s="513"/>
      <c r="BFL908" s="513"/>
      <c r="BFM908" s="513"/>
      <c r="BFN908" s="513"/>
      <c r="BFO908" s="513"/>
      <c r="BFP908" s="513"/>
      <c r="BFQ908" s="513"/>
      <c r="BFR908" s="513"/>
      <c r="BFS908" s="513"/>
      <c r="BFT908" s="513"/>
      <c r="BFU908" s="513"/>
      <c r="BFV908" s="513"/>
      <c r="BFW908" s="513"/>
      <c r="BFX908" s="513"/>
      <c r="BFY908" s="513"/>
      <c r="BFZ908" s="513"/>
      <c r="BGA908" s="513"/>
      <c r="BGB908" s="513"/>
      <c r="BGC908" s="513"/>
      <c r="BGD908" s="513"/>
      <c r="BGE908" s="513"/>
      <c r="BGF908" s="513"/>
      <c r="BGG908" s="513"/>
      <c r="BGH908" s="513"/>
      <c r="BGI908" s="513"/>
      <c r="BGJ908" s="513"/>
      <c r="BGK908" s="513"/>
      <c r="BGL908" s="513"/>
      <c r="BGM908" s="513"/>
      <c r="BGN908" s="513"/>
      <c r="BGO908" s="513"/>
      <c r="BGP908" s="513"/>
      <c r="BGQ908" s="513"/>
      <c r="BGR908" s="513"/>
      <c r="BGS908" s="513"/>
      <c r="BGT908" s="513"/>
      <c r="BGU908" s="513"/>
      <c r="BGV908" s="513"/>
      <c r="BGW908" s="513"/>
      <c r="BGX908" s="513"/>
      <c r="BGY908" s="513"/>
      <c r="BGZ908" s="513"/>
      <c r="BHA908" s="513"/>
      <c r="BHB908" s="513"/>
      <c r="BHC908" s="513"/>
      <c r="BHD908" s="513"/>
      <c r="BHE908" s="513"/>
      <c r="BHF908" s="513"/>
      <c r="BHG908" s="513"/>
      <c r="BHH908" s="513"/>
      <c r="BHI908" s="513"/>
      <c r="BHJ908" s="513"/>
      <c r="BHK908" s="513"/>
      <c r="BHL908" s="513"/>
      <c r="BHM908" s="513"/>
      <c r="BHN908" s="513"/>
      <c r="BHO908" s="513"/>
      <c r="BHP908" s="513"/>
      <c r="BHQ908" s="513"/>
      <c r="BHR908" s="513"/>
      <c r="BHS908" s="513"/>
      <c r="BHT908" s="513"/>
      <c r="BHU908" s="513"/>
      <c r="BHV908" s="513"/>
      <c r="BHW908" s="513"/>
      <c r="BHX908" s="513"/>
      <c r="BHY908" s="513"/>
      <c r="BHZ908" s="513"/>
      <c r="BIA908" s="513"/>
      <c r="BIB908" s="513"/>
      <c r="BIC908" s="513"/>
      <c r="BID908" s="513"/>
      <c r="BIE908" s="513"/>
      <c r="BIF908" s="513"/>
      <c r="BIG908" s="513"/>
      <c r="BIH908" s="513"/>
      <c r="BII908" s="513"/>
      <c r="BIJ908" s="513"/>
      <c r="BIK908" s="513"/>
      <c r="BIL908" s="513"/>
      <c r="BIM908" s="513"/>
      <c r="BIN908" s="513"/>
      <c r="BIO908" s="513"/>
      <c r="BIP908" s="513"/>
      <c r="BIQ908" s="513"/>
      <c r="BIR908" s="513"/>
      <c r="BIS908" s="513"/>
      <c r="BIT908" s="513"/>
      <c r="BIU908" s="513"/>
      <c r="BIV908" s="513"/>
      <c r="BIW908" s="513"/>
      <c r="BIX908" s="513"/>
      <c r="BIY908" s="513"/>
      <c r="BIZ908" s="513"/>
      <c r="BJA908" s="513"/>
      <c r="BJB908" s="513"/>
      <c r="BJC908" s="513"/>
      <c r="BJD908" s="513"/>
      <c r="BJE908" s="513"/>
      <c r="BJF908" s="513"/>
      <c r="BJG908" s="513"/>
      <c r="BJH908" s="513"/>
      <c r="BJI908" s="513"/>
      <c r="BJJ908" s="513"/>
      <c r="BJK908" s="513"/>
      <c r="BJL908" s="513"/>
      <c r="BJM908" s="513"/>
      <c r="BJN908" s="513"/>
      <c r="BJO908" s="513"/>
      <c r="BJP908" s="513"/>
      <c r="BJQ908" s="513"/>
      <c r="BJR908" s="513"/>
      <c r="BJS908" s="513"/>
      <c r="BJT908" s="513"/>
      <c r="BJU908" s="513"/>
      <c r="BJV908" s="513"/>
      <c r="BJW908" s="513"/>
      <c r="BJX908" s="513"/>
      <c r="BJY908" s="513"/>
      <c r="BJZ908" s="513"/>
      <c r="BKA908" s="513"/>
      <c r="BKB908" s="513"/>
      <c r="BKC908" s="513"/>
      <c r="BKD908" s="513"/>
      <c r="BKE908" s="513"/>
      <c r="BKF908" s="513"/>
      <c r="BKG908" s="513"/>
      <c r="BKH908" s="513"/>
      <c r="BKI908" s="513"/>
      <c r="BKJ908" s="513"/>
      <c r="BKK908" s="513"/>
      <c r="BKL908" s="513"/>
      <c r="BKM908" s="513"/>
      <c r="BKN908" s="513"/>
      <c r="BKO908" s="513"/>
      <c r="BKP908" s="513"/>
      <c r="BKQ908" s="513"/>
      <c r="BKR908" s="513"/>
      <c r="BKS908" s="513"/>
      <c r="BKT908" s="513"/>
      <c r="BKU908" s="513"/>
      <c r="BKV908" s="513"/>
      <c r="BKW908" s="513"/>
      <c r="BKX908" s="513"/>
      <c r="BKY908" s="513"/>
      <c r="BKZ908" s="513"/>
      <c r="BLA908" s="513"/>
      <c r="BLB908" s="513"/>
      <c r="BLC908" s="513"/>
      <c r="BLD908" s="513"/>
      <c r="BLE908" s="513"/>
      <c r="BLF908" s="513"/>
      <c r="BLG908" s="513"/>
      <c r="BLH908" s="513"/>
      <c r="BLI908" s="513"/>
      <c r="BLJ908" s="513"/>
      <c r="BLK908" s="513"/>
      <c r="BLL908" s="513"/>
      <c r="BLM908" s="513"/>
      <c r="BLN908" s="513"/>
      <c r="BLO908" s="513"/>
      <c r="BLP908" s="513"/>
      <c r="BLQ908" s="513"/>
      <c r="BLR908" s="513"/>
      <c r="BLS908" s="513"/>
      <c r="BLT908" s="513"/>
      <c r="BLU908" s="513"/>
      <c r="BLV908" s="513"/>
      <c r="BLW908" s="513"/>
      <c r="BLX908" s="513"/>
      <c r="BLY908" s="513"/>
      <c r="BLZ908" s="513"/>
      <c r="BMA908" s="513"/>
      <c r="BMB908" s="513"/>
      <c r="BMC908" s="513"/>
      <c r="BMD908" s="513"/>
      <c r="BME908" s="513"/>
      <c r="BMF908" s="513"/>
      <c r="BMG908" s="513"/>
      <c r="BMH908" s="513"/>
      <c r="BMI908" s="513"/>
      <c r="BMJ908" s="513"/>
      <c r="BMK908" s="513"/>
      <c r="BML908" s="513"/>
      <c r="BMM908" s="513"/>
      <c r="BMN908" s="513"/>
      <c r="BMO908" s="513"/>
      <c r="BMP908" s="513"/>
      <c r="BMQ908" s="513"/>
      <c r="BMR908" s="513"/>
      <c r="BMS908" s="513"/>
      <c r="BMT908" s="513"/>
      <c r="BMU908" s="513"/>
      <c r="BMV908" s="513"/>
      <c r="BMW908" s="513"/>
      <c r="BMX908" s="513"/>
      <c r="BMY908" s="513"/>
      <c r="BMZ908" s="513"/>
      <c r="BNA908" s="513"/>
      <c r="BNB908" s="513"/>
      <c r="BNC908" s="513"/>
      <c r="BND908" s="513"/>
      <c r="BNE908" s="513"/>
      <c r="BNF908" s="513"/>
      <c r="BNG908" s="513"/>
      <c r="BNH908" s="513"/>
      <c r="BNI908" s="513"/>
      <c r="BNJ908" s="513"/>
      <c r="BNK908" s="513"/>
      <c r="BNL908" s="513"/>
      <c r="BNM908" s="513"/>
      <c r="BNN908" s="513"/>
      <c r="BNO908" s="513"/>
      <c r="BNP908" s="513"/>
      <c r="BNQ908" s="513"/>
      <c r="BNR908" s="513"/>
      <c r="BNS908" s="513"/>
      <c r="BNT908" s="513"/>
      <c r="BNU908" s="513"/>
      <c r="BNV908" s="513"/>
      <c r="BNW908" s="513"/>
      <c r="BNX908" s="513"/>
      <c r="BNY908" s="513"/>
      <c r="BNZ908" s="513"/>
      <c r="BOA908" s="513"/>
      <c r="BOB908" s="513"/>
      <c r="BOC908" s="513"/>
      <c r="BOD908" s="513"/>
      <c r="BOE908" s="513"/>
      <c r="BOF908" s="513"/>
      <c r="BOG908" s="513"/>
      <c r="BOH908" s="513"/>
      <c r="BOI908" s="513"/>
      <c r="BOJ908" s="513"/>
      <c r="BOK908" s="513"/>
      <c r="BOL908" s="513"/>
      <c r="BOM908" s="513"/>
      <c r="BON908" s="513"/>
      <c r="BOO908" s="513"/>
      <c r="BOP908" s="513"/>
      <c r="BOQ908" s="513"/>
      <c r="BOR908" s="513"/>
      <c r="BOS908" s="513"/>
      <c r="BOT908" s="513"/>
      <c r="BOU908" s="513"/>
      <c r="BOV908" s="513"/>
      <c r="BOW908" s="513"/>
      <c r="BOX908" s="513"/>
      <c r="BOY908" s="513"/>
      <c r="BOZ908" s="513"/>
      <c r="BPA908" s="513"/>
      <c r="BPB908" s="513"/>
      <c r="BPC908" s="513"/>
      <c r="BPD908" s="513"/>
      <c r="BPE908" s="513"/>
      <c r="BPF908" s="513"/>
      <c r="BPG908" s="513"/>
      <c r="BPH908" s="513"/>
      <c r="BPI908" s="513"/>
      <c r="BPJ908" s="513"/>
      <c r="BPK908" s="513"/>
      <c r="BPL908" s="513"/>
      <c r="BPM908" s="513"/>
      <c r="BPN908" s="513"/>
      <c r="BPO908" s="513"/>
      <c r="BPP908" s="513"/>
      <c r="BPQ908" s="513"/>
      <c r="BPR908" s="513"/>
      <c r="BPS908" s="513"/>
      <c r="BPT908" s="513"/>
      <c r="BPU908" s="513"/>
      <c r="BPV908" s="513"/>
      <c r="BPW908" s="513"/>
      <c r="BPX908" s="513"/>
      <c r="BPY908" s="513"/>
      <c r="BPZ908" s="513"/>
      <c r="BQA908" s="513"/>
      <c r="BQB908" s="513"/>
      <c r="BQC908" s="513"/>
      <c r="BQD908" s="513"/>
      <c r="BQE908" s="513"/>
      <c r="BQF908" s="513"/>
      <c r="BQG908" s="513"/>
      <c r="BQH908" s="513"/>
      <c r="BQI908" s="513"/>
      <c r="BQJ908" s="513"/>
      <c r="BQK908" s="513"/>
      <c r="BQL908" s="513"/>
      <c r="BQM908" s="513"/>
      <c r="BQN908" s="513"/>
      <c r="BQO908" s="513"/>
      <c r="BQP908" s="513"/>
      <c r="BQQ908" s="513"/>
      <c r="BQR908" s="513"/>
      <c r="BQS908" s="513"/>
      <c r="BQT908" s="513"/>
      <c r="BQU908" s="513"/>
      <c r="BQV908" s="513"/>
      <c r="BQW908" s="513"/>
      <c r="BQX908" s="513"/>
      <c r="BQY908" s="513"/>
      <c r="BQZ908" s="513"/>
      <c r="BRA908" s="513"/>
      <c r="BRB908" s="513"/>
      <c r="BRC908" s="513"/>
      <c r="BRD908" s="513"/>
      <c r="BRE908" s="513"/>
      <c r="BRF908" s="513"/>
      <c r="BRG908" s="513"/>
      <c r="BRH908" s="513"/>
      <c r="BRI908" s="513"/>
      <c r="BRJ908" s="513"/>
      <c r="BRK908" s="513"/>
      <c r="BRL908" s="513"/>
      <c r="BRM908" s="513"/>
      <c r="BRN908" s="513"/>
      <c r="BRO908" s="513"/>
      <c r="BRP908" s="513"/>
      <c r="BRQ908" s="513"/>
      <c r="BRR908" s="513"/>
      <c r="BRS908" s="513"/>
      <c r="BRT908" s="513"/>
      <c r="BRU908" s="513"/>
      <c r="BRV908" s="513"/>
      <c r="BRW908" s="513"/>
      <c r="BRX908" s="513"/>
      <c r="BRY908" s="513"/>
      <c r="BRZ908" s="513"/>
      <c r="BSA908" s="513"/>
      <c r="BSB908" s="513"/>
      <c r="BSC908" s="513"/>
      <c r="BSD908" s="513"/>
      <c r="BSE908" s="513"/>
      <c r="BSF908" s="513"/>
      <c r="BSG908" s="513"/>
      <c r="BSH908" s="513"/>
      <c r="BSI908" s="513"/>
      <c r="BSJ908" s="513"/>
      <c r="BSK908" s="513"/>
      <c r="BSL908" s="513"/>
      <c r="BSM908" s="513"/>
      <c r="BSN908" s="513"/>
      <c r="BSO908" s="513"/>
      <c r="BSP908" s="513"/>
      <c r="BSQ908" s="513"/>
      <c r="BSR908" s="513"/>
      <c r="BSS908" s="513"/>
      <c r="BST908" s="513"/>
      <c r="BSU908" s="513"/>
      <c r="BSV908" s="513"/>
      <c r="BSW908" s="513"/>
      <c r="BSX908" s="513"/>
      <c r="BSY908" s="513"/>
      <c r="BSZ908" s="513"/>
      <c r="BTA908" s="513"/>
      <c r="BTB908" s="513"/>
      <c r="BTC908" s="513"/>
      <c r="BTD908" s="513"/>
      <c r="BTE908" s="513"/>
      <c r="BTF908" s="513"/>
      <c r="BTG908" s="513"/>
      <c r="BTH908" s="513"/>
      <c r="BTI908" s="513"/>
      <c r="BTJ908" s="513"/>
      <c r="BTK908" s="513"/>
      <c r="BTL908" s="513"/>
      <c r="BTM908" s="513"/>
      <c r="BTN908" s="513"/>
      <c r="BTO908" s="513"/>
      <c r="BTP908" s="513"/>
      <c r="BTQ908" s="513"/>
      <c r="BTR908" s="513"/>
      <c r="BTS908" s="513"/>
      <c r="BTT908" s="513"/>
      <c r="BTU908" s="513"/>
      <c r="BTV908" s="513"/>
      <c r="BTW908" s="513"/>
      <c r="BTX908" s="513"/>
      <c r="BTY908" s="513"/>
      <c r="BTZ908" s="513"/>
      <c r="BUA908" s="513"/>
      <c r="BUB908" s="513"/>
      <c r="BUC908" s="513"/>
      <c r="BUD908" s="513"/>
      <c r="BUE908" s="513"/>
      <c r="BUF908" s="513"/>
      <c r="BUG908" s="513"/>
      <c r="BUH908" s="513"/>
      <c r="BUI908" s="513"/>
      <c r="BUJ908" s="513"/>
      <c r="BUK908" s="513"/>
      <c r="BUL908" s="513"/>
      <c r="BUM908" s="513"/>
      <c r="BUN908" s="513"/>
      <c r="BUO908" s="513"/>
      <c r="BUP908" s="513"/>
      <c r="BUQ908" s="513"/>
      <c r="BUR908" s="513"/>
      <c r="BUS908" s="513"/>
      <c r="BUT908" s="513"/>
      <c r="BUU908" s="513"/>
      <c r="BUV908" s="513"/>
      <c r="BUW908" s="513"/>
      <c r="BUX908" s="513"/>
      <c r="BUY908" s="513"/>
      <c r="BUZ908" s="513"/>
      <c r="BVA908" s="513"/>
      <c r="BVB908" s="513"/>
      <c r="BVC908" s="513"/>
      <c r="BVD908" s="513"/>
      <c r="BVE908" s="513"/>
      <c r="BVF908" s="513"/>
      <c r="BVG908" s="513"/>
      <c r="BVH908" s="513"/>
      <c r="BVI908" s="513"/>
      <c r="BVJ908" s="513"/>
      <c r="BVK908" s="513"/>
      <c r="BVL908" s="513"/>
      <c r="BVM908" s="513"/>
      <c r="BVN908" s="513"/>
      <c r="BVO908" s="513"/>
      <c r="BVP908" s="513"/>
      <c r="BVQ908" s="513"/>
      <c r="BVR908" s="513"/>
      <c r="BVS908" s="513"/>
      <c r="BVT908" s="513"/>
      <c r="BVU908" s="513"/>
      <c r="BVV908" s="513"/>
      <c r="BVW908" s="513"/>
      <c r="BVX908" s="513"/>
      <c r="BVY908" s="513"/>
      <c r="BVZ908" s="513"/>
      <c r="BWA908" s="513"/>
      <c r="BWB908" s="513"/>
      <c r="BWC908" s="513"/>
      <c r="BWD908" s="513"/>
      <c r="BWE908" s="513"/>
      <c r="BWF908" s="513"/>
      <c r="BWG908" s="513"/>
      <c r="BWH908" s="513"/>
      <c r="BWI908" s="513"/>
      <c r="BWJ908" s="513"/>
      <c r="BWK908" s="513"/>
      <c r="BWL908" s="513"/>
      <c r="BWM908" s="513"/>
      <c r="BWN908" s="513"/>
      <c r="BWO908" s="513"/>
      <c r="BWP908" s="513"/>
      <c r="BWQ908" s="513"/>
    </row>
    <row r="909" spans="1:1967" ht="102" customHeight="1">
      <c r="A909" s="9" t="s">
        <v>6623</v>
      </c>
      <c r="B909" s="100" t="s">
        <v>97</v>
      </c>
      <c r="C909" s="40" t="s">
        <v>1062</v>
      </c>
      <c r="D909" s="40" t="s">
        <v>1058</v>
      </c>
      <c r="E909" s="3" t="s">
        <v>1065</v>
      </c>
      <c r="F909" s="3"/>
      <c r="G909" s="3" t="s">
        <v>385</v>
      </c>
      <c r="H909" s="20">
        <v>0.5</v>
      </c>
      <c r="I909" s="114">
        <v>470000000</v>
      </c>
      <c r="J909" s="21" t="s">
        <v>1316</v>
      </c>
      <c r="K909" s="19" t="s">
        <v>3434</v>
      </c>
      <c r="L909" s="137" t="s">
        <v>3404</v>
      </c>
      <c r="M909" s="140" t="s">
        <v>383</v>
      </c>
      <c r="N909" s="358" t="s">
        <v>8846</v>
      </c>
      <c r="O909" s="3" t="s">
        <v>1368</v>
      </c>
      <c r="P909" s="7" t="s">
        <v>1340</v>
      </c>
      <c r="Q909" s="3" t="s">
        <v>1188</v>
      </c>
      <c r="R909" s="24">
        <v>275</v>
      </c>
      <c r="S909" s="19">
        <v>24750</v>
      </c>
      <c r="T909" s="83">
        <f t="shared" si="308"/>
        <v>6806250</v>
      </c>
      <c r="U909" s="83">
        <f t="shared" si="320"/>
        <v>7623000.0000000009</v>
      </c>
      <c r="V909" s="9" t="s">
        <v>1327</v>
      </c>
      <c r="W909" s="152" t="s">
        <v>1396</v>
      </c>
      <c r="X909" s="9"/>
      <c r="Y909" s="513"/>
      <c r="Z909" s="513"/>
      <c r="AA909" s="513"/>
      <c r="AB909" s="513"/>
      <c r="AC909" s="513"/>
      <c r="AD909" s="513"/>
      <c r="AE909" s="513"/>
      <c r="AF909" s="513"/>
      <c r="AG909" s="513"/>
      <c r="AH909" s="513"/>
      <c r="AI909" s="513"/>
      <c r="AJ909" s="513"/>
      <c r="AK909" s="513"/>
      <c r="AL909" s="513"/>
      <c r="AM909" s="513"/>
      <c r="AN909" s="513"/>
      <c r="AO909" s="513"/>
      <c r="AP909" s="513"/>
      <c r="AQ909" s="513"/>
      <c r="AR909" s="513"/>
      <c r="AS909" s="513"/>
      <c r="AT909" s="513"/>
      <c r="AU909" s="513"/>
      <c r="AV909" s="513"/>
      <c r="AW909" s="513"/>
      <c r="AX909" s="513"/>
      <c r="AY909" s="513"/>
      <c r="AZ909" s="513"/>
      <c r="BA909" s="513"/>
      <c r="BB909" s="513"/>
      <c r="BC909" s="513"/>
      <c r="BD909" s="513"/>
      <c r="BE909" s="513"/>
      <c r="BF909" s="513"/>
      <c r="BG909" s="513"/>
      <c r="BH909" s="513"/>
      <c r="BI909" s="513"/>
      <c r="BJ909" s="513"/>
      <c r="BK909" s="513"/>
      <c r="BL909" s="513"/>
      <c r="BM909" s="513"/>
      <c r="BN909" s="513"/>
      <c r="BO909" s="513"/>
      <c r="BP909" s="513"/>
      <c r="BQ909" s="513"/>
      <c r="BR909" s="513"/>
      <c r="BS909" s="513"/>
      <c r="BT909" s="513"/>
      <c r="BU909" s="513"/>
      <c r="BV909" s="513"/>
      <c r="BW909" s="513"/>
      <c r="BX909" s="513"/>
      <c r="BY909" s="513"/>
      <c r="BZ909" s="513"/>
      <c r="CA909" s="513"/>
      <c r="CB909" s="513"/>
      <c r="CC909" s="513"/>
      <c r="CD909" s="513"/>
      <c r="CE909" s="513"/>
      <c r="CF909" s="513"/>
      <c r="CG909" s="513"/>
      <c r="CH909" s="513"/>
      <c r="CI909" s="513"/>
      <c r="CJ909" s="513"/>
      <c r="CK909" s="513"/>
      <c r="CL909" s="513"/>
      <c r="CM909" s="513"/>
      <c r="CN909" s="513"/>
      <c r="CO909" s="513"/>
      <c r="CP909" s="513"/>
      <c r="CQ909" s="513"/>
      <c r="CR909" s="513"/>
      <c r="CS909" s="513"/>
      <c r="CT909" s="513"/>
      <c r="CU909" s="513"/>
      <c r="CV909" s="513"/>
      <c r="CW909" s="513"/>
      <c r="CX909" s="513"/>
      <c r="CY909" s="513"/>
      <c r="CZ909" s="513"/>
      <c r="DA909" s="513"/>
      <c r="DB909" s="513"/>
      <c r="DC909" s="513"/>
      <c r="DD909" s="513"/>
      <c r="DE909" s="513"/>
      <c r="DF909" s="513"/>
      <c r="DG909" s="513"/>
      <c r="DH909" s="513"/>
      <c r="DI909" s="513"/>
      <c r="DJ909" s="513"/>
      <c r="DK909" s="513"/>
      <c r="DL909" s="513"/>
      <c r="DM909" s="513"/>
      <c r="DN909" s="513"/>
      <c r="DO909" s="513"/>
      <c r="DP909" s="513"/>
      <c r="DQ909" s="513"/>
      <c r="DR909" s="513"/>
      <c r="DS909" s="513"/>
      <c r="DT909" s="513"/>
      <c r="DU909" s="513"/>
      <c r="DV909" s="513"/>
      <c r="DW909" s="513"/>
      <c r="DX909" s="513"/>
      <c r="DY909" s="513"/>
      <c r="DZ909" s="513"/>
      <c r="EA909" s="513"/>
      <c r="EB909" s="513"/>
      <c r="EC909" s="513"/>
      <c r="ED909" s="513"/>
      <c r="EE909" s="513"/>
      <c r="EF909" s="513"/>
      <c r="EG909" s="513"/>
      <c r="EH909" s="513"/>
      <c r="EI909" s="513"/>
      <c r="EJ909" s="513"/>
      <c r="EK909" s="513"/>
      <c r="EL909" s="513"/>
      <c r="EM909" s="513"/>
      <c r="EN909" s="513"/>
      <c r="EO909" s="513"/>
      <c r="EP909" s="513"/>
      <c r="EQ909" s="513"/>
      <c r="ER909" s="513"/>
      <c r="ES909" s="513"/>
      <c r="ET909" s="513"/>
      <c r="EU909" s="513"/>
      <c r="EV909" s="513"/>
      <c r="EW909" s="513"/>
      <c r="EX909" s="513"/>
      <c r="EY909" s="513"/>
      <c r="EZ909" s="513"/>
      <c r="FA909" s="513"/>
      <c r="FB909" s="513"/>
      <c r="FC909" s="513"/>
      <c r="FD909" s="513"/>
      <c r="FE909" s="513"/>
      <c r="FF909" s="513"/>
      <c r="FG909" s="513"/>
      <c r="FH909" s="513"/>
      <c r="FI909" s="513"/>
      <c r="FJ909" s="513"/>
      <c r="FK909" s="513"/>
      <c r="FL909" s="513"/>
      <c r="FM909" s="513"/>
      <c r="FN909" s="513"/>
      <c r="FO909" s="513"/>
      <c r="FP909" s="513"/>
      <c r="FQ909" s="513"/>
      <c r="FR909" s="513"/>
      <c r="FS909" s="513"/>
      <c r="FT909" s="513"/>
      <c r="FU909" s="513"/>
      <c r="FV909" s="513"/>
      <c r="FW909" s="513"/>
      <c r="FX909" s="513"/>
      <c r="FY909" s="513"/>
      <c r="FZ909" s="513"/>
      <c r="GA909" s="513"/>
      <c r="GB909" s="513"/>
      <c r="GC909" s="513"/>
      <c r="GD909" s="513"/>
      <c r="GE909" s="513"/>
      <c r="GF909" s="513"/>
      <c r="GG909" s="513"/>
      <c r="GH909" s="513"/>
      <c r="GI909" s="513"/>
      <c r="GJ909" s="513"/>
      <c r="GK909" s="513"/>
      <c r="GL909" s="513"/>
      <c r="GM909" s="513"/>
      <c r="GN909" s="513"/>
      <c r="GO909" s="513"/>
      <c r="GP909" s="513"/>
      <c r="GQ909" s="513"/>
      <c r="GR909" s="513"/>
      <c r="GS909" s="513"/>
      <c r="GT909" s="513"/>
      <c r="GU909" s="513"/>
      <c r="GV909" s="513"/>
      <c r="GW909" s="513"/>
      <c r="GX909" s="513"/>
      <c r="GY909" s="513"/>
      <c r="GZ909" s="513"/>
      <c r="HA909" s="513"/>
      <c r="HB909" s="513"/>
      <c r="HC909" s="513"/>
      <c r="HD909" s="513"/>
      <c r="HE909" s="513"/>
      <c r="HF909" s="513"/>
      <c r="HG909" s="513"/>
      <c r="HH909" s="513"/>
      <c r="HI909" s="513"/>
      <c r="HJ909" s="513"/>
      <c r="HK909" s="513"/>
      <c r="HL909" s="513"/>
      <c r="HM909" s="513"/>
      <c r="HN909" s="513"/>
      <c r="HO909" s="513"/>
      <c r="HP909" s="513"/>
      <c r="HQ909" s="513"/>
      <c r="HR909" s="513"/>
      <c r="HS909" s="513"/>
      <c r="HT909" s="513"/>
      <c r="HU909" s="513"/>
      <c r="HV909" s="513"/>
      <c r="HW909" s="513"/>
      <c r="HX909" s="513"/>
      <c r="HY909" s="513"/>
      <c r="HZ909" s="513"/>
      <c r="IA909" s="513"/>
      <c r="IB909" s="513"/>
      <c r="IC909" s="513"/>
      <c r="ID909" s="513"/>
      <c r="IE909" s="513"/>
      <c r="IF909" s="513"/>
      <c r="IG909" s="513"/>
      <c r="IH909" s="513"/>
      <c r="II909" s="513"/>
      <c r="IJ909" s="513"/>
      <c r="IK909" s="513"/>
      <c r="IL909" s="513"/>
      <c r="IM909" s="513"/>
      <c r="IN909" s="513"/>
      <c r="IO909" s="513"/>
      <c r="IP909" s="513"/>
      <c r="IQ909" s="513"/>
      <c r="IR909" s="513"/>
      <c r="IS909" s="513"/>
      <c r="IT909" s="513"/>
      <c r="IU909" s="513"/>
      <c r="IV909" s="513"/>
      <c r="IW909" s="513"/>
      <c r="IX909" s="513"/>
      <c r="IY909" s="513"/>
      <c r="IZ909" s="513"/>
      <c r="JA909" s="513"/>
      <c r="JB909" s="513"/>
      <c r="JC909" s="513"/>
      <c r="JD909" s="513"/>
      <c r="JE909" s="513"/>
      <c r="JF909" s="513"/>
      <c r="JG909" s="513"/>
      <c r="JH909" s="513"/>
      <c r="JI909" s="513"/>
      <c r="JJ909" s="513"/>
      <c r="JK909" s="513"/>
      <c r="JL909" s="513"/>
      <c r="JM909" s="513"/>
      <c r="JN909" s="513"/>
      <c r="JO909" s="513"/>
      <c r="JP909" s="513"/>
      <c r="JQ909" s="513"/>
      <c r="JR909" s="513"/>
      <c r="JS909" s="513"/>
      <c r="JT909" s="513"/>
      <c r="JU909" s="513"/>
      <c r="JV909" s="513"/>
      <c r="JW909" s="513"/>
      <c r="JX909" s="513"/>
      <c r="JY909" s="513"/>
      <c r="JZ909" s="513"/>
      <c r="KA909" s="513"/>
      <c r="KB909" s="513"/>
      <c r="KC909" s="513"/>
      <c r="KD909" s="513"/>
      <c r="KE909" s="513"/>
      <c r="KF909" s="513"/>
      <c r="KG909" s="513"/>
      <c r="KH909" s="513"/>
      <c r="KI909" s="513"/>
      <c r="KJ909" s="513"/>
      <c r="KK909" s="513"/>
      <c r="KL909" s="513"/>
      <c r="KM909" s="513"/>
      <c r="KN909" s="513"/>
      <c r="KO909" s="513"/>
      <c r="KP909" s="513"/>
      <c r="KQ909" s="513"/>
      <c r="KR909" s="513"/>
      <c r="KS909" s="513"/>
      <c r="KT909" s="513"/>
      <c r="KU909" s="513"/>
      <c r="KV909" s="513"/>
      <c r="KW909" s="513"/>
      <c r="KX909" s="513"/>
      <c r="KY909" s="513"/>
      <c r="KZ909" s="513"/>
      <c r="LA909" s="513"/>
      <c r="LB909" s="513"/>
      <c r="LC909" s="513"/>
      <c r="LD909" s="513"/>
      <c r="LE909" s="513"/>
      <c r="LF909" s="513"/>
      <c r="LG909" s="513"/>
      <c r="LH909" s="513"/>
      <c r="LI909" s="513"/>
      <c r="LJ909" s="513"/>
      <c r="LK909" s="513"/>
      <c r="LL909" s="513"/>
      <c r="LM909" s="513"/>
      <c r="LN909" s="513"/>
      <c r="LO909" s="513"/>
      <c r="LP909" s="513"/>
      <c r="LQ909" s="513"/>
      <c r="LR909" s="513"/>
      <c r="LS909" s="513"/>
      <c r="LT909" s="513"/>
      <c r="LU909" s="513"/>
      <c r="LV909" s="513"/>
      <c r="LW909" s="513"/>
      <c r="LX909" s="513"/>
      <c r="LY909" s="513"/>
      <c r="LZ909" s="513"/>
      <c r="MA909" s="513"/>
      <c r="MB909" s="513"/>
      <c r="MC909" s="513"/>
      <c r="MD909" s="513"/>
      <c r="ME909" s="513"/>
      <c r="MF909" s="513"/>
      <c r="MG909" s="513"/>
      <c r="MH909" s="513"/>
      <c r="MI909" s="513"/>
      <c r="MJ909" s="513"/>
      <c r="MK909" s="513"/>
      <c r="ML909" s="513"/>
      <c r="MM909" s="513"/>
      <c r="MN909" s="513"/>
      <c r="MO909" s="513"/>
      <c r="MP909" s="513"/>
      <c r="MQ909" s="513"/>
      <c r="MR909" s="513"/>
      <c r="MS909" s="513"/>
      <c r="MT909" s="513"/>
      <c r="MU909" s="513"/>
      <c r="MV909" s="513"/>
      <c r="MW909" s="513"/>
      <c r="MX909" s="513"/>
      <c r="MY909" s="513"/>
      <c r="MZ909" s="513"/>
      <c r="NA909" s="513"/>
      <c r="NB909" s="513"/>
      <c r="NC909" s="513"/>
      <c r="ND909" s="513"/>
      <c r="NE909" s="513"/>
      <c r="NF909" s="513"/>
      <c r="NG909" s="513"/>
      <c r="NH909" s="513"/>
      <c r="NI909" s="513"/>
      <c r="NJ909" s="513"/>
      <c r="NK909" s="513"/>
      <c r="NL909" s="513"/>
      <c r="NM909" s="513"/>
      <c r="NN909" s="513"/>
      <c r="NO909" s="513"/>
      <c r="NP909" s="513"/>
      <c r="NQ909" s="513"/>
      <c r="NR909" s="513"/>
      <c r="NS909" s="513"/>
      <c r="NT909" s="513"/>
      <c r="NU909" s="513"/>
      <c r="NV909" s="513"/>
      <c r="NW909" s="513"/>
      <c r="NX909" s="513"/>
      <c r="NY909" s="513"/>
      <c r="NZ909" s="513"/>
      <c r="OA909" s="513"/>
      <c r="OB909" s="513"/>
      <c r="OC909" s="513"/>
      <c r="OD909" s="513"/>
      <c r="OE909" s="513"/>
      <c r="OF909" s="513"/>
      <c r="OG909" s="513"/>
      <c r="OH909" s="513"/>
      <c r="OI909" s="513"/>
      <c r="OJ909" s="513"/>
      <c r="OK909" s="513"/>
      <c r="OL909" s="513"/>
      <c r="OM909" s="513"/>
      <c r="ON909" s="513"/>
      <c r="OO909" s="513"/>
      <c r="OP909" s="513"/>
      <c r="OQ909" s="513"/>
      <c r="OR909" s="513"/>
      <c r="OS909" s="513"/>
      <c r="OT909" s="513"/>
      <c r="OU909" s="513"/>
      <c r="OV909" s="513"/>
      <c r="OW909" s="513"/>
      <c r="OX909" s="513"/>
      <c r="OY909" s="513"/>
      <c r="OZ909" s="513"/>
      <c r="PA909" s="513"/>
      <c r="PB909" s="513"/>
      <c r="PC909" s="513"/>
      <c r="PD909" s="513"/>
      <c r="PE909" s="513"/>
      <c r="PF909" s="513"/>
      <c r="PG909" s="513"/>
      <c r="PH909" s="513"/>
      <c r="PI909" s="513"/>
      <c r="PJ909" s="513"/>
      <c r="PK909" s="513"/>
      <c r="PL909" s="513"/>
      <c r="PM909" s="513"/>
      <c r="PN909" s="513"/>
      <c r="PO909" s="513"/>
      <c r="PP909" s="513"/>
      <c r="PQ909" s="513"/>
      <c r="PR909" s="513"/>
      <c r="PS909" s="513"/>
      <c r="PT909" s="513"/>
      <c r="PU909" s="513"/>
      <c r="PV909" s="513"/>
      <c r="PW909" s="513"/>
      <c r="PX909" s="513"/>
      <c r="PY909" s="513"/>
      <c r="PZ909" s="513"/>
      <c r="QA909" s="513"/>
      <c r="QB909" s="513"/>
      <c r="QC909" s="513"/>
      <c r="QD909" s="513"/>
      <c r="QE909" s="513"/>
      <c r="QF909" s="513"/>
      <c r="QG909" s="513"/>
      <c r="QH909" s="513"/>
      <c r="QI909" s="513"/>
      <c r="QJ909" s="513"/>
      <c r="QK909" s="513"/>
      <c r="QL909" s="513"/>
      <c r="QM909" s="513"/>
      <c r="QN909" s="513"/>
      <c r="QO909" s="513"/>
      <c r="QP909" s="513"/>
      <c r="QQ909" s="513"/>
      <c r="QR909" s="513"/>
      <c r="QS909" s="513"/>
      <c r="QT909" s="513"/>
      <c r="QU909" s="513"/>
      <c r="QV909" s="513"/>
      <c r="QW909" s="513"/>
      <c r="QX909" s="513"/>
      <c r="QY909" s="513"/>
      <c r="QZ909" s="513"/>
      <c r="RA909" s="513"/>
      <c r="RB909" s="513"/>
      <c r="RC909" s="513"/>
      <c r="RD909" s="513"/>
      <c r="RE909" s="513"/>
      <c r="RF909" s="513"/>
      <c r="RG909" s="513"/>
      <c r="RH909" s="513"/>
      <c r="RI909" s="513"/>
      <c r="RJ909" s="513"/>
      <c r="RK909" s="513"/>
      <c r="RL909" s="513"/>
      <c r="RM909" s="513"/>
      <c r="RN909" s="513"/>
      <c r="RO909" s="513"/>
      <c r="RP909" s="513"/>
      <c r="RQ909" s="513"/>
      <c r="RR909" s="513"/>
      <c r="RS909" s="513"/>
      <c r="RT909" s="513"/>
      <c r="RU909" s="513"/>
      <c r="RV909" s="513"/>
      <c r="RW909" s="513"/>
      <c r="RX909" s="513"/>
      <c r="RY909" s="513"/>
      <c r="RZ909" s="513"/>
      <c r="SA909" s="513"/>
      <c r="SB909" s="513"/>
      <c r="SC909" s="513"/>
      <c r="SD909" s="513"/>
      <c r="SE909" s="513"/>
      <c r="SF909" s="513"/>
      <c r="SG909" s="513"/>
      <c r="SH909" s="513"/>
      <c r="SI909" s="513"/>
      <c r="SJ909" s="513"/>
      <c r="SK909" s="513"/>
      <c r="SL909" s="513"/>
      <c r="SM909" s="513"/>
      <c r="SN909" s="513"/>
      <c r="SO909" s="513"/>
      <c r="SP909" s="513"/>
      <c r="SQ909" s="513"/>
      <c r="SR909" s="513"/>
      <c r="SS909" s="513"/>
      <c r="ST909" s="513"/>
      <c r="SU909" s="513"/>
      <c r="SV909" s="513"/>
      <c r="SW909" s="513"/>
      <c r="SX909" s="513"/>
      <c r="SY909" s="513"/>
      <c r="SZ909" s="513"/>
      <c r="TA909" s="513"/>
      <c r="TB909" s="513"/>
      <c r="TC909" s="513"/>
      <c r="TD909" s="513"/>
      <c r="TE909" s="513"/>
      <c r="TF909" s="513"/>
      <c r="TG909" s="513"/>
      <c r="TH909" s="513"/>
      <c r="TI909" s="513"/>
      <c r="TJ909" s="513"/>
      <c r="TK909" s="513"/>
      <c r="TL909" s="513"/>
      <c r="TM909" s="513"/>
      <c r="TN909" s="513"/>
      <c r="TO909" s="513"/>
      <c r="TP909" s="513"/>
      <c r="TQ909" s="513"/>
      <c r="TR909" s="513"/>
      <c r="TS909" s="513"/>
      <c r="TT909" s="513"/>
      <c r="TU909" s="513"/>
      <c r="TV909" s="513"/>
      <c r="TW909" s="513"/>
      <c r="TX909" s="513"/>
      <c r="TY909" s="513"/>
      <c r="TZ909" s="513"/>
      <c r="UA909" s="513"/>
      <c r="UB909" s="513"/>
      <c r="UC909" s="513"/>
      <c r="UD909" s="513"/>
      <c r="UE909" s="513"/>
      <c r="UF909" s="513"/>
      <c r="UG909" s="513"/>
      <c r="UH909" s="513"/>
      <c r="UI909" s="513"/>
      <c r="UJ909" s="513"/>
      <c r="UK909" s="513"/>
      <c r="UL909" s="513"/>
      <c r="UM909" s="513"/>
      <c r="UN909" s="513"/>
      <c r="UO909" s="513"/>
      <c r="UP909" s="513"/>
      <c r="UQ909" s="513"/>
      <c r="UR909" s="513"/>
      <c r="US909" s="513"/>
      <c r="UT909" s="513"/>
      <c r="UU909" s="513"/>
      <c r="UV909" s="513"/>
      <c r="UW909" s="513"/>
      <c r="UX909" s="513"/>
      <c r="UY909" s="513"/>
      <c r="UZ909" s="513"/>
      <c r="VA909" s="513"/>
      <c r="VB909" s="513"/>
      <c r="VC909" s="513"/>
      <c r="VD909" s="513"/>
      <c r="VE909" s="513"/>
      <c r="VF909" s="513"/>
      <c r="VG909" s="513"/>
      <c r="VH909" s="513"/>
      <c r="VI909" s="513"/>
      <c r="VJ909" s="513"/>
      <c r="VK909" s="513"/>
      <c r="VL909" s="513"/>
      <c r="VM909" s="513"/>
      <c r="VN909" s="513"/>
      <c r="VO909" s="513"/>
      <c r="VP909" s="513"/>
      <c r="VQ909" s="513"/>
      <c r="VR909" s="513"/>
      <c r="VS909" s="513"/>
      <c r="VT909" s="513"/>
      <c r="VU909" s="513"/>
      <c r="VV909" s="513"/>
      <c r="VW909" s="513"/>
      <c r="VX909" s="513"/>
      <c r="VY909" s="513"/>
      <c r="VZ909" s="513"/>
      <c r="WA909" s="513"/>
      <c r="WB909" s="513"/>
      <c r="WC909" s="513"/>
      <c r="WD909" s="513"/>
      <c r="WE909" s="513"/>
      <c r="WF909" s="513"/>
      <c r="WG909" s="513"/>
      <c r="WH909" s="513"/>
      <c r="WI909" s="513"/>
      <c r="WJ909" s="513"/>
      <c r="WK909" s="513"/>
      <c r="WL909" s="513"/>
      <c r="WM909" s="513"/>
      <c r="WN909" s="513"/>
      <c r="WO909" s="513"/>
      <c r="WP909" s="513"/>
      <c r="WQ909" s="513"/>
      <c r="WR909" s="513"/>
      <c r="WS909" s="513"/>
      <c r="WT909" s="513"/>
      <c r="WU909" s="513"/>
      <c r="WV909" s="513"/>
      <c r="WW909" s="513"/>
      <c r="WX909" s="513"/>
      <c r="WY909" s="513"/>
      <c r="WZ909" s="513"/>
      <c r="XA909" s="513"/>
      <c r="XB909" s="513"/>
      <c r="XC909" s="513"/>
      <c r="XD909" s="513"/>
      <c r="XE909" s="513"/>
      <c r="XF909" s="513"/>
      <c r="XG909" s="513"/>
      <c r="XH909" s="513"/>
      <c r="XI909" s="513"/>
      <c r="XJ909" s="513"/>
      <c r="XK909" s="513"/>
      <c r="XL909" s="513"/>
      <c r="XM909" s="513"/>
      <c r="XN909" s="513"/>
      <c r="XO909" s="513"/>
      <c r="XP909" s="513"/>
      <c r="XQ909" s="513"/>
      <c r="XR909" s="513"/>
      <c r="XS909" s="513"/>
      <c r="XT909" s="513"/>
      <c r="XU909" s="513"/>
      <c r="XV909" s="513"/>
      <c r="XW909" s="513"/>
      <c r="XX909" s="513"/>
      <c r="XY909" s="513"/>
      <c r="XZ909" s="513"/>
      <c r="YA909" s="513"/>
      <c r="YB909" s="513"/>
      <c r="YC909" s="513"/>
      <c r="YD909" s="513"/>
      <c r="YE909" s="513"/>
      <c r="YF909" s="513"/>
      <c r="YG909" s="513"/>
      <c r="YH909" s="513"/>
      <c r="YI909" s="513"/>
      <c r="YJ909" s="513"/>
      <c r="YK909" s="513"/>
      <c r="YL909" s="513"/>
      <c r="YM909" s="513"/>
      <c r="YN909" s="513"/>
      <c r="YO909" s="513"/>
      <c r="YP909" s="513"/>
      <c r="YQ909" s="513"/>
      <c r="YR909" s="513"/>
      <c r="YS909" s="513"/>
      <c r="YT909" s="513"/>
      <c r="YU909" s="513"/>
      <c r="YV909" s="513"/>
      <c r="YW909" s="513"/>
      <c r="YX909" s="513"/>
      <c r="YY909" s="513"/>
      <c r="YZ909" s="513"/>
      <c r="ZA909" s="513"/>
      <c r="ZB909" s="513"/>
      <c r="ZC909" s="513"/>
      <c r="ZD909" s="513"/>
      <c r="ZE909" s="513"/>
      <c r="ZF909" s="513"/>
      <c r="ZG909" s="513"/>
      <c r="ZH909" s="513"/>
      <c r="ZI909" s="513"/>
      <c r="ZJ909" s="513"/>
      <c r="ZK909" s="513"/>
      <c r="ZL909" s="513"/>
      <c r="ZM909" s="513"/>
      <c r="ZN909" s="513"/>
      <c r="ZO909" s="513"/>
      <c r="ZP909" s="513"/>
      <c r="ZQ909" s="513"/>
      <c r="ZR909" s="513"/>
      <c r="ZS909" s="513"/>
      <c r="ZT909" s="513"/>
      <c r="ZU909" s="513"/>
      <c r="ZV909" s="513"/>
      <c r="ZW909" s="513"/>
      <c r="ZX909" s="513"/>
      <c r="ZY909" s="513"/>
      <c r="ZZ909" s="513"/>
      <c r="AAA909" s="513"/>
      <c r="AAB909" s="513"/>
      <c r="AAC909" s="513"/>
      <c r="AAD909" s="513"/>
      <c r="AAE909" s="513"/>
      <c r="AAF909" s="513"/>
      <c r="AAG909" s="513"/>
      <c r="AAH909" s="513"/>
      <c r="AAI909" s="513"/>
      <c r="AAJ909" s="513"/>
      <c r="AAK909" s="513"/>
      <c r="AAL909" s="513"/>
      <c r="AAM909" s="513"/>
      <c r="AAN909" s="513"/>
      <c r="AAO909" s="513"/>
      <c r="AAP909" s="513"/>
      <c r="AAQ909" s="513"/>
      <c r="AAR909" s="513"/>
      <c r="AAS909" s="513"/>
      <c r="AAT909" s="513"/>
      <c r="AAU909" s="513"/>
      <c r="AAV909" s="513"/>
      <c r="AAW909" s="513"/>
      <c r="AAX909" s="513"/>
      <c r="AAY909" s="513"/>
      <c r="AAZ909" s="513"/>
      <c r="ABA909" s="513"/>
      <c r="ABB909" s="513"/>
      <c r="ABC909" s="513"/>
      <c r="ABD909" s="513"/>
      <c r="ABE909" s="513"/>
      <c r="ABF909" s="513"/>
      <c r="ABG909" s="513"/>
      <c r="ABH909" s="513"/>
      <c r="ABI909" s="513"/>
      <c r="ABJ909" s="513"/>
      <c r="ABK909" s="513"/>
      <c r="ABL909" s="513"/>
      <c r="ABM909" s="513"/>
      <c r="ABN909" s="513"/>
      <c r="ABO909" s="513"/>
      <c r="ABP909" s="513"/>
      <c r="ABQ909" s="513"/>
      <c r="ABR909" s="513"/>
      <c r="ABS909" s="513"/>
      <c r="ABT909" s="513"/>
      <c r="ABU909" s="513"/>
      <c r="ABV909" s="513"/>
      <c r="ABW909" s="513"/>
      <c r="ABX909" s="513"/>
      <c r="ABY909" s="513"/>
      <c r="ABZ909" s="513"/>
      <c r="ACA909" s="513"/>
      <c r="ACB909" s="513"/>
      <c r="ACC909" s="513"/>
      <c r="ACD909" s="513"/>
      <c r="ACE909" s="513"/>
      <c r="ACF909" s="513"/>
      <c r="ACG909" s="513"/>
      <c r="ACH909" s="513"/>
      <c r="ACI909" s="513"/>
      <c r="ACJ909" s="513"/>
      <c r="ACK909" s="513"/>
      <c r="ACL909" s="513"/>
      <c r="ACM909" s="513"/>
      <c r="ACN909" s="513"/>
      <c r="ACO909" s="513"/>
      <c r="ACP909" s="513"/>
      <c r="ACQ909" s="513"/>
      <c r="ACR909" s="513"/>
      <c r="ACS909" s="513"/>
      <c r="ACT909" s="513"/>
      <c r="ACU909" s="513"/>
      <c r="ACV909" s="513"/>
      <c r="ACW909" s="513"/>
      <c r="ACX909" s="513"/>
      <c r="ACY909" s="513"/>
      <c r="ACZ909" s="513"/>
      <c r="ADA909" s="513"/>
      <c r="ADB909" s="513"/>
      <c r="ADC909" s="513"/>
      <c r="ADD909" s="513"/>
      <c r="ADE909" s="513"/>
      <c r="ADF909" s="513"/>
      <c r="ADG909" s="513"/>
      <c r="ADH909" s="513"/>
      <c r="ADI909" s="513"/>
      <c r="ADJ909" s="513"/>
      <c r="ADK909" s="513"/>
      <c r="ADL909" s="513"/>
      <c r="ADM909" s="513"/>
      <c r="ADN909" s="513"/>
      <c r="ADO909" s="513"/>
      <c r="ADP909" s="513"/>
      <c r="ADQ909" s="513"/>
      <c r="ADR909" s="513"/>
      <c r="ADS909" s="513"/>
      <c r="ADT909" s="513"/>
      <c r="ADU909" s="513"/>
      <c r="ADV909" s="513"/>
      <c r="ADW909" s="513"/>
      <c r="ADX909" s="513"/>
      <c r="ADY909" s="513"/>
      <c r="ADZ909" s="513"/>
      <c r="AEA909" s="513"/>
      <c r="AEB909" s="513"/>
      <c r="AEC909" s="513"/>
      <c r="AED909" s="513"/>
      <c r="AEE909" s="513"/>
      <c r="AEF909" s="513"/>
      <c r="AEG909" s="513"/>
      <c r="AEH909" s="513"/>
      <c r="AEI909" s="513"/>
      <c r="AEJ909" s="513"/>
      <c r="AEK909" s="513"/>
      <c r="AEL909" s="513"/>
      <c r="AEM909" s="513"/>
      <c r="AEN909" s="513"/>
      <c r="AEO909" s="513"/>
      <c r="AEP909" s="513"/>
      <c r="AEQ909" s="513"/>
      <c r="AER909" s="513"/>
      <c r="AES909" s="513"/>
      <c r="AET909" s="513"/>
      <c r="AEU909" s="513"/>
      <c r="AEV909" s="513"/>
      <c r="AEW909" s="513"/>
      <c r="AEX909" s="513"/>
      <c r="AEY909" s="513"/>
      <c r="AEZ909" s="513"/>
      <c r="AFA909" s="513"/>
      <c r="AFB909" s="513"/>
      <c r="AFC909" s="513"/>
      <c r="AFD909" s="513"/>
      <c r="AFE909" s="513"/>
      <c r="AFF909" s="513"/>
      <c r="AFG909" s="513"/>
      <c r="AFH909" s="513"/>
      <c r="AFI909" s="513"/>
      <c r="AFJ909" s="513"/>
      <c r="AFK909" s="513"/>
      <c r="AFL909" s="513"/>
      <c r="AFM909" s="513"/>
      <c r="AFN909" s="513"/>
      <c r="AFO909" s="513"/>
      <c r="AFP909" s="513"/>
      <c r="AFQ909" s="513"/>
      <c r="AFR909" s="513"/>
      <c r="AFS909" s="513"/>
      <c r="AFT909" s="513"/>
      <c r="AFU909" s="513"/>
      <c r="AFV909" s="513"/>
      <c r="AFW909" s="513"/>
      <c r="AFX909" s="513"/>
      <c r="AFY909" s="513"/>
      <c r="AFZ909" s="513"/>
      <c r="AGA909" s="513"/>
      <c r="AGB909" s="513"/>
      <c r="AGC909" s="513"/>
      <c r="AGD909" s="513"/>
      <c r="AGE909" s="513"/>
      <c r="AGF909" s="513"/>
      <c r="AGG909" s="513"/>
      <c r="AGH909" s="513"/>
      <c r="AGI909" s="513"/>
      <c r="AGJ909" s="513"/>
      <c r="AGK909" s="513"/>
      <c r="AGL909" s="513"/>
      <c r="AGM909" s="513"/>
      <c r="AGN909" s="513"/>
      <c r="AGO909" s="513"/>
      <c r="AGP909" s="513"/>
      <c r="AGQ909" s="513"/>
      <c r="AGR909" s="513"/>
      <c r="AGS909" s="513"/>
      <c r="AGT909" s="513"/>
      <c r="AGU909" s="513"/>
      <c r="AGV909" s="513"/>
      <c r="AGW909" s="513"/>
      <c r="AGX909" s="513"/>
      <c r="AGY909" s="513"/>
      <c r="AGZ909" s="513"/>
      <c r="AHA909" s="513"/>
      <c r="AHB909" s="513"/>
      <c r="AHC909" s="513"/>
      <c r="AHD909" s="513"/>
      <c r="AHE909" s="513"/>
      <c r="AHF909" s="513"/>
      <c r="AHG909" s="513"/>
      <c r="AHH909" s="513"/>
      <c r="AHI909" s="513"/>
      <c r="AHJ909" s="513"/>
      <c r="AHK909" s="513"/>
      <c r="AHL909" s="513"/>
      <c r="AHM909" s="513"/>
      <c r="AHN909" s="513"/>
      <c r="AHO909" s="513"/>
      <c r="AHP909" s="513"/>
      <c r="AHQ909" s="513"/>
      <c r="AHR909" s="513"/>
      <c r="AHS909" s="513"/>
      <c r="AHT909" s="513"/>
      <c r="AHU909" s="513"/>
      <c r="AHV909" s="513"/>
      <c r="AHW909" s="513"/>
      <c r="AHX909" s="513"/>
      <c r="AHY909" s="513"/>
      <c r="AHZ909" s="513"/>
      <c r="AIA909" s="513"/>
      <c r="AIB909" s="513"/>
      <c r="AIC909" s="513"/>
      <c r="AID909" s="513"/>
      <c r="AIE909" s="513"/>
      <c r="AIF909" s="513"/>
      <c r="AIG909" s="513"/>
      <c r="AIH909" s="513"/>
      <c r="AII909" s="513"/>
      <c r="AIJ909" s="513"/>
      <c r="AIK909" s="513"/>
      <c r="AIL909" s="513"/>
      <c r="AIM909" s="513"/>
      <c r="AIN909" s="513"/>
      <c r="AIO909" s="513"/>
      <c r="AIP909" s="513"/>
      <c r="AIQ909" s="513"/>
      <c r="AIR909" s="513"/>
      <c r="AIS909" s="513"/>
      <c r="AIT909" s="513"/>
      <c r="AIU909" s="513"/>
      <c r="AIV909" s="513"/>
      <c r="AIW909" s="513"/>
      <c r="AIX909" s="513"/>
      <c r="AIY909" s="513"/>
      <c r="AIZ909" s="513"/>
      <c r="AJA909" s="513"/>
      <c r="AJB909" s="513"/>
      <c r="AJC909" s="513"/>
      <c r="AJD909" s="513"/>
      <c r="AJE909" s="513"/>
      <c r="AJF909" s="513"/>
      <c r="AJG909" s="513"/>
      <c r="AJH909" s="513"/>
      <c r="AJI909" s="513"/>
      <c r="AJJ909" s="513"/>
      <c r="AJK909" s="513"/>
      <c r="AJL909" s="513"/>
      <c r="AJM909" s="513"/>
      <c r="AJN909" s="513"/>
      <c r="AJO909" s="513"/>
      <c r="AJP909" s="513"/>
      <c r="AJQ909" s="513"/>
      <c r="AJR909" s="513"/>
      <c r="AJS909" s="513"/>
      <c r="AJT909" s="513"/>
      <c r="AJU909" s="513"/>
      <c r="AJV909" s="513"/>
      <c r="AJW909" s="513"/>
      <c r="AJX909" s="513"/>
      <c r="AJY909" s="513"/>
      <c r="AJZ909" s="513"/>
      <c r="AKA909" s="513"/>
      <c r="AKB909" s="513"/>
      <c r="AKC909" s="513"/>
      <c r="AKD909" s="513"/>
      <c r="AKE909" s="513"/>
      <c r="AKF909" s="513"/>
      <c r="AKG909" s="513"/>
      <c r="AKH909" s="513"/>
      <c r="AKI909" s="513"/>
      <c r="AKJ909" s="513"/>
      <c r="AKK909" s="513"/>
      <c r="AKL909" s="513"/>
      <c r="AKM909" s="513"/>
      <c r="AKN909" s="513"/>
      <c r="AKO909" s="513"/>
      <c r="AKP909" s="513"/>
      <c r="AKQ909" s="513"/>
      <c r="AKR909" s="513"/>
      <c r="AKS909" s="513"/>
      <c r="AKT909" s="513"/>
      <c r="AKU909" s="513"/>
      <c r="AKV909" s="513"/>
      <c r="AKW909" s="513"/>
      <c r="AKX909" s="513"/>
      <c r="AKY909" s="513"/>
      <c r="AKZ909" s="513"/>
      <c r="ALA909" s="513"/>
      <c r="ALB909" s="513"/>
      <c r="ALC909" s="513"/>
      <c r="ALD909" s="513"/>
      <c r="ALE909" s="513"/>
      <c r="ALF909" s="513"/>
      <c r="ALG909" s="513"/>
      <c r="ALH909" s="513"/>
      <c r="ALI909" s="513"/>
      <c r="ALJ909" s="513"/>
      <c r="ALK909" s="513"/>
      <c r="ALL909" s="513"/>
      <c r="ALM909" s="513"/>
      <c r="ALN909" s="513"/>
      <c r="ALO909" s="513"/>
      <c r="ALP909" s="513"/>
      <c r="ALQ909" s="513"/>
      <c r="ALR909" s="513"/>
      <c r="ALS909" s="513"/>
      <c r="ALT909" s="513"/>
      <c r="ALU909" s="513"/>
      <c r="ALV909" s="513"/>
      <c r="ALW909" s="513"/>
      <c r="ALX909" s="513"/>
      <c r="ALY909" s="513"/>
      <c r="ALZ909" s="513"/>
      <c r="AMA909" s="513"/>
      <c r="AMB909" s="513"/>
      <c r="AMC909" s="513"/>
      <c r="AMD909" s="513"/>
      <c r="AME909" s="513"/>
      <c r="AMF909" s="513"/>
      <c r="AMG909" s="513"/>
      <c r="AMH909" s="513"/>
      <c r="AMI909" s="513"/>
      <c r="AMJ909" s="513"/>
      <c r="AMK909" s="513"/>
      <c r="AML909" s="513"/>
      <c r="AMM909" s="513"/>
      <c r="AMN909" s="513"/>
      <c r="AMO909" s="513"/>
      <c r="AMP909" s="513"/>
      <c r="AMQ909" s="513"/>
      <c r="AMR909" s="513"/>
      <c r="AMS909" s="513"/>
      <c r="AMT909" s="513"/>
      <c r="AMU909" s="513"/>
      <c r="AMV909" s="513"/>
      <c r="AMW909" s="513"/>
      <c r="AMX909" s="513"/>
      <c r="AMY909" s="513"/>
      <c r="AMZ909" s="513"/>
      <c r="ANA909" s="513"/>
      <c r="ANB909" s="513"/>
      <c r="ANC909" s="513"/>
      <c r="AND909" s="513"/>
      <c r="ANE909" s="513"/>
      <c r="ANF909" s="513"/>
      <c r="ANG909" s="513"/>
      <c r="ANH909" s="513"/>
      <c r="ANI909" s="513"/>
      <c r="ANJ909" s="513"/>
      <c r="ANK909" s="513"/>
      <c r="ANL909" s="513"/>
      <c r="ANM909" s="513"/>
      <c r="ANN909" s="513"/>
      <c r="ANO909" s="513"/>
      <c r="ANP909" s="513"/>
      <c r="ANQ909" s="513"/>
      <c r="ANR909" s="513"/>
      <c r="ANS909" s="513"/>
      <c r="ANT909" s="513"/>
      <c r="ANU909" s="513"/>
      <c r="ANV909" s="513"/>
      <c r="ANW909" s="513"/>
      <c r="ANX909" s="513"/>
      <c r="ANY909" s="513"/>
      <c r="ANZ909" s="513"/>
      <c r="AOA909" s="513"/>
      <c r="AOB909" s="513"/>
      <c r="AOC909" s="513"/>
      <c r="AOD909" s="513"/>
      <c r="AOE909" s="513"/>
      <c r="AOF909" s="513"/>
      <c r="AOG909" s="513"/>
      <c r="AOH909" s="513"/>
      <c r="AOI909" s="513"/>
      <c r="AOJ909" s="513"/>
      <c r="AOK909" s="513"/>
      <c r="AOL909" s="513"/>
      <c r="AOM909" s="513"/>
      <c r="AON909" s="513"/>
      <c r="AOO909" s="513"/>
      <c r="AOP909" s="513"/>
      <c r="AOQ909" s="513"/>
      <c r="AOR909" s="513"/>
      <c r="AOS909" s="513"/>
      <c r="AOT909" s="513"/>
      <c r="AOU909" s="513"/>
      <c r="AOV909" s="513"/>
      <c r="AOW909" s="513"/>
      <c r="AOX909" s="513"/>
      <c r="AOY909" s="513"/>
      <c r="AOZ909" s="513"/>
      <c r="APA909" s="513"/>
      <c r="APB909" s="513"/>
      <c r="APC909" s="513"/>
      <c r="APD909" s="513"/>
      <c r="APE909" s="513"/>
      <c r="APF909" s="513"/>
      <c r="APG909" s="513"/>
      <c r="APH909" s="513"/>
      <c r="API909" s="513"/>
      <c r="APJ909" s="513"/>
      <c r="APK909" s="513"/>
      <c r="APL909" s="513"/>
      <c r="APM909" s="513"/>
      <c r="APN909" s="513"/>
      <c r="APO909" s="513"/>
      <c r="APP909" s="513"/>
      <c r="APQ909" s="513"/>
      <c r="APR909" s="513"/>
      <c r="APS909" s="513"/>
      <c r="APT909" s="513"/>
      <c r="APU909" s="513"/>
      <c r="APV909" s="513"/>
      <c r="APW909" s="513"/>
      <c r="APX909" s="513"/>
      <c r="APY909" s="513"/>
      <c r="APZ909" s="513"/>
      <c r="AQA909" s="513"/>
      <c r="AQB909" s="513"/>
      <c r="AQC909" s="513"/>
      <c r="AQD909" s="513"/>
      <c r="AQE909" s="513"/>
      <c r="AQF909" s="513"/>
      <c r="AQG909" s="513"/>
      <c r="AQH909" s="513"/>
      <c r="AQI909" s="513"/>
      <c r="AQJ909" s="513"/>
      <c r="AQK909" s="513"/>
      <c r="AQL909" s="513"/>
      <c r="AQM909" s="513"/>
      <c r="AQN909" s="513"/>
      <c r="AQO909" s="513"/>
      <c r="AQP909" s="513"/>
      <c r="AQQ909" s="513"/>
      <c r="AQR909" s="513"/>
      <c r="AQS909" s="513"/>
      <c r="AQT909" s="513"/>
      <c r="AQU909" s="513"/>
      <c r="AQV909" s="513"/>
      <c r="AQW909" s="513"/>
      <c r="AQX909" s="513"/>
      <c r="AQY909" s="513"/>
      <c r="AQZ909" s="513"/>
      <c r="ARA909" s="513"/>
      <c r="ARB909" s="513"/>
      <c r="ARC909" s="513"/>
      <c r="ARD909" s="513"/>
      <c r="ARE909" s="513"/>
      <c r="ARF909" s="513"/>
      <c r="ARG909" s="513"/>
      <c r="ARH909" s="513"/>
      <c r="ARI909" s="513"/>
      <c r="ARJ909" s="513"/>
      <c r="ARK909" s="513"/>
      <c r="ARL909" s="513"/>
      <c r="ARM909" s="513"/>
      <c r="ARN909" s="513"/>
      <c r="ARO909" s="513"/>
      <c r="ARP909" s="513"/>
      <c r="ARQ909" s="513"/>
      <c r="ARR909" s="513"/>
      <c r="ARS909" s="513"/>
      <c r="ART909" s="513"/>
      <c r="ARU909" s="513"/>
      <c r="ARV909" s="513"/>
      <c r="ARW909" s="513"/>
      <c r="ARX909" s="513"/>
      <c r="ARY909" s="513"/>
      <c r="ARZ909" s="513"/>
      <c r="ASA909" s="513"/>
      <c r="ASB909" s="513"/>
      <c r="ASC909" s="513"/>
      <c r="ASD909" s="513"/>
      <c r="ASE909" s="513"/>
      <c r="ASF909" s="513"/>
      <c r="ASG909" s="513"/>
      <c r="ASH909" s="513"/>
      <c r="ASI909" s="513"/>
      <c r="ASJ909" s="513"/>
      <c r="ASK909" s="513"/>
      <c r="ASL909" s="513"/>
      <c r="ASM909" s="513"/>
      <c r="ASN909" s="513"/>
      <c r="ASO909" s="513"/>
      <c r="ASP909" s="513"/>
      <c r="ASQ909" s="513"/>
      <c r="ASR909" s="513"/>
      <c r="ASS909" s="513"/>
      <c r="AST909" s="513"/>
      <c r="ASU909" s="513"/>
      <c r="ASV909" s="513"/>
      <c r="ASW909" s="513"/>
      <c r="ASX909" s="513"/>
      <c r="ASY909" s="513"/>
      <c r="ASZ909" s="513"/>
      <c r="ATA909" s="513"/>
      <c r="ATB909" s="513"/>
      <c r="ATC909" s="513"/>
      <c r="ATD909" s="513"/>
      <c r="ATE909" s="513"/>
      <c r="ATF909" s="513"/>
      <c r="ATG909" s="513"/>
      <c r="ATH909" s="513"/>
      <c r="ATI909" s="513"/>
      <c r="ATJ909" s="513"/>
      <c r="ATK909" s="513"/>
      <c r="ATL909" s="513"/>
      <c r="ATM909" s="513"/>
      <c r="ATN909" s="513"/>
      <c r="ATO909" s="513"/>
      <c r="ATP909" s="513"/>
      <c r="ATQ909" s="513"/>
      <c r="ATR909" s="513"/>
      <c r="ATS909" s="513"/>
      <c r="ATT909" s="513"/>
      <c r="ATU909" s="513"/>
      <c r="ATV909" s="513"/>
      <c r="ATW909" s="513"/>
      <c r="ATX909" s="513"/>
      <c r="ATY909" s="513"/>
      <c r="ATZ909" s="513"/>
      <c r="AUA909" s="513"/>
      <c r="AUB909" s="513"/>
      <c r="AUC909" s="513"/>
      <c r="AUD909" s="513"/>
      <c r="AUE909" s="513"/>
      <c r="AUF909" s="513"/>
      <c r="AUG909" s="513"/>
      <c r="AUH909" s="513"/>
      <c r="AUI909" s="513"/>
      <c r="AUJ909" s="513"/>
      <c r="AUK909" s="513"/>
      <c r="AUL909" s="513"/>
      <c r="AUM909" s="513"/>
      <c r="AUN909" s="513"/>
      <c r="AUO909" s="513"/>
      <c r="AUP909" s="513"/>
      <c r="AUQ909" s="513"/>
      <c r="AUR909" s="513"/>
      <c r="AUS909" s="513"/>
      <c r="AUT909" s="513"/>
      <c r="AUU909" s="513"/>
      <c r="AUV909" s="513"/>
      <c r="AUW909" s="513"/>
      <c r="AUX909" s="513"/>
      <c r="AUY909" s="513"/>
      <c r="AUZ909" s="513"/>
      <c r="AVA909" s="513"/>
      <c r="AVB909" s="513"/>
      <c r="AVC909" s="513"/>
      <c r="AVD909" s="513"/>
      <c r="AVE909" s="513"/>
      <c r="AVF909" s="513"/>
      <c r="AVG909" s="513"/>
      <c r="AVH909" s="513"/>
      <c r="AVI909" s="513"/>
      <c r="AVJ909" s="513"/>
      <c r="AVK909" s="513"/>
      <c r="AVL909" s="513"/>
      <c r="AVM909" s="513"/>
      <c r="AVN909" s="513"/>
      <c r="AVO909" s="513"/>
      <c r="AVP909" s="513"/>
      <c r="AVQ909" s="513"/>
      <c r="AVR909" s="513"/>
      <c r="AVS909" s="513"/>
      <c r="AVT909" s="513"/>
      <c r="AVU909" s="513"/>
      <c r="AVV909" s="513"/>
      <c r="AVW909" s="513"/>
      <c r="AVX909" s="513"/>
      <c r="AVY909" s="513"/>
      <c r="AVZ909" s="513"/>
      <c r="AWA909" s="513"/>
      <c r="AWB909" s="513"/>
      <c r="AWC909" s="513"/>
      <c r="AWD909" s="513"/>
      <c r="AWE909" s="513"/>
      <c r="AWF909" s="513"/>
      <c r="AWG909" s="513"/>
      <c r="AWH909" s="513"/>
      <c r="AWI909" s="513"/>
      <c r="AWJ909" s="513"/>
      <c r="AWK909" s="513"/>
      <c r="AWL909" s="513"/>
      <c r="AWM909" s="513"/>
      <c r="AWN909" s="513"/>
      <c r="AWO909" s="513"/>
      <c r="AWP909" s="513"/>
      <c r="AWQ909" s="513"/>
      <c r="AWR909" s="513"/>
      <c r="AWS909" s="513"/>
      <c r="AWT909" s="513"/>
      <c r="AWU909" s="513"/>
      <c r="AWV909" s="513"/>
      <c r="AWW909" s="513"/>
      <c r="AWX909" s="513"/>
      <c r="AWY909" s="513"/>
      <c r="AWZ909" s="513"/>
      <c r="AXA909" s="513"/>
      <c r="AXB909" s="513"/>
      <c r="AXC909" s="513"/>
      <c r="AXD909" s="513"/>
      <c r="AXE909" s="513"/>
      <c r="AXF909" s="513"/>
      <c r="AXG909" s="513"/>
      <c r="AXH909" s="513"/>
      <c r="AXI909" s="513"/>
      <c r="AXJ909" s="513"/>
      <c r="AXK909" s="513"/>
      <c r="AXL909" s="513"/>
      <c r="AXM909" s="513"/>
      <c r="AXN909" s="513"/>
      <c r="AXO909" s="513"/>
      <c r="AXP909" s="513"/>
      <c r="AXQ909" s="513"/>
      <c r="AXR909" s="513"/>
      <c r="AXS909" s="513"/>
      <c r="AXT909" s="513"/>
      <c r="AXU909" s="513"/>
      <c r="AXV909" s="513"/>
      <c r="AXW909" s="513"/>
      <c r="AXX909" s="513"/>
      <c r="AXY909" s="513"/>
      <c r="AXZ909" s="513"/>
      <c r="AYA909" s="513"/>
      <c r="AYB909" s="513"/>
      <c r="AYC909" s="513"/>
      <c r="AYD909" s="513"/>
      <c r="AYE909" s="513"/>
      <c r="AYF909" s="513"/>
      <c r="AYG909" s="513"/>
      <c r="AYH909" s="513"/>
      <c r="AYI909" s="513"/>
      <c r="AYJ909" s="513"/>
      <c r="AYK909" s="513"/>
      <c r="AYL909" s="513"/>
      <c r="AYM909" s="513"/>
      <c r="AYN909" s="513"/>
      <c r="AYO909" s="513"/>
      <c r="AYP909" s="513"/>
      <c r="AYQ909" s="513"/>
      <c r="AYR909" s="513"/>
      <c r="AYS909" s="513"/>
      <c r="AYT909" s="513"/>
      <c r="AYU909" s="513"/>
      <c r="AYV909" s="513"/>
      <c r="AYW909" s="513"/>
      <c r="AYX909" s="513"/>
      <c r="AYY909" s="513"/>
      <c r="AYZ909" s="513"/>
      <c r="AZA909" s="513"/>
      <c r="AZB909" s="513"/>
      <c r="AZC909" s="513"/>
      <c r="AZD909" s="513"/>
      <c r="AZE909" s="513"/>
      <c r="AZF909" s="513"/>
      <c r="AZG909" s="513"/>
      <c r="AZH909" s="513"/>
      <c r="AZI909" s="513"/>
      <c r="AZJ909" s="513"/>
      <c r="AZK909" s="513"/>
      <c r="AZL909" s="513"/>
      <c r="AZM909" s="513"/>
      <c r="AZN909" s="513"/>
      <c r="AZO909" s="513"/>
      <c r="AZP909" s="513"/>
      <c r="AZQ909" s="513"/>
      <c r="AZR909" s="513"/>
      <c r="AZS909" s="513"/>
      <c r="AZT909" s="513"/>
      <c r="AZU909" s="513"/>
      <c r="AZV909" s="513"/>
      <c r="AZW909" s="513"/>
      <c r="AZX909" s="513"/>
      <c r="AZY909" s="513"/>
      <c r="AZZ909" s="513"/>
      <c r="BAA909" s="513"/>
      <c r="BAB909" s="513"/>
      <c r="BAC909" s="513"/>
      <c r="BAD909" s="513"/>
      <c r="BAE909" s="513"/>
      <c r="BAF909" s="513"/>
      <c r="BAG909" s="513"/>
      <c r="BAH909" s="513"/>
      <c r="BAI909" s="513"/>
      <c r="BAJ909" s="513"/>
      <c r="BAK909" s="513"/>
      <c r="BAL909" s="513"/>
      <c r="BAM909" s="513"/>
      <c r="BAN909" s="513"/>
      <c r="BAO909" s="513"/>
      <c r="BAP909" s="513"/>
      <c r="BAQ909" s="513"/>
      <c r="BAR909" s="513"/>
      <c r="BAS909" s="513"/>
      <c r="BAT909" s="513"/>
      <c r="BAU909" s="513"/>
      <c r="BAV909" s="513"/>
      <c r="BAW909" s="513"/>
      <c r="BAX909" s="513"/>
      <c r="BAY909" s="513"/>
      <c r="BAZ909" s="513"/>
      <c r="BBA909" s="513"/>
      <c r="BBB909" s="513"/>
      <c r="BBC909" s="513"/>
      <c r="BBD909" s="513"/>
      <c r="BBE909" s="513"/>
      <c r="BBF909" s="513"/>
      <c r="BBG909" s="513"/>
      <c r="BBH909" s="513"/>
      <c r="BBI909" s="513"/>
      <c r="BBJ909" s="513"/>
      <c r="BBK909" s="513"/>
      <c r="BBL909" s="513"/>
      <c r="BBM909" s="513"/>
      <c r="BBN909" s="513"/>
      <c r="BBO909" s="513"/>
      <c r="BBP909" s="513"/>
      <c r="BBQ909" s="513"/>
      <c r="BBR909" s="513"/>
      <c r="BBS909" s="513"/>
      <c r="BBT909" s="513"/>
      <c r="BBU909" s="513"/>
      <c r="BBV909" s="513"/>
      <c r="BBW909" s="513"/>
      <c r="BBX909" s="513"/>
      <c r="BBY909" s="513"/>
      <c r="BBZ909" s="513"/>
      <c r="BCA909" s="513"/>
      <c r="BCB909" s="513"/>
      <c r="BCC909" s="513"/>
      <c r="BCD909" s="513"/>
      <c r="BCE909" s="513"/>
      <c r="BCF909" s="513"/>
      <c r="BCG909" s="513"/>
      <c r="BCH909" s="513"/>
      <c r="BCI909" s="513"/>
      <c r="BCJ909" s="513"/>
      <c r="BCK909" s="513"/>
      <c r="BCL909" s="513"/>
      <c r="BCM909" s="513"/>
      <c r="BCN909" s="513"/>
      <c r="BCO909" s="513"/>
      <c r="BCP909" s="513"/>
      <c r="BCQ909" s="513"/>
      <c r="BCR909" s="513"/>
      <c r="BCS909" s="513"/>
      <c r="BCT909" s="513"/>
      <c r="BCU909" s="513"/>
      <c r="BCV909" s="513"/>
      <c r="BCW909" s="513"/>
      <c r="BCX909" s="513"/>
      <c r="BCY909" s="513"/>
      <c r="BCZ909" s="513"/>
      <c r="BDA909" s="513"/>
      <c r="BDB909" s="513"/>
      <c r="BDC909" s="513"/>
      <c r="BDD909" s="513"/>
      <c r="BDE909" s="513"/>
      <c r="BDF909" s="513"/>
      <c r="BDG909" s="513"/>
      <c r="BDH909" s="513"/>
      <c r="BDI909" s="513"/>
      <c r="BDJ909" s="513"/>
      <c r="BDK909" s="513"/>
      <c r="BDL909" s="513"/>
      <c r="BDM909" s="513"/>
      <c r="BDN909" s="513"/>
      <c r="BDO909" s="513"/>
      <c r="BDP909" s="513"/>
      <c r="BDQ909" s="513"/>
      <c r="BDR909" s="513"/>
      <c r="BDS909" s="513"/>
      <c r="BDT909" s="513"/>
      <c r="BDU909" s="513"/>
      <c r="BDV909" s="513"/>
      <c r="BDW909" s="513"/>
      <c r="BDX909" s="513"/>
      <c r="BDY909" s="513"/>
      <c r="BDZ909" s="513"/>
      <c r="BEA909" s="513"/>
      <c r="BEB909" s="513"/>
      <c r="BEC909" s="513"/>
      <c r="BED909" s="513"/>
      <c r="BEE909" s="513"/>
      <c r="BEF909" s="513"/>
      <c r="BEG909" s="513"/>
      <c r="BEH909" s="513"/>
      <c r="BEI909" s="513"/>
      <c r="BEJ909" s="513"/>
      <c r="BEK909" s="513"/>
      <c r="BEL909" s="513"/>
      <c r="BEM909" s="513"/>
      <c r="BEN909" s="513"/>
      <c r="BEO909" s="513"/>
      <c r="BEP909" s="513"/>
      <c r="BEQ909" s="513"/>
      <c r="BER909" s="513"/>
      <c r="BES909" s="513"/>
      <c r="BET909" s="513"/>
      <c r="BEU909" s="513"/>
      <c r="BEV909" s="513"/>
      <c r="BEW909" s="513"/>
      <c r="BEX909" s="513"/>
      <c r="BEY909" s="513"/>
      <c r="BEZ909" s="513"/>
      <c r="BFA909" s="513"/>
      <c r="BFB909" s="513"/>
      <c r="BFC909" s="513"/>
      <c r="BFD909" s="513"/>
      <c r="BFE909" s="513"/>
      <c r="BFF909" s="513"/>
      <c r="BFG909" s="513"/>
      <c r="BFH909" s="513"/>
      <c r="BFI909" s="513"/>
      <c r="BFJ909" s="513"/>
      <c r="BFK909" s="513"/>
      <c r="BFL909" s="513"/>
      <c r="BFM909" s="513"/>
      <c r="BFN909" s="513"/>
      <c r="BFO909" s="513"/>
      <c r="BFP909" s="513"/>
      <c r="BFQ909" s="513"/>
      <c r="BFR909" s="513"/>
      <c r="BFS909" s="513"/>
      <c r="BFT909" s="513"/>
      <c r="BFU909" s="513"/>
      <c r="BFV909" s="513"/>
      <c r="BFW909" s="513"/>
      <c r="BFX909" s="513"/>
      <c r="BFY909" s="513"/>
      <c r="BFZ909" s="513"/>
      <c r="BGA909" s="513"/>
      <c r="BGB909" s="513"/>
      <c r="BGC909" s="513"/>
      <c r="BGD909" s="513"/>
      <c r="BGE909" s="513"/>
      <c r="BGF909" s="513"/>
      <c r="BGG909" s="513"/>
      <c r="BGH909" s="513"/>
      <c r="BGI909" s="513"/>
      <c r="BGJ909" s="513"/>
      <c r="BGK909" s="513"/>
      <c r="BGL909" s="513"/>
      <c r="BGM909" s="513"/>
      <c r="BGN909" s="513"/>
      <c r="BGO909" s="513"/>
      <c r="BGP909" s="513"/>
      <c r="BGQ909" s="513"/>
      <c r="BGR909" s="513"/>
      <c r="BGS909" s="513"/>
      <c r="BGT909" s="513"/>
      <c r="BGU909" s="513"/>
      <c r="BGV909" s="513"/>
      <c r="BGW909" s="513"/>
      <c r="BGX909" s="513"/>
      <c r="BGY909" s="513"/>
      <c r="BGZ909" s="513"/>
      <c r="BHA909" s="513"/>
      <c r="BHB909" s="513"/>
      <c r="BHC909" s="513"/>
      <c r="BHD909" s="513"/>
      <c r="BHE909" s="513"/>
      <c r="BHF909" s="513"/>
      <c r="BHG909" s="513"/>
      <c r="BHH909" s="513"/>
      <c r="BHI909" s="513"/>
      <c r="BHJ909" s="513"/>
      <c r="BHK909" s="513"/>
      <c r="BHL909" s="513"/>
      <c r="BHM909" s="513"/>
      <c r="BHN909" s="513"/>
      <c r="BHO909" s="513"/>
      <c r="BHP909" s="513"/>
      <c r="BHQ909" s="513"/>
      <c r="BHR909" s="513"/>
      <c r="BHS909" s="513"/>
      <c r="BHT909" s="513"/>
      <c r="BHU909" s="513"/>
      <c r="BHV909" s="513"/>
      <c r="BHW909" s="513"/>
      <c r="BHX909" s="513"/>
      <c r="BHY909" s="513"/>
      <c r="BHZ909" s="513"/>
      <c r="BIA909" s="513"/>
      <c r="BIB909" s="513"/>
      <c r="BIC909" s="513"/>
      <c r="BID909" s="513"/>
      <c r="BIE909" s="513"/>
      <c r="BIF909" s="513"/>
      <c r="BIG909" s="513"/>
      <c r="BIH909" s="513"/>
      <c r="BII909" s="513"/>
      <c r="BIJ909" s="513"/>
      <c r="BIK909" s="513"/>
      <c r="BIL909" s="513"/>
      <c r="BIM909" s="513"/>
      <c r="BIN909" s="513"/>
      <c r="BIO909" s="513"/>
      <c r="BIP909" s="513"/>
      <c r="BIQ909" s="513"/>
      <c r="BIR909" s="513"/>
      <c r="BIS909" s="513"/>
      <c r="BIT909" s="513"/>
      <c r="BIU909" s="513"/>
      <c r="BIV909" s="513"/>
      <c r="BIW909" s="513"/>
      <c r="BIX909" s="513"/>
      <c r="BIY909" s="513"/>
      <c r="BIZ909" s="513"/>
      <c r="BJA909" s="513"/>
      <c r="BJB909" s="513"/>
      <c r="BJC909" s="513"/>
      <c r="BJD909" s="513"/>
      <c r="BJE909" s="513"/>
      <c r="BJF909" s="513"/>
      <c r="BJG909" s="513"/>
      <c r="BJH909" s="513"/>
      <c r="BJI909" s="513"/>
      <c r="BJJ909" s="513"/>
      <c r="BJK909" s="513"/>
      <c r="BJL909" s="513"/>
      <c r="BJM909" s="513"/>
      <c r="BJN909" s="513"/>
      <c r="BJO909" s="513"/>
      <c r="BJP909" s="513"/>
      <c r="BJQ909" s="513"/>
      <c r="BJR909" s="513"/>
      <c r="BJS909" s="513"/>
      <c r="BJT909" s="513"/>
      <c r="BJU909" s="513"/>
      <c r="BJV909" s="513"/>
      <c r="BJW909" s="513"/>
      <c r="BJX909" s="513"/>
      <c r="BJY909" s="513"/>
      <c r="BJZ909" s="513"/>
      <c r="BKA909" s="513"/>
      <c r="BKB909" s="513"/>
      <c r="BKC909" s="513"/>
      <c r="BKD909" s="513"/>
      <c r="BKE909" s="513"/>
      <c r="BKF909" s="513"/>
      <c r="BKG909" s="513"/>
      <c r="BKH909" s="513"/>
      <c r="BKI909" s="513"/>
      <c r="BKJ909" s="513"/>
      <c r="BKK909" s="513"/>
      <c r="BKL909" s="513"/>
      <c r="BKM909" s="513"/>
      <c r="BKN909" s="513"/>
      <c r="BKO909" s="513"/>
      <c r="BKP909" s="513"/>
      <c r="BKQ909" s="513"/>
      <c r="BKR909" s="513"/>
      <c r="BKS909" s="513"/>
      <c r="BKT909" s="513"/>
      <c r="BKU909" s="513"/>
      <c r="BKV909" s="513"/>
      <c r="BKW909" s="513"/>
      <c r="BKX909" s="513"/>
      <c r="BKY909" s="513"/>
      <c r="BKZ909" s="513"/>
      <c r="BLA909" s="513"/>
      <c r="BLB909" s="513"/>
      <c r="BLC909" s="513"/>
      <c r="BLD909" s="513"/>
      <c r="BLE909" s="513"/>
      <c r="BLF909" s="513"/>
      <c r="BLG909" s="513"/>
      <c r="BLH909" s="513"/>
      <c r="BLI909" s="513"/>
      <c r="BLJ909" s="513"/>
      <c r="BLK909" s="513"/>
      <c r="BLL909" s="513"/>
      <c r="BLM909" s="513"/>
      <c r="BLN909" s="513"/>
      <c r="BLO909" s="513"/>
      <c r="BLP909" s="513"/>
      <c r="BLQ909" s="513"/>
      <c r="BLR909" s="513"/>
      <c r="BLS909" s="513"/>
      <c r="BLT909" s="513"/>
      <c r="BLU909" s="513"/>
      <c r="BLV909" s="513"/>
      <c r="BLW909" s="513"/>
      <c r="BLX909" s="513"/>
      <c r="BLY909" s="513"/>
      <c r="BLZ909" s="513"/>
      <c r="BMA909" s="513"/>
      <c r="BMB909" s="513"/>
      <c r="BMC909" s="513"/>
      <c r="BMD909" s="513"/>
      <c r="BME909" s="513"/>
      <c r="BMF909" s="513"/>
      <c r="BMG909" s="513"/>
      <c r="BMH909" s="513"/>
      <c r="BMI909" s="513"/>
      <c r="BMJ909" s="513"/>
      <c r="BMK909" s="513"/>
      <c r="BML909" s="513"/>
      <c r="BMM909" s="513"/>
      <c r="BMN909" s="513"/>
      <c r="BMO909" s="513"/>
      <c r="BMP909" s="513"/>
      <c r="BMQ909" s="513"/>
      <c r="BMR909" s="513"/>
      <c r="BMS909" s="513"/>
      <c r="BMT909" s="513"/>
      <c r="BMU909" s="513"/>
      <c r="BMV909" s="513"/>
      <c r="BMW909" s="513"/>
      <c r="BMX909" s="513"/>
      <c r="BMY909" s="513"/>
      <c r="BMZ909" s="513"/>
      <c r="BNA909" s="513"/>
      <c r="BNB909" s="513"/>
      <c r="BNC909" s="513"/>
      <c r="BND909" s="513"/>
      <c r="BNE909" s="513"/>
      <c r="BNF909" s="513"/>
      <c r="BNG909" s="513"/>
      <c r="BNH909" s="513"/>
      <c r="BNI909" s="513"/>
      <c r="BNJ909" s="513"/>
      <c r="BNK909" s="513"/>
      <c r="BNL909" s="513"/>
      <c r="BNM909" s="513"/>
      <c r="BNN909" s="513"/>
      <c r="BNO909" s="513"/>
      <c r="BNP909" s="513"/>
      <c r="BNQ909" s="513"/>
      <c r="BNR909" s="513"/>
      <c r="BNS909" s="513"/>
      <c r="BNT909" s="513"/>
      <c r="BNU909" s="513"/>
      <c r="BNV909" s="513"/>
      <c r="BNW909" s="513"/>
      <c r="BNX909" s="513"/>
      <c r="BNY909" s="513"/>
      <c r="BNZ909" s="513"/>
      <c r="BOA909" s="513"/>
      <c r="BOB909" s="513"/>
      <c r="BOC909" s="513"/>
      <c r="BOD909" s="513"/>
      <c r="BOE909" s="513"/>
      <c r="BOF909" s="513"/>
      <c r="BOG909" s="513"/>
      <c r="BOH909" s="513"/>
      <c r="BOI909" s="513"/>
      <c r="BOJ909" s="513"/>
      <c r="BOK909" s="513"/>
      <c r="BOL909" s="513"/>
      <c r="BOM909" s="513"/>
      <c r="BON909" s="513"/>
      <c r="BOO909" s="513"/>
      <c r="BOP909" s="513"/>
      <c r="BOQ909" s="513"/>
      <c r="BOR909" s="513"/>
      <c r="BOS909" s="513"/>
      <c r="BOT909" s="513"/>
      <c r="BOU909" s="513"/>
      <c r="BOV909" s="513"/>
      <c r="BOW909" s="513"/>
      <c r="BOX909" s="513"/>
      <c r="BOY909" s="513"/>
      <c r="BOZ909" s="513"/>
      <c r="BPA909" s="513"/>
      <c r="BPB909" s="513"/>
      <c r="BPC909" s="513"/>
      <c r="BPD909" s="513"/>
      <c r="BPE909" s="513"/>
      <c r="BPF909" s="513"/>
      <c r="BPG909" s="513"/>
      <c r="BPH909" s="513"/>
      <c r="BPI909" s="513"/>
      <c r="BPJ909" s="513"/>
      <c r="BPK909" s="513"/>
      <c r="BPL909" s="513"/>
      <c r="BPM909" s="513"/>
      <c r="BPN909" s="513"/>
      <c r="BPO909" s="513"/>
      <c r="BPP909" s="513"/>
      <c r="BPQ909" s="513"/>
      <c r="BPR909" s="513"/>
      <c r="BPS909" s="513"/>
      <c r="BPT909" s="513"/>
      <c r="BPU909" s="513"/>
      <c r="BPV909" s="513"/>
      <c r="BPW909" s="513"/>
      <c r="BPX909" s="513"/>
      <c r="BPY909" s="513"/>
      <c r="BPZ909" s="513"/>
      <c r="BQA909" s="513"/>
      <c r="BQB909" s="513"/>
      <c r="BQC909" s="513"/>
      <c r="BQD909" s="513"/>
      <c r="BQE909" s="513"/>
      <c r="BQF909" s="513"/>
      <c r="BQG909" s="513"/>
      <c r="BQH909" s="513"/>
      <c r="BQI909" s="513"/>
      <c r="BQJ909" s="513"/>
      <c r="BQK909" s="513"/>
      <c r="BQL909" s="513"/>
      <c r="BQM909" s="513"/>
      <c r="BQN909" s="513"/>
      <c r="BQO909" s="513"/>
      <c r="BQP909" s="513"/>
      <c r="BQQ909" s="513"/>
      <c r="BQR909" s="513"/>
      <c r="BQS909" s="513"/>
      <c r="BQT909" s="513"/>
      <c r="BQU909" s="513"/>
      <c r="BQV909" s="513"/>
      <c r="BQW909" s="513"/>
      <c r="BQX909" s="513"/>
      <c r="BQY909" s="513"/>
      <c r="BQZ909" s="513"/>
      <c r="BRA909" s="513"/>
      <c r="BRB909" s="513"/>
      <c r="BRC909" s="513"/>
      <c r="BRD909" s="513"/>
      <c r="BRE909" s="513"/>
      <c r="BRF909" s="513"/>
      <c r="BRG909" s="513"/>
      <c r="BRH909" s="513"/>
      <c r="BRI909" s="513"/>
      <c r="BRJ909" s="513"/>
      <c r="BRK909" s="513"/>
      <c r="BRL909" s="513"/>
      <c r="BRM909" s="513"/>
      <c r="BRN909" s="513"/>
      <c r="BRO909" s="513"/>
      <c r="BRP909" s="513"/>
      <c r="BRQ909" s="513"/>
      <c r="BRR909" s="513"/>
      <c r="BRS909" s="513"/>
      <c r="BRT909" s="513"/>
      <c r="BRU909" s="513"/>
      <c r="BRV909" s="513"/>
      <c r="BRW909" s="513"/>
      <c r="BRX909" s="513"/>
      <c r="BRY909" s="513"/>
      <c r="BRZ909" s="513"/>
      <c r="BSA909" s="513"/>
      <c r="BSB909" s="513"/>
      <c r="BSC909" s="513"/>
      <c r="BSD909" s="513"/>
      <c r="BSE909" s="513"/>
      <c r="BSF909" s="513"/>
      <c r="BSG909" s="513"/>
      <c r="BSH909" s="513"/>
      <c r="BSI909" s="513"/>
      <c r="BSJ909" s="513"/>
      <c r="BSK909" s="513"/>
      <c r="BSL909" s="513"/>
      <c r="BSM909" s="513"/>
      <c r="BSN909" s="513"/>
      <c r="BSO909" s="513"/>
      <c r="BSP909" s="513"/>
      <c r="BSQ909" s="513"/>
      <c r="BSR909" s="513"/>
      <c r="BSS909" s="513"/>
      <c r="BST909" s="513"/>
      <c r="BSU909" s="513"/>
      <c r="BSV909" s="513"/>
      <c r="BSW909" s="513"/>
      <c r="BSX909" s="513"/>
      <c r="BSY909" s="513"/>
      <c r="BSZ909" s="513"/>
      <c r="BTA909" s="513"/>
      <c r="BTB909" s="513"/>
      <c r="BTC909" s="513"/>
      <c r="BTD909" s="513"/>
      <c r="BTE909" s="513"/>
      <c r="BTF909" s="513"/>
      <c r="BTG909" s="513"/>
      <c r="BTH909" s="513"/>
      <c r="BTI909" s="513"/>
      <c r="BTJ909" s="513"/>
      <c r="BTK909" s="513"/>
      <c r="BTL909" s="513"/>
      <c r="BTM909" s="513"/>
      <c r="BTN909" s="513"/>
      <c r="BTO909" s="513"/>
      <c r="BTP909" s="513"/>
      <c r="BTQ909" s="513"/>
      <c r="BTR909" s="513"/>
      <c r="BTS909" s="513"/>
      <c r="BTT909" s="513"/>
      <c r="BTU909" s="513"/>
      <c r="BTV909" s="513"/>
      <c r="BTW909" s="513"/>
      <c r="BTX909" s="513"/>
      <c r="BTY909" s="513"/>
      <c r="BTZ909" s="513"/>
      <c r="BUA909" s="513"/>
      <c r="BUB909" s="513"/>
      <c r="BUC909" s="513"/>
      <c r="BUD909" s="513"/>
      <c r="BUE909" s="513"/>
      <c r="BUF909" s="513"/>
      <c r="BUG909" s="513"/>
      <c r="BUH909" s="513"/>
      <c r="BUI909" s="513"/>
      <c r="BUJ909" s="513"/>
      <c r="BUK909" s="513"/>
      <c r="BUL909" s="513"/>
      <c r="BUM909" s="513"/>
      <c r="BUN909" s="513"/>
      <c r="BUO909" s="513"/>
      <c r="BUP909" s="513"/>
      <c r="BUQ909" s="513"/>
      <c r="BUR909" s="513"/>
      <c r="BUS909" s="513"/>
      <c r="BUT909" s="513"/>
      <c r="BUU909" s="513"/>
      <c r="BUV909" s="513"/>
      <c r="BUW909" s="513"/>
      <c r="BUX909" s="513"/>
      <c r="BUY909" s="513"/>
      <c r="BUZ909" s="513"/>
      <c r="BVA909" s="513"/>
      <c r="BVB909" s="513"/>
      <c r="BVC909" s="513"/>
      <c r="BVD909" s="513"/>
      <c r="BVE909" s="513"/>
      <c r="BVF909" s="513"/>
      <c r="BVG909" s="513"/>
      <c r="BVH909" s="513"/>
      <c r="BVI909" s="513"/>
      <c r="BVJ909" s="513"/>
      <c r="BVK909" s="513"/>
      <c r="BVL909" s="513"/>
      <c r="BVM909" s="513"/>
      <c r="BVN909" s="513"/>
      <c r="BVO909" s="513"/>
      <c r="BVP909" s="513"/>
      <c r="BVQ909" s="513"/>
      <c r="BVR909" s="513"/>
      <c r="BVS909" s="513"/>
      <c r="BVT909" s="513"/>
      <c r="BVU909" s="513"/>
      <c r="BVV909" s="513"/>
      <c r="BVW909" s="513"/>
      <c r="BVX909" s="513"/>
      <c r="BVY909" s="513"/>
      <c r="BVZ909" s="513"/>
      <c r="BWA909" s="513"/>
      <c r="BWB909" s="513"/>
      <c r="BWC909" s="513"/>
      <c r="BWD909" s="513"/>
      <c r="BWE909" s="513"/>
      <c r="BWF909" s="513"/>
      <c r="BWG909" s="513"/>
      <c r="BWH909" s="513"/>
      <c r="BWI909" s="513"/>
      <c r="BWJ909" s="513"/>
      <c r="BWK909" s="513"/>
      <c r="BWL909" s="513"/>
      <c r="BWM909" s="513"/>
      <c r="BWN909" s="513"/>
      <c r="BWO909" s="513"/>
      <c r="BWP909" s="513"/>
      <c r="BWQ909" s="513"/>
    </row>
    <row r="910" spans="1:1967" ht="102" customHeight="1">
      <c r="A910" s="9" t="s">
        <v>6624</v>
      </c>
      <c r="B910" s="100" t="s">
        <v>97</v>
      </c>
      <c r="C910" s="40" t="s">
        <v>1062</v>
      </c>
      <c r="D910" s="40" t="s">
        <v>1058</v>
      </c>
      <c r="E910" s="3" t="s">
        <v>1074</v>
      </c>
      <c r="F910" s="3"/>
      <c r="G910" s="3" t="s">
        <v>385</v>
      </c>
      <c r="H910" s="20">
        <v>0.5</v>
      </c>
      <c r="I910" s="114">
        <v>470000000</v>
      </c>
      <c r="J910" s="21" t="s">
        <v>1316</v>
      </c>
      <c r="K910" s="19" t="s">
        <v>1929</v>
      </c>
      <c r="L910" s="137" t="s">
        <v>3404</v>
      </c>
      <c r="M910" s="140" t="s">
        <v>383</v>
      </c>
      <c r="N910" s="358" t="s">
        <v>8846</v>
      </c>
      <c r="O910" s="3" t="s">
        <v>1368</v>
      </c>
      <c r="P910" s="7" t="s">
        <v>1340</v>
      </c>
      <c r="Q910" s="3" t="s">
        <v>1188</v>
      </c>
      <c r="R910" s="24">
        <v>7</v>
      </c>
      <c r="S910" s="19">
        <v>24750</v>
      </c>
      <c r="T910" s="83">
        <f t="shared" si="308"/>
        <v>173250</v>
      </c>
      <c r="U910" s="83">
        <f t="shared" si="320"/>
        <v>194040.00000000003</v>
      </c>
      <c r="V910" s="9" t="s">
        <v>1327</v>
      </c>
      <c r="W910" s="152" t="s">
        <v>1396</v>
      </c>
      <c r="X910" s="9"/>
      <c r="Y910" s="513"/>
      <c r="Z910" s="513"/>
      <c r="AA910" s="513"/>
      <c r="AB910" s="513"/>
      <c r="AC910" s="513"/>
      <c r="AD910" s="513"/>
      <c r="AE910" s="513"/>
      <c r="AF910" s="513"/>
      <c r="AG910" s="513"/>
      <c r="AH910" s="513"/>
      <c r="AI910" s="513"/>
      <c r="AJ910" s="513"/>
      <c r="AK910" s="513"/>
      <c r="AL910" s="513"/>
      <c r="AM910" s="513"/>
      <c r="AN910" s="513"/>
      <c r="AO910" s="513"/>
      <c r="AP910" s="513"/>
      <c r="AQ910" s="513"/>
      <c r="AR910" s="513"/>
      <c r="AS910" s="513"/>
      <c r="AT910" s="513"/>
      <c r="AU910" s="513"/>
      <c r="AV910" s="513"/>
      <c r="AW910" s="513"/>
      <c r="AX910" s="513"/>
      <c r="AY910" s="513"/>
      <c r="AZ910" s="513"/>
      <c r="BA910" s="513"/>
      <c r="BB910" s="513"/>
      <c r="BC910" s="513"/>
      <c r="BD910" s="513"/>
      <c r="BE910" s="513"/>
      <c r="BF910" s="513"/>
      <c r="BG910" s="513"/>
      <c r="BH910" s="513"/>
      <c r="BI910" s="513"/>
      <c r="BJ910" s="513"/>
      <c r="BK910" s="513"/>
      <c r="BL910" s="513"/>
      <c r="BM910" s="513"/>
      <c r="BN910" s="513"/>
      <c r="BO910" s="513"/>
      <c r="BP910" s="513"/>
      <c r="BQ910" s="513"/>
      <c r="BR910" s="513"/>
      <c r="BS910" s="513"/>
      <c r="BT910" s="513"/>
      <c r="BU910" s="513"/>
      <c r="BV910" s="513"/>
      <c r="BW910" s="513"/>
      <c r="BX910" s="513"/>
      <c r="BY910" s="513"/>
      <c r="BZ910" s="513"/>
      <c r="CA910" s="513"/>
      <c r="CB910" s="513"/>
      <c r="CC910" s="513"/>
      <c r="CD910" s="513"/>
      <c r="CE910" s="513"/>
      <c r="CF910" s="513"/>
      <c r="CG910" s="513"/>
      <c r="CH910" s="513"/>
      <c r="CI910" s="513"/>
      <c r="CJ910" s="513"/>
      <c r="CK910" s="513"/>
      <c r="CL910" s="513"/>
      <c r="CM910" s="513"/>
      <c r="CN910" s="513"/>
      <c r="CO910" s="513"/>
      <c r="CP910" s="513"/>
      <c r="CQ910" s="513"/>
      <c r="CR910" s="513"/>
      <c r="CS910" s="513"/>
      <c r="CT910" s="513"/>
      <c r="CU910" s="513"/>
      <c r="CV910" s="513"/>
      <c r="CW910" s="513"/>
      <c r="CX910" s="513"/>
      <c r="CY910" s="513"/>
      <c r="CZ910" s="513"/>
      <c r="DA910" s="513"/>
      <c r="DB910" s="513"/>
      <c r="DC910" s="513"/>
      <c r="DD910" s="513"/>
      <c r="DE910" s="513"/>
      <c r="DF910" s="513"/>
      <c r="DG910" s="513"/>
      <c r="DH910" s="513"/>
      <c r="DI910" s="513"/>
      <c r="DJ910" s="513"/>
      <c r="DK910" s="513"/>
      <c r="DL910" s="513"/>
      <c r="DM910" s="513"/>
      <c r="DN910" s="513"/>
      <c r="DO910" s="513"/>
      <c r="DP910" s="513"/>
      <c r="DQ910" s="513"/>
      <c r="DR910" s="513"/>
      <c r="DS910" s="513"/>
      <c r="DT910" s="513"/>
      <c r="DU910" s="513"/>
      <c r="DV910" s="513"/>
      <c r="DW910" s="513"/>
      <c r="DX910" s="513"/>
      <c r="DY910" s="513"/>
      <c r="DZ910" s="513"/>
      <c r="EA910" s="513"/>
      <c r="EB910" s="513"/>
      <c r="EC910" s="513"/>
      <c r="ED910" s="513"/>
      <c r="EE910" s="513"/>
      <c r="EF910" s="513"/>
      <c r="EG910" s="513"/>
      <c r="EH910" s="513"/>
      <c r="EI910" s="513"/>
      <c r="EJ910" s="513"/>
      <c r="EK910" s="513"/>
      <c r="EL910" s="513"/>
      <c r="EM910" s="513"/>
      <c r="EN910" s="513"/>
      <c r="EO910" s="513"/>
      <c r="EP910" s="513"/>
      <c r="EQ910" s="513"/>
      <c r="ER910" s="513"/>
      <c r="ES910" s="513"/>
      <c r="ET910" s="513"/>
      <c r="EU910" s="513"/>
      <c r="EV910" s="513"/>
      <c r="EW910" s="513"/>
      <c r="EX910" s="513"/>
      <c r="EY910" s="513"/>
      <c r="EZ910" s="513"/>
      <c r="FA910" s="513"/>
      <c r="FB910" s="513"/>
      <c r="FC910" s="513"/>
      <c r="FD910" s="513"/>
      <c r="FE910" s="513"/>
      <c r="FF910" s="513"/>
      <c r="FG910" s="513"/>
      <c r="FH910" s="513"/>
      <c r="FI910" s="513"/>
      <c r="FJ910" s="513"/>
      <c r="FK910" s="513"/>
      <c r="FL910" s="513"/>
      <c r="FM910" s="513"/>
      <c r="FN910" s="513"/>
      <c r="FO910" s="513"/>
      <c r="FP910" s="513"/>
      <c r="FQ910" s="513"/>
      <c r="FR910" s="513"/>
      <c r="FS910" s="513"/>
      <c r="FT910" s="513"/>
      <c r="FU910" s="513"/>
      <c r="FV910" s="513"/>
      <c r="FW910" s="513"/>
      <c r="FX910" s="513"/>
      <c r="FY910" s="513"/>
      <c r="FZ910" s="513"/>
      <c r="GA910" s="513"/>
      <c r="GB910" s="513"/>
      <c r="GC910" s="513"/>
      <c r="GD910" s="513"/>
      <c r="GE910" s="513"/>
      <c r="GF910" s="513"/>
      <c r="GG910" s="513"/>
      <c r="GH910" s="513"/>
      <c r="GI910" s="513"/>
      <c r="GJ910" s="513"/>
      <c r="GK910" s="513"/>
      <c r="GL910" s="513"/>
      <c r="GM910" s="513"/>
      <c r="GN910" s="513"/>
      <c r="GO910" s="513"/>
      <c r="GP910" s="513"/>
      <c r="GQ910" s="513"/>
      <c r="GR910" s="513"/>
      <c r="GS910" s="513"/>
      <c r="GT910" s="513"/>
      <c r="GU910" s="513"/>
      <c r="GV910" s="513"/>
      <c r="GW910" s="513"/>
      <c r="GX910" s="513"/>
      <c r="GY910" s="513"/>
      <c r="GZ910" s="513"/>
      <c r="HA910" s="513"/>
      <c r="HB910" s="513"/>
      <c r="HC910" s="513"/>
      <c r="HD910" s="513"/>
      <c r="HE910" s="513"/>
      <c r="HF910" s="513"/>
      <c r="HG910" s="513"/>
      <c r="HH910" s="513"/>
      <c r="HI910" s="513"/>
      <c r="HJ910" s="513"/>
      <c r="HK910" s="513"/>
      <c r="HL910" s="513"/>
      <c r="HM910" s="513"/>
      <c r="HN910" s="513"/>
      <c r="HO910" s="513"/>
      <c r="HP910" s="513"/>
      <c r="HQ910" s="513"/>
      <c r="HR910" s="513"/>
      <c r="HS910" s="513"/>
      <c r="HT910" s="513"/>
      <c r="HU910" s="513"/>
      <c r="HV910" s="513"/>
      <c r="HW910" s="513"/>
      <c r="HX910" s="513"/>
      <c r="HY910" s="513"/>
      <c r="HZ910" s="513"/>
      <c r="IA910" s="513"/>
      <c r="IB910" s="513"/>
      <c r="IC910" s="513"/>
      <c r="ID910" s="513"/>
      <c r="IE910" s="513"/>
      <c r="IF910" s="513"/>
      <c r="IG910" s="513"/>
      <c r="IH910" s="513"/>
      <c r="II910" s="513"/>
      <c r="IJ910" s="513"/>
      <c r="IK910" s="513"/>
      <c r="IL910" s="513"/>
      <c r="IM910" s="513"/>
      <c r="IN910" s="513"/>
      <c r="IO910" s="513"/>
      <c r="IP910" s="513"/>
      <c r="IQ910" s="513"/>
      <c r="IR910" s="513"/>
      <c r="IS910" s="513"/>
      <c r="IT910" s="513"/>
      <c r="IU910" s="513"/>
      <c r="IV910" s="513"/>
      <c r="IW910" s="513"/>
      <c r="IX910" s="513"/>
      <c r="IY910" s="513"/>
      <c r="IZ910" s="513"/>
      <c r="JA910" s="513"/>
      <c r="JB910" s="513"/>
      <c r="JC910" s="513"/>
      <c r="JD910" s="513"/>
      <c r="JE910" s="513"/>
      <c r="JF910" s="513"/>
      <c r="JG910" s="513"/>
      <c r="JH910" s="513"/>
      <c r="JI910" s="513"/>
      <c r="JJ910" s="513"/>
      <c r="JK910" s="513"/>
      <c r="JL910" s="513"/>
      <c r="JM910" s="513"/>
      <c r="JN910" s="513"/>
      <c r="JO910" s="513"/>
      <c r="JP910" s="513"/>
      <c r="JQ910" s="513"/>
      <c r="JR910" s="513"/>
      <c r="JS910" s="513"/>
      <c r="JT910" s="513"/>
      <c r="JU910" s="513"/>
      <c r="JV910" s="513"/>
      <c r="JW910" s="513"/>
      <c r="JX910" s="513"/>
      <c r="JY910" s="513"/>
      <c r="JZ910" s="513"/>
      <c r="KA910" s="513"/>
      <c r="KB910" s="513"/>
      <c r="KC910" s="513"/>
      <c r="KD910" s="513"/>
      <c r="KE910" s="513"/>
      <c r="KF910" s="513"/>
      <c r="KG910" s="513"/>
      <c r="KH910" s="513"/>
      <c r="KI910" s="513"/>
      <c r="KJ910" s="513"/>
      <c r="KK910" s="513"/>
      <c r="KL910" s="513"/>
      <c r="KM910" s="513"/>
      <c r="KN910" s="513"/>
      <c r="KO910" s="513"/>
      <c r="KP910" s="513"/>
      <c r="KQ910" s="513"/>
      <c r="KR910" s="513"/>
      <c r="KS910" s="513"/>
      <c r="KT910" s="513"/>
      <c r="KU910" s="513"/>
      <c r="KV910" s="513"/>
      <c r="KW910" s="513"/>
      <c r="KX910" s="513"/>
      <c r="KY910" s="513"/>
      <c r="KZ910" s="513"/>
      <c r="LA910" s="513"/>
      <c r="LB910" s="513"/>
      <c r="LC910" s="513"/>
      <c r="LD910" s="513"/>
      <c r="LE910" s="513"/>
      <c r="LF910" s="513"/>
      <c r="LG910" s="513"/>
      <c r="LH910" s="513"/>
      <c r="LI910" s="513"/>
      <c r="LJ910" s="513"/>
      <c r="LK910" s="513"/>
      <c r="LL910" s="513"/>
      <c r="LM910" s="513"/>
      <c r="LN910" s="513"/>
      <c r="LO910" s="513"/>
      <c r="LP910" s="513"/>
      <c r="LQ910" s="513"/>
      <c r="LR910" s="513"/>
      <c r="LS910" s="513"/>
      <c r="LT910" s="513"/>
      <c r="LU910" s="513"/>
      <c r="LV910" s="513"/>
      <c r="LW910" s="513"/>
      <c r="LX910" s="513"/>
      <c r="LY910" s="513"/>
      <c r="LZ910" s="513"/>
      <c r="MA910" s="513"/>
      <c r="MB910" s="513"/>
      <c r="MC910" s="513"/>
      <c r="MD910" s="513"/>
      <c r="ME910" s="513"/>
      <c r="MF910" s="513"/>
      <c r="MG910" s="513"/>
      <c r="MH910" s="513"/>
      <c r="MI910" s="513"/>
      <c r="MJ910" s="513"/>
      <c r="MK910" s="513"/>
      <c r="ML910" s="513"/>
      <c r="MM910" s="513"/>
      <c r="MN910" s="513"/>
      <c r="MO910" s="513"/>
      <c r="MP910" s="513"/>
      <c r="MQ910" s="513"/>
      <c r="MR910" s="513"/>
      <c r="MS910" s="513"/>
      <c r="MT910" s="513"/>
      <c r="MU910" s="513"/>
      <c r="MV910" s="513"/>
      <c r="MW910" s="513"/>
      <c r="MX910" s="513"/>
      <c r="MY910" s="513"/>
      <c r="MZ910" s="513"/>
      <c r="NA910" s="513"/>
      <c r="NB910" s="513"/>
      <c r="NC910" s="513"/>
      <c r="ND910" s="513"/>
      <c r="NE910" s="513"/>
      <c r="NF910" s="513"/>
      <c r="NG910" s="513"/>
      <c r="NH910" s="513"/>
      <c r="NI910" s="513"/>
      <c r="NJ910" s="513"/>
      <c r="NK910" s="513"/>
      <c r="NL910" s="513"/>
      <c r="NM910" s="513"/>
      <c r="NN910" s="513"/>
      <c r="NO910" s="513"/>
      <c r="NP910" s="513"/>
      <c r="NQ910" s="513"/>
      <c r="NR910" s="513"/>
      <c r="NS910" s="513"/>
      <c r="NT910" s="513"/>
      <c r="NU910" s="513"/>
      <c r="NV910" s="513"/>
      <c r="NW910" s="513"/>
      <c r="NX910" s="513"/>
      <c r="NY910" s="513"/>
      <c r="NZ910" s="513"/>
      <c r="OA910" s="513"/>
      <c r="OB910" s="513"/>
      <c r="OC910" s="513"/>
      <c r="OD910" s="513"/>
      <c r="OE910" s="513"/>
      <c r="OF910" s="513"/>
      <c r="OG910" s="513"/>
      <c r="OH910" s="513"/>
      <c r="OI910" s="513"/>
      <c r="OJ910" s="513"/>
      <c r="OK910" s="513"/>
      <c r="OL910" s="513"/>
      <c r="OM910" s="513"/>
      <c r="ON910" s="513"/>
      <c r="OO910" s="513"/>
      <c r="OP910" s="513"/>
      <c r="OQ910" s="513"/>
      <c r="OR910" s="513"/>
      <c r="OS910" s="513"/>
      <c r="OT910" s="513"/>
      <c r="OU910" s="513"/>
      <c r="OV910" s="513"/>
      <c r="OW910" s="513"/>
      <c r="OX910" s="513"/>
      <c r="OY910" s="513"/>
      <c r="OZ910" s="513"/>
      <c r="PA910" s="513"/>
      <c r="PB910" s="513"/>
      <c r="PC910" s="513"/>
      <c r="PD910" s="513"/>
      <c r="PE910" s="513"/>
      <c r="PF910" s="513"/>
      <c r="PG910" s="513"/>
      <c r="PH910" s="513"/>
      <c r="PI910" s="513"/>
      <c r="PJ910" s="513"/>
      <c r="PK910" s="513"/>
      <c r="PL910" s="513"/>
      <c r="PM910" s="513"/>
      <c r="PN910" s="513"/>
      <c r="PO910" s="513"/>
      <c r="PP910" s="513"/>
      <c r="PQ910" s="513"/>
      <c r="PR910" s="513"/>
      <c r="PS910" s="513"/>
      <c r="PT910" s="513"/>
      <c r="PU910" s="513"/>
      <c r="PV910" s="513"/>
      <c r="PW910" s="513"/>
      <c r="PX910" s="513"/>
      <c r="PY910" s="513"/>
      <c r="PZ910" s="513"/>
      <c r="QA910" s="513"/>
      <c r="QB910" s="513"/>
      <c r="QC910" s="513"/>
      <c r="QD910" s="513"/>
      <c r="QE910" s="513"/>
      <c r="QF910" s="513"/>
      <c r="QG910" s="513"/>
      <c r="QH910" s="513"/>
      <c r="QI910" s="513"/>
      <c r="QJ910" s="513"/>
      <c r="QK910" s="513"/>
      <c r="QL910" s="513"/>
      <c r="QM910" s="513"/>
      <c r="QN910" s="513"/>
      <c r="QO910" s="513"/>
      <c r="QP910" s="513"/>
      <c r="QQ910" s="513"/>
      <c r="QR910" s="513"/>
      <c r="QS910" s="513"/>
      <c r="QT910" s="513"/>
      <c r="QU910" s="513"/>
      <c r="QV910" s="513"/>
      <c r="QW910" s="513"/>
      <c r="QX910" s="513"/>
      <c r="QY910" s="513"/>
      <c r="QZ910" s="513"/>
      <c r="RA910" s="513"/>
      <c r="RB910" s="513"/>
      <c r="RC910" s="513"/>
      <c r="RD910" s="513"/>
      <c r="RE910" s="513"/>
      <c r="RF910" s="513"/>
      <c r="RG910" s="513"/>
      <c r="RH910" s="513"/>
      <c r="RI910" s="513"/>
      <c r="RJ910" s="513"/>
      <c r="RK910" s="513"/>
      <c r="RL910" s="513"/>
      <c r="RM910" s="513"/>
      <c r="RN910" s="513"/>
      <c r="RO910" s="513"/>
      <c r="RP910" s="513"/>
      <c r="RQ910" s="513"/>
      <c r="RR910" s="513"/>
      <c r="RS910" s="513"/>
      <c r="RT910" s="513"/>
      <c r="RU910" s="513"/>
      <c r="RV910" s="513"/>
      <c r="RW910" s="513"/>
      <c r="RX910" s="513"/>
      <c r="RY910" s="513"/>
      <c r="RZ910" s="513"/>
      <c r="SA910" s="513"/>
      <c r="SB910" s="513"/>
      <c r="SC910" s="513"/>
      <c r="SD910" s="513"/>
      <c r="SE910" s="513"/>
      <c r="SF910" s="513"/>
      <c r="SG910" s="513"/>
      <c r="SH910" s="513"/>
      <c r="SI910" s="513"/>
      <c r="SJ910" s="513"/>
      <c r="SK910" s="513"/>
      <c r="SL910" s="513"/>
      <c r="SM910" s="513"/>
      <c r="SN910" s="513"/>
      <c r="SO910" s="513"/>
      <c r="SP910" s="513"/>
      <c r="SQ910" s="513"/>
      <c r="SR910" s="513"/>
      <c r="SS910" s="513"/>
      <c r="ST910" s="513"/>
      <c r="SU910" s="513"/>
      <c r="SV910" s="513"/>
      <c r="SW910" s="513"/>
      <c r="SX910" s="513"/>
      <c r="SY910" s="513"/>
      <c r="SZ910" s="513"/>
      <c r="TA910" s="513"/>
      <c r="TB910" s="513"/>
      <c r="TC910" s="513"/>
      <c r="TD910" s="513"/>
      <c r="TE910" s="513"/>
      <c r="TF910" s="513"/>
      <c r="TG910" s="513"/>
      <c r="TH910" s="513"/>
      <c r="TI910" s="513"/>
      <c r="TJ910" s="513"/>
      <c r="TK910" s="513"/>
      <c r="TL910" s="513"/>
      <c r="TM910" s="513"/>
      <c r="TN910" s="513"/>
      <c r="TO910" s="513"/>
      <c r="TP910" s="513"/>
      <c r="TQ910" s="513"/>
      <c r="TR910" s="513"/>
      <c r="TS910" s="513"/>
      <c r="TT910" s="513"/>
      <c r="TU910" s="513"/>
      <c r="TV910" s="513"/>
      <c r="TW910" s="513"/>
      <c r="TX910" s="513"/>
      <c r="TY910" s="513"/>
      <c r="TZ910" s="513"/>
      <c r="UA910" s="513"/>
      <c r="UB910" s="513"/>
      <c r="UC910" s="513"/>
      <c r="UD910" s="513"/>
      <c r="UE910" s="513"/>
      <c r="UF910" s="513"/>
      <c r="UG910" s="513"/>
      <c r="UH910" s="513"/>
      <c r="UI910" s="513"/>
      <c r="UJ910" s="513"/>
      <c r="UK910" s="513"/>
      <c r="UL910" s="513"/>
      <c r="UM910" s="513"/>
      <c r="UN910" s="513"/>
      <c r="UO910" s="513"/>
      <c r="UP910" s="513"/>
      <c r="UQ910" s="513"/>
      <c r="UR910" s="513"/>
      <c r="US910" s="513"/>
      <c r="UT910" s="513"/>
      <c r="UU910" s="513"/>
      <c r="UV910" s="513"/>
      <c r="UW910" s="513"/>
      <c r="UX910" s="513"/>
      <c r="UY910" s="513"/>
      <c r="UZ910" s="513"/>
      <c r="VA910" s="513"/>
      <c r="VB910" s="513"/>
      <c r="VC910" s="513"/>
      <c r="VD910" s="513"/>
      <c r="VE910" s="513"/>
      <c r="VF910" s="513"/>
      <c r="VG910" s="513"/>
      <c r="VH910" s="513"/>
      <c r="VI910" s="513"/>
      <c r="VJ910" s="513"/>
      <c r="VK910" s="513"/>
      <c r="VL910" s="513"/>
      <c r="VM910" s="513"/>
      <c r="VN910" s="513"/>
      <c r="VO910" s="513"/>
      <c r="VP910" s="513"/>
      <c r="VQ910" s="513"/>
      <c r="VR910" s="513"/>
      <c r="VS910" s="513"/>
      <c r="VT910" s="513"/>
      <c r="VU910" s="513"/>
      <c r="VV910" s="513"/>
      <c r="VW910" s="513"/>
      <c r="VX910" s="513"/>
      <c r="VY910" s="513"/>
      <c r="VZ910" s="513"/>
      <c r="WA910" s="513"/>
      <c r="WB910" s="513"/>
      <c r="WC910" s="513"/>
      <c r="WD910" s="513"/>
      <c r="WE910" s="513"/>
      <c r="WF910" s="513"/>
      <c r="WG910" s="513"/>
      <c r="WH910" s="513"/>
      <c r="WI910" s="513"/>
      <c r="WJ910" s="513"/>
      <c r="WK910" s="513"/>
      <c r="WL910" s="513"/>
      <c r="WM910" s="513"/>
      <c r="WN910" s="513"/>
      <c r="WO910" s="513"/>
      <c r="WP910" s="513"/>
      <c r="WQ910" s="513"/>
      <c r="WR910" s="513"/>
      <c r="WS910" s="513"/>
      <c r="WT910" s="513"/>
      <c r="WU910" s="513"/>
      <c r="WV910" s="513"/>
      <c r="WW910" s="513"/>
      <c r="WX910" s="513"/>
      <c r="WY910" s="513"/>
      <c r="WZ910" s="513"/>
      <c r="XA910" s="513"/>
      <c r="XB910" s="513"/>
      <c r="XC910" s="513"/>
      <c r="XD910" s="513"/>
      <c r="XE910" s="513"/>
      <c r="XF910" s="513"/>
      <c r="XG910" s="513"/>
      <c r="XH910" s="513"/>
      <c r="XI910" s="513"/>
      <c r="XJ910" s="513"/>
      <c r="XK910" s="513"/>
      <c r="XL910" s="513"/>
      <c r="XM910" s="513"/>
      <c r="XN910" s="513"/>
      <c r="XO910" s="513"/>
      <c r="XP910" s="513"/>
      <c r="XQ910" s="513"/>
      <c r="XR910" s="513"/>
      <c r="XS910" s="513"/>
      <c r="XT910" s="513"/>
      <c r="XU910" s="513"/>
      <c r="XV910" s="513"/>
      <c r="XW910" s="513"/>
      <c r="XX910" s="513"/>
      <c r="XY910" s="513"/>
      <c r="XZ910" s="513"/>
      <c r="YA910" s="513"/>
      <c r="YB910" s="513"/>
      <c r="YC910" s="513"/>
      <c r="YD910" s="513"/>
      <c r="YE910" s="513"/>
      <c r="YF910" s="513"/>
      <c r="YG910" s="513"/>
      <c r="YH910" s="513"/>
      <c r="YI910" s="513"/>
      <c r="YJ910" s="513"/>
      <c r="YK910" s="513"/>
      <c r="YL910" s="513"/>
      <c r="YM910" s="513"/>
      <c r="YN910" s="513"/>
      <c r="YO910" s="513"/>
      <c r="YP910" s="513"/>
      <c r="YQ910" s="513"/>
      <c r="YR910" s="513"/>
      <c r="YS910" s="513"/>
      <c r="YT910" s="513"/>
      <c r="YU910" s="513"/>
      <c r="YV910" s="513"/>
      <c r="YW910" s="513"/>
      <c r="YX910" s="513"/>
      <c r="YY910" s="513"/>
      <c r="YZ910" s="513"/>
      <c r="ZA910" s="513"/>
      <c r="ZB910" s="513"/>
      <c r="ZC910" s="513"/>
      <c r="ZD910" s="513"/>
      <c r="ZE910" s="513"/>
      <c r="ZF910" s="513"/>
      <c r="ZG910" s="513"/>
      <c r="ZH910" s="513"/>
      <c r="ZI910" s="513"/>
      <c r="ZJ910" s="513"/>
      <c r="ZK910" s="513"/>
      <c r="ZL910" s="513"/>
      <c r="ZM910" s="513"/>
      <c r="ZN910" s="513"/>
      <c r="ZO910" s="513"/>
      <c r="ZP910" s="513"/>
      <c r="ZQ910" s="513"/>
      <c r="ZR910" s="513"/>
      <c r="ZS910" s="513"/>
      <c r="ZT910" s="513"/>
      <c r="ZU910" s="513"/>
      <c r="ZV910" s="513"/>
      <c r="ZW910" s="513"/>
      <c r="ZX910" s="513"/>
      <c r="ZY910" s="513"/>
      <c r="ZZ910" s="513"/>
      <c r="AAA910" s="513"/>
      <c r="AAB910" s="513"/>
      <c r="AAC910" s="513"/>
      <c r="AAD910" s="513"/>
      <c r="AAE910" s="513"/>
      <c r="AAF910" s="513"/>
      <c r="AAG910" s="513"/>
      <c r="AAH910" s="513"/>
      <c r="AAI910" s="513"/>
      <c r="AAJ910" s="513"/>
      <c r="AAK910" s="513"/>
      <c r="AAL910" s="513"/>
      <c r="AAM910" s="513"/>
      <c r="AAN910" s="513"/>
      <c r="AAO910" s="513"/>
      <c r="AAP910" s="513"/>
      <c r="AAQ910" s="513"/>
      <c r="AAR910" s="513"/>
      <c r="AAS910" s="513"/>
      <c r="AAT910" s="513"/>
      <c r="AAU910" s="513"/>
      <c r="AAV910" s="513"/>
      <c r="AAW910" s="513"/>
      <c r="AAX910" s="513"/>
      <c r="AAY910" s="513"/>
      <c r="AAZ910" s="513"/>
      <c r="ABA910" s="513"/>
      <c r="ABB910" s="513"/>
      <c r="ABC910" s="513"/>
      <c r="ABD910" s="513"/>
      <c r="ABE910" s="513"/>
      <c r="ABF910" s="513"/>
      <c r="ABG910" s="513"/>
      <c r="ABH910" s="513"/>
      <c r="ABI910" s="513"/>
      <c r="ABJ910" s="513"/>
      <c r="ABK910" s="513"/>
      <c r="ABL910" s="513"/>
      <c r="ABM910" s="513"/>
      <c r="ABN910" s="513"/>
      <c r="ABO910" s="513"/>
      <c r="ABP910" s="513"/>
      <c r="ABQ910" s="513"/>
      <c r="ABR910" s="513"/>
      <c r="ABS910" s="513"/>
      <c r="ABT910" s="513"/>
      <c r="ABU910" s="513"/>
      <c r="ABV910" s="513"/>
      <c r="ABW910" s="513"/>
      <c r="ABX910" s="513"/>
      <c r="ABY910" s="513"/>
      <c r="ABZ910" s="513"/>
      <c r="ACA910" s="513"/>
      <c r="ACB910" s="513"/>
      <c r="ACC910" s="513"/>
      <c r="ACD910" s="513"/>
      <c r="ACE910" s="513"/>
      <c r="ACF910" s="513"/>
      <c r="ACG910" s="513"/>
      <c r="ACH910" s="513"/>
      <c r="ACI910" s="513"/>
      <c r="ACJ910" s="513"/>
      <c r="ACK910" s="513"/>
      <c r="ACL910" s="513"/>
      <c r="ACM910" s="513"/>
      <c r="ACN910" s="513"/>
      <c r="ACO910" s="513"/>
      <c r="ACP910" s="513"/>
      <c r="ACQ910" s="513"/>
      <c r="ACR910" s="513"/>
      <c r="ACS910" s="513"/>
      <c r="ACT910" s="513"/>
      <c r="ACU910" s="513"/>
      <c r="ACV910" s="513"/>
      <c r="ACW910" s="513"/>
      <c r="ACX910" s="513"/>
      <c r="ACY910" s="513"/>
      <c r="ACZ910" s="513"/>
      <c r="ADA910" s="513"/>
      <c r="ADB910" s="513"/>
      <c r="ADC910" s="513"/>
      <c r="ADD910" s="513"/>
      <c r="ADE910" s="513"/>
      <c r="ADF910" s="513"/>
      <c r="ADG910" s="513"/>
      <c r="ADH910" s="513"/>
      <c r="ADI910" s="513"/>
      <c r="ADJ910" s="513"/>
      <c r="ADK910" s="513"/>
      <c r="ADL910" s="513"/>
      <c r="ADM910" s="513"/>
      <c r="ADN910" s="513"/>
      <c r="ADO910" s="513"/>
      <c r="ADP910" s="513"/>
      <c r="ADQ910" s="513"/>
      <c r="ADR910" s="513"/>
      <c r="ADS910" s="513"/>
      <c r="ADT910" s="513"/>
      <c r="ADU910" s="513"/>
      <c r="ADV910" s="513"/>
      <c r="ADW910" s="513"/>
      <c r="ADX910" s="513"/>
      <c r="ADY910" s="513"/>
      <c r="ADZ910" s="513"/>
      <c r="AEA910" s="513"/>
      <c r="AEB910" s="513"/>
      <c r="AEC910" s="513"/>
      <c r="AED910" s="513"/>
      <c r="AEE910" s="513"/>
      <c r="AEF910" s="513"/>
      <c r="AEG910" s="513"/>
      <c r="AEH910" s="513"/>
      <c r="AEI910" s="513"/>
      <c r="AEJ910" s="513"/>
      <c r="AEK910" s="513"/>
      <c r="AEL910" s="513"/>
      <c r="AEM910" s="513"/>
      <c r="AEN910" s="513"/>
      <c r="AEO910" s="513"/>
      <c r="AEP910" s="513"/>
      <c r="AEQ910" s="513"/>
      <c r="AER910" s="513"/>
      <c r="AES910" s="513"/>
      <c r="AET910" s="513"/>
      <c r="AEU910" s="513"/>
      <c r="AEV910" s="513"/>
      <c r="AEW910" s="513"/>
      <c r="AEX910" s="513"/>
      <c r="AEY910" s="513"/>
      <c r="AEZ910" s="513"/>
      <c r="AFA910" s="513"/>
      <c r="AFB910" s="513"/>
      <c r="AFC910" s="513"/>
      <c r="AFD910" s="513"/>
      <c r="AFE910" s="513"/>
      <c r="AFF910" s="513"/>
      <c r="AFG910" s="513"/>
      <c r="AFH910" s="513"/>
      <c r="AFI910" s="513"/>
      <c r="AFJ910" s="513"/>
      <c r="AFK910" s="513"/>
      <c r="AFL910" s="513"/>
      <c r="AFM910" s="513"/>
      <c r="AFN910" s="513"/>
      <c r="AFO910" s="513"/>
      <c r="AFP910" s="513"/>
      <c r="AFQ910" s="513"/>
      <c r="AFR910" s="513"/>
      <c r="AFS910" s="513"/>
      <c r="AFT910" s="513"/>
      <c r="AFU910" s="513"/>
      <c r="AFV910" s="513"/>
      <c r="AFW910" s="513"/>
      <c r="AFX910" s="513"/>
      <c r="AFY910" s="513"/>
      <c r="AFZ910" s="513"/>
      <c r="AGA910" s="513"/>
      <c r="AGB910" s="513"/>
      <c r="AGC910" s="513"/>
      <c r="AGD910" s="513"/>
      <c r="AGE910" s="513"/>
      <c r="AGF910" s="513"/>
      <c r="AGG910" s="513"/>
      <c r="AGH910" s="513"/>
      <c r="AGI910" s="513"/>
      <c r="AGJ910" s="513"/>
      <c r="AGK910" s="513"/>
      <c r="AGL910" s="513"/>
      <c r="AGM910" s="513"/>
      <c r="AGN910" s="513"/>
      <c r="AGO910" s="513"/>
      <c r="AGP910" s="513"/>
      <c r="AGQ910" s="513"/>
      <c r="AGR910" s="513"/>
      <c r="AGS910" s="513"/>
      <c r="AGT910" s="513"/>
      <c r="AGU910" s="513"/>
      <c r="AGV910" s="513"/>
      <c r="AGW910" s="513"/>
      <c r="AGX910" s="513"/>
      <c r="AGY910" s="513"/>
      <c r="AGZ910" s="513"/>
      <c r="AHA910" s="513"/>
      <c r="AHB910" s="513"/>
      <c r="AHC910" s="513"/>
      <c r="AHD910" s="513"/>
      <c r="AHE910" s="513"/>
      <c r="AHF910" s="513"/>
      <c r="AHG910" s="513"/>
      <c r="AHH910" s="513"/>
      <c r="AHI910" s="513"/>
      <c r="AHJ910" s="513"/>
      <c r="AHK910" s="513"/>
      <c r="AHL910" s="513"/>
      <c r="AHM910" s="513"/>
      <c r="AHN910" s="513"/>
      <c r="AHO910" s="513"/>
      <c r="AHP910" s="513"/>
      <c r="AHQ910" s="513"/>
      <c r="AHR910" s="513"/>
      <c r="AHS910" s="513"/>
      <c r="AHT910" s="513"/>
      <c r="AHU910" s="513"/>
      <c r="AHV910" s="513"/>
      <c r="AHW910" s="513"/>
      <c r="AHX910" s="513"/>
      <c r="AHY910" s="513"/>
      <c r="AHZ910" s="513"/>
      <c r="AIA910" s="513"/>
      <c r="AIB910" s="513"/>
      <c r="AIC910" s="513"/>
      <c r="AID910" s="513"/>
      <c r="AIE910" s="513"/>
      <c r="AIF910" s="513"/>
      <c r="AIG910" s="513"/>
      <c r="AIH910" s="513"/>
      <c r="AII910" s="513"/>
      <c r="AIJ910" s="513"/>
      <c r="AIK910" s="513"/>
      <c r="AIL910" s="513"/>
      <c r="AIM910" s="513"/>
      <c r="AIN910" s="513"/>
      <c r="AIO910" s="513"/>
      <c r="AIP910" s="513"/>
      <c r="AIQ910" s="513"/>
      <c r="AIR910" s="513"/>
      <c r="AIS910" s="513"/>
      <c r="AIT910" s="513"/>
      <c r="AIU910" s="513"/>
      <c r="AIV910" s="513"/>
      <c r="AIW910" s="513"/>
      <c r="AIX910" s="513"/>
      <c r="AIY910" s="513"/>
      <c r="AIZ910" s="513"/>
      <c r="AJA910" s="513"/>
      <c r="AJB910" s="513"/>
      <c r="AJC910" s="513"/>
      <c r="AJD910" s="513"/>
      <c r="AJE910" s="513"/>
      <c r="AJF910" s="513"/>
      <c r="AJG910" s="513"/>
      <c r="AJH910" s="513"/>
      <c r="AJI910" s="513"/>
      <c r="AJJ910" s="513"/>
      <c r="AJK910" s="513"/>
      <c r="AJL910" s="513"/>
      <c r="AJM910" s="513"/>
      <c r="AJN910" s="513"/>
      <c r="AJO910" s="513"/>
      <c r="AJP910" s="513"/>
      <c r="AJQ910" s="513"/>
      <c r="AJR910" s="513"/>
      <c r="AJS910" s="513"/>
      <c r="AJT910" s="513"/>
      <c r="AJU910" s="513"/>
      <c r="AJV910" s="513"/>
      <c r="AJW910" s="513"/>
      <c r="AJX910" s="513"/>
      <c r="AJY910" s="513"/>
      <c r="AJZ910" s="513"/>
      <c r="AKA910" s="513"/>
      <c r="AKB910" s="513"/>
      <c r="AKC910" s="513"/>
      <c r="AKD910" s="513"/>
      <c r="AKE910" s="513"/>
      <c r="AKF910" s="513"/>
      <c r="AKG910" s="513"/>
      <c r="AKH910" s="513"/>
      <c r="AKI910" s="513"/>
      <c r="AKJ910" s="513"/>
      <c r="AKK910" s="513"/>
      <c r="AKL910" s="513"/>
      <c r="AKM910" s="513"/>
      <c r="AKN910" s="513"/>
      <c r="AKO910" s="513"/>
      <c r="AKP910" s="513"/>
      <c r="AKQ910" s="513"/>
      <c r="AKR910" s="513"/>
      <c r="AKS910" s="513"/>
      <c r="AKT910" s="513"/>
      <c r="AKU910" s="513"/>
      <c r="AKV910" s="513"/>
      <c r="AKW910" s="513"/>
      <c r="AKX910" s="513"/>
      <c r="AKY910" s="513"/>
      <c r="AKZ910" s="513"/>
      <c r="ALA910" s="513"/>
      <c r="ALB910" s="513"/>
      <c r="ALC910" s="513"/>
      <c r="ALD910" s="513"/>
      <c r="ALE910" s="513"/>
      <c r="ALF910" s="513"/>
      <c r="ALG910" s="513"/>
      <c r="ALH910" s="513"/>
      <c r="ALI910" s="513"/>
      <c r="ALJ910" s="513"/>
      <c r="ALK910" s="513"/>
      <c r="ALL910" s="513"/>
      <c r="ALM910" s="513"/>
      <c r="ALN910" s="513"/>
      <c r="ALO910" s="513"/>
      <c r="ALP910" s="513"/>
      <c r="ALQ910" s="513"/>
      <c r="ALR910" s="513"/>
      <c r="ALS910" s="513"/>
      <c r="ALT910" s="513"/>
      <c r="ALU910" s="513"/>
      <c r="ALV910" s="513"/>
      <c r="ALW910" s="513"/>
      <c r="ALX910" s="513"/>
      <c r="ALY910" s="513"/>
      <c r="ALZ910" s="513"/>
      <c r="AMA910" s="513"/>
      <c r="AMB910" s="513"/>
      <c r="AMC910" s="513"/>
      <c r="AMD910" s="513"/>
      <c r="AME910" s="513"/>
      <c r="AMF910" s="513"/>
      <c r="AMG910" s="513"/>
      <c r="AMH910" s="513"/>
      <c r="AMI910" s="513"/>
      <c r="AMJ910" s="513"/>
      <c r="AMK910" s="513"/>
      <c r="AML910" s="513"/>
      <c r="AMM910" s="513"/>
      <c r="AMN910" s="513"/>
      <c r="AMO910" s="513"/>
      <c r="AMP910" s="513"/>
      <c r="AMQ910" s="513"/>
      <c r="AMR910" s="513"/>
      <c r="AMS910" s="513"/>
      <c r="AMT910" s="513"/>
      <c r="AMU910" s="513"/>
      <c r="AMV910" s="513"/>
      <c r="AMW910" s="513"/>
      <c r="AMX910" s="513"/>
      <c r="AMY910" s="513"/>
      <c r="AMZ910" s="513"/>
      <c r="ANA910" s="513"/>
      <c r="ANB910" s="513"/>
      <c r="ANC910" s="513"/>
      <c r="AND910" s="513"/>
      <c r="ANE910" s="513"/>
      <c r="ANF910" s="513"/>
      <c r="ANG910" s="513"/>
      <c r="ANH910" s="513"/>
      <c r="ANI910" s="513"/>
      <c r="ANJ910" s="513"/>
      <c r="ANK910" s="513"/>
      <c r="ANL910" s="513"/>
      <c r="ANM910" s="513"/>
      <c r="ANN910" s="513"/>
      <c r="ANO910" s="513"/>
      <c r="ANP910" s="513"/>
      <c r="ANQ910" s="513"/>
      <c r="ANR910" s="513"/>
      <c r="ANS910" s="513"/>
      <c r="ANT910" s="513"/>
      <c r="ANU910" s="513"/>
      <c r="ANV910" s="513"/>
      <c r="ANW910" s="513"/>
      <c r="ANX910" s="513"/>
      <c r="ANY910" s="513"/>
      <c r="ANZ910" s="513"/>
      <c r="AOA910" s="513"/>
      <c r="AOB910" s="513"/>
      <c r="AOC910" s="513"/>
      <c r="AOD910" s="513"/>
      <c r="AOE910" s="513"/>
      <c r="AOF910" s="513"/>
      <c r="AOG910" s="513"/>
      <c r="AOH910" s="513"/>
      <c r="AOI910" s="513"/>
      <c r="AOJ910" s="513"/>
      <c r="AOK910" s="513"/>
      <c r="AOL910" s="513"/>
      <c r="AOM910" s="513"/>
      <c r="AON910" s="513"/>
      <c r="AOO910" s="513"/>
      <c r="AOP910" s="513"/>
      <c r="AOQ910" s="513"/>
      <c r="AOR910" s="513"/>
      <c r="AOS910" s="513"/>
      <c r="AOT910" s="513"/>
      <c r="AOU910" s="513"/>
      <c r="AOV910" s="513"/>
      <c r="AOW910" s="513"/>
      <c r="AOX910" s="513"/>
      <c r="AOY910" s="513"/>
      <c r="AOZ910" s="513"/>
      <c r="APA910" s="513"/>
      <c r="APB910" s="513"/>
      <c r="APC910" s="513"/>
      <c r="APD910" s="513"/>
      <c r="APE910" s="513"/>
      <c r="APF910" s="513"/>
      <c r="APG910" s="513"/>
      <c r="APH910" s="513"/>
      <c r="API910" s="513"/>
      <c r="APJ910" s="513"/>
      <c r="APK910" s="513"/>
      <c r="APL910" s="513"/>
      <c r="APM910" s="513"/>
      <c r="APN910" s="513"/>
      <c r="APO910" s="513"/>
      <c r="APP910" s="513"/>
      <c r="APQ910" s="513"/>
      <c r="APR910" s="513"/>
      <c r="APS910" s="513"/>
      <c r="APT910" s="513"/>
      <c r="APU910" s="513"/>
      <c r="APV910" s="513"/>
      <c r="APW910" s="513"/>
      <c r="APX910" s="513"/>
      <c r="APY910" s="513"/>
      <c r="APZ910" s="513"/>
      <c r="AQA910" s="513"/>
      <c r="AQB910" s="513"/>
      <c r="AQC910" s="513"/>
      <c r="AQD910" s="513"/>
      <c r="AQE910" s="513"/>
      <c r="AQF910" s="513"/>
      <c r="AQG910" s="513"/>
      <c r="AQH910" s="513"/>
      <c r="AQI910" s="513"/>
      <c r="AQJ910" s="513"/>
      <c r="AQK910" s="513"/>
      <c r="AQL910" s="513"/>
      <c r="AQM910" s="513"/>
      <c r="AQN910" s="513"/>
      <c r="AQO910" s="513"/>
      <c r="AQP910" s="513"/>
      <c r="AQQ910" s="513"/>
      <c r="AQR910" s="513"/>
      <c r="AQS910" s="513"/>
      <c r="AQT910" s="513"/>
      <c r="AQU910" s="513"/>
      <c r="AQV910" s="513"/>
      <c r="AQW910" s="513"/>
      <c r="AQX910" s="513"/>
      <c r="AQY910" s="513"/>
      <c r="AQZ910" s="513"/>
      <c r="ARA910" s="513"/>
      <c r="ARB910" s="513"/>
      <c r="ARC910" s="513"/>
      <c r="ARD910" s="513"/>
      <c r="ARE910" s="513"/>
      <c r="ARF910" s="513"/>
      <c r="ARG910" s="513"/>
      <c r="ARH910" s="513"/>
      <c r="ARI910" s="513"/>
      <c r="ARJ910" s="513"/>
      <c r="ARK910" s="513"/>
      <c r="ARL910" s="513"/>
      <c r="ARM910" s="513"/>
      <c r="ARN910" s="513"/>
      <c r="ARO910" s="513"/>
      <c r="ARP910" s="513"/>
      <c r="ARQ910" s="513"/>
      <c r="ARR910" s="513"/>
      <c r="ARS910" s="513"/>
      <c r="ART910" s="513"/>
      <c r="ARU910" s="513"/>
      <c r="ARV910" s="513"/>
      <c r="ARW910" s="513"/>
      <c r="ARX910" s="513"/>
      <c r="ARY910" s="513"/>
      <c r="ARZ910" s="513"/>
      <c r="ASA910" s="513"/>
      <c r="ASB910" s="513"/>
      <c r="ASC910" s="513"/>
      <c r="ASD910" s="513"/>
      <c r="ASE910" s="513"/>
      <c r="ASF910" s="513"/>
      <c r="ASG910" s="513"/>
      <c r="ASH910" s="513"/>
      <c r="ASI910" s="513"/>
      <c r="ASJ910" s="513"/>
      <c r="ASK910" s="513"/>
      <c r="ASL910" s="513"/>
      <c r="ASM910" s="513"/>
      <c r="ASN910" s="513"/>
      <c r="ASO910" s="513"/>
      <c r="ASP910" s="513"/>
      <c r="ASQ910" s="513"/>
      <c r="ASR910" s="513"/>
      <c r="ASS910" s="513"/>
      <c r="AST910" s="513"/>
      <c r="ASU910" s="513"/>
      <c r="ASV910" s="513"/>
      <c r="ASW910" s="513"/>
      <c r="ASX910" s="513"/>
      <c r="ASY910" s="513"/>
      <c r="ASZ910" s="513"/>
      <c r="ATA910" s="513"/>
      <c r="ATB910" s="513"/>
      <c r="ATC910" s="513"/>
      <c r="ATD910" s="513"/>
      <c r="ATE910" s="513"/>
      <c r="ATF910" s="513"/>
      <c r="ATG910" s="513"/>
      <c r="ATH910" s="513"/>
      <c r="ATI910" s="513"/>
      <c r="ATJ910" s="513"/>
      <c r="ATK910" s="513"/>
      <c r="ATL910" s="513"/>
      <c r="ATM910" s="513"/>
      <c r="ATN910" s="513"/>
      <c r="ATO910" s="513"/>
      <c r="ATP910" s="513"/>
      <c r="ATQ910" s="513"/>
      <c r="ATR910" s="513"/>
      <c r="ATS910" s="513"/>
      <c r="ATT910" s="513"/>
      <c r="ATU910" s="513"/>
      <c r="ATV910" s="513"/>
      <c r="ATW910" s="513"/>
      <c r="ATX910" s="513"/>
      <c r="ATY910" s="513"/>
      <c r="ATZ910" s="513"/>
      <c r="AUA910" s="513"/>
      <c r="AUB910" s="513"/>
      <c r="AUC910" s="513"/>
      <c r="AUD910" s="513"/>
      <c r="AUE910" s="513"/>
      <c r="AUF910" s="513"/>
      <c r="AUG910" s="513"/>
      <c r="AUH910" s="513"/>
      <c r="AUI910" s="513"/>
      <c r="AUJ910" s="513"/>
      <c r="AUK910" s="513"/>
      <c r="AUL910" s="513"/>
      <c r="AUM910" s="513"/>
      <c r="AUN910" s="513"/>
      <c r="AUO910" s="513"/>
      <c r="AUP910" s="513"/>
      <c r="AUQ910" s="513"/>
      <c r="AUR910" s="513"/>
      <c r="AUS910" s="513"/>
      <c r="AUT910" s="513"/>
      <c r="AUU910" s="513"/>
      <c r="AUV910" s="513"/>
      <c r="AUW910" s="513"/>
      <c r="AUX910" s="513"/>
      <c r="AUY910" s="513"/>
      <c r="AUZ910" s="513"/>
      <c r="AVA910" s="513"/>
      <c r="AVB910" s="513"/>
      <c r="AVC910" s="513"/>
      <c r="AVD910" s="513"/>
      <c r="AVE910" s="513"/>
      <c r="AVF910" s="513"/>
      <c r="AVG910" s="513"/>
      <c r="AVH910" s="513"/>
      <c r="AVI910" s="513"/>
      <c r="AVJ910" s="513"/>
      <c r="AVK910" s="513"/>
      <c r="AVL910" s="513"/>
      <c r="AVM910" s="513"/>
      <c r="AVN910" s="513"/>
      <c r="AVO910" s="513"/>
      <c r="AVP910" s="513"/>
      <c r="AVQ910" s="513"/>
      <c r="AVR910" s="513"/>
      <c r="AVS910" s="513"/>
      <c r="AVT910" s="513"/>
      <c r="AVU910" s="513"/>
      <c r="AVV910" s="513"/>
      <c r="AVW910" s="513"/>
      <c r="AVX910" s="513"/>
      <c r="AVY910" s="513"/>
      <c r="AVZ910" s="513"/>
      <c r="AWA910" s="513"/>
      <c r="AWB910" s="513"/>
      <c r="AWC910" s="513"/>
      <c r="AWD910" s="513"/>
      <c r="AWE910" s="513"/>
      <c r="AWF910" s="513"/>
      <c r="AWG910" s="513"/>
      <c r="AWH910" s="513"/>
      <c r="AWI910" s="513"/>
      <c r="AWJ910" s="513"/>
      <c r="AWK910" s="513"/>
      <c r="AWL910" s="513"/>
      <c r="AWM910" s="513"/>
      <c r="AWN910" s="513"/>
      <c r="AWO910" s="513"/>
      <c r="AWP910" s="513"/>
      <c r="AWQ910" s="513"/>
      <c r="AWR910" s="513"/>
      <c r="AWS910" s="513"/>
      <c r="AWT910" s="513"/>
      <c r="AWU910" s="513"/>
      <c r="AWV910" s="513"/>
      <c r="AWW910" s="513"/>
      <c r="AWX910" s="513"/>
      <c r="AWY910" s="513"/>
      <c r="AWZ910" s="513"/>
      <c r="AXA910" s="513"/>
      <c r="AXB910" s="513"/>
      <c r="AXC910" s="513"/>
      <c r="AXD910" s="513"/>
      <c r="AXE910" s="513"/>
      <c r="AXF910" s="513"/>
      <c r="AXG910" s="513"/>
      <c r="AXH910" s="513"/>
      <c r="AXI910" s="513"/>
      <c r="AXJ910" s="513"/>
      <c r="AXK910" s="513"/>
      <c r="AXL910" s="513"/>
      <c r="AXM910" s="513"/>
      <c r="AXN910" s="513"/>
      <c r="AXO910" s="513"/>
      <c r="AXP910" s="513"/>
      <c r="AXQ910" s="513"/>
      <c r="AXR910" s="513"/>
      <c r="AXS910" s="513"/>
      <c r="AXT910" s="513"/>
      <c r="AXU910" s="513"/>
      <c r="AXV910" s="513"/>
      <c r="AXW910" s="513"/>
      <c r="AXX910" s="513"/>
      <c r="AXY910" s="513"/>
      <c r="AXZ910" s="513"/>
      <c r="AYA910" s="513"/>
      <c r="AYB910" s="513"/>
      <c r="AYC910" s="513"/>
      <c r="AYD910" s="513"/>
      <c r="AYE910" s="513"/>
      <c r="AYF910" s="513"/>
      <c r="AYG910" s="513"/>
      <c r="AYH910" s="513"/>
      <c r="AYI910" s="513"/>
      <c r="AYJ910" s="513"/>
      <c r="AYK910" s="513"/>
      <c r="AYL910" s="513"/>
      <c r="AYM910" s="513"/>
      <c r="AYN910" s="513"/>
      <c r="AYO910" s="513"/>
      <c r="AYP910" s="513"/>
      <c r="AYQ910" s="513"/>
      <c r="AYR910" s="513"/>
      <c r="AYS910" s="513"/>
      <c r="AYT910" s="513"/>
      <c r="AYU910" s="513"/>
      <c r="AYV910" s="513"/>
      <c r="AYW910" s="513"/>
      <c r="AYX910" s="513"/>
      <c r="AYY910" s="513"/>
      <c r="AYZ910" s="513"/>
      <c r="AZA910" s="513"/>
      <c r="AZB910" s="513"/>
      <c r="AZC910" s="513"/>
      <c r="AZD910" s="513"/>
      <c r="AZE910" s="513"/>
      <c r="AZF910" s="513"/>
      <c r="AZG910" s="513"/>
      <c r="AZH910" s="513"/>
      <c r="AZI910" s="513"/>
      <c r="AZJ910" s="513"/>
      <c r="AZK910" s="513"/>
      <c r="AZL910" s="513"/>
      <c r="AZM910" s="513"/>
      <c r="AZN910" s="513"/>
      <c r="AZO910" s="513"/>
      <c r="AZP910" s="513"/>
      <c r="AZQ910" s="513"/>
      <c r="AZR910" s="513"/>
      <c r="AZS910" s="513"/>
      <c r="AZT910" s="513"/>
      <c r="AZU910" s="513"/>
      <c r="AZV910" s="513"/>
      <c r="AZW910" s="513"/>
      <c r="AZX910" s="513"/>
      <c r="AZY910" s="513"/>
      <c r="AZZ910" s="513"/>
      <c r="BAA910" s="513"/>
      <c r="BAB910" s="513"/>
      <c r="BAC910" s="513"/>
      <c r="BAD910" s="513"/>
      <c r="BAE910" s="513"/>
      <c r="BAF910" s="513"/>
      <c r="BAG910" s="513"/>
      <c r="BAH910" s="513"/>
      <c r="BAI910" s="513"/>
      <c r="BAJ910" s="513"/>
      <c r="BAK910" s="513"/>
      <c r="BAL910" s="513"/>
      <c r="BAM910" s="513"/>
      <c r="BAN910" s="513"/>
      <c r="BAO910" s="513"/>
      <c r="BAP910" s="513"/>
      <c r="BAQ910" s="513"/>
      <c r="BAR910" s="513"/>
      <c r="BAS910" s="513"/>
      <c r="BAT910" s="513"/>
      <c r="BAU910" s="513"/>
      <c r="BAV910" s="513"/>
      <c r="BAW910" s="513"/>
      <c r="BAX910" s="513"/>
      <c r="BAY910" s="513"/>
      <c r="BAZ910" s="513"/>
      <c r="BBA910" s="513"/>
      <c r="BBB910" s="513"/>
      <c r="BBC910" s="513"/>
      <c r="BBD910" s="513"/>
      <c r="BBE910" s="513"/>
      <c r="BBF910" s="513"/>
      <c r="BBG910" s="513"/>
      <c r="BBH910" s="513"/>
      <c r="BBI910" s="513"/>
      <c r="BBJ910" s="513"/>
      <c r="BBK910" s="513"/>
      <c r="BBL910" s="513"/>
      <c r="BBM910" s="513"/>
      <c r="BBN910" s="513"/>
      <c r="BBO910" s="513"/>
      <c r="BBP910" s="513"/>
      <c r="BBQ910" s="513"/>
      <c r="BBR910" s="513"/>
      <c r="BBS910" s="513"/>
      <c r="BBT910" s="513"/>
      <c r="BBU910" s="513"/>
      <c r="BBV910" s="513"/>
      <c r="BBW910" s="513"/>
      <c r="BBX910" s="513"/>
      <c r="BBY910" s="513"/>
      <c r="BBZ910" s="513"/>
      <c r="BCA910" s="513"/>
      <c r="BCB910" s="513"/>
      <c r="BCC910" s="513"/>
      <c r="BCD910" s="513"/>
      <c r="BCE910" s="513"/>
      <c r="BCF910" s="513"/>
      <c r="BCG910" s="513"/>
      <c r="BCH910" s="513"/>
      <c r="BCI910" s="513"/>
      <c r="BCJ910" s="513"/>
      <c r="BCK910" s="513"/>
      <c r="BCL910" s="513"/>
      <c r="BCM910" s="513"/>
      <c r="BCN910" s="513"/>
      <c r="BCO910" s="513"/>
      <c r="BCP910" s="513"/>
      <c r="BCQ910" s="513"/>
      <c r="BCR910" s="513"/>
      <c r="BCS910" s="513"/>
      <c r="BCT910" s="513"/>
      <c r="BCU910" s="513"/>
      <c r="BCV910" s="513"/>
      <c r="BCW910" s="513"/>
      <c r="BCX910" s="513"/>
      <c r="BCY910" s="513"/>
      <c r="BCZ910" s="513"/>
      <c r="BDA910" s="513"/>
      <c r="BDB910" s="513"/>
      <c r="BDC910" s="513"/>
      <c r="BDD910" s="513"/>
      <c r="BDE910" s="513"/>
      <c r="BDF910" s="513"/>
      <c r="BDG910" s="513"/>
      <c r="BDH910" s="513"/>
      <c r="BDI910" s="513"/>
      <c r="BDJ910" s="513"/>
      <c r="BDK910" s="513"/>
      <c r="BDL910" s="513"/>
      <c r="BDM910" s="513"/>
      <c r="BDN910" s="513"/>
      <c r="BDO910" s="513"/>
      <c r="BDP910" s="513"/>
      <c r="BDQ910" s="513"/>
      <c r="BDR910" s="513"/>
      <c r="BDS910" s="513"/>
      <c r="BDT910" s="513"/>
      <c r="BDU910" s="513"/>
      <c r="BDV910" s="513"/>
      <c r="BDW910" s="513"/>
      <c r="BDX910" s="513"/>
      <c r="BDY910" s="513"/>
      <c r="BDZ910" s="513"/>
      <c r="BEA910" s="513"/>
      <c r="BEB910" s="513"/>
      <c r="BEC910" s="513"/>
      <c r="BED910" s="513"/>
      <c r="BEE910" s="513"/>
      <c r="BEF910" s="513"/>
      <c r="BEG910" s="513"/>
      <c r="BEH910" s="513"/>
      <c r="BEI910" s="513"/>
      <c r="BEJ910" s="513"/>
      <c r="BEK910" s="513"/>
      <c r="BEL910" s="513"/>
      <c r="BEM910" s="513"/>
      <c r="BEN910" s="513"/>
      <c r="BEO910" s="513"/>
      <c r="BEP910" s="513"/>
      <c r="BEQ910" s="513"/>
      <c r="BER910" s="513"/>
      <c r="BES910" s="513"/>
      <c r="BET910" s="513"/>
      <c r="BEU910" s="513"/>
      <c r="BEV910" s="513"/>
      <c r="BEW910" s="513"/>
      <c r="BEX910" s="513"/>
      <c r="BEY910" s="513"/>
      <c r="BEZ910" s="513"/>
      <c r="BFA910" s="513"/>
      <c r="BFB910" s="513"/>
      <c r="BFC910" s="513"/>
      <c r="BFD910" s="513"/>
      <c r="BFE910" s="513"/>
      <c r="BFF910" s="513"/>
      <c r="BFG910" s="513"/>
      <c r="BFH910" s="513"/>
      <c r="BFI910" s="513"/>
      <c r="BFJ910" s="513"/>
      <c r="BFK910" s="513"/>
      <c r="BFL910" s="513"/>
      <c r="BFM910" s="513"/>
      <c r="BFN910" s="513"/>
      <c r="BFO910" s="513"/>
      <c r="BFP910" s="513"/>
      <c r="BFQ910" s="513"/>
      <c r="BFR910" s="513"/>
      <c r="BFS910" s="513"/>
      <c r="BFT910" s="513"/>
      <c r="BFU910" s="513"/>
      <c r="BFV910" s="513"/>
      <c r="BFW910" s="513"/>
      <c r="BFX910" s="513"/>
      <c r="BFY910" s="513"/>
      <c r="BFZ910" s="513"/>
      <c r="BGA910" s="513"/>
      <c r="BGB910" s="513"/>
      <c r="BGC910" s="513"/>
      <c r="BGD910" s="513"/>
      <c r="BGE910" s="513"/>
      <c r="BGF910" s="513"/>
      <c r="BGG910" s="513"/>
      <c r="BGH910" s="513"/>
      <c r="BGI910" s="513"/>
      <c r="BGJ910" s="513"/>
      <c r="BGK910" s="513"/>
      <c r="BGL910" s="513"/>
      <c r="BGM910" s="513"/>
      <c r="BGN910" s="513"/>
      <c r="BGO910" s="513"/>
      <c r="BGP910" s="513"/>
      <c r="BGQ910" s="513"/>
      <c r="BGR910" s="513"/>
      <c r="BGS910" s="513"/>
      <c r="BGT910" s="513"/>
      <c r="BGU910" s="513"/>
      <c r="BGV910" s="513"/>
      <c r="BGW910" s="513"/>
      <c r="BGX910" s="513"/>
      <c r="BGY910" s="513"/>
      <c r="BGZ910" s="513"/>
      <c r="BHA910" s="513"/>
      <c r="BHB910" s="513"/>
      <c r="BHC910" s="513"/>
      <c r="BHD910" s="513"/>
      <c r="BHE910" s="513"/>
      <c r="BHF910" s="513"/>
      <c r="BHG910" s="513"/>
      <c r="BHH910" s="513"/>
      <c r="BHI910" s="513"/>
      <c r="BHJ910" s="513"/>
      <c r="BHK910" s="513"/>
      <c r="BHL910" s="513"/>
      <c r="BHM910" s="513"/>
      <c r="BHN910" s="513"/>
      <c r="BHO910" s="513"/>
      <c r="BHP910" s="513"/>
      <c r="BHQ910" s="513"/>
      <c r="BHR910" s="513"/>
      <c r="BHS910" s="513"/>
      <c r="BHT910" s="513"/>
      <c r="BHU910" s="513"/>
      <c r="BHV910" s="513"/>
      <c r="BHW910" s="513"/>
      <c r="BHX910" s="513"/>
      <c r="BHY910" s="513"/>
      <c r="BHZ910" s="513"/>
      <c r="BIA910" s="513"/>
      <c r="BIB910" s="513"/>
      <c r="BIC910" s="513"/>
      <c r="BID910" s="513"/>
      <c r="BIE910" s="513"/>
      <c r="BIF910" s="513"/>
      <c r="BIG910" s="513"/>
      <c r="BIH910" s="513"/>
      <c r="BII910" s="513"/>
      <c r="BIJ910" s="513"/>
      <c r="BIK910" s="513"/>
      <c r="BIL910" s="513"/>
      <c r="BIM910" s="513"/>
      <c r="BIN910" s="513"/>
      <c r="BIO910" s="513"/>
      <c r="BIP910" s="513"/>
      <c r="BIQ910" s="513"/>
      <c r="BIR910" s="513"/>
      <c r="BIS910" s="513"/>
      <c r="BIT910" s="513"/>
      <c r="BIU910" s="513"/>
      <c r="BIV910" s="513"/>
      <c r="BIW910" s="513"/>
      <c r="BIX910" s="513"/>
      <c r="BIY910" s="513"/>
      <c r="BIZ910" s="513"/>
      <c r="BJA910" s="513"/>
      <c r="BJB910" s="513"/>
      <c r="BJC910" s="513"/>
      <c r="BJD910" s="513"/>
      <c r="BJE910" s="513"/>
      <c r="BJF910" s="513"/>
      <c r="BJG910" s="513"/>
      <c r="BJH910" s="513"/>
      <c r="BJI910" s="513"/>
      <c r="BJJ910" s="513"/>
      <c r="BJK910" s="513"/>
      <c r="BJL910" s="513"/>
      <c r="BJM910" s="513"/>
      <c r="BJN910" s="513"/>
      <c r="BJO910" s="513"/>
      <c r="BJP910" s="513"/>
      <c r="BJQ910" s="513"/>
      <c r="BJR910" s="513"/>
      <c r="BJS910" s="513"/>
      <c r="BJT910" s="513"/>
      <c r="BJU910" s="513"/>
      <c r="BJV910" s="513"/>
      <c r="BJW910" s="513"/>
      <c r="BJX910" s="513"/>
      <c r="BJY910" s="513"/>
      <c r="BJZ910" s="513"/>
      <c r="BKA910" s="513"/>
      <c r="BKB910" s="513"/>
      <c r="BKC910" s="513"/>
      <c r="BKD910" s="513"/>
      <c r="BKE910" s="513"/>
      <c r="BKF910" s="513"/>
      <c r="BKG910" s="513"/>
      <c r="BKH910" s="513"/>
      <c r="BKI910" s="513"/>
      <c r="BKJ910" s="513"/>
      <c r="BKK910" s="513"/>
      <c r="BKL910" s="513"/>
      <c r="BKM910" s="513"/>
      <c r="BKN910" s="513"/>
      <c r="BKO910" s="513"/>
      <c r="BKP910" s="513"/>
      <c r="BKQ910" s="513"/>
      <c r="BKR910" s="513"/>
      <c r="BKS910" s="513"/>
      <c r="BKT910" s="513"/>
      <c r="BKU910" s="513"/>
      <c r="BKV910" s="513"/>
      <c r="BKW910" s="513"/>
      <c r="BKX910" s="513"/>
      <c r="BKY910" s="513"/>
      <c r="BKZ910" s="513"/>
      <c r="BLA910" s="513"/>
      <c r="BLB910" s="513"/>
      <c r="BLC910" s="513"/>
      <c r="BLD910" s="513"/>
      <c r="BLE910" s="513"/>
      <c r="BLF910" s="513"/>
      <c r="BLG910" s="513"/>
      <c r="BLH910" s="513"/>
      <c r="BLI910" s="513"/>
      <c r="BLJ910" s="513"/>
      <c r="BLK910" s="513"/>
      <c r="BLL910" s="513"/>
      <c r="BLM910" s="513"/>
      <c r="BLN910" s="513"/>
      <c r="BLO910" s="513"/>
      <c r="BLP910" s="513"/>
      <c r="BLQ910" s="513"/>
      <c r="BLR910" s="513"/>
      <c r="BLS910" s="513"/>
      <c r="BLT910" s="513"/>
      <c r="BLU910" s="513"/>
      <c r="BLV910" s="513"/>
      <c r="BLW910" s="513"/>
      <c r="BLX910" s="513"/>
      <c r="BLY910" s="513"/>
      <c r="BLZ910" s="513"/>
      <c r="BMA910" s="513"/>
      <c r="BMB910" s="513"/>
      <c r="BMC910" s="513"/>
      <c r="BMD910" s="513"/>
      <c r="BME910" s="513"/>
      <c r="BMF910" s="513"/>
      <c r="BMG910" s="513"/>
      <c r="BMH910" s="513"/>
      <c r="BMI910" s="513"/>
      <c r="BMJ910" s="513"/>
      <c r="BMK910" s="513"/>
      <c r="BML910" s="513"/>
      <c r="BMM910" s="513"/>
      <c r="BMN910" s="513"/>
      <c r="BMO910" s="513"/>
      <c r="BMP910" s="513"/>
      <c r="BMQ910" s="513"/>
      <c r="BMR910" s="513"/>
      <c r="BMS910" s="513"/>
      <c r="BMT910" s="513"/>
      <c r="BMU910" s="513"/>
      <c r="BMV910" s="513"/>
      <c r="BMW910" s="513"/>
      <c r="BMX910" s="513"/>
      <c r="BMY910" s="513"/>
      <c r="BMZ910" s="513"/>
      <c r="BNA910" s="513"/>
      <c r="BNB910" s="513"/>
      <c r="BNC910" s="513"/>
      <c r="BND910" s="513"/>
      <c r="BNE910" s="513"/>
      <c r="BNF910" s="513"/>
      <c r="BNG910" s="513"/>
      <c r="BNH910" s="513"/>
      <c r="BNI910" s="513"/>
      <c r="BNJ910" s="513"/>
      <c r="BNK910" s="513"/>
      <c r="BNL910" s="513"/>
      <c r="BNM910" s="513"/>
      <c r="BNN910" s="513"/>
      <c r="BNO910" s="513"/>
      <c r="BNP910" s="513"/>
      <c r="BNQ910" s="513"/>
      <c r="BNR910" s="513"/>
      <c r="BNS910" s="513"/>
      <c r="BNT910" s="513"/>
      <c r="BNU910" s="513"/>
      <c r="BNV910" s="513"/>
      <c r="BNW910" s="513"/>
      <c r="BNX910" s="513"/>
      <c r="BNY910" s="513"/>
      <c r="BNZ910" s="513"/>
      <c r="BOA910" s="513"/>
      <c r="BOB910" s="513"/>
      <c r="BOC910" s="513"/>
      <c r="BOD910" s="513"/>
      <c r="BOE910" s="513"/>
      <c r="BOF910" s="513"/>
      <c r="BOG910" s="513"/>
      <c r="BOH910" s="513"/>
      <c r="BOI910" s="513"/>
      <c r="BOJ910" s="513"/>
      <c r="BOK910" s="513"/>
      <c r="BOL910" s="513"/>
      <c r="BOM910" s="513"/>
      <c r="BON910" s="513"/>
      <c r="BOO910" s="513"/>
      <c r="BOP910" s="513"/>
      <c r="BOQ910" s="513"/>
      <c r="BOR910" s="513"/>
      <c r="BOS910" s="513"/>
      <c r="BOT910" s="513"/>
      <c r="BOU910" s="513"/>
      <c r="BOV910" s="513"/>
      <c r="BOW910" s="513"/>
      <c r="BOX910" s="513"/>
      <c r="BOY910" s="513"/>
      <c r="BOZ910" s="513"/>
      <c r="BPA910" s="513"/>
      <c r="BPB910" s="513"/>
      <c r="BPC910" s="513"/>
      <c r="BPD910" s="513"/>
      <c r="BPE910" s="513"/>
      <c r="BPF910" s="513"/>
      <c r="BPG910" s="513"/>
      <c r="BPH910" s="513"/>
      <c r="BPI910" s="513"/>
      <c r="BPJ910" s="513"/>
      <c r="BPK910" s="513"/>
      <c r="BPL910" s="513"/>
      <c r="BPM910" s="513"/>
      <c r="BPN910" s="513"/>
      <c r="BPO910" s="513"/>
      <c r="BPP910" s="513"/>
      <c r="BPQ910" s="513"/>
      <c r="BPR910" s="513"/>
      <c r="BPS910" s="513"/>
      <c r="BPT910" s="513"/>
      <c r="BPU910" s="513"/>
      <c r="BPV910" s="513"/>
      <c r="BPW910" s="513"/>
      <c r="BPX910" s="513"/>
      <c r="BPY910" s="513"/>
      <c r="BPZ910" s="513"/>
      <c r="BQA910" s="513"/>
      <c r="BQB910" s="513"/>
      <c r="BQC910" s="513"/>
      <c r="BQD910" s="513"/>
      <c r="BQE910" s="513"/>
      <c r="BQF910" s="513"/>
      <c r="BQG910" s="513"/>
      <c r="BQH910" s="513"/>
      <c r="BQI910" s="513"/>
      <c r="BQJ910" s="513"/>
      <c r="BQK910" s="513"/>
      <c r="BQL910" s="513"/>
      <c r="BQM910" s="513"/>
      <c r="BQN910" s="513"/>
      <c r="BQO910" s="513"/>
      <c r="BQP910" s="513"/>
      <c r="BQQ910" s="513"/>
      <c r="BQR910" s="513"/>
      <c r="BQS910" s="513"/>
      <c r="BQT910" s="513"/>
      <c r="BQU910" s="513"/>
      <c r="BQV910" s="513"/>
      <c r="BQW910" s="513"/>
      <c r="BQX910" s="513"/>
      <c r="BQY910" s="513"/>
      <c r="BQZ910" s="513"/>
      <c r="BRA910" s="513"/>
      <c r="BRB910" s="513"/>
      <c r="BRC910" s="513"/>
      <c r="BRD910" s="513"/>
      <c r="BRE910" s="513"/>
      <c r="BRF910" s="513"/>
      <c r="BRG910" s="513"/>
      <c r="BRH910" s="513"/>
      <c r="BRI910" s="513"/>
      <c r="BRJ910" s="513"/>
      <c r="BRK910" s="513"/>
      <c r="BRL910" s="513"/>
      <c r="BRM910" s="513"/>
      <c r="BRN910" s="513"/>
      <c r="BRO910" s="513"/>
      <c r="BRP910" s="513"/>
      <c r="BRQ910" s="513"/>
      <c r="BRR910" s="513"/>
      <c r="BRS910" s="513"/>
      <c r="BRT910" s="513"/>
      <c r="BRU910" s="513"/>
      <c r="BRV910" s="513"/>
      <c r="BRW910" s="513"/>
      <c r="BRX910" s="513"/>
      <c r="BRY910" s="513"/>
      <c r="BRZ910" s="513"/>
      <c r="BSA910" s="513"/>
      <c r="BSB910" s="513"/>
      <c r="BSC910" s="513"/>
      <c r="BSD910" s="513"/>
      <c r="BSE910" s="513"/>
      <c r="BSF910" s="513"/>
      <c r="BSG910" s="513"/>
      <c r="BSH910" s="513"/>
      <c r="BSI910" s="513"/>
      <c r="BSJ910" s="513"/>
      <c r="BSK910" s="513"/>
      <c r="BSL910" s="513"/>
      <c r="BSM910" s="513"/>
      <c r="BSN910" s="513"/>
      <c r="BSO910" s="513"/>
      <c r="BSP910" s="513"/>
      <c r="BSQ910" s="513"/>
      <c r="BSR910" s="513"/>
      <c r="BSS910" s="513"/>
      <c r="BST910" s="513"/>
      <c r="BSU910" s="513"/>
      <c r="BSV910" s="513"/>
      <c r="BSW910" s="513"/>
      <c r="BSX910" s="513"/>
      <c r="BSY910" s="513"/>
      <c r="BSZ910" s="513"/>
      <c r="BTA910" s="513"/>
      <c r="BTB910" s="513"/>
      <c r="BTC910" s="513"/>
      <c r="BTD910" s="513"/>
      <c r="BTE910" s="513"/>
      <c r="BTF910" s="513"/>
      <c r="BTG910" s="513"/>
      <c r="BTH910" s="513"/>
      <c r="BTI910" s="513"/>
      <c r="BTJ910" s="513"/>
      <c r="BTK910" s="513"/>
      <c r="BTL910" s="513"/>
      <c r="BTM910" s="513"/>
      <c r="BTN910" s="513"/>
      <c r="BTO910" s="513"/>
      <c r="BTP910" s="513"/>
      <c r="BTQ910" s="513"/>
      <c r="BTR910" s="513"/>
      <c r="BTS910" s="513"/>
      <c r="BTT910" s="513"/>
      <c r="BTU910" s="513"/>
      <c r="BTV910" s="513"/>
      <c r="BTW910" s="513"/>
      <c r="BTX910" s="513"/>
      <c r="BTY910" s="513"/>
      <c r="BTZ910" s="513"/>
      <c r="BUA910" s="513"/>
      <c r="BUB910" s="513"/>
      <c r="BUC910" s="513"/>
      <c r="BUD910" s="513"/>
      <c r="BUE910" s="513"/>
      <c r="BUF910" s="513"/>
      <c r="BUG910" s="513"/>
      <c r="BUH910" s="513"/>
      <c r="BUI910" s="513"/>
      <c r="BUJ910" s="513"/>
      <c r="BUK910" s="513"/>
      <c r="BUL910" s="513"/>
      <c r="BUM910" s="513"/>
      <c r="BUN910" s="513"/>
      <c r="BUO910" s="513"/>
      <c r="BUP910" s="513"/>
      <c r="BUQ910" s="513"/>
      <c r="BUR910" s="513"/>
      <c r="BUS910" s="513"/>
      <c r="BUT910" s="513"/>
      <c r="BUU910" s="513"/>
      <c r="BUV910" s="513"/>
      <c r="BUW910" s="513"/>
      <c r="BUX910" s="513"/>
      <c r="BUY910" s="513"/>
      <c r="BUZ910" s="513"/>
      <c r="BVA910" s="513"/>
      <c r="BVB910" s="513"/>
      <c r="BVC910" s="513"/>
      <c r="BVD910" s="513"/>
      <c r="BVE910" s="513"/>
      <c r="BVF910" s="513"/>
      <c r="BVG910" s="513"/>
      <c r="BVH910" s="513"/>
      <c r="BVI910" s="513"/>
      <c r="BVJ910" s="513"/>
      <c r="BVK910" s="513"/>
      <c r="BVL910" s="513"/>
      <c r="BVM910" s="513"/>
      <c r="BVN910" s="513"/>
      <c r="BVO910" s="513"/>
      <c r="BVP910" s="513"/>
      <c r="BVQ910" s="513"/>
      <c r="BVR910" s="513"/>
      <c r="BVS910" s="513"/>
      <c r="BVT910" s="513"/>
      <c r="BVU910" s="513"/>
      <c r="BVV910" s="513"/>
      <c r="BVW910" s="513"/>
      <c r="BVX910" s="513"/>
      <c r="BVY910" s="513"/>
      <c r="BVZ910" s="513"/>
      <c r="BWA910" s="513"/>
      <c r="BWB910" s="513"/>
      <c r="BWC910" s="513"/>
      <c r="BWD910" s="513"/>
      <c r="BWE910" s="513"/>
      <c r="BWF910" s="513"/>
      <c r="BWG910" s="513"/>
      <c r="BWH910" s="513"/>
      <c r="BWI910" s="513"/>
      <c r="BWJ910" s="513"/>
      <c r="BWK910" s="513"/>
      <c r="BWL910" s="513"/>
      <c r="BWM910" s="513"/>
      <c r="BWN910" s="513"/>
      <c r="BWO910" s="513"/>
      <c r="BWP910" s="513"/>
      <c r="BWQ910" s="513"/>
    </row>
    <row r="911" spans="1:1967" ht="102" customHeight="1">
      <c r="A911" s="9" t="s">
        <v>6625</v>
      </c>
      <c r="B911" s="100" t="s">
        <v>97</v>
      </c>
      <c r="C911" s="3" t="s">
        <v>1079</v>
      </c>
      <c r="D911" s="3" t="s">
        <v>1080</v>
      </c>
      <c r="E911" s="3" t="s">
        <v>1081</v>
      </c>
      <c r="F911" s="3"/>
      <c r="G911" s="3" t="s">
        <v>384</v>
      </c>
      <c r="H911" s="20">
        <v>0</v>
      </c>
      <c r="I911" s="114">
        <v>470000000</v>
      </c>
      <c r="J911" s="21" t="s">
        <v>1316</v>
      </c>
      <c r="K911" s="19" t="s">
        <v>1931</v>
      </c>
      <c r="L911" s="137" t="s">
        <v>3404</v>
      </c>
      <c r="M911" s="140" t="s">
        <v>383</v>
      </c>
      <c r="N911" s="358" t="s">
        <v>8849</v>
      </c>
      <c r="O911" s="3" t="s">
        <v>1368</v>
      </c>
      <c r="P911" s="7" t="s">
        <v>1340</v>
      </c>
      <c r="Q911" s="3" t="s">
        <v>1188</v>
      </c>
      <c r="R911" s="24">
        <v>510</v>
      </c>
      <c r="S911" s="19">
        <v>3785.55</v>
      </c>
      <c r="T911" s="83">
        <v>0</v>
      </c>
      <c r="U911" s="83">
        <f t="shared" si="320"/>
        <v>0</v>
      </c>
      <c r="V911" s="9" t="s">
        <v>1327</v>
      </c>
      <c r="W911" s="152" t="s">
        <v>1396</v>
      </c>
      <c r="X911" s="9" t="s">
        <v>11574</v>
      </c>
      <c r="Y911" s="513"/>
      <c r="Z911" s="513"/>
      <c r="AA911" s="513"/>
      <c r="AB911" s="513"/>
      <c r="AC911" s="513"/>
      <c r="AD911" s="513"/>
      <c r="AE911" s="513"/>
      <c r="AF911" s="513"/>
      <c r="AG911" s="513"/>
      <c r="AH911" s="513"/>
      <c r="AI911" s="513"/>
      <c r="AJ911" s="513"/>
      <c r="AK911" s="513"/>
      <c r="AL911" s="513"/>
      <c r="AM911" s="513"/>
      <c r="AN911" s="513"/>
      <c r="AO911" s="513"/>
      <c r="AP911" s="513"/>
      <c r="AQ911" s="513"/>
      <c r="AR911" s="513"/>
      <c r="AS911" s="513"/>
      <c r="AT911" s="513"/>
      <c r="AU911" s="513"/>
      <c r="AV911" s="513"/>
      <c r="AW911" s="513"/>
      <c r="AX911" s="513"/>
      <c r="AY911" s="513"/>
      <c r="AZ911" s="513"/>
      <c r="BA911" s="513"/>
      <c r="BB911" s="513"/>
      <c r="BC911" s="513"/>
      <c r="BD911" s="513"/>
      <c r="BE911" s="513"/>
      <c r="BF911" s="513"/>
      <c r="BG911" s="513"/>
      <c r="BH911" s="513"/>
      <c r="BI911" s="513"/>
      <c r="BJ911" s="513"/>
      <c r="BK911" s="513"/>
      <c r="BL911" s="513"/>
      <c r="BM911" s="513"/>
      <c r="BN911" s="513"/>
      <c r="BO911" s="513"/>
      <c r="BP911" s="513"/>
      <c r="BQ911" s="513"/>
      <c r="BR911" s="513"/>
      <c r="BS911" s="513"/>
      <c r="BT911" s="513"/>
      <c r="BU911" s="513"/>
      <c r="BV911" s="513"/>
      <c r="BW911" s="513"/>
      <c r="BX911" s="513"/>
      <c r="BY911" s="513"/>
      <c r="BZ911" s="513"/>
      <c r="CA911" s="513"/>
      <c r="CB911" s="513"/>
      <c r="CC911" s="513"/>
      <c r="CD911" s="513"/>
      <c r="CE911" s="513"/>
      <c r="CF911" s="513"/>
      <c r="CG911" s="513"/>
      <c r="CH911" s="513"/>
      <c r="CI911" s="513"/>
      <c r="CJ911" s="513"/>
      <c r="CK911" s="513"/>
      <c r="CL911" s="513"/>
      <c r="CM911" s="513"/>
      <c r="CN911" s="513"/>
      <c r="CO911" s="513"/>
      <c r="CP911" s="513"/>
      <c r="CQ911" s="513"/>
      <c r="CR911" s="513"/>
      <c r="CS911" s="513"/>
      <c r="CT911" s="513"/>
      <c r="CU911" s="513"/>
      <c r="CV911" s="513"/>
      <c r="CW911" s="513"/>
      <c r="CX911" s="513"/>
      <c r="CY911" s="513"/>
      <c r="CZ911" s="513"/>
      <c r="DA911" s="513"/>
      <c r="DB911" s="513"/>
      <c r="DC911" s="513"/>
      <c r="DD911" s="513"/>
      <c r="DE911" s="513"/>
      <c r="DF911" s="513"/>
      <c r="DG911" s="513"/>
      <c r="DH911" s="513"/>
      <c r="DI911" s="513"/>
      <c r="DJ911" s="513"/>
      <c r="DK911" s="513"/>
      <c r="DL911" s="513"/>
      <c r="DM911" s="513"/>
      <c r="DN911" s="513"/>
      <c r="DO911" s="513"/>
      <c r="DP911" s="513"/>
      <c r="DQ911" s="513"/>
      <c r="DR911" s="513"/>
      <c r="DS911" s="513"/>
      <c r="DT911" s="513"/>
      <c r="DU911" s="513"/>
      <c r="DV911" s="513"/>
      <c r="DW911" s="513"/>
      <c r="DX911" s="513"/>
      <c r="DY911" s="513"/>
      <c r="DZ911" s="513"/>
      <c r="EA911" s="513"/>
      <c r="EB911" s="513"/>
      <c r="EC911" s="513"/>
      <c r="ED911" s="513"/>
      <c r="EE911" s="513"/>
      <c r="EF911" s="513"/>
      <c r="EG911" s="513"/>
      <c r="EH911" s="513"/>
      <c r="EI911" s="513"/>
      <c r="EJ911" s="513"/>
      <c r="EK911" s="513"/>
      <c r="EL911" s="513"/>
      <c r="EM911" s="513"/>
      <c r="EN911" s="513"/>
      <c r="EO911" s="513"/>
      <c r="EP911" s="513"/>
      <c r="EQ911" s="513"/>
      <c r="ER911" s="513"/>
      <c r="ES911" s="513"/>
      <c r="ET911" s="513"/>
      <c r="EU911" s="513"/>
      <c r="EV911" s="513"/>
      <c r="EW911" s="513"/>
      <c r="EX911" s="513"/>
      <c r="EY911" s="513"/>
      <c r="EZ911" s="513"/>
      <c r="FA911" s="513"/>
      <c r="FB911" s="513"/>
      <c r="FC911" s="513"/>
      <c r="FD911" s="513"/>
      <c r="FE911" s="513"/>
      <c r="FF911" s="513"/>
      <c r="FG911" s="513"/>
      <c r="FH911" s="513"/>
      <c r="FI911" s="513"/>
      <c r="FJ911" s="513"/>
      <c r="FK911" s="513"/>
      <c r="FL911" s="513"/>
      <c r="FM911" s="513"/>
      <c r="FN911" s="513"/>
      <c r="FO911" s="513"/>
      <c r="FP911" s="513"/>
      <c r="FQ911" s="513"/>
      <c r="FR911" s="513"/>
      <c r="FS911" s="513"/>
      <c r="FT911" s="513"/>
      <c r="FU911" s="513"/>
      <c r="FV911" s="513"/>
      <c r="FW911" s="513"/>
      <c r="FX911" s="513"/>
      <c r="FY911" s="513"/>
      <c r="FZ911" s="513"/>
      <c r="GA911" s="513"/>
      <c r="GB911" s="513"/>
      <c r="GC911" s="513"/>
      <c r="GD911" s="513"/>
      <c r="GE911" s="513"/>
      <c r="GF911" s="513"/>
      <c r="GG911" s="513"/>
      <c r="GH911" s="513"/>
      <c r="GI911" s="513"/>
      <c r="GJ911" s="513"/>
      <c r="GK911" s="513"/>
      <c r="GL911" s="513"/>
      <c r="GM911" s="513"/>
      <c r="GN911" s="513"/>
      <c r="GO911" s="513"/>
      <c r="GP911" s="513"/>
      <c r="GQ911" s="513"/>
      <c r="GR911" s="513"/>
      <c r="GS911" s="513"/>
      <c r="GT911" s="513"/>
      <c r="GU911" s="513"/>
      <c r="GV911" s="513"/>
      <c r="GW911" s="513"/>
      <c r="GX911" s="513"/>
      <c r="GY911" s="513"/>
      <c r="GZ911" s="513"/>
      <c r="HA911" s="513"/>
      <c r="HB911" s="513"/>
      <c r="HC911" s="513"/>
      <c r="HD911" s="513"/>
      <c r="HE911" s="513"/>
      <c r="HF911" s="513"/>
      <c r="HG911" s="513"/>
      <c r="HH911" s="513"/>
      <c r="HI911" s="513"/>
      <c r="HJ911" s="513"/>
      <c r="HK911" s="513"/>
      <c r="HL911" s="513"/>
      <c r="HM911" s="513"/>
      <c r="HN911" s="513"/>
      <c r="HO911" s="513"/>
      <c r="HP911" s="513"/>
      <c r="HQ911" s="513"/>
      <c r="HR911" s="513"/>
      <c r="HS911" s="513"/>
      <c r="HT911" s="513"/>
      <c r="HU911" s="513"/>
      <c r="HV911" s="513"/>
      <c r="HW911" s="513"/>
      <c r="HX911" s="513"/>
      <c r="HY911" s="513"/>
      <c r="HZ911" s="513"/>
      <c r="IA911" s="513"/>
      <c r="IB911" s="513"/>
      <c r="IC911" s="513"/>
      <c r="ID911" s="513"/>
      <c r="IE911" s="513"/>
      <c r="IF911" s="513"/>
      <c r="IG911" s="513"/>
      <c r="IH911" s="513"/>
      <c r="II911" s="513"/>
      <c r="IJ911" s="513"/>
      <c r="IK911" s="513"/>
      <c r="IL911" s="513"/>
      <c r="IM911" s="513"/>
      <c r="IN911" s="513"/>
      <c r="IO911" s="513"/>
      <c r="IP911" s="513"/>
      <c r="IQ911" s="513"/>
      <c r="IR911" s="513"/>
      <c r="IS911" s="513"/>
      <c r="IT911" s="513"/>
      <c r="IU911" s="513"/>
      <c r="IV911" s="513"/>
      <c r="IW911" s="513"/>
      <c r="IX911" s="513"/>
      <c r="IY911" s="513"/>
      <c r="IZ911" s="513"/>
      <c r="JA911" s="513"/>
      <c r="JB911" s="513"/>
      <c r="JC911" s="513"/>
      <c r="JD911" s="513"/>
      <c r="JE911" s="513"/>
      <c r="JF911" s="513"/>
      <c r="JG911" s="513"/>
      <c r="JH911" s="513"/>
      <c r="JI911" s="513"/>
      <c r="JJ911" s="513"/>
      <c r="JK911" s="513"/>
      <c r="JL911" s="513"/>
      <c r="JM911" s="513"/>
      <c r="JN911" s="513"/>
      <c r="JO911" s="513"/>
      <c r="JP911" s="513"/>
      <c r="JQ911" s="513"/>
      <c r="JR911" s="513"/>
      <c r="JS911" s="513"/>
      <c r="JT911" s="513"/>
      <c r="JU911" s="513"/>
      <c r="JV911" s="513"/>
      <c r="JW911" s="513"/>
      <c r="JX911" s="513"/>
      <c r="JY911" s="513"/>
      <c r="JZ911" s="513"/>
      <c r="KA911" s="513"/>
      <c r="KB911" s="513"/>
      <c r="KC911" s="513"/>
      <c r="KD911" s="513"/>
      <c r="KE911" s="513"/>
      <c r="KF911" s="513"/>
      <c r="KG911" s="513"/>
      <c r="KH911" s="513"/>
      <c r="KI911" s="513"/>
      <c r="KJ911" s="513"/>
      <c r="KK911" s="513"/>
      <c r="KL911" s="513"/>
      <c r="KM911" s="513"/>
      <c r="KN911" s="513"/>
      <c r="KO911" s="513"/>
      <c r="KP911" s="513"/>
      <c r="KQ911" s="513"/>
      <c r="KR911" s="513"/>
      <c r="KS911" s="513"/>
      <c r="KT911" s="513"/>
      <c r="KU911" s="513"/>
      <c r="KV911" s="513"/>
      <c r="KW911" s="513"/>
      <c r="KX911" s="513"/>
      <c r="KY911" s="513"/>
      <c r="KZ911" s="513"/>
      <c r="LA911" s="513"/>
      <c r="LB911" s="513"/>
      <c r="LC911" s="513"/>
      <c r="LD911" s="513"/>
      <c r="LE911" s="513"/>
      <c r="LF911" s="513"/>
      <c r="LG911" s="513"/>
      <c r="LH911" s="513"/>
      <c r="LI911" s="513"/>
      <c r="LJ911" s="513"/>
      <c r="LK911" s="513"/>
      <c r="LL911" s="513"/>
      <c r="LM911" s="513"/>
      <c r="LN911" s="513"/>
      <c r="LO911" s="513"/>
      <c r="LP911" s="513"/>
      <c r="LQ911" s="513"/>
      <c r="LR911" s="513"/>
      <c r="LS911" s="513"/>
      <c r="LT911" s="513"/>
      <c r="LU911" s="513"/>
      <c r="LV911" s="513"/>
      <c r="LW911" s="513"/>
      <c r="LX911" s="513"/>
      <c r="LY911" s="513"/>
      <c r="LZ911" s="513"/>
      <c r="MA911" s="513"/>
      <c r="MB911" s="513"/>
      <c r="MC911" s="513"/>
      <c r="MD911" s="513"/>
      <c r="ME911" s="513"/>
      <c r="MF911" s="513"/>
      <c r="MG911" s="513"/>
      <c r="MH911" s="513"/>
      <c r="MI911" s="513"/>
      <c r="MJ911" s="513"/>
      <c r="MK911" s="513"/>
      <c r="ML911" s="513"/>
      <c r="MM911" s="513"/>
      <c r="MN911" s="513"/>
      <c r="MO911" s="513"/>
      <c r="MP911" s="513"/>
      <c r="MQ911" s="513"/>
      <c r="MR911" s="513"/>
      <c r="MS911" s="513"/>
      <c r="MT911" s="513"/>
      <c r="MU911" s="513"/>
      <c r="MV911" s="513"/>
      <c r="MW911" s="513"/>
      <c r="MX911" s="513"/>
      <c r="MY911" s="513"/>
      <c r="MZ911" s="513"/>
      <c r="NA911" s="513"/>
      <c r="NB911" s="513"/>
      <c r="NC911" s="513"/>
      <c r="ND911" s="513"/>
      <c r="NE911" s="513"/>
      <c r="NF911" s="513"/>
      <c r="NG911" s="513"/>
      <c r="NH911" s="513"/>
      <c r="NI911" s="513"/>
      <c r="NJ911" s="513"/>
      <c r="NK911" s="513"/>
      <c r="NL911" s="513"/>
      <c r="NM911" s="513"/>
      <c r="NN911" s="513"/>
      <c r="NO911" s="513"/>
      <c r="NP911" s="513"/>
      <c r="NQ911" s="513"/>
      <c r="NR911" s="513"/>
      <c r="NS911" s="513"/>
      <c r="NT911" s="513"/>
      <c r="NU911" s="513"/>
      <c r="NV911" s="513"/>
      <c r="NW911" s="513"/>
      <c r="NX911" s="513"/>
      <c r="NY911" s="513"/>
      <c r="NZ911" s="513"/>
      <c r="OA911" s="513"/>
      <c r="OB911" s="513"/>
      <c r="OC911" s="513"/>
      <c r="OD911" s="513"/>
      <c r="OE911" s="513"/>
      <c r="OF911" s="513"/>
      <c r="OG911" s="513"/>
      <c r="OH911" s="513"/>
      <c r="OI911" s="513"/>
      <c r="OJ911" s="513"/>
      <c r="OK911" s="513"/>
      <c r="OL911" s="513"/>
      <c r="OM911" s="513"/>
      <c r="ON911" s="513"/>
      <c r="OO911" s="513"/>
      <c r="OP911" s="513"/>
      <c r="OQ911" s="513"/>
      <c r="OR911" s="513"/>
      <c r="OS911" s="513"/>
      <c r="OT911" s="513"/>
      <c r="OU911" s="513"/>
      <c r="OV911" s="513"/>
      <c r="OW911" s="513"/>
      <c r="OX911" s="513"/>
      <c r="OY911" s="513"/>
      <c r="OZ911" s="513"/>
      <c r="PA911" s="513"/>
      <c r="PB911" s="513"/>
      <c r="PC911" s="513"/>
      <c r="PD911" s="513"/>
      <c r="PE911" s="513"/>
      <c r="PF911" s="513"/>
      <c r="PG911" s="513"/>
      <c r="PH911" s="513"/>
      <c r="PI911" s="513"/>
      <c r="PJ911" s="513"/>
      <c r="PK911" s="513"/>
      <c r="PL911" s="513"/>
      <c r="PM911" s="513"/>
      <c r="PN911" s="513"/>
      <c r="PO911" s="513"/>
      <c r="PP911" s="513"/>
      <c r="PQ911" s="513"/>
      <c r="PR911" s="513"/>
      <c r="PS911" s="513"/>
      <c r="PT911" s="513"/>
      <c r="PU911" s="513"/>
      <c r="PV911" s="513"/>
      <c r="PW911" s="513"/>
      <c r="PX911" s="513"/>
      <c r="PY911" s="513"/>
      <c r="PZ911" s="513"/>
      <c r="QA911" s="513"/>
      <c r="QB911" s="513"/>
      <c r="QC911" s="513"/>
      <c r="QD911" s="513"/>
      <c r="QE911" s="513"/>
      <c r="QF911" s="513"/>
      <c r="QG911" s="513"/>
      <c r="QH911" s="513"/>
      <c r="QI911" s="513"/>
      <c r="QJ911" s="513"/>
      <c r="QK911" s="513"/>
      <c r="QL911" s="513"/>
      <c r="QM911" s="513"/>
      <c r="QN911" s="513"/>
      <c r="QO911" s="513"/>
      <c r="QP911" s="513"/>
      <c r="QQ911" s="513"/>
      <c r="QR911" s="513"/>
      <c r="QS911" s="513"/>
      <c r="QT911" s="513"/>
      <c r="QU911" s="513"/>
      <c r="QV911" s="513"/>
      <c r="QW911" s="513"/>
      <c r="QX911" s="513"/>
      <c r="QY911" s="513"/>
      <c r="QZ911" s="513"/>
      <c r="RA911" s="513"/>
      <c r="RB911" s="513"/>
      <c r="RC911" s="513"/>
      <c r="RD911" s="513"/>
      <c r="RE911" s="513"/>
      <c r="RF911" s="513"/>
      <c r="RG911" s="513"/>
      <c r="RH911" s="513"/>
      <c r="RI911" s="513"/>
      <c r="RJ911" s="513"/>
      <c r="RK911" s="513"/>
      <c r="RL911" s="513"/>
      <c r="RM911" s="513"/>
      <c r="RN911" s="513"/>
      <c r="RO911" s="513"/>
      <c r="RP911" s="513"/>
      <c r="RQ911" s="513"/>
      <c r="RR911" s="513"/>
      <c r="RS911" s="513"/>
      <c r="RT911" s="513"/>
      <c r="RU911" s="513"/>
      <c r="RV911" s="513"/>
      <c r="RW911" s="513"/>
      <c r="RX911" s="513"/>
      <c r="RY911" s="513"/>
      <c r="RZ911" s="513"/>
      <c r="SA911" s="513"/>
      <c r="SB911" s="513"/>
      <c r="SC911" s="513"/>
      <c r="SD911" s="513"/>
      <c r="SE911" s="513"/>
      <c r="SF911" s="513"/>
      <c r="SG911" s="513"/>
      <c r="SH911" s="513"/>
      <c r="SI911" s="513"/>
      <c r="SJ911" s="513"/>
      <c r="SK911" s="513"/>
      <c r="SL911" s="513"/>
      <c r="SM911" s="513"/>
      <c r="SN911" s="513"/>
      <c r="SO911" s="513"/>
      <c r="SP911" s="513"/>
      <c r="SQ911" s="513"/>
      <c r="SR911" s="513"/>
      <c r="SS911" s="513"/>
      <c r="ST911" s="513"/>
      <c r="SU911" s="513"/>
      <c r="SV911" s="513"/>
      <c r="SW911" s="513"/>
      <c r="SX911" s="513"/>
      <c r="SY911" s="513"/>
      <c r="SZ911" s="513"/>
      <c r="TA911" s="513"/>
      <c r="TB911" s="513"/>
      <c r="TC911" s="513"/>
      <c r="TD911" s="513"/>
      <c r="TE911" s="513"/>
      <c r="TF911" s="513"/>
      <c r="TG911" s="513"/>
      <c r="TH911" s="513"/>
      <c r="TI911" s="513"/>
      <c r="TJ911" s="513"/>
      <c r="TK911" s="513"/>
      <c r="TL911" s="513"/>
      <c r="TM911" s="513"/>
      <c r="TN911" s="513"/>
      <c r="TO911" s="513"/>
      <c r="TP911" s="513"/>
      <c r="TQ911" s="513"/>
      <c r="TR911" s="513"/>
      <c r="TS911" s="513"/>
      <c r="TT911" s="513"/>
      <c r="TU911" s="513"/>
      <c r="TV911" s="513"/>
      <c r="TW911" s="513"/>
      <c r="TX911" s="513"/>
      <c r="TY911" s="513"/>
      <c r="TZ911" s="513"/>
      <c r="UA911" s="513"/>
      <c r="UB911" s="513"/>
      <c r="UC911" s="513"/>
      <c r="UD911" s="513"/>
      <c r="UE911" s="513"/>
      <c r="UF911" s="513"/>
      <c r="UG911" s="513"/>
      <c r="UH911" s="513"/>
      <c r="UI911" s="513"/>
      <c r="UJ911" s="513"/>
      <c r="UK911" s="513"/>
      <c r="UL911" s="513"/>
      <c r="UM911" s="513"/>
      <c r="UN911" s="513"/>
      <c r="UO911" s="513"/>
      <c r="UP911" s="513"/>
      <c r="UQ911" s="513"/>
      <c r="UR911" s="513"/>
      <c r="US911" s="513"/>
      <c r="UT911" s="513"/>
      <c r="UU911" s="513"/>
      <c r="UV911" s="513"/>
      <c r="UW911" s="513"/>
      <c r="UX911" s="513"/>
      <c r="UY911" s="513"/>
      <c r="UZ911" s="513"/>
      <c r="VA911" s="513"/>
      <c r="VB911" s="513"/>
      <c r="VC911" s="513"/>
      <c r="VD911" s="513"/>
      <c r="VE911" s="513"/>
      <c r="VF911" s="513"/>
      <c r="VG911" s="513"/>
      <c r="VH911" s="513"/>
      <c r="VI911" s="513"/>
      <c r="VJ911" s="513"/>
      <c r="VK911" s="513"/>
      <c r="VL911" s="513"/>
      <c r="VM911" s="513"/>
      <c r="VN911" s="513"/>
      <c r="VO911" s="513"/>
      <c r="VP911" s="513"/>
      <c r="VQ911" s="513"/>
      <c r="VR911" s="513"/>
      <c r="VS911" s="513"/>
      <c r="VT911" s="513"/>
      <c r="VU911" s="513"/>
      <c r="VV911" s="513"/>
      <c r="VW911" s="513"/>
      <c r="VX911" s="513"/>
      <c r="VY911" s="513"/>
      <c r="VZ911" s="513"/>
      <c r="WA911" s="513"/>
      <c r="WB911" s="513"/>
      <c r="WC911" s="513"/>
      <c r="WD911" s="513"/>
      <c r="WE911" s="513"/>
      <c r="WF911" s="513"/>
      <c r="WG911" s="513"/>
      <c r="WH911" s="513"/>
      <c r="WI911" s="513"/>
      <c r="WJ911" s="513"/>
      <c r="WK911" s="513"/>
      <c r="WL911" s="513"/>
      <c r="WM911" s="513"/>
      <c r="WN911" s="513"/>
      <c r="WO911" s="513"/>
      <c r="WP911" s="513"/>
      <c r="WQ911" s="513"/>
      <c r="WR911" s="513"/>
      <c r="WS911" s="513"/>
      <c r="WT911" s="513"/>
      <c r="WU911" s="513"/>
      <c r="WV911" s="513"/>
      <c r="WW911" s="513"/>
      <c r="WX911" s="513"/>
      <c r="WY911" s="513"/>
      <c r="WZ911" s="513"/>
      <c r="XA911" s="513"/>
      <c r="XB911" s="513"/>
      <c r="XC911" s="513"/>
      <c r="XD911" s="513"/>
      <c r="XE911" s="513"/>
      <c r="XF911" s="513"/>
      <c r="XG911" s="513"/>
      <c r="XH911" s="513"/>
      <c r="XI911" s="513"/>
      <c r="XJ911" s="513"/>
      <c r="XK911" s="513"/>
      <c r="XL911" s="513"/>
      <c r="XM911" s="513"/>
      <c r="XN911" s="513"/>
      <c r="XO911" s="513"/>
      <c r="XP911" s="513"/>
      <c r="XQ911" s="513"/>
      <c r="XR911" s="513"/>
      <c r="XS911" s="513"/>
      <c r="XT911" s="513"/>
      <c r="XU911" s="513"/>
      <c r="XV911" s="513"/>
      <c r="XW911" s="513"/>
      <c r="XX911" s="513"/>
      <c r="XY911" s="513"/>
      <c r="XZ911" s="513"/>
      <c r="YA911" s="513"/>
      <c r="YB911" s="513"/>
      <c r="YC911" s="513"/>
      <c r="YD911" s="513"/>
      <c r="YE911" s="513"/>
      <c r="YF911" s="513"/>
      <c r="YG911" s="513"/>
      <c r="YH911" s="513"/>
      <c r="YI911" s="513"/>
      <c r="YJ911" s="513"/>
      <c r="YK911" s="513"/>
      <c r="YL911" s="513"/>
      <c r="YM911" s="513"/>
      <c r="YN911" s="513"/>
      <c r="YO911" s="513"/>
      <c r="YP911" s="513"/>
      <c r="YQ911" s="513"/>
      <c r="YR911" s="513"/>
      <c r="YS911" s="513"/>
      <c r="YT911" s="513"/>
      <c r="YU911" s="513"/>
      <c r="YV911" s="513"/>
      <c r="YW911" s="513"/>
      <c r="YX911" s="513"/>
      <c r="YY911" s="513"/>
      <c r="YZ911" s="513"/>
      <c r="ZA911" s="513"/>
      <c r="ZB911" s="513"/>
      <c r="ZC911" s="513"/>
      <c r="ZD911" s="513"/>
      <c r="ZE911" s="513"/>
      <c r="ZF911" s="513"/>
      <c r="ZG911" s="513"/>
      <c r="ZH911" s="513"/>
      <c r="ZI911" s="513"/>
      <c r="ZJ911" s="513"/>
      <c r="ZK911" s="513"/>
      <c r="ZL911" s="513"/>
      <c r="ZM911" s="513"/>
      <c r="ZN911" s="513"/>
      <c r="ZO911" s="513"/>
      <c r="ZP911" s="513"/>
      <c r="ZQ911" s="513"/>
      <c r="ZR911" s="513"/>
      <c r="ZS911" s="513"/>
      <c r="ZT911" s="513"/>
      <c r="ZU911" s="513"/>
      <c r="ZV911" s="513"/>
      <c r="ZW911" s="513"/>
      <c r="ZX911" s="513"/>
      <c r="ZY911" s="513"/>
      <c r="ZZ911" s="513"/>
      <c r="AAA911" s="513"/>
      <c r="AAB911" s="513"/>
      <c r="AAC911" s="513"/>
      <c r="AAD911" s="513"/>
      <c r="AAE911" s="513"/>
      <c r="AAF911" s="513"/>
      <c r="AAG911" s="513"/>
      <c r="AAH911" s="513"/>
      <c r="AAI911" s="513"/>
      <c r="AAJ911" s="513"/>
      <c r="AAK911" s="513"/>
      <c r="AAL911" s="513"/>
      <c r="AAM911" s="513"/>
      <c r="AAN911" s="513"/>
      <c r="AAO911" s="513"/>
      <c r="AAP911" s="513"/>
      <c r="AAQ911" s="513"/>
      <c r="AAR911" s="513"/>
      <c r="AAS911" s="513"/>
      <c r="AAT911" s="513"/>
      <c r="AAU911" s="513"/>
      <c r="AAV911" s="513"/>
      <c r="AAW911" s="513"/>
      <c r="AAX911" s="513"/>
      <c r="AAY911" s="513"/>
      <c r="AAZ911" s="513"/>
      <c r="ABA911" s="513"/>
      <c r="ABB911" s="513"/>
      <c r="ABC911" s="513"/>
      <c r="ABD911" s="513"/>
      <c r="ABE911" s="513"/>
      <c r="ABF911" s="513"/>
      <c r="ABG911" s="513"/>
      <c r="ABH911" s="513"/>
      <c r="ABI911" s="513"/>
      <c r="ABJ911" s="513"/>
      <c r="ABK911" s="513"/>
      <c r="ABL911" s="513"/>
      <c r="ABM911" s="513"/>
      <c r="ABN911" s="513"/>
      <c r="ABO911" s="513"/>
      <c r="ABP911" s="513"/>
      <c r="ABQ911" s="513"/>
      <c r="ABR911" s="513"/>
      <c r="ABS911" s="513"/>
      <c r="ABT911" s="513"/>
      <c r="ABU911" s="513"/>
      <c r="ABV911" s="513"/>
      <c r="ABW911" s="513"/>
      <c r="ABX911" s="513"/>
      <c r="ABY911" s="513"/>
      <c r="ABZ911" s="513"/>
      <c r="ACA911" s="513"/>
      <c r="ACB911" s="513"/>
      <c r="ACC911" s="513"/>
      <c r="ACD911" s="513"/>
      <c r="ACE911" s="513"/>
      <c r="ACF911" s="513"/>
      <c r="ACG911" s="513"/>
      <c r="ACH911" s="513"/>
      <c r="ACI911" s="513"/>
      <c r="ACJ911" s="513"/>
      <c r="ACK911" s="513"/>
      <c r="ACL911" s="513"/>
      <c r="ACM911" s="513"/>
      <c r="ACN911" s="513"/>
      <c r="ACO911" s="513"/>
      <c r="ACP911" s="513"/>
      <c r="ACQ911" s="513"/>
      <c r="ACR911" s="513"/>
      <c r="ACS911" s="513"/>
      <c r="ACT911" s="513"/>
      <c r="ACU911" s="513"/>
      <c r="ACV911" s="513"/>
      <c r="ACW911" s="513"/>
      <c r="ACX911" s="513"/>
      <c r="ACY911" s="513"/>
      <c r="ACZ911" s="513"/>
      <c r="ADA911" s="513"/>
      <c r="ADB911" s="513"/>
      <c r="ADC911" s="513"/>
      <c r="ADD911" s="513"/>
      <c r="ADE911" s="513"/>
      <c r="ADF911" s="513"/>
      <c r="ADG911" s="513"/>
      <c r="ADH911" s="513"/>
      <c r="ADI911" s="513"/>
      <c r="ADJ911" s="513"/>
      <c r="ADK911" s="513"/>
      <c r="ADL911" s="513"/>
      <c r="ADM911" s="513"/>
      <c r="ADN911" s="513"/>
      <c r="ADO911" s="513"/>
      <c r="ADP911" s="513"/>
      <c r="ADQ911" s="513"/>
      <c r="ADR911" s="513"/>
      <c r="ADS911" s="513"/>
      <c r="ADT911" s="513"/>
      <c r="ADU911" s="513"/>
      <c r="ADV911" s="513"/>
      <c r="ADW911" s="513"/>
      <c r="ADX911" s="513"/>
      <c r="ADY911" s="513"/>
      <c r="ADZ911" s="513"/>
      <c r="AEA911" s="513"/>
      <c r="AEB911" s="513"/>
      <c r="AEC911" s="513"/>
      <c r="AED911" s="513"/>
      <c r="AEE911" s="513"/>
      <c r="AEF911" s="513"/>
      <c r="AEG911" s="513"/>
      <c r="AEH911" s="513"/>
      <c r="AEI911" s="513"/>
      <c r="AEJ911" s="513"/>
      <c r="AEK911" s="513"/>
      <c r="AEL911" s="513"/>
      <c r="AEM911" s="513"/>
      <c r="AEN911" s="513"/>
      <c r="AEO911" s="513"/>
      <c r="AEP911" s="513"/>
      <c r="AEQ911" s="513"/>
      <c r="AER911" s="513"/>
      <c r="AES911" s="513"/>
      <c r="AET911" s="513"/>
      <c r="AEU911" s="513"/>
      <c r="AEV911" s="513"/>
      <c r="AEW911" s="513"/>
      <c r="AEX911" s="513"/>
      <c r="AEY911" s="513"/>
      <c r="AEZ911" s="513"/>
      <c r="AFA911" s="513"/>
      <c r="AFB911" s="513"/>
      <c r="AFC911" s="513"/>
      <c r="AFD911" s="513"/>
      <c r="AFE911" s="513"/>
      <c r="AFF911" s="513"/>
      <c r="AFG911" s="513"/>
      <c r="AFH911" s="513"/>
      <c r="AFI911" s="513"/>
      <c r="AFJ911" s="513"/>
      <c r="AFK911" s="513"/>
      <c r="AFL911" s="513"/>
      <c r="AFM911" s="513"/>
      <c r="AFN911" s="513"/>
      <c r="AFO911" s="513"/>
      <c r="AFP911" s="513"/>
      <c r="AFQ911" s="513"/>
      <c r="AFR911" s="513"/>
      <c r="AFS911" s="513"/>
      <c r="AFT911" s="513"/>
      <c r="AFU911" s="513"/>
      <c r="AFV911" s="513"/>
      <c r="AFW911" s="513"/>
      <c r="AFX911" s="513"/>
      <c r="AFY911" s="513"/>
      <c r="AFZ911" s="513"/>
      <c r="AGA911" s="513"/>
      <c r="AGB911" s="513"/>
      <c r="AGC911" s="513"/>
      <c r="AGD911" s="513"/>
      <c r="AGE911" s="513"/>
      <c r="AGF911" s="513"/>
      <c r="AGG911" s="513"/>
      <c r="AGH911" s="513"/>
      <c r="AGI911" s="513"/>
      <c r="AGJ911" s="513"/>
      <c r="AGK911" s="513"/>
      <c r="AGL911" s="513"/>
      <c r="AGM911" s="513"/>
      <c r="AGN911" s="513"/>
      <c r="AGO911" s="513"/>
      <c r="AGP911" s="513"/>
      <c r="AGQ911" s="513"/>
      <c r="AGR911" s="513"/>
      <c r="AGS911" s="513"/>
      <c r="AGT911" s="513"/>
      <c r="AGU911" s="513"/>
      <c r="AGV911" s="513"/>
      <c r="AGW911" s="513"/>
      <c r="AGX911" s="513"/>
      <c r="AGY911" s="513"/>
      <c r="AGZ911" s="513"/>
      <c r="AHA911" s="513"/>
      <c r="AHB911" s="513"/>
      <c r="AHC911" s="513"/>
      <c r="AHD911" s="513"/>
      <c r="AHE911" s="513"/>
      <c r="AHF911" s="513"/>
      <c r="AHG911" s="513"/>
      <c r="AHH911" s="513"/>
      <c r="AHI911" s="513"/>
      <c r="AHJ911" s="513"/>
      <c r="AHK911" s="513"/>
      <c r="AHL911" s="513"/>
      <c r="AHM911" s="513"/>
      <c r="AHN911" s="513"/>
      <c r="AHO911" s="513"/>
      <c r="AHP911" s="513"/>
      <c r="AHQ911" s="513"/>
      <c r="AHR911" s="513"/>
      <c r="AHS911" s="513"/>
      <c r="AHT911" s="513"/>
      <c r="AHU911" s="513"/>
      <c r="AHV911" s="513"/>
      <c r="AHW911" s="513"/>
      <c r="AHX911" s="513"/>
      <c r="AHY911" s="513"/>
      <c r="AHZ911" s="513"/>
      <c r="AIA911" s="513"/>
      <c r="AIB911" s="513"/>
      <c r="AIC911" s="513"/>
      <c r="AID911" s="513"/>
      <c r="AIE911" s="513"/>
      <c r="AIF911" s="513"/>
      <c r="AIG911" s="513"/>
      <c r="AIH911" s="513"/>
      <c r="AII911" s="513"/>
      <c r="AIJ911" s="513"/>
      <c r="AIK911" s="513"/>
      <c r="AIL911" s="513"/>
      <c r="AIM911" s="513"/>
      <c r="AIN911" s="513"/>
      <c r="AIO911" s="513"/>
      <c r="AIP911" s="513"/>
      <c r="AIQ911" s="513"/>
      <c r="AIR911" s="513"/>
      <c r="AIS911" s="513"/>
      <c r="AIT911" s="513"/>
      <c r="AIU911" s="513"/>
      <c r="AIV911" s="513"/>
      <c r="AIW911" s="513"/>
      <c r="AIX911" s="513"/>
      <c r="AIY911" s="513"/>
      <c r="AIZ911" s="513"/>
      <c r="AJA911" s="513"/>
      <c r="AJB911" s="513"/>
      <c r="AJC911" s="513"/>
      <c r="AJD911" s="513"/>
      <c r="AJE911" s="513"/>
      <c r="AJF911" s="513"/>
      <c r="AJG911" s="513"/>
      <c r="AJH911" s="513"/>
      <c r="AJI911" s="513"/>
      <c r="AJJ911" s="513"/>
      <c r="AJK911" s="513"/>
      <c r="AJL911" s="513"/>
      <c r="AJM911" s="513"/>
      <c r="AJN911" s="513"/>
      <c r="AJO911" s="513"/>
      <c r="AJP911" s="513"/>
      <c r="AJQ911" s="513"/>
      <c r="AJR911" s="513"/>
      <c r="AJS911" s="513"/>
      <c r="AJT911" s="513"/>
      <c r="AJU911" s="513"/>
      <c r="AJV911" s="513"/>
      <c r="AJW911" s="513"/>
      <c r="AJX911" s="513"/>
      <c r="AJY911" s="513"/>
      <c r="AJZ911" s="513"/>
      <c r="AKA911" s="513"/>
      <c r="AKB911" s="513"/>
      <c r="AKC911" s="513"/>
      <c r="AKD911" s="513"/>
      <c r="AKE911" s="513"/>
      <c r="AKF911" s="513"/>
      <c r="AKG911" s="513"/>
      <c r="AKH911" s="513"/>
      <c r="AKI911" s="513"/>
      <c r="AKJ911" s="513"/>
      <c r="AKK911" s="513"/>
      <c r="AKL911" s="513"/>
      <c r="AKM911" s="513"/>
      <c r="AKN911" s="513"/>
      <c r="AKO911" s="513"/>
      <c r="AKP911" s="513"/>
      <c r="AKQ911" s="513"/>
      <c r="AKR911" s="513"/>
      <c r="AKS911" s="513"/>
      <c r="AKT911" s="513"/>
      <c r="AKU911" s="513"/>
      <c r="AKV911" s="513"/>
      <c r="AKW911" s="513"/>
      <c r="AKX911" s="513"/>
      <c r="AKY911" s="513"/>
      <c r="AKZ911" s="513"/>
      <c r="ALA911" s="513"/>
      <c r="ALB911" s="513"/>
      <c r="ALC911" s="513"/>
      <c r="ALD911" s="513"/>
      <c r="ALE911" s="513"/>
      <c r="ALF911" s="513"/>
      <c r="ALG911" s="513"/>
      <c r="ALH911" s="513"/>
      <c r="ALI911" s="513"/>
      <c r="ALJ911" s="513"/>
      <c r="ALK911" s="513"/>
      <c r="ALL911" s="513"/>
      <c r="ALM911" s="513"/>
      <c r="ALN911" s="513"/>
      <c r="ALO911" s="513"/>
      <c r="ALP911" s="513"/>
      <c r="ALQ911" s="513"/>
      <c r="ALR911" s="513"/>
      <c r="ALS911" s="513"/>
      <c r="ALT911" s="513"/>
      <c r="ALU911" s="513"/>
      <c r="ALV911" s="513"/>
      <c r="ALW911" s="513"/>
      <c r="ALX911" s="513"/>
      <c r="ALY911" s="513"/>
      <c r="ALZ911" s="513"/>
      <c r="AMA911" s="513"/>
      <c r="AMB911" s="513"/>
      <c r="AMC911" s="513"/>
      <c r="AMD911" s="513"/>
      <c r="AME911" s="513"/>
      <c r="AMF911" s="513"/>
      <c r="AMG911" s="513"/>
      <c r="AMH911" s="513"/>
      <c r="AMI911" s="513"/>
      <c r="AMJ911" s="513"/>
      <c r="AMK911" s="513"/>
      <c r="AML911" s="513"/>
      <c r="AMM911" s="513"/>
      <c r="AMN911" s="513"/>
      <c r="AMO911" s="513"/>
      <c r="AMP911" s="513"/>
      <c r="AMQ911" s="513"/>
      <c r="AMR911" s="513"/>
      <c r="AMS911" s="513"/>
      <c r="AMT911" s="513"/>
      <c r="AMU911" s="513"/>
      <c r="AMV911" s="513"/>
      <c r="AMW911" s="513"/>
      <c r="AMX911" s="513"/>
      <c r="AMY911" s="513"/>
      <c r="AMZ911" s="513"/>
      <c r="ANA911" s="513"/>
      <c r="ANB911" s="513"/>
      <c r="ANC911" s="513"/>
      <c r="AND911" s="513"/>
      <c r="ANE911" s="513"/>
      <c r="ANF911" s="513"/>
      <c r="ANG911" s="513"/>
      <c r="ANH911" s="513"/>
      <c r="ANI911" s="513"/>
      <c r="ANJ911" s="513"/>
      <c r="ANK911" s="513"/>
      <c r="ANL911" s="513"/>
      <c r="ANM911" s="513"/>
      <c r="ANN911" s="513"/>
      <c r="ANO911" s="513"/>
      <c r="ANP911" s="513"/>
      <c r="ANQ911" s="513"/>
      <c r="ANR911" s="513"/>
      <c r="ANS911" s="513"/>
      <c r="ANT911" s="513"/>
      <c r="ANU911" s="513"/>
      <c r="ANV911" s="513"/>
      <c r="ANW911" s="513"/>
      <c r="ANX911" s="513"/>
      <c r="ANY911" s="513"/>
      <c r="ANZ911" s="513"/>
      <c r="AOA911" s="513"/>
      <c r="AOB911" s="513"/>
      <c r="AOC911" s="513"/>
      <c r="AOD911" s="513"/>
      <c r="AOE911" s="513"/>
      <c r="AOF911" s="513"/>
      <c r="AOG911" s="513"/>
      <c r="AOH911" s="513"/>
      <c r="AOI911" s="513"/>
      <c r="AOJ911" s="513"/>
      <c r="AOK911" s="513"/>
      <c r="AOL911" s="513"/>
      <c r="AOM911" s="513"/>
      <c r="AON911" s="513"/>
      <c r="AOO911" s="513"/>
      <c r="AOP911" s="513"/>
      <c r="AOQ911" s="513"/>
      <c r="AOR911" s="513"/>
      <c r="AOS911" s="513"/>
      <c r="AOT911" s="513"/>
      <c r="AOU911" s="513"/>
      <c r="AOV911" s="513"/>
      <c r="AOW911" s="513"/>
      <c r="AOX911" s="513"/>
      <c r="AOY911" s="513"/>
      <c r="AOZ911" s="513"/>
      <c r="APA911" s="513"/>
      <c r="APB911" s="513"/>
      <c r="APC911" s="513"/>
      <c r="APD911" s="513"/>
      <c r="APE911" s="513"/>
      <c r="APF911" s="513"/>
      <c r="APG911" s="513"/>
      <c r="APH911" s="513"/>
      <c r="API911" s="513"/>
      <c r="APJ911" s="513"/>
      <c r="APK911" s="513"/>
      <c r="APL911" s="513"/>
      <c r="APM911" s="513"/>
      <c r="APN911" s="513"/>
      <c r="APO911" s="513"/>
      <c r="APP911" s="513"/>
      <c r="APQ911" s="513"/>
      <c r="APR911" s="513"/>
      <c r="APS911" s="513"/>
      <c r="APT911" s="513"/>
      <c r="APU911" s="513"/>
      <c r="APV911" s="513"/>
      <c r="APW911" s="513"/>
      <c r="APX911" s="513"/>
      <c r="APY911" s="513"/>
      <c r="APZ911" s="513"/>
      <c r="AQA911" s="513"/>
      <c r="AQB911" s="513"/>
      <c r="AQC911" s="513"/>
      <c r="AQD911" s="513"/>
      <c r="AQE911" s="513"/>
      <c r="AQF911" s="513"/>
      <c r="AQG911" s="513"/>
      <c r="AQH911" s="513"/>
      <c r="AQI911" s="513"/>
      <c r="AQJ911" s="513"/>
      <c r="AQK911" s="513"/>
      <c r="AQL911" s="513"/>
      <c r="AQM911" s="513"/>
      <c r="AQN911" s="513"/>
      <c r="AQO911" s="513"/>
      <c r="AQP911" s="513"/>
      <c r="AQQ911" s="513"/>
      <c r="AQR911" s="513"/>
      <c r="AQS911" s="513"/>
      <c r="AQT911" s="513"/>
      <c r="AQU911" s="513"/>
      <c r="AQV911" s="513"/>
      <c r="AQW911" s="513"/>
      <c r="AQX911" s="513"/>
      <c r="AQY911" s="513"/>
      <c r="AQZ911" s="513"/>
      <c r="ARA911" s="513"/>
      <c r="ARB911" s="513"/>
      <c r="ARC911" s="513"/>
      <c r="ARD911" s="513"/>
      <c r="ARE911" s="513"/>
      <c r="ARF911" s="513"/>
      <c r="ARG911" s="513"/>
      <c r="ARH911" s="513"/>
      <c r="ARI911" s="513"/>
      <c r="ARJ911" s="513"/>
      <c r="ARK911" s="513"/>
      <c r="ARL911" s="513"/>
      <c r="ARM911" s="513"/>
      <c r="ARN911" s="513"/>
      <c r="ARO911" s="513"/>
      <c r="ARP911" s="513"/>
      <c r="ARQ911" s="513"/>
      <c r="ARR911" s="513"/>
      <c r="ARS911" s="513"/>
      <c r="ART911" s="513"/>
      <c r="ARU911" s="513"/>
      <c r="ARV911" s="513"/>
      <c r="ARW911" s="513"/>
      <c r="ARX911" s="513"/>
      <c r="ARY911" s="513"/>
      <c r="ARZ911" s="513"/>
      <c r="ASA911" s="513"/>
      <c r="ASB911" s="513"/>
      <c r="ASC911" s="513"/>
      <c r="ASD911" s="513"/>
      <c r="ASE911" s="513"/>
      <c r="ASF911" s="513"/>
      <c r="ASG911" s="513"/>
      <c r="ASH911" s="513"/>
      <c r="ASI911" s="513"/>
      <c r="ASJ911" s="513"/>
      <c r="ASK911" s="513"/>
      <c r="ASL911" s="513"/>
      <c r="ASM911" s="513"/>
      <c r="ASN911" s="513"/>
      <c r="ASO911" s="513"/>
      <c r="ASP911" s="513"/>
      <c r="ASQ911" s="513"/>
      <c r="ASR911" s="513"/>
      <c r="ASS911" s="513"/>
      <c r="AST911" s="513"/>
      <c r="ASU911" s="513"/>
      <c r="ASV911" s="513"/>
      <c r="ASW911" s="513"/>
      <c r="ASX911" s="513"/>
      <c r="ASY911" s="513"/>
      <c r="ASZ911" s="513"/>
      <c r="ATA911" s="513"/>
      <c r="ATB911" s="513"/>
      <c r="ATC911" s="513"/>
      <c r="ATD911" s="513"/>
      <c r="ATE911" s="513"/>
      <c r="ATF911" s="513"/>
      <c r="ATG911" s="513"/>
      <c r="ATH911" s="513"/>
      <c r="ATI911" s="513"/>
      <c r="ATJ911" s="513"/>
      <c r="ATK911" s="513"/>
      <c r="ATL911" s="513"/>
      <c r="ATM911" s="513"/>
      <c r="ATN911" s="513"/>
      <c r="ATO911" s="513"/>
      <c r="ATP911" s="513"/>
      <c r="ATQ911" s="513"/>
      <c r="ATR911" s="513"/>
      <c r="ATS911" s="513"/>
      <c r="ATT911" s="513"/>
      <c r="ATU911" s="513"/>
      <c r="ATV911" s="513"/>
      <c r="ATW911" s="513"/>
      <c r="ATX911" s="513"/>
      <c r="ATY911" s="513"/>
      <c r="ATZ911" s="513"/>
      <c r="AUA911" s="513"/>
      <c r="AUB911" s="513"/>
      <c r="AUC911" s="513"/>
      <c r="AUD911" s="513"/>
      <c r="AUE911" s="513"/>
      <c r="AUF911" s="513"/>
      <c r="AUG911" s="513"/>
      <c r="AUH911" s="513"/>
      <c r="AUI911" s="513"/>
      <c r="AUJ911" s="513"/>
      <c r="AUK911" s="513"/>
      <c r="AUL911" s="513"/>
      <c r="AUM911" s="513"/>
      <c r="AUN911" s="513"/>
      <c r="AUO911" s="513"/>
      <c r="AUP911" s="513"/>
      <c r="AUQ911" s="513"/>
      <c r="AUR911" s="513"/>
      <c r="AUS911" s="513"/>
      <c r="AUT911" s="513"/>
      <c r="AUU911" s="513"/>
      <c r="AUV911" s="513"/>
      <c r="AUW911" s="513"/>
      <c r="AUX911" s="513"/>
      <c r="AUY911" s="513"/>
      <c r="AUZ911" s="513"/>
      <c r="AVA911" s="513"/>
      <c r="AVB911" s="513"/>
      <c r="AVC911" s="513"/>
      <c r="AVD911" s="513"/>
      <c r="AVE911" s="513"/>
      <c r="AVF911" s="513"/>
      <c r="AVG911" s="513"/>
      <c r="AVH911" s="513"/>
      <c r="AVI911" s="513"/>
      <c r="AVJ911" s="513"/>
      <c r="AVK911" s="513"/>
      <c r="AVL911" s="513"/>
      <c r="AVM911" s="513"/>
      <c r="AVN911" s="513"/>
      <c r="AVO911" s="513"/>
      <c r="AVP911" s="513"/>
      <c r="AVQ911" s="513"/>
      <c r="AVR911" s="513"/>
      <c r="AVS911" s="513"/>
      <c r="AVT911" s="513"/>
      <c r="AVU911" s="513"/>
      <c r="AVV911" s="513"/>
      <c r="AVW911" s="513"/>
      <c r="AVX911" s="513"/>
      <c r="AVY911" s="513"/>
      <c r="AVZ911" s="513"/>
      <c r="AWA911" s="513"/>
      <c r="AWB911" s="513"/>
      <c r="AWC911" s="513"/>
      <c r="AWD911" s="513"/>
      <c r="AWE911" s="513"/>
      <c r="AWF911" s="513"/>
      <c r="AWG911" s="513"/>
      <c r="AWH911" s="513"/>
      <c r="AWI911" s="513"/>
      <c r="AWJ911" s="513"/>
      <c r="AWK911" s="513"/>
      <c r="AWL911" s="513"/>
      <c r="AWM911" s="513"/>
      <c r="AWN911" s="513"/>
      <c r="AWO911" s="513"/>
      <c r="AWP911" s="513"/>
      <c r="AWQ911" s="513"/>
      <c r="AWR911" s="513"/>
      <c r="AWS911" s="513"/>
      <c r="AWT911" s="513"/>
      <c r="AWU911" s="513"/>
      <c r="AWV911" s="513"/>
      <c r="AWW911" s="513"/>
      <c r="AWX911" s="513"/>
      <c r="AWY911" s="513"/>
      <c r="AWZ911" s="513"/>
      <c r="AXA911" s="513"/>
      <c r="AXB911" s="513"/>
      <c r="AXC911" s="513"/>
      <c r="AXD911" s="513"/>
      <c r="AXE911" s="513"/>
      <c r="AXF911" s="513"/>
      <c r="AXG911" s="513"/>
      <c r="AXH911" s="513"/>
      <c r="AXI911" s="513"/>
      <c r="AXJ911" s="513"/>
      <c r="AXK911" s="513"/>
      <c r="AXL911" s="513"/>
      <c r="AXM911" s="513"/>
      <c r="AXN911" s="513"/>
      <c r="AXO911" s="513"/>
      <c r="AXP911" s="513"/>
      <c r="AXQ911" s="513"/>
      <c r="AXR911" s="513"/>
      <c r="AXS911" s="513"/>
      <c r="AXT911" s="513"/>
      <c r="AXU911" s="513"/>
      <c r="AXV911" s="513"/>
      <c r="AXW911" s="513"/>
      <c r="AXX911" s="513"/>
      <c r="AXY911" s="513"/>
      <c r="AXZ911" s="513"/>
      <c r="AYA911" s="513"/>
      <c r="AYB911" s="513"/>
      <c r="AYC911" s="513"/>
      <c r="AYD911" s="513"/>
      <c r="AYE911" s="513"/>
      <c r="AYF911" s="513"/>
      <c r="AYG911" s="513"/>
      <c r="AYH911" s="513"/>
      <c r="AYI911" s="513"/>
      <c r="AYJ911" s="513"/>
      <c r="AYK911" s="513"/>
      <c r="AYL911" s="513"/>
      <c r="AYM911" s="513"/>
      <c r="AYN911" s="513"/>
      <c r="AYO911" s="513"/>
      <c r="AYP911" s="513"/>
      <c r="AYQ911" s="513"/>
      <c r="AYR911" s="513"/>
      <c r="AYS911" s="513"/>
      <c r="AYT911" s="513"/>
      <c r="AYU911" s="513"/>
      <c r="AYV911" s="513"/>
      <c r="AYW911" s="513"/>
      <c r="AYX911" s="513"/>
      <c r="AYY911" s="513"/>
      <c r="AYZ911" s="513"/>
      <c r="AZA911" s="513"/>
      <c r="AZB911" s="513"/>
      <c r="AZC911" s="513"/>
      <c r="AZD911" s="513"/>
      <c r="AZE911" s="513"/>
      <c r="AZF911" s="513"/>
      <c r="AZG911" s="513"/>
      <c r="AZH911" s="513"/>
      <c r="AZI911" s="513"/>
      <c r="AZJ911" s="513"/>
      <c r="AZK911" s="513"/>
      <c r="AZL911" s="513"/>
      <c r="AZM911" s="513"/>
      <c r="AZN911" s="513"/>
      <c r="AZO911" s="513"/>
      <c r="AZP911" s="513"/>
      <c r="AZQ911" s="513"/>
      <c r="AZR911" s="513"/>
      <c r="AZS911" s="513"/>
      <c r="AZT911" s="513"/>
      <c r="AZU911" s="513"/>
      <c r="AZV911" s="513"/>
      <c r="AZW911" s="513"/>
      <c r="AZX911" s="513"/>
      <c r="AZY911" s="513"/>
      <c r="AZZ911" s="513"/>
      <c r="BAA911" s="513"/>
      <c r="BAB911" s="513"/>
      <c r="BAC911" s="513"/>
      <c r="BAD911" s="513"/>
      <c r="BAE911" s="513"/>
      <c r="BAF911" s="513"/>
      <c r="BAG911" s="513"/>
      <c r="BAH911" s="513"/>
      <c r="BAI911" s="513"/>
      <c r="BAJ911" s="513"/>
      <c r="BAK911" s="513"/>
      <c r="BAL911" s="513"/>
      <c r="BAM911" s="513"/>
      <c r="BAN911" s="513"/>
      <c r="BAO911" s="513"/>
      <c r="BAP911" s="513"/>
      <c r="BAQ911" s="513"/>
      <c r="BAR911" s="513"/>
      <c r="BAS911" s="513"/>
      <c r="BAT911" s="513"/>
      <c r="BAU911" s="513"/>
      <c r="BAV911" s="513"/>
      <c r="BAW911" s="513"/>
      <c r="BAX911" s="513"/>
      <c r="BAY911" s="513"/>
      <c r="BAZ911" s="513"/>
      <c r="BBA911" s="513"/>
      <c r="BBB911" s="513"/>
      <c r="BBC911" s="513"/>
      <c r="BBD911" s="513"/>
      <c r="BBE911" s="513"/>
      <c r="BBF911" s="513"/>
      <c r="BBG911" s="513"/>
      <c r="BBH911" s="513"/>
      <c r="BBI911" s="513"/>
      <c r="BBJ911" s="513"/>
      <c r="BBK911" s="513"/>
      <c r="BBL911" s="513"/>
      <c r="BBM911" s="513"/>
      <c r="BBN911" s="513"/>
      <c r="BBO911" s="513"/>
      <c r="BBP911" s="513"/>
      <c r="BBQ911" s="513"/>
      <c r="BBR911" s="513"/>
      <c r="BBS911" s="513"/>
      <c r="BBT911" s="513"/>
      <c r="BBU911" s="513"/>
      <c r="BBV911" s="513"/>
      <c r="BBW911" s="513"/>
      <c r="BBX911" s="513"/>
      <c r="BBY911" s="513"/>
      <c r="BBZ911" s="513"/>
      <c r="BCA911" s="513"/>
      <c r="BCB911" s="513"/>
      <c r="BCC911" s="513"/>
      <c r="BCD911" s="513"/>
      <c r="BCE911" s="513"/>
      <c r="BCF911" s="513"/>
      <c r="BCG911" s="513"/>
      <c r="BCH911" s="513"/>
      <c r="BCI911" s="513"/>
      <c r="BCJ911" s="513"/>
      <c r="BCK911" s="513"/>
      <c r="BCL911" s="513"/>
      <c r="BCM911" s="513"/>
      <c r="BCN911" s="513"/>
      <c r="BCO911" s="513"/>
      <c r="BCP911" s="513"/>
      <c r="BCQ911" s="513"/>
      <c r="BCR911" s="513"/>
      <c r="BCS911" s="513"/>
      <c r="BCT911" s="513"/>
      <c r="BCU911" s="513"/>
      <c r="BCV911" s="513"/>
      <c r="BCW911" s="513"/>
      <c r="BCX911" s="513"/>
      <c r="BCY911" s="513"/>
      <c r="BCZ911" s="513"/>
      <c r="BDA911" s="513"/>
      <c r="BDB911" s="513"/>
      <c r="BDC911" s="513"/>
      <c r="BDD911" s="513"/>
      <c r="BDE911" s="513"/>
      <c r="BDF911" s="513"/>
      <c r="BDG911" s="513"/>
      <c r="BDH911" s="513"/>
      <c r="BDI911" s="513"/>
      <c r="BDJ911" s="513"/>
      <c r="BDK911" s="513"/>
      <c r="BDL911" s="513"/>
      <c r="BDM911" s="513"/>
      <c r="BDN911" s="513"/>
      <c r="BDO911" s="513"/>
      <c r="BDP911" s="513"/>
      <c r="BDQ911" s="513"/>
      <c r="BDR911" s="513"/>
      <c r="BDS911" s="513"/>
      <c r="BDT911" s="513"/>
      <c r="BDU911" s="513"/>
      <c r="BDV911" s="513"/>
      <c r="BDW911" s="513"/>
      <c r="BDX911" s="513"/>
      <c r="BDY911" s="513"/>
      <c r="BDZ911" s="513"/>
      <c r="BEA911" s="513"/>
      <c r="BEB911" s="513"/>
      <c r="BEC911" s="513"/>
      <c r="BED911" s="513"/>
      <c r="BEE911" s="513"/>
      <c r="BEF911" s="513"/>
      <c r="BEG911" s="513"/>
      <c r="BEH911" s="513"/>
      <c r="BEI911" s="513"/>
      <c r="BEJ911" s="513"/>
      <c r="BEK911" s="513"/>
      <c r="BEL911" s="513"/>
      <c r="BEM911" s="513"/>
      <c r="BEN911" s="513"/>
      <c r="BEO911" s="513"/>
      <c r="BEP911" s="513"/>
      <c r="BEQ911" s="513"/>
      <c r="BER911" s="513"/>
      <c r="BES911" s="513"/>
      <c r="BET911" s="513"/>
      <c r="BEU911" s="513"/>
      <c r="BEV911" s="513"/>
      <c r="BEW911" s="513"/>
      <c r="BEX911" s="513"/>
      <c r="BEY911" s="513"/>
      <c r="BEZ911" s="513"/>
      <c r="BFA911" s="513"/>
      <c r="BFB911" s="513"/>
      <c r="BFC911" s="513"/>
      <c r="BFD911" s="513"/>
      <c r="BFE911" s="513"/>
      <c r="BFF911" s="513"/>
      <c r="BFG911" s="513"/>
      <c r="BFH911" s="513"/>
      <c r="BFI911" s="513"/>
      <c r="BFJ911" s="513"/>
      <c r="BFK911" s="513"/>
      <c r="BFL911" s="513"/>
      <c r="BFM911" s="513"/>
      <c r="BFN911" s="513"/>
      <c r="BFO911" s="513"/>
      <c r="BFP911" s="513"/>
      <c r="BFQ911" s="513"/>
      <c r="BFR911" s="513"/>
      <c r="BFS911" s="513"/>
      <c r="BFT911" s="513"/>
      <c r="BFU911" s="513"/>
      <c r="BFV911" s="513"/>
      <c r="BFW911" s="513"/>
      <c r="BFX911" s="513"/>
      <c r="BFY911" s="513"/>
      <c r="BFZ911" s="513"/>
      <c r="BGA911" s="513"/>
      <c r="BGB911" s="513"/>
      <c r="BGC911" s="513"/>
      <c r="BGD911" s="513"/>
      <c r="BGE911" s="513"/>
      <c r="BGF911" s="513"/>
      <c r="BGG911" s="513"/>
      <c r="BGH911" s="513"/>
      <c r="BGI911" s="513"/>
      <c r="BGJ911" s="513"/>
      <c r="BGK911" s="513"/>
      <c r="BGL911" s="513"/>
      <c r="BGM911" s="513"/>
      <c r="BGN911" s="513"/>
      <c r="BGO911" s="513"/>
      <c r="BGP911" s="513"/>
      <c r="BGQ911" s="513"/>
      <c r="BGR911" s="513"/>
      <c r="BGS911" s="513"/>
      <c r="BGT911" s="513"/>
      <c r="BGU911" s="513"/>
      <c r="BGV911" s="513"/>
      <c r="BGW911" s="513"/>
      <c r="BGX911" s="513"/>
      <c r="BGY911" s="513"/>
      <c r="BGZ911" s="513"/>
      <c r="BHA911" s="513"/>
      <c r="BHB911" s="513"/>
      <c r="BHC911" s="513"/>
      <c r="BHD911" s="513"/>
      <c r="BHE911" s="513"/>
      <c r="BHF911" s="513"/>
      <c r="BHG911" s="513"/>
      <c r="BHH911" s="513"/>
      <c r="BHI911" s="513"/>
      <c r="BHJ911" s="513"/>
      <c r="BHK911" s="513"/>
      <c r="BHL911" s="513"/>
      <c r="BHM911" s="513"/>
      <c r="BHN911" s="513"/>
      <c r="BHO911" s="513"/>
      <c r="BHP911" s="513"/>
      <c r="BHQ911" s="513"/>
      <c r="BHR911" s="513"/>
      <c r="BHS911" s="513"/>
      <c r="BHT911" s="513"/>
      <c r="BHU911" s="513"/>
      <c r="BHV911" s="513"/>
      <c r="BHW911" s="513"/>
      <c r="BHX911" s="513"/>
      <c r="BHY911" s="513"/>
      <c r="BHZ911" s="513"/>
      <c r="BIA911" s="513"/>
      <c r="BIB911" s="513"/>
      <c r="BIC911" s="513"/>
      <c r="BID911" s="513"/>
      <c r="BIE911" s="513"/>
      <c r="BIF911" s="513"/>
      <c r="BIG911" s="513"/>
      <c r="BIH911" s="513"/>
      <c r="BII911" s="513"/>
      <c r="BIJ911" s="513"/>
      <c r="BIK911" s="513"/>
      <c r="BIL911" s="513"/>
      <c r="BIM911" s="513"/>
      <c r="BIN911" s="513"/>
      <c r="BIO911" s="513"/>
      <c r="BIP911" s="513"/>
      <c r="BIQ911" s="513"/>
      <c r="BIR911" s="513"/>
      <c r="BIS911" s="513"/>
      <c r="BIT911" s="513"/>
      <c r="BIU911" s="513"/>
      <c r="BIV911" s="513"/>
      <c r="BIW911" s="513"/>
      <c r="BIX911" s="513"/>
      <c r="BIY911" s="513"/>
      <c r="BIZ911" s="513"/>
      <c r="BJA911" s="513"/>
      <c r="BJB911" s="513"/>
      <c r="BJC911" s="513"/>
      <c r="BJD911" s="513"/>
      <c r="BJE911" s="513"/>
      <c r="BJF911" s="513"/>
      <c r="BJG911" s="513"/>
      <c r="BJH911" s="513"/>
      <c r="BJI911" s="513"/>
      <c r="BJJ911" s="513"/>
      <c r="BJK911" s="513"/>
      <c r="BJL911" s="513"/>
      <c r="BJM911" s="513"/>
      <c r="BJN911" s="513"/>
      <c r="BJO911" s="513"/>
      <c r="BJP911" s="513"/>
      <c r="BJQ911" s="513"/>
      <c r="BJR911" s="513"/>
      <c r="BJS911" s="513"/>
      <c r="BJT911" s="513"/>
      <c r="BJU911" s="513"/>
      <c r="BJV911" s="513"/>
      <c r="BJW911" s="513"/>
      <c r="BJX911" s="513"/>
      <c r="BJY911" s="513"/>
      <c r="BJZ911" s="513"/>
      <c r="BKA911" s="513"/>
      <c r="BKB911" s="513"/>
      <c r="BKC911" s="513"/>
      <c r="BKD911" s="513"/>
      <c r="BKE911" s="513"/>
      <c r="BKF911" s="513"/>
      <c r="BKG911" s="513"/>
      <c r="BKH911" s="513"/>
      <c r="BKI911" s="513"/>
      <c r="BKJ911" s="513"/>
      <c r="BKK911" s="513"/>
      <c r="BKL911" s="513"/>
      <c r="BKM911" s="513"/>
      <c r="BKN911" s="513"/>
      <c r="BKO911" s="513"/>
      <c r="BKP911" s="513"/>
      <c r="BKQ911" s="513"/>
      <c r="BKR911" s="513"/>
      <c r="BKS911" s="513"/>
      <c r="BKT911" s="513"/>
      <c r="BKU911" s="513"/>
      <c r="BKV911" s="513"/>
      <c r="BKW911" s="513"/>
      <c r="BKX911" s="513"/>
      <c r="BKY911" s="513"/>
      <c r="BKZ911" s="513"/>
      <c r="BLA911" s="513"/>
      <c r="BLB911" s="513"/>
      <c r="BLC911" s="513"/>
      <c r="BLD911" s="513"/>
      <c r="BLE911" s="513"/>
      <c r="BLF911" s="513"/>
      <c r="BLG911" s="513"/>
      <c r="BLH911" s="513"/>
      <c r="BLI911" s="513"/>
      <c r="BLJ911" s="513"/>
      <c r="BLK911" s="513"/>
      <c r="BLL911" s="513"/>
      <c r="BLM911" s="513"/>
      <c r="BLN911" s="513"/>
      <c r="BLO911" s="513"/>
      <c r="BLP911" s="513"/>
      <c r="BLQ911" s="513"/>
      <c r="BLR911" s="513"/>
      <c r="BLS911" s="513"/>
      <c r="BLT911" s="513"/>
      <c r="BLU911" s="513"/>
      <c r="BLV911" s="513"/>
      <c r="BLW911" s="513"/>
      <c r="BLX911" s="513"/>
      <c r="BLY911" s="513"/>
      <c r="BLZ911" s="513"/>
      <c r="BMA911" s="513"/>
      <c r="BMB911" s="513"/>
      <c r="BMC911" s="513"/>
      <c r="BMD911" s="513"/>
      <c r="BME911" s="513"/>
      <c r="BMF911" s="513"/>
      <c r="BMG911" s="513"/>
      <c r="BMH911" s="513"/>
      <c r="BMI911" s="513"/>
      <c r="BMJ911" s="513"/>
      <c r="BMK911" s="513"/>
      <c r="BML911" s="513"/>
      <c r="BMM911" s="513"/>
      <c r="BMN911" s="513"/>
      <c r="BMO911" s="513"/>
      <c r="BMP911" s="513"/>
      <c r="BMQ911" s="513"/>
      <c r="BMR911" s="513"/>
      <c r="BMS911" s="513"/>
      <c r="BMT911" s="513"/>
      <c r="BMU911" s="513"/>
      <c r="BMV911" s="513"/>
      <c r="BMW911" s="513"/>
      <c r="BMX911" s="513"/>
      <c r="BMY911" s="513"/>
      <c r="BMZ911" s="513"/>
      <c r="BNA911" s="513"/>
      <c r="BNB911" s="513"/>
      <c r="BNC911" s="513"/>
      <c r="BND911" s="513"/>
      <c r="BNE911" s="513"/>
      <c r="BNF911" s="513"/>
      <c r="BNG911" s="513"/>
      <c r="BNH911" s="513"/>
      <c r="BNI911" s="513"/>
      <c r="BNJ911" s="513"/>
      <c r="BNK911" s="513"/>
      <c r="BNL911" s="513"/>
      <c r="BNM911" s="513"/>
      <c r="BNN911" s="513"/>
      <c r="BNO911" s="513"/>
      <c r="BNP911" s="513"/>
      <c r="BNQ911" s="513"/>
      <c r="BNR911" s="513"/>
      <c r="BNS911" s="513"/>
      <c r="BNT911" s="513"/>
      <c r="BNU911" s="513"/>
      <c r="BNV911" s="513"/>
      <c r="BNW911" s="513"/>
      <c r="BNX911" s="513"/>
      <c r="BNY911" s="513"/>
      <c r="BNZ911" s="513"/>
      <c r="BOA911" s="513"/>
      <c r="BOB911" s="513"/>
      <c r="BOC911" s="513"/>
      <c r="BOD911" s="513"/>
      <c r="BOE911" s="513"/>
      <c r="BOF911" s="513"/>
      <c r="BOG911" s="513"/>
      <c r="BOH911" s="513"/>
      <c r="BOI911" s="513"/>
      <c r="BOJ911" s="513"/>
      <c r="BOK911" s="513"/>
      <c r="BOL911" s="513"/>
      <c r="BOM911" s="513"/>
      <c r="BON911" s="513"/>
      <c r="BOO911" s="513"/>
      <c r="BOP911" s="513"/>
      <c r="BOQ911" s="513"/>
      <c r="BOR911" s="513"/>
      <c r="BOS911" s="513"/>
      <c r="BOT911" s="513"/>
      <c r="BOU911" s="513"/>
      <c r="BOV911" s="513"/>
      <c r="BOW911" s="513"/>
      <c r="BOX911" s="513"/>
      <c r="BOY911" s="513"/>
      <c r="BOZ911" s="513"/>
      <c r="BPA911" s="513"/>
      <c r="BPB911" s="513"/>
      <c r="BPC911" s="513"/>
      <c r="BPD911" s="513"/>
      <c r="BPE911" s="513"/>
      <c r="BPF911" s="513"/>
      <c r="BPG911" s="513"/>
      <c r="BPH911" s="513"/>
      <c r="BPI911" s="513"/>
      <c r="BPJ911" s="513"/>
      <c r="BPK911" s="513"/>
      <c r="BPL911" s="513"/>
      <c r="BPM911" s="513"/>
      <c r="BPN911" s="513"/>
      <c r="BPO911" s="513"/>
      <c r="BPP911" s="513"/>
      <c r="BPQ911" s="513"/>
      <c r="BPR911" s="513"/>
      <c r="BPS911" s="513"/>
      <c r="BPT911" s="513"/>
      <c r="BPU911" s="513"/>
      <c r="BPV911" s="513"/>
      <c r="BPW911" s="513"/>
      <c r="BPX911" s="513"/>
      <c r="BPY911" s="513"/>
      <c r="BPZ911" s="513"/>
      <c r="BQA911" s="513"/>
      <c r="BQB911" s="513"/>
      <c r="BQC911" s="513"/>
      <c r="BQD911" s="513"/>
      <c r="BQE911" s="513"/>
      <c r="BQF911" s="513"/>
      <c r="BQG911" s="513"/>
      <c r="BQH911" s="513"/>
      <c r="BQI911" s="513"/>
      <c r="BQJ911" s="513"/>
      <c r="BQK911" s="513"/>
      <c r="BQL911" s="513"/>
      <c r="BQM911" s="513"/>
      <c r="BQN911" s="513"/>
      <c r="BQO911" s="513"/>
      <c r="BQP911" s="513"/>
      <c r="BQQ911" s="513"/>
      <c r="BQR911" s="513"/>
      <c r="BQS911" s="513"/>
      <c r="BQT911" s="513"/>
      <c r="BQU911" s="513"/>
      <c r="BQV911" s="513"/>
      <c r="BQW911" s="513"/>
      <c r="BQX911" s="513"/>
      <c r="BQY911" s="513"/>
      <c r="BQZ911" s="513"/>
      <c r="BRA911" s="513"/>
      <c r="BRB911" s="513"/>
      <c r="BRC911" s="513"/>
      <c r="BRD911" s="513"/>
      <c r="BRE911" s="513"/>
      <c r="BRF911" s="513"/>
      <c r="BRG911" s="513"/>
      <c r="BRH911" s="513"/>
      <c r="BRI911" s="513"/>
      <c r="BRJ911" s="513"/>
      <c r="BRK911" s="513"/>
      <c r="BRL911" s="513"/>
      <c r="BRM911" s="513"/>
      <c r="BRN911" s="513"/>
      <c r="BRO911" s="513"/>
      <c r="BRP911" s="513"/>
      <c r="BRQ911" s="513"/>
      <c r="BRR911" s="513"/>
      <c r="BRS911" s="513"/>
      <c r="BRT911" s="513"/>
      <c r="BRU911" s="513"/>
      <c r="BRV911" s="513"/>
      <c r="BRW911" s="513"/>
      <c r="BRX911" s="513"/>
      <c r="BRY911" s="513"/>
      <c r="BRZ911" s="513"/>
      <c r="BSA911" s="513"/>
      <c r="BSB911" s="513"/>
      <c r="BSC911" s="513"/>
      <c r="BSD911" s="513"/>
      <c r="BSE911" s="513"/>
      <c r="BSF911" s="513"/>
      <c r="BSG911" s="513"/>
      <c r="BSH911" s="513"/>
      <c r="BSI911" s="513"/>
      <c r="BSJ911" s="513"/>
      <c r="BSK911" s="513"/>
      <c r="BSL911" s="513"/>
      <c r="BSM911" s="513"/>
      <c r="BSN911" s="513"/>
      <c r="BSO911" s="513"/>
      <c r="BSP911" s="513"/>
      <c r="BSQ911" s="513"/>
      <c r="BSR911" s="513"/>
      <c r="BSS911" s="513"/>
      <c r="BST911" s="513"/>
      <c r="BSU911" s="513"/>
      <c r="BSV911" s="513"/>
      <c r="BSW911" s="513"/>
      <c r="BSX911" s="513"/>
      <c r="BSY911" s="513"/>
      <c r="BSZ911" s="513"/>
      <c r="BTA911" s="513"/>
      <c r="BTB911" s="513"/>
      <c r="BTC911" s="513"/>
      <c r="BTD911" s="513"/>
      <c r="BTE911" s="513"/>
      <c r="BTF911" s="513"/>
      <c r="BTG911" s="513"/>
      <c r="BTH911" s="513"/>
      <c r="BTI911" s="513"/>
      <c r="BTJ911" s="513"/>
      <c r="BTK911" s="513"/>
      <c r="BTL911" s="513"/>
      <c r="BTM911" s="513"/>
      <c r="BTN911" s="513"/>
      <c r="BTO911" s="513"/>
      <c r="BTP911" s="513"/>
      <c r="BTQ911" s="513"/>
      <c r="BTR911" s="513"/>
      <c r="BTS911" s="513"/>
      <c r="BTT911" s="513"/>
      <c r="BTU911" s="513"/>
      <c r="BTV911" s="513"/>
      <c r="BTW911" s="513"/>
      <c r="BTX911" s="513"/>
      <c r="BTY911" s="513"/>
      <c r="BTZ911" s="513"/>
      <c r="BUA911" s="513"/>
      <c r="BUB911" s="513"/>
      <c r="BUC911" s="513"/>
      <c r="BUD911" s="513"/>
      <c r="BUE911" s="513"/>
      <c r="BUF911" s="513"/>
      <c r="BUG911" s="513"/>
      <c r="BUH911" s="513"/>
      <c r="BUI911" s="513"/>
      <c r="BUJ911" s="513"/>
      <c r="BUK911" s="513"/>
      <c r="BUL911" s="513"/>
      <c r="BUM911" s="513"/>
      <c r="BUN911" s="513"/>
      <c r="BUO911" s="513"/>
      <c r="BUP911" s="513"/>
      <c r="BUQ911" s="513"/>
      <c r="BUR911" s="513"/>
      <c r="BUS911" s="513"/>
      <c r="BUT911" s="513"/>
      <c r="BUU911" s="513"/>
      <c r="BUV911" s="513"/>
      <c r="BUW911" s="513"/>
      <c r="BUX911" s="513"/>
      <c r="BUY911" s="513"/>
      <c r="BUZ911" s="513"/>
      <c r="BVA911" s="513"/>
      <c r="BVB911" s="513"/>
      <c r="BVC911" s="513"/>
      <c r="BVD911" s="513"/>
      <c r="BVE911" s="513"/>
      <c r="BVF911" s="513"/>
      <c r="BVG911" s="513"/>
      <c r="BVH911" s="513"/>
      <c r="BVI911" s="513"/>
      <c r="BVJ911" s="513"/>
      <c r="BVK911" s="513"/>
      <c r="BVL911" s="513"/>
      <c r="BVM911" s="513"/>
      <c r="BVN911" s="513"/>
      <c r="BVO911" s="513"/>
      <c r="BVP911" s="513"/>
      <c r="BVQ911" s="513"/>
      <c r="BVR911" s="513"/>
      <c r="BVS911" s="513"/>
      <c r="BVT911" s="513"/>
      <c r="BVU911" s="513"/>
      <c r="BVV911" s="513"/>
      <c r="BVW911" s="513"/>
      <c r="BVX911" s="513"/>
      <c r="BVY911" s="513"/>
      <c r="BVZ911" s="513"/>
      <c r="BWA911" s="513"/>
      <c r="BWB911" s="513"/>
      <c r="BWC911" s="513"/>
      <c r="BWD911" s="513"/>
      <c r="BWE911" s="513"/>
      <c r="BWF911" s="513"/>
      <c r="BWG911" s="513"/>
      <c r="BWH911" s="513"/>
      <c r="BWI911" s="513"/>
      <c r="BWJ911" s="513"/>
      <c r="BWK911" s="513"/>
      <c r="BWL911" s="513"/>
      <c r="BWM911" s="513"/>
      <c r="BWN911" s="513"/>
      <c r="BWO911" s="513"/>
      <c r="BWP911" s="513"/>
      <c r="BWQ911" s="513"/>
    </row>
    <row r="912" spans="1:1967" ht="102" customHeight="1">
      <c r="A912" s="9" t="s">
        <v>12090</v>
      </c>
      <c r="B912" s="100" t="s">
        <v>97</v>
      </c>
      <c r="C912" s="3" t="s">
        <v>1079</v>
      </c>
      <c r="D912" s="3" t="s">
        <v>1080</v>
      </c>
      <c r="E912" s="3" t="s">
        <v>1081</v>
      </c>
      <c r="F912" s="3"/>
      <c r="G912" s="3" t="s">
        <v>384</v>
      </c>
      <c r="H912" s="20">
        <v>0</v>
      </c>
      <c r="I912" s="114">
        <v>470000000</v>
      </c>
      <c r="J912" s="21" t="s">
        <v>1316</v>
      </c>
      <c r="K912" s="19" t="s">
        <v>11928</v>
      </c>
      <c r="L912" s="137" t="s">
        <v>11521</v>
      </c>
      <c r="M912" s="140" t="s">
        <v>383</v>
      </c>
      <c r="N912" s="358" t="s">
        <v>8851</v>
      </c>
      <c r="O912" s="462" t="s">
        <v>11123</v>
      </c>
      <c r="P912" s="7" t="s">
        <v>1340</v>
      </c>
      <c r="Q912" s="3" t="s">
        <v>1188</v>
      </c>
      <c r="R912" s="24">
        <v>510</v>
      </c>
      <c r="S912" s="19">
        <v>3785.55</v>
      </c>
      <c r="T912" s="83">
        <f t="shared" ref="T912" si="358">R912*S912</f>
        <v>1930630.5</v>
      </c>
      <c r="U912" s="83">
        <f t="shared" ref="U912" si="359">T912*1.12</f>
        <v>2162306.16</v>
      </c>
      <c r="V912" s="9" t="s">
        <v>1327</v>
      </c>
      <c r="W912" s="152" t="s">
        <v>1396</v>
      </c>
      <c r="X912" s="9"/>
      <c r="Y912" s="513"/>
      <c r="Z912" s="513"/>
      <c r="AA912" s="513"/>
      <c r="AB912" s="513"/>
      <c r="AC912" s="513"/>
      <c r="AD912" s="513"/>
      <c r="AE912" s="513"/>
      <c r="AF912" s="513"/>
      <c r="AG912" s="513"/>
      <c r="AH912" s="513"/>
      <c r="AI912" s="513"/>
      <c r="AJ912" s="513"/>
      <c r="AK912" s="513"/>
      <c r="AL912" s="513"/>
      <c r="AM912" s="513"/>
      <c r="AN912" s="513"/>
      <c r="AO912" s="513"/>
      <c r="AP912" s="513"/>
      <c r="AQ912" s="513"/>
      <c r="AR912" s="513"/>
      <c r="AS912" s="513"/>
      <c r="AT912" s="513"/>
      <c r="AU912" s="513"/>
      <c r="AV912" s="513"/>
      <c r="AW912" s="513"/>
      <c r="AX912" s="513"/>
      <c r="AY912" s="513"/>
      <c r="AZ912" s="513"/>
      <c r="BA912" s="513"/>
      <c r="BB912" s="513"/>
      <c r="BC912" s="513"/>
      <c r="BD912" s="513"/>
      <c r="BE912" s="513"/>
      <c r="BF912" s="513"/>
      <c r="BG912" s="513"/>
      <c r="BH912" s="513"/>
      <c r="BI912" s="513"/>
      <c r="BJ912" s="513"/>
      <c r="BK912" s="513"/>
      <c r="BL912" s="513"/>
      <c r="BM912" s="513"/>
      <c r="BN912" s="513"/>
      <c r="BO912" s="513"/>
      <c r="BP912" s="513"/>
      <c r="BQ912" s="513"/>
      <c r="BR912" s="513"/>
      <c r="BS912" s="513"/>
      <c r="BT912" s="513"/>
      <c r="BU912" s="513"/>
      <c r="BV912" s="513"/>
      <c r="BW912" s="513"/>
      <c r="BX912" s="513"/>
      <c r="BY912" s="513"/>
      <c r="BZ912" s="513"/>
      <c r="CA912" s="513"/>
      <c r="CB912" s="513"/>
      <c r="CC912" s="513"/>
      <c r="CD912" s="513"/>
      <c r="CE912" s="513"/>
      <c r="CF912" s="513"/>
      <c r="CG912" s="513"/>
      <c r="CH912" s="513"/>
      <c r="CI912" s="513"/>
      <c r="CJ912" s="513"/>
      <c r="CK912" s="513"/>
      <c r="CL912" s="513"/>
      <c r="CM912" s="513"/>
      <c r="CN912" s="513"/>
      <c r="CO912" s="513"/>
      <c r="CP912" s="513"/>
      <c r="CQ912" s="513"/>
      <c r="CR912" s="513"/>
      <c r="CS912" s="513"/>
      <c r="CT912" s="513"/>
      <c r="CU912" s="513"/>
      <c r="CV912" s="513"/>
      <c r="CW912" s="513"/>
      <c r="CX912" s="513"/>
      <c r="CY912" s="513"/>
      <c r="CZ912" s="513"/>
      <c r="DA912" s="513"/>
      <c r="DB912" s="513"/>
      <c r="DC912" s="513"/>
      <c r="DD912" s="513"/>
      <c r="DE912" s="513"/>
      <c r="DF912" s="513"/>
      <c r="DG912" s="513"/>
      <c r="DH912" s="513"/>
      <c r="DI912" s="513"/>
      <c r="DJ912" s="513"/>
      <c r="DK912" s="513"/>
      <c r="DL912" s="513"/>
      <c r="DM912" s="513"/>
      <c r="DN912" s="513"/>
      <c r="DO912" s="513"/>
      <c r="DP912" s="513"/>
      <c r="DQ912" s="513"/>
      <c r="DR912" s="513"/>
      <c r="DS912" s="513"/>
      <c r="DT912" s="513"/>
      <c r="DU912" s="513"/>
      <c r="DV912" s="513"/>
      <c r="DW912" s="513"/>
      <c r="DX912" s="513"/>
      <c r="DY912" s="513"/>
      <c r="DZ912" s="513"/>
      <c r="EA912" s="513"/>
      <c r="EB912" s="513"/>
      <c r="EC912" s="513"/>
      <c r="ED912" s="513"/>
      <c r="EE912" s="513"/>
      <c r="EF912" s="513"/>
      <c r="EG912" s="513"/>
      <c r="EH912" s="513"/>
      <c r="EI912" s="513"/>
      <c r="EJ912" s="513"/>
      <c r="EK912" s="513"/>
      <c r="EL912" s="513"/>
      <c r="EM912" s="513"/>
      <c r="EN912" s="513"/>
      <c r="EO912" s="513"/>
      <c r="EP912" s="513"/>
      <c r="EQ912" s="513"/>
      <c r="ER912" s="513"/>
      <c r="ES912" s="513"/>
      <c r="ET912" s="513"/>
      <c r="EU912" s="513"/>
      <c r="EV912" s="513"/>
      <c r="EW912" s="513"/>
      <c r="EX912" s="513"/>
      <c r="EY912" s="513"/>
      <c r="EZ912" s="513"/>
      <c r="FA912" s="513"/>
      <c r="FB912" s="513"/>
      <c r="FC912" s="513"/>
      <c r="FD912" s="513"/>
      <c r="FE912" s="513"/>
      <c r="FF912" s="513"/>
      <c r="FG912" s="513"/>
      <c r="FH912" s="513"/>
      <c r="FI912" s="513"/>
      <c r="FJ912" s="513"/>
      <c r="FK912" s="513"/>
      <c r="FL912" s="513"/>
      <c r="FM912" s="513"/>
      <c r="FN912" s="513"/>
      <c r="FO912" s="513"/>
      <c r="FP912" s="513"/>
      <c r="FQ912" s="513"/>
      <c r="FR912" s="513"/>
      <c r="FS912" s="513"/>
      <c r="FT912" s="513"/>
      <c r="FU912" s="513"/>
      <c r="FV912" s="513"/>
      <c r="FW912" s="513"/>
      <c r="FX912" s="513"/>
      <c r="FY912" s="513"/>
      <c r="FZ912" s="513"/>
      <c r="GA912" s="513"/>
      <c r="GB912" s="513"/>
      <c r="GC912" s="513"/>
      <c r="GD912" s="513"/>
      <c r="GE912" s="513"/>
      <c r="GF912" s="513"/>
      <c r="GG912" s="513"/>
      <c r="GH912" s="513"/>
      <c r="GI912" s="513"/>
      <c r="GJ912" s="513"/>
      <c r="GK912" s="513"/>
      <c r="GL912" s="513"/>
      <c r="GM912" s="513"/>
      <c r="GN912" s="513"/>
      <c r="GO912" s="513"/>
      <c r="GP912" s="513"/>
      <c r="GQ912" s="513"/>
      <c r="GR912" s="513"/>
      <c r="GS912" s="513"/>
      <c r="GT912" s="513"/>
      <c r="GU912" s="513"/>
      <c r="GV912" s="513"/>
      <c r="GW912" s="513"/>
      <c r="GX912" s="513"/>
      <c r="GY912" s="513"/>
      <c r="GZ912" s="513"/>
      <c r="HA912" s="513"/>
      <c r="HB912" s="513"/>
      <c r="HC912" s="513"/>
      <c r="HD912" s="513"/>
      <c r="HE912" s="513"/>
      <c r="HF912" s="513"/>
      <c r="HG912" s="513"/>
      <c r="HH912" s="513"/>
      <c r="HI912" s="513"/>
      <c r="HJ912" s="513"/>
      <c r="HK912" s="513"/>
      <c r="HL912" s="513"/>
      <c r="HM912" s="513"/>
      <c r="HN912" s="513"/>
      <c r="HO912" s="513"/>
      <c r="HP912" s="513"/>
      <c r="HQ912" s="513"/>
      <c r="HR912" s="513"/>
      <c r="HS912" s="513"/>
      <c r="HT912" s="513"/>
      <c r="HU912" s="513"/>
      <c r="HV912" s="513"/>
      <c r="HW912" s="513"/>
      <c r="HX912" s="513"/>
      <c r="HY912" s="513"/>
      <c r="HZ912" s="513"/>
      <c r="IA912" s="513"/>
      <c r="IB912" s="513"/>
      <c r="IC912" s="513"/>
      <c r="ID912" s="513"/>
      <c r="IE912" s="513"/>
      <c r="IF912" s="513"/>
      <c r="IG912" s="513"/>
      <c r="IH912" s="513"/>
      <c r="II912" s="513"/>
      <c r="IJ912" s="513"/>
      <c r="IK912" s="513"/>
      <c r="IL912" s="513"/>
      <c r="IM912" s="513"/>
      <c r="IN912" s="513"/>
      <c r="IO912" s="513"/>
      <c r="IP912" s="513"/>
      <c r="IQ912" s="513"/>
      <c r="IR912" s="513"/>
      <c r="IS912" s="513"/>
      <c r="IT912" s="513"/>
      <c r="IU912" s="513"/>
      <c r="IV912" s="513"/>
      <c r="IW912" s="513"/>
      <c r="IX912" s="513"/>
      <c r="IY912" s="513"/>
      <c r="IZ912" s="513"/>
      <c r="JA912" s="513"/>
      <c r="JB912" s="513"/>
      <c r="JC912" s="513"/>
      <c r="JD912" s="513"/>
      <c r="JE912" s="513"/>
      <c r="JF912" s="513"/>
      <c r="JG912" s="513"/>
      <c r="JH912" s="513"/>
      <c r="JI912" s="513"/>
      <c r="JJ912" s="513"/>
      <c r="JK912" s="513"/>
      <c r="JL912" s="513"/>
      <c r="JM912" s="513"/>
      <c r="JN912" s="513"/>
      <c r="JO912" s="513"/>
      <c r="JP912" s="513"/>
      <c r="JQ912" s="513"/>
      <c r="JR912" s="513"/>
      <c r="JS912" s="513"/>
      <c r="JT912" s="513"/>
      <c r="JU912" s="513"/>
      <c r="JV912" s="513"/>
      <c r="JW912" s="513"/>
      <c r="JX912" s="513"/>
      <c r="JY912" s="513"/>
      <c r="JZ912" s="513"/>
      <c r="KA912" s="513"/>
      <c r="KB912" s="513"/>
      <c r="KC912" s="513"/>
      <c r="KD912" s="513"/>
      <c r="KE912" s="513"/>
      <c r="KF912" s="513"/>
      <c r="KG912" s="513"/>
      <c r="KH912" s="513"/>
      <c r="KI912" s="513"/>
      <c r="KJ912" s="513"/>
      <c r="KK912" s="513"/>
      <c r="KL912" s="513"/>
      <c r="KM912" s="513"/>
      <c r="KN912" s="513"/>
      <c r="KO912" s="513"/>
      <c r="KP912" s="513"/>
      <c r="KQ912" s="513"/>
      <c r="KR912" s="513"/>
      <c r="KS912" s="513"/>
      <c r="KT912" s="513"/>
      <c r="KU912" s="513"/>
      <c r="KV912" s="513"/>
      <c r="KW912" s="513"/>
      <c r="KX912" s="513"/>
      <c r="KY912" s="513"/>
      <c r="KZ912" s="513"/>
      <c r="LA912" s="513"/>
      <c r="LB912" s="513"/>
      <c r="LC912" s="513"/>
      <c r="LD912" s="513"/>
      <c r="LE912" s="513"/>
      <c r="LF912" s="513"/>
      <c r="LG912" s="513"/>
      <c r="LH912" s="513"/>
      <c r="LI912" s="513"/>
      <c r="LJ912" s="513"/>
      <c r="LK912" s="513"/>
      <c r="LL912" s="513"/>
      <c r="LM912" s="513"/>
      <c r="LN912" s="513"/>
      <c r="LO912" s="513"/>
      <c r="LP912" s="513"/>
      <c r="LQ912" s="513"/>
      <c r="LR912" s="513"/>
      <c r="LS912" s="513"/>
      <c r="LT912" s="513"/>
      <c r="LU912" s="513"/>
      <c r="LV912" s="513"/>
      <c r="LW912" s="513"/>
      <c r="LX912" s="513"/>
      <c r="LY912" s="513"/>
      <c r="LZ912" s="513"/>
      <c r="MA912" s="513"/>
      <c r="MB912" s="513"/>
      <c r="MC912" s="513"/>
      <c r="MD912" s="513"/>
      <c r="ME912" s="513"/>
      <c r="MF912" s="513"/>
      <c r="MG912" s="513"/>
      <c r="MH912" s="513"/>
      <c r="MI912" s="513"/>
      <c r="MJ912" s="513"/>
      <c r="MK912" s="513"/>
      <c r="ML912" s="513"/>
      <c r="MM912" s="513"/>
      <c r="MN912" s="513"/>
      <c r="MO912" s="513"/>
      <c r="MP912" s="513"/>
      <c r="MQ912" s="513"/>
      <c r="MR912" s="513"/>
      <c r="MS912" s="513"/>
      <c r="MT912" s="513"/>
      <c r="MU912" s="513"/>
      <c r="MV912" s="513"/>
      <c r="MW912" s="513"/>
      <c r="MX912" s="513"/>
      <c r="MY912" s="513"/>
      <c r="MZ912" s="513"/>
      <c r="NA912" s="513"/>
      <c r="NB912" s="513"/>
      <c r="NC912" s="513"/>
      <c r="ND912" s="513"/>
      <c r="NE912" s="513"/>
      <c r="NF912" s="513"/>
      <c r="NG912" s="513"/>
      <c r="NH912" s="513"/>
      <c r="NI912" s="513"/>
      <c r="NJ912" s="513"/>
      <c r="NK912" s="513"/>
      <c r="NL912" s="513"/>
      <c r="NM912" s="513"/>
      <c r="NN912" s="513"/>
      <c r="NO912" s="513"/>
      <c r="NP912" s="513"/>
      <c r="NQ912" s="513"/>
      <c r="NR912" s="513"/>
      <c r="NS912" s="513"/>
      <c r="NT912" s="513"/>
      <c r="NU912" s="513"/>
      <c r="NV912" s="513"/>
      <c r="NW912" s="513"/>
      <c r="NX912" s="513"/>
      <c r="NY912" s="513"/>
      <c r="NZ912" s="513"/>
      <c r="OA912" s="513"/>
      <c r="OB912" s="513"/>
      <c r="OC912" s="513"/>
      <c r="OD912" s="513"/>
      <c r="OE912" s="513"/>
      <c r="OF912" s="513"/>
      <c r="OG912" s="513"/>
      <c r="OH912" s="513"/>
      <c r="OI912" s="513"/>
      <c r="OJ912" s="513"/>
      <c r="OK912" s="513"/>
      <c r="OL912" s="513"/>
      <c r="OM912" s="513"/>
      <c r="ON912" s="513"/>
      <c r="OO912" s="513"/>
      <c r="OP912" s="513"/>
      <c r="OQ912" s="513"/>
      <c r="OR912" s="513"/>
      <c r="OS912" s="513"/>
      <c r="OT912" s="513"/>
      <c r="OU912" s="513"/>
      <c r="OV912" s="513"/>
      <c r="OW912" s="513"/>
      <c r="OX912" s="513"/>
      <c r="OY912" s="513"/>
      <c r="OZ912" s="513"/>
      <c r="PA912" s="513"/>
      <c r="PB912" s="513"/>
      <c r="PC912" s="513"/>
      <c r="PD912" s="513"/>
      <c r="PE912" s="513"/>
      <c r="PF912" s="513"/>
      <c r="PG912" s="513"/>
      <c r="PH912" s="513"/>
      <c r="PI912" s="513"/>
      <c r="PJ912" s="513"/>
      <c r="PK912" s="513"/>
      <c r="PL912" s="513"/>
      <c r="PM912" s="513"/>
      <c r="PN912" s="513"/>
      <c r="PO912" s="513"/>
      <c r="PP912" s="513"/>
      <c r="PQ912" s="513"/>
      <c r="PR912" s="513"/>
      <c r="PS912" s="513"/>
      <c r="PT912" s="513"/>
      <c r="PU912" s="513"/>
      <c r="PV912" s="513"/>
      <c r="PW912" s="513"/>
      <c r="PX912" s="513"/>
      <c r="PY912" s="513"/>
      <c r="PZ912" s="513"/>
      <c r="QA912" s="513"/>
      <c r="QB912" s="513"/>
      <c r="QC912" s="513"/>
      <c r="QD912" s="513"/>
      <c r="QE912" s="513"/>
      <c r="QF912" s="513"/>
      <c r="QG912" s="513"/>
      <c r="QH912" s="513"/>
      <c r="QI912" s="513"/>
      <c r="QJ912" s="513"/>
      <c r="QK912" s="513"/>
      <c r="QL912" s="513"/>
      <c r="QM912" s="513"/>
      <c r="QN912" s="513"/>
      <c r="QO912" s="513"/>
      <c r="QP912" s="513"/>
      <c r="QQ912" s="513"/>
      <c r="QR912" s="513"/>
      <c r="QS912" s="513"/>
      <c r="QT912" s="513"/>
      <c r="QU912" s="513"/>
      <c r="QV912" s="513"/>
      <c r="QW912" s="513"/>
      <c r="QX912" s="513"/>
      <c r="QY912" s="513"/>
      <c r="QZ912" s="513"/>
      <c r="RA912" s="513"/>
      <c r="RB912" s="513"/>
      <c r="RC912" s="513"/>
      <c r="RD912" s="513"/>
      <c r="RE912" s="513"/>
      <c r="RF912" s="513"/>
      <c r="RG912" s="513"/>
      <c r="RH912" s="513"/>
      <c r="RI912" s="513"/>
      <c r="RJ912" s="513"/>
      <c r="RK912" s="513"/>
      <c r="RL912" s="513"/>
      <c r="RM912" s="513"/>
      <c r="RN912" s="513"/>
      <c r="RO912" s="513"/>
      <c r="RP912" s="513"/>
      <c r="RQ912" s="513"/>
      <c r="RR912" s="513"/>
      <c r="RS912" s="513"/>
      <c r="RT912" s="513"/>
      <c r="RU912" s="513"/>
      <c r="RV912" s="513"/>
      <c r="RW912" s="513"/>
      <c r="RX912" s="513"/>
      <c r="RY912" s="513"/>
      <c r="RZ912" s="513"/>
      <c r="SA912" s="513"/>
      <c r="SB912" s="513"/>
      <c r="SC912" s="513"/>
      <c r="SD912" s="513"/>
      <c r="SE912" s="513"/>
      <c r="SF912" s="513"/>
      <c r="SG912" s="513"/>
      <c r="SH912" s="513"/>
      <c r="SI912" s="513"/>
      <c r="SJ912" s="513"/>
      <c r="SK912" s="513"/>
      <c r="SL912" s="513"/>
      <c r="SM912" s="513"/>
      <c r="SN912" s="513"/>
      <c r="SO912" s="513"/>
      <c r="SP912" s="513"/>
      <c r="SQ912" s="513"/>
      <c r="SR912" s="513"/>
      <c r="SS912" s="513"/>
      <c r="ST912" s="513"/>
      <c r="SU912" s="513"/>
      <c r="SV912" s="513"/>
      <c r="SW912" s="513"/>
      <c r="SX912" s="513"/>
      <c r="SY912" s="513"/>
      <c r="SZ912" s="513"/>
      <c r="TA912" s="513"/>
      <c r="TB912" s="513"/>
      <c r="TC912" s="513"/>
      <c r="TD912" s="513"/>
      <c r="TE912" s="513"/>
      <c r="TF912" s="513"/>
      <c r="TG912" s="513"/>
      <c r="TH912" s="513"/>
      <c r="TI912" s="513"/>
      <c r="TJ912" s="513"/>
      <c r="TK912" s="513"/>
      <c r="TL912" s="513"/>
      <c r="TM912" s="513"/>
      <c r="TN912" s="513"/>
      <c r="TO912" s="513"/>
      <c r="TP912" s="513"/>
      <c r="TQ912" s="513"/>
      <c r="TR912" s="513"/>
      <c r="TS912" s="513"/>
      <c r="TT912" s="513"/>
      <c r="TU912" s="513"/>
      <c r="TV912" s="513"/>
      <c r="TW912" s="513"/>
      <c r="TX912" s="513"/>
      <c r="TY912" s="513"/>
      <c r="TZ912" s="513"/>
      <c r="UA912" s="513"/>
      <c r="UB912" s="513"/>
      <c r="UC912" s="513"/>
      <c r="UD912" s="513"/>
      <c r="UE912" s="513"/>
      <c r="UF912" s="513"/>
      <c r="UG912" s="513"/>
      <c r="UH912" s="513"/>
      <c r="UI912" s="513"/>
      <c r="UJ912" s="513"/>
      <c r="UK912" s="513"/>
      <c r="UL912" s="513"/>
      <c r="UM912" s="513"/>
      <c r="UN912" s="513"/>
      <c r="UO912" s="513"/>
      <c r="UP912" s="513"/>
      <c r="UQ912" s="513"/>
      <c r="UR912" s="513"/>
      <c r="US912" s="513"/>
      <c r="UT912" s="513"/>
      <c r="UU912" s="513"/>
      <c r="UV912" s="513"/>
      <c r="UW912" s="513"/>
      <c r="UX912" s="513"/>
      <c r="UY912" s="513"/>
      <c r="UZ912" s="513"/>
      <c r="VA912" s="513"/>
      <c r="VB912" s="513"/>
      <c r="VC912" s="513"/>
      <c r="VD912" s="513"/>
      <c r="VE912" s="513"/>
      <c r="VF912" s="513"/>
      <c r="VG912" s="513"/>
      <c r="VH912" s="513"/>
      <c r="VI912" s="513"/>
      <c r="VJ912" s="513"/>
      <c r="VK912" s="513"/>
      <c r="VL912" s="513"/>
      <c r="VM912" s="513"/>
      <c r="VN912" s="513"/>
      <c r="VO912" s="513"/>
      <c r="VP912" s="513"/>
      <c r="VQ912" s="513"/>
      <c r="VR912" s="513"/>
      <c r="VS912" s="513"/>
      <c r="VT912" s="513"/>
      <c r="VU912" s="513"/>
      <c r="VV912" s="513"/>
      <c r="VW912" s="513"/>
      <c r="VX912" s="513"/>
      <c r="VY912" s="513"/>
      <c r="VZ912" s="513"/>
      <c r="WA912" s="513"/>
      <c r="WB912" s="513"/>
      <c r="WC912" s="513"/>
      <c r="WD912" s="513"/>
      <c r="WE912" s="513"/>
      <c r="WF912" s="513"/>
      <c r="WG912" s="513"/>
      <c r="WH912" s="513"/>
      <c r="WI912" s="513"/>
      <c r="WJ912" s="513"/>
      <c r="WK912" s="513"/>
      <c r="WL912" s="513"/>
      <c r="WM912" s="513"/>
      <c r="WN912" s="513"/>
      <c r="WO912" s="513"/>
      <c r="WP912" s="513"/>
      <c r="WQ912" s="513"/>
      <c r="WR912" s="513"/>
      <c r="WS912" s="513"/>
      <c r="WT912" s="513"/>
      <c r="WU912" s="513"/>
      <c r="WV912" s="513"/>
      <c r="WW912" s="513"/>
      <c r="WX912" s="513"/>
      <c r="WY912" s="513"/>
      <c r="WZ912" s="513"/>
      <c r="XA912" s="513"/>
      <c r="XB912" s="513"/>
      <c r="XC912" s="513"/>
      <c r="XD912" s="513"/>
      <c r="XE912" s="513"/>
      <c r="XF912" s="513"/>
      <c r="XG912" s="513"/>
      <c r="XH912" s="513"/>
      <c r="XI912" s="513"/>
      <c r="XJ912" s="513"/>
      <c r="XK912" s="513"/>
      <c r="XL912" s="513"/>
      <c r="XM912" s="513"/>
      <c r="XN912" s="513"/>
      <c r="XO912" s="513"/>
      <c r="XP912" s="513"/>
      <c r="XQ912" s="513"/>
      <c r="XR912" s="513"/>
      <c r="XS912" s="513"/>
      <c r="XT912" s="513"/>
      <c r="XU912" s="513"/>
      <c r="XV912" s="513"/>
      <c r="XW912" s="513"/>
      <c r="XX912" s="513"/>
      <c r="XY912" s="513"/>
      <c r="XZ912" s="513"/>
      <c r="YA912" s="513"/>
      <c r="YB912" s="513"/>
      <c r="YC912" s="513"/>
      <c r="YD912" s="513"/>
      <c r="YE912" s="513"/>
      <c r="YF912" s="513"/>
      <c r="YG912" s="513"/>
      <c r="YH912" s="513"/>
      <c r="YI912" s="513"/>
      <c r="YJ912" s="513"/>
      <c r="YK912" s="513"/>
      <c r="YL912" s="513"/>
      <c r="YM912" s="513"/>
      <c r="YN912" s="513"/>
      <c r="YO912" s="513"/>
      <c r="YP912" s="513"/>
      <c r="YQ912" s="513"/>
      <c r="YR912" s="513"/>
      <c r="YS912" s="513"/>
      <c r="YT912" s="513"/>
      <c r="YU912" s="513"/>
      <c r="YV912" s="513"/>
      <c r="YW912" s="513"/>
      <c r="YX912" s="513"/>
      <c r="YY912" s="513"/>
      <c r="YZ912" s="513"/>
      <c r="ZA912" s="513"/>
      <c r="ZB912" s="513"/>
      <c r="ZC912" s="513"/>
      <c r="ZD912" s="513"/>
      <c r="ZE912" s="513"/>
      <c r="ZF912" s="513"/>
      <c r="ZG912" s="513"/>
      <c r="ZH912" s="513"/>
      <c r="ZI912" s="513"/>
      <c r="ZJ912" s="513"/>
      <c r="ZK912" s="513"/>
      <c r="ZL912" s="513"/>
      <c r="ZM912" s="513"/>
      <c r="ZN912" s="513"/>
      <c r="ZO912" s="513"/>
      <c r="ZP912" s="513"/>
      <c r="ZQ912" s="513"/>
      <c r="ZR912" s="513"/>
      <c r="ZS912" s="513"/>
      <c r="ZT912" s="513"/>
      <c r="ZU912" s="513"/>
      <c r="ZV912" s="513"/>
      <c r="ZW912" s="513"/>
      <c r="ZX912" s="513"/>
      <c r="ZY912" s="513"/>
      <c r="ZZ912" s="513"/>
      <c r="AAA912" s="513"/>
      <c r="AAB912" s="513"/>
      <c r="AAC912" s="513"/>
      <c r="AAD912" s="513"/>
      <c r="AAE912" s="513"/>
      <c r="AAF912" s="513"/>
      <c r="AAG912" s="513"/>
      <c r="AAH912" s="513"/>
      <c r="AAI912" s="513"/>
      <c r="AAJ912" s="513"/>
      <c r="AAK912" s="513"/>
      <c r="AAL912" s="513"/>
      <c r="AAM912" s="513"/>
      <c r="AAN912" s="513"/>
      <c r="AAO912" s="513"/>
      <c r="AAP912" s="513"/>
      <c r="AAQ912" s="513"/>
      <c r="AAR912" s="513"/>
      <c r="AAS912" s="513"/>
      <c r="AAT912" s="513"/>
      <c r="AAU912" s="513"/>
      <c r="AAV912" s="513"/>
      <c r="AAW912" s="513"/>
      <c r="AAX912" s="513"/>
      <c r="AAY912" s="513"/>
      <c r="AAZ912" s="513"/>
      <c r="ABA912" s="513"/>
      <c r="ABB912" s="513"/>
      <c r="ABC912" s="513"/>
      <c r="ABD912" s="513"/>
      <c r="ABE912" s="513"/>
      <c r="ABF912" s="513"/>
      <c r="ABG912" s="513"/>
      <c r="ABH912" s="513"/>
      <c r="ABI912" s="513"/>
      <c r="ABJ912" s="513"/>
      <c r="ABK912" s="513"/>
      <c r="ABL912" s="513"/>
      <c r="ABM912" s="513"/>
      <c r="ABN912" s="513"/>
      <c r="ABO912" s="513"/>
      <c r="ABP912" s="513"/>
      <c r="ABQ912" s="513"/>
      <c r="ABR912" s="513"/>
      <c r="ABS912" s="513"/>
      <c r="ABT912" s="513"/>
      <c r="ABU912" s="513"/>
      <c r="ABV912" s="513"/>
      <c r="ABW912" s="513"/>
      <c r="ABX912" s="513"/>
      <c r="ABY912" s="513"/>
      <c r="ABZ912" s="513"/>
      <c r="ACA912" s="513"/>
      <c r="ACB912" s="513"/>
      <c r="ACC912" s="513"/>
      <c r="ACD912" s="513"/>
      <c r="ACE912" s="513"/>
      <c r="ACF912" s="513"/>
      <c r="ACG912" s="513"/>
      <c r="ACH912" s="513"/>
      <c r="ACI912" s="513"/>
      <c r="ACJ912" s="513"/>
      <c r="ACK912" s="513"/>
      <c r="ACL912" s="513"/>
      <c r="ACM912" s="513"/>
      <c r="ACN912" s="513"/>
      <c r="ACO912" s="513"/>
      <c r="ACP912" s="513"/>
      <c r="ACQ912" s="513"/>
      <c r="ACR912" s="513"/>
      <c r="ACS912" s="513"/>
      <c r="ACT912" s="513"/>
      <c r="ACU912" s="513"/>
      <c r="ACV912" s="513"/>
      <c r="ACW912" s="513"/>
      <c r="ACX912" s="513"/>
      <c r="ACY912" s="513"/>
      <c r="ACZ912" s="513"/>
      <c r="ADA912" s="513"/>
      <c r="ADB912" s="513"/>
      <c r="ADC912" s="513"/>
      <c r="ADD912" s="513"/>
      <c r="ADE912" s="513"/>
      <c r="ADF912" s="513"/>
      <c r="ADG912" s="513"/>
      <c r="ADH912" s="513"/>
      <c r="ADI912" s="513"/>
      <c r="ADJ912" s="513"/>
      <c r="ADK912" s="513"/>
      <c r="ADL912" s="513"/>
      <c r="ADM912" s="513"/>
      <c r="ADN912" s="513"/>
      <c r="ADO912" s="513"/>
      <c r="ADP912" s="513"/>
      <c r="ADQ912" s="513"/>
      <c r="ADR912" s="513"/>
      <c r="ADS912" s="513"/>
      <c r="ADT912" s="513"/>
      <c r="ADU912" s="513"/>
      <c r="ADV912" s="513"/>
      <c r="ADW912" s="513"/>
      <c r="ADX912" s="513"/>
      <c r="ADY912" s="513"/>
      <c r="ADZ912" s="513"/>
      <c r="AEA912" s="513"/>
      <c r="AEB912" s="513"/>
      <c r="AEC912" s="513"/>
      <c r="AED912" s="513"/>
      <c r="AEE912" s="513"/>
      <c r="AEF912" s="513"/>
      <c r="AEG912" s="513"/>
      <c r="AEH912" s="513"/>
      <c r="AEI912" s="513"/>
      <c r="AEJ912" s="513"/>
      <c r="AEK912" s="513"/>
      <c r="AEL912" s="513"/>
      <c r="AEM912" s="513"/>
      <c r="AEN912" s="513"/>
      <c r="AEO912" s="513"/>
      <c r="AEP912" s="513"/>
      <c r="AEQ912" s="513"/>
      <c r="AER912" s="513"/>
      <c r="AES912" s="513"/>
      <c r="AET912" s="513"/>
      <c r="AEU912" s="513"/>
      <c r="AEV912" s="513"/>
      <c r="AEW912" s="513"/>
      <c r="AEX912" s="513"/>
      <c r="AEY912" s="513"/>
      <c r="AEZ912" s="513"/>
      <c r="AFA912" s="513"/>
      <c r="AFB912" s="513"/>
      <c r="AFC912" s="513"/>
      <c r="AFD912" s="513"/>
      <c r="AFE912" s="513"/>
      <c r="AFF912" s="513"/>
      <c r="AFG912" s="513"/>
      <c r="AFH912" s="513"/>
      <c r="AFI912" s="513"/>
      <c r="AFJ912" s="513"/>
      <c r="AFK912" s="513"/>
      <c r="AFL912" s="513"/>
      <c r="AFM912" s="513"/>
      <c r="AFN912" s="513"/>
      <c r="AFO912" s="513"/>
      <c r="AFP912" s="513"/>
      <c r="AFQ912" s="513"/>
      <c r="AFR912" s="513"/>
      <c r="AFS912" s="513"/>
      <c r="AFT912" s="513"/>
      <c r="AFU912" s="513"/>
      <c r="AFV912" s="513"/>
      <c r="AFW912" s="513"/>
      <c r="AFX912" s="513"/>
      <c r="AFY912" s="513"/>
      <c r="AFZ912" s="513"/>
      <c r="AGA912" s="513"/>
      <c r="AGB912" s="513"/>
      <c r="AGC912" s="513"/>
      <c r="AGD912" s="513"/>
      <c r="AGE912" s="513"/>
      <c r="AGF912" s="513"/>
      <c r="AGG912" s="513"/>
      <c r="AGH912" s="513"/>
      <c r="AGI912" s="513"/>
      <c r="AGJ912" s="513"/>
      <c r="AGK912" s="513"/>
      <c r="AGL912" s="513"/>
      <c r="AGM912" s="513"/>
      <c r="AGN912" s="513"/>
      <c r="AGO912" s="513"/>
      <c r="AGP912" s="513"/>
      <c r="AGQ912" s="513"/>
      <c r="AGR912" s="513"/>
      <c r="AGS912" s="513"/>
      <c r="AGT912" s="513"/>
      <c r="AGU912" s="513"/>
      <c r="AGV912" s="513"/>
      <c r="AGW912" s="513"/>
      <c r="AGX912" s="513"/>
      <c r="AGY912" s="513"/>
      <c r="AGZ912" s="513"/>
      <c r="AHA912" s="513"/>
      <c r="AHB912" s="513"/>
      <c r="AHC912" s="513"/>
      <c r="AHD912" s="513"/>
      <c r="AHE912" s="513"/>
      <c r="AHF912" s="513"/>
      <c r="AHG912" s="513"/>
      <c r="AHH912" s="513"/>
      <c r="AHI912" s="513"/>
      <c r="AHJ912" s="513"/>
      <c r="AHK912" s="513"/>
      <c r="AHL912" s="513"/>
      <c r="AHM912" s="513"/>
      <c r="AHN912" s="513"/>
      <c r="AHO912" s="513"/>
      <c r="AHP912" s="513"/>
      <c r="AHQ912" s="513"/>
      <c r="AHR912" s="513"/>
      <c r="AHS912" s="513"/>
      <c r="AHT912" s="513"/>
      <c r="AHU912" s="513"/>
      <c r="AHV912" s="513"/>
      <c r="AHW912" s="513"/>
      <c r="AHX912" s="513"/>
      <c r="AHY912" s="513"/>
      <c r="AHZ912" s="513"/>
      <c r="AIA912" s="513"/>
      <c r="AIB912" s="513"/>
      <c r="AIC912" s="513"/>
      <c r="AID912" s="513"/>
      <c r="AIE912" s="513"/>
      <c r="AIF912" s="513"/>
      <c r="AIG912" s="513"/>
      <c r="AIH912" s="513"/>
      <c r="AII912" s="513"/>
      <c r="AIJ912" s="513"/>
      <c r="AIK912" s="513"/>
      <c r="AIL912" s="513"/>
      <c r="AIM912" s="513"/>
      <c r="AIN912" s="513"/>
      <c r="AIO912" s="513"/>
      <c r="AIP912" s="513"/>
      <c r="AIQ912" s="513"/>
      <c r="AIR912" s="513"/>
      <c r="AIS912" s="513"/>
      <c r="AIT912" s="513"/>
      <c r="AIU912" s="513"/>
      <c r="AIV912" s="513"/>
      <c r="AIW912" s="513"/>
      <c r="AIX912" s="513"/>
      <c r="AIY912" s="513"/>
      <c r="AIZ912" s="513"/>
      <c r="AJA912" s="513"/>
      <c r="AJB912" s="513"/>
      <c r="AJC912" s="513"/>
      <c r="AJD912" s="513"/>
      <c r="AJE912" s="513"/>
      <c r="AJF912" s="513"/>
      <c r="AJG912" s="513"/>
      <c r="AJH912" s="513"/>
      <c r="AJI912" s="513"/>
      <c r="AJJ912" s="513"/>
      <c r="AJK912" s="513"/>
      <c r="AJL912" s="513"/>
      <c r="AJM912" s="513"/>
      <c r="AJN912" s="513"/>
      <c r="AJO912" s="513"/>
      <c r="AJP912" s="513"/>
      <c r="AJQ912" s="513"/>
      <c r="AJR912" s="513"/>
      <c r="AJS912" s="513"/>
      <c r="AJT912" s="513"/>
      <c r="AJU912" s="513"/>
      <c r="AJV912" s="513"/>
      <c r="AJW912" s="513"/>
      <c r="AJX912" s="513"/>
      <c r="AJY912" s="513"/>
      <c r="AJZ912" s="513"/>
      <c r="AKA912" s="513"/>
      <c r="AKB912" s="513"/>
      <c r="AKC912" s="513"/>
      <c r="AKD912" s="513"/>
      <c r="AKE912" s="513"/>
      <c r="AKF912" s="513"/>
      <c r="AKG912" s="513"/>
      <c r="AKH912" s="513"/>
      <c r="AKI912" s="513"/>
      <c r="AKJ912" s="513"/>
      <c r="AKK912" s="513"/>
      <c r="AKL912" s="513"/>
      <c r="AKM912" s="513"/>
      <c r="AKN912" s="513"/>
      <c r="AKO912" s="513"/>
      <c r="AKP912" s="513"/>
      <c r="AKQ912" s="513"/>
      <c r="AKR912" s="513"/>
      <c r="AKS912" s="513"/>
      <c r="AKT912" s="513"/>
      <c r="AKU912" s="513"/>
      <c r="AKV912" s="513"/>
      <c r="AKW912" s="513"/>
      <c r="AKX912" s="513"/>
      <c r="AKY912" s="513"/>
      <c r="AKZ912" s="513"/>
      <c r="ALA912" s="513"/>
      <c r="ALB912" s="513"/>
      <c r="ALC912" s="513"/>
      <c r="ALD912" s="513"/>
      <c r="ALE912" s="513"/>
      <c r="ALF912" s="513"/>
      <c r="ALG912" s="513"/>
      <c r="ALH912" s="513"/>
      <c r="ALI912" s="513"/>
      <c r="ALJ912" s="513"/>
      <c r="ALK912" s="513"/>
      <c r="ALL912" s="513"/>
      <c r="ALM912" s="513"/>
      <c r="ALN912" s="513"/>
      <c r="ALO912" s="513"/>
      <c r="ALP912" s="513"/>
      <c r="ALQ912" s="513"/>
      <c r="ALR912" s="513"/>
      <c r="ALS912" s="513"/>
      <c r="ALT912" s="513"/>
      <c r="ALU912" s="513"/>
      <c r="ALV912" s="513"/>
      <c r="ALW912" s="513"/>
      <c r="ALX912" s="513"/>
      <c r="ALY912" s="513"/>
      <c r="ALZ912" s="513"/>
      <c r="AMA912" s="513"/>
      <c r="AMB912" s="513"/>
      <c r="AMC912" s="513"/>
      <c r="AMD912" s="513"/>
      <c r="AME912" s="513"/>
      <c r="AMF912" s="513"/>
      <c r="AMG912" s="513"/>
      <c r="AMH912" s="513"/>
      <c r="AMI912" s="513"/>
      <c r="AMJ912" s="513"/>
      <c r="AMK912" s="513"/>
      <c r="AML912" s="513"/>
      <c r="AMM912" s="513"/>
      <c r="AMN912" s="513"/>
      <c r="AMO912" s="513"/>
      <c r="AMP912" s="513"/>
      <c r="AMQ912" s="513"/>
      <c r="AMR912" s="513"/>
      <c r="AMS912" s="513"/>
      <c r="AMT912" s="513"/>
      <c r="AMU912" s="513"/>
      <c r="AMV912" s="513"/>
      <c r="AMW912" s="513"/>
      <c r="AMX912" s="513"/>
      <c r="AMY912" s="513"/>
      <c r="AMZ912" s="513"/>
      <c r="ANA912" s="513"/>
      <c r="ANB912" s="513"/>
      <c r="ANC912" s="513"/>
      <c r="AND912" s="513"/>
      <c r="ANE912" s="513"/>
      <c r="ANF912" s="513"/>
      <c r="ANG912" s="513"/>
      <c r="ANH912" s="513"/>
      <c r="ANI912" s="513"/>
      <c r="ANJ912" s="513"/>
      <c r="ANK912" s="513"/>
      <c r="ANL912" s="513"/>
      <c r="ANM912" s="513"/>
      <c r="ANN912" s="513"/>
      <c r="ANO912" s="513"/>
      <c r="ANP912" s="513"/>
      <c r="ANQ912" s="513"/>
      <c r="ANR912" s="513"/>
      <c r="ANS912" s="513"/>
      <c r="ANT912" s="513"/>
      <c r="ANU912" s="513"/>
      <c r="ANV912" s="513"/>
      <c r="ANW912" s="513"/>
      <c r="ANX912" s="513"/>
      <c r="ANY912" s="513"/>
      <c r="ANZ912" s="513"/>
      <c r="AOA912" s="513"/>
      <c r="AOB912" s="513"/>
      <c r="AOC912" s="513"/>
      <c r="AOD912" s="513"/>
      <c r="AOE912" s="513"/>
      <c r="AOF912" s="513"/>
      <c r="AOG912" s="513"/>
      <c r="AOH912" s="513"/>
      <c r="AOI912" s="513"/>
      <c r="AOJ912" s="513"/>
      <c r="AOK912" s="513"/>
      <c r="AOL912" s="513"/>
      <c r="AOM912" s="513"/>
      <c r="AON912" s="513"/>
      <c r="AOO912" s="513"/>
      <c r="AOP912" s="513"/>
      <c r="AOQ912" s="513"/>
      <c r="AOR912" s="513"/>
      <c r="AOS912" s="513"/>
      <c r="AOT912" s="513"/>
      <c r="AOU912" s="513"/>
      <c r="AOV912" s="513"/>
      <c r="AOW912" s="513"/>
      <c r="AOX912" s="513"/>
      <c r="AOY912" s="513"/>
      <c r="AOZ912" s="513"/>
      <c r="APA912" s="513"/>
      <c r="APB912" s="513"/>
      <c r="APC912" s="513"/>
      <c r="APD912" s="513"/>
      <c r="APE912" s="513"/>
      <c r="APF912" s="513"/>
      <c r="APG912" s="513"/>
      <c r="APH912" s="513"/>
      <c r="API912" s="513"/>
      <c r="APJ912" s="513"/>
      <c r="APK912" s="513"/>
      <c r="APL912" s="513"/>
      <c r="APM912" s="513"/>
      <c r="APN912" s="513"/>
      <c r="APO912" s="513"/>
      <c r="APP912" s="513"/>
      <c r="APQ912" s="513"/>
      <c r="APR912" s="513"/>
      <c r="APS912" s="513"/>
      <c r="APT912" s="513"/>
      <c r="APU912" s="513"/>
      <c r="APV912" s="513"/>
      <c r="APW912" s="513"/>
      <c r="APX912" s="513"/>
      <c r="APY912" s="513"/>
      <c r="APZ912" s="513"/>
      <c r="AQA912" s="513"/>
      <c r="AQB912" s="513"/>
      <c r="AQC912" s="513"/>
      <c r="AQD912" s="513"/>
      <c r="AQE912" s="513"/>
      <c r="AQF912" s="513"/>
      <c r="AQG912" s="513"/>
      <c r="AQH912" s="513"/>
      <c r="AQI912" s="513"/>
      <c r="AQJ912" s="513"/>
      <c r="AQK912" s="513"/>
      <c r="AQL912" s="513"/>
      <c r="AQM912" s="513"/>
      <c r="AQN912" s="513"/>
      <c r="AQO912" s="513"/>
      <c r="AQP912" s="513"/>
      <c r="AQQ912" s="513"/>
      <c r="AQR912" s="513"/>
      <c r="AQS912" s="513"/>
      <c r="AQT912" s="513"/>
      <c r="AQU912" s="513"/>
      <c r="AQV912" s="513"/>
      <c r="AQW912" s="513"/>
      <c r="AQX912" s="513"/>
      <c r="AQY912" s="513"/>
      <c r="AQZ912" s="513"/>
      <c r="ARA912" s="513"/>
      <c r="ARB912" s="513"/>
      <c r="ARC912" s="513"/>
      <c r="ARD912" s="513"/>
      <c r="ARE912" s="513"/>
      <c r="ARF912" s="513"/>
      <c r="ARG912" s="513"/>
      <c r="ARH912" s="513"/>
      <c r="ARI912" s="513"/>
      <c r="ARJ912" s="513"/>
      <c r="ARK912" s="513"/>
      <c r="ARL912" s="513"/>
      <c r="ARM912" s="513"/>
      <c r="ARN912" s="513"/>
      <c r="ARO912" s="513"/>
      <c r="ARP912" s="513"/>
      <c r="ARQ912" s="513"/>
      <c r="ARR912" s="513"/>
      <c r="ARS912" s="513"/>
      <c r="ART912" s="513"/>
      <c r="ARU912" s="513"/>
      <c r="ARV912" s="513"/>
      <c r="ARW912" s="513"/>
      <c r="ARX912" s="513"/>
      <c r="ARY912" s="513"/>
      <c r="ARZ912" s="513"/>
      <c r="ASA912" s="513"/>
      <c r="ASB912" s="513"/>
      <c r="ASC912" s="513"/>
      <c r="ASD912" s="513"/>
      <c r="ASE912" s="513"/>
      <c r="ASF912" s="513"/>
      <c r="ASG912" s="513"/>
      <c r="ASH912" s="513"/>
      <c r="ASI912" s="513"/>
      <c r="ASJ912" s="513"/>
      <c r="ASK912" s="513"/>
      <c r="ASL912" s="513"/>
      <c r="ASM912" s="513"/>
      <c r="ASN912" s="513"/>
      <c r="ASO912" s="513"/>
      <c r="ASP912" s="513"/>
      <c r="ASQ912" s="513"/>
      <c r="ASR912" s="513"/>
      <c r="ASS912" s="513"/>
      <c r="AST912" s="513"/>
      <c r="ASU912" s="513"/>
      <c r="ASV912" s="513"/>
      <c r="ASW912" s="513"/>
      <c r="ASX912" s="513"/>
      <c r="ASY912" s="513"/>
      <c r="ASZ912" s="513"/>
      <c r="ATA912" s="513"/>
      <c r="ATB912" s="513"/>
      <c r="ATC912" s="513"/>
      <c r="ATD912" s="513"/>
      <c r="ATE912" s="513"/>
      <c r="ATF912" s="513"/>
      <c r="ATG912" s="513"/>
      <c r="ATH912" s="513"/>
      <c r="ATI912" s="513"/>
      <c r="ATJ912" s="513"/>
      <c r="ATK912" s="513"/>
      <c r="ATL912" s="513"/>
      <c r="ATM912" s="513"/>
      <c r="ATN912" s="513"/>
      <c r="ATO912" s="513"/>
      <c r="ATP912" s="513"/>
      <c r="ATQ912" s="513"/>
      <c r="ATR912" s="513"/>
      <c r="ATS912" s="513"/>
      <c r="ATT912" s="513"/>
      <c r="ATU912" s="513"/>
      <c r="ATV912" s="513"/>
      <c r="ATW912" s="513"/>
      <c r="ATX912" s="513"/>
      <c r="ATY912" s="513"/>
      <c r="ATZ912" s="513"/>
      <c r="AUA912" s="513"/>
      <c r="AUB912" s="513"/>
      <c r="AUC912" s="513"/>
      <c r="AUD912" s="513"/>
      <c r="AUE912" s="513"/>
      <c r="AUF912" s="513"/>
      <c r="AUG912" s="513"/>
      <c r="AUH912" s="513"/>
      <c r="AUI912" s="513"/>
      <c r="AUJ912" s="513"/>
      <c r="AUK912" s="513"/>
      <c r="AUL912" s="513"/>
      <c r="AUM912" s="513"/>
      <c r="AUN912" s="513"/>
      <c r="AUO912" s="513"/>
      <c r="AUP912" s="513"/>
      <c r="AUQ912" s="513"/>
      <c r="AUR912" s="513"/>
      <c r="AUS912" s="513"/>
      <c r="AUT912" s="513"/>
      <c r="AUU912" s="513"/>
      <c r="AUV912" s="513"/>
      <c r="AUW912" s="513"/>
      <c r="AUX912" s="513"/>
      <c r="AUY912" s="513"/>
      <c r="AUZ912" s="513"/>
      <c r="AVA912" s="513"/>
      <c r="AVB912" s="513"/>
      <c r="AVC912" s="513"/>
      <c r="AVD912" s="513"/>
      <c r="AVE912" s="513"/>
      <c r="AVF912" s="513"/>
      <c r="AVG912" s="513"/>
      <c r="AVH912" s="513"/>
      <c r="AVI912" s="513"/>
      <c r="AVJ912" s="513"/>
      <c r="AVK912" s="513"/>
      <c r="AVL912" s="513"/>
      <c r="AVM912" s="513"/>
      <c r="AVN912" s="513"/>
      <c r="AVO912" s="513"/>
      <c r="AVP912" s="513"/>
      <c r="AVQ912" s="513"/>
      <c r="AVR912" s="513"/>
      <c r="AVS912" s="513"/>
      <c r="AVT912" s="513"/>
      <c r="AVU912" s="513"/>
      <c r="AVV912" s="513"/>
      <c r="AVW912" s="513"/>
      <c r="AVX912" s="513"/>
      <c r="AVY912" s="513"/>
      <c r="AVZ912" s="513"/>
      <c r="AWA912" s="513"/>
      <c r="AWB912" s="513"/>
      <c r="AWC912" s="513"/>
      <c r="AWD912" s="513"/>
      <c r="AWE912" s="513"/>
      <c r="AWF912" s="513"/>
      <c r="AWG912" s="513"/>
      <c r="AWH912" s="513"/>
      <c r="AWI912" s="513"/>
      <c r="AWJ912" s="513"/>
      <c r="AWK912" s="513"/>
      <c r="AWL912" s="513"/>
      <c r="AWM912" s="513"/>
      <c r="AWN912" s="513"/>
      <c r="AWO912" s="513"/>
      <c r="AWP912" s="513"/>
      <c r="AWQ912" s="513"/>
      <c r="AWR912" s="513"/>
      <c r="AWS912" s="513"/>
      <c r="AWT912" s="513"/>
      <c r="AWU912" s="513"/>
      <c r="AWV912" s="513"/>
      <c r="AWW912" s="513"/>
      <c r="AWX912" s="513"/>
      <c r="AWY912" s="513"/>
      <c r="AWZ912" s="513"/>
      <c r="AXA912" s="513"/>
      <c r="AXB912" s="513"/>
      <c r="AXC912" s="513"/>
      <c r="AXD912" s="513"/>
      <c r="AXE912" s="513"/>
      <c r="AXF912" s="513"/>
      <c r="AXG912" s="513"/>
      <c r="AXH912" s="513"/>
      <c r="AXI912" s="513"/>
      <c r="AXJ912" s="513"/>
      <c r="AXK912" s="513"/>
      <c r="AXL912" s="513"/>
      <c r="AXM912" s="513"/>
      <c r="AXN912" s="513"/>
      <c r="AXO912" s="513"/>
      <c r="AXP912" s="513"/>
      <c r="AXQ912" s="513"/>
      <c r="AXR912" s="513"/>
      <c r="AXS912" s="513"/>
      <c r="AXT912" s="513"/>
      <c r="AXU912" s="513"/>
      <c r="AXV912" s="513"/>
      <c r="AXW912" s="513"/>
      <c r="AXX912" s="513"/>
      <c r="AXY912" s="513"/>
      <c r="AXZ912" s="513"/>
      <c r="AYA912" s="513"/>
      <c r="AYB912" s="513"/>
      <c r="AYC912" s="513"/>
      <c r="AYD912" s="513"/>
      <c r="AYE912" s="513"/>
      <c r="AYF912" s="513"/>
      <c r="AYG912" s="513"/>
      <c r="AYH912" s="513"/>
      <c r="AYI912" s="513"/>
      <c r="AYJ912" s="513"/>
      <c r="AYK912" s="513"/>
      <c r="AYL912" s="513"/>
      <c r="AYM912" s="513"/>
      <c r="AYN912" s="513"/>
      <c r="AYO912" s="513"/>
      <c r="AYP912" s="513"/>
      <c r="AYQ912" s="513"/>
      <c r="AYR912" s="513"/>
      <c r="AYS912" s="513"/>
      <c r="AYT912" s="513"/>
      <c r="AYU912" s="513"/>
      <c r="AYV912" s="513"/>
      <c r="AYW912" s="513"/>
      <c r="AYX912" s="513"/>
      <c r="AYY912" s="513"/>
      <c r="AYZ912" s="513"/>
      <c r="AZA912" s="513"/>
      <c r="AZB912" s="513"/>
      <c r="AZC912" s="513"/>
      <c r="AZD912" s="513"/>
      <c r="AZE912" s="513"/>
      <c r="AZF912" s="513"/>
      <c r="AZG912" s="513"/>
      <c r="AZH912" s="513"/>
      <c r="AZI912" s="513"/>
      <c r="AZJ912" s="513"/>
      <c r="AZK912" s="513"/>
      <c r="AZL912" s="513"/>
      <c r="AZM912" s="513"/>
      <c r="AZN912" s="513"/>
      <c r="AZO912" s="513"/>
      <c r="AZP912" s="513"/>
      <c r="AZQ912" s="513"/>
      <c r="AZR912" s="513"/>
      <c r="AZS912" s="513"/>
      <c r="AZT912" s="513"/>
      <c r="AZU912" s="513"/>
      <c r="AZV912" s="513"/>
      <c r="AZW912" s="513"/>
      <c r="AZX912" s="513"/>
      <c r="AZY912" s="513"/>
      <c r="AZZ912" s="513"/>
      <c r="BAA912" s="513"/>
      <c r="BAB912" s="513"/>
      <c r="BAC912" s="513"/>
      <c r="BAD912" s="513"/>
      <c r="BAE912" s="513"/>
      <c r="BAF912" s="513"/>
      <c r="BAG912" s="513"/>
      <c r="BAH912" s="513"/>
      <c r="BAI912" s="513"/>
      <c r="BAJ912" s="513"/>
      <c r="BAK912" s="513"/>
      <c r="BAL912" s="513"/>
      <c r="BAM912" s="513"/>
      <c r="BAN912" s="513"/>
      <c r="BAO912" s="513"/>
      <c r="BAP912" s="513"/>
      <c r="BAQ912" s="513"/>
      <c r="BAR912" s="513"/>
      <c r="BAS912" s="513"/>
      <c r="BAT912" s="513"/>
      <c r="BAU912" s="513"/>
      <c r="BAV912" s="513"/>
      <c r="BAW912" s="513"/>
      <c r="BAX912" s="513"/>
      <c r="BAY912" s="513"/>
      <c r="BAZ912" s="513"/>
      <c r="BBA912" s="513"/>
      <c r="BBB912" s="513"/>
      <c r="BBC912" s="513"/>
      <c r="BBD912" s="513"/>
      <c r="BBE912" s="513"/>
      <c r="BBF912" s="513"/>
      <c r="BBG912" s="513"/>
      <c r="BBH912" s="513"/>
      <c r="BBI912" s="513"/>
      <c r="BBJ912" s="513"/>
      <c r="BBK912" s="513"/>
      <c r="BBL912" s="513"/>
      <c r="BBM912" s="513"/>
      <c r="BBN912" s="513"/>
      <c r="BBO912" s="513"/>
      <c r="BBP912" s="513"/>
      <c r="BBQ912" s="513"/>
      <c r="BBR912" s="513"/>
      <c r="BBS912" s="513"/>
      <c r="BBT912" s="513"/>
      <c r="BBU912" s="513"/>
      <c r="BBV912" s="513"/>
      <c r="BBW912" s="513"/>
      <c r="BBX912" s="513"/>
      <c r="BBY912" s="513"/>
      <c r="BBZ912" s="513"/>
      <c r="BCA912" s="513"/>
      <c r="BCB912" s="513"/>
      <c r="BCC912" s="513"/>
      <c r="BCD912" s="513"/>
      <c r="BCE912" s="513"/>
      <c r="BCF912" s="513"/>
      <c r="BCG912" s="513"/>
      <c r="BCH912" s="513"/>
      <c r="BCI912" s="513"/>
      <c r="BCJ912" s="513"/>
      <c r="BCK912" s="513"/>
      <c r="BCL912" s="513"/>
      <c r="BCM912" s="513"/>
      <c r="BCN912" s="513"/>
      <c r="BCO912" s="513"/>
      <c r="BCP912" s="513"/>
      <c r="BCQ912" s="513"/>
      <c r="BCR912" s="513"/>
      <c r="BCS912" s="513"/>
      <c r="BCT912" s="513"/>
      <c r="BCU912" s="513"/>
      <c r="BCV912" s="513"/>
      <c r="BCW912" s="513"/>
      <c r="BCX912" s="513"/>
      <c r="BCY912" s="513"/>
      <c r="BCZ912" s="513"/>
      <c r="BDA912" s="513"/>
      <c r="BDB912" s="513"/>
      <c r="BDC912" s="513"/>
      <c r="BDD912" s="513"/>
      <c r="BDE912" s="513"/>
      <c r="BDF912" s="513"/>
      <c r="BDG912" s="513"/>
      <c r="BDH912" s="513"/>
      <c r="BDI912" s="513"/>
      <c r="BDJ912" s="513"/>
      <c r="BDK912" s="513"/>
      <c r="BDL912" s="513"/>
      <c r="BDM912" s="513"/>
      <c r="BDN912" s="513"/>
      <c r="BDO912" s="513"/>
      <c r="BDP912" s="513"/>
      <c r="BDQ912" s="513"/>
      <c r="BDR912" s="513"/>
      <c r="BDS912" s="513"/>
      <c r="BDT912" s="513"/>
      <c r="BDU912" s="513"/>
      <c r="BDV912" s="513"/>
      <c r="BDW912" s="513"/>
      <c r="BDX912" s="513"/>
      <c r="BDY912" s="513"/>
      <c r="BDZ912" s="513"/>
      <c r="BEA912" s="513"/>
      <c r="BEB912" s="513"/>
      <c r="BEC912" s="513"/>
      <c r="BED912" s="513"/>
      <c r="BEE912" s="513"/>
      <c r="BEF912" s="513"/>
      <c r="BEG912" s="513"/>
      <c r="BEH912" s="513"/>
      <c r="BEI912" s="513"/>
      <c r="BEJ912" s="513"/>
      <c r="BEK912" s="513"/>
      <c r="BEL912" s="513"/>
      <c r="BEM912" s="513"/>
      <c r="BEN912" s="513"/>
      <c r="BEO912" s="513"/>
      <c r="BEP912" s="513"/>
      <c r="BEQ912" s="513"/>
      <c r="BER912" s="513"/>
      <c r="BES912" s="513"/>
      <c r="BET912" s="513"/>
      <c r="BEU912" s="513"/>
      <c r="BEV912" s="513"/>
      <c r="BEW912" s="513"/>
      <c r="BEX912" s="513"/>
      <c r="BEY912" s="513"/>
      <c r="BEZ912" s="513"/>
      <c r="BFA912" s="513"/>
      <c r="BFB912" s="513"/>
      <c r="BFC912" s="513"/>
      <c r="BFD912" s="513"/>
      <c r="BFE912" s="513"/>
      <c r="BFF912" s="513"/>
      <c r="BFG912" s="513"/>
      <c r="BFH912" s="513"/>
      <c r="BFI912" s="513"/>
      <c r="BFJ912" s="513"/>
      <c r="BFK912" s="513"/>
      <c r="BFL912" s="513"/>
      <c r="BFM912" s="513"/>
      <c r="BFN912" s="513"/>
      <c r="BFO912" s="513"/>
      <c r="BFP912" s="513"/>
      <c r="BFQ912" s="513"/>
      <c r="BFR912" s="513"/>
      <c r="BFS912" s="513"/>
      <c r="BFT912" s="513"/>
      <c r="BFU912" s="513"/>
      <c r="BFV912" s="513"/>
      <c r="BFW912" s="513"/>
      <c r="BFX912" s="513"/>
      <c r="BFY912" s="513"/>
      <c r="BFZ912" s="513"/>
      <c r="BGA912" s="513"/>
      <c r="BGB912" s="513"/>
      <c r="BGC912" s="513"/>
      <c r="BGD912" s="513"/>
      <c r="BGE912" s="513"/>
      <c r="BGF912" s="513"/>
      <c r="BGG912" s="513"/>
      <c r="BGH912" s="513"/>
      <c r="BGI912" s="513"/>
      <c r="BGJ912" s="513"/>
      <c r="BGK912" s="513"/>
      <c r="BGL912" s="513"/>
      <c r="BGM912" s="513"/>
      <c r="BGN912" s="513"/>
      <c r="BGO912" s="513"/>
      <c r="BGP912" s="513"/>
      <c r="BGQ912" s="513"/>
      <c r="BGR912" s="513"/>
      <c r="BGS912" s="513"/>
      <c r="BGT912" s="513"/>
      <c r="BGU912" s="513"/>
      <c r="BGV912" s="513"/>
      <c r="BGW912" s="513"/>
      <c r="BGX912" s="513"/>
      <c r="BGY912" s="513"/>
      <c r="BGZ912" s="513"/>
      <c r="BHA912" s="513"/>
      <c r="BHB912" s="513"/>
      <c r="BHC912" s="513"/>
      <c r="BHD912" s="513"/>
      <c r="BHE912" s="513"/>
      <c r="BHF912" s="513"/>
      <c r="BHG912" s="513"/>
      <c r="BHH912" s="513"/>
      <c r="BHI912" s="513"/>
      <c r="BHJ912" s="513"/>
      <c r="BHK912" s="513"/>
      <c r="BHL912" s="513"/>
      <c r="BHM912" s="513"/>
      <c r="BHN912" s="513"/>
      <c r="BHO912" s="513"/>
      <c r="BHP912" s="513"/>
      <c r="BHQ912" s="513"/>
      <c r="BHR912" s="513"/>
      <c r="BHS912" s="513"/>
      <c r="BHT912" s="513"/>
      <c r="BHU912" s="513"/>
      <c r="BHV912" s="513"/>
      <c r="BHW912" s="513"/>
      <c r="BHX912" s="513"/>
      <c r="BHY912" s="513"/>
      <c r="BHZ912" s="513"/>
      <c r="BIA912" s="513"/>
      <c r="BIB912" s="513"/>
      <c r="BIC912" s="513"/>
      <c r="BID912" s="513"/>
      <c r="BIE912" s="513"/>
      <c r="BIF912" s="513"/>
      <c r="BIG912" s="513"/>
      <c r="BIH912" s="513"/>
      <c r="BII912" s="513"/>
      <c r="BIJ912" s="513"/>
      <c r="BIK912" s="513"/>
      <c r="BIL912" s="513"/>
      <c r="BIM912" s="513"/>
      <c r="BIN912" s="513"/>
      <c r="BIO912" s="513"/>
      <c r="BIP912" s="513"/>
      <c r="BIQ912" s="513"/>
      <c r="BIR912" s="513"/>
      <c r="BIS912" s="513"/>
      <c r="BIT912" s="513"/>
      <c r="BIU912" s="513"/>
      <c r="BIV912" s="513"/>
      <c r="BIW912" s="513"/>
      <c r="BIX912" s="513"/>
      <c r="BIY912" s="513"/>
      <c r="BIZ912" s="513"/>
      <c r="BJA912" s="513"/>
      <c r="BJB912" s="513"/>
      <c r="BJC912" s="513"/>
      <c r="BJD912" s="513"/>
      <c r="BJE912" s="513"/>
      <c r="BJF912" s="513"/>
      <c r="BJG912" s="513"/>
      <c r="BJH912" s="513"/>
      <c r="BJI912" s="513"/>
      <c r="BJJ912" s="513"/>
      <c r="BJK912" s="513"/>
      <c r="BJL912" s="513"/>
      <c r="BJM912" s="513"/>
      <c r="BJN912" s="513"/>
      <c r="BJO912" s="513"/>
      <c r="BJP912" s="513"/>
      <c r="BJQ912" s="513"/>
      <c r="BJR912" s="513"/>
      <c r="BJS912" s="513"/>
      <c r="BJT912" s="513"/>
      <c r="BJU912" s="513"/>
      <c r="BJV912" s="513"/>
      <c r="BJW912" s="513"/>
      <c r="BJX912" s="513"/>
      <c r="BJY912" s="513"/>
      <c r="BJZ912" s="513"/>
      <c r="BKA912" s="513"/>
      <c r="BKB912" s="513"/>
      <c r="BKC912" s="513"/>
      <c r="BKD912" s="513"/>
      <c r="BKE912" s="513"/>
      <c r="BKF912" s="513"/>
      <c r="BKG912" s="513"/>
      <c r="BKH912" s="513"/>
      <c r="BKI912" s="513"/>
      <c r="BKJ912" s="513"/>
      <c r="BKK912" s="513"/>
      <c r="BKL912" s="513"/>
      <c r="BKM912" s="513"/>
      <c r="BKN912" s="513"/>
      <c r="BKO912" s="513"/>
      <c r="BKP912" s="513"/>
      <c r="BKQ912" s="513"/>
      <c r="BKR912" s="513"/>
      <c r="BKS912" s="513"/>
      <c r="BKT912" s="513"/>
      <c r="BKU912" s="513"/>
      <c r="BKV912" s="513"/>
      <c r="BKW912" s="513"/>
      <c r="BKX912" s="513"/>
      <c r="BKY912" s="513"/>
      <c r="BKZ912" s="513"/>
      <c r="BLA912" s="513"/>
      <c r="BLB912" s="513"/>
      <c r="BLC912" s="513"/>
      <c r="BLD912" s="513"/>
      <c r="BLE912" s="513"/>
      <c r="BLF912" s="513"/>
      <c r="BLG912" s="513"/>
      <c r="BLH912" s="513"/>
      <c r="BLI912" s="513"/>
      <c r="BLJ912" s="513"/>
      <c r="BLK912" s="513"/>
      <c r="BLL912" s="513"/>
      <c r="BLM912" s="513"/>
      <c r="BLN912" s="513"/>
      <c r="BLO912" s="513"/>
      <c r="BLP912" s="513"/>
      <c r="BLQ912" s="513"/>
      <c r="BLR912" s="513"/>
      <c r="BLS912" s="513"/>
      <c r="BLT912" s="513"/>
      <c r="BLU912" s="513"/>
      <c r="BLV912" s="513"/>
      <c r="BLW912" s="513"/>
      <c r="BLX912" s="513"/>
      <c r="BLY912" s="513"/>
      <c r="BLZ912" s="513"/>
      <c r="BMA912" s="513"/>
      <c r="BMB912" s="513"/>
      <c r="BMC912" s="513"/>
      <c r="BMD912" s="513"/>
      <c r="BME912" s="513"/>
      <c r="BMF912" s="513"/>
      <c r="BMG912" s="513"/>
      <c r="BMH912" s="513"/>
      <c r="BMI912" s="513"/>
      <c r="BMJ912" s="513"/>
      <c r="BMK912" s="513"/>
      <c r="BML912" s="513"/>
      <c r="BMM912" s="513"/>
      <c r="BMN912" s="513"/>
      <c r="BMO912" s="513"/>
      <c r="BMP912" s="513"/>
      <c r="BMQ912" s="513"/>
      <c r="BMR912" s="513"/>
      <c r="BMS912" s="513"/>
      <c r="BMT912" s="513"/>
      <c r="BMU912" s="513"/>
      <c r="BMV912" s="513"/>
      <c r="BMW912" s="513"/>
      <c r="BMX912" s="513"/>
      <c r="BMY912" s="513"/>
      <c r="BMZ912" s="513"/>
      <c r="BNA912" s="513"/>
      <c r="BNB912" s="513"/>
      <c r="BNC912" s="513"/>
      <c r="BND912" s="513"/>
      <c r="BNE912" s="513"/>
      <c r="BNF912" s="513"/>
      <c r="BNG912" s="513"/>
      <c r="BNH912" s="513"/>
      <c r="BNI912" s="513"/>
      <c r="BNJ912" s="513"/>
      <c r="BNK912" s="513"/>
      <c r="BNL912" s="513"/>
      <c r="BNM912" s="513"/>
      <c r="BNN912" s="513"/>
      <c r="BNO912" s="513"/>
      <c r="BNP912" s="513"/>
      <c r="BNQ912" s="513"/>
      <c r="BNR912" s="513"/>
      <c r="BNS912" s="513"/>
      <c r="BNT912" s="513"/>
      <c r="BNU912" s="513"/>
      <c r="BNV912" s="513"/>
      <c r="BNW912" s="513"/>
      <c r="BNX912" s="513"/>
      <c r="BNY912" s="513"/>
      <c r="BNZ912" s="513"/>
      <c r="BOA912" s="513"/>
      <c r="BOB912" s="513"/>
      <c r="BOC912" s="513"/>
      <c r="BOD912" s="513"/>
      <c r="BOE912" s="513"/>
      <c r="BOF912" s="513"/>
      <c r="BOG912" s="513"/>
      <c r="BOH912" s="513"/>
      <c r="BOI912" s="513"/>
      <c r="BOJ912" s="513"/>
      <c r="BOK912" s="513"/>
      <c r="BOL912" s="513"/>
      <c r="BOM912" s="513"/>
      <c r="BON912" s="513"/>
      <c r="BOO912" s="513"/>
      <c r="BOP912" s="513"/>
      <c r="BOQ912" s="513"/>
      <c r="BOR912" s="513"/>
      <c r="BOS912" s="513"/>
      <c r="BOT912" s="513"/>
      <c r="BOU912" s="513"/>
      <c r="BOV912" s="513"/>
      <c r="BOW912" s="513"/>
      <c r="BOX912" s="513"/>
      <c r="BOY912" s="513"/>
      <c r="BOZ912" s="513"/>
      <c r="BPA912" s="513"/>
      <c r="BPB912" s="513"/>
      <c r="BPC912" s="513"/>
      <c r="BPD912" s="513"/>
      <c r="BPE912" s="513"/>
      <c r="BPF912" s="513"/>
      <c r="BPG912" s="513"/>
      <c r="BPH912" s="513"/>
      <c r="BPI912" s="513"/>
      <c r="BPJ912" s="513"/>
      <c r="BPK912" s="513"/>
      <c r="BPL912" s="513"/>
      <c r="BPM912" s="513"/>
      <c r="BPN912" s="513"/>
      <c r="BPO912" s="513"/>
      <c r="BPP912" s="513"/>
      <c r="BPQ912" s="513"/>
      <c r="BPR912" s="513"/>
      <c r="BPS912" s="513"/>
      <c r="BPT912" s="513"/>
      <c r="BPU912" s="513"/>
      <c r="BPV912" s="513"/>
      <c r="BPW912" s="513"/>
      <c r="BPX912" s="513"/>
      <c r="BPY912" s="513"/>
      <c r="BPZ912" s="513"/>
      <c r="BQA912" s="513"/>
      <c r="BQB912" s="513"/>
      <c r="BQC912" s="513"/>
      <c r="BQD912" s="513"/>
      <c r="BQE912" s="513"/>
      <c r="BQF912" s="513"/>
      <c r="BQG912" s="513"/>
      <c r="BQH912" s="513"/>
      <c r="BQI912" s="513"/>
      <c r="BQJ912" s="513"/>
      <c r="BQK912" s="513"/>
      <c r="BQL912" s="513"/>
      <c r="BQM912" s="513"/>
      <c r="BQN912" s="513"/>
      <c r="BQO912" s="513"/>
      <c r="BQP912" s="513"/>
      <c r="BQQ912" s="513"/>
      <c r="BQR912" s="513"/>
      <c r="BQS912" s="513"/>
      <c r="BQT912" s="513"/>
      <c r="BQU912" s="513"/>
      <c r="BQV912" s="513"/>
      <c r="BQW912" s="513"/>
      <c r="BQX912" s="513"/>
      <c r="BQY912" s="513"/>
      <c r="BQZ912" s="513"/>
      <c r="BRA912" s="513"/>
      <c r="BRB912" s="513"/>
      <c r="BRC912" s="513"/>
      <c r="BRD912" s="513"/>
      <c r="BRE912" s="513"/>
      <c r="BRF912" s="513"/>
      <c r="BRG912" s="513"/>
      <c r="BRH912" s="513"/>
      <c r="BRI912" s="513"/>
      <c r="BRJ912" s="513"/>
      <c r="BRK912" s="513"/>
      <c r="BRL912" s="513"/>
      <c r="BRM912" s="513"/>
      <c r="BRN912" s="513"/>
      <c r="BRO912" s="513"/>
      <c r="BRP912" s="513"/>
      <c r="BRQ912" s="513"/>
      <c r="BRR912" s="513"/>
      <c r="BRS912" s="513"/>
      <c r="BRT912" s="513"/>
      <c r="BRU912" s="513"/>
      <c r="BRV912" s="513"/>
      <c r="BRW912" s="513"/>
      <c r="BRX912" s="513"/>
      <c r="BRY912" s="513"/>
      <c r="BRZ912" s="513"/>
      <c r="BSA912" s="513"/>
      <c r="BSB912" s="513"/>
      <c r="BSC912" s="513"/>
      <c r="BSD912" s="513"/>
      <c r="BSE912" s="513"/>
      <c r="BSF912" s="513"/>
      <c r="BSG912" s="513"/>
      <c r="BSH912" s="513"/>
      <c r="BSI912" s="513"/>
      <c r="BSJ912" s="513"/>
      <c r="BSK912" s="513"/>
      <c r="BSL912" s="513"/>
      <c r="BSM912" s="513"/>
      <c r="BSN912" s="513"/>
      <c r="BSO912" s="513"/>
      <c r="BSP912" s="513"/>
      <c r="BSQ912" s="513"/>
      <c r="BSR912" s="513"/>
      <c r="BSS912" s="513"/>
      <c r="BST912" s="513"/>
      <c r="BSU912" s="513"/>
      <c r="BSV912" s="513"/>
      <c r="BSW912" s="513"/>
      <c r="BSX912" s="513"/>
      <c r="BSY912" s="513"/>
      <c r="BSZ912" s="513"/>
      <c r="BTA912" s="513"/>
      <c r="BTB912" s="513"/>
      <c r="BTC912" s="513"/>
      <c r="BTD912" s="513"/>
      <c r="BTE912" s="513"/>
      <c r="BTF912" s="513"/>
      <c r="BTG912" s="513"/>
      <c r="BTH912" s="513"/>
      <c r="BTI912" s="513"/>
      <c r="BTJ912" s="513"/>
      <c r="BTK912" s="513"/>
      <c r="BTL912" s="513"/>
      <c r="BTM912" s="513"/>
      <c r="BTN912" s="513"/>
      <c r="BTO912" s="513"/>
      <c r="BTP912" s="513"/>
      <c r="BTQ912" s="513"/>
      <c r="BTR912" s="513"/>
      <c r="BTS912" s="513"/>
      <c r="BTT912" s="513"/>
      <c r="BTU912" s="513"/>
      <c r="BTV912" s="513"/>
      <c r="BTW912" s="513"/>
      <c r="BTX912" s="513"/>
      <c r="BTY912" s="513"/>
      <c r="BTZ912" s="513"/>
      <c r="BUA912" s="513"/>
      <c r="BUB912" s="513"/>
      <c r="BUC912" s="513"/>
      <c r="BUD912" s="513"/>
      <c r="BUE912" s="513"/>
      <c r="BUF912" s="513"/>
      <c r="BUG912" s="513"/>
      <c r="BUH912" s="513"/>
      <c r="BUI912" s="513"/>
      <c r="BUJ912" s="513"/>
      <c r="BUK912" s="513"/>
      <c r="BUL912" s="513"/>
      <c r="BUM912" s="513"/>
      <c r="BUN912" s="513"/>
      <c r="BUO912" s="513"/>
      <c r="BUP912" s="513"/>
      <c r="BUQ912" s="513"/>
      <c r="BUR912" s="513"/>
      <c r="BUS912" s="513"/>
      <c r="BUT912" s="513"/>
      <c r="BUU912" s="513"/>
      <c r="BUV912" s="513"/>
      <c r="BUW912" s="513"/>
      <c r="BUX912" s="513"/>
      <c r="BUY912" s="513"/>
      <c r="BUZ912" s="513"/>
      <c r="BVA912" s="513"/>
      <c r="BVB912" s="513"/>
      <c r="BVC912" s="513"/>
      <c r="BVD912" s="513"/>
      <c r="BVE912" s="513"/>
      <c r="BVF912" s="513"/>
      <c r="BVG912" s="513"/>
      <c r="BVH912" s="513"/>
      <c r="BVI912" s="513"/>
      <c r="BVJ912" s="513"/>
      <c r="BVK912" s="513"/>
      <c r="BVL912" s="513"/>
      <c r="BVM912" s="513"/>
      <c r="BVN912" s="513"/>
      <c r="BVO912" s="513"/>
      <c r="BVP912" s="513"/>
      <c r="BVQ912" s="513"/>
      <c r="BVR912" s="513"/>
      <c r="BVS912" s="513"/>
      <c r="BVT912" s="513"/>
      <c r="BVU912" s="513"/>
      <c r="BVV912" s="513"/>
      <c r="BVW912" s="513"/>
      <c r="BVX912" s="513"/>
      <c r="BVY912" s="513"/>
      <c r="BVZ912" s="513"/>
      <c r="BWA912" s="513"/>
      <c r="BWB912" s="513"/>
      <c r="BWC912" s="513"/>
      <c r="BWD912" s="513"/>
      <c r="BWE912" s="513"/>
      <c r="BWF912" s="513"/>
      <c r="BWG912" s="513"/>
      <c r="BWH912" s="513"/>
      <c r="BWI912" s="513"/>
      <c r="BWJ912" s="513"/>
      <c r="BWK912" s="513"/>
      <c r="BWL912" s="513"/>
      <c r="BWM912" s="513"/>
      <c r="BWN912" s="513"/>
      <c r="BWO912" s="513"/>
      <c r="BWP912" s="513"/>
      <c r="BWQ912" s="513"/>
    </row>
    <row r="913" spans="1:1967" ht="102" customHeight="1">
      <c r="A913" s="9" t="s">
        <v>6626</v>
      </c>
      <c r="B913" s="100" t="s">
        <v>97</v>
      </c>
      <c r="C913" s="56" t="s">
        <v>1094</v>
      </c>
      <c r="D913" s="3" t="s">
        <v>66</v>
      </c>
      <c r="E913" s="3" t="s">
        <v>67</v>
      </c>
      <c r="F913" s="3"/>
      <c r="G913" s="3" t="s">
        <v>384</v>
      </c>
      <c r="H913" s="20">
        <v>0</v>
      </c>
      <c r="I913" s="114">
        <v>470000000</v>
      </c>
      <c r="J913" s="21" t="s">
        <v>1316</v>
      </c>
      <c r="K913" s="19" t="s">
        <v>1931</v>
      </c>
      <c r="L913" s="137" t="s">
        <v>3404</v>
      </c>
      <c r="M913" s="140" t="s">
        <v>383</v>
      </c>
      <c r="N913" s="358" t="s">
        <v>8849</v>
      </c>
      <c r="O913" s="3" t="s">
        <v>1368</v>
      </c>
      <c r="P913" s="7" t="s">
        <v>1340</v>
      </c>
      <c r="Q913" s="3" t="s">
        <v>1188</v>
      </c>
      <c r="R913" s="24">
        <v>321</v>
      </c>
      <c r="S913" s="19">
        <v>836</v>
      </c>
      <c r="T913" s="83">
        <v>0</v>
      </c>
      <c r="U913" s="83">
        <f t="shared" si="320"/>
        <v>0</v>
      </c>
      <c r="V913" s="9" t="s">
        <v>1327</v>
      </c>
      <c r="W913" s="152" t="s">
        <v>1396</v>
      </c>
      <c r="X913" s="9" t="s">
        <v>9073</v>
      </c>
      <c r="Y913" s="513"/>
      <c r="Z913" s="513"/>
      <c r="AA913" s="513"/>
      <c r="AB913" s="513"/>
      <c r="AC913" s="513"/>
      <c r="AD913" s="513"/>
      <c r="AE913" s="513"/>
      <c r="AF913" s="513"/>
      <c r="AG913" s="513"/>
      <c r="AH913" s="513"/>
      <c r="AI913" s="513"/>
      <c r="AJ913" s="513"/>
      <c r="AK913" s="513"/>
      <c r="AL913" s="513"/>
      <c r="AM913" s="513"/>
      <c r="AN913" s="513"/>
      <c r="AO913" s="513"/>
      <c r="AP913" s="513"/>
      <c r="AQ913" s="513"/>
      <c r="AR913" s="513"/>
      <c r="AS913" s="513"/>
      <c r="AT913" s="513"/>
      <c r="AU913" s="513"/>
      <c r="AV913" s="513"/>
      <c r="AW913" s="513"/>
      <c r="AX913" s="513"/>
      <c r="AY913" s="513"/>
      <c r="AZ913" s="513"/>
      <c r="BA913" s="513"/>
      <c r="BB913" s="513"/>
      <c r="BC913" s="513"/>
      <c r="BD913" s="513"/>
      <c r="BE913" s="513"/>
      <c r="BF913" s="513"/>
      <c r="BG913" s="513"/>
      <c r="BH913" s="513"/>
      <c r="BI913" s="513"/>
      <c r="BJ913" s="513"/>
      <c r="BK913" s="513"/>
      <c r="BL913" s="513"/>
      <c r="BM913" s="513"/>
      <c r="BN913" s="513"/>
      <c r="BO913" s="513"/>
      <c r="BP913" s="513"/>
      <c r="BQ913" s="513"/>
      <c r="BR913" s="513"/>
      <c r="BS913" s="513"/>
      <c r="BT913" s="513"/>
      <c r="BU913" s="513"/>
      <c r="BV913" s="513"/>
      <c r="BW913" s="513"/>
      <c r="BX913" s="513"/>
      <c r="BY913" s="513"/>
      <c r="BZ913" s="513"/>
      <c r="CA913" s="513"/>
      <c r="CB913" s="513"/>
      <c r="CC913" s="513"/>
      <c r="CD913" s="513"/>
      <c r="CE913" s="513"/>
      <c r="CF913" s="513"/>
      <c r="CG913" s="513"/>
      <c r="CH913" s="513"/>
      <c r="CI913" s="513"/>
      <c r="CJ913" s="513"/>
      <c r="CK913" s="513"/>
      <c r="CL913" s="513"/>
      <c r="CM913" s="513"/>
      <c r="CN913" s="513"/>
      <c r="CO913" s="513"/>
      <c r="CP913" s="513"/>
      <c r="CQ913" s="513"/>
      <c r="CR913" s="513"/>
      <c r="CS913" s="513"/>
      <c r="CT913" s="513"/>
      <c r="CU913" s="513"/>
      <c r="CV913" s="513"/>
      <c r="CW913" s="513"/>
      <c r="CX913" s="513"/>
      <c r="CY913" s="513"/>
      <c r="CZ913" s="513"/>
      <c r="DA913" s="513"/>
      <c r="DB913" s="513"/>
      <c r="DC913" s="513"/>
      <c r="DD913" s="513"/>
      <c r="DE913" s="513"/>
      <c r="DF913" s="513"/>
      <c r="DG913" s="513"/>
      <c r="DH913" s="513"/>
      <c r="DI913" s="513"/>
      <c r="DJ913" s="513"/>
      <c r="DK913" s="513"/>
      <c r="DL913" s="513"/>
      <c r="DM913" s="513"/>
      <c r="DN913" s="513"/>
      <c r="DO913" s="513"/>
      <c r="DP913" s="513"/>
      <c r="DQ913" s="513"/>
      <c r="DR913" s="513"/>
      <c r="DS913" s="513"/>
      <c r="DT913" s="513"/>
      <c r="DU913" s="513"/>
      <c r="DV913" s="513"/>
      <c r="DW913" s="513"/>
      <c r="DX913" s="513"/>
      <c r="DY913" s="513"/>
      <c r="DZ913" s="513"/>
      <c r="EA913" s="513"/>
      <c r="EB913" s="513"/>
      <c r="EC913" s="513"/>
      <c r="ED913" s="513"/>
      <c r="EE913" s="513"/>
      <c r="EF913" s="513"/>
      <c r="EG913" s="513"/>
      <c r="EH913" s="513"/>
      <c r="EI913" s="513"/>
      <c r="EJ913" s="513"/>
      <c r="EK913" s="513"/>
      <c r="EL913" s="513"/>
      <c r="EM913" s="513"/>
      <c r="EN913" s="513"/>
      <c r="EO913" s="513"/>
      <c r="EP913" s="513"/>
      <c r="EQ913" s="513"/>
      <c r="ER913" s="513"/>
      <c r="ES913" s="513"/>
      <c r="ET913" s="513"/>
      <c r="EU913" s="513"/>
      <c r="EV913" s="513"/>
      <c r="EW913" s="513"/>
      <c r="EX913" s="513"/>
      <c r="EY913" s="513"/>
      <c r="EZ913" s="513"/>
      <c r="FA913" s="513"/>
      <c r="FB913" s="513"/>
      <c r="FC913" s="513"/>
      <c r="FD913" s="513"/>
      <c r="FE913" s="513"/>
      <c r="FF913" s="513"/>
      <c r="FG913" s="513"/>
      <c r="FH913" s="513"/>
      <c r="FI913" s="513"/>
      <c r="FJ913" s="513"/>
      <c r="FK913" s="513"/>
      <c r="FL913" s="513"/>
      <c r="FM913" s="513"/>
      <c r="FN913" s="513"/>
      <c r="FO913" s="513"/>
      <c r="FP913" s="513"/>
      <c r="FQ913" s="513"/>
      <c r="FR913" s="513"/>
      <c r="FS913" s="513"/>
      <c r="FT913" s="513"/>
      <c r="FU913" s="513"/>
      <c r="FV913" s="513"/>
      <c r="FW913" s="513"/>
      <c r="FX913" s="513"/>
      <c r="FY913" s="513"/>
      <c r="FZ913" s="513"/>
      <c r="GA913" s="513"/>
      <c r="GB913" s="513"/>
      <c r="GC913" s="513"/>
      <c r="GD913" s="513"/>
      <c r="GE913" s="513"/>
      <c r="GF913" s="513"/>
      <c r="GG913" s="513"/>
      <c r="GH913" s="513"/>
      <c r="GI913" s="513"/>
      <c r="GJ913" s="513"/>
      <c r="GK913" s="513"/>
      <c r="GL913" s="513"/>
      <c r="GM913" s="513"/>
      <c r="GN913" s="513"/>
      <c r="GO913" s="513"/>
      <c r="GP913" s="513"/>
      <c r="GQ913" s="513"/>
      <c r="GR913" s="513"/>
      <c r="GS913" s="513"/>
      <c r="GT913" s="513"/>
      <c r="GU913" s="513"/>
      <c r="GV913" s="513"/>
      <c r="GW913" s="513"/>
      <c r="GX913" s="513"/>
      <c r="GY913" s="513"/>
      <c r="GZ913" s="513"/>
      <c r="HA913" s="513"/>
      <c r="HB913" s="513"/>
      <c r="HC913" s="513"/>
      <c r="HD913" s="513"/>
      <c r="HE913" s="513"/>
      <c r="HF913" s="513"/>
      <c r="HG913" s="513"/>
      <c r="HH913" s="513"/>
      <c r="HI913" s="513"/>
      <c r="HJ913" s="513"/>
      <c r="HK913" s="513"/>
      <c r="HL913" s="513"/>
      <c r="HM913" s="513"/>
      <c r="HN913" s="513"/>
      <c r="HO913" s="513"/>
      <c r="HP913" s="513"/>
      <c r="HQ913" s="513"/>
      <c r="HR913" s="513"/>
      <c r="HS913" s="513"/>
      <c r="HT913" s="513"/>
      <c r="HU913" s="513"/>
      <c r="HV913" s="513"/>
      <c r="HW913" s="513"/>
      <c r="HX913" s="513"/>
      <c r="HY913" s="513"/>
      <c r="HZ913" s="513"/>
      <c r="IA913" s="513"/>
      <c r="IB913" s="513"/>
      <c r="IC913" s="513"/>
      <c r="ID913" s="513"/>
      <c r="IE913" s="513"/>
      <c r="IF913" s="513"/>
      <c r="IG913" s="513"/>
      <c r="IH913" s="513"/>
      <c r="II913" s="513"/>
      <c r="IJ913" s="513"/>
      <c r="IK913" s="513"/>
      <c r="IL913" s="513"/>
      <c r="IM913" s="513"/>
      <c r="IN913" s="513"/>
      <c r="IO913" s="513"/>
      <c r="IP913" s="513"/>
      <c r="IQ913" s="513"/>
      <c r="IR913" s="513"/>
      <c r="IS913" s="513"/>
      <c r="IT913" s="513"/>
      <c r="IU913" s="513"/>
      <c r="IV913" s="513"/>
      <c r="IW913" s="513"/>
      <c r="IX913" s="513"/>
      <c r="IY913" s="513"/>
      <c r="IZ913" s="513"/>
      <c r="JA913" s="513"/>
      <c r="JB913" s="513"/>
      <c r="JC913" s="513"/>
      <c r="JD913" s="513"/>
      <c r="JE913" s="513"/>
      <c r="JF913" s="513"/>
      <c r="JG913" s="513"/>
      <c r="JH913" s="513"/>
      <c r="JI913" s="513"/>
      <c r="JJ913" s="513"/>
      <c r="JK913" s="513"/>
      <c r="JL913" s="513"/>
      <c r="JM913" s="513"/>
      <c r="JN913" s="513"/>
      <c r="JO913" s="513"/>
      <c r="JP913" s="513"/>
      <c r="JQ913" s="513"/>
      <c r="JR913" s="513"/>
      <c r="JS913" s="513"/>
      <c r="JT913" s="513"/>
      <c r="JU913" s="513"/>
      <c r="JV913" s="513"/>
      <c r="JW913" s="513"/>
      <c r="JX913" s="513"/>
      <c r="JY913" s="513"/>
      <c r="JZ913" s="513"/>
      <c r="KA913" s="513"/>
      <c r="KB913" s="513"/>
      <c r="KC913" s="513"/>
      <c r="KD913" s="513"/>
      <c r="KE913" s="513"/>
      <c r="KF913" s="513"/>
      <c r="KG913" s="513"/>
      <c r="KH913" s="513"/>
      <c r="KI913" s="513"/>
      <c r="KJ913" s="513"/>
      <c r="KK913" s="513"/>
      <c r="KL913" s="513"/>
      <c r="KM913" s="513"/>
      <c r="KN913" s="513"/>
      <c r="KO913" s="513"/>
      <c r="KP913" s="513"/>
      <c r="KQ913" s="513"/>
      <c r="KR913" s="513"/>
      <c r="KS913" s="513"/>
      <c r="KT913" s="513"/>
      <c r="KU913" s="513"/>
      <c r="KV913" s="513"/>
      <c r="KW913" s="513"/>
      <c r="KX913" s="513"/>
      <c r="KY913" s="513"/>
      <c r="KZ913" s="513"/>
      <c r="LA913" s="513"/>
      <c r="LB913" s="513"/>
      <c r="LC913" s="513"/>
      <c r="LD913" s="513"/>
      <c r="LE913" s="513"/>
      <c r="LF913" s="513"/>
      <c r="LG913" s="513"/>
      <c r="LH913" s="513"/>
      <c r="LI913" s="513"/>
      <c r="LJ913" s="513"/>
      <c r="LK913" s="513"/>
      <c r="LL913" s="513"/>
      <c r="LM913" s="513"/>
      <c r="LN913" s="513"/>
      <c r="LO913" s="513"/>
      <c r="LP913" s="513"/>
      <c r="LQ913" s="513"/>
      <c r="LR913" s="513"/>
      <c r="LS913" s="513"/>
      <c r="LT913" s="513"/>
      <c r="LU913" s="513"/>
      <c r="LV913" s="513"/>
      <c r="LW913" s="513"/>
      <c r="LX913" s="513"/>
      <c r="LY913" s="513"/>
      <c r="LZ913" s="513"/>
      <c r="MA913" s="513"/>
      <c r="MB913" s="513"/>
      <c r="MC913" s="513"/>
      <c r="MD913" s="513"/>
      <c r="ME913" s="513"/>
      <c r="MF913" s="513"/>
      <c r="MG913" s="513"/>
      <c r="MH913" s="513"/>
      <c r="MI913" s="513"/>
      <c r="MJ913" s="513"/>
      <c r="MK913" s="513"/>
      <c r="ML913" s="513"/>
      <c r="MM913" s="513"/>
      <c r="MN913" s="513"/>
      <c r="MO913" s="513"/>
      <c r="MP913" s="513"/>
      <c r="MQ913" s="513"/>
      <c r="MR913" s="513"/>
      <c r="MS913" s="513"/>
      <c r="MT913" s="513"/>
      <c r="MU913" s="513"/>
      <c r="MV913" s="513"/>
      <c r="MW913" s="513"/>
      <c r="MX913" s="513"/>
      <c r="MY913" s="513"/>
      <c r="MZ913" s="513"/>
      <c r="NA913" s="513"/>
      <c r="NB913" s="513"/>
      <c r="NC913" s="513"/>
      <c r="ND913" s="513"/>
      <c r="NE913" s="513"/>
      <c r="NF913" s="513"/>
      <c r="NG913" s="513"/>
      <c r="NH913" s="513"/>
      <c r="NI913" s="513"/>
      <c r="NJ913" s="513"/>
      <c r="NK913" s="513"/>
      <c r="NL913" s="513"/>
      <c r="NM913" s="513"/>
      <c r="NN913" s="513"/>
      <c r="NO913" s="513"/>
      <c r="NP913" s="513"/>
      <c r="NQ913" s="513"/>
      <c r="NR913" s="513"/>
      <c r="NS913" s="513"/>
      <c r="NT913" s="513"/>
      <c r="NU913" s="513"/>
      <c r="NV913" s="513"/>
      <c r="NW913" s="513"/>
      <c r="NX913" s="513"/>
      <c r="NY913" s="513"/>
      <c r="NZ913" s="513"/>
      <c r="OA913" s="513"/>
      <c r="OB913" s="513"/>
      <c r="OC913" s="513"/>
      <c r="OD913" s="513"/>
      <c r="OE913" s="513"/>
      <c r="OF913" s="513"/>
      <c r="OG913" s="513"/>
      <c r="OH913" s="513"/>
      <c r="OI913" s="513"/>
      <c r="OJ913" s="513"/>
      <c r="OK913" s="513"/>
      <c r="OL913" s="513"/>
      <c r="OM913" s="513"/>
      <c r="ON913" s="513"/>
      <c r="OO913" s="513"/>
      <c r="OP913" s="513"/>
      <c r="OQ913" s="513"/>
      <c r="OR913" s="513"/>
      <c r="OS913" s="513"/>
      <c r="OT913" s="513"/>
      <c r="OU913" s="513"/>
      <c r="OV913" s="513"/>
      <c r="OW913" s="513"/>
      <c r="OX913" s="513"/>
      <c r="OY913" s="513"/>
      <c r="OZ913" s="513"/>
      <c r="PA913" s="513"/>
      <c r="PB913" s="513"/>
      <c r="PC913" s="513"/>
      <c r="PD913" s="513"/>
      <c r="PE913" s="513"/>
      <c r="PF913" s="513"/>
      <c r="PG913" s="513"/>
      <c r="PH913" s="513"/>
      <c r="PI913" s="513"/>
      <c r="PJ913" s="513"/>
      <c r="PK913" s="513"/>
      <c r="PL913" s="513"/>
      <c r="PM913" s="513"/>
      <c r="PN913" s="513"/>
      <c r="PO913" s="513"/>
      <c r="PP913" s="513"/>
      <c r="PQ913" s="513"/>
      <c r="PR913" s="513"/>
      <c r="PS913" s="513"/>
      <c r="PT913" s="513"/>
      <c r="PU913" s="513"/>
      <c r="PV913" s="513"/>
      <c r="PW913" s="513"/>
      <c r="PX913" s="513"/>
      <c r="PY913" s="513"/>
      <c r="PZ913" s="513"/>
      <c r="QA913" s="513"/>
      <c r="QB913" s="513"/>
      <c r="QC913" s="513"/>
      <c r="QD913" s="513"/>
      <c r="QE913" s="513"/>
      <c r="QF913" s="513"/>
      <c r="QG913" s="513"/>
      <c r="QH913" s="513"/>
      <c r="QI913" s="513"/>
      <c r="QJ913" s="513"/>
      <c r="QK913" s="513"/>
      <c r="QL913" s="513"/>
      <c r="QM913" s="513"/>
      <c r="QN913" s="513"/>
      <c r="QO913" s="513"/>
      <c r="QP913" s="513"/>
      <c r="QQ913" s="513"/>
      <c r="QR913" s="513"/>
      <c r="QS913" s="513"/>
      <c r="QT913" s="513"/>
      <c r="QU913" s="513"/>
      <c r="QV913" s="513"/>
      <c r="QW913" s="513"/>
      <c r="QX913" s="513"/>
      <c r="QY913" s="513"/>
      <c r="QZ913" s="513"/>
      <c r="RA913" s="513"/>
      <c r="RB913" s="513"/>
      <c r="RC913" s="513"/>
      <c r="RD913" s="513"/>
      <c r="RE913" s="513"/>
      <c r="RF913" s="513"/>
      <c r="RG913" s="513"/>
      <c r="RH913" s="513"/>
      <c r="RI913" s="513"/>
      <c r="RJ913" s="513"/>
      <c r="RK913" s="513"/>
      <c r="RL913" s="513"/>
      <c r="RM913" s="513"/>
      <c r="RN913" s="513"/>
      <c r="RO913" s="513"/>
      <c r="RP913" s="513"/>
      <c r="RQ913" s="513"/>
      <c r="RR913" s="513"/>
      <c r="RS913" s="513"/>
      <c r="RT913" s="513"/>
      <c r="RU913" s="513"/>
      <c r="RV913" s="513"/>
      <c r="RW913" s="513"/>
      <c r="RX913" s="513"/>
      <c r="RY913" s="513"/>
      <c r="RZ913" s="513"/>
      <c r="SA913" s="513"/>
      <c r="SB913" s="513"/>
      <c r="SC913" s="513"/>
      <c r="SD913" s="513"/>
      <c r="SE913" s="513"/>
      <c r="SF913" s="513"/>
      <c r="SG913" s="513"/>
      <c r="SH913" s="513"/>
      <c r="SI913" s="513"/>
      <c r="SJ913" s="513"/>
      <c r="SK913" s="513"/>
      <c r="SL913" s="513"/>
      <c r="SM913" s="513"/>
      <c r="SN913" s="513"/>
      <c r="SO913" s="513"/>
      <c r="SP913" s="513"/>
      <c r="SQ913" s="513"/>
      <c r="SR913" s="513"/>
      <c r="SS913" s="513"/>
      <c r="ST913" s="513"/>
      <c r="SU913" s="513"/>
      <c r="SV913" s="513"/>
      <c r="SW913" s="513"/>
      <c r="SX913" s="513"/>
      <c r="SY913" s="513"/>
      <c r="SZ913" s="513"/>
      <c r="TA913" s="513"/>
      <c r="TB913" s="513"/>
      <c r="TC913" s="513"/>
      <c r="TD913" s="513"/>
      <c r="TE913" s="513"/>
      <c r="TF913" s="513"/>
      <c r="TG913" s="513"/>
      <c r="TH913" s="513"/>
      <c r="TI913" s="513"/>
      <c r="TJ913" s="513"/>
      <c r="TK913" s="513"/>
      <c r="TL913" s="513"/>
      <c r="TM913" s="513"/>
      <c r="TN913" s="513"/>
      <c r="TO913" s="513"/>
      <c r="TP913" s="513"/>
      <c r="TQ913" s="513"/>
      <c r="TR913" s="513"/>
      <c r="TS913" s="513"/>
      <c r="TT913" s="513"/>
      <c r="TU913" s="513"/>
      <c r="TV913" s="513"/>
      <c r="TW913" s="513"/>
      <c r="TX913" s="513"/>
      <c r="TY913" s="513"/>
      <c r="TZ913" s="513"/>
      <c r="UA913" s="513"/>
      <c r="UB913" s="513"/>
      <c r="UC913" s="513"/>
      <c r="UD913" s="513"/>
      <c r="UE913" s="513"/>
      <c r="UF913" s="513"/>
      <c r="UG913" s="513"/>
      <c r="UH913" s="513"/>
      <c r="UI913" s="513"/>
      <c r="UJ913" s="513"/>
      <c r="UK913" s="513"/>
      <c r="UL913" s="513"/>
      <c r="UM913" s="513"/>
      <c r="UN913" s="513"/>
      <c r="UO913" s="513"/>
      <c r="UP913" s="513"/>
      <c r="UQ913" s="513"/>
      <c r="UR913" s="513"/>
      <c r="US913" s="513"/>
      <c r="UT913" s="513"/>
      <c r="UU913" s="513"/>
      <c r="UV913" s="513"/>
      <c r="UW913" s="513"/>
      <c r="UX913" s="513"/>
      <c r="UY913" s="513"/>
      <c r="UZ913" s="513"/>
      <c r="VA913" s="513"/>
      <c r="VB913" s="513"/>
      <c r="VC913" s="513"/>
      <c r="VD913" s="513"/>
      <c r="VE913" s="513"/>
      <c r="VF913" s="513"/>
      <c r="VG913" s="513"/>
      <c r="VH913" s="513"/>
      <c r="VI913" s="513"/>
      <c r="VJ913" s="513"/>
      <c r="VK913" s="513"/>
      <c r="VL913" s="513"/>
      <c r="VM913" s="513"/>
      <c r="VN913" s="513"/>
      <c r="VO913" s="513"/>
      <c r="VP913" s="513"/>
      <c r="VQ913" s="513"/>
      <c r="VR913" s="513"/>
      <c r="VS913" s="513"/>
      <c r="VT913" s="513"/>
      <c r="VU913" s="513"/>
      <c r="VV913" s="513"/>
      <c r="VW913" s="513"/>
      <c r="VX913" s="513"/>
      <c r="VY913" s="513"/>
      <c r="VZ913" s="513"/>
      <c r="WA913" s="513"/>
      <c r="WB913" s="513"/>
      <c r="WC913" s="513"/>
      <c r="WD913" s="513"/>
      <c r="WE913" s="513"/>
      <c r="WF913" s="513"/>
      <c r="WG913" s="513"/>
      <c r="WH913" s="513"/>
      <c r="WI913" s="513"/>
      <c r="WJ913" s="513"/>
      <c r="WK913" s="513"/>
      <c r="WL913" s="513"/>
      <c r="WM913" s="513"/>
      <c r="WN913" s="513"/>
      <c r="WO913" s="513"/>
      <c r="WP913" s="513"/>
      <c r="WQ913" s="513"/>
      <c r="WR913" s="513"/>
      <c r="WS913" s="513"/>
      <c r="WT913" s="513"/>
      <c r="WU913" s="513"/>
      <c r="WV913" s="513"/>
      <c r="WW913" s="513"/>
      <c r="WX913" s="513"/>
      <c r="WY913" s="513"/>
      <c r="WZ913" s="513"/>
      <c r="XA913" s="513"/>
      <c r="XB913" s="513"/>
      <c r="XC913" s="513"/>
      <c r="XD913" s="513"/>
      <c r="XE913" s="513"/>
      <c r="XF913" s="513"/>
      <c r="XG913" s="513"/>
      <c r="XH913" s="513"/>
      <c r="XI913" s="513"/>
      <c r="XJ913" s="513"/>
      <c r="XK913" s="513"/>
      <c r="XL913" s="513"/>
      <c r="XM913" s="513"/>
      <c r="XN913" s="513"/>
      <c r="XO913" s="513"/>
      <c r="XP913" s="513"/>
      <c r="XQ913" s="513"/>
      <c r="XR913" s="513"/>
      <c r="XS913" s="513"/>
      <c r="XT913" s="513"/>
      <c r="XU913" s="513"/>
      <c r="XV913" s="513"/>
      <c r="XW913" s="513"/>
      <c r="XX913" s="513"/>
      <c r="XY913" s="513"/>
      <c r="XZ913" s="513"/>
      <c r="YA913" s="513"/>
      <c r="YB913" s="513"/>
      <c r="YC913" s="513"/>
      <c r="YD913" s="513"/>
      <c r="YE913" s="513"/>
      <c r="YF913" s="513"/>
      <c r="YG913" s="513"/>
      <c r="YH913" s="513"/>
      <c r="YI913" s="513"/>
      <c r="YJ913" s="513"/>
      <c r="YK913" s="513"/>
      <c r="YL913" s="513"/>
      <c r="YM913" s="513"/>
      <c r="YN913" s="513"/>
      <c r="YO913" s="513"/>
      <c r="YP913" s="513"/>
      <c r="YQ913" s="513"/>
      <c r="YR913" s="513"/>
      <c r="YS913" s="513"/>
      <c r="YT913" s="513"/>
      <c r="YU913" s="513"/>
      <c r="YV913" s="513"/>
      <c r="YW913" s="513"/>
      <c r="YX913" s="513"/>
      <c r="YY913" s="513"/>
      <c r="YZ913" s="513"/>
      <c r="ZA913" s="513"/>
      <c r="ZB913" s="513"/>
      <c r="ZC913" s="513"/>
      <c r="ZD913" s="513"/>
      <c r="ZE913" s="513"/>
      <c r="ZF913" s="513"/>
      <c r="ZG913" s="513"/>
      <c r="ZH913" s="513"/>
      <c r="ZI913" s="513"/>
      <c r="ZJ913" s="513"/>
      <c r="ZK913" s="513"/>
      <c r="ZL913" s="513"/>
      <c r="ZM913" s="513"/>
      <c r="ZN913" s="513"/>
      <c r="ZO913" s="513"/>
      <c r="ZP913" s="513"/>
      <c r="ZQ913" s="513"/>
      <c r="ZR913" s="513"/>
      <c r="ZS913" s="513"/>
      <c r="ZT913" s="513"/>
      <c r="ZU913" s="513"/>
      <c r="ZV913" s="513"/>
      <c r="ZW913" s="513"/>
      <c r="ZX913" s="513"/>
      <c r="ZY913" s="513"/>
      <c r="ZZ913" s="513"/>
      <c r="AAA913" s="513"/>
      <c r="AAB913" s="513"/>
      <c r="AAC913" s="513"/>
      <c r="AAD913" s="513"/>
      <c r="AAE913" s="513"/>
      <c r="AAF913" s="513"/>
      <c r="AAG913" s="513"/>
      <c r="AAH913" s="513"/>
      <c r="AAI913" s="513"/>
      <c r="AAJ913" s="513"/>
      <c r="AAK913" s="513"/>
      <c r="AAL913" s="513"/>
      <c r="AAM913" s="513"/>
      <c r="AAN913" s="513"/>
      <c r="AAO913" s="513"/>
      <c r="AAP913" s="513"/>
      <c r="AAQ913" s="513"/>
      <c r="AAR913" s="513"/>
      <c r="AAS913" s="513"/>
      <c r="AAT913" s="513"/>
      <c r="AAU913" s="513"/>
      <c r="AAV913" s="513"/>
      <c r="AAW913" s="513"/>
      <c r="AAX913" s="513"/>
      <c r="AAY913" s="513"/>
      <c r="AAZ913" s="513"/>
      <c r="ABA913" s="513"/>
      <c r="ABB913" s="513"/>
      <c r="ABC913" s="513"/>
      <c r="ABD913" s="513"/>
      <c r="ABE913" s="513"/>
      <c r="ABF913" s="513"/>
      <c r="ABG913" s="513"/>
      <c r="ABH913" s="513"/>
      <c r="ABI913" s="513"/>
      <c r="ABJ913" s="513"/>
      <c r="ABK913" s="513"/>
      <c r="ABL913" s="513"/>
      <c r="ABM913" s="513"/>
      <c r="ABN913" s="513"/>
      <c r="ABO913" s="513"/>
      <c r="ABP913" s="513"/>
      <c r="ABQ913" s="513"/>
      <c r="ABR913" s="513"/>
      <c r="ABS913" s="513"/>
      <c r="ABT913" s="513"/>
      <c r="ABU913" s="513"/>
      <c r="ABV913" s="513"/>
      <c r="ABW913" s="513"/>
      <c r="ABX913" s="513"/>
      <c r="ABY913" s="513"/>
      <c r="ABZ913" s="513"/>
      <c r="ACA913" s="513"/>
      <c r="ACB913" s="513"/>
      <c r="ACC913" s="513"/>
      <c r="ACD913" s="513"/>
      <c r="ACE913" s="513"/>
      <c r="ACF913" s="513"/>
      <c r="ACG913" s="513"/>
      <c r="ACH913" s="513"/>
      <c r="ACI913" s="513"/>
      <c r="ACJ913" s="513"/>
      <c r="ACK913" s="513"/>
      <c r="ACL913" s="513"/>
      <c r="ACM913" s="513"/>
      <c r="ACN913" s="513"/>
      <c r="ACO913" s="513"/>
      <c r="ACP913" s="513"/>
      <c r="ACQ913" s="513"/>
      <c r="ACR913" s="513"/>
      <c r="ACS913" s="513"/>
      <c r="ACT913" s="513"/>
      <c r="ACU913" s="513"/>
      <c r="ACV913" s="513"/>
      <c r="ACW913" s="513"/>
      <c r="ACX913" s="513"/>
      <c r="ACY913" s="513"/>
      <c r="ACZ913" s="513"/>
      <c r="ADA913" s="513"/>
      <c r="ADB913" s="513"/>
      <c r="ADC913" s="513"/>
      <c r="ADD913" s="513"/>
      <c r="ADE913" s="513"/>
      <c r="ADF913" s="513"/>
      <c r="ADG913" s="513"/>
      <c r="ADH913" s="513"/>
      <c r="ADI913" s="513"/>
      <c r="ADJ913" s="513"/>
      <c r="ADK913" s="513"/>
      <c r="ADL913" s="513"/>
      <c r="ADM913" s="513"/>
      <c r="ADN913" s="513"/>
      <c r="ADO913" s="513"/>
      <c r="ADP913" s="513"/>
      <c r="ADQ913" s="513"/>
      <c r="ADR913" s="513"/>
      <c r="ADS913" s="513"/>
      <c r="ADT913" s="513"/>
      <c r="ADU913" s="513"/>
      <c r="ADV913" s="513"/>
      <c r="ADW913" s="513"/>
      <c r="ADX913" s="513"/>
      <c r="ADY913" s="513"/>
      <c r="ADZ913" s="513"/>
      <c r="AEA913" s="513"/>
      <c r="AEB913" s="513"/>
      <c r="AEC913" s="513"/>
      <c r="AED913" s="513"/>
      <c r="AEE913" s="513"/>
      <c r="AEF913" s="513"/>
      <c r="AEG913" s="513"/>
      <c r="AEH913" s="513"/>
      <c r="AEI913" s="513"/>
      <c r="AEJ913" s="513"/>
      <c r="AEK913" s="513"/>
      <c r="AEL913" s="513"/>
      <c r="AEM913" s="513"/>
      <c r="AEN913" s="513"/>
      <c r="AEO913" s="513"/>
      <c r="AEP913" s="513"/>
      <c r="AEQ913" s="513"/>
      <c r="AER913" s="513"/>
      <c r="AES913" s="513"/>
      <c r="AET913" s="513"/>
      <c r="AEU913" s="513"/>
      <c r="AEV913" s="513"/>
      <c r="AEW913" s="513"/>
      <c r="AEX913" s="513"/>
      <c r="AEY913" s="513"/>
      <c r="AEZ913" s="513"/>
      <c r="AFA913" s="513"/>
      <c r="AFB913" s="513"/>
      <c r="AFC913" s="513"/>
      <c r="AFD913" s="513"/>
      <c r="AFE913" s="513"/>
      <c r="AFF913" s="513"/>
      <c r="AFG913" s="513"/>
      <c r="AFH913" s="513"/>
      <c r="AFI913" s="513"/>
      <c r="AFJ913" s="513"/>
      <c r="AFK913" s="513"/>
      <c r="AFL913" s="513"/>
      <c r="AFM913" s="513"/>
      <c r="AFN913" s="513"/>
      <c r="AFO913" s="513"/>
      <c r="AFP913" s="513"/>
      <c r="AFQ913" s="513"/>
      <c r="AFR913" s="513"/>
      <c r="AFS913" s="513"/>
      <c r="AFT913" s="513"/>
      <c r="AFU913" s="513"/>
      <c r="AFV913" s="513"/>
      <c r="AFW913" s="513"/>
      <c r="AFX913" s="513"/>
      <c r="AFY913" s="513"/>
      <c r="AFZ913" s="513"/>
      <c r="AGA913" s="513"/>
      <c r="AGB913" s="513"/>
      <c r="AGC913" s="513"/>
      <c r="AGD913" s="513"/>
      <c r="AGE913" s="513"/>
      <c r="AGF913" s="513"/>
      <c r="AGG913" s="513"/>
      <c r="AGH913" s="513"/>
      <c r="AGI913" s="513"/>
      <c r="AGJ913" s="513"/>
      <c r="AGK913" s="513"/>
      <c r="AGL913" s="513"/>
      <c r="AGM913" s="513"/>
      <c r="AGN913" s="513"/>
      <c r="AGO913" s="513"/>
      <c r="AGP913" s="513"/>
      <c r="AGQ913" s="513"/>
      <c r="AGR913" s="513"/>
      <c r="AGS913" s="513"/>
      <c r="AGT913" s="513"/>
      <c r="AGU913" s="513"/>
      <c r="AGV913" s="513"/>
      <c r="AGW913" s="513"/>
      <c r="AGX913" s="513"/>
      <c r="AGY913" s="513"/>
      <c r="AGZ913" s="513"/>
      <c r="AHA913" s="513"/>
      <c r="AHB913" s="513"/>
      <c r="AHC913" s="513"/>
      <c r="AHD913" s="513"/>
      <c r="AHE913" s="513"/>
      <c r="AHF913" s="513"/>
      <c r="AHG913" s="513"/>
      <c r="AHH913" s="513"/>
      <c r="AHI913" s="513"/>
      <c r="AHJ913" s="513"/>
      <c r="AHK913" s="513"/>
      <c r="AHL913" s="513"/>
      <c r="AHM913" s="513"/>
      <c r="AHN913" s="513"/>
      <c r="AHO913" s="513"/>
      <c r="AHP913" s="513"/>
      <c r="AHQ913" s="513"/>
      <c r="AHR913" s="513"/>
      <c r="AHS913" s="513"/>
      <c r="AHT913" s="513"/>
      <c r="AHU913" s="513"/>
      <c r="AHV913" s="513"/>
      <c r="AHW913" s="513"/>
      <c r="AHX913" s="513"/>
      <c r="AHY913" s="513"/>
      <c r="AHZ913" s="513"/>
      <c r="AIA913" s="513"/>
      <c r="AIB913" s="513"/>
      <c r="AIC913" s="513"/>
      <c r="AID913" s="513"/>
      <c r="AIE913" s="513"/>
      <c r="AIF913" s="513"/>
      <c r="AIG913" s="513"/>
      <c r="AIH913" s="513"/>
      <c r="AII913" s="513"/>
      <c r="AIJ913" s="513"/>
      <c r="AIK913" s="513"/>
      <c r="AIL913" s="513"/>
      <c r="AIM913" s="513"/>
      <c r="AIN913" s="513"/>
      <c r="AIO913" s="513"/>
      <c r="AIP913" s="513"/>
      <c r="AIQ913" s="513"/>
      <c r="AIR913" s="513"/>
      <c r="AIS913" s="513"/>
      <c r="AIT913" s="513"/>
      <c r="AIU913" s="513"/>
      <c r="AIV913" s="513"/>
      <c r="AIW913" s="513"/>
      <c r="AIX913" s="513"/>
      <c r="AIY913" s="513"/>
      <c r="AIZ913" s="513"/>
      <c r="AJA913" s="513"/>
      <c r="AJB913" s="513"/>
      <c r="AJC913" s="513"/>
      <c r="AJD913" s="513"/>
      <c r="AJE913" s="513"/>
      <c r="AJF913" s="513"/>
      <c r="AJG913" s="513"/>
      <c r="AJH913" s="513"/>
      <c r="AJI913" s="513"/>
      <c r="AJJ913" s="513"/>
      <c r="AJK913" s="513"/>
      <c r="AJL913" s="513"/>
      <c r="AJM913" s="513"/>
      <c r="AJN913" s="513"/>
      <c r="AJO913" s="513"/>
      <c r="AJP913" s="513"/>
      <c r="AJQ913" s="513"/>
      <c r="AJR913" s="513"/>
      <c r="AJS913" s="513"/>
      <c r="AJT913" s="513"/>
      <c r="AJU913" s="513"/>
      <c r="AJV913" s="513"/>
      <c r="AJW913" s="513"/>
      <c r="AJX913" s="513"/>
      <c r="AJY913" s="513"/>
      <c r="AJZ913" s="513"/>
      <c r="AKA913" s="513"/>
      <c r="AKB913" s="513"/>
      <c r="AKC913" s="513"/>
      <c r="AKD913" s="513"/>
      <c r="AKE913" s="513"/>
      <c r="AKF913" s="513"/>
      <c r="AKG913" s="513"/>
      <c r="AKH913" s="513"/>
      <c r="AKI913" s="513"/>
      <c r="AKJ913" s="513"/>
      <c r="AKK913" s="513"/>
      <c r="AKL913" s="513"/>
      <c r="AKM913" s="513"/>
      <c r="AKN913" s="513"/>
      <c r="AKO913" s="513"/>
      <c r="AKP913" s="513"/>
      <c r="AKQ913" s="513"/>
      <c r="AKR913" s="513"/>
      <c r="AKS913" s="513"/>
      <c r="AKT913" s="513"/>
      <c r="AKU913" s="513"/>
      <c r="AKV913" s="513"/>
      <c r="AKW913" s="513"/>
      <c r="AKX913" s="513"/>
      <c r="AKY913" s="513"/>
      <c r="AKZ913" s="513"/>
      <c r="ALA913" s="513"/>
      <c r="ALB913" s="513"/>
      <c r="ALC913" s="513"/>
      <c r="ALD913" s="513"/>
      <c r="ALE913" s="513"/>
      <c r="ALF913" s="513"/>
      <c r="ALG913" s="513"/>
      <c r="ALH913" s="513"/>
      <c r="ALI913" s="513"/>
      <c r="ALJ913" s="513"/>
      <c r="ALK913" s="513"/>
      <c r="ALL913" s="513"/>
      <c r="ALM913" s="513"/>
      <c r="ALN913" s="513"/>
      <c r="ALO913" s="513"/>
      <c r="ALP913" s="513"/>
      <c r="ALQ913" s="513"/>
      <c r="ALR913" s="513"/>
      <c r="ALS913" s="513"/>
      <c r="ALT913" s="513"/>
      <c r="ALU913" s="513"/>
      <c r="ALV913" s="513"/>
      <c r="ALW913" s="513"/>
      <c r="ALX913" s="513"/>
      <c r="ALY913" s="513"/>
      <c r="ALZ913" s="513"/>
      <c r="AMA913" s="513"/>
      <c r="AMB913" s="513"/>
      <c r="AMC913" s="513"/>
      <c r="AMD913" s="513"/>
      <c r="AME913" s="513"/>
      <c r="AMF913" s="513"/>
      <c r="AMG913" s="513"/>
      <c r="AMH913" s="513"/>
      <c r="AMI913" s="513"/>
      <c r="AMJ913" s="513"/>
      <c r="AMK913" s="513"/>
      <c r="AML913" s="513"/>
      <c r="AMM913" s="513"/>
      <c r="AMN913" s="513"/>
      <c r="AMO913" s="513"/>
      <c r="AMP913" s="513"/>
      <c r="AMQ913" s="513"/>
      <c r="AMR913" s="513"/>
      <c r="AMS913" s="513"/>
      <c r="AMT913" s="513"/>
      <c r="AMU913" s="513"/>
      <c r="AMV913" s="513"/>
      <c r="AMW913" s="513"/>
      <c r="AMX913" s="513"/>
      <c r="AMY913" s="513"/>
      <c r="AMZ913" s="513"/>
      <c r="ANA913" s="513"/>
      <c r="ANB913" s="513"/>
      <c r="ANC913" s="513"/>
      <c r="AND913" s="513"/>
      <c r="ANE913" s="513"/>
      <c r="ANF913" s="513"/>
      <c r="ANG913" s="513"/>
      <c r="ANH913" s="513"/>
      <c r="ANI913" s="513"/>
      <c r="ANJ913" s="513"/>
      <c r="ANK913" s="513"/>
      <c r="ANL913" s="513"/>
      <c r="ANM913" s="513"/>
      <c r="ANN913" s="513"/>
      <c r="ANO913" s="513"/>
      <c r="ANP913" s="513"/>
      <c r="ANQ913" s="513"/>
      <c r="ANR913" s="513"/>
      <c r="ANS913" s="513"/>
      <c r="ANT913" s="513"/>
      <c r="ANU913" s="513"/>
      <c r="ANV913" s="513"/>
      <c r="ANW913" s="513"/>
      <c r="ANX913" s="513"/>
      <c r="ANY913" s="513"/>
      <c r="ANZ913" s="513"/>
      <c r="AOA913" s="513"/>
      <c r="AOB913" s="513"/>
      <c r="AOC913" s="513"/>
      <c r="AOD913" s="513"/>
      <c r="AOE913" s="513"/>
      <c r="AOF913" s="513"/>
      <c r="AOG913" s="513"/>
      <c r="AOH913" s="513"/>
      <c r="AOI913" s="513"/>
      <c r="AOJ913" s="513"/>
      <c r="AOK913" s="513"/>
      <c r="AOL913" s="513"/>
      <c r="AOM913" s="513"/>
      <c r="AON913" s="513"/>
      <c r="AOO913" s="513"/>
      <c r="AOP913" s="513"/>
      <c r="AOQ913" s="513"/>
      <c r="AOR913" s="513"/>
      <c r="AOS913" s="513"/>
      <c r="AOT913" s="513"/>
      <c r="AOU913" s="513"/>
      <c r="AOV913" s="513"/>
      <c r="AOW913" s="513"/>
      <c r="AOX913" s="513"/>
      <c r="AOY913" s="513"/>
      <c r="AOZ913" s="513"/>
      <c r="APA913" s="513"/>
      <c r="APB913" s="513"/>
      <c r="APC913" s="513"/>
      <c r="APD913" s="513"/>
      <c r="APE913" s="513"/>
      <c r="APF913" s="513"/>
      <c r="APG913" s="513"/>
      <c r="APH913" s="513"/>
      <c r="API913" s="513"/>
      <c r="APJ913" s="513"/>
      <c r="APK913" s="513"/>
      <c r="APL913" s="513"/>
      <c r="APM913" s="513"/>
      <c r="APN913" s="513"/>
      <c r="APO913" s="513"/>
      <c r="APP913" s="513"/>
      <c r="APQ913" s="513"/>
      <c r="APR913" s="513"/>
      <c r="APS913" s="513"/>
      <c r="APT913" s="513"/>
      <c r="APU913" s="513"/>
      <c r="APV913" s="513"/>
      <c r="APW913" s="513"/>
      <c r="APX913" s="513"/>
      <c r="APY913" s="513"/>
      <c r="APZ913" s="513"/>
      <c r="AQA913" s="513"/>
      <c r="AQB913" s="513"/>
      <c r="AQC913" s="513"/>
      <c r="AQD913" s="513"/>
      <c r="AQE913" s="513"/>
      <c r="AQF913" s="513"/>
      <c r="AQG913" s="513"/>
      <c r="AQH913" s="513"/>
      <c r="AQI913" s="513"/>
      <c r="AQJ913" s="513"/>
      <c r="AQK913" s="513"/>
      <c r="AQL913" s="513"/>
      <c r="AQM913" s="513"/>
      <c r="AQN913" s="513"/>
      <c r="AQO913" s="513"/>
      <c r="AQP913" s="513"/>
      <c r="AQQ913" s="513"/>
      <c r="AQR913" s="513"/>
      <c r="AQS913" s="513"/>
      <c r="AQT913" s="513"/>
      <c r="AQU913" s="513"/>
      <c r="AQV913" s="513"/>
      <c r="AQW913" s="513"/>
      <c r="AQX913" s="513"/>
      <c r="AQY913" s="513"/>
      <c r="AQZ913" s="513"/>
      <c r="ARA913" s="513"/>
      <c r="ARB913" s="513"/>
      <c r="ARC913" s="513"/>
      <c r="ARD913" s="513"/>
      <c r="ARE913" s="513"/>
      <c r="ARF913" s="513"/>
      <c r="ARG913" s="513"/>
      <c r="ARH913" s="513"/>
      <c r="ARI913" s="513"/>
      <c r="ARJ913" s="513"/>
      <c r="ARK913" s="513"/>
      <c r="ARL913" s="513"/>
      <c r="ARM913" s="513"/>
      <c r="ARN913" s="513"/>
      <c r="ARO913" s="513"/>
      <c r="ARP913" s="513"/>
      <c r="ARQ913" s="513"/>
      <c r="ARR913" s="513"/>
      <c r="ARS913" s="513"/>
      <c r="ART913" s="513"/>
      <c r="ARU913" s="513"/>
      <c r="ARV913" s="513"/>
      <c r="ARW913" s="513"/>
      <c r="ARX913" s="513"/>
      <c r="ARY913" s="513"/>
      <c r="ARZ913" s="513"/>
      <c r="ASA913" s="513"/>
      <c r="ASB913" s="513"/>
      <c r="ASC913" s="513"/>
      <c r="ASD913" s="513"/>
      <c r="ASE913" s="513"/>
      <c r="ASF913" s="513"/>
      <c r="ASG913" s="513"/>
      <c r="ASH913" s="513"/>
      <c r="ASI913" s="513"/>
      <c r="ASJ913" s="513"/>
      <c r="ASK913" s="513"/>
      <c r="ASL913" s="513"/>
      <c r="ASM913" s="513"/>
      <c r="ASN913" s="513"/>
      <c r="ASO913" s="513"/>
      <c r="ASP913" s="513"/>
      <c r="ASQ913" s="513"/>
      <c r="ASR913" s="513"/>
      <c r="ASS913" s="513"/>
      <c r="AST913" s="513"/>
      <c r="ASU913" s="513"/>
      <c r="ASV913" s="513"/>
      <c r="ASW913" s="513"/>
      <c r="ASX913" s="513"/>
      <c r="ASY913" s="513"/>
      <c r="ASZ913" s="513"/>
      <c r="ATA913" s="513"/>
      <c r="ATB913" s="513"/>
      <c r="ATC913" s="513"/>
      <c r="ATD913" s="513"/>
      <c r="ATE913" s="513"/>
      <c r="ATF913" s="513"/>
      <c r="ATG913" s="513"/>
      <c r="ATH913" s="513"/>
      <c r="ATI913" s="513"/>
      <c r="ATJ913" s="513"/>
      <c r="ATK913" s="513"/>
      <c r="ATL913" s="513"/>
      <c r="ATM913" s="513"/>
      <c r="ATN913" s="513"/>
      <c r="ATO913" s="513"/>
      <c r="ATP913" s="513"/>
      <c r="ATQ913" s="513"/>
      <c r="ATR913" s="513"/>
      <c r="ATS913" s="513"/>
      <c r="ATT913" s="513"/>
      <c r="ATU913" s="513"/>
      <c r="ATV913" s="513"/>
      <c r="ATW913" s="513"/>
      <c r="ATX913" s="513"/>
      <c r="ATY913" s="513"/>
      <c r="ATZ913" s="513"/>
      <c r="AUA913" s="513"/>
      <c r="AUB913" s="513"/>
      <c r="AUC913" s="513"/>
      <c r="AUD913" s="513"/>
      <c r="AUE913" s="513"/>
      <c r="AUF913" s="513"/>
      <c r="AUG913" s="513"/>
      <c r="AUH913" s="513"/>
      <c r="AUI913" s="513"/>
      <c r="AUJ913" s="513"/>
      <c r="AUK913" s="513"/>
      <c r="AUL913" s="513"/>
      <c r="AUM913" s="513"/>
      <c r="AUN913" s="513"/>
      <c r="AUO913" s="513"/>
      <c r="AUP913" s="513"/>
      <c r="AUQ913" s="513"/>
      <c r="AUR913" s="513"/>
      <c r="AUS913" s="513"/>
      <c r="AUT913" s="513"/>
      <c r="AUU913" s="513"/>
      <c r="AUV913" s="513"/>
      <c r="AUW913" s="513"/>
      <c r="AUX913" s="513"/>
      <c r="AUY913" s="513"/>
      <c r="AUZ913" s="513"/>
      <c r="AVA913" s="513"/>
      <c r="AVB913" s="513"/>
      <c r="AVC913" s="513"/>
      <c r="AVD913" s="513"/>
      <c r="AVE913" s="513"/>
      <c r="AVF913" s="513"/>
      <c r="AVG913" s="513"/>
      <c r="AVH913" s="513"/>
      <c r="AVI913" s="513"/>
      <c r="AVJ913" s="513"/>
      <c r="AVK913" s="513"/>
      <c r="AVL913" s="513"/>
      <c r="AVM913" s="513"/>
      <c r="AVN913" s="513"/>
      <c r="AVO913" s="513"/>
      <c r="AVP913" s="513"/>
      <c r="AVQ913" s="513"/>
      <c r="AVR913" s="513"/>
      <c r="AVS913" s="513"/>
      <c r="AVT913" s="513"/>
      <c r="AVU913" s="513"/>
      <c r="AVV913" s="513"/>
      <c r="AVW913" s="513"/>
      <c r="AVX913" s="513"/>
      <c r="AVY913" s="513"/>
      <c r="AVZ913" s="513"/>
      <c r="AWA913" s="513"/>
      <c r="AWB913" s="513"/>
      <c r="AWC913" s="513"/>
      <c r="AWD913" s="513"/>
      <c r="AWE913" s="513"/>
      <c r="AWF913" s="513"/>
      <c r="AWG913" s="513"/>
      <c r="AWH913" s="513"/>
      <c r="AWI913" s="513"/>
      <c r="AWJ913" s="513"/>
      <c r="AWK913" s="513"/>
      <c r="AWL913" s="513"/>
      <c r="AWM913" s="513"/>
      <c r="AWN913" s="513"/>
      <c r="AWO913" s="513"/>
      <c r="AWP913" s="513"/>
      <c r="AWQ913" s="513"/>
      <c r="AWR913" s="513"/>
      <c r="AWS913" s="513"/>
      <c r="AWT913" s="513"/>
      <c r="AWU913" s="513"/>
      <c r="AWV913" s="513"/>
      <c r="AWW913" s="513"/>
      <c r="AWX913" s="513"/>
      <c r="AWY913" s="513"/>
      <c r="AWZ913" s="513"/>
      <c r="AXA913" s="513"/>
      <c r="AXB913" s="513"/>
      <c r="AXC913" s="513"/>
      <c r="AXD913" s="513"/>
      <c r="AXE913" s="513"/>
      <c r="AXF913" s="513"/>
      <c r="AXG913" s="513"/>
      <c r="AXH913" s="513"/>
      <c r="AXI913" s="513"/>
      <c r="AXJ913" s="513"/>
      <c r="AXK913" s="513"/>
      <c r="AXL913" s="513"/>
      <c r="AXM913" s="513"/>
      <c r="AXN913" s="513"/>
      <c r="AXO913" s="513"/>
      <c r="AXP913" s="513"/>
      <c r="AXQ913" s="513"/>
      <c r="AXR913" s="513"/>
      <c r="AXS913" s="513"/>
      <c r="AXT913" s="513"/>
      <c r="AXU913" s="513"/>
      <c r="AXV913" s="513"/>
      <c r="AXW913" s="513"/>
      <c r="AXX913" s="513"/>
      <c r="AXY913" s="513"/>
      <c r="AXZ913" s="513"/>
      <c r="AYA913" s="513"/>
      <c r="AYB913" s="513"/>
      <c r="AYC913" s="513"/>
      <c r="AYD913" s="513"/>
      <c r="AYE913" s="513"/>
      <c r="AYF913" s="513"/>
      <c r="AYG913" s="513"/>
      <c r="AYH913" s="513"/>
      <c r="AYI913" s="513"/>
      <c r="AYJ913" s="513"/>
      <c r="AYK913" s="513"/>
      <c r="AYL913" s="513"/>
      <c r="AYM913" s="513"/>
      <c r="AYN913" s="513"/>
      <c r="AYO913" s="513"/>
      <c r="AYP913" s="513"/>
      <c r="AYQ913" s="513"/>
      <c r="AYR913" s="513"/>
      <c r="AYS913" s="513"/>
      <c r="AYT913" s="513"/>
      <c r="AYU913" s="513"/>
      <c r="AYV913" s="513"/>
      <c r="AYW913" s="513"/>
      <c r="AYX913" s="513"/>
      <c r="AYY913" s="513"/>
      <c r="AYZ913" s="513"/>
      <c r="AZA913" s="513"/>
      <c r="AZB913" s="513"/>
      <c r="AZC913" s="513"/>
      <c r="AZD913" s="513"/>
      <c r="AZE913" s="513"/>
      <c r="AZF913" s="513"/>
      <c r="AZG913" s="513"/>
      <c r="AZH913" s="513"/>
      <c r="AZI913" s="513"/>
      <c r="AZJ913" s="513"/>
      <c r="AZK913" s="513"/>
      <c r="AZL913" s="513"/>
      <c r="AZM913" s="513"/>
      <c r="AZN913" s="513"/>
      <c r="AZO913" s="513"/>
      <c r="AZP913" s="513"/>
      <c r="AZQ913" s="513"/>
      <c r="AZR913" s="513"/>
      <c r="AZS913" s="513"/>
      <c r="AZT913" s="513"/>
      <c r="AZU913" s="513"/>
      <c r="AZV913" s="513"/>
      <c r="AZW913" s="513"/>
      <c r="AZX913" s="513"/>
      <c r="AZY913" s="513"/>
      <c r="AZZ913" s="513"/>
      <c r="BAA913" s="513"/>
      <c r="BAB913" s="513"/>
      <c r="BAC913" s="513"/>
      <c r="BAD913" s="513"/>
      <c r="BAE913" s="513"/>
      <c r="BAF913" s="513"/>
      <c r="BAG913" s="513"/>
      <c r="BAH913" s="513"/>
      <c r="BAI913" s="513"/>
      <c r="BAJ913" s="513"/>
      <c r="BAK913" s="513"/>
      <c r="BAL913" s="513"/>
      <c r="BAM913" s="513"/>
      <c r="BAN913" s="513"/>
      <c r="BAO913" s="513"/>
      <c r="BAP913" s="513"/>
      <c r="BAQ913" s="513"/>
      <c r="BAR913" s="513"/>
      <c r="BAS913" s="513"/>
      <c r="BAT913" s="513"/>
      <c r="BAU913" s="513"/>
      <c r="BAV913" s="513"/>
      <c r="BAW913" s="513"/>
      <c r="BAX913" s="513"/>
      <c r="BAY913" s="513"/>
      <c r="BAZ913" s="513"/>
      <c r="BBA913" s="513"/>
      <c r="BBB913" s="513"/>
      <c r="BBC913" s="513"/>
      <c r="BBD913" s="513"/>
      <c r="BBE913" s="513"/>
      <c r="BBF913" s="513"/>
      <c r="BBG913" s="513"/>
      <c r="BBH913" s="513"/>
      <c r="BBI913" s="513"/>
      <c r="BBJ913" s="513"/>
      <c r="BBK913" s="513"/>
      <c r="BBL913" s="513"/>
      <c r="BBM913" s="513"/>
      <c r="BBN913" s="513"/>
      <c r="BBO913" s="513"/>
      <c r="BBP913" s="513"/>
      <c r="BBQ913" s="513"/>
      <c r="BBR913" s="513"/>
      <c r="BBS913" s="513"/>
      <c r="BBT913" s="513"/>
      <c r="BBU913" s="513"/>
      <c r="BBV913" s="513"/>
      <c r="BBW913" s="513"/>
      <c r="BBX913" s="513"/>
      <c r="BBY913" s="513"/>
      <c r="BBZ913" s="513"/>
      <c r="BCA913" s="513"/>
      <c r="BCB913" s="513"/>
      <c r="BCC913" s="513"/>
      <c r="BCD913" s="513"/>
      <c r="BCE913" s="513"/>
      <c r="BCF913" s="513"/>
      <c r="BCG913" s="513"/>
      <c r="BCH913" s="513"/>
      <c r="BCI913" s="513"/>
      <c r="BCJ913" s="513"/>
      <c r="BCK913" s="513"/>
      <c r="BCL913" s="513"/>
      <c r="BCM913" s="513"/>
      <c r="BCN913" s="513"/>
      <c r="BCO913" s="513"/>
      <c r="BCP913" s="513"/>
      <c r="BCQ913" s="513"/>
      <c r="BCR913" s="513"/>
      <c r="BCS913" s="513"/>
      <c r="BCT913" s="513"/>
      <c r="BCU913" s="513"/>
      <c r="BCV913" s="513"/>
      <c r="BCW913" s="513"/>
      <c r="BCX913" s="513"/>
      <c r="BCY913" s="513"/>
      <c r="BCZ913" s="513"/>
      <c r="BDA913" s="513"/>
      <c r="BDB913" s="513"/>
      <c r="BDC913" s="513"/>
      <c r="BDD913" s="513"/>
      <c r="BDE913" s="513"/>
      <c r="BDF913" s="513"/>
      <c r="BDG913" s="513"/>
      <c r="BDH913" s="513"/>
      <c r="BDI913" s="513"/>
      <c r="BDJ913" s="513"/>
      <c r="BDK913" s="513"/>
      <c r="BDL913" s="513"/>
      <c r="BDM913" s="513"/>
      <c r="BDN913" s="513"/>
      <c r="BDO913" s="513"/>
      <c r="BDP913" s="513"/>
      <c r="BDQ913" s="513"/>
      <c r="BDR913" s="513"/>
      <c r="BDS913" s="513"/>
      <c r="BDT913" s="513"/>
      <c r="BDU913" s="513"/>
      <c r="BDV913" s="513"/>
      <c r="BDW913" s="513"/>
      <c r="BDX913" s="513"/>
      <c r="BDY913" s="513"/>
      <c r="BDZ913" s="513"/>
      <c r="BEA913" s="513"/>
      <c r="BEB913" s="513"/>
      <c r="BEC913" s="513"/>
      <c r="BED913" s="513"/>
      <c r="BEE913" s="513"/>
      <c r="BEF913" s="513"/>
      <c r="BEG913" s="513"/>
      <c r="BEH913" s="513"/>
      <c r="BEI913" s="513"/>
      <c r="BEJ913" s="513"/>
      <c r="BEK913" s="513"/>
      <c r="BEL913" s="513"/>
      <c r="BEM913" s="513"/>
      <c r="BEN913" s="513"/>
      <c r="BEO913" s="513"/>
      <c r="BEP913" s="513"/>
      <c r="BEQ913" s="513"/>
      <c r="BER913" s="513"/>
      <c r="BES913" s="513"/>
      <c r="BET913" s="513"/>
      <c r="BEU913" s="513"/>
      <c r="BEV913" s="513"/>
      <c r="BEW913" s="513"/>
      <c r="BEX913" s="513"/>
      <c r="BEY913" s="513"/>
      <c r="BEZ913" s="513"/>
      <c r="BFA913" s="513"/>
      <c r="BFB913" s="513"/>
      <c r="BFC913" s="513"/>
      <c r="BFD913" s="513"/>
      <c r="BFE913" s="513"/>
      <c r="BFF913" s="513"/>
      <c r="BFG913" s="513"/>
      <c r="BFH913" s="513"/>
      <c r="BFI913" s="513"/>
      <c r="BFJ913" s="513"/>
      <c r="BFK913" s="513"/>
      <c r="BFL913" s="513"/>
      <c r="BFM913" s="513"/>
      <c r="BFN913" s="513"/>
      <c r="BFO913" s="513"/>
      <c r="BFP913" s="513"/>
      <c r="BFQ913" s="513"/>
      <c r="BFR913" s="513"/>
      <c r="BFS913" s="513"/>
      <c r="BFT913" s="513"/>
      <c r="BFU913" s="513"/>
      <c r="BFV913" s="513"/>
      <c r="BFW913" s="513"/>
      <c r="BFX913" s="513"/>
      <c r="BFY913" s="513"/>
      <c r="BFZ913" s="513"/>
      <c r="BGA913" s="513"/>
      <c r="BGB913" s="513"/>
      <c r="BGC913" s="513"/>
      <c r="BGD913" s="513"/>
      <c r="BGE913" s="513"/>
      <c r="BGF913" s="513"/>
      <c r="BGG913" s="513"/>
      <c r="BGH913" s="513"/>
      <c r="BGI913" s="513"/>
      <c r="BGJ913" s="513"/>
      <c r="BGK913" s="513"/>
      <c r="BGL913" s="513"/>
      <c r="BGM913" s="513"/>
      <c r="BGN913" s="513"/>
      <c r="BGO913" s="513"/>
      <c r="BGP913" s="513"/>
      <c r="BGQ913" s="513"/>
      <c r="BGR913" s="513"/>
      <c r="BGS913" s="513"/>
      <c r="BGT913" s="513"/>
      <c r="BGU913" s="513"/>
      <c r="BGV913" s="513"/>
      <c r="BGW913" s="513"/>
      <c r="BGX913" s="513"/>
      <c r="BGY913" s="513"/>
      <c r="BGZ913" s="513"/>
      <c r="BHA913" s="513"/>
      <c r="BHB913" s="513"/>
      <c r="BHC913" s="513"/>
      <c r="BHD913" s="513"/>
      <c r="BHE913" s="513"/>
      <c r="BHF913" s="513"/>
      <c r="BHG913" s="513"/>
      <c r="BHH913" s="513"/>
      <c r="BHI913" s="513"/>
      <c r="BHJ913" s="513"/>
      <c r="BHK913" s="513"/>
      <c r="BHL913" s="513"/>
      <c r="BHM913" s="513"/>
      <c r="BHN913" s="513"/>
      <c r="BHO913" s="513"/>
      <c r="BHP913" s="513"/>
      <c r="BHQ913" s="513"/>
      <c r="BHR913" s="513"/>
      <c r="BHS913" s="513"/>
      <c r="BHT913" s="513"/>
      <c r="BHU913" s="513"/>
      <c r="BHV913" s="513"/>
      <c r="BHW913" s="513"/>
      <c r="BHX913" s="513"/>
      <c r="BHY913" s="513"/>
      <c r="BHZ913" s="513"/>
      <c r="BIA913" s="513"/>
      <c r="BIB913" s="513"/>
      <c r="BIC913" s="513"/>
      <c r="BID913" s="513"/>
      <c r="BIE913" s="513"/>
      <c r="BIF913" s="513"/>
      <c r="BIG913" s="513"/>
      <c r="BIH913" s="513"/>
      <c r="BII913" s="513"/>
      <c r="BIJ913" s="513"/>
      <c r="BIK913" s="513"/>
      <c r="BIL913" s="513"/>
      <c r="BIM913" s="513"/>
      <c r="BIN913" s="513"/>
      <c r="BIO913" s="513"/>
      <c r="BIP913" s="513"/>
      <c r="BIQ913" s="513"/>
      <c r="BIR913" s="513"/>
      <c r="BIS913" s="513"/>
      <c r="BIT913" s="513"/>
      <c r="BIU913" s="513"/>
      <c r="BIV913" s="513"/>
      <c r="BIW913" s="513"/>
      <c r="BIX913" s="513"/>
      <c r="BIY913" s="513"/>
      <c r="BIZ913" s="513"/>
      <c r="BJA913" s="513"/>
      <c r="BJB913" s="513"/>
      <c r="BJC913" s="513"/>
      <c r="BJD913" s="513"/>
      <c r="BJE913" s="513"/>
      <c r="BJF913" s="513"/>
      <c r="BJG913" s="513"/>
      <c r="BJH913" s="513"/>
      <c r="BJI913" s="513"/>
      <c r="BJJ913" s="513"/>
      <c r="BJK913" s="513"/>
      <c r="BJL913" s="513"/>
      <c r="BJM913" s="513"/>
      <c r="BJN913" s="513"/>
      <c r="BJO913" s="513"/>
      <c r="BJP913" s="513"/>
      <c r="BJQ913" s="513"/>
      <c r="BJR913" s="513"/>
      <c r="BJS913" s="513"/>
      <c r="BJT913" s="513"/>
      <c r="BJU913" s="513"/>
      <c r="BJV913" s="513"/>
      <c r="BJW913" s="513"/>
      <c r="BJX913" s="513"/>
      <c r="BJY913" s="513"/>
      <c r="BJZ913" s="513"/>
      <c r="BKA913" s="513"/>
      <c r="BKB913" s="513"/>
      <c r="BKC913" s="513"/>
      <c r="BKD913" s="513"/>
      <c r="BKE913" s="513"/>
      <c r="BKF913" s="513"/>
      <c r="BKG913" s="513"/>
      <c r="BKH913" s="513"/>
      <c r="BKI913" s="513"/>
      <c r="BKJ913" s="513"/>
      <c r="BKK913" s="513"/>
      <c r="BKL913" s="513"/>
      <c r="BKM913" s="513"/>
      <c r="BKN913" s="513"/>
      <c r="BKO913" s="513"/>
      <c r="BKP913" s="513"/>
      <c r="BKQ913" s="513"/>
      <c r="BKR913" s="513"/>
      <c r="BKS913" s="513"/>
      <c r="BKT913" s="513"/>
      <c r="BKU913" s="513"/>
      <c r="BKV913" s="513"/>
      <c r="BKW913" s="513"/>
      <c r="BKX913" s="513"/>
      <c r="BKY913" s="513"/>
      <c r="BKZ913" s="513"/>
      <c r="BLA913" s="513"/>
      <c r="BLB913" s="513"/>
      <c r="BLC913" s="513"/>
      <c r="BLD913" s="513"/>
      <c r="BLE913" s="513"/>
      <c r="BLF913" s="513"/>
      <c r="BLG913" s="513"/>
      <c r="BLH913" s="513"/>
      <c r="BLI913" s="513"/>
      <c r="BLJ913" s="513"/>
      <c r="BLK913" s="513"/>
      <c r="BLL913" s="513"/>
      <c r="BLM913" s="513"/>
      <c r="BLN913" s="513"/>
      <c r="BLO913" s="513"/>
      <c r="BLP913" s="513"/>
      <c r="BLQ913" s="513"/>
      <c r="BLR913" s="513"/>
      <c r="BLS913" s="513"/>
      <c r="BLT913" s="513"/>
      <c r="BLU913" s="513"/>
      <c r="BLV913" s="513"/>
      <c r="BLW913" s="513"/>
      <c r="BLX913" s="513"/>
      <c r="BLY913" s="513"/>
      <c r="BLZ913" s="513"/>
      <c r="BMA913" s="513"/>
      <c r="BMB913" s="513"/>
      <c r="BMC913" s="513"/>
      <c r="BMD913" s="513"/>
      <c r="BME913" s="513"/>
      <c r="BMF913" s="513"/>
      <c r="BMG913" s="513"/>
      <c r="BMH913" s="513"/>
      <c r="BMI913" s="513"/>
      <c r="BMJ913" s="513"/>
      <c r="BMK913" s="513"/>
      <c r="BML913" s="513"/>
      <c r="BMM913" s="513"/>
      <c r="BMN913" s="513"/>
      <c r="BMO913" s="513"/>
      <c r="BMP913" s="513"/>
      <c r="BMQ913" s="513"/>
      <c r="BMR913" s="513"/>
      <c r="BMS913" s="513"/>
      <c r="BMT913" s="513"/>
      <c r="BMU913" s="513"/>
      <c r="BMV913" s="513"/>
      <c r="BMW913" s="513"/>
      <c r="BMX913" s="513"/>
      <c r="BMY913" s="513"/>
      <c r="BMZ913" s="513"/>
      <c r="BNA913" s="513"/>
      <c r="BNB913" s="513"/>
      <c r="BNC913" s="513"/>
      <c r="BND913" s="513"/>
      <c r="BNE913" s="513"/>
      <c r="BNF913" s="513"/>
      <c r="BNG913" s="513"/>
      <c r="BNH913" s="513"/>
      <c r="BNI913" s="513"/>
      <c r="BNJ913" s="513"/>
      <c r="BNK913" s="513"/>
      <c r="BNL913" s="513"/>
      <c r="BNM913" s="513"/>
      <c r="BNN913" s="513"/>
      <c r="BNO913" s="513"/>
      <c r="BNP913" s="513"/>
      <c r="BNQ913" s="513"/>
      <c r="BNR913" s="513"/>
      <c r="BNS913" s="513"/>
      <c r="BNT913" s="513"/>
      <c r="BNU913" s="513"/>
      <c r="BNV913" s="513"/>
      <c r="BNW913" s="513"/>
      <c r="BNX913" s="513"/>
      <c r="BNY913" s="513"/>
      <c r="BNZ913" s="513"/>
      <c r="BOA913" s="513"/>
      <c r="BOB913" s="513"/>
      <c r="BOC913" s="513"/>
      <c r="BOD913" s="513"/>
      <c r="BOE913" s="513"/>
      <c r="BOF913" s="513"/>
      <c r="BOG913" s="513"/>
      <c r="BOH913" s="513"/>
      <c r="BOI913" s="513"/>
      <c r="BOJ913" s="513"/>
      <c r="BOK913" s="513"/>
      <c r="BOL913" s="513"/>
      <c r="BOM913" s="513"/>
      <c r="BON913" s="513"/>
      <c r="BOO913" s="513"/>
      <c r="BOP913" s="513"/>
      <c r="BOQ913" s="513"/>
      <c r="BOR913" s="513"/>
      <c r="BOS913" s="513"/>
      <c r="BOT913" s="513"/>
      <c r="BOU913" s="513"/>
      <c r="BOV913" s="513"/>
      <c r="BOW913" s="513"/>
      <c r="BOX913" s="513"/>
      <c r="BOY913" s="513"/>
      <c r="BOZ913" s="513"/>
      <c r="BPA913" s="513"/>
      <c r="BPB913" s="513"/>
      <c r="BPC913" s="513"/>
      <c r="BPD913" s="513"/>
      <c r="BPE913" s="513"/>
      <c r="BPF913" s="513"/>
      <c r="BPG913" s="513"/>
      <c r="BPH913" s="513"/>
      <c r="BPI913" s="513"/>
      <c r="BPJ913" s="513"/>
      <c r="BPK913" s="513"/>
      <c r="BPL913" s="513"/>
      <c r="BPM913" s="513"/>
      <c r="BPN913" s="513"/>
      <c r="BPO913" s="513"/>
      <c r="BPP913" s="513"/>
      <c r="BPQ913" s="513"/>
      <c r="BPR913" s="513"/>
      <c r="BPS913" s="513"/>
      <c r="BPT913" s="513"/>
      <c r="BPU913" s="513"/>
      <c r="BPV913" s="513"/>
      <c r="BPW913" s="513"/>
      <c r="BPX913" s="513"/>
      <c r="BPY913" s="513"/>
      <c r="BPZ913" s="513"/>
      <c r="BQA913" s="513"/>
      <c r="BQB913" s="513"/>
      <c r="BQC913" s="513"/>
      <c r="BQD913" s="513"/>
      <c r="BQE913" s="513"/>
      <c r="BQF913" s="513"/>
      <c r="BQG913" s="513"/>
      <c r="BQH913" s="513"/>
      <c r="BQI913" s="513"/>
      <c r="BQJ913" s="513"/>
      <c r="BQK913" s="513"/>
      <c r="BQL913" s="513"/>
      <c r="BQM913" s="513"/>
      <c r="BQN913" s="513"/>
      <c r="BQO913" s="513"/>
      <c r="BQP913" s="513"/>
      <c r="BQQ913" s="513"/>
      <c r="BQR913" s="513"/>
      <c r="BQS913" s="513"/>
      <c r="BQT913" s="513"/>
      <c r="BQU913" s="513"/>
      <c r="BQV913" s="513"/>
      <c r="BQW913" s="513"/>
      <c r="BQX913" s="513"/>
      <c r="BQY913" s="513"/>
      <c r="BQZ913" s="513"/>
      <c r="BRA913" s="513"/>
      <c r="BRB913" s="513"/>
      <c r="BRC913" s="513"/>
      <c r="BRD913" s="513"/>
      <c r="BRE913" s="513"/>
      <c r="BRF913" s="513"/>
      <c r="BRG913" s="513"/>
      <c r="BRH913" s="513"/>
      <c r="BRI913" s="513"/>
      <c r="BRJ913" s="513"/>
      <c r="BRK913" s="513"/>
      <c r="BRL913" s="513"/>
      <c r="BRM913" s="513"/>
      <c r="BRN913" s="513"/>
      <c r="BRO913" s="513"/>
      <c r="BRP913" s="513"/>
      <c r="BRQ913" s="513"/>
      <c r="BRR913" s="513"/>
      <c r="BRS913" s="513"/>
      <c r="BRT913" s="513"/>
      <c r="BRU913" s="513"/>
      <c r="BRV913" s="513"/>
      <c r="BRW913" s="513"/>
      <c r="BRX913" s="513"/>
      <c r="BRY913" s="513"/>
      <c r="BRZ913" s="513"/>
      <c r="BSA913" s="513"/>
      <c r="BSB913" s="513"/>
      <c r="BSC913" s="513"/>
      <c r="BSD913" s="513"/>
      <c r="BSE913" s="513"/>
      <c r="BSF913" s="513"/>
      <c r="BSG913" s="513"/>
      <c r="BSH913" s="513"/>
      <c r="BSI913" s="513"/>
      <c r="BSJ913" s="513"/>
      <c r="BSK913" s="513"/>
      <c r="BSL913" s="513"/>
      <c r="BSM913" s="513"/>
      <c r="BSN913" s="513"/>
      <c r="BSO913" s="513"/>
      <c r="BSP913" s="513"/>
      <c r="BSQ913" s="513"/>
      <c r="BSR913" s="513"/>
      <c r="BSS913" s="513"/>
      <c r="BST913" s="513"/>
      <c r="BSU913" s="513"/>
      <c r="BSV913" s="513"/>
      <c r="BSW913" s="513"/>
      <c r="BSX913" s="513"/>
      <c r="BSY913" s="513"/>
      <c r="BSZ913" s="513"/>
      <c r="BTA913" s="513"/>
      <c r="BTB913" s="513"/>
      <c r="BTC913" s="513"/>
      <c r="BTD913" s="513"/>
      <c r="BTE913" s="513"/>
      <c r="BTF913" s="513"/>
      <c r="BTG913" s="513"/>
      <c r="BTH913" s="513"/>
      <c r="BTI913" s="513"/>
      <c r="BTJ913" s="513"/>
      <c r="BTK913" s="513"/>
      <c r="BTL913" s="513"/>
      <c r="BTM913" s="513"/>
      <c r="BTN913" s="513"/>
      <c r="BTO913" s="513"/>
      <c r="BTP913" s="513"/>
      <c r="BTQ913" s="513"/>
      <c r="BTR913" s="513"/>
      <c r="BTS913" s="513"/>
      <c r="BTT913" s="513"/>
      <c r="BTU913" s="513"/>
      <c r="BTV913" s="513"/>
      <c r="BTW913" s="513"/>
      <c r="BTX913" s="513"/>
      <c r="BTY913" s="513"/>
      <c r="BTZ913" s="513"/>
      <c r="BUA913" s="513"/>
      <c r="BUB913" s="513"/>
      <c r="BUC913" s="513"/>
      <c r="BUD913" s="513"/>
      <c r="BUE913" s="513"/>
      <c r="BUF913" s="513"/>
      <c r="BUG913" s="513"/>
      <c r="BUH913" s="513"/>
      <c r="BUI913" s="513"/>
      <c r="BUJ913" s="513"/>
      <c r="BUK913" s="513"/>
      <c r="BUL913" s="513"/>
      <c r="BUM913" s="513"/>
      <c r="BUN913" s="513"/>
      <c r="BUO913" s="513"/>
      <c r="BUP913" s="513"/>
      <c r="BUQ913" s="513"/>
      <c r="BUR913" s="513"/>
      <c r="BUS913" s="513"/>
      <c r="BUT913" s="513"/>
      <c r="BUU913" s="513"/>
      <c r="BUV913" s="513"/>
      <c r="BUW913" s="513"/>
      <c r="BUX913" s="513"/>
      <c r="BUY913" s="513"/>
      <c r="BUZ913" s="513"/>
      <c r="BVA913" s="513"/>
      <c r="BVB913" s="513"/>
      <c r="BVC913" s="513"/>
      <c r="BVD913" s="513"/>
      <c r="BVE913" s="513"/>
      <c r="BVF913" s="513"/>
      <c r="BVG913" s="513"/>
      <c r="BVH913" s="513"/>
      <c r="BVI913" s="513"/>
      <c r="BVJ913" s="513"/>
      <c r="BVK913" s="513"/>
      <c r="BVL913" s="513"/>
      <c r="BVM913" s="513"/>
      <c r="BVN913" s="513"/>
      <c r="BVO913" s="513"/>
      <c r="BVP913" s="513"/>
      <c r="BVQ913" s="513"/>
      <c r="BVR913" s="513"/>
      <c r="BVS913" s="513"/>
      <c r="BVT913" s="513"/>
      <c r="BVU913" s="513"/>
      <c r="BVV913" s="513"/>
      <c r="BVW913" s="513"/>
      <c r="BVX913" s="513"/>
      <c r="BVY913" s="513"/>
      <c r="BVZ913" s="513"/>
      <c r="BWA913" s="513"/>
      <c r="BWB913" s="513"/>
      <c r="BWC913" s="513"/>
      <c r="BWD913" s="513"/>
      <c r="BWE913" s="513"/>
      <c r="BWF913" s="513"/>
      <c r="BWG913" s="513"/>
      <c r="BWH913" s="513"/>
      <c r="BWI913" s="513"/>
      <c r="BWJ913" s="513"/>
      <c r="BWK913" s="513"/>
      <c r="BWL913" s="513"/>
      <c r="BWM913" s="513"/>
      <c r="BWN913" s="513"/>
      <c r="BWO913" s="513"/>
      <c r="BWP913" s="513"/>
      <c r="BWQ913" s="513"/>
    </row>
    <row r="914" spans="1:1967" ht="102" customHeight="1">
      <c r="A914" s="9" t="s">
        <v>6627</v>
      </c>
      <c r="B914" s="100" t="s">
        <v>97</v>
      </c>
      <c r="C914" s="3" t="s">
        <v>1084</v>
      </c>
      <c r="D914" s="3" t="s">
        <v>1085</v>
      </c>
      <c r="E914" s="3" t="s">
        <v>1086</v>
      </c>
      <c r="F914" s="3"/>
      <c r="G914" s="3" t="s">
        <v>384</v>
      </c>
      <c r="H914" s="20">
        <v>0</v>
      </c>
      <c r="I914" s="114">
        <v>470000000</v>
      </c>
      <c r="J914" s="21" t="s">
        <v>1316</v>
      </c>
      <c r="K914" s="19" t="s">
        <v>1931</v>
      </c>
      <c r="L914" s="137" t="s">
        <v>3404</v>
      </c>
      <c r="M914" s="140" t="s">
        <v>383</v>
      </c>
      <c r="N914" s="358" t="s">
        <v>8849</v>
      </c>
      <c r="O914" s="3" t="s">
        <v>1368</v>
      </c>
      <c r="P914" s="7" t="s">
        <v>1340</v>
      </c>
      <c r="Q914" s="3" t="s">
        <v>1188</v>
      </c>
      <c r="R914" s="24">
        <v>12</v>
      </c>
      <c r="S914" s="19">
        <v>723.21</v>
      </c>
      <c r="T914" s="83">
        <v>0</v>
      </c>
      <c r="U914" s="83">
        <f t="shared" si="320"/>
        <v>0</v>
      </c>
      <c r="V914" s="9" t="s">
        <v>1327</v>
      </c>
      <c r="W914" s="152" t="s">
        <v>1396</v>
      </c>
      <c r="X914" s="9" t="s">
        <v>9073</v>
      </c>
      <c r="Y914" s="513"/>
      <c r="Z914" s="513"/>
      <c r="AA914" s="513"/>
      <c r="AB914" s="513"/>
      <c r="AC914" s="513"/>
      <c r="AD914" s="513"/>
      <c r="AE914" s="513"/>
      <c r="AF914" s="513"/>
      <c r="AG914" s="513"/>
      <c r="AH914" s="513"/>
      <c r="AI914" s="513"/>
      <c r="AJ914" s="513"/>
      <c r="AK914" s="513"/>
      <c r="AL914" s="513"/>
      <c r="AM914" s="513"/>
      <c r="AN914" s="513"/>
      <c r="AO914" s="513"/>
      <c r="AP914" s="513"/>
      <c r="AQ914" s="513"/>
      <c r="AR914" s="513"/>
      <c r="AS914" s="513"/>
      <c r="AT914" s="513"/>
      <c r="AU914" s="513"/>
      <c r="AV914" s="513"/>
      <c r="AW914" s="513"/>
      <c r="AX914" s="513"/>
      <c r="AY914" s="513"/>
      <c r="AZ914" s="513"/>
      <c r="BA914" s="513"/>
      <c r="BB914" s="513"/>
      <c r="BC914" s="513"/>
      <c r="BD914" s="513"/>
      <c r="BE914" s="513"/>
      <c r="BF914" s="513"/>
      <c r="BG914" s="513"/>
      <c r="BH914" s="513"/>
      <c r="BI914" s="513"/>
      <c r="BJ914" s="513"/>
      <c r="BK914" s="513"/>
      <c r="BL914" s="513"/>
      <c r="BM914" s="513"/>
      <c r="BN914" s="513"/>
      <c r="BO914" s="513"/>
      <c r="BP914" s="513"/>
      <c r="BQ914" s="513"/>
      <c r="BR914" s="513"/>
      <c r="BS914" s="513"/>
      <c r="BT914" s="513"/>
      <c r="BU914" s="513"/>
      <c r="BV914" s="513"/>
      <c r="BW914" s="513"/>
      <c r="BX914" s="513"/>
      <c r="BY914" s="513"/>
      <c r="BZ914" s="513"/>
      <c r="CA914" s="513"/>
      <c r="CB914" s="513"/>
      <c r="CC914" s="513"/>
      <c r="CD914" s="513"/>
      <c r="CE914" s="513"/>
      <c r="CF914" s="513"/>
      <c r="CG914" s="513"/>
      <c r="CH914" s="513"/>
      <c r="CI914" s="513"/>
      <c r="CJ914" s="513"/>
      <c r="CK914" s="513"/>
      <c r="CL914" s="513"/>
      <c r="CM914" s="513"/>
      <c r="CN914" s="513"/>
      <c r="CO914" s="513"/>
      <c r="CP914" s="513"/>
      <c r="CQ914" s="513"/>
      <c r="CR914" s="513"/>
      <c r="CS914" s="513"/>
      <c r="CT914" s="513"/>
      <c r="CU914" s="513"/>
      <c r="CV914" s="513"/>
      <c r="CW914" s="513"/>
      <c r="CX914" s="513"/>
      <c r="CY914" s="513"/>
      <c r="CZ914" s="513"/>
      <c r="DA914" s="513"/>
      <c r="DB914" s="513"/>
      <c r="DC914" s="513"/>
      <c r="DD914" s="513"/>
      <c r="DE914" s="513"/>
      <c r="DF914" s="513"/>
      <c r="DG914" s="513"/>
      <c r="DH914" s="513"/>
      <c r="DI914" s="513"/>
      <c r="DJ914" s="513"/>
      <c r="DK914" s="513"/>
      <c r="DL914" s="513"/>
      <c r="DM914" s="513"/>
      <c r="DN914" s="513"/>
      <c r="DO914" s="513"/>
      <c r="DP914" s="513"/>
      <c r="DQ914" s="513"/>
      <c r="DR914" s="513"/>
      <c r="DS914" s="513"/>
      <c r="DT914" s="513"/>
      <c r="DU914" s="513"/>
      <c r="DV914" s="513"/>
      <c r="DW914" s="513"/>
      <c r="DX914" s="513"/>
      <c r="DY914" s="513"/>
      <c r="DZ914" s="513"/>
      <c r="EA914" s="513"/>
      <c r="EB914" s="513"/>
      <c r="EC914" s="513"/>
      <c r="ED914" s="513"/>
      <c r="EE914" s="513"/>
      <c r="EF914" s="513"/>
      <c r="EG914" s="513"/>
      <c r="EH914" s="513"/>
      <c r="EI914" s="513"/>
      <c r="EJ914" s="513"/>
      <c r="EK914" s="513"/>
      <c r="EL914" s="513"/>
      <c r="EM914" s="513"/>
      <c r="EN914" s="513"/>
      <c r="EO914" s="513"/>
      <c r="EP914" s="513"/>
      <c r="EQ914" s="513"/>
      <c r="ER914" s="513"/>
      <c r="ES914" s="513"/>
      <c r="ET914" s="513"/>
      <c r="EU914" s="513"/>
      <c r="EV914" s="513"/>
      <c r="EW914" s="513"/>
      <c r="EX914" s="513"/>
      <c r="EY914" s="513"/>
      <c r="EZ914" s="513"/>
      <c r="FA914" s="513"/>
      <c r="FB914" s="513"/>
      <c r="FC914" s="513"/>
      <c r="FD914" s="513"/>
      <c r="FE914" s="513"/>
      <c r="FF914" s="513"/>
      <c r="FG914" s="513"/>
      <c r="FH914" s="513"/>
      <c r="FI914" s="513"/>
      <c r="FJ914" s="513"/>
      <c r="FK914" s="513"/>
      <c r="FL914" s="513"/>
      <c r="FM914" s="513"/>
      <c r="FN914" s="513"/>
      <c r="FO914" s="513"/>
      <c r="FP914" s="513"/>
      <c r="FQ914" s="513"/>
      <c r="FR914" s="513"/>
      <c r="FS914" s="513"/>
      <c r="FT914" s="513"/>
      <c r="FU914" s="513"/>
      <c r="FV914" s="513"/>
      <c r="FW914" s="513"/>
      <c r="FX914" s="513"/>
      <c r="FY914" s="513"/>
      <c r="FZ914" s="513"/>
      <c r="GA914" s="513"/>
      <c r="GB914" s="513"/>
      <c r="GC914" s="513"/>
      <c r="GD914" s="513"/>
      <c r="GE914" s="513"/>
      <c r="GF914" s="513"/>
      <c r="GG914" s="513"/>
      <c r="GH914" s="513"/>
      <c r="GI914" s="513"/>
      <c r="GJ914" s="513"/>
      <c r="GK914" s="513"/>
      <c r="GL914" s="513"/>
      <c r="GM914" s="513"/>
      <c r="GN914" s="513"/>
      <c r="GO914" s="513"/>
      <c r="GP914" s="513"/>
      <c r="GQ914" s="513"/>
      <c r="GR914" s="513"/>
      <c r="GS914" s="513"/>
      <c r="GT914" s="513"/>
      <c r="GU914" s="513"/>
      <c r="GV914" s="513"/>
      <c r="GW914" s="513"/>
      <c r="GX914" s="513"/>
      <c r="GY914" s="513"/>
      <c r="GZ914" s="513"/>
      <c r="HA914" s="513"/>
      <c r="HB914" s="513"/>
      <c r="HC914" s="513"/>
      <c r="HD914" s="513"/>
      <c r="HE914" s="513"/>
      <c r="HF914" s="513"/>
      <c r="HG914" s="513"/>
      <c r="HH914" s="513"/>
      <c r="HI914" s="513"/>
      <c r="HJ914" s="513"/>
      <c r="HK914" s="513"/>
      <c r="HL914" s="513"/>
      <c r="HM914" s="513"/>
      <c r="HN914" s="513"/>
      <c r="HO914" s="513"/>
      <c r="HP914" s="513"/>
      <c r="HQ914" s="513"/>
      <c r="HR914" s="513"/>
      <c r="HS914" s="513"/>
      <c r="HT914" s="513"/>
      <c r="HU914" s="513"/>
      <c r="HV914" s="513"/>
      <c r="HW914" s="513"/>
      <c r="HX914" s="513"/>
      <c r="HY914" s="513"/>
      <c r="HZ914" s="513"/>
      <c r="IA914" s="513"/>
      <c r="IB914" s="513"/>
      <c r="IC914" s="513"/>
      <c r="ID914" s="513"/>
      <c r="IE914" s="513"/>
      <c r="IF914" s="513"/>
      <c r="IG914" s="513"/>
      <c r="IH914" s="513"/>
      <c r="II914" s="513"/>
      <c r="IJ914" s="513"/>
      <c r="IK914" s="513"/>
      <c r="IL914" s="513"/>
      <c r="IM914" s="513"/>
      <c r="IN914" s="513"/>
      <c r="IO914" s="513"/>
      <c r="IP914" s="513"/>
      <c r="IQ914" s="513"/>
      <c r="IR914" s="513"/>
      <c r="IS914" s="513"/>
      <c r="IT914" s="513"/>
      <c r="IU914" s="513"/>
      <c r="IV914" s="513"/>
      <c r="IW914" s="513"/>
      <c r="IX914" s="513"/>
      <c r="IY914" s="513"/>
      <c r="IZ914" s="513"/>
      <c r="JA914" s="513"/>
      <c r="JB914" s="513"/>
      <c r="JC914" s="513"/>
      <c r="JD914" s="513"/>
      <c r="JE914" s="513"/>
      <c r="JF914" s="513"/>
      <c r="JG914" s="513"/>
      <c r="JH914" s="513"/>
      <c r="JI914" s="513"/>
      <c r="JJ914" s="513"/>
      <c r="JK914" s="513"/>
      <c r="JL914" s="513"/>
      <c r="JM914" s="513"/>
      <c r="JN914" s="513"/>
      <c r="JO914" s="513"/>
      <c r="JP914" s="513"/>
      <c r="JQ914" s="513"/>
      <c r="JR914" s="513"/>
      <c r="JS914" s="513"/>
      <c r="JT914" s="513"/>
      <c r="JU914" s="513"/>
      <c r="JV914" s="513"/>
      <c r="JW914" s="513"/>
      <c r="JX914" s="513"/>
      <c r="JY914" s="513"/>
      <c r="JZ914" s="513"/>
      <c r="KA914" s="513"/>
      <c r="KB914" s="513"/>
      <c r="KC914" s="513"/>
      <c r="KD914" s="513"/>
      <c r="KE914" s="513"/>
      <c r="KF914" s="513"/>
      <c r="KG914" s="513"/>
      <c r="KH914" s="513"/>
      <c r="KI914" s="513"/>
      <c r="KJ914" s="513"/>
      <c r="KK914" s="513"/>
      <c r="KL914" s="513"/>
      <c r="KM914" s="513"/>
      <c r="KN914" s="513"/>
      <c r="KO914" s="513"/>
      <c r="KP914" s="513"/>
      <c r="KQ914" s="513"/>
      <c r="KR914" s="513"/>
      <c r="KS914" s="513"/>
      <c r="KT914" s="513"/>
      <c r="KU914" s="513"/>
      <c r="KV914" s="513"/>
      <c r="KW914" s="513"/>
      <c r="KX914" s="513"/>
      <c r="KY914" s="513"/>
      <c r="KZ914" s="513"/>
      <c r="LA914" s="513"/>
      <c r="LB914" s="513"/>
      <c r="LC914" s="513"/>
      <c r="LD914" s="513"/>
      <c r="LE914" s="513"/>
      <c r="LF914" s="513"/>
      <c r="LG914" s="513"/>
      <c r="LH914" s="513"/>
      <c r="LI914" s="513"/>
      <c r="LJ914" s="513"/>
      <c r="LK914" s="513"/>
      <c r="LL914" s="513"/>
      <c r="LM914" s="513"/>
      <c r="LN914" s="513"/>
      <c r="LO914" s="513"/>
      <c r="LP914" s="513"/>
      <c r="LQ914" s="513"/>
      <c r="LR914" s="513"/>
      <c r="LS914" s="513"/>
      <c r="LT914" s="513"/>
      <c r="LU914" s="513"/>
      <c r="LV914" s="513"/>
      <c r="LW914" s="513"/>
      <c r="LX914" s="513"/>
      <c r="LY914" s="513"/>
      <c r="LZ914" s="513"/>
      <c r="MA914" s="513"/>
      <c r="MB914" s="513"/>
      <c r="MC914" s="513"/>
      <c r="MD914" s="513"/>
      <c r="ME914" s="513"/>
      <c r="MF914" s="513"/>
      <c r="MG914" s="513"/>
      <c r="MH914" s="513"/>
      <c r="MI914" s="513"/>
      <c r="MJ914" s="513"/>
      <c r="MK914" s="513"/>
      <c r="ML914" s="513"/>
      <c r="MM914" s="513"/>
      <c r="MN914" s="513"/>
      <c r="MO914" s="513"/>
      <c r="MP914" s="513"/>
      <c r="MQ914" s="513"/>
      <c r="MR914" s="513"/>
      <c r="MS914" s="513"/>
      <c r="MT914" s="513"/>
      <c r="MU914" s="513"/>
      <c r="MV914" s="513"/>
      <c r="MW914" s="513"/>
      <c r="MX914" s="513"/>
      <c r="MY914" s="513"/>
      <c r="MZ914" s="513"/>
      <c r="NA914" s="513"/>
      <c r="NB914" s="513"/>
      <c r="NC914" s="513"/>
      <c r="ND914" s="513"/>
      <c r="NE914" s="513"/>
      <c r="NF914" s="513"/>
      <c r="NG914" s="513"/>
      <c r="NH914" s="513"/>
      <c r="NI914" s="513"/>
      <c r="NJ914" s="513"/>
      <c r="NK914" s="513"/>
      <c r="NL914" s="513"/>
      <c r="NM914" s="513"/>
      <c r="NN914" s="513"/>
      <c r="NO914" s="513"/>
      <c r="NP914" s="513"/>
      <c r="NQ914" s="513"/>
      <c r="NR914" s="513"/>
      <c r="NS914" s="513"/>
      <c r="NT914" s="513"/>
      <c r="NU914" s="513"/>
      <c r="NV914" s="513"/>
      <c r="NW914" s="513"/>
      <c r="NX914" s="513"/>
      <c r="NY914" s="513"/>
      <c r="NZ914" s="513"/>
      <c r="OA914" s="513"/>
      <c r="OB914" s="513"/>
      <c r="OC914" s="513"/>
      <c r="OD914" s="513"/>
      <c r="OE914" s="513"/>
      <c r="OF914" s="513"/>
      <c r="OG914" s="513"/>
      <c r="OH914" s="513"/>
      <c r="OI914" s="513"/>
      <c r="OJ914" s="513"/>
      <c r="OK914" s="513"/>
      <c r="OL914" s="513"/>
      <c r="OM914" s="513"/>
      <c r="ON914" s="513"/>
      <c r="OO914" s="513"/>
      <c r="OP914" s="513"/>
      <c r="OQ914" s="513"/>
      <c r="OR914" s="513"/>
      <c r="OS914" s="513"/>
      <c r="OT914" s="513"/>
      <c r="OU914" s="513"/>
      <c r="OV914" s="513"/>
      <c r="OW914" s="513"/>
      <c r="OX914" s="513"/>
      <c r="OY914" s="513"/>
      <c r="OZ914" s="513"/>
      <c r="PA914" s="513"/>
      <c r="PB914" s="513"/>
      <c r="PC914" s="513"/>
      <c r="PD914" s="513"/>
      <c r="PE914" s="513"/>
      <c r="PF914" s="513"/>
      <c r="PG914" s="513"/>
      <c r="PH914" s="513"/>
      <c r="PI914" s="513"/>
      <c r="PJ914" s="513"/>
      <c r="PK914" s="513"/>
      <c r="PL914" s="513"/>
      <c r="PM914" s="513"/>
      <c r="PN914" s="513"/>
      <c r="PO914" s="513"/>
      <c r="PP914" s="513"/>
      <c r="PQ914" s="513"/>
      <c r="PR914" s="513"/>
      <c r="PS914" s="513"/>
      <c r="PT914" s="513"/>
      <c r="PU914" s="513"/>
      <c r="PV914" s="513"/>
      <c r="PW914" s="513"/>
      <c r="PX914" s="513"/>
      <c r="PY914" s="513"/>
      <c r="PZ914" s="513"/>
      <c r="QA914" s="513"/>
      <c r="QB914" s="513"/>
      <c r="QC914" s="513"/>
      <c r="QD914" s="513"/>
      <c r="QE914" s="513"/>
      <c r="QF914" s="513"/>
      <c r="QG914" s="513"/>
      <c r="QH914" s="513"/>
      <c r="QI914" s="513"/>
      <c r="QJ914" s="513"/>
      <c r="QK914" s="513"/>
      <c r="QL914" s="513"/>
      <c r="QM914" s="513"/>
      <c r="QN914" s="513"/>
      <c r="QO914" s="513"/>
      <c r="QP914" s="513"/>
      <c r="QQ914" s="513"/>
      <c r="QR914" s="513"/>
      <c r="QS914" s="513"/>
      <c r="QT914" s="513"/>
      <c r="QU914" s="513"/>
      <c r="QV914" s="513"/>
      <c r="QW914" s="513"/>
      <c r="QX914" s="513"/>
      <c r="QY914" s="513"/>
      <c r="QZ914" s="513"/>
      <c r="RA914" s="513"/>
      <c r="RB914" s="513"/>
      <c r="RC914" s="513"/>
      <c r="RD914" s="513"/>
      <c r="RE914" s="513"/>
      <c r="RF914" s="513"/>
      <c r="RG914" s="513"/>
      <c r="RH914" s="513"/>
      <c r="RI914" s="513"/>
      <c r="RJ914" s="513"/>
      <c r="RK914" s="513"/>
      <c r="RL914" s="513"/>
      <c r="RM914" s="513"/>
      <c r="RN914" s="513"/>
      <c r="RO914" s="513"/>
      <c r="RP914" s="513"/>
      <c r="RQ914" s="513"/>
      <c r="RR914" s="513"/>
      <c r="RS914" s="513"/>
      <c r="RT914" s="513"/>
      <c r="RU914" s="513"/>
      <c r="RV914" s="513"/>
      <c r="RW914" s="513"/>
      <c r="RX914" s="513"/>
      <c r="RY914" s="513"/>
      <c r="RZ914" s="513"/>
      <c r="SA914" s="513"/>
      <c r="SB914" s="513"/>
      <c r="SC914" s="513"/>
      <c r="SD914" s="513"/>
      <c r="SE914" s="513"/>
      <c r="SF914" s="513"/>
      <c r="SG914" s="513"/>
      <c r="SH914" s="513"/>
      <c r="SI914" s="513"/>
      <c r="SJ914" s="513"/>
      <c r="SK914" s="513"/>
      <c r="SL914" s="513"/>
      <c r="SM914" s="513"/>
      <c r="SN914" s="513"/>
      <c r="SO914" s="513"/>
      <c r="SP914" s="513"/>
      <c r="SQ914" s="513"/>
      <c r="SR914" s="513"/>
      <c r="SS914" s="513"/>
      <c r="ST914" s="513"/>
      <c r="SU914" s="513"/>
      <c r="SV914" s="513"/>
      <c r="SW914" s="513"/>
      <c r="SX914" s="513"/>
      <c r="SY914" s="513"/>
      <c r="SZ914" s="513"/>
      <c r="TA914" s="513"/>
      <c r="TB914" s="513"/>
      <c r="TC914" s="513"/>
      <c r="TD914" s="513"/>
      <c r="TE914" s="513"/>
      <c r="TF914" s="513"/>
      <c r="TG914" s="513"/>
      <c r="TH914" s="513"/>
      <c r="TI914" s="513"/>
      <c r="TJ914" s="513"/>
      <c r="TK914" s="513"/>
      <c r="TL914" s="513"/>
      <c r="TM914" s="513"/>
      <c r="TN914" s="513"/>
      <c r="TO914" s="513"/>
      <c r="TP914" s="513"/>
      <c r="TQ914" s="513"/>
      <c r="TR914" s="513"/>
      <c r="TS914" s="513"/>
      <c r="TT914" s="513"/>
      <c r="TU914" s="513"/>
      <c r="TV914" s="513"/>
      <c r="TW914" s="513"/>
      <c r="TX914" s="513"/>
      <c r="TY914" s="513"/>
      <c r="TZ914" s="513"/>
      <c r="UA914" s="513"/>
      <c r="UB914" s="513"/>
      <c r="UC914" s="513"/>
      <c r="UD914" s="513"/>
      <c r="UE914" s="513"/>
      <c r="UF914" s="513"/>
      <c r="UG914" s="513"/>
      <c r="UH914" s="513"/>
      <c r="UI914" s="513"/>
      <c r="UJ914" s="513"/>
      <c r="UK914" s="513"/>
      <c r="UL914" s="513"/>
      <c r="UM914" s="513"/>
      <c r="UN914" s="513"/>
      <c r="UO914" s="513"/>
      <c r="UP914" s="513"/>
      <c r="UQ914" s="513"/>
      <c r="UR914" s="513"/>
      <c r="US914" s="513"/>
      <c r="UT914" s="513"/>
      <c r="UU914" s="513"/>
      <c r="UV914" s="513"/>
      <c r="UW914" s="513"/>
      <c r="UX914" s="513"/>
      <c r="UY914" s="513"/>
      <c r="UZ914" s="513"/>
      <c r="VA914" s="513"/>
      <c r="VB914" s="513"/>
      <c r="VC914" s="513"/>
      <c r="VD914" s="513"/>
      <c r="VE914" s="513"/>
      <c r="VF914" s="513"/>
      <c r="VG914" s="513"/>
      <c r="VH914" s="513"/>
      <c r="VI914" s="513"/>
      <c r="VJ914" s="513"/>
      <c r="VK914" s="513"/>
      <c r="VL914" s="513"/>
      <c r="VM914" s="513"/>
      <c r="VN914" s="513"/>
      <c r="VO914" s="513"/>
      <c r="VP914" s="513"/>
      <c r="VQ914" s="513"/>
      <c r="VR914" s="513"/>
      <c r="VS914" s="513"/>
      <c r="VT914" s="513"/>
      <c r="VU914" s="513"/>
      <c r="VV914" s="513"/>
      <c r="VW914" s="513"/>
      <c r="VX914" s="513"/>
      <c r="VY914" s="513"/>
      <c r="VZ914" s="513"/>
      <c r="WA914" s="513"/>
      <c r="WB914" s="513"/>
      <c r="WC914" s="513"/>
      <c r="WD914" s="513"/>
      <c r="WE914" s="513"/>
      <c r="WF914" s="513"/>
      <c r="WG914" s="513"/>
      <c r="WH914" s="513"/>
      <c r="WI914" s="513"/>
      <c r="WJ914" s="513"/>
      <c r="WK914" s="513"/>
      <c r="WL914" s="513"/>
      <c r="WM914" s="513"/>
      <c r="WN914" s="513"/>
      <c r="WO914" s="513"/>
      <c r="WP914" s="513"/>
      <c r="WQ914" s="513"/>
      <c r="WR914" s="513"/>
      <c r="WS914" s="513"/>
      <c r="WT914" s="513"/>
      <c r="WU914" s="513"/>
      <c r="WV914" s="513"/>
      <c r="WW914" s="513"/>
      <c r="WX914" s="513"/>
      <c r="WY914" s="513"/>
      <c r="WZ914" s="513"/>
      <c r="XA914" s="513"/>
      <c r="XB914" s="513"/>
      <c r="XC914" s="513"/>
      <c r="XD914" s="513"/>
      <c r="XE914" s="513"/>
      <c r="XF914" s="513"/>
      <c r="XG914" s="513"/>
      <c r="XH914" s="513"/>
      <c r="XI914" s="513"/>
      <c r="XJ914" s="513"/>
      <c r="XK914" s="513"/>
      <c r="XL914" s="513"/>
      <c r="XM914" s="513"/>
      <c r="XN914" s="513"/>
      <c r="XO914" s="513"/>
      <c r="XP914" s="513"/>
      <c r="XQ914" s="513"/>
      <c r="XR914" s="513"/>
      <c r="XS914" s="513"/>
      <c r="XT914" s="513"/>
      <c r="XU914" s="513"/>
      <c r="XV914" s="513"/>
      <c r="XW914" s="513"/>
      <c r="XX914" s="513"/>
      <c r="XY914" s="513"/>
      <c r="XZ914" s="513"/>
      <c r="YA914" s="513"/>
      <c r="YB914" s="513"/>
      <c r="YC914" s="513"/>
      <c r="YD914" s="513"/>
      <c r="YE914" s="513"/>
      <c r="YF914" s="513"/>
      <c r="YG914" s="513"/>
      <c r="YH914" s="513"/>
      <c r="YI914" s="513"/>
      <c r="YJ914" s="513"/>
      <c r="YK914" s="513"/>
      <c r="YL914" s="513"/>
      <c r="YM914" s="513"/>
      <c r="YN914" s="513"/>
      <c r="YO914" s="513"/>
      <c r="YP914" s="513"/>
      <c r="YQ914" s="513"/>
      <c r="YR914" s="513"/>
      <c r="YS914" s="513"/>
      <c r="YT914" s="513"/>
      <c r="YU914" s="513"/>
      <c r="YV914" s="513"/>
      <c r="YW914" s="513"/>
      <c r="YX914" s="513"/>
      <c r="YY914" s="513"/>
      <c r="YZ914" s="513"/>
      <c r="ZA914" s="513"/>
      <c r="ZB914" s="513"/>
      <c r="ZC914" s="513"/>
      <c r="ZD914" s="513"/>
      <c r="ZE914" s="513"/>
      <c r="ZF914" s="513"/>
      <c r="ZG914" s="513"/>
      <c r="ZH914" s="513"/>
      <c r="ZI914" s="513"/>
      <c r="ZJ914" s="513"/>
      <c r="ZK914" s="513"/>
      <c r="ZL914" s="513"/>
      <c r="ZM914" s="513"/>
      <c r="ZN914" s="513"/>
      <c r="ZO914" s="513"/>
      <c r="ZP914" s="513"/>
      <c r="ZQ914" s="513"/>
      <c r="ZR914" s="513"/>
      <c r="ZS914" s="513"/>
      <c r="ZT914" s="513"/>
      <c r="ZU914" s="513"/>
      <c r="ZV914" s="513"/>
      <c r="ZW914" s="513"/>
      <c r="ZX914" s="513"/>
      <c r="ZY914" s="513"/>
      <c r="ZZ914" s="513"/>
      <c r="AAA914" s="513"/>
      <c r="AAB914" s="513"/>
      <c r="AAC914" s="513"/>
      <c r="AAD914" s="513"/>
      <c r="AAE914" s="513"/>
      <c r="AAF914" s="513"/>
      <c r="AAG914" s="513"/>
      <c r="AAH914" s="513"/>
      <c r="AAI914" s="513"/>
      <c r="AAJ914" s="513"/>
      <c r="AAK914" s="513"/>
      <c r="AAL914" s="513"/>
      <c r="AAM914" s="513"/>
      <c r="AAN914" s="513"/>
      <c r="AAO914" s="513"/>
      <c r="AAP914" s="513"/>
      <c r="AAQ914" s="513"/>
      <c r="AAR914" s="513"/>
      <c r="AAS914" s="513"/>
      <c r="AAT914" s="513"/>
      <c r="AAU914" s="513"/>
      <c r="AAV914" s="513"/>
      <c r="AAW914" s="513"/>
      <c r="AAX914" s="513"/>
      <c r="AAY914" s="513"/>
      <c r="AAZ914" s="513"/>
      <c r="ABA914" s="513"/>
      <c r="ABB914" s="513"/>
      <c r="ABC914" s="513"/>
      <c r="ABD914" s="513"/>
      <c r="ABE914" s="513"/>
      <c r="ABF914" s="513"/>
      <c r="ABG914" s="513"/>
      <c r="ABH914" s="513"/>
      <c r="ABI914" s="513"/>
      <c r="ABJ914" s="513"/>
      <c r="ABK914" s="513"/>
      <c r="ABL914" s="513"/>
      <c r="ABM914" s="513"/>
      <c r="ABN914" s="513"/>
      <c r="ABO914" s="513"/>
      <c r="ABP914" s="513"/>
      <c r="ABQ914" s="513"/>
      <c r="ABR914" s="513"/>
      <c r="ABS914" s="513"/>
      <c r="ABT914" s="513"/>
      <c r="ABU914" s="513"/>
      <c r="ABV914" s="513"/>
      <c r="ABW914" s="513"/>
      <c r="ABX914" s="513"/>
      <c r="ABY914" s="513"/>
      <c r="ABZ914" s="513"/>
      <c r="ACA914" s="513"/>
      <c r="ACB914" s="513"/>
      <c r="ACC914" s="513"/>
      <c r="ACD914" s="513"/>
      <c r="ACE914" s="513"/>
      <c r="ACF914" s="513"/>
      <c r="ACG914" s="513"/>
      <c r="ACH914" s="513"/>
      <c r="ACI914" s="513"/>
      <c r="ACJ914" s="513"/>
      <c r="ACK914" s="513"/>
      <c r="ACL914" s="513"/>
      <c r="ACM914" s="513"/>
      <c r="ACN914" s="513"/>
      <c r="ACO914" s="513"/>
      <c r="ACP914" s="513"/>
      <c r="ACQ914" s="513"/>
      <c r="ACR914" s="513"/>
      <c r="ACS914" s="513"/>
      <c r="ACT914" s="513"/>
      <c r="ACU914" s="513"/>
      <c r="ACV914" s="513"/>
      <c r="ACW914" s="513"/>
      <c r="ACX914" s="513"/>
      <c r="ACY914" s="513"/>
      <c r="ACZ914" s="513"/>
      <c r="ADA914" s="513"/>
      <c r="ADB914" s="513"/>
      <c r="ADC914" s="513"/>
      <c r="ADD914" s="513"/>
      <c r="ADE914" s="513"/>
      <c r="ADF914" s="513"/>
      <c r="ADG914" s="513"/>
      <c r="ADH914" s="513"/>
      <c r="ADI914" s="513"/>
      <c r="ADJ914" s="513"/>
      <c r="ADK914" s="513"/>
      <c r="ADL914" s="513"/>
      <c r="ADM914" s="513"/>
      <c r="ADN914" s="513"/>
      <c r="ADO914" s="513"/>
      <c r="ADP914" s="513"/>
      <c r="ADQ914" s="513"/>
      <c r="ADR914" s="513"/>
      <c r="ADS914" s="513"/>
      <c r="ADT914" s="513"/>
      <c r="ADU914" s="513"/>
      <c r="ADV914" s="513"/>
      <c r="ADW914" s="513"/>
      <c r="ADX914" s="513"/>
      <c r="ADY914" s="513"/>
      <c r="ADZ914" s="513"/>
      <c r="AEA914" s="513"/>
      <c r="AEB914" s="513"/>
      <c r="AEC914" s="513"/>
      <c r="AED914" s="513"/>
      <c r="AEE914" s="513"/>
      <c r="AEF914" s="513"/>
      <c r="AEG914" s="513"/>
      <c r="AEH914" s="513"/>
      <c r="AEI914" s="513"/>
      <c r="AEJ914" s="513"/>
      <c r="AEK914" s="513"/>
      <c r="AEL914" s="513"/>
      <c r="AEM914" s="513"/>
      <c r="AEN914" s="513"/>
      <c r="AEO914" s="513"/>
      <c r="AEP914" s="513"/>
      <c r="AEQ914" s="513"/>
      <c r="AER914" s="513"/>
      <c r="AES914" s="513"/>
      <c r="AET914" s="513"/>
      <c r="AEU914" s="513"/>
      <c r="AEV914" s="513"/>
      <c r="AEW914" s="513"/>
      <c r="AEX914" s="513"/>
      <c r="AEY914" s="513"/>
      <c r="AEZ914" s="513"/>
      <c r="AFA914" s="513"/>
      <c r="AFB914" s="513"/>
      <c r="AFC914" s="513"/>
      <c r="AFD914" s="513"/>
      <c r="AFE914" s="513"/>
      <c r="AFF914" s="513"/>
      <c r="AFG914" s="513"/>
      <c r="AFH914" s="513"/>
      <c r="AFI914" s="513"/>
      <c r="AFJ914" s="513"/>
      <c r="AFK914" s="513"/>
      <c r="AFL914" s="513"/>
      <c r="AFM914" s="513"/>
      <c r="AFN914" s="513"/>
      <c r="AFO914" s="513"/>
      <c r="AFP914" s="513"/>
      <c r="AFQ914" s="513"/>
      <c r="AFR914" s="513"/>
      <c r="AFS914" s="513"/>
      <c r="AFT914" s="513"/>
      <c r="AFU914" s="513"/>
      <c r="AFV914" s="513"/>
      <c r="AFW914" s="513"/>
      <c r="AFX914" s="513"/>
      <c r="AFY914" s="513"/>
      <c r="AFZ914" s="513"/>
      <c r="AGA914" s="513"/>
      <c r="AGB914" s="513"/>
      <c r="AGC914" s="513"/>
      <c r="AGD914" s="513"/>
      <c r="AGE914" s="513"/>
      <c r="AGF914" s="513"/>
      <c r="AGG914" s="513"/>
      <c r="AGH914" s="513"/>
      <c r="AGI914" s="513"/>
      <c r="AGJ914" s="513"/>
      <c r="AGK914" s="513"/>
      <c r="AGL914" s="513"/>
      <c r="AGM914" s="513"/>
      <c r="AGN914" s="513"/>
      <c r="AGO914" s="513"/>
      <c r="AGP914" s="513"/>
      <c r="AGQ914" s="513"/>
      <c r="AGR914" s="513"/>
      <c r="AGS914" s="513"/>
      <c r="AGT914" s="513"/>
      <c r="AGU914" s="513"/>
      <c r="AGV914" s="513"/>
      <c r="AGW914" s="513"/>
      <c r="AGX914" s="513"/>
      <c r="AGY914" s="513"/>
      <c r="AGZ914" s="513"/>
      <c r="AHA914" s="513"/>
      <c r="AHB914" s="513"/>
      <c r="AHC914" s="513"/>
      <c r="AHD914" s="513"/>
      <c r="AHE914" s="513"/>
      <c r="AHF914" s="513"/>
      <c r="AHG914" s="513"/>
      <c r="AHH914" s="513"/>
      <c r="AHI914" s="513"/>
      <c r="AHJ914" s="513"/>
      <c r="AHK914" s="513"/>
      <c r="AHL914" s="513"/>
      <c r="AHM914" s="513"/>
      <c r="AHN914" s="513"/>
      <c r="AHO914" s="513"/>
      <c r="AHP914" s="513"/>
      <c r="AHQ914" s="513"/>
      <c r="AHR914" s="513"/>
      <c r="AHS914" s="513"/>
      <c r="AHT914" s="513"/>
      <c r="AHU914" s="513"/>
      <c r="AHV914" s="513"/>
      <c r="AHW914" s="513"/>
      <c r="AHX914" s="513"/>
      <c r="AHY914" s="513"/>
      <c r="AHZ914" s="513"/>
      <c r="AIA914" s="513"/>
      <c r="AIB914" s="513"/>
      <c r="AIC914" s="513"/>
      <c r="AID914" s="513"/>
      <c r="AIE914" s="513"/>
      <c r="AIF914" s="513"/>
      <c r="AIG914" s="513"/>
      <c r="AIH914" s="513"/>
      <c r="AII914" s="513"/>
      <c r="AIJ914" s="513"/>
      <c r="AIK914" s="513"/>
      <c r="AIL914" s="513"/>
      <c r="AIM914" s="513"/>
      <c r="AIN914" s="513"/>
      <c r="AIO914" s="513"/>
      <c r="AIP914" s="513"/>
      <c r="AIQ914" s="513"/>
      <c r="AIR914" s="513"/>
      <c r="AIS914" s="513"/>
      <c r="AIT914" s="513"/>
      <c r="AIU914" s="513"/>
      <c r="AIV914" s="513"/>
      <c r="AIW914" s="513"/>
      <c r="AIX914" s="513"/>
      <c r="AIY914" s="513"/>
      <c r="AIZ914" s="513"/>
      <c r="AJA914" s="513"/>
      <c r="AJB914" s="513"/>
      <c r="AJC914" s="513"/>
      <c r="AJD914" s="513"/>
      <c r="AJE914" s="513"/>
      <c r="AJF914" s="513"/>
      <c r="AJG914" s="513"/>
      <c r="AJH914" s="513"/>
      <c r="AJI914" s="513"/>
      <c r="AJJ914" s="513"/>
      <c r="AJK914" s="513"/>
      <c r="AJL914" s="513"/>
      <c r="AJM914" s="513"/>
      <c r="AJN914" s="513"/>
      <c r="AJO914" s="513"/>
      <c r="AJP914" s="513"/>
      <c r="AJQ914" s="513"/>
      <c r="AJR914" s="513"/>
      <c r="AJS914" s="513"/>
      <c r="AJT914" s="513"/>
      <c r="AJU914" s="513"/>
      <c r="AJV914" s="513"/>
      <c r="AJW914" s="513"/>
      <c r="AJX914" s="513"/>
      <c r="AJY914" s="513"/>
      <c r="AJZ914" s="513"/>
      <c r="AKA914" s="513"/>
      <c r="AKB914" s="513"/>
      <c r="AKC914" s="513"/>
      <c r="AKD914" s="513"/>
      <c r="AKE914" s="513"/>
      <c r="AKF914" s="513"/>
      <c r="AKG914" s="513"/>
      <c r="AKH914" s="513"/>
      <c r="AKI914" s="513"/>
      <c r="AKJ914" s="513"/>
      <c r="AKK914" s="513"/>
      <c r="AKL914" s="513"/>
      <c r="AKM914" s="513"/>
      <c r="AKN914" s="513"/>
      <c r="AKO914" s="513"/>
      <c r="AKP914" s="513"/>
      <c r="AKQ914" s="513"/>
      <c r="AKR914" s="513"/>
      <c r="AKS914" s="513"/>
      <c r="AKT914" s="513"/>
      <c r="AKU914" s="513"/>
      <c r="AKV914" s="513"/>
      <c r="AKW914" s="513"/>
      <c r="AKX914" s="513"/>
      <c r="AKY914" s="513"/>
      <c r="AKZ914" s="513"/>
      <c r="ALA914" s="513"/>
      <c r="ALB914" s="513"/>
      <c r="ALC914" s="513"/>
      <c r="ALD914" s="513"/>
      <c r="ALE914" s="513"/>
      <c r="ALF914" s="513"/>
      <c r="ALG914" s="513"/>
      <c r="ALH914" s="513"/>
      <c r="ALI914" s="513"/>
      <c r="ALJ914" s="513"/>
      <c r="ALK914" s="513"/>
      <c r="ALL914" s="513"/>
      <c r="ALM914" s="513"/>
      <c r="ALN914" s="513"/>
      <c r="ALO914" s="513"/>
      <c r="ALP914" s="513"/>
      <c r="ALQ914" s="513"/>
      <c r="ALR914" s="513"/>
      <c r="ALS914" s="513"/>
      <c r="ALT914" s="513"/>
      <c r="ALU914" s="513"/>
      <c r="ALV914" s="513"/>
      <c r="ALW914" s="513"/>
      <c r="ALX914" s="513"/>
      <c r="ALY914" s="513"/>
      <c r="ALZ914" s="513"/>
      <c r="AMA914" s="513"/>
      <c r="AMB914" s="513"/>
      <c r="AMC914" s="513"/>
      <c r="AMD914" s="513"/>
      <c r="AME914" s="513"/>
      <c r="AMF914" s="513"/>
      <c r="AMG914" s="513"/>
      <c r="AMH914" s="513"/>
      <c r="AMI914" s="513"/>
      <c r="AMJ914" s="513"/>
      <c r="AMK914" s="513"/>
      <c r="AML914" s="513"/>
      <c r="AMM914" s="513"/>
      <c r="AMN914" s="513"/>
      <c r="AMO914" s="513"/>
      <c r="AMP914" s="513"/>
      <c r="AMQ914" s="513"/>
      <c r="AMR914" s="513"/>
      <c r="AMS914" s="513"/>
      <c r="AMT914" s="513"/>
      <c r="AMU914" s="513"/>
      <c r="AMV914" s="513"/>
      <c r="AMW914" s="513"/>
      <c r="AMX914" s="513"/>
      <c r="AMY914" s="513"/>
      <c r="AMZ914" s="513"/>
      <c r="ANA914" s="513"/>
      <c r="ANB914" s="513"/>
      <c r="ANC914" s="513"/>
      <c r="AND914" s="513"/>
      <c r="ANE914" s="513"/>
      <c r="ANF914" s="513"/>
      <c r="ANG914" s="513"/>
      <c r="ANH914" s="513"/>
      <c r="ANI914" s="513"/>
      <c r="ANJ914" s="513"/>
      <c r="ANK914" s="513"/>
      <c r="ANL914" s="513"/>
      <c r="ANM914" s="513"/>
      <c r="ANN914" s="513"/>
      <c r="ANO914" s="513"/>
      <c r="ANP914" s="513"/>
      <c r="ANQ914" s="513"/>
      <c r="ANR914" s="513"/>
      <c r="ANS914" s="513"/>
      <c r="ANT914" s="513"/>
      <c r="ANU914" s="513"/>
      <c r="ANV914" s="513"/>
      <c r="ANW914" s="513"/>
      <c r="ANX914" s="513"/>
      <c r="ANY914" s="513"/>
      <c r="ANZ914" s="513"/>
      <c r="AOA914" s="513"/>
      <c r="AOB914" s="513"/>
      <c r="AOC914" s="513"/>
      <c r="AOD914" s="513"/>
      <c r="AOE914" s="513"/>
      <c r="AOF914" s="513"/>
      <c r="AOG914" s="513"/>
      <c r="AOH914" s="513"/>
      <c r="AOI914" s="513"/>
      <c r="AOJ914" s="513"/>
      <c r="AOK914" s="513"/>
      <c r="AOL914" s="513"/>
      <c r="AOM914" s="513"/>
      <c r="AON914" s="513"/>
      <c r="AOO914" s="513"/>
      <c r="AOP914" s="513"/>
      <c r="AOQ914" s="513"/>
      <c r="AOR914" s="513"/>
      <c r="AOS914" s="513"/>
      <c r="AOT914" s="513"/>
      <c r="AOU914" s="513"/>
      <c r="AOV914" s="513"/>
      <c r="AOW914" s="513"/>
      <c r="AOX914" s="513"/>
      <c r="AOY914" s="513"/>
      <c r="AOZ914" s="513"/>
      <c r="APA914" s="513"/>
      <c r="APB914" s="513"/>
      <c r="APC914" s="513"/>
      <c r="APD914" s="513"/>
      <c r="APE914" s="513"/>
      <c r="APF914" s="513"/>
      <c r="APG914" s="513"/>
      <c r="APH914" s="513"/>
      <c r="API914" s="513"/>
      <c r="APJ914" s="513"/>
      <c r="APK914" s="513"/>
      <c r="APL914" s="513"/>
      <c r="APM914" s="513"/>
      <c r="APN914" s="513"/>
      <c r="APO914" s="513"/>
      <c r="APP914" s="513"/>
      <c r="APQ914" s="513"/>
      <c r="APR914" s="513"/>
      <c r="APS914" s="513"/>
      <c r="APT914" s="513"/>
      <c r="APU914" s="513"/>
      <c r="APV914" s="513"/>
      <c r="APW914" s="513"/>
      <c r="APX914" s="513"/>
      <c r="APY914" s="513"/>
      <c r="APZ914" s="513"/>
      <c r="AQA914" s="513"/>
      <c r="AQB914" s="513"/>
      <c r="AQC914" s="513"/>
      <c r="AQD914" s="513"/>
      <c r="AQE914" s="513"/>
      <c r="AQF914" s="513"/>
      <c r="AQG914" s="513"/>
      <c r="AQH914" s="513"/>
      <c r="AQI914" s="513"/>
      <c r="AQJ914" s="513"/>
      <c r="AQK914" s="513"/>
      <c r="AQL914" s="513"/>
      <c r="AQM914" s="513"/>
      <c r="AQN914" s="513"/>
      <c r="AQO914" s="513"/>
      <c r="AQP914" s="513"/>
      <c r="AQQ914" s="513"/>
      <c r="AQR914" s="513"/>
      <c r="AQS914" s="513"/>
      <c r="AQT914" s="513"/>
      <c r="AQU914" s="513"/>
      <c r="AQV914" s="513"/>
      <c r="AQW914" s="513"/>
      <c r="AQX914" s="513"/>
      <c r="AQY914" s="513"/>
      <c r="AQZ914" s="513"/>
      <c r="ARA914" s="513"/>
      <c r="ARB914" s="513"/>
      <c r="ARC914" s="513"/>
      <c r="ARD914" s="513"/>
      <c r="ARE914" s="513"/>
      <c r="ARF914" s="513"/>
      <c r="ARG914" s="513"/>
      <c r="ARH914" s="513"/>
      <c r="ARI914" s="513"/>
      <c r="ARJ914" s="513"/>
      <c r="ARK914" s="513"/>
      <c r="ARL914" s="513"/>
      <c r="ARM914" s="513"/>
      <c r="ARN914" s="513"/>
      <c r="ARO914" s="513"/>
      <c r="ARP914" s="513"/>
      <c r="ARQ914" s="513"/>
      <c r="ARR914" s="513"/>
      <c r="ARS914" s="513"/>
      <c r="ART914" s="513"/>
      <c r="ARU914" s="513"/>
      <c r="ARV914" s="513"/>
      <c r="ARW914" s="513"/>
      <c r="ARX914" s="513"/>
      <c r="ARY914" s="513"/>
      <c r="ARZ914" s="513"/>
      <c r="ASA914" s="513"/>
      <c r="ASB914" s="513"/>
      <c r="ASC914" s="513"/>
      <c r="ASD914" s="513"/>
      <c r="ASE914" s="513"/>
      <c r="ASF914" s="513"/>
      <c r="ASG914" s="513"/>
      <c r="ASH914" s="513"/>
      <c r="ASI914" s="513"/>
      <c r="ASJ914" s="513"/>
      <c r="ASK914" s="513"/>
      <c r="ASL914" s="513"/>
      <c r="ASM914" s="513"/>
      <c r="ASN914" s="513"/>
      <c r="ASO914" s="513"/>
      <c r="ASP914" s="513"/>
      <c r="ASQ914" s="513"/>
      <c r="ASR914" s="513"/>
      <c r="ASS914" s="513"/>
      <c r="AST914" s="513"/>
      <c r="ASU914" s="513"/>
      <c r="ASV914" s="513"/>
      <c r="ASW914" s="513"/>
      <c r="ASX914" s="513"/>
      <c r="ASY914" s="513"/>
      <c r="ASZ914" s="513"/>
      <c r="ATA914" s="513"/>
      <c r="ATB914" s="513"/>
      <c r="ATC914" s="513"/>
      <c r="ATD914" s="513"/>
      <c r="ATE914" s="513"/>
      <c r="ATF914" s="513"/>
      <c r="ATG914" s="513"/>
      <c r="ATH914" s="513"/>
      <c r="ATI914" s="513"/>
      <c r="ATJ914" s="513"/>
      <c r="ATK914" s="513"/>
      <c r="ATL914" s="513"/>
      <c r="ATM914" s="513"/>
      <c r="ATN914" s="513"/>
      <c r="ATO914" s="513"/>
      <c r="ATP914" s="513"/>
      <c r="ATQ914" s="513"/>
      <c r="ATR914" s="513"/>
      <c r="ATS914" s="513"/>
      <c r="ATT914" s="513"/>
      <c r="ATU914" s="513"/>
      <c r="ATV914" s="513"/>
      <c r="ATW914" s="513"/>
      <c r="ATX914" s="513"/>
      <c r="ATY914" s="513"/>
      <c r="ATZ914" s="513"/>
      <c r="AUA914" s="513"/>
      <c r="AUB914" s="513"/>
      <c r="AUC914" s="513"/>
      <c r="AUD914" s="513"/>
      <c r="AUE914" s="513"/>
      <c r="AUF914" s="513"/>
      <c r="AUG914" s="513"/>
      <c r="AUH914" s="513"/>
      <c r="AUI914" s="513"/>
      <c r="AUJ914" s="513"/>
      <c r="AUK914" s="513"/>
      <c r="AUL914" s="513"/>
      <c r="AUM914" s="513"/>
      <c r="AUN914" s="513"/>
      <c r="AUO914" s="513"/>
      <c r="AUP914" s="513"/>
      <c r="AUQ914" s="513"/>
      <c r="AUR914" s="513"/>
      <c r="AUS914" s="513"/>
      <c r="AUT914" s="513"/>
      <c r="AUU914" s="513"/>
      <c r="AUV914" s="513"/>
      <c r="AUW914" s="513"/>
      <c r="AUX914" s="513"/>
      <c r="AUY914" s="513"/>
      <c r="AUZ914" s="513"/>
      <c r="AVA914" s="513"/>
      <c r="AVB914" s="513"/>
      <c r="AVC914" s="513"/>
      <c r="AVD914" s="513"/>
      <c r="AVE914" s="513"/>
      <c r="AVF914" s="513"/>
      <c r="AVG914" s="513"/>
      <c r="AVH914" s="513"/>
      <c r="AVI914" s="513"/>
      <c r="AVJ914" s="513"/>
      <c r="AVK914" s="513"/>
      <c r="AVL914" s="513"/>
      <c r="AVM914" s="513"/>
      <c r="AVN914" s="513"/>
      <c r="AVO914" s="513"/>
      <c r="AVP914" s="513"/>
      <c r="AVQ914" s="513"/>
      <c r="AVR914" s="513"/>
      <c r="AVS914" s="513"/>
      <c r="AVT914" s="513"/>
      <c r="AVU914" s="513"/>
      <c r="AVV914" s="513"/>
      <c r="AVW914" s="513"/>
      <c r="AVX914" s="513"/>
      <c r="AVY914" s="513"/>
      <c r="AVZ914" s="513"/>
      <c r="AWA914" s="513"/>
      <c r="AWB914" s="513"/>
      <c r="AWC914" s="513"/>
      <c r="AWD914" s="513"/>
      <c r="AWE914" s="513"/>
      <c r="AWF914" s="513"/>
      <c r="AWG914" s="513"/>
      <c r="AWH914" s="513"/>
      <c r="AWI914" s="513"/>
      <c r="AWJ914" s="513"/>
      <c r="AWK914" s="513"/>
      <c r="AWL914" s="513"/>
      <c r="AWM914" s="513"/>
      <c r="AWN914" s="513"/>
      <c r="AWO914" s="513"/>
      <c r="AWP914" s="513"/>
      <c r="AWQ914" s="513"/>
      <c r="AWR914" s="513"/>
      <c r="AWS914" s="513"/>
      <c r="AWT914" s="513"/>
      <c r="AWU914" s="513"/>
      <c r="AWV914" s="513"/>
      <c r="AWW914" s="513"/>
      <c r="AWX914" s="513"/>
      <c r="AWY914" s="513"/>
      <c r="AWZ914" s="513"/>
      <c r="AXA914" s="513"/>
      <c r="AXB914" s="513"/>
      <c r="AXC914" s="513"/>
      <c r="AXD914" s="513"/>
      <c r="AXE914" s="513"/>
      <c r="AXF914" s="513"/>
      <c r="AXG914" s="513"/>
      <c r="AXH914" s="513"/>
      <c r="AXI914" s="513"/>
      <c r="AXJ914" s="513"/>
      <c r="AXK914" s="513"/>
      <c r="AXL914" s="513"/>
      <c r="AXM914" s="513"/>
      <c r="AXN914" s="513"/>
      <c r="AXO914" s="513"/>
      <c r="AXP914" s="513"/>
      <c r="AXQ914" s="513"/>
      <c r="AXR914" s="513"/>
      <c r="AXS914" s="513"/>
      <c r="AXT914" s="513"/>
      <c r="AXU914" s="513"/>
      <c r="AXV914" s="513"/>
      <c r="AXW914" s="513"/>
      <c r="AXX914" s="513"/>
      <c r="AXY914" s="513"/>
      <c r="AXZ914" s="513"/>
      <c r="AYA914" s="513"/>
      <c r="AYB914" s="513"/>
      <c r="AYC914" s="513"/>
      <c r="AYD914" s="513"/>
      <c r="AYE914" s="513"/>
      <c r="AYF914" s="513"/>
      <c r="AYG914" s="513"/>
      <c r="AYH914" s="513"/>
      <c r="AYI914" s="513"/>
      <c r="AYJ914" s="513"/>
      <c r="AYK914" s="513"/>
      <c r="AYL914" s="513"/>
      <c r="AYM914" s="513"/>
      <c r="AYN914" s="513"/>
      <c r="AYO914" s="513"/>
      <c r="AYP914" s="513"/>
      <c r="AYQ914" s="513"/>
      <c r="AYR914" s="513"/>
      <c r="AYS914" s="513"/>
      <c r="AYT914" s="513"/>
      <c r="AYU914" s="513"/>
      <c r="AYV914" s="513"/>
      <c r="AYW914" s="513"/>
      <c r="AYX914" s="513"/>
      <c r="AYY914" s="513"/>
      <c r="AYZ914" s="513"/>
      <c r="AZA914" s="513"/>
      <c r="AZB914" s="513"/>
      <c r="AZC914" s="513"/>
      <c r="AZD914" s="513"/>
      <c r="AZE914" s="513"/>
      <c r="AZF914" s="513"/>
      <c r="AZG914" s="513"/>
      <c r="AZH914" s="513"/>
      <c r="AZI914" s="513"/>
      <c r="AZJ914" s="513"/>
      <c r="AZK914" s="513"/>
      <c r="AZL914" s="513"/>
      <c r="AZM914" s="513"/>
      <c r="AZN914" s="513"/>
      <c r="AZO914" s="513"/>
      <c r="AZP914" s="513"/>
      <c r="AZQ914" s="513"/>
      <c r="AZR914" s="513"/>
      <c r="AZS914" s="513"/>
      <c r="AZT914" s="513"/>
      <c r="AZU914" s="513"/>
      <c r="AZV914" s="513"/>
      <c r="AZW914" s="513"/>
      <c r="AZX914" s="513"/>
      <c r="AZY914" s="513"/>
      <c r="AZZ914" s="513"/>
      <c r="BAA914" s="513"/>
      <c r="BAB914" s="513"/>
      <c r="BAC914" s="513"/>
      <c r="BAD914" s="513"/>
      <c r="BAE914" s="513"/>
      <c r="BAF914" s="513"/>
      <c r="BAG914" s="513"/>
      <c r="BAH914" s="513"/>
      <c r="BAI914" s="513"/>
      <c r="BAJ914" s="513"/>
      <c r="BAK914" s="513"/>
      <c r="BAL914" s="513"/>
      <c r="BAM914" s="513"/>
      <c r="BAN914" s="513"/>
      <c r="BAO914" s="513"/>
      <c r="BAP914" s="513"/>
      <c r="BAQ914" s="513"/>
      <c r="BAR914" s="513"/>
      <c r="BAS914" s="513"/>
      <c r="BAT914" s="513"/>
      <c r="BAU914" s="513"/>
      <c r="BAV914" s="513"/>
      <c r="BAW914" s="513"/>
      <c r="BAX914" s="513"/>
      <c r="BAY914" s="513"/>
      <c r="BAZ914" s="513"/>
      <c r="BBA914" s="513"/>
      <c r="BBB914" s="513"/>
      <c r="BBC914" s="513"/>
      <c r="BBD914" s="513"/>
      <c r="BBE914" s="513"/>
      <c r="BBF914" s="513"/>
      <c r="BBG914" s="513"/>
      <c r="BBH914" s="513"/>
      <c r="BBI914" s="513"/>
      <c r="BBJ914" s="513"/>
      <c r="BBK914" s="513"/>
      <c r="BBL914" s="513"/>
      <c r="BBM914" s="513"/>
      <c r="BBN914" s="513"/>
      <c r="BBO914" s="513"/>
      <c r="BBP914" s="513"/>
      <c r="BBQ914" s="513"/>
      <c r="BBR914" s="513"/>
      <c r="BBS914" s="513"/>
      <c r="BBT914" s="513"/>
      <c r="BBU914" s="513"/>
      <c r="BBV914" s="513"/>
      <c r="BBW914" s="513"/>
      <c r="BBX914" s="513"/>
      <c r="BBY914" s="513"/>
      <c r="BBZ914" s="513"/>
      <c r="BCA914" s="513"/>
      <c r="BCB914" s="513"/>
      <c r="BCC914" s="513"/>
      <c r="BCD914" s="513"/>
      <c r="BCE914" s="513"/>
      <c r="BCF914" s="513"/>
      <c r="BCG914" s="513"/>
      <c r="BCH914" s="513"/>
      <c r="BCI914" s="513"/>
      <c r="BCJ914" s="513"/>
      <c r="BCK914" s="513"/>
      <c r="BCL914" s="513"/>
      <c r="BCM914" s="513"/>
      <c r="BCN914" s="513"/>
      <c r="BCO914" s="513"/>
      <c r="BCP914" s="513"/>
      <c r="BCQ914" s="513"/>
      <c r="BCR914" s="513"/>
      <c r="BCS914" s="513"/>
      <c r="BCT914" s="513"/>
      <c r="BCU914" s="513"/>
      <c r="BCV914" s="513"/>
      <c r="BCW914" s="513"/>
      <c r="BCX914" s="513"/>
      <c r="BCY914" s="513"/>
      <c r="BCZ914" s="513"/>
      <c r="BDA914" s="513"/>
      <c r="BDB914" s="513"/>
      <c r="BDC914" s="513"/>
      <c r="BDD914" s="513"/>
      <c r="BDE914" s="513"/>
      <c r="BDF914" s="513"/>
      <c r="BDG914" s="513"/>
      <c r="BDH914" s="513"/>
      <c r="BDI914" s="513"/>
      <c r="BDJ914" s="513"/>
      <c r="BDK914" s="513"/>
      <c r="BDL914" s="513"/>
      <c r="BDM914" s="513"/>
      <c r="BDN914" s="513"/>
      <c r="BDO914" s="513"/>
      <c r="BDP914" s="513"/>
      <c r="BDQ914" s="513"/>
      <c r="BDR914" s="513"/>
      <c r="BDS914" s="513"/>
      <c r="BDT914" s="513"/>
      <c r="BDU914" s="513"/>
      <c r="BDV914" s="513"/>
      <c r="BDW914" s="513"/>
      <c r="BDX914" s="513"/>
      <c r="BDY914" s="513"/>
      <c r="BDZ914" s="513"/>
      <c r="BEA914" s="513"/>
      <c r="BEB914" s="513"/>
      <c r="BEC914" s="513"/>
      <c r="BED914" s="513"/>
      <c r="BEE914" s="513"/>
      <c r="BEF914" s="513"/>
      <c r="BEG914" s="513"/>
      <c r="BEH914" s="513"/>
      <c r="BEI914" s="513"/>
      <c r="BEJ914" s="513"/>
      <c r="BEK914" s="513"/>
      <c r="BEL914" s="513"/>
      <c r="BEM914" s="513"/>
      <c r="BEN914" s="513"/>
      <c r="BEO914" s="513"/>
      <c r="BEP914" s="513"/>
      <c r="BEQ914" s="513"/>
      <c r="BER914" s="513"/>
      <c r="BES914" s="513"/>
      <c r="BET914" s="513"/>
      <c r="BEU914" s="513"/>
      <c r="BEV914" s="513"/>
      <c r="BEW914" s="513"/>
      <c r="BEX914" s="513"/>
      <c r="BEY914" s="513"/>
      <c r="BEZ914" s="513"/>
      <c r="BFA914" s="513"/>
      <c r="BFB914" s="513"/>
      <c r="BFC914" s="513"/>
      <c r="BFD914" s="513"/>
      <c r="BFE914" s="513"/>
      <c r="BFF914" s="513"/>
      <c r="BFG914" s="513"/>
      <c r="BFH914" s="513"/>
      <c r="BFI914" s="513"/>
      <c r="BFJ914" s="513"/>
      <c r="BFK914" s="513"/>
      <c r="BFL914" s="513"/>
      <c r="BFM914" s="513"/>
      <c r="BFN914" s="513"/>
      <c r="BFO914" s="513"/>
      <c r="BFP914" s="513"/>
      <c r="BFQ914" s="513"/>
      <c r="BFR914" s="513"/>
      <c r="BFS914" s="513"/>
      <c r="BFT914" s="513"/>
      <c r="BFU914" s="513"/>
      <c r="BFV914" s="513"/>
      <c r="BFW914" s="513"/>
      <c r="BFX914" s="513"/>
      <c r="BFY914" s="513"/>
      <c r="BFZ914" s="513"/>
      <c r="BGA914" s="513"/>
      <c r="BGB914" s="513"/>
      <c r="BGC914" s="513"/>
      <c r="BGD914" s="513"/>
      <c r="BGE914" s="513"/>
      <c r="BGF914" s="513"/>
      <c r="BGG914" s="513"/>
      <c r="BGH914" s="513"/>
      <c r="BGI914" s="513"/>
      <c r="BGJ914" s="513"/>
      <c r="BGK914" s="513"/>
      <c r="BGL914" s="513"/>
      <c r="BGM914" s="513"/>
      <c r="BGN914" s="513"/>
      <c r="BGO914" s="513"/>
      <c r="BGP914" s="513"/>
      <c r="BGQ914" s="513"/>
      <c r="BGR914" s="513"/>
      <c r="BGS914" s="513"/>
      <c r="BGT914" s="513"/>
      <c r="BGU914" s="513"/>
      <c r="BGV914" s="513"/>
      <c r="BGW914" s="513"/>
      <c r="BGX914" s="513"/>
      <c r="BGY914" s="513"/>
      <c r="BGZ914" s="513"/>
      <c r="BHA914" s="513"/>
      <c r="BHB914" s="513"/>
      <c r="BHC914" s="513"/>
      <c r="BHD914" s="513"/>
      <c r="BHE914" s="513"/>
      <c r="BHF914" s="513"/>
      <c r="BHG914" s="513"/>
      <c r="BHH914" s="513"/>
      <c r="BHI914" s="513"/>
      <c r="BHJ914" s="513"/>
      <c r="BHK914" s="513"/>
      <c r="BHL914" s="513"/>
      <c r="BHM914" s="513"/>
      <c r="BHN914" s="513"/>
      <c r="BHO914" s="513"/>
      <c r="BHP914" s="513"/>
      <c r="BHQ914" s="513"/>
      <c r="BHR914" s="513"/>
      <c r="BHS914" s="513"/>
      <c r="BHT914" s="513"/>
      <c r="BHU914" s="513"/>
      <c r="BHV914" s="513"/>
      <c r="BHW914" s="513"/>
      <c r="BHX914" s="513"/>
      <c r="BHY914" s="513"/>
      <c r="BHZ914" s="513"/>
      <c r="BIA914" s="513"/>
      <c r="BIB914" s="513"/>
      <c r="BIC914" s="513"/>
      <c r="BID914" s="513"/>
      <c r="BIE914" s="513"/>
      <c r="BIF914" s="513"/>
      <c r="BIG914" s="513"/>
      <c r="BIH914" s="513"/>
      <c r="BII914" s="513"/>
      <c r="BIJ914" s="513"/>
      <c r="BIK914" s="513"/>
      <c r="BIL914" s="513"/>
      <c r="BIM914" s="513"/>
      <c r="BIN914" s="513"/>
      <c r="BIO914" s="513"/>
      <c r="BIP914" s="513"/>
      <c r="BIQ914" s="513"/>
      <c r="BIR914" s="513"/>
      <c r="BIS914" s="513"/>
      <c r="BIT914" s="513"/>
      <c r="BIU914" s="513"/>
      <c r="BIV914" s="513"/>
      <c r="BIW914" s="513"/>
      <c r="BIX914" s="513"/>
      <c r="BIY914" s="513"/>
      <c r="BIZ914" s="513"/>
      <c r="BJA914" s="513"/>
      <c r="BJB914" s="513"/>
      <c r="BJC914" s="513"/>
      <c r="BJD914" s="513"/>
      <c r="BJE914" s="513"/>
      <c r="BJF914" s="513"/>
      <c r="BJG914" s="513"/>
      <c r="BJH914" s="513"/>
      <c r="BJI914" s="513"/>
      <c r="BJJ914" s="513"/>
      <c r="BJK914" s="513"/>
      <c r="BJL914" s="513"/>
      <c r="BJM914" s="513"/>
      <c r="BJN914" s="513"/>
      <c r="BJO914" s="513"/>
      <c r="BJP914" s="513"/>
      <c r="BJQ914" s="513"/>
      <c r="BJR914" s="513"/>
      <c r="BJS914" s="513"/>
      <c r="BJT914" s="513"/>
      <c r="BJU914" s="513"/>
      <c r="BJV914" s="513"/>
      <c r="BJW914" s="513"/>
      <c r="BJX914" s="513"/>
      <c r="BJY914" s="513"/>
      <c r="BJZ914" s="513"/>
      <c r="BKA914" s="513"/>
      <c r="BKB914" s="513"/>
      <c r="BKC914" s="513"/>
      <c r="BKD914" s="513"/>
      <c r="BKE914" s="513"/>
      <c r="BKF914" s="513"/>
      <c r="BKG914" s="513"/>
      <c r="BKH914" s="513"/>
      <c r="BKI914" s="513"/>
      <c r="BKJ914" s="513"/>
      <c r="BKK914" s="513"/>
      <c r="BKL914" s="513"/>
      <c r="BKM914" s="513"/>
      <c r="BKN914" s="513"/>
      <c r="BKO914" s="513"/>
      <c r="BKP914" s="513"/>
      <c r="BKQ914" s="513"/>
      <c r="BKR914" s="513"/>
      <c r="BKS914" s="513"/>
      <c r="BKT914" s="513"/>
      <c r="BKU914" s="513"/>
      <c r="BKV914" s="513"/>
      <c r="BKW914" s="513"/>
      <c r="BKX914" s="513"/>
      <c r="BKY914" s="513"/>
      <c r="BKZ914" s="513"/>
      <c r="BLA914" s="513"/>
      <c r="BLB914" s="513"/>
      <c r="BLC914" s="513"/>
      <c r="BLD914" s="513"/>
      <c r="BLE914" s="513"/>
      <c r="BLF914" s="513"/>
      <c r="BLG914" s="513"/>
      <c r="BLH914" s="513"/>
      <c r="BLI914" s="513"/>
      <c r="BLJ914" s="513"/>
      <c r="BLK914" s="513"/>
      <c r="BLL914" s="513"/>
      <c r="BLM914" s="513"/>
      <c r="BLN914" s="513"/>
      <c r="BLO914" s="513"/>
      <c r="BLP914" s="513"/>
      <c r="BLQ914" s="513"/>
      <c r="BLR914" s="513"/>
      <c r="BLS914" s="513"/>
      <c r="BLT914" s="513"/>
      <c r="BLU914" s="513"/>
      <c r="BLV914" s="513"/>
      <c r="BLW914" s="513"/>
      <c r="BLX914" s="513"/>
      <c r="BLY914" s="513"/>
      <c r="BLZ914" s="513"/>
      <c r="BMA914" s="513"/>
      <c r="BMB914" s="513"/>
      <c r="BMC914" s="513"/>
      <c r="BMD914" s="513"/>
      <c r="BME914" s="513"/>
      <c r="BMF914" s="513"/>
      <c r="BMG914" s="513"/>
      <c r="BMH914" s="513"/>
      <c r="BMI914" s="513"/>
      <c r="BMJ914" s="513"/>
      <c r="BMK914" s="513"/>
      <c r="BML914" s="513"/>
      <c r="BMM914" s="513"/>
      <c r="BMN914" s="513"/>
      <c r="BMO914" s="513"/>
      <c r="BMP914" s="513"/>
      <c r="BMQ914" s="513"/>
      <c r="BMR914" s="513"/>
      <c r="BMS914" s="513"/>
      <c r="BMT914" s="513"/>
      <c r="BMU914" s="513"/>
      <c r="BMV914" s="513"/>
      <c r="BMW914" s="513"/>
      <c r="BMX914" s="513"/>
      <c r="BMY914" s="513"/>
      <c r="BMZ914" s="513"/>
      <c r="BNA914" s="513"/>
      <c r="BNB914" s="513"/>
      <c r="BNC914" s="513"/>
      <c r="BND914" s="513"/>
      <c r="BNE914" s="513"/>
      <c r="BNF914" s="513"/>
      <c r="BNG914" s="513"/>
      <c r="BNH914" s="513"/>
      <c r="BNI914" s="513"/>
      <c r="BNJ914" s="513"/>
      <c r="BNK914" s="513"/>
      <c r="BNL914" s="513"/>
      <c r="BNM914" s="513"/>
      <c r="BNN914" s="513"/>
      <c r="BNO914" s="513"/>
      <c r="BNP914" s="513"/>
      <c r="BNQ914" s="513"/>
      <c r="BNR914" s="513"/>
      <c r="BNS914" s="513"/>
      <c r="BNT914" s="513"/>
      <c r="BNU914" s="513"/>
      <c r="BNV914" s="513"/>
      <c r="BNW914" s="513"/>
      <c r="BNX914" s="513"/>
      <c r="BNY914" s="513"/>
      <c r="BNZ914" s="513"/>
      <c r="BOA914" s="513"/>
      <c r="BOB914" s="513"/>
      <c r="BOC914" s="513"/>
      <c r="BOD914" s="513"/>
      <c r="BOE914" s="513"/>
      <c r="BOF914" s="513"/>
      <c r="BOG914" s="513"/>
      <c r="BOH914" s="513"/>
      <c r="BOI914" s="513"/>
      <c r="BOJ914" s="513"/>
      <c r="BOK914" s="513"/>
      <c r="BOL914" s="513"/>
      <c r="BOM914" s="513"/>
      <c r="BON914" s="513"/>
      <c r="BOO914" s="513"/>
      <c r="BOP914" s="513"/>
      <c r="BOQ914" s="513"/>
      <c r="BOR914" s="513"/>
      <c r="BOS914" s="513"/>
      <c r="BOT914" s="513"/>
      <c r="BOU914" s="513"/>
      <c r="BOV914" s="513"/>
      <c r="BOW914" s="513"/>
      <c r="BOX914" s="513"/>
      <c r="BOY914" s="513"/>
      <c r="BOZ914" s="513"/>
      <c r="BPA914" s="513"/>
      <c r="BPB914" s="513"/>
      <c r="BPC914" s="513"/>
      <c r="BPD914" s="513"/>
      <c r="BPE914" s="513"/>
      <c r="BPF914" s="513"/>
      <c r="BPG914" s="513"/>
      <c r="BPH914" s="513"/>
      <c r="BPI914" s="513"/>
      <c r="BPJ914" s="513"/>
      <c r="BPK914" s="513"/>
      <c r="BPL914" s="513"/>
      <c r="BPM914" s="513"/>
      <c r="BPN914" s="513"/>
      <c r="BPO914" s="513"/>
      <c r="BPP914" s="513"/>
      <c r="BPQ914" s="513"/>
      <c r="BPR914" s="513"/>
      <c r="BPS914" s="513"/>
      <c r="BPT914" s="513"/>
      <c r="BPU914" s="513"/>
      <c r="BPV914" s="513"/>
      <c r="BPW914" s="513"/>
      <c r="BPX914" s="513"/>
      <c r="BPY914" s="513"/>
      <c r="BPZ914" s="513"/>
      <c r="BQA914" s="513"/>
      <c r="BQB914" s="513"/>
      <c r="BQC914" s="513"/>
      <c r="BQD914" s="513"/>
      <c r="BQE914" s="513"/>
      <c r="BQF914" s="513"/>
      <c r="BQG914" s="513"/>
      <c r="BQH914" s="513"/>
      <c r="BQI914" s="513"/>
      <c r="BQJ914" s="513"/>
      <c r="BQK914" s="513"/>
      <c r="BQL914" s="513"/>
      <c r="BQM914" s="513"/>
      <c r="BQN914" s="513"/>
      <c r="BQO914" s="513"/>
      <c r="BQP914" s="513"/>
      <c r="BQQ914" s="513"/>
      <c r="BQR914" s="513"/>
      <c r="BQS914" s="513"/>
      <c r="BQT914" s="513"/>
      <c r="BQU914" s="513"/>
      <c r="BQV914" s="513"/>
      <c r="BQW914" s="513"/>
      <c r="BQX914" s="513"/>
      <c r="BQY914" s="513"/>
      <c r="BQZ914" s="513"/>
      <c r="BRA914" s="513"/>
      <c r="BRB914" s="513"/>
      <c r="BRC914" s="513"/>
      <c r="BRD914" s="513"/>
      <c r="BRE914" s="513"/>
      <c r="BRF914" s="513"/>
      <c r="BRG914" s="513"/>
      <c r="BRH914" s="513"/>
      <c r="BRI914" s="513"/>
      <c r="BRJ914" s="513"/>
      <c r="BRK914" s="513"/>
      <c r="BRL914" s="513"/>
      <c r="BRM914" s="513"/>
      <c r="BRN914" s="513"/>
      <c r="BRO914" s="513"/>
      <c r="BRP914" s="513"/>
      <c r="BRQ914" s="513"/>
      <c r="BRR914" s="513"/>
      <c r="BRS914" s="513"/>
      <c r="BRT914" s="513"/>
      <c r="BRU914" s="513"/>
      <c r="BRV914" s="513"/>
      <c r="BRW914" s="513"/>
      <c r="BRX914" s="513"/>
      <c r="BRY914" s="513"/>
      <c r="BRZ914" s="513"/>
      <c r="BSA914" s="513"/>
      <c r="BSB914" s="513"/>
      <c r="BSC914" s="513"/>
      <c r="BSD914" s="513"/>
      <c r="BSE914" s="513"/>
      <c r="BSF914" s="513"/>
      <c r="BSG914" s="513"/>
      <c r="BSH914" s="513"/>
      <c r="BSI914" s="513"/>
      <c r="BSJ914" s="513"/>
      <c r="BSK914" s="513"/>
      <c r="BSL914" s="513"/>
      <c r="BSM914" s="513"/>
      <c r="BSN914" s="513"/>
      <c r="BSO914" s="513"/>
      <c r="BSP914" s="513"/>
      <c r="BSQ914" s="513"/>
      <c r="BSR914" s="513"/>
      <c r="BSS914" s="513"/>
      <c r="BST914" s="513"/>
      <c r="BSU914" s="513"/>
      <c r="BSV914" s="513"/>
      <c r="BSW914" s="513"/>
      <c r="BSX914" s="513"/>
      <c r="BSY914" s="513"/>
      <c r="BSZ914" s="513"/>
      <c r="BTA914" s="513"/>
      <c r="BTB914" s="513"/>
      <c r="BTC914" s="513"/>
      <c r="BTD914" s="513"/>
      <c r="BTE914" s="513"/>
      <c r="BTF914" s="513"/>
      <c r="BTG914" s="513"/>
      <c r="BTH914" s="513"/>
      <c r="BTI914" s="513"/>
      <c r="BTJ914" s="513"/>
      <c r="BTK914" s="513"/>
      <c r="BTL914" s="513"/>
      <c r="BTM914" s="513"/>
      <c r="BTN914" s="513"/>
      <c r="BTO914" s="513"/>
      <c r="BTP914" s="513"/>
      <c r="BTQ914" s="513"/>
      <c r="BTR914" s="513"/>
      <c r="BTS914" s="513"/>
      <c r="BTT914" s="513"/>
      <c r="BTU914" s="513"/>
      <c r="BTV914" s="513"/>
      <c r="BTW914" s="513"/>
      <c r="BTX914" s="513"/>
      <c r="BTY914" s="513"/>
      <c r="BTZ914" s="513"/>
      <c r="BUA914" s="513"/>
      <c r="BUB914" s="513"/>
      <c r="BUC914" s="513"/>
      <c r="BUD914" s="513"/>
      <c r="BUE914" s="513"/>
      <c r="BUF914" s="513"/>
      <c r="BUG914" s="513"/>
      <c r="BUH914" s="513"/>
      <c r="BUI914" s="513"/>
      <c r="BUJ914" s="513"/>
      <c r="BUK914" s="513"/>
      <c r="BUL914" s="513"/>
      <c r="BUM914" s="513"/>
      <c r="BUN914" s="513"/>
      <c r="BUO914" s="513"/>
      <c r="BUP914" s="513"/>
      <c r="BUQ914" s="513"/>
      <c r="BUR914" s="513"/>
      <c r="BUS914" s="513"/>
      <c r="BUT914" s="513"/>
      <c r="BUU914" s="513"/>
      <c r="BUV914" s="513"/>
      <c r="BUW914" s="513"/>
      <c r="BUX914" s="513"/>
      <c r="BUY914" s="513"/>
      <c r="BUZ914" s="513"/>
      <c r="BVA914" s="513"/>
      <c r="BVB914" s="513"/>
      <c r="BVC914" s="513"/>
      <c r="BVD914" s="513"/>
      <c r="BVE914" s="513"/>
      <c r="BVF914" s="513"/>
      <c r="BVG914" s="513"/>
      <c r="BVH914" s="513"/>
      <c r="BVI914" s="513"/>
      <c r="BVJ914" s="513"/>
      <c r="BVK914" s="513"/>
      <c r="BVL914" s="513"/>
      <c r="BVM914" s="513"/>
      <c r="BVN914" s="513"/>
      <c r="BVO914" s="513"/>
      <c r="BVP914" s="513"/>
      <c r="BVQ914" s="513"/>
      <c r="BVR914" s="513"/>
      <c r="BVS914" s="513"/>
      <c r="BVT914" s="513"/>
      <c r="BVU914" s="513"/>
      <c r="BVV914" s="513"/>
      <c r="BVW914" s="513"/>
      <c r="BVX914" s="513"/>
      <c r="BVY914" s="513"/>
      <c r="BVZ914" s="513"/>
      <c r="BWA914" s="513"/>
      <c r="BWB914" s="513"/>
      <c r="BWC914" s="513"/>
      <c r="BWD914" s="513"/>
      <c r="BWE914" s="513"/>
      <c r="BWF914" s="513"/>
      <c r="BWG914" s="513"/>
      <c r="BWH914" s="513"/>
      <c r="BWI914" s="513"/>
      <c r="BWJ914" s="513"/>
      <c r="BWK914" s="513"/>
      <c r="BWL914" s="513"/>
      <c r="BWM914" s="513"/>
      <c r="BWN914" s="513"/>
      <c r="BWO914" s="513"/>
      <c r="BWP914" s="513"/>
      <c r="BWQ914" s="513"/>
    </row>
    <row r="915" spans="1:1967" ht="102" customHeight="1">
      <c r="A915" s="9" t="s">
        <v>6628</v>
      </c>
      <c r="B915" s="100" t="s">
        <v>97</v>
      </c>
      <c r="C915" s="3" t="s">
        <v>1082</v>
      </c>
      <c r="D915" s="3" t="s">
        <v>1083</v>
      </c>
      <c r="E915" s="3" t="s">
        <v>1090</v>
      </c>
      <c r="F915" s="3"/>
      <c r="G915" s="3" t="s">
        <v>384</v>
      </c>
      <c r="H915" s="20">
        <v>0</v>
      </c>
      <c r="I915" s="114">
        <v>470000000</v>
      </c>
      <c r="J915" s="21" t="s">
        <v>1316</v>
      </c>
      <c r="K915" s="19" t="s">
        <v>1931</v>
      </c>
      <c r="L915" s="137" t="s">
        <v>3404</v>
      </c>
      <c r="M915" s="140" t="s">
        <v>383</v>
      </c>
      <c r="N915" s="358" t="s">
        <v>8849</v>
      </c>
      <c r="O915" s="3" t="s">
        <v>1368</v>
      </c>
      <c r="P915" s="7" t="s">
        <v>1340</v>
      </c>
      <c r="Q915" s="3" t="s">
        <v>1188</v>
      </c>
      <c r="R915" s="24">
        <v>6</v>
      </c>
      <c r="S915" s="19">
        <v>176</v>
      </c>
      <c r="T915" s="83">
        <v>0</v>
      </c>
      <c r="U915" s="83">
        <f t="shared" si="320"/>
        <v>0</v>
      </c>
      <c r="V915" s="9" t="s">
        <v>1327</v>
      </c>
      <c r="W915" s="152" t="s">
        <v>1396</v>
      </c>
      <c r="X915" s="9" t="s">
        <v>9073</v>
      </c>
      <c r="Y915" s="513"/>
      <c r="Z915" s="513"/>
      <c r="AA915" s="513"/>
      <c r="AB915" s="513"/>
      <c r="AC915" s="513"/>
      <c r="AD915" s="513"/>
      <c r="AE915" s="513"/>
      <c r="AF915" s="513"/>
      <c r="AG915" s="513"/>
      <c r="AH915" s="513"/>
      <c r="AI915" s="513"/>
      <c r="AJ915" s="513"/>
      <c r="AK915" s="513"/>
      <c r="AL915" s="513"/>
      <c r="AM915" s="513"/>
      <c r="AN915" s="513"/>
      <c r="AO915" s="513"/>
      <c r="AP915" s="513"/>
      <c r="AQ915" s="513"/>
      <c r="AR915" s="513"/>
      <c r="AS915" s="513"/>
      <c r="AT915" s="513"/>
      <c r="AU915" s="513"/>
      <c r="AV915" s="513"/>
      <c r="AW915" s="513"/>
      <c r="AX915" s="513"/>
      <c r="AY915" s="513"/>
      <c r="AZ915" s="513"/>
      <c r="BA915" s="513"/>
      <c r="BB915" s="513"/>
      <c r="BC915" s="513"/>
      <c r="BD915" s="513"/>
      <c r="BE915" s="513"/>
      <c r="BF915" s="513"/>
      <c r="BG915" s="513"/>
      <c r="BH915" s="513"/>
      <c r="BI915" s="513"/>
      <c r="BJ915" s="513"/>
      <c r="BK915" s="513"/>
      <c r="BL915" s="513"/>
      <c r="BM915" s="513"/>
      <c r="BN915" s="513"/>
      <c r="BO915" s="513"/>
      <c r="BP915" s="513"/>
      <c r="BQ915" s="513"/>
      <c r="BR915" s="513"/>
      <c r="BS915" s="513"/>
      <c r="BT915" s="513"/>
      <c r="BU915" s="513"/>
      <c r="BV915" s="513"/>
      <c r="BW915" s="513"/>
      <c r="BX915" s="513"/>
      <c r="BY915" s="513"/>
      <c r="BZ915" s="513"/>
      <c r="CA915" s="513"/>
      <c r="CB915" s="513"/>
      <c r="CC915" s="513"/>
      <c r="CD915" s="513"/>
      <c r="CE915" s="513"/>
      <c r="CF915" s="513"/>
      <c r="CG915" s="513"/>
      <c r="CH915" s="513"/>
      <c r="CI915" s="513"/>
      <c r="CJ915" s="513"/>
      <c r="CK915" s="513"/>
      <c r="CL915" s="513"/>
      <c r="CM915" s="513"/>
      <c r="CN915" s="513"/>
      <c r="CO915" s="513"/>
      <c r="CP915" s="513"/>
      <c r="CQ915" s="513"/>
      <c r="CR915" s="513"/>
      <c r="CS915" s="513"/>
      <c r="CT915" s="513"/>
      <c r="CU915" s="513"/>
      <c r="CV915" s="513"/>
      <c r="CW915" s="513"/>
      <c r="CX915" s="513"/>
      <c r="CY915" s="513"/>
      <c r="CZ915" s="513"/>
      <c r="DA915" s="513"/>
      <c r="DB915" s="513"/>
      <c r="DC915" s="513"/>
      <c r="DD915" s="513"/>
      <c r="DE915" s="513"/>
      <c r="DF915" s="513"/>
      <c r="DG915" s="513"/>
      <c r="DH915" s="513"/>
      <c r="DI915" s="513"/>
      <c r="DJ915" s="513"/>
      <c r="DK915" s="513"/>
      <c r="DL915" s="513"/>
      <c r="DM915" s="513"/>
      <c r="DN915" s="513"/>
      <c r="DO915" s="513"/>
      <c r="DP915" s="513"/>
      <c r="DQ915" s="513"/>
      <c r="DR915" s="513"/>
      <c r="DS915" s="513"/>
      <c r="DT915" s="513"/>
      <c r="DU915" s="513"/>
      <c r="DV915" s="513"/>
      <c r="DW915" s="513"/>
      <c r="DX915" s="513"/>
      <c r="DY915" s="513"/>
      <c r="DZ915" s="513"/>
      <c r="EA915" s="513"/>
      <c r="EB915" s="513"/>
      <c r="EC915" s="513"/>
      <c r="ED915" s="513"/>
      <c r="EE915" s="513"/>
      <c r="EF915" s="513"/>
      <c r="EG915" s="513"/>
      <c r="EH915" s="513"/>
      <c r="EI915" s="513"/>
      <c r="EJ915" s="513"/>
      <c r="EK915" s="513"/>
      <c r="EL915" s="513"/>
      <c r="EM915" s="513"/>
      <c r="EN915" s="513"/>
      <c r="EO915" s="513"/>
      <c r="EP915" s="513"/>
      <c r="EQ915" s="513"/>
      <c r="ER915" s="513"/>
      <c r="ES915" s="513"/>
      <c r="ET915" s="513"/>
      <c r="EU915" s="513"/>
      <c r="EV915" s="513"/>
      <c r="EW915" s="513"/>
      <c r="EX915" s="513"/>
      <c r="EY915" s="513"/>
      <c r="EZ915" s="513"/>
      <c r="FA915" s="513"/>
      <c r="FB915" s="513"/>
      <c r="FC915" s="513"/>
      <c r="FD915" s="513"/>
      <c r="FE915" s="513"/>
      <c r="FF915" s="513"/>
      <c r="FG915" s="513"/>
      <c r="FH915" s="513"/>
      <c r="FI915" s="513"/>
      <c r="FJ915" s="513"/>
      <c r="FK915" s="513"/>
      <c r="FL915" s="513"/>
      <c r="FM915" s="513"/>
      <c r="FN915" s="513"/>
      <c r="FO915" s="513"/>
      <c r="FP915" s="513"/>
      <c r="FQ915" s="513"/>
      <c r="FR915" s="513"/>
      <c r="FS915" s="513"/>
      <c r="FT915" s="513"/>
      <c r="FU915" s="513"/>
      <c r="FV915" s="513"/>
      <c r="FW915" s="513"/>
      <c r="FX915" s="513"/>
      <c r="FY915" s="513"/>
      <c r="FZ915" s="513"/>
      <c r="GA915" s="513"/>
      <c r="GB915" s="513"/>
      <c r="GC915" s="513"/>
      <c r="GD915" s="513"/>
      <c r="GE915" s="513"/>
      <c r="GF915" s="513"/>
      <c r="GG915" s="513"/>
      <c r="GH915" s="513"/>
      <c r="GI915" s="513"/>
      <c r="GJ915" s="513"/>
      <c r="GK915" s="513"/>
      <c r="GL915" s="513"/>
      <c r="GM915" s="513"/>
      <c r="GN915" s="513"/>
      <c r="GO915" s="513"/>
      <c r="GP915" s="513"/>
      <c r="GQ915" s="513"/>
      <c r="GR915" s="513"/>
      <c r="GS915" s="513"/>
      <c r="GT915" s="513"/>
      <c r="GU915" s="513"/>
      <c r="GV915" s="513"/>
      <c r="GW915" s="513"/>
      <c r="GX915" s="513"/>
      <c r="GY915" s="513"/>
      <c r="GZ915" s="513"/>
      <c r="HA915" s="513"/>
      <c r="HB915" s="513"/>
      <c r="HC915" s="513"/>
      <c r="HD915" s="513"/>
      <c r="HE915" s="513"/>
      <c r="HF915" s="513"/>
      <c r="HG915" s="513"/>
      <c r="HH915" s="513"/>
      <c r="HI915" s="513"/>
      <c r="HJ915" s="513"/>
      <c r="HK915" s="513"/>
      <c r="HL915" s="513"/>
      <c r="HM915" s="513"/>
      <c r="HN915" s="513"/>
      <c r="HO915" s="513"/>
      <c r="HP915" s="513"/>
      <c r="HQ915" s="513"/>
      <c r="HR915" s="513"/>
      <c r="HS915" s="513"/>
      <c r="HT915" s="513"/>
      <c r="HU915" s="513"/>
      <c r="HV915" s="513"/>
      <c r="HW915" s="513"/>
      <c r="HX915" s="513"/>
      <c r="HY915" s="513"/>
      <c r="HZ915" s="513"/>
      <c r="IA915" s="513"/>
      <c r="IB915" s="513"/>
      <c r="IC915" s="513"/>
      <c r="ID915" s="513"/>
      <c r="IE915" s="513"/>
      <c r="IF915" s="513"/>
      <c r="IG915" s="513"/>
      <c r="IH915" s="513"/>
      <c r="II915" s="513"/>
      <c r="IJ915" s="513"/>
      <c r="IK915" s="513"/>
      <c r="IL915" s="513"/>
      <c r="IM915" s="513"/>
      <c r="IN915" s="513"/>
      <c r="IO915" s="513"/>
      <c r="IP915" s="513"/>
      <c r="IQ915" s="513"/>
      <c r="IR915" s="513"/>
      <c r="IS915" s="513"/>
      <c r="IT915" s="513"/>
      <c r="IU915" s="513"/>
      <c r="IV915" s="513"/>
      <c r="IW915" s="513"/>
      <c r="IX915" s="513"/>
      <c r="IY915" s="513"/>
      <c r="IZ915" s="513"/>
      <c r="JA915" s="513"/>
      <c r="JB915" s="513"/>
      <c r="JC915" s="513"/>
      <c r="JD915" s="513"/>
      <c r="JE915" s="513"/>
      <c r="JF915" s="513"/>
      <c r="JG915" s="513"/>
      <c r="JH915" s="513"/>
      <c r="JI915" s="513"/>
      <c r="JJ915" s="513"/>
      <c r="JK915" s="513"/>
      <c r="JL915" s="513"/>
      <c r="JM915" s="513"/>
      <c r="JN915" s="513"/>
      <c r="JO915" s="513"/>
      <c r="JP915" s="513"/>
      <c r="JQ915" s="513"/>
      <c r="JR915" s="513"/>
      <c r="JS915" s="513"/>
      <c r="JT915" s="513"/>
      <c r="JU915" s="513"/>
      <c r="JV915" s="513"/>
      <c r="JW915" s="513"/>
      <c r="JX915" s="513"/>
      <c r="JY915" s="513"/>
      <c r="JZ915" s="513"/>
      <c r="KA915" s="513"/>
      <c r="KB915" s="513"/>
      <c r="KC915" s="513"/>
      <c r="KD915" s="513"/>
      <c r="KE915" s="513"/>
      <c r="KF915" s="513"/>
      <c r="KG915" s="513"/>
      <c r="KH915" s="513"/>
      <c r="KI915" s="513"/>
      <c r="KJ915" s="513"/>
      <c r="KK915" s="513"/>
      <c r="KL915" s="513"/>
      <c r="KM915" s="513"/>
      <c r="KN915" s="513"/>
      <c r="KO915" s="513"/>
      <c r="KP915" s="513"/>
      <c r="KQ915" s="513"/>
      <c r="KR915" s="513"/>
      <c r="KS915" s="513"/>
      <c r="KT915" s="513"/>
      <c r="KU915" s="513"/>
      <c r="KV915" s="513"/>
      <c r="KW915" s="513"/>
      <c r="KX915" s="513"/>
      <c r="KY915" s="513"/>
      <c r="KZ915" s="513"/>
      <c r="LA915" s="513"/>
      <c r="LB915" s="513"/>
      <c r="LC915" s="513"/>
      <c r="LD915" s="513"/>
      <c r="LE915" s="513"/>
      <c r="LF915" s="513"/>
      <c r="LG915" s="513"/>
      <c r="LH915" s="513"/>
      <c r="LI915" s="513"/>
      <c r="LJ915" s="513"/>
      <c r="LK915" s="513"/>
      <c r="LL915" s="513"/>
      <c r="LM915" s="513"/>
      <c r="LN915" s="513"/>
      <c r="LO915" s="513"/>
      <c r="LP915" s="513"/>
      <c r="LQ915" s="513"/>
      <c r="LR915" s="513"/>
      <c r="LS915" s="513"/>
      <c r="LT915" s="513"/>
      <c r="LU915" s="513"/>
      <c r="LV915" s="513"/>
      <c r="LW915" s="513"/>
      <c r="LX915" s="513"/>
      <c r="LY915" s="513"/>
      <c r="LZ915" s="513"/>
      <c r="MA915" s="513"/>
      <c r="MB915" s="513"/>
      <c r="MC915" s="513"/>
      <c r="MD915" s="513"/>
      <c r="ME915" s="513"/>
      <c r="MF915" s="513"/>
      <c r="MG915" s="513"/>
      <c r="MH915" s="513"/>
      <c r="MI915" s="513"/>
      <c r="MJ915" s="513"/>
      <c r="MK915" s="513"/>
      <c r="ML915" s="513"/>
      <c r="MM915" s="513"/>
      <c r="MN915" s="513"/>
      <c r="MO915" s="513"/>
      <c r="MP915" s="513"/>
      <c r="MQ915" s="513"/>
      <c r="MR915" s="513"/>
      <c r="MS915" s="513"/>
      <c r="MT915" s="513"/>
      <c r="MU915" s="513"/>
      <c r="MV915" s="513"/>
      <c r="MW915" s="513"/>
      <c r="MX915" s="513"/>
      <c r="MY915" s="513"/>
      <c r="MZ915" s="513"/>
      <c r="NA915" s="513"/>
      <c r="NB915" s="513"/>
      <c r="NC915" s="513"/>
      <c r="ND915" s="513"/>
      <c r="NE915" s="513"/>
      <c r="NF915" s="513"/>
      <c r="NG915" s="513"/>
      <c r="NH915" s="513"/>
      <c r="NI915" s="513"/>
      <c r="NJ915" s="513"/>
      <c r="NK915" s="513"/>
      <c r="NL915" s="513"/>
      <c r="NM915" s="513"/>
      <c r="NN915" s="513"/>
      <c r="NO915" s="513"/>
      <c r="NP915" s="513"/>
      <c r="NQ915" s="513"/>
      <c r="NR915" s="513"/>
      <c r="NS915" s="513"/>
      <c r="NT915" s="513"/>
      <c r="NU915" s="513"/>
      <c r="NV915" s="513"/>
      <c r="NW915" s="513"/>
      <c r="NX915" s="513"/>
      <c r="NY915" s="513"/>
      <c r="NZ915" s="513"/>
      <c r="OA915" s="513"/>
      <c r="OB915" s="513"/>
      <c r="OC915" s="513"/>
      <c r="OD915" s="513"/>
      <c r="OE915" s="513"/>
      <c r="OF915" s="513"/>
      <c r="OG915" s="513"/>
      <c r="OH915" s="513"/>
      <c r="OI915" s="513"/>
      <c r="OJ915" s="513"/>
      <c r="OK915" s="513"/>
      <c r="OL915" s="513"/>
      <c r="OM915" s="513"/>
      <c r="ON915" s="513"/>
      <c r="OO915" s="513"/>
      <c r="OP915" s="513"/>
      <c r="OQ915" s="513"/>
      <c r="OR915" s="513"/>
      <c r="OS915" s="513"/>
      <c r="OT915" s="513"/>
      <c r="OU915" s="513"/>
      <c r="OV915" s="513"/>
      <c r="OW915" s="513"/>
      <c r="OX915" s="513"/>
      <c r="OY915" s="513"/>
      <c r="OZ915" s="513"/>
      <c r="PA915" s="513"/>
      <c r="PB915" s="513"/>
      <c r="PC915" s="513"/>
      <c r="PD915" s="513"/>
      <c r="PE915" s="513"/>
      <c r="PF915" s="513"/>
      <c r="PG915" s="513"/>
      <c r="PH915" s="513"/>
      <c r="PI915" s="513"/>
      <c r="PJ915" s="513"/>
      <c r="PK915" s="513"/>
      <c r="PL915" s="513"/>
      <c r="PM915" s="513"/>
      <c r="PN915" s="513"/>
      <c r="PO915" s="513"/>
      <c r="PP915" s="513"/>
      <c r="PQ915" s="513"/>
      <c r="PR915" s="513"/>
      <c r="PS915" s="513"/>
      <c r="PT915" s="513"/>
      <c r="PU915" s="513"/>
      <c r="PV915" s="513"/>
      <c r="PW915" s="513"/>
      <c r="PX915" s="513"/>
      <c r="PY915" s="513"/>
      <c r="PZ915" s="513"/>
      <c r="QA915" s="513"/>
      <c r="QB915" s="513"/>
      <c r="QC915" s="513"/>
      <c r="QD915" s="513"/>
      <c r="QE915" s="513"/>
      <c r="QF915" s="513"/>
      <c r="QG915" s="513"/>
      <c r="QH915" s="513"/>
      <c r="QI915" s="513"/>
      <c r="QJ915" s="513"/>
      <c r="QK915" s="513"/>
      <c r="QL915" s="513"/>
      <c r="QM915" s="513"/>
      <c r="QN915" s="513"/>
      <c r="QO915" s="513"/>
      <c r="QP915" s="513"/>
      <c r="QQ915" s="513"/>
      <c r="QR915" s="513"/>
      <c r="QS915" s="513"/>
      <c r="QT915" s="513"/>
      <c r="QU915" s="513"/>
      <c r="QV915" s="513"/>
      <c r="QW915" s="513"/>
      <c r="QX915" s="513"/>
      <c r="QY915" s="513"/>
      <c r="QZ915" s="513"/>
      <c r="RA915" s="513"/>
      <c r="RB915" s="513"/>
      <c r="RC915" s="513"/>
      <c r="RD915" s="513"/>
      <c r="RE915" s="513"/>
      <c r="RF915" s="513"/>
      <c r="RG915" s="513"/>
      <c r="RH915" s="513"/>
      <c r="RI915" s="513"/>
      <c r="RJ915" s="513"/>
      <c r="RK915" s="513"/>
      <c r="RL915" s="513"/>
      <c r="RM915" s="513"/>
      <c r="RN915" s="513"/>
      <c r="RO915" s="513"/>
      <c r="RP915" s="513"/>
      <c r="RQ915" s="513"/>
      <c r="RR915" s="513"/>
      <c r="RS915" s="513"/>
      <c r="RT915" s="513"/>
      <c r="RU915" s="513"/>
      <c r="RV915" s="513"/>
      <c r="RW915" s="513"/>
      <c r="RX915" s="513"/>
      <c r="RY915" s="513"/>
      <c r="RZ915" s="513"/>
      <c r="SA915" s="513"/>
      <c r="SB915" s="513"/>
      <c r="SC915" s="513"/>
      <c r="SD915" s="513"/>
      <c r="SE915" s="513"/>
      <c r="SF915" s="513"/>
      <c r="SG915" s="513"/>
      <c r="SH915" s="513"/>
      <c r="SI915" s="513"/>
      <c r="SJ915" s="513"/>
      <c r="SK915" s="513"/>
      <c r="SL915" s="513"/>
      <c r="SM915" s="513"/>
      <c r="SN915" s="513"/>
      <c r="SO915" s="513"/>
      <c r="SP915" s="513"/>
      <c r="SQ915" s="513"/>
      <c r="SR915" s="513"/>
      <c r="SS915" s="513"/>
      <c r="ST915" s="513"/>
      <c r="SU915" s="513"/>
      <c r="SV915" s="513"/>
      <c r="SW915" s="513"/>
      <c r="SX915" s="513"/>
      <c r="SY915" s="513"/>
      <c r="SZ915" s="513"/>
      <c r="TA915" s="513"/>
      <c r="TB915" s="513"/>
      <c r="TC915" s="513"/>
      <c r="TD915" s="513"/>
      <c r="TE915" s="513"/>
      <c r="TF915" s="513"/>
      <c r="TG915" s="513"/>
      <c r="TH915" s="513"/>
      <c r="TI915" s="513"/>
      <c r="TJ915" s="513"/>
      <c r="TK915" s="513"/>
      <c r="TL915" s="513"/>
      <c r="TM915" s="513"/>
      <c r="TN915" s="513"/>
      <c r="TO915" s="513"/>
      <c r="TP915" s="513"/>
      <c r="TQ915" s="513"/>
      <c r="TR915" s="513"/>
      <c r="TS915" s="513"/>
      <c r="TT915" s="513"/>
      <c r="TU915" s="513"/>
      <c r="TV915" s="513"/>
      <c r="TW915" s="513"/>
      <c r="TX915" s="513"/>
      <c r="TY915" s="513"/>
      <c r="TZ915" s="513"/>
      <c r="UA915" s="513"/>
      <c r="UB915" s="513"/>
      <c r="UC915" s="513"/>
      <c r="UD915" s="513"/>
      <c r="UE915" s="513"/>
      <c r="UF915" s="513"/>
      <c r="UG915" s="513"/>
      <c r="UH915" s="513"/>
      <c r="UI915" s="513"/>
      <c r="UJ915" s="513"/>
      <c r="UK915" s="513"/>
      <c r="UL915" s="513"/>
      <c r="UM915" s="513"/>
      <c r="UN915" s="513"/>
      <c r="UO915" s="513"/>
      <c r="UP915" s="513"/>
      <c r="UQ915" s="513"/>
      <c r="UR915" s="513"/>
      <c r="US915" s="513"/>
      <c r="UT915" s="513"/>
      <c r="UU915" s="513"/>
      <c r="UV915" s="513"/>
      <c r="UW915" s="513"/>
      <c r="UX915" s="513"/>
      <c r="UY915" s="513"/>
      <c r="UZ915" s="513"/>
      <c r="VA915" s="513"/>
      <c r="VB915" s="513"/>
      <c r="VC915" s="513"/>
      <c r="VD915" s="513"/>
      <c r="VE915" s="513"/>
      <c r="VF915" s="513"/>
      <c r="VG915" s="513"/>
      <c r="VH915" s="513"/>
      <c r="VI915" s="513"/>
      <c r="VJ915" s="513"/>
      <c r="VK915" s="513"/>
      <c r="VL915" s="513"/>
      <c r="VM915" s="513"/>
      <c r="VN915" s="513"/>
      <c r="VO915" s="513"/>
      <c r="VP915" s="513"/>
      <c r="VQ915" s="513"/>
      <c r="VR915" s="513"/>
      <c r="VS915" s="513"/>
      <c r="VT915" s="513"/>
      <c r="VU915" s="513"/>
      <c r="VV915" s="513"/>
      <c r="VW915" s="513"/>
      <c r="VX915" s="513"/>
      <c r="VY915" s="513"/>
      <c r="VZ915" s="513"/>
      <c r="WA915" s="513"/>
      <c r="WB915" s="513"/>
      <c r="WC915" s="513"/>
      <c r="WD915" s="513"/>
      <c r="WE915" s="513"/>
      <c r="WF915" s="513"/>
      <c r="WG915" s="513"/>
      <c r="WH915" s="513"/>
      <c r="WI915" s="513"/>
      <c r="WJ915" s="513"/>
      <c r="WK915" s="513"/>
      <c r="WL915" s="513"/>
      <c r="WM915" s="513"/>
      <c r="WN915" s="513"/>
      <c r="WO915" s="513"/>
      <c r="WP915" s="513"/>
      <c r="WQ915" s="513"/>
      <c r="WR915" s="513"/>
      <c r="WS915" s="513"/>
      <c r="WT915" s="513"/>
      <c r="WU915" s="513"/>
      <c r="WV915" s="513"/>
      <c r="WW915" s="513"/>
      <c r="WX915" s="513"/>
      <c r="WY915" s="513"/>
      <c r="WZ915" s="513"/>
      <c r="XA915" s="513"/>
      <c r="XB915" s="513"/>
      <c r="XC915" s="513"/>
      <c r="XD915" s="513"/>
      <c r="XE915" s="513"/>
      <c r="XF915" s="513"/>
      <c r="XG915" s="513"/>
      <c r="XH915" s="513"/>
      <c r="XI915" s="513"/>
      <c r="XJ915" s="513"/>
      <c r="XK915" s="513"/>
      <c r="XL915" s="513"/>
      <c r="XM915" s="513"/>
      <c r="XN915" s="513"/>
      <c r="XO915" s="513"/>
      <c r="XP915" s="513"/>
      <c r="XQ915" s="513"/>
      <c r="XR915" s="513"/>
      <c r="XS915" s="513"/>
      <c r="XT915" s="513"/>
      <c r="XU915" s="513"/>
      <c r="XV915" s="513"/>
      <c r="XW915" s="513"/>
      <c r="XX915" s="513"/>
      <c r="XY915" s="513"/>
      <c r="XZ915" s="513"/>
      <c r="YA915" s="513"/>
      <c r="YB915" s="513"/>
      <c r="YC915" s="513"/>
      <c r="YD915" s="513"/>
      <c r="YE915" s="513"/>
      <c r="YF915" s="513"/>
      <c r="YG915" s="513"/>
      <c r="YH915" s="513"/>
      <c r="YI915" s="513"/>
      <c r="YJ915" s="513"/>
      <c r="YK915" s="513"/>
      <c r="YL915" s="513"/>
      <c r="YM915" s="513"/>
      <c r="YN915" s="513"/>
      <c r="YO915" s="513"/>
      <c r="YP915" s="513"/>
      <c r="YQ915" s="513"/>
      <c r="YR915" s="513"/>
      <c r="YS915" s="513"/>
      <c r="YT915" s="513"/>
      <c r="YU915" s="513"/>
      <c r="YV915" s="513"/>
      <c r="YW915" s="513"/>
      <c r="YX915" s="513"/>
      <c r="YY915" s="513"/>
      <c r="YZ915" s="513"/>
      <c r="ZA915" s="513"/>
      <c r="ZB915" s="513"/>
      <c r="ZC915" s="513"/>
      <c r="ZD915" s="513"/>
      <c r="ZE915" s="513"/>
      <c r="ZF915" s="513"/>
      <c r="ZG915" s="513"/>
      <c r="ZH915" s="513"/>
      <c r="ZI915" s="513"/>
      <c r="ZJ915" s="513"/>
      <c r="ZK915" s="513"/>
      <c r="ZL915" s="513"/>
      <c r="ZM915" s="513"/>
      <c r="ZN915" s="513"/>
      <c r="ZO915" s="513"/>
      <c r="ZP915" s="513"/>
      <c r="ZQ915" s="513"/>
      <c r="ZR915" s="513"/>
      <c r="ZS915" s="513"/>
      <c r="ZT915" s="513"/>
      <c r="ZU915" s="513"/>
      <c r="ZV915" s="513"/>
      <c r="ZW915" s="513"/>
      <c r="ZX915" s="513"/>
      <c r="ZY915" s="513"/>
      <c r="ZZ915" s="513"/>
      <c r="AAA915" s="513"/>
      <c r="AAB915" s="513"/>
      <c r="AAC915" s="513"/>
      <c r="AAD915" s="513"/>
      <c r="AAE915" s="513"/>
      <c r="AAF915" s="513"/>
      <c r="AAG915" s="513"/>
      <c r="AAH915" s="513"/>
      <c r="AAI915" s="513"/>
      <c r="AAJ915" s="513"/>
      <c r="AAK915" s="513"/>
      <c r="AAL915" s="513"/>
      <c r="AAM915" s="513"/>
      <c r="AAN915" s="513"/>
      <c r="AAO915" s="513"/>
      <c r="AAP915" s="513"/>
      <c r="AAQ915" s="513"/>
      <c r="AAR915" s="513"/>
      <c r="AAS915" s="513"/>
      <c r="AAT915" s="513"/>
      <c r="AAU915" s="513"/>
      <c r="AAV915" s="513"/>
      <c r="AAW915" s="513"/>
      <c r="AAX915" s="513"/>
      <c r="AAY915" s="513"/>
      <c r="AAZ915" s="513"/>
      <c r="ABA915" s="513"/>
      <c r="ABB915" s="513"/>
      <c r="ABC915" s="513"/>
      <c r="ABD915" s="513"/>
      <c r="ABE915" s="513"/>
      <c r="ABF915" s="513"/>
      <c r="ABG915" s="513"/>
      <c r="ABH915" s="513"/>
      <c r="ABI915" s="513"/>
      <c r="ABJ915" s="513"/>
      <c r="ABK915" s="513"/>
      <c r="ABL915" s="513"/>
      <c r="ABM915" s="513"/>
      <c r="ABN915" s="513"/>
      <c r="ABO915" s="513"/>
      <c r="ABP915" s="513"/>
      <c r="ABQ915" s="513"/>
      <c r="ABR915" s="513"/>
      <c r="ABS915" s="513"/>
      <c r="ABT915" s="513"/>
      <c r="ABU915" s="513"/>
      <c r="ABV915" s="513"/>
      <c r="ABW915" s="513"/>
      <c r="ABX915" s="513"/>
      <c r="ABY915" s="513"/>
      <c r="ABZ915" s="513"/>
      <c r="ACA915" s="513"/>
      <c r="ACB915" s="513"/>
      <c r="ACC915" s="513"/>
      <c r="ACD915" s="513"/>
      <c r="ACE915" s="513"/>
      <c r="ACF915" s="513"/>
      <c r="ACG915" s="513"/>
      <c r="ACH915" s="513"/>
      <c r="ACI915" s="513"/>
      <c r="ACJ915" s="513"/>
      <c r="ACK915" s="513"/>
      <c r="ACL915" s="513"/>
      <c r="ACM915" s="513"/>
      <c r="ACN915" s="513"/>
      <c r="ACO915" s="513"/>
      <c r="ACP915" s="513"/>
      <c r="ACQ915" s="513"/>
      <c r="ACR915" s="513"/>
      <c r="ACS915" s="513"/>
      <c r="ACT915" s="513"/>
      <c r="ACU915" s="513"/>
      <c r="ACV915" s="513"/>
      <c r="ACW915" s="513"/>
      <c r="ACX915" s="513"/>
      <c r="ACY915" s="513"/>
      <c r="ACZ915" s="513"/>
      <c r="ADA915" s="513"/>
      <c r="ADB915" s="513"/>
      <c r="ADC915" s="513"/>
      <c r="ADD915" s="513"/>
      <c r="ADE915" s="513"/>
      <c r="ADF915" s="513"/>
      <c r="ADG915" s="513"/>
      <c r="ADH915" s="513"/>
      <c r="ADI915" s="513"/>
      <c r="ADJ915" s="513"/>
      <c r="ADK915" s="513"/>
      <c r="ADL915" s="513"/>
      <c r="ADM915" s="513"/>
      <c r="ADN915" s="513"/>
      <c r="ADO915" s="513"/>
      <c r="ADP915" s="513"/>
      <c r="ADQ915" s="513"/>
      <c r="ADR915" s="513"/>
      <c r="ADS915" s="513"/>
      <c r="ADT915" s="513"/>
      <c r="ADU915" s="513"/>
      <c r="ADV915" s="513"/>
      <c r="ADW915" s="513"/>
      <c r="ADX915" s="513"/>
      <c r="ADY915" s="513"/>
      <c r="ADZ915" s="513"/>
      <c r="AEA915" s="513"/>
      <c r="AEB915" s="513"/>
      <c r="AEC915" s="513"/>
      <c r="AED915" s="513"/>
      <c r="AEE915" s="513"/>
      <c r="AEF915" s="513"/>
      <c r="AEG915" s="513"/>
      <c r="AEH915" s="513"/>
      <c r="AEI915" s="513"/>
      <c r="AEJ915" s="513"/>
      <c r="AEK915" s="513"/>
      <c r="AEL915" s="513"/>
      <c r="AEM915" s="513"/>
      <c r="AEN915" s="513"/>
      <c r="AEO915" s="513"/>
      <c r="AEP915" s="513"/>
      <c r="AEQ915" s="513"/>
      <c r="AER915" s="513"/>
      <c r="AES915" s="513"/>
      <c r="AET915" s="513"/>
      <c r="AEU915" s="513"/>
      <c r="AEV915" s="513"/>
      <c r="AEW915" s="513"/>
      <c r="AEX915" s="513"/>
      <c r="AEY915" s="513"/>
      <c r="AEZ915" s="513"/>
      <c r="AFA915" s="513"/>
      <c r="AFB915" s="513"/>
      <c r="AFC915" s="513"/>
      <c r="AFD915" s="513"/>
      <c r="AFE915" s="513"/>
      <c r="AFF915" s="513"/>
      <c r="AFG915" s="513"/>
      <c r="AFH915" s="513"/>
      <c r="AFI915" s="513"/>
      <c r="AFJ915" s="513"/>
      <c r="AFK915" s="513"/>
      <c r="AFL915" s="513"/>
      <c r="AFM915" s="513"/>
      <c r="AFN915" s="513"/>
      <c r="AFO915" s="513"/>
      <c r="AFP915" s="513"/>
      <c r="AFQ915" s="513"/>
      <c r="AFR915" s="513"/>
      <c r="AFS915" s="513"/>
      <c r="AFT915" s="513"/>
      <c r="AFU915" s="513"/>
      <c r="AFV915" s="513"/>
      <c r="AFW915" s="513"/>
      <c r="AFX915" s="513"/>
      <c r="AFY915" s="513"/>
      <c r="AFZ915" s="513"/>
      <c r="AGA915" s="513"/>
      <c r="AGB915" s="513"/>
      <c r="AGC915" s="513"/>
      <c r="AGD915" s="513"/>
      <c r="AGE915" s="513"/>
      <c r="AGF915" s="513"/>
      <c r="AGG915" s="513"/>
      <c r="AGH915" s="513"/>
      <c r="AGI915" s="513"/>
      <c r="AGJ915" s="513"/>
      <c r="AGK915" s="513"/>
      <c r="AGL915" s="513"/>
      <c r="AGM915" s="513"/>
      <c r="AGN915" s="513"/>
      <c r="AGO915" s="513"/>
      <c r="AGP915" s="513"/>
      <c r="AGQ915" s="513"/>
      <c r="AGR915" s="513"/>
      <c r="AGS915" s="513"/>
      <c r="AGT915" s="513"/>
      <c r="AGU915" s="513"/>
      <c r="AGV915" s="513"/>
      <c r="AGW915" s="513"/>
      <c r="AGX915" s="513"/>
      <c r="AGY915" s="513"/>
      <c r="AGZ915" s="513"/>
      <c r="AHA915" s="513"/>
      <c r="AHB915" s="513"/>
      <c r="AHC915" s="513"/>
      <c r="AHD915" s="513"/>
      <c r="AHE915" s="513"/>
      <c r="AHF915" s="513"/>
      <c r="AHG915" s="513"/>
      <c r="AHH915" s="513"/>
      <c r="AHI915" s="513"/>
      <c r="AHJ915" s="513"/>
      <c r="AHK915" s="513"/>
      <c r="AHL915" s="513"/>
      <c r="AHM915" s="513"/>
      <c r="AHN915" s="513"/>
      <c r="AHO915" s="513"/>
      <c r="AHP915" s="513"/>
      <c r="AHQ915" s="513"/>
      <c r="AHR915" s="513"/>
      <c r="AHS915" s="513"/>
      <c r="AHT915" s="513"/>
      <c r="AHU915" s="513"/>
      <c r="AHV915" s="513"/>
      <c r="AHW915" s="513"/>
      <c r="AHX915" s="513"/>
      <c r="AHY915" s="513"/>
      <c r="AHZ915" s="513"/>
      <c r="AIA915" s="513"/>
      <c r="AIB915" s="513"/>
      <c r="AIC915" s="513"/>
      <c r="AID915" s="513"/>
      <c r="AIE915" s="513"/>
      <c r="AIF915" s="513"/>
      <c r="AIG915" s="513"/>
      <c r="AIH915" s="513"/>
      <c r="AII915" s="513"/>
      <c r="AIJ915" s="513"/>
      <c r="AIK915" s="513"/>
      <c r="AIL915" s="513"/>
      <c r="AIM915" s="513"/>
      <c r="AIN915" s="513"/>
      <c r="AIO915" s="513"/>
      <c r="AIP915" s="513"/>
      <c r="AIQ915" s="513"/>
      <c r="AIR915" s="513"/>
      <c r="AIS915" s="513"/>
      <c r="AIT915" s="513"/>
      <c r="AIU915" s="513"/>
      <c r="AIV915" s="513"/>
      <c r="AIW915" s="513"/>
      <c r="AIX915" s="513"/>
      <c r="AIY915" s="513"/>
      <c r="AIZ915" s="513"/>
      <c r="AJA915" s="513"/>
      <c r="AJB915" s="513"/>
      <c r="AJC915" s="513"/>
      <c r="AJD915" s="513"/>
      <c r="AJE915" s="513"/>
      <c r="AJF915" s="513"/>
      <c r="AJG915" s="513"/>
      <c r="AJH915" s="513"/>
      <c r="AJI915" s="513"/>
      <c r="AJJ915" s="513"/>
      <c r="AJK915" s="513"/>
      <c r="AJL915" s="513"/>
      <c r="AJM915" s="513"/>
      <c r="AJN915" s="513"/>
      <c r="AJO915" s="513"/>
      <c r="AJP915" s="513"/>
      <c r="AJQ915" s="513"/>
      <c r="AJR915" s="513"/>
      <c r="AJS915" s="513"/>
      <c r="AJT915" s="513"/>
      <c r="AJU915" s="513"/>
      <c r="AJV915" s="513"/>
      <c r="AJW915" s="513"/>
      <c r="AJX915" s="513"/>
      <c r="AJY915" s="513"/>
      <c r="AJZ915" s="513"/>
      <c r="AKA915" s="513"/>
      <c r="AKB915" s="513"/>
      <c r="AKC915" s="513"/>
      <c r="AKD915" s="513"/>
      <c r="AKE915" s="513"/>
      <c r="AKF915" s="513"/>
      <c r="AKG915" s="513"/>
      <c r="AKH915" s="513"/>
      <c r="AKI915" s="513"/>
      <c r="AKJ915" s="513"/>
      <c r="AKK915" s="513"/>
      <c r="AKL915" s="513"/>
      <c r="AKM915" s="513"/>
      <c r="AKN915" s="513"/>
      <c r="AKO915" s="513"/>
      <c r="AKP915" s="513"/>
      <c r="AKQ915" s="513"/>
      <c r="AKR915" s="513"/>
      <c r="AKS915" s="513"/>
      <c r="AKT915" s="513"/>
      <c r="AKU915" s="513"/>
      <c r="AKV915" s="513"/>
      <c r="AKW915" s="513"/>
      <c r="AKX915" s="513"/>
      <c r="AKY915" s="513"/>
      <c r="AKZ915" s="513"/>
      <c r="ALA915" s="513"/>
      <c r="ALB915" s="513"/>
      <c r="ALC915" s="513"/>
      <c r="ALD915" s="513"/>
      <c r="ALE915" s="513"/>
      <c r="ALF915" s="513"/>
      <c r="ALG915" s="513"/>
      <c r="ALH915" s="513"/>
      <c r="ALI915" s="513"/>
      <c r="ALJ915" s="513"/>
      <c r="ALK915" s="513"/>
      <c r="ALL915" s="513"/>
      <c r="ALM915" s="513"/>
      <c r="ALN915" s="513"/>
      <c r="ALO915" s="513"/>
      <c r="ALP915" s="513"/>
      <c r="ALQ915" s="513"/>
      <c r="ALR915" s="513"/>
      <c r="ALS915" s="513"/>
      <c r="ALT915" s="513"/>
      <c r="ALU915" s="513"/>
      <c r="ALV915" s="513"/>
      <c r="ALW915" s="513"/>
      <c r="ALX915" s="513"/>
      <c r="ALY915" s="513"/>
      <c r="ALZ915" s="513"/>
      <c r="AMA915" s="513"/>
      <c r="AMB915" s="513"/>
      <c r="AMC915" s="513"/>
      <c r="AMD915" s="513"/>
      <c r="AME915" s="513"/>
      <c r="AMF915" s="513"/>
      <c r="AMG915" s="513"/>
      <c r="AMH915" s="513"/>
      <c r="AMI915" s="513"/>
      <c r="AMJ915" s="513"/>
      <c r="AMK915" s="513"/>
      <c r="AML915" s="513"/>
      <c r="AMM915" s="513"/>
      <c r="AMN915" s="513"/>
      <c r="AMO915" s="513"/>
      <c r="AMP915" s="513"/>
      <c r="AMQ915" s="513"/>
      <c r="AMR915" s="513"/>
      <c r="AMS915" s="513"/>
      <c r="AMT915" s="513"/>
      <c r="AMU915" s="513"/>
      <c r="AMV915" s="513"/>
      <c r="AMW915" s="513"/>
      <c r="AMX915" s="513"/>
      <c r="AMY915" s="513"/>
      <c r="AMZ915" s="513"/>
      <c r="ANA915" s="513"/>
      <c r="ANB915" s="513"/>
      <c r="ANC915" s="513"/>
      <c r="AND915" s="513"/>
      <c r="ANE915" s="513"/>
      <c r="ANF915" s="513"/>
      <c r="ANG915" s="513"/>
      <c r="ANH915" s="513"/>
      <c r="ANI915" s="513"/>
      <c r="ANJ915" s="513"/>
      <c r="ANK915" s="513"/>
      <c r="ANL915" s="513"/>
      <c r="ANM915" s="513"/>
      <c r="ANN915" s="513"/>
      <c r="ANO915" s="513"/>
      <c r="ANP915" s="513"/>
      <c r="ANQ915" s="513"/>
      <c r="ANR915" s="513"/>
      <c r="ANS915" s="513"/>
      <c r="ANT915" s="513"/>
      <c r="ANU915" s="513"/>
      <c r="ANV915" s="513"/>
      <c r="ANW915" s="513"/>
      <c r="ANX915" s="513"/>
      <c r="ANY915" s="513"/>
      <c r="ANZ915" s="513"/>
      <c r="AOA915" s="513"/>
      <c r="AOB915" s="513"/>
      <c r="AOC915" s="513"/>
      <c r="AOD915" s="513"/>
      <c r="AOE915" s="513"/>
      <c r="AOF915" s="513"/>
      <c r="AOG915" s="513"/>
      <c r="AOH915" s="513"/>
      <c r="AOI915" s="513"/>
      <c r="AOJ915" s="513"/>
      <c r="AOK915" s="513"/>
      <c r="AOL915" s="513"/>
      <c r="AOM915" s="513"/>
      <c r="AON915" s="513"/>
      <c r="AOO915" s="513"/>
      <c r="AOP915" s="513"/>
      <c r="AOQ915" s="513"/>
      <c r="AOR915" s="513"/>
      <c r="AOS915" s="513"/>
      <c r="AOT915" s="513"/>
      <c r="AOU915" s="513"/>
      <c r="AOV915" s="513"/>
      <c r="AOW915" s="513"/>
      <c r="AOX915" s="513"/>
      <c r="AOY915" s="513"/>
      <c r="AOZ915" s="513"/>
      <c r="APA915" s="513"/>
      <c r="APB915" s="513"/>
      <c r="APC915" s="513"/>
      <c r="APD915" s="513"/>
      <c r="APE915" s="513"/>
      <c r="APF915" s="513"/>
      <c r="APG915" s="513"/>
      <c r="APH915" s="513"/>
      <c r="API915" s="513"/>
      <c r="APJ915" s="513"/>
      <c r="APK915" s="513"/>
      <c r="APL915" s="513"/>
      <c r="APM915" s="513"/>
      <c r="APN915" s="513"/>
      <c r="APO915" s="513"/>
      <c r="APP915" s="513"/>
      <c r="APQ915" s="513"/>
      <c r="APR915" s="513"/>
      <c r="APS915" s="513"/>
      <c r="APT915" s="513"/>
      <c r="APU915" s="513"/>
      <c r="APV915" s="513"/>
      <c r="APW915" s="513"/>
      <c r="APX915" s="513"/>
      <c r="APY915" s="513"/>
      <c r="APZ915" s="513"/>
      <c r="AQA915" s="513"/>
      <c r="AQB915" s="513"/>
      <c r="AQC915" s="513"/>
      <c r="AQD915" s="513"/>
      <c r="AQE915" s="513"/>
      <c r="AQF915" s="513"/>
      <c r="AQG915" s="513"/>
      <c r="AQH915" s="513"/>
      <c r="AQI915" s="513"/>
      <c r="AQJ915" s="513"/>
      <c r="AQK915" s="513"/>
      <c r="AQL915" s="513"/>
      <c r="AQM915" s="513"/>
      <c r="AQN915" s="513"/>
      <c r="AQO915" s="513"/>
      <c r="AQP915" s="513"/>
      <c r="AQQ915" s="513"/>
      <c r="AQR915" s="513"/>
      <c r="AQS915" s="513"/>
      <c r="AQT915" s="513"/>
      <c r="AQU915" s="513"/>
      <c r="AQV915" s="513"/>
      <c r="AQW915" s="513"/>
      <c r="AQX915" s="513"/>
      <c r="AQY915" s="513"/>
      <c r="AQZ915" s="513"/>
      <c r="ARA915" s="513"/>
      <c r="ARB915" s="513"/>
      <c r="ARC915" s="513"/>
      <c r="ARD915" s="513"/>
      <c r="ARE915" s="513"/>
      <c r="ARF915" s="513"/>
      <c r="ARG915" s="513"/>
      <c r="ARH915" s="513"/>
      <c r="ARI915" s="513"/>
      <c r="ARJ915" s="513"/>
      <c r="ARK915" s="513"/>
      <c r="ARL915" s="513"/>
      <c r="ARM915" s="513"/>
      <c r="ARN915" s="513"/>
      <c r="ARO915" s="513"/>
      <c r="ARP915" s="513"/>
      <c r="ARQ915" s="513"/>
      <c r="ARR915" s="513"/>
      <c r="ARS915" s="513"/>
      <c r="ART915" s="513"/>
      <c r="ARU915" s="513"/>
      <c r="ARV915" s="513"/>
      <c r="ARW915" s="513"/>
      <c r="ARX915" s="513"/>
      <c r="ARY915" s="513"/>
      <c r="ARZ915" s="513"/>
      <c r="ASA915" s="513"/>
      <c r="ASB915" s="513"/>
      <c r="ASC915" s="513"/>
      <c r="ASD915" s="513"/>
      <c r="ASE915" s="513"/>
      <c r="ASF915" s="513"/>
      <c r="ASG915" s="513"/>
      <c r="ASH915" s="513"/>
      <c r="ASI915" s="513"/>
      <c r="ASJ915" s="513"/>
      <c r="ASK915" s="513"/>
      <c r="ASL915" s="513"/>
      <c r="ASM915" s="513"/>
      <c r="ASN915" s="513"/>
      <c r="ASO915" s="513"/>
      <c r="ASP915" s="513"/>
      <c r="ASQ915" s="513"/>
      <c r="ASR915" s="513"/>
      <c r="ASS915" s="513"/>
      <c r="AST915" s="513"/>
      <c r="ASU915" s="513"/>
      <c r="ASV915" s="513"/>
      <c r="ASW915" s="513"/>
      <c r="ASX915" s="513"/>
      <c r="ASY915" s="513"/>
      <c r="ASZ915" s="513"/>
      <c r="ATA915" s="513"/>
      <c r="ATB915" s="513"/>
      <c r="ATC915" s="513"/>
      <c r="ATD915" s="513"/>
      <c r="ATE915" s="513"/>
      <c r="ATF915" s="513"/>
      <c r="ATG915" s="513"/>
      <c r="ATH915" s="513"/>
      <c r="ATI915" s="513"/>
      <c r="ATJ915" s="513"/>
      <c r="ATK915" s="513"/>
      <c r="ATL915" s="513"/>
      <c r="ATM915" s="513"/>
      <c r="ATN915" s="513"/>
      <c r="ATO915" s="513"/>
      <c r="ATP915" s="513"/>
      <c r="ATQ915" s="513"/>
      <c r="ATR915" s="513"/>
      <c r="ATS915" s="513"/>
      <c r="ATT915" s="513"/>
      <c r="ATU915" s="513"/>
      <c r="ATV915" s="513"/>
      <c r="ATW915" s="513"/>
      <c r="ATX915" s="513"/>
      <c r="ATY915" s="513"/>
      <c r="ATZ915" s="513"/>
      <c r="AUA915" s="513"/>
      <c r="AUB915" s="513"/>
      <c r="AUC915" s="513"/>
      <c r="AUD915" s="513"/>
      <c r="AUE915" s="513"/>
      <c r="AUF915" s="513"/>
      <c r="AUG915" s="513"/>
      <c r="AUH915" s="513"/>
      <c r="AUI915" s="513"/>
      <c r="AUJ915" s="513"/>
      <c r="AUK915" s="513"/>
      <c r="AUL915" s="513"/>
      <c r="AUM915" s="513"/>
      <c r="AUN915" s="513"/>
      <c r="AUO915" s="513"/>
      <c r="AUP915" s="513"/>
      <c r="AUQ915" s="513"/>
      <c r="AUR915" s="513"/>
      <c r="AUS915" s="513"/>
      <c r="AUT915" s="513"/>
      <c r="AUU915" s="513"/>
      <c r="AUV915" s="513"/>
      <c r="AUW915" s="513"/>
      <c r="AUX915" s="513"/>
      <c r="AUY915" s="513"/>
      <c r="AUZ915" s="513"/>
      <c r="AVA915" s="513"/>
      <c r="AVB915" s="513"/>
      <c r="AVC915" s="513"/>
      <c r="AVD915" s="513"/>
      <c r="AVE915" s="513"/>
      <c r="AVF915" s="513"/>
      <c r="AVG915" s="513"/>
      <c r="AVH915" s="513"/>
      <c r="AVI915" s="513"/>
      <c r="AVJ915" s="513"/>
      <c r="AVK915" s="513"/>
      <c r="AVL915" s="513"/>
      <c r="AVM915" s="513"/>
      <c r="AVN915" s="513"/>
      <c r="AVO915" s="513"/>
      <c r="AVP915" s="513"/>
      <c r="AVQ915" s="513"/>
      <c r="AVR915" s="513"/>
      <c r="AVS915" s="513"/>
      <c r="AVT915" s="513"/>
      <c r="AVU915" s="513"/>
      <c r="AVV915" s="513"/>
      <c r="AVW915" s="513"/>
      <c r="AVX915" s="513"/>
      <c r="AVY915" s="513"/>
      <c r="AVZ915" s="513"/>
      <c r="AWA915" s="513"/>
      <c r="AWB915" s="513"/>
      <c r="AWC915" s="513"/>
      <c r="AWD915" s="513"/>
      <c r="AWE915" s="513"/>
      <c r="AWF915" s="513"/>
      <c r="AWG915" s="513"/>
      <c r="AWH915" s="513"/>
      <c r="AWI915" s="513"/>
      <c r="AWJ915" s="513"/>
      <c r="AWK915" s="513"/>
      <c r="AWL915" s="513"/>
      <c r="AWM915" s="513"/>
      <c r="AWN915" s="513"/>
      <c r="AWO915" s="513"/>
      <c r="AWP915" s="513"/>
      <c r="AWQ915" s="513"/>
      <c r="AWR915" s="513"/>
      <c r="AWS915" s="513"/>
      <c r="AWT915" s="513"/>
      <c r="AWU915" s="513"/>
      <c r="AWV915" s="513"/>
      <c r="AWW915" s="513"/>
      <c r="AWX915" s="513"/>
      <c r="AWY915" s="513"/>
      <c r="AWZ915" s="513"/>
      <c r="AXA915" s="513"/>
      <c r="AXB915" s="513"/>
      <c r="AXC915" s="513"/>
      <c r="AXD915" s="513"/>
      <c r="AXE915" s="513"/>
      <c r="AXF915" s="513"/>
      <c r="AXG915" s="513"/>
      <c r="AXH915" s="513"/>
      <c r="AXI915" s="513"/>
      <c r="AXJ915" s="513"/>
      <c r="AXK915" s="513"/>
      <c r="AXL915" s="513"/>
      <c r="AXM915" s="513"/>
      <c r="AXN915" s="513"/>
      <c r="AXO915" s="513"/>
      <c r="AXP915" s="513"/>
      <c r="AXQ915" s="513"/>
      <c r="AXR915" s="513"/>
      <c r="AXS915" s="513"/>
      <c r="AXT915" s="513"/>
      <c r="AXU915" s="513"/>
      <c r="AXV915" s="513"/>
      <c r="AXW915" s="513"/>
      <c r="AXX915" s="513"/>
      <c r="AXY915" s="513"/>
      <c r="AXZ915" s="513"/>
      <c r="AYA915" s="513"/>
      <c r="AYB915" s="513"/>
      <c r="AYC915" s="513"/>
      <c r="AYD915" s="513"/>
      <c r="AYE915" s="513"/>
      <c r="AYF915" s="513"/>
      <c r="AYG915" s="513"/>
      <c r="AYH915" s="513"/>
      <c r="AYI915" s="513"/>
      <c r="AYJ915" s="513"/>
      <c r="AYK915" s="513"/>
      <c r="AYL915" s="513"/>
      <c r="AYM915" s="513"/>
      <c r="AYN915" s="513"/>
      <c r="AYO915" s="513"/>
      <c r="AYP915" s="513"/>
      <c r="AYQ915" s="513"/>
      <c r="AYR915" s="513"/>
      <c r="AYS915" s="513"/>
      <c r="AYT915" s="513"/>
      <c r="AYU915" s="513"/>
      <c r="AYV915" s="513"/>
      <c r="AYW915" s="513"/>
      <c r="AYX915" s="513"/>
      <c r="AYY915" s="513"/>
      <c r="AYZ915" s="513"/>
      <c r="AZA915" s="513"/>
      <c r="AZB915" s="513"/>
      <c r="AZC915" s="513"/>
      <c r="AZD915" s="513"/>
      <c r="AZE915" s="513"/>
      <c r="AZF915" s="513"/>
      <c r="AZG915" s="513"/>
      <c r="AZH915" s="513"/>
      <c r="AZI915" s="513"/>
      <c r="AZJ915" s="513"/>
      <c r="AZK915" s="513"/>
      <c r="AZL915" s="513"/>
      <c r="AZM915" s="513"/>
      <c r="AZN915" s="513"/>
      <c r="AZO915" s="513"/>
      <c r="AZP915" s="513"/>
      <c r="AZQ915" s="513"/>
      <c r="AZR915" s="513"/>
      <c r="AZS915" s="513"/>
      <c r="AZT915" s="513"/>
      <c r="AZU915" s="513"/>
      <c r="AZV915" s="513"/>
      <c r="AZW915" s="513"/>
      <c r="AZX915" s="513"/>
      <c r="AZY915" s="513"/>
      <c r="AZZ915" s="513"/>
      <c r="BAA915" s="513"/>
      <c r="BAB915" s="513"/>
      <c r="BAC915" s="513"/>
      <c r="BAD915" s="513"/>
      <c r="BAE915" s="513"/>
      <c r="BAF915" s="513"/>
      <c r="BAG915" s="513"/>
      <c r="BAH915" s="513"/>
      <c r="BAI915" s="513"/>
      <c r="BAJ915" s="513"/>
      <c r="BAK915" s="513"/>
      <c r="BAL915" s="513"/>
      <c r="BAM915" s="513"/>
      <c r="BAN915" s="513"/>
      <c r="BAO915" s="513"/>
      <c r="BAP915" s="513"/>
      <c r="BAQ915" s="513"/>
      <c r="BAR915" s="513"/>
      <c r="BAS915" s="513"/>
      <c r="BAT915" s="513"/>
      <c r="BAU915" s="513"/>
      <c r="BAV915" s="513"/>
      <c r="BAW915" s="513"/>
      <c r="BAX915" s="513"/>
      <c r="BAY915" s="513"/>
      <c r="BAZ915" s="513"/>
      <c r="BBA915" s="513"/>
      <c r="BBB915" s="513"/>
      <c r="BBC915" s="513"/>
      <c r="BBD915" s="513"/>
      <c r="BBE915" s="513"/>
      <c r="BBF915" s="513"/>
      <c r="BBG915" s="513"/>
      <c r="BBH915" s="513"/>
      <c r="BBI915" s="513"/>
      <c r="BBJ915" s="513"/>
      <c r="BBK915" s="513"/>
      <c r="BBL915" s="513"/>
      <c r="BBM915" s="513"/>
      <c r="BBN915" s="513"/>
      <c r="BBO915" s="513"/>
      <c r="BBP915" s="513"/>
      <c r="BBQ915" s="513"/>
      <c r="BBR915" s="513"/>
      <c r="BBS915" s="513"/>
      <c r="BBT915" s="513"/>
      <c r="BBU915" s="513"/>
      <c r="BBV915" s="513"/>
      <c r="BBW915" s="513"/>
      <c r="BBX915" s="513"/>
      <c r="BBY915" s="513"/>
      <c r="BBZ915" s="513"/>
      <c r="BCA915" s="513"/>
      <c r="BCB915" s="513"/>
      <c r="BCC915" s="513"/>
      <c r="BCD915" s="513"/>
      <c r="BCE915" s="513"/>
      <c r="BCF915" s="513"/>
      <c r="BCG915" s="513"/>
      <c r="BCH915" s="513"/>
      <c r="BCI915" s="513"/>
      <c r="BCJ915" s="513"/>
      <c r="BCK915" s="513"/>
      <c r="BCL915" s="513"/>
      <c r="BCM915" s="513"/>
      <c r="BCN915" s="513"/>
      <c r="BCO915" s="513"/>
      <c r="BCP915" s="513"/>
      <c r="BCQ915" s="513"/>
      <c r="BCR915" s="513"/>
      <c r="BCS915" s="513"/>
      <c r="BCT915" s="513"/>
      <c r="BCU915" s="513"/>
      <c r="BCV915" s="513"/>
      <c r="BCW915" s="513"/>
      <c r="BCX915" s="513"/>
      <c r="BCY915" s="513"/>
      <c r="BCZ915" s="513"/>
      <c r="BDA915" s="513"/>
      <c r="BDB915" s="513"/>
      <c r="BDC915" s="513"/>
      <c r="BDD915" s="513"/>
      <c r="BDE915" s="513"/>
      <c r="BDF915" s="513"/>
      <c r="BDG915" s="513"/>
      <c r="BDH915" s="513"/>
      <c r="BDI915" s="513"/>
      <c r="BDJ915" s="513"/>
      <c r="BDK915" s="513"/>
      <c r="BDL915" s="513"/>
      <c r="BDM915" s="513"/>
      <c r="BDN915" s="513"/>
      <c r="BDO915" s="513"/>
      <c r="BDP915" s="513"/>
      <c r="BDQ915" s="513"/>
      <c r="BDR915" s="513"/>
      <c r="BDS915" s="513"/>
      <c r="BDT915" s="513"/>
      <c r="BDU915" s="513"/>
      <c r="BDV915" s="513"/>
      <c r="BDW915" s="513"/>
      <c r="BDX915" s="513"/>
      <c r="BDY915" s="513"/>
      <c r="BDZ915" s="513"/>
      <c r="BEA915" s="513"/>
      <c r="BEB915" s="513"/>
      <c r="BEC915" s="513"/>
      <c r="BED915" s="513"/>
      <c r="BEE915" s="513"/>
      <c r="BEF915" s="513"/>
      <c r="BEG915" s="513"/>
      <c r="BEH915" s="513"/>
      <c r="BEI915" s="513"/>
      <c r="BEJ915" s="513"/>
      <c r="BEK915" s="513"/>
      <c r="BEL915" s="513"/>
      <c r="BEM915" s="513"/>
      <c r="BEN915" s="513"/>
      <c r="BEO915" s="513"/>
      <c r="BEP915" s="513"/>
      <c r="BEQ915" s="513"/>
      <c r="BER915" s="513"/>
      <c r="BES915" s="513"/>
      <c r="BET915" s="513"/>
      <c r="BEU915" s="513"/>
      <c r="BEV915" s="513"/>
      <c r="BEW915" s="513"/>
      <c r="BEX915" s="513"/>
      <c r="BEY915" s="513"/>
      <c r="BEZ915" s="513"/>
      <c r="BFA915" s="513"/>
      <c r="BFB915" s="513"/>
      <c r="BFC915" s="513"/>
      <c r="BFD915" s="513"/>
      <c r="BFE915" s="513"/>
      <c r="BFF915" s="513"/>
      <c r="BFG915" s="513"/>
      <c r="BFH915" s="513"/>
      <c r="BFI915" s="513"/>
      <c r="BFJ915" s="513"/>
      <c r="BFK915" s="513"/>
      <c r="BFL915" s="513"/>
      <c r="BFM915" s="513"/>
      <c r="BFN915" s="513"/>
      <c r="BFO915" s="513"/>
      <c r="BFP915" s="513"/>
      <c r="BFQ915" s="513"/>
      <c r="BFR915" s="513"/>
      <c r="BFS915" s="513"/>
      <c r="BFT915" s="513"/>
      <c r="BFU915" s="513"/>
      <c r="BFV915" s="513"/>
      <c r="BFW915" s="513"/>
      <c r="BFX915" s="513"/>
      <c r="BFY915" s="513"/>
      <c r="BFZ915" s="513"/>
      <c r="BGA915" s="513"/>
      <c r="BGB915" s="513"/>
      <c r="BGC915" s="513"/>
      <c r="BGD915" s="513"/>
      <c r="BGE915" s="513"/>
      <c r="BGF915" s="513"/>
      <c r="BGG915" s="513"/>
      <c r="BGH915" s="513"/>
      <c r="BGI915" s="513"/>
      <c r="BGJ915" s="513"/>
      <c r="BGK915" s="513"/>
      <c r="BGL915" s="513"/>
      <c r="BGM915" s="513"/>
      <c r="BGN915" s="513"/>
      <c r="BGO915" s="513"/>
      <c r="BGP915" s="513"/>
      <c r="BGQ915" s="513"/>
      <c r="BGR915" s="513"/>
      <c r="BGS915" s="513"/>
      <c r="BGT915" s="513"/>
      <c r="BGU915" s="513"/>
      <c r="BGV915" s="513"/>
      <c r="BGW915" s="513"/>
      <c r="BGX915" s="513"/>
      <c r="BGY915" s="513"/>
      <c r="BGZ915" s="513"/>
      <c r="BHA915" s="513"/>
      <c r="BHB915" s="513"/>
      <c r="BHC915" s="513"/>
      <c r="BHD915" s="513"/>
      <c r="BHE915" s="513"/>
      <c r="BHF915" s="513"/>
      <c r="BHG915" s="513"/>
      <c r="BHH915" s="513"/>
      <c r="BHI915" s="513"/>
      <c r="BHJ915" s="513"/>
      <c r="BHK915" s="513"/>
      <c r="BHL915" s="513"/>
      <c r="BHM915" s="513"/>
      <c r="BHN915" s="513"/>
      <c r="BHO915" s="513"/>
      <c r="BHP915" s="513"/>
      <c r="BHQ915" s="513"/>
      <c r="BHR915" s="513"/>
      <c r="BHS915" s="513"/>
      <c r="BHT915" s="513"/>
      <c r="BHU915" s="513"/>
      <c r="BHV915" s="513"/>
      <c r="BHW915" s="513"/>
      <c r="BHX915" s="513"/>
      <c r="BHY915" s="513"/>
      <c r="BHZ915" s="513"/>
      <c r="BIA915" s="513"/>
      <c r="BIB915" s="513"/>
      <c r="BIC915" s="513"/>
      <c r="BID915" s="513"/>
      <c r="BIE915" s="513"/>
      <c r="BIF915" s="513"/>
      <c r="BIG915" s="513"/>
      <c r="BIH915" s="513"/>
      <c r="BII915" s="513"/>
      <c r="BIJ915" s="513"/>
      <c r="BIK915" s="513"/>
      <c r="BIL915" s="513"/>
      <c r="BIM915" s="513"/>
      <c r="BIN915" s="513"/>
      <c r="BIO915" s="513"/>
      <c r="BIP915" s="513"/>
      <c r="BIQ915" s="513"/>
      <c r="BIR915" s="513"/>
      <c r="BIS915" s="513"/>
      <c r="BIT915" s="513"/>
      <c r="BIU915" s="513"/>
      <c r="BIV915" s="513"/>
      <c r="BIW915" s="513"/>
      <c r="BIX915" s="513"/>
      <c r="BIY915" s="513"/>
      <c r="BIZ915" s="513"/>
      <c r="BJA915" s="513"/>
      <c r="BJB915" s="513"/>
      <c r="BJC915" s="513"/>
      <c r="BJD915" s="513"/>
      <c r="BJE915" s="513"/>
      <c r="BJF915" s="513"/>
      <c r="BJG915" s="513"/>
      <c r="BJH915" s="513"/>
      <c r="BJI915" s="513"/>
      <c r="BJJ915" s="513"/>
      <c r="BJK915" s="513"/>
      <c r="BJL915" s="513"/>
      <c r="BJM915" s="513"/>
      <c r="BJN915" s="513"/>
      <c r="BJO915" s="513"/>
      <c r="BJP915" s="513"/>
      <c r="BJQ915" s="513"/>
      <c r="BJR915" s="513"/>
      <c r="BJS915" s="513"/>
      <c r="BJT915" s="513"/>
      <c r="BJU915" s="513"/>
      <c r="BJV915" s="513"/>
      <c r="BJW915" s="513"/>
      <c r="BJX915" s="513"/>
      <c r="BJY915" s="513"/>
      <c r="BJZ915" s="513"/>
      <c r="BKA915" s="513"/>
      <c r="BKB915" s="513"/>
      <c r="BKC915" s="513"/>
      <c r="BKD915" s="513"/>
      <c r="BKE915" s="513"/>
      <c r="BKF915" s="513"/>
      <c r="BKG915" s="513"/>
      <c r="BKH915" s="513"/>
      <c r="BKI915" s="513"/>
      <c r="BKJ915" s="513"/>
      <c r="BKK915" s="513"/>
      <c r="BKL915" s="513"/>
      <c r="BKM915" s="513"/>
      <c r="BKN915" s="513"/>
      <c r="BKO915" s="513"/>
      <c r="BKP915" s="513"/>
      <c r="BKQ915" s="513"/>
      <c r="BKR915" s="513"/>
      <c r="BKS915" s="513"/>
      <c r="BKT915" s="513"/>
      <c r="BKU915" s="513"/>
      <c r="BKV915" s="513"/>
      <c r="BKW915" s="513"/>
      <c r="BKX915" s="513"/>
      <c r="BKY915" s="513"/>
      <c r="BKZ915" s="513"/>
      <c r="BLA915" s="513"/>
      <c r="BLB915" s="513"/>
      <c r="BLC915" s="513"/>
      <c r="BLD915" s="513"/>
      <c r="BLE915" s="513"/>
      <c r="BLF915" s="513"/>
      <c r="BLG915" s="513"/>
      <c r="BLH915" s="513"/>
      <c r="BLI915" s="513"/>
      <c r="BLJ915" s="513"/>
      <c r="BLK915" s="513"/>
      <c r="BLL915" s="513"/>
      <c r="BLM915" s="513"/>
      <c r="BLN915" s="513"/>
      <c r="BLO915" s="513"/>
      <c r="BLP915" s="513"/>
      <c r="BLQ915" s="513"/>
      <c r="BLR915" s="513"/>
      <c r="BLS915" s="513"/>
      <c r="BLT915" s="513"/>
      <c r="BLU915" s="513"/>
      <c r="BLV915" s="513"/>
      <c r="BLW915" s="513"/>
      <c r="BLX915" s="513"/>
      <c r="BLY915" s="513"/>
      <c r="BLZ915" s="513"/>
      <c r="BMA915" s="513"/>
      <c r="BMB915" s="513"/>
      <c r="BMC915" s="513"/>
      <c r="BMD915" s="513"/>
      <c r="BME915" s="513"/>
      <c r="BMF915" s="513"/>
      <c r="BMG915" s="513"/>
      <c r="BMH915" s="513"/>
      <c r="BMI915" s="513"/>
      <c r="BMJ915" s="513"/>
      <c r="BMK915" s="513"/>
      <c r="BML915" s="513"/>
      <c r="BMM915" s="513"/>
      <c r="BMN915" s="513"/>
      <c r="BMO915" s="513"/>
      <c r="BMP915" s="513"/>
      <c r="BMQ915" s="513"/>
      <c r="BMR915" s="513"/>
      <c r="BMS915" s="513"/>
      <c r="BMT915" s="513"/>
      <c r="BMU915" s="513"/>
      <c r="BMV915" s="513"/>
      <c r="BMW915" s="513"/>
      <c r="BMX915" s="513"/>
      <c r="BMY915" s="513"/>
      <c r="BMZ915" s="513"/>
      <c r="BNA915" s="513"/>
      <c r="BNB915" s="513"/>
      <c r="BNC915" s="513"/>
      <c r="BND915" s="513"/>
      <c r="BNE915" s="513"/>
      <c r="BNF915" s="513"/>
      <c r="BNG915" s="513"/>
      <c r="BNH915" s="513"/>
      <c r="BNI915" s="513"/>
      <c r="BNJ915" s="513"/>
      <c r="BNK915" s="513"/>
      <c r="BNL915" s="513"/>
      <c r="BNM915" s="513"/>
      <c r="BNN915" s="513"/>
      <c r="BNO915" s="513"/>
      <c r="BNP915" s="513"/>
      <c r="BNQ915" s="513"/>
      <c r="BNR915" s="513"/>
      <c r="BNS915" s="513"/>
      <c r="BNT915" s="513"/>
      <c r="BNU915" s="513"/>
      <c r="BNV915" s="513"/>
      <c r="BNW915" s="513"/>
      <c r="BNX915" s="513"/>
      <c r="BNY915" s="513"/>
      <c r="BNZ915" s="513"/>
      <c r="BOA915" s="513"/>
      <c r="BOB915" s="513"/>
      <c r="BOC915" s="513"/>
      <c r="BOD915" s="513"/>
      <c r="BOE915" s="513"/>
      <c r="BOF915" s="513"/>
      <c r="BOG915" s="513"/>
      <c r="BOH915" s="513"/>
      <c r="BOI915" s="513"/>
      <c r="BOJ915" s="513"/>
      <c r="BOK915" s="513"/>
      <c r="BOL915" s="513"/>
      <c r="BOM915" s="513"/>
      <c r="BON915" s="513"/>
      <c r="BOO915" s="513"/>
      <c r="BOP915" s="513"/>
      <c r="BOQ915" s="513"/>
      <c r="BOR915" s="513"/>
      <c r="BOS915" s="513"/>
      <c r="BOT915" s="513"/>
      <c r="BOU915" s="513"/>
      <c r="BOV915" s="513"/>
      <c r="BOW915" s="513"/>
      <c r="BOX915" s="513"/>
      <c r="BOY915" s="513"/>
      <c r="BOZ915" s="513"/>
      <c r="BPA915" s="513"/>
      <c r="BPB915" s="513"/>
      <c r="BPC915" s="513"/>
      <c r="BPD915" s="513"/>
      <c r="BPE915" s="513"/>
      <c r="BPF915" s="513"/>
      <c r="BPG915" s="513"/>
      <c r="BPH915" s="513"/>
      <c r="BPI915" s="513"/>
      <c r="BPJ915" s="513"/>
      <c r="BPK915" s="513"/>
      <c r="BPL915" s="513"/>
      <c r="BPM915" s="513"/>
      <c r="BPN915" s="513"/>
      <c r="BPO915" s="513"/>
      <c r="BPP915" s="513"/>
      <c r="BPQ915" s="513"/>
      <c r="BPR915" s="513"/>
      <c r="BPS915" s="513"/>
      <c r="BPT915" s="513"/>
      <c r="BPU915" s="513"/>
      <c r="BPV915" s="513"/>
      <c r="BPW915" s="513"/>
      <c r="BPX915" s="513"/>
      <c r="BPY915" s="513"/>
      <c r="BPZ915" s="513"/>
      <c r="BQA915" s="513"/>
      <c r="BQB915" s="513"/>
      <c r="BQC915" s="513"/>
      <c r="BQD915" s="513"/>
      <c r="BQE915" s="513"/>
      <c r="BQF915" s="513"/>
      <c r="BQG915" s="513"/>
      <c r="BQH915" s="513"/>
      <c r="BQI915" s="513"/>
      <c r="BQJ915" s="513"/>
      <c r="BQK915" s="513"/>
      <c r="BQL915" s="513"/>
      <c r="BQM915" s="513"/>
      <c r="BQN915" s="513"/>
      <c r="BQO915" s="513"/>
      <c r="BQP915" s="513"/>
      <c r="BQQ915" s="513"/>
      <c r="BQR915" s="513"/>
      <c r="BQS915" s="513"/>
      <c r="BQT915" s="513"/>
      <c r="BQU915" s="513"/>
      <c r="BQV915" s="513"/>
      <c r="BQW915" s="513"/>
      <c r="BQX915" s="513"/>
      <c r="BQY915" s="513"/>
      <c r="BQZ915" s="513"/>
      <c r="BRA915" s="513"/>
      <c r="BRB915" s="513"/>
      <c r="BRC915" s="513"/>
      <c r="BRD915" s="513"/>
      <c r="BRE915" s="513"/>
      <c r="BRF915" s="513"/>
      <c r="BRG915" s="513"/>
      <c r="BRH915" s="513"/>
      <c r="BRI915" s="513"/>
      <c r="BRJ915" s="513"/>
      <c r="BRK915" s="513"/>
      <c r="BRL915" s="513"/>
      <c r="BRM915" s="513"/>
      <c r="BRN915" s="513"/>
      <c r="BRO915" s="513"/>
      <c r="BRP915" s="513"/>
      <c r="BRQ915" s="513"/>
      <c r="BRR915" s="513"/>
      <c r="BRS915" s="513"/>
      <c r="BRT915" s="513"/>
      <c r="BRU915" s="513"/>
      <c r="BRV915" s="513"/>
      <c r="BRW915" s="513"/>
      <c r="BRX915" s="513"/>
      <c r="BRY915" s="513"/>
      <c r="BRZ915" s="513"/>
      <c r="BSA915" s="513"/>
      <c r="BSB915" s="513"/>
      <c r="BSC915" s="513"/>
      <c r="BSD915" s="513"/>
      <c r="BSE915" s="513"/>
      <c r="BSF915" s="513"/>
      <c r="BSG915" s="513"/>
      <c r="BSH915" s="513"/>
      <c r="BSI915" s="513"/>
      <c r="BSJ915" s="513"/>
      <c r="BSK915" s="513"/>
      <c r="BSL915" s="513"/>
      <c r="BSM915" s="513"/>
      <c r="BSN915" s="513"/>
      <c r="BSO915" s="513"/>
      <c r="BSP915" s="513"/>
      <c r="BSQ915" s="513"/>
      <c r="BSR915" s="513"/>
      <c r="BSS915" s="513"/>
      <c r="BST915" s="513"/>
      <c r="BSU915" s="513"/>
      <c r="BSV915" s="513"/>
      <c r="BSW915" s="513"/>
      <c r="BSX915" s="513"/>
      <c r="BSY915" s="513"/>
      <c r="BSZ915" s="513"/>
      <c r="BTA915" s="513"/>
      <c r="BTB915" s="513"/>
      <c r="BTC915" s="513"/>
      <c r="BTD915" s="513"/>
      <c r="BTE915" s="513"/>
      <c r="BTF915" s="513"/>
      <c r="BTG915" s="513"/>
      <c r="BTH915" s="513"/>
      <c r="BTI915" s="513"/>
      <c r="BTJ915" s="513"/>
      <c r="BTK915" s="513"/>
      <c r="BTL915" s="513"/>
      <c r="BTM915" s="513"/>
      <c r="BTN915" s="513"/>
      <c r="BTO915" s="513"/>
      <c r="BTP915" s="513"/>
      <c r="BTQ915" s="513"/>
      <c r="BTR915" s="513"/>
      <c r="BTS915" s="513"/>
      <c r="BTT915" s="513"/>
      <c r="BTU915" s="513"/>
      <c r="BTV915" s="513"/>
      <c r="BTW915" s="513"/>
      <c r="BTX915" s="513"/>
      <c r="BTY915" s="513"/>
      <c r="BTZ915" s="513"/>
      <c r="BUA915" s="513"/>
      <c r="BUB915" s="513"/>
      <c r="BUC915" s="513"/>
      <c r="BUD915" s="513"/>
      <c r="BUE915" s="513"/>
      <c r="BUF915" s="513"/>
      <c r="BUG915" s="513"/>
      <c r="BUH915" s="513"/>
      <c r="BUI915" s="513"/>
      <c r="BUJ915" s="513"/>
      <c r="BUK915" s="513"/>
      <c r="BUL915" s="513"/>
      <c r="BUM915" s="513"/>
      <c r="BUN915" s="513"/>
      <c r="BUO915" s="513"/>
      <c r="BUP915" s="513"/>
      <c r="BUQ915" s="513"/>
      <c r="BUR915" s="513"/>
      <c r="BUS915" s="513"/>
      <c r="BUT915" s="513"/>
      <c r="BUU915" s="513"/>
      <c r="BUV915" s="513"/>
      <c r="BUW915" s="513"/>
      <c r="BUX915" s="513"/>
      <c r="BUY915" s="513"/>
      <c r="BUZ915" s="513"/>
      <c r="BVA915" s="513"/>
      <c r="BVB915" s="513"/>
      <c r="BVC915" s="513"/>
      <c r="BVD915" s="513"/>
      <c r="BVE915" s="513"/>
      <c r="BVF915" s="513"/>
      <c r="BVG915" s="513"/>
      <c r="BVH915" s="513"/>
      <c r="BVI915" s="513"/>
      <c r="BVJ915" s="513"/>
      <c r="BVK915" s="513"/>
      <c r="BVL915" s="513"/>
      <c r="BVM915" s="513"/>
      <c r="BVN915" s="513"/>
      <c r="BVO915" s="513"/>
      <c r="BVP915" s="513"/>
      <c r="BVQ915" s="513"/>
      <c r="BVR915" s="513"/>
      <c r="BVS915" s="513"/>
      <c r="BVT915" s="513"/>
      <c r="BVU915" s="513"/>
      <c r="BVV915" s="513"/>
      <c r="BVW915" s="513"/>
      <c r="BVX915" s="513"/>
      <c r="BVY915" s="513"/>
      <c r="BVZ915" s="513"/>
      <c r="BWA915" s="513"/>
      <c r="BWB915" s="513"/>
      <c r="BWC915" s="513"/>
      <c r="BWD915" s="513"/>
      <c r="BWE915" s="513"/>
      <c r="BWF915" s="513"/>
      <c r="BWG915" s="513"/>
      <c r="BWH915" s="513"/>
      <c r="BWI915" s="513"/>
      <c r="BWJ915" s="513"/>
      <c r="BWK915" s="513"/>
      <c r="BWL915" s="513"/>
      <c r="BWM915" s="513"/>
      <c r="BWN915" s="513"/>
      <c r="BWO915" s="513"/>
      <c r="BWP915" s="513"/>
      <c r="BWQ915" s="513"/>
    </row>
    <row r="916" spans="1:1967" ht="102" customHeight="1">
      <c r="A916" s="9" t="s">
        <v>6629</v>
      </c>
      <c r="B916" s="100" t="s">
        <v>97</v>
      </c>
      <c r="C916" s="58" t="s">
        <v>1087</v>
      </c>
      <c r="D916" s="58" t="s">
        <v>1088</v>
      </c>
      <c r="E916" s="58" t="s">
        <v>1089</v>
      </c>
      <c r="F916" s="3"/>
      <c r="G916" s="3" t="s">
        <v>384</v>
      </c>
      <c r="H916" s="20">
        <v>0</v>
      </c>
      <c r="I916" s="114">
        <v>470000000</v>
      </c>
      <c r="J916" s="21" t="s">
        <v>1316</v>
      </c>
      <c r="K916" s="19" t="s">
        <v>1931</v>
      </c>
      <c r="L916" s="137" t="s">
        <v>3404</v>
      </c>
      <c r="M916" s="140" t="s">
        <v>383</v>
      </c>
      <c r="N916" s="358" t="s">
        <v>8849</v>
      </c>
      <c r="O916" s="3" t="s">
        <v>1368</v>
      </c>
      <c r="P916" s="7" t="s">
        <v>1340</v>
      </c>
      <c r="Q916" s="3" t="s">
        <v>1188</v>
      </c>
      <c r="R916" s="24">
        <v>16</v>
      </c>
      <c r="S916" s="19">
        <v>3685</v>
      </c>
      <c r="T916" s="83">
        <v>0</v>
      </c>
      <c r="U916" s="83">
        <f t="shared" si="320"/>
        <v>0</v>
      </c>
      <c r="V916" s="9" t="s">
        <v>1327</v>
      </c>
      <c r="W916" s="152" t="s">
        <v>1396</v>
      </c>
      <c r="X916" s="9" t="s">
        <v>11574</v>
      </c>
      <c r="Y916" s="513"/>
      <c r="Z916" s="513"/>
      <c r="AA916" s="513"/>
      <c r="AB916" s="513"/>
      <c r="AC916" s="513"/>
      <c r="AD916" s="513"/>
      <c r="AE916" s="513"/>
      <c r="AF916" s="513"/>
      <c r="AG916" s="513"/>
      <c r="AH916" s="513"/>
      <c r="AI916" s="513"/>
      <c r="AJ916" s="513"/>
      <c r="AK916" s="513"/>
      <c r="AL916" s="513"/>
      <c r="AM916" s="513"/>
      <c r="AN916" s="513"/>
      <c r="AO916" s="513"/>
      <c r="AP916" s="513"/>
      <c r="AQ916" s="513"/>
      <c r="AR916" s="513"/>
      <c r="AS916" s="513"/>
      <c r="AT916" s="513"/>
      <c r="AU916" s="513"/>
      <c r="AV916" s="513"/>
      <c r="AW916" s="513"/>
      <c r="AX916" s="513"/>
      <c r="AY916" s="513"/>
      <c r="AZ916" s="513"/>
      <c r="BA916" s="513"/>
      <c r="BB916" s="513"/>
      <c r="BC916" s="513"/>
      <c r="BD916" s="513"/>
      <c r="BE916" s="513"/>
      <c r="BF916" s="513"/>
      <c r="BG916" s="513"/>
      <c r="BH916" s="513"/>
      <c r="BI916" s="513"/>
      <c r="BJ916" s="513"/>
      <c r="BK916" s="513"/>
      <c r="BL916" s="513"/>
      <c r="BM916" s="513"/>
      <c r="BN916" s="513"/>
      <c r="BO916" s="513"/>
      <c r="BP916" s="513"/>
      <c r="BQ916" s="513"/>
      <c r="BR916" s="513"/>
      <c r="BS916" s="513"/>
      <c r="BT916" s="513"/>
      <c r="BU916" s="513"/>
      <c r="BV916" s="513"/>
      <c r="BW916" s="513"/>
      <c r="BX916" s="513"/>
      <c r="BY916" s="513"/>
      <c r="BZ916" s="513"/>
      <c r="CA916" s="513"/>
      <c r="CB916" s="513"/>
      <c r="CC916" s="513"/>
      <c r="CD916" s="513"/>
      <c r="CE916" s="513"/>
      <c r="CF916" s="513"/>
      <c r="CG916" s="513"/>
      <c r="CH916" s="513"/>
      <c r="CI916" s="513"/>
      <c r="CJ916" s="513"/>
      <c r="CK916" s="513"/>
      <c r="CL916" s="513"/>
      <c r="CM916" s="513"/>
      <c r="CN916" s="513"/>
      <c r="CO916" s="513"/>
      <c r="CP916" s="513"/>
      <c r="CQ916" s="513"/>
      <c r="CR916" s="513"/>
      <c r="CS916" s="513"/>
      <c r="CT916" s="513"/>
      <c r="CU916" s="513"/>
      <c r="CV916" s="513"/>
      <c r="CW916" s="513"/>
      <c r="CX916" s="513"/>
      <c r="CY916" s="513"/>
      <c r="CZ916" s="513"/>
      <c r="DA916" s="513"/>
      <c r="DB916" s="513"/>
      <c r="DC916" s="513"/>
      <c r="DD916" s="513"/>
      <c r="DE916" s="513"/>
      <c r="DF916" s="513"/>
      <c r="DG916" s="513"/>
      <c r="DH916" s="513"/>
      <c r="DI916" s="513"/>
      <c r="DJ916" s="513"/>
      <c r="DK916" s="513"/>
      <c r="DL916" s="513"/>
      <c r="DM916" s="513"/>
      <c r="DN916" s="513"/>
      <c r="DO916" s="513"/>
      <c r="DP916" s="513"/>
      <c r="DQ916" s="513"/>
      <c r="DR916" s="513"/>
      <c r="DS916" s="513"/>
      <c r="DT916" s="513"/>
      <c r="DU916" s="513"/>
      <c r="DV916" s="513"/>
      <c r="DW916" s="513"/>
      <c r="DX916" s="513"/>
      <c r="DY916" s="513"/>
      <c r="DZ916" s="513"/>
      <c r="EA916" s="513"/>
      <c r="EB916" s="513"/>
      <c r="EC916" s="513"/>
      <c r="ED916" s="513"/>
      <c r="EE916" s="513"/>
      <c r="EF916" s="513"/>
      <c r="EG916" s="513"/>
      <c r="EH916" s="513"/>
      <c r="EI916" s="513"/>
      <c r="EJ916" s="513"/>
      <c r="EK916" s="513"/>
      <c r="EL916" s="513"/>
      <c r="EM916" s="513"/>
      <c r="EN916" s="513"/>
      <c r="EO916" s="513"/>
      <c r="EP916" s="513"/>
      <c r="EQ916" s="513"/>
      <c r="ER916" s="513"/>
      <c r="ES916" s="513"/>
      <c r="ET916" s="513"/>
      <c r="EU916" s="513"/>
      <c r="EV916" s="513"/>
      <c r="EW916" s="513"/>
      <c r="EX916" s="513"/>
      <c r="EY916" s="513"/>
      <c r="EZ916" s="513"/>
      <c r="FA916" s="513"/>
      <c r="FB916" s="513"/>
      <c r="FC916" s="513"/>
      <c r="FD916" s="513"/>
      <c r="FE916" s="513"/>
      <c r="FF916" s="513"/>
      <c r="FG916" s="513"/>
      <c r="FH916" s="513"/>
      <c r="FI916" s="513"/>
      <c r="FJ916" s="513"/>
      <c r="FK916" s="513"/>
      <c r="FL916" s="513"/>
      <c r="FM916" s="513"/>
      <c r="FN916" s="513"/>
      <c r="FO916" s="513"/>
      <c r="FP916" s="513"/>
      <c r="FQ916" s="513"/>
      <c r="FR916" s="513"/>
      <c r="FS916" s="513"/>
      <c r="FT916" s="513"/>
      <c r="FU916" s="513"/>
      <c r="FV916" s="513"/>
      <c r="FW916" s="513"/>
      <c r="FX916" s="513"/>
      <c r="FY916" s="513"/>
      <c r="FZ916" s="513"/>
      <c r="GA916" s="513"/>
      <c r="GB916" s="513"/>
      <c r="GC916" s="513"/>
      <c r="GD916" s="513"/>
      <c r="GE916" s="513"/>
      <c r="GF916" s="513"/>
      <c r="GG916" s="513"/>
      <c r="GH916" s="513"/>
      <c r="GI916" s="513"/>
      <c r="GJ916" s="513"/>
      <c r="GK916" s="513"/>
      <c r="GL916" s="513"/>
      <c r="GM916" s="513"/>
      <c r="GN916" s="513"/>
      <c r="GO916" s="513"/>
      <c r="GP916" s="513"/>
      <c r="GQ916" s="513"/>
      <c r="GR916" s="513"/>
      <c r="GS916" s="513"/>
      <c r="GT916" s="513"/>
      <c r="GU916" s="513"/>
      <c r="GV916" s="513"/>
      <c r="GW916" s="513"/>
      <c r="GX916" s="513"/>
      <c r="GY916" s="513"/>
      <c r="GZ916" s="513"/>
      <c r="HA916" s="513"/>
      <c r="HB916" s="513"/>
      <c r="HC916" s="513"/>
      <c r="HD916" s="513"/>
      <c r="HE916" s="513"/>
      <c r="HF916" s="513"/>
      <c r="HG916" s="513"/>
      <c r="HH916" s="513"/>
      <c r="HI916" s="513"/>
      <c r="HJ916" s="513"/>
      <c r="HK916" s="513"/>
      <c r="HL916" s="513"/>
      <c r="HM916" s="513"/>
      <c r="HN916" s="513"/>
      <c r="HO916" s="513"/>
      <c r="HP916" s="513"/>
      <c r="HQ916" s="513"/>
      <c r="HR916" s="513"/>
      <c r="HS916" s="513"/>
      <c r="HT916" s="513"/>
      <c r="HU916" s="513"/>
      <c r="HV916" s="513"/>
      <c r="HW916" s="513"/>
      <c r="HX916" s="513"/>
      <c r="HY916" s="513"/>
      <c r="HZ916" s="513"/>
      <c r="IA916" s="513"/>
      <c r="IB916" s="513"/>
      <c r="IC916" s="513"/>
      <c r="ID916" s="513"/>
      <c r="IE916" s="513"/>
      <c r="IF916" s="513"/>
      <c r="IG916" s="513"/>
      <c r="IH916" s="513"/>
      <c r="II916" s="513"/>
      <c r="IJ916" s="513"/>
      <c r="IK916" s="513"/>
      <c r="IL916" s="513"/>
      <c r="IM916" s="513"/>
      <c r="IN916" s="513"/>
      <c r="IO916" s="513"/>
      <c r="IP916" s="513"/>
      <c r="IQ916" s="513"/>
      <c r="IR916" s="513"/>
      <c r="IS916" s="513"/>
      <c r="IT916" s="513"/>
      <c r="IU916" s="513"/>
      <c r="IV916" s="513"/>
      <c r="IW916" s="513"/>
      <c r="IX916" s="513"/>
      <c r="IY916" s="513"/>
      <c r="IZ916" s="513"/>
      <c r="JA916" s="513"/>
      <c r="JB916" s="513"/>
      <c r="JC916" s="513"/>
      <c r="JD916" s="513"/>
      <c r="JE916" s="513"/>
      <c r="JF916" s="513"/>
      <c r="JG916" s="513"/>
      <c r="JH916" s="513"/>
      <c r="JI916" s="513"/>
      <c r="JJ916" s="513"/>
      <c r="JK916" s="513"/>
      <c r="JL916" s="513"/>
      <c r="JM916" s="513"/>
      <c r="JN916" s="513"/>
      <c r="JO916" s="513"/>
      <c r="JP916" s="513"/>
      <c r="JQ916" s="513"/>
      <c r="JR916" s="513"/>
      <c r="JS916" s="513"/>
      <c r="JT916" s="513"/>
      <c r="JU916" s="513"/>
      <c r="JV916" s="513"/>
      <c r="JW916" s="513"/>
      <c r="JX916" s="513"/>
      <c r="JY916" s="513"/>
      <c r="JZ916" s="513"/>
      <c r="KA916" s="513"/>
      <c r="KB916" s="513"/>
      <c r="KC916" s="513"/>
      <c r="KD916" s="513"/>
      <c r="KE916" s="513"/>
      <c r="KF916" s="513"/>
      <c r="KG916" s="513"/>
      <c r="KH916" s="513"/>
      <c r="KI916" s="513"/>
      <c r="KJ916" s="513"/>
      <c r="KK916" s="513"/>
      <c r="KL916" s="513"/>
      <c r="KM916" s="513"/>
      <c r="KN916" s="513"/>
      <c r="KO916" s="513"/>
      <c r="KP916" s="513"/>
      <c r="KQ916" s="513"/>
      <c r="KR916" s="513"/>
      <c r="KS916" s="513"/>
      <c r="KT916" s="513"/>
      <c r="KU916" s="513"/>
      <c r="KV916" s="513"/>
      <c r="KW916" s="513"/>
      <c r="KX916" s="513"/>
      <c r="KY916" s="513"/>
      <c r="KZ916" s="513"/>
      <c r="LA916" s="513"/>
      <c r="LB916" s="513"/>
      <c r="LC916" s="513"/>
      <c r="LD916" s="513"/>
      <c r="LE916" s="513"/>
      <c r="LF916" s="513"/>
      <c r="LG916" s="513"/>
      <c r="LH916" s="513"/>
      <c r="LI916" s="513"/>
      <c r="LJ916" s="513"/>
      <c r="LK916" s="513"/>
      <c r="LL916" s="513"/>
      <c r="LM916" s="513"/>
      <c r="LN916" s="513"/>
      <c r="LO916" s="513"/>
      <c r="LP916" s="513"/>
      <c r="LQ916" s="513"/>
      <c r="LR916" s="513"/>
      <c r="LS916" s="513"/>
      <c r="LT916" s="513"/>
      <c r="LU916" s="513"/>
      <c r="LV916" s="513"/>
      <c r="LW916" s="513"/>
      <c r="LX916" s="513"/>
      <c r="LY916" s="513"/>
      <c r="LZ916" s="513"/>
      <c r="MA916" s="513"/>
      <c r="MB916" s="513"/>
      <c r="MC916" s="513"/>
      <c r="MD916" s="513"/>
      <c r="ME916" s="513"/>
      <c r="MF916" s="513"/>
      <c r="MG916" s="513"/>
      <c r="MH916" s="513"/>
      <c r="MI916" s="513"/>
      <c r="MJ916" s="513"/>
      <c r="MK916" s="513"/>
      <c r="ML916" s="513"/>
      <c r="MM916" s="513"/>
      <c r="MN916" s="513"/>
      <c r="MO916" s="513"/>
      <c r="MP916" s="513"/>
      <c r="MQ916" s="513"/>
      <c r="MR916" s="513"/>
      <c r="MS916" s="513"/>
      <c r="MT916" s="513"/>
      <c r="MU916" s="513"/>
      <c r="MV916" s="513"/>
      <c r="MW916" s="513"/>
      <c r="MX916" s="513"/>
      <c r="MY916" s="513"/>
      <c r="MZ916" s="513"/>
      <c r="NA916" s="513"/>
      <c r="NB916" s="513"/>
      <c r="NC916" s="513"/>
      <c r="ND916" s="513"/>
      <c r="NE916" s="513"/>
      <c r="NF916" s="513"/>
      <c r="NG916" s="513"/>
      <c r="NH916" s="513"/>
      <c r="NI916" s="513"/>
      <c r="NJ916" s="513"/>
      <c r="NK916" s="513"/>
      <c r="NL916" s="513"/>
      <c r="NM916" s="513"/>
      <c r="NN916" s="513"/>
      <c r="NO916" s="513"/>
      <c r="NP916" s="513"/>
      <c r="NQ916" s="513"/>
      <c r="NR916" s="513"/>
      <c r="NS916" s="513"/>
      <c r="NT916" s="513"/>
      <c r="NU916" s="513"/>
      <c r="NV916" s="513"/>
      <c r="NW916" s="513"/>
      <c r="NX916" s="513"/>
      <c r="NY916" s="513"/>
      <c r="NZ916" s="513"/>
      <c r="OA916" s="513"/>
      <c r="OB916" s="513"/>
      <c r="OC916" s="513"/>
      <c r="OD916" s="513"/>
      <c r="OE916" s="513"/>
      <c r="OF916" s="513"/>
      <c r="OG916" s="513"/>
      <c r="OH916" s="513"/>
      <c r="OI916" s="513"/>
      <c r="OJ916" s="513"/>
      <c r="OK916" s="513"/>
      <c r="OL916" s="513"/>
      <c r="OM916" s="513"/>
      <c r="ON916" s="513"/>
      <c r="OO916" s="513"/>
      <c r="OP916" s="513"/>
      <c r="OQ916" s="513"/>
      <c r="OR916" s="513"/>
      <c r="OS916" s="513"/>
      <c r="OT916" s="513"/>
      <c r="OU916" s="513"/>
      <c r="OV916" s="513"/>
      <c r="OW916" s="513"/>
      <c r="OX916" s="513"/>
      <c r="OY916" s="513"/>
      <c r="OZ916" s="513"/>
      <c r="PA916" s="513"/>
      <c r="PB916" s="513"/>
      <c r="PC916" s="513"/>
      <c r="PD916" s="513"/>
      <c r="PE916" s="513"/>
      <c r="PF916" s="513"/>
      <c r="PG916" s="513"/>
      <c r="PH916" s="513"/>
      <c r="PI916" s="513"/>
      <c r="PJ916" s="513"/>
      <c r="PK916" s="513"/>
      <c r="PL916" s="513"/>
      <c r="PM916" s="513"/>
      <c r="PN916" s="513"/>
      <c r="PO916" s="513"/>
      <c r="PP916" s="513"/>
      <c r="PQ916" s="513"/>
      <c r="PR916" s="513"/>
      <c r="PS916" s="513"/>
      <c r="PT916" s="513"/>
      <c r="PU916" s="513"/>
      <c r="PV916" s="513"/>
      <c r="PW916" s="513"/>
      <c r="PX916" s="513"/>
      <c r="PY916" s="513"/>
      <c r="PZ916" s="513"/>
      <c r="QA916" s="513"/>
      <c r="QB916" s="513"/>
      <c r="QC916" s="513"/>
      <c r="QD916" s="513"/>
      <c r="QE916" s="513"/>
      <c r="QF916" s="513"/>
      <c r="QG916" s="513"/>
      <c r="QH916" s="513"/>
      <c r="QI916" s="513"/>
      <c r="QJ916" s="513"/>
      <c r="QK916" s="513"/>
      <c r="QL916" s="513"/>
      <c r="QM916" s="513"/>
      <c r="QN916" s="513"/>
      <c r="QO916" s="513"/>
      <c r="QP916" s="513"/>
      <c r="QQ916" s="513"/>
      <c r="QR916" s="513"/>
      <c r="QS916" s="513"/>
      <c r="QT916" s="513"/>
      <c r="QU916" s="513"/>
      <c r="QV916" s="513"/>
      <c r="QW916" s="513"/>
      <c r="QX916" s="513"/>
      <c r="QY916" s="513"/>
      <c r="QZ916" s="513"/>
      <c r="RA916" s="513"/>
      <c r="RB916" s="513"/>
      <c r="RC916" s="513"/>
      <c r="RD916" s="513"/>
      <c r="RE916" s="513"/>
      <c r="RF916" s="513"/>
      <c r="RG916" s="513"/>
      <c r="RH916" s="513"/>
      <c r="RI916" s="513"/>
      <c r="RJ916" s="513"/>
      <c r="RK916" s="513"/>
      <c r="RL916" s="513"/>
      <c r="RM916" s="513"/>
      <c r="RN916" s="513"/>
      <c r="RO916" s="513"/>
      <c r="RP916" s="513"/>
      <c r="RQ916" s="513"/>
      <c r="RR916" s="513"/>
      <c r="RS916" s="513"/>
      <c r="RT916" s="513"/>
      <c r="RU916" s="513"/>
      <c r="RV916" s="513"/>
      <c r="RW916" s="513"/>
      <c r="RX916" s="513"/>
      <c r="RY916" s="513"/>
      <c r="RZ916" s="513"/>
      <c r="SA916" s="513"/>
      <c r="SB916" s="513"/>
      <c r="SC916" s="513"/>
      <c r="SD916" s="513"/>
      <c r="SE916" s="513"/>
      <c r="SF916" s="513"/>
      <c r="SG916" s="513"/>
      <c r="SH916" s="513"/>
      <c r="SI916" s="513"/>
      <c r="SJ916" s="513"/>
      <c r="SK916" s="513"/>
      <c r="SL916" s="513"/>
      <c r="SM916" s="513"/>
      <c r="SN916" s="513"/>
      <c r="SO916" s="513"/>
      <c r="SP916" s="513"/>
      <c r="SQ916" s="513"/>
      <c r="SR916" s="513"/>
      <c r="SS916" s="513"/>
      <c r="ST916" s="513"/>
      <c r="SU916" s="513"/>
      <c r="SV916" s="513"/>
      <c r="SW916" s="513"/>
      <c r="SX916" s="513"/>
      <c r="SY916" s="513"/>
      <c r="SZ916" s="513"/>
      <c r="TA916" s="513"/>
      <c r="TB916" s="513"/>
      <c r="TC916" s="513"/>
      <c r="TD916" s="513"/>
      <c r="TE916" s="513"/>
      <c r="TF916" s="513"/>
      <c r="TG916" s="513"/>
      <c r="TH916" s="513"/>
      <c r="TI916" s="513"/>
      <c r="TJ916" s="513"/>
      <c r="TK916" s="513"/>
      <c r="TL916" s="513"/>
      <c r="TM916" s="513"/>
      <c r="TN916" s="513"/>
      <c r="TO916" s="513"/>
      <c r="TP916" s="513"/>
      <c r="TQ916" s="513"/>
      <c r="TR916" s="513"/>
      <c r="TS916" s="513"/>
      <c r="TT916" s="513"/>
      <c r="TU916" s="513"/>
      <c r="TV916" s="513"/>
      <c r="TW916" s="513"/>
      <c r="TX916" s="513"/>
      <c r="TY916" s="513"/>
      <c r="TZ916" s="513"/>
      <c r="UA916" s="513"/>
      <c r="UB916" s="513"/>
      <c r="UC916" s="513"/>
      <c r="UD916" s="513"/>
      <c r="UE916" s="513"/>
      <c r="UF916" s="513"/>
      <c r="UG916" s="513"/>
      <c r="UH916" s="513"/>
      <c r="UI916" s="513"/>
      <c r="UJ916" s="513"/>
      <c r="UK916" s="513"/>
      <c r="UL916" s="513"/>
      <c r="UM916" s="513"/>
      <c r="UN916" s="513"/>
      <c r="UO916" s="513"/>
      <c r="UP916" s="513"/>
      <c r="UQ916" s="513"/>
      <c r="UR916" s="513"/>
      <c r="US916" s="513"/>
      <c r="UT916" s="513"/>
      <c r="UU916" s="513"/>
      <c r="UV916" s="513"/>
      <c r="UW916" s="513"/>
      <c r="UX916" s="513"/>
      <c r="UY916" s="513"/>
      <c r="UZ916" s="513"/>
      <c r="VA916" s="513"/>
      <c r="VB916" s="513"/>
      <c r="VC916" s="513"/>
      <c r="VD916" s="513"/>
      <c r="VE916" s="513"/>
      <c r="VF916" s="513"/>
      <c r="VG916" s="513"/>
      <c r="VH916" s="513"/>
      <c r="VI916" s="513"/>
      <c r="VJ916" s="513"/>
      <c r="VK916" s="513"/>
      <c r="VL916" s="513"/>
      <c r="VM916" s="513"/>
      <c r="VN916" s="513"/>
      <c r="VO916" s="513"/>
      <c r="VP916" s="513"/>
      <c r="VQ916" s="513"/>
      <c r="VR916" s="513"/>
      <c r="VS916" s="513"/>
      <c r="VT916" s="513"/>
      <c r="VU916" s="513"/>
      <c r="VV916" s="513"/>
      <c r="VW916" s="513"/>
      <c r="VX916" s="513"/>
      <c r="VY916" s="513"/>
      <c r="VZ916" s="513"/>
      <c r="WA916" s="513"/>
      <c r="WB916" s="513"/>
      <c r="WC916" s="513"/>
      <c r="WD916" s="513"/>
      <c r="WE916" s="513"/>
      <c r="WF916" s="513"/>
      <c r="WG916" s="513"/>
      <c r="WH916" s="513"/>
      <c r="WI916" s="513"/>
      <c r="WJ916" s="513"/>
      <c r="WK916" s="513"/>
      <c r="WL916" s="513"/>
      <c r="WM916" s="513"/>
      <c r="WN916" s="513"/>
      <c r="WO916" s="513"/>
      <c r="WP916" s="513"/>
      <c r="WQ916" s="513"/>
      <c r="WR916" s="513"/>
      <c r="WS916" s="513"/>
      <c r="WT916" s="513"/>
      <c r="WU916" s="513"/>
      <c r="WV916" s="513"/>
      <c r="WW916" s="513"/>
      <c r="WX916" s="513"/>
      <c r="WY916" s="513"/>
      <c r="WZ916" s="513"/>
      <c r="XA916" s="513"/>
      <c r="XB916" s="513"/>
      <c r="XC916" s="513"/>
      <c r="XD916" s="513"/>
      <c r="XE916" s="513"/>
      <c r="XF916" s="513"/>
      <c r="XG916" s="513"/>
      <c r="XH916" s="513"/>
      <c r="XI916" s="513"/>
      <c r="XJ916" s="513"/>
      <c r="XK916" s="513"/>
      <c r="XL916" s="513"/>
      <c r="XM916" s="513"/>
      <c r="XN916" s="513"/>
      <c r="XO916" s="513"/>
      <c r="XP916" s="513"/>
      <c r="XQ916" s="513"/>
      <c r="XR916" s="513"/>
      <c r="XS916" s="513"/>
      <c r="XT916" s="513"/>
      <c r="XU916" s="513"/>
      <c r="XV916" s="513"/>
      <c r="XW916" s="513"/>
      <c r="XX916" s="513"/>
      <c r="XY916" s="513"/>
      <c r="XZ916" s="513"/>
      <c r="YA916" s="513"/>
      <c r="YB916" s="513"/>
      <c r="YC916" s="513"/>
      <c r="YD916" s="513"/>
      <c r="YE916" s="513"/>
      <c r="YF916" s="513"/>
      <c r="YG916" s="513"/>
      <c r="YH916" s="513"/>
      <c r="YI916" s="513"/>
      <c r="YJ916" s="513"/>
      <c r="YK916" s="513"/>
      <c r="YL916" s="513"/>
      <c r="YM916" s="513"/>
      <c r="YN916" s="513"/>
      <c r="YO916" s="513"/>
      <c r="YP916" s="513"/>
      <c r="YQ916" s="513"/>
      <c r="YR916" s="513"/>
      <c r="YS916" s="513"/>
      <c r="YT916" s="513"/>
      <c r="YU916" s="513"/>
      <c r="YV916" s="513"/>
      <c r="YW916" s="513"/>
      <c r="YX916" s="513"/>
      <c r="YY916" s="513"/>
      <c r="YZ916" s="513"/>
      <c r="ZA916" s="513"/>
      <c r="ZB916" s="513"/>
      <c r="ZC916" s="513"/>
      <c r="ZD916" s="513"/>
      <c r="ZE916" s="513"/>
      <c r="ZF916" s="513"/>
      <c r="ZG916" s="513"/>
      <c r="ZH916" s="513"/>
      <c r="ZI916" s="513"/>
      <c r="ZJ916" s="513"/>
      <c r="ZK916" s="513"/>
      <c r="ZL916" s="513"/>
      <c r="ZM916" s="513"/>
      <c r="ZN916" s="513"/>
      <c r="ZO916" s="513"/>
      <c r="ZP916" s="513"/>
      <c r="ZQ916" s="513"/>
      <c r="ZR916" s="513"/>
      <c r="ZS916" s="513"/>
      <c r="ZT916" s="513"/>
      <c r="ZU916" s="513"/>
      <c r="ZV916" s="513"/>
      <c r="ZW916" s="513"/>
      <c r="ZX916" s="513"/>
      <c r="ZY916" s="513"/>
      <c r="ZZ916" s="513"/>
      <c r="AAA916" s="513"/>
      <c r="AAB916" s="513"/>
      <c r="AAC916" s="513"/>
      <c r="AAD916" s="513"/>
      <c r="AAE916" s="513"/>
      <c r="AAF916" s="513"/>
      <c r="AAG916" s="513"/>
      <c r="AAH916" s="513"/>
      <c r="AAI916" s="513"/>
      <c r="AAJ916" s="513"/>
      <c r="AAK916" s="513"/>
      <c r="AAL916" s="513"/>
      <c r="AAM916" s="513"/>
      <c r="AAN916" s="513"/>
      <c r="AAO916" s="513"/>
      <c r="AAP916" s="513"/>
      <c r="AAQ916" s="513"/>
      <c r="AAR916" s="513"/>
      <c r="AAS916" s="513"/>
      <c r="AAT916" s="513"/>
      <c r="AAU916" s="513"/>
      <c r="AAV916" s="513"/>
      <c r="AAW916" s="513"/>
      <c r="AAX916" s="513"/>
      <c r="AAY916" s="513"/>
      <c r="AAZ916" s="513"/>
      <c r="ABA916" s="513"/>
      <c r="ABB916" s="513"/>
      <c r="ABC916" s="513"/>
      <c r="ABD916" s="513"/>
      <c r="ABE916" s="513"/>
      <c r="ABF916" s="513"/>
      <c r="ABG916" s="513"/>
      <c r="ABH916" s="513"/>
      <c r="ABI916" s="513"/>
      <c r="ABJ916" s="513"/>
      <c r="ABK916" s="513"/>
      <c r="ABL916" s="513"/>
      <c r="ABM916" s="513"/>
      <c r="ABN916" s="513"/>
      <c r="ABO916" s="513"/>
      <c r="ABP916" s="513"/>
      <c r="ABQ916" s="513"/>
      <c r="ABR916" s="513"/>
      <c r="ABS916" s="513"/>
      <c r="ABT916" s="513"/>
      <c r="ABU916" s="513"/>
      <c r="ABV916" s="513"/>
      <c r="ABW916" s="513"/>
      <c r="ABX916" s="513"/>
      <c r="ABY916" s="513"/>
      <c r="ABZ916" s="513"/>
      <c r="ACA916" s="513"/>
      <c r="ACB916" s="513"/>
      <c r="ACC916" s="513"/>
      <c r="ACD916" s="513"/>
      <c r="ACE916" s="513"/>
      <c r="ACF916" s="513"/>
      <c r="ACG916" s="513"/>
      <c r="ACH916" s="513"/>
      <c r="ACI916" s="513"/>
      <c r="ACJ916" s="513"/>
      <c r="ACK916" s="513"/>
      <c r="ACL916" s="513"/>
      <c r="ACM916" s="513"/>
      <c r="ACN916" s="513"/>
      <c r="ACO916" s="513"/>
      <c r="ACP916" s="513"/>
      <c r="ACQ916" s="513"/>
      <c r="ACR916" s="513"/>
      <c r="ACS916" s="513"/>
      <c r="ACT916" s="513"/>
      <c r="ACU916" s="513"/>
      <c r="ACV916" s="513"/>
      <c r="ACW916" s="513"/>
      <c r="ACX916" s="513"/>
      <c r="ACY916" s="513"/>
      <c r="ACZ916" s="513"/>
      <c r="ADA916" s="513"/>
      <c r="ADB916" s="513"/>
      <c r="ADC916" s="513"/>
      <c r="ADD916" s="513"/>
      <c r="ADE916" s="513"/>
      <c r="ADF916" s="513"/>
      <c r="ADG916" s="513"/>
      <c r="ADH916" s="513"/>
      <c r="ADI916" s="513"/>
      <c r="ADJ916" s="513"/>
      <c r="ADK916" s="513"/>
      <c r="ADL916" s="513"/>
      <c r="ADM916" s="513"/>
      <c r="ADN916" s="513"/>
      <c r="ADO916" s="513"/>
      <c r="ADP916" s="513"/>
      <c r="ADQ916" s="513"/>
      <c r="ADR916" s="513"/>
      <c r="ADS916" s="513"/>
      <c r="ADT916" s="513"/>
      <c r="ADU916" s="513"/>
      <c r="ADV916" s="513"/>
      <c r="ADW916" s="513"/>
      <c r="ADX916" s="513"/>
      <c r="ADY916" s="513"/>
      <c r="ADZ916" s="513"/>
      <c r="AEA916" s="513"/>
      <c r="AEB916" s="513"/>
      <c r="AEC916" s="513"/>
      <c r="AED916" s="513"/>
      <c r="AEE916" s="513"/>
      <c r="AEF916" s="513"/>
      <c r="AEG916" s="513"/>
      <c r="AEH916" s="513"/>
      <c r="AEI916" s="513"/>
      <c r="AEJ916" s="513"/>
      <c r="AEK916" s="513"/>
      <c r="AEL916" s="513"/>
      <c r="AEM916" s="513"/>
      <c r="AEN916" s="513"/>
      <c r="AEO916" s="513"/>
      <c r="AEP916" s="513"/>
      <c r="AEQ916" s="513"/>
      <c r="AER916" s="513"/>
      <c r="AES916" s="513"/>
      <c r="AET916" s="513"/>
      <c r="AEU916" s="513"/>
      <c r="AEV916" s="513"/>
      <c r="AEW916" s="513"/>
      <c r="AEX916" s="513"/>
      <c r="AEY916" s="513"/>
      <c r="AEZ916" s="513"/>
      <c r="AFA916" s="513"/>
      <c r="AFB916" s="513"/>
      <c r="AFC916" s="513"/>
      <c r="AFD916" s="513"/>
      <c r="AFE916" s="513"/>
      <c r="AFF916" s="513"/>
      <c r="AFG916" s="513"/>
      <c r="AFH916" s="513"/>
      <c r="AFI916" s="513"/>
      <c r="AFJ916" s="513"/>
      <c r="AFK916" s="513"/>
      <c r="AFL916" s="513"/>
      <c r="AFM916" s="513"/>
      <c r="AFN916" s="513"/>
      <c r="AFO916" s="513"/>
      <c r="AFP916" s="513"/>
      <c r="AFQ916" s="513"/>
      <c r="AFR916" s="513"/>
      <c r="AFS916" s="513"/>
      <c r="AFT916" s="513"/>
      <c r="AFU916" s="513"/>
      <c r="AFV916" s="513"/>
      <c r="AFW916" s="513"/>
      <c r="AFX916" s="513"/>
      <c r="AFY916" s="513"/>
      <c r="AFZ916" s="513"/>
      <c r="AGA916" s="513"/>
      <c r="AGB916" s="513"/>
      <c r="AGC916" s="513"/>
      <c r="AGD916" s="513"/>
      <c r="AGE916" s="513"/>
      <c r="AGF916" s="513"/>
      <c r="AGG916" s="513"/>
      <c r="AGH916" s="513"/>
      <c r="AGI916" s="513"/>
      <c r="AGJ916" s="513"/>
      <c r="AGK916" s="513"/>
      <c r="AGL916" s="513"/>
      <c r="AGM916" s="513"/>
      <c r="AGN916" s="513"/>
      <c r="AGO916" s="513"/>
      <c r="AGP916" s="513"/>
      <c r="AGQ916" s="513"/>
      <c r="AGR916" s="513"/>
      <c r="AGS916" s="513"/>
      <c r="AGT916" s="513"/>
      <c r="AGU916" s="513"/>
      <c r="AGV916" s="513"/>
      <c r="AGW916" s="513"/>
      <c r="AGX916" s="513"/>
      <c r="AGY916" s="513"/>
      <c r="AGZ916" s="513"/>
      <c r="AHA916" s="513"/>
      <c r="AHB916" s="513"/>
      <c r="AHC916" s="513"/>
      <c r="AHD916" s="513"/>
      <c r="AHE916" s="513"/>
      <c r="AHF916" s="513"/>
      <c r="AHG916" s="513"/>
      <c r="AHH916" s="513"/>
      <c r="AHI916" s="513"/>
      <c r="AHJ916" s="513"/>
      <c r="AHK916" s="513"/>
      <c r="AHL916" s="513"/>
      <c r="AHM916" s="513"/>
      <c r="AHN916" s="513"/>
      <c r="AHO916" s="513"/>
      <c r="AHP916" s="513"/>
      <c r="AHQ916" s="513"/>
      <c r="AHR916" s="513"/>
      <c r="AHS916" s="513"/>
      <c r="AHT916" s="513"/>
      <c r="AHU916" s="513"/>
      <c r="AHV916" s="513"/>
      <c r="AHW916" s="513"/>
      <c r="AHX916" s="513"/>
      <c r="AHY916" s="513"/>
      <c r="AHZ916" s="513"/>
      <c r="AIA916" s="513"/>
      <c r="AIB916" s="513"/>
      <c r="AIC916" s="513"/>
      <c r="AID916" s="513"/>
      <c r="AIE916" s="513"/>
      <c r="AIF916" s="513"/>
      <c r="AIG916" s="513"/>
      <c r="AIH916" s="513"/>
      <c r="AII916" s="513"/>
      <c r="AIJ916" s="513"/>
      <c r="AIK916" s="513"/>
      <c r="AIL916" s="513"/>
      <c r="AIM916" s="513"/>
      <c r="AIN916" s="513"/>
      <c r="AIO916" s="513"/>
      <c r="AIP916" s="513"/>
      <c r="AIQ916" s="513"/>
      <c r="AIR916" s="513"/>
      <c r="AIS916" s="513"/>
      <c r="AIT916" s="513"/>
      <c r="AIU916" s="513"/>
      <c r="AIV916" s="513"/>
      <c r="AIW916" s="513"/>
      <c r="AIX916" s="513"/>
      <c r="AIY916" s="513"/>
      <c r="AIZ916" s="513"/>
      <c r="AJA916" s="513"/>
      <c r="AJB916" s="513"/>
      <c r="AJC916" s="513"/>
      <c r="AJD916" s="513"/>
      <c r="AJE916" s="513"/>
      <c r="AJF916" s="513"/>
      <c r="AJG916" s="513"/>
      <c r="AJH916" s="513"/>
      <c r="AJI916" s="513"/>
      <c r="AJJ916" s="513"/>
      <c r="AJK916" s="513"/>
      <c r="AJL916" s="513"/>
      <c r="AJM916" s="513"/>
      <c r="AJN916" s="513"/>
      <c r="AJO916" s="513"/>
      <c r="AJP916" s="513"/>
      <c r="AJQ916" s="513"/>
      <c r="AJR916" s="513"/>
      <c r="AJS916" s="513"/>
      <c r="AJT916" s="513"/>
      <c r="AJU916" s="513"/>
      <c r="AJV916" s="513"/>
      <c r="AJW916" s="513"/>
      <c r="AJX916" s="513"/>
      <c r="AJY916" s="513"/>
      <c r="AJZ916" s="513"/>
      <c r="AKA916" s="513"/>
      <c r="AKB916" s="513"/>
      <c r="AKC916" s="513"/>
      <c r="AKD916" s="513"/>
      <c r="AKE916" s="513"/>
      <c r="AKF916" s="513"/>
      <c r="AKG916" s="513"/>
      <c r="AKH916" s="513"/>
      <c r="AKI916" s="513"/>
      <c r="AKJ916" s="513"/>
      <c r="AKK916" s="513"/>
      <c r="AKL916" s="513"/>
      <c r="AKM916" s="513"/>
      <c r="AKN916" s="513"/>
      <c r="AKO916" s="513"/>
      <c r="AKP916" s="513"/>
      <c r="AKQ916" s="513"/>
      <c r="AKR916" s="513"/>
      <c r="AKS916" s="513"/>
      <c r="AKT916" s="513"/>
      <c r="AKU916" s="513"/>
      <c r="AKV916" s="513"/>
      <c r="AKW916" s="513"/>
      <c r="AKX916" s="513"/>
      <c r="AKY916" s="513"/>
      <c r="AKZ916" s="513"/>
      <c r="ALA916" s="513"/>
      <c r="ALB916" s="513"/>
      <c r="ALC916" s="513"/>
      <c r="ALD916" s="513"/>
      <c r="ALE916" s="513"/>
      <c r="ALF916" s="513"/>
      <c r="ALG916" s="513"/>
      <c r="ALH916" s="513"/>
      <c r="ALI916" s="513"/>
      <c r="ALJ916" s="513"/>
      <c r="ALK916" s="513"/>
      <c r="ALL916" s="513"/>
      <c r="ALM916" s="513"/>
      <c r="ALN916" s="513"/>
      <c r="ALO916" s="513"/>
      <c r="ALP916" s="513"/>
      <c r="ALQ916" s="513"/>
      <c r="ALR916" s="513"/>
      <c r="ALS916" s="513"/>
      <c r="ALT916" s="513"/>
      <c r="ALU916" s="513"/>
      <c r="ALV916" s="513"/>
      <c r="ALW916" s="513"/>
      <c r="ALX916" s="513"/>
      <c r="ALY916" s="513"/>
      <c r="ALZ916" s="513"/>
      <c r="AMA916" s="513"/>
      <c r="AMB916" s="513"/>
      <c r="AMC916" s="513"/>
      <c r="AMD916" s="513"/>
      <c r="AME916" s="513"/>
      <c r="AMF916" s="513"/>
      <c r="AMG916" s="513"/>
      <c r="AMH916" s="513"/>
      <c r="AMI916" s="513"/>
      <c r="AMJ916" s="513"/>
      <c r="AMK916" s="513"/>
      <c r="AML916" s="513"/>
      <c r="AMM916" s="513"/>
      <c r="AMN916" s="513"/>
      <c r="AMO916" s="513"/>
      <c r="AMP916" s="513"/>
      <c r="AMQ916" s="513"/>
      <c r="AMR916" s="513"/>
      <c r="AMS916" s="513"/>
      <c r="AMT916" s="513"/>
      <c r="AMU916" s="513"/>
      <c r="AMV916" s="513"/>
      <c r="AMW916" s="513"/>
      <c r="AMX916" s="513"/>
      <c r="AMY916" s="513"/>
      <c r="AMZ916" s="513"/>
      <c r="ANA916" s="513"/>
      <c r="ANB916" s="513"/>
      <c r="ANC916" s="513"/>
      <c r="AND916" s="513"/>
      <c r="ANE916" s="513"/>
      <c r="ANF916" s="513"/>
      <c r="ANG916" s="513"/>
      <c r="ANH916" s="513"/>
      <c r="ANI916" s="513"/>
      <c r="ANJ916" s="513"/>
      <c r="ANK916" s="513"/>
      <c r="ANL916" s="513"/>
      <c r="ANM916" s="513"/>
      <c r="ANN916" s="513"/>
      <c r="ANO916" s="513"/>
      <c r="ANP916" s="513"/>
      <c r="ANQ916" s="513"/>
      <c r="ANR916" s="513"/>
      <c r="ANS916" s="513"/>
      <c r="ANT916" s="513"/>
      <c r="ANU916" s="513"/>
      <c r="ANV916" s="513"/>
      <c r="ANW916" s="513"/>
      <c r="ANX916" s="513"/>
      <c r="ANY916" s="513"/>
      <c r="ANZ916" s="513"/>
      <c r="AOA916" s="513"/>
      <c r="AOB916" s="513"/>
      <c r="AOC916" s="513"/>
      <c r="AOD916" s="513"/>
      <c r="AOE916" s="513"/>
      <c r="AOF916" s="513"/>
      <c r="AOG916" s="513"/>
      <c r="AOH916" s="513"/>
      <c r="AOI916" s="513"/>
      <c r="AOJ916" s="513"/>
      <c r="AOK916" s="513"/>
      <c r="AOL916" s="513"/>
      <c r="AOM916" s="513"/>
      <c r="AON916" s="513"/>
      <c r="AOO916" s="513"/>
      <c r="AOP916" s="513"/>
      <c r="AOQ916" s="513"/>
      <c r="AOR916" s="513"/>
      <c r="AOS916" s="513"/>
      <c r="AOT916" s="513"/>
      <c r="AOU916" s="513"/>
      <c r="AOV916" s="513"/>
      <c r="AOW916" s="513"/>
      <c r="AOX916" s="513"/>
      <c r="AOY916" s="513"/>
      <c r="AOZ916" s="513"/>
      <c r="APA916" s="513"/>
      <c r="APB916" s="513"/>
      <c r="APC916" s="513"/>
      <c r="APD916" s="513"/>
      <c r="APE916" s="513"/>
      <c r="APF916" s="513"/>
      <c r="APG916" s="513"/>
      <c r="APH916" s="513"/>
      <c r="API916" s="513"/>
      <c r="APJ916" s="513"/>
      <c r="APK916" s="513"/>
      <c r="APL916" s="513"/>
      <c r="APM916" s="513"/>
      <c r="APN916" s="513"/>
      <c r="APO916" s="513"/>
      <c r="APP916" s="513"/>
      <c r="APQ916" s="513"/>
      <c r="APR916" s="513"/>
      <c r="APS916" s="513"/>
      <c r="APT916" s="513"/>
      <c r="APU916" s="513"/>
      <c r="APV916" s="513"/>
      <c r="APW916" s="513"/>
      <c r="APX916" s="513"/>
      <c r="APY916" s="513"/>
      <c r="APZ916" s="513"/>
      <c r="AQA916" s="513"/>
      <c r="AQB916" s="513"/>
      <c r="AQC916" s="513"/>
      <c r="AQD916" s="513"/>
      <c r="AQE916" s="513"/>
      <c r="AQF916" s="513"/>
      <c r="AQG916" s="513"/>
      <c r="AQH916" s="513"/>
      <c r="AQI916" s="513"/>
      <c r="AQJ916" s="513"/>
      <c r="AQK916" s="513"/>
      <c r="AQL916" s="513"/>
      <c r="AQM916" s="513"/>
      <c r="AQN916" s="513"/>
      <c r="AQO916" s="513"/>
      <c r="AQP916" s="513"/>
      <c r="AQQ916" s="513"/>
      <c r="AQR916" s="513"/>
      <c r="AQS916" s="513"/>
      <c r="AQT916" s="513"/>
      <c r="AQU916" s="513"/>
      <c r="AQV916" s="513"/>
      <c r="AQW916" s="513"/>
      <c r="AQX916" s="513"/>
      <c r="AQY916" s="513"/>
      <c r="AQZ916" s="513"/>
      <c r="ARA916" s="513"/>
      <c r="ARB916" s="513"/>
      <c r="ARC916" s="513"/>
      <c r="ARD916" s="513"/>
      <c r="ARE916" s="513"/>
      <c r="ARF916" s="513"/>
      <c r="ARG916" s="513"/>
      <c r="ARH916" s="513"/>
      <c r="ARI916" s="513"/>
      <c r="ARJ916" s="513"/>
      <c r="ARK916" s="513"/>
      <c r="ARL916" s="513"/>
      <c r="ARM916" s="513"/>
      <c r="ARN916" s="513"/>
      <c r="ARO916" s="513"/>
      <c r="ARP916" s="513"/>
      <c r="ARQ916" s="513"/>
      <c r="ARR916" s="513"/>
      <c r="ARS916" s="513"/>
      <c r="ART916" s="513"/>
      <c r="ARU916" s="513"/>
      <c r="ARV916" s="513"/>
      <c r="ARW916" s="513"/>
      <c r="ARX916" s="513"/>
      <c r="ARY916" s="513"/>
      <c r="ARZ916" s="513"/>
      <c r="ASA916" s="513"/>
      <c r="ASB916" s="513"/>
      <c r="ASC916" s="513"/>
      <c r="ASD916" s="513"/>
      <c r="ASE916" s="513"/>
      <c r="ASF916" s="513"/>
      <c r="ASG916" s="513"/>
      <c r="ASH916" s="513"/>
      <c r="ASI916" s="513"/>
      <c r="ASJ916" s="513"/>
      <c r="ASK916" s="513"/>
      <c r="ASL916" s="513"/>
      <c r="ASM916" s="513"/>
      <c r="ASN916" s="513"/>
      <c r="ASO916" s="513"/>
      <c r="ASP916" s="513"/>
      <c r="ASQ916" s="513"/>
      <c r="ASR916" s="513"/>
      <c r="ASS916" s="513"/>
      <c r="AST916" s="513"/>
      <c r="ASU916" s="513"/>
      <c r="ASV916" s="513"/>
      <c r="ASW916" s="513"/>
      <c r="ASX916" s="513"/>
      <c r="ASY916" s="513"/>
      <c r="ASZ916" s="513"/>
      <c r="ATA916" s="513"/>
      <c r="ATB916" s="513"/>
      <c r="ATC916" s="513"/>
      <c r="ATD916" s="513"/>
      <c r="ATE916" s="513"/>
      <c r="ATF916" s="513"/>
      <c r="ATG916" s="513"/>
      <c r="ATH916" s="513"/>
      <c r="ATI916" s="513"/>
      <c r="ATJ916" s="513"/>
      <c r="ATK916" s="513"/>
      <c r="ATL916" s="513"/>
      <c r="ATM916" s="513"/>
      <c r="ATN916" s="513"/>
      <c r="ATO916" s="513"/>
      <c r="ATP916" s="513"/>
      <c r="ATQ916" s="513"/>
      <c r="ATR916" s="513"/>
      <c r="ATS916" s="513"/>
      <c r="ATT916" s="513"/>
      <c r="ATU916" s="513"/>
      <c r="ATV916" s="513"/>
      <c r="ATW916" s="513"/>
      <c r="ATX916" s="513"/>
      <c r="ATY916" s="513"/>
      <c r="ATZ916" s="513"/>
      <c r="AUA916" s="513"/>
      <c r="AUB916" s="513"/>
      <c r="AUC916" s="513"/>
      <c r="AUD916" s="513"/>
      <c r="AUE916" s="513"/>
      <c r="AUF916" s="513"/>
      <c r="AUG916" s="513"/>
      <c r="AUH916" s="513"/>
      <c r="AUI916" s="513"/>
      <c r="AUJ916" s="513"/>
      <c r="AUK916" s="513"/>
      <c r="AUL916" s="513"/>
      <c r="AUM916" s="513"/>
      <c r="AUN916" s="513"/>
      <c r="AUO916" s="513"/>
      <c r="AUP916" s="513"/>
      <c r="AUQ916" s="513"/>
      <c r="AUR916" s="513"/>
      <c r="AUS916" s="513"/>
      <c r="AUT916" s="513"/>
      <c r="AUU916" s="513"/>
      <c r="AUV916" s="513"/>
      <c r="AUW916" s="513"/>
      <c r="AUX916" s="513"/>
      <c r="AUY916" s="513"/>
      <c r="AUZ916" s="513"/>
      <c r="AVA916" s="513"/>
      <c r="AVB916" s="513"/>
      <c r="AVC916" s="513"/>
      <c r="AVD916" s="513"/>
      <c r="AVE916" s="513"/>
      <c r="AVF916" s="513"/>
      <c r="AVG916" s="513"/>
      <c r="AVH916" s="513"/>
      <c r="AVI916" s="513"/>
      <c r="AVJ916" s="513"/>
      <c r="AVK916" s="513"/>
      <c r="AVL916" s="513"/>
      <c r="AVM916" s="513"/>
      <c r="AVN916" s="513"/>
      <c r="AVO916" s="513"/>
      <c r="AVP916" s="513"/>
      <c r="AVQ916" s="513"/>
      <c r="AVR916" s="513"/>
      <c r="AVS916" s="513"/>
      <c r="AVT916" s="513"/>
      <c r="AVU916" s="513"/>
      <c r="AVV916" s="513"/>
      <c r="AVW916" s="513"/>
      <c r="AVX916" s="513"/>
      <c r="AVY916" s="513"/>
      <c r="AVZ916" s="513"/>
      <c r="AWA916" s="513"/>
      <c r="AWB916" s="513"/>
      <c r="AWC916" s="513"/>
      <c r="AWD916" s="513"/>
      <c r="AWE916" s="513"/>
      <c r="AWF916" s="513"/>
      <c r="AWG916" s="513"/>
      <c r="AWH916" s="513"/>
      <c r="AWI916" s="513"/>
      <c r="AWJ916" s="513"/>
      <c r="AWK916" s="513"/>
      <c r="AWL916" s="513"/>
      <c r="AWM916" s="513"/>
      <c r="AWN916" s="513"/>
      <c r="AWO916" s="513"/>
      <c r="AWP916" s="513"/>
      <c r="AWQ916" s="513"/>
      <c r="AWR916" s="513"/>
      <c r="AWS916" s="513"/>
      <c r="AWT916" s="513"/>
      <c r="AWU916" s="513"/>
      <c r="AWV916" s="513"/>
      <c r="AWW916" s="513"/>
      <c r="AWX916" s="513"/>
      <c r="AWY916" s="513"/>
      <c r="AWZ916" s="513"/>
      <c r="AXA916" s="513"/>
      <c r="AXB916" s="513"/>
      <c r="AXC916" s="513"/>
      <c r="AXD916" s="513"/>
      <c r="AXE916" s="513"/>
      <c r="AXF916" s="513"/>
      <c r="AXG916" s="513"/>
      <c r="AXH916" s="513"/>
      <c r="AXI916" s="513"/>
      <c r="AXJ916" s="513"/>
      <c r="AXK916" s="513"/>
      <c r="AXL916" s="513"/>
      <c r="AXM916" s="513"/>
      <c r="AXN916" s="513"/>
      <c r="AXO916" s="513"/>
      <c r="AXP916" s="513"/>
      <c r="AXQ916" s="513"/>
      <c r="AXR916" s="513"/>
      <c r="AXS916" s="513"/>
      <c r="AXT916" s="513"/>
      <c r="AXU916" s="513"/>
      <c r="AXV916" s="513"/>
      <c r="AXW916" s="513"/>
      <c r="AXX916" s="513"/>
      <c r="AXY916" s="513"/>
      <c r="AXZ916" s="513"/>
      <c r="AYA916" s="513"/>
      <c r="AYB916" s="513"/>
      <c r="AYC916" s="513"/>
      <c r="AYD916" s="513"/>
      <c r="AYE916" s="513"/>
      <c r="AYF916" s="513"/>
      <c r="AYG916" s="513"/>
      <c r="AYH916" s="513"/>
      <c r="AYI916" s="513"/>
      <c r="AYJ916" s="513"/>
      <c r="AYK916" s="513"/>
      <c r="AYL916" s="513"/>
      <c r="AYM916" s="513"/>
      <c r="AYN916" s="513"/>
      <c r="AYO916" s="513"/>
      <c r="AYP916" s="513"/>
      <c r="AYQ916" s="513"/>
      <c r="AYR916" s="513"/>
      <c r="AYS916" s="513"/>
      <c r="AYT916" s="513"/>
      <c r="AYU916" s="513"/>
      <c r="AYV916" s="513"/>
      <c r="AYW916" s="513"/>
      <c r="AYX916" s="513"/>
      <c r="AYY916" s="513"/>
      <c r="AYZ916" s="513"/>
      <c r="AZA916" s="513"/>
      <c r="AZB916" s="513"/>
      <c r="AZC916" s="513"/>
      <c r="AZD916" s="513"/>
      <c r="AZE916" s="513"/>
      <c r="AZF916" s="513"/>
      <c r="AZG916" s="513"/>
      <c r="AZH916" s="513"/>
      <c r="AZI916" s="513"/>
      <c r="AZJ916" s="513"/>
      <c r="AZK916" s="513"/>
      <c r="AZL916" s="513"/>
      <c r="AZM916" s="513"/>
      <c r="AZN916" s="513"/>
      <c r="AZO916" s="513"/>
      <c r="AZP916" s="513"/>
      <c r="AZQ916" s="513"/>
      <c r="AZR916" s="513"/>
      <c r="AZS916" s="513"/>
      <c r="AZT916" s="513"/>
      <c r="AZU916" s="513"/>
      <c r="AZV916" s="513"/>
      <c r="AZW916" s="513"/>
      <c r="AZX916" s="513"/>
      <c r="AZY916" s="513"/>
      <c r="AZZ916" s="513"/>
      <c r="BAA916" s="513"/>
      <c r="BAB916" s="513"/>
      <c r="BAC916" s="513"/>
      <c r="BAD916" s="513"/>
      <c r="BAE916" s="513"/>
      <c r="BAF916" s="513"/>
      <c r="BAG916" s="513"/>
      <c r="BAH916" s="513"/>
      <c r="BAI916" s="513"/>
      <c r="BAJ916" s="513"/>
      <c r="BAK916" s="513"/>
      <c r="BAL916" s="513"/>
      <c r="BAM916" s="513"/>
      <c r="BAN916" s="513"/>
      <c r="BAO916" s="513"/>
      <c r="BAP916" s="513"/>
      <c r="BAQ916" s="513"/>
      <c r="BAR916" s="513"/>
      <c r="BAS916" s="513"/>
      <c r="BAT916" s="513"/>
      <c r="BAU916" s="513"/>
      <c r="BAV916" s="513"/>
      <c r="BAW916" s="513"/>
      <c r="BAX916" s="513"/>
      <c r="BAY916" s="513"/>
      <c r="BAZ916" s="513"/>
      <c r="BBA916" s="513"/>
      <c r="BBB916" s="513"/>
      <c r="BBC916" s="513"/>
      <c r="BBD916" s="513"/>
      <c r="BBE916" s="513"/>
      <c r="BBF916" s="513"/>
      <c r="BBG916" s="513"/>
      <c r="BBH916" s="513"/>
      <c r="BBI916" s="513"/>
      <c r="BBJ916" s="513"/>
      <c r="BBK916" s="513"/>
      <c r="BBL916" s="513"/>
      <c r="BBM916" s="513"/>
      <c r="BBN916" s="513"/>
      <c r="BBO916" s="513"/>
      <c r="BBP916" s="513"/>
      <c r="BBQ916" s="513"/>
      <c r="BBR916" s="513"/>
      <c r="BBS916" s="513"/>
      <c r="BBT916" s="513"/>
      <c r="BBU916" s="513"/>
      <c r="BBV916" s="513"/>
      <c r="BBW916" s="513"/>
      <c r="BBX916" s="513"/>
      <c r="BBY916" s="513"/>
      <c r="BBZ916" s="513"/>
      <c r="BCA916" s="513"/>
      <c r="BCB916" s="513"/>
      <c r="BCC916" s="513"/>
      <c r="BCD916" s="513"/>
      <c r="BCE916" s="513"/>
      <c r="BCF916" s="513"/>
      <c r="BCG916" s="513"/>
      <c r="BCH916" s="513"/>
      <c r="BCI916" s="513"/>
      <c r="BCJ916" s="513"/>
      <c r="BCK916" s="513"/>
      <c r="BCL916" s="513"/>
      <c r="BCM916" s="513"/>
      <c r="BCN916" s="513"/>
      <c r="BCO916" s="513"/>
      <c r="BCP916" s="513"/>
      <c r="BCQ916" s="513"/>
      <c r="BCR916" s="513"/>
      <c r="BCS916" s="513"/>
      <c r="BCT916" s="513"/>
      <c r="BCU916" s="513"/>
      <c r="BCV916" s="513"/>
      <c r="BCW916" s="513"/>
      <c r="BCX916" s="513"/>
      <c r="BCY916" s="513"/>
      <c r="BCZ916" s="513"/>
      <c r="BDA916" s="513"/>
      <c r="BDB916" s="513"/>
      <c r="BDC916" s="513"/>
      <c r="BDD916" s="513"/>
      <c r="BDE916" s="513"/>
      <c r="BDF916" s="513"/>
      <c r="BDG916" s="513"/>
      <c r="BDH916" s="513"/>
      <c r="BDI916" s="513"/>
      <c r="BDJ916" s="513"/>
      <c r="BDK916" s="513"/>
      <c r="BDL916" s="513"/>
      <c r="BDM916" s="513"/>
      <c r="BDN916" s="513"/>
      <c r="BDO916" s="513"/>
      <c r="BDP916" s="513"/>
      <c r="BDQ916" s="513"/>
      <c r="BDR916" s="513"/>
      <c r="BDS916" s="513"/>
      <c r="BDT916" s="513"/>
      <c r="BDU916" s="513"/>
      <c r="BDV916" s="513"/>
      <c r="BDW916" s="513"/>
      <c r="BDX916" s="513"/>
      <c r="BDY916" s="513"/>
      <c r="BDZ916" s="513"/>
      <c r="BEA916" s="513"/>
      <c r="BEB916" s="513"/>
      <c r="BEC916" s="513"/>
      <c r="BED916" s="513"/>
      <c r="BEE916" s="513"/>
      <c r="BEF916" s="513"/>
      <c r="BEG916" s="513"/>
      <c r="BEH916" s="513"/>
      <c r="BEI916" s="513"/>
      <c r="BEJ916" s="513"/>
      <c r="BEK916" s="513"/>
      <c r="BEL916" s="513"/>
      <c r="BEM916" s="513"/>
      <c r="BEN916" s="513"/>
      <c r="BEO916" s="513"/>
      <c r="BEP916" s="513"/>
      <c r="BEQ916" s="513"/>
      <c r="BER916" s="513"/>
      <c r="BES916" s="513"/>
      <c r="BET916" s="513"/>
      <c r="BEU916" s="513"/>
      <c r="BEV916" s="513"/>
      <c r="BEW916" s="513"/>
      <c r="BEX916" s="513"/>
      <c r="BEY916" s="513"/>
      <c r="BEZ916" s="513"/>
      <c r="BFA916" s="513"/>
      <c r="BFB916" s="513"/>
      <c r="BFC916" s="513"/>
      <c r="BFD916" s="513"/>
      <c r="BFE916" s="513"/>
      <c r="BFF916" s="513"/>
      <c r="BFG916" s="513"/>
      <c r="BFH916" s="513"/>
      <c r="BFI916" s="513"/>
      <c r="BFJ916" s="513"/>
      <c r="BFK916" s="513"/>
      <c r="BFL916" s="513"/>
      <c r="BFM916" s="513"/>
      <c r="BFN916" s="513"/>
      <c r="BFO916" s="513"/>
      <c r="BFP916" s="513"/>
      <c r="BFQ916" s="513"/>
      <c r="BFR916" s="513"/>
      <c r="BFS916" s="513"/>
      <c r="BFT916" s="513"/>
      <c r="BFU916" s="513"/>
      <c r="BFV916" s="513"/>
      <c r="BFW916" s="513"/>
      <c r="BFX916" s="513"/>
      <c r="BFY916" s="513"/>
      <c r="BFZ916" s="513"/>
      <c r="BGA916" s="513"/>
      <c r="BGB916" s="513"/>
      <c r="BGC916" s="513"/>
      <c r="BGD916" s="513"/>
      <c r="BGE916" s="513"/>
      <c r="BGF916" s="513"/>
      <c r="BGG916" s="513"/>
      <c r="BGH916" s="513"/>
      <c r="BGI916" s="513"/>
      <c r="BGJ916" s="513"/>
      <c r="BGK916" s="513"/>
      <c r="BGL916" s="513"/>
      <c r="BGM916" s="513"/>
      <c r="BGN916" s="513"/>
      <c r="BGO916" s="513"/>
      <c r="BGP916" s="513"/>
      <c r="BGQ916" s="513"/>
      <c r="BGR916" s="513"/>
      <c r="BGS916" s="513"/>
      <c r="BGT916" s="513"/>
      <c r="BGU916" s="513"/>
      <c r="BGV916" s="513"/>
      <c r="BGW916" s="513"/>
      <c r="BGX916" s="513"/>
      <c r="BGY916" s="513"/>
      <c r="BGZ916" s="513"/>
      <c r="BHA916" s="513"/>
      <c r="BHB916" s="513"/>
      <c r="BHC916" s="513"/>
      <c r="BHD916" s="513"/>
      <c r="BHE916" s="513"/>
      <c r="BHF916" s="513"/>
      <c r="BHG916" s="513"/>
      <c r="BHH916" s="513"/>
      <c r="BHI916" s="513"/>
      <c r="BHJ916" s="513"/>
      <c r="BHK916" s="513"/>
      <c r="BHL916" s="513"/>
      <c r="BHM916" s="513"/>
      <c r="BHN916" s="513"/>
      <c r="BHO916" s="513"/>
      <c r="BHP916" s="513"/>
      <c r="BHQ916" s="513"/>
      <c r="BHR916" s="513"/>
      <c r="BHS916" s="513"/>
      <c r="BHT916" s="513"/>
      <c r="BHU916" s="513"/>
      <c r="BHV916" s="513"/>
      <c r="BHW916" s="513"/>
      <c r="BHX916" s="513"/>
      <c r="BHY916" s="513"/>
      <c r="BHZ916" s="513"/>
      <c r="BIA916" s="513"/>
      <c r="BIB916" s="513"/>
      <c r="BIC916" s="513"/>
      <c r="BID916" s="513"/>
      <c r="BIE916" s="513"/>
      <c r="BIF916" s="513"/>
      <c r="BIG916" s="513"/>
      <c r="BIH916" s="513"/>
      <c r="BII916" s="513"/>
      <c r="BIJ916" s="513"/>
      <c r="BIK916" s="513"/>
      <c r="BIL916" s="513"/>
      <c r="BIM916" s="513"/>
      <c r="BIN916" s="513"/>
      <c r="BIO916" s="513"/>
      <c r="BIP916" s="513"/>
      <c r="BIQ916" s="513"/>
      <c r="BIR916" s="513"/>
      <c r="BIS916" s="513"/>
      <c r="BIT916" s="513"/>
      <c r="BIU916" s="513"/>
      <c r="BIV916" s="513"/>
      <c r="BIW916" s="513"/>
      <c r="BIX916" s="513"/>
      <c r="BIY916" s="513"/>
      <c r="BIZ916" s="513"/>
      <c r="BJA916" s="513"/>
      <c r="BJB916" s="513"/>
      <c r="BJC916" s="513"/>
      <c r="BJD916" s="513"/>
      <c r="BJE916" s="513"/>
      <c r="BJF916" s="513"/>
      <c r="BJG916" s="513"/>
      <c r="BJH916" s="513"/>
      <c r="BJI916" s="513"/>
      <c r="BJJ916" s="513"/>
      <c r="BJK916" s="513"/>
      <c r="BJL916" s="513"/>
      <c r="BJM916" s="513"/>
      <c r="BJN916" s="513"/>
      <c r="BJO916" s="513"/>
      <c r="BJP916" s="513"/>
      <c r="BJQ916" s="513"/>
      <c r="BJR916" s="513"/>
      <c r="BJS916" s="513"/>
      <c r="BJT916" s="513"/>
      <c r="BJU916" s="513"/>
      <c r="BJV916" s="513"/>
      <c r="BJW916" s="513"/>
      <c r="BJX916" s="513"/>
      <c r="BJY916" s="513"/>
      <c r="BJZ916" s="513"/>
      <c r="BKA916" s="513"/>
      <c r="BKB916" s="513"/>
      <c r="BKC916" s="513"/>
      <c r="BKD916" s="513"/>
      <c r="BKE916" s="513"/>
      <c r="BKF916" s="513"/>
      <c r="BKG916" s="513"/>
      <c r="BKH916" s="513"/>
      <c r="BKI916" s="513"/>
      <c r="BKJ916" s="513"/>
      <c r="BKK916" s="513"/>
      <c r="BKL916" s="513"/>
      <c r="BKM916" s="513"/>
      <c r="BKN916" s="513"/>
      <c r="BKO916" s="513"/>
      <c r="BKP916" s="513"/>
      <c r="BKQ916" s="513"/>
      <c r="BKR916" s="513"/>
      <c r="BKS916" s="513"/>
      <c r="BKT916" s="513"/>
      <c r="BKU916" s="513"/>
      <c r="BKV916" s="513"/>
      <c r="BKW916" s="513"/>
      <c r="BKX916" s="513"/>
      <c r="BKY916" s="513"/>
      <c r="BKZ916" s="513"/>
      <c r="BLA916" s="513"/>
      <c r="BLB916" s="513"/>
      <c r="BLC916" s="513"/>
      <c r="BLD916" s="513"/>
      <c r="BLE916" s="513"/>
      <c r="BLF916" s="513"/>
      <c r="BLG916" s="513"/>
      <c r="BLH916" s="513"/>
      <c r="BLI916" s="513"/>
      <c r="BLJ916" s="513"/>
      <c r="BLK916" s="513"/>
      <c r="BLL916" s="513"/>
      <c r="BLM916" s="513"/>
      <c r="BLN916" s="513"/>
      <c r="BLO916" s="513"/>
      <c r="BLP916" s="513"/>
      <c r="BLQ916" s="513"/>
      <c r="BLR916" s="513"/>
      <c r="BLS916" s="513"/>
      <c r="BLT916" s="513"/>
      <c r="BLU916" s="513"/>
      <c r="BLV916" s="513"/>
      <c r="BLW916" s="513"/>
      <c r="BLX916" s="513"/>
      <c r="BLY916" s="513"/>
      <c r="BLZ916" s="513"/>
      <c r="BMA916" s="513"/>
      <c r="BMB916" s="513"/>
      <c r="BMC916" s="513"/>
      <c r="BMD916" s="513"/>
      <c r="BME916" s="513"/>
      <c r="BMF916" s="513"/>
      <c r="BMG916" s="513"/>
      <c r="BMH916" s="513"/>
      <c r="BMI916" s="513"/>
      <c r="BMJ916" s="513"/>
      <c r="BMK916" s="513"/>
      <c r="BML916" s="513"/>
      <c r="BMM916" s="513"/>
      <c r="BMN916" s="513"/>
      <c r="BMO916" s="513"/>
      <c r="BMP916" s="513"/>
      <c r="BMQ916" s="513"/>
      <c r="BMR916" s="513"/>
      <c r="BMS916" s="513"/>
      <c r="BMT916" s="513"/>
      <c r="BMU916" s="513"/>
      <c r="BMV916" s="513"/>
      <c r="BMW916" s="513"/>
      <c r="BMX916" s="513"/>
      <c r="BMY916" s="513"/>
      <c r="BMZ916" s="513"/>
      <c r="BNA916" s="513"/>
      <c r="BNB916" s="513"/>
      <c r="BNC916" s="513"/>
      <c r="BND916" s="513"/>
      <c r="BNE916" s="513"/>
      <c r="BNF916" s="513"/>
      <c r="BNG916" s="513"/>
      <c r="BNH916" s="513"/>
      <c r="BNI916" s="513"/>
      <c r="BNJ916" s="513"/>
      <c r="BNK916" s="513"/>
      <c r="BNL916" s="513"/>
      <c r="BNM916" s="513"/>
      <c r="BNN916" s="513"/>
      <c r="BNO916" s="513"/>
      <c r="BNP916" s="513"/>
      <c r="BNQ916" s="513"/>
      <c r="BNR916" s="513"/>
      <c r="BNS916" s="513"/>
      <c r="BNT916" s="513"/>
      <c r="BNU916" s="513"/>
      <c r="BNV916" s="513"/>
      <c r="BNW916" s="513"/>
      <c r="BNX916" s="513"/>
      <c r="BNY916" s="513"/>
      <c r="BNZ916" s="513"/>
      <c r="BOA916" s="513"/>
      <c r="BOB916" s="513"/>
      <c r="BOC916" s="513"/>
      <c r="BOD916" s="513"/>
      <c r="BOE916" s="513"/>
      <c r="BOF916" s="513"/>
      <c r="BOG916" s="513"/>
      <c r="BOH916" s="513"/>
      <c r="BOI916" s="513"/>
      <c r="BOJ916" s="513"/>
      <c r="BOK916" s="513"/>
      <c r="BOL916" s="513"/>
      <c r="BOM916" s="513"/>
      <c r="BON916" s="513"/>
      <c r="BOO916" s="513"/>
      <c r="BOP916" s="513"/>
      <c r="BOQ916" s="513"/>
      <c r="BOR916" s="513"/>
      <c r="BOS916" s="513"/>
      <c r="BOT916" s="513"/>
      <c r="BOU916" s="513"/>
      <c r="BOV916" s="513"/>
      <c r="BOW916" s="513"/>
      <c r="BOX916" s="513"/>
      <c r="BOY916" s="513"/>
      <c r="BOZ916" s="513"/>
      <c r="BPA916" s="513"/>
      <c r="BPB916" s="513"/>
      <c r="BPC916" s="513"/>
      <c r="BPD916" s="513"/>
      <c r="BPE916" s="513"/>
      <c r="BPF916" s="513"/>
      <c r="BPG916" s="513"/>
      <c r="BPH916" s="513"/>
      <c r="BPI916" s="513"/>
      <c r="BPJ916" s="513"/>
      <c r="BPK916" s="513"/>
      <c r="BPL916" s="513"/>
      <c r="BPM916" s="513"/>
      <c r="BPN916" s="513"/>
      <c r="BPO916" s="513"/>
      <c r="BPP916" s="513"/>
      <c r="BPQ916" s="513"/>
      <c r="BPR916" s="513"/>
      <c r="BPS916" s="513"/>
      <c r="BPT916" s="513"/>
      <c r="BPU916" s="513"/>
      <c r="BPV916" s="513"/>
      <c r="BPW916" s="513"/>
      <c r="BPX916" s="513"/>
      <c r="BPY916" s="513"/>
      <c r="BPZ916" s="513"/>
      <c r="BQA916" s="513"/>
      <c r="BQB916" s="513"/>
      <c r="BQC916" s="513"/>
      <c r="BQD916" s="513"/>
      <c r="BQE916" s="513"/>
      <c r="BQF916" s="513"/>
      <c r="BQG916" s="513"/>
      <c r="BQH916" s="513"/>
      <c r="BQI916" s="513"/>
      <c r="BQJ916" s="513"/>
      <c r="BQK916" s="513"/>
      <c r="BQL916" s="513"/>
      <c r="BQM916" s="513"/>
      <c r="BQN916" s="513"/>
      <c r="BQO916" s="513"/>
      <c r="BQP916" s="513"/>
      <c r="BQQ916" s="513"/>
      <c r="BQR916" s="513"/>
      <c r="BQS916" s="513"/>
      <c r="BQT916" s="513"/>
      <c r="BQU916" s="513"/>
      <c r="BQV916" s="513"/>
      <c r="BQW916" s="513"/>
      <c r="BQX916" s="513"/>
      <c r="BQY916" s="513"/>
      <c r="BQZ916" s="513"/>
      <c r="BRA916" s="513"/>
      <c r="BRB916" s="513"/>
      <c r="BRC916" s="513"/>
      <c r="BRD916" s="513"/>
      <c r="BRE916" s="513"/>
      <c r="BRF916" s="513"/>
      <c r="BRG916" s="513"/>
      <c r="BRH916" s="513"/>
      <c r="BRI916" s="513"/>
      <c r="BRJ916" s="513"/>
      <c r="BRK916" s="513"/>
      <c r="BRL916" s="513"/>
      <c r="BRM916" s="513"/>
      <c r="BRN916" s="513"/>
      <c r="BRO916" s="513"/>
      <c r="BRP916" s="513"/>
      <c r="BRQ916" s="513"/>
      <c r="BRR916" s="513"/>
      <c r="BRS916" s="513"/>
      <c r="BRT916" s="513"/>
      <c r="BRU916" s="513"/>
      <c r="BRV916" s="513"/>
      <c r="BRW916" s="513"/>
      <c r="BRX916" s="513"/>
      <c r="BRY916" s="513"/>
      <c r="BRZ916" s="513"/>
      <c r="BSA916" s="513"/>
      <c r="BSB916" s="513"/>
      <c r="BSC916" s="513"/>
      <c r="BSD916" s="513"/>
      <c r="BSE916" s="513"/>
      <c r="BSF916" s="513"/>
      <c r="BSG916" s="513"/>
      <c r="BSH916" s="513"/>
      <c r="BSI916" s="513"/>
      <c r="BSJ916" s="513"/>
      <c r="BSK916" s="513"/>
      <c r="BSL916" s="513"/>
      <c r="BSM916" s="513"/>
      <c r="BSN916" s="513"/>
      <c r="BSO916" s="513"/>
      <c r="BSP916" s="513"/>
      <c r="BSQ916" s="513"/>
      <c r="BSR916" s="513"/>
      <c r="BSS916" s="513"/>
      <c r="BST916" s="513"/>
      <c r="BSU916" s="513"/>
      <c r="BSV916" s="513"/>
      <c r="BSW916" s="513"/>
      <c r="BSX916" s="513"/>
      <c r="BSY916" s="513"/>
      <c r="BSZ916" s="513"/>
      <c r="BTA916" s="513"/>
      <c r="BTB916" s="513"/>
      <c r="BTC916" s="513"/>
      <c r="BTD916" s="513"/>
      <c r="BTE916" s="513"/>
      <c r="BTF916" s="513"/>
      <c r="BTG916" s="513"/>
      <c r="BTH916" s="513"/>
      <c r="BTI916" s="513"/>
      <c r="BTJ916" s="513"/>
      <c r="BTK916" s="513"/>
      <c r="BTL916" s="513"/>
      <c r="BTM916" s="513"/>
      <c r="BTN916" s="513"/>
      <c r="BTO916" s="513"/>
      <c r="BTP916" s="513"/>
      <c r="BTQ916" s="513"/>
      <c r="BTR916" s="513"/>
      <c r="BTS916" s="513"/>
      <c r="BTT916" s="513"/>
      <c r="BTU916" s="513"/>
      <c r="BTV916" s="513"/>
      <c r="BTW916" s="513"/>
      <c r="BTX916" s="513"/>
      <c r="BTY916" s="513"/>
      <c r="BTZ916" s="513"/>
      <c r="BUA916" s="513"/>
      <c r="BUB916" s="513"/>
      <c r="BUC916" s="513"/>
      <c r="BUD916" s="513"/>
      <c r="BUE916" s="513"/>
      <c r="BUF916" s="513"/>
      <c r="BUG916" s="513"/>
      <c r="BUH916" s="513"/>
      <c r="BUI916" s="513"/>
      <c r="BUJ916" s="513"/>
      <c r="BUK916" s="513"/>
      <c r="BUL916" s="513"/>
      <c r="BUM916" s="513"/>
      <c r="BUN916" s="513"/>
      <c r="BUO916" s="513"/>
      <c r="BUP916" s="513"/>
      <c r="BUQ916" s="513"/>
      <c r="BUR916" s="513"/>
      <c r="BUS916" s="513"/>
      <c r="BUT916" s="513"/>
      <c r="BUU916" s="513"/>
      <c r="BUV916" s="513"/>
      <c r="BUW916" s="513"/>
      <c r="BUX916" s="513"/>
      <c r="BUY916" s="513"/>
      <c r="BUZ916" s="513"/>
      <c r="BVA916" s="513"/>
      <c r="BVB916" s="513"/>
      <c r="BVC916" s="513"/>
      <c r="BVD916" s="513"/>
      <c r="BVE916" s="513"/>
      <c r="BVF916" s="513"/>
      <c r="BVG916" s="513"/>
      <c r="BVH916" s="513"/>
      <c r="BVI916" s="513"/>
      <c r="BVJ916" s="513"/>
      <c r="BVK916" s="513"/>
      <c r="BVL916" s="513"/>
      <c r="BVM916" s="513"/>
      <c r="BVN916" s="513"/>
      <c r="BVO916" s="513"/>
      <c r="BVP916" s="513"/>
      <c r="BVQ916" s="513"/>
      <c r="BVR916" s="513"/>
      <c r="BVS916" s="513"/>
      <c r="BVT916" s="513"/>
      <c r="BVU916" s="513"/>
      <c r="BVV916" s="513"/>
      <c r="BVW916" s="513"/>
      <c r="BVX916" s="513"/>
      <c r="BVY916" s="513"/>
      <c r="BVZ916" s="513"/>
      <c r="BWA916" s="513"/>
      <c r="BWB916" s="513"/>
      <c r="BWC916" s="513"/>
      <c r="BWD916" s="513"/>
      <c r="BWE916" s="513"/>
      <c r="BWF916" s="513"/>
      <c r="BWG916" s="513"/>
      <c r="BWH916" s="513"/>
      <c r="BWI916" s="513"/>
      <c r="BWJ916" s="513"/>
      <c r="BWK916" s="513"/>
      <c r="BWL916" s="513"/>
      <c r="BWM916" s="513"/>
      <c r="BWN916" s="513"/>
      <c r="BWO916" s="513"/>
      <c r="BWP916" s="513"/>
      <c r="BWQ916" s="513"/>
    </row>
    <row r="917" spans="1:1967" ht="102" customHeight="1">
      <c r="A917" s="9" t="s">
        <v>12091</v>
      </c>
      <c r="B917" s="100" t="s">
        <v>97</v>
      </c>
      <c r="C917" s="58" t="s">
        <v>1087</v>
      </c>
      <c r="D917" s="58" t="s">
        <v>1088</v>
      </c>
      <c r="E917" s="58" t="s">
        <v>1089</v>
      </c>
      <c r="F917" s="3"/>
      <c r="G917" s="3" t="s">
        <v>384</v>
      </c>
      <c r="H917" s="20">
        <v>0</v>
      </c>
      <c r="I917" s="114">
        <v>470000000</v>
      </c>
      <c r="J917" s="21" t="s">
        <v>1316</v>
      </c>
      <c r="K917" s="19" t="s">
        <v>12092</v>
      </c>
      <c r="L917" s="137" t="s">
        <v>11521</v>
      </c>
      <c r="M917" s="140" t="s">
        <v>383</v>
      </c>
      <c r="N917" s="358" t="s">
        <v>8851</v>
      </c>
      <c r="O917" s="462" t="s">
        <v>11123</v>
      </c>
      <c r="P917" s="7" t="s">
        <v>1340</v>
      </c>
      <c r="Q917" s="3" t="s">
        <v>1188</v>
      </c>
      <c r="R917" s="24">
        <v>16</v>
      </c>
      <c r="S917" s="19">
        <v>3685</v>
      </c>
      <c r="T917" s="83">
        <f t="shared" ref="T917" si="360">R917*S917</f>
        <v>58960</v>
      </c>
      <c r="U917" s="83">
        <f t="shared" ref="U917:U918" si="361">T917*1.12</f>
        <v>66035.200000000012</v>
      </c>
      <c r="V917" s="9" t="s">
        <v>1327</v>
      </c>
      <c r="W917" s="152" t="s">
        <v>1396</v>
      </c>
      <c r="X917" s="9"/>
      <c r="Y917" s="513"/>
      <c r="Z917" s="513"/>
      <c r="AA917" s="513"/>
      <c r="AB917" s="513"/>
      <c r="AC917" s="513"/>
      <c r="AD917" s="513"/>
      <c r="AE917" s="513"/>
      <c r="AF917" s="513"/>
      <c r="AG917" s="513"/>
      <c r="AH917" s="513"/>
      <c r="AI917" s="513"/>
      <c r="AJ917" s="513"/>
      <c r="AK917" s="513"/>
      <c r="AL917" s="513"/>
      <c r="AM917" s="513"/>
      <c r="AN917" s="513"/>
      <c r="AO917" s="513"/>
      <c r="AP917" s="513"/>
      <c r="AQ917" s="513"/>
      <c r="AR917" s="513"/>
      <c r="AS917" s="513"/>
      <c r="AT917" s="513"/>
      <c r="AU917" s="513"/>
      <c r="AV917" s="513"/>
      <c r="AW917" s="513"/>
      <c r="AX917" s="513"/>
      <c r="AY917" s="513"/>
      <c r="AZ917" s="513"/>
      <c r="BA917" s="513"/>
      <c r="BB917" s="513"/>
      <c r="BC917" s="513"/>
      <c r="BD917" s="513"/>
      <c r="BE917" s="513"/>
      <c r="BF917" s="513"/>
      <c r="BG917" s="513"/>
      <c r="BH917" s="513"/>
      <c r="BI917" s="513"/>
      <c r="BJ917" s="513"/>
      <c r="BK917" s="513"/>
      <c r="BL917" s="513"/>
      <c r="BM917" s="513"/>
      <c r="BN917" s="513"/>
      <c r="BO917" s="513"/>
      <c r="BP917" s="513"/>
      <c r="BQ917" s="513"/>
      <c r="BR917" s="513"/>
      <c r="BS917" s="513"/>
      <c r="BT917" s="513"/>
      <c r="BU917" s="513"/>
      <c r="BV917" s="513"/>
      <c r="BW917" s="513"/>
      <c r="BX917" s="513"/>
      <c r="BY917" s="513"/>
      <c r="BZ917" s="513"/>
      <c r="CA917" s="513"/>
      <c r="CB917" s="513"/>
      <c r="CC917" s="513"/>
      <c r="CD917" s="513"/>
      <c r="CE917" s="513"/>
      <c r="CF917" s="513"/>
      <c r="CG917" s="513"/>
      <c r="CH917" s="513"/>
      <c r="CI917" s="513"/>
      <c r="CJ917" s="513"/>
      <c r="CK917" s="513"/>
      <c r="CL917" s="513"/>
      <c r="CM917" s="513"/>
      <c r="CN917" s="513"/>
      <c r="CO917" s="513"/>
      <c r="CP917" s="513"/>
      <c r="CQ917" s="513"/>
      <c r="CR917" s="513"/>
      <c r="CS917" s="513"/>
      <c r="CT917" s="513"/>
      <c r="CU917" s="513"/>
      <c r="CV917" s="513"/>
      <c r="CW917" s="513"/>
      <c r="CX917" s="513"/>
      <c r="CY917" s="513"/>
      <c r="CZ917" s="513"/>
      <c r="DA917" s="513"/>
      <c r="DB917" s="513"/>
      <c r="DC917" s="513"/>
      <c r="DD917" s="513"/>
      <c r="DE917" s="513"/>
      <c r="DF917" s="513"/>
      <c r="DG917" s="513"/>
      <c r="DH917" s="513"/>
      <c r="DI917" s="513"/>
      <c r="DJ917" s="513"/>
      <c r="DK917" s="513"/>
      <c r="DL917" s="513"/>
      <c r="DM917" s="513"/>
      <c r="DN917" s="513"/>
      <c r="DO917" s="513"/>
      <c r="DP917" s="513"/>
      <c r="DQ917" s="513"/>
      <c r="DR917" s="513"/>
      <c r="DS917" s="513"/>
      <c r="DT917" s="513"/>
      <c r="DU917" s="513"/>
      <c r="DV917" s="513"/>
      <c r="DW917" s="513"/>
      <c r="DX917" s="513"/>
      <c r="DY917" s="513"/>
      <c r="DZ917" s="513"/>
      <c r="EA917" s="513"/>
      <c r="EB917" s="513"/>
      <c r="EC917" s="513"/>
      <c r="ED917" s="513"/>
      <c r="EE917" s="513"/>
      <c r="EF917" s="513"/>
      <c r="EG917" s="513"/>
      <c r="EH917" s="513"/>
      <c r="EI917" s="513"/>
      <c r="EJ917" s="513"/>
      <c r="EK917" s="513"/>
      <c r="EL917" s="513"/>
      <c r="EM917" s="513"/>
      <c r="EN917" s="513"/>
      <c r="EO917" s="513"/>
      <c r="EP917" s="513"/>
      <c r="EQ917" s="513"/>
      <c r="ER917" s="513"/>
      <c r="ES917" s="513"/>
      <c r="ET917" s="513"/>
      <c r="EU917" s="513"/>
      <c r="EV917" s="513"/>
      <c r="EW917" s="513"/>
      <c r="EX917" s="513"/>
      <c r="EY917" s="513"/>
      <c r="EZ917" s="513"/>
      <c r="FA917" s="513"/>
      <c r="FB917" s="513"/>
      <c r="FC917" s="513"/>
      <c r="FD917" s="513"/>
      <c r="FE917" s="513"/>
      <c r="FF917" s="513"/>
      <c r="FG917" s="513"/>
      <c r="FH917" s="513"/>
      <c r="FI917" s="513"/>
      <c r="FJ917" s="513"/>
      <c r="FK917" s="513"/>
      <c r="FL917" s="513"/>
      <c r="FM917" s="513"/>
      <c r="FN917" s="513"/>
      <c r="FO917" s="513"/>
      <c r="FP917" s="513"/>
      <c r="FQ917" s="513"/>
      <c r="FR917" s="513"/>
      <c r="FS917" s="513"/>
      <c r="FT917" s="513"/>
      <c r="FU917" s="513"/>
      <c r="FV917" s="513"/>
      <c r="FW917" s="513"/>
      <c r="FX917" s="513"/>
      <c r="FY917" s="513"/>
      <c r="FZ917" s="513"/>
      <c r="GA917" s="513"/>
      <c r="GB917" s="513"/>
      <c r="GC917" s="513"/>
      <c r="GD917" s="513"/>
      <c r="GE917" s="513"/>
      <c r="GF917" s="513"/>
      <c r="GG917" s="513"/>
      <c r="GH917" s="513"/>
      <c r="GI917" s="513"/>
      <c r="GJ917" s="513"/>
      <c r="GK917" s="513"/>
      <c r="GL917" s="513"/>
      <c r="GM917" s="513"/>
      <c r="GN917" s="513"/>
      <c r="GO917" s="513"/>
      <c r="GP917" s="513"/>
      <c r="GQ917" s="513"/>
      <c r="GR917" s="513"/>
      <c r="GS917" s="513"/>
      <c r="GT917" s="513"/>
      <c r="GU917" s="513"/>
      <c r="GV917" s="513"/>
      <c r="GW917" s="513"/>
      <c r="GX917" s="513"/>
      <c r="GY917" s="513"/>
      <c r="GZ917" s="513"/>
      <c r="HA917" s="513"/>
      <c r="HB917" s="513"/>
      <c r="HC917" s="513"/>
      <c r="HD917" s="513"/>
      <c r="HE917" s="513"/>
      <c r="HF917" s="513"/>
      <c r="HG917" s="513"/>
      <c r="HH917" s="513"/>
      <c r="HI917" s="513"/>
      <c r="HJ917" s="513"/>
      <c r="HK917" s="513"/>
      <c r="HL917" s="513"/>
      <c r="HM917" s="513"/>
      <c r="HN917" s="513"/>
      <c r="HO917" s="513"/>
      <c r="HP917" s="513"/>
      <c r="HQ917" s="513"/>
      <c r="HR917" s="513"/>
      <c r="HS917" s="513"/>
      <c r="HT917" s="513"/>
      <c r="HU917" s="513"/>
      <c r="HV917" s="513"/>
      <c r="HW917" s="513"/>
      <c r="HX917" s="513"/>
      <c r="HY917" s="513"/>
      <c r="HZ917" s="513"/>
      <c r="IA917" s="513"/>
      <c r="IB917" s="513"/>
      <c r="IC917" s="513"/>
      <c r="ID917" s="513"/>
      <c r="IE917" s="513"/>
      <c r="IF917" s="513"/>
      <c r="IG917" s="513"/>
      <c r="IH917" s="513"/>
      <c r="II917" s="513"/>
      <c r="IJ917" s="513"/>
      <c r="IK917" s="513"/>
      <c r="IL917" s="513"/>
      <c r="IM917" s="513"/>
      <c r="IN917" s="513"/>
      <c r="IO917" s="513"/>
      <c r="IP917" s="513"/>
      <c r="IQ917" s="513"/>
      <c r="IR917" s="513"/>
      <c r="IS917" s="513"/>
      <c r="IT917" s="513"/>
      <c r="IU917" s="513"/>
      <c r="IV917" s="513"/>
      <c r="IW917" s="513"/>
      <c r="IX917" s="513"/>
      <c r="IY917" s="513"/>
      <c r="IZ917" s="513"/>
      <c r="JA917" s="513"/>
      <c r="JB917" s="513"/>
      <c r="JC917" s="513"/>
      <c r="JD917" s="513"/>
      <c r="JE917" s="513"/>
      <c r="JF917" s="513"/>
      <c r="JG917" s="513"/>
      <c r="JH917" s="513"/>
      <c r="JI917" s="513"/>
      <c r="JJ917" s="513"/>
      <c r="JK917" s="513"/>
      <c r="JL917" s="513"/>
      <c r="JM917" s="513"/>
      <c r="JN917" s="513"/>
      <c r="JO917" s="513"/>
      <c r="JP917" s="513"/>
      <c r="JQ917" s="513"/>
      <c r="JR917" s="513"/>
      <c r="JS917" s="513"/>
      <c r="JT917" s="513"/>
      <c r="JU917" s="513"/>
      <c r="JV917" s="513"/>
      <c r="JW917" s="513"/>
      <c r="JX917" s="513"/>
      <c r="JY917" s="513"/>
      <c r="JZ917" s="513"/>
      <c r="KA917" s="513"/>
      <c r="KB917" s="513"/>
      <c r="KC917" s="513"/>
      <c r="KD917" s="513"/>
      <c r="KE917" s="513"/>
      <c r="KF917" s="513"/>
      <c r="KG917" s="513"/>
      <c r="KH917" s="513"/>
      <c r="KI917" s="513"/>
      <c r="KJ917" s="513"/>
      <c r="KK917" s="513"/>
      <c r="KL917" s="513"/>
      <c r="KM917" s="513"/>
      <c r="KN917" s="513"/>
      <c r="KO917" s="513"/>
      <c r="KP917" s="513"/>
      <c r="KQ917" s="513"/>
      <c r="KR917" s="513"/>
      <c r="KS917" s="513"/>
      <c r="KT917" s="513"/>
      <c r="KU917" s="513"/>
      <c r="KV917" s="513"/>
      <c r="KW917" s="513"/>
      <c r="KX917" s="513"/>
      <c r="KY917" s="513"/>
      <c r="KZ917" s="513"/>
      <c r="LA917" s="513"/>
      <c r="LB917" s="513"/>
      <c r="LC917" s="513"/>
      <c r="LD917" s="513"/>
      <c r="LE917" s="513"/>
      <c r="LF917" s="513"/>
      <c r="LG917" s="513"/>
      <c r="LH917" s="513"/>
      <c r="LI917" s="513"/>
      <c r="LJ917" s="513"/>
      <c r="LK917" s="513"/>
      <c r="LL917" s="513"/>
      <c r="LM917" s="513"/>
      <c r="LN917" s="513"/>
      <c r="LO917" s="513"/>
      <c r="LP917" s="513"/>
      <c r="LQ917" s="513"/>
      <c r="LR917" s="513"/>
      <c r="LS917" s="513"/>
      <c r="LT917" s="513"/>
      <c r="LU917" s="513"/>
      <c r="LV917" s="513"/>
      <c r="LW917" s="513"/>
      <c r="LX917" s="513"/>
      <c r="LY917" s="513"/>
      <c r="LZ917" s="513"/>
      <c r="MA917" s="513"/>
      <c r="MB917" s="513"/>
      <c r="MC917" s="513"/>
      <c r="MD917" s="513"/>
      <c r="ME917" s="513"/>
      <c r="MF917" s="513"/>
      <c r="MG917" s="513"/>
      <c r="MH917" s="513"/>
      <c r="MI917" s="513"/>
      <c r="MJ917" s="513"/>
      <c r="MK917" s="513"/>
      <c r="ML917" s="513"/>
      <c r="MM917" s="513"/>
      <c r="MN917" s="513"/>
      <c r="MO917" s="513"/>
      <c r="MP917" s="513"/>
      <c r="MQ917" s="513"/>
      <c r="MR917" s="513"/>
      <c r="MS917" s="513"/>
      <c r="MT917" s="513"/>
      <c r="MU917" s="513"/>
      <c r="MV917" s="513"/>
      <c r="MW917" s="513"/>
      <c r="MX917" s="513"/>
      <c r="MY917" s="513"/>
      <c r="MZ917" s="513"/>
      <c r="NA917" s="513"/>
      <c r="NB917" s="513"/>
      <c r="NC917" s="513"/>
      <c r="ND917" s="513"/>
      <c r="NE917" s="513"/>
      <c r="NF917" s="513"/>
      <c r="NG917" s="513"/>
      <c r="NH917" s="513"/>
      <c r="NI917" s="513"/>
      <c r="NJ917" s="513"/>
      <c r="NK917" s="513"/>
      <c r="NL917" s="513"/>
      <c r="NM917" s="513"/>
      <c r="NN917" s="513"/>
      <c r="NO917" s="513"/>
      <c r="NP917" s="513"/>
      <c r="NQ917" s="513"/>
      <c r="NR917" s="513"/>
      <c r="NS917" s="513"/>
      <c r="NT917" s="513"/>
      <c r="NU917" s="513"/>
      <c r="NV917" s="513"/>
      <c r="NW917" s="513"/>
      <c r="NX917" s="513"/>
      <c r="NY917" s="513"/>
      <c r="NZ917" s="513"/>
      <c r="OA917" s="513"/>
      <c r="OB917" s="513"/>
      <c r="OC917" s="513"/>
      <c r="OD917" s="513"/>
      <c r="OE917" s="513"/>
      <c r="OF917" s="513"/>
      <c r="OG917" s="513"/>
      <c r="OH917" s="513"/>
      <c r="OI917" s="513"/>
      <c r="OJ917" s="513"/>
      <c r="OK917" s="513"/>
      <c r="OL917" s="513"/>
      <c r="OM917" s="513"/>
      <c r="ON917" s="513"/>
      <c r="OO917" s="513"/>
      <c r="OP917" s="513"/>
      <c r="OQ917" s="513"/>
      <c r="OR917" s="513"/>
      <c r="OS917" s="513"/>
      <c r="OT917" s="513"/>
      <c r="OU917" s="513"/>
      <c r="OV917" s="513"/>
      <c r="OW917" s="513"/>
      <c r="OX917" s="513"/>
      <c r="OY917" s="513"/>
      <c r="OZ917" s="513"/>
      <c r="PA917" s="513"/>
      <c r="PB917" s="513"/>
      <c r="PC917" s="513"/>
      <c r="PD917" s="513"/>
      <c r="PE917" s="513"/>
      <c r="PF917" s="513"/>
      <c r="PG917" s="513"/>
      <c r="PH917" s="513"/>
      <c r="PI917" s="513"/>
      <c r="PJ917" s="513"/>
      <c r="PK917" s="513"/>
      <c r="PL917" s="513"/>
      <c r="PM917" s="513"/>
      <c r="PN917" s="513"/>
      <c r="PO917" s="513"/>
      <c r="PP917" s="513"/>
      <c r="PQ917" s="513"/>
      <c r="PR917" s="513"/>
      <c r="PS917" s="513"/>
      <c r="PT917" s="513"/>
      <c r="PU917" s="513"/>
      <c r="PV917" s="513"/>
      <c r="PW917" s="513"/>
      <c r="PX917" s="513"/>
      <c r="PY917" s="513"/>
      <c r="PZ917" s="513"/>
      <c r="QA917" s="513"/>
      <c r="QB917" s="513"/>
      <c r="QC917" s="513"/>
      <c r="QD917" s="513"/>
      <c r="QE917" s="513"/>
      <c r="QF917" s="513"/>
      <c r="QG917" s="513"/>
      <c r="QH917" s="513"/>
      <c r="QI917" s="513"/>
      <c r="QJ917" s="513"/>
      <c r="QK917" s="513"/>
      <c r="QL917" s="513"/>
      <c r="QM917" s="513"/>
      <c r="QN917" s="513"/>
      <c r="QO917" s="513"/>
      <c r="QP917" s="513"/>
      <c r="QQ917" s="513"/>
      <c r="QR917" s="513"/>
      <c r="QS917" s="513"/>
      <c r="QT917" s="513"/>
      <c r="QU917" s="513"/>
      <c r="QV917" s="513"/>
      <c r="QW917" s="513"/>
      <c r="QX917" s="513"/>
      <c r="QY917" s="513"/>
      <c r="QZ917" s="513"/>
      <c r="RA917" s="513"/>
      <c r="RB917" s="513"/>
      <c r="RC917" s="513"/>
      <c r="RD917" s="513"/>
      <c r="RE917" s="513"/>
      <c r="RF917" s="513"/>
      <c r="RG917" s="513"/>
      <c r="RH917" s="513"/>
      <c r="RI917" s="513"/>
      <c r="RJ917" s="513"/>
      <c r="RK917" s="513"/>
      <c r="RL917" s="513"/>
      <c r="RM917" s="513"/>
      <c r="RN917" s="513"/>
      <c r="RO917" s="513"/>
      <c r="RP917" s="513"/>
      <c r="RQ917" s="513"/>
      <c r="RR917" s="513"/>
      <c r="RS917" s="513"/>
      <c r="RT917" s="513"/>
      <c r="RU917" s="513"/>
      <c r="RV917" s="513"/>
      <c r="RW917" s="513"/>
      <c r="RX917" s="513"/>
      <c r="RY917" s="513"/>
      <c r="RZ917" s="513"/>
      <c r="SA917" s="513"/>
      <c r="SB917" s="513"/>
      <c r="SC917" s="513"/>
      <c r="SD917" s="513"/>
      <c r="SE917" s="513"/>
      <c r="SF917" s="513"/>
      <c r="SG917" s="513"/>
      <c r="SH917" s="513"/>
      <c r="SI917" s="513"/>
      <c r="SJ917" s="513"/>
      <c r="SK917" s="513"/>
      <c r="SL917" s="513"/>
      <c r="SM917" s="513"/>
      <c r="SN917" s="513"/>
      <c r="SO917" s="513"/>
      <c r="SP917" s="513"/>
      <c r="SQ917" s="513"/>
      <c r="SR917" s="513"/>
      <c r="SS917" s="513"/>
      <c r="ST917" s="513"/>
      <c r="SU917" s="513"/>
      <c r="SV917" s="513"/>
      <c r="SW917" s="513"/>
      <c r="SX917" s="513"/>
      <c r="SY917" s="513"/>
      <c r="SZ917" s="513"/>
      <c r="TA917" s="513"/>
      <c r="TB917" s="513"/>
      <c r="TC917" s="513"/>
      <c r="TD917" s="513"/>
      <c r="TE917" s="513"/>
      <c r="TF917" s="513"/>
      <c r="TG917" s="513"/>
      <c r="TH917" s="513"/>
      <c r="TI917" s="513"/>
      <c r="TJ917" s="513"/>
      <c r="TK917" s="513"/>
      <c r="TL917" s="513"/>
      <c r="TM917" s="513"/>
      <c r="TN917" s="513"/>
      <c r="TO917" s="513"/>
      <c r="TP917" s="513"/>
      <c r="TQ917" s="513"/>
      <c r="TR917" s="513"/>
      <c r="TS917" s="513"/>
      <c r="TT917" s="513"/>
      <c r="TU917" s="513"/>
      <c r="TV917" s="513"/>
      <c r="TW917" s="513"/>
      <c r="TX917" s="513"/>
      <c r="TY917" s="513"/>
      <c r="TZ917" s="513"/>
      <c r="UA917" s="513"/>
      <c r="UB917" s="513"/>
      <c r="UC917" s="513"/>
      <c r="UD917" s="513"/>
      <c r="UE917" s="513"/>
      <c r="UF917" s="513"/>
      <c r="UG917" s="513"/>
      <c r="UH917" s="513"/>
      <c r="UI917" s="513"/>
      <c r="UJ917" s="513"/>
      <c r="UK917" s="513"/>
      <c r="UL917" s="513"/>
      <c r="UM917" s="513"/>
      <c r="UN917" s="513"/>
      <c r="UO917" s="513"/>
      <c r="UP917" s="513"/>
      <c r="UQ917" s="513"/>
      <c r="UR917" s="513"/>
      <c r="US917" s="513"/>
      <c r="UT917" s="513"/>
      <c r="UU917" s="513"/>
      <c r="UV917" s="513"/>
      <c r="UW917" s="513"/>
      <c r="UX917" s="513"/>
      <c r="UY917" s="513"/>
      <c r="UZ917" s="513"/>
      <c r="VA917" s="513"/>
      <c r="VB917" s="513"/>
      <c r="VC917" s="513"/>
      <c r="VD917" s="513"/>
      <c r="VE917" s="513"/>
      <c r="VF917" s="513"/>
      <c r="VG917" s="513"/>
      <c r="VH917" s="513"/>
      <c r="VI917" s="513"/>
      <c r="VJ917" s="513"/>
      <c r="VK917" s="513"/>
      <c r="VL917" s="513"/>
      <c r="VM917" s="513"/>
      <c r="VN917" s="513"/>
      <c r="VO917" s="513"/>
      <c r="VP917" s="513"/>
      <c r="VQ917" s="513"/>
      <c r="VR917" s="513"/>
      <c r="VS917" s="513"/>
      <c r="VT917" s="513"/>
      <c r="VU917" s="513"/>
      <c r="VV917" s="513"/>
      <c r="VW917" s="513"/>
      <c r="VX917" s="513"/>
      <c r="VY917" s="513"/>
      <c r="VZ917" s="513"/>
      <c r="WA917" s="513"/>
      <c r="WB917" s="513"/>
      <c r="WC917" s="513"/>
      <c r="WD917" s="513"/>
      <c r="WE917" s="513"/>
      <c r="WF917" s="513"/>
      <c r="WG917" s="513"/>
      <c r="WH917" s="513"/>
      <c r="WI917" s="513"/>
      <c r="WJ917" s="513"/>
      <c r="WK917" s="513"/>
      <c r="WL917" s="513"/>
      <c r="WM917" s="513"/>
      <c r="WN917" s="513"/>
      <c r="WO917" s="513"/>
      <c r="WP917" s="513"/>
      <c r="WQ917" s="513"/>
      <c r="WR917" s="513"/>
      <c r="WS917" s="513"/>
      <c r="WT917" s="513"/>
      <c r="WU917" s="513"/>
      <c r="WV917" s="513"/>
      <c r="WW917" s="513"/>
      <c r="WX917" s="513"/>
      <c r="WY917" s="513"/>
      <c r="WZ917" s="513"/>
      <c r="XA917" s="513"/>
      <c r="XB917" s="513"/>
      <c r="XC917" s="513"/>
      <c r="XD917" s="513"/>
      <c r="XE917" s="513"/>
      <c r="XF917" s="513"/>
      <c r="XG917" s="513"/>
      <c r="XH917" s="513"/>
      <c r="XI917" s="513"/>
      <c r="XJ917" s="513"/>
      <c r="XK917" s="513"/>
      <c r="XL917" s="513"/>
      <c r="XM917" s="513"/>
      <c r="XN917" s="513"/>
      <c r="XO917" s="513"/>
      <c r="XP917" s="513"/>
      <c r="XQ917" s="513"/>
      <c r="XR917" s="513"/>
      <c r="XS917" s="513"/>
      <c r="XT917" s="513"/>
      <c r="XU917" s="513"/>
      <c r="XV917" s="513"/>
      <c r="XW917" s="513"/>
      <c r="XX917" s="513"/>
      <c r="XY917" s="513"/>
      <c r="XZ917" s="513"/>
      <c r="YA917" s="513"/>
      <c r="YB917" s="513"/>
      <c r="YC917" s="513"/>
      <c r="YD917" s="513"/>
      <c r="YE917" s="513"/>
      <c r="YF917" s="513"/>
      <c r="YG917" s="513"/>
      <c r="YH917" s="513"/>
      <c r="YI917" s="513"/>
      <c r="YJ917" s="513"/>
      <c r="YK917" s="513"/>
      <c r="YL917" s="513"/>
      <c r="YM917" s="513"/>
      <c r="YN917" s="513"/>
      <c r="YO917" s="513"/>
      <c r="YP917" s="513"/>
      <c r="YQ917" s="513"/>
      <c r="YR917" s="513"/>
      <c r="YS917" s="513"/>
      <c r="YT917" s="513"/>
      <c r="YU917" s="513"/>
      <c r="YV917" s="513"/>
      <c r="YW917" s="513"/>
      <c r="YX917" s="513"/>
      <c r="YY917" s="513"/>
      <c r="YZ917" s="513"/>
      <c r="ZA917" s="513"/>
      <c r="ZB917" s="513"/>
      <c r="ZC917" s="513"/>
      <c r="ZD917" s="513"/>
      <c r="ZE917" s="513"/>
      <c r="ZF917" s="513"/>
      <c r="ZG917" s="513"/>
      <c r="ZH917" s="513"/>
      <c r="ZI917" s="513"/>
      <c r="ZJ917" s="513"/>
      <c r="ZK917" s="513"/>
      <c r="ZL917" s="513"/>
      <c r="ZM917" s="513"/>
      <c r="ZN917" s="513"/>
      <c r="ZO917" s="513"/>
      <c r="ZP917" s="513"/>
      <c r="ZQ917" s="513"/>
      <c r="ZR917" s="513"/>
      <c r="ZS917" s="513"/>
      <c r="ZT917" s="513"/>
      <c r="ZU917" s="513"/>
      <c r="ZV917" s="513"/>
      <c r="ZW917" s="513"/>
      <c r="ZX917" s="513"/>
      <c r="ZY917" s="513"/>
      <c r="ZZ917" s="513"/>
      <c r="AAA917" s="513"/>
      <c r="AAB917" s="513"/>
      <c r="AAC917" s="513"/>
      <c r="AAD917" s="513"/>
      <c r="AAE917" s="513"/>
      <c r="AAF917" s="513"/>
      <c r="AAG917" s="513"/>
      <c r="AAH917" s="513"/>
      <c r="AAI917" s="513"/>
      <c r="AAJ917" s="513"/>
      <c r="AAK917" s="513"/>
      <c r="AAL917" s="513"/>
      <c r="AAM917" s="513"/>
      <c r="AAN917" s="513"/>
      <c r="AAO917" s="513"/>
      <c r="AAP917" s="513"/>
      <c r="AAQ917" s="513"/>
      <c r="AAR917" s="513"/>
      <c r="AAS917" s="513"/>
      <c r="AAT917" s="513"/>
      <c r="AAU917" s="513"/>
      <c r="AAV917" s="513"/>
      <c r="AAW917" s="513"/>
      <c r="AAX917" s="513"/>
      <c r="AAY917" s="513"/>
      <c r="AAZ917" s="513"/>
      <c r="ABA917" s="513"/>
      <c r="ABB917" s="513"/>
      <c r="ABC917" s="513"/>
      <c r="ABD917" s="513"/>
      <c r="ABE917" s="513"/>
      <c r="ABF917" s="513"/>
      <c r="ABG917" s="513"/>
      <c r="ABH917" s="513"/>
      <c r="ABI917" s="513"/>
      <c r="ABJ917" s="513"/>
      <c r="ABK917" s="513"/>
      <c r="ABL917" s="513"/>
      <c r="ABM917" s="513"/>
      <c r="ABN917" s="513"/>
      <c r="ABO917" s="513"/>
      <c r="ABP917" s="513"/>
      <c r="ABQ917" s="513"/>
      <c r="ABR917" s="513"/>
      <c r="ABS917" s="513"/>
      <c r="ABT917" s="513"/>
      <c r="ABU917" s="513"/>
      <c r="ABV917" s="513"/>
      <c r="ABW917" s="513"/>
      <c r="ABX917" s="513"/>
      <c r="ABY917" s="513"/>
      <c r="ABZ917" s="513"/>
      <c r="ACA917" s="513"/>
      <c r="ACB917" s="513"/>
      <c r="ACC917" s="513"/>
      <c r="ACD917" s="513"/>
      <c r="ACE917" s="513"/>
      <c r="ACF917" s="513"/>
      <c r="ACG917" s="513"/>
      <c r="ACH917" s="513"/>
      <c r="ACI917" s="513"/>
      <c r="ACJ917" s="513"/>
      <c r="ACK917" s="513"/>
      <c r="ACL917" s="513"/>
      <c r="ACM917" s="513"/>
      <c r="ACN917" s="513"/>
      <c r="ACO917" s="513"/>
      <c r="ACP917" s="513"/>
      <c r="ACQ917" s="513"/>
      <c r="ACR917" s="513"/>
      <c r="ACS917" s="513"/>
      <c r="ACT917" s="513"/>
      <c r="ACU917" s="513"/>
      <c r="ACV917" s="513"/>
      <c r="ACW917" s="513"/>
      <c r="ACX917" s="513"/>
      <c r="ACY917" s="513"/>
      <c r="ACZ917" s="513"/>
      <c r="ADA917" s="513"/>
      <c r="ADB917" s="513"/>
      <c r="ADC917" s="513"/>
      <c r="ADD917" s="513"/>
      <c r="ADE917" s="513"/>
      <c r="ADF917" s="513"/>
      <c r="ADG917" s="513"/>
      <c r="ADH917" s="513"/>
      <c r="ADI917" s="513"/>
      <c r="ADJ917" s="513"/>
      <c r="ADK917" s="513"/>
      <c r="ADL917" s="513"/>
      <c r="ADM917" s="513"/>
      <c r="ADN917" s="513"/>
      <c r="ADO917" s="513"/>
      <c r="ADP917" s="513"/>
      <c r="ADQ917" s="513"/>
      <c r="ADR917" s="513"/>
      <c r="ADS917" s="513"/>
      <c r="ADT917" s="513"/>
      <c r="ADU917" s="513"/>
      <c r="ADV917" s="513"/>
      <c r="ADW917" s="513"/>
      <c r="ADX917" s="513"/>
      <c r="ADY917" s="513"/>
      <c r="ADZ917" s="513"/>
      <c r="AEA917" s="513"/>
      <c r="AEB917" s="513"/>
      <c r="AEC917" s="513"/>
      <c r="AED917" s="513"/>
      <c r="AEE917" s="513"/>
      <c r="AEF917" s="513"/>
      <c r="AEG917" s="513"/>
      <c r="AEH917" s="513"/>
      <c r="AEI917" s="513"/>
      <c r="AEJ917" s="513"/>
      <c r="AEK917" s="513"/>
      <c r="AEL917" s="513"/>
      <c r="AEM917" s="513"/>
      <c r="AEN917" s="513"/>
      <c r="AEO917" s="513"/>
      <c r="AEP917" s="513"/>
      <c r="AEQ917" s="513"/>
      <c r="AER917" s="513"/>
      <c r="AES917" s="513"/>
      <c r="AET917" s="513"/>
      <c r="AEU917" s="513"/>
      <c r="AEV917" s="513"/>
      <c r="AEW917" s="513"/>
      <c r="AEX917" s="513"/>
      <c r="AEY917" s="513"/>
      <c r="AEZ917" s="513"/>
      <c r="AFA917" s="513"/>
      <c r="AFB917" s="513"/>
      <c r="AFC917" s="513"/>
      <c r="AFD917" s="513"/>
      <c r="AFE917" s="513"/>
      <c r="AFF917" s="513"/>
      <c r="AFG917" s="513"/>
      <c r="AFH917" s="513"/>
      <c r="AFI917" s="513"/>
      <c r="AFJ917" s="513"/>
      <c r="AFK917" s="513"/>
      <c r="AFL917" s="513"/>
      <c r="AFM917" s="513"/>
      <c r="AFN917" s="513"/>
      <c r="AFO917" s="513"/>
      <c r="AFP917" s="513"/>
      <c r="AFQ917" s="513"/>
      <c r="AFR917" s="513"/>
      <c r="AFS917" s="513"/>
      <c r="AFT917" s="513"/>
      <c r="AFU917" s="513"/>
      <c r="AFV917" s="513"/>
      <c r="AFW917" s="513"/>
      <c r="AFX917" s="513"/>
      <c r="AFY917" s="513"/>
      <c r="AFZ917" s="513"/>
      <c r="AGA917" s="513"/>
      <c r="AGB917" s="513"/>
      <c r="AGC917" s="513"/>
      <c r="AGD917" s="513"/>
      <c r="AGE917" s="513"/>
      <c r="AGF917" s="513"/>
      <c r="AGG917" s="513"/>
      <c r="AGH917" s="513"/>
      <c r="AGI917" s="513"/>
      <c r="AGJ917" s="513"/>
      <c r="AGK917" s="513"/>
      <c r="AGL917" s="513"/>
      <c r="AGM917" s="513"/>
      <c r="AGN917" s="513"/>
      <c r="AGO917" s="513"/>
      <c r="AGP917" s="513"/>
      <c r="AGQ917" s="513"/>
      <c r="AGR917" s="513"/>
      <c r="AGS917" s="513"/>
      <c r="AGT917" s="513"/>
      <c r="AGU917" s="513"/>
      <c r="AGV917" s="513"/>
      <c r="AGW917" s="513"/>
      <c r="AGX917" s="513"/>
      <c r="AGY917" s="513"/>
      <c r="AGZ917" s="513"/>
      <c r="AHA917" s="513"/>
      <c r="AHB917" s="513"/>
      <c r="AHC917" s="513"/>
      <c r="AHD917" s="513"/>
      <c r="AHE917" s="513"/>
      <c r="AHF917" s="513"/>
      <c r="AHG917" s="513"/>
      <c r="AHH917" s="513"/>
      <c r="AHI917" s="513"/>
      <c r="AHJ917" s="513"/>
      <c r="AHK917" s="513"/>
      <c r="AHL917" s="513"/>
      <c r="AHM917" s="513"/>
      <c r="AHN917" s="513"/>
      <c r="AHO917" s="513"/>
      <c r="AHP917" s="513"/>
      <c r="AHQ917" s="513"/>
      <c r="AHR917" s="513"/>
      <c r="AHS917" s="513"/>
      <c r="AHT917" s="513"/>
      <c r="AHU917" s="513"/>
      <c r="AHV917" s="513"/>
      <c r="AHW917" s="513"/>
      <c r="AHX917" s="513"/>
      <c r="AHY917" s="513"/>
      <c r="AHZ917" s="513"/>
      <c r="AIA917" s="513"/>
      <c r="AIB917" s="513"/>
      <c r="AIC917" s="513"/>
      <c r="AID917" s="513"/>
      <c r="AIE917" s="513"/>
      <c r="AIF917" s="513"/>
      <c r="AIG917" s="513"/>
      <c r="AIH917" s="513"/>
      <c r="AII917" s="513"/>
      <c r="AIJ917" s="513"/>
      <c r="AIK917" s="513"/>
      <c r="AIL917" s="513"/>
      <c r="AIM917" s="513"/>
      <c r="AIN917" s="513"/>
      <c r="AIO917" s="513"/>
      <c r="AIP917" s="513"/>
      <c r="AIQ917" s="513"/>
      <c r="AIR917" s="513"/>
      <c r="AIS917" s="513"/>
      <c r="AIT917" s="513"/>
      <c r="AIU917" s="513"/>
      <c r="AIV917" s="513"/>
      <c r="AIW917" s="513"/>
      <c r="AIX917" s="513"/>
      <c r="AIY917" s="513"/>
      <c r="AIZ917" s="513"/>
      <c r="AJA917" s="513"/>
      <c r="AJB917" s="513"/>
      <c r="AJC917" s="513"/>
      <c r="AJD917" s="513"/>
      <c r="AJE917" s="513"/>
      <c r="AJF917" s="513"/>
      <c r="AJG917" s="513"/>
      <c r="AJH917" s="513"/>
      <c r="AJI917" s="513"/>
      <c r="AJJ917" s="513"/>
      <c r="AJK917" s="513"/>
      <c r="AJL917" s="513"/>
      <c r="AJM917" s="513"/>
      <c r="AJN917" s="513"/>
      <c r="AJO917" s="513"/>
      <c r="AJP917" s="513"/>
      <c r="AJQ917" s="513"/>
      <c r="AJR917" s="513"/>
      <c r="AJS917" s="513"/>
      <c r="AJT917" s="513"/>
      <c r="AJU917" s="513"/>
      <c r="AJV917" s="513"/>
      <c r="AJW917" s="513"/>
      <c r="AJX917" s="513"/>
      <c r="AJY917" s="513"/>
      <c r="AJZ917" s="513"/>
      <c r="AKA917" s="513"/>
      <c r="AKB917" s="513"/>
      <c r="AKC917" s="513"/>
      <c r="AKD917" s="513"/>
      <c r="AKE917" s="513"/>
      <c r="AKF917" s="513"/>
      <c r="AKG917" s="513"/>
      <c r="AKH917" s="513"/>
      <c r="AKI917" s="513"/>
      <c r="AKJ917" s="513"/>
      <c r="AKK917" s="513"/>
      <c r="AKL917" s="513"/>
      <c r="AKM917" s="513"/>
      <c r="AKN917" s="513"/>
      <c r="AKO917" s="513"/>
      <c r="AKP917" s="513"/>
      <c r="AKQ917" s="513"/>
      <c r="AKR917" s="513"/>
      <c r="AKS917" s="513"/>
      <c r="AKT917" s="513"/>
      <c r="AKU917" s="513"/>
      <c r="AKV917" s="513"/>
      <c r="AKW917" s="513"/>
      <c r="AKX917" s="513"/>
      <c r="AKY917" s="513"/>
      <c r="AKZ917" s="513"/>
      <c r="ALA917" s="513"/>
      <c r="ALB917" s="513"/>
      <c r="ALC917" s="513"/>
      <c r="ALD917" s="513"/>
      <c r="ALE917" s="513"/>
      <c r="ALF917" s="513"/>
      <c r="ALG917" s="513"/>
      <c r="ALH917" s="513"/>
      <c r="ALI917" s="513"/>
      <c r="ALJ917" s="513"/>
      <c r="ALK917" s="513"/>
      <c r="ALL917" s="513"/>
      <c r="ALM917" s="513"/>
      <c r="ALN917" s="513"/>
      <c r="ALO917" s="513"/>
      <c r="ALP917" s="513"/>
      <c r="ALQ917" s="513"/>
      <c r="ALR917" s="513"/>
      <c r="ALS917" s="513"/>
      <c r="ALT917" s="513"/>
      <c r="ALU917" s="513"/>
      <c r="ALV917" s="513"/>
      <c r="ALW917" s="513"/>
      <c r="ALX917" s="513"/>
      <c r="ALY917" s="513"/>
      <c r="ALZ917" s="513"/>
      <c r="AMA917" s="513"/>
      <c r="AMB917" s="513"/>
      <c r="AMC917" s="513"/>
      <c r="AMD917" s="513"/>
      <c r="AME917" s="513"/>
      <c r="AMF917" s="513"/>
      <c r="AMG917" s="513"/>
      <c r="AMH917" s="513"/>
      <c r="AMI917" s="513"/>
      <c r="AMJ917" s="513"/>
      <c r="AMK917" s="513"/>
      <c r="AML917" s="513"/>
      <c r="AMM917" s="513"/>
      <c r="AMN917" s="513"/>
      <c r="AMO917" s="513"/>
      <c r="AMP917" s="513"/>
      <c r="AMQ917" s="513"/>
      <c r="AMR917" s="513"/>
      <c r="AMS917" s="513"/>
      <c r="AMT917" s="513"/>
      <c r="AMU917" s="513"/>
      <c r="AMV917" s="513"/>
      <c r="AMW917" s="513"/>
      <c r="AMX917" s="513"/>
      <c r="AMY917" s="513"/>
      <c r="AMZ917" s="513"/>
      <c r="ANA917" s="513"/>
      <c r="ANB917" s="513"/>
      <c r="ANC917" s="513"/>
      <c r="AND917" s="513"/>
      <c r="ANE917" s="513"/>
      <c r="ANF917" s="513"/>
      <c r="ANG917" s="513"/>
      <c r="ANH917" s="513"/>
      <c r="ANI917" s="513"/>
      <c r="ANJ917" s="513"/>
      <c r="ANK917" s="513"/>
      <c r="ANL917" s="513"/>
      <c r="ANM917" s="513"/>
      <c r="ANN917" s="513"/>
      <c r="ANO917" s="513"/>
      <c r="ANP917" s="513"/>
      <c r="ANQ917" s="513"/>
      <c r="ANR917" s="513"/>
      <c r="ANS917" s="513"/>
      <c r="ANT917" s="513"/>
      <c r="ANU917" s="513"/>
      <c r="ANV917" s="513"/>
      <c r="ANW917" s="513"/>
      <c r="ANX917" s="513"/>
      <c r="ANY917" s="513"/>
      <c r="ANZ917" s="513"/>
      <c r="AOA917" s="513"/>
      <c r="AOB917" s="513"/>
      <c r="AOC917" s="513"/>
      <c r="AOD917" s="513"/>
      <c r="AOE917" s="513"/>
      <c r="AOF917" s="513"/>
      <c r="AOG917" s="513"/>
      <c r="AOH917" s="513"/>
      <c r="AOI917" s="513"/>
      <c r="AOJ917" s="513"/>
      <c r="AOK917" s="513"/>
      <c r="AOL917" s="513"/>
      <c r="AOM917" s="513"/>
      <c r="AON917" s="513"/>
      <c r="AOO917" s="513"/>
      <c r="AOP917" s="513"/>
      <c r="AOQ917" s="513"/>
      <c r="AOR917" s="513"/>
      <c r="AOS917" s="513"/>
      <c r="AOT917" s="513"/>
      <c r="AOU917" s="513"/>
      <c r="AOV917" s="513"/>
      <c r="AOW917" s="513"/>
      <c r="AOX917" s="513"/>
      <c r="AOY917" s="513"/>
      <c r="AOZ917" s="513"/>
      <c r="APA917" s="513"/>
      <c r="APB917" s="513"/>
      <c r="APC917" s="513"/>
      <c r="APD917" s="513"/>
      <c r="APE917" s="513"/>
      <c r="APF917" s="513"/>
      <c r="APG917" s="513"/>
      <c r="APH917" s="513"/>
      <c r="API917" s="513"/>
      <c r="APJ917" s="513"/>
      <c r="APK917" s="513"/>
      <c r="APL917" s="513"/>
      <c r="APM917" s="513"/>
      <c r="APN917" s="513"/>
      <c r="APO917" s="513"/>
      <c r="APP917" s="513"/>
      <c r="APQ917" s="513"/>
      <c r="APR917" s="513"/>
      <c r="APS917" s="513"/>
      <c r="APT917" s="513"/>
      <c r="APU917" s="513"/>
      <c r="APV917" s="513"/>
      <c r="APW917" s="513"/>
      <c r="APX917" s="513"/>
      <c r="APY917" s="513"/>
      <c r="APZ917" s="513"/>
      <c r="AQA917" s="513"/>
      <c r="AQB917" s="513"/>
      <c r="AQC917" s="513"/>
      <c r="AQD917" s="513"/>
      <c r="AQE917" s="513"/>
      <c r="AQF917" s="513"/>
      <c r="AQG917" s="513"/>
      <c r="AQH917" s="513"/>
      <c r="AQI917" s="513"/>
      <c r="AQJ917" s="513"/>
      <c r="AQK917" s="513"/>
      <c r="AQL917" s="513"/>
      <c r="AQM917" s="513"/>
      <c r="AQN917" s="513"/>
      <c r="AQO917" s="513"/>
      <c r="AQP917" s="513"/>
      <c r="AQQ917" s="513"/>
      <c r="AQR917" s="513"/>
      <c r="AQS917" s="513"/>
      <c r="AQT917" s="513"/>
      <c r="AQU917" s="513"/>
      <c r="AQV917" s="513"/>
      <c r="AQW917" s="513"/>
      <c r="AQX917" s="513"/>
      <c r="AQY917" s="513"/>
      <c r="AQZ917" s="513"/>
      <c r="ARA917" s="513"/>
      <c r="ARB917" s="513"/>
      <c r="ARC917" s="513"/>
      <c r="ARD917" s="513"/>
      <c r="ARE917" s="513"/>
      <c r="ARF917" s="513"/>
      <c r="ARG917" s="513"/>
      <c r="ARH917" s="513"/>
      <c r="ARI917" s="513"/>
      <c r="ARJ917" s="513"/>
      <c r="ARK917" s="513"/>
      <c r="ARL917" s="513"/>
      <c r="ARM917" s="513"/>
      <c r="ARN917" s="513"/>
      <c r="ARO917" s="513"/>
      <c r="ARP917" s="513"/>
      <c r="ARQ917" s="513"/>
      <c r="ARR917" s="513"/>
      <c r="ARS917" s="513"/>
      <c r="ART917" s="513"/>
      <c r="ARU917" s="513"/>
      <c r="ARV917" s="513"/>
      <c r="ARW917" s="513"/>
      <c r="ARX917" s="513"/>
      <c r="ARY917" s="513"/>
      <c r="ARZ917" s="513"/>
      <c r="ASA917" s="513"/>
      <c r="ASB917" s="513"/>
      <c r="ASC917" s="513"/>
      <c r="ASD917" s="513"/>
      <c r="ASE917" s="513"/>
      <c r="ASF917" s="513"/>
      <c r="ASG917" s="513"/>
      <c r="ASH917" s="513"/>
      <c r="ASI917" s="513"/>
      <c r="ASJ917" s="513"/>
      <c r="ASK917" s="513"/>
      <c r="ASL917" s="513"/>
      <c r="ASM917" s="513"/>
      <c r="ASN917" s="513"/>
      <c r="ASO917" s="513"/>
      <c r="ASP917" s="513"/>
      <c r="ASQ917" s="513"/>
      <c r="ASR917" s="513"/>
      <c r="ASS917" s="513"/>
      <c r="AST917" s="513"/>
      <c r="ASU917" s="513"/>
      <c r="ASV917" s="513"/>
      <c r="ASW917" s="513"/>
      <c r="ASX917" s="513"/>
      <c r="ASY917" s="513"/>
      <c r="ASZ917" s="513"/>
      <c r="ATA917" s="513"/>
      <c r="ATB917" s="513"/>
      <c r="ATC917" s="513"/>
      <c r="ATD917" s="513"/>
      <c r="ATE917" s="513"/>
      <c r="ATF917" s="513"/>
      <c r="ATG917" s="513"/>
      <c r="ATH917" s="513"/>
      <c r="ATI917" s="513"/>
      <c r="ATJ917" s="513"/>
      <c r="ATK917" s="513"/>
      <c r="ATL917" s="513"/>
      <c r="ATM917" s="513"/>
      <c r="ATN917" s="513"/>
      <c r="ATO917" s="513"/>
      <c r="ATP917" s="513"/>
      <c r="ATQ917" s="513"/>
      <c r="ATR917" s="513"/>
      <c r="ATS917" s="513"/>
      <c r="ATT917" s="513"/>
      <c r="ATU917" s="513"/>
      <c r="ATV917" s="513"/>
      <c r="ATW917" s="513"/>
      <c r="ATX917" s="513"/>
      <c r="ATY917" s="513"/>
      <c r="ATZ917" s="513"/>
      <c r="AUA917" s="513"/>
      <c r="AUB917" s="513"/>
      <c r="AUC917" s="513"/>
      <c r="AUD917" s="513"/>
      <c r="AUE917" s="513"/>
      <c r="AUF917" s="513"/>
      <c r="AUG917" s="513"/>
      <c r="AUH917" s="513"/>
      <c r="AUI917" s="513"/>
      <c r="AUJ917" s="513"/>
      <c r="AUK917" s="513"/>
      <c r="AUL917" s="513"/>
      <c r="AUM917" s="513"/>
      <c r="AUN917" s="513"/>
      <c r="AUO917" s="513"/>
      <c r="AUP917" s="513"/>
      <c r="AUQ917" s="513"/>
      <c r="AUR917" s="513"/>
      <c r="AUS917" s="513"/>
      <c r="AUT917" s="513"/>
      <c r="AUU917" s="513"/>
      <c r="AUV917" s="513"/>
      <c r="AUW917" s="513"/>
      <c r="AUX917" s="513"/>
      <c r="AUY917" s="513"/>
      <c r="AUZ917" s="513"/>
      <c r="AVA917" s="513"/>
      <c r="AVB917" s="513"/>
      <c r="AVC917" s="513"/>
      <c r="AVD917" s="513"/>
      <c r="AVE917" s="513"/>
      <c r="AVF917" s="513"/>
      <c r="AVG917" s="513"/>
      <c r="AVH917" s="513"/>
      <c r="AVI917" s="513"/>
      <c r="AVJ917" s="513"/>
      <c r="AVK917" s="513"/>
      <c r="AVL917" s="513"/>
      <c r="AVM917" s="513"/>
      <c r="AVN917" s="513"/>
      <c r="AVO917" s="513"/>
      <c r="AVP917" s="513"/>
      <c r="AVQ917" s="513"/>
      <c r="AVR917" s="513"/>
      <c r="AVS917" s="513"/>
      <c r="AVT917" s="513"/>
      <c r="AVU917" s="513"/>
      <c r="AVV917" s="513"/>
      <c r="AVW917" s="513"/>
      <c r="AVX917" s="513"/>
      <c r="AVY917" s="513"/>
      <c r="AVZ917" s="513"/>
      <c r="AWA917" s="513"/>
      <c r="AWB917" s="513"/>
      <c r="AWC917" s="513"/>
      <c r="AWD917" s="513"/>
      <c r="AWE917" s="513"/>
      <c r="AWF917" s="513"/>
      <c r="AWG917" s="513"/>
      <c r="AWH917" s="513"/>
      <c r="AWI917" s="513"/>
      <c r="AWJ917" s="513"/>
      <c r="AWK917" s="513"/>
      <c r="AWL917" s="513"/>
      <c r="AWM917" s="513"/>
      <c r="AWN917" s="513"/>
      <c r="AWO917" s="513"/>
      <c r="AWP917" s="513"/>
      <c r="AWQ917" s="513"/>
      <c r="AWR917" s="513"/>
      <c r="AWS917" s="513"/>
      <c r="AWT917" s="513"/>
      <c r="AWU917" s="513"/>
      <c r="AWV917" s="513"/>
      <c r="AWW917" s="513"/>
      <c r="AWX917" s="513"/>
      <c r="AWY917" s="513"/>
      <c r="AWZ917" s="513"/>
      <c r="AXA917" s="513"/>
      <c r="AXB917" s="513"/>
      <c r="AXC917" s="513"/>
      <c r="AXD917" s="513"/>
      <c r="AXE917" s="513"/>
      <c r="AXF917" s="513"/>
      <c r="AXG917" s="513"/>
      <c r="AXH917" s="513"/>
      <c r="AXI917" s="513"/>
      <c r="AXJ917" s="513"/>
      <c r="AXK917" s="513"/>
      <c r="AXL917" s="513"/>
      <c r="AXM917" s="513"/>
      <c r="AXN917" s="513"/>
      <c r="AXO917" s="513"/>
      <c r="AXP917" s="513"/>
      <c r="AXQ917" s="513"/>
      <c r="AXR917" s="513"/>
      <c r="AXS917" s="513"/>
      <c r="AXT917" s="513"/>
      <c r="AXU917" s="513"/>
      <c r="AXV917" s="513"/>
      <c r="AXW917" s="513"/>
      <c r="AXX917" s="513"/>
      <c r="AXY917" s="513"/>
      <c r="AXZ917" s="513"/>
      <c r="AYA917" s="513"/>
      <c r="AYB917" s="513"/>
      <c r="AYC917" s="513"/>
      <c r="AYD917" s="513"/>
      <c r="AYE917" s="513"/>
      <c r="AYF917" s="513"/>
      <c r="AYG917" s="513"/>
      <c r="AYH917" s="513"/>
      <c r="AYI917" s="513"/>
      <c r="AYJ917" s="513"/>
      <c r="AYK917" s="513"/>
      <c r="AYL917" s="513"/>
      <c r="AYM917" s="513"/>
      <c r="AYN917" s="513"/>
      <c r="AYO917" s="513"/>
      <c r="AYP917" s="513"/>
      <c r="AYQ917" s="513"/>
      <c r="AYR917" s="513"/>
      <c r="AYS917" s="513"/>
      <c r="AYT917" s="513"/>
      <c r="AYU917" s="513"/>
      <c r="AYV917" s="513"/>
      <c r="AYW917" s="513"/>
      <c r="AYX917" s="513"/>
      <c r="AYY917" s="513"/>
      <c r="AYZ917" s="513"/>
      <c r="AZA917" s="513"/>
      <c r="AZB917" s="513"/>
      <c r="AZC917" s="513"/>
      <c r="AZD917" s="513"/>
      <c r="AZE917" s="513"/>
      <c r="AZF917" s="513"/>
      <c r="AZG917" s="513"/>
      <c r="AZH917" s="513"/>
      <c r="AZI917" s="513"/>
      <c r="AZJ917" s="513"/>
      <c r="AZK917" s="513"/>
      <c r="AZL917" s="513"/>
      <c r="AZM917" s="513"/>
      <c r="AZN917" s="513"/>
      <c r="AZO917" s="513"/>
      <c r="AZP917" s="513"/>
      <c r="AZQ917" s="513"/>
      <c r="AZR917" s="513"/>
      <c r="AZS917" s="513"/>
      <c r="AZT917" s="513"/>
      <c r="AZU917" s="513"/>
      <c r="AZV917" s="513"/>
      <c r="AZW917" s="513"/>
      <c r="AZX917" s="513"/>
      <c r="AZY917" s="513"/>
      <c r="AZZ917" s="513"/>
      <c r="BAA917" s="513"/>
      <c r="BAB917" s="513"/>
      <c r="BAC917" s="513"/>
      <c r="BAD917" s="513"/>
      <c r="BAE917" s="513"/>
      <c r="BAF917" s="513"/>
      <c r="BAG917" s="513"/>
      <c r="BAH917" s="513"/>
      <c r="BAI917" s="513"/>
      <c r="BAJ917" s="513"/>
      <c r="BAK917" s="513"/>
      <c r="BAL917" s="513"/>
      <c r="BAM917" s="513"/>
      <c r="BAN917" s="513"/>
      <c r="BAO917" s="513"/>
      <c r="BAP917" s="513"/>
      <c r="BAQ917" s="513"/>
      <c r="BAR917" s="513"/>
      <c r="BAS917" s="513"/>
      <c r="BAT917" s="513"/>
      <c r="BAU917" s="513"/>
      <c r="BAV917" s="513"/>
      <c r="BAW917" s="513"/>
      <c r="BAX917" s="513"/>
      <c r="BAY917" s="513"/>
      <c r="BAZ917" s="513"/>
      <c r="BBA917" s="513"/>
      <c r="BBB917" s="513"/>
      <c r="BBC917" s="513"/>
      <c r="BBD917" s="513"/>
      <c r="BBE917" s="513"/>
      <c r="BBF917" s="513"/>
      <c r="BBG917" s="513"/>
      <c r="BBH917" s="513"/>
      <c r="BBI917" s="513"/>
      <c r="BBJ917" s="513"/>
      <c r="BBK917" s="513"/>
      <c r="BBL917" s="513"/>
      <c r="BBM917" s="513"/>
      <c r="BBN917" s="513"/>
      <c r="BBO917" s="513"/>
      <c r="BBP917" s="513"/>
      <c r="BBQ917" s="513"/>
      <c r="BBR917" s="513"/>
      <c r="BBS917" s="513"/>
      <c r="BBT917" s="513"/>
      <c r="BBU917" s="513"/>
      <c r="BBV917" s="513"/>
      <c r="BBW917" s="513"/>
      <c r="BBX917" s="513"/>
      <c r="BBY917" s="513"/>
      <c r="BBZ917" s="513"/>
      <c r="BCA917" s="513"/>
      <c r="BCB917" s="513"/>
      <c r="BCC917" s="513"/>
      <c r="BCD917" s="513"/>
      <c r="BCE917" s="513"/>
      <c r="BCF917" s="513"/>
      <c r="BCG917" s="513"/>
      <c r="BCH917" s="513"/>
      <c r="BCI917" s="513"/>
      <c r="BCJ917" s="513"/>
      <c r="BCK917" s="513"/>
      <c r="BCL917" s="513"/>
      <c r="BCM917" s="513"/>
      <c r="BCN917" s="513"/>
      <c r="BCO917" s="513"/>
      <c r="BCP917" s="513"/>
      <c r="BCQ917" s="513"/>
      <c r="BCR917" s="513"/>
      <c r="BCS917" s="513"/>
      <c r="BCT917" s="513"/>
      <c r="BCU917" s="513"/>
      <c r="BCV917" s="513"/>
      <c r="BCW917" s="513"/>
      <c r="BCX917" s="513"/>
      <c r="BCY917" s="513"/>
      <c r="BCZ917" s="513"/>
      <c r="BDA917" s="513"/>
      <c r="BDB917" s="513"/>
      <c r="BDC917" s="513"/>
      <c r="BDD917" s="513"/>
      <c r="BDE917" s="513"/>
      <c r="BDF917" s="513"/>
      <c r="BDG917" s="513"/>
      <c r="BDH917" s="513"/>
      <c r="BDI917" s="513"/>
      <c r="BDJ917" s="513"/>
      <c r="BDK917" s="513"/>
      <c r="BDL917" s="513"/>
      <c r="BDM917" s="513"/>
      <c r="BDN917" s="513"/>
      <c r="BDO917" s="513"/>
      <c r="BDP917" s="513"/>
      <c r="BDQ917" s="513"/>
      <c r="BDR917" s="513"/>
      <c r="BDS917" s="513"/>
      <c r="BDT917" s="513"/>
      <c r="BDU917" s="513"/>
      <c r="BDV917" s="513"/>
      <c r="BDW917" s="513"/>
      <c r="BDX917" s="513"/>
      <c r="BDY917" s="513"/>
      <c r="BDZ917" s="513"/>
      <c r="BEA917" s="513"/>
      <c r="BEB917" s="513"/>
      <c r="BEC917" s="513"/>
      <c r="BED917" s="513"/>
      <c r="BEE917" s="513"/>
      <c r="BEF917" s="513"/>
      <c r="BEG917" s="513"/>
      <c r="BEH917" s="513"/>
      <c r="BEI917" s="513"/>
      <c r="BEJ917" s="513"/>
      <c r="BEK917" s="513"/>
      <c r="BEL917" s="513"/>
      <c r="BEM917" s="513"/>
      <c r="BEN917" s="513"/>
      <c r="BEO917" s="513"/>
      <c r="BEP917" s="513"/>
      <c r="BEQ917" s="513"/>
      <c r="BER917" s="513"/>
      <c r="BES917" s="513"/>
      <c r="BET917" s="513"/>
      <c r="BEU917" s="513"/>
      <c r="BEV917" s="513"/>
      <c r="BEW917" s="513"/>
      <c r="BEX917" s="513"/>
      <c r="BEY917" s="513"/>
      <c r="BEZ917" s="513"/>
      <c r="BFA917" s="513"/>
      <c r="BFB917" s="513"/>
      <c r="BFC917" s="513"/>
      <c r="BFD917" s="513"/>
      <c r="BFE917" s="513"/>
      <c r="BFF917" s="513"/>
      <c r="BFG917" s="513"/>
      <c r="BFH917" s="513"/>
      <c r="BFI917" s="513"/>
      <c r="BFJ917" s="513"/>
      <c r="BFK917" s="513"/>
      <c r="BFL917" s="513"/>
      <c r="BFM917" s="513"/>
      <c r="BFN917" s="513"/>
      <c r="BFO917" s="513"/>
      <c r="BFP917" s="513"/>
      <c r="BFQ917" s="513"/>
      <c r="BFR917" s="513"/>
      <c r="BFS917" s="513"/>
      <c r="BFT917" s="513"/>
      <c r="BFU917" s="513"/>
      <c r="BFV917" s="513"/>
      <c r="BFW917" s="513"/>
      <c r="BFX917" s="513"/>
      <c r="BFY917" s="513"/>
      <c r="BFZ917" s="513"/>
      <c r="BGA917" s="513"/>
      <c r="BGB917" s="513"/>
      <c r="BGC917" s="513"/>
      <c r="BGD917" s="513"/>
      <c r="BGE917" s="513"/>
      <c r="BGF917" s="513"/>
      <c r="BGG917" s="513"/>
      <c r="BGH917" s="513"/>
      <c r="BGI917" s="513"/>
      <c r="BGJ917" s="513"/>
      <c r="BGK917" s="513"/>
      <c r="BGL917" s="513"/>
      <c r="BGM917" s="513"/>
      <c r="BGN917" s="513"/>
      <c r="BGO917" s="513"/>
      <c r="BGP917" s="513"/>
      <c r="BGQ917" s="513"/>
      <c r="BGR917" s="513"/>
      <c r="BGS917" s="513"/>
      <c r="BGT917" s="513"/>
      <c r="BGU917" s="513"/>
      <c r="BGV917" s="513"/>
      <c r="BGW917" s="513"/>
      <c r="BGX917" s="513"/>
      <c r="BGY917" s="513"/>
      <c r="BGZ917" s="513"/>
      <c r="BHA917" s="513"/>
      <c r="BHB917" s="513"/>
      <c r="BHC917" s="513"/>
      <c r="BHD917" s="513"/>
      <c r="BHE917" s="513"/>
      <c r="BHF917" s="513"/>
      <c r="BHG917" s="513"/>
      <c r="BHH917" s="513"/>
      <c r="BHI917" s="513"/>
      <c r="BHJ917" s="513"/>
      <c r="BHK917" s="513"/>
      <c r="BHL917" s="513"/>
      <c r="BHM917" s="513"/>
      <c r="BHN917" s="513"/>
      <c r="BHO917" s="513"/>
      <c r="BHP917" s="513"/>
      <c r="BHQ917" s="513"/>
      <c r="BHR917" s="513"/>
      <c r="BHS917" s="513"/>
      <c r="BHT917" s="513"/>
      <c r="BHU917" s="513"/>
      <c r="BHV917" s="513"/>
      <c r="BHW917" s="513"/>
      <c r="BHX917" s="513"/>
      <c r="BHY917" s="513"/>
      <c r="BHZ917" s="513"/>
      <c r="BIA917" s="513"/>
      <c r="BIB917" s="513"/>
      <c r="BIC917" s="513"/>
      <c r="BID917" s="513"/>
      <c r="BIE917" s="513"/>
      <c r="BIF917" s="513"/>
      <c r="BIG917" s="513"/>
      <c r="BIH917" s="513"/>
      <c r="BII917" s="513"/>
      <c r="BIJ917" s="513"/>
      <c r="BIK917" s="513"/>
      <c r="BIL917" s="513"/>
      <c r="BIM917" s="513"/>
      <c r="BIN917" s="513"/>
      <c r="BIO917" s="513"/>
      <c r="BIP917" s="513"/>
      <c r="BIQ917" s="513"/>
      <c r="BIR917" s="513"/>
      <c r="BIS917" s="513"/>
      <c r="BIT917" s="513"/>
      <c r="BIU917" s="513"/>
      <c r="BIV917" s="513"/>
      <c r="BIW917" s="513"/>
      <c r="BIX917" s="513"/>
      <c r="BIY917" s="513"/>
      <c r="BIZ917" s="513"/>
      <c r="BJA917" s="513"/>
      <c r="BJB917" s="513"/>
      <c r="BJC917" s="513"/>
      <c r="BJD917" s="513"/>
      <c r="BJE917" s="513"/>
      <c r="BJF917" s="513"/>
      <c r="BJG917" s="513"/>
      <c r="BJH917" s="513"/>
      <c r="BJI917" s="513"/>
      <c r="BJJ917" s="513"/>
      <c r="BJK917" s="513"/>
      <c r="BJL917" s="513"/>
      <c r="BJM917" s="513"/>
      <c r="BJN917" s="513"/>
      <c r="BJO917" s="513"/>
      <c r="BJP917" s="513"/>
      <c r="BJQ917" s="513"/>
      <c r="BJR917" s="513"/>
      <c r="BJS917" s="513"/>
      <c r="BJT917" s="513"/>
      <c r="BJU917" s="513"/>
      <c r="BJV917" s="513"/>
      <c r="BJW917" s="513"/>
      <c r="BJX917" s="513"/>
      <c r="BJY917" s="513"/>
      <c r="BJZ917" s="513"/>
      <c r="BKA917" s="513"/>
      <c r="BKB917" s="513"/>
      <c r="BKC917" s="513"/>
      <c r="BKD917" s="513"/>
      <c r="BKE917" s="513"/>
      <c r="BKF917" s="513"/>
      <c r="BKG917" s="513"/>
      <c r="BKH917" s="513"/>
      <c r="BKI917" s="513"/>
      <c r="BKJ917" s="513"/>
      <c r="BKK917" s="513"/>
      <c r="BKL917" s="513"/>
      <c r="BKM917" s="513"/>
      <c r="BKN917" s="513"/>
      <c r="BKO917" s="513"/>
      <c r="BKP917" s="513"/>
      <c r="BKQ917" s="513"/>
      <c r="BKR917" s="513"/>
      <c r="BKS917" s="513"/>
      <c r="BKT917" s="513"/>
      <c r="BKU917" s="513"/>
      <c r="BKV917" s="513"/>
      <c r="BKW917" s="513"/>
      <c r="BKX917" s="513"/>
      <c r="BKY917" s="513"/>
      <c r="BKZ917" s="513"/>
      <c r="BLA917" s="513"/>
      <c r="BLB917" s="513"/>
      <c r="BLC917" s="513"/>
      <c r="BLD917" s="513"/>
      <c r="BLE917" s="513"/>
      <c r="BLF917" s="513"/>
      <c r="BLG917" s="513"/>
      <c r="BLH917" s="513"/>
      <c r="BLI917" s="513"/>
      <c r="BLJ917" s="513"/>
      <c r="BLK917" s="513"/>
      <c r="BLL917" s="513"/>
      <c r="BLM917" s="513"/>
      <c r="BLN917" s="513"/>
      <c r="BLO917" s="513"/>
      <c r="BLP917" s="513"/>
      <c r="BLQ917" s="513"/>
      <c r="BLR917" s="513"/>
      <c r="BLS917" s="513"/>
      <c r="BLT917" s="513"/>
      <c r="BLU917" s="513"/>
      <c r="BLV917" s="513"/>
      <c r="BLW917" s="513"/>
      <c r="BLX917" s="513"/>
      <c r="BLY917" s="513"/>
      <c r="BLZ917" s="513"/>
      <c r="BMA917" s="513"/>
      <c r="BMB917" s="513"/>
      <c r="BMC917" s="513"/>
      <c r="BMD917" s="513"/>
      <c r="BME917" s="513"/>
      <c r="BMF917" s="513"/>
      <c r="BMG917" s="513"/>
      <c r="BMH917" s="513"/>
      <c r="BMI917" s="513"/>
      <c r="BMJ917" s="513"/>
      <c r="BMK917" s="513"/>
      <c r="BML917" s="513"/>
      <c r="BMM917" s="513"/>
      <c r="BMN917" s="513"/>
      <c r="BMO917" s="513"/>
      <c r="BMP917" s="513"/>
      <c r="BMQ917" s="513"/>
      <c r="BMR917" s="513"/>
      <c r="BMS917" s="513"/>
      <c r="BMT917" s="513"/>
      <c r="BMU917" s="513"/>
      <c r="BMV917" s="513"/>
      <c r="BMW917" s="513"/>
      <c r="BMX917" s="513"/>
      <c r="BMY917" s="513"/>
      <c r="BMZ917" s="513"/>
      <c r="BNA917" s="513"/>
      <c r="BNB917" s="513"/>
      <c r="BNC917" s="513"/>
      <c r="BND917" s="513"/>
      <c r="BNE917" s="513"/>
      <c r="BNF917" s="513"/>
      <c r="BNG917" s="513"/>
      <c r="BNH917" s="513"/>
      <c r="BNI917" s="513"/>
      <c r="BNJ917" s="513"/>
      <c r="BNK917" s="513"/>
      <c r="BNL917" s="513"/>
      <c r="BNM917" s="513"/>
      <c r="BNN917" s="513"/>
      <c r="BNO917" s="513"/>
      <c r="BNP917" s="513"/>
      <c r="BNQ917" s="513"/>
      <c r="BNR917" s="513"/>
      <c r="BNS917" s="513"/>
      <c r="BNT917" s="513"/>
      <c r="BNU917" s="513"/>
      <c r="BNV917" s="513"/>
      <c r="BNW917" s="513"/>
      <c r="BNX917" s="513"/>
      <c r="BNY917" s="513"/>
      <c r="BNZ917" s="513"/>
      <c r="BOA917" s="513"/>
      <c r="BOB917" s="513"/>
      <c r="BOC917" s="513"/>
      <c r="BOD917" s="513"/>
      <c r="BOE917" s="513"/>
      <c r="BOF917" s="513"/>
      <c r="BOG917" s="513"/>
      <c r="BOH917" s="513"/>
      <c r="BOI917" s="513"/>
      <c r="BOJ917" s="513"/>
      <c r="BOK917" s="513"/>
      <c r="BOL917" s="513"/>
      <c r="BOM917" s="513"/>
      <c r="BON917" s="513"/>
      <c r="BOO917" s="513"/>
      <c r="BOP917" s="513"/>
      <c r="BOQ917" s="513"/>
      <c r="BOR917" s="513"/>
      <c r="BOS917" s="513"/>
      <c r="BOT917" s="513"/>
      <c r="BOU917" s="513"/>
      <c r="BOV917" s="513"/>
      <c r="BOW917" s="513"/>
      <c r="BOX917" s="513"/>
      <c r="BOY917" s="513"/>
      <c r="BOZ917" s="513"/>
      <c r="BPA917" s="513"/>
      <c r="BPB917" s="513"/>
      <c r="BPC917" s="513"/>
      <c r="BPD917" s="513"/>
      <c r="BPE917" s="513"/>
      <c r="BPF917" s="513"/>
      <c r="BPG917" s="513"/>
      <c r="BPH917" s="513"/>
      <c r="BPI917" s="513"/>
      <c r="BPJ917" s="513"/>
      <c r="BPK917" s="513"/>
      <c r="BPL917" s="513"/>
      <c r="BPM917" s="513"/>
      <c r="BPN917" s="513"/>
      <c r="BPO917" s="513"/>
      <c r="BPP917" s="513"/>
      <c r="BPQ917" s="513"/>
      <c r="BPR917" s="513"/>
      <c r="BPS917" s="513"/>
      <c r="BPT917" s="513"/>
      <c r="BPU917" s="513"/>
      <c r="BPV917" s="513"/>
      <c r="BPW917" s="513"/>
      <c r="BPX917" s="513"/>
      <c r="BPY917" s="513"/>
      <c r="BPZ917" s="513"/>
      <c r="BQA917" s="513"/>
      <c r="BQB917" s="513"/>
      <c r="BQC917" s="513"/>
      <c r="BQD917" s="513"/>
      <c r="BQE917" s="513"/>
      <c r="BQF917" s="513"/>
      <c r="BQG917" s="513"/>
      <c r="BQH917" s="513"/>
      <c r="BQI917" s="513"/>
      <c r="BQJ917" s="513"/>
      <c r="BQK917" s="513"/>
      <c r="BQL917" s="513"/>
      <c r="BQM917" s="513"/>
      <c r="BQN917" s="513"/>
      <c r="BQO917" s="513"/>
      <c r="BQP917" s="513"/>
      <c r="BQQ917" s="513"/>
      <c r="BQR917" s="513"/>
      <c r="BQS917" s="513"/>
      <c r="BQT917" s="513"/>
      <c r="BQU917" s="513"/>
      <c r="BQV917" s="513"/>
      <c r="BQW917" s="513"/>
      <c r="BQX917" s="513"/>
      <c r="BQY917" s="513"/>
      <c r="BQZ917" s="513"/>
      <c r="BRA917" s="513"/>
      <c r="BRB917" s="513"/>
      <c r="BRC917" s="513"/>
      <c r="BRD917" s="513"/>
      <c r="BRE917" s="513"/>
      <c r="BRF917" s="513"/>
      <c r="BRG917" s="513"/>
      <c r="BRH917" s="513"/>
      <c r="BRI917" s="513"/>
      <c r="BRJ917" s="513"/>
      <c r="BRK917" s="513"/>
      <c r="BRL917" s="513"/>
      <c r="BRM917" s="513"/>
      <c r="BRN917" s="513"/>
      <c r="BRO917" s="513"/>
      <c r="BRP917" s="513"/>
      <c r="BRQ917" s="513"/>
      <c r="BRR917" s="513"/>
      <c r="BRS917" s="513"/>
      <c r="BRT917" s="513"/>
      <c r="BRU917" s="513"/>
      <c r="BRV917" s="513"/>
      <c r="BRW917" s="513"/>
      <c r="BRX917" s="513"/>
      <c r="BRY917" s="513"/>
      <c r="BRZ917" s="513"/>
      <c r="BSA917" s="513"/>
      <c r="BSB917" s="513"/>
      <c r="BSC917" s="513"/>
      <c r="BSD917" s="513"/>
      <c r="BSE917" s="513"/>
      <c r="BSF917" s="513"/>
      <c r="BSG917" s="513"/>
      <c r="BSH917" s="513"/>
      <c r="BSI917" s="513"/>
      <c r="BSJ917" s="513"/>
      <c r="BSK917" s="513"/>
      <c r="BSL917" s="513"/>
      <c r="BSM917" s="513"/>
      <c r="BSN917" s="513"/>
      <c r="BSO917" s="513"/>
      <c r="BSP917" s="513"/>
      <c r="BSQ917" s="513"/>
      <c r="BSR917" s="513"/>
      <c r="BSS917" s="513"/>
      <c r="BST917" s="513"/>
      <c r="BSU917" s="513"/>
      <c r="BSV917" s="513"/>
      <c r="BSW917" s="513"/>
      <c r="BSX917" s="513"/>
      <c r="BSY917" s="513"/>
      <c r="BSZ917" s="513"/>
      <c r="BTA917" s="513"/>
      <c r="BTB917" s="513"/>
      <c r="BTC917" s="513"/>
      <c r="BTD917" s="513"/>
      <c r="BTE917" s="513"/>
      <c r="BTF917" s="513"/>
      <c r="BTG917" s="513"/>
      <c r="BTH917" s="513"/>
      <c r="BTI917" s="513"/>
      <c r="BTJ917" s="513"/>
      <c r="BTK917" s="513"/>
      <c r="BTL917" s="513"/>
      <c r="BTM917" s="513"/>
      <c r="BTN917" s="513"/>
      <c r="BTO917" s="513"/>
      <c r="BTP917" s="513"/>
      <c r="BTQ917" s="513"/>
      <c r="BTR917" s="513"/>
      <c r="BTS917" s="513"/>
      <c r="BTT917" s="513"/>
      <c r="BTU917" s="513"/>
      <c r="BTV917" s="513"/>
      <c r="BTW917" s="513"/>
      <c r="BTX917" s="513"/>
      <c r="BTY917" s="513"/>
      <c r="BTZ917" s="513"/>
      <c r="BUA917" s="513"/>
      <c r="BUB917" s="513"/>
      <c r="BUC917" s="513"/>
      <c r="BUD917" s="513"/>
      <c r="BUE917" s="513"/>
      <c r="BUF917" s="513"/>
      <c r="BUG917" s="513"/>
      <c r="BUH917" s="513"/>
      <c r="BUI917" s="513"/>
      <c r="BUJ917" s="513"/>
      <c r="BUK917" s="513"/>
      <c r="BUL917" s="513"/>
      <c r="BUM917" s="513"/>
      <c r="BUN917" s="513"/>
      <c r="BUO917" s="513"/>
      <c r="BUP917" s="513"/>
      <c r="BUQ917" s="513"/>
      <c r="BUR917" s="513"/>
      <c r="BUS917" s="513"/>
      <c r="BUT917" s="513"/>
      <c r="BUU917" s="513"/>
      <c r="BUV917" s="513"/>
      <c r="BUW917" s="513"/>
      <c r="BUX917" s="513"/>
      <c r="BUY917" s="513"/>
      <c r="BUZ917" s="513"/>
      <c r="BVA917" s="513"/>
      <c r="BVB917" s="513"/>
      <c r="BVC917" s="513"/>
      <c r="BVD917" s="513"/>
      <c r="BVE917" s="513"/>
      <c r="BVF917" s="513"/>
      <c r="BVG917" s="513"/>
      <c r="BVH917" s="513"/>
      <c r="BVI917" s="513"/>
      <c r="BVJ917" s="513"/>
      <c r="BVK917" s="513"/>
      <c r="BVL917" s="513"/>
      <c r="BVM917" s="513"/>
      <c r="BVN917" s="513"/>
      <c r="BVO917" s="513"/>
      <c r="BVP917" s="513"/>
      <c r="BVQ917" s="513"/>
      <c r="BVR917" s="513"/>
      <c r="BVS917" s="513"/>
      <c r="BVT917" s="513"/>
      <c r="BVU917" s="513"/>
      <c r="BVV917" s="513"/>
      <c r="BVW917" s="513"/>
      <c r="BVX917" s="513"/>
      <c r="BVY917" s="513"/>
      <c r="BVZ917" s="513"/>
      <c r="BWA917" s="513"/>
      <c r="BWB917" s="513"/>
      <c r="BWC917" s="513"/>
      <c r="BWD917" s="513"/>
      <c r="BWE917" s="513"/>
      <c r="BWF917" s="513"/>
      <c r="BWG917" s="513"/>
      <c r="BWH917" s="513"/>
      <c r="BWI917" s="513"/>
      <c r="BWJ917" s="513"/>
      <c r="BWK917" s="513"/>
      <c r="BWL917" s="513"/>
      <c r="BWM917" s="513"/>
      <c r="BWN917" s="513"/>
      <c r="BWO917" s="513"/>
      <c r="BWP917" s="513"/>
      <c r="BWQ917" s="513"/>
    </row>
    <row r="918" spans="1:1967" ht="102" customHeight="1">
      <c r="A918" s="9" t="s">
        <v>6630</v>
      </c>
      <c r="B918" s="100" t="s">
        <v>97</v>
      </c>
      <c r="C918" s="3" t="s">
        <v>1076</v>
      </c>
      <c r="D918" s="3" t="s">
        <v>1077</v>
      </c>
      <c r="E918" s="3" t="s">
        <v>1078</v>
      </c>
      <c r="F918" s="3"/>
      <c r="G918" s="3" t="s">
        <v>384</v>
      </c>
      <c r="H918" s="20">
        <v>0</v>
      </c>
      <c r="I918" s="114">
        <v>470000000</v>
      </c>
      <c r="J918" s="21" t="s">
        <v>1316</v>
      </c>
      <c r="K918" s="19" t="s">
        <v>1369</v>
      </c>
      <c r="L918" s="137" t="s">
        <v>3404</v>
      </c>
      <c r="M918" s="140" t="s">
        <v>383</v>
      </c>
      <c r="N918" s="358" t="s">
        <v>8849</v>
      </c>
      <c r="O918" s="3" t="s">
        <v>1368</v>
      </c>
      <c r="P918" s="7" t="s">
        <v>1340</v>
      </c>
      <c r="Q918" s="3" t="s">
        <v>1188</v>
      </c>
      <c r="R918" s="24">
        <v>120</v>
      </c>
      <c r="S918" s="19">
        <v>836</v>
      </c>
      <c r="T918" s="83">
        <v>0</v>
      </c>
      <c r="U918" s="83">
        <f t="shared" si="361"/>
        <v>0</v>
      </c>
      <c r="V918" s="9" t="s">
        <v>1327</v>
      </c>
      <c r="W918" s="152" t="s">
        <v>1396</v>
      </c>
      <c r="X918" s="9" t="s">
        <v>9073</v>
      </c>
      <c r="Y918" s="513"/>
      <c r="Z918" s="513"/>
      <c r="AA918" s="513"/>
      <c r="AB918" s="513"/>
      <c r="AC918" s="513"/>
      <c r="AD918" s="513"/>
      <c r="AE918" s="513"/>
      <c r="AF918" s="513"/>
      <c r="AG918" s="513"/>
      <c r="AH918" s="513"/>
      <c r="AI918" s="513"/>
      <c r="AJ918" s="513"/>
      <c r="AK918" s="513"/>
      <c r="AL918" s="513"/>
      <c r="AM918" s="513"/>
      <c r="AN918" s="513"/>
      <c r="AO918" s="513"/>
      <c r="AP918" s="513"/>
      <c r="AQ918" s="513"/>
      <c r="AR918" s="513"/>
      <c r="AS918" s="513"/>
      <c r="AT918" s="513"/>
      <c r="AU918" s="513"/>
      <c r="AV918" s="513"/>
      <c r="AW918" s="513"/>
      <c r="AX918" s="513"/>
      <c r="AY918" s="513"/>
      <c r="AZ918" s="513"/>
      <c r="BA918" s="513"/>
      <c r="BB918" s="513"/>
      <c r="BC918" s="513"/>
      <c r="BD918" s="513"/>
      <c r="BE918" s="513"/>
      <c r="BF918" s="513"/>
      <c r="BG918" s="513"/>
      <c r="BH918" s="513"/>
      <c r="BI918" s="513"/>
      <c r="BJ918" s="513"/>
      <c r="BK918" s="513"/>
      <c r="BL918" s="513"/>
      <c r="BM918" s="513"/>
      <c r="BN918" s="513"/>
      <c r="BO918" s="513"/>
      <c r="BP918" s="513"/>
      <c r="BQ918" s="513"/>
      <c r="BR918" s="513"/>
      <c r="BS918" s="513"/>
      <c r="BT918" s="513"/>
      <c r="BU918" s="513"/>
      <c r="BV918" s="513"/>
      <c r="BW918" s="513"/>
      <c r="BX918" s="513"/>
      <c r="BY918" s="513"/>
      <c r="BZ918" s="513"/>
      <c r="CA918" s="513"/>
      <c r="CB918" s="513"/>
      <c r="CC918" s="513"/>
      <c r="CD918" s="513"/>
      <c r="CE918" s="513"/>
      <c r="CF918" s="513"/>
      <c r="CG918" s="513"/>
      <c r="CH918" s="513"/>
      <c r="CI918" s="513"/>
      <c r="CJ918" s="513"/>
      <c r="CK918" s="513"/>
      <c r="CL918" s="513"/>
      <c r="CM918" s="513"/>
      <c r="CN918" s="513"/>
      <c r="CO918" s="513"/>
      <c r="CP918" s="513"/>
      <c r="CQ918" s="513"/>
      <c r="CR918" s="513"/>
      <c r="CS918" s="513"/>
      <c r="CT918" s="513"/>
      <c r="CU918" s="513"/>
      <c r="CV918" s="513"/>
      <c r="CW918" s="513"/>
      <c r="CX918" s="513"/>
      <c r="CY918" s="513"/>
      <c r="CZ918" s="513"/>
      <c r="DA918" s="513"/>
      <c r="DB918" s="513"/>
      <c r="DC918" s="513"/>
      <c r="DD918" s="513"/>
      <c r="DE918" s="513"/>
      <c r="DF918" s="513"/>
      <c r="DG918" s="513"/>
      <c r="DH918" s="513"/>
      <c r="DI918" s="513"/>
      <c r="DJ918" s="513"/>
      <c r="DK918" s="513"/>
      <c r="DL918" s="513"/>
      <c r="DM918" s="513"/>
      <c r="DN918" s="513"/>
      <c r="DO918" s="513"/>
      <c r="DP918" s="513"/>
      <c r="DQ918" s="513"/>
      <c r="DR918" s="513"/>
      <c r="DS918" s="513"/>
      <c r="DT918" s="513"/>
      <c r="DU918" s="513"/>
      <c r="DV918" s="513"/>
      <c r="DW918" s="513"/>
      <c r="DX918" s="513"/>
      <c r="DY918" s="513"/>
      <c r="DZ918" s="513"/>
      <c r="EA918" s="513"/>
      <c r="EB918" s="513"/>
      <c r="EC918" s="513"/>
      <c r="ED918" s="513"/>
      <c r="EE918" s="513"/>
      <c r="EF918" s="513"/>
      <c r="EG918" s="513"/>
      <c r="EH918" s="513"/>
      <c r="EI918" s="513"/>
      <c r="EJ918" s="513"/>
      <c r="EK918" s="513"/>
      <c r="EL918" s="513"/>
      <c r="EM918" s="513"/>
      <c r="EN918" s="513"/>
      <c r="EO918" s="513"/>
      <c r="EP918" s="513"/>
      <c r="EQ918" s="513"/>
      <c r="ER918" s="513"/>
      <c r="ES918" s="513"/>
      <c r="ET918" s="513"/>
      <c r="EU918" s="513"/>
      <c r="EV918" s="513"/>
      <c r="EW918" s="513"/>
      <c r="EX918" s="513"/>
      <c r="EY918" s="513"/>
      <c r="EZ918" s="513"/>
      <c r="FA918" s="513"/>
      <c r="FB918" s="513"/>
      <c r="FC918" s="513"/>
      <c r="FD918" s="513"/>
      <c r="FE918" s="513"/>
      <c r="FF918" s="513"/>
      <c r="FG918" s="513"/>
      <c r="FH918" s="513"/>
      <c r="FI918" s="513"/>
      <c r="FJ918" s="513"/>
      <c r="FK918" s="513"/>
      <c r="FL918" s="513"/>
      <c r="FM918" s="513"/>
      <c r="FN918" s="513"/>
      <c r="FO918" s="513"/>
      <c r="FP918" s="513"/>
      <c r="FQ918" s="513"/>
      <c r="FR918" s="513"/>
      <c r="FS918" s="513"/>
      <c r="FT918" s="513"/>
      <c r="FU918" s="513"/>
      <c r="FV918" s="513"/>
      <c r="FW918" s="513"/>
      <c r="FX918" s="513"/>
      <c r="FY918" s="513"/>
      <c r="FZ918" s="513"/>
      <c r="GA918" s="513"/>
      <c r="GB918" s="513"/>
      <c r="GC918" s="513"/>
      <c r="GD918" s="513"/>
      <c r="GE918" s="513"/>
      <c r="GF918" s="513"/>
      <c r="GG918" s="513"/>
      <c r="GH918" s="513"/>
      <c r="GI918" s="513"/>
      <c r="GJ918" s="513"/>
      <c r="GK918" s="513"/>
      <c r="GL918" s="513"/>
      <c r="GM918" s="513"/>
      <c r="GN918" s="513"/>
      <c r="GO918" s="513"/>
      <c r="GP918" s="513"/>
      <c r="GQ918" s="513"/>
      <c r="GR918" s="513"/>
      <c r="GS918" s="513"/>
      <c r="GT918" s="513"/>
      <c r="GU918" s="513"/>
      <c r="GV918" s="513"/>
      <c r="GW918" s="513"/>
      <c r="GX918" s="513"/>
      <c r="GY918" s="513"/>
      <c r="GZ918" s="513"/>
      <c r="HA918" s="513"/>
      <c r="HB918" s="513"/>
      <c r="HC918" s="513"/>
      <c r="HD918" s="513"/>
      <c r="HE918" s="513"/>
      <c r="HF918" s="513"/>
      <c r="HG918" s="513"/>
      <c r="HH918" s="513"/>
      <c r="HI918" s="513"/>
      <c r="HJ918" s="513"/>
      <c r="HK918" s="513"/>
      <c r="HL918" s="513"/>
      <c r="HM918" s="513"/>
      <c r="HN918" s="513"/>
      <c r="HO918" s="513"/>
      <c r="HP918" s="513"/>
      <c r="HQ918" s="513"/>
      <c r="HR918" s="513"/>
      <c r="HS918" s="513"/>
      <c r="HT918" s="513"/>
      <c r="HU918" s="513"/>
      <c r="HV918" s="513"/>
      <c r="HW918" s="513"/>
      <c r="HX918" s="513"/>
      <c r="HY918" s="513"/>
      <c r="HZ918" s="513"/>
      <c r="IA918" s="513"/>
      <c r="IB918" s="513"/>
      <c r="IC918" s="513"/>
      <c r="ID918" s="513"/>
      <c r="IE918" s="513"/>
      <c r="IF918" s="513"/>
      <c r="IG918" s="513"/>
      <c r="IH918" s="513"/>
      <c r="II918" s="513"/>
      <c r="IJ918" s="513"/>
      <c r="IK918" s="513"/>
      <c r="IL918" s="513"/>
      <c r="IM918" s="513"/>
      <c r="IN918" s="513"/>
      <c r="IO918" s="513"/>
      <c r="IP918" s="513"/>
      <c r="IQ918" s="513"/>
      <c r="IR918" s="513"/>
      <c r="IS918" s="513"/>
      <c r="IT918" s="513"/>
      <c r="IU918" s="513"/>
      <c r="IV918" s="513"/>
      <c r="IW918" s="513"/>
      <c r="IX918" s="513"/>
      <c r="IY918" s="513"/>
      <c r="IZ918" s="513"/>
      <c r="JA918" s="513"/>
      <c r="JB918" s="513"/>
      <c r="JC918" s="513"/>
      <c r="JD918" s="513"/>
      <c r="JE918" s="513"/>
      <c r="JF918" s="513"/>
      <c r="JG918" s="513"/>
      <c r="JH918" s="513"/>
      <c r="JI918" s="513"/>
      <c r="JJ918" s="513"/>
      <c r="JK918" s="513"/>
      <c r="JL918" s="513"/>
      <c r="JM918" s="513"/>
      <c r="JN918" s="513"/>
      <c r="JO918" s="513"/>
      <c r="JP918" s="513"/>
      <c r="JQ918" s="513"/>
      <c r="JR918" s="513"/>
      <c r="JS918" s="513"/>
      <c r="JT918" s="513"/>
      <c r="JU918" s="513"/>
      <c r="JV918" s="513"/>
      <c r="JW918" s="513"/>
      <c r="JX918" s="513"/>
      <c r="JY918" s="513"/>
      <c r="JZ918" s="513"/>
      <c r="KA918" s="513"/>
      <c r="KB918" s="513"/>
      <c r="KC918" s="513"/>
      <c r="KD918" s="513"/>
      <c r="KE918" s="513"/>
      <c r="KF918" s="513"/>
      <c r="KG918" s="513"/>
      <c r="KH918" s="513"/>
      <c r="KI918" s="513"/>
      <c r="KJ918" s="513"/>
      <c r="KK918" s="513"/>
      <c r="KL918" s="513"/>
      <c r="KM918" s="513"/>
      <c r="KN918" s="513"/>
      <c r="KO918" s="513"/>
      <c r="KP918" s="513"/>
      <c r="KQ918" s="513"/>
      <c r="KR918" s="513"/>
      <c r="KS918" s="513"/>
      <c r="KT918" s="513"/>
      <c r="KU918" s="513"/>
      <c r="KV918" s="513"/>
      <c r="KW918" s="513"/>
      <c r="KX918" s="513"/>
      <c r="KY918" s="513"/>
      <c r="KZ918" s="513"/>
      <c r="LA918" s="513"/>
      <c r="LB918" s="513"/>
      <c r="LC918" s="513"/>
      <c r="LD918" s="513"/>
      <c r="LE918" s="513"/>
      <c r="LF918" s="513"/>
      <c r="LG918" s="513"/>
      <c r="LH918" s="513"/>
      <c r="LI918" s="513"/>
      <c r="LJ918" s="513"/>
      <c r="LK918" s="513"/>
      <c r="LL918" s="513"/>
      <c r="LM918" s="513"/>
      <c r="LN918" s="513"/>
      <c r="LO918" s="513"/>
      <c r="LP918" s="513"/>
      <c r="LQ918" s="513"/>
      <c r="LR918" s="513"/>
      <c r="LS918" s="513"/>
      <c r="LT918" s="513"/>
      <c r="LU918" s="513"/>
      <c r="LV918" s="513"/>
      <c r="LW918" s="513"/>
      <c r="LX918" s="513"/>
      <c r="LY918" s="513"/>
      <c r="LZ918" s="513"/>
      <c r="MA918" s="513"/>
      <c r="MB918" s="513"/>
      <c r="MC918" s="513"/>
      <c r="MD918" s="513"/>
      <c r="ME918" s="513"/>
      <c r="MF918" s="513"/>
      <c r="MG918" s="513"/>
      <c r="MH918" s="513"/>
      <c r="MI918" s="513"/>
      <c r="MJ918" s="513"/>
      <c r="MK918" s="513"/>
      <c r="ML918" s="513"/>
      <c r="MM918" s="513"/>
      <c r="MN918" s="513"/>
      <c r="MO918" s="513"/>
      <c r="MP918" s="513"/>
      <c r="MQ918" s="513"/>
      <c r="MR918" s="513"/>
      <c r="MS918" s="513"/>
      <c r="MT918" s="513"/>
      <c r="MU918" s="513"/>
      <c r="MV918" s="513"/>
      <c r="MW918" s="513"/>
      <c r="MX918" s="513"/>
      <c r="MY918" s="513"/>
      <c r="MZ918" s="513"/>
      <c r="NA918" s="513"/>
      <c r="NB918" s="513"/>
      <c r="NC918" s="513"/>
      <c r="ND918" s="513"/>
      <c r="NE918" s="513"/>
      <c r="NF918" s="513"/>
      <c r="NG918" s="513"/>
      <c r="NH918" s="513"/>
      <c r="NI918" s="513"/>
      <c r="NJ918" s="513"/>
      <c r="NK918" s="513"/>
      <c r="NL918" s="513"/>
      <c r="NM918" s="513"/>
      <c r="NN918" s="513"/>
      <c r="NO918" s="513"/>
      <c r="NP918" s="513"/>
      <c r="NQ918" s="513"/>
      <c r="NR918" s="513"/>
      <c r="NS918" s="513"/>
      <c r="NT918" s="513"/>
      <c r="NU918" s="513"/>
      <c r="NV918" s="513"/>
      <c r="NW918" s="513"/>
      <c r="NX918" s="513"/>
      <c r="NY918" s="513"/>
      <c r="NZ918" s="513"/>
      <c r="OA918" s="513"/>
      <c r="OB918" s="513"/>
      <c r="OC918" s="513"/>
      <c r="OD918" s="513"/>
      <c r="OE918" s="513"/>
      <c r="OF918" s="513"/>
      <c r="OG918" s="513"/>
      <c r="OH918" s="513"/>
      <c r="OI918" s="513"/>
      <c r="OJ918" s="513"/>
      <c r="OK918" s="513"/>
      <c r="OL918" s="513"/>
      <c r="OM918" s="513"/>
      <c r="ON918" s="513"/>
      <c r="OO918" s="513"/>
      <c r="OP918" s="513"/>
      <c r="OQ918" s="513"/>
      <c r="OR918" s="513"/>
      <c r="OS918" s="513"/>
      <c r="OT918" s="513"/>
      <c r="OU918" s="513"/>
      <c r="OV918" s="513"/>
      <c r="OW918" s="513"/>
      <c r="OX918" s="513"/>
      <c r="OY918" s="513"/>
      <c r="OZ918" s="513"/>
      <c r="PA918" s="513"/>
      <c r="PB918" s="513"/>
      <c r="PC918" s="513"/>
      <c r="PD918" s="513"/>
      <c r="PE918" s="513"/>
      <c r="PF918" s="513"/>
      <c r="PG918" s="513"/>
      <c r="PH918" s="513"/>
      <c r="PI918" s="513"/>
      <c r="PJ918" s="513"/>
      <c r="PK918" s="513"/>
      <c r="PL918" s="513"/>
      <c r="PM918" s="513"/>
      <c r="PN918" s="513"/>
      <c r="PO918" s="513"/>
      <c r="PP918" s="513"/>
      <c r="PQ918" s="513"/>
      <c r="PR918" s="513"/>
      <c r="PS918" s="513"/>
      <c r="PT918" s="513"/>
      <c r="PU918" s="513"/>
      <c r="PV918" s="513"/>
      <c r="PW918" s="513"/>
      <c r="PX918" s="513"/>
      <c r="PY918" s="513"/>
      <c r="PZ918" s="513"/>
      <c r="QA918" s="513"/>
      <c r="QB918" s="513"/>
      <c r="QC918" s="513"/>
      <c r="QD918" s="513"/>
      <c r="QE918" s="513"/>
      <c r="QF918" s="513"/>
      <c r="QG918" s="513"/>
      <c r="QH918" s="513"/>
      <c r="QI918" s="513"/>
      <c r="QJ918" s="513"/>
      <c r="QK918" s="513"/>
      <c r="QL918" s="513"/>
      <c r="QM918" s="513"/>
      <c r="QN918" s="513"/>
      <c r="QO918" s="513"/>
      <c r="QP918" s="513"/>
      <c r="QQ918" s="513"/>
      <c r="QR918" s="513"/>
      <c r="QS918" s="513"/>
      <c r="QT918" s="513"/>
      <c r="QU918" s="513"/>
      <c r="QV918" s="513"/>
      <c r="QW918" s="513"/>
      <c r="QX918" s="513"/>
      <c r="QY918" s="513"/>
      <c r="QZ918" s="513"/>
      <c r="RA918" s="513"/>
      <c r="RB918" s="513"/>
      <c r="RC918" s="513"/>
      <c r="RD918" s="513"/>
      <c r="RE918" s="513"/>
      <c r="RF918" s="513"/>
      <c r="RG918" s="513"/>
      <c r="RH918" s="513"/>
      <c r="RI918" s="513"/>
      <c r="RJ918" s="513"/>
      <c r="RK918" s="513"/>
      <c r="RL918" s="513"/>
      <c r="RM918" s="513"/>
      <c r="RN918" s="513"/>
      <c r="RO918" s="513"/>
      <c r="RP918" s="513"/>
      <c r="RQ918" s="513"/>
      <c r="RR918" s="513"/>
      <c r="RS918" s="513"/>
      <c r="RT918" s="513"/>
      <c r="RU918" s="513"/>
      <c r="RV918" s="513"/>
      <c r="RW918" s="513"/>
      <c r="RX918" s="513"/>
      <c r="RY918" s="513"/>
      <c r="RZ918" s="513"/>
      <c r="SA918" s="513"/>
      <c r="SB918" s="513"/>
      <c r="SC918" s="513"/>
      <c r="SD918" s="513"/>
      <c r="SE918" s="513"/>
      <c r="SF918" s="513"/>
      <c r="SG918" s="513"/>
      <c r="SH918" s="513"/>
      <c r="SI918" s="513"/>
      <c r="SJ918" s="513"/>
      <c r="SK918" s="513"/>
      <c r="SL918" s="513"/>
      <c r="SM918" s="513"/>
      <c r="SN918" s="513"/>
      <c r="SO918" s="513"/>
      <c r="SP918" s="513"/>
      <c r="SQ918" s="513"/>
      <c r="SR918" s="513"/>
      <c r="SS918" s="513"/>
      <c r="ST918" s="513"/>
      <c r="SU918" s="513"/>
      <c r="SV918" s="513"/>
      <c r="SW918" s="513"/>
      <c r="SX918" s="513"/>
      <c r="SY918" s="513"/>
      <c r="SZ918" s="513"/>
      <c r="TA918" s="513"/>
      <c r="TB918" s="513"/>
      <c r="TC918" s="513"/>
      <c r="TD918" s="513"/>
      <c r="TE918" s="513"/>
      <c r="TF918" s="513"/>
      <c r="TG918" s="513"/>
      <c r="TH918" s="513"/>
      <c r="TI918" s="513"/>
      <c r="TJ918" s="513"/>
      <c r="TK918" s="513"/>
      <c r="TL918" s="513"/>
      <c r="TM918" s="513"/>
      <c r="TN918" s="513"/>
      <c r="TO918" s="513"/>
      <c r="TP918" s="513"/>
      <c r="TQ918" s="513"/>
      <c r="TR918" s="513"/>
      <c r="TS918" s="513"/>
      <c r="TT918" s="513"/>
      <c r="TU918" s="513"/>
      <c r="TV918" s="513"/>
      <c r="TW918" s="513"/>
      <c r="TX918" s="513"/>
      <c r="TY918" s="513"/>
      <c r="TZ918" s="513"/>
      <c r="UA918" s="513"/>
      <c r="UB918" s="513"/>
      <c r="UC918" s="513"/>
      <c r="UD918" s="513"/>
      <c r="UE918" s="513"/>
      <c r="UF918" s="513"/>
      <c r="UG918" s="513"/>
      <c r="UH918" s="513"/>
      <c r="UI918" s="513"/>
      <c r="UJ918" s="513"/>
      <c r="UK918" s="513"/>
      <c r="UL918" s="513"/>
      <c r="UM918" s="513"/>
      <c r="UN918" s="513"/>
      <c r="UO918" s="513"/>
      <c r="UP918" s="513"/>
      <c r="UQ918" s="513"/>
      <c r="UR918" s="513"/>
      <c r="US918" s="513"/>
      <c r="UT918" s="513"/>
      <c r="UU918" s="513"/>
      <c r="UV918" s="513"/>
      <c r="UW918" s="513"/>
      <c r="UX918" s="513"/>
      <c r="UY918" s="513"/>
      <c r="UZ918" s="513"/>
      <c r="VA918" s="513"/>
      <c r="VB918" s="513"/>
      <c r="VC918" s="513"/>
      <c r="VD918" s="513"/>
      <c r="VE918" s="513"/>
      <c r="VF918" s="513"/>
      <c r="VG918" s="513"/>
      <c r="VH918" s="513"/>
      <c r="VI918" s="513"/>
      <c r="VJ918" s="513"/>
      <c r="VK918" s="513"/>
      <c r="VL918" s="513"/>
      <c r="VM918" s="513"/>
      <c r="VN918" s="513"/>
      <c r="VO918" s="513"/>
      <c r="VP918" s="513"/>
      <c r="VQ918" s="513"/>
      <c r="VR918" s="513"/>
      <c r="VS918" s="513"/>
      <c r="VT918" s="513"/>
      <c r="VU918" s="513"/>
      <c r="VV918" s="513"/>
      <c r="VW918" s="513"/>
      <c r="VX918" s="513"/>
      <c r="VY918" s="513"/>
      <c r="VZ918" s="513"/>
      <c r="WA918" s="513"/>
      <c r="WB918" s="513"/>
      <c r="WC918" s="513"/>
      <c r="WD918" s="513"/>
      <c r="WE918" s="513"/>
      <c r="WF918" s="513"/>
      <c r="WG918" s="513"/>
      <c r="WH918" s="513"/>
      <c r="WI918" s="513"/>
      <c r="WJ918" s="513"/>
      <c r="WK918" s="513"/>
      <c r="WL918" s="513"/>
      <c r="WM918" s="513"/>
      <c r="WN918" s="513"/>
      <c r="WO918" s="513"/>
      <c r="WP918" s="513"/>
      <c r="WQ918" s="513"/>
      <c r="WR918" s="513"/>
      <c r="WS918" s="513"/>
      <c r="WT918" s="513"/>
      <c r="WU918" s="513"/>
      <c r="WV918" s="513"/>
      <c r="WW918" s="513"/>
      <c r="WX918" s="513"/>
      <c r="WY918" s="513"/>
      <c r="WZ918" s="513"/>
      <c r="XA918" s="513"/>
      <c r="XB918" s="513"/>
      <c r="XC918" s="513"/>
      <c r="XD918" s="513"/>
      <c r="XE918" s="513"/>
      <c r="XF918" s="513"/>
      <c r="XG918" s="513"/>
      <c r="XH918" s="513"/>
      <c r="XI918" s="513"/>
      <c r="XJ918" s="513"/>
      <c r="XK918" s="513"/>
      <c r="XL918" s="513"/>
      <c r="XM918" s="513"/>
      <c r="XN918" s="513"/>
      <c r="XO918" s="513"/>
      <c r="XP918" s="513"/>
      <c r="XQ918" s="513"/>
      <c r="XR918" s="513"/>
      <c r="XS918" s="513"/>
      <c r="XT918" s="513"/>
      <c r="XU918" s="513"/>
      <c r="XV918" s="513"/>
      <c r="XW918" s="513"/>
      <c r="XX918" s="513"/>
      <c r="XY918" s="513"/>
      <c r="XZ918" s="513"/>
      <c r="YA918" s="513"/>
      <c r="YB918" s="513"/>
      <c r="YC918" s="513"/>
      <c r="YD918" s="513"/>
      <c r="YE918" s="513"/>
      <c r="YF918" s="513"/>
      <c r="YG918" s="513"/>
      <c r="YH918" s="513"/>
      <c r="YI918" s="513"/>
      <c r="YJ918" s="513"/>
      <c r="YK918" s="513"/>
      <c r="YL918" s="513"/>
      <c r="YM918" s="513"/>
      <c r="YN918" s="513"/>
      <c r="YO918" s="513"/>
      <c r="YP918" s="513"/>
      <c r="YQ918" s="513"/>
      <c r="YR918" s="513"/>
      <c r="YS918" s="513"/>
      <c r="YT918" s="513"/>
      <c r="YU918" s="513"/>
      <c r="YV918" s="513"/>
      <c r="YW918" s="513"/>
      <c r="YX918" s="513"/>
      <c r="YY918" s="513"/>
      <c r="YZ918" s="513"/>
      <c r="ZA918" s="513"/>
      <c r="ZB918" s="513"/>
      <c r="ZC918" s="513"/>
      <c r="ZD918" s="513"/>
      <c r="ZE918" s="513"/>
      <c r="ZF918" s="513"/>
      <c r="ZG918" s="513"/>
      <c r="ZH918" s="513"/>
      <c r="ZI918" s="513"/>
      <c r="ZJ918" s="513"/>
      <c r="ZK918" s="513"/>
      <c r="ZL918" s="513"/>
      <c r="ZM918" s="513"/>
      <c r="ZN918" s="513"/>
      <c r="ZO918" s="513"/>
      <c r="ZP918" s="513"/>
      <c r="ZQ918" s="513"/>
      <c r="ZR918" s="513"/>
      <c r="ZS918" s="513"/>
      <c r="ZT918" s="513"/>
      <c r="ZU918" s="513"/>
      <c r="ZV918" s="513"/>
      <c r="ZW918" s="513"/>
      <c r="ZX918" s="513"/>
      <c r="ZY918" s="513"/>
      <c r="ZZ918" s="513"/>
      <c r="AAA918" s="513"/>
      <c r="AAB918" s="513"/>
      <c r="AAC918" s="513"/>
      <c r="AAD918" s="513"/>
      <c r="AAE918" s="513"/>
      <c r="AAF918" s="513"/>
      <c r="AAG918" s="513"/>
      <c r="AAH918" s="513"/>
      <c r="AAI918" s="513"/>
      <c r="AAJ918" s="513"/>
      <c r="AAK918" s="513"/>
      <c r="AAL918" s="513"/>
      <c r="AAM918" s="513"/>
      <c r="AAN918" s="513"/>
      <c r="AAO918" s="513"/>
      <c r="AAP918" s="513"/>
      <c r="AAQ918" s="513"/>
      <c r="AAR918" s="513"/>
      <c r="AAS918" s="513"/>
      <c r="AAT918" s="513"/>
      <c r="AAU918" s="513"/>
      <c r="AAV918" s="513"/>
      <c r="AAW918" s="513"/>
      <c r="AAX918" s="513"/>
      <c r="AAY918" s="513"/>
      <c r="AAZ918" s="513"/>
      <c r="ABA918" s="513"/>
      <c r="ABB918" s="513"/>
      <c r="ABC918" s="513"/>
      <c r="ABD918" s="513"/>
      <c r="ABE918" s="513"/>
      <c r="ABF918" s="513"/>
      <c r="ABG918" s="513"/>
      <c r="ABH918" s="513"/>
      <c r="ABI918" s="513"/>
      <c r="ABJ918" s="513"/>
      <c r="ABK918" s="513"/>
      <c r="ABL918" s="513"/>
      <c r="ABM918" s="513"/>
      <c r="ABN918" s="513"/>
      <c r="ABO918" s="513"/>
      <c r="ABP918" s="513"/>
      <c r="ABQ918" s="513"/>
      <c r="ABR918" s="513"/>
      <c r="ABS918" s="513"/>
      <c r="ABT918" s="513"/>
      <c r="ABU918" s="513"/>
      <c r="ABV918" s="513"/>
      <c r="ABW918" s="513"/>
      <c r="ABX918" s="513"/>
      <c r="ABY918" s="513"/>
      <c r="ABZ918" s="513"/>
      <c r="ACA918" s="513"/>
      <c r="ACB918" s="513"/>
      <c r="ACC918" s="513"/>
      <c r="ACD918" s="513"/>
      <c r="ACE918" s="513"/>
      <c r="ACF918" s="513"/>
      <c r="ACG918" s="513"/>
      <c r="ACH918" s="513"/>
      <c r="ACI918" s="513"/>
      <c r="ACJ918" s="513"/>
      <c r="ACK918" s="513"/>
      <c r="ACL918" s="513"/>
      <c r="ACM918" s="513"/>
      <c r="ACN918" s="513"/>
      <c r="ACO918" s="513"/>
      <c r="ACP918" s="513"/>
      <c r="ACQ918" s="513"/>
      <c r="ACR918" s="513"/>
      <c r="ACS918" s="513"/>
      <c r="ACT918" s="513"/>
      <c r="ACU918" s="513"/>
      <c r="ACV918" s="513"/>
      <c r="ACW918" s="513"/>
      <c r="ACX918" s="513"/>
      <c r="ACY918" s="513"/>
      <c r="ACZ918" s="513"/>
      <c r="ADA918" s="513"/>
      <c r="ADB918" s="513"/>
      <c r="ADC918" s="513"/>
      <c r="ADD918" s="513"/>
      <c r="ADE918" s="513"/>
      <c r="ADF918" s="513"/>
      <c r="ADG918" s="513"/>
      <c r="ADH918" s="513"/>
      <c r="ADI918" s="513"/>
      <c r="ADJ918" s="513"/>
      <c r="ADK918" s="513"/>
      <c r="ADL918" s="513"/>
      <c r="ADM918" s="513"/>
      <c r="ADN918" s="513"/>
      <c r="ADO918" s="513"/>
      <c r="ADP918" s="513"/>
      <c r="ADQ918" s="513"/>
      <c r="ADR918" s="513"/>
      <c r="ADS918" s="513"/>
      <c r="ADT918" s="513"/>
      <c r="ADU918" s="513"/>
      <c r="ADV918" s="513"/>
      <c r="ADW918" s="513"/>
      <c r="ADX918" s="513"/>
      <c r="ADY918" s="513"/>
      <c r="ADZ918" s="513"/>
      <c r="AEA918" s="513"/>
      <c r="AEB918" s="513"/>
      <c r="AEC918" s="513"/>
      <c r="AED918" s="513"/>
      <c r="AEE918" s="513"/>
      <c r="AEF918" s="513"/>
      <c r="AEG918" s="513"/>
      <c r="AEH918" s="513"/>
      <c r="AEI918" s="513"/>
      <c r="AEJ918" s="513"/>
      <c r="AEK918" s="513"/>
      <c r="AEL918" s="513"/>
      <c r="AEM918" s="513"/>
      <c r="AEN918" s="513"/>
      <c r="AEO918" s="513"/>
      <c r="AEP918" s="513"/>
      <c r="AEQ918" s="513"/>
      <c r="AER918" s="513"/>
      <c r="AES918" s="513"/>
      <c r="AET918" s="513"/>
      <c r="AEU918" s="513"/>
      <c r="AEV918" s="513"/>
      <c r="AEW918" s="513"/>
      <c r="AEX918" s="513"/>
      <c r="AEY918" s="513"/>
      <c r="AEZ918" s="513"/>
      <c r="AFA918" s="513"/>
      <c r="AFB918" s="513"/>
      <c r="AFC918" s="513"/>
      <c r="AFD918" s="513"/>
      <c r="AFE918" s="513"/>
      <c r="AFF918" s="513"/>
      <c r="AFG918" s="513"/>
      <c r="AFH918" s="513"/>
      <c r="AFI918" s="513"/>
      <c r="AFJ918" s="513"/>
      <c r="AFK918" s="513"/>
      <c r="AFL918" s="513"/>
      <c r="AFM918" s="513"/>
      <c r="AFN918" s="513"/>
      <c r="AFO918" s="513"/>
      <c r="AFP918" s="513"/>
      <c r="AFQ918" s="513"/>
      <c r="AFR918" s="513"/>
      <c r="AFS918" s="513"/>
      <c r="AFT918" s="513"/>
      <c r="AFU918" s="513"/>
      <c r="AFV918" s="513"/>
      <c r="AFW918" s="513"/>
      <c r="AFX918" s="513"/>
      <c r="AFY918" s="513"/>
      <c r="AFZ918" s="513"/>
      <c r="AGA918" s="513"/>
      <c r="AGB918" s="513"/>
      <c r="AGC918" s="513"/>
      <c r="AGD918" s="513"/>
      <c r="AGE918" s="513"/>
      <c r="AGF918" s="513"/>
      <c r="AGG918" s="513"/>
      <c r="AGH918" s="513"/>
      <c r="AGI918" s="513"/>
      <c r="AGJ918" s="513"/>
      <c r="AGK918" s="513"/>
      <c r="AGL918" s="513"/>
      <c r="AGM918" s="513"/>
      <c r="AGN918" s="513"/>
      <c r="AGO918" s="513"/>
      <c r="AGP918" s="513"/>
      <c r="AGQ918" s="513"/>
      <c r="AGR918" s="513"/>
      <c r="AGS918" s="513"/>
      <c r="AGT918" s="513"/>
      <c r="AGU918" s="513"/>
      <c r="AGV918" s="513"/>
      <c r="AGW918" s="513"/>
      <c r="AGX918" s="513"/>
      <c r="AGY918" s="513"/>
      <c r="AGZ918" s="513"/>
      <c r="AHA918" s="513"/>
      <c r="AHB918" s="513"/>
      <c r="AHC918" s="513"/>
      <c r="AHD918" s="513"/>
      <c r="AHE918" s="513"/>
      <c r="AHF918" s="513"/>
      <c r="AHG918" s="513"/>
      <c r="AHH918" s="513"/>
      <c r="AHI918" s="513"/>
      <c r="AHJ918" s="513"/>
      <c r="AHK918" s="513"/>
      <c r="AHL918" s="513"/>
      <c r="AHM918" s="513"/>
      <c r="AHN918" s="513"/>
      <c r="AHO918" s="513"/>
      <c r="AHP918" s="513"/>
      <c r="AHQ918" s="513"/>
      <c r="AHR918" s="513"/>
      <c r="AHS918" s="513"/>
      <c r="AHT918" s="513"/>
      <c r="AHU918" s="513"/>
      <c r="AHV918" s="513"/>
      <c r="AHW918" s="513"/>
      <c r="AHX918" s="513"/>
      <c r="AHY918" s="513"/>
      <c r="AHZ918" s="513"/>
      <c r="AIA918" s="513"/>
      <c r="AIB918" s="513"/>
      <c r="AIC918" s="513"/>
      <c r="AID918" s="513"/>
      <c r="AIE918" s="513"/>
      <c r="AIF918" s="513"/>
      <c r="AIG918" s="513"/>
      <c r="AIH918" s="513"/>
      <c r="AII918" s="513"/>
      <c r="AIJ918" s="513"/>
      <c r="AIK918" s="513"/>
      <c r="AIL918" s="513"/>
      <c r="AIM918" s="513"/>
      <c r="AIN918" s="513"/>
      <c r="AIO918" s="513"/>
      <c r="AIP918" s="513"/>
      <c r="AIQ918" s="513"/>
      <c r="AIR918" s="513"/>
      <c r="AIS918" s="513"/>
      <c r="AIT918" s="513"/>
      <c r="AIU918" s="513"/>
      <c r="AIV918" s="513"/>
      <c r="AIW918" s="513"/>
      <c r="AIX918" s="513"/>
      <c r="AIY918" s="513"/>
      <c r="AIZ918" s="513"/>
      <c r="AJA918" s="513"/>
      <c r="AJB918" s="513"/>
      <c r="AJC918" s="513"/>
      <c r="AJD918" s="513"/>
      <c r="AJE918" s="513"/>
      <c r="AJF918" s="513"/>
      <c r="AJG918" s="513"/>
      <c r="AJH918" s="513"/>
      <c r="AJI918" s="513"/>
      <c r="AJJ918" s="513"/>
      <c r="AJK918" s="513"/>
      <c r="AJL918" s="513"/>
      <c r="AJM918" s="513"/>
      <c r="AJN918" s="513"/>
      <c r="AJO918" s="513"/>
      <c r="AJP918" s="513"/>
      <c r="AJQ918" s="513"/>
      <c r="AJR918" s="513"/>
      <c r="AJS918" s="513"/>
      <c r="AJT918" s="513"/>
      <c r="AJU918" s="513"/>
      <c r="AJV918" s="513"/>
      <c r="AJW918" s="513"/>
      <c r="AJX918" s="513"/>
      <c r="AJY918" s="513"/>
      <c r="AJZ918" s="513"/>
      <c r="AKA918" s="513"/>
      <c r="AKB918" s="513"/>
      <c r="AKC918" s="513"/>
      <c r="AKD918" s="513"/>
      <c r="AKE918" s="513"/>
      <c r="AKF918" s="513"/>
      <c r="AKG918" s="513"/>
      <c r="AKH918" s="513"/>
      <c r="AKI918" s="513"/>
      <c r="AKJ918" s="513"/>
      <c r="AKK918" s="513"/>
      <c r="AKL918" s="513"/>
      <c r="AKM918" s="513"/>
      <c r="AKN918" s="513"/>
      <c r="AKO918" s="513"/>
      <c r="AKP918" s="513"/>
      <c r="AKQ918" s="513"/>
      <c r="AKR918" s="513"/>
      <c r="AKS918" s="513"/>
      <c r="AKT918" s="513"/>
      <c r="AKU918" s="513"/>
      <c r="AKV918" s="513"/>
      <c r="AKW918" s="513"/>
      <c r="AKX918" s="513"/>
      <c r="AKY918" s="513"/>
      <c r="AKZ918" s="513"/>
      <c r="ALA918" s="513"/>
      <c r="ALB918" s="513"/>
      <c r="ALC918" s="513"/>
      <c r="ALD918" s="513"/>
      <c r="ALE918" s="513"/>
      <c r="ALF918" s="513"/>
      <c r="ALG918" s="513"/>
      <c r="ALH918" s="513"/>
      <c r="ALI918" s="513"/>
      <c r="ALJ918" s="513"/>
      <c r="ALK918" s="513"/>
      <c r="ALL918" s="513"/>
      <c r="ALM918" s="513"/>
      <c r="ALN918" s="513"/>
      <c r="ALO918" s="513"/>
      <c r="ALP918" s="513"/>
      <c r="ALQ918" s="513"/>
      <c r="ALR918" s="513"/>
      <c r="ALS918" s="513"/>
      <c r="ALT918" s="513"/>
      <c r="ALU918" s="513"/>
      <c r="ALV918" s="513"/>
      <c r="ALW918" s="513"/>
      <c r="ALX918" s="513"/>
      <c r="ALY918" s="513"/>
      <c r="ALZ918" s="513"/>
      <c r="AMA918" s="513"/>
      <c r="AMB918" s="513"/>
      <c r="AMC918" s="513"/>
      <c r="AMD918" s="513"/>
      <c r="AME918" s="513"/>
      <c r="AMF918" s="513"/>
      <c r="AMG918" s="513"/>
      <c r="AMH918" s="513"/>
      <c r="AMI918" s="513"/>
      <c r="AMJ918" s="513"/>
      <c r="AMK918" s="513"/>
      <c r="AML918" s="513"/>
      <c r="AMM918" s="513"/>
      <c r="AMN918" s="513"/>
      <c r="AMO918" s="513"/>
      <c r="AMP918" s="513"/>
      <c r="AMQ918" s="513"/>
      <c r="AMR918" s="513"/>
      <c r="AMS918" s="513"/>
      <c r="AMT918" s="513"/>
      <c r="AMU918" s="513"/>
      <c r="AMV918" s="513"/>
      <c r="AMW918" s="513"/>
      <c r="AMX918" s="513"/>
      <c r="AMY918" s="513"/>
      <c r="AMZ918" s="513"/>
      <c r="ANA918" s="513"/>
      <c r="ANB918" s="513"/>
      <c r="ANC918" s="513"/>
      <c r="AND918" s="513"/>
      <c r="ANE918" s="513"/>
      <c r="ANF918" s="513"/>
      <c r="ANG918" s="513"/>
      <c r="ANH918" s="513"/>
      <c r="ANI918" s="513"/>
      <c r="ANJ918" s="513"/>
      <c r="ANK918" s="513"/>
      <c r="ANL918" s="513"/>
      <c r="ANM918" s="513"/>
      <c r="ANN918" s="513"/>
      <c r="ANO918" s="513"/>
      <c r="ANP918" s="513"/>
      <c r="ANQ918" s="513"/>
      <c r="ANR918" s="513"/>
      <c r="ANS918" s="513"/>
      <c r="ANT918" s="513"/>
      <c r="ANU918" s="513"/>
      <c r="ANV918" s="513"/>
      <c r="ANW918" s="513"/>
      <c r="ANX918" s="513"/>
      <c r="ANY918" s="513"/>
      <c r="ANZ918" s="513"/>
      <c r="AOA918" s="513"/>
      <c r="AOB918" s="513"/>
      <c r="AOC918" s="513"/>
      <c r="AOD918" s="513"/>
      <c r="AOE918" s="513"/>
      <c r="AOF918" s="513"/>
      <c r="AOG918" s="513"/>
      <c r="AOH918" s="513"/>
      <c r="AOI918" s="513"/>
      <c r="AOJ918" s="513"/>
      <c r="AOK918" s="513"/>
      <c r="AOL918" s="513"/>
      <c r="AOM918" s="513"/>
      <c r="AON918" s="513"/>
      <c r="AOO918" s="513"/>
      <c r="AOP918" s="513"/>
      <c r="AOQ918" s="513"/>
      <c r="AOR918" s="513"/>
      <c r="AOS918" s="513"/>
      <c r="AOT918" s="513"/>
      <c r="AOU918" s="513"/>
      <c r="AOV918" s="513"/>
      <c r="AOW918" s="513"/>
      <c r="AOX918" s="513"/>
      <c r="AOY918" s="513"/>
      <c r="AOZ918" s="513"/>
      <c r="APA918" s="513"/>
      <c r="APB918" s="513"/>
      <c r="APC918" s="513"/>
      <c r="APD918" s="513"/>
      <c r="APE918" s="513"/>
      <c r="APF918" s="513"/>
      <c r="APG918" s="513"/>
      <c r="APH918" s="513"/>
      <c r="API918" s="513"/>
      <c r="APJ918" s="513"/>
      <c r="APK918" s="513"/>
      <c r="APL918" s="513"/>
      <c r="APM918" s="513"/>
      <c r="APN918" s="513"/>
      <c r="APO918" s="513"/>
      <c r="APP918" s="513"/>
      <c r="APQ918" s="513"/>
      <c r="APR918" s="513"/>
      <c r="APS918" s="513"/>
      <c r="APT918" s="513"/>
      <c r="APU918" s="513"/>
      <c r="APV918" s="513"/>
      <c r="APW918" s="513"/>
      <c r="APX918" s="513"/>
      <c r="APY918" s="513"/>
      <c r="APZ918" s="513"/>
      <c r="AQA918" s="513"/>
      <c r="AQB918" s="513"/>
      <c r="AQC918" s="513"/>
      <c r="AQD918" s="513"/>
      <c r="AQE918" s="513"/>
      <c r="AQF918" s="513"/>
      <c r="AQG918" s="513"/>
      <c r="AQH918" s="513"/>
      <c r="AQI918" s="513"/>
      <c r="AQJ918" s="513"/>
      <c r="AQK918" s="513"/>
      <c r="AQL918" s="513"/>
      <c r="AQM918" s="513"/>
      <c r="AQN918" s="513"/>
      <c r="AQO918" s="513"/>
      <c r="AQP918" s="513"/>
      <c r="AQQ918" s="513"/>
      <c r="AQR918" s="513"/>
      <c r="AQS918" s="513"/>
      <c r="AQT918" s="513"/>
      <c r="AQU918" s="513"/>
      <c r="AQV918" s="513"/>
      <c r="AQW918" s="513"/>
      <c r="AQX918" s="513"/>
      <c r="AQY918" s="513"/>
      <c r="AQZ918" s="513"/>
      <c r="ARA918" s="513"/>
      <c r="ARB918" s="513"/>
      <c r="ARC918" s="513"/>
      <c r="ARD918" s="513"/>
      <c r="ARE918" s="513"/>
      <c r="ARF918" s="513"/>
      <c r="ARG918" s="513"/>
      <c r="ARH918" s="513"/>
      <c r="ARI918" s="513"/>
      <c r="ARJ918" s="513"/>
      <c r="ARK918" s="513"/>
      <c r="ARL918" s="513"/>
      <c r="ARM918" s="513"/>
      <c r="ARN918" s="513"/>
      <c r="ARO918" s="513"/>
      <c r="ARP918" s="513"/>
      <c r="ARQ918" s="513"/>
      <c r="ARR918" s="513"/>
      <c r="ARS918" s="513"/>
      <c r="ART918" s="513"/>
      <c r="ARU918" s="513"/>
      <c r="ARV918" s="513"/>
      <c r="ARW918" s="513"/>
      <c r="ARX918" s="513"/>
      <c r="ARY918" s="513"/>
      <c r="ARZ918" s="513"/>
      <c r="ASA918" s="513"/>
      <c r="ASB918" s="513"/>
      <c r="ASC918" s="513"/>
      <c r="ASD918" s="513"/>
      <c r="ASE918" s="513"/>
      <c r="ASF918" s="513"/>
      <c r="ASG918" s="513"/>
      <c r="ASH918" s="513"/>
      <c r="ASI918" s="513"/>
      <c r="ASJ918" s="513"/>
      <c r="ASK918" s="513"/>
      <c r="ASL918" s="513"/>
      <c r="ASM918" s="513"/>
      <c r="ASN918" s="513"/>
      <c r="ASO918" s="513"/>
      <c r="ASP918" s="513"/>
      <c r="ASQ918" s="513"/>
      <c r="ASR918" s="513"/>
      <c r="ASS918" s="513"/>
      <c r="AST918" s="513"/>
      <c r="ASU918" s="513"/>
      <c r="ASV918" s="513"/>
      <c r="ASW918" s="513"/>
      <c r="ASX918" s="513"/>
      <c r="ASY918" s="513"/>
      <c r="ASZ918" s="513"/>
      <c r="ATA918" s="513"/>
      <c r="ATB918" s="513"/>
      <c r="ATC918" s="513"/>
      <c r="ATD918" s="513"/>
      <c r="ATE918" s="513"/>
      <c r="ATF918" s="513"/>
      <c r="ATG918" s="513"/>
      <c r="ATH918" s="513"/>
      <c r="ATI918" s="513"/>
      <c r="ATJ918" s="513"/>
      <c r="ATK918" s="513"/>
      <c r="ATL918" s="513"/>
      <c r="ATM918" s="513"/>
      <c r="ATN918" s="513"/>
      <c r="ATO918" s="513"/>
      <c r="ATP918" s="513"/>
      <c r="ATQ918" s="513"/>
      <c r="ATR918" s="513"/>
      <c r="ATS918" s="513"/>
      <c r="ATT918" s="513"/>
      <c r="ATU918" s="513"/>
      <c r="ATV918" s="513"/>
      <c r="ATW918" s="513"/>
      <c r="ATX918" s="513"/>
      <c r="ATY918" s="513"/>
      <c r="ATZ918" s="513"/>
      <c r="AUA918" s="513"/>
      <c r="AUB918" s="513"/>
      <c r="AUC918" s="513"/>
      <c r="AUD918" s="513"/>
      <c r="AUE918" s="513"/>
      <c r="AUF918" s="513"/>
      <c r="AUG918" s="513"/>
      <c r="AUH918" s="513"/>
      <c r="AUI918" s="513"/>
      <c r="AUJ918" s="513"/>
      <c r="AUK918" s="513"/>
      <c r="AUL918" s="513"/>
      <c r="AUM918" s="513"/>
      <c r="AUN918" s="513"/>
      <c r="AUO918" s="513"/>
      <c r="AUP918" s="513"/>
      <c r="AUQ918" s="513"/>
      <c r="AUR918" s="513"/>
      <c r="AUS918" s="513"/>
      <c r="AUT918" s="513"/>
      <c r="AUU918" s="513"/>
      <c r="AUV918" s="513"/>
      <c r="AUW918" s="513"/>
      <c r="AUX918" s="513"/>
      <c r="AUY918" s="513"/>
      <c r="AUZ918" s="513"/>
      <c r="AVA918" s="513"/>
      <c r="AVB918" s="513"/>
      <c r="AVC918" s="513"/>
      <c r="AVD918" s="513"/>
      <c r="AVE918" s="513"/>
      <c r="AVF918" s="513"/>
      <c r="AVG918" s="513"/>
      <c r="AVH918" s="513"/>
      <c r="AVI918" s="513"/>
      <c r="AVJ918" s="513"/>
      <c r="AVK918" s="513"/>
      <c r="AVL918" s="513"/>
      <c r="AVM918" s="513"/>
      <c r="AVN918" s="513"/>
      <c r="AVO918" s="513"/>
      <c r="AVP918" s="513"/>
      <c r="AVQ918" s="513"/>
      <c r="AVR918" s="513"/>
      <c r="AVS918" s="513"/>
      <c r="AVT918" s="513"/>
      <c r="AVU918" s="513"/>
      <c r="AVV918" s="513"/>
      <c r="AVW918" s="513"/>
      <c r="AVX918" s="513"/>
      <c r="AVY918" s="513"/>
      <c r="AVZ918" s="513"/>
      <c r="AWA918" s="513"/>
      <c r="AWB918" s="513"/>
      <c r="AWC918" s="513"/>
      <c r="AWD918" s="513"/>
      <c r="AWE918" s="513"/>
      <c r="AWF918" s="513"/>
      <c r="AWG918" s="513"/>
      <c r="AWH918" s="513"/>
      <c r="AWI918" s="513"/>
      <c r="AWJ918" s="513"/>
      <c r="AWK918" s="513"/>
      <c r="AWL918" s="513"/>
      <c r="AWM918" s="513"/>
      <c r="AWN918" s="513"/>
      <c r="AWO918" s="513"/>
      <c r="AWP918" s="513"/>
      <c r="AWQ918" s="513"/>
      <c r="AWR918" s="513"/>
      <c r="AWS918" s="513"/>
      <c r="AWT918" s="513"/>
      <c r="AWU918" s="513"/>
      <c r="AWV918" s="513"/>
      <c r="AWW918" s="513"/>
      <c r="AWX918" s="513"/>
      <c r="AWY918" s="513"/>
      <c r="AWZ918" s="513"/>
      <c r="AXA918" s="513"/>
      <c r="AXB918" s="513"/>
      <c r="AXC918" s="513"/>
      <c r="AXD918" s="513"/>
      <c r="AXE918" s="513"/>
      <c r="AXF918" s="513"/>
      <c r="AXG918" s="513"/>
      <c r="AXH918" s="513"/>
      <c r="AXI918" s="513"/>
      <c r="AXJ918" s="513"/>
      <c r="AXK918" s="513"/>
      <c r="AXL918" s="513"/>
      <c r="AXM918" s="513"/>
      <c r="AXN918" s="513"/>
      <c r="AXO918" s="513"/>
      <c r="AXP918" s="513"/>
      <c r="AXQ918" s="513"/>
      <c r="AXR918" s="513"/>
      <c r="AXS918" s="513"/>
      <c r="AXT918" s="513"/>
      <c r="AXU918" s="513"/>
      <c r="AXV918" s="513"/>
      <c r="AXW918" s="513"/>
      <c r="AXX918" s="513"/>
      <c r="AXY918" s="513"/>
      <c r="AXZ918" s="513"/>
      <c r="AYA918" s="513"/>
      <c r="AYB918" s="513"/>
      <c r="AYC918" s="513"/>
      <c r="AYD918" s="513"/>
      <c r="AYE918" s="513"/>
      <c r="AYF918" s="513"/>
      <c r="AYG918" s="513"/>
      <c r="AYH918" s="513"/>
      <c r="AYI918" s="513"/>
      <c r="AYJ918" s="513"/>
      <c r="AYK918" s="513"/>
      <c r="AYL918" s="513"/>
      <c r="AYM918" s="513"/>
      <c r="AYN918" s="513"/>
      <c r="AYO918" s="513"/>
      <c r="AYP918" s="513"/>
      <c r="AYQ918" s="513"/>
      <c r="AYR918" s="513"/>
      <c r="AYS918" s="513"/>
      <c r="AYT918" s="513"/>
      <c r="AYU918" s="513"/>
      <c r="AYV918" s="513"/>
      <c r="AYW918" s="513"/>
      <c r="AYX918" s="513"/>
      <c r="AYY918" s="513"/>
      <c r="AYZ918" s="513"/>
      <c r="AZA918" s="513"/>
      <c r="AZB918" s="513"/>
      <c r="AZC918" s="513"/>
      <c r="AZD918" s="513"/>
      <c r="AZE918" s="513"/>
      <c r="AZF918" s="513"/>
      <c r="AZG918" s="513"/>
      <c r="AZH918" s="513"/>
      <c r="AZI918" s="513"/>
      <c r="AZJ918" s="513"/>
      <c r="AZK918" s="513"/>
      <c r="AZL918" s="513"/>
      <c r="AZM918" s="513"/>
      <c r="AZN918" s="513"/>
      <c r="AZO918" s="513"/>
      <c r="AZP918" s="513"/>
      <c r="AZQ918" s="513"/>
      <c r="AZR918" s="513"/>
      <c r="AZS918" s="513"/>
      <c r="AZT918" s="513"/>
      <c r="AZU918" s="513"/>
      <c r="AZV918" s="513"/>
      <c r="AZW918" s="513"/>
      <c r="AZX918" s="513"/>
      <c r="AZY918" s="513"/>
      <c r="AZZ918" s="513"/>
      <c r="BAA918" s="513"/>
      <c r="BAB918" s="513"/>
      <c r="BAC918" s="513"/>
      <c r="BAD918" s="513"/>
      <c r="BAE918" s="513"/>
      <c r="BAF918" s="513"/>
      <c r="BAG918" s="513"/>
      <c r="BAH918" s="513"/>
      <c r="BAI918" s="513"/>
      <c r="BAJ918" s="513"/>
      <c r="BAK918" s="513"/>
      <c r="BAL918" s="513"/>
      <c r="BAM918" s="513"/>
      <c r="BAN918" s="513"/>
      <c r="BAO918" s="513"/>
      <c r="BAP918" s="513"/>
      <c r="BAQ918" s="513"/>
      <c r="BAR918" s="513"/>
      <c r="BAS918" s="513"/>
      <c r="BAT918" s="513"/>
      <c r="BAU918" s="513"/>
      <c r="BAV918" s="513"/>
      <c r="BAW918" s="513"/>
      <c r="BAX918" s="513"/>
      <c r="BAY918" s="513"/>
      <c r="BAZ918" s="513"/>
      <c r="BBA918" s="513"/>
      <c r="BBB918" s="513"/>
      <c r="BBC918" s="513"/>
      <c r="BBD918" s="513"/>
      <c r="BBE918" s="513"/>
      <c r="BBF918" s="513"/>
      <c r="BBG918" s="513"/>
      <c r="BBH918" s="513"/>
      <c r="BBI918" s="513"/>
      <c r="BBJ918" s="513"/>
      <c r="BBK918" s="513"/>
      <c r="BBL918" s="513"/>
      <c r="BBM918" s="513"/>
      <c r="BBN918" s="513"/>
      <c r="BBO918" s="513"/>
      <c r="BBP918" s="513"/>
      <c r="BBQ918" s="513"/>
      <c r="BBR918" s="513"/>
      <c r="BBS918" s="513"/>
      <c r="BBT918" s="513"/>
      <c r="BBU918" s="513"/>
      <c r="BBV918" s="513"/>
      <c r="BBW918" s="513"/>
      <c r="BBX918" s="513"/>
      <c r="BBY918" s="513"/>
      <c r="BBZ918" s="513"/>
      <c r="BCA918" s="513"/>
      <c r="BCB918" s="513"/>
      <c r="BCC918" s="513"/>
      <c r="BCD918" s="513"/>
      <c r="BCE918" s="513"/>
      <c r="BCF918" s="513"/>
      <c r="BCG918" s="513"/>
      <c r="BCH918" s="513"/>
      <c r="BCI918" s="513"/>
      <c r="BCJ918" s="513"/>
      <c r="BCK918" s="513"/>
      <c r="BCL918" s="513"/>
      <c r="BCM918" s="513"/>
      <c r="BCN918" s="513"/>
      <c r="BCO918" s="513"/>
      <c r="BCP918" s="513"/>
      <c r="BCQ918" s="513"/>
      <c r="BCR918" s="513"/>
      <c r="BCS918" s="513"/>
      <c r="BCT918" s="513"/>
      <c r="BCU918" s="513"/>
      <c r="BCV918" s="513"/>
      <c r="BCW918" s="513"/>
      <c r="BCX918" s="513"/>
      <c r="BCY918" s="513"/>
      <c r="BCZ918" s="513"/>
      <c r="BDA918" s="513"/>
      <c r="BDB918" s="513"/>
      <c r="BDC918" s="513"/>
      <c r="BDD918" s="513"/>
      <c r="BDE918" s="513"/>
      <c r="BDF918" s="513"/>
      <c r="BDG918" s="513"/>
      <c r="BDH918" s="513"/>
      <c r="BDI918" s="513"/>
      <c r="BDJ918" s="513"/>
      <c r="BDK918" s="513"/>
      <c r="BDL918" s="513"/>
      <c r="BDM918" s="513"/>
      <c r="BDN918" s="513"/>
      <c r="BDO918" s="513"/>
      <c r="BDP918" s="513"/>
      <c r="BDQ918" s="513"/>
      <c r="BDR918" s="513"/>
      <c r="BDS918" s="513"/>
      <c r="BDT918" s="513"/>
      <c r="BDU918" s="513"/>
      <c r="BDV918" s="513"/>
      <c r="BDW918" s="513"/>
      <c r="BDX918" s="513"/>
      <c r="BDY918" s="513"/>
      <c r="BDZ918" s="513"/>
      <c r="BEA918" s="513"/>
      <c r="BEB918" s="513"/>
      <c r="BEC918" s="513"/>
      <c r="BED918" s="513"/>
      <c r="BEE918" s="513"/>
      <c r="BEF918" s="513"/>
      <c r="BEG918" s="513"/>
      <c r="BEH918" s="513"/>
      <c r="BEI918" s="513"/>
      <c r="BEJ918" s="513"/>
      <c r="BEK918" s="513"/>
      <c r="BEL918" s="513"/>
      <c r="BEM918" s="513"/>
      <c r="BEN918" s="513"/>
      <c r="BEO918" s="513"/>
      <c r="BEP918" s="513"/>
      <c r="BEQ918" s="513"/>
      <c r="BER918" s="513"/>
      <c r="BES918" s="513"/>
      <c r="BET918" s="513"/>
      <c r="BEU918" s="513"/>
      <c r="BEV918" s="513"/>
      <c r="BEW918" s="513"/>
      <c r="BEX918" s="513"/>
      <c r="BEY918" s="513"/>
      <c r="BEZ918" s="513"/>
      <c r="BFA918" s="513"/>
      <c r="BFB918" s="513"/>
      <c r="BFC918" s="513"/>
      <c r="BFD918" s="513"/>
      <c r="BFE918" s="513"/>
      <c r="BFF918" s="513"/>
      <c r="BFG918" s="513"/>
      <c r="BFH918" s="513"/>
      <c r="BFI918" s="513"/>
      <c r="BFJ918" s="513"/>
      <c r="BFK918" s="513"/>
      <c r="BFL918" s="513"/>
      <c r="BFM918" s="513"/>
      <c r="BFN918" s="513"/>
      <c r="BFO918" s="513"/>
      <c r="BFP918" s="513"/>
      <c r="BFQ918" s="513"/>
      <c r="BFR918" s="513"/>
      <c r="BFS918" s="513"/>
      <c r="BFT918" s="513"/>
      <c r="BFU918" s="513"/>
      <c r="BFV918" s="513"/>
      <c r="BFW918" s="513"/>
      <c r="BFX918" s="513"/>
      <c r="BFY918" s="513"/>
      <c r="BFZ918" s="513"/>
      <c r="BGA918" s="513"/>
      <c r="BGB918" s="513"/>
      <c r="BGC918" s="513"/>
      <c r="BGD918" s="513"/>
      <c r="BGE918" s="513"/>
      <c r="BGF918" s="513"/>
      <c r="BGG918" s="513"/>
      <c r="BGH918" s="513"/>
      <c r="BGI918" s="513"/>
      <c r="BGJ918" s="513"/>
      <c r="BGK918" s="513"/>
      <c r="BGL918" s="513"/>
      <c r="BGM918" s="513"/>
      <c r="BGN918" s="513"/>
      <c r="BGO918" s="513"/>
      <c r="BGP918" s="513"/>
      <c r="BGQ918" s="513"/>
      <c r="BGR918" s="513"/>
      <c r="BGS918" s="513"/>
      <c r="BGT918" s="513"/>
      <c r="BGU918" s="513"/>
      <c r="BGV918" s="513"/>
      <c r="BGW918" s="513"/>
      <c r="BGX918" s="513"/>
      <c r="BGY918" s="513"/>
      <c r="BGZ918" s="513"/>
      <c r="BHA918" s="513"/>
      <c r="BHB918" s="513"/>
      <c r="BHC918" s="513"/>
      <c r="BHD918" s="513"/>
      <c r="BHE918" s="513"/>
      <c r="BHF918" s="513"/>
      <c r="BHG918" s="513"/>
      <c r="BHH918" s="513"/>
      <c r="BHI918" s="513"/>
      <c r="BHJ918" s="513"/>
      <c r="BHK918" s="513"/>
      <c r="BHL918" s="513"/>
      <c r="BHM918" s="513"/>
      <c r="BHN918" s="513"/>
      <c r="BHO918" s="513"/>
      <c r="BHP918" s="513"/>
      <c r="BHQ918" s="513"/>
      <c r="BHR918" s="513"/>
      <c r="BHS918" s="513"/>
      <c r="BHT918" s="513"/>
      <c r="BHU918" s="513"/>
      <c r="BHV918" s="513"/>
      <c r="BHW918" s="513"/>
      <c r="BHX918" s="513"/>
      <c r="BHY918" s="513"/>
      <c r="BHZ918" s="513"/>
      <c r="BIA918" s="513"/>
      <c r="BIB918" s="513"/>
      <c r="BIC918" s="513"/>
      <c r="BID918" s="513"/>
      <c r="BIE918" s="513"/>
      <c r="BIF918" s="513"/>
      <c r="BIG918" s="513"/>
      <c r="BIH918" s="513"/>
      <c r="BII918" s="513"/>
      <c r="BIJ918" s="513"/>
      <c r="BIK918" s="513"/>
      <c r="BIL918" s="513"/>
      <c r="BIM918" s="513"/>
      <c r="BIN918" s="513"/>
      <c r="BIO918" s="513"/>
      <c r="BIP918" s="513"/>
      <c r="BIQ918" s="513"/>
      <c r="BIR918" s="513"/>
      <c r="BIS918" s="513"/>
      <c r="BIT918" s="513"/>
      <c r="BIU918" s="513"/>
      <c r="BIV918" s="513"/>
      <c r="BIW918" s="513"/>
      <c r="BIX918" s="513"/>
      <c r="BIY918" s="513"/>
      <c r="BIZ918" s="513"/>
      <c r="BJA918" s="513"/>
      <c r="BJB918" s="513"/>
      <c r="BJC918" s="513"/>
      <c r="BJD918" s="513"/>
      <c r="BJE918" s="513"/>
      <c r="BJF918" s="513"/>
      <c r="BJG918" s="513"/>
      <c r="BJH918" s="513"/>
      <c r="BJI918" s="513"/>
      <c r="BJJ918" s="513"/>
      <c r="BJK918" s="513"/>
      <c r="BJL918" s="513"/>
      <c r="BJM918" s="513"/>
      <c r="BJN918" s="513"/>
      <c r="BJO918" s="513"/>
      <c r="BJP918" s="513"/>
      <c r="BJQ918" s="513"/>
      <c r="BJR918" s="513"/>
      <c r="BJS918" s="513"/>
      <c r="BJT918" s="513"/>
      <c r="BJU918" s="513"/>
      <c r="BJV918" s="513"/>
      <c r="BJW918" s="513"/>
      <c r="BJX918" s="513"/>
      <c r="BJY918" s="513"/>
      <c r="BJZ918" s="513"/>
      <c r="BKA918" s="513"/>
      <c r="BKB918" s="513"/>
      <c r="BKC918" s="513"/>
      <c r="BKD918" s="513"/>
      <c r="BKE918" s="513"/>
      <c r="BKF918" s="513"/>
      <c r="BKG918" s="513"/>
      <c r="BKH918" s="513"/>
      <c r="BKI918" s="513"/>
      <c r="BKJ918" s="513"/>
      <c r="BKK918" s="513"/>
      <c r="BKL918" s="513"/>
      <c r="BKM918" s="513"/>
      <c r="BKN918" s="513"/>
      <c r="BKO918" s="513"/>
      <c r="BKP918" s="513"/>
      <c r="BKQ918" s="513"/>
      <c r="BKR918" s="513"/>
      <c r="BKS918" s="513"/>
      <c r="BKT918" s="513"/>
      <c r="BKU918" s="513"/>
      <c r="BKV918" s="513"/>
      <c r="BKW918" s="513"/>
      <c r="BKX918" s="513"/>
      <c r="BKY918" s="513"/>
      <c r="BKZ918" s="513"/>
      <c r="BLA918" s="513"/>
      <c r="BLB918" s="513"/>
      <c r="BLC918" s="513"/>
      <c r="BLD918" s="513"/>
      <c r="BLE918" s="513"/>
      <c r="BLF918" s="513"/>
      <c r="BLG918" s="513"/>
      <c r="BLH918" s="513"/>
      <c r="BLI918" s="513"/>
      <c r="BLJ918" s="513"/>
      <c r="BLK918" s="513"/>
      <c r="BLL918" s="513"/>
      <c r="BLM918" s="513"/>
      <c r="BLN918" s="513"/>
      <c r="BLO918" s="513"/>
      <c r="BLP918" s="513"/>
      <c r="BLQ918" s="513"/>
      <c r="BLR918" s="513"/>
      <c r="BLS918" s="513"/>
      <c r="BLT918" s="513"/>
      <c r="BLU918" s="513"/>
      <c r="BLV918" s="513"/>
      <c r="BLW918" s="513"/>
      <c r="BLX918" s="513"/>
      <c r="BLY918" s="513"/>
      <c r="BLZ918" s="513"/>
      <c r="BMA918" s="513"/>
      <c r="BMB918" s="513"/>
      <c r="BMC918" s="513"/>
      <c r="BMD918" s="513"/>
      <c r="BME918" s="513"/>
      <c r="BMF918" s="513"/>
      <c r="BMG918" s="513"/>
      <c r="BMH918" s="513"/>
      <c r="BMI918" s="513"/>
      <c r="BMJ918" s="513"/>
      <c r="BMK918" s="513"/>
      <c r="BML918" s="513"/>
      <c r="BMM918" s="513"/>
      <c r="BMN918" s="513"/>
      <c r="BMO918" s="513"/>
      <c r="BMP918" s="513"/>
      <c r="BMQ918" s="513"/>
      <c r="BMR918" s="513"/>
      <c r="BMS918" s="513"/>
      <c r="BMT918" s="513"/>
      <c r="BMU918" s="513"/>
      <c r="BMV918" s="513"/>
      <c r="BMW918" s="513"/>
      <c r="BMX918" s="513"/>
      <c r="BMY918" s="513"/>
      <c r="BMZ918" s="513"/>
      <c r="BNA918" s="513"/>
      <c r="BNB918" s="513"/>
      <c r="BNC918" s="513"/>
      <c r="BND918" s="513"/>
      <c r="BNE918" s="513"/>
      <c r="BNF918" s="513"/>
      <c r="BNG918" s="513"/>
      <c r="BNH918" s="513"/>
      <c r="BNI918" s="513"/>
      <c r="BNJ918" s="513"/>
      <c r="BNK918" s="513"/>
      <c r="BNL918" s="513"/>
      <c r="BNM918" s="513"/>
      <c r="BNN918" s="513"/>
      <c r="BNO918" s="513"/>
      <c r="BNP918" s="513"/>
      <c r="BNQ918" s="513"/>
      <c r="BNR918" s="513"/>
      <c r="BNS918" s="513"/>
      <c r="BNT918" s="513"/>
      <c r="BNU918" s="513"/>
      <c r="BNV918" s="513"/>
      <c r="BNW918" s="513"/>
      <c r="BNX918" s="513"/>
      <c r="BNY918" s="513"/>
      <c r="BNZ918" s="513"/>
      <c r="BOA918" s="513"/>
      <c r="BOB918" s="513"/>
      <c r="BOC918" s="513"/>
      <c r="BOD918" s="513"/>
      <c r="BOE918" s="513"/>
      <c r="BOF918" s="513"/>
      <c r="BOG918" s="513"/>
      <c r="BOH918" s="513"/>
      <c r="BOI918" s="513"/>
      <c r="BOJ918" s="513"/>
      <c r="BOK918" s="513"/>
      <c r="BOL918" s="513"/>
      <c r="BOM918" s="513"/>
      <c r="BON918" s="513"/>
      <c r="BOO918" s="513"/>
      <c r="BOP918" s="513"/>
      <c r="BOQ918" s="513"/>
      <c r="BOR918" s="513"/>
      <c r="BOS918" s="513"/>
      <c r="BOT918" s="513"/>
      <c r="BOU918" s="513"/>
      <c r="BOV918" s="513"/>
      <c r="BOW918" s="513"/>
      <c r="BOX918" s="513"/>
      <c r="BOY918" s="513"/>
      <c r="BOZ918" s="513"/>
      <c r="BPA918" s="513"/>
      <c r="BPB918" s="513"/>
      <c r="BPC918" s="513"/>
      <c r="BPD918" s="513"/>
      <c r="BPE918" s="513"/>
      <c r="BPF918" s="513"/>
      <c r="BPG918" s="513"/>
      <c r="BPH918" s="513"/>
      <c r="BPI918" s="513"/>
      <c r="BPJ918" s="513"/>
      <c r="BPK918" s="513"/>
      <c r="BPL918" s="513"/>
      <c r="BPM918" s="513"/>
      <c r="BPN918" s="513"/>
      <c r="BPO918" s="513"/>
      <c r="BPP918" s="513"/>
      <c r="BPQ918" s="513"/>
      <c r="BPR918" s="513"/>
      <c r="BPS918" s="513"/>
      <c r="BPT918" s="513"/>
      <c r="BPU918" s="513"/>
      <c r="BPV918" s="513"/>
      <c r="BPW918" s="513"/>
      <c r="BPX918" s="513"/>
      <c r="BPY918" s="513"/>
      <c r="BPZ918" s="513"/>
      <c r="BQA918" s="513"/>
      <c r="BQB918" s="513"/>
      <c r="BQC918" s="513"/>
      <c r="BQD918" s="513"/>
      <c r="BQE918" s="513"/>
      <c r="BQF918" s="513"/>
      <c r="BQG918" s="513"/>
      <c r="BQH918" s="513"/>
      <c r="BQI918" s="513"/>
      <c r="BQJ918" s="513"/>
      <c r="BQK918" s="513"/>
      <c r="BQL918" s="513"/>
      <c r="BQM918" s="513"/>
      <c r="BQN918" s="513"/>
      <c r="BQO918" s="513"/>
      <c r="BQP918" s="513"/>
      <c r="BQQ918" s="513"/>
      <c r="BQR918" s="513"/>
      <c r="BQS918" s="513"/>
      <c r="BQT918" s="513"/>
      <c r="BQU918" s="513"/>
      <c r="BQV918" s="513"/>
      <c r="BQW918" s="513"/>
      <c r="BQX918" s="513"/>
      <c r="BQY918" s="513"/>
      <c r="BQZ918" s="513"/>
      <c r="BRA918" s="513"/>
      <c r="BRB918" s="513"/>
      <c r="BRC918" s="513"/>
      <c r="BRD918" s="513"/>
      <c r="BRE918" s="513"/>
      <c r="BRF918" s="513"/>
      <c r="BRG918" s="513"/>
      <c r="BRH918" s="513"/>
      <c r="BRI918" s="513"/>
      <c r="BRJ918" s="513"/>
      <c r="BRK918" s="513"/>
      <c r="BRL918" s="513"/>
      <c r="BRM918" s="513"/>
      <c r="BRN918" s="513"/>
      <c r="BRO918" s="513"/>
      <c r="BRP918" s="513"/>
      <c r="BRQ918" s="513"/>
      <c r="BRR918" s="513"/>
      <c r="BRS918" s="513"/>
      <c r="BRT918" s="513"/>
      <c r="BRU918" s="513"/>
      <c r="BRV918" s="513"/>
      <c r="BRW918" s="513"/>
      <c r="BRX918" s="513"/>
      <c r="BRY918" s="513"/>
      <c r="BRZ918" s="513"/>
      <c r="BSA918" s="513"/>
      <c r="BSB918" s="513"/>
      <c r="BSC918" s="513"/>
      <c r="BSD918" s="513"/>
      <c r="BSE918" s="513"/>
      <c r="BSF918" s="513"/>
      <c r="BSG918" s="513"/>
      <c r="BSH918" s="513"/>
      <c r="BSI918" s="513"/>
      <c r="BSJ918" s="513"/>
      <c r="BSK918" s="513"/>
      <c r="BSL918" s="513"/>
      <c r="BSM918" s="513"/>
      <c r="BSN918" s="513"/>
      <c r="BSO918" s="513"/>
      <c r="BSP918" s="513"/>
      <c r="BSQ918" s="513"/>
      <c r="BSR918" s="513"/>
      <c r="BSS918" s="513"/>
      <c r="BST918" s="513"/>
      <c r="BSU918" s="513"/>
      <c r="BSV918" s="513"/>
      <c r="BSW918" s="513"/>
      <c r="BSX918" s="513"/>
      <c r="BSY918" s="513"/>
      <c r="BSZ918" s="513"/>
      <c r="BTA918" s="513"/>
      <c r="BTB918" s="513"/>
      <c r="BTC918" s="513"/>
      <c r="BTD918" s="513"/>
      <c r="BTE918" s="513"/>
      <c r="BTF918" s="513"/>
      <c r="BTG918" s="513"/>
      <c r="BTH918" s="513"/>
      <c r="BTI918" s="513"/>
      <c r="BTJ918" s="513"/>
      <c r="BTK918" s="513"/>
      <c r="BTL918" s="513"/>
      <c r="BTM918" s="513"/>
      <c r="BTN918" s="513"/>
      <c r="BTO918" s="513"/>
      <c r="BTP918" s="513"/>
      <c r="BTQ918" s="513"/>
      <c r="BTR918" s="513"/>
      <c r="BTS918" s="513"/>
      <c r="BTT918" s="513"/>
      <c r="BTU918" s="513"/>
      <c r="BTV918" s="513"/>
      <c r="BTW918" s="513"/>
      <c r="BTX918" s="513"/>
      <c r="BTY918" s="513"/>
      <c r="BTZ918" s="513"/>
      <c r="BUA918" s="513"/>
      <c r="BUB918" s="513"/>
      <c r="BUC918" s="513"/>
      <c r="BUD918" s="513"/>
      <c r="BUE918" s="513"/>
      <c r="BUF918" s="513"/>
      <c r="BUG918" s="513"/>
      <c r="BUH918" s="513"/>
      <c r="BUI918" s="513"/>
      <c r="BUJ918" s="513"/>
      <c r="BUK918" s="513"/>
      <c r="BUL918" s="513"/>
      <c r="BUM918" s="513"/>
      <c r="BUN918" s="513"/>
      <c r="BUO918" s="513"/>
      <c r="BUP918" s="513"/>
      <c r="BUQ918" s="513"/>
      <c r="BUR918" s="513"/>
      <c r="BUS918" s="513"/>
      <c r="BUT918" s="513"/>
      <c r="BUU918" s="513"/>
      <c r="BUV918" s="513"/>
      <c r="BUW918" s="513"/>
      <c r="BUX918" s="513"/>
      <c r="BUY918" s="513"/>
      <c r="BUZ918" s="513"/>
      <c r="BVA918" s="513"/>
      <c r="BVB918" s="513"/>
      <c r="BVC918" s="513"/>
      <c r="BVD918" s="513"/>
      <c r="BVE918" s="513"/>
      <c r="BVF918" s="513"/>
      <c r="BVG918" s="513"/>
      <c r="BVH918" s="513"/>
      <c r="BVI918" s="513"/>
      <c r="BVJ918" s="513"/>
      <c r="BVK918" s="513"/>
      <c r="BVL918" s="513"/>
      <c r="BVM918" s="513"/>
      <c r="BVN918" s="513"/>
      <c r="BVO918" s="513"/>
      <c r="BVP918" s="513"/>
      <c r="BVQ918" s="513"/>
      <c r="BVR918" s="513"/>
      <c r="BVS918" s="513"/>
      <c r="BVT918" s="513"/>
      <c r="BVU918" s="513"/>
      <c r="BVV918" s="513"/>
      <c r="BVW918" s="513"/>
      <c r="BVX918" s="513"/>
      <c r="BVY918" s="513"/>
      <c r="BVZ918" s="513"/>
      <c r="BWA918" s="513"/>
      <c r="BWB918" s="513"/>
      <c r="BWC918" s="513"/>
      <c r="BWD918" s="513"/>
      <c r="BWE918" s="513"/>
      <c r="BWF918" s="513"/>
      <c r="BWG918" s="513"/>
      <c r="BWH918" s="513"/>
      <c r="BWI918" s="513"/>
      <c r="BWJ918" s="513"/>
      <c r="BWK918" s="513"/>
      <c r="BWL918" s="513"/>
      <c r="BWM918" s="513"/>
      <c r="BWN918" s="513"/>
      <c r="BWO918" s="513"/>
      <c r="BWP918" s="513"/>
      <c r="BWQ918" s="513"/>
    </row>
    <row r="919" spans="1:1967" ht="102" customHeight="1">
      <c r="A919" s="9" t="s">
        <v>6631</v>
      </c>
      <c r="B919" s="100" t="s">
        <v>97</v>
      </c>
      <c r="C919" s="111" t="s">
        <v>1095</v>
      </c>
      <c r="D919" s="111" t="s">
        <v>1096</v>
      </c>
      <c r="E919" s="111" t="s">
        <v>1097</v>
      </c>
      <c r="F919" s="3"/>
      <c r="G919" s="3" t="s">
        <v>385</v>
      </c>
      <c r="H919" s="20">
        <v>1</v>
      </c>
      <c r="I919" s="114">
        <v>470000000</v>
      </c>
      <c r="J919" s="21" t="s">
        <v>1316</v>
      </c>
      <c r="K919" s="19" t="s">
        <v>2084</v>
      </c>
      <c r="L919" s="137" t="s">
        <v>3404</v>
      </c>
      <c r="M919" s="140" t="s">
        <v>383</v>
      </c>
      <c r="N919" s="358" t="s">
        <v>2085</v>
      </c>
      <c r="O919" s="3" t="s">
        <v>1368</v>
      </c>
      <c r="P919" s="7" t="s">
        <v>1340</v>
      </c>
      <c r="Q919" s="3" t="s">
        <v>1188</v>
      </c>
      <c r="R919" s="24">
        <v>8219</v>
      </c>
      <c r="S919" s="19">
        <v>33384</v>
      </c>
      <c r="T919" s="83">
        <v>0</v>
      </c>
      <c r="U919" s="83">
        <f t="shared" si="320"/>
        <v>0</v>
      </c>
      <c r="V919" s="9" t="s">
        <v>1327</v>
      </c>
      <c r="W919" s="152" t="s">
        <v>1396</v>
      </c>
      <c r="X919" s="9" t="s">
        <v>9353</v>
      </c>
    </row>
    <row r="920" spans="1:1967" ht="102" customHeight="1">
      <c r="A920" s="3" t="s">
        <v>10805</v>
      </c>
      <c r="B920" s="3" t="s">
        <v>97</v>
      </c>
      <c r="C920" s="3" t="s">
        <v>1095</v>
      </c>
      <c r="D920" s="3" t="s">
        <v>1096</v>
      </c>
      <c r="E920" s="3" t="s">
        <v>1097</v>
      </c>
      <c r="F920" s="3"/>
      <c r="G920" s="3" t="s">
        <v>385</v>
      </c>
      <c r="H920" s="3">
        <v>1</v>
      </c>
      <c r="I920" s="3">
        <v>470000000</v>
      </c>
      <c r="J920" s="3" t="s">
        <v>1316</v>
      </c>
      <c r="K920" s="3" t="s">
        <v>2084</v>
      </c>
      <c r="L920" s="3" t="s">
        <v>3404</v>
      </c>
      <c r="M920" s="3" t="s">
        <v>383</v>
      </c>
      <c r="N920" s="446" t="s">
        <v>2085</v>
      </c>
      <c r="O920" s="433" t="s">
        <v>1368</v>
      </c>
      <c r="P920" s="7" t="s">
        <v>1340</v>
      </c>
      <c r="Q920" s="3" t="s">
        <v>1188</v>
      </c>
      <c r="R920" s="24">
        <v>8839</v>
      </c>
      <c r="S920" s="19">
        <v>33384</v>
      </c>
      <c r="T920" s="83">
        <f t="shared" ref="T920:T1008" si="362">R920*S920</f>
        <v>295081176</v>
      </c>
      <c r="U920" s="83">
        <f t="shared" si="320"/>
        <v>330490917.12</v>
      </c>
      <c r="V920" s="9" t="s">
        <v>1327</v>
      </c>
      <c r="W920" s="152" t="s">
        <v>1396</v>
      </c>
      <c r="X920" s="431"/>
    </row>
    <row r="921" spans="1:1967" ht="102" customHeight="1">
      <c r="A921" s="9" t="s">
        <v>6632</v>
      </c>
      <c r="B921" s="100" t="s">
        <v>97</v>
      </c>
      <c r="C921" s="111" t="s">
        <v>1098</v>
      </c>
      <c r="D921" s="3" t="s">
        <v>375</v>
      </c>
      <c r="E921" s="111" t="s">
        <v>1100</v>
      </c>
      <c r="F921" s="3"/>
      <c r="G921" s="3" t="s">
        <v>385</v>
      </c>
      <c r="H921" s="20">
        <v>1</v>
      </c>
      <c r="I921" s="114">
        <v>470000000</v>
      </c>
      <c r="J921" s="21" t="s">
        <v>1316</v>
      </c>
      <c r="K921" s="19" t="s">
        <v>3417</v>
      </c>
      <c r="L921" s="137" t="s">
        <v>3404</v>
      </c>
      <c r="M921" s="140" t="s">
        <v>383</v>
      </c>
      <c r="N921" s="358" t="s">
        <v>2085</v>
      </c>
      <c r="O921" s="3" t="s">
        <v>1368</v>
      </c>
      <c r="P921" s="7" t="s">
        <v>1340</v>
      </c>
      <c r="Q921" s="3" t="s">
        <v>1188</v>
      </c>
      <c r="R921" s="24">
        <v>5299</v>
      </c>
      <c r="S921" s="19">
        <v>9023</v>
      </c>
      <c r="T921" s="83">
        <v>0</v>
      </c>
      <c r="U921" s="83">
        <f t="shared" si="320"/>
        <v>0</v>
      </c>
      <c r="V921" s="9" t="s">
        <v>1327</v>
      </c>
      <c r="W921" s="152" t="s">
        <v>1396</v>
      </c>
      <c r="X921" s="9" t="s">
        <v>9353</v>
      </c>
    </row>
    <row r="922" spans="1:1967" ht="102" customHeight="1">
      <c r="A922" s="9" t="s">
        <v>9497</v>
      </c>
      <c r="B922" s="100" t="s">
        <v>97</v>
      </c>
      <c r="C922" s="111" t="s">
        <v>1098</v>
      </c>
      <c r="D922" s="3" t="s">
        <v>375</v>
      </c>
      <c r="E922" s="111" t="s">
        <v>1100</v>
      </c>
      <c r="F922" s="3"/>
      <c r="G922" s="3" t="s">
        <v>385</v>
      </c>
      <c r="H922" s="20">
        <v>1</v>
      </c>
      <c r="I922" s="114">
        <v>470000000</v>
      </c>
      <c r="J922" s="21" t="s">
        <v>1316</v>
      </c>
      <c r="K922" s="19" t="s">
        <v>3417</v>
      </c>
      <c r="L922" s="137" t="s">
        <v>3404</v>
      </c>
      <c r="M922" s="140" t="s">
        <v>383</v>
      </c>
      <c r="N922" s="358" t="s">
        <v>2085</v>
      </c>
      <c r="O922" s="3" t="s">
        <v>1368</v>
      </c>
      <c r="P922" s="7" t="s">
        <v>1340</v>
      </c>
      <c r="Q922" s="3" t="s">
        <v>1188</v>
      </c>
      <c r="R922" s="24">
        <v>7698</v>
      </c>
      <c r="S922" s="19">
        <v>9023</v>
      </c>
      <c r="T922" s="83">
        <f>R922*S922</f>
        <v>69459054</v>
      </c>
      <c r="U922" s="83">
        <f>T922*1.12</f>
        <v>77794140.480000004</v>
      </c>
      <c r="V922" s="9" t="s">
        <v>1327</v>
      </c>
      <c r="W922" s="152" t="s">
        <v>1396</v>
      </c>
      <c r="X922" s="9"/>
    </row>
    <row r="923" spans="1:1967" ht="102" customHeight="1">
      <c r="A923" s="9" t="s">
        <v>6633</v>
      </c>
      <c r="B923" s="100" t="s">
        <v>97</v>
      </c>
      <c r="C923" s="111" t="s">
        <v>1101</v>
      </c>
      <c r="D923" s="111" t="s">
        <v>1099</v>
      </c>
      <c r="E923" s="111" t="s">
        <v>1102</v>
      </c>
      <c r="F923" s="3"/>
      <c r="G923" s="3" t="s">
        <v>385</v>
      </c>
      <c r="H923" s="20">
        <v>1</v>
      </c>
      <c r="I923" s="114">
        <v>470000000</v>
      </c>
      <c r="J923" s="21" t="s">
        <v>1316</v>
      </c>
      <c r="K923" s="19" t="s">
        <v>2077</v>
      </c>
      <c r="L923" s="137" t="s">
        <v>3404</v>
      </c>
      <c r="M923" s="140" t="s">
        <v>383</v>
      </c>
      <c r="N923" s="358" t="s">
        <v>2086</v>
      </c>
      <c r="O923" s="3" t="s">
        <v>1368</v>
      </c>
      <c r="P923" s="7" t="s">
        <v>1340</v>
      </c>
      <c r="Q923" s="3" t="s">
        <v>1188</v>
      </c>
      <c r="R923" s="24">
        <v>2149</v>
      </c>
      <c r="S923" s="19">
        <v>17050</v>
      </c>
      <c r="T923" s="83">
        <v>0</v>
      </c>
      <c r="U923" s="83">
        <f t="shared" si="320"/>
        <v>0</v>
      </c>
      <c r="V923" s="9" t="s">
        <v>1327</v>
      </c>
      <c r="W923" s="152" t="s">
        <v>1396</v>
      </c>
      <c r="X923" s="9" t="s">
        <v>11923</v>
      </c>
    </row>
    <row r="924" spans="1:1967" ht="102" customHeight="1">
      <c r="A924" s="9" t="s">
        <v>11911</v>
      </c>
      <c r="B924" s="100" t="s">
        <v>97</v>
      </c>
      <c r="C924" s="111" t="s">
        <v>1101</v>
      </c>
      <c r="D924" s="111" t="s">
        <v>1099</v>
      </c>
      <c r="E924" s="111" t="s">
        <v>1102</v>
      </c>
      <c r="F924" s="3"/>
      <c r="G924" s="3" t="s">
        <v>385</v>
      </c>
      <c r="H924" s="20">
        <v>1</v>
      </c>
      <c r="I924" s="114">
        <v>470000000</v>
      </c>
      <c r="J924" s="21" t="s">
        <v>1316</v>
      </c>
      <c r="K924" s="19" t="s">
        <v>2077</v>
      </c>
      <c r="L924" s="137" t="s">
        <v>11521</v>
      </c>
      <c r="M924" s="140" t="s">
        <v>383</v>
      </c>
      <c r="N924" s="358" t="s">
        <v>2086</v>
      </c>
      <c r="O924" s="3" t="s">
        <v>1368</v>
      </c>
      <c r="P924" s="7" t="s">
        <v>1340</v>
      </c>
      <c r="Q924" s="3" t="s">
        <v>1188</v>
      </c>
      <c r="R924" s="24">
        <v>2050</v>
      </c>
      <c r="S924" s="19">
        <v>17050</v>
      </c>
      <c r="T924" s="83">
        <f t="shared" ref="T924" si="363">R924*S924</f>
        <v>34952500</v>
      </c>
      <c r="U924" s="83">
        <f t="shared" ref="U924" si="364">T924*1.12</f>
        <v>39146800</v>
      </c>
      <c r="V924" s="9" t="s">
        <v>1327</v>
      </c>
      <c r="W924" s="152" t="s">
        <v>1396</v>
      </c>
      <c r="X924" s="9"/>
    </row>
    <row r="925" spans="1:1967" ht="102" customHeight="1">
      <c r="A925" s="9" t="s">
        <v>6634</v>
      </c>
      <c r="B925" s="100" t="s">
        <v>97</v>
      </c>
      <c r="C925" s="111" t="s">
        <v>1103</v>
      </c>
      <c r="D925" s="111" t="s">
        <v>1099</v>
      </c>
      <c r="E925" s="111" t="s">
        <v>1104</v>
      </c>
      <c r="F925" s="3"/>
      <c r="G925" s="3" t="s">
        <v>385</v>
      </c>
      <c r="H925" s="20">
        <v>1</v>
      </c>
      <c r="I925" s="114">
        <v>470000000</v>
      </c>
      <c r="J925" s="21" t="s">
        <v>1316</v>
      </c>
      <c r="K925" s="19" t="s">
        <v>2077</v>
      </c>
      <c r="L925" s="137" t="s">
        <v>3404</v>
      </c>
      <c r="M925" s="140" t="s">
        <v>383</v>
      </c>
      <c r="N925" s="358" t="s">
        <v>2086</v>
      </c>
      <c r="O925" s="3" t="s">
        <v>1368</v>
      </c>
      <c r="P925" s="7" t="s">
        <v>1340</v>
      </c>
      <c r="Q925" s="3" t="s">
        <v>1188</v>
      </c>
      <c r="R925" s="24">
        <v>900</v>
      </c>
      <c r="S925" s="19">
        <v>14140</v>
      </c>
      <c r="T925" s="83">
        <f t="shared" si="362"/>
        <v>12726000</v>
      </c>
      <c r="U925" s="83">
        <f t="shared" si="320"/>
        <v>14253120.000000002</v>
      </c>
      <c r="V925" s="9" t="s">
        <v>1327</v>
      </c>
      <c r="W925" s="152" t="s">
        <v>1396</v>
      </c>
      <c r="X925" s="9"/>
    </row>
    <row r="926" spans="1:1967" ht="102" customHeight="1">
      <c r="A926" s="9" t="s">
        <v>6635</v>
      </c>
      <c r="B926" s="100" t="s">
        <v>97</v>
      </c>
      <c r="C926" s="111" t="s">
        <v>1105</v>
      </c>
      <c r="D926" s="111" t="s">
        <v>1099</v>
      </c>
      <c r="E926" s="111" t="s">
        <v>1106</v>
      </c>
      <c r="F926" s="3"/>
      <c r="G926" s="3" t="s">
        <v>385</v>
      </c>
      <c r="H926" s="20">
        <v>1</v>
      </c>
      <c r="I926" s="114">
        <v>470000000</v>
      </c>
      <c r="J926" s="21" t="s">
        <v>1316</v>
      </c>
      <c r="K926" s="19" t="s">
        <v>2077</v>
      </c>
      <c r="L926" s="137" t="s">
        <v>3404</v>
      </c>
      <c r="M926" s="140" t="s">
        <v>383</v>
      </c>
      <c r="N926" s="358" t="s">
        <v>2086</v>
      </c>
      <c r="O926" s="3" t="s">
        <v>1368</v>
      </c>
      <c r="P926" s="7" t="s">
        <v>1340</v>
      </c>
      <c r="Q926" s="3" t="s">
        <v>1188</v>
      </c>
      <c r="R926" s="24">
        <v>1132</v>
      </c>
      <c r="S926" s="19">
        <v>11290</v>
      </c>
      <c r="T926" s="83">
        <v>0</v>
      </c>
      <c r="U926" s="83">
        <f t="shared" si="320"/>
        <v>0</v>
      </c>
      <c r="V926" s="9" t="s">
        <v>1327</v>
      </c>
      <c r="W926" s="152" t="s">
        <v>1396</v>
      </c>
      <c r="X926" s="9" t="s">
        <v>11923</v>
      </c>
    </row>
    <row r="927" spans="1:1967" ht="102" customHeight="1">
      <c r="A927" s="9" t="s">
        <v>11912</v>
      </c>
      <c r="B927" s="100" t="s">
        <v>97</v>
      </c>
      <c r="C927" s="111" t="s">
        <v>1105</v>
      </c>
      <c r="D927" s="111" t="s">
        <v>1099</v>
      </c>
      <c r="E927" s="111" t="s">
        <v>1106</v>
      </c>
      <c r="F927" s="3"/>
      <c r="G927" s="3" t="s">
        <v>385</v>
      </c>
      <c r="H927" s="20">
        <v>1</v>
      </c>
      <c r="I927" s="114">
        <v>470000000</v>
      </c>
      <c r="J927" s="21" t="s">
        <v>1316</v>
      </c>
      <c r="K927" s="19" t="s">
        <v>2077</v>
      </c>
      <c r="L927" s="137" t="s">
        <v>11521</v>
      </c>
      <c r="M927" s="140" t="s">
        <v>383</v>
      </c>
      <c r="N927" s="358" t="s">
        <v>2086</v>
      </c>
      <c r="O927" s="3" t="s">
        <v>1368</v>
      </c>
      <c r="P927" s="7" t="s">
        <v>1340</v>
      </c>
      <c r="Q927" s="3" t="s">
        <v>1188</v>
      </c>
      <c r="R927" s="24">
        <v>550</v>
      </c>
      <c r="S927" s="19">
        <v>11290</v>
      </c>
      <c r="T927" s="83">
        <f t="shared" ref="T927" si="365">R927*S927</f>
        <v>6209500</v>
      </c>
      <c r="U927" s="83">
        <f t="shared" ref="U927" si="366">T927*1.12</f>
        <v>6954640.0000000009</v>
      </c>
      <c r="V927" s="9" t="s">
        <v>1327</v>
      </c>
      <c r="W927" s="152" t="s">
        <v>1396</v>
      </c>
      <c r="X927" s="9"/>
    </row>
    <row r="928" spans="1:1967" ht="102" customHeight="1">
      <c r="A928" s="9" t="s">
        <v>6636</v>
      </c>
      <c r="B928" s="100" t="s">
        <v>97</v>
      </c>
      <c r="C928" s="111" t="s">
        <v>1107</v>
      </c>
      <c r="D928" s="111" t="s">
        <v>1099</v>
      </c>
      <c r="E928" s="111" t="s">
        <v>1108</v>
      </c>
      <c r="F928" s="3"/>
      <c r="G928" s="3" t="s">
        <v>385</v>
      </c>
      <c r="H928" s="20">
        <v>1</v>
      </c>
      <c r="I928" s="114">
        <v>470000000</v>
      </c>
      <c r="J928" s="21" t="s">
        <v>1316</v>
      </c>
      <c r="K928" s="19" t="s">
        <v>2077</v>
      </c>
      <c r="L928" s="137" t="s">
        <v>3404</v>
      </c>
      <c r="M928" s="140" t="s">
        <v>383</v>
      </c>
      <c r="N928" s="358" t="s">
        <v>2086</v>
      </c>
      <c r="O928" s="3" t="s">
        <v>1368</v>
      </c>
      <c r="P928" s="7" t="s">
        <v>1340</v>
      </c>
      <c r="Q928" s="3" t="s">
        <v>1188</v>
      </c>
      <c r="R928" s="24">
        <v>66</v>
      </c>
      <c r="S928" s="19">
        <v>5900</v>
      </c>
      <c r="T928" s="83">
        <v>0</v>
      </c>
      <c r="U928" s="83">
        <f t="shared" si="320"/>
        <v>0</v>
      </c>
      <c r="V928" s="9" t="s">
        <v>1327</v>
      </c>
      <c r="W928" s="152" t="s">
        <v>1396</v>
      </c>
      <c r="X928" s="9" t="s">
        <v>9073</v>
      </c>
    </row>
    <row r="929" spans="1:24" ht="102" customHeight="1">
      <c r="A929" s="9" t="s">
        <v>6637</v>
      </c>
      <c r="B929" s="100" t="s">
        <v>97</v>
      </c>
      <c r="C929" s="111" t="s">
        <v>1098</v>
      </c>
      <c r="D929" s="111" t="s">
        <v>1099</v>
      </c>
      <c r="E929" s="111" t="s">
        <v>1100</v>
      </c>
      <c r="F929" s="3"/>
      <c r="G929" s="3" t="s">
        <v>385</v>
      </c>
      <c r="H929" s="20">
        <v>1</v>
      </c>
      <c r="I929" s="114">
        <v>470000000</v>
      </c>
      <c r="J929" s="21" t="s">
        <v>1316</v>
      </c>
      <c r="K929" s="19" t="s">
        <v>2077</v>
      </c>
      <c r="L929" s="137" t="s">
        <v>3404</v>
      </c>
      <c r="M929" s="140" t="s">
        <v>383</v>
      </c>
      <c r="N929" s="358" t="s">
        <v>2086</v>
      </c>
      <c r="O929" s="3" t="s">
        <v>1368</v>
      </c>
      <c r="P929" s="7" t="s">
        <v>1340</v>
      </c>
      <c r="Q929" s="3" t="s">
        <v>1188</v>
      </c>
      <c r="R929" s="24">
        <v>409</v>
      </c>
      <c r="S929" s="19">
        <v>4550</v>
      </c>
      <c r="T929" s="83">
        <v>0</v>
      </c>
      <c r="U929" s="83">
        <f t="shared" si="320"/>
        <v>0</v>
      </c>
      <c r="V929" s="9" t="s">
        <v>1327</v>
      </c>
      <c r="W929" s="152" t="s">
        <v>1396</v>
      </c>
      <c r="X929" s="9" t="s">
        <v>11923</v>
      </c>
    </row>
    <row r="930" spans="1:24" ht="102" customHeight="1">
      <c r="A930" s="9" t="s">
        <v>11917</v>
      </c>
      <c r="B930" s="100" t="s">
        <v>97</v>
      </c>
      <c r="C930" s="111" t="s">
        <v>1098</v>
      </c>
      <c r="D930" s="111" t="s">
        <v>1099</v>
      </c>
      <c r="E930" s="111" t="s">
        <v>1100</v>
      </c>
      <c r="F930" s="3"/>
      <c r="G930" s="3" t="s">
        <v>385</v>
      </c>
      <c r="H930" s="20">
        <v>1</v>
      </c>
      <c r="I930" s="114">
        <v>470000000</v>
      </c>
      <c r="J930" s="21" t="s">
        <v>1316</v>
      </c>
      <c r="K930" s="19" t="s">
        <v>2077</v>
      </c>
      <c r="L930" s="137" t="s">
        <v>11521</v>
      </c>
      <c r="M930" s="140" t="s">
        <v>383</v>
      </c>
      <c r="N930" s="358" t="s">
        <v>2086</v>
      </c>
      <c r="O930" s="3" t="s">
        <v>1368</v>
      </c>
      <c r="P930" s="7" t="s">
        <v>1340</v>
      </c>
      <c r="Q930" s="3" t="s">
        <v>1188</v>
      </c>
      <c r="R930" s="24">
        <v>200</v>
      </c>
      <c r="S930" s="19">
        <v>4550</v>
      </c>
      <c r="T930" s="83">
        <f t="shared" ref="T930" si="367">R930*S930</f>
        <v>910000</v>
      </c>
      <c r="U930" s="83">
        <f t="shared" ref="U930" si="368">T930*1.12</f>
        <v>1019200.0000000001</v>
      </c>
      <c r="V930" s="9" t="s">
        <v>1327</v>
      </c>
      <c r="W930" s="152" t="s">
        <v>1396</v>
      </c>
      <c r="X930" s="9"/>
    </row>
    <row r="931" spans="1:24" ht="102" customHeight="1">
      <c r="A931" s="9" t="s">
        <v>6638</v>
      </c>
      <c r="B931" s="100" t="s">
        <v>97</v>
      </c>
      <c r="C931" s="111" t="s">
        <v>1109</v>
      </c>
      <c r="D931" s="111" t="s">
        <v>1099</v>
      </c>
      <c r="E931" s="111" t="s">
        <v>1110</v>
      </c>
      <c r="F931" s="3"/>
      <c r="G931" s="3" t="s">
        <v>385</v>
      </c>
      <c r="H931" s="20">
        <v>1</v>
      </c>
      <c r="I931" s="114">
        <v>470000000</v>
      </c>
      <c r="J931" s="21" t="s">
        <v>1316</v>
      </c>
      <c r="K931" s="19" t="s">
        <v>2077</v>
      </c>
      <c r="L931" s="137" t="s">
        <v>3404</v>
      </c>
      <c r="M931" s="140" t="s">
        <v>383</v>
      </c>
      <c r="N931" s="358" t="s">
        <v>2086</v>
      </c>
      <c r="O931" s="3" t="s">
        <v>1368</v>
      </c>
      <c r="P931" s="7" t="s">
        <v>1340</v>
      </c>
      <c r="Q931" s="3" t="s">
        <v>1188</v>
      </c>
      <c r="R931" s="24">
        <v>160</v>
      </c>
      <c r="S931" s="19">
        <v>4740</v>
      </c>
      <c r="T931" s="83">
        <v>0</v>
      </c>
      <c r="U931" s="83">
        <f t="shared" si="320"/>
        <v>0</v>
      </c>
      <c r="V931" s="9" t="s">
        <v>1327</v>
      </c>
      <c r="W931" s="152" t="s">
        <v>1396</v>
      </c>
      <c r="X931" s="9" t="s">
        <v>9049</v>
      </c>
    </row>
    <row r="932" spans="1:24" ht="102" customHeight="1">
      <c r="A932" s="9" t="s">
        <v>12508</v>
      </c>
      <c r="B932" s="100" t="s">
        <v>97</v>
      </c>
      <c r="C932" s="111" t="s">
        <v>1109</v>
      </c>
      <c r="D932" s="111" t="s">
        <v>1099</v>
      </c>
      <c r="E932" s="111" t="s">
        <v>1110</v>
      </c>
      <c r="F932" s="3"/>
      <c r="G932" s="3" t="s">
        <v>385</v>
      </c>
      <c r="H932" s="20">
        <v>1</v>
      </c>
      <c r="I932" s="114">
        <v>470000000</v>
      </c>
      <c r="J932" s="21" t="s">
        <v>1316</v>
      </c>
      <c r="K932" s="19" t="s">
        <v>2077</v>
      </c>
      <c r="L932" s="137" t="s">
        <v>3404</v>
      </c>
      <c r="M932" s="140" t="s">
        <v>383</v>
      </c>
      <c r="N932" s="358" t="s">
        <v>2086</v>
      </c>
      <c r="O932" s="3" t="s">
        <v>1368</v>
      </c>
      <c r="P932" s="7" t="s">
        <v>1340</v>
      </c>
      <c r="Q932" s="3" t="s">
        <v>1188</v>
      </c>
      <c r="R932" s="24">
        <v>160</v>
      </c>
      <c r="S932" s="19">
        <v>4520</v>
      </c>
      <c r="T932" s="83">
        <f t="shared" ref="T932" si="369">R932*S932</f>
        <v>723200</v>
      </c>
      <c r="U932" s="83">
        <f t="shared" ref="U932" si="370">T932*1.12</f>
        <v>809984.00000000012</v>
      </c>
      <c r="V932" s="9" t="s">
        <v>1327</v>
      </c>
      <c r="W932" s="152" t="s">
        <v>1396</v>
      </c>
      <c r="X932" s="9"/>
    </row>
    <row r="933" spans="1:24" ht="102" customHeight="1">
      <c r="A933" s="9" t="s">
        <v>6639</v>
      </c>
      <c r="B933" s="100" t="s">
        <v>97</v>
      </c>
      <c r="C933" s="111" t="s">
        <v>1111</v>
      </c>
      <c r="D933" s="111" t="s">
        <v>1096</v>
      </c>
      <c r="E933" s="111" t="s">
        <v>1112</v>
      </c>
      <c r="F933" s="3"/>
      <c r="G933" s="3" t="s">
        <v>384</v>
      </c>
      <c r="H933" s="20">
        <v>1</v>
      </c>
      <c r="I933" s="114">
        <v>470000000</v>
      </c>
      <c r="J933" s="21" t="s">
        <v>1316</v>
      </c>
      <c r="K933" s="19" t="s">
        <v>2077</v>
      </c>
      <c r="L933" s="137" t="s">
        <v>3404</v>
      </c>
      <c r="M933" s="140" t="s">
        <v>383</v>
      </c>
      <c r="N933" s="358" t="s">
        <v>2086</v>
      </c>
      <c r="O933" s="3" t="s">
        <v>1368</v>
      </c>
      <c r="P933" s="7" t="s">
        <v>1340</v>
      </c>
      <c r="Q933" s="3" t="s">
        <v>1188</v>
      </c>
      <c r="R933" s="24">
        <v>48</v>
      </c>
      <c r="S933" s="92">
        <v>39450</v>
      </c>
      <c r="T933" s="83">
        <v>0</v>
      </c>
      <c r="U933" s="83">
        <f t="shared" si="320"/>
        <v>0</v>
      </c>
      <c r="V933" s="9" t="s">
        <v>1327</v>
      </c>
      <c r="W933" s="152" t="s">
        <v>1396</v>
      </c>
      <c r="X933" s="9" t="s">
        <v>9062</v>
      </c>
    </row>
    <row r="934" spans="1:24" ht="102" customHeight="1">
      <c r="A934" s="9" t="s">
        <v>10806</v>
      </c>
      <c r="B934" s="100" t="s">
        <v>97</v>
      </c>
      <c r="C934" s="111" t="s">
        <v>1111</v>
      </c>
      <c r="D934" s="111" t="s">
        <v>1096</v>
      </c>
      <c r="E934" s="111" t="s">
        <v>1112</v>
      </c>
      <c r="F934" s="3"/>
      <c r="G934" s="3" t="s">
        <v>384</v>
      </c>
      <c r="H934" s="20">
        <v>1</v>
      </c>
      <c r="I934" s="114">
        <v>470000000</v>
      </c>
      <c r="J934" s="21" t="s">
        <v>1316</v>
      </c>
      <c r="K934" s="19" t="s">
        <v>10497</v>
      </c>
      <c r="L934" s="137" t="s">
        <v>3404</v>
      </c>
      <c r="M934" s="140" t="s">
        <v>383</v>
      </c>
      <c r="N934" s="358" t="s">
        <v>10807</v>
      </c>
      <c r="O934" s="3" t="s">
        <v>1368</v>
      </c>
      <c r="P934" s="7" t="s">
        <v>1340</v>
      </c>
      <c r="Q934" s="3" t="s">
        <v>1188</v>
      </c>
      <c r="R934" s="24">
        <v>73</v>
      </c>
      <c r="S934" s="92">
        <v>39450</v>
      </c>
      <c r="T934" s="83">
        <v>0</v>
      </c>
      <c r="U934" s="83">
        <f t="shared" si="320"/>
        <v>0</v>
      </c>
      <c r="V934" s="9" t="s">
        <v>1327</v>
      </c>
      <c r="W934" s="152" t="s">
        <v>1396</v>
      </c>
      <c r="X934" s="9" t="s">
        <v>11574</v>
      </c>
    </row>
    <row r="935" spans="1:24" ht="102" customHeight="1">
      <c r="A935" s="9" t="s">
        <v>11632</v>
      </c>
      <c r="B935" s="100" t="s">
        <v>97</v>
      </c>
      <c r="C935" s="111" t="s">
        <v>1111</v>
      </c>
      <c r="D935" s="111" t="s">
        <v>1096</v>
      </c>
      <c r="E935" s="111" t="s">
        <v>1112</v>
      </c>
      <c r="F935" s="3"/>
      <c r="G935" s="3" t="s">
        <v>384</v>
      </c>
      <c r="H935" s="20">
        <v>1</v>
      </c>
      <c r="I935" s="114">
        <v>470000000</v>
      </c>
      <c r="J935" s="21" t="s">
        <v>1316</v>
      </c>
      <c r="K935" s="139" t="s">
        <v>11630</v>
      </c>
      <c r="L935" s="137" t="s">
        <v>11564</v>
      </c>
      <c r="M935" s="140" t="s">
        <v>383</v>
      </c>
      <c r="N935" s="358" t="s">
        <v>11631</v>
      </c>
      <c r="O935" s="3" t="s">
        <v>10743</v>
      </c>
      <c r="P935" s="7" t="s">
        <v>1340</v>
      </c>
      <c r="Q935" s="3" t="s">
        <v>1188</v>
      </c>
      <c r="R935" s="24">
        <v>73</v>
      </c>
      <c r="S935" s="92">
        <v>39450</v>
      </c>
      <c r="T935" s="83">
        <v>0</v>
      </c>
      <c r="U935" s="83">
        <f t="shared" ref="U935" si="371">T935*1.12</f>
        <v>0</v>
      </c>
      <c r="V935" s="9" t="s">
        <v>1327</v>
      </c>
      <c r="W935" s="152" t="s">
        <v>1396</v>
      </c>
      <c r="X935" s="9">
        <v>22</v>
      </c>
    </row>
    <row r="936" spans="1:24" ht="102" customHeight="1">
      <c r="A936" s="9" t="s">
        <v>12117</v>
      </c>
      <c r="B936" s="100" t="s">
        <v>97</v>
      </c>
      <c r="C936" s="111" t="s">
        <v>1111</v>
      </c>
      <c r="D936" s="111" t="s">
        <v>1096</v>
      </c>
      <c r="E936" s="111" t="s">
        <v>1112</v>
      </c>
      <c r="F936" s="3"/>
      <c r="G936" s="3" t="s">
        <v>384</v>
      </c>
      <c r="H936" s="20">
        <v>1</v>
      </c>
      <c r="I936" s="114">
        <v>470000000</v>
      </c>
      <c r="J936" s="21" t="s">
        <v>1316</v>
      </c>
      <c r="K936" s="139" t="s">
        <v>11630</v>
      </c>
      <c r="L936" s="137" t="s">
        <v>11564</v>
      </c>
      <c r="M936" s="140" t="s">
        <v>383</v>
      </c>
      <c r="N936" s="358" t="s">
        <v>11631</v>
      </c>
      <c r="O936" s="3" t="s">
        <v>10743</v>
      </c>
      <c r="P936" s="7" t="s">
        <v>1340</v>
      </c>
      <c r="Q936" s="3" t="s">
        <v>1188</v>
      </c>
      <c r="R936" s="24">
        <v>73</v>
      </c>
      <c r="S936" s="92">
        <v>39450</v>
      </c>
      <c r="T936" s="83">
        <v>0</v>
      </c>
      <c r="U936" s="83">
        <f t="shared" ref="U936" si="372">T936*1.12</f>
        <v>0</v>
      </c>
      <c r="V936" s="9" t="s">
        <v>1317</v>
      </c>
      <c r="W936" s="152" t="s">
        <v>1396</v>
      </c>
      <c r="X936" s="9">
        <v>7</v>
      </c>
    </row>
    <row r="937" spans="1:24" ht="102" customHeight="1">
      <c r="A937" s="9" t="s">
        <v>12118</v>
      </c>
      <c r="B937" s="100" t="s">
        <v>97</v>
      </c>
      <c r="C937" s="111" t="s">
        <v>1111</v>
      </c>
      <c r="D937" s="111" t="s">
        <v>1096</v>
      </c>
      <c r="E937" s="111" t="s">
        <v>1112</v>
      </c>
      <c r="F937" s="3"/>
      <c r="G937" s="3" t="s">
        <v>385</v>
      </c>
      <c r="H937" s="20">
        <v>1</v>
      </c>
      <c r="I937" s="114">
        <v>470000000</v>
      </c>
      <c r="J937" s="21" t="s">
        <v>1316</v>
      </c>
      <c r="K937" s="139" t="s">
        <v>11630</v>
      </c>
      <c r="L937" s="137" t="s">
        <v>11564</v>
      </c>
      <c r="M937" s="140" t="s">
        <v>383</v>
      </c>
      <c r="N937" s="358" t="s">
        <v>11631</v>
      </c>
      <c r="O937" s="3" t="s">
        <v>10743</v>
      </c>
      <c r="P937" s="7" t="s">
        <v>1340</v>
      </c>
      <c r="Q937" s="3" t="s">
        <v>1188</v>
      </c>
      <c r="R937" s="24">
        <v>73</v>
      </c>
      <c r="S937" s="92">
        <v>39450</v>
      </c>
      <c r="T937" s="317">
        <f>R937*S937</f>
        <v>2879850</v>
      </c>
      <c r="U937" s="317">
        <f t="shared" ref="U937" si="373">T937*1.12</f>
        <v>3225432.0000000005</v>
      </c>
      <c r="V937" s="9" t="s">
        <v>1317</v>
      </c>
      <c r="W937" s="152" t="s">
        <v>1396</v>
      </c>
      <c r="X937" s="9"/>
    </row>
    <row r="938" spans="1:24" ht="102" customHeight="1">
      <c r="A938" s="9" t="s">
        <v>6640</v>
      </c>
      <c r="B938" s="100" t="s">
        <v>97</v>
      </c>
      <c r="C938" s="111" t="s">
        <v>1113</v>
      </c>
      <c r="D938" s="111" t="s">
        <v>1096</v>
      </c>
      <c r="E938" s="111" t="s">
        <v>1114</v>
      </c>
      <c r="F938" s="3"/>
      <c r="G938" s="3" t="s">
        <v>384</v>
      </c>
      <c r="H938" s="20">
        <v>1</v>
      </c>
      <c r="I938" s="114">
        <v>470000000</v>
      </c>
      <c r="J938" s="21" t="s">
        <v>1316</v>
      </c>
      <c r="K938" s="19" t="s">
        <v>2077</v>
      </c>
      <c r="L938" s="137" t="s">
        <v>3404</v>
      </c>
      <c r="M938" s="140" t="s">
        <v>383</v>
      </c>
      <c r="N938" s="358" t="s">
        <v>2086</v>
      </c>
      <c r="O938" s="3" t="s">
        <v>1368</v>
      </c>
      <c r="P938" s="7" t="s">
        <v>1340</v>
      </c>
      <c r="Q938" s="3" t="s">
        <v>1188</v>
      </c>
      <c r="R938" s="24">
        <v>91</v>
      </c>
      <c r="S938" s="92">
        <v>33870</v>
      </c>
      <c r="T938" s="83">
        <v>0</v>
      </c>
      <c r="U938" s="83">
        <f t="shared" si="320"/>
        <v>0</v>
      </c>
      <c r="V938" s="9" t="s">
        <v>1327</v>
      </c>
      <c r="W938" s="152" t="s">
        <v>1396</v>
      </c>
      <c r="X938" s="9" t="s">
        <v>9062</v>
      </c>
    </row>
    <row r="939" spans="1:24" ht="102" customHeight="1">
      <c r="A939" s="9" t="s">
        <v>10808</v>
      </c>
      <c r="B939" s="100" t="s">
        <v>97</v>
      </c>
      <c r="C939" s="111" t="s">
        <v>1113</v>
      </c>
      <c r="D939" s="111" t="s">
        <v>1096</v>
      </c>
      <c r="E939" s="111" t="s">
        <v>1114</v>
      </c>
      <c r="F939" s="3"/>
      <c r="G939" s="3" t="s">
        <v>384</v>
      </c>
      <c r="H939" s="20">
        <v>1</v>
      </c>
      <c r="I939" s="114">
        <v>470000000</v>
      </c>
      <c r="J939" s="21" t="s">
        <v>1316</v>
      </c>
      <c r="K939" s="19" t="s">
        <v>10497</v>
      </c>
      <c r="L939" s="137" t="s">
        <v>3404</v>
      </c>
      <c r="M939" s="140" t="s">
        <v>383</v>
      </c>
      <c r="N939" s="358" t="s">
        <v>10807</v>
      </c>
      <c r="O939" s="3" t="s">
        <v>1368</v>
      </c>
      <c r="P939" s="7" t="s">
        <v>1340</v>
      </c>
      <c r="Q939" s="3" t="s">
        <v>1188</v>
      </c>
      <c r="R939" s="24">
        <v>99</v>
      </c>
      <c r="S939" s="92">
        <v>33870</v>
      </c>
      <c r="T939" s="83">
        <v>0</v>
      </c>
      <c r="U939" s="83">
        <f t="shared" si="320"/>
        <v>0</v>
      </c>
      <c r="V939" s="9" t="s">
        <v>1327</v>
      </c>
      <c r="W939" s="152" t="s">
        <v>1396</v>
      </c>
      <c r="X939" s="9" t="s">
        <v>11574</v>
      </c>
    </row>
    <row r="940" spans="1:24" ht="102" customHeight="1">
      <c r="A940" s="9" t="s">
        <v>11633</v>
      </c>
      <c r="B940" s="100" t="s">
        <v>97</v>
      </c>
      <c r="C940" s="111" t="s">
        <v>1113</v>
      </c>
      <c r="D940" s="111" t="s">
        <v>1096</v>
      </c>
      <c r="E940" s="111" t="s">
        <v>1114</v>
      </c>
      <c r="F940" s="3"/>
      <c r="G940" s="3" t="s">
        <v>384</v>
      </c>
      <c r="H940" s="20">
        <v>1</v>
      </c>
      <c r="I940" s="114">
        <v>470000000</v>
      </c>
      <c r="J940" s="21" t="s">
        <v>1316</v>
      </c>
      <c r="K940" s="139" t="s">
        <v>11630</v>
      </c>
      <c r="L940" s="137" t="s">
        <v>11564</v>
      </c>
      <c r="M940" s="140" t="s">
        <v>383</v>
      </c>
      <c r="N940" s="358" t="s">
        <v>11631</v>
      </c>
      <c r="O940" s="3" t="s">
        <v>10743</v>
      </c>
      <c r="P940" s="7" t="s">
        <v>1340</v>
      </c>
      <c r="Q940" s="3" t="s">
        <v>1188</v>
      </c>
      <c r="R940" s="24">
        <v>99</v>
      </c>
      <c r="S940" s="92">
        <v>33870</v>
      </c>
      <c r="T940" s="83">
        <v>0</v>
      </c>
      <c r="U940" s="83">
        <f t="shared" ref="U940" si="374">T940*1.12</f>
        <v>0</v>
      </c>
      <c r="V940" s="9" t="s">
        <v>1327</v>
      </c>
      <c r="W940" s="152" t="s">
        <v>1396</v>
      </c>
      <c r="X940" s="9">
        <v>22</v>
      </c>
    </row>
    <row r="941" spans="1:24" ht="102" customHeight="1">
      <c r="A941" s="9" t="s">
        <v>12119</v>
      </c>
      <c r="B941" s="100" t="s">
        <v>97</v>
      </c>
      <c r="C941" s="111" t="s">
        <v>1113</v>
      </c>
      <c r="D941" s="111" t="s">
        <v>1096</v>
      </c>
      <c r="E941" s="111" t="s">
        <v>1114</v>
      </c>
      <c r="F941" s="3"/>
      <c r="G941" s="3" t="s">
        <v>384</v>
      </c>
      <c r="H941" s="20">
        <v>1</v>
      </c>
      <c r="I941" s="114">
        <v>470000000</v>
      </c>
      <c r="J941" s="21" t="s">
        <v>1316</v>
      </c>
      <c r="K941" s="139" t="s">
        <v>11630</v>
      </c>
      <c r="L941" s="137" t="s">
        <v>11564</v>
      </c>
      <c r="M941" s="140" t="s">
        <v>383</v>
      </c>
      <c r="N941" s="358" t="s">
        <v>11631</v>
      </c>
      <c r="O941" s="3" t="s">
        <v>10743</v>
      </c>
      <c r="P941" s="7" t="s">
        <v>1340</v>
      </c>
      <c r="Q941" s="3" t="s">
        <v>1188</v>
      </c>
      <c r="R941" s="24">
        <v>99</v>
      </c>
      <c r="S941" s="92">
        <v>33870</v>
      </c>
      <c r="T941" s="83">
        <v>0</v>
      </c>
      <c r="U941" s="83">
        <f t="shared" ref="U941" si="375">T941*1.12</f>
        <v>0</v>
      </c>
      <c r="V941" s="9" t="s">
        <v>1317</v>
      </c>
      <c r="W941" s="152" t="s">
        <v>1396</v>
      </c>
      <c r="X941" s="9">
        <v>7</v>
      </c>
    </row>
    <row r="942" spans="1:24" ht="102" customHeight="1">
      <c r="A942" s="9" t="s">
        <v>12120</v>
      </c>
      <c r="B942" s="100" t="s">
        <v>97</v>
      </c>
      <c r="C942" s="111" t="s">
        <v>1113</v>
      </c>
      <c r="D942" s="111" t="s">
        <v>1096</v>
      </c>
      <c r="E942" s="111" t="s">
        <v>1114</v>
      </c>
      <c r="F942" s="3"/>
      <c r="G942" s="3" t="s">
        <v>385</v>
      </c>
      <c r="H942" s="20">
        <v>1</v>
      </c>
      <c r="I942" s="114">
        <v>470000000</v>
      </c>
      <c r="J942" s="21" t="s">
        <v>1316</v>
      </c>
      <c r="K942" s="139" t="s">
        <v>11630</v>
      </c>
      <c r="L942" s="137" t="s">
        <v>11564</v>
      </c>
      <c r="M942" s="140" t="s">
        <v>383</v>
      </c>
      <c r="N942" s="358" t="s">
        <v>11631</v>
      </c>
      <c r="O942" s="3" t="s">
        <v>10743</v>
      </c>
      <c r="P942" s="7" t="s">
        <v>1340</v>
      </c>
      <c r="Q942" s="3" t="s">
        <v>1188</v>
      </c>
      <c r="R942" s="24">
        <v>99</v>
      </c>
      <c r="S942" s="92">
        <v>33870</v>
      </c>
      <c r="T942" s="317">
        <f>R942*S942</f>
        <v>3353130</v>
      </c>
      <c r="U942" s="317">
        <f t="shared" ref="U942" si="376">T942*1.12</f>
        <v>3755505.6000000006</v>
      </c>
      <c r="V942" s="9" t="s">
        <v>1317</v>
      </c>
      <c r="W942" s="152" t="s">
        <v>1396</v>
      </c>
      <c r="X942" s="9"/>
    </row>
    <row r="943" spans="1:24" ht="102" customHeight="1">
      <c r="A943" s="9" t="s">
        <v>6641</v>
      </c>
      <c r="B943" s="100" t="s">
        <v>97</v>
      </c>
      <c r="C943" s="111" t="s">
        <v>1115</v>
      </c>
      <c r="D943" s="111" t="s">
        <v>1096</v>
      </c>
      <c r="E943" s="111" t="s">
        <v>1116</v>
      </c>
      <c r="F943" s="3"/>
      <c r="G943" s="3" t="s">
        <v>384</v>
      </c>
      <c r="H943" s="20">
        <v>1</v>
      </c>
      <c r="I943" s="114">
        <v>470000000</v>
      </c>
      <c r="J943" s="21" t="s">
        <v>1316</v>
      </c>
      <c r="K943" s="19" t="s">
        <v>2077</v>
      </c>
      <c r="L943" s="137" t="s">
        <v>3404</v>
      </c>
      <c r="M943" s="140" t="s">
        <v>383</v>
      </c>
      <c r="N943" s="358" t="s">
        <v>2086</v>
      </c>
      <c r="O943" s="3" t="s">
        <v>1368</v>
      </c>
      <c r="P943" s="7" t="s">
        <v>1340</v>
      </c>
      <c r="Q943" s="3" t="s">
        <v>1188</v>
      </c>
      <c r="R943" s="24">
        <v>4</v>
      </c>
      <c r="S943" s="19">
        <v>24160</v>
      </c>
      <c r="T943" s="83">
        <f t="shared" si="362"/>
        <v>96640</v>
      </c>
      <c r="U943" s="83">
        <f t="shared" si="320"/>
        <v>108236.80000000002</v>
      </c>
      <c r="V943" s="9" t="s">
        <v>1327</v>
      </c>
      <c r="W943" s="152" t="s">
        <v>1396</v>
      </c>
      <c r="X943" s="9"/>
    </row>
    <row r="944" spans="1:24" ht="102" customHeight="1">
      <c r="A944" s="9" t="s">
        <v>6642</v>
      </c>
      <c r="B944" s="100" t="s">
        <v>97</v>
      </c>
      <c r="C944" s="111" t="s">
        <v>1117</v>
      </c>
      <c r="D944" s="111" t="s">
        <v>1096</v>
      </c>
      <c r="E944" s="111" t="s">
        <v>1118</v>
      </c>
      <c r="F944" s="3"/>
      <c r="G944" s="3" t="s">
        <v>384</v>
      </c>
      <c r="H944" s="20">
        <v>1</v>
      </c>
      <c r="I944" s="114">
        <v>470000000</v>
      </c>
      <c r="J944" s="21" t="s">
        <v>1316</v>
      </c>
      <c r="K944" s="19" t="s">
        <v>2077</v>
      </c>
      <c r="L944" s="137" t="s">
        <v>3404</v>
      </c>
      <c r="M944" s="140" t="s">
        <v>383</v>
      </c>
      <c r="N944" s="358" t="s">
        <v>2086</v>
      </c>
      <c r="O944" s="3" t="s">
        <v>1368</v>
      </c>
      <c r="P944" s="7" t="s">
        <v>1340</v>
      </c>
      <c r="Q944" s="3" t="s">
        <v>1188</v>
      </c>
      <c r="R944" s="24">
        <v>8</v>
      </c>
      <c r="S944" s="19">
        <v>17580</v>
      </c>
      <c r="T944" s="83">
        <f t="shared" si="362"/>
        <v>140640</v>
      </c>
      <c r="U944" s="83">
        <f t="shared" si="320"/>
        <v>157516.80000000002</v>
      </c>
      <c r="V944" s="9" t="s">
        <v>1327</v>
      </c>
      <c r="W944" s="152" t="s">
        <v>1396</v>
      </c>
      <c r="X944" s="9"/>
    </row>
    <row r="945" spans="1:1967" ht="102" customHeight="1">
      <c r="A945" s="9" t="s">
        <v>6643</v>
      </c>
      <c r="B945" s="100" t="s">
        <v>97</v>
      </c>
      <c r="C945" s="111" t="s">
        <v>1119</v>
      </c>
      <c r="D945" s="111" t="s">
        <v>1120</v>
      </c>
      <c r="E945" s="111" t="s">
        <v>1121</v>
      </c>
      <c r="F945" s="3"/>
      <c r="G945" s="3" t="s">
        <v>384</v>
      </c>
      <c r="H945" s="20">
        <v>1</v>
      </c>
      <c r="I945" s="114">
        <v>470000000</v>
      </c>
      <c r="J945" s="21" t="s">
        <v>1316</v>
      </c>
      <c r="K945" s="19" t="s">
        <v>2077</v>
      </c>
      <c r="L945" s="137" t="s">
        <v>3404</v>
      </c>
      <c r="M945" s="140" t="s">
        <v>383</v>
      </c>
      <c r="N945" s="358" t="s">
        <v>2086</v>
      </c>
      <c r="O945" s="3" t="s">
        <v>1368</v>
      </c>
      <c r="P945" s="7" t="s">
        <v>1340</v>
      </c>
      <c r="Q945" s="3" t="s">
        <v>1188</v>
      </c>
      <c r="R945" s="24">
        <v>1</v>
      </c>
      <c r="S945" s="19">
        <v>18869</v>
      </c>
      <c r="T945" s="83">
        <v>0</v>
      </c>
      <c r="U945" s="83">
        <f t="shared" si="320"/>
        <v>0</v>
      </c>
      <c r="V945" s="9" t="s">
        <v>1327</v>
      </c>
      <c r="W945" s="152" t="s">
        <v>1396</v>
      </c>
      <c r="X945" s="9" t="s">
        <v>9073</v>
      </c>
    </row>
    <row r="946" spans="1:1967" ht="102" customHeight="1">
      <c r="A946" s="9" t="s">
        <v>6644</v>
      </c>
      <c r="B946" s="100" t="s">
        <v>97</v>
      </c>
      <c r="C946" s="111" t="s">
        <v>1122</v>
      </c>
      <c r="D946" s="111" t="s">
        <v>1120</v>
      </c>
      <c r="E946" s="111" t="s">
        <v>1123</v>
      </c>
      <c r="F946" s="3"/>
      <c r="G946" s="3" t="s">
        <v>384</v>
      </c>
      <c r="H946" s="20">
        <v>1</v>
      </c>
      <c r="I946" s="114">
        <v>470000000</v>
      </c>
      <c r="J946" s="21" t="s">
        <v>1316</v>
      </c>
      <c r="K946" s="19" t="s">
        <v>2077</v>
      </c>
      <c r="L946" s="137" t="s">
        <v>3404</v>
      </c>
      <c r="M946" s="140" t="s">
        <v>383</v>
      </c>
      <c r="N946" s="358" t="s">
        <v>2086</v>
      </c>
      <c r="O946" s="3" t="s">
        <v>1368</v>
      </c>
      <c r="P946" s="7" t="s">
        <v>1340</v>
      </c>
      <c r="Q946" s="3" t="s">
        <v>1188</v>
      </c>
      <c r="R946" s="24">
        <v>45</v>
      </c>
      <c r="S946" s="19">
        <v>2490</v>
      </c>
      <c r="T946" s="83">
        <f t="shared" si="362"/>
        <v>112050</v>
      </c>
      <c r="U946" s="83">
        <f t="shared" si="320"/>
        <v>125496.00000000001</v>
      </c>
      <c r="V946" s="9" t="s">
        <v>1327</v>
      </c>
      <c r="W946" s="152" t="s">
        <v>1396</v>
      </c>
      <c r="X946" s="9"/>
    </row>
    <row r="947" spans="1:1967" ht="102" customHeight="1">
      <c r="A947" s="9" t="s">
        <v>6645</v>
      </c>
      <c r="B947" s="100" t="s">
        <v>97</v>
      </c>
      <c r="C947" s="111" t="s">
        <v>1124</v>
      </c>
      <c r="D947" s="111" t="s">
        <v>1120</v>
      </c>
      <c r="E947" s="111" t="s">
        <v>1125</v>
      </c>
      <c r="F947" s="3"/>
      <c r="G947" s="3" t="s">
        <v>384</v>
      </c>
      <c r="H947" s="20">
        <v>1</v>
      </c>
      <c r="I947" s="114">
        <v>470000000</v>
      </c>
      <c r="J947" s="21" t="s">
        <v>1316</v>
      </c>
      <c r="K947" s="19" t="s">
        <v>2077</v>
      </c>
      <c r="L947" s="137" t="s">
        <v>3404</v>
      </c>
      <c r="M947" s="140" t="s">
        <v>383</v>
      </c>
      <c r="N947" s="358" t="s">
        <v>2086</v>
      </c>
      <c r="O947" s="3" t="s">
        <v>1368</v>
      </c>
      <c r="P947" s="7" t="s">
        <v>1340</v>
      </c>
      <c r="Q947" s="3" t="s">
        <v>1188</v>
      </c>
      <c r="R947" s="24">
        <v>9</v>
      </c>
      <c r="S947" s="19">
        <v>2264</v>
      </c>
      <c r="T947" s="83">
        <f t="shared" si="362"/>
        <v>20376</v>
      </c>
      <c r="U947" s="83">
        <f t="shared" si="320"/>
        <v>22821.120000000003</v>
      </c>
      <c r="V947" s="9" t="s">
        <v>1327</v>
      </c>
      <c r="W947" s="152" t="s">
        <v>1396</v>
      </c>
      <c r="X947" s="9"/>
    </row>
    <row r="948" spans="1:1967" ht="102" customHeight="1">
      <c r="A948" s="9" t="s">
        <v>6646</v>
      </c>
      <c r="B948" s="100" t="s">
        <v>97</v>
      </c>
      <c r="C948" s="111" t="s">
        <v>1126</v>
      </c>
      <c r="D948" s="111" t="s">
        <v>1120</v>
      </c>
      <c r="E948" s="111" t="s">
        <v>1127</v>
      </c>
      <c r="F948" s="3"/>
      <c r="G948" s="3" t="s">
        <v>384</v>
      </c>
      <c r="H948" s="20">
        <v>1</v>
      </c>
      <c r="I948" s="114">
        <v>470000000</v>
      </c>
      <c r="J948" s="21" t="s">
        <v>1316</v>
      </c>
      <c r="K948" s="19" t="s">
        <v>2077</v>
      </c>
      <c r="L948" s="137" t="s">
        <v>3404</v>
      </c>
      <c r="M948" s="140" t="s">
        <v>383</v>
      </c>
      <c r="N948" s="358" t="s">
        <v>2086</v>
      </c>
      <c r="O948" s="3" t="s">
        <v>1368</v>
      </c>
      <c r="P948" s="7" t="s">
        <v>1340</v>
      </c>
      <c r="Q948" s="3" t="s">
        <v>1188</v>
      </c>
      <c r="R948" s="24">
        <v>129</v>
      </c>
      <c r="S948" s="19">
        <v>1969</v>
      </c>
      <c r="T948" s="83">
        <f t="shared" si="362"/>
        <v>254001</v>
      </c>
      <c r="U948" s="83">
        <f t="shared" si="320"/>
        <v>284481.12000000005</v>
      </c>
      <c r="V948" s="9" t="s">
        <v>1327</v>
      </c>
      <c r="W948" s="152" t="s">
        <v>1396</v>
      </c>
      <c r="X948" s="9"/>
    </row>
    <row r="949" spans="1:1967" ht="102" customHeight="1">
      <c r="A949" s="9" t="s">
        <v>6647</v>
      </c>
      <c r="B949" s="100" t="s">
        <v>97</v>
      </c>
      <c r="C949" s="111" t="s">
        <v>1128</v>
      </c>
      <c r="D949" s="111" t="s">
        <v>1120</v>
      </c>
      <c r="E949" s="111" t="s">
        <v>1129</v>
      </c>
      <c r="F949" s="3"/>
      <c r="G949" s="3" t="s">
        <v>384</v>
      </c>
      <c r="H949" s="20">
        <v>1</v>
      </c>
      <c r="I949" s="114">
        <v>470000000</v>
      </c>
      <c r="J949" s="21" t="s">
        <v>1316</v>
      </c>
      <c r="K949" s="19" t="s">
        <v>2077</v>
      </c>
      <c r="L949" s="137" t="s">
        <v>3404</v>
      </c>
      <c r="M949" s="140" t="s">
        <v>383</v>
      </c>
      <c r="N949" s="358" t="s">
        <v>2086</v>
      </c>
      <c r="O949" s="3" t="s">
        <v>1368</v>
      </c>
      <c r="P949" s="7" t="s">
        <v>1340</v>
      </c>
      <c r="Q949" s="3" t="s">
        <v>1188</v>
      </c>
      <c r="R949" s="24">
        <v>174</v>
      </c>
      <c r="S949" s="19">
        <v>1723</v>
      </c>
      <c r="T949" s="83">
        <f t="shared" si="362"/>
        <v>299802</v>
      </c>
      <c r="U949" s="83">
        <f t="shared" si="320"/>
        <v>335778.24000000005</v>
      </c>
      <c r="V949" s="9" t="s">
        <v>1327</v>
      </c>
      <c r="W949" s="152" t="s">
        <v>1396</v>
      </c>
      <c r="X949" s="9"/>
      <c r="Y949" s="513"/>
      <c r="Z949" s="513"/>
      <c r="AA949" s="513"/>
      <c r="AB949" s="513"/>
      <c r="AC949" s="513"/>
      <c r="AD949" s="513"/>
      <c r="AE949" s="513"/>
      <c r="AF949" s="513"/>
      <c r="AG949" s="513"/>
      <c r="AH949" s="513"/>
      <c r="AI949" s="513"/>
      <c r="AJ949" s="513"/>
      <c r="AK949" s="513"/>
      <c r="AL949" s="513"/>
      <c r="AM949" s="513"/>
      <c r="AN949" s="513"/>
      <c r="AO949" s="513"/>
      <c r="AP949" s="513"/>
      <c r="AQ949" s="513"/>
      <c r="AR949" s="513"/>
      <c r="AS949" s="513"/>
      <c r="AT949" s="513"/>
      <c r="AU949" s="513"/>
      <c r="AV949" s="513"/>
      <c r="AW949" s="513"/>
      <c r="AX949" s="513"/>
      <c r="AY949" s="513"/>
      <c r="AZ949" s="513"/>
      <c r="BA949" s="513"/>
      <c r="BB949" s="513"/>
      <c r="BC949" s="513"/>
      <c r="BD949" s="513"/>
      <c r="BE949" s="513"/>
      <c r="BF949" s="513"/>
      <c r="BG949" s="513"/>
      <c r="BH949" s="513"/>
      <c r="BI949" s="513"/>
      <c r="BJ949" s="513"/>
      <c r="BK949" s="513"/>
      <c r="BL949" s="513"/>
      <c r="BM949" s="513"/>
      <c r="BN949" s="513"/>
      <c r="BO949" s="513"/>
      <c r="BP949" s="513"/>
      <c r="BQ949" s="513"/>
      <c r="BR949" s="513"/>
      <c r="BS949" s="513"/>
      <c r="BT949" s="513"/>
      <c r="BU949" s="513"/>
      <c r="BV949" s="513"/>
      <c r="BW949" s="513"/>
      <c r="BX949" s="513"/>
      <c r="BY949" s="513"/>
      <c r="BZ949" s="513"/>
      <c r="CA949" s="513"/>
      <c r="CB949" s="513"/>
      <c r="CC949" s="513"/>
      <c r="CD949" s="513"/>
      <c r="CE949" s="513"/>
      <c r="CF949" s="513"/>
      <c r="CG949" s="513"/>
      <c r="CH949" s="513"/>
      <c r="CI949" s="513"/>
      <c r="CJ949" s="513"/>
      <c r="CK949" s="513"/>
      <c r="CL949" s="513"/>
      <c r="CM949" s="513"/>
      <c r="CN949" s="513"/>
      <c r="CO949" s="513"/>
      <c r="CP949" s="513"/>
      <c r="CQ949" s="513"/>
      <c r="CR949" s="513"/>
      <c r="CS949" s="513"/>
      <c r="CT949" s="513"/>
      <c r="CU949" s="513"/>
      <c r="CV949" s="513"/>
      <c r="CW949" s="513"/>
      <c r="CX949" s="513"/>
      <c r="CY949" s="513"/>
      <c r="CZ949" s="513"/>
      <c r="DA949" s="513"/>
      <c r="DB949" s="513"/>
      <c r="DC949" s="513"/>
      <c r="DD949" s="513"/>
      <c r="DE949" s="513"/>
      <c r="DF949" s="513"/>
      <c r="DG949" s="513"/>
      <c r="DH949" s="513"/>
      <c r="DI949" s="513"/>
      <c r="DJ949" s="513"/>
      <c r="DK949" s="513"/>
      <c r="DL949" s="513"/>
      <c r="DM949" s="513"/>
      <c r="DN949" s="513"/>
      <c r="DO949" s="513"/>
      <c r="DP949" s="513"/>
      <c r="DQ949" s="513"/>
      <c r="DR949" s="513"/>
      <c r="DS949" s="513"/>
      <c r="DT949" s="513"/>
      <c r="DU949" s="513"/>
      <c r="DV949" s="513"/>
      <c r="DW949" s="513"/>
      <c r="DX949" s="513"/>
      <c r="DY949" s="513"/>
      <c r="DZ949" s="513"/>
      <c r="EA949" s="513"/>
      <c r="EB949" s="513"/>
      <c r="EC949" s="513"/>
      <c r="ED949" s="513"/>
      <c r="EE949" s="513"/>
      <c r="EF949" s="513"/>
      <c r="EG949" s="513"/>
      <c r="EH949" s="513"/>
      <c r="EI949" s="513"/>
      <c r="EJ949" s="513"/>
      <c r="EK949" s="513"/>
      <c r="EL949" s="513"/>
      <c r="EM949" s="513"/>
      <c r="EN949" s="513"/>
      <c r="EO949" s="513"/>
      <c r="EP949" s="513"/>
      <c r="EQ949" s="513"/>
      <c r="ER949" s="513"/>
      <c r="ES949" s="513"/>
      <c r="ET949" s="513"/>
      <c r="EU949" s="513"/>
      <c r="EV949" s="513"/>
      <c r="EW949" s="513"/>
      <c r="EX949" s="513"/>
      <c r="EY949" s="513"/>
      <c r="EZ949" s="513"/>
      <c r="FA949" s="513"/>
      <c r="FB949" s="513"/>
      <c r="FC949" s="513"/>
      <c r="FD949" s="513"/>
      <c r="FE949" s="513"/>
      <c r="FF949" s="513"/>
      <c r="FG949" s="513"/>
      <c r="FH949" s="513"/>
      <c r="FI949" s="513"/>
      <c r="FJ949" s="513"/>
      <c r="FK949" s="513"/>
      <c r="FL949" s="513"/>
      <c r="FM949" s="513"/>
      <c r="FN949" s="513"/>
      <c r="FO949" s="513"/>
      <c r="FP949" s="513"/>
      <c r="FQ949" s="513"/>
      <c r="FR949" s="513"/>
      <c r="FS949" s="513"/>
      <c r="FT949" s="513"/>
      <c r="FU949" s="513"/>
      <c r="FV949" s="513"/>
      <c r="FW949" s="513"/>
      <c r="FX949" s="513"/>
      <c r="FY949" s="513"/>
      <c r="FZ949" s="513"/>
      <c r="GA949" s="513"/>
      <c r="GB949" s="513"/>
      <c r="GC949" s="513"/>
      <c r="GD949" s="513"/>
      <c r="GE949" s="513"/>
      <c r="GF949" s="513"/>
      <c r="GG949" s="513"/>
      <c r="GH949" s="513"/>
      <c r="GI949" s="513"/>
      <c r="GJ949" s="513"/>
      <c r="GK949" s="513"/>
      <c r="GL949" s="513"/>
      <c r="GM949" s="513"/>
      <c r="GN949" s="513"/>
      <c r="GO949" s="513"/>
      <c r="GP949" s="513"/>
      <c r="GQ949" s="513"/>
      <c r="GR949" s="513"/>
      <c r="GS949" s="513"/>
      <c r="GT949" s="513"/>
      <c r="GU949" s="513"/>
      <c r="GV949" s="513"/>
      <c r="GW949" s="513"/>
      <c r="GX949" s="513"/>
      <c r="GY949" s="513"/>
      <c r="GZ949" s="513"/>
      <c r="HA949" s="513"/>
      <c r="HB949" s="513"/>
      <c r="HC949" s="513"/>
      <c r="HD949" s="513"/>
      <c r="HE949" s="513"/>
      <c r="HF949" s="513"/>
      <c r="HG949" s="513"/>
      <c r="HH949" s="513"/>
      <c r="HI949" s="513"/>
      <c r="HJ949" s="513"/>
      <c r="HK949" s="513"/>
      <c r="HL949" s="513"/>
      <c r="HM949" s="513"/>
      <c r="HN949" s="513"/>
      <c r="HO949" s="513"/>
      <c r="HP949" s="513"/>
      <c r="HQ949" s="513"/>
      <c r="HR949" s="513"/>
      <c r="HS949" s="513"/>
      <c r="HT949" s="513"/>
      <c r="HU949" s="513"/>
      <c r="HV949" s="513"/>
      <c r="HW949" s="513"/>
      <c r="HX949" s="513"/>
      <c r="HY949" s="513"/>
      <c r="HZ949" s="513"/>
      <c r="IA949" s="513"/>
      <c r="IB949" s="513"/>
      <c r="IC949" s="513"/>
      <c r="ID949" s="513"/>
      <c r="IE949" s="513"/>
      <c r="IF949" s="513"/>
      <c r="IG949" s="513"/>
      <c r="IH949" s="513"/>
      <c r="II949" s="513"/>
      <c r="IJ949" s="513"/>
      <c r="IK949" s="513"/>
      <c r="IL949" s="513"/>
      <c r="IM949" s="513"/>
      <c r="IN949" s="513"/>
      <c r="IO949" s="513"/>
      <c r="IP949" s="513"/>
      <c r="IQ949" s="513"/>
      <c r="IR949" s="513"/>
      <c r="IS949" s="513"/>
      <c r="IT949" s="513"/>
      <c r="IU949" s="513"/>
      <c r="IV949" s="513"/>
      <c r="IW949" s="513"/>
      <c r="IX949" s="513"/>
      <c r="IY949" s="513"/>
      <c r="IZ949" s="513"/>
      <c r="JA949" s="513"/>
      <c r="JB949" s="513"/>
      <c r="JC949" s="513"/>
      <c r="JD949" s="513"/>
      <c r="JE949" s="513"/>
      <c r="JF949" s="513"/>
      <c r="JG949" s="513"/>
      <c r="JH949" s="513"/>
      <c r="JI949" s="513"/>
      <c r="JJ949" s="513"/>
      <c r="JK949" s="513"/>
      <c r="JL949" s="513"/>
      <c r="JM949" s="513"/>
      <c r="JN949" s="513"/>
      <c r="JO949" s="513"/>
      <c r="JP949" s="513"/>
      <c r="JQ949" s="513"/>
      <c r="JR949" s="513"/>
      <c r="JS949" s="513"/>
      <c r="JT949" s="513"/>
      <c r="JU949" s="513"/>
      <c r="JV949" s="513"/>
      <c r="JW949" s="513"/>
      <c r="JX949" s="513"/>
      <c r="JY949" s="513"/>
      <c r="JZ949" s="513"/>
      <c r="KA949" s="513"/>
      <c r="KB949" s="513"/>
      <c r="KC949" s="513"/>
      <c r="KD949" s="513"/>
      <c r="KE949" s="513"/>
      <c r="KF949" s="513"/>
      <c r="KG949" s="513"/>
      <c r="KH949" s="513"/>
      <c r="KI949" s="513"/>
      <c r="KJ949" s="513"/>
      <c r="KK949" s="513"/>
      <c r="KL949" s="513"/>
      <c r="KM949" s="513"/>
      <c r="KN949" s="513"/>
      <c r="KO949" s="513"/>
      <c r="KP949" s="513"/>
      <c r="KQ949" s="513"/>
      <c r="KR949" s="513"/>
      <c r="KS949" s="513"/>
      <c r="KT949" s="513"/>
      <c r="KU949" s="513"/>
      <c r="KV949" s="513"/>
      <c r="KW949" s="513"/>
      <c r="KX949" s="513"/>
      <c r="KY949" s="513"/>
      <c r="KZ949" s="513"/>
      <c r="LA949" s="513"/>
      <c r="LB949" s="513"/>
      <c r="LC949" s="513"/>
      <c r="LD949" s="513"/>
      <c r="LE949" s="513"/>
      <c r="LF949" s="513"/>
      <c r="LG949" s="513"/>
      <c r="LH949" s="513"/>
      <c r="LI949" s="513"/>
      <c r="LJ949" s="513"/>
      <c r="LK949" s="513"/>
      <c r="LL949" s="513"/>
      <c r="LM949" s="513"/>
      <c r="LN949" s="513"/>
      <c r="LO949" s="513"/>
      <c r="LP949" s="513"/>
      <c r="LQ949" s="513"/>
      <c r="LR949" s="513"/>
      <c r="LS949" s="513"/>
      <c r="LT949" s="513"/>
      <c r="LU949" s="513"/>
      <c r="LV949" s="513"/>
      <c r="LW949" s="513"/>
      <c r="LX949" s="513"/>
      <c r="LY949" s="513"/>
      <c r="LZ949" s="513"/>
      <c r="MA949" s="513"/>
      <c r="MB949" s="513"/>
      <c r="MC949" s="513"/>
      <c r="MD949" s="513"/>
      <c r="ME949" s="513"/>
      <c r="MF949" s="513"/>
      <c r="MG949" s="513"/>
      <c r="MH949" s="513"/>
      <c r="MI949" s="513"/>
      <c r="MJ949" s="513"/>
      <c r="MK949" s="513"/>
      <c r="ML949" s="513"/>
      <c r="MM949" s="513"/>
      <c r="MN949" s="513"/>
      <c r="MO949" s="513"/>
      <c r="MP949" s="513"/>
      <c r="MQ949" s="513"/>
      <c r="MR949" s="513"/>
      <c r="MS949" s="513"/>
      <c r="MT949" s="513"/>
      <c r="MU949" s="513"/>
      <c r="MV949" s="513"/>
      <c r="MW949" s="513"/>
      <c r="MX949" s="513"/>
      <c r="MY949" s="513"/>
      <c r="MZ949" s="513"/>
      <c r="NA949" s="513"/>
      <c r="NB949" s="513"/>
      <c r="NC949" s="513"/>
      <c r="ND949" s="513"/>
      <c r="NE949" s="513"/>
      <c r="NF949" s="513"/>
      <c r="NG949" s="513"/>
      <c r="NH949" s="513"/>
      <c r="NI949" s="513"/>
      <c r="NJ949" s="513"/>
      <c r="NK949" s="513"/>
      <c r="NL949" s="513"/>
      <c r="NM949" s="513"/>
      <c r="NN949" s="513"/>
      <c r="NO949" s="513"/>
      <c r="NP949" s="513"/>
      <c r="NQ949" s="513"/>
      <c r="NR949" s="513"/>
      <c r="NS949" s="513"/>
      <c r="NT949" s="513"/>
      <c r="NU949" s="513"/>
      <c r="NV949" s="513"/>
      <c r="NW949" s="513"/>
      <c r="NX949" s="513"/>
      <c r="NY949" s="513"/>
      <c r="NZ949" s="513"/>
      <c r="OA949" s="513"/>
      <c r="OB949" s="513"/>
      <c r="OC949" s="513"/>
      <c r="OD949" s="513"/>
      <c r="OE949" s="513"/>
      <c r="OF949" s="513"/>
      <c r="OG949" s="513"/>
      <c r="OH949" s="513"/>
      <c r="OI949" s="513"/>
      <c r="OJ949" s="513"/>
      <c r="OK949" s="513"/>
      <c r="OL949" s="513"/>
      <c r="OM949" s="513"/>
      <c r="ON949" s="513"/>
      <c r="OO949" s="513"/>
      <c r="OP949" s="513"/>
      <c r="OQ949" s="513"/>
      <c r="OR949" s="513"/>
      <c r="OS949" s="513"/>
      <c r="OT949" s="513"/>
      <c r="OU949" s="513"/>
      <c r="OV949" s="513"/>
      <c r="OW949" s="513"/>
      <c r="OX949" s="513"/>
      <c r="OY949" s="513"/>
      <c r="OZ949" s="513"/>
      <c r="PA949" s="513"/>
      <c r="PB949" s="513"/>
      <c r="PC949" s="513"/>
      <c r="PD949" s="513"/>
      <c r="PE949" s="513"/>
      <c r="PF949" s="513"/>
      <c r="PG949" s="513"/>
      <c r="PH949" s="513"/>
      <c r="PI949" s="513"/>
      <c r="PJ949" s="513"/>
      <c r="PK949" s="513"/>
      <c r="PL949" s="513"/>
      <c r="PM949" s="513"/>
      <c r="PN949" s="513"/>
      <c r="PO949" s="513"/>
      <c r="PP949" s="513"/>
      <c r="PQ949" s="513"/>
      <c r="PR949" s="513"/>
      <c r="PS949" s="513"/>
      <c r="PT949" s="513"/>
      <c r="PU949" s="513"/>
      <c r="PV949" s="513"/>
      <c r="PW949" s="513"/>
      <c r="PX949" s="513"/>
      <c r="PY949" s="513"/>
      <c r="PZ949" s="513"/>
      <c r="QA949" s="513"/>
      <c r="QB949" s="513"/>
      <c r="QC949" s="513"/>
      <c r="QD949" s="513"/>
      <c r="QE949" s="513"/>
      <c r="QF949" s="513"/>
      <c r="QG949" s="513"/>
      <c r="QH949" s="513"/>
      <c r="QI949" s="513"/>
      <c r="QJ949" s="513"/>
      <c r="QK949" s="513"/>
      <c r="QL949" s="513"/>
      <c r="QM949" s="513"/>
      <c r="QN949" s="513"/>
      <c r="QO949" s="513"/>
      <c r="QP949" s="513"/>
      <c r="QQ949" s="513"/>
      <c r="QR949" s="513"/>
      <c r="QS949" s="513"/>
      <c r="QT949" s="513"/>
      <c r="QU949" s="513"/>
      <c r="QV949" s="513"/>
      <c r="QW949" s="513"/>
      <c r="QX949" s="513"/>
      <c r="QY949" s="513"/>
      <c r="QZ949" s="513"/>
      <c r="RA949" s="513"/>
      <c r="RB949" s="513"/>
      <c r="RC949" s="513"/>
      <c r="RD949" s="513"/>
      <c r="RE949" s="513"/>
      <c r="RF949" s="513"/>
      <c r="RG949" s="513"/>
      <c r="RH949" s="513"/>
      <c r="RI949" s="513"/>
      <c r="RJ949" s="513"/>
      <c r="RK949" s="513"/>
      <c r="RL949" s="513"/>
      <c r="RM949" s="513"/>
      <c r="RN949" s="513"/>
      <c r="RO949" s="513"/>
      <c r="RP949" s="513"/>
      <c r="RQ949" s="513"/>
      <c r="RR949" s="513"/>
      <c r="RS949" s="513"/>
      <c r="RT949" s="513"/>
      <c r="RU949" s="513"/>
      <c r="RV949" s="513"/>
      <c r="RW949" s="513"/>
      <c r="RX949" s="513"/>
      <c r="RY949" s="513"/>
      <c r="RZ949" s="513"/>
      <c r="SA949" s="513"/>
      <c r="SB949" s="513"/>
      <c r="SC949" s="513"/>
      <c r="SD949" s="513"/>
      <c r="SE949" s="513"/>
      <c r="SF949" s="513"/>
      <c r="SG949" s="513"/>
      <c r="SH949" s="513"/>
      <c r="SI949" s="513"/>
      <c r="SJ949" s="513"/>
      <c r="SK949" s="513"/>
      <c r="SL949" s="513"/>
      <c r="SM949" s="513"/>
      <c r="SN949" s="513"/>
      <c r="SO949" s="513"/>
      <c r="SP949" s="513"/>
      <c r="SQ949" s="513"/>
      <c r="SR949" s="513"/>
      <c r="SS949" s="513"/>
      <c r="ST949" s="513"/>
      <c r="SU949" s="513"/>
      <c r="SV949" s="513"/>
      <c r="SW949" s="513"/>
      <c r="SX949" s="513"/>
      <c r="SY949" s="513"/>
      <c r="SZ949" s="513"/>
      <c r="TA949" s="513"/>
      <c r="TB949" s="513"/>
      <c r="TC949" s="513"/>
      <c r="TD949" s="513"/>
      <c r="TE949" s="513"/>
      <c r="TF949" s="513"/>
      <c r="TG949" s="513"/>
      <c r="TH949" s="513"/>
      <c r="TI949" s="513"/>
      <c r="TJ949" s="513"/>
      <c r="TK949" s="513"/>
      <c r="TL949" s="513"/>
      <c r="TM949" s="513"/>
      <c r="TN949" s="513"/>
      <c r="TO949" s="513"/>
      <c r="TP949" s="513"/>
      <c r="TQ949" s="513"/>
      <c r="TR949" s="513"/>
      <c r="TS949" s="513"/>
      <c r="TT949" s="513"/>
      <c r="TU949" s="513"/>
      <c r="TV949" s="513"/>
      <c r="TW949" s="513"/>
      <c r="TX949" s="513"/>
      <c r="TY949" s="513"/>
      <c r="TZ949" s="513"/>
      <c r="UA949" s="513"/>
      <c r="UB949" s="513"/>
      <c r="UC949" s="513"/>
      <c r="UD949" s="513"/>
      <c r="UE949" s="513"/>
      <c r="UF949" s="513"/>
      <c r="UG949" s="513"/>
      <c r="UH949" s="513"/>
      <c r="UI949" s="513"/>
      <c r="UJ949" s="513"/>
      <c r="UK949" s="513"/>
      <c r="UL949" s="513"/>
      <c r="UM949" s="513"/>
      <c r="UN949" s="513"/>
      <c r="UO949" s="513"/>
      <c r="UP949" s="513"/>
      <c r="UQ949" s="513"/>
      <c r="UR949" s="513"/>
      <c r="US949" s="513"/>
      <c r="UT949" s="513"/>
      <c r="UU949" s="513"/>
      <c r="UV949" s="513"/>
      <c r="UW949" s="513"/>
      <c r="UX949" s="513"/>
      <c r="UY949" s="513"/>
      <c r="UZ949" s="513"/>
      <c r="VA949" s="513"/>
      <c r="VB949" s="513"/>
      <c r="VC949" s="513"/>
      <c r="VD949" s="513"/>
      <c r="VE949" s="513"/>
      <c r="VF949" s="513"/>
      <c r="VG949" s="513"/>
      <c r="VH949" s="513"/>
      <c r="VI949" s="513"/>
      <c r="VJ949" s="513"/>
      <c r="VK949" s="513"/>
      <c r="VL949" s="513"/>
      <c r="VM949" s="513"/>
      <c r="VN949" s="513"/>
      <c r="VO949" s="513"/>
      <c r="VP949" s="513"/>
      <c r="VQ949" s="513"/>
      <c r="VR949" s="513"/>
      <c r="VS949" s="513"/>
      <c r="VT949" s="513"/>
      <c r="VU949" s="513"/>
      <c r="VV949" s="513"/>
      <c r="VW949" s="513"/>
      <c r="VX949" s="513"/>
      <c r="VY949" s="513"/>
      <c r="VZ949" s="513"/>
      <c r="WA949" s="513"/>
      <c r="WB949" s="513"/>
      <c r="WC949" s="513"/>
      <c r="WD949" s="513"/>
      <c r="WE949" s="513"/>
      <c r="WF949" s="513"/>
      <c r="WG949" s="513"/>
      <c r="WH949" s="513"/>
      <c r="WI949" s="513"/>
      <c r="WJ949" s="513"/>
      <c r="WK949" s="513"/>
      <c r="WL949" s="513"/>
      <c r="WM949" s="513"/>
      <c r="WN949" s="513"/>
      <c r="WO949" s="513"/>
      <c r="WP949" s="513"/>
      <c r="WQ949" s="513"/>
      <c r="WR949" s="513"/>
      <c r="WS949" s="513"/>
      <c r="WT949" s="513"/>
      <c r="WU949" s="513"/>
      <c r="WV949" s="513"/>
      <c r="WW949" s="513"/>
      <c r="WX949" s="513"/>
      <c r="WY949" s="513"/>
      <c r="WZ949" s="513"/>
      <c r="XA949" s="513"/>
      <c r="XB949" s="513"/>
      <c r="XC949" s="513"/>
      <c r="XD949" s="513"/>
      <c r="XE949" s="513"/>
      <c r="XF949" s="513"/>
      <c r="XG949" s="513"/>
      <c r="XH949" s="513"/>
      <c r="XI949" s="513"/>
      <c r="XJ949" s="513"/>
      <c r="XK949" s="513"/>
      <c r="XL949" s="513"/>
      <c r="XM949" s="513"/>
      <c r="XN949" s="513"/>
      <c r="XO949" s="513"/>
      <c r="XP949" s="513"/>
      <c r="XQ949" s="513"/>
      <c r="XR949" s="513"/>
      <c r="XS949" s="513"/>
      <c r="XT949" s="513"/>
      <c r="XU949" s="513"/>
      <c r="XV949" s="513"/>
      <c r="XW949" s="513"/>
      <c r="XX949" s="513"/>
      <c r="XY949" s="513"/>
      <c r="XZ949" s="513"/>
      <c r="YA949" s="513"/>
      <c r="YB949" s="513"/>
      <c r="YC949" s="513"/>
      <c r="YD949" s="513"/>
      <c r="YE949" s="513"/>
      <c r="YF949" s="513"/>
      <c r="YG949" s="513"/>
      <c r="YH949" s="513"/>
      <c r="YI949" s="513"/>
      <c r="YJ949" s="513"/>
      <c r="YK949" s="513"/>
      <c r="YL949" s="513"/>
      <c r="YM949" s="513"/>
      <c r="YN949" s="513"/>
      <c r="YO949" s="513"/>
      <c r="YP949" s="513"/>
      <c r="YQ949" s="513"/>
      <c r="YR949" s="513"/>
      <c r="YS949" s="513"/>
      <c r="YT949" s="513"/>
      <c r="YU949" s="513"/>
      <c r="YV949" s="513"/>
      <c r="YW949" s="513"/>
      <c r="YX949" s="513"/>
      <c r="YY949" s="513"/>
      <c r="YZ949" s="513"/>
      <c r="ZA949" s="513"/>
      <c r="ZB949" s="513"/>
      <c r="ZC949" s="513"/>
      <c r="ZD949" s="513"/>
      <c r="ZE949" s="513"/>
      <c r="ZF949" s="513"/>
      <c r="ZG949" s="513"/>
      <c r="ZH949" s="513"/>
      <c r="ZI949" s="513"/>
      <c r="ZJ949" s="513"/>
      <c r="ZK949" s="513"/>
      <c r="ZL949" s="513"/>
      <c r="ZM949" s="513"/>
      <c r="ZN949" s="513"/>
      <c r="ZO949" s="513"/>
      <c r="ZP949" s="513"/>
      <c r="ZQ949" s="513"/>
      <c r="ZR949" s="513"/>
      <c r="ZS949" s="513"/>
      <c r="ZT949" s="513"/>
      <c r="ZU949" s="513"/>
      <c r="ZV949" s="513"/>
      <c r="ZW949" s="513"/>
      <c r="ZX949" s="513"/>
      <c r="ZY949" s="513"/>
      <c r="ZZ949" s="513"/>
      <c r="AAA949" s="513"/>
      <c r="AAB949" s="513"/>
      <c r="AAC949" s="513"/>
      <c r="AAD949" s="513"/>
      <c r="AAE949" s="513"/>
      <c r="AAF949" s="513"/>
      <c r="AAG949" s="513"/>
      <c r="AAH949" s="513"/>
      <c r="AAI949" s="513"/>
      <c r="AAJ949" s="513"/>
      <c r="AAK949" s="513"/>
      <c r="AAL949" s="513"/>
      <c r="AAM949" s="513"/>
      <c r="AAN949" s="513"/>
      <c r="AAO949" s="513"/>
      <c r="AAP949" s="513"/>
      <c r="AAQ949" s="513"/>
      <c r="AAR949" s="513"/>
      <c r="AAS949" s="513"/>
      <c r="AAT949" s="513"/>
      <c r="AAU949" s="513"/>
      <c r="AAV949" s="513"/>
      <c r="AAW949" s="513"/>
      <c r="AAX949" s="513"/>
      <c r="AAY949" s="513"/>
      <c r="AAZ949" s="513"/>
      <c r="ABA949" s="513"/>
      <c r="ABB949" s="513"/>
      <c r="ABC949" s="513"/>
      <c r="ABD949" s="513"/>
      <c r="ABE949" s="513"/>
      <c r="ABF949" s="513"/>
      <c r="ABG949" s="513"/>
      <c r="ABH949" s="513"/>
      <c r="ABI949" s="513"/>
      <c r="ABJ949" s="513"/>
      <c r="ABK949" s="513"/>
      <c r="ABL949" s="513"/>
      <c r="ABM949" s="513"/>
      <c r="ABN949" s="513"/>
      <c r="ABO949" s="513"/>
      <c r="ABP949" s="513"/>
      <c r="ABQ949" s="513"/>
      <c r="ABR949" s="513"/>
      <c r="ABS949" s="513"/>
      <c r="ABT949" s="513"/>
      <c r="ABU949" s="513"/>
      <c r="ABV949" s="513"/>
      <c r="ABW949" s="513"/>
      <c r="ABX949" s="513"/>
      <c r="ABY949" s="513"/>
      <c r="ABZ949" s="513"/>
      <c r="ACA949" s="513"/>
      <c r="ACB949" s="513"/>
      <c r="ACC949" s="513"/>
      <c r="ACD949" s="513"/>
      <c r="ACE949" s="513"/>
      <c r="ACF949" s="513"/>
      <c r="ACG949" s="513"/>
      <c r="ACH949" s="513"/>
      <c r="ACI949" s="513"/>
      <c r="ACJ949" s="513"/>
      <c r="ACK949" s="513"/>
      <c r="ACL949" s="513"/>
      <c r="ACM949" s="513"/>
      <c r="ACN949" s="513"/>
      <c r="ACO949" s="513"/>
      <c r="ACP949" s="513"/>
      <c r="ACQ949" s="513"/>
      <c r="ACR949" s="513"/>
      <c r="ACS949" s="513"/>
      <c r="ACT949" s="513"/>
      <c r="ACU949" s="513"/>
      <c r="ACV949" s="513"/>
      <c r="ACW949" s="513"/>
      <c r="ACX949" s="513"/>
      <c r="ACY949" s="513"/>
      <c r="ACZ949" s="513"/>
      <c r="ADA949" s="513"/>
      <c r="ADB949" s="513"/>
      <c r="ADC949" s="513"/>
      <c r="ADD949" s="513"/>
      <c r="ADE949" s="513"/>
      <c r="ADF949" s="513"/>
      <c r="ADG949" s="513"/>
      <c r="ADH949" s="513"/>
      <c r="ADI949" s="513"/>
      <c r="ADJ949" s="513"/>
      <c r="ADK949" s="513"/>
      <c r="ADL949" s="513"/>
      <c r="ADM949" s="513"/>
      <c r="ADN949" s="513"/>
      <c r="ADO949" s="513"/>
      <c r="ADP949" s="513"/>
      <c r="ADQ949" s="513"/>
      <c r="ADR949" s="513"/>
      <c r="ADS949" s="513"/>
      <c r="ADT949" s="513"/>
      <c r="ADU949" s="513"/>
      <c r="ADV949" s="513"/>
      <c r="ADW949" s="513"/>
      <c r="ADX949" s="513"/>
      <c r="ADY949" s="513"/>
      <c r="ADZ949" s="513"/>
      <c r="AEA949" s="513"/>
      <c r="AEB949" s="513"/>
      <c r="AEC949" s="513"/>
      <c r="AED949" s="513"/>
      <c r="AEE949" s="513"/>
      <c r="AEF949" s="513"/>
      <c r="AEG949" s="513"/>
      <c r="AEH949" s="513"/>
      <c r="AEI949" s="513"/>
      <c r="AEJ949" s="513"/>
      <c r="AEK949" s="513"/>
      <c r="AEL949" s="513"/>
      <c r="AEM949" s="513"/>
      <c r="AEN949" s="513"/>
      <c r="AEO949" s="513"/>
      <c r="AEP949" s="513"/>
      <c r="AEQ949" s="513"/>
      <c r="AER949" s="513"/>
      <c r="AES949" s="513"/>
      <c r="AET949" s="513"/>
      <c r="AEU949" s="513"/>
      <c r="AEV949" s="513"/>
      <c r="AEW949" s="513"/>
      <c r="AEX949" s="513"/>
      <c r="AEY949" s="513"/>
      <c r="AEZ949" s="513"/>
      <c r="AFA949" s="513"/>
      <c r="AFB949" s="513"/>
      <c r="AFC949" s="513"/>
      <c r="AFD949" s="513"/>
      <c r="AFE949" s="513"/>
      <c r="AFF949" s="513"/>
      <c r="AFG949" s="513"/>
      <c r="AFH949" s="513"/>
      <c r="AFI949" s="513"/>
      <c r="AFJ949" s="513"/>
      <c r="AFK949" s="513"/>
      <c r="AFL949" s="513"/>
      <c r="AFM949" s="513"/>
      <c r="AFN949" s="513"/>
      <c r="AFO949" s="513"/>
      <c r="AFP949" s="513"/>
      <c r="AFQ949" s="513"/>
      <c r="AFR949" s="513"/>
      <c r="AFS949" s="513"/>
      <c r="AFT949" s="513"/>
      <c r="AFU949" s="513"/>
      <c r="AFV949" s="513"/>
      <c r="AFW949" s="513"/>
      <c r="AFX949" s="513"/>
      <c r="AFY949" s="513"/>
      <c r="AFZ949" s="513"/>
      <c r="AGA949" s="513"/>
      <c r="AGB949" s="513"/>
      <c r="AGC949" s="513"/>
      <c r="AGD949" s="513"/>
      <c r="AGE949" s="513"/>
      <c r="AGF949" s="513"/>
      <c r="AGG949" s="513"/>
      <c r="AGH949" s="513"/>
      <c r="AGI949" s="513"/>
      <c r="AGJ949" s="513"/>
      <c r="AGK949" s="513"/>
      <c r="AGL949" s="513"/>
      <c r="AGM949" s="513"/>
      <c r="AGN949" s="513"/>
      <c r="AGO949" s="513"/>
      <c r="AGP949" s="513"/>
      <c r="AGQ949" s="513"/>
      <c r="AGR949" s="513"/>
      <c r="AGS949" s="513"/>
      <c r="AGT949" s="513"/>
      <c r="AGU949" s="513"/>
      <c r="AGV949" s="513"/>
      <c r="AGW949" s="513"/>
      <c r="AGX949" s="513"/>
      <c r="AGY949" s="513"/>
      <c r="AGZ949" s="513"/>
      <c r="AHA949" s="513"/>
      <c r="AHB949" s="513"/>
      <c r="AHC949" s="513"/>
      <c r="AHD949" s="513"/>
      <c r="AHE949" s="513"/>
      <c r="AHF949" s="513"/>
      <c r="AHG949" s="513"/>
      <c r="AHH949" s="513"/>
      <c r="AHI949" s="513"/>
      <c r="AHJ949" s="513"/>
      <c r="AHK949" s="513"/>
      <c r="AHL949" s="513"/>
      <c r="AHM949" s="513"/>
      <c r="AHN949" s="513"/>
      <c r="AHO949" s="513"/>
      <c r="AHP949" s="513"/>
      <c r="AHQ949" s="513"/>
      <c r="AHR949" s="513"/>
      <c r="AHS949" s="513"/>
      <c r="AHT949" s="513"/>
      <c r="AHU949" s="513"/>
      <c r="AHV949" s="513"/>
      <c r="AHW949" s="513"/>
      <c r="AHX949" s="513"/>
      <c r="AHY949" s="513"/>
      <c r="AHZ949" s="513"/>
      <c r="AIA949" s="513"/>
      <c r="AIB949" s="513"/>
      <c r="AIC949" s="513"/>
      <c r="AID949" s="513"/>
      <c r="AIE949" s="513"/>
      <c r="AIF949" s="513"/>
      <c r="AIG949" s="513"/>
      <c r="AIH949" s="513"/>
      <c r="AII949" s="513"/>
      <c r="AIJ949" s="513"/>
      <c r="AIK949" s="513"/>
      <c r="AIL949" s="513"/>
      <c r="AIM949" s="513"/>
      <c r="AIN949" s="513"/>
      <c r="AIO949" s="513"/>
      <c r="AIP949" s="513"/>
      <c r="AIQ949" s="513"/>
      <c r="AIR949" s="513"/>
      <c r="AIS949" s="513"/>
      <c r="AIT949" s="513"/>
      <c r="AIU949" s="513"/>
      <c r="AIV949" s="513"/>
      <c r="AIW949" s="513"/>
      <c r="AIX949" s="513"/>
      <c r="AIY949" s="513"/>
      <c r="AIZ949" s="513"/>
      <c r="AJA949" s="513"/>
      <c r="AJB949" s="513"/>
      <c r="AJC949" s="513"/>
      <c r="AJD949" s="513"/>
      <c r="AJE949" s="513"/>
      <c r="AJF949" s="513"/>
      <c r="AJG949" s="513"/>
      <c r="AJH949" s="513"/>
      <c r="AJI949" s="513"/>
      <c r="AJJ949" s="513"/>
      <c r="AJK949" s="513"/>
      <c r="AJL949" s="513"/>
      <c r="AJM949" s="513"/>
      <c r="AJN949" s="513"/>
      <c r="AJO949" s="513"/>
      <c r="AJP949" s="513"/>
      <c r="AJQ949" s="513"/>
      <c r="AJR949" s="513"/>
      <c r="AJS949" s="513"/>
      <c r="AJT949" s="513"/>
      <c r="AJU949" s="513"/>
      <c r="AJV949" s="513"/>
      <c r="AJW949" s="513"/>
      <c r="AJX949" s="513"/>
      <c r="AJY949" s="513"/>
      <c r="AJZ949" s="513"/>
      <c r="AKA949" s="513"/>
      <c r="AKB949" s="513"/>
      <c r="AKC949" s="513"/>
      <c r="AKD949" s="513"/>
      <c r="AKE949" s="513"/>
      <c r="AKF949" s="513"/>
      <c r="AKG949" s="513"/>
      <c r="AKH949" s="513"/>
      <c r="AKI949" s="513"/>
      <c r="AKJ949" s="513"/>
      <c r="AKK949" s="513"/>
      <c r="AKL949" s="513"/>
      <c r="AKM949" s="513"/>
      <c r="AKN949" s="513"/>
      <c r="AKO949" s="513"/>
      <c r="AKP949" s="513"/>
      <c r="AKQ949" s="513"/>
      <c r="AKR949" s="513"/>
      <c r="AKS949" s="513"/>
      <c r="AKT949" s="513"/>
      <c r="AKU949" s="513"/>
      <c r="AKV949" s="513"/>
      <c r="AKW949" s="513"/>
      <c r="AKX949" s="513"/>
      <c r="AKY949" s="513"/>
      <c r="AKZ949" s="513"/>
      <c r="ALA949" s="513"/>
      <c r="ALB949" s="513"/>
      <c r="ALC949" s="513"/>
      <c r="ALD949" s="513"/>
      <c r="ALE949" s="513"/>
      <c r="ALF949" s="513"/>
      <c r="ALG949" s="513"/>
      <c r="ALH949" s="513"/>
      <c r="ALI949" s="513"/>
      <c r="ALJ949" s="513"/>
      <c r="ALK949" s="513"/>
      <c r="ALL949" s="513"/>
      <c r="ALM949" s="513"/>
      <c r="ALN949" s="513"/>
      <c r="ALO949" s="513"/>
      <c r="ALP949" s="513"/>
      <c r="ALQ949" s="513"/>
      <c r="ALR949" s="513"/>
      <c r="ALS949" s="513"/>
      <c r="ALT949" s="513"/>
      <c r="ALU949" s="513"/>
      <c r="ALV949" s="513"/>
      <c r="ALW949" s="513"/>
      <c r="ALX949" s="513"/>
      <c r="ALY949" s="513"/>
      <c r="ALZ949" s="513"/>
      <c r="AMA949" s="513"/>
      <c r="AMB949" s="513"/>
      <c r="AMC949" s="513"/>
      <c r="AMD949" s="513"/>
      <c r="AME949" s="513"/>
      <c r="AMF949" s="513"/>
      <c r="AMG949" s="513"/>
      <c r="AMH949" s="513"/>
      <c r="AMI949" s="513"/>
      <c r="AMJ949" s="513"/>
      <c r="AMK949" s="513"/>
      <c r="AML949" s="513"/>
      <c r="AMM949" s="513"/>
      <c r="AMN949" s="513"/>
      <c r="AMO949" s="513"/>
      <c r="AMP949" s="513"/>
      <c r="AMQ949" s="513"/>
      <c r="AMR949" s="513"/>
      <c r="AMS949" s="513"/>
      <c r="AMT949" s="513"/>
      <c r="AMU949" s="513"/>
      <c r="AMV949" s="513"/>
      <c r="AMW949" s="513"/>
      <c r="AMX949" s="513"/>
      <c r="AMY949" s="513"/>
      <c r="AMZ949" s="513"/>
      <c r="ANA949" s="513"/>
      <c r="ANB949" s="513"/>
      <c r="ANC949" s="513"/>
      <c r="AND949" s="513"/>
      <c r="ANE949" s="513"/>
      <c r="ANF949" s="513"/>
      <c r="ANG949" s="513"/>
      <c r="ANH949" s="513"/>
      <c r="ANI949" s="513"/>
      <c r="ANJ949" s="513"/>
      <c r="ANK949" s="513"/>
      <c r="ANL949" s="513"/>
      <c r="ANM949" s="513"/>
      <c r="ANN949" s="513"/>
      <c r="ANO949" s="513"/>
      <c r="ANP949" s="513"/>
      <c r="ANQ949" s="513"/>
      <c r="ANR949" s="513"/>
      <c r="ANS949" s="513"/>
      <c r="ANT949" s="513"/>
      <c r="ANU949" s="513"/>
      <c r="ANV949" s="513"/>
      <c r="ANW949" s="513"/>
      <c r="ANX949" s="513"/>
      <c r="ANY949" s="513"/>
      <c r="ANZ949" s="513"/>
      <c r="AOA949" s="513"/>
      <c r="AOB949" s="513"/>
      <c r="AOC949" s="513"/>
      <c r="AOD949" s="513"/>
      <c r="AOE949" s="513"/>
      <c r="AOF949" s="513"/>
      <c r="AOG949" s="513"/>
      <c r="AOH949" s="513"/>
      <c r="AOI949" s="513"/>
      <c r="AOJ949" s="513"/>
      <c r="AOK949" s="513"/>
      <c r="AOL949" s="513"/>
      <c r="AOM949" s="513"/>
      <c r="AON949" s="513"/>
      <c r="AOO949" s="513"/>
      <c r="AOP949" s="513"/>
      <c r="AOQ949" s="513"/>
      <c r="AOR949" s="513"/>
      <c r="AOS949" s="513"/>
      <c r="AOT949" s="513"/>
      <c r="AOU949" s="513"/>
      <c r="AOV949" s="513"/>
      <c r="AOW949" s="513"/>
      <c r="AOX949" s="513"/>
      <c r="AOY949" s="513"/>
      <c r="AOZ949" s="513"/>
      <c r="APA949" s="513"/>
      <c r="APB949" s="513"/>
      <c r="APC949" s="513"/>
      <c r="APD949" s="513"/>
      <c r="APE949" s="513"/>
      <c r="APF949" s="513"/>
      <c r="APG949" s="513"/>
      <c r="APH949" s="513"/>
      <c r="API949" s="513"/>
      <c r="APJ949" s="513"/>
      <c r="APK949" s="513"/>
      <c r="APL949" s="513"/>
      <c r="APM949" s="513"/>
      <c r="APN949" s="513"/>
      <c r="APO949" s="513"/>
      <c r="APP949" s="513"/>
      <c r="APQ949" s="513"/>
      <c r="APR949" s="513"/>
      <c r="APS949" s="513"/>
      <c r="APT949" s="513"/>
      <c r="APU949" s="513"/>
      <c r="APV949" s="513"/>
      <c r="APW949" s="513"/>
      <c r="APX949" s="513"/>
      <c r="APY949" s="513"/>
      <c r="APZ949" s="513"/>
      <c r="AQA949" s="513"/>
      <c r="AQB949" s="513"/>
      <c r="AQC949" s="513"/>
      <c r="AQD949" s="513"/>
      <c r="AQE949" s="513"/>
      <c r="AQF949" s="513"/>
      <c r="AQG949" s="513"/>
      <c r="AQH949" s="513"/>
      <c r="AQI949" s="513"/>
      <c r="AQJ949" s="513"/>
      <c r="AQK949" s="513"/>
      <c r="AQL949" s="513"/>
      <c r="AQM949" s="513"/>
      <c r="AQN949" s="513"/>
      <c r="AQO949" s="513"/>
      <c r="AQP949" s="513"/>
      <c r="AQQ949" s="513"/>
      <c r="AQR949" s="513"/>
      <c r="AQS949" s="513"/>
      <c r="AQT949" s="513"/>
      <c r="AQU949" s="513"/>
      <c r="AQV949" s="513"/>
      <c r="AQW949" s="513"/>
      <c r="AQX949" s="513"/>
      <c r="AQY949" s="513"/>
      <c r="AQZ949" s="513"/>
      <c r="ARA949" s="513"/>
      <c r="ARB949" s="513"/>
      <c r="ARC949" s="513"/>
      <c r="ARD949" s="513"/>
      <c r="ARE949" s="513"/>
      <c r="ARF949" s="513"/>
      <c r="ARG949" s="513"/>
      <c r="ARH949" s="513"/>
      <c r="ARI949" s="513"/>
      <c r="ARJ949" s="513"/>
      <c r="ARK949" s="513"/>
      <c r="ARL949" s="513"/>
      <c r="ARM949" s="513"/>
      <c r="ARN949" s="513"/>
      <c r="ARO949" s="513"/>
      <c r="ARP949" s="513"/>
      <c r="ARQ949" s="513"/>
      <c r="ARR949" s="513"/>
      <c r="ARS949" s="513"/>
      <c r="ART949" s="513"/>
      <c r="ARU949" s="513"/>
      <c r="ARV949" s="513"/>
      <c r="ARW949" s="513"/>
      <c r="ARX949" s="513"/>
      <c r="ARY949" s="513"/>
      <c r="ARZ949" s="513"/>
      <c r="ASA949" s="513"/>
      <c r="ASB949" s="513"/>
      <c r="ASC949" s="513"/>
      <c r="ASD949" s="513"/>
      <c r="ASE949" s="513"/>
      <c r="ASF949" s="513"/>
      <c r="ASG949" s="513"/>
      <c r="ASH949" s="513"/>
      <c r="ASI949" s="513"/>
      <c r="ASJ949" s="513"/>
      <c r="ASK949" s="513"/>
      <c r="ASL949" s="513"/>
      <c r="ASM949" s="513"/>
      <c r="ASN949" s="513"/>
      <c r="ASO949" s="513"/>
      <c r="ASP949" s="513"/>
      <c r="ASQ949" s="513"/>
      <c r="ASR949" s="513"/>
      <c r="ASS949" s="513"/>
      <c r="AST949" s="513"/>
      <c r="ASU949" s="513"/>
      <c r="ASV949" s="513"/>
      <c r="ASW949" s="513"/>
      <c r="ASX949" s="513"/>
      <c r="ASY949" s="513"/>
      <c r="ASZ949" s="513"/>
      <c r="ATA949" s="513"/>
      <c r="ATB949" s="513"/>
      <c r="ATC949" s="513"/>
      <c r="ATD949" s="513"/>
      <c r="ATE949" s="513"/>
      <c r="ATF949" s="513"/>
      <c r="ATG949" s="513"/>
      <c r="ATH949" s="513"/>
      <c r="ATI949" s="513"/>
      <c r="ATJ949" s="513"/>
      <c r="ATK949" s="513"/>
      <c r="ATL949" s="513"/>
      <c r="ATM949" s="513"/>
      <c r="ATN949" s="513"/>
      <c r="ATO949" s="513"/>
      <c r="ATP949" s="513"/>
      <c r="ATQ949" s="513"/>
      <c r="ATR949" s="513"/>
      <c r="ATS949" s="513"/>
      <c r="ATT949" s="513"/>
      <c r="ATU949" s="513"/>
      <c r="ATV949" s="513"/>
      <c r="ATW949" s="513"/>
      <c r="ATX949" s="513"/>
      <c r="ATY949" s="513"/>
      <c r="ATZ949" s="513"/>
      <c r="AUA949" s="513"/>
      <c r="AUB949" s="513"/>
      <c r="AUC949" s="513"/>
      <c r="AUD949" s="513"/>
      <c r="AUE949" s="513"/>
      <c r="AUF949" s="513"/>
      <c r="AUG949" s="513"/>
      <c r="AUH949" s="513"/>
      <c r="AUI949" s="513"/>
      <c r="AUJ949" s="513"/>
      <c r="AUK949" s="513"/>
      <c r="AUL949" s="513"/>
      <c r="AUM949" s="513"/>
      <c r="AUN949" s="513"/>
      <c r="AUO949" s="513"/>
      <c r="AUP949" s="513"/>
      <c r="AUQ949" s="513"/>
      <c r="AUR949" s="513"/>
      <c r="AUS949" s="513"/>
      <c r="AUT949" s="513"/>
      <c r="AUU949" s="513"/>
      <c r="AUV949" s="513"/>
      <c r="AUW949" s="513"/>
      <c r="AUX949" s="513"/>
      <c r="AUY949" s="513"/>
      <c r="AUZ949" s="513"/>
      <c r="AVA949" s="513"/>
      <c r="AVB949" s="513"/>
      <c r="AVC949" s="513"/>
      <c r="AVD949" s="513"/>
      <c r="AVE949" s="513"/>
      <c r="AVF949" s="513"/>
      <c r="AVG949" s="513"/>
      <c r="AVH949" s="513"/>
      <c r="AVI949" s="513"/>
      <c r="AVJ949" s="513"/>
      <c r="AVK949" s="513"/>
      <c r="AVL949" s="513"/>
      <c r="AVM949" s="513"/>
      <c r="AVN949" s="513"/>
      <c r="AVO949" s="513"/>
      <c r="AVP949" s="513"/>
      <c r="AVQ949" s="513"/>
      <c r="AVR949" s="513"/>
      <c r="AVS949" s="513"/>
      <c r="AVT949" s="513"/>
      <c r="AVU949" s="513"/>
      <c r="AVV949" s="513"/>
      <c r="AVW949" s="513"/>
      <c r="AVX949" s="513"/>
      <c r="AVY949" s="513"/>
      <c r="AVZ949" s="513"/>
      <c r="AWA949" s="513"/>
      <c r="AWB949" s="513"/>
      <c r="AWC949" s="513"/>
      <c r="AWD949" s="513"/>
      <c r="AWE949" s="513"/>
      <c r="AWF949" s="513"/>
      <c r="AWG949" s="513"/>
      <c r="AWH949" s="513"/>
      <c r="AWI949" s="513"/>
      <c r="AWJ949" s="513"/>
      <c r="AWK949" s="513"/>
      <c r="AWL949" s="513"/>
      <c r="AWM949" s="513"/>
      <c r="AWN949" s="513"/>
      <c r="AWO949" s="513"/>
      <c r="AWP949" s="513"/>
      <c r="AWQ949" s="513"/>
      <c r="AWR949" s="513"/>
      <c r="AWS949" s="513"/>
      <c r="AWT949" s="513"/>
      <c r="AWU949" s="513"/>
      <c r="AWV949" s="513"/>
      <c r="AWW949" s="513"/>
      <c r="AWX949" s="513"/>
      <c r="AWY949" s="513"/>
      <c r="AWZ949" s="513"/>
      <c r="AXA949" s="513"/>
      <c r="AXB949" s="513"/>
      <c r="AXC949" s="513"/>
      <c r="AXD949" s="513"/>
      <c r="AXE949" s="513"/>
      <c r="AXF949" s="513"/>
      <c r="AXG949" s="513"/>
      <c r="AXH949" s="513"/>
      <c r="AXI949" s="513"/>
      <c r="AXJ949" s="513"/>
      <c r="AXK949" s="513"/>
      <c r="AXL949" s="513"/>
      <c r="AXM949" s="513"/>
      <c r="AXN949" s="513"/>
      <c r="AXO949" s="513"/>
      <c r="AXP949" s="513"/>
      <c r="AXQ949" s="513"/>
      <c r="AXR949" s="513"/>
      <c r="AXS949" s="513"/>
      <c r="AXT949" s="513"/>
      <c r="AXU949" s="513"/>
      <c r="AXV949" s="513"/>
      <c r="AXW949" s="513"/>
      <c r="AXX949" s="513"/>
      <c r="AXY949" s="513"/>
      <c r="AXZ949" s="513"/>
      <c r="AYA949" s="513"/>
      <c r="AYB949" s="513"/>
      <c r="AYC949" s="513"/>
      <c r="AYD949" s="513"/>
      <c r="AYE949" s="513"/>
      <c r="AYF949" s="513"/>
      <c r="AYG949" s="513"/>
      <c r="AYH949" s="513"/>
      <c r="AYI949" s="513"/>
      <c r="AYJ949" s="513"/>
      <c r="AYK949" s="513"/>
      <c r="AYL949" s="513"/>
      <c r="AYM949" s="513"/>
      <c r="AYN949" s="513"/>
      <c r="AYO949" s="513"/>
      <c r="AYP949" s="513"/>
      <c r="AYQ949" s="513"/>
      <c r="AYR949" s="513"/>
      <c r="AYS949" s="513"/>
      <c r="AYT949" s="513"/>
      <c r="AYU949" s="513"/>
      <c r="AYV949" s="513"/>
      <c r="AYW949" s="513"/>
      <c r="AYX949" s="513"/>
      <c r="AYY949" s="513"/>
      <c r="AYZ949" s="513"/>
      <c r="AZA949" s="513"/>
      <c r="AZB949" s="513"/>
      <c r="AZC949" s="513"/>
      <c r="AZD949" s="513"/>
      <c r="AZE949" s="513"/>
      <c r="AZF949" s="513"/>
      <c r="AZG949" s="513"/>
      <c r="AZH949" s="513"/>
      <c r="AZI949" s="513"/>
      <c r="AZJ949" s="513"/>
      <c r="AZK949" s="513"/>
      <c r="AZL949" s="513"/>
      <c r="AZM949" s="513"/>
      <c r="AZN949" s="513"/>
      <c r="AZO949" s="513"/>
      <c r="AZP949" s="513"/>
      <c r="AZQ949" s="513"/>
      <c r="AZR949" s="513"/>
      <c r="AZS949" s="513"/>
      <c r="AZT949" s="513"/>
      <c r="AZU949" s="513"/>
      <c r="AZV949" s="513"/>
      <c r="AZW949" s="513"/>
      <c r="AZX949" s="513"/>
      <c r="AZY949" s="513"/>
      <c r="AZZ949" s="513"/>
      <c r="BAA949" s="513"/>
      <c r="BAB949" s="513"/>
      <c r="BAC949" s="513"/>
      <c r="BAD949" s="513"/>
      <c r="BAE949" s="513"/>
      <c r="BAF949" s="513"/>
      <c r="BAG949" s="513"/>
      <c r="BAH949" s="513"/>
      <c r="BAI949" s="513"/>
      <c r="BAJ949" s="513"/>
      <c r="BAK949" s="513"/>
      <c r="BAL949" s="513"/>
      <c r="BAM949" s="513"/>
      <c r="BAN949" s="513"/>
      <c r="BAO949" s="513"/>
      <c r="BAP949" s="513"/>
      <c r="BAQ949" s="513"/>
      <c r="BAR949" s="513"/>
      <c r="BAS949" s="513"/>
      <c r="BAT949" s="513"/>
      <c r="BAU949" s="513"/>
      <c r="BAV949" s="513"/>
      <c r="BAW949" s="513"/>
      <c r="BAX949" s="513"/>
      <c r="BAY949" s="513"/>
      <c r="BAZ949" s="513"/>
      <c r="BBA949" s="513"/>
      <c r="BBB949" s="513"/>
      <c r="BBC949" s="513"/>
      <c r="BBD949" s="513"/>
      <c r="BBE949" s="513"/>
      <c r="BBF949" s="513"/>
      <c r="BBG949" s="513"/>
      <c r="BBH949" s="513"/>
      <c r="BBI949" s="513"/>
      <c r="BBJ949" s="513"/>
      <c r="BBK949" s="513"/>
      <c r="BBL949" s="513"/>
      <c r="BBM949" s="513"/>
      <c r="BBN949" s="513"/>
      <c r="BBO949" s="513"/>
      <c r="BBP949" s="513"/>
      <c r="BBQ949" s="513"/>
      <c r="BBR949" s="513"/>
      <c r="BBS949" s="513"/>
      <c r="BBT949" s="513"/>
      <c r="BBU949" s="513"/>
      <c r="BBV949" s="513"/>
      <c r="BBW949" s="513"/>
      <c r="BBX949" s="513"/>
      <c r="BBY949" s="513"/>
      <c r="BBZ949" s="513"/>
      <c r="BCA949" s="513"/>
      <c r="BCB949" s="513"/>
      <c r="BCC949" s="513"/>
      <c r="BCD949" s="513"/>
      <c r="BCE949" s="513"/>
      <c r="BCF949" s="513"/>
      <c r="BCG949" s="513"/>
      <c r="BCH949" s="513"/>
      <c r="BCI949" s="513"/>
      <c r="BCJ949" s="513"/>
      <c r="BCK949" s="513"/>
      <c r="BCL949" s="513"/>
      <c r="BCM949" s="513"/>
      <c r="BCN949" s="513"/>
      <c r="BCO949" s="513"/>
      <c r="BCP949" s="513"/>
      <c r="BCQ949" s="513"/>
      <c r="BCR949" s="513"/>
      <c r="BCS949" s="513"/>
      <c r="BCT949" s="513"/>
      <c r="BCU949" s="513"/>
      <c r="BCV949" s="513"/>
      <c r="BCW949" s="513"/>
      <c r="BCX949" s="513"/>
      <c r="BCY949" s="513"/>
      <c r="BCZ949" s="513"/>
      <c r="BDA949" s="513"/>
      <c r="BDB949" s="513"/>
      <c r="BDC949" s="513"/>
      <c r="BDD949" s="513"/>
      <c r="BDE949" s="513"/>
      <c r="BDF949" s="513"/>
      <c r="BDG949" s="513"/>
      <c r="BDH949" s="513"/>
      <c r="BDI949" s="513"/>
      <c r="BDJ949" s="513"/>
      <c r="BDK949" s="513"/>
      <c r="BDL949" s="513"/>
      <c r="BDM949" s="513"/>
      <c r="BDN949" s="513"/>
      <c r="BDO949" s="513"/>
      <c r="BDP949" s="513"/>
      <c r="BDQ949" s="513"/>
      <c r="BDR949" s="513"/>
      <c r="BDS949" s="513"/>
      <c r="BDT949" s="513"/>
      <c r="BDU949" s="513"/>
      <c r="BDV949" s="513"/>
      <c r="BDW949" s="513"/>
      <c r="BDX949" s="513"/>
      <c r="BDY949" s="513"/>
      <c r="BDZ949" s="513"/>
      <c r="BEA949" s="513"/>
      <c r="BEB949" s="513"/>
      <c r="BEC949" s="513"/>
      <c r="BED949" s="513"/>
      <c r="BEE949" s="513"/>
      <c r="BEF949" s="513"/>
      <c r="BEG949" s="513"/>
      <c r="BEH949" s="513"/>
      <c r="BEI949" s="513"/>
      <c r="BEJ949" s="513"/>
      <c r="BEK949" s="513"/>
      <c r="BEL949" s="513"/>
      <c r="BEM949" s="513"/>
      <c r="BEN949" s="513"/>
      <c r="BEO949" s="513"/>
      <c r="BEP949" s="513"/>
      <c r="BEQ949" s="513"/>
      <c r="BER949" s="513"/>
      <c r="BES949" s="513"/>
      <c r="BET949" s="513"/>
      <c r="BEU949" s="513"/>
      <c r="BEV949" s="513"/>
      <c r="BEW949" s="513"/>
      <c r="BEX949" s="513"/>
      <c r="BEY949" s="513"/>
      <c r="BEZ949" s="513"/>
      <c r="BFA949" s="513"/>
      <c r="BFB949" s="513"/>
      <c r="BFC949" s="513"/>
      <c r="BFD949" s="513"/>
      <c r="BFE949" s="513"/>
      <c r="BFF949" s="513"/>
      <c r="BFG949" s="513"/>
      <c r="BFH949" s="513"/>
      <c r="BFI949" s="513"/>
      <c r="BFJ949" s="513"/>
      <c r="BFK949" s="513"/>
      <c r="BFL949" s="513"/>
      <c r="BFM949" s="513"/>
      <c r="BFN949" s="513"/>
      <c r="BFO949" s="513"/>
      <c r="BFP949" s="513"/>
      <c r="BFQ949" s="513"/>
      <c r="BFR949" s="513"/>
      <c r="BFS949" s="513"/>
      <c r="BFT949" s="513"/>
      <c r="BFU949" s="513"/>
      <c r="BFV949" s="513"/>
      <c r="BFW949" s="513"/>
      <c r="BFX949" s="513"/>
      <c r="BFY949" s="513"/>
      <c r="BFZ949" s="513"/>
      <c r="BGA949" s="513"/>
      <c r="BGB949" s="513"/>
      <c r="BGC949" s="513"/>
      <c r="BGD949" s="513"/>
      <c r="BGE949" s="513"/>
      <c r="BGF949" s="513"/>
      <c r="BGG949" s="513"/>
      <c r="BGH949" s="513"/>
      <c r="BGI949" s="513"/>
      <c r="BGJ949" s="513"/>
      <c r="BGK949" s="513"/>
      <c r="BGL949" s="513"/>
      <c r="BGM949" s="513"/>
      <c r="BGN949" s="513"/>
      <c r="BGO949" s="513"/>
      <c r="BGP949" s="513"/>
      <c r="BGQ949" s="513"/>
      <c r="BGR949" s="513"/>
      <c r="BGS949" s="513"/>
      <c r="BGT949" s="513"/>
      <c r="BGU949" s="513"/>
      <c r="BGV949" s="513"/>
      <c r="BGW949" s="513"/>
      <c r="BGX949" s="513"/>
      <c r="BGY949" s="513"/>
      <c r="BGZ949" s="513"/>
      <c r="BHA949" s="513"/>
      <c r="BHB949" s="513"/>
      <c r="BHC949" s="513"/>
      <c r="BHD949" s="513"/>
      <c r="BHE949" s="513"/>
      <c r="BHF949" s="513"/>
      <c r="BHG949" s="513"/>
      <c r="BHH949" s="513"/>
      <c r="BHI949" s="513"/>
      <c r="BHJ949" s="513"/>
      <c r="BHK949" s="513"/>
      <c r="BHL949" s="513"/>
      <c r="BHM949" s="513"/>
      <c r="BHN949" s="513"/>
      <c r="BHO949" s="513"/>
      <c r="BHP949" s="513"/>
      <c r="BHQ949" s="513"/>
      <c r="BHR949" s="513"/>
      <c r="BHS949" s="513"/>
      <c r="BHT949" s="513"/>
      <c r="BHU949" s="513"/>
      <c r="BHV949" s="513"/>
      <c r="BHW949" s="513"/>
      <c r="BHX949" s="513"/>
      <c r="BHY949" s="513"/>
      <c r="BHZ949" s="513"/>
      <c r="BIA949" s="513"/>
      <c r="BIB949" s="513"/>
      <c r="BIC949" s="513"/>
      <c r="BID949" s="513"/>
      <c r="BIE949" s="513"/>
      <c r="BIF949" s="513"/>
      <c r="BIG949" s="513"/>
      <c r="BIH949" s="513"/>
      <c r="BII949" s="513"/>
      <c r="BIJ949" s="513"/>
      <c r="BIK949" s="513"/>
      <c r="BIL949" s="513"/>
      <c r="BIM949" s="513"/>
      <c r="BIN949" s="513"/>
      <c r="BIO949" s="513"/>
      <c r="BIP949" s="513"/>
      <c r="BIQ949" s="513"/>
      <c r="BIR949" s="513"/>
      <c r="BIS949" s="513"/>
      <c r="BIT949" s="513"/>
      <c r="BIU949" s="513"/>
      <c r="BIV949" s="513"/>
      <c r="BIW949" s="513"/>
      <c r="BIX949" s="513"/>
      <c r="BIY949" s="513"/>
      <c r="BIZ949" s="513"/>
      <c r="BJA949" s="513"/>
      <c r="BJB949" s="513"/>
      <c r="BJC949" s="513"/>
      <c r="BJD949" s="513"/>
      <c r="BJE949" s="513"/>
      <c r="BJF949" s="513"/>
      <c r="BJG949" s="513"/>
      <c r="BJH949" s="513"/>
      <c r="BJI949" s="513"/>
      <c r="BJJ949" s="513"/>
      <c r="BJK949" s="513"/>
      <c r="BJL949" s="513"/>
      <c r="BJM949" s="513"/>
      <c r="BJN949" s="513"/>
      <c r="BJO949" s="513"/>
      <c r="BJP949" s="513"/>
      <c r="BJQ949" s="513"/>
      <c r="BJR949" s="513"/>
      <c r="BJS949" s="513"/>
      <c r="BJT949" s="513"/>
      <c r="BJU949" s="513"/>
      <c r="BJV949" s="513"/>
      <c r="BJW949" s="513"/>
      <c r="BJX949" s="513"/>
      <c r="BJY949" s="513"/>
      <c r="BJZ949" s="513"/>
      <c r="BKA949" s="513"/>
      <c r="BKB949" s="513"/>
      <c r="BKC949" s="513"/>
      <c r="BKD949" s="513"/>
      <c r="BKE949" s="513"/>
      <c r="BKF949" s="513"/>
      <c r="BKG949" s="513"/>
      <c r="BKH949" s="513"/>
      <c r="BKI949" s="513"/>
      <c r="BKJ949" s="513"/>
      <c r="BKK949" s="513"/>
      <c r="BKL949" s="513"/>
      <c r="BKM949" s="513"/>
      <c r="BKN949" s="513"/>
      <c r="BKO949" s="513"/>
      <c r="BKP949" s="513"/>
      <c r="BKQ949" s="513"/>
      <c r="BKR949" s="513"/>
      <c r="BKS949" s="513"/>
      <c r="BKT949" s="513"/>
      <c r="BKU949" s="513"/>
      <c r="BKV949" s="513"/>
      <c r="BKW949" s="513"/>
      <c r="BKX949" s="513"/>
      <c r="BKY949" s="513"/>
      <c r="BKZ949" s="513"/>
      <c r="BLA949" s="513"/>
      <c r="BLB949" s="513"/>
      <c r="BLC949" s="513"/>
      <c r="BLD949" s="513"/>
      <c r="BLE949" s="513"/>
      <c r="BLF949" s="513"/>
      <c r="BLG949" s="513"/>
      <c r="BLH949" s="513"/>
      <c r="BLI949" s="513"/>
      <c r="BLJ949" s="513"/>
      <c r="BLK949" s="513"/>
      <c r="BLL949" s="513"/>
      <c r="BLM949" s="513"/>
      <c r="BLN949" s="513"/>
      <c r="BLO949" s="513"/>
      <c r="BLP949" s="513"/>
      <c r="BLQ949" s="513"/>
      <c r="BLR949" s="513"/>
      <c r="BLS949" s="513"/>
      <c r="BLT949" s="513"/>
      <c r="BLU949" s="513"/>
      <c r="BLV949" s="513"/>
      <c r="BLW949" s="513"/>
      <c r="BLX949" s="513"/>
      <c r="BLY949" s="513"/>
      <c r="BLZ949" s="513"/>
      <c r="BMA949" s="513"/>
      <c r="BMB949" s="513"/>
      <c r="BMC949" s="513"/>
      <c r="BMD949" s="513"/>
      <c r="BME949" s="513"/>
      <c r="BMF949" s="513"/>
      <c r="BMG949" s="513"/>
      <c r="BMH949" s="513"/>
      <c r="BMI949" s="513"/>
      <c r="BMJ949" s="513"/>
      <c r="BMK949" s="513"/>
      <c r="BML949" s="513"/>
      <c r="BMM949" s="513"/>
      <c r="BMN949" s="513"/>
      <c r="BMO949" s="513"/>
      <c r="BMP949" s="513"/>
      <c r="BMQ949" s="513"/>
      <c r="BMR949" s="513"/>
      <c r="BMS949" s="513"/>
      <c r="BMT949" s="513"/>
      <c r="BMU949" s="513"/>
      <c r="BMV949" s="513"/>
      <c r="BMW949" s="513"/>
      <c r="BMX949" s="513"/>
      <c r="BMY949" s="513"/>
      <c r="BMZ949" s="513"/>
      <c r="BNA949" s="513"/>
      <c r="BNB949" s="513"/>
      <c r="BNC949" s="513"/>
      <c r="BND949" s="513"/>
      <c r="BNE949" s="513"/>
      <c r="BNF949" s="513"/>
      <c r="BNG949" s="513"/>
      <c r="BNH949" s="513"/>
      <c r="BNI949" s="513"/>
      <c r="BNJ949" s="513"/>
      <c r="BNK949" s="513"/>
      <c r="BNL949" s="513"/>
      <c r="BNM949" s="513"/>
      <c r="BNN949" s="513"/>
      <c r="BNO949" s="513"/>
      <c r="BNP949" s="513"/>
      <c r="BNQ949" s="513"/>
      <c r="BNR949" s="513"/>
      <c r="BNS949" s="513"/>
      <c r="BNT949" s="513"/>
      <c r="BNU949" s="513"/>
      <c r="BNV949" s="513"/>
      <c r="BNW949" s="513"/>
      <c r="BNX949" s="513"/>
      <c r="BNY949" s="513"/>
      <c r="BNZ949" s="513"/>
      <c r="BOA949" s="513"/>
      <c r="BOB949" s="513"/>
      <c r="BOC949" s="513"/>
      <c r="BOD949" s="513"/>
      <c r="BOE949" s="513"/>
      <c r="BOF949" s="513"/>
      <c r="BOG949" s="513"/>
      <c r="BOH949" s="513"/>
      <c r="BOI949" s="513"/>
      <c r="BOJ949" s="513"/>
      <c r="BOK949" s="513"/>
      <c r="BOL949" s="513"/>
      <c r="BOM949" s="513"/>
      <c r="BON949" s="513"/>
      <c r="BOO949" s="513"/>
      <c r="BOP949" s="513"/>
      <c r="BOQ949" s="513"/>
      <c r="BOR949" s="513"/>
      <c r="BOS949" s="513"/>
      <c r="BOT949" s="513"/>
      <c r="BOU949" s="513"/>
      <c r="BOV949" s="513"/>
      <c r="BOW949" s="513"/>
      <c r="BOX949" s="513"/>
      <c r="BOY949" s="513"/>
      <c r="BOZ949" s="513"/>
      <c r="BPA949" s="513"/>
      <c r="BPB949" s="513"/>
      <c r="BPC949" s="513"/>
      <c r="BPD949" s="513"/>
      <c r="BPE949" s="513"/>
      <c r="BPF949" s="513"/>
      <c r="BPG949" s="513"/>
      <c r="BPH949" s="513"/>
      <c r="BPI949" s="513"/>
      <c r="BPJ949" s="513"/>
      <c r="BPK949" s="513"/>
      <c r="BPL949" s="513"/>
      <c r="BPM949" s="513"/>
      <c r="BPN949" s="513"/>
      <c r="BPO949" s="513"/>
      <c r="BPP949" s="513"/>
      <c r="BPQ949" s="513"/>
      <c r="BPR949" s="513"/>
      <c r="BPS949" s="513"/>
      <c r="BPT949" s="513"/>
      <c r="BPU949" s="513"/>
      <c r="BPV949" s="513"/>
      <c r="BPW949" s="513"/>
      <c r="BPX949" s="513"/>
      <c r="BPY949" s="513"/>
      <c r="BPZ949" s="513"/>
      <c r="BQA949" s="513"/>
      <c r="BQB949" s="513"/>
      <c r="BQC949" s="513"/>
      <c r="BQD949" s="513"/>
      <c r="BQE949" s="513"/>
      <c r="BQF949" s="513"/>
      <c r="BQG949" s="513"/>
      <c r="BQH949" s="513"/>
      <c r="BQI949" s="513"/>
      <c r="BQJ949" s="513"/>
      <c r="BQK949" s="513"/>
      <c r="BQL949" s="513"/>
      <c r="BQM949" s="513"/>
      <c r="BQN949" s="513"/>
      <c r="BQO949" s="513"/>
      <c r="BQP949" s="513"/>
      <c r="BQQ949" s="513"/>
      <c r="BQR949" s="513"/>
      <c r="BQS949" s="513"/>
      <c r="BQT949" s="513"/>
      <c r="BQU949" s="513"/>
      <c r="BQV949" s="513"/>
      <c r="BQW949" s="513"/>
      <c r="BQX949" s="513"/>
      <c r="BQY949" s="513"/>
      <c r="BQZ949" s="513"/>
      <c r="BRA949" s="513"/>
      <c r="BRB949" s="513"/>
      <c r="BRC949" s="513"/>
      <c r="BRD949" s="513"/>
      <c r="BRE949" s="513"/>
      <c r="BRF949" s="513"/>
      <c r="BRG949" s="513"/>
      <c r="BRH949" s="513"/>
      <c r="BRI949" s="513"/>
      <c r="BRJ949" s="513"/>
      <c r="BRK949" s="513"/>
      <c r="BRL949" s="513"/>
      <c r="BRM949" s="513"/>
      <c r="BRN949" s="513"/>
      <c r="BRO949" s="513"/>
      <c r="BRP949" s="513"/>
      <c r="BRQ949" s="513"/>
      <c r="BRR949" s="513"/>
      <c r="BRS949" s="513"/>
      <c r="BRT949" s="513"/>
      <c r="BRU949" s="513"/>
      <c r="BRV949" s="513"/>
      <c r="BRW949" s="513"/>
      <c r="BRX949" s="513"/>
      <c r="BRY949" s="513"/>
      <c r="BRZ949" s="513"/>
      <c r="BSA949" s="513"/>
      <c r="BSB949" s="513"/>
      <c r="BSC949" s="513"/>
      <c r="BSD949" s="513"/>
      <c r="BSE949" s="513"/>
      <c r="BSF949" s="513"/>
      <c r="BSG949" s="513"/>
      <c r="BSH949" s="513"/>
      <c r="BSI949" s="513"/>
      <c r="BSJ949" s="513"/>
      <c r="BSK949" s="513"/>
      <c r="BSL949" s="513"/>
      <c r="BSM949" s="513"/>
      <c r="BSN949" s="513"/>
      <c r="BSO949" s="513"/>
      <c r="BSP949" s="513"/>
      <c r="BSQ949" s="513"/>
      <c r="BSR949" s="513"/>
      <c r="BSS949" s="513"/>
      <c r="BST949" s="513"/>
      <c r="BSU949" s="513"/>
      <c r="BSV949" s="513"/>
      <c r="BSW949" s="513"/>
      <c r="BSX949" s="513"/>
      <c r="BSY949" s="513"/>
      <c r="BSZ949" s="513"/>
      <c r="BTA949" s="513"/>
      <c r="BTB949" s="513"/>
      <c r="BTC949" s="513"/>
      <c r="BTD949" s="513"/>
      <c r="BTE949" s="513"/>
      <c r="BTF949" s="513"/>
      <c r="BTG949" s="513"/>
      <c r="BTH949" s="513"/>
      <c r="BTI949" s="513"/>
      <c r="BTJ949" s="513"/>
      <c r="BTK949" s="513"/>
      <c r="BTL949" s="513"/>
      <c r="BTM949" s="513"/>
      <c r="BTN949" s="513"/>
      <c r="BTO949" s="513"/>
      <c r="BTP949" s="513"/>
      <c r="BTQ949" s="513"/>
      <c r="BTR949" s="513"/>
      <c r="BTS949" s="513"/>
      <c r="BTT949" s="513"/>
      <c r="BTU949" s="513"/>
      <c r="BTV949" s="513"/>
      <c r="BTW949" s="513"/>
      <c r="BTX949" s="513"/>
      <c r="BTY949" s="513"/>
      <c r="BTZ949" s="513"/>
      <c r="BUA949" s="513"/>
      <c r="BUB949" s="513"/>
      <c r="BUC949" s="513"/>
      <c r="BUD949" s="513"/>
      <c r="BUE949" s="513"/>
      <c r="BUF949" s="513"/>
      <c r="BUG949" s="513"/>
      <c r="BUH949" s="513"/>
      <c r="BUI949" s="513"/>
      <c r="BUJ949" s="513"/>
      <c r="BUK949" s="513"/>
      <c r="BUL949" s="513"/>
      <c r="BUM949" s="513"/>
      <c r="BUN949" s="513"/>
      <c r="BUO949" s="513"/>
      <c r="BUP949" s="513"/>
      <c r="BUQ949" s="513"/>
      <c r="BUR949" s="513"/>
      <c r="BUS949" s="513"/>
      <c r="BUT949" s="513"/>
      <c r="BUU949" s="513"/>
      <c r="BUV949" s="513"/>
      <c r="BUW949" s="513"/>
      <c r="BUX949" s="513"/>
      <c r="BUY949" s="513"/>
      <c r="BUZ949" s="513"/>
      <c r="BVA949" s="513"/>
      <c r="BVB949" s="513"/>
      <c r="BVC949" s="513"/>
      <c r="BVD949" s="513"/>
      <c r="BVE949" s="513"/>
      <c r="BVF949" s="513"/>
      <c r="BVG949" s="513"/>
      <c r="BVH949" s="513"/>
      <c r="BVI949" s="513"/>
      <c r="BVJ949" s="513"/>
      <c r="BVK949" s="513"/>
      <c r="BVL949" s="513"/>
      <c r="BVM949" s="513"/>
      <c r="BVN949" s="513"/>
      <c r="BVO949" s="513"/>
      <c r="BVP949" s="513"/>
      <c r="BVQ949" s="513"/>
      <c r="BVR949" s="513"/>
      <c r="BVS949" s="513"/>
      <c r="BVT949" s="513"/>
      <c r="BVU949" s="513"/>
      <c r="BVV949" s="513"/>
      <c r="BVW949" s="513"/>
      <c r="BVX949" s="513"/>
      <c r="BVY949" s="513"/>
      <c r="BVZ949" s="513"/>
      <c r="BWA949" s="513"/>
      <c r="BWB949" s="513"/>
      <c r="BWC949" s="513"/>
      <c r="BWD949" s="513"/>
      <c r="BWE949" s="513"/>
      <c r="BWF949" s="513"/>
      <c r="BWG949" s="513"/>
      <c r="BWH949" s="513"/>
      <c r="BWI949" s="513"/>
      <c r="BWJ949" s="513"/>
      <c r="BWK949" s="513"/>
      <c r="BWL949" s="513"/>
      <c r="BWM949" s="513"/>
      <c r="BWN949" s="513"/>
      <c r="BWO949" s="513"/>
      <c r="BWP949" s="513"/>
      <c r="BWQ949" s="513"/>
    </row>
    <row r="950" spans="1:1967" ht="102" customHeight="1">
      <c r="A950" s="9" t="s">
        <v>6648</v>
      </c>
      <c r="B950" s="100" t="s">
        <v>97</v>
      </c>
      <c r="C950" s="111" t="s">
        <v>1130</v>
      </c>
      <c r="D950" s="111" t="s">
        <v>1120</v>
      </c>
      <c r="E950" s="111" t="s">
        <v>1131</v>
      </c>
      <c r="F950" s="3"/>
      <c r="G950" s="3" t="s">
        <v>384</v>
      </c>
      <c r="H950" s="20">
        <v>1</v>
      </c>
      <c r="I950" s="114">
        <v>470000000</v>
      </c>
      <c r="J950" s="21" t="s">
        <v>1316</v>
      </c>
      <c r="K950" s="19" t="s">
        <v>2077</v>
      </c>
      <c r="L950" s="137" t="s">
        <v>3404</v>
      </c>
      <c r="M950" s="140" t="s">
        <v>383</v>
      </c>
      <c r="N950" s="358" t="s">
        <v>2086</v>
      </c>
      <c r="O950" s="3" t="s">
        <v>1368</v>
      </c>
      <c r="P950" s="7" t="s">
        <v>1340</v>
      </c>
      <c r="Q950" s="3" t="s">
        <v>1188</v>
      </c>
      <c r="R950" s="24">
        <v>242</v>
      </c>
      <c r="S950" s="92">
        <v>1632</v>
      </c>
      <c r="T950" s="317">
        <v>0</v>
      </c>
      <c r="U950" s="317">
        <f t="shared" si="320"/>
        <v>0</v>
      </c>
      <c r="V950" s="9" t="s">
        <v>1327</v>
      </c>
      <c r="W950" s="152" t="s">
        <v>1396</v>
      </c>
      <c r="X950" s="9" t="s">
        <v>9423</v>
      </c>
      <c r="Y950" s="513"/>
      <c r="Z950" s="513"/>
      <c r="AA950" s="513"/>
      <c r="AB950" s="513"/>
      <c r="AC950" s="513"/>
      <c r="AD950" s="513"/>
      <c r="AE950" s="513"/>
      <c r="AF950" s="513"/>
      <c r="AG950" s="513"/>
      <c r="AH950" s="513"/>
      <c r="AI950" s="513"/>
      <c r="AJ950" s="513"/>
      <c r="AK950" s="513"/>
      <c r="AL950" s="513"/>
      <c r="AM950" s="513"/>
      <c r="AN950" s="513"/>
      <c r="AO950" s="513"/>
      <c r="AP950" s="513"/>
      <c r="AQ950" s="513"/>
      <c r="AR950" s="513"/>
      <c r="AS950" s="513"/>
      <c r="AT950" s="513"/>
      <c r="AU950" s="513"/>
      <c r="AV950" s="513"/>
      <c r="AW950" s="513"/>
      <c r="AX950" s="513"/>
      <c r="AY950" s="513"/>
      <c r="AZ950" s="513"/>
      <c r="BA950" s="513"/>
      <c r="BB950" s="513"/>
      <c r="BC950" s="513"/>
      <c r="BD950" s="513"/>
      <c r="BE950" s="513"/>
      <c r="BF950" s="513"/>
      <c r="BG950" s="513"/>
      <c r="BH950" s="513"/>
      <c r="BI950" s="513"/>
      <c r="BJ950" s="513"/>
      <c r="BK950" s="513"/>
      <c r="BL950" s="513"/>
      <c r="BM950" s="513"/>
      <c r="BN950" s="513"/>
      <c r="BO950" s="513"/>
      <c r="BP950" s="513"/>
      <c r="BQ950" s="513"/>
      <c r="BR950" s="513"/>
      <c r="BS950" s="513"/>
      <c r="BT950" s="513"/>
      <c r="BU950" s="513"/>
      <c r="BV950" s="513"/>
      <c r="BW950" s="513"/>
      <c r="BX950" s="513"/>
      <c r="BY950" s="513"/>
      <c r="BZ950" s="513"/>
      <c r="CA950" s="513"/>
      <c r="CB950" s="513"/>
      <c r="CC950" s="513"/>
      <c r="CD950" s="513"/>
      <c r="CE950" s="513"/>
      <c r="CF950" s="513"/>
      <c r="CG950" s="513"/>
      <c r="CH950" s="513"/>
      <c r="CI950" s="513"/>
      <c r="CJ950" s="513"/>
      <c r="CK950" s="513"/>
      <c r="CL950" s="513"/>
      <c r="CM950" s="513"/>
      <c r="CN950" s="513"/>
      <c r="CO950" s="513"/>
      <c r="CP950" s="513"/>
      <c r="CQ950" s="513"/>
      <c r="CR950" s="513"/>
      <c r="CS950" s="513"/>
      <c r="CT950" s="513"/>
      <c r="CU950" s="513"/>
      <c r="CV950" s="513"/>
      <c r="CW950" s="513"/>
      <c r="CX950" s="513"/>
      <c r="CY950" s="513"/>
      <c r="CZ950" s="513"/>
      <c r="DA950" s="513"/>
      <c r="DB950" s="513"/>
      <c r="DC950" s="513"/>
      <c r="DD950" s="513"/>
      <c r="DE950" s="513"/>
      <c r="DF950" s="513"/>
      <c r="DG950" s="513"/>
      <c r="DH950" s="513"/>
      <c r="DI950" s="513"/>
      <c r="DJ950" s="513"/>
      <c r="DK950" s="513"/>
      <c r="DL950" s="513"/>
      <c r="DM950" s="513"/>
      <c r="DN950" s="513"/>
      <c r="DO950" s="513"/>
      <c r="DP950" s="513"/>
      <c r="DQ950" s="513"/>
      <c r="DR950" s="513"/>
      <c r="DS950" s="513"/>
      <c r="DT950" s="513"/>
      <c r="DU950" s="513"/>
      <c r="DV950" s="513"/>
      <c r="DW950" s="513"/>
      <c r="DX950" s="513"/>
      <c r="DY950" s="513"/>
      <c r="DZ950" s="513"/>
      <c r="EA950" s="513"/>
      <c r="EB950" s="513"/>
      <c r="EC950" s="513"/>
      <c r="ED950" s="513"/>
      <c r="EE950" s="513"/>
      <c r="EF950" s="513"/>
      <c r="EG950" s="513"/>
      <c r="EH950" s="513"/>
      <c r="EI950" s="513"/>
      <c r="EJ950" s="513"/>
      <c r="EK950" s="513"/>
      <c r="EL950" s="513"/>
      <c r="EM950" s="513"/>
      <c r="EN950" s="513"/>
      <c r="EO950" s="513"/>
      <c r="EP950" s="513"/>
      <c r="EQ950" s="513"/>
      <c r="ER950" s="513"/>
      <c r="ES950" s="513"/>
      <c r="ET950" s="513"/>
      <c r="EU950" s="513"/>
      <c r="EV950" s="513"/>
      <c r="EW950" s="513"/>
      <c r="EX950" s="513"/>
      <c r="EY950" s="513"/>
      <c r="EZ950" s="513"/>
      <c r="FA950" s="513"/>
      <c r="FB950" s="513"/>
      <c r="FC950" s="513"/>
      <c r="FD950" s="513"/>
      <c r="FE950" s="513"/>
      <c r="FF950" s="513"/>
      <c r="FG950" s="513"/>
      <c r="FH950" s="513"/>
      <c r="FI950" s="513"/>
      <c r="FJ950" s="513"/>
      <c r="FK950" s="513"/>
      <c r="FL950" s="513"/>
      <c r="FM950" s="513"/>
      <c r="FN950" s="513"/>
      <c r="FO950" s="513"/>
      <c r="FP950" s="513"/>
      <c r="FQ950" s="513"/>
      <c r="FR950" s="513"/>
      <c r="FS950" s="513"/>
      <c r="FT950" s="513"/>
      <c r="FU950" s="513"/>
      <c r="FV950" s="513"/>
      <c r="FW950" s="513"/>
      <c r="FX950" s="513"/>
      <c r="FY950" s="513"/>
      <c r="FZ950" s="513"/>
      <c r="GA950" s="513"/>
      <c r="GB950" s="513"/>
      <c r="GC950" s="513"/>
      <c r="GD950" s="513"/>
      <c r="GE950" s="513"/>
      <c r="GF950" s="513"/>
      <c r="GG950" s="513"/>
      <c r="GH950" s="513"/>
      <c r="GI950" s="513"/>
      <c r="GJ950" s="513"/>
      <c r="GK950" s="513"/>
      <c r="GL950" s="513"/>
      <c r="GM950" s="513"/>
      <c r="GN950" s="513"/>
      <c r="GO950" s="513"/>
      <c r="GP950" s="513"/>
      <c r="GQ950" s="513"/>
      <c r="GR950" s="513"/>
      <c r="GS950" s="513"/>
      <c r="GT950" s="513"/>
      <c r="GU950" s="513"/>
      <c r="GV950" s="513"/>
      <c r="GW950" s="513"/>
      <c r="GX950" s="513"/>
      <c r="GY950" s="513"/>
      <c r="GZ950" s="513"/>
      <c r="HA950" s="513"/>
      <c r="HB950" s="513"/>
      <c r="HC950" s="513"/>
      <c r="HD950" s="513"/>
      <c r="HE950" s="513"/>
      <c r="HF950" s="513"/>
      <c r="HG950" s="513"/>
      <c r="HH950" s="513"/>
      <c r="HI950" s="513"/>
      <c r="HJ950" s="513"/>
      <c r="HK950" s="513"/>
      <c r="HL950" s="513"/>
      <c r="HM950" s="513"/>
      <c r="HN950" s="513"/>
      <c r="HO950" s="513"/>
      <c r="HP950" s="513"/>
      <c r="HQ950" s="513"/>
      <c r="HR950" s="513"/>
      <c r="HS950" s="513"/>
      <c r="HT950" s="513"/>
      <c r="HU950" s="513"/>
      <c r="HV950" s="513"/>
      <c r="HW950" s="513"/>
      <c r="HX950" s="513"/>
      <c r="HY950" s="513"/>
      <c r="HZ950" s="513"/>
      <c r="IA950" s="513"/>
      <c r="IB950" s="513"/>
      <c r="IC950" s="513"/>
      <c r="ID950" s="513"/>
      <c r="IE950" s="513"/>
      <c r="IF950" s="513"/>
      <c r="IG950" s="513"/>
      <c r="IH950" s="513"/>
      <c r="II950" s="513"/>
      <c r="IJ950" s="513"/>
      <c r="IK950" s="513"/>
      <c r="IL950" s="513"/>
      <c r="IM950" s="513"/>
      <c r="IN950" s="513"/>
      <c r="IO950" s="513"/>
      <c r="IP950" s="513"/>
      <c r="IQ950" s="513"/>
      <c r="IR950" s="513"/>
      <c r="IS950" s="513"/>
      <c r="IT950" s="513"/>
      <c r="IU950" s="513"/>
      <c r="IV950" s="513"/>
      <c r="IW950" s="513"/>
      <c r="IX950" s="513"/>
      <c r="IY950" s="513"/>
      <c r="IZ950" s="513"/>
      <c r="JA950" s="513"/>
      <c r="JB950" s="513"/>
      <c r="JC950" s="513"/>
      <c r="JD950" s="513"/>
      <c r="JE950" s="513"/>
      <c r="JF950" s="513"/>
      <c r="JG950" s="513"/>
      <c r="JH950" s="513"/>
      <c r="JI950" s="513"/>
      <c r="JJ950" s="513"/>
      <c r="JK950" s="513"/>
      <c r="JL950" s="513"/>
      <c r="JM950" s="513"/>
      <c r="JN950" s="513"/>
      <c r="JO950" s="513"/>
      <c r="JP950" s="513"/>
      <c r="JQ950" s="513"/>
      <c r="JR950" s="513"/>
      <c r="JS950" s="513"/>
      <c r="JT950" s="513"/>
      <c r="JU950" s="513"/>
      <c r="JV950" s="513"/>
      <c r="JW950" s="513"/>
      <c r="JX950" s="513"/>
      <c r="JY950" s="513"/>
      <c r="JZ950" s="513"/>
      <c r="KA950" s="513"/>
      <c r="KB950" s="513"/>
      <c r="KC950" s="513"/>
      <c r="KD950" s="513"/>
      <c r="KE950" s="513"/>
      <c r="KF950" s="513"/>
      <c r="KG950" s="513"/>
      <c r="KH950" s="513"/>
      <c r="KI950" s="513"/>
      <c r="KJ950" s="513"/>
      <c r="KK950" s="513"/>
      <c r="KL950" s="513"/>
      <c r="KM950" s="513"/>
      <c r="KN950" s="513"/>
      <c r="KO950" s="513"/>
      <c r="KP950" s="513"/>
      <c r="KQ950" s="513"/>
      <c r="KR950" s="513"/>
      <c r="KS950" s="513"/>
      <c r="KT950" s="513"/>
      <c r="KU950" s="513"/>
      <c r="KV950" s="513"/>
      <c r="KW950" s="513"/>
      <c r="KX950" s="513"/>
      <c r="KY950" s="513"/>
      <c r="KZ950" s="513"/>
      <c r="LA950" s="513"/>
      <c r="LB950" s="513"/>
      <c r="LC950" s="513"/>
      <c r="LD950" s="513"/>
      <c r="LE950" s="513"/>
      <c r="LF950" s="513"/>
      <c r="LG950" s="513"/>
      <c r="LH950" s="513"/>
      <c r="LI950" s="513"/>
      <c r="LJ950" s="513"/>
      <c r="LK950" s="513"/>
      <c r="LL950" s="513"/>
      <c r="LM950" s="513"/>
      <c r="LN950" s="513"/>
      <c r="LO950" s="513"/>
      <c r="LP950" s="513"/>
      <c r="LQ950" s="513"/>
      <c r="LR950" s="513"/>
      <c r="LS950" s="513"/>
      <c r="LT950" s="513"/>
      <c r="LU950" s="513"/>
      <c r="LV950" s="513"/>
      <c r="LW950" s="513"/>
      <c r="LX950" s="513"/>
      <c r="LY950" s="513"/>
      <c r="LZ950" s="513"/>
      <c r="MA950" s="513"/>
      <c r="MB950" s="513"/>
      <c r="MC950" s="513"/>
      <c r="MD950" s="513"/>
      <c r="ME950" s="513"/>
      <c r="MF950" s="513"/>
      <c r="MG950" s="513"/>
      <c r="MH950" s="513"/>
      <c r="MI950" s="513"/>
      <c r="MJ950" s="513"/>
      <c r="MK950" s="513"/>
      <c r="ML950" s="513"/>
      <c r="MM950" s="513"/>
      <c r="MN950" s="513"/>
      <c r="MO950" s="513"/>
      <c r="MP950" s="513"/>
      <c r="MQ950" s="513"/>
      <c r="MR950" s="513"/>
      <c r="MS950" s="513"/>
      <c r="MT950" s="513"/>
      <c r="MU950" s="513"/>
      <c r="MV950" s="513"/>
      <c r="MW950" s="513"/>
      <c r="MX950" s="513"/>
      <c r="MY950" s="513"/>
      <c r="MZ950" s="513"/>
      <c r="NA950" s="513"/>
      <c r="NB950" s="513"/>
      <c r="NC950" s="513"/>
      <c r="ND950" s="513"/>
      <c r="NE950" s="513"/>
      <c r="NF950" s="513"/>
      <c r="NG950" s="513"/>
      <c r="NH950" s="513"/>
      <c r="NI950" s="513"/>
      <c r="NJ950" s="513"/>
      <c r="NK950" s="513"/>
      <c r="NL950" s="513"/>
      <c r="NM950" s="513"/>
      <c r="NN950" s="513"/>
      <c r="NO950" s="513"/>
      <c r="NP950" s="513"/>
      <c r="NQ950" s="513"/>
      <c r="NR950" s="513"/>
      <c r="NS950" s="513"/>
      <c r="NT950" s="513"/>
      <c r="NU950" s="513"/>
      <c r="NV950" s="513"/>
      <c r="NW950" s="513"/>
      <c r="NX950" s="513"/>
      <c r="NY950" s="513"/>
      <c r="NZ950" s="513"/>
      <c r="OA950" s="513"/>
      <c r="OB950" s="513"/>
      <c r="OC950" s="513"/>
      <c r="OD950" s="513"/>
      <c r="OE950" s="513"/>
      <c r="OF950" s="513"/>
      <c r="OG950" s="513"/>
      <c r="OH950" s="513"/>
      <c r="OI950" s="513"/>
      <c r="OJ950" s="513"/>
      <c r="OK950" s="513"/>
      <c r="OL950" s="513"/>
      <c r="OM950" s="513"/>
      <c r="ON950" s="513"/>
      <c r="OO950" s="513"/>
      <c r="OP950" s="513"/>
      <c r="OQ950" s="513"/>
      <c r="OR950" s="513"/>
      <c r="OS950" s="513"/>
      <c r="OT950" s="513"/>
      <c r="OU950" s="513"/>
      <c r="OV950" s="513"/>
      <c r="OW950" s="513"/>
      <c r="OX950" s="513"/>
      <c r="OY950" s="513"/>
      <c r="OZ950" s="513"/>
      <c r="PA950" s="513"/>
      <c r="PB950" s="513"/>
      <c r="PC950" s="513"/>
      <c r="PD950" s="513"/>
      <c r="PE950" s="513"/>
      <c r="PF950" s="513"/>
      <c r="PG950" s="513"/>
      <c r="PH950" s="513"/>
      <c r="PI950" s="513"/>
      <c r="PJ950" s="513"/>
      <c r="PK950" s="513"/>
      <c r="PL950" s="513"/>
      <c r="PM950" s="513"/>
      <c r="PN950" s="513"/>
      <c r="PO950" s="513"/>
      <c r="PP950" s="513"/>
      <c r="PQ950" s="513"/>
      <c r="PR950" s="513"/>
      <c r="PS950" s="513"/>
      <c r="PT950" s="513"/>
      <c r="PU950" s="513"/>
      <c r="PV950" s="513"/>
      <c r="PW950" s="513"/>
      <c r="PX950" s="513"/>
      <c r="PY950" s="513"/>
      <c r="PZ950" s="513"/>
      <c r="QA950" s="513"/>
      <c r="QB950" s="513"/>
      <c r="QC950" s="513"/>
      <c r="QD950" s="513"/>
      <c r="QE950" s="513"/>
      <c r="QF950" s="513"/>
      <c r="QG950" s="513"/>
      <c r="QH950" s="513"/>
      <c r="QI950" s="513"/>
      <c r="QJ950" s="513"/>
      <c r="QK950" s="513"/>
      <c r="QL950" s="513"/>
      <c r="QM950" s="513"/>
      <c r="QN950" s="513"/>
      <c r="QO950" s="513"/>
      <c r="QP950" s="513"/>
      <c r="QQ950" s="513"/>
      <c r="QR950" s="513"/>
      <c r="QS950" s="513"/>
      <c r="QT950" s="513"/>
      <c r="QU950" s="513"/>
      <c r="QV950" s="513"/>
      <c r="QW950" s="513"/>
      <c r="QX950" s="513"/>
      <c r="QY950" s="513"/>
      <c r="QZ950" s="513"/>
      <c r="RA950" s="513"/>
      <c r="RB950" s="513"/>
      <c r="RC950" s="513"/>
      <c r="RD950" s="513"/>
      <c r="RE950" s="513"/>
      <c r="RF950" s="513"/>
      <c r="RG950" s="513"/>
      <c r="RH950" s="513"/>
      <c r="RI950" s="513"/>
      <c r="RJ950" s="513"/>
      <c r="RK950" s="513"/>
      <c r="RL950" s="513"/>
      <c r="RM950" s="513"/>
      <c r="RN950" s="513"/>
      <c r="RO950" s="513"/>
      <c r="RP950" s="513"/>
      <c r="RQ950" s="513"/>
      <c r="RR950" s="513"/>
      <c r="RS950" s="513"/>
      <c r="RT950" s="513"/>
      <c r="RU950" s="513"/>
      <c r="RV950" s="513"/>
      <c r="RW950" s="513"/>
      <c r="RX950" s="513"/>
      <c r="RY950" s="513"/>
      <c r="RZ950" s="513"/>
      <c r="SA950" s="513"/>
      <c r="SB950" s="513"/>
      <c r="SC950" s="513"/>
      <c r="SD950" s="513"/>
      <c r="SE950" s="513"/>
      <c r="SF950" s="513"/>
      <c r="SG950" s="513"/>
      <c r="SH950" s="513"/>
      <c r="SI950" s="513"/>
      <c r="SJ950" s="513"/>
      <c r="SK950" s="513"/>
      <c r="SL950" s="513"/>
      <c r="SM950" s="513"/>
      <c r="SN950" s="513"/>
      <c r="SO950" s="513"/>
      <c r="SP950" s="513"/>
      <c r="SQ950" s="513"/>
      <c r="SR950" s="513"/>
      <c r="SS950" s="513"/>
      <c r="ST950" s="513"/>
      <c r="SU950" s="513"/>
      <c r="SV950" s="513"/>
      <c r="SW950" s="513"/>
      <c r="SX950" s="513"/>
      <c r="SY950" s="513"/>
      <c r="SZ950" s="513"/>
      <c r="TA950" s="513"/>
      <c r="TB950" s="513"/>
      <c r="TC950" s="513"/>
      <c r="TD950" s="513"/>
      <c r="TE950" s="513"/>
      <c r="TF950" s="513"/>
      <c r="TG950" s="513"/>
      <c r="TH950" s="513"/>
      <c r="TI950" s="513"/>
      <c r="TJ950" s="513"/>
      <c r="TK950" s="513"/>
      <c r="TL950" s="513"/>
      <c r="TM950" s="513"/>
      <c r="TN950" s="513"/>
      <c r="TO950" s="513"/>
      <c r="TP950" s="513"/>
      <c r="TQ950" s="513"/>
      <c r="TR950" s="513"/>
      <c r="TS950" s="513"/>
      <c r="TT950" s="513"/>
      <c r="TU950" s="513"/>
      <c r="TV950" s="513"/>
      <c r="TW950" s="513"/>
      <c r="TX950" s="513"/>
      <c r="TY950" s="513"/>
      <c r="TZ950" s="513"/>
      <c r="UA950" s="513"/>
      <c r="UB950" s="513"/>
      <c r="UC950" s="513"/>
      <c r="UD950" s="513"/>
      <c r="UE950" s="513"/>
      <c r="UF950" s="513"/>
      <c r="UG950" s="513"/>
      <c r="UH950" s="513"/>
      <c r="UI950" s="513"/>
      <c r="UJ950" s="513"/>
      <c r="UK950" s="513"/>
      <c r="UL950" s="513"/>
      <c r="UM950" s="513"/>
      <c r="UN950" s="513"/>
      <c r="UO950" s="513"/>
      <c r="UP950" s="513"/>
      <c r="UQ950" s="513"/>
      <c r="UR950" s="513"/>
      <c r="US950" s="513"/>
      <c r="UT950" s="513"/>
      <c r="UU950" s="513"/>
      <c r="UV950" s="513"/>
      <c r="UW950" s="513"/>
      <c r="UX950" s="513"/>
      <c r="UY950" s="513"/>
      <c r="UZ950" s="513"/>
      <c r="VA950" s="513"/>
      <c r="VB950" s="513"/>
      <c r="VC950" s="513"/>
      <c r="VD950" s="513"/>
      <c r="VE950" s="513"/>
      <c r="VF950" s="513"/>
      <c r="VG950" s="513"/>
      <c r="VH950" s="513"/>
      <c r="VI950" s="513"/>
      <c r="VJ950" s="513"/>
      <c r="VK950" s="513"/>
      <c r="VL950" s="513"/>
      <c r="VM950" s="513"/>
      <c r="VN950" s="513"/>
      <c r="VO950" s="513"/>
      <c r="VP950" s="513"/>
      <c r="VQ950" s="513"/>
      <c r="VR950" s="513"/>
      <c r="VS950" s="513"/>
      <c r="VT950" s="513"/>
      <c r="VU950" s="513"/>
      <c r="VV950" s="513"/>
      <c r="VW950" s="513"/>
      <c r="VX950" s="513"/>
      <c r="VY950" s="513"/>
      <c r="VZ950" s="513"/>
      <c r="WA950" s="513"/>
      <c r="WB950" s="513"/>
      <c r="WC950" s="513"/>
      <c r="WD950" s="513"/>
      <c r="WE950" s="513"/>
      <c r="WF950" s="513"/>
      <c r="WG950" s="513"/>
      <c r="WH950" s="513"/>
      <c r="WI950" s="513"/>
      <c r="WJ950" s="513"/>
      <c r="WK950" s="513"/>
      <c r="WL950" s="513"/>
      <c r="WM950" s="513"/>
      <c r="WN950" s="513"/>
      <c r="WO950" s="513"/>
      <c r="WP950" s="513"/>
      <c r="WQ950" s="513"/>
      <c r="WR950" s="513"/>
      <c r="WS950" s="513"/>
      <c r="WT950" s="513"/>
      <c r="WU950" s="513"/>
      <c r="WV950" s="513"/>
      <c r="WW950" s="513"/>
      <c r="WX950" s="513"/>
      <c r="WY950" s="513"/>
      <c r="WZ950" s="513"/>
      <c r="XA950" s="513"/>
      <c r="XB950" s="513"/>
      <c r="XC950" s="513"/>
      <c r="XD950" s="513"/>
      <c r="XE950" s="513"/>
      <c r="XF950" s="513"/>
      <c r="XG950" s="513"/>
      <c r="XH950" s="513"/>
      <c r="XI950" s="513"/>
      <c r="XJ950" s="513"/>
      <c r="XK950" s="513"/>
      <c r="XL950" s="513"/>
      <c r="XM950" s="513"/>
      <c r="XN950" s="513"/>
      <c r="XO950" s="513"/>
      <c r="XP950" s="513"/>
      <c r="XQ950" s="513"/>
      <c r="XR950" s="513"/>
      <c r="XS950" s="513"/>
      <c r="XT950" s="513"/>
      <c r="XU950" s="513"/>
      <c r="XV950" s="513"/>
      <c r="XW950" s="513"/>
      <c r="XX950" s="513"/>
      <c r="XY950" s="513"/>
      <c r="XZ950" s="513"/>
      <c r="YA950" s="513"/>
      <c r="YB950" s="513"/>
      <c r="YC950" s="513"/>
      <c r="YD950" s="513"/>
      <c r="YE950" s="513"/>
      <c r="YF950" s="513"/>
      <c r="YG950" s="513"/>
      <c r="YH950" s="513"/>
      <c r="YI950" s="513"/>
      <c r="YJ950" s="513"/>
      <c r="YK950" s="513"/>
      <c r="YL950" s="513"/>
      <c r="YM950" s="513"/>
      <c r="YN950" s="513"/>
      <c r="YO950" s="513"/>
      <c r="YP950" s="513"/>
      <c r="YQ950" s="513"/>
      <c r="YR950" s="513"/>
      <c r="YS950" s="513"/>
      <c r="YT950" s="513"/>
      <c r="YU950" s="513"/>
      <c r="YV950" s="513"/>
      <c r="YW950" s="513"/>
      <c r="YX950" s="513"/>
      <c r="YY950" s="513"/>
      <c r="YZ950" s="513"/>
      <c r="ZA950" s="513"/>
      <c r="ZB950" s="513"/>
      <c r="ZC950" s="513"/>
      <c r="ZD950" s="513"/>
      <c r="ZE950" s="513"/>
      <c r="ZF950" s="513"/>
      <c r="ZG950" s="513"/>
      <c r="ZH950" s="513"/>
      <c r="ZI950" s="513"/>
      <c r="ZJ950" s="513"/>
      <c r="ZK950" s="513"/>
      <c r="ZL950" s="513"/>
      <c r="ZM950" s="513"/>
      <c r="ZN950" s="513"/>
      <c r="ZO950" s="513"/>
      <c r="ZP950" s="513"/>
      <c r="ZQ950" s="513"/>
      <c r="ZR950" s="513"/>
      <c r="ZS950" s="513"/>
      <c r="ZT950" s="513"/>
      <c r="ZU950" s="513"/>
      <c r="ZV950" s="513"/>
      <c r="ZW950" s="513"/>
      <c r="ZX950" s="513"/>
      <c r="ZY950" s="513"/>
      <c r="ZZ950" s="513"/>
      <c r="AAA950" s="513"/>
      <c r="AAB950" s="513"/>
      <c r="AAC950" s="513"/>
      <c r="AAD950" s="513"/>
      <c r="AAE950" s="513"/>
      <c r="AAF950" s="513"/>
      <c r="AAG950" s="513"/>
      <c r="AAH950" s="513"/>
      <c r="AAI950" s="513"/>
      <c r="AAJ950" s="513"/>
      <c r="AAK950" s="513"/>
      <c r="AAL950" s="513"/>
      <c r="AAM950" s="513"/>
      <c r="AAN950" s="513"/>
      <c r="AAO950" s="513"/>
      <c r="AAP950" s="513"/>
      <c r="AAQ950" s="513"/>
      <c r="AAR950" s="513"/>
      <c r="AAS950" s="513"/>
      <c r="AAT950" s="513"/>
      <c r="AAU950" s="513"/>
      <c r="AAV950" s="513"/>
      <c r="AAW950" s="513"/>
      <c r="AAX950" s="513"/>
      <c r="AAY950" s="513"/>
      <c r="AAZ950" s="513"/>
      <c r="ABA950" s="513"/>
      <c r="ABB950" s="513"/>
      <c r="ABC950" s="513"/>
      <c r="ABD950" s="513"/>
      <c r="ABE950" s="513"/>
      <c r="ABF950" s="513"/>
      <c r="ABG950" s="513"/>
      <c r="ABH950" s="513"/>
      <c r="ABI950" s="513"/>
      <c r="ABJ950" s="513"/>
      <c r="ABK950" s="513"/>
      <c r="ABL950" s="513"/>
      <c r="ABM950" s="513"/>
      <c r="ABN950" s="513"/>
      <c r="ABO950" s="513"/>
      <c r="ABP950" s="513"/>
      <c r="ABQ950" s="513"/>
      <c r="ABR950" s="513"/>
      <c r="ABS950" s="513"/>
      <c r="ABT950" s="513"/>
      <c r="ABU950" s="513"/>
      <c r="ABV950" s="513"/>
      <c r="ABW950" s="513"/>
      <c r="ABX950" s="513"/>
      <c r="ABY950" s="513"/>
      <c r="ABZ950" s="513"/>
      <c r="ACA950" s="513"/>
      <c r="ACB950" s="513"/>
      <c r="ACC950" s="513"/>
      <c r="ACD950" s="513"/>
      <c r="ACE950" s="513"/>
      <c r="ACF950" s="513"/>
      <c r="ACG950" s="513"/>
      <c r="ACH950" s="513"/>
      <c r="ACI950" s="513"/>
      <c r="ACJ950" s="513"/>
      <c r="ACK950" s="513"/>
      <c r="ACL950" s="513"/>
      <c r="ACM950" s="513"/>
      <c r="ACN950" s="513"/>
      <c r="ACO950" s="513"/>
      <c r="ACP950" s="513"/>
      <c r="ACQ950" s="513"/>
      <c r="ACR950" s="513"/>
      <c r="ACS950" s="513"/>
      <c r="ACT950" s="513"/>
      <c r="ACU950" s="513"/>
      <c r="ACV950" s="513"/>
      <c r="ACW950" s="513"/>
      <c r="ACX950" s="513"/>
      <c r="ACY950" s="513"/>
      <c r="ACZ950" s="513"/>
      <c r="ADA950" s="513"/>
      <c r="ADB950" s="513"/>
      <c r="ADC950" s="513"/>
      <c r="ADD950" s="513"/>
      <c r="ADE950" s="513"/>
      <c r="ADF950" s="513"/>
      <c r="ADG950" s="513"/>
      <c r="ADH950" s="513"/>
      <c r="ADI950" s="513"/>
      <c r="ADJ950" s="513"/>
      <c r="ADK950" s="513"/>
      <c r="ADL950" s="513"/>
      <c r="ADM950" s="513"/>
      <c r="ADN950" s="513"/>
      <c r="ADO950" s="513"/>
      <c r="ADP950" s="513"/>
      <c r="ADQ950" s="513"/>
      <c r="ADR950" s="513"/>
      <c r="ADS950" s="513"/>
      <c r="ADT950" s="513"/>
      <c r="ADU950" s="513"/>
      <c r="ADV950" s="513"/>
      <c r="ADW950" s="513"/>
      <c r="ADX950" s="513"/>
      <c r="ADY950" s="513"/>
      <c r="ADZ950" s="513"/>
      <c r="AEA950" s="513"/>
      <c r="AEB950" s="513"/>
      <c r="AEC950" s="513"/>
      <c r="AED950" s="513"/>
      <c r="AEE950" s="513"/>
      <c r="AEF950" s="513"/>
      <c r="AEG950" s="513"/>
      <c r="AEH950" s="513"/>
      <c r="AEI950" s="513"/>
      <c r="AEJ950" s="513"/>
      <c r="AEK950" s="513"/>
      <c r="AEL950" s="513"/>
      <c r="AEM950" s="513"/>
      <c r="AEN950" s="513"/>
      <c r="AEO950" s="513"/>
      <c r="AEP950" s="513"/>
      <c r="AEQ950" s="513"/>
      <c r="AER950" s="513"/>
      <c r="AES950" s="513"/>
      <c r="AET950" s="513"/>
      <c r="AEU950" s="513"/>
      <c r="AEV950" s="513"/>
      <c r="AEW950" s="513"/>
      <c r="AEX950" s="513"/>
      <c r="AEY950" s="513"/>
      <c r="AEZ950" s="513"/>
      <c r="AFA950" s="513"/>
      <c r="AFB950" s="513"/>
      <c r="AFC950" s="513"/>
      <c r="AFD950" s="513"/>
      <c r="AFE950" s="513"/>
      <c r="AFF950" s="513"/>
      <c r="AFG950" s="513"/>
      <c r="AFH950" s="513"/>
      <c r="AFI950" s="513"/>
      <c r="AFJ950" s="513"/>
      <c r="AFK950" s="513"/>
      <c r="AFL950" s="513"/>
      <c r="AFM950" s="513"/>
      <c r="AFN950" s="513"/>
      <c r="AFO950" s="513"/>
      <c r="AFP950" s="513"/>
      <c r="AFQ950" s="513"/>
      <c r="AFR950" s="513"/>
      <c r="AFS950" s="513"/>
      <c r="AFT950" s="513"/>
      <c r="AFU950" s="513"/>
      <c r="AFV950" s="513"/>
      <c r="AFW950" s="513"/>
      <c r="AFX950" s="513"/>
      <c r="AFY950" s="513"/>
      <c r="AFZ950" s="513"/>
      <c r="AGA950" s="513"/>
      <c r="AGB950" s="513"/>
      <c r="AGC950" s="513"/>
      <c r="AGD950" s="513"/>
      <c r="AGE950" s="513"/>
      <c r="AGF950" s="513"/>
      <c r="AGG950" s="513"/>
      <c r="AGH950" s="513"/>
      <c r="AGI950" s="513"/>
      <c r="AGJ950" s="513"/>
      <c r="AGK950" s="513"/>
      <c r="AGL950" s="513"/>
      <c r="AGM950" s="513"/>
      <c r="AGN950" s="513"/>
      <c r="AGO950" s="513"/>
      <c r="AGP950" s="513"/>
      <c r="AGQ950" s="513"/>
      <c r="AGR950" s="513"/>
      <c r="AGS950" s="513"/>
      <c r="AGT950" s="513"/>
      <c r="AGU950" s="513"/>
      <c r="AGV950" s="513"/>
      <c r="AGW950" s="513"/>
      <c r="AGX950" s="513"/>
      <c r="AGY950" s="513"/>
      <c r="AGZ950" s="513"/>
      <c r="AHA950" s="513"/>
      <c r="AHB950" s="513"/>
      <c r="AHC950" s="513"/>
      <c r="AHD950" s="513"/>
      <c r="AHE950" s="513"/>
      <c r="AHF950" s="513"/>
      <c r="AHG950" s="513"/>
      <c r="AHH950" s="513"/>
      <c r="AHI950" s="513"/>
      <c r="AHJ950" s="513"/>
      <c r="AHK950" s="513"/>
      <c r="AHL950" s="513"/>
      <c r="AHM950" s="513"/>
      <c r="AHN950" s="513"/>
      <c r="AHO950" s="513"/>
      <c r="AHP950" s="513"/>
      <c r="AHQ950" s="513"/>
      <c r="AHR950" s="513"/>
      <c r="AHS950" s="513"/>
      <c r="AHT950" s="513"/>
      <c r="AHU950" s="513"/>
      <c r="AHV950" s="513"/>
      <c r="AHW950" s="513"/>
      <c r="AHX950" s="513"/>
      <c r="AHY950" s="513"/>
      <c r="AHZ950" s="513"/>
      <c r="AIA950" s="513"/>
      <c r="AIB950" s="513"/>
      <c r="AIC950" s="513"/>
      <c r="AID950" s="513"/>
      <c r="AIE950" s="513"/>
      <c r="AIF950" s="513"/>
      <c r="AIG950" s="513"/>
      <c r="AIH950" s="513"/>
      <c r="AII950" s="513"/>
      <c r="AIJ950" s="513"/>
      <c r="AIK950" s="513"/>
      <c r="AIL950" s="513"/>
      <c r="AIM950" s="513"/>
      <c r="AIN950" s="513"/>
      <c r="AIO950" s="513"/>
      <c r="AIP950" s="513"/>
      <c r="AIQ950" s="513"/>
      <c r="AIR950" s="513"/>
      <c r="AIS950" s="513"/>
      <c r="AIT950" s="513"/>
      <c r="AIU950" s="513"/>
      <c r="AIV950" s="513"/>
      <c r="AIW950" s="513"/>
      <c r="AIX950" s="513"/>
      <c r="AIY950" s="513"/>
      <c r="AIZ950" s="513"/>
      <c r="AJA950" s="513"/>
      <c r="AJB950" s="513"/>
      <c r="AJC950" s="513"/>
      <c r="AJD950" s="513"/>
      <c r="AJE950" s="513"/>
      <c r="AJF950" s="513"/>
      <c r="AJG950" s="513"/>
      <c r="AJH950" s="513"/>
      <c r="AJI950" s="513"/>
      <c r="AJJ950" s="513"/>
      <c r="AJK950" s="513"/>
      <c r="AJL950" s="513"/>
      <c r="AJM950" s="513"/>
      <c r="AJN950" s="513"/>
      <c r="AJO950" s="513"/>
      <c r="AJP950" s="513"/>
      <c r="AJQ950" s="513"/>
      <c r="AJR950" s="513"/>
      <c r="AJS950" s="513"/>
      <c r="AJT950" s="513"/>
      <c r="AJU950" s="513"/>
      <c r="AJV950" s="513"/>
      <c r="AJW950" s="513"/>
      <c r="AJX950" s="513"/>
      <c r="AJY950" s="513"/>
      <c r="AJZ950" s="513"/>
      <c r="AKA950" s="513"/>
      <c r="AKB950" s="513"/>
      <c r="AKC950" s="513"/>
      <c r="AKD950" s="513"/>
      <c r="AKE950" s="513"/>
      <c r="AKF950" s="513"/>
      <c r="AKG950" s="513"/>
      <c r="AKH950" s="513"/>
      <c r="AKI950" s="513"/>
      <c r="AKJ950" s="513"/>
      <c r="AKK950" s="513"/>
      <c r="AKL950" s="513"/>
      <c r="AKM950" s="513"/>
      <c r="AKN950" s="513"/>
      <c r="AKO950" s="513"/>
      <c r="AKP950" s="513"/>
      <c r="AKQ950" s="513"/>
      <c r="AKR950" s="513"/>
      <c r="AKS950" s="513"/>
      <c r="AKT950" s="513"/>
      <c r="AKU950" s="513"/>
      <c r="AKV950" s="513"/>
      <c r="AKW950" s="513"/>
      <c r="AKX950" s="513"/>
      <c r="AKY950" s="513"/>
      <c r="AKZ950" s="513"/>
      <c r="ALA950" s="513"/>
      <c r="ALB950" s="513"/>
      <c r="ALC950" s="513"/>
      <c r="ALD950" s="513"/>
      <c r="ALE950" s="513"/>
      <c r="ALF950" s="513"/>
      <c r="ALG950" s="513"/>
      <c r="ALH950" s="513"/>
      <c r="ALI950" s="513"/>
      <c r="ALJ950" s="513"/>
      <c r="ALK950" s="513"/>
      <c r="ALL950" s="513"/>
      <c r="ALM950" s="513"/>
      <c r="ALN950" s="513"/>
      <c r="ALO950" s="513"/>
      <c r="ALP950" s="513"/>
      <c r="ALQ950" s="513"/>
      <c r="ALR950" s="513"/>
      <c r="ALS950" s="513"/>
      <c r="ALT950" s="513"/>
      <c r="ALU950" s="513"/>
      <c r="ALV950" s="513"/>
      <c r="ALW950" s="513"/>
      <c r="ALX950" s="513"/>
      <c r="ALY950" s="513"/>
      <c r="ALZ950" s="513"/>
      <c r="AMA950" s="513"/>
      <c r="AMB950" s="513"/>
      <c r="AMC950" s="513"/>
      <c r="AMD950" s="513"/>
      <c r="AME950" s="513"/>
      <c r="AMF950" s="513"/>
      <c r="AMG950" s="513"/>
      <c r="AMH950" s="513"/>
      <c r="AMI950" s="513"/>
      <c r="AMJ950" s="513"/>
      <c r="AMK950" s="513"/>
      <c r="AML950" s="513"/>
      <c r="AMM950" s="513"/>
      <c r="AMN950" s="513"/>
      <c r="AMO950" s="513"/>
      <c r="AMP950" s="513"/>
      <c r="AMQ950" s="513"/>
      <c r="AMR950" s="513"/>
      <c r="AMS950" s="513"/>
      <c r="AMT950" s="513"/>
      <c r="AMU950" s="513"/>
      <c r="AMV950" s="513"/>
      <c r="AMW950" s="513"/>
      <c r="AMX950" s="513"/>
      <c r="AMY950" s="513"/>
      <c r="AMZ950" s="513"/>
      <c r="ANA950" s="513"/>
      <c r="ANB950" s="513"/>
      <c r="ANC950" s="513"/>
      <c r="AND950" s="513"/>
      <c r="ANE950" s="513"/>
      <c r="ANF950" s="513"/>
      <c r="ANG950" s="513"/>
      <c r="ANH950" s="513"/>
      <c r="ANI950" s="513"/>
      <c r="ANJ950" s="513"/>
      <c r="ANK950" s="513"/>
      <c r="ANL950" s="513"/>
      <c r="ANM950" s="513"/>
      <c r="ANN950" s="513"/>
      <c r="ANO950" s="513"/>
      <c r="ANP950" s="513"/>
      <c r="ANQ950" s="513"/>
      <c r="ANR950" s="513"/>
      <c r="ANS950" s="513"/>
      <c r="ANT950" s="513"/>
      <c r="ANU950" s="513"/>
      <c r="ANV950" s="513"/>
      <c r="ANW950" s="513"/>
      <c r="ANX950" s="513"/>
      <c r="ANY950" s="513"/>
      <c r="ANZ950" s="513"/>
      <c r="AOA950" s="513"/>
      <c r="AOB950" s="513"/>
      <c r="AOC950" s="513"/>
      <c r="AOD950" s="513"/>
      <c r="AOE950" s="513"/>
      <c r="AOF950" s="513"/>
      <c r="AOG950" s="513"/>
      <c r="AOH950" s="513"/>
      <c r="AOI950" s="513"/>
      <c r="AOJ950" s="513"/>
      <c r="AOK950" s="513"/>
      <c r="AOL950" s="513"/>
      <c r="AOM950" s="513"/>
      <c r="AON950" s="513"/>
      <c r="AOO950" s="513"/>
      <c r="AOP950" s="513"/>
      <c r="AOQ950" s="513"/>
      <c r="AOR950" s="513"/>
      <c r="AOS950" s="513"/>
      <c r="AOT950" s="513"/>
      <c r="AOU950" s="513"/>
      <c r="AOV950" s="513"/>
      <c r="AOW950" s="513"/>
      <c r="AOX950" s="513"/>
      <c r="AOY950" s="513"/>
      <c r="AOZ950" s="513"/>
      <c r="APA950" s="513"/>
      <c r="APB950" s="513"/>
      <c r="APC950" s="513"/>
      <c r="APD950" s="513"/>
      <c r="APE950" s="513"/>
      <c r="APF950" s="513"/>
      <c r="APG950" s="513"/>
      <c r="APH950" s="513"/>
      <c r="API950" s="513"/>
      <c r="APJ950" s="513"/>
      <c r="APK950" s="513"/>
      <c r="APL950" s="513"/>
      <c r="APM950" s="513"/>
      <c r="APN950" s="513"/>
      <c r="APO950" s="513"/>
      <c r="APP950" s="513"/>
      <c r="APQ950" s="513"/>
      <c r="APR950" s="513"/>
      <c r="APS950" s="513"/>
      <c r="APT950" s="513"/>
      <c r="APU950" s="513"/>
      <c r="APV950" s="513"/>
      <c r="APW950" s="513"/>
      <c r="APX950" s="513"/>
      <c r="APY950" s="513"/>
      <c r="APZ950" s="513"/>
      <c r="AQA950" s="513"/>
      <c r="AQB950" s="513"/>
      <c r="AQC950" s="513"/>
      <c r="AQD950" s="513"/>
      <c r="AQE950" s="513"/>
      <c r="AQF950" s="513"/>
      <c r="AQG950" s="513"/>
      <c r="AQH950" s="513"/>
      <c r="AQI950" s="513"/>
      <c r="AQJ950" s="513"/>
      <c r="AQK950" s="513"/>
      <c r="AQL950" s="513"/>
      <c r="AQM950" s="513"/>
      <c r="AQN950" s="513"/>
      <c r="AQO950" s="513"/>
      <c r="AQP950" s="513"/>
      <c r="AQQ950" s="513"/>
      <c r="AQR950" s="513"/>
      <c r="AQS950" s="513"/>
      <c r="AQT950" s="513"/>
      <c r="AQU950" s="513"/>
      <c r="AQV950" s="513"/>
      <c r="AQW950" s="513"/>
      <c r="AQX950" s="513"/>
      <c r="AQY950" s="513"/>
      <c r="AQZ950" s="513"/>
      <c r="ARA950" s="513"/>
      <c r="ARB950" s="513"/>
      <c r="ARC950" s="513"/>
      <c r="ARD950" s="513"/>
      <c r="ARE950" s="513"/>
      <c r="ARF950" s="513"/>
      <c r="ARG950" s="513"/>
      <c r="ARH950" s="513"/>
      <c r="ARI950" s="513"/>
      <c r="ARJ950" s="513"/>
      <c r="ARK950" s="513"/>
      <c r="ARL950" s="513"/>
      <c r="ARM950" s="513"/>
      <c r="ARN950" s="513"/>
      <c r="ARO950" s="513"/>
      <c r="ARP950" s="513"/>
      <c r="ARQ950" s="513"/>
      <c r="ARR950" s="513"/>
      <c r="ARS950" s="513"/>
      <c r="ART950" s="513"/>
      <c r="ARU950" s="513"/>
      <c r="ARV950" s="513"/>
      <c r="ARW950" s="513"/>
      <c r="ARX950" s="513"/>
      <c r="ARY950" s="513"/>
      <c r="ARZ950" s="513"/>
      <c r="ASA950" s="513"/>
      <c r="ASB950" s="513"/>
      <c r="ASC950" s="513"/>
      <c r="ASD950" s="513"/>
      <c r="ASE950" s="513"/>
      <c r="ASF950" s="513"/>
      <c r="ASG950" s="513"/>
      <c r="ASH950" s="513"/>
      <c r="ASI950" s="513"/>
      <c r="ASJ950" s="513"/>
      <c r="ASK950" s="513"/>
      <c r="ASL950" s="513"/>
      <c r="ASM950" s="513"/>
      <c r="ASN950" s="513"/>
      <c r="ASO950" s="513"/>
      <c r="ASP950" s="513"/>
      <c r="ASQ950" s="513"/>
      <c r="ASR950" s="513"/>
      <c r="ASS950" s="513"/>
      <c r="AST950" s="513"/>
      <c r="ASU950" s="513"/>
      <c r="ASV950" s="513"/>
      <c r="ASW950" s="513"/>
      <c r="ASX950" s="513"/>
      <c r="ASY950" s="513"/>
      <c r="ASZ950" s="513"/>
      <c r="ATA950" s="513"/>
      <c r="ATB950" s="513"/>
      <c r="ATC950" s="513"/>
      <c r="ATD950" s="513"/>
      <c r="ATE950" s="513"/>
      <c r="ATF950" s="513"/>
      <c r="ATG950" s="513"/>
      <c r="ATH950" s="513"/>
      <c r="ATI950" s="513"/>
      <c r="ATJ950" s="513"/>
      <c r="ATK950" s="513"/>
      <c r="ATL950" s="513"/>
      <c r="ATM950" s="513"/>
      <c r="ATN950" s="513"/>
      <c r="ATO950" s="513"/>
      <c r="ATP950" s="513"/>
      <c r="ATQ950" s="513"/>
      <c r="ATR950" s="513"/>
      <c r="ATS950" s="513"/>
      <c r="ATT950" s="513"/>
      <c r="ATU950" s="513"/>
      <c r="ATV950" s="513"/>
      <c r="ATW950" s="513"/>
      <c r="ATX950" s="513"/>
      <c r="ATY950" s="513"/>
      <c r="ATZ950" s="513"/>
      <c r="AUA950" s="513"/>
      <c r="AUB950" s="513"/>
      <c r="AUC950" s="513"/>
      <c r="AUD950" s="513"/>
      <c r="AUE950" s="513"/>
      <c r="AUF950" s="513"/>
      <c r="AUG950" s="513"/>
      <c r="AUH950" s="513"/>
      <c r="AUI950" s="513"/>
      <c r="AUJ950" s="513"/>
      <c r="AUK950" s="513"/>
      <c r="AUL950" s="513"/>
      <c r="AUM950" s="513"/>
      <c r="AUN950" s="513"/>
      <c r="AUO950" s="513"/>
      <c r="AUP950" s="513"/>
      <c r="AUQ950" s="513"/>
      <c r="AUR950" s="513"/>
      <c r="AUS950" s="513"/>
      <c r="AUT950" s="513"/>
      <c r="AUU950" s="513"/>
      <c r="AUV950" s="513"/>
      <c r="AUW950" s="513"/>
      <c r="AUX950" s="513"/>
      <c r="AUY950" s="513"/>
      <c r="AUZ950" s="513"/>
      <c r="AVA950" s="513"/>
      <c r="AVB950" s="513"/>
      <c r="AVC950" s="513"/>
      <c r="AVD950" s="513"/>
      <c r="AVE950" s="513"/>
      <c r="AVF950" s="513"/>
      <c r="AVG950" s="513"/>
      <c r="AVH950" s="513"/>
      <c r="AVI950" s="513"/>
      <c r="AVJ950" s="513"/>
      <c r="AVK950" s="513"/>
      <c r="AVL950" s="513"/>
      <c r="AVM950" s="513"/>
      <c r="AVN950" s="513"/>
      <c r="AVO950" s="513"/>
      <c r="AVP950" s="513"/>
      <c r="AVQ950" s="513"/>
      <c r="AVR950" s="513"/>
      <c r="AVS950" s="513"/>
      <c r="AVT950" s="513"/>
      <c r="AVU950" s="513"/>
      <c r="AVV950" s="513"/>
      <c r="AVW950" s="513"/>
      <c r="AVX950" s="513"/>
      <c r="AVY950" s="513"/>
      <c r="AVZ950" s="513"/>
      <c r="AWA950" s="513"/>
      <c r="AWB950" s="513"/>
      <c r="AWC950" s="513"/>
      <c r="AWD950" s="513"/>
      <c r="AWE950" s="513"/>
      <c r="AWF950" s="513"/>
      <c r="AWG950" s="513"/>
      <c r="AWH950" s="513"/>
      <c r="AWI950" s="513"/>
      <c r="AWJ950" s="513"/>
      <c r="AWK950" s="513"/>
      <c r="AWL950" s="513"/>
      <c r="AWM950" s="513"/>
      <c r="AWN950" s="513"/>
      <c r="AWO950" s="513"/>
      <c r="AWP950" s="513"/>
      <c r="AWQ950" s="513"/>
      <c r="AWR950" s="513"/>
      <c r="AWS950" s="513"/>
      <c r="AWT950" s="513"/>
      <c r="AWU950" s="513"/>
      <c r="AWV950" s="513"/>
      <c r="AWW950" s="513"/>
      <c r="AWX950" s="513"/>
      <c r="AWY950" s="513"/>
      <c r="AWZ950" s="513"/>
      <c r="AXA950" s="513"/>
      <c r="AXB950" s="513"/>
      <c r="AXC950" s="513"/>
      <c r="AXD950" s="513"/>
      <c r="AXE950" s="513"/>
      <c r="AXF950" s="513"/>
      <c r="AXG950" s="513"/>
      <c r="AXH950" s="513"/>
      <c r="AXI950" s="513"/>
      <c r="AXJ950" s="513"/>
      <c r="AXK950" s="513"/>
      <c r="AXL950" s="513"/>
      <c r="AXM950" s="513"/>
      <c r="AXN950" s="513"/>
      <c r="AXO950" s="513"/>
      <c r="AXP950" s="513"/>
      <c r="AXQ950" s="513"/>
      <c r="AXR950" s="513"/>
      <c r="AXS950" s="513"/>
      <c r="AXT950" s="513"/>
      <c r="AXU950" s="513"/>
      <c r="AXV950" s="513"/>
      <c r="AXW950" s="513"/>
      <c r="AXX950" s="513"/>
      <c r="AXY950" s="513"/>
      <c r="AXZ950" s="513"/>
      <c r="AYA950" s="513"/>
      <c r="AYB950" s="513"/>
      <c r="AYC950" s="513"/>
      <c r="AYD950" s="513"/>
      <c r="AYE950" s="513"/>
      <c r="AYF950" s="513"/>
      <c r="AYG950" s="513"/>
      <c r="AYH950" s="513"/>
      <c r="AYI950" s="513"/>
      <c r="AYJ950" s="513"/>
      <c r="AYK950" s="513"/>
      <c r="AYL950" s="513"/>
      <c r="AYM950" s="513"/>
      <c r="AYN950" s="513"/>
      <c r="AYO950" s="513"/>
      <c r="AYP950" s="513"/>
      <c r="AYQ950" s="513"/>
      <c r="AYR950" s="513"/>
      <c r="AYS950" s="513"/>
      <c r="AYT950" s="513"/>
      <c r="AYU950" s="513"/>
      <c r="AYV950" s="513"/>
      <c r="AYW950" s="513"/>
      <c r="AYX950" s="513"/>
      <c r="AYY950" s="513"/>
      <c r="AYZ950" s="513"/>
      <c r="AZA950" s="513"/>
      <c r="AZB950" s="513"/>
      <c r="AZC950" s="513"/>
      <c r="AZD950" s="513"/>
      <c r="AZE950" s="513"/>
      <c r="AZF950" s="513"/>
      <c r="AZG950" s="513"/>
      <c r="AZH950" s="513"/>
      <c r="AZI950" s="513"/>
      <c r="AZJ950" s="513"/>
      <c r="AZK950" s="513"/>
      <c r="AZL950" s="513"/>
      <c r="AZM950" s="513"/>
      <c r="AZN950" s="513"/>
      <c r="AZO950" s="513"/>
      <c r="AZP950" s="513"/>
      <c r="AZQ950" s="513"/>
      <c r="AZR950" s="513"/>
      <c r="AZS950" s="513"/>
      <c r="AZT950" s="513"/>
      <c r="AZU950" s="513"/>
      <c r="AZV950" s="513"/>
      <c r="AZW950" s="513"/>
      <c r="AZX950" s="513"/>
      <c r="AZY950" s="513"/>
      <c r="AZZ950" s="513"/>
      <c r="BAA950" s="513"/>
      <c r="BAB950" s="513"/>
      <c r="BAC950" s="513"/>
      <c r="BAD950" s="513"/>
      <c r="BAE950" s="513"/>
      <c r="BAF950" s="513"/>
      <c r="BAG950" s="513"/>
      <c r="BAH950" s="513"/>
      <c r="BAI950" s="513"/>
      <c r="BAJ950" s="513"/>
      <c r="BAK950" s="513"/>
      <c r="BAL950" s="513"/>
      <c r="BAM950" s="513"/>
      <c r="BAN950" s="513"/>
      <c r="BAO950" s="513"/>
      <c r="BAP950" s="513"/>
      <c r="BAQ950" s="513"/>
      <c r="BAR950" s="513"/>
      <c r="BAS950" s="513"/>
      <c r="BAT950" s="513"/>
      <c r="BAU950" s="513"/>
      <c r="BAV950" s="513"/>
      <c r="BAW950" s="513"/>
      <c r="BAX950" s="513"/>
      <c r="BAY950" s="513"/>
      <c r="BAZ950" s="513"/>
      <c r="BBA950" s="513"/>
      <c r="BBB950" s="513"/>
      <c r="BBC950" s="513"/>
      <c r="BBD950" s="513"/>
      <c r="BBE950" s="513"/>
      <c r="BBF950" s="513"/>
      <c r="BBG950" s="513"/>
      <c r="BBH950" s="513"/>
      <c r="BBI950" s="513"/>
      <c r="BBJ950" s="513"/>
      <c r="BBK950" s="513"/>
      <c r="BBL950" s="513"/>
      <c r="BBM950" s="513"/>
      <c r="BBN950" s="513"/>
      <c r="BBO950" s="513"/>
      <c r="BBP950" s="513"/>
      <c r="BBQ950" s="513"/>
      <c r="BBR950" s="513"/>
      <c r="BBS950" s="513"/>
      <c r="BBT950" s="513"/>
      <c r="BBU950" s="513"/>
      <c r="BBV950" s="513"/>
      <c r="BBW950" s="513"/>
      <c r="BBX950" s="513"/>
      <c r="BBY950" s="513"/>
      <c r="BBZ950" s="513"/>
      <c r="BCA950" s="513"/>
      <c r="BCB950" s="513"/>
      <c r="BCC950" s="513"/>
      <c r="BCD950" s="513"/>
      <c r="BCE950" s="513"/>
      <c r="BCF950" s="513"/>
      <c r="BCG950" s="513"/>
      <c r="BCH950" s="513"/>
      <c r="BCI950" s="513"/>
      <c r="BCJ950" s="513"/>
      <c r="BCK950" s="513"/>
      <c r="BCL950" s="513"/>
      <c r="BCM950" s="513"/>
      <c r="BCN950" s="513"/>
      <c r="BCO950" s="513"/>
      <c r="BCP950" s="513"/>
      <c r="BCQ950" s="513"/>
      <c r="BCR950" s="513"/>
      <c r="BCS950" s="513"/>
      <c r="BCT950" s="513"/>
      <c r="BCU950" s="513"/>
      <c r="BCV950" s="513"/>
      <c r="BCW950" s="513"/>
      <c r="BCX950" s="513"/>
      <c r="BCY950" s="513"/>
      <c r="BCZ950" s="513"/>
      <c r="BDA950" s="513"/>
      <c r="BDB950" s="513"/>
      <c r="BDC950" s="513"/>
      <c r="BDD950" s="513"/>
      <c r="BDE950" s="513"/>
      <c r="BDF950" s="513"/>
      <c r="BDG950" s="513"/>
      <c r="BDH950" s="513"/>
      <c r="BDI950" s="513"/>
      <c r="BDJ950" s="513"/>
      <c r="BDK950" s="513"/>
      <c r="BDL950" s="513"/>
      <c r="BDM950" s="513"/>
      <c r="BDN950" s="513"/>
      <c r="BDO950" s="513"/>
      <c r="BDP950" s="513"/>
      <c r="BDQ950" s="513"/>
      <c r="BDR950" s="513"/>
      <c r="BDS950" s="513"/>
      <c r="BDT950" s="513"/>
      <c r="BDU950" s="513"/>
      <c r="BDV950" s="513"/>
      <c r="BDW950" s="513"/>
      <c r="BDX950" s="513"/>
      <c r="BDY950" s="513"/>
      <c r="BDZ950" s="513"/>
      <c r="BEA950" s="513"/>
      <c r="BEB950" s="513"/>
      <c r="BEC950" s="513"/>
      <c r="BED950" s="513"/>
      <c r="BEE950" s="513"/>
      <c r="BEF950" s="513"/>
      <c r="BEG950" s="513"/>
      <c r="BEH950" s="513"/>
      <c r="BEI950" s="513"/>
      <c r="BEJ950" s="513"/>
      <c r="BEK950" s="513"/>
      <c r="BEL950" s="513"/>
      <c r="BEM950" s="513"/>
      <c r="BEN950" s="513"/>
      <c r="BEO950" s="513"/>
      <c r="BEP950" s="513"/>
      <c r="BEQ950" s="513"/>
      <c r="BER950" s="513"/>
      <c r="BES950" s="513"/>
      <c r="BET950" s="513"/>
      <c r="BEU950" s="513"/>
      <c r="BEV950" s="513"/>
      <c r="BEW950" s="513"/>
      <c r="BEX950" s="513"/>
      <c r="BEY950" s="513"/>
      <c r="BEZ950" s="513"/>
      <c r="BFA950" s="513"/>
      <c r="BFB950" s="513"/>
      <c r="BFC950" s="513"/>
      <c r="BFD950" s="513"/>
      <c r="BFE950" s="513"/>
      <c r="BFF950" s="513"/>
      <c r="BFG950" s="513"/>
      <c r="BFH950" s="513"/>
      <c r="BFI950" s="513"/>
      <c r="BFJ950" s="513"/>
      <c r="BFK950" s="513"/>
      <c r="BFL950" s="513"/>
      <c r="BFM950" s="513"/>
      <c r="BFN950" s="513"/>
      <c r="BFO950" s="513"/>
      <c r="BFP950" s="513"/>
      <c r="BFQ950" s="513"/>
      <c r="BFR950" s="513"/>
      <c r="BFS950" s="513"/>
      <c r="BFT950" s="513"/>
      <c r="BFU950" s="513"/>
      <c r="BFV950" s="513"/>
      <c r="BFW950" s="513"/>
      <c r="BFX950" s="513"/>
      <c r="BFY950" s="513"/>
      <c r="BFZ950" s="513"/>
      <c r="BGA950" s="513"/>
      <c r="BGB950" s="513"/>
      <c r="BGC950" s="513"/>
      <c r="BGD950" s="513"/>
      <c r="BGE950" s="513"/>
      <c r="BGF950" s="513"/>
      <c r="BGG950" s="513"/>
      <c r="BGH950" s="513"/>
      <c r="BGI950" s="513"/>
      <c r="BGJ950" s="513"/>
      <c r="BGK950" s="513"/>
      <c r="BGL950" s="513"/>
      <c r="BGM950" s="513"/>
      <c r="BGN950" s="513"/>
      <c r="BGO950" s="513"/>
      <c r="BGP950" s="513"/>
      <c r="BGQ950" s="513"/>
      <c r="BGR950" s="513"/>
      <c r="BGS950" s="513"/>
      <c r="BGT950" s="513"/>
      <c r="BGU950" s="513"/>
      <c r="BGV950" s="513"/>
      <c r="BGW950" s="513"/>
      <c r="BGX950" s="513"/>
      <c r="BGY950" s="513"/>
      <c r="BGZ950" s="513"/>
      <c r="BHA950" s="513"/>
      <c r="BHB950" s="513"/>
      <c r="BHC950" s="513"/>
      <c r="BHD950" s="513"/>
      <c r="BHE950" s="513"/>
      <c r="BHF950" s="513"/>
      <c r="BHG950" s="513"/>
      <c r="BHH950" s="513"/>
      <c r="BHI950" s="513"/>
      <c r="BHJ950" s="513"/>
      <c r="BHK950" s="513"/>
      <c r="BHL950" s="513"/>
      <c r="BHM950" s="513"/>
      <c r="BHN950" s="513"/>
      <c r="BHO950" s="513"/>
      <c r="BHP950" s="513"/>
      <c r="BHQ950" s="513"/>
      <c r="BHR950" s="513"/>
      <c r="BHS950" s="513"/>
      <c r="BHT950" s="513"/>
      <c r="BHU950" s="513"/>
      <c r="BHV950" s="513"/>
      <c r="BHW950" s="513"/>
      <c r="BHX950" s="513"/>
      <c r="BHY950" s="513"/>
      <c r="BHZ950" s="513"/>
      <c r="BIA950" s="513"/>
      <c r="BIB950" s="513"/>
      <c r="BIC950" s="513"/>
      <c r="BID950" s="513"/>
      <c r="BIE950" s="513"/>
      <c r="BIF950" s="513"/>
      <c r="BIG950" s="513"/>
      <c r="BIH950" s="513"/>
      <c r="BII950" s="513"/>
      <c r="BIJ950" s="513"/>
      <c r="BIK950" s="513"/>
      <c r="BIL950" s="513"/>
      <c r="BIM950" s="513"/>
      <c r="BIN950" s="513"/>
      <c r="BIO950" s="513"/>
      <c r="BIP950" s="513"/>
      <c r="BIQ950" s="513"/>
      <c r="BIR950" s="513"/>
      <c r="BIS950" s="513"/>
      <c r="BIT950" s="513"/>
      <c r="BIU950" s="513"/>
      <c r="BIV950" s="513"/>
      <c r="BIW950" s="513"/>
      <c r="BIX950" s="513"/>
      <c r="BIY950" s="513"/>
      <c r="BIZ950" s="513"/>
      <c r="BJA950" s="513"/>
      <c r="BJB950" s="513"/>
      <c r="BJC950" s="513"/>
      <c r="BJD950" s="513"/>
      <c r="BJE950" s="513"/>
      <c r="BJF950" s="513"/>
      <c r="BJG950" s="513"/>
      <c r="BJH950" s="513"/>
      <c r="BJI950" s="513"/>
      <c r="BJJ950" s="513"/>
      <c r="BJK950" s="513"/>
      <c r="BJL950" s="513"/>
      <c r="BJM950" s="513"/>
      <c r="BJN950" s="513"/>
      <c r="BJO950" s="513"/>
      <c r="BJP950" s="513"/>
      <c r="BJQ950" s="513"/>
      <c r="BJR950" s="513"/>
      <c r="BJS950" s="513"/>
      <c r="BJT950" s="513"/>
      <c r="BJU950" s="513"/>
      <c r="BJV950" s="513"/>
      <c r="BJW950" s="513"/>
      <c r="BJX950" s="513"/>
      <c r="BJY950" s="513"/>
      <c r="BJZ950" s="513"/>
      <c r="BKA950" s="513"/>
      <c r="BKB950" s="513"/>
      <c r="BKC950" s="513"/>
      <c r="BKD950" s="513"/>
      <c r="BKE950" s="513"/>
      <c r="BKF950" s="513"/>
      <c r="BKG950" s="513"/>
      <c r="BKH950" s="513"/>
      <c r="BKI950" s="513"/>
      <c r="BKJ950" s="513"/>
      <c r="BKK950" s="513"/>
      <c r="BKL950" s="513"/>
      <c r="BKM950" s="513"/>
      <c r="BKN950" s="513"/>
      <c r="BKO950" s="513"/>
      <c r="BKP950" s="513"/>
      <c r="BKQ950" s="513"/>
      <c r="BKR950" s="513"/>
      <c r="BKS950" s="513"/>
      <c r="BKT950" s="513"/>
      <c r="BKU950" s="513"/>
      <c r="BKV950" s="513"/>
      <c r="BKW950" s="513"/>
      <c r="BKX950" s="513"/>
      <c r="BKY950" s="513"/>
      <c r="BKZ950" s="513"/>
      <c r="BLA950" s="513"/>
      <c r="BLB950" s="513"/>
      <c r="BLC950" s="513"/>
      <c r="BLD950" s="513"/>
      <c r="BLE950" s="513"/>
      <c r="BLF950" s="513"/>
      <c r="BLG950" s="513"/>
      <c r="BLH950" s="513"/>
      <c r="BLI950" s="513"/>
      <c r="BLJ950" s="513"/>
      <c r="BLK950" s="513"/>
      <c r="BLL950" s="513"/>
      <c r="BLM950" s="513"/>
      <c r="BLN950" s="513"/>
      <c r="BLO950" s="513"/>
      <c r="BLP950" s="513"/>
      <c r="BLQ950" s="513"/>
      <c r="BLR950" s="513"/>
      <c r="BLS950" s="513"/>
      <c r="BLT950" s="513"/>
      <c r="BLU950" s="513"/>
      <c r="BLV950" s="513"/>
      <c r="BLW950" s="513"/>
      <c r="BLX950" s="513"/>
      <c r="BLY950" s="513"/>
      <c r="BLZ950" s="513"/>
      <c r="BMA950" s="513"/>
      <c r="BMB950" s="513"/>
      <c r="BMC950" s="513"/>
      <c r="BMD950" s="513"/>
      <c r="BME950" s="513"/>
      <c r="BMF950" s="513"/>
      <c r="BMG950" s="513"/>
      <c r="BMH950" s="513"/>
      <c r="BMI950" s="513"/>
      <c r="BMJ950" s="513"/>
      <c r="BMK950" s="513"/>
      <c r="BML950" s="513"/>
      <c r="BMM950" s="513"/>
      <c r="BMN950" s="513"/>
      <c r="BMO950" s="513"/>
      <c r="BMP950" s="513"/>
      <c r="BMQ950" s="513"/>
      <c r="BMR950" s="513"/>
      <c r="BMS950" s="513"/>
      <c r="BMT950" s="513"/>
      <c r="BMU950" s="513"/>
      <c r="BMV950" s="513"/>
      <c r="BMW950" s="513"/>
      <c r="BMX950" s="513"/>
      <c r="BMY950" s="513"/>
      <c r="BMZ950" s="513"/>
      <c r="BNA950" s="513"/>
      <c r="BNB950" s="513"/>
      <c r="BNC950" s="513"/>
      <c r="BND950" s="513"/>
      <c r="BNE950" s="513"/>
      <c r="BNF950" s="513"/>
      <c r="BNG950" s="513"/>
      <c r="BNH950" s="513"/>
      <c r="BNI950" s="513"/>
      <c r="BNJ950" s="513"/>
      <c r="BNK950" s="513"/>
      <c r="BNL950" s="513"/>
      <c r="BNM950" s="513"/>
      <c r="BNN950" s="513"/>
      <c r="BNO950" s="513"/>
      <c r="BNP950" s="513"/>
      <c r="BNQ950" s="513"/>
      <c r="BNR950" s="513"/>
      <c r="BNS950" s="513"/>
      <c r="BNT950" s="513"/>
      <c r="BNU950" s="513"/>
      <c r="BNV950" s="513"/>
      <c r="BNW950" s="513"/>
      <c r="BNX950" s="513"/>
      <c r="BNY950" s="513"/>
      <c r="BNZ950" s="513"/>
      <c r="BOA950" s="513"/>
      <c r="BOB950" s="513"/>
      <c r="BOC950" s="513"/>
      <c r="BOD950" s="513"/>
      <c r="BOE950" s="513"/>
      <c r="BOF950" s="513"/>
      <c r="BOG950" s="513"/>
      <c r="BOH950" s="513"/>
      <c r="BOI950" s="513"/>
      <c r="BOJ950" s="513"/>
      <c r="BOK950" s="513"/>
      <c r="BOL950" s="513"/>
      <c r="BOM950" s="513"/>
      <c r="BON950" s="513"/>
      <c r="BOO950" s="513"/>
      <c r="BOP950" s="513"/>
      <c r="BOQ950" s="513"/>
      <c r="BOR950" s="513"/>
      <c r="BOS950" s="513"/>
      <c r="BOT950" s="513"/>
      <c r="BOU950" s="513"/>
      <c r="BOV950" s="513"/>
      <c r="BOW950" s="513"/>
      <c r="BOX950" s="513"/>
      <c r="BOY950" s="513"/>
      <c r="BOZ950" s="513"/>
      <c r="BPA950" s="513"/>
      <c r="BPB950" s="513"/>
      <c r="BPC950" s="513"/>
      <c r="BPD950" s="513"/>
      <c r="BPE950" s="513"/>
      <c r="BPF950" s="513"/>
      <c r="BPG950" s="513"/>
      <c r="BPH950" s="513"/>
      <c r="BPI950" s="513"/>
      <c r="BPJ950" s="513"/>
      <c r="BPK950" s="513"/>
      <c r="BPL950" s="513"/>
      <c r="BPM950" s="513"/>
      <c r="BPN950" s="513"/>
      <c r="BPO950" s="513"/>
      <c r="BPP950" s="513"/>
      <c r="BPQ950" s="513"/>
      <c r="BPR950" s="513"/>
      <c r="BPS950" s="513"/>
      <c r="BPT950" s="513"/>
      <c r="BPU950" s="513"/>
      <c r="BPV950" s="513"/>
      <c r="BPW950" s="513"/>
      <c r="BPX950" s="513"/>
      <c r="BPY950" s="513"/>
      <c r="BPZ950" s="513"/>
      <c r="BQA950" s="513"/>
      <c r="BQB950" s="513"/>
      <c r="BQC950" s="513"/>
      <c r="BQD950" s="513"/>
      <c r="BQE950" s="513"/>
      <c r="BQF950" s="513"/>
      <c r="BQG950" s="513"/>
      <c r="BQH950" s="513"/>
      <c r="BQI950" s="513"/>
      <c r="BQJ950" s="513"/>
      <c r="BQK950" s="513"/>
      <c r="BQL950" s="513"/>
      <c r="BQM950" s="513"/>
      <c r="BQN950" s="513"/>
      <c r="BQO950" s="513"/>
      <c r="BQP950" s="513"/>
      <c r="BQQ950" s="513"/>
      <c r="BQR950" s="513"/>
      <c r="BQS950" s="513"/>
      <c r="BQT950" s="513"/>
      <c r="BQU950" s="513"/>
      <c r="BQV950" s="513"/>
      <c r="BQW950" s="513"/>
      <c r="BQX950" s="513"/>
      <c r="BQY950" s="513"/>
      <c r="BQZ950" s="513"/>
      <c r="BRA950" s="513"/>
      <c r="BRB950" s="513"/>
      <c r="BRC950" s="513"/>
      <c r="BRD950" s="513"/>
      <c r="BRE950" s="513"/>
      <c r="BRF950" s="513"/>
      <c r="BRG950" s="513"/>
      <c r="BRH950" s="513"/>
      <c r="BRI950" s="513"/>
      <c r="BRJ950" s="513"/>
      <c r="BRK950" s="513"/>
      <c r="BRL950" s="513"/>
      <c r="BRM950" s="513"/>
      <c r="BRN950" s="513"/>
      <c r="BRO950" s="513"/>
      <c r="BRP950" s="513"/>
      <c r="BRQ950" s="513"/>
      <c r="BRR950" s="513"/>
      <c r="BRS950" s="513"/>
      <c r="BRT950" s="513"/>
      <c r="BRU950" s="513"/>
      <c r="BRV950" s="513"/>
      <c r="BRW950" s="513"/>
      <c r="BRX950" s="513"/>
      <c r="BRY950" s="513"/>
      <c r="BRZ950" s="513"/>
      <c r="BSA950" s="513"/>
      <c r="BSB950" s="513"/>
      <c r="BSC950" s="513"/>
      <c r="BSD950" s="513"/>
      <c r="BSE950" s="513"/>
      <c r="BSF950" s="513"/>
      <c r="BSG950" s="513"/>
      <c r="BSH950" s="513"/>
      <c r="BSI950" s="513"/>
      <c r="BSJ950" s="513"/>
      <c r="BSK950" s="513"/>
      <c r="BSL950" s="513"/>
      <c r="BSM950" s="513"/>
      <c r="BSN950" s="513"/>
      <c r="BSO950" s="513"/>
      <c r="BSP950" s="513"/>
      <c r="BSQ950" s="513"/>
      <c r="BSR950" s="513"/>
      <c r="BSS950" s="513"/>
      <c r="BST950" s="513"/>
      <c r="BSU950" s="513"/>
      <c r="BSV950" s="513"/>
      <c r="BSW950" s="513"/>
      <c r="BSX950" s="513"/>
      <c r="BSY950" s="513"/>
      <c r="BSZ950" s="513"/>
      <c r="BTA950" s="513"/>
      <c r="BTB950" s="513"/>
      <c r="BTC950" s="513"/>
      <c r="BTD950" s="513"/>
      <c r="BTE950" s="513"/>
      <c r="BTF950" s="513"/>
      <c r="BTG950" s="513"/>
      <c r="BTH950" s="513"/>
      <c r="BTI950" s="513"/>
      <c r="BTJ950" s="513"/>
      <c r="BTK950" s="513"/>
      <c r="BTL950" s="513"/>
      <c r="BTM950" s="513"/>
      <c r="BTN950" s="513"/>
      <c r="BTO950" s="513"/>
      <c r="BTP950" s="513"/>
      <c r="BTQ950" s="513"/>
      <c r="BTR950" s="513"/>
      <c r="BTS950" s="513"/>
      <c r="BTT950" s="513"/>
      <c r="BTU950" s="513"/>
      <c r="BTV950" s="513"/>
      <c r="BTW950" s="513"/>
      <c r="BTX950" s="513"/>
      <c r="BTY950" s="513"/>
      <c r="BTZ950" s="513"/>
      <c r="BUA950" s="513"/>
      <c r="BUB950" s="513"/>
      <c r="BUC950" s="513"/>
      <c r="BUD950" s="513"/>
      <c r="BUE950" s="513"/>
      <c r="BUF950" s="513"/>
      <c r="BUG950" s="513"/>
      <c r="BUH950" s="513"/>
      <c r="BUI950" s="513"/>
      <c r="BUJ950" s="513"/>
      <c r="BUK950" s="513"/>
      <c r="BUL950" s="513"/>
      <c r="BUM950" s="513"/>
      <c r="BUN950" s="513"/>
      <c r="BUO950" s="513"/>
      <c r="BUP950" s="513"/>
      <c r="BUQ950" s="513"/>
      <c r="BUR950" s="513"/>
      <c r="BUS950" s="513"/>
      <c r="BUT950" s="513"/>
      <c r="BUU950" s="513"/>
      <c r="BUV950" s="513"/>
      <c r="BUW950" s="513"/>
      <c r="BUX950" s="513"/>
      <c r="BUY950" s="513"/>
      <c r="BUZ950" s="513"/>
      <c r="BVA950" s="513"/>
      <c r="BVB950" s="513"/>
      <c r="BVC950" s="513"/>
      <c r="BVD950" s="513"/>
      <c r="BVE950" s="513"/>
      <c r="BVF950" s="513"/>
      <c r="BVG950" s="513"/>
      <c r="BVH950" s="513"/>
      <c r="BVI950" s="513"/>
      <c r="BVJ950" s="513"/>
      <c r="BVK950" s="513"/>
      <c r="BVL950" s="513"/>
      <c r="BVM950" s="513"/>
      <c r="BVN950" s="513"/>
      <c r="BVO950" s="513"/>
      <c r="BVP950" s="513"/>
      <c r="BVQ950" s="513"/>
      <c r="BVR950" s="513"/>
      <c r="BVS950" s="513"/>
      <c r="BVT950" s="513"/>
      <c r="BVU950" s="513"/>
      <c r="BVV950" s="513"/>
      <c r="BVW950" s="513"/>
      <c r="BVX950" s="513"/>
      <c r="BVY950" s="513"/>
      <c r="BVZ950" s="513"/>
      <c r="BWA950" s="513"/>
      <c r="BWB950" s="513"/>
      <c r="BWC950" s="513"/>
      <c r="BWD950" s="513"/>
      <c r="BWE950" s="513"/>
      <c r="BWF950" s="513"/>
      <c r="BWG950" s="513"/>
      <c r="BWH950" s="513"/>
      <c r="BWI950" s="513"/>
      <c r="BWJ950" s="513"/>
      <c r="BWK950" s="513"/>
      <c r="BWL950" s="513"/>
      <c r="BWM950" s="513"/>
      <c r="BWN950" s="513"/>
      <c r="BWO950" s="513"/>
      <c r="BWP950" s="513"/>
      <c r="BWQ950" s="513"/>
    </row>
    <row r="951" spans="1:1967" ht="102" customHeight="1">
      <c r="A951" s="9" t="s">
        <v>10809</v>
      </c>
      <c r="B951" s="100" t="s">
        <v>97</v>
      </c>
      <c r="C951" s="111" t="s">
        <v>1130</v>
      </c>
      <c r="D951" s="111" t="s">
        <v>1120</v>
      </c>
      <c r="E951" s="111" t="s">
        <v>1131</v>
      </c>
      <c r="F951" s="3"/>
      <c r="G951" s="3" t="s">
        <v>384</v>
      </c>
      <c r="H951" s="20">
        <v>1</v>
      </c>
      <c r="I951" s="114">
        <v>470000000</v>
      </c>
      <c r="J951" s="21" t="s">
        <v>1316</v>
      </c>
      <c r="K951" s="19" t="s">
        <v>10497</v>
      </c>
      <c r="L951" s="137" t="s">
        <v>3404</v>
      </c>
      <c r="M951" s="140" t="s">
        <v>383</v>
      </c>
      <c r="N951" s="358" t="s">
        <v>2086</v>
      </c>
      <c r="O951" s="3" t="s">
        <v>1368</v>
      </c>
      <c r="P951" s="7" t="s">
        <v>1340</v>
      </c>
      <c r="Q951" s="3" t="s">
        <v>1188</v>
      </c>
      <c r="R951" s="24">
        <v>269</v>
      </c>
      <c r="S951" s="92">
        <v>1632</v>
      </c>
      <c r="T951" s="317">
        <f>R951*S951</f>
        <v>439008</v>
      </c>
      <c r="U951" s="317">
        <f t="shared" si="320"/>
        <v>491688.96000000002</v>
      </c>
      <c r="V951" s="9" t="s">
        <v>1327</v>
      </c>
      <c r="W951" s="152" t="s">
        <v>1396</v>
      </c>
      <c r="X951" s="9"/>
      <c r="Y951" s="513"/>
      <c r="Z951" s="513"/>
      <c r="AA951" s="513"/>
      <c r="AB951" s="513"/>
      <c r="AC951" s="513"/>
      <c r="AD951" s="513"/>
      <c r="AE951" s="513"/>
      <c r="AF951" s="513"/>
      <c r="AG951" s="513"/>
      <c r="AH951" s="513"/>
      <c r="AI951" s="513"/>
      <c r="AJ951" s="513"/>
      <c r="AK951" s="513"/>
      <c r="AL951" s="513"/>
      <c r="AM951" s="513"/>
      <c r="AN951" s="513"/>
      <c r="AO951" s="513"/>
      <c r="AP951" s="513"/>
      <c r="AQ951" s="513"/>
      <c r="AR951" s="513"/>
      <c r="AS951" s="513"/>
      <c r="AT951" s="513"/>
      <c r="AU951" s="513"/>
      <c r="AV951" s="513"/>
      <c r="AW951" s="513"/>
      <c r="AX951" s="513"/>
      <c r="AY951" s="513"/>
      <c r="AZ951" s="513"/>
      <c r="BA951" s="513"/>
      <c r="BB951" s="513"/>
      <c r="BC951" s="513"/>
      <c r="BD951" s="513"/>
      <c r="BE951" s="513"/>
      <c r="BF951" s="513"/>
      <c r="BG951" s="513"/>
      <c r="BH951" s="513"/>
      <c r="BI951" s="513"/>
      <c r="BJ951" s="513"/>
      <c r="BK951" s="513"/>
      <c r="BL951" s="513"/>
      <c r="BM951" s="513"/>
      <c r="BN951" s="513"/>
      <c r="BO951" s="513"/>
      <c r="BP951" s="513"/>
      <c r="BQ951" s="513"/>
      <c r="BR951" s="513"/>
      <c r="BS951" s="513"/>
      <c r="BT951" s="513"/>
      <c r="BU951" s="513"/>
      <c r="BV951" s="513"/>
      <c r="BW951" s="513"/>
      <c r="BX951" s="513"/>
      <c r="BY951" s="513"/>
      <c r="BZ951" s="513"/>
      <c r="CA951" s="513"/>
      <c r="CB951" s="513"/>
      <c r="CC951" s="513"/>
      <c r="CD951" s="513"/>
      <c r="CE951" s="513"/>
      <c r="CF951" s="513"/>
      <c r="CG951" s="513"/>
      <c r="CH951" s="513"/>
      <c r="CI951" s="513"/>
      <c r="CJ951" s="513"/>
      <c r="CK951" s="513"/>
      <c r="CL951" s="513"/>
      <c r="CM951" s="513"/>
      <c r="CN951" s="513"/>
      <c r="CO951" s="513"/>
      <c r="CP951" s="513"/>
      <c r="CQ951" s="513"/>
      <c r="CR951" s="513"/>
      <c r="CS951" s="513"/>
      <c r="CT951" s="513"/>
      <c r="CU951" s="513"/>
      <c r="CV951" s="513"/>
      <c r="CW951" s="513"/>
      <c r="CX951" s="513"/>
      <c r="CY951" s="513"/>
      <c r="CZ951" s="513"/>
      <c r="DA951" s="513"/>
      <c r="DB951" s="513"/>
      <c r="DC951" s="513"/>
      <c r="DD951" s="513"/>
      <c r="DE951" s="513"/>
      <c r="DF951" s="513"/>
      <c r="DG951" s="513"/>
      <c r="DH951" s="513"/>
      <c r="DI951" s="513"/>
      <c r="DJ951" s="513"/>
      <c r="DK951" s="513"/>
      <c r="DL951" s="513"/>
      <c r="DM951" s="513"/>
      <c r="DN951" s="513"/>
      <c r="DO951" s="513"/>
      <c r="DP951" s="513"/>
      <c r="DQ951" s="513"/>
      <c r="DR951" s="513"/>
      <c r="DS951" s="513"/>
      <c r="DT951" s="513"/>
      <c r="DU951" s="513"/>
      <c r="DV951" s="513"/>
      <c r="DW951" s="513"/>
      <c r="DX951" s="513"/>
      <c r="DY951" s="513"/>
      <c r="DZ951" s="513"/>
      <c r="EA951" s="513"/>
      <c r="EB951" s="513"/>
      <c r="EC951" s="513"/>
      <c r="ED951" s="513"/>
      <c r="EE951" s="513"/>
      <c r="EF951" s="513"/>
      <c r="EG951" s="513"/>
      <c r="EH951" s="513"/>
      <c r="EI951" s="513"/>
      <c r="EJ951" s="513"/>
      <c r="EK951" s="513"/>
      <c r="EL951" s="513"/>
      <c r="EM951" s="513"/>
      <c r="EN951" s="513"/>
      <c r="EO951" s="513"/>
      <c r="EP951" s="513"/>
      <c r="EQ951" s="513"/>
      <c r="ER951" s="513"/>
      <c r="ES951" s="513"/>
      <c r="ET951" s="513"/>
      <c r="EU951" s="513"/>
      <c r="EV951" s="513"/>
      <c r="EW951" s="513"/>
      <c r="EX951" s="513"/>
      <c r="EY951" s="513"/>
      <c r="EZ951" s="513"/>
      <c r="FA951" s="513"/>
      <c r="FB951" s="513"/>
      <c r="FC951" s="513"/>
      <c r="FD951" s="513"/>
      <c r="FE951" s="513"/>
      <c r="FF951" s="513"/>
      <c r="FG951" s="513"/>
      <c r="FH951" s="513"/>
      <c r="FI951" s="513"/>
      <c r="FJ951" s="513"/>
      <c r="FK951" s="513"/>
      <c r="FL951" s="513"/>
      <c r="FM951" s="513"/>
      <c r="FN951" s="513"/>
      <c r="FO951" s="513"/>
      <c r="FP951" s="513"/>
      <c r="FQ951" s="513"/>
      <c r="FR951" s="513"/>
      <c r="FS951" s="513"/>
      <c r="FT951" s="513"/>
      <c r="FU951" s="513"/>
      <c r="FV951" s="513"/>
      <c r="FW951" s="513"/>
      <c r="FX951" s="513"/>
      <c r="FY951" s="513"/>
      <c r="FZ951" s="513"/>
      <c r="GA951" s="513"/>
      <c r="GB951" s="513"/>
      <c r="GC951" s="513"/>
      <c r="GD951" s="513"/>
      <c r="GE951" s="513"/>
      <c r="GF951" s="513"/>
      <c r="GG951" s="513"/>
      <c r="GH951" s="513"/>
      <c r="GI951" s="513"/>
      <c r="GJ951" s="513"/>
      <c r="GK951" s="513"/>
      <c r="GL951" s="513"/>
      <c r="GM951" s="513"/>
      <c r="GN951" s="513"/>
      <c r="GO951" s="513"/>
      <c r="GP951" s="513"/>
      <c r="GQ951" s="513"/>
      <c r="GR951" s="513"/>
      <c r="GS951" s="513"/>
      <c r="GT951" s="513"/>
      <c r="GU951" s="513"/>
      <c r="GV951" s="513"/>
      <c r="GW951" s="513"/>
      <c r="GX951" s="513"/>
      <c r="GY951" s="513"/>
      <c r="GZ951" s="513"/>
      <c r="HA951" s="513"/>
      <c r="HB951" s="513"/>
      <c r="HC951" s="513"/>
      <c r="HD951" s="513"/>
      <c r="HE951" s="513"/>
      <c r="HF951" s="513"/>
      <c r="HG951" s="513"/>
      <c r="HH951" s="513"/>
      <c r="HI951" s="513"/>
      <c r="HJ951" s="513"/>
      <c r="HK951" s="513"/>
      <c r="HL951" s="513"/>
      <c r="HM951" s="513"/>
      <c r="HN951" s="513"/>
      <c r="HO951" s="513"/>
      <c r="HP951" s="513"/>
      <c r="HQ951" s="513"/>
      <c r="HR951" s="513"/>
      <c r="HS951" s="513"/>
      <c r="HT951" s="513"/>
      <c r="HU951" s="513"/>
      <c r="HV951" s="513"/>
      <c r="HW951" s="513"/>
      <c r="HX951" s="513"/>
      <c r="HY951" s="513"/>
      <c r="HZ951" s="513"/>
      <c r="IA951" s="513"/>
      <c r="IB951" s="513"/>
      <c r="IC951" s="513"/>
      <c r="ID951" s="513"/>
      <c r="IE951" s="513"/>
      <c r="IF951" s="513"/>
      <c r="IG951" s="513"/>
      <c r="IH951" s="513"/>
      <c r="II951" s="513"/>
      <c r="IJ951" s="513"/>
      <c r="IK951" s="513"/>
      <c r="IL951" s="513"/>
      <c r="IM951" s="513"/>
      <c r="IN951" s="513"/>
      <c r="IO951" s="513"/>
      <c r="IP951" s="513"/>
      <c r="IQ951" s="513"/>
      <c r="IR951" s="513"/>
      <c r="IS951" s="513"/>
      <c r="IT951" s="513"/>
      <c r="IU951" s="513"/>
      <c r="IV951" s="513"/>
      <c r="IW951" s="513"/>
      <c r="IX951" s="513"/>
      <c r="IY951" s="513"/>
      <c r="IZ951" s="513"/>
      <c r="JA951" s="513"/>
      <c r="JB951" s="513"/>
      <c r="JC951" s="513"/>
      <c r="JD951" s="513"/>
      <c r="JE951" s="513"/>
      <c r="JF951" s="513"/>
      <c r="JG951" s="513"/>
      <c r="JH951" s="513"/>
      <c r="JI951" s="513"/>
      <c r="JJ951" s="513"/>
      <c r="JK951" s="513"/>
      <c r="JL951" s="513"/>
      <c r="JM951" s="513"/>
      <c r="JN951" s="513"/>
      <c r="JO951" s="513"/>
      <c r="JP951" s="513"/>
      <c r="JQ951" s="513"/>
      <c r="JR951" s="513"/>
      <c r="JS951" s="513"/>
      <c r="JT951" s="513"/>
      <c r="JU951" s="513"/>
      <c r="JV951" s="513"/>
      <c r="JW951" s="513"/>
      <c r="JX951" s="513"/>
      <c r="JY951" s="513"/>
      <c r="JZ951" s="513"/>
      <c r="KA951" s="513"/>
      <c r="KB951" s="513"/>
      <c r="KC951" s="513"/>
      <c r="KD951" s="513"/>
      <c r="KE951" s="513"/>
      <c r="KF951" s="513"/>
      <c r="KG951" s="513"/>
      <c r="KH951" s="513"/>
      <c r="KI951" s="513"/>
      <c r="KJ951" s="513"/>
      <c r="KK951" s="513"/>
      <c r="KL951" s="513"/>
      <c r="KM951" s="513"/>
      <c r="KN951" s="513"/>
      <c r="KO951" s="513"/>
      <c r="KP951" s="513"/>
      <c r="KQ951" s="513"/>
      <c r="KR951" s="513"/>
      <c r="KS951" s="513"/>
      <c r="KT951" s="513"/>
      <c r="KU951" s="513"/>
      <c r="KV951" s="513"/>
      <c r="KW951" s="513"/>
      <c r="KX951" s="513"/>
      <c r="KY951" s="513"/>
      <c r="KZ951" s="513"/>
      <c r="LA951" s="513"/>
      <c r="LB951" s="513"/>
      <c r="LC951" s="513"/>
      <c r="LD951" s="513"/>
      <c r="LE951" s="513"/>
      <c r="LF951" s="513"/>
      <c r="LG951" s="513"/>
      <c r="LH951" s="513"/>
      <c r="LI951" s="513"/>
      <c r="LJ951" s="513"/>
      <c r="LK951" s="513"/>
      <c r="LL951" s="513"/>
      <c r="LM951" s="513"/>
      <c r="LN951" s="513"/>
      <c r="LO951" s="513"/>
      <c r="LP951" s="513"/>
      <c r="LQ951" s="513"/>
      <c r="LR951" s="513"/>
      <c r="LS951" s="513"/>
      <c r="LT951" s="513"/>
      <c r="LU951" s="513"/>
      <c r="LV951" s="513"/>
      <c r="LW951" s="513"/>
      <c r="LX951" s="513"/>
      <c r="LY951" s="513"/>
      <c r="LZ951" s="513"/>
      <c r="MA951" s="513"/>
      <c r="MB951" s="513"/>
      <c r="MC951" s="513"/>
      <c r="MD951" s="513"/>
      <c r="ME951" s="513"/>
      <c r="MF951" s="513"/>
      <c r="MG951" s="513"/>
      <c r="MH951" s="513"/>
      <c r="MI951" s="513"/>
      <c r="MJ951" s="513"/>
      <c r="MK951" s="513"/>
      <c r="ML951" s="513"/>
      <c r="MM951" s="513"/>
      <c r="MN951" s="513"/>
      <c r="MO951" s="513"/>
      <c r="MP951" s="513"/>
      <c r="MQ951" s="513"/>
      <c r="MR951" s="513"/>
      <c r="MS951" s="513"/>
      <c r="MT951" s="513"/>
      <c r="MU951" s="513"/>
      <c r="MV951" s="513"/>
      <c r="MW951" s="513"/>
      <c r="MX951" s="513"/>
      <c r="MY951" s="513"/>
      <c r="MZ951" s="513"/>
      <c r="NA951" s="513"/>
      <c r="NB951" s="513"/>
      <c r="NC951" s="513"/>
      <c r="ND951" s="513"/>
      <c r="NE951" s="513"/>
      <c r="NF951" s="513"/>
      <c r="NG951" s="513"/>
      <c r="NH951" s="513"/>
      <c r="NI951" s="513"/>
      <c r="NJ951" s="513"/>
      <c r="NK951" s="513"/>
      <c r="NL951" s="513"/>
      <c r="NM951" s="513"/>
      <c r="NN951" s="513"/>
      <c r="NO951" s="513"/>
      <c r="NP951" s="513"/>
      <c r="NQ951" s="513"/>
      <c r="NR951" s="513"/>
      <c r="NS951" s="513"/>
      <c r="NT951" s="513"/>
      <c r="NU951" s="513"/>
      <c r="NV951" s="513"/>
      <c r="NW951" s="513"/>
      <c r="NX951" s="513"/>
      <c r="NY951" s="513"/>
      <c r="NZ951" s="513"/>
      <c r="OA951" s="513"/>
      <c r="OB951" s="513"/>
      <c r="OC951" s="513"/>
      <c r="OD951" s="513"/>
      <c r="OE951" s="513"/>
      <c r="OF951" s="513"/>
      <c r="OG951" s="513"/>
      <c r="OH951" s="513"/>
      <c r="OI951" s="513"/>
      <c r="OJ951" s="513"/>
      <c r="OK951" s="513"/>
      <c r="OL951" s="513"/>
      <c r="OM951" s="513"/>
      <c r="ON951" s="513"/>
      <c r="OO951" s="513"/>
      <c r="OP951" s="513"/>
      <c r="OQ951" s="513"/>
      <c r="OR951" s="513"/>
      <c r="OS951" s="513"/>
      <c r="OT951" s="513"/>
      <c r="OU951" s="513"/>
      <c r="OV951" s="513"/>
      <c r="OW951" s="513"/>
      <c r="OX951" s="513"/>
      <c r="OY951" s="513"/>
      <c r="OZ951" s="513"/>
      <c r="PA951" s="513"/>
      <c r="PB951" s="513"/>
      <c r="PC951" s="513"/>
      <c r="PD951" s="513"/>
      <c r="PE951" s="513"/>
      <c r="PF951" s="513"/>
      <c r="PG951" s="513"/>
      <c r="PH951" s="513"/>
      <c r="PI951" s="513"/>
      <c r="PJ951" s="513"/>
      <c r="PK951" s="513"/>
      <c r="PL951" s="513"/>
      <c r="PM951" s="513"/>
      <c r="PN951" s="513"/>
      <c r="PO951" s="513"/>
      <c r="PP951" s="513"/>
      <c r="PQ951" s="513"/>
      <c r="PR951" s="513"/>
      <c r="PS951" s="513"/>
      <c r="PT951" s="513"/>
      <c r="PU951" s="513"/>
      <c r="PV951" s="513"/>
      <c r="PW951" s="513"/>
      <c r="PX951" s="513"/>
      <c r="PY951" s="513"/>
      <c r="PZ951" s="513"/>
      <c r="QA951" s="513"/>
      <c r="QB951" s="513"/>
      <c r="QC951" s="513"/>
      <c r="QD951" s="513"/>
      <c r="QE951" s="513"/>
      <c r="QF951" s="513"/>
      <c r="QG951" s="513"/>
      <c r="QH951" s="513"/>
      <c r="QI951" s="513"/>
      <c r="QJ951" s="513"/>
      <c r="QK951" s="513"/>
      <c r="QL951" s="513"/>
      <c r="QM951" s="513"/>
      <c r="QN951" s="513"/>
      <c r="QO951" s="513"/>
      <c r="QP951" s="513"/>
      <c r="QQ951" s="513"/>
      <c r="QR951" s="513"/>
      <c r="QS951" s="513"/>
      <c r="QT951" s="513"/>
      <c r="QU951" s="513"/>
      <c r="QV951" s="513"/>
      <c r="QW951" s="513"/>
      <c r="QX951" s="513"/>
      <c r="QY951" s="513"/>
      <c r="QZ951" s="513"/>
      <c r="RA951" s="513"/>
      <c r="RB951" s="513"/>
      <c r="RC951" s="513"/>
      <c r="RD951" s="513"/>
      <c r="RE951" s="513"/>
      <c r="RF951" s="513"/>
      <c r="RG951" s="513"/>
      <c r="RH951" s="513"/>
      <c r="RI951" s="513"/>
      <c r="RJ951" s="513"/>
      <c r="RK951" s="513"/>
      <c r="RL951" s="513"/>
      <c r="RM951" s="513"/>
      <c r="RN951" s="513"/>
      <c r="RO951" s="513"/>
      <c r="RP951" s="513"/>
      <c r="RQ951" s="513"/>
      <c r="RR951" s="513"/>
      <c r="RS951" s="513"/>
      <c r="RT951" s="513"/>
      <c r="RU951" s="513"/>
      <c r="RV951" s="513"/>
      <c r="RW951" s="513"/>
      <c r="RX951" s="513"/>
      <c r="RY951" s="513"/>
      <c r="RZ951" s="513"/>
      <c r="SA951" s="513"/>
      <c r="SB951" s="513"/>
      <c r="SC951" s="513"/>
      <c r="SD951" s="513"/>
      <c r="SE951" s="513"/>
      <c r="SF951" s="513"/>
      <c r="SG951" s="513"/>
      <c r="SH951" s="513"/>
      <c r="SI951" s="513"/>
      <c r="SJ951" s="513"/>
      <c r="SK951" s="513"/>
      <c r="SL951" s="513"/>
      <c r="SM951" s="513"/>
      <c r="SN951" s="513"/>
      <c r="SO951" s="513"/>
      <c r="SP951" s="513"/>
      <c r="SQ951" s="513"/>
      <c r="SR951" s="513"/>
      <c r="SS951" s="513"/>
      <c r="ST951" s="513"/>
      <c r="SU951" s="513"/>
      <c r="SV951" s="513"/>
      <c r="SW951" s="513"/>
      <c r="SX951" s="513"/>
      <c r="SY951" s="513"/>
      <c r="SZ951" s="513"/>
      <c r="TA951" s="513"/>
      <c r="TB951" s="513"/>
      <c r="TC951" s="513"/>
      <c r="TD951" s="513"/>
      <c r="TE951" s="513"/>
      <c r="TF951" s="513"/>
      <c r="TG951" s="513"/>
      <c r="TH951" s="513"/>
      <c r="TI951" s="513"/>
      <c r="TJ951" s="513"/>
      <c r="TK951" s="513"/>
      <c r="TL951" s="513"/>
      <c r="TM951" s="513"/>
      <c r="TN951" s="513"/>
      <c r="TO951" s="513"/>
      <c r="TP951" s="513"/>
      <c r="TQ951" s="513"/>
      <c r="TR951" s="513"/>
      <c r="TS951" s="513"/>
      <c r="TT951" s="513"/>
      <c r="TU951" s="513"/>
      <c r="TV951" s="513"/>
      <c r="TW951" s="513"/>
      <c r="TX951" s="513"/>
      <c r="TY951" s="513"/>
      <c r="TZ951" s="513"/>
      <c r="UA951" s="513"/>
      <c r="UB951" s="513"/>
      <c r="UC951" s="513"/>
      <c r="UD951" s="513"/>
      <c r="UE951" s="513"/>
      <c r="UF951" s="513"/>
      <c r="UG951" s="513"/>
      <c r="UH951" s="513"/>
      <c r="UI951" s="513"/>
      <c r="UJ951" s="513"/>
      <c r="UK951" s="513"/>
      <c r="UL951" s="513"/>
      <c r="UM951" s="513"/>
      <c r="UN951" s="513"/>
      <c r="UO951" s="513"/>
      <c r="UP951" s="513"/>
      <c r="UQ951" s="513"/>
      <c r="UR951" s="513"/>
      <c r="US951" s="513"/>
      <c r="UT951" s="513"/>
      <c r="UU951" s="513"/>
      <c r="UV951" s="513"/>
      <c r="UW951" s="513"/>
      <c r="UX951" s="513"/>
      <c r="UY951" s="513"/>
      <c r="UZ951" s="513"/>
      <c r="VA951" s="513"/>
      <c r="VB951" s="513"/>
      <c r="VC951" s="513"/>
      <c r="VD951" s="513"/>
      <c r="VE951" s="513"/>
      <c r="VF951" s="513"/>
      <c r="VG951" s="513"/>
      <c r="VH951" s="513"/>
      <c r="VI951" s="513"/>
      <c r="VJ951" s="513"/>
      <c r="VK951" s="513"/>
      <c r="VL951" s="513"/>
      <c r="VM951" s="513"/>
      <c r="VN951" s="513"/>
      <c r="VO951" s="513"/>
      <c r="VP951" s="513"/>
      <c r="VQ951" s="513"/>
      <c r="VR951" s="513"/>
      <c r="VS951" s="513"/>
      <c r="VT951" s="513"/>
      <c r="VU951" s="513"/>
      <c r="VV951" s="513"/>
      <c r="VW951" s="513"/>
      <c r="VX951" s="513"/>
      <c r="VY951" s="513"/>
      <c r="VZ951" s="513"/>
      <c r="WA951" s="513"/>
      <c r="WB951" s="513"/>
      <c r="WC951" s="513"/>
      <c r="WD951" s="513"/>
      <c r="WE951" s="513"/>
      <c r="WF951" s="513"/>
      <c r="WG951" s="513"/>
      <c r="WH951" s="513"/>
      <c r="WI951" s="513"/>
      <c r="WJ951" s="513"/>
      <c r="WK951" s="513"/>
      <c r="WL951" s="513"/>
      <c r="WM951" s="513"/>
      <c r="WN951" s="513"/>
      <c r="WO951" s="513"/>
      <c r="WP951" s="513"/>
      <c r="WQ951" s="513"/>
      <c r="WR951" s="513"/>
      <c r="WS951" s="513"/>
      <c r="WT951" s="513"/>
      <c r="WU951" s="513"/>
      <c r="WV951" s="513"/>
      <c r="WW951" s="513"/>
      <c r="WX951" s="513"/>
      <c r="WY951" s="513"/>
      <c r="WZ951" s="513"/>
      <c r="XA951" s="513"/>
      <c r="XB951" s="513"/>
      <c r="XC951" s="513"/>
      <c r="XD951" s="513"/>
      <c r="XE951" s="513"/>
      <c r="XF951" s="513"/>
      <c r="XG951" s="513"/>
      <c r="XH951" s="513"/>
      <c r="XI951" s="513"/>
      <c r="XJ951" s="513"/>
      <c r="XK951" s="513"/>
      <c r="XL951" s="513"/>
      <c r="XM951" s="513"/>
      <c r="XN951" s="513"/>
      <c r="XO951" s="513"/>
      <c r="XP951" s="513"/>
      <c r="XQ951" s="513"/>
      <c r="XR951" s="513"/>
      <c r="XS951" s="513"/>
      <c r="XT951" s="513"/>
      <c r="XU951" s="513"/>
      <c r="XV951" s="513"/>
      <c r="XW951" s="513"/>
      <c r="XX951" s="513"/>
      <c r="XY951" s="513"/>
      <c r="XZ951" s="513"/>
      <c r="YA951" s="513"/>
      <c r="YB951" s="513"/>
      <c r="YC951" s="513"/>
      <c r="YD951" s="513"/>
      <c r="YE951" s="513"/>
      <c r="YF951" s="513"/>
      <c r="YG951" s="513"/>
      <c r="YH951" s="513"/>
      <c r="YI951" s="513"/>
      <c r="YJ951" s="513"/>
      <c r="YK951" s="513"/>
      <c r="YL951" s="513"/>
      <c r="YM951" s="513"/>
      <c r="YN951" s="513"/>
      <c r="YO951" s="513"/>
      <c r="YP951" s="513"/>
      <c r="YQ951" s="513"/>
      <c r="YR951" s="513"/>
      <c r="YS951" s="513"/>
      <c r="YT951" s="513"/>
      <c r="YU951" s="513"/>
      <c r="YV951" s="513"/>
      <c r="YW951" s="513"/>
      <c r="YX951" s="513"/>
      <c r="YY951" s="513"/>
      <c r="YZ951" s="513"/>
      <c r="ZA951" s="513"/>
      <c r="ZB951" s="513"/>
      <c r="ZC951" s="513"/>
      <c r="ZD951" s="513"/>
      <c r="ZE951" s="513"/>
      <c r="ZF951" s="513"/>
      <c r="ZG951" s="513"/>
      <c r="ZH951" s="513"/>
      <c r="ZI951" s="513"/>
      <c r="ZJ951" s="513"/>
      <c r="ZK951" s="513"/>
      <c r="ZL951" s="513"/>
      <c r="ZM951" s="513"/>
      <c r="ZN951" s="513"/>
      <c r="ZO951" s="513"/>
      <c r="ZP951" s="513"/>
      <c r="ZQ951" s="513"/>
      <c r="ZR951" s="513"/>
      <c r="ZS951" s="513"/>
      <c r="ZT951" s="513"/>
      <c r="ZU951" s="513"/>
      <c r="ZV951" s="513"/>
      <c r="ZW951" s="513"/>
      <c r="ZX951" s="513"/>
      <c r="ZY951" s="513"/>
      <c r="ZZ951" s="513"/>
      <c r="AAA951" s="513"/>
      <c r="AAB951" s="513"/>
      <c r="AAC951" s="513"/>
      <c r="AAD951" s="513"/>
      <c r="AAE951" s="513"/>
      <c r="AAF951" s="513"/>
      <c r="AAG951" s="513"/>
      <c r="AAH951" s="513"/>
      <c r="AAI951" s="513"/>
      <c r="AAJ951" s="513"/>
      <c r="AAK951" s="513"/>
      <c r="AAL951" s="513"/>
      <c r="AAM951" s="513"/>
      <c r="AAN951" s="513"/>
      <c r="AAO951" s="513"/>
      <c r="AAP951" s="513"/>
      <c r="AAQ951" s="513"/>
      <c r="AAR951" s="513"/>
      <c r="AAS951" s="513"/>
      <c r="AAT951" s="513"/>
      <c r="AAU951" s="513"/>
      <c r="AAV951" s="513"/>
      <c r="AAW951" s="513"/>
      <c r="AAX951" s="513"/>
      <c r="AAY951" s="513"/>
      <c r="AAZ951" s="513"/>
      <c r="ABA951" s="513"/>
      <c r="ABB951" s="513"/>
      <c r="ABC951" s="513"/>
      <c r="ABD951" s="513"/>
      <c r="ABE951" s="513"/>
      <c r="ABF951" s="513"/>
      <c r="ABG951" s="513"/>
      <c r="ABH951" s="513"/>
      <c r="ABI951" s="513"/>
      <c r="ABJ951" s="513"/>
      <c r="ABK951" s="513"/>
      <c r="ABL951" s="513"/>
      <c r="ABM951" s="513"/>
      <c r="ABN951" s="513"/>
      <c r="ABO951" s="513"/>
      <c r="ABP951" s="513"/>
      <c r="ABQ951" s="513"/>
      <c r="ABR951" s="513"/>
      <c r="ABS951" s="513"/>
      <c r="ABT951" s="513"/>
      <c r="ABU951" s="513"/>
      <c r="ABV951" s="513"/>
      <c r="ABW951" s="513"/>
      <c r="ABX951" s="513"/>
      <c r="ABY951" s="513"/>
      <c r="ABZ951" s="513"/>
      <c r="ACA951" s="513"/>
      <c r="ACB951" s="513"/>
      <c r="ACC951" s="513"/>
      <c r="ACD951" s="513"/>
      <c r="ACE951" s="513"/>
      <c r="ACF951" s="513"/>
      <c r="ACG951" s="513"/>
      <c r="ACH951" s="513"/>
      <c r="ACI951" s="513"/>
      <c r="ACJ951" s="513"/>
      <c r="ACK951" s="513"/>
      <c r="ACL951" s="513"/>
      <c r="ACM951" s="513"/>
      <c r="ACN951" s="513"/>
      <c r="ACO951" s="513"/>
      <c r="ACP951" s="513"/>
      <c r="ACQ951" s="513"/>
      <c r="ACR951" s="513"/>
      <c r="ACS951" s="513"/>
      <c r="ACT951" s="513"/>
      <c r="ACU951" s="513"/>
      <c r="ACV951" s="513"/>
      <c r="ACW951" s="513"/>
      <c r="ACX951" s="513"/>
      <c r="ACY951" s="513"/>
      <c r="ACZ951" s="513"/>
      <c r="ADA951" s="513"/>
      <c r="ADB951" s="513"/>
      <c r="ADC951" s="513"/>
      <c r="ADD951" s="513"/>
      <c r="ADE951" s="513"/>
      <c r="ADF951" s="513"/>
      <c r="ADG951" s="513"/>
      <c r="ADH951" s="513"/>
      <c r="ADI951" s="513"/>
      <c r="ADJ951" s="513"/>
      <c r="ADK951" s="513"/>
      <c r="ADL951" s="513"/>
      <c r="ADM951" s="513"/>
      <c r="ADN951" s="513"/>
      <c r="ADO951" s="513"/>
      <c r="ADP951" s="513"/>
      <c r="ADQ951" s="513"/>
      <c r="ADR951" s="513"/>
      <c r="ADS951" s="513"/>
      <c r="ADT951" s="513"/>
      <c r="ADU951" s="513"/>
      <c r="ADV951" s="513"/>
      <c r="ADW951" s="513"/>
      <c r="ADX951" s="513"/>
      <c r="ADY951" s="513"/>
      <c r="ADZ951" s="513"/>
      <c r="AEA951" s="513"/>
      <c r="AEB951" s="513"/>
      <c r="AEC951" s="513"/>
      <c r="AED951" s="513"/>
      <c r="AEE951" s="513"/>
      <c r="AEF951" s="513"/>
      <c r="AEG951" s="513"/>
      <c r="AEH951" s="513"/>
      <c r="AEI951" s="513"/>
      <c r="AEJ951" s="513"/>
      <c r="AEK951" s="513"/>
      <c r="AEL951" s="513"/>
      <c r="AEM951" s="513"/>
      <c r="AEN951" s="513"/>
      <c r="AEO951" s="513"/>
      <c r="AEP951" s="513"/>
      <c r="AEQ951" s="513"/>
      <c r="AER951" s="513"/>
      <c r="AES951" s="513"/>
      <c r="AET951" s="513"/>
      <c r="AEU951" s="513"/>
      <c r="AEV951" s="513"/>
      <c r="AEW951" s="513"/>
      <c r="AEX951" s="513"/>
      <c r="AEY951" s="513"/>
      <c r="AEZ951" s="513"/>
      <c r="AFA951" s="513"/>
      <c r="AFB951" s="513"/>
      <c r="AFC951" s="513"/>
      <c r="AFD951" s="513"/>
      <c r="AFE951" s="513"/>
      <c r="AFF951" s="513"/>
      <c r="AFG951" s="513"/>
      <c r="AFH951" s="513"/>
      <c r="AFI951" s="513"/>
      <c r="AFJ951" s="513"/>
      <c r="AFK951" s="513"/>
      <c r="AFL951" s="513"/>
      <c r="AFM951" s="513"/>
      <c r="AFN951" s="513"/>
      <c r="AFO951" s="513"/>
      <c r="AFP951" s="513"/>
      <c r="AFQ951" s="513"/>
      <c r="AFR951" s="513"/>
      <c r="AFS951" s="513"/>
      <c r="AFT951" s="513"/>
      <c r="AFU951" s="513"/>
      <c r="AFV951" s="513"/>
      <c r="AFW951" s="513"/>
      <c r="AFX951" s="513"/>
      <c r="AFY951" s="513"/>
      <c r="AFZ951" s="513"/>
      <c r="AGA951" s="513"/>
      <c r="AGB951" s="513"/>
      <c r="AGC951" s="513"/>
      <c r="AGD951" s="513"/>
      <c r="AGE951" s="513"/>
      <c r="AGF951" s="513"/>
      <c r="AGG951" s="513"/>
      <c r="AGH951" s="513"/>
      <c r="AGI951" s="513"/>
      <c r="AGJ951" s="513"/>
      <c r="AGK951" s="513"/>
      <c r="AGL951" s="513"/>
      <c r="AGM951" s="513"/>
      <c r="AGN951" s="513"/>
      <c r="AGO951" s="513"/>
      <c r="AGP951" s="513"/>
      <c r="AGQ951" s="513"/>
      <c r="AGR951" s="513"/>
      <c r="AGS951" s="513"/>
      <c r="AGT951" s="513"/>
      <c r="AGU951" s="513"/>
      <c r="AGV951" s="513"/>
      <c r="AGW951" s="513"/>
      <c r="AGX951" s="513"/>
      <c r="AGY951" s="513"/>
      <c r="AGZ951" s="513"/>
      <c r="AHA951" s="513"/>
      <c r="AHB951" s="513"/>
      <c r="AHC951" s="513"/>
      <c r="AHD951" s="513"/>
      <c r="AHE951" s="513"/>
      <c r="AHF951" s="513"/>
      <c r="AHG951" s="513"/>
      <c r="AHH951" s="513"/>
      <c r="AHI951" s="513"/>
      <c r="AHJ951" s="513"/>
      <c r="AHK951" s="513"/>
      <c r="AHL951" s="513"/>
      <c r="AHM951" s="513"/>
      <c r="AHN951" s="513"/>
      <c r="AHO951" s="513"/>
      <c r="AHP951" s="513"/>
      <c r="AHQ951" s="513"/>
      <c r="AHR951" s="513"/>
      <c r="AHS951" s="513"/>
      <c r="AHT951" s="513"/>
      <c r="AHU951" s="513"/>
      <c r="AHV951" s="513"/>
      <c r="AHW951" s="513"/>
      <c r="AHX951" s="513"/>
      <c r="AHY951" s="513"/>
      <c r="AHZ951" s="513"/>
      <c r="AIA951" s="513"/>
      <c r="AIB951" s="513"/>
      <c r="AIC951" s="513"/>
      <c r="AID951" s="513"/>
      <c r="AIE951" s="513"/>
      <c r="AIF951" s="513"/>
      <c r="AIG951" s="513"/>
      <c r="AIH951" s="513"/>
      <c r="AII951" s="513"/>
      <c r="AIJ951" s="513"/>
      <c r="AIK951" s="513"/>
      <c r="AIL951" s="513"/>
      <c r="AIM951" s="513"/>
      <c r="AIN951" s="513"/>
      <c r="AIO951" s="513"/>
      <c r="AIP951" s="513"/>
      <c r="AIQ951" s="513"/>
      <c r="AIR951" s="513"/>
      <c r="AIS951" s="513"/>
      <c r="AIT951" s="513"/>
      <c r="AIU951" s="513"/>
      <c r="AIV951" s="513"/>
      <c r="AIW951" s="513"/>
      <c r="AIX951" s="513"/>
      <c r="AIY951" s="513"/>
      <c r="AIZ951" s="513"/>
      <c r="AJA951" s="513"/>
      <c r="AJB951" s="513"/>
      <c r="AJC951" s="513"/>
      <c r="AJD951" s="513"/>
      <c r="AJE951" s="513"/>
      <c r="AJF951" s="513"/>
      <c r="AJG951" s="513"/>
      <c r="AJH951" s="513"/>
      <c r="AJI951" s="513"/>
      <c r="AJJ951" s="513"/>
      <c r="AJK951" s="513"/>
      <c r="AJL951" s="513"/>
      <c r="AJM951" s="513"/>
      <c r="AJN951" s="513"/>
      <c r="AJO951" s="513"/>
      <c r="AJP951" s="513"/>
      <c r="AJQ951" s="513"/>
      <c r="AJR951" s="513"/>
      <c r="AJS951" s="513"/>
      <c r="AJT951" s="513"/>
      <c r="AJU951" s="513"/>
      <c r="AJV951" s="513"/>
      <c r="AJW951" s="513"/>
      <c r="AJX951" s="513"/>
      <c r="AJY951" s="513"/>
      <c r="AJZ951" s="513"/>
      <c r="AKA951" s="513"/>
      <c r="AKB951" s="513"/>
      <c r="AKC951" s="513"/>
      <c r="AKD951" s="513"/>
      <c r="AKE951" s="513"/>
      <c r="AKF951" s="513"/>
      <c r="AKG951" s="513"/>
      <c r="AKH951" s="513"/>
      <c r="AKI951" s="513"/>
      <c r="AKJ951" s="513"/>
      <c r="AKK951" s="513"/>
      <c r="AKL951" s="513"/>
      <c r="AKM951" s="513"/>
      <c r="AKN951" s="513"/>
      <c r="AKO951" s="513"/>
      <c r="AKP951" s="513"/>
      <c r="AKQ951" s="513"/>
      <c r="AKR951" s="513"/>
      <c r="AKS951" s="513"/>
      <c r="AKT951" s="513"/>
      <c r="AKU951" s="513"/>
      <c r="AKV951" s="513"/>
      <c r="AKW951" s="513"/>
      <c r="AKX951" s="513"/>
      <c r="AKY951" s="513"/>
      <c r="AKZ951" s="513"/>
      <c r="ALA951" s="513"/>
      <c r="ALB951" s="513"/>
      <c r="ALC951" s="513"/>
      <c r="ALD951" s="513"/>
      <c r="ALE951" s="513"/>
      <c r="ALF951" s="513"/>
      <c r="ALG951" s="513"/>
      <c r="ALH951" s="513"/>
      <c r="ALI951" s="513"/>
      <c r="ALJ951" s="513"/>
      <c r="ALK951" s="513"/>
      <c r="ALL951" s="513"/>
      <c r="ALM951" s="513"/>
      <c r="ALN951" s="513"/>
      <c r="ALO951" s="513"/>
      <c r="ALP951" s="513"/>
      <c r="ALQ951" s="513"/>
      <c r="ALR951" s="513"/>
      <c r="ALS951" s="513"/>
      <c r="ALT951" s="513"/>
      <c r="ALU951" s="513"/>
      <c r="ALV951" s="513"/>
      <c r="ALW951" s="513"/>
      <c r="ALX951" s="513"/>
      <c r="ALY951" s="513"/>
      <c r="ALZ951" s="513"/>
      <c r="AMA951" s="513"/>
      <c r="AMB951" s="513"/>
      <c r="AMC951" s="513"/>
      <c r="AMD951" s="513"/>
      <c r="AME951" s="513"/>
      <c r="AMF951" s="513"/>
      <c r="AMG951" s="513"/>
      <c r="AMH951" s="513"/>
      <c r="AMI951" s="513"/>
      <c r="AMJ951" s="513"/>
      <c r="AMK951" s="513"/>
      <c r="AML951" s="513"/>
      <c r="AMM951" s="513"/>
      <c r="AMN951" s="513"/>
      <c r="AMO951" s="513"/>
      <c r="AMP951" s="513"/>
      <c r="AMQ951" s="513"/>
      <c r="AMR951" s="513"/>
      <c r="AMS951" s="513"/>
      <c r="AMT951" s="513"/>
      <c r="AMU951" s="513"/>
      <c r="AMV951" s="513"/>
      <c r="AMW951" s="513"/>
      <c r="AMX951" s="513"/>
      <c r="AMY951" s="513"/>
      <c r="AMZ951" s="513"/>
      <c r="ANA951" s="513"/>
      <c r="ANB951" s="513"/>
      <c r="ANC951" s="513"/>
      <c r="AND951" s="513"/>
      <c r="ANE951" s="513"/>
      <c r="ANF951" s="513"/>
      <c r="ANG951" s="513"/>
      <c r="ANH951" s="513"/>
      <c r="ANI951" s="513"/>
      <c r="ANJ951" s="513"/>
      <c r="ANK951" s="513"/>
      <c r="ANL951" s="513"/>
      <c r="ANM951" s="513"/>
      <c r="ANN951" s="513"/>
      <c r="ANO951" s="513"/>
      <c r="ANP951" s="513"/>
      <c r="ANQ951" s="513"/>
      <c r="ANR951" s="513"/>
      <c r="ANS951" s="513"/>
      <c r="ANT951" s="513"/>
      <c r="ANU951" s="513"/>
      <c r="ANV951" s="513"/>
      <c r="ANW951" s="513"/>
      <c r="ANX951" s="513"/>
      <c r="ANY951" s="513"/>
      <c r="ANZ951" s="513"/>
      <c r="AOA951" s="513"/>
      <c r="AOB951" s="513"/>
      <c r="AOC951" s="513"/>
      <c r="AOD951" s="513"/>
      <c r="AOE951" s="513"/>
      <c r="AOF951" s="513"/>
      <c r="AOG951" s="513"/>
      <c r="AOH951" s="513"/>
      <c r="AOI951" s="513"/>
      <c r="AOJ951" s="513"/>
      <c r="AOK951" s="513"/>
      <c r="AOL951" s="513"/>
      <c r="AOM951" s="513"/>
      <c r="AON951" s="513"/>
      <c r="AOO951" s="513"/>
      <c r="AOP951" s="513"/>
      <c r="AOQ951" s="513"/>
      <c r="AOR951" s="513"/>
      <c r="AOS951" s="513"/>
      <c r="AOT951" s="513"/>
      <c r="AOU951" s="513"/>
      <c r="AOV951" s="513"/>
      <c r="AOW951" s="513"/>
      <c r="AOX951" s="513"/>
      <c r="AOY951" s="513"/>
      <c r="AOZ951" s="513"/>
      <c r="APA951" s="513"/>
      <c r="APB951" s="513"/>
      <c r="APC951" s="513"/>
      <c r="APD951" s="513"/>
      <c r="APE951" s="513"/>
      <c r="APF951" s="513"/>
      <c r="APG951" s="513"/>
      <c r="APH951" s="513"/>
      <c r="API951" s="513"/>
      <c r="APJ951" s="513"/>
      <c r="APK951" s="513"/>
      <c r="APL951" s="513"/>
      <c r="APM951" s="513"/>
      <c r="APN951" s="513"/>
      <c r="APO951" s="513"/>
      <c r="APP951" s="513"/>
      <c r="APQ951" s="513"/>
      <c r="APR951" s="513"/>
      <c r="APS951" s="513"/>
      <c r="APT951" s="513"/>
      <c r="APU951" s="513"/>
      <c r="APV951" s="513"/>
      <c r="APW951" s="513"/>
      <c r="APX951" s="513"/>
      <c r="APY951" s="513"/>
      <c r="APZ951" s="513"/>
      <c r="AQA951" s="513"/>
      <c r="AQB951" s="513"/>
      <c r="AQC951" s="513"/>
      <c r="AQD951" s="513"/>
      <c r="AQE951" s="513"/>
      <c r="AQF951" s="513"/>
      <c r="AQG951" s="513"/>
      <c r="AQH951" s="513"/>
      <c r="AQI951" s="513"/>
      <c r="AQJ951" s="513"/>
      <c r="AQK951" s="513"/>
      <c r="AQL951" s="513"/>
      <c r="AQM951" s="513"/>
      <c r="AQN951" s="513"/>
      <c r="AQO951" s="513"/>
      <c r="AQP951" s="513"/>
      <c r="AQQ951" s="513"/>
      <c r="AQR951" s="513"/>
      <c r="AQS951" s="513"/>
      <c r="AQT951" s="513"/>
      <c r="AQU951" s="513"/>
      <c r="AQV951" s="513"/>
      <c r="AQW951" s="513"/>
      <c r="AQX951" s="513"/>
      <c r="AQY951" s="513"/>
      <c r="AQZ951" s="513"/>
      <c r="ARA951" s="513"/>
      <c r="ARB951" s="513"/>
      <c r="ARC951" s="513"/>
      <c r="ARD951" s="513"/>
      <c r="ARE951" s="513"/>
      <c r="ARF951" s="513"/>
      <c r="ARG951" s="513"/>
      <c r="ARH951" s="513"/>
      <c r="ARI951" s="513"/>
      <c r="ARJ951" s="513"/>
      <c r="ARK951" s="513"/>
      <c r="ARL951" s="513"/>
      <c r="ARM951" s="513"/>
      <c r="ARN951" s="513"/>
      <c r="ARO951" s="513"/>
      <c r="ARP951" s="513"/>
      <c r="ARQ951" s="513"/>
      <c r="ARR951" s="513"/>
      <c r="ARS951" s="513"/>
      <c r="ART951" s="513"/>
      <c r="ARU951" s="513"/>
      <c r="ARV951" s="513"/>
      <c r="ARW951" s="513"/>
      <c r="ARX951" s="513"/>
      <c r="ARY951" s="513"/>
      <c r="ARZ951" s="513"/>
      <c r="ASA951" s="513"/>
      <c r="ASB951" s="513"/>
      <c r="ASC951" s="513"/>
      <c r="ASD951" s="513"/>
      <c r="ASE951" s="513"/>
      <c r="ASF951" s="513"/>
      <c r="ASG951" s="513"/>
      <c r="ASH951" s="513"/>
      <c r="ASI951" s="513"/>
      <c r="ASJ951" s="513"/>
      <c r="ASK951" s="513"/>
      <c r="ASL951" s="513"/>
      <c r="ASM951" s="513"/>
      <c r="ASN951" s="513"/>
      <c r="ASO951" s="513"/>
      <c r="ASP951" s="513"/>
      <c r="ASQ951" s="513"/>
      <c r="ASR951" s="513"/>
      <c r="ASS951" s="513"/>
      <c r="AST951" s="513"/>
      <c r="ASU951" s="513"/>
      <c r="ASV951" s="513"/>
      <c r="ASW951" s="513"/>
      <c r="ASX951" s="513"/>
      <c r="ASY951" s="513"/>
      <c r="ASZ951" s="513"/>
      <c r="ATA951" s="513"/>
      <c r="ATB951" s="513"/>
      <c r="ATC951" s="513"/>
      <c r="ATD951" s="513"/>
      <c r="ATE951" s="513"/>
      <c r="ATF951" s="513"/>
      <c r="ATG951" s="513"/>
      <c r="ATH951" s="513"/>
      <c r="ATI951" s="513"/>
      <c r="ATJ951" s="513"/>
      <c r="ATK951" s="513"/>
      <c r="ATL951" s="513"/>
      <c r="ATM951" s="513"/>
      <c r="ATN951" s="513"/>
      <c r="ATO951" s="513"/>
      <c r="ATP951" s="513"/>
      <c r="ATQ951" s="513"/>
      <c r="ATR951" s="513"/>
      <c r="ATS951" s="513"/>
      <c r="ATT951" s="513"/>
      <c r="ATU951" s="513"/>
      <c r="ATV951" s="513"/>
      <c r="ATW951" s="513"/>
      <c r="ATX951" s="513"/>
      <c r="ATY951" s="513"/>
      <c r="ATZ951" s="513"/>
      <c r="AUA951" s="513"/>
      <c r="AUB951" s="513"/>
      <c r="AUC951" s="513"/>
      <c r="AUD951" s="513"/>
      <c r="AUE951" s="513"/>
      <c r="AUF951" s="513"/>
      <c r="AUG951" s="513"/>
      <c r="AUH951" s="513"/>
      <c r="AUI951" s="513"/>
      <c r="AUJ951" s="513"/>
      <c r="AUK951" s="513"/>
      <c r="AUL951" s="513"/>
      <c r="AUM951" s="513"/>
      <c r="AUN951" s="513"/>
      <c r="AUO951" s="513"/>
      <c r="AUP951" s="513"/>
      <c r="AUQ951" s="513"/>
      <c r="AUR951" s="513"/>
      <c r="AUS951" s="513"/>
      <c r="AUT951" s="513"/>
      <c r="AUU951" s="513"/>
      <c r="AUV951" s="513"/>
      <c r="AUW951" s="513"/>
      <c r="AUX951" s="513"/>
      <c r="AUY951" s="513"/>
      <c r="AUZ951" s="513"/>
      <c r="AVA951" s="513"/>
      <c r="AVB951" s="513"/>
      <c r="AVC951" s="513"/>
      <c r="AVD951" s="513"/>
      <c r="AVE951" s="513"/>
      <c r="AVF951" s="513"/>
      <c r="AVG951" s="513"/>
      <c r="AVH951" s="513"/>
      <c r="AVI951" s="513"/>
      <c r="AVJ951" s="513"/>
      <c r="AVK951" s="513"/>
      <c r="AVL951" s="513"/>
      <c r="AVM951" s="513"/>
      <c r="AVN951" s="513"/>
      <c r="AVO951" s="513"/>
      <c r="AVP951" s="513"/>
      <c r="AVQ951" s="513"/>
      <c r="AVR951" s="513"/>
      <c r="AVS951" s="513"/>
      <c r="AVT951" s="513"/>
      <c r="AVU951" s="513"/>
      <c r="AVV951" s="513"/>
      <c r="AVW951" s="513"/>
      <c r="AVX951" s="513"/>
      <c r="AVY951" s="513"/>
      <c r="AVZ951" s="513"/>
      <c r="AWA951" s="513"/>
      <c r="AWB951" s="513"/>
      <c r="AWC951" s="513"/>
      <c r="AWD951" s="513"/>
      <c r="AWE951" s="513"/>
      <c r="AWF951" s="513"/>
      <c r="AWG951" s="513"/>
      <c r="AWH951" s="513"/>
      <c r="AWI951" s="513"/>
      <c r="AWJ951" s="513"/>
      <c r="AWK951" s="513"/>
      <c r="AWL951" s="513"/>
      <c r="AWM951" s="513"/>
      <c r="AWN951" s="513"/>
      <c r="AWO951" s="513"/>
      <c r="AWP951" s="513"/>
      <c r="AWQ951" s="513"/>
      <c r="AWR951" s="513"/>
      <c r="AWS951" s="513"/>
      <c r="AWT951" s="513"/>
      <c r="AWU951" s="513"/>
      <c r="AWV951" s="513"/>
      <c r="AWW951" s="513"/>
      <c r="AWX951" s="513"/>
      <c r="AWY951" s="513"/>
      <c r="AWZ951" s="513"/>
      <c r="AXA951" s="513"/>
      <c r="AXB951" s="513"/>
      <c r="AXC951" s="513"/>
      <c r="AXD951" s="513"/>
      <c r="AXE951" s="513"/>
      <c r="AXF951" s="513"/>
      <c r="AXG951" s="513"/>
      <c r="AXH951" s="513"/>
      <c r="AXI951" s="513"/>
      <c r="AXJ951" s="513"/>
      <c r="AXK951" s="513"/>
      <c r="AXL951" s="513"/>
      <c r="AXM951" s="513"/>
      <c r="AXN951" s="513"/>
      <c r="AXO951" s="513"/>
      <c r="AXP951" s="513"/>
      <c r="AXQ951" s="513"/>
      <c r="AXR951" s="513"/>
      <c r="AXS951" s="513"/>
      <c r="AXT951" s="513"/>
      <c r="AXU951" s="513"/>
      <c r="AXV951" s="513"/>
      <c r="AXW951" s="513"/>
      <c r="AXX951" s="513"/>
      <c r="AXY951" s="513"/>
      <c r="AXZ951" s="513"/>
      <c r="AYA951" s="513"/>
      <c r="AYB951" s="513"/>
      <c r="AYC951" s="513"/>
      <c r="AYD951" s="513"/>
      <c r="AYE951" s="513"/>
      <c r="AYF951" s="513"/>
      <c r="AYG951" s="513"/>
      <c r="AYH951" s="513"/>
      <c r="AYI951" s="513"/>
      <c r="AYJ951" s="513"/>
      <c r="AYK951" s="513"/>
      <c r="AYL951" s="513"/>
      <c r="AYM951" s="513"/>
      <c r="AYN951" s="513"/>
      <c r="AYO951" s="513"/>
      <c r="AYP951" s="513"/>
      <c r="AYQ951" s="513"/>
      <c r="AYR951" s="513"/>
      <c r="AYS951" s="513"/>
      <c r="AYT951" s="513"/>
      <c r="AYU951" s="513"/>
      <c r="AYV951" s="513"/>
      <c r="AYW951" s="513"/>
      <c r="AYX951" s="513"/>
      <c r="AYY951" s="513"/>
      <c r="AYZ951" s="513"/>
      <c r="AZA951" s="513"/>
      <c r="AZB951" s="513"/>
      <c r="AZC951" s="513"/>
      <c r="AZD951" s="513"/>
      <c r="AZE951" s="513"/>
      <c r="AZF951" s="513"/>
      <c r="AZG951" s="513"/>
      <c r="AZH951" s="513"/>
      <c r="AZI951" s="513"/>
      <c r="AZJ951" s="513"/>
      <c r="AZK951" s="513"/>
      <c r="AZL951" s="513"/>
      <c r="AZM951" s="513"/>
      <c r="AZN951" s="513"/>
      <c r="AZO951" s="513"/>
      <c r="AZP951" s="513"/>
      <c r="AZQ951" s="513"/>
      <c r="AZR951" s="513"/>
      <c r="AZS951" s="513"/>
      <c r="AZT951" s="513"/>
      <c r="AZU951" s="513"/>
      <c r="AZV951" s="513"/>
      <c r="AZW951" s="513"/>
      <c r="AZX951" s="513"/>
      <c r="AZY951" s="513"/>
      <c r="AZZ951" s="513"/>
      <c r="BAA951" s="513"/>
      <c r="BAB951" s="513"/>
      <c r="BAC951" s="513"/>
      <c r="BAD951" s="513"/>
      <c r="BAE951" s="513"/>
      <c r="BAF951" s="513"/>
      <c r="BAG951" s="513"/>
      <c r="BAH951" s="513"/>
      <c r="BAI951" s="513"/>
      <c r="BAJ951" s="513"/>
      <c r="BAK951" s="513"/>
      <c r="BAL951" s="513"/>
      <c r="BAM951" s="513"/>
      <c r="BAN951" s="513"/>
      <c r="BAO951" s="513"/>
      <c r="BAP951" s="513"/>
      <c r="BAQ951" s="513"/>
      <c r="BAR951" s="513"/>
      <c r="BAS951" s="513"/>
      <c r="BAT951" s="513"/>
      <c r="BAU951" s="513"/>
      <c r="BAV951" s="513"/>
      <c r="BAW951" s="513"/>
      <c r="BAX951" s="513"/>
      <c r="BAY951" s="513"/>
      <c r="BAZ951" s="513"/>
      <c r="BBA951" s="513"/>
      <c r="BBB951" s="513"/>
      <c r="BBC951" s="513"/>
      <c r="BBD951" s="513"/>
      <c r="BBE951" s="513"/>
      <c r="BBF951" s="513"/>
      <c r="BBG951" s="513"/>
      <c r="BBH951" s="513"/>
      <c r="BBI951" s="513"/>
      <c r="BBJ951" s="513"/>
      <c r="BBK951" s="513"/>
      <c r="BBL951" s="513"/>
      <c r="BBM951" s="513"/>
      <c r="BBN951" s="513"/>
      <c r="BBO951" s="513"/>
      <c r="BBP951" s="513"/>
      <c r="BBQ951" s="513"/>
      <c r="BBR951" s="513"/>
      <c r="BBS951" s="513"/>
      <c r="BBT951" s="513"/>
      <c r="BBU951" s="513"/>
      <c r="BBV951" s="513"/>
      <c r="BBW951" s="513"/>
      <c r="BBX951" s="513"/>
      <c r="BBY951" s="513"/>
      <c r="BBZ951" s="513"/>
      <c r="BCA951" s="513"/>
      <c r="BCB951" s="513"/>
      <c r="BCC951" s="513"/>
      <c r="BCD951" s="513"/>
      <c r="BCE951" s="513"/>
      <c r="BCF951" s="513"/>
      <c r="BCG951" s="513"/>
      <c r="BCH951" s="513"/>
      <c r="BCI951" s="513"/>
      <c r="BCJ951" s="513"/>
      <c r="BCK951" s="513"/>
      <c r="BCL951" s="513"/>
      <c r="BCM951" s="513"/>
      <c r="BCN951" s="513"/>
      <c r="BCO951" s="513"/>
      <c r="BCP951" s="513"/>
      <c r="BCQ951" s="513"/>
      <c r="BCR951" s="513"/>
      <c r="BCS951" s="513"/>
      <c r="BCT951" s="513"/>
      <c r="BCU951" s="513"/>
      <c r="BCV951" s="513"/>
      <c r="BCW951" s="513"/>
      <c r="BCX951" s="513"/>
      <c r="BCY951" s="513"/>
      <c r="BCZ951" s="513"/>
      <c r="BDA951" s="513"/>
      <c r="BDB951" s="513"/>
      <c r="BDC951" s="513"/>
      <c r="BDD951" s="513"/>
      <c r="BDE951" s="513"/>
      <c r="BDF951" s="513"/>
      <c r="BDG951" s="513"/>
      <c r="BDH951" s="513"/>
      <c r="BDI951" s="513"/>
      <c r="BDJ951" s="513"/>
      <c r="BDK951" s="513"/>
      <c r="BDL951" s="513"/>
      <c r="BDM951" s="513"/>
      <c r="BDN951" s="513"/>
      <c r="BDO951" s="513"/>
      <c r="BDP951" s="513"/>
      <c r="BDQ951" s="513"/>
      <c r="BDR951" s="513"/>
      <c r="BDS951" s="513"/>
      <c r="BDT951" s="513"/>
      <c r="BDU951" s="513"/>
      <c r="BDV951" s="513"/>
      <c r="BDW951" s="513"/>
      <c r="BDX951" s="513"/>
      <c r="BDY951" s="513"/>
      <c r="BDZ951" s="513"/>
      <c r="BEA951" s="513"/>
      <c r="BEB951" s="513"/>
      <c r="BEC951" s="513"/>
      <c r="BED951" s="513"/>
      <c r="BEE951" s="513"/>
      <c r="BEF951" s="513"/>
      <c r="BEG951" s="513"/>
      <c r="BEH951" s="513"/>
      <c r="BEI951" s="513"/>
      <c r="BEJ951" s="513"/>
      <c r="BEK951" s="513"/>
      <c r="BEL951" s="513"/>
      <c r="BEM951" s="513"/>
      <c r="BEN951" s="513"/>
      <c r="BEO951" s="513"/>
      <c r="BEP951" s="513"/>
      <c r="BEQ951" s="513"/>
      <c r="BER951" s="513"/>
      <c r="BES951" s="513"/>
      <c r="BET951" s="513"/>
      <c r="BEU951" s="513"/>
      <c r="BEV951" s="513"/>
      <c r="BEW951" s="513"/>
      <c r="BEX951" s="513"/>
      <c r="BEY951" s="513"/>
      <c r="BEZ951" s="513"/>
      <c r="BFA951" s="513"/>
      <c r="BFB951" s="513"/>
      <c r="BFC951" s="513"/>
      <c r="BFD951" s="513"/>
      <c r="BFE951" s="513"/>
      <c r="BFF951" s="513"/>
      <c r="BFG951" s="513"/>
      <c r="BFH951" s="513"/>
      <c r="BFI951" s="513"/>
      <c r="BFJ951" s="513"/>
      <c r="BFK951" s="513"/>
      <c r="BFL951" s="513"/>
      <c r="BFM951" s="513"/>
      <c r="BFN951" s="513"/>
      <c r="BFO951" s="513"/>
      <c r="BFP951" s="513"/>
      <c r="BFQ951" s="513"/>
      <c r="BFR951" s="513"/>
      <c r="BFS951" s="513"/>
      <c r="BFT951" s="513"/>
      <c r="BFU951" s="513"/>
      <c r="BFV951" s="513"/>
      <c r="BFW951" s="513"/>
      <c r="BFX951" s="513"/>
      <c r="BFY951" s="513"/>
      <c r="BFZ951" s="513"/>
      <c r="BGA951" s="513"/>
      <c r="BGB951" s="513"/>
      <c r="BGC951" s="513"/>
      <c r="BGD951" s="513"/>
      <c r="BGE951" s="513"/>
      <c r="BGF951" s="513"/>
      <c r="BGG951" s="513"/>
      <c r="BGH951" s="513"/>
      <c r="BGI951" s="513"/>
      <c r="BGJ951" s="513"/>
      <c r="BGK951" s="513"/>
      <c r="BGL951" s="513"/>
      <c r="BGM951" s="513"/>
      <c r="BGN951" s="513"/>
      <c r="BGO951" s="513"/>
      <c r="BGP951" s="513"/>
      <c r="BGQ951" s="513"/>
      <c r="BGR951" s="513"/>
      <c r="BGS951" s="513"/>
      <c r="BGT951" s="513"/>
      <c r="BGU951" s="513"/>
      <c r="BGV951" s="513"/>
      <c r="BGW951" s="513"/>
      <c r="BGX951" s="513"/>
      <c r="BGY951" s="513"/>
      <c r="BGZ951" s="513"/>
      <c r="BHA951" s="513"/>
      <c r="BHB951" s="513"/>
      <c r="BHC951" s="513"/>
      <c r="BHD951" s="513"/>
      <c r="BHE951" s="513"/>
      <c r="BHF951" s="513"/>
      <c r="BHG951" s="513"/>
      <c r="BHH951" s="513"/>
      <c r="BHI951" s="513"/>
      <c r="BHJ951" s="513"/>
      <c r="BHK951" s="513"/>
      <c r="BHL951" s="513"/>
      <c r="BHM951" s="513"/>
      <c r="BHN951" s="513"/>
      <c r="BHO951" s="513"/>
      <c r="BHP951" s="513"/>
      <c r="BHQ951" s="513"/>
      <c r="BHR951" s="513"/>
      <c r="BHS951" s="513"/>
      <c r="BHT951" s="513"/>
      <c r="BHU951" s="513"/>
      <c r="BHV951" s="513"/>
      <c r="BHW951" s="513"/>
      <c r="BHX951" s="513"/>
      <c r="BHY951" s="513"/>
      <c r="BHZ951" s="513"/>
      <c r="BIA951" s="513"/>
      <c r="BIB951" s="513"/>
      <c r="BIC951" s="513"/>
      <c r="BID951" s="513"/>
      <c r="BIE951" s="513"/>
      <c r="BIF951" s="513"/>
      <c r="BIG951" s="513"/>
      <c r="BIH951" s="513"/>
      <c r="BII951" s="513"/>
      <c r="BIJ951" s="513"/>
      <c r="BIK951" s="513"/>
      <c r="BIL951" s="513"/>
      <c r="BIM951" s="513"/>
      <c r="BIN951" s="513"/>
      <c r="BIO951" s="513"/>
      <c r="BIP951" s="513"/>
      <c r="BIQ951" s="513"/>
      <c r="BIR951" s="513"/>
      <c r="BIS951" s="513"/>
      <c r="BIT951" s="513"/>
      <c r="BIU951" s="513"/>
      <c r="BIV951" s="513"/>
      <c r="BIW951" s="513"/>
      <c r="BIX951" s="513"/>
      <c r="BIY951" s="513"/>
      <c r="BIZ951" s="513"/>
      <c r="BJA951" s="513"/>
      <c r="BJB951" s="513"/>
      <c r="BJC951" s="513"/>
      <c r="BJD951" s="513"/>
      <c r="BJE951" s="513"/>
      <c r="BJF951" s="513"/>
      <c r="BJG951" s="513"/>
      <c r="BJH951" s="513"/>
      <c r="BJI951" s="513"/>
      <c r="BJJ951" s="513"/>
      <c r="BJK951" s="513"/>
      <c r="BJL951" s="513"/>
      <c r="BJM951" s="513"/>
      <c r="BJN951" s="513"/>
      <c r="BJO951" s="513"/>
      <c r="BJP951" s="513"/>
      <c r="BJQ951" s="513"/>
      <c r="BJR951" s="513"/>
      <c r="BJS951" s="513"/>
      <c r="BJT951" s="513"/>
      <c r="BJU951" s="513"/>
      <c r="BJV951" s="513"/>
      <c r="BJW951" s="513"/>
      <c r="BJX951" s="513"/>
      <c r="BJY951" s="513"/>
      <c r="BJZ951" s="513"/>
      <c r="BKA951" s="513"/>
      <c r="BKB951" s="513"/>
      <c r="BKC951" s="513"/>
      <c r="BKD951" s="513"/>
      <c r="BKE951" s="513"/>
      <c r="BKF951" s="513"/>
      <c r="BKG951" s="513"/>
      <c r="BKH951" s="513"/>
      <c r="BKI951" s="513"/>
      <c r="BKJ951" s="513"/>
      <c r="BKK951" s="513"/>
      <c r="BKL951" s="513"/>
      <c r="BKM951" s="513"/>
      <c r="BKN951" s="513"/>
      <c r="BKO951" s="513"/>
      <c r="BKP951" s="513"/>
      <c r="BKQ951" s="513"/>
      <c r="BKR951" s="513"/>
      <c r="BKS951" s="513"/>
      <c r="BKT951" s="513"/>
      <c r="BKU951" s="513"/>
      <c r="BKV951" s="513"/>
      <c r="BKW951" s="513"/>
      <c r="BKX951" s="513"/>
      <c r="BKY951" s="513"/>
      <c r="BKZ951" s="513"/>
      <c r="BLA951" s="513"/>
      <c r="BLB951" s="513"/>
      <c r="BLC951" s="513"/>
      <c r="BLD951" s="513"/>
      <c r="BLE951" s="513"/>
      <c r="BLF951" s="513"/>
      <c r="BLG951" s="513"/>
      <c r="BLH951" s="513"/>
      <c r="BLI951" s="513"/>
      <c r="BLJ951" s="513"/>
      <c r="BLK951" s="513"/>
      <c r="BLL951" s="513"/>
      <c r="BLM951" s="513"/>
      <c r="BLN951" s="513"/>
      <c r="BLO951" s="513"/>
      <c r="BLP951" s="513"/>
      <c r="BLQ951" s="513"/>
      <c r="BLR951" s="513"/>
      <c r="BLS951" s="513"/>
      <c r="BLT951" s="513"/>
      <c r="BLU951" s="513"/>
      <c r="BLV951" s="513"/>
      <c r="BLW951" s="513"/>
      <c r="BLX951" s="513"/>
      <c r="BLY951" s="513"/>
      <c r="BLZ951" s="513"/>
      <c r="BMA951" s="513"/>
      <c r="BMB951" s="513"/>
      <c r="BMC951" s="513"/>
      <c r="BMD951" s="513"/>
      <c r="BME951" s="513"/>
      <c r="BMF951" s="513"/>
      <c r="BMG951" s="513"/>
      <c r="BMH951" s="513"/>
      <c r="BMI951" s="513"/>
      <c r="BMJ951" s="513"/>
      <c r="BMK951" s="513"/>
      <c r="BML951" s="513"/>
      <c r="BMM951" s="513"/>
      <c r="BMN951" s="513"/>
      <c r="BMO951" s="513"/>
      <c r="BMP951" s="513"/>
      <c r="BMQ951" s="513"/>
      <c r="BMR951" s="513"/>
      <c r="BMS951" s="513"/>
      <c r="BMT951" s="513"/>
      <c r="BMU951" s="513"/>
      <c r="BMV951" s="513"/>
      <c r="BMW951" s="513"/>
      <c r="BMX951" s="513"/>
      <c r="BMY951" s="513"/>
      <c r="BMZ951" s="513"/>
      <c r="BNA951" s="513"/>
      <c r="BNB951" s="513"/>
      <c r="BNC951" s="513"/>
      <c r="BND951" s="513"/>
      <c r="BNE951" s="513"/>
      <c r="BNF951" s="513"/>
      <c r="BNG951" s="513"/>
      <c r="BNH951" s="513"/>
      <c r="BNI951" s="513"/>
      <c r="BNJ951" s="513"/>
      <c r="BNK951" s="513"/>
      <c r="BNL951" s="513"/>
      <c r="BNM951" s="513"/>
      <c r="BNN951" s="513"/>
      <c r="BNO951" s="513"/>
      <c r="BNP951" s="513"/>
      <c r="BNQ951" s="513"/>
      <c r="BNR951" s="513"/>
      <c r="BNS951" s="513"/>
      <c r="BNT951" s="513"/>
      <c r="BNU951" s="513"/>
      <c r="BNV951" s="513"/>
      <c r="BNW951" s="513"/>
      <c r="BNX951" s="513"/>
      <c r="BNY951" s="513"/>
      <c r="BNZ951" s="513"/>
      <c r="BOA951" s="513"/>
      <c r="BOB951" s="513"/>
      <c r="BOC951" s="513"/>
      <c r="BOD951" s="513"/>
      <c r="BOE951" s="513"/>
      <c r="BOF951" s="513"/>
      <c r="BOG951" s="513"/>
      <c r="BOH951" s="513"/>
      <c r="BOI951" s="513"/>
      <c r="BOJ951" s="513"/>
      <c r="BOK951" s="513"/>
      <c r="BOL951" s="513"/>
      <c r="BOM951" s="513"/>
      <c r="BON951" s="513"/>
      <c r="BOO951" s="513"/>
      <c r="BOP951" s="513"/>
      <c r="BOQ951" s="513"/>
      <c r="BOR951" s="513"/>
      <c r="BOS951" s="513"/>
      <c r="BOT951" s="513"/>
      <c r="BOU951" s="513"/>
      <c r="BOV951" s="513"/>
      <c r="BOW951" s="513"/>
      <c r="BOX951" s="513"/>
      <c r="BOY951" s="513"/>
      <c r="BOZ951" s="513"/>
      <c r="BPA951" s="513"/>
      <c r="BPB951" s="513"/>
      <c r="BPC951" s="513"/>
      <c r="BPD951" s="513"/>
      <c r="BPE951" s="513"/>
      <c r="BPF951" s="513"/>
      <c r="BPG951" s="513"/>
      <c r="BPH951" s="513"/>
      <c r="BPI951" s="513"/>
      <c r="BPJ951" s="513"/>
      <c r="BPK951" s="513"/>
      <c r="BPL951" s="513"/>
      <c r="BPM951" s="513"/>
      <c r="BPN951" s="513"/>
      <c r="BPO951" s="513"/>
      <c r="BPP951" s="513"/>
      <c r="BPQ951" s="513"/>
      <c r="BPR951" s="513"/>
      <c r="BPS951" s="513"/>
      <c r="BPT951" s="513"/>
      <c r="BPU951" s="513"/>
      <c r="BPV951" s="513"/>
      <c r="BPW951" s="513"/>
      <c r="BPX951" s="513"/>
      <c r="BPY951" s="513"/>
      <c r="BPZ951" s="513"/>
      <c r="BQA951" s="513"/>
      <c r="BQB951" s="513"/>
      <c r="BQC951" s="513"/>
      <c r="BQD951" s="513"/>
      <c r="BQE951" s="513"/>
      <c r="BQF951" s="513"/>
      <c r="BQG951" s="513"/>
      <c r="BQH951" s="513"/>
      <c r="BQI951" s="513"/>
      <c r="BQJ951" s="513"/>
      <c r="BQK951" s="513"/>
      <c r="BQL951" s="513"/>
      <c r="BQM951" s="513"/>
      <c r="BQN951" s="513"/>
      <c r="BQO951" s="513"/>
      <c r="BQP951" s="513"/>
      <c r="BQQ951" s="513"/>
      <c r="BQR951" s="513"/>
      <c r="BQS951" s="513"/>
      <c r="BQT951" s="513"/>
      <c r="BQU951" s="513"/>
      <c r="BQV951" s="513"/>
      <c r="BQW951" s="513"/>
      <c r="BQX951" s="513"/>
      <c r="BQY951" s="513"/>
      <c r="BQZ951" s="513"/>
      <c r="BRA951" s="513"/>
      <c r="BRB951" s="513"/>
      <c r="BRC951" s="513"/>
      <c r="BRD951" s="513"/>
      <c r="BRE951" s="513"/>
      <c r="BRF951" s="513"/>
      <c r="BRG951" s="513"/>
      <c r="BRH951" s="513"/>
      <c r="BRI951" s="513"/>
      <c r="BRJ951" s="513"/>
      <c r="BRK951" s="513"/>
      <c r="BRL951" s="513"/>
      <c r="BRM951" s="513"/>
      <c r="BRN951" s="513"/>
      <c r="BRO951" s="513"/>
      <c r="BRP951" s="513"/>
      <c r="BRQ951" s="513"/>
      <c r="BRR951" s="513"/>
      <c r="BRS951" s="513"/>
      <c r="BRT951" s="513"/>
      <c r="BRU951" s="513"/>
      <c r="BRV951" s="513"/>
      <c r="BRW951" s="513"/>
      <c r="BRX951" s="513"/>
      <c r="BRY951" s="513"/>
      <c r="BRZ951" s="513"/>
      <c r="BSA951" s="513"/>
      <c r="BSB951" s="513"/>
      <c r="BSC951" s="513"/>
      <c r="BSD951" s="513"/>
      <c r="BSE951" s="513"/>
      <c r="BSF951" s="513"/>
      <c r="BSG951" s="513"/>
      <c r="BSH951" s="513"/>
      <c r="BSI951" s="513"/>
      <c r="BSJ951" s="513"/>
      <c r="BSK951" s="513"/>
      <c r="BSL951" s="513"/>
      <c r="BSM951" s="513"/>
      <c r="BSN951" s="513"/>
      <c r="BSO951" s="513"/>
      <c r="BSP951" s="513"/>
      <c r="BSQ951" s="513"/>
      <c r="BSR951" s="513"/>
      <c r="BSS951" s="513"/>
      <c r="BST951" s="513"/>
      <c r="BSU951" s="513"/>
      <c r="BSV951" s="513"/>
      <c r="BSW951" s="513"/>
      <c r="BSX951" s="513"/>
      <c r="BSY951" s="513"/>
      <c r="BSZ951" s="513"/>
      <c r="BTA951" s="513"/>
      <c r="BTB951" s="513"/>
      <c r="BTC951" s="513"/>
      <c r="BTD951" s="513"/>
      <c r="BTE951" s="513"/>
      <c r="BTF951" s="513"/>
      <c r="BTG951" s="513"/>
      <c r="BTH951" s="513"/>
      <c r="BTI951" s="513"/>
      <c r="BTJ951" s="513"/>
      <c r="BTK951" s="513"/>
      <c r="BTL951" s="513"/>
      <c r="BTM951" s="513"/>
      <c r="BTN951" s="513"/>
      <c r="BTO951" s="513"/>
      <c r="BTP951" s="513"/>
      <c r="BTQ951" s="513"/>
      <c r="BTR951" s="513"/>
      <c r="BTS951" s="513"/>
      <c r="BTT951" s="513"/>
      <c r="BTU951" s="513"/>
      <c r="BTV951" s="513"/>
      <c r="BTW951" s="513"/>
      <c r="BTX951" s="513"/>
      <c r="BTY951" s="513"/>
      <c r="BTZ951" s="513"/>
      <c r="BUA951" s="513"/>
      <c r="BUB951" s="513"/>
      <c r="BUC951" s="513"/>
      <c r="BUD951" s="513"/>
      <c r="BUE951" s="513"/>
      <c r="BUF951" s="513"/>
      <c r="BUG951" s="513"/>
      <c r="BUH951" s="513"/>
      <c r="BUI951" s="513"/>
      <c r="BUJ951" s="513"/>
      <c r="BUK951" s="513"/>
      <c r="BUL951" s="513"/>
      <c r="BUM951" s="513"/>
      <c r="BUN951" s="513"/>
      <c r="BUO951" s="513"/>
      <c r="BUP951" s="513"/>
      <c r="BUQ951" s="513"/>
      <c r="BUR951" s="513"/>
      <c r="BUS951" s="513"/>
      <c r="BUT951" s="513"/>
      <c r="BUU951" s="513"/>
      <c r="BUV951" s="513"/>
      <c r="BUW951" s="513"/>
      <c r="BUX951" s="513"/>
      <c r="BUY951" s="513"/>
      <c r="BUZ951" s="513"/>
      <c r="BVA951" s="513"/>
      <c r="BVB951" s="513"/>
      <c r="BVC951" s="513"/>
      <c r="BVD951" s="513"/>
      <c r="BVE951" s="513"/>
      <c r="BVF951" s="513"/>
      <c r="BVG951" s="513"/>
      <c r="BVH951" s="513"/>
      <c r="BVI951" s="513"/>
      <c r="BVJ951" s="513"/>
      <c r="BVK951" s="513"/>
      <c r="BVL951" s="513"/>
      <c r="BVM951" s="513"/>
      <c r="BVN951" s="513"/>
      <c r="BVO951" s="513"/>
      <c r="BVP951" s="513"/>
      <c r="BVQ951" s="513"/>
      <c r="BVR951" s="513"/>
      <c r="BVS951" s="513"/>
      <c r="BVT951" s="513"/>
      <c r="BVU951" s="513"/>
      <c r="BVV951" s="513"/>
      <c r="BVW951" s="513"/>
      <c r="BVX951" s="513"/>
      <c r="BVY951" s="513"/>
      <c r="BVZ951" s="513"/>
      <c r="BWA951" s="513"/>
      <c r="BWB951" s="513"/>
      <c r="BWC951" s="513"/>
      <c r="BWD951" s="513"/>
      <c r="BWE951" s="513"/>
      <c r="BWF951" s="513"/>
      <c r="BWG951" s="513"/>
      <c r="BWH951" s="513"/>
      <c r="BWI951" s="513"/>
      <c r="BWJ951" s="513"/>
      <c r="BWK951" s="513"/>
      <c r="BWL951" s="513"/>
      <c r="BWM951" s="513"/>
      <c r="BWN951" s="513"/>
      <c r="BWO951" s="513"/>
      <c r="BWP951" s="513"/>
      <c r="BWQ951" s="513"/>
    </row>
    <row r="952" spans="1:1967" ht="102" customHeight="1">
      <c r="A952" s="9" t="s">
        <v>6649</v>
      </c>
      <c r="B952" s="100" t="s">
        <v>97</v>
      </c>
      <c r="C952" s="111" t="s">
        <v>1132</v>
      </c>
      <c r="D952" s="111" t="s">
        <v>1120</v>
      </c>
      <c r="E952" s="111" t="s">
        <v>1133</v>
      </c>
      <c r="F952" s="3"/>
      <c r="G952" s="3" t="s">
        <v>384</v>
      </c>
      <c r="H952" s="20">
        <v>1</v>
      </c>
      <c r="I952" s="114">
        <v>470000000</v>
      </c>
      <c r="J952" s="21" t="s">
        <v>1316</v>
      </c>
      <c r="K952" s="19" t="s">
        <v>2077</v>
      </c>
      <c r="L952" s="137" t="s">
        <v>3404</v>
      </c>
      <c r="M952" s="140" t="s">
        <v>383</v>
      </c>
      <c r="N952" s="358" t="s">
        <v>2086</v>
      </c>
      <c r="O952" s="3" t="s">
        <v>1368</v>
      </c>
      <c r="P952" s="7" t="s">
        <v>1340</v>
      </c>
      <c r="Q952" s="3" t="s">
        <v>1188</v>
      </c>
      <c r="R952" s="24">
        <v>6</v>
      </c>
      <c r="S952" s="19">
        <v>1632</v>
      </c>
      <c r="T952" s="83">
        <f t="shared" si="362"/>
        <v>9792</v>
      </c>
      <c r="U952" s="83">
        <f t="shared" si="320"/>
        <v>10967.04</v>
      </c>
      <c r="V952" s="9" t="s">
        <v>1327</v>
      </c>
      <c r="W952" s="152" t="s">
        <v>1396</v>
      </c>
      <c r="X952" s="9"/>
      <c r="Y952" s="513"/>
      <c r="Z952" s="513"/>
      <c r="AA952" s="513"/>
      <c r="AB952" s="513"/>
      <c r="AC952" s="513"/>
      <c r="AD952" s="513"/>
      <c r="AE952" s="513"/>
      <c r="AF952" s="513"/>
      <c r="AG952" s="513"/>
      <c r="AH952" s="513"/>
      <c r="AI952" s="513"/>
      <c r="AJ952" s="513"/>
      <c r="AK952" s="513"/>
      <c r="AL952" s="513"/>
      <c r="AM952" s="513"/>
      <c r="AN952" s="513"/>
      <c r="AO952" s="513"/>
      <c r="AP952" s="513"/>
      <c r="AQ952" s="513"/>
      <c r="AR952" s="513"/>
      <c r="AS952" s="513"/>
      <c r="AT952" s="513"/>
      <c r="AU952" s="513"/>
      <c r="AV952" s="513"/>
      <c r="AW952" s="513"/>
      <c r="AX952" s="513"/>
      <c r="AY952" s="513"/>
      <c r="AZ952" s="513"/>
      <c r="BA952" s="513"/>
      <c r="BB952" s="513"/>
      <c r="BC952" s="513"/>
      <c r="BD952" s="513"/>
      <c r="BE952" s="513"/>
      <c r="BF952" s="513"/>
      <c r="BG952" s="513"/>
      <c r="BH952" s="513"/>
      <c r="BI952" s="513"/>
      <c r="BJ952" s="513"/>
      <c r="BK952" s="513"/>
      <c r="BL952" s="513"/>
      <c r="BM952" s="513"/>
      <c r="BN952" s="513"/>
      <c r="BO952" s="513"/>
      <c r="BP952" s="513"/>
      <c r="BQ952" s="513"/>
      <c r="BR952" s="513"/>
      <c r="BS952" s="513"/>
      <c r="BT952" s="513"/>
      <c r="BU952" s="513"/>
      <c r="BV952" s="513"/>
      <c r="BW952" s="513"/>
      <c r="BX952" s="513"/>
      <c r="BY952" s="513"/>
      <c r="BZ952" s="513"/>
      <c r="CA952" s="513"/>
      <c r="CB952" s="513"/>
      <c r="CC952" s="513"/>
      <c r="CD952" s="513"/>
      <c r="CE952" s="513"/>
      <c r="CF952" s="513"/>
      <c r="CG952" s="513"/>
      <c r="CH952" s="513"/>
      <c r="CI952" s="513"/>
      <c r="CJ952" s="513"/>
      <c r="CK952" s="513"/>
      <c r="CL952" s="513"/>
      <c r="CM952" s="513"/>
      <c r="CN952" s="513"/>
      <c r="CO952" s="513"/>
      <c r="CP952" s="513"/>
      <c r="CQ952" s="513"/>
      <c r="CR952" s="513"/>
      <c r="CS952" s="513"/>
      <c r="CT952" s="513"/>
      <c r="CU952" s="513"/>
      <c r="CV952" s="513"/>
      <c r="CW952" s="513"/>
      <c r="CX952" s="513"/>
      <c r="CY952" s="513"/>
      <c r="CZ952" s="513"/>
      <c r="DA952" s="513"/>
      <c r="DB952" s="513"/>
      <c r="DC952" s="513"/>
      <c r="DD952" s="513"/>
      <c r="DE952" s="513"/>
      <c r="DF952" s="513"/>
      <c r="DG952" s="513"/>
      <c r="DH952" s="513"/>
      <c r="DI952" s="513"/>
      <c r="DJ952" s="513"/>
      <c r="DK952" s="513"/>
      <c r="DL952" s="513"/>
      <c r="DM952" s="513"/>
      <c r="DN952" s="513"/>
      <c r="DO952" s="513"/>
      <c r="DP952" s="513"/>
      <c r="DQ952" s="513"/>
      <c r="DR952" s="513"/>
      <c r="DS952" s="513"/>
      <c r="DT952" s="513"/>
      <c r="DU952" s="513"/>
      <c r="DV952" s="513"/>
      <c r="DW952" s="513"/>
      <c r="DX952" s="513"/>
      <c r="DY952" s="513"/>
      <c r="DZ952" s="513"/>
      <c r="EA952" s="513"/>
      <c r="EB952" s="513"/>
      <c r="EC952" s="513"/>
      <c r="ED952" s="513"/>
      <c r="EE952" s="513"/>
      <c r="EF952" s="513"/>
      <c r="EG952" s="513"/>
      <c r="EH952" s="513"/>
      <c r="EI952" s="513"/>
      <c r="EJ952" s="513"/>
      <c r="EK952" s="513"/>
      <c r="EL952" s="513"/>
      <c r="EM952" s="513"/>
      <c r="EN952" s="513"/>
      <c r="EO952" s="513"/>
      <c r="EP952" s="513"/>
      <c r="EQ952" s="513"/>
      <c r="ER952" s="513"/>
      <c r="ES952" s="513"/>
      <c r="ET952" s="513"/>
      <c r="EU952" s="513"/>
      <c r="EV952" s="513"/>
      <c r="EW952" s="513"/>
      <c r="EX952" s="513"/>
      <c r="EY952" s="513"/>
      <c r="EZ952" s="513"/>
      <c r="FA952" s="513"/>
      <c r="FB952" s="513"/>
      <c r="FC952" s="513"/>
      <c r="FD952" s="513"/>
      <c r="FE952" s="513"/>
      <c r="FF952" s="513"/>
      <c r="FG952" s="513"/>
      <c r="FH952" s="513"/>
      <c r="FI952" s="513"/>
      <c r="FJ952" s="513"/>
      <c r="FK952" s="513"/>
      <c r="FL952" s="513"/>
      <c r="FM952" s="513"/>
      <c r="FN952" s="513"/>
      <c r="FO952" s="513"/>
      <c r="FP952" s="513"/>
      <c r="FQ952" s="513"/>
      <c r="FR952" s="513"/>
      <c r="FS952" s="513"/>
      <c r="FT952" s="513"/>
      <c r="FU952" s="513"/>
      <c r="FV952" s="513"/>
      <c r="FW952" s="513"/>
      <c r="FX952" s="513"/>
      <c r="FY952" s="513"/>
      <c r="FZ952" s="513"/>
      <c r="GA952" s="513"/>
      <c r="GB952" s="513"/>
      <c r="GC952" s="513"/>
      <c r="GD952" s="513"/>
      <c r="GE952" s="513"/>
      <c r="GF952" s="513"/>
      <c r="GG952" s="513"/>
      <c r="GH952" s="513"/>
      <c r="GI952" s="513"/>
      <c r="GJ952" s="513"/>
      <c r="GK952" s="513"/>
      <c r="GL952" s="513"/>
      <c r="GM952" s="513"/>
      <c r="GN952" s="513"/>
      <c r="GO952" s="513"/>
      <c r="GP952" s="513"/>
      <c r="GQ952" s="513"/>
      <c r="GR952" s="513"/>
      <c r="GS952" s="513"/>
      <c r="GT952" s="513"/>
      <c r="GU952" s="513"/>
      <c r="GV952" s="513"/>
      <c r="GW952" s="513"/>
      <c r="GX952" s="513"/>
      <c r="GY952" s="513"/>
      <c r="GZ952" s="513"/>
      <c r="HA952" s="513"/>
      <c r="HB952" s="513"/>
      <c r="HC952" s="513"/>
      <c r="HD952" s="513"/>
      <c r="HE952" s="513"/>
      <c r="HF952" s="513"/>
      <c r="HG952" s="513"/>
      <c r="HH952" s="513"/>
      <c r="HI952" s="513"/>
      <c r="HJ952" s="513"/>
      <c r="HK952" s="513"/>
      <c r="HL952" s="513"/>
      <c r="HM952" s="513"/>
      <c r="HN952" s="513"/>
      <c r="HO952" s="513"/>
      <c r="HP952" s="513"/>
      <c r="HQ952" s="513"/>
      <c r="HR952" s="513"/>
      <c r="HS952" s="513"/>
      <c r="HT952" s="513"/>
      <c r="HU952" s="513"/>
      <c r="HV952" s="513"/>
      <c r="HW952" s="513"/>
      <c r="HX952" s="513"/>
      <c r="HY952" s="513"/>
      <c r="HZ952" s="513"/>
      <c r="IA952" s="513"/>
      <c r="IB952" s="513"/>
      <c r="IC952" s="513"/>
      <c r="ID952" s="513"/>
      <c r="IE952" s="513"/>
      <c r="IF952" s="513"/>
      <c r="IG952" s="513"/>
      <c r="IH952" s="513"/>
      <c r="II952" s="513"/>
      <c r="IJ952" s="513"/>
      <c r="IK952" s="513"/>
      <c r="IL952" s="513"/>
      <c r="IM952" s="513"/>
      <c r="IN952" s="513"/>
      <c r="IO952" s="513"/>
      <c r="IP952" s="513"/>
      <c r="IQ952" s="513"/>
      <c r="IR952" s="513"/>
      <c r="IS952" s="513"/>
      <c r="IT952" s="513"/>
      <c r="IU952" s="513"/>
      <c r="IV952" s="513"/>
      <c r="IW952" s="513"/>
      <c r="IX952" s="513"/>
      <c r="IY952" s="513"/>
      <c r="IZ952" s="513"/>
      <c r="JA952" s="513"/>
      <c r="JB952" s="513"/>
      <c r="JC952" s="513"/>
      <c r="JD952" s="513"/>
      <c r="JE952" s="513"/>
      <c r="JF952" s="513"/>
      <c r="JG952" s="513"/>
      <c r="JH952" s="513"/>
      <c r="JI952" s="513"/>
      <c r="JJ952" s="513"/>
      <c r="JK952" s="513"/>
      <c r="JL952" s="513"/>
      <c r="JM952" s="513"/>
      <c r="JN952" s="513"/>
      <c r="JO952" s="513"/>
      <c r="JP952" s="513"/>
      <c r="JQ952" s="513"/>
      <c r="JR952" s="513"/>
      <c r="JS952" s="513"/>
      <c r="JT952" s="513"/>
      <c r="JU952" s="513"/>
      <c r="JV952" s="513"/>
      <c r="JW952" s="513"/>
      <c r="JX952" s="513"/>
      <c r="JY952" s="513"/>
      <c r="JZ952" s="513"/>
      <c r="KA952" s="513"/>
      <c r="KB952" s="513"/>
      <c r="KC952" s="513"/>
      <c r="KD952" s="513"/>
      <c r="KE952" s="513"/>
      <c r="KF952" s="513"/>
      <c r="KG952" s="513"/>
      <c r="KH952" s="513"/>
      <c r="KI952" s="513"/>
      <c r="KJ952" s="513"/>
      <c r="KK952" s="513"/>
      <c r="KL952" s="513"/>
      <c r="KM952" s="513"/>
      <c r="KN952" s="513"/>
      <c r="KO952" s="513"/>
      <c r="KP952" s="513"/>
      <c r="KQ952" s="513"/>
      <c r="KR952" s="513"/>
      <c r="KS952" s="513"/>
      <c r="KT952" s="513"/>
      <c r="KU952" s="513"/>
      <c r="KV952" s="513"/>
      <c r="KW952" s="513"/>
      <c r="KX952" s="513"/>
      <c r="KY952" s="513"/>
      <c r="KZ952" s="513"/>
      <c r="LA952" s="513"/>
      <c r="LB952" s="513"/>
      <c r="LC952" s="513"/>
      <c r="LD952" s="513"/>
      <c r="LE952" s="513"/>
      <c r="LF952" s="513"/>
      <c r="LG952" s="513"/>
      <c r="LH952" s="513"/>
      <c r="LI952" s="513"/>
      <c r="LJ952" s="513"/>
      <c r="LK952" s="513"/>
      <c r="LL952" s="513"/>
      <c r="LM952" s="513"/>
      <c r="LN952" s="513"/>
      <c r="LO952" s="513"/>
      <c r="LP952" s="513"/>
      <c r="LQ952" s="513"/>
      <c r="LR952" s="513"/>
      <c r="LS952" s="513"/>
      <c r="LT952" s="513"/>
      <c r="LU952" s="513"/>
      <c r="LV952" s="513"/>
      <c r="LW952" s="513"/>
      <c r="LX952" s="513"/>
      <c r="LY952" s="513"/>
      <c r="LZ952" s="513"/>
      <c r="MA952" s="513"/>
      <c r="MB952" s="513"/>
      <c r="MC952" s="513"/>
      <c r="MD952" s="513"/>
      <c r="ME952" s="513"/>
      <c r="MF952" s="513"/>
      <c r="MG952" s="513"/>
      <c r="MH952" s="513"/>
      <c r="MI952" s="513"/>
      <c r="MJ952" s="513"/>
      <c r="MK952" s="513"/>
      <c r="ML952" s="513"/>
      <c r="MM952" s="513"/>
      <c r="MN952" s="513"/>
      <c r="MO952" s="513"/>
      <c r="MP952" s="513"/>
      <c r="MQ952" s="513"/>
      <c r="MR952" s="513"/>
      <c r="MS952" s="513"/>
      <c r="MT952" s="513"/>
      <c r="MU952" s="513"/>
      <c r="MV952" s="513"/>
      <c r="MW952" s="513"/>
      <c r="MX952" s="513"/>
      <c r="MY952" s="513"/>
      <c r="MZ952" s="513"/>
      <c r="NA952" s="513"/>
      <c r="NB952" s="513"/>
      <c r="NC952" s="513"/>
      <c r="ND952" s="513"/>
      <c r="NE952" s="513"/>
      <c r="NF952" s="513"/>
      <c r="NG952" s="513"/>
      <c r="NH952" s="513"/>
      <c r="NI952" s="513"/>
      <c r="NJ952" s="513"/>
      <c r="NK952" s="513"/>
      <c r="NL952" s="513"/>
      <c r="NM952" s="513"/>
      <c r="NN952" s="513"/>
      <c r="NO952" s="513"/>
      <c r="NP952" s="513"/>
      <c r="NQ952" s="513"/>
      <c r="NR952" s="513"/>
      <c r="NS952" s="513"/>
      <c r="NT952" s="513"/>
      <c r="NU952" s="513"/>
      <c r="NV952" s="513"/>
      <c r="NW952" s="513"/>
      <c r="NX952" s="513"/>
      <c r="NY952" s="513"/>
      <c r="NZ952" s="513"/>
      <c r="OA952" s="513"/>
      <c r="OB952" s="513"/>
      <c r="OC952" s="513"/>
      <c r="OD952" s="513"/>
      <c r="OE952" s="513"/>
      <c r="OF952" s="513"/>
      <c r="OG952" s="513"/>
      <c r="OH952" s="513"/>
      <c r="OI952" s="513"/>
      <c r="OJ952" s="513"/>
      <c r="OK952" s="513"/>
      <c r="OL952" s="513"/>
      <c r="OM952" s="513"/>
      <c r="ON952" s="513"/>
      <c r="OO952" s="513"/>
      <c r="OP952" s="513"/>
      <c r="OQ952" s="513"/>
      <c r="OR952" s="513"/>
      <c r="OS952" s="513"/>
      <c r="OT952" s="513"/>
      <c r="OU952" s="513"/>
      <c r="OV952" s="513"/>
      <c r="OW952" s="513"/>
      <c r="OX952" s="513"/>
      <c r="OY952" s="513"/>
      <c r="OZ952" s="513"/>
      <c r="PA952" s="513"/>
      <c r="PB952" s="513"/>
      <c r="PC952" s="513"/>
      <c r="PD952" s="513"/>
      <c r="PE952" s="513"/>
      <c r="PF952" s="513"/>
      <c r="PG952" s="513"/>
      <c r="PH952" s="513"/>
      <c r="PI952" s="513"/>
      <c r="PJ952" s="513"/>
      <c r="PK952" s="513"/>
      <c r="PL952" s="513"/>
      <c r="PM952" s="513"/>
      <c r="PN952" s="513"/>
      <c r="PO952" s="513"/>
      <c r="PP952" s="513"/>
      <c r="PQ952" s="513"/>
      <c r="PR952" s="513"/>
      <c r="PS952" s="513"/>
      <c r="PT952" s="513"/>
      <c r="PU952" s="513"/>
      <c r="PV952" s="513"/>
      <c r="PW952" s="513"/>
      <c r="PX952" s="513"/>
      <c r="PY952" s="513"/>
      <c r="PZ952" s="513"/>
      <c r="QA952" s="513"/>
      <c r="QB952" s="513"/>
      <c r="QC952" s="513"/>
      <c r="QD952" s="513"/>
      <c r="QE952" s="513"/>
      <c r="QF952" s="513"/>
      <c r="QG952" s="513"/>
      <c r="QH952" s="513"/>
      <c r="QI952" s="513"/>
      <c r="QJ952" s="513"/>
      <c r="QK952" s="513"/>
      <c r="QL952" s="513"/>
      <c r="QM952" s="513"/>
      <c r="QN952" s="513"/>
      <c r="QO952" s="513"/>
      <c r="QP952" s="513"/>
      <c r="QQ952" s="513"/>
      <c r="QR952" s="513"/>
      <c r="QS952" s="513"/>
      <c r="QT952" s="513"/>
      <c r="QU952" s="513"/>
      <c r="QV952" s="513"/>
      <c r="QW952" s="513"/>
      <c r="QX952" s="513"/>
      <c r="QY952" s="513"/>
      <c r="QZ952" s="513"/>
      <c r="RA952" s="513"/>
      <c r="RB952" s="513"/>
      <c r="RC952" s="513"/>
      <c r="RD952" s="513"/>
      <c r="RE952" s="513"/>
      <c r="RF952" s="513"/>
      <c r="RG952" s="513"/>
      <c r="RH952" s="513"/>
      <c r="RI952" s="513"/>
      <c r="RJ952" s="513"/>
      <c r="RK952" s="513"/>
      <c r="RL952" s="513"/>
      <c r="RM952" s="513"/>
      <c r="RN952" s="513"/>
      <c r="RO952" s="513"/>
      <c r="RP952" s="513"/>
      <c r="RQ952" s="513"/>
      <c r="RR952" s="513"/>
      <c r="RS952" s="513"/>
      <c r="RT952" s="513"/>
      <c r="RU952" s="513"/>
      <c r="RV952" s="513"/>
      <c r="RW952" s="513"/>
      <c r="RX952" s="513"/>
      <c r="RY952" s="513"/>
      <c r="RZ952" s="513"/>
      <c r="SA952" s="513"/>
      <c r="SB952" s="513"/>
      <c r="SC952" s="513"/>
      <c r="SD952" s="513"/>
      <c r="SE952" s="513"/>
      <c r="SF952" s="513"/>
      <c r="SG952" s="513"/>
      <c r="SH952" s="513"/>
      <c r="SI952" s="513"/>
      <c r="SJ952" s="513"/>
      <c r="SK952" s="513"/>
      <c r="SL952" s="513"/>
      <c r="SM952" s="513"/>
      <c r="SN952" s="513"/>
      <c r="SO952" s="513"/>
      <c r="SP952" s="513"/>
      <c r="SQ952" s="513"/>
      <c r="SR952" s="513"/>
      <c r="SS952" s="513"/>
      <c r="ST952" s="513"/>
      <c r="SU952" s="513"/>
      <c r="SV952" s="513"/>
      <c r="SW952" s="513"/>
      <c r="SX952" s="513"/>
      <c r="SY952" s="513"/>
      <c r="SZ952" s="513"/>
      <c r="TA952" s="513"/>
      <c r="TB952" s="513"/>
      <c r="TC952" s="513"/>
      <c r="TD952" s="513"/>
      <c r="TE952" s="513"/>
      <c r="TF952" s="513"/>
      <c r="TG952" s="513"/>
      <c r="TH952" s="513"/>
      <c r="TI952" s="513"/>
      <c r="TJ952" s="513"/>
      <c r="TK952" s="513"/>
      <c r="TL952" s="513"/>
      <c r="TM952" s="513"/>
      <c r="TN952" s="513"/>
      <c r="TO952" s="513"/>
      <c r="TP952" s="513"/>
      <c r="TQ952" s="513"/>
      <c r="TR952" s="513"/>
      <c r="TS952" s="513"/>
      <c r="TT952" s="513"/>
      <c r="TU952" s="513"/>
      <c r="TV952" s="513"/>
      <c r="TW952" s="513"/>
      <c r="TX952" s="513"/>
      <c r="TY952" s="513"/>
      <c r="TZ952" s="513"/>
      <c r="UA952" s="513"/>
      <c r="UB952" s="513"/>
      <c r="UC952" s="513"/>
      <c r="UD952" s="513"/>
      <c r="UE952" s="513"/>
      <c r="UF952" s="513"/>
      <c r="UG952" s="513"/>
      <c r="UH952" s="513"/>
      <c r="UI952" s="513"/>
      <c r="UJ952" s="513"/>
      <c r="UK952" s="513"/>
      <c r="UL952" s="513"/>
      <c r="UM952" s="513"/>
      <c r="UN952" s="513"/>
      <c r="UO952" s="513"/>
      <c r="UP952" s="513"/>
      <c r="UQ952" s="513"/>
      <c r="UR952" s="513"/>
      <c r="US952" s="513"/>
      <c r="UT952" s="513"/>
      <c r="UU952" s="513"/>
      <c r="UV952" s="513"/>
      <c r="UW952" s="513"/>
      <c r="UX952" s="513"/>
      <c r="UY952" s="513"/>
      <c r="UZ952" s="513"/>
      <c r="VA952" s="513"/>
      <c r="VB952" s="513"/>
      <c r="VC952" s="513"/>
      <c r="VD952" s="513"/>
      <c r="VE952" s="513"/>
      <c r="VF952" s="513"/>
      <c r="VG952" s="513"/>
      <c r="VH952" s="513"/>
      <c r="VI952" s="513"/>
      <c r="VJ952" s="513"/>
      <c r="VK952" s="513"/>
      <c r="VL952" s="513"/>
      <c r="VM952" s="513"/>
      <c r="VN952" s="513"/>
      <c r="VO952" s="513"/>
      <c r="VP952" s="513"/>
      <c r="VQ952" s="513"/>
      <c r="VR952" s="513"/>
      <c r="VS952" s="513"/>
      <c r="VT952" s="513"/>
      <c r="VU952" s="513"/>
      <c r="VV952" s="513"/>
      <c r="VW952" s="513"/>
      <c r="VX952" s="513"/>
      <c r="VY952" s="513"/>
      <c r="VZ952" s="513"/>
      <c r="WA952" s="513"/>
      <c r="WB952" s="513"/>
      <c r="WC952" s="513"/>
      <c r="WD952" s="513"/>
      <c r="WE952" s="513"/>
      <c r="WF952" s="513"/>
      <c r="WG952" s="513"/>
      <c r="WH952" s="513"/>
      <c r="WI952" s="513"/>
      <c r="WJ952" s="513"/>
      <c r="WK952" s="513"/>
      <c r="WL952" s="513"/>
      <c r="WM952" s="513"/>
      <c r="WN952" s="513"/>
      <c r="WO952" s="513"/>
      <c r="WP952" s="513"/>
      <c r="WQ952" s="513"/>
      <c r="WR952" s="513"/>
      <c r="WS952" s="513"/>
      <c r="WT952" s="513"/>
      <c r="WU952" s="513"/>
      <c r="WV952" s="513"/>
      <c r="WW952" s="513"/>
      <c r="WX952" s="513"/>
      <c r="WY952" s="513"/>
      <c r="WZ952" s="513"/>
      <c r="XA952" s="513"/>
      <c r="XB952" s="513"/>
      <c r="XC952" s="513"/>
      <c r="XD952" s="513"/>
      <c r="XE952" s="513"/>
      <c r="XF952" s="513"/>
      <c r="XG952" s="513"/>
      <c r="XH952" s="513"/>
      <c r="XI952" s="513"/>
      <c r="XJ952" s="513"/>
      <c r="XK952" s="513"/>
      <c r="XL952" s="513"/>
      <c r="XM952" s="513"/>
      <c r="XN952" s="513"/>
      <c r="XO952" s="513"/>
      <c r="XP952" s="513"/>
      <c r="XQ952" s="513"/>
      <c r="XR952" s="513"/>
      <c r="XS952" s="513"/>
      <c r="XT952" s="513"/>
      <c r="XU952" s="513"/>
      <c r="XV952" s="513"/>
      <c r="XW952" s="513"/>
      <c r="XX952" s="513"/>
      <c r="XY952" s="513"/>
      <c r="XZ952" s="513"/>
      <c r="YA952" s="513"/>
      <c r="YB952" s="513"/>
      <c r="YC952" s="513"/>
      <c r="YD952" s="513"/>
      <c r="YE952" s="513"/>
      <c r="YF952" s="513"/>
      <c r="YG952" s="513"/>
      <c r="YH952" s="513"/>
      <c r="YI952" s="513"/>
      <c r="YJ952" s="513"/>
      <c r="YK952" s="513"/>
      <c r="YL952" s="513"/>
      <c r="YM952" s="513"/>
      <c r="YN952" s="513"/>
      <c r="YO952" s="513"/>
      <c r="YP952" s="513"/>
      <c r="YQ952" s="513"/>
      <c r="YR952" s="513"/>
      <c r="YS952" s="513"/>
      <c r="YT952" s="513"/>
      <c r="YU952" s="513"/>
      <c r="YV952" s="513"/>
      <c r="YW952" s="513"/>
      <c r="YX952" s="513"/>
      <c r="YY952" s="513"/>
      <c r="YZ952" s="513"/>
      <c r="ZA952" s="513"/>
      <c r="ZB952" s="513"/>
      <c r="ZC952" s="513"/>
      <c r="ZD952" s="513"/>
      <c r="ZE952" s="513"/>
      <c r="ZF952" s="513"/>
      <c r="ZG952" s="513"/>
      <c r="ZH952" s="513"/>
      <c r="ZI952" s="513"/>
      <c r="ZJ952" s="513"/>
      <c r="ZK952" s="513"/>
      <c r="ZL952" s="513"/>
      <c r="ZM952" s="513"/>
      <c r="ZN952" s="513"/>
      <c r="ZO952" s="513"/>
      <c r="ZP952" s="513"/>
      <c r="ZQ952" s="513"/>
      <c r="ZR952" s="513"/>
      <c r="ZS952" s="513"/>
      <c r="ZT952" s="513"/>
      <c r="ZU952" s="513"/>
      <c r="ZV952" s="513"/>
      <c r="ZW952" s="513"/>
      <c r="ZX952" s="513"/>
      <c r="ZY952" s="513"/>
      <c r="ZZ952" s="513"/>
      <c r="AAA952" s="513"/>
      <c r="AAB952" s="513"/>
      <c r="AAC952" s="513"/>
      <c r="AAD952" s="513"/>
      <c r="AAE952" s="513"/>
      <c r="AAF952" s="513"/>
      <c r="AAG952" s="513"/>
      <c r="AAH952" s="513"/>
      <c r="AAI952" s="513"/>
      <c r="AAJ952" s="513"/>
      <c r="AAK952" s="513"/>
      <c r="AAL952" s="513"/>
      <c r="AAM952" s="513"/>
      <c r="AAN952" s="513"/>
      <c r="AAO952" s="513"/>
      <c r="AAP952" s="513"/>
      <c r="AAQ952" s="513"/>
      <c r="AAR952" s="513"/>
      <c r="AAS952" s="513"/>
      <c r="AAT952" s="513"/>
      <c r="AAU952" s="513"/>
      <c r="AAV952" s="513"/>
      <c r="AAW952" s="513"/>
      <c r="AAX952" s="513"/>
      <c r="AAY952" s="513"/>
      <c r="AAZ952" s="513"/>
      <c r="ABA952" s="513"/>
      <c r="ABB952" s="513"/>
      <c r="ABC952" s="513"/>
      <c r="ABD952" s="513"/>
      <c r="ABE952" s="513"/>
      <c r="ABF952" s="513"/>
      <c r="ABG952" s="513"/>
      <c r="ABH952" s="513"/>
      <c r="ABI952" s="513"/>
      <c r="ABJ952" s="513"/>
      <c r="ABK952" s="513"/>
      <c r="ABL952" s="513"/>
      <c r="ABM952" s="513"/>
      <c r="ABN952" s="513"/>
      <c r="ABO952" s="513"/>
      <c r="ABP952" s="513"/>
      <c r="ABQ952" s="513"/>
      <c r="ABR952" s="513"/>
      <c r="ABS952" s="513"/>
      <c r="ABT952" s="513"/>
      <c r="ABU952" s="513"/>
      <c r="ABV952" s="513"/>
      <c r="ABW952" s="513"/>
      <c r="ABX952" s="513"/>
      <c r="ABY952" s="513"/>
      <c r="ABZ952" s="513"/>
      <c r="ACA952" s="513"/>
      <c r="ACB952" s="513"/>
      <c r="ACC952" s="513"/>
      <c r="ACD952" s="513"/>
      <c r="ACE952" s="513"/>
      <c r="ACF952" s="513"/>
      <c r="ACG952" s="513"/>
      <c r="ACH952" s="513"/>
      <c r="ACI952" s="513"/>
      <c r="ACJ952" s="513"/>
      <c r="ACK952" s="513"/>
      <c r="ACL952" s="513"/>
      <c r="ACM952" s="513"/>
      <c r="ACN952" s="513"/>
      <c r="ACO952" s="513"/>
      <c r="ACP952" s="513"/>
      <c r="ACQ952" s="513"/>
      <c r="ACR952" s="513"/>
      <c r="ACS952" s="513"/>
      <c r="ACT952" s="513"/>
      <c r="ACU952" s="513"/>
      <c r="ACV952" s="513"/>
      <c r="ACW952" s="513"/>
      <c r="ACX952" s="513"/>
      <c r="ACY952" s="513"/>
      <c r="ACZ952" s="513"/>
      <c r="ADA952" s="513"/>
      <c r="ADB952" s="513"/>
      <c r="ADC952" s="513"/>
      <c r="ADD952" s="513"/>
      <c r="ADE952" s="513"/>
      <c r="ADF952" s="513"/>
      <c r="ADG952" s="513"/>
      <c r="ADH952" s="513"/>
      <c r="ADI952" s="513"/>
      <c r="ADJ952" s="513"/>
      <c r="ADK952" s="513"/>
      <c r="ADL952" s="513"/>
      <c r="ADM952" s="513"/>
      <c r="ADN952" s="513"/>
      <c r="ADO952" s="513"/>
      <c r="ADP952" s="513"/>
      <c r="ADQ952" s="513"/>
      <c r="ADR952" s="513"/>
      <c r="ADS952" s="513"/>
      <c r="ADT952" s="513"/>
      <c r="ADU952" s="513"/>
      <c r="ADV952" s="513"/>
      <c r="ADW952" s="513"/>
      <c r="ADX952" s="513"/>
      <c r="ADY952" s="513"/>
      <c r="ADZ952" s="513"/>
      <c r="AEA952" s="513"/>
      <c r="AEB952" s="513"/>
      <c r="AEC952" s="513"/>
      <c r="AED952" s="513"/>
      <c r="AEE952" s="513"/>
      <c r="AEF952" s="513"/>
      <c r="AEG952" s="513"/>
      <c r="AEH952" s="513"/>
      <c r="AEI952" s="513"/>
      <c r="AEJ952" s="513"/>
      <c r="AEK952" s="513"/>
      <c r="AEL952" s="513"/>
      <c r="AEM952" s="513"/>
      <c r="AEN952" s="513"/>
      <c r="AEO952" s="513"/>
      <c r="AEP952" s="513"/>
      <c r="AEQ952" s="513"/>
      <c r="AER952" s="513"/>
      <c r="AES952" s="513"/>
      <c r="AET952" s="513"/>
      <c r="AEU952" s="513"/>
      <c r="AEV952" s="513"/>
      <c r="AEW952" s="513"/>
      <c r="AEX952" s="513"/>
      <c r="AEY952" s="513"/>
      <c r="AEZ952" s="513"/>
      <c r="AFA952" s="513"/>
      <c r="AFB952" s="513"/>
      <c r="AFC952" s="513"/>
      <c r="AFD952" s="513"/>
      <c r="AFE952" s="513"/>
      <c r="AFF952" s="513"/>
      <c r="AFG952" s="513"/>
      <c r="AFH952" s="513"/>
      <c r="AFI952" s="513"/>
      <c r="AFJ952" s="513"/>
      <c r="AFK952" s="513"/>
      <c r="AFL952" s="513"/>
      <c r="AFM952" s="513"/>
      <c r="AFN952" s="513"/>
      <c r="AFO952" s="513"/>
      <c r="AFP952" s="513"/>
      <c r="AFQ952" s="513"/>
      <c r="AFR952" s="513"/>
      <c r="AFS952" s="513"/>
      <c r="AFT952" s="513"/>
      <c r="AFU952" s="513"/>
      <c r="AFV952" s="513"/>
      <c r="AFW952" s="513"/>
      <c r="AFX952" s="513"/>
      <c r="AFY952" s="513"/>
      <c r="AFZ952" s="513"/>
      <c r="AGA952" s="513"/>
      <c r="AGB952" s="513"/>
      <c r="AGC952" s="513"/>
      <c r="AGD952" s="513"/>
      <c r="AGE952" s="513"/>
      <c r="AGF952" s="513"/>
      <c r="AGG952" s="513"/>
      <c r="AGH952" s="513"/>
      <c r="AGI952" s="513"/>
      <c r="AGJ952" s="513"/>
      <c r="AGK952" s="513"/>
      <c r="AGL952" s="513"/>
      <c r="AGM952" s="513"/>
      <c r="AGN952" s="513"/>
      <c r="AGO952" s="513"/>
      <c r="AGP952" s="513"/>
      <c r="AGQ952" s="513"/>
      <c r="AGR952" s="513"/>
      <c r="AGS952" s="513"/>
      <c r="AGT952" s="513"/>
      <c r="AGU952" s="513"/>
      <c r="AGV952" s="513"/>
      <c r="AGW952" s="513"/>
      <c r="AGX952" s="513"/>
      <c r="AGY952" s="513"/>
      <c r="AGZ952" s="513"/>
      <c r="AHA952" s="513"/>
      <c r="AHB952" s="513"/>
      <c r="AHC952" s="513"/>
      <c r="AHD952" s="513"/>
      <c r="AHE952" s="513"/>
      <c r="AHF952" s="513"/>
      <c r="AHG952" s="513"/>
      <c r="AHH952" s="513"/>
      <c r="AHI952" s="513"/>
      <c r="AHJ952" s="513"/>
      <c r="AHK952" s="513"/>
      <c r="AHL952" s="513"/>
      <c r="AHM952" s="513"/>
      <c r="AHN952" s="513"/>
      <c r="AHO952" s="513"/>
      <c r="AHP952" s="513"/>
      <c r="AHQ952" s="513"/>
      <c r="AHR952" s="513"/>
      <c r="AHS952" s="513"/>
      <c r="AHT952" s="513"/>
      <c r="AHU952" s="513"/>
      <c r="AHV952" s="513"/>
      <c r="AHW952" s="513"/>
      <c r="AHX952" s="513"/>
      <c r="AHY952" s="513"/>
      <c r="AHZ952" s="513"/>
      <c r="AIA952" s="513"/>
      <c r="AIB952" s="513"/>
      <c r="AIC952" s="513"/>
      <c r="AID952" s="513"/>
      <c r="AIE952" s="513"/>
      <c r="AIF952" s="513"/>
      <c r="AIG952" s="513"/>
      <c r="AIH952" s="513"/>
      <c r="AII952" s="513"/>
      <c r="AIJ952" s="513"/>
      <c r="AIK952" s="513"/>
      <c r="AIL952" s="513"/>
      <c r="AIM952" s="513"/>
      <c r="AIN952" s="513"/>
      <c r="AIO952" s="513"/>
      <c r="AIP952" s="513"/>
      <c r="AIQ952" s="513"/>
      <c r="AIR952" s="513"/>
      <c r="AIS952" s="513"/>
      <c r="AIT952" s="513"/>
      <c r="AIU952" s="513"/>
      <c r="AIV952" s="513"/>
      <c r="AIW952" s="513"/>
      <c r="AIX952" s="513"/>
      <c r="AIY952" s="513"/>
      <c r="AIZ952" s="513"/>
      <c r="AJA952" s="513"/>
      <c r="AJB952" s="513"/>
      <c r="AJC952" s="513"/>
      <c r="AJD952" s="513"/>
      <c r="AJE952" s="513"/>
      <c r="AJF952" s="513"/>
      <c r="AJG952" s="513"/>
      <c r="AJH952" s="513"/>
      <c r="AJI952" s="513"/>
      <c r="AJJ952" s="513"/>
      <c r="AJK952" s="513"/>
      <c r="AJL952" s="513"/>
      <c r="AJM952" s="513"/>
      <c r="AJN952" s="513"/>
      <c r="AJO952" s="513"/>
      <c r="AJP952" s="513"/>
      <c r="AJQ952" s="513"/>
      <c r="AJR952" s="513"/>
      <c r="AJS952" s="513"/>
      <c r="AJT952" s="513"/>
      <c r="AJU952" s="513"/>
      <c r="AJV952" s="513"/>
      <c r="AJW952" s="513"/>
      <c r="AJX952" s="513"/>
      <c r="AJY952" s="513"/>
      <c r="AJZ952" s="513"/>
      <c r="AKA952" s="513"/>
      <c r="AKB952" s="513"/>
      <c r="AKC952" s="513"/>
      <c r="AKD952" s="513"/>
      <c r="AKE952" s="513"/>
      <c r="AKF952" s="513"/>
      <c r="AKG952" s="513"/>
      <c r="AKH952" s="513"/>
      <c r="AKI952" s="513"/>
      <c r="AKJ952" s="513"/>
      <c r="AKK952" s="513"/>
      <c r="AKL952" s="513"/>
      <c r="AKM952" s="513"/>
      <c r="AKN952" s="513"/>
      <c r="AKO952" s="513"/>
      <c r="AKP952" s="513"/>
      <c r="AKQ952" s="513"/>
      <c r="AKR952" s="513"/>
      <c r="AKS952" s="513"/>
      <c r="AKT952" s="513"/>
      <c r="AKU952" s="513"/>
      <c r="AKV952" s="513"/>
      <c r="AKW952" s="513"/>
      <c r="AKX952" s="513"/>
      <c r="AKY952" s="513"/>
      <c r="AKZ952" s="513"/>
      <c r="ALA952" s="513"/>
      <c r="ALB952" s="513"/>
      <c r="ALC952" s="513"/>
      <c r="ALD952" s="513"/>
      <c r="ALE952" s="513"/>
      <c r="ALF952" s="513"/>
      <c r="ALG952" s="513"/>
      <c r="ALH952" s="513"/>
      <c r="ALI952" s="513"/>
      <c r="ALJ952" s="513"/>
      <c r="ALK952" s="513"/>
      <c r="ALL952" s="513"/>
      <c r="ALM952" s="513"/>
      <c r="ALN952" s="513"/>
      <c r="ALO952" s="513"/>
      <c r="ALP952" s="513"/>
      <c r="ALQ952" s="513"/>
      <c r="ALR952" s="513"/>
      <c r="ALS952" s="513"/>
      <c r="ALT952" s="513"/>
      <c r="ALU952" s="513"/>
      <c r="ALV952" s="513"/>
      <c r="ALW952" s="513"/>
      <c r="ALX952" s="513"/>
      <c r="ALY952" s="513"/>
      <c r="ALZ952" s="513"/>
      <c r="AMA952" s="513"/>
      <c r="AMB952" s="513"/>
      <c r="AMC952" s="513"/>
      <c r="AMD952" s="513"/>
      <c r="AME952" s="513"/>
      <c r="AMF952" s="513"/>
      <c r="AMG952" s="513"/>
      <c r="AMH952" s="513"/>
      <c r="AMI952" s="513"/>
      <c r="AMJ952" s="513"/>
      <c r="AMK952" s="513"/>
      <c r="AML952" s="513"/>
      <c r="AMM952" s="513"/>
      <c r="AMN952" s="513"/>
      <c r="AMO952" s="513"/>
      <c r="AMP952" s="513"/>
      <c r="AMQ952" s="513"/>
      <c r="AMR952" s="513"/>
      <c r="AMS952" s="513"/>
      <c r="AMT952" s="513"/>
      <c r="AMU952" s="513"/>
      <c r="AMV952" s="513"/>
      <c r="AMW952" s="513"/>
      <c r="AMX952" s="513"/>
      <c r="AMY952" s="513"/>
      <c r="AMZ952" s="513"/>
      <c r="ANA952" s="513"/>
      <c r="ANB952" s="513"/>
      <c r="ANC952" s="513"/>
      <c r="AND952" s="513"/>
      <c r="ANE952" s="513"/>
      <c r="ANF952" s="513"/>
      <c r="ANG952" s="513"/>
      <c r="ANH952" s="513"/>
      <c r="ANI952" s="513"/>
      <c r="ANJ952" s="513"/>
      <c r="ANK952" s="513"/>
      <c r="ANL952" s="513"/>
      <c r="ANM952" s="513"/>
      <c r="ANN952" s="513"/>
      <c r="ANO952" s="513"/>
      <c r="ANP952" s="513"/>
      <c r="ANQ952" s="513"/>
      <c r="ANR952" s="513"/>
      <c r="ANS952" s="513"/>
      <c r="ANT952" s="513"/>
      <c r="ANU952" s="513"/>
      <c r="ANV952" s="513"/>
      <c r="ANW952" s="513"/>
      <c r="ANX952" s="513"/>
      <c r="ANY952" s="513"/>
      <c r="ANZ952" s="513"/>
      <c r="AOA952" s="513"/>
      <c r="AOB952" s="513"/>
      <c r="AOC952" s="513"/>
      <c r="AOD952" s="513"/>
      <c r="AOE952" s="513"/>
      <c r="AOF952" s="513"/>
      <c r="AOG952" s="513"/>
      <c r="AOH952" s="513"/>
      <c r="AOI952" s="513"/>
      <c r="AOJ952" s="513"/>
      <c r="AOK952" s="513"/>
      <c r="AOL952" s="513"/>
      <c r="AOM952" s="513"/>
      <c r="AON952" s="513"/>
      <c r="AOO952" s="513"/>
      <c r="AOP952" s="513"/>
      <c r="AOQ952" s="513"/>
      <c r="AOR952" s="513"/>
      <c r="AOS952" s="513"/>
      <c r="AOT952" s="513"/>
      <c r="AOU952" s="513"/>
      <c r="AOV952" s="513"/>
      <c r="AOW952" s="513"/>
      <c r="AOX952" s="513"/>
      <c r="AOY952" s="513"/>
      <c r="AOZ952" s="513"/>
      <c r="APA952" s="513"/>
      <c r="APB952" s="513"/>
      <c r="APC952" s="513"/>
      <c r="APD952" s="513"/>
      <c r="APE952" s="513"/>
      <c r="APF952" s="513"/>
      <c r="APG952" s="513"/>
      <c r="APH952" s="513"/>
      <c r="API952" s="513"/>
      <c r="APJ952" s="513"/>
      <c r="APK952" s="513"/>
      <c r="APL952" s="513"/>
      <c r="APM952" s="513"/>
      <c r="APN952" s="513"/>
      <c r="APO952" s="513"/>
      <c r="APP952" s="513"/>
      <c r="APQ952" s="513"/>
      <c r="APR952" s="513"/>
      <c r="APS952" s="513"/>
      <c r="APT952" s="513"/>
      <c r="APU952" s="513"/>
      <c r="APV952" s="513"/>
      <c r="APW952" s="513"/>
      <c r="APX952" s="513"/>
      <c r="APY952" s="513"/>
      <c r="APZ952" s="513"/>
      <c r="AQA952" s="513"/>
      <c r="AQB952" s="513"/>
      <c r="AQC952" s="513"/>
      <c r="AQD952" s="513"/>
      <c r="AQE952" s="513"/>
      <c r="AQF952" s="513"/>
      <c r="AQG952" s="513"/>
      <c r="AQH952" s="513"/>
      <c r="AQI952" s="513"/>
      <c r="AQJ952" s="513"/>
      <c r="AQK952" s="513"/>
      <c r="AQL952" s="513"/>
      <c r="AQM952" s="513"/>
      <c r="AQN952" s="513"/>
      <c r="AQO952" s="513"/>
      <c r="AQP952" s="513"/>
      <c r="AQQ952" s="513"/>
      <c r="AQR952" s="513"/>
      <c r="AQS952" s="513"/>
      <c r="AQT952" s="513"/>
      <c r="AQU952" s="513"/>
      <c r="AQV952" s="513"/>
      <c r="AQW952" s="513"/>
      <c r="AQX952" s="513"/>
      <c r="AQY952" s="513"/>
      <c r="AQZ952" s="513"/>
      <c r="ARA952" s="513"/>
      <c r="ARB952" s="513"/>
      <c r="ARC952" s="513"/>
      <c r="ARD952" s="513"/>
      <c r="ARE952" s="513"/>
      <c r="ARF952" s="513"/>
      <c r="ARG952" s="513"/>
      <c r="ARH952" s="513"/>
      <c r="ARI952" s="513"/>
      <c r="ARJ952" s="513"/>
      <c r="ARK952" s="513"/>
      <c r="ARL952" s="513"/>
      <c r="ARM952" s="513"/>
      <c r="ARN952" s="513"/>
      <c r="ARO952" s="513"/>
      <c r="ARP952" s="513"/>
      <c r="ARQ952" s="513"/>
      <c r="ARR952" s="513"/>
      <c r="ARS952" s="513"/>
      <c r="ART952" s="513"/>
      <c r="ARU952" s="513"/>
      <c r="ARV952" s="513"/>
      <c r="ARW952" s="513"/>
      <c r="ARX952" s="513"/>
      <c r="ARY952" s="513"/>
      <c r="ARZ952" s="513"/>
      <c r="ASA952" s="513"/>
      <c r="ASB952" s="513"/>
      <c r="ASC952" s="513"/>
      <c r="ASD952" s="513"/>
      <c r="ASE952" s="513"/>
      <c r="ASF952" s="513"/>
      <c r="ASG952" s="513"/>
      <c r="ASH952" s="513"/>
      <c r="ASI952" s="513"/>
      <c r="ASJ952" s="513"/>
      <c r="ASK952" s="513"/>
      <c r="ASL952" s="513"/>
      <c r="ASM952" s="513"/>
      <c r="ASN952" s="513"/>
      <c r="ASO952" s="513"/>
      <c r="ASP952" s="513"/>
      <c r="ASQ952" s="513"/>
      <c r="ASR952" s="513"/>
      <c r="ASS952" s="513"/>
      <c r="AST952" s="513"/>
      <c r="ASU952" s="513"/>
      <c r="ASV952" s="513"/>
      <c r="ASW952" s="513"/>
      <c r="ASX952" s="513"/>
      <c r="ASY952" s="513"/>
      <c r="ASZ952" s="513"/>
      <c r="ATA952" s="513"/>
      <c r="ATB952" s="513"/>
      <c r="ATC952" s="513"/>
      <c r="ATD952" s="513"/>
      <c r="ATE952" s="513"/>
      <c r="ATF952" s="513"/>
      <c r="ATG952" s="513"/>
      <c r="ATH952" s="513"/>
      <c r="ATI952" s="513"/>
      <c r="ATJ952" s="513"/>
      <c r="ATK952" s="513"/>
      <c r="ATL952" s="513"/>
      <c r="ATM952" s="513"/>
      <c r="ATN952" s="513"/>
      <c r="ATO952" s="513"/>
      <c r="ATP952" s="513"/>
      <c r="ATQ952" s="513"/>
      <c r="ATR952" s="513"/>
      <c r="ATS952" s="513"/>
      <c r="ATT952" s="513"/>
      <c r="ATU952" s="513"/>
      <c r="ATV952" s="513"/>
      <c r="ATW952" s="513"/>
      <c r="ATX952" s="513"/>
      <c r="ATY952" s="513"/>
      <c r="ATZ952" s="513"/>
      <c r="AUA952" s="513"/>
      <c r="AUB952" s="513"/>
      <c r="AUC952" s="513"/>
      <c r="AUD952" s="513"/>
      <c r="AUE952" s="513"/>
      <c r="AUF952" s="513"/>
      <c r="AUG952" s="513"/>
      <c r="AUH952" s="513"/>
      <c r="AUI952" s="513"/>
      <c r="AUJ952" s="513"/>
      <c r="AUK952" s="513"/>
      <c r="AUL952" s="513"/>
      <c r="AUM952" s="513"/>
      <c r="AUN952" s="513"/>
      <c r="AUO952" s="513"/>
      <c r="AUP952" s="513"/>
      <c r="AUQ952" s="513"/>
      <c r="AUR952" s="513"/>
      <c r="AUS952" s="513"/>
      <c r="AUT952" s="513"/>
      <c r="AUU952" s="513"/>
      <c r="AUV952" s="513"/>
      <c r="AUW952" s="513"/>
      <c r="AUX952" s="513"/>
      <c r="AUY952" s="513"/>
      <c r="AUZ952" s="513"/>
      <c r="AVA952" s="513"/>
      <c r="AVB952" s="513"/>
      <c r="AVC952" s="513"/>
      <c r="AVD952" s="513"/>
      <c r="AVE952" s="513"/>
      <c r="AVF952" s="513"/>
      <c r="AVG952" s="513"/>
      <c r="AVH952" s="513"/>
      <c r="AVI952" s="513"/>
      <c r="AVJ952" s="513"/>
      <c r="AVK952" s="513"/>
      <c r="AVL952" s="513"/>
      <c r="AVM952" s="513"/>
      <c r="AVN952" s="513"/>
      <c r="AVO952" s="513"/>
      <c r="AVP952" s="513"/>
      <c r="AVQ952" s="513"/>
      <c r="AVR952" s="513"/>
      <c r="AVS952" s="513"/>
      <c r="AVT952" s="513"/>
      <c r="AVU952" s="513"/>
      <c r="AVV952" s="513"/>
      <c r="AVW952" s="513"/>
      <c r="AVX952" s="513"/>
      <c r="AVY952" s="513"/>
      <c r="AVZ952" s="513"/>
      <c r="AWA952" s="513"/>
      <c r="AWB952" s="513"/>
      <c r="AWC952" s="513"/>
      <c r="AWD952" s="513"/>
      <c r="AWE952" s="513"/>
      <c r="AWF952" s="513"/>
      <c r="AWG952" s="513"/>
      <c r="AWH952" s="513"/>
      <c r="AWI952" s="513"/>
      <c r="AWJ952" s="513"/>
      <c r="AWK952" s="513"/>
      <c r="AWL952" s="513"/>
      <c r="AWM952" s="513"/>
      <c r="AWN952" s="513"/>
      <c r="AWO952" s="513"/>
      <c r="AWP952" s="513"/>
      <c r="AWQ952" s="513"/>
      <c r="AWR952" s="513"/>
      <c r="AWS952" s="513"/>
      <c r="AWT952" s="513"/>
      <c r="AWU952" s="513"/>
      <c r="AWV952" s="513"/>
      <c r="AWW952" s="513"/>
      <c r="AWX952" s="513"/>
      <c r="AWY952" s="513"/>
      <c r="AWZ952" s="513"/>
      <c r="AXA952" s="513"/>
      <c r="AXB952" s="513"/>
      <c r="AXC952" s="513"/>
      <c r="AXD952" s="513"/>
      <c r="AXE952" s="513"/>
      <c r="AXF952" s="513"/>
      <c r="AXG952" s="513"/>
      <c r="AXH952" s="513"/>
      <c r="AXI952" s="513"/>
      <c r="AXJ952" s="513"/>
      <c r="AXK952" s="513"/>
      <c r="AXL952" s="513"/>
      <c r="AXM952" s="513"/>
      <c r="AXN952" s="513"/>
      <c r="AXO952" s="513"/>
      <c r="AXP952" s="513"/>
      <c r="AXQ952" s="513"/>
      <c r="AXR952" s="513"/>
      <c r="AXS952" s="513"/>
      <c r="AXT952" s="513"/>
      <c r="AXU952" s="513"/>
      <c r="AXV952" s="513"/>
      <c r="AXW952" s="513"/>
      <c r="AXX952" s="513"/>
      <c r="AXY952" s="513"/>
      <c r="AXZ952" s="513"/>
      <c r="AYA952" s="513"/>
      <c r="AYB952" s="513"/>
      <c r="AYC952" s="513"/>
      <c r="AYD952" s="513"/>
      <c r="AYE952" s="513"/>
      <c r="AYF952" s="513"/>
      <c r="AYG952" s="513"/>
      <c r="AYH952" s="513"/>
      <c r="AYI952" s="513"/>
      <c r="AYJ952" s="513"/>
      <c r="AYK952" s="513"/>
      <c r="AYL952" s="513"/>
      <c r="AYM952" s="513"/>
      <c r="AYN952" s="513"/>
      <c r="AYO952" s="513"/>
      <c r="AYP952" s="513"/>
      <c r="AYQ952" s="513"/>
      <c r="AYR952" s="513"/>
      <c r="AYS952" s="513"/>
      <c r="AYT952" s="513"/>
      <c r="AYU952" s="513"/>
      <c r="AYV952" s="513"/>
      <c r="AYW952" s="513"/>
      <c r="AYX952" s="513"/>
      <c r="AYY952" s="513"/>
      <c r="AYZ952" s="513"/>
      <c r="AZA952" s="513"/>
      <c r="AZB952" s="513"/>
      <c r="AZC952" s="513"/>
      <c r="AZD952" s="513"/>
      <c r="AZE952" s="513"/>
      <c r="AZF952" s="513"/>
      <c r="AZG952" s="513"/>
      <c r="AZH952" s="513"/>
      <c r="AZI952" s="513"/>
      <c r="AZJ952" s="513"/>
      <c r="AZK952" s="513"/>
      <c r="AZL952" s="513"/>
      <c r="AZM952" s="513"/>
      <c r="AZN952" s="513"/>
      <c r="AZO952" s="513"/>
      <c r="AZP952" s="513"/>
      <c r="AZQ952" s="513"/>
      <c r="AZR952" s="513"/>
      <c r="AZS952" s="513"/>
      <c r="AZT952" s="513"/>
      <c r="AZU952" s="513"/>
      <c r="AZV952" s="513"/>
      <c r="AZW952" s="513"/>
      <c r="AZX952" s="513"/>
      <c r="AZY952" s="513"/>
      <c r="AZZ952" s="513"/>
      <c r="BAA952" s="513"/>
      <c r="BAB952" s="513"/>
      <c r="BAC952" s="513"/>
      <c r="BAD952" s="513"/>
      <c r="BAE952" s="513"/>
      <c r="BAF952" s="513"/>
      <c r="BAG952" s="513"/>
      <c r="BAH952" s="513"/>
      <c r="BAI952" s="513"/>
      <c r="BAJ952" s="513"/>
      <c r="BAK952" s="513"/>
      <c r="BAL952" s="513"/>
      <c r="BAM952" s="513"/>
      <c r="BAN952" s="513"/>
      <c r="BAO952" s="513"/>
      <c r="BAP952" s="513"/>
      <c r="BAQ952" s="513"/>
      <c r="BAR952" s="513"/>
      <c r="BAS952" s="513"/>
      <c r="BAT952" s="513"/>
      <c r="BAU952" s="513"/>
      <c r="BAV952" s="513"/>
      <c r="BAW952" s="513"/>
      <c r="BAX952" s="513"/>
      <c r="BAY952" s="513"/>
      <c r="BAZ952" s="513"/>
      <c r="BBA952" s="513"/>
      <c r="BBB952" s="513"/>
      <c r="BBC952" s="513"/>
      <c r="BBD952" s="513"/>
      <c r="BBE952" s="513"/>
      <c r="BBF952" s="513"/>
      <c r="BBG952" s="513"/>
      <c r="BBH952" s="513"/>
      <c r="BBI952" s="513"/>
      <c r="BBJ952" s="513"/>
      <c r="BBK952" s="513"/>
      <c r="BBL952" s="513"/>
      <c r="BBM952" s="513"/>
      <c r="BBN952" s="513"/>
      <c r="BBO952" s="513"/>
      <c r="BBP952" s="513"/>
      <c r="BBQ952" s="513"/>
      <c r="BBR952" s="513"/>
      <c r="BBS952" s="513"/>
      <c r="BBT952" s="513"/>
      <c r="BBU952" s="513"/>
      <c r="BBV952" s="513"/>
      <c r="BBW952" s="513"/>
      <c r="BBX952" s="513"/>
      <c r="BBY952" s="513"/>
      <c r="BBZ952" s="513"/>
      <c r="BCA952" s="513"/>
      <c r="BCB952" s="513"/>
      <c r="BCC952" s="513"/>
      <c r="BCD952" s="513"/>
      <c r="BCE952" s="513"/>
      <c r="BCF952" s="513"/>
      <c r="BCG952" s="513"/>
      <c r="BCH952" s="513"/>
      <c r="BCI952" s="513"/>
      <c r="BCJ952" s="513"/>
      <c r="BCK952" s="513"/>
      <c r="BCL952" s="513"/>
      <c r="BCM952" s="513"/>
      <c r="BCN952" s="513"/>
      <c r="BCO952" s="513"/>
      <c r="BCP952" s="513"/>
      <c r="BCQ952" s="513"/>
      <c r="BCR952" s="513"/>
      <c r="BCS952" s="513"/>
      <c r="BCT952" s="513"/>
      <c r="BCU952" s="513"/>
      <c r="BCV952" s="513"/>
      <c r="BCW952" s="513"/>
      <c r="BCX952" s="513"/>
      <c r="BCY952" s="513"/>
      <c r="BCZ952" s="513"/>
      <c r="BDA952" s="513"/>
      <c r="BDB952" s="513"/>
      <c r="BDC952" s="513"/>
      <c r="BDD952" s="513"/>
      <c r="BDE952" s="513"/>
      <c r="BDF952" s="513"/>
      <c r="BDG952" s="513"/>
      <c r="BDH952" s="513"/>
      <c r="BDI952" s="513"/>
      <c r="BDJ952" s="513"/>
      <c r="BDK952" s="513"/>
      <c r="BDL952" s="513"/>
      <c r="BDM952" s="513"/>
      <c r="BDN952" s="513"/>
      <c r="BDO952" s="513"/>
      <c r="BDP952" s="513"/>
      <c r="BDQ952" s="513"/>
      <c r="BDR952" s="513"/>
      <c r="BDS952" s="513"/>
      <c r="BDT952" s="513"/>
      <c r="BDU952" s="513"/>
      <c r="BDV952" s="513"/>
      <c r="BDW952" s="513"/>
      <c r="BDX952" s="513"/>
      <c r="BDY952" s="513"/>
      <c r="BDZ952" s="513"/>
      <c r="BEA952" s="513"/>
      <c r="BEB952" s="513"/>
      <c r="BEC952" s="513"/>
      <c r="BED952" s="513"/>
      <c r="BEE952" s="513"/>
      <c r="BEF952" s="513"/>
      <c r="BEG952" s="513"/>
      <c r="BEH952" s="513"/>
      <c r="BEI952" s="513"/>
      <c r="BEJ952" s="513"/>
      <c r="BEK952" s="513"/>
      <c r="BEL952" s="513"/>
      <c r="BEM952" s="513"/>
      <c r="BEN952" s="513"/>
      <c r="BEO952" s="513"/>
      <c r="BEP952" s="513"/>
      <c r="BEQ952" s="513"/>
      <c r="BER952" s="513"/>
      <c r="BES952" s="513"/>
      <c r="BET952" s="513"/>
      <c r="BEU952" s="513"/>
      <c r="BEV952" s="513"/>
      <c r="BEW952" s="513"/>
      <c r="BEX952" s="513"/>
      <c r="BEY952" s="513"/>
      <c r="BEZ952" s="513"/>
      <c r="BFA952" s="513"/>
      <c r="BFB952" s="513"/>
      <c r="BFC952" s="513"/>
      <c r="BFD952" s="513"/>
      <c r="BFE952" s="513"/>
      <c r="BFF952" s="513"/>
      <c r="BFG952" s="513"/>
      <c r="BFH952" s="513"/>
      <c r="BFI952" s="513"/>
      <c r="BFJ952" s="513"/>
      <c r="BFK952" s="513"/>
      <c r="BFL952" s="513"/>
      <c r="BFM952" s="513"/>
      <c r="BFN952" s="513"/>
      <c r="BFO952" s="513"/>
      <c r="BFP952" s="513"/>
      <c r="BFQ952" s="513"/>
      <c r="BFR952" s="513"/>
      <c r="BFS952" s="513"/>
      <c r="BFT952" s="513"/>
      <c r="BFU952" s="513"/>
      <c r="BFV952" s="513"/>
      <c r="BFW952" s="513"/>
      <c r="BFX952" s="513"/>
      <c r="BFY952" s="513"/>
      <c r="BFZ952" s="513"/>
      <c r="BGA952" s="513"/>
      <c r="BGB952" s="513"/>
      <c r="BGC952" s="513"/>
      <c r="BGD952" s="513"/>
      <c r="BGE952" s="513"/>
      <c r="BGF952" s="513"/>
      <c r="BGG952" s="513"/>
      <c r="BGH952" s="513"/>
      <c r="BGI952" s="513"/>
      <c r="BGJ952" s="513"/>
      <c r="BGK952" s="513"/>
      <c r="BGL952" s="513"/>
      <c r="BGM952" s="513"/>
      <c r="BGN952" s="513"/>
      <c r="BGO952" s="513"/>
      <c r="BGP952" s="513"/>
      <c r="BGQ952" s="513"/>
      <c r="BGR952" s="513"/>
      <c r="BGS952" s="513"/>
      <c r="BGT952" s="513"/>
      <c r="BGU952" s="513"/>
      <c r="BGV952" s="513"/>
      <c r="BGW952" s="513"/>
      <c r="BGX952" s="513"/>
      <c r="BGY952" s="513"/>
      <c r="BGZ952" s="513"/>
      <c r="BHA952" s="513"/>
      <c r="BHB952" s="513"/>
      <c r="BHC952" s="513"/>
      <c r="BHD952" s="513"/>
      <c r="BHE952" s="513"/>
      <c r="BHF952" s="513"/>
      <c r="BHG952" s="513"/>
      <c r="BHH952" s="513"/>
      <c r="BHI952" s="513"/>
      <c r="BHJ952" s="513"/>
      <c r="BHK952" s="513"/>
      <c r="BHL952" s="513"/>
      <c r="BHM952" s="513"/>
      <c r="BHN952" s="513"/>
      <c r="BHO952" s="513"/>
      <c r="BHP952" s="513"/>
      <c r="BHQ952" s="513"/>
      <c r="BHR952" s="513"/>
      <c r="BHS952" s="513"/>
      <c r="BHT952" s="513"/>
      <c r="BHU952" s="513"/>
      <c r="BHV952" s="513"/>
      <c r="BHW952" s="513"/>
      <c r="BHX952" s="513"/>
      <c r="BHY952" s="513"/>
      <c r="BHZ952" s="513"/>
      <c r="BIA952" s="513"/>
      <c r="BIB952" s="513"/>
      <c r="BIC952" s="513"/>
      <c r="BID952" s="513"/>
      <c r="BIE952" s="513"/>
      <c r="BIF952" s="513"/>
      <c r="BIG952" s="513"/>
      <c r="BIH952" s="513"/>
      <c r="BII952" s="513"/>
      <c r="BIJ952" s="513"/>
      <c r="BIK952" s="513"/>
      <c r="BIL952" s="513"/>
      <c r="BIM952" s="513"/>
      <c r="BIN952" s="513"/>
      <c r="BIO952" s="513"/>
      <c r="BIP952" s="513"/>
      <c r="BIQ952" s="513"/>
      <c r="BIR952" s="513"/>
      <c r="BIS952" s="513"/>
      <c r="BIT952" s="513"/>
      <c r="BIU952" s="513"/>
      <c r="BIV952" s="513"/>
      <c r="BIW952" s="513"/>
      <c r="BIX952" s="513"/>
      <c r="BIY952" s="513"/>
      <c r="BIZ952" s="513"/>
      <c r="BJA952" s="513"/>
      <c r="BJB952" s="513"/>
      <c r="BJC952" s="513"/>
      <c r="BJD952" s="513"/>
      <c r="BJE952" s="513"/>
      <c r="BJF952" s="513"/>
      <c r="BJG952" s="513"/>
      <c r="BJH952" s="513"/>
      <c r="BJI952" s="513"/>
      <c r="BJJ952" s="513"/>
      <c r="BJK952" s="513"/>
      <c r="BJL952" s="513"/>
      <c r="BJM952" s="513"/>
      <c r="BJN952" s="513"/>
      <c r="BJO952" s="513"/>
      <c r="BJP952" s="513"/>
      <c r="BJQ952" s="513"/>
      <c r="BJR952" s="513"/>
      <c r="BJS952" s="513"/>
      <c r="BJT952" s="513"/>
      <c r="BJU952" s="513"/>
      <c r="BJV952" s="513"/>
      <c r="BJW952" s="513"/>
      <c r="BJX952" s="513"/>
      <c r="BJY952" s="513"/>
      <c r="BJZ952" s="513"/>
      <c r="BKA952" s="513"/>
      <c r="BKB952" s="513"/>
      <c r="BKC952" s="513"/>
      <c r="BKD952" s="513"/>
      <c r="BKE952" s="513"/>
      <c r="BKF952" s="513"/>
      <c r="BKG952" s="513"/>
      <c r="BKH952" s="513"/>
      <c r="BKI952" s="513"/>
      <c r="BKJ952" s="513"/>
      <c r="BKK952" s="513"/>
      <c r="BKL952" s="513"/>
      <c r="BKM952" s="513"/>
      <c r="BKN952" s="513"/>
      <c r="BKO952" s="513"/>
      <c r="BKP952" s="513"/>
      <c r="BKQ952" s="513"/>
      <c r="BKR952" s="513"/>
      <c r="BKS952" s="513"/>
      <c r="BKT952" s="513"/>
      <c r="BKU952" s="513"/>
      <c r="BKV952" s="513"/>
      <c r="BKW952" s="513"/>
      <c r="BKX952" s="513"/>
      <c r="BKY952" s="513"/>
      <c r="BKZ952" s="513"/>
      <c r="BLA952" s="513"/>
      <c r="BLB952" s="513"/>
      <c r="BLC952" s="513"/>
      <c r="BLD952" s="513"/>
      <c r="BLE952" s="513"/>
      <c r="BLF952" s="513"/>
      <c r="BLG952" s="513"/>
      <c r="BLH952" s="513"/>
      <c r="BLI952" s="513"/>
      <c r="BLJ952" s="513"/>
      <c r="BLK952" s="513"/>
      <c r="BLL952" s="513"/>
      <c r="BLM952" s="513"/>
      <c r="BLN952" s="513"/>
      <c r="BLO952" s="513"/>
      <c r="BLP952" s="513"/>
      <c r="BLQ952" s="513"/>
      <c r="BLR952" s="513"/>
      <c r="BLS952" s="513"/>
      <c r="BLT952" s="513"/>
      <c r="BLU952" s="513"/>
      <c r="BLV952" s="513"/>
      <c r="BLW952" s="513"/>
      <c r="BLX952" s="513"/>
      <c r="BLY952" s="513"/>
      <c r="BLZ952" s="513"/>
      <c r="BMA952" s="513"/>
      <c r="BMB952" s="513"/>
      <c r="BMC952" s="513"/>
      <c r="BMD952" s="513"/>
      <c r="BME952" s="513"/>
      <c r="BMF952" s="513"/>
      <c r="BMG952" s="513"/>
      <c r="BMH952" s="513"/>
      <c r="BMI952" s="513"/>
      <c r="BMJ952" s="513"/>
      <c r="BMK952" s="513"/>
      <c r="BML952" s="513"/>
      <c r="BMM952" s="513"/>
      <c r="BMN952" s="513"/>
      <c r="BMO952" s="513"/>
      <c r="BMP952" s="513"/>
      <c r="BMQ952" s="513"/>
      <c r="BMR952" s="513"/>
      <c r="BMS952" s="513"/>
      <c r="BMT952" s="513"/>
      <c r="BMU952" s="513"/>
      <c r="BMV952" s="513"/>
      <c r="BMW952" s="513"/>
      <c r="BMX952" s="513"/>
      <c r="BMY952" s="513"/>
      <c r="BMZ952" s="513"/>
      <c r="BNA952" s="513"/>
      <c r="BNB952" s="513"/>
      <c r="BNC952" s="513"/>
      <c r="BND952" s="513"/>
      <c r="BNE952" s="513"/>
      <c r="BNF952" s="513"/>
      <c r="BNG952" s="513"/>
      <c r="BNH952" s="513"/>
      <c r="BNI952" s="513"/>
      <c r="BNJ952" s="513"/>
      <c r="BNK952" s="513"/>
      <c r="BNL952" s="513"/>
      <c r="BNM952" s="513"/>
      <c r="BNN952" s="513"/>
      <c r="BNO952" s="513"/>
      <c r="BNP952" s="513"/>
      <c r="BNQ952" s="513"/>
      <c r="BNR952" s="513"/>
      <c r="BNS952" s="513"/>
      <c r="BNT952" s="513"/>
      <c r="BNU952" s="513"/>
      <c r="BNV952" s="513"/>
      <c r="BNW952" s="513"/>
      <c r="BNX952" s="513"/>
      <c r="BNY952" s="513"/>
      <c r="BNZ952" s="513"/>
      <c r="BOA952" s="513"/>
      <c r="BOB952" s="513"/>
      <c r="BOC952" s="513"/>
      <c r="BOD952" s="513"/>
      <c r="BOE952" s="513"/>
      <c r="BOF952" s="513"/>
      <c r="BOG952" s="513"/>
      <c r="BOH952" s="513"/>
      <c r="BOI952" s="513"/>
      <c r="BOJ952" s="513"/>
      <c r="BOK952" s="513"/>
      <c r="BOL952" s="513"/>
      <c r="BOM952" s="513"/>
      <c r="BON952" s="513"/>
      <c r="BOO952" s="513"/>
      <c r="BOP952" s="513"/>
      <c r="BOQ952" s="513"/>
      <c r="BOR952" s="513"/>
      <c r="BOS952" s="513"/>
      <c r="BOT952" s="513"/>
      <c r="BOU952" s="513"/>
      <c r="BOV952" s="513"/>
      <c r="BOW952" s="513"/>
      <c r="BOX952" s="513"/>
      <c r="BOY952" s="513"/>
      <c r="BOZ952" s="513"/>
      <c r="BPA952" s="513"/>
      <c r="BPB952" s="513"/>
      <c r="BPC952" s="513"/>
      <c r="BPD952" s="513"/>
      <c r="BPE952" s="513"/>
      <c r="BPF952" s="513"/>
      <c r="BPG952" s="513"/>
      <c r="BPH952" s="513"/>
      <c r="BPI952" s="513"/>
      <c r="BPJ952" s="513"/>
      <c r="BPK952" s="513"/>
      <c r="BPL952" s="513"/>
      <c r="BPM952" s="513"/>
      <c r="BPN952" s="513"/>
      <c r="BPO952" s="513"/>
      <c r="BPP952" s="513"/>
      <c r="BPQ952" s="513"/>
      <c r="BPR952" s="513"/>
      <c r="BPS952" s="513"/>
      <c r="BPT952" s="513"/>
      <c r="BPU952" s="513"/>
      <c r="BPV952" s="513"/>
      <c r="BPW952" s="513"/>
      <c r="BPX952" s="513"/>
      <c r="BPY952" s="513"/>
      <c r="BPZ952" s="513"/>
      <c r="BQA952" s="513"/>
      <c r="BQB952" s="513"/>
      <c r="BQC952" s="513"/>
      <c r="BQD952" s="513"/>
      <c r="BQE952" s="513"/>
      <c r="BQF952" s="513"/>
      <c r="BQG952" s="513"/>
      <c r="BQH952" s="513"/>
      <c r="BQI952" s="513"/>
      <c r="BQJ952" s="513"/>
      <c r="BQK952" s="513"/>
      <c r="BQL952" s="513"/>
      <c r="BQM952" s="513"/>
      <c r="BQN952" s="513"/>
      <c r="BQO952" s="513"/>
      <c r="BQP952" s="513"/>
      <c r="BQQ952" s="513"/>
      <c r="BQR952" s="513"/>
      <c r="BQS952" s="513"/>
      <c r="BQT952" s="513"/>
      <c r="BQU952" s="513"/>
      <c r="BQV952" s="513"/>
      <c r="BQW952" s="513"/>
      <c r="BQX952" s="513"/>
      <c r="BQY952" s="513"/>
      <c r="BQZ952" s="513"/>
      <c r="BRA952" s="513"/>
      <c r="BRB952" s="513"/>
      <c r="BRC952" s="513"/>
      <c r="BRD952" s="513"/>
      <c r="BRE952" s="513"/>
      <c r="BRF952" s="513"/>
      <c r="BRG952" s="513"/>
      <c r="BRH952" s="513"/>
      <c r="BRI952" s="513"/>
      <c r="BRJ952" s="513"/>
      <c r="BRK952" s="513"/>
      <c r="BRL952" s="513"/>
      <c r="BRM952" s="513"/>
      <c r="BRN952" s="513"/>
      <c r="BRO952" s="513"/>
      <c r="BRP952" s="513"/>
      <c r="BRQ952" s="513"/>
      <c r="BRR952" s="513"/>
      <c r="BRS952" s="513"/>
      <c r="BRT952" s="513"/>
      <c r="BRU952" s="513"/>
      <c r="BRV952" s="513"/>
      <c r="BRW952" s="513"/>
      <c r="BRX952" s="513"/>
      <c r="BRY952" s="513"/>
      <c r="BRZ952" s="513"/>
      <c r="BSA952" s="513"/>
      <c r="BSB952" s="513"/>
      <c r="BSC952" s="513"/>
      <c r="BSD952" s="513"/>
      <c r="BSE952" s="513"/>
      <c r="BSF952" s="513"/>
      <c r="BSG952" s="513"/>
      <c r="BSH952" s="513"/>
      <c r="BSI952" s="513"/>
      <c r="BSJ952" s="513"/>
      <c r="BSK952" s="513"/>
      <c r="BSL952" s="513"/>
      <c r="BSM952" s="513"/>
      <c r="BSN952" s="513"/>
      <c r="BSO952" s="513"/>
      <c r="BSP952" s="513"/>
      <c r="BSQ952" s="513"/>
      <c r="BSR952" s="513"/>
      <c r="BSS952" s="513"/>
      <c r="BST952" s="513"/>
      <c r="BSU952" s="513"/>
      <c r="BSV952" s="513"/>
      <c r="BSW952" s="513"/>
      <c r="BSX952" s="513"/>
      <c r="BSY952" s="513"/>
      <c r="BSZ952" s="513"/>
      <c r="BTA952" s="513"/>
      <c r="BTB952" s="513"/>
      <c r="BTC952" s="513"/>
      <c r="BTD952" s="513"/>
      <c r="BTE952" s="513"/>
      <c r="BTF952" s="513"/>
      <c r="BTG952" s="513"/>
      <c r="BTH952" s="513"/>
      <c r="BTI952" s="513"/>
      <c r="BTJ952" s="513"/>
      <c r="BTK952" s="513"/>
      <c r="BTL952" s="513"/>
      <c r="BTM952" s="513"/>
      <c r="BTN952" s="513"/>
      <c r="BTO952" s="513"/>
      <c r="BTP952" s="513"/>
      <c r="BTQ952" s="513"/>
      <c r="BTR952" s="513"/>
      <c r="BTS952" s="513"/>
      <c r="BTT952" s="513"/>
      <c r="BTU952" s="513"/>
      <c r="BTV952" s="513"/>
      <c r="BTW952" s="513"/>
      <c r="BTX952" s="513"/>
      <c r="BTY952" s="513"/>
      <c r="BTZ952" s="513"/>
      <c r="BUA952" s="513"/>
      <c r="BUB952" s="513"/>
      <c r="BUC952" s="513"/>
      <c r="BUD952" s="513"/>
      <c r="BUE952" s="513"/>
      <c r="BUF952" s="513"/>
      <c r="BUG952" s="513"/>
      <c r="BUH952" s="513"/>
      <c r="BUI952" s="513"/>
      <c r="BUJ952" s="513"/>
      <c r="BUK952" s="513"/>
      <c r="BUL952" s="513"/>
      <c r="BUM952" s="513"/>
      <c r="BUN952" s="513"/>
      <c r="BUO952" s="513"/>
      <c r="BUP952" s="513"/>
      <c r="BUQ952" s="513"/>
      <c r="BUR952" s="513"/>
      <c r="BUS952" s="513"/>
      <c r="BUT952" s="513"/>
      <c r="BUU952" s="513"/>
      <c r="BUV952" s="513"/>
      <c r="BUW952" s="513"/>
      <c r="BUX952" s="513"/>
      <c r="BUY952" s="513"/>
      <c r="BUZ952" s="513"/>
      <c r="BVA952" s="513"/>
      <c r="BVB952" s="513"/>
      <c r="BVC952" s="513"/>
      <c r="BVD952" s="513"/>
      <c r="BVE952" s="513"/>
      <c r="BVF952" s="513"/>
      <c r="BVG952" s="513"/>
      <c r="BVH952" s="513"/>
      <c r="BVI952" s="513"/>
      <c r="BVJ952" s="513"/>
      <c r="BVK952" s="513"/>
      <c r="BVL952" s="513"/>
      <c r="BVM952" s="513"/>
      <c r="BVN952" s="513"/>
      <c r="BVO952" s="513"/>
      <c r="BVP952" s="513"/>
      <c r="BVQ952" s="513"/>
      <c r="BVR952" s="513"/>
      <c r="BVS952" s="513"/>
      <c r="BVT952" s="513"/>
      <c r="BVU952" s="513"/>
      <c r="BVV952" s="513"/>
      <c r="BVW952" s="513"/>
      <c r="BVX952" s="513"/>
      <c r="BVY952" s="513"/>
      <c r="BVZ952" s="513"/>
      <c r="BWA952" s="513"/>
      <c r="BWB952" s="513"/>
      <c r="BWC952" s="513"/>
      <c r="BWD952" s="513"/>
      <c r="BWE952" s="513"/>
      <c r="BWF952" s="513"/>
      <c r="BWG952" s="513"/>
      <c r="BWH952" s="513"/>
      <c r="BWI952" s="513"/>
      <c r="BWJ952" s="513"/>
      <c r="BWK952" s="513"/>
      <c r="BWL952" s="513"/>
      <c r="BWM952" s="513"/>
      <c r="BWN952" s="513"/>
      <c r="BWO952" s="513"/>
      <c r="BWP952" s="513"/>
      <c r="BWQ952" s="513"/>
    </row>
    <row r="953" spans="1:1967" ht="102" customHeight="1">
      <c r="A953" s="9" t="s">
        <v>6650</v>
      </c>
      <c r="B953" s="100" t="s">
        <v>97</v>
      </c>
      <c r="C953" s="111" t="s">
        <v>1139</v>
      </c>
      <c r="D953" s="111" t="s">
        <v>1135</v>
      </c>
      <c r="E953" s="111" t="s">
        <v>1140</v>
      </c>
      <c r="F953" s="3"/>
      <c r="G953" s="3" t="s">
        <v>385</v>
      </c>
      <c r="H953" s="20">
        <v>1</v>
      </c>
      <c r="I953" s="114">
        <v>470000000</v>
      </c>
      <c r="J953" s="21" t="s">
        <v>1316</v>
      </c>
      <c r="K953" s="19" t="s">
        <v>2077</v>
      </c>
      <c r="L953" s="137" t="s">
        <v>3404</v>
      </c>
      <c r="M953" s="140" t="s">
        <v>383</v>
      </c>
      <c r="N953" s="358" t="s">
        <v>2086</v>
      </c>
      <c r="O953" s="3" t="s">
        <v>1368</v>
      </c>
      <c r="P953" s="7" t="s">
        <v>1340</v>
      </c>
      <c r="Q953" s="3" t="s">
        <v>1188</v>
      </c>
      <c r="R953" s="24">
        <v>10242</v>
      </c>
      <c r="S953" s="19">
        <v>1048</v>
      </c>
      <c r="T953" s="83">
        <v>0</v>
      </c>
      <c r="U953" s="83">
        <f t="shared" ref="U953:U1093" si="377">T953*1.12</f>
        <v>0</v>
      </c>
      <c r="V953" s="9" t="s">
        <v>1327</v>
      </c>
      <c r="W953" s="152" t="s">
        <v>1396</v>
      </c>
      <c r="X953" s="9" t="s">
        <v>11921</v>
      </c>
      <c r="Y953" s="513"/>
      <c r="Z953" s="513"/>
      <c r="AA953" s="513"/>
      <c r="AB953" s="513"/>
      <c r="AC953" s="513"/>
      <c r="AD953" s="513"/>
      <c r="AE953" s="513"/>
      <c r="AF953" s="513"/>
      <c r="AG953" s="513"/>
      <c r="AH953" s="513"/>
      <c r="AI953" s="513"/>
      <c r="AJ953" s="513"/>
      <c r="AK953" s="513"/>
      <c r="AL953" s="513"/>
      <c r="AM953" s="513"/>
      <c r="AN953" s="513"/>
      <c r="AO953" s="513"/>
      <c r="AP953" s="513"/>
      <c r="AQ953" s="513"/>
      <c r="AR953" s="513"/>
      <c r="AS953" s="513"/>
      <c r="AT953" s="513"/>
      <c r="AU953" s="513"/>
      <c r="AV953" s="513"/>
      <c r="AW953" s="513"/>
      <c r="AX953" s="513"/>
      <c r="AY953" s="513"/>
      <c r="AZ953" s="513"/>
      <c r="BA953" s="513"/>
      <c r="BB953" s="513"/>
      <c r="BC953" s="513"/>
      <c r="BD953" s="513"/>
      <c r="BE953" s="513"/>
      <c r="BF953" s="513"/>
      <c r="BG953" s="513"/>
      <c r="BH953" s="513"/>
      <c r="BI953" s="513"/>
      <c r="BJ953" s="513"/>
      <c r="BK953" s="513"/>
      <c r="BL953" s="513"/>
      <c r="BM953" s="513"/>
      <c r="BN953" s="513"/>
      <c r="BO953" s="513"/>
      <c r="BP953" s="513"/>
      <c r="BQ953" s="513"/>
      <c r="BR953" s="513"/>
      <c r="BS953" s="513"/>
      <c r="BT953" s="513"/>
      <c r="BU953" s="513"/>
      <c r="BV953" s="513"/>
      <c r="BW953" s="513"/>
      <c r="BX953" s="513"/>
      <c r="BY953" s="513"/>
      <c r="BZ953" s="513"/>
      <c r="CA953" s="513"/>
      <c r="CB953" s="513"/>
      <c r="CC953" s="513"/>
      <c r="CD953" s="513"/>
      <c r="CE953" s="513"/>
      <c r="CF953" s="513"/>
      <c r="CG953" s="513"/>
      <c r="CH953" s="513"/>
      <c r="CI953" s="513"/>
      <c r="CJ953" s="513"/>
      <c r="CK953" s="513"/>
      <c r="CL953" s="513"/>
      <c r="CM953" s="513"/>
      <c r="CN953" s="513"/>
      <c r="CO953" s="513"/>
      <c r="CP953" s="513"/>
      <c r="CQ953" s="513"/>
      <c r="CR953" s="513"/>
      <c r="CS953" s="513"/>
      <c r="CT953" s="513"/>
      <c r="CU953" s="513"/>
      <c r="CV953" s="513"/>
      <c r="CW953" s="513"/>
      <c r="CX953" s="513"/>
      <c r="CY953" s="513"/>
      <c r="CZ953" s="513"/>
      <c r="DA953" s="513"/>
      <c r="DB953" s="513"/>
      <c r="DC953" s="513"/>
      <c r="DD953" s="513"/>
      <c r="DE953" s="513"/>
      <c r="DF953" s="513"/>
      <c r="DG953" s="513"/>
      <c r="DH953" s="513"/>
      <c r="DI953" s="513"/>
      <c r="DJ953" s="513"/>
      <c r="DK953" s="513"/>
      <c r="DL953" s="513"/>
      <c r="DM953" s="513"/>
      <c r="DN953" s="513"/>
      <c r="DO953" s="513"/>
      <c r="DP953" s="513"/>
      <c r="DQ953" s="513"/>
      <c r="DR953" s="513"/>
      <c r="DS953" s="513"/>
      <c r="DT953" s="513"/>
      <c r="DU953" s="513"/>
      <c r="DV953" s="513"/>
      <c r="DW953" s="513"/>
      <c r="DX953" s="513"/>
      <c r="DY953" s="513"/>
      <c r="DZ953" s="513"/>
      <c r="EA953" s="513"/>
      <c r="EB953" s="513"/>
      <c r="EC953" s="513"/>
      <c r="ED953" s="513"/>
      <c r="EE953" s="513"/>
      <c r="EF953" s="513"/>
      <c r="EG953" s="513"/>
      <c r="EH953" s="513"/>
      <c r="EI953" s="513"/>
      <c r="EJ953" s="513"/>
      <c r="EK953" s="513"/>
      <c r="EL953" s="513"/>
      <c r="EM953" s="513"/>
      <c r="EN953" s="513"/>
      <c r="EO953" s="513"/>
      <c r="EP953" s="513"/>
      <c r="EQ953" s="513"/>
      <c r="ER953" s="513"/>
      <c r="ES953" s="513"/>
      <c r="ET953" s="513"/>
      <c r="EU953" s="513"/>
      <c r="EV953" s="513"/>
      <c r="EW953" s="513"/>
      <c r="EX953" s="513"/>
      <c r="EY953" s="513"/>
      <c r="EZ953" s="513"/>
      <c r="FA953" s="513"/>
      <c r="FB953" s="513"/>
      <c r="FC953" s="513"/>
      <c r="FD953" s="513"/>
      <c r="FE953" s="513"/>
      <c r="FF953" s="513"/>
      <c r="FG953" s="513"/>
      <c r="FH953" s="513"/>
      <c r="FI953" s="513"/>
      <c r="FJ953" s="513"/>
      <c r="FK953" s="513"/>
      <c r="FL953" s="513"/>
      <c r="FM953" s="513"/>
      <c r="FN953" s="513"/>
      <c r="FO953" s="513"/>
      <c r="FP953" s="513"/>
      <c r="FQ953" s="513"/>
      <c r="FR953" s="513"/>
      <c r="FS953" s="513"/>
      <c r="FT953" s="513"/>
      <c r="FU953" s="513"/>
      <c r="FV953" s="513"/>
      <c r="FW953" s="513"/>
      <c r="FX953" s="513"/>
      <c r="FY953" s="513"/>
      <c r="FZ953" s="513"/>
      <c r="GA953" s="513"/>
      <c r="GB953" s="513"/>
      <c r="GC953" s="513"/>
      <c r="GD953" s="513"/>
      <c r="GE953" s="513"/>
      <c r="GF953" s="513"/>
      <c r="GG953" s="513"/>
      <c r="GH953" s="513"/>
      <c r="GI953" s="513"/>
      <c r="GJ953" s="513"/>
      <c r="GK953" s="513"/>
      <c r="GL953" s="513"/>
      <c r="GM953" s="513"/>
      <c r="GN953" s="513"/>
      <c r="GO953" s="513"/>
      <c r="GP953" s="513"/>
      <c r="GQ953" s="513"/>
      <c r="GR953" s="513"/>
      <c r="GS953" s="513"/>
      <c r="GT953" s="513"/>
      <c r="GU953" s="513"/>
      <c r="GV953" s="513"/>
      <c r="GW953" s="513"/>
      <c r="GX953" s="513"/>
      <c r="GY953" s="513"/>
      <c r="GZ953" s="513"/>
      <c r="HA953" s="513"/>
      <c r="HB953" s="513"/>
      <c r="HC953" s="513"/>
      <c r="HD953" s="513"/>
      <c r="HE953" s="513"/>
      <c r="HF953" s="513"/>
      <c r="HG953" s="513"/>
      <c r="HH953" s="513"/>
      <c r="HI953" s="513"/>
      <c r="HJ953" s="513"/>
      <c r="HK953" s="513"/>
      <c r="HL953" s="513"/>
      <c r="HM953" s="513"/>
      <c r="HN953" s="513"/>
      <c r="HO953" s="513"/>
      <c r="HP953" s="513"/>
      <c r="HQ953" s="513"/>
      <c r="HR953" s="513"/>
      <c r="HS953" s="513"/>
      <c r="HT953" s="513"/>
      <c r="HU953" s="513"/>
      <c r="HV953" s="513"/>
      <c r="HW953" s="513"/>
      <c r="HX953" s="513"/>
      <c r="HY953" s="513"/>
      <c r="HZ953" s="513"/>
      <c r="IA953" s="513"/>
      <c r="IB953" s="513"/>
      <c r="IC953" s="513"/>
      <c r="ID953" s="513"/>
      <c r="IE953" s="513"/>
      <c r="IF953" s="513"/>
      <c r="IG953" s="513"/>
      <c r="IH953" s="513"/>
      <c r="II953" s="513"/>
      <c r="IJ953" s="513"/>
      <c r="IK953" s="513"/>
      <c r="IL953" s="513"/>
      <c r="IM953" s="513"/>
      <c r="IN953" s="513"/>
      <c r="IO953" s="513"/>
      <c r="IP953" s="513"/>
      <c r="IQ953" s="513"/>
      <c r="IR953" s="513"/>
      <c r="IS953" s="513"/>
      <c r="IT953" s="513"/>
      <c r="IU953" s="513"/>
      <c r="IV953" s="513"/>
      <c r="IW953" s="513"/>
      <c r="IX953" s="513"/>
      <c r="IY953" s="513"/>
      <c r="IZ953" s="513"/>
      <c r="JA953" s="513"/>
      <c r="JB953" s="513"/>
      <c r="JC953" s="513"/>
      <c r="JD953" s="513"/>
      <c r="JE953" s="513"/>
      <c r="JF953" s="513"/>
      <c r="JG953" s="513"/>
      <c r="JH953" s="513"/>
      <c r="JI953" s="513"/>
      <c r="JJ953" s="513"/>
      <c r="JK953" s="513"/>
      <c r="JL953" s="513"/>
      <c r="JM953" s="513"/>
      <c r="JN953" s="513"/>
      <c r="JO953" s="513"/>
      <c r="JP953" s="513"/>
      <c r="JQ953" s="513"/>
      <c r="JR953" s="513"/>
      <c r="JS953" s="513"/>
      <c r="JT953" s="513"/>
      <c r="JU953" s="513"/>
      <c r="JV953" s="513"/>
      <c r="JW953" s="513"/>
      <c r="JX953" s="513"/>
      <c r="JY953" s="513"/>
      <c r="JZ953" s="513"/>
      <c r="KA953" s="513"/>
      <c r="KB953" s="513"/>
      <c r="KC953" s="513"/>
      <c r="KD953" s="513"/>
      <c r="KE953" s="513"/>
      <c r="KF953" s="513"/>
      <c r="KG953" s="513"/>
      <c r="KH953" s="513"/>
      <c r="KI953" s="513"/>
      <c r="KJ953" s="513"/>
      <c r="KK953" s="513"/>
      <c r="KL953" s="513"/>
      <c r="KM953" s="513"/>
      <c r="KN953" s="513"/>
      <c r="KO953" s="513"/>
      <c r="KP953" s="513"/>
      <c r="KQ953" s="513"/>
      <c r="KR953" s="513"/>
      <c r="KS953" s="513"/>
      <c r="KT953" s="513"/>
      <c r="KU953" s="513"/>
      <c r="KV953" s="513"/>
      <c r="KW953" s="513"/>
      <c r="KX953" s="513"/>
      <c r="KY953" s="513"/>
      <c r="KZ953" s="513"/>
      <c r="LA953" s="513"/>
      <c r="LB953" s="513"/>
      <c r="LC953" s="513"/>
      <c r="LD953" s="513"/>
      <c r="LE953" s="513"/>
      <c r="LF953" s="513"/>
      <c r="LG953" s="513"/>
      <c r="LH953" s="513"/>
      <c r="LI953" s="513"/>
      <c r="LJ953" s="513"/>
      <c r="LK953" s="513"/>
      <c r="LL953" s="513"/>
      <c r="LM953" s="513"/>
      <c r="LN953" s="513"/>
      <c r="LO953" s="513"/>
      <c r="LP953" s="513"/>
      <c r="LQ953" s="513"/>
      <c r="LR953" s="513"/>
      <c r="LS953" s="513"/>
      <c r="LT953" s="513"/>
      <c r="LU953" s="513"/>
      <c r="LV953" s="513"/>
      <c r="LW953" s="513"/>
      <c r="LX953" s="513"/>
      <c r="LY953" s="513"/>
      <c r="LZ953" s="513"/>
      <c r="MA953" s="513"/>
      <c r="MB953" s="513"/>
      <c r="MC953" s="513"/>
      <c r="MD953" s="513"/>
      <c r="ME953" s="513"/>
      <c r="MF953" s="513"/>
      <c r="MG953" s="513"/>
      <c r="MH953" s="513"/>
      <c r="MI953" s="513"/>
      <c r="MJ953" s="513"/>
      <c r="MK953" s="513"/>
      <c r="ML953" s="513"/>
      <c r="MM953" s="513"/>
      <c r="MN953" s="513"/>
      <c r="MO953" s="513"/>
      <c r="MP953" s="513"/>
      <c r="MQ953" s="513"/>
      <c r="MR953" s="513"/>
      <c r="MS953" s="513"/>
      <c r="MT953" s="513"/>
      <c r="MU953" s="513"/>
      <c r="MV953" s="513"/>
      <c r="MW953" s="513"/>
      <c r="MX953" s="513"/>
      <c r="MY953" s="513"/>
      <c r="MZ953" s="513"/>
      <c r="NA953" s="513"/>
      <c r="NB953" s="513"/>
      <c r="NC953" s="513"/>
      <c r="ND953" s="513"/>
      <c r="NE953" s="513"/>
      <c r="NF953" s="513"/>
      <c r="NG953" s="513"/>
      <c r="NH953" s="513"/>
      <c r="NI953" s="513"/>
      <c r="NJ953" s="513"/>
      <c r="NK953" s="513"/>
      <c r="NL953" s="513"/>
      <c r="NM953" s="513"/>
      <c r="NN953" s="513"/>
      <c r="NO953" s="513"/>
      <c r="NP953" s="513"/>
      <c r="NQ953" s="513"/>
      <c r="NR953" s="513"/>
      <c r="NS953" s="513"/>
      <c r="NT953" s="513"/>
      <c r="NU953" s="513"/>
      <c r="NV953" s="513"/>
      <c r="NW953" s="513"/>
      <c r="NX953" s="513"/>
      <c r="NY953" s="513"/>
      <c r="NZ953" s="513"/>
      <c r="OA953" s="513"/>
      <c r="OB953" s="513"/>
      <c r="OC953" s="513"/>
      <c r="OD953" s="513"/>
      <c r="OE953" s="513"/>
      <c r="OF953" s="513"/>
      <c r="OG953" s="513"/>
      <c r="OH953" s="513"/>
      <c r="OI953" s="513"/>
      <c r="OJ953" s="513"/>
      <c r="OK953" s="513"/>
      <c r="OL953" s="513"/>
      <c r="OM953" s="513"/>
      <c r="ON953" s="513"/>
      <c r="OO953" s="513"/>
      <c r="OP953" s="513"/>
      <c r="OQ953" s="513"/>
      <c r="OR953" s="513"/>
      <c r="OS953" s="513"/>
      <c r="OT953" s="513"/>
      <c r="OU953" s="513"/>
      <c r="OV953" s="513"/>
      <c r="OW953" s="513"/>
      <c r="OX953" s="513"/>
      <c r="OY953" s="513"/>
      <c r="OZ953" s="513"/>
      <c r="PA953" s="513"/>
      <c r="PB953" s="513"/>
      <c r="PC953" s="513"/>
      <c r="PD953" s="513"/>
      <c r="PE953" s="513"/>
      <c r="PF953" s="513"/>
      <c r="PG953" s="513"/>
      <c r="PH953" s="513"/>
      <c r="PI953" s="513"/>
      <c r="PJ953" s="513"/>
      <c r="PK953" s="513"/>
      <c r="PL953" s="513"/>
      <c r="PM953" s="513"/>
      <c r="PN953" s="513"/>
      <c r="PO953" s="513"/>
      <c r="PP953" s="513"/>
      <c r="PQ953" s="513"/>
      <c r="PR953" s="513"/>
      <c r="PS953" s="513"/>
      <c r="PT953" s="513"/>
      <c r="PU953" s="513"/>
      <c r="PV953" s="513"/>
      <c r="PW953" s="513"/>
      <c r="PX953" s="513"/>
      <c r="PY953" s="513"/>
      <c r="PZ953" s="513"/>
      <c r="QA953" s="513"/>
      <c r="QB953" s="513"/>
      <c r="QC953" s="513"/>
      <c r="QD953" s="513"/>
      <c r="QE953" s="513"/>
      <c r="QF953" s="513"/>
      <c r="QG953" s="513"/>
      <c r="QH953" s="513"/>
      <c r="QI953" s="513"/>
      <c r="QJ953" s="513"/>
      <c r="QK953" s="513"/>
      <c r="QL953" s="513"/>
      <c r="QM953" s="513"/>
      <c r="QN953" s="513"/>
      <c r="QO953" s="513"/>
      <c r="QP953" s="513"/>
      <c r="QQ953" s="513"/>
      <c r="QR953" s="513"/>
      <c r="QS953" s="513"/>
      <c r="QT953" s="513"/>
      <c r="QU953" s="513"/>
      <c r="QV953" s="513"/>
      <c r="QW953" s="513"/>
      <c r="QX953" s="513"/>
      <c r="QY953" s="513"/>
      <c r="QZ953" s="513"/>
      <c r="RA953" s="513"/>
      <c r="RB953" s="513"/>
      <c r="RC953" s="513"/>
      <c r="RD953" s="513"/>
      <c r="RE953" s="513"/>
      <c r="RF953" s="513"/>
      <c r="RG953" s="513"/>
      <c r="RH953" s="513"/>
      <c r="RI953" s="513"/>
      <c r="RJ953" s="513"/>
      <c r="RK953" s="513"/>
      <c r="RL953" s="513"/>
      <c r="RM953" s="513"/>
      <c r="RN953" s="513"/>
      <c r="RO953" s="513"/>
      <c r="RP953" s="513"/>
      <c r="RQ953" s="513"/>
      <c r="RR953" s="513"/>
      <c r="RS953" s="513"/>
      <c r="RT953" s="513"/>
      <c r="RU953" s="513"/>
      <c r="RV953" s="513"/>
      <c r="RW953" s="513"/>
      <c r="RX953" s="513"/>
      <c r="RY953" s="513"/>
      <c r="RZ953" s="513"/>
      <c r="SA953" s="513"/>
      <c r="SB953" s="513"/>
      <c r="SC953" s="513"/>
      <c r="SD953" s="513"/>
      <c r="SE953" s="513"/>
      <c r="SF953" s="513"/>
      <c r="SG953" s="513"/>
      <c r="SH953" s="513"/>
      <c r="SI953" s="513"/>
      <c r="SJ953" s="513"/>
      <c r="SK953" s="513"/>
      <c r="SL953" s="513"/>
      <c r="SM953" s="513"/>
      <c r="SN953" s="513"/>
      <c r="SO953" s="513"/>
      <c r="SP953" s="513"/>
      <c r="SQ953" s="513"/>
      <c r="SR953" s="513"/>
      <c r="SS953" s="513"/>
      <c r="ST953" s="513"/>
      <c r="SU953" s="513"/>
      <c r="SV953" s="513"/>
      <c r="SW953" s="513"/>
      <c r="SX953" s="513"/>
      <c r="SY953" s="513"/>
      <c r="SZ953" s="513"/>
      <c r="TA953" s="513"/>
      <c r="TB953" s="513"/>
      <c r="TC953" s="513"/>
      <c r="TD953" s="513"/>
      <c r="TE953" s="513"/>
      <c r="TF953" s="513"/>
      <c r="TG953" s="513"/>
      <c r="TH953" s="513"/>
      <c r="TI953" s="513"/>
      <c r="TJ953" s="513"/>
      <c r="TK953" s="513"/>
      <c r="TL953" s="513"/>
      <c r="TM953" s="513"/>
      <c r="TN953" s="513"/>
      <c r="TO953" s="513"/>
      <c r="TP953" s="513"/>
      <c r="TQ953" s="513"/>
      <c r="TR953" s="513"/>
      <c r="TS953" s="513"/>
      <c r="TT953" s="513"/>
      <c r="TU953" s="513"/>
      <c r="TV953" s="513"/>
      <c r="TW953" s="513"/>
      <c r="TX953" s="513"/>
      <c r="TY953" s="513"/>
      <c r="TZ953" s="513"/>
      <c r="UA953" s="513"/>
      <c r="UB953" s="513"/>
      <c r="UC953" s="513"/>
      <c r="UD953" s="513"/>
      <c r="UE953" s="513"/>
      <c r="UF953" s="513"/>
      <c r="UG953" s="513"/>
      <c r="UH953" s="513"/>
      <c r="UI953" s="513"/>
      <c r="UJ953" s="513"/>
      <c r="UK953" s="513"/>
      <c r="UL953" s="513"/>
      <c r="UM953" s="513"/>
      <c r="UN953" s="513"/>
      <c r="UO953" s="513"/>
      <c r="UP953" s="513"/>
      <c r="UQ953" s="513"/>
      <c r="UR953" s="513"/>
      <c r="US953" s="513"/>
      <c r="UT953" s="513"/>
      <c r="UU953" s="513"/>
      <c r="UV953" s="513"/>
      <c r="UW953" s="513"/>
      <c r="UX953" s="513"/>
      <c r="UY953" s="513"/>
      <c r="UZ953" s="513"/>
      <c r="VA953" s="513"/>
      <c r="VB953" s="513"/>
      <c r="VC953" s="513"/>
      <c r="VD953" s="513"/>
      <c r="VE953" s="513"/>
      <c r="VF953" s="513"/>
      <c r="VG953" s="513"/>
      <c r="VH953" s="513"/>
      <c r="VI953" s="513"/>
      <c r="VJ953" s="513"/>
      <c r="VK953" s="513"/>
      <c r="VL953" s="513"/>
      <c r="VM953" s="513"/>
      <c r="VN953" s="513"/>
      <c r="VO953" s="513"/>
      <c r="VP953" s="513"/>
      <c r="VQ953" s="513"/>
      <c r="VR953" s="513"/>
      <c r="VS953" s="513"/>
      <c r="VT953" s="513"/>
      <c r="VU953" s="513"/>
      <c r="VV953" s="513"/>
      <c r="VW953" s="513"/>
      <c r="VX953" s="513"/>
      <c r="VY953" s="513"/>
      <c r="VZ953" s="513"/>
      <c r="WA953" s="513"/>
      <c r="WB953" s="513"/>
      <c r="WC953" s="513"/>
      <c r="WD953" s="513"/>
      <c r="WE953" s="513"/>
      <c r="WF953" s="513"/>
      <c r="WG953" s="513"/>
      <c r="WH953" s="513"/>
      <c r="WI953" s="513"/>
      <c r="WJ953" s="513"/>
      <c r="WK953" s="513"/>
      <c r="WL953" s="513"/>
      <c r="WM953" s="513"/>
      <c r="WN953" s="513"/>
      <c r="WO953" s="513"/>
      <c r="WP953" s="513"/>
      <c r="WQ953" s="513"/>
      <c r="WR953" s="513"/>
      <c r="WS953" s="513"/>
      <c r="WT953" s="513"/>
      <c r="WU953" s="513"/>
      <c r="WV953" s="513"/>
      <c r="WW953" s="513"/>
      <c r="WX953" s="513"/>
      <c r="WY953" s="513"/>
      <c r="WZ953" s="513"/>
      <c r="XA953" s="513"/>
      <c r="XB953" s="513"/>
      <c r="XC953" s="513"/>
      <c r="XD953" s="513"/>
      <c r="XE953" s="513"/>
      <c r="XF953" s="513"/>
      <c r="XG953" s="513"/>
      <c r="XH953" s="513"/>
      <c r="XI953" s="513"/>
      <c r="XJ953" s="513"/>
      <c r="XK953" s="513"/>
      <c r="XL953" s="513"/>
      <c r="XM953" s="513"/>
      <c r="XN953" s="513"/>
      <c r="XO953" s="513"/>
      <c r="XP953" s="513"/>
      <c r="XQ953" s="513"/>
      <c r="XR953" s="513"/>
      <c r="XS953" s="513"/>
      <c r="XT953" s="513"/>
      <c r="XU953" s="513"/>
      <c r="XV953" s="513"/>
      <c r="XW953" s="513"/>
      <c r="XX953" s="513"/>
      <c r="XY953" s="513"/>
      <c r="XZ953" s="513"/>
      <c r="YA953" s="513"/>
      <c r="YB953" s="513"/>
      <c r="YC953" s="513"/>
      <c r="YD953" s="513"/>
      <c r="YE953" s="513"/>
      <c r="YF953" s="513"/>
      <c r="YG953" s="513"/>
      <c r="YH953" s="513"/>
      <c r="YI953" s="513"/>
      <c r="YJ953" s="513"/>
      <c r="YK953" s="513"/>
      <c r="YL953" s="513"/>
      <c r="YM953" s="513"/>
      <c r="YN953" s="513"/>
      <c r="YO953" s="513"/>
      <c r="YP953" s="513"/>
      <c r="YQ953" s="513"/>
      <c r="YR953" s="513"/>
      <c r="YS953" s="513"/>
      <c r="YT953" s="513"/>
      <c r="YU953" s="513"/>
      <c r="YV953" s="513"/>
      <c r="YW953" s="513"/>
      <c r="YX953" s="513"/>
      <c r="YY953" s="513"/>
      <c r="YZ953" s="513"/>
      <c r="ZA953" s="513"/>
      <c r="ZB953" s="513"/>
      <c r="ZC953" s="513"/>
      <c r="ZD953" s="513"/>
      <c r="ZE953" s="513"/>
      <c r="ZF953" s="513"/>
      <c r="ZG953" s="513"/>
      <c r="ZH953" s="513"/>
      <c r="ZI953" s="513"/>
      <c r="ZJ953" s="513"/>
      <c r="ZK953" s="513"/>
      <c r="ZL953" s="513"/>
      <c r="ZM953" s="513"/>
      <c r="ZN953" s="513"/>
      <c r="ZO953" s="513"/>
      <c r="ZP953" s="513"/>
      <c r="ZQ953" s="513"/>
      <c r="ZR953" s="513"/>
      <c r="ZS953" s="513"/>
      <c r="ZT953" s="513"/>
      <c r="ZU953" s="513"/>
      <c r="ZV953" s="513"/>
      <c r="ZW953" s="513"/>
      <c r="ZX953" s="513"/>
      <c r="ZY953" s="513"/>
      <c r="ZZ953" s="513"/>
      <c r="AAA953" s="513"/>
      <c r="AAB953" s="513"/>
      <c r="AAC953" s="513"/>
      <c r="AAD953" s="513"/>
      <c r="AAE953" s="513"/>
      <c r="AAF953" s="513"/>
      <c r="AAG953" s="513"/>
      <c r="AAH953" s="513"/>
      <c r="AAI953" s="513"/>
      <c r="AAJ953" s="513"/>
      <c r="AAK953" s="513"/>
      <c r="AAL953" s="513"/>
      <c r="AAM953" s="513"/>
      <c r="AAN953" s="513"/>
      <c r="AAO953" s="513"/>
      <c r="AAP953" s="513"/>
      <c r="AAQ953" s="513"/>
      <c r="AAR953" s="513"/>
      <c r="AAS953" s="513"/>
      <c r="AAT953" s="513"/>
      <c r="AAU953" s="513"/>
      <c r="AAV953" s="513"/>
      <c r="AAW953" s="513"/>
      <c r="AAX953" s="513"/>
      <c r="AAY953" s="513"/>
      <c r="AAZ953" s="513"/>
      <c r="ABA953" s="513"/>
      <c r="ABB953" s="513"/>
      <c r="ABC953" s="513"/>
      <c r="ABD953" s="513"/>
      <c r="ABE953" s="513"/>
      <c r="ABF953" s="513"/>
      <c r="ABG953" s="513"/>
      <c r="ABH953" s="513"/>
      <c r="ABI953" s="513"/>
      <c r="ABJ953" s="513"/>
      <c r="ABK953" s="513"/>
      <c r="ABL953" s="513"/>
      <c r="ABM953" s="513"/>
      <c r="ABN953" s="513"/>
      <c r="ABO953" s="513"/>
      <c r="ABP953" s="513"/>
      <c r="ABQ953" s="513"/>
      <c r="ABR953" s="513"/>
      <c r="ABS953" s="513"/>
      <c r="ABT953" s="513"/>
      <c r="ABU953" s="513"/>
      <c r="ABV953" s="513"/>
      <c r="ABW953" s="513"/>
      <c r="ABX953" s="513"/>
      <c r="ABY953" s="513"/>
      <c r="ABZ953" s="513"/>
      <c r="ACA953" s="513"/>
      <c r="ACB953" s="513"/>
      <c r="ACC953" s="513"/>
      <c r="ACD953" s="513"/>
      <c r="ACE953" s="513"/>
      <c r="ACF953" s="513"/>
      <c r="ACG953" s="513"/>
      <c r="ACH953" s="513"/>
      <c r="ACI953" s="513"/>
      <c r="ACJ953" s="513"/>
      <c r="ACK953" s="513"/>
      <c r="ACL953" s="513"/>
      <c r="ACM953" s="513"/>
      <c r="ACN953" s="513"/>
      <c r="ACO953" s="513"/>
      <c r="ACP953" s="513"/>
      <c r="ACQ953" s="513"/>
      <c r="ACR953" s="513"/>
      <c r="ACS953" s="513"/>
      <c r="ACT953" s="513"/>
      <c r="ACU953" s="513"/>
      <c r="ACV953" s="513"/>
      <c r="ACW953" s="513"/>
      <c r="ACX953" s="513"/>
      <c r="ACY953" s="513"/>
      <c r="ACZ953" s="513"/>
      <c r="ADA953" s="513"/>
      <c r="ADB953" s="513"/>
      <c r="ADC953" s="513"/>
      <c r="ADD953" s="513"/>
      <c r="ADE953" s="513"/>
      <c r="ADF953" s="513"/>
      <c r="ADG953" s="513"/>
      <c r="ADH953" s="513"/>
      <c r="ADI953" s="513"/>
      <c r="ADJ953" s="513"/>
      <c r="ADK953" s="513"/>
      <c r="ADL953" s="513"/>
      <c r="ADM953" s="513"/>
      <c r="ADN953" s="513"/>
      <c r="ADO953" s="513"/>
      <c r="ADP953" s="513"/>
      <c r="ADQ953" s="513"/>
      <c r="ADR953" s="513"/>
      <c r="ADS953" s="513"/>
      <c r="ADT953" s="513"/>
      <c r="ADU953" s="513"/>
      <c r="ADV953" s="513"/>
      <c r="ADW953" s="513"/>
      <c r="ADX953" s="513"/>
      <c r="ADY953" s="513"/>
      <c r="ADZ953" s="513"/>
      <c r="AEA953" s="513"/>
      <c r="AEB953" s="513"/>
      <c r="AEC953" s="513"/>
      <c r="AED953" s="513"/>
      <c r="AEE953" s="513"/>
      <c r="AEF953" s="513"/>
      <c r="AEG953" s="513"/>
      <c r="AEH953" s="513"/>
      <c r="AEI953" s="513"/>
      <c r="AEJ953" s="513"/>
      <c r="AEK953" s="513"/>
      <c r="AEL953" s="513"/>
      <c r="AEM953" s="513"/>
      <c r="AEN953" s="513"/>
      <c r="AEO953" s="513"/>
      <c r="AEP953" s="513"/>
      <c r="AEQ953" s="513"/>
      <c r="AER953" s="513"/>
      <c r="AES953" s="513"/>
      <c r="AET953" s="513"/>
      <c r="AEU953" s="513"/>
      <c r="AEV953" s="513"/>
      <c r="AEW953" s="513"/>
      <c r="AEX953" s="513"/>
      <c r="AEY953" s="513"/>
      <c r="AEZ953" s="513"/>
      <c r="AFA953" s="513"/>
      <c r="AFB953" s="513"/>
      <c r="AFC953" s="513"/>
      <c r="AFD953" s="513"/>
      <c r="AFE953" s="513"/>
      <c r="AFF953" s="513"/>
      <c r="AFG953" s="513"/>
      <c r="AFH953" s="513"/>
      <c r="AFI953" s="513"/>
      <c r="AFJ953" s="513"/>
      <c r="AFK953" s="513"/>
      <c r="AFL953" s="513"/>
      <c r="AFM953" s="513"/>
      <c r="AFN953" s="513"/>
      <c r="AFO953" s="513"/>
      <c r="AFP953" s="513"/>
      <c r="AFQ953" s="513"/>
      <c r="AFR953" s="513"/>
      <c r="AFS953" s="513"/>
      <c r="AFT953" s="513"/>
      <c r="AFU953" s="513"/>
      <c r="AFV953" s="513"/>
      <c r="AFW953" s="513"/>
      <c r="AFX953" s="513"/>
      <c r="AFY953" s="513"/>
      <c r="AFZ953" s="513"/>
      <c r="AGA953" s="513"/>
      <c r="AGB953" s="513"/>
      <c r="AGC953" s="513"/>
      <c r="AGD953" s="513"/>
      <c r="AGE953" s="513"/>
      <c r="AGF953" s="513"/>
      <c r="AGG953" s="513"/>
      <c r="AGH953" s="513"/>
      <c r="AGI953" s="513"/>
      <c r="AGJ953" s="513"/>
      <c r="AGK953" s="513"/>
      <c r="AGL953" s="513"/>
      <c r="AGM953" s="513"/>
      <c r="AGN953" s="513"/>
      <c r="AGO953" s="513"/>
      <c r="AGP953" s="513"/>
      <c r="AGQ953" s="513"/>
      <c r="AGR953" s="513"/>
      <c r="AGS953" s="513"/>
      <c r="AGT953" s="513"/>
      <c r="AGU953" s="513"/>
      <c r="AGV953" s="513"/>
      <c r="AGW953" s="513"/>
      <c r="AGX953" s="513"/>
      <c r="AGY953" s="513"/>
      <c r="AGZ953" s="513"/>
      <c r="AHA953" s="513"/>
      <c r="AHB953" s="513"/>
      <c r="AHC953" s="513"/>
      <c r="AHD953" s="513"/>
      <c r="AHE953" s="513"/>
      <c r="AHF953" s="513"/>
      <c r="AHG953" s="513"/>
      <c r="AHH953" s="513"/>
      <c r="AHI953" s="513"/>
      <c r="AHJ953" s="513"/>
      <c r="AHK953" s="513"/>
      <c r="AHL953" s="513"/>
      <c r="AHM953" s="513"/>
      <c r="AHN953" s="513"/>
      <c r="AHO953" s="513"/>
      <c r="AHP953" s="513"/>
      <c r="AHQ953" s="513"/>
      <c r="AHR953" s="513"/>
      <c r="AHS953" s="513"/>
      <c r="AHT953" s="513"/>
      <c r="AHU953" s="513"/>
      <c r="AHV953" s="513"/>
      <c r="AHW953" s="513"/>
      <c r="AHX953" s="513"/>
      <c r="AHY953" s="513"/>
      <c r="AHZ953" s="513"/>
      <c r="AIA953" s="513"/>
      <c r="AIB953" s="513"/>
      <c r="AIC953" s="513"/>
      <c r="AID953" s="513"/>
      <c r="AIE953" s="513"/>
      <c r="AIF953" s="513"/>
      <c r="AIG953" s="513"/>
      <c r="AIH953" s="513"/>
      <c r="AII953" s="513"/>
      <c r="AIJ953" s="513"/>
      <c r="AIK953" s="513"/>
      <c r="AIL953" s="513"/>
      <c r="AIM953" s="513"/>
      <c r="AIN953" s="513"/>
      <c r="AIO953" s="513"/>
      <c r="AIP953" s="513"/>
      <c r="AIQ953" s="513"/>
      <c r="AIR953" s="513"/>
      <c r="AIS953" s="513"/>
      <c r="AIT953" s="513"/>
      <c r="AIU953" s="513"/>
      <c r="AIV953" s="513"/>
      <c r="AIW953" s="513"/>
      <c r="AIX953" s="513"/>
      <c r="AIY953" s="513"/>
      <c r="AIZ953" s="513"/>
      <c r="AJA953" s="513"/>
      <c r="AJB953" s="513"/>
      <c r="AJC953" s="513"/>
      <c r="AJD953" s="513"/>
      <c r="AJE953" s="513"/>
      <c r="AJF953" s="513"/>
      <c r="AJG953" s="513"/>
      <c r="AJH953" s="513"/>
      <c r="AJI953" s="513"/>
      <c r="AJJ953" s="513"/>
      <c r="AJK953" s="513"/>
      <c r="AJL953" s="513"/>
      <c r="AJM953" s="513"/>
      <c r="AJN953" s="513"/>
      <c r="AJO953" s="513"/>
      <c r="AJP953" s="513"/>
      <c r="AJQ953" s="513"/>
      <c r="AJR953" s="513"/>
      <c r="AJS953" s="513"/>
      <c r="AJT953" s="513"/>
      <c r="AJU953" s="513"/>
      <c r="AJV953" s="513"/>
      <c r="AJW953" s="513"/>
      <c r="AJX953" s="513"/>
      <c r="AJY953" s="513"/>
      <c r="AJZ953" s="513"/>
      <c r="AKA953" s="513"/>
      <c r="AKB953" s="513"/>
      <c r="AKC953" s="513"/>
      <c r="AKD953" s="513"/>
      <c r="AKE953" s="513"/>
      <c r="AKF953" s="513"/>
      <c r="AKG953" s="513"/>
      <c r="AKH953" s="513"/>
      <c r="AKI953" s="513"/>
      <c r="AKJ953" s="513"/>
      <c r="AKK953" s="513"/>
      <c r="AKL953" s="513"/>
      <c r="AKM953" s="513"/>
      <c r="AKN953" s="513"/>
      <c r="AKO953" s="513"/>
      <c r="AKP953" s="513"/>
      <c r="AKQ953" s="513"/>
      <c r="AKR953" s="513"/>
      <c r="AKS953" s="513"/>
      <c r="AKT953" s="513"/>
      <c r="AKU953" s="513"/>
      <c r="AKV953" s="513"/>
      <c r="AKW953" s="513"/>
      <c r="AKX953" s="513"/>
      <c r="AKY953" s="513"/>
      <c r="AKZ953" s="513"/>
      <c r="ALA953" s="513"/>
      <c r="ALB953" s="513"/>
      <c r="ALC953" s="513"/>
      <c r="ALD953" s="513"/>
      <c r="ALE953" s="513"/>
      <c r="ALF953" s="513"/>
      <c r="ALG953" s="513"/>
      <c r="ALH953" s="513"/>
      <c r="ALI953" s="513"/>
      <c r="ALJ953" s="513"/>
      <c r="ALK953" s="513"/>
      <c r="ALL953" s="513"/>
      <c r="ALM953" s="513"/>
      <c r="ALN953" s="513"/>
      <c r="ALO953" s="513"/>
      <c r="ALP953" s="513"/>
      <c r="ALQ953" s="513"/>
      <c r="ALR953" s="513"/>
      <c r="ALS953" s="513"/>
      <c r="ALT953" s="513"/>
      <c r="ALU953" s="513"/>
      <c r="ALV953" s="513"/>
      <c r="ALW953" s="513"/>
      <c r="ALX953" s="513"/>
      <c r="ALY953" s="513"/>
      <c r="ALZ953" s="513"/>
      <c r="AMA953" s="513"/>
      <c r="AMB953" s="513"/>
      <c r="AMC953" s="513"/>
      <c r="AMD953" s="513"/>
      <c r="AME953" s="513"/>
      <c r="AMF953" s="513"/>
      <c r="AMG953" s="513"/>
      <c r="AMH953" s="513"/>
      <c r="AMI953" s="513"/>
      <c r="AMJ953" s="513"/>
      <c r="AMK953" s="513"/>
      <c r="AML953" s="513"/>
      <c r="AMM953" s="513"/>
      <c r="AMN953" s="513"/>
      <c r="AMO953" s="513"/>
      <c r="AMP953" s="513"/>
      <c r="AMQ953" s="513"/>
      <c r="AMR953" s="513"/>
      <c r="AMS953" s="513"/>
      <c r="AMT953" s="513"/>
      <c r="AMU953" s="513"/>
      <c r="AMV953" s="513"/>
      <c r="AMW953" s="513"/>
      <c r="AMX953" s="513"/>
      <c r="AMY953" s="513"/>
      <c r="AMZ953" s="513"/>
      <c r="ANA953" s="513"/>
      <c r="ANB953" s="513"/>
      <c r="ANC953" s="513"/>
      <c r="AND953" s="513"/>
      <c r="ANE953" s="513"/>
      <c r="ANF953" s="513"/>
      <c r="ANG953" s="513"/>
      <c r="ANH953" s="513"/>
      <c r="ANI953" s="513"/>
      <c r="ANJ953" s="513"/>
      <c r="ANK953" s="513"/>
      <c r="ANL953" s="513"/>
      <c r="ANM953" s="513"/>
      <c r="ANN953" s="513"/>
      <c r="ANO953" s="513"/>
      <c r="ANP953" s="513"/>
      <c r="ANQ953" s="513"/>
      <c r="ANR953" s="513"/>
      <c r="ANS953" s="513"/>
      <c r="ANT953" s="513"/>
      <c r="ANU953" s="513"/>
      <c r="ANV953" s="513"/>
      <c r="ANW953" s="513"/>
      <c r="ANX953" s="513"/>
      <c r="ANY953" s="513"/>
      <c r="ANZ953" s="513"/>
      <c r="AOA953" s="513"/>
      <c r="AOB953" s="513"/>
      <c r="AOC953" s="513"/>
      <c r="AOD953" s="513"/>
      <c r="AOE953" s="513"/>
      <c r="AOF953" s="513"/>
      <c r="AOG953" s="513"/>
      <c r="AOH953" s="513"/>
      <c r="AOI953" s="513"/>
      <c r="AOJ953" s="513"/>
      <c r="AOK953" s="513"/>
      <c r="AOL953" s="513"/>
      <c r="AOM953" s="513"/>
      <c r="AON953" s="513"/>
      <c r="AOO953" s="513"/>
      <c r="AOP953" s="513"/>
      <c r="AOQ953" s="513"/>
      <c r="AOR953" s="513"/>
      <c r="AOS953" s="513"/>
      <c r="AOT953" s="513"/>
      <c r="AOU953" s="513"/>
      <c r="AOV953" s="513"/>
      <c r="AOW953" s="513"/>
      <c r="AOX953" s="513"/>
      <c r="AOY953" s="513"/>
      <c r="AOZ953" s="513"/>
      <c r="APA953" s="513"/>
      <c r="APB953" s="513"/>
      <c r="APC953" s="513"/>
      <c r="APD953" s="513"/>
      <c r="APE953" s="513"/>
      <c r="APF953" s="513"/>
      <c r="APG953" s="513"/>
      <c r="APH953" s="513"/>
      <c r="API953" s="513"/>
      <c r="APJ953" s="513"/>
      <c r="APK953" s="513"/>
      <c r="APL953" s="513"/>
      <c r="APM953" s="513"/>
      <c r="APN953" s="513"/>
      <c r="APO953" s="513"/>
      <c r="APP953" s="513"/>
      <c r="APQ953" s="513"/>
      <c r="APR953" s="513"/>
      <c r="APS953" s="513"/>
      <c r="APT953" s="513"/>
      <c r="APU953" s="513"/>
      <c r="APV953" s="513"/>
      <c r="APW953" s="513"/>
      <c r="APX953" s="513"/>
      <c r="APY953" s="513"/>
      <c r="APZ953" s="513"/>
      <c r="AQA953" s="513"/>
      <c r="AQB953" s="513"/>
      <c r="AQC953" s="513"/>
      <c r="AQD953" s="513"/>
      <c r="AQE953" s="513"/>
      <c r="AQF953" s="513"/>
      <c r="AQG953" s="513"/>
      <c r="AQH953" s="513"/>
      <c r="AQI953" s="513"/>
      <c r="AQJ953" s="513"/>
      <c r="AQK953" s="513"/>
      <c r="AQL953" s="513"/>
      <c r="AQM953" s="513"/>
      <c r="AQN953" s="513"/>
      <c r="AQO953" s="513"/>
      <c r="AQP953" s="513"/>
      <c r="AQQ953" s="513"/>
      <c r="AQR953" s="513"/>
      <c r="AQS953" s="513"/>
      <c r="AQT953" s="513"/>
      <c r="AQU953" s="513"/>
      <c r="AQV953" s="513"/>
      <c r="AQW953" s="513"/>
      <c r="AQX953" s="513"/>
      <c r="AQY953" s="513"/>
      <c r="AQZ953" s="513"/>
      <c r="ARA953" s="513"/>
      <c r="ARB953" s="513"/>
      <c r="ARC953" s="513"/>
      <c r="ARD953" s="513"/>
      <c r="ARE953" s="513"/>
      <c r="ARF953" s="513"/>
      <c r="ARG953" s="513"/>
      <c r="ARH953" s="513"/>
      <c r="ARI953" s="513"/>
      <c r="ARJ953" s="513"/>
      <c r="ARK953" s="513"/>
      <c r="ARL953" s="513"/>
      <c r="ARM953" s="513"/>
      <c r="ARN953" s="513"/>
      <c r="ARO953" s="513"/>
      <c r="ARP953" s="513"/>
      <c r="ARQ953" s="513"/>
      <c r="ARR953" s="513"/>
      <c r="ARS953" s="513"/>
      <c r="ART953" s="513"/>
      <c r="ARU953" s="513"/>
      <c r="ARV953" s="513"/>
      <c r="ARW953" s="513"/>
      <c r="ARX953" s="513"/>
      <c r="ARY953" s="513"/>
      <c r="ARZ953" s="513"/>
      <c r="ASA953" s="513"/>
      <c r="ASB953" s="513"/>
      <c r="ASC953" s="513"/>
      <c r="ASD953" s="513"/>
      <c r="ASE953" s="513"/>
      <c r="ASF953" s="513"/>
      <c r="ASG953" s="513"/>
      <c r="ASH953" s="513"/>
      <c r="ASI953" s="513"/>
      <c r="ASJ953" s="513"/>
      <c r="ASK953" s="513"/>
      <c r="ASL953" s="513"/>
      <c r="ASM953" s="513"/>
      <c r="ASN953" s="513"/>
      <c r="ASO953" s="513"/>
      <c r="ASP953" s="513"/>
      <c r="ASQ953" s="513"/>
      <c r="ASR953" s="513"/>
      <c r="ASS953" s="513"/>
      <c r="AST953" s="513"/>
      <c r="ASU953" s="513"/>
      <c r="ASV953" s="513"/>
      <c r="ASW953" s="513"/>
      <c r="ASX953" s="513"/>
      <c r="ASY953" s="513"/>
      <c r="ASZ953" s="513"/>
      <c r="ATA953" s="513"/>
      <c r="ATB953" s="513"/>
      <c r="ATC953" s="513"/>
      <c r="ATD953" s="513"/>
      <c r="ATE953" s="513"/>
      <c r="ATF953" s="513"/>
      <c r="ATG953" s="513"/>
      <c r="ATH953" s="513"/>
      <c r="ATI953" s="513"/>
      <c r="ATJ953" s="513"/>
      <c r="ATK953" s="513"/>
      <c r="ATL953" s="513"/>
      <c r="ATM953" s="513"/>
      <c r="ATN953" s="513"/>
      <c r="ATO953" s="513"/>
      <c r="ATP953" s="513"/>
      <c r="ATQ953" s="513"/>
      <c r="ATR953" s="513"/>
      <c r="ATS953" s="513"/>
      <c r="ATT953" s="513"/>
      <c r="ATU953" s="513"/>
      <c r="ATV953" s="513"/>
      <c r="ATW953" s="513"/>
      <c r="ATX953" s="513"/>
      <c r="ATY953" s="513"/>
      <c r="ATZ953" s="513"/>
      <c r="AUA953" s="513"/>
      <c r="AUB953" s="513"/>
      <c r="AUC953" s="513"/>
      <c r="AUD953" s="513"/>
      <c r="AUE953" s="513"/>
      <c r="AUF953" s="513"/>
      <c r="AUG953" s="513"/>
      <c r="AUH953" s="513"/>
      <c r="AUI953" s="513"/>
      <c r="AUJ953" s="513"/>
      <c r="AUK953" s="513"/>
      <c r="AUL953" s="513"/>
      <c r="AUM953" s="513"/>
      <c r="AUN953" s="513"/>
      <c r="AUO953" s="513"/>
      <c r="AUP953" s="513"/>
      <c r="AUQ953" s="513"/>
      <c r="AUR953" s="513"/>
      <c r="AUS953" s="513"/>
      <c r="AUT953" s="513"/>
      <c r="AUU953" s="513"/>
      <c r="AUV953" s="513"/>
      <c r="AUW953" s="513"/>
      <c r="AUX953" s="513"/>
      <c r="AUY953" s="513"/>
      <c r="AUZ953" s="513"/>
      <c r="AVA953" s="513"/>
      <c r="AVB953" s="513"/>
      <c r="AVC953" s="513"/>
      <c r="AVD953" s="513"/>
      <c r="AVE953" s="513"/>
      <c r="AVF953" s="513"/>
      <c r="AVG953" s="513"/>
      <c r="AVH953" s="513"/>
      <c r="AVI953" s="513"/>
      <c r="AVJ953" s="513"/>
      <c r="AVK953" s="513"/>
      <c r="AVL953" s="513"/>
      <c r="AVM953" s="513"/>
      <c r="AVN953" s="513"/>
      <c r="AVO953" s="513"/>
      <c r="AVP953" s="513"/>
      <c r="AVQ953" s="513"/>
      <c r="AVR953" s="513"/>
      <c r="AVS953" s="513"/>
      <c r="AVT953" s="513"/>
      <c r="AVU953" s="513"/>
      <c r="AVV953" s="513"/>
      <c r="AVW953" s="513"/>
      <c r="AVX953" s="513"/>
      <c r="AVY953" s="513"/>
      <c r="AVZ953" s="513"/>
      <c r="AWA953" s="513"/>
      <c r="AWB953" s="513"/>
      <c r="AWC953" s="513"/>
      <c r="AWD953" s="513"/>
      <c r="AWE953" s="513"/>
      <c r="AWF953" s="513"/>
      <c r="AWG953" s="513"/>
      <c r="AWH953" s="513"/>
      <c r="AWI953" s="513"/>
      <c r="AWJ953" s="513"/>
      <c r="AWK953" s="513"/>
      <c r="AWL953" s="513"/>
      <c r="AWM953" s="513"/>
      <c r="AWN953" s="513"/>
      <c r="AWO953" s="513"/>
      <c r="AWP953" s="513"/>
      <c r="AWQ953" s="513"/>
      <c r="AWR953" s="513"/>
      <c r="AWS953" s="513"/>
      <c r="AWT953" s="513"/>
      <c r="AWU953" s="513"/>
      <c r="AWV953" s="513"/>
      <c r="AWW953" s="513"/>
      <c r="AWX953" s="513"/>
      <c r="AWY953" s="513"/>
      <c r="AWZ953" s="513"/>
      <c r="AXA953" s="513"/>
      <c r="AXB953" s="513"/>
      <c r="AXC953" s="513"/>
      <c r="AXD953" s="513"/>
      <c r="AXE953" s="513"/>
      <c r="AXF953" s="513"/>
      <c r="AXG953" s="513"/>
      <c r="AXH953" s="513"/>
      <c r="AXI953" s="513"/>
      <c r="AXJ953" s="513"/>
      <c r="AXK953" s="513"/>
      <c r="AXL953" s="513"/>
      <c r="AXM953" s="513"/>
      <c r="AXN953" s="513"/>
      <c r="AXO953" s="513"/>
      <c r="AXP953" s="513"/>
      <c r="AXQ953" s="513"/>
      <c r="AXR953" s="513"/>
      <c r="AXS953" s="513"/>
      <c r="AXT953" s="513"/>
      <c r="AXU953" s="513"/>
      <c r="AXV953" s="513"/>
      <c r="AXW953" s="513"/>
      <c r="AXX953" s="513"/>
      <c r="AXY953" s="513"/>
      <c r="AXZ953" s="513"/>
      <c r="AYA953" s="513"/>
      <c r="AYB953" s="513"/>
      <c r="AYC953" s="513"/>
      <c r="AYD953" s="513"/>
      <c r="AYE953" s="513"/>
      <c r="AYF953" s="513"/>
      <c r="AYG953" s="513"/>
      <c r="AYH953" s="513"/>
      <c r="AYI953" s="513"/>
      <c r="AYJ953" s="513"/>
      <c r="AYK953" s="513"/>
      <c r="AYL953" s="513"/>
      <c r="AYM953" s="513"/>
      <c r="AYN953" s="513"/>
      <c r="AYO953" s="513"/>
      <c r="AYP953" s="513"/>
      <c r="AYQ953" s="513"/>
      <c r="AYR953" s="513"/>
      <c r="AYS953" s="513"/>
      <c r="AYT953" s="513"/>
      <c r="AYU953" s="513"/>
      <c r="AYV953" s="513"/>
      <c r="AYW953" s="513"/>
      <c r="AYX953" s="513"/>
      <c r="AYY953" s="513"/>
      <c r="AYZ953" s="513"/>
      <c r="AZA953" s="513"/>
      <c r="AZB953" s="513"/>
      <c r="AZC953" s="513"/>
      <c r="AZD953" s="513"/>
      <c r="AZE953" s="513"/>
      <c r="AZF953" s="513"/>
      <c r="AZG953" s="513"/>
      <c r="AZH953" s="513"/>
      <c r="AZI953" s="513"/>
      <c r="AZJ953" s="513"/>
      <c r="AZK953" s="513"/>
      <c r="AZL953" s="513"/>
      <c r="AZM953" s="513"/>
      <c r="AZN953" s="513"/>
      <c r="AZO953" s="513"/>
      <c r="AZP953" s="513"/>
      <c r="AZQ953" s="513"/>
      <c r="AZR953" s="513"/>
      <c r="AZS953" s="513"/>
      <c r="AZT953" s="513"/>
      <c r="AZU953" s="513"/>
      <c r="AZV953" s="513"/>
      <c r="AZW953" s="513"/>
      <c r="AZX953" s="513"/>
      <c r="AZY953" s="513"/>
      <c r="AZZ953" s="513"/>
      <c r="BAA953" s="513"/>
      <c r="BAB953" s="513"/>
      <c r="BAC953" s="513"/>
      <c r="BAD953" s="513"/>
      <c r="BAE953" s="513"/>
      <c r="BAF953" s="513"/>
      <c r="BAG953" s="513"/>
      <c r="BAH953" s="513"/>
      <c r="BAI953" s="513"/>
      <c r="BAJ953" s="513"/>
      <c r="BAK953" s="513"/>
      <c r="BAL953" s="513"/>
      <c r="BAM953" s="513"/>
      <c r="BAN953" s="513"/>
      <c r="BAO953" s="513"/>
      <c r="BAP953" s="513"/>
      <c r="BAQ953" s="513"/>
      <c r="BAR953" s="513"/>
      <c r="BAS953" s="513"/>
      <c r="BAT953" s="513"/>
      <c r="BAU953" s="513"/>
      <c r="BAV953" s="513"/>
      <c r="BAW953" s="513"/>
      <c r="BAX953" s="513"/>
      <c r="BAY953" s="513"/>
      <c r="BAZ953" s="513"/>
      <c r="BBA953" s="513"/>
      <c r="BBB953" s="513"/>
      <c r="BBC953" s="513"/>
      <c r="BBD953" s="513"/>
      <c r="BBE953" s="513"/>
      <c r="BBF953" s="513"/>
      <c r="BBG953" s="513"/>
      <c r="BBH953" s="513"/>
      <c r="BBI953" s="513"/>
      <c r="BBJ953" s="513"/>
      <c r="BBK953" s="513"/>
      <c r="BBL953" s="513"/>
      <c r="BBM953" s="513"/>
      <c r="BBN953" s="513"/>
      <c r="BBO953" s="513"/>
      <c r="BBP953" s="513"/>
      <c r="BBQ953" s="513"/>
      <c r="BBR953" s="513"/>
      <c r="BBS953" s="513"/>
      <c r="BBT953" s="513"/>
      <c r="BBU953" s="513"/>
      <c r="BBV953" s="513"/>
      <c r="BBW953" s="513"/>
      <c r="BBX953" s="513"/>
      <c r="BBY953" s="513"/>
      <c r="BBZ953" s="513"/>
      <c r="BCA953" s="513"/>
      <c r="BCB953" s="513"/>
      <c r="BCC953" s="513"/>
      <c r="BCD953" s="513"/>
      <c r="BCE953" s="513"/>
      <c r="BCF953" s="513"/>
      <c r="BCG953" s="513"/>
      <c r="BCH953" s="513"/>
      <c r="BCI953" s="513"/>
      <c r="BCJ953" s="513"/>
      <c r="BCK953" s="513"/>
      <c r="BCL953" s="513"/>
      <c r="BCM953" s="513"/>
      <c r="BCN953" s="513"/>
      <c r="BCO953" s="513"/>
      <c r="BCP953" s="513"/>
      <c r="BCQ953" s="513"/>
      <c r="BCR953" s="513"/>
      <c r="BCS953" s="513"/>
      <c r="BCT953" s="513"/>
      <c r="BCU953" s="513"/>
      <c r="BCV953" s="513"/>
      <c r="BCW953" s="513"/>
      <c r="BCX953" s="513"/>
      <c r="BCY953" s="513"/>
      <c r="BCZ953" s="513"/>
      <c r="BDA953" s="513"/>
      <c r="BDB953" s="513"/>
      <c r="BDC953" s="513"/>
      <c r="BDD953" s="513"/>
      <c r="BDE953" s="513"/>
      <c r="BDF953" s="513"/>
      <c r="BDG953" s="513"/>
      <c r="BDH953" s="513"/>
      <c r="BDI953" s="513"/>
      <c r="BDJ953" s="513"/>
      <c r="BDK953" s="513"/>
      <c r="BDL953" s="513"/>
      <c r="BDM953" s="513"/>
      <c r="BDN953" s="513"/>
      <c r="BDO953" s="513"/>
      <c r="BDP953" s="513"/>
      <c r="BDQ953" s="513"/>
      <c r="BDR953" s="513"/>
      <c r="BDS953" s="513"/>
      <c r="BDT953" s="513"/>
      <c r="BDU953" s="513"/>
      <c r="BDV953" s="513"/>
      <c r="BDW953" s="513"/>
      <c r="BDX953" s="513"/>
      <c r="BDY953" s="513"/>
      <c r="BDZ953" s="513"/>
      <c r="BEA953" s="513"/>
      <c r="BEB953" s="513"/>
      <c r="BEC953" s="513"/>
      <c r="BED953" s="513"/>
      <c r="BEE953" s="513"/>
      <c r="BEF953" s="513"/>
      <c r="BEG953" s="513"/>
      <c r="BEH953" s="513"/>
      <c r="BEI953" s="513"/>
      <c r="BEJ953" s="513"/>
      <c r="BEK953" s="513"/>
      <c r="BEL953" s="513"/>
      <c r="BEM953" s="513"/>
      <c r="BEN953" s="513"/>
      <c r="BEO953" s="513"/>
      <c r="BEP953" s="513"/>
      <c r="BEQ953" s="513"/>
      <c r="BER953" s="513"/>
      <c r="BES953" s="513"/>
      <c r="BET953" s="513"/>
      <c r="BEU953" s="513"/>
      <c r="BEV953" s="513"/>
      <c r="BEW953" s="513"/>
      <c r="BEX953" s="513"/>
      <c r="BEY953" s="513"/>
      <c r="BEZ953" s="513"/>
      <c r="BFA953" s="513"/>
      <c r="BFB953" s="513"/>
      <c r="BFC953" s="513"/>
      <c r="BFD953" s="513"/>
      <c r="BFE953" s="513"/>
      <c r="BFF953" s="513"/>
      <c r="BFG953" s="513"/>
      <c r="BFH953" s="513"/>
      <c r="BFI953" s="513"/>
      <c r="BFJ953" s="513"/>
      <c r="BFK953" s="513"/>
      <c r="BFL953" s="513"/>
      <c r="BFM953" s="513"/>
      <c r="BFN953" s="513"/>
      <c r="BFO953" s="513"/>
      <c r="BFP953" s="513"/>
      <c r="BFQ953" s="513"/>
      <c r="BFR953" s="513"/>
      <c r="BFS953" s="513"/>
      <c r="BFT953" s="513"/>
      <c r="BFU953" s="513"/>
      <c r="BFV953" s="513"/>
      <c r="BFW953" s="513"/>
      <c r="BFX953" s="513"/>
      <c r="BFY953" s="513"/>
      <c r="BFZ953" s="513"/>
      <c r="BGA953" s="513"/>
      <c r="BGB953" s="513"/>
      <c r="BGC953" s="513"/>
      <c r="BGD953" s="513"/>
      <c r="BGE953" s="513"/>
      <c r="BGF953" s="513"/>
      <c r="BGG953" s="513"/>
      <c r="BGH953" s="513"/>
      <c r="BGI953" s="513"/>
      <c r="BGJ953" s="513"/>
      <c r="BGK953" s="513"/>
      <c r="BGL953" s="513"/>
      <c r="BGM953" s="513"/>
      <c r="BGN953" s="513"/>
      <c r="BGO953" s="513"/>
      <c r="BGP953" s="513"/>
      <c r="BGQ953" s="513"/>
      <c r="BGR953" s="513"/>
      <c r="BGS953" s="513"/>
      <c r="BGT953" s="513"/>
      <c r="BGU953" s="513"/>
      <c r="BGV953" s="513"/>
      <c r="BGW953" s="513"/>
      <c r="BGX953" s="513"/>
      <c r="BGY953" s="513"/>
      <c r="BGZ953" s="513"/>
      <c r="BHA953" s="513"/>
      <c r="BHB953" s="513"/>
      <c r="BHC953" s="513"/>
      <c r="BHD953" s="513"/>
      <c r="BHE953" s="513"/>
      <c r="BHF953" s="513"/>
      <c r="BHG953" s="513"/>
      <c r="BHH953" s="513"/>
      <c r="BHI953" s="513"/>
      <c r="BHJ953" s="513"/>
      <c r="BHK953" s="513"/>
      <c r="BHL953" s="513"/>
      <c r="BHM953" s="513"/>
      <c r="BHN953" s="513"/>
      <c r="BHO953" s="513"/>
      <c r="BHP953" s="513"/>
      <c r="BHQ953" s="513"/>
      <c r="BHR953" s="513"/>
      <c r="BHS953" s="513"/>
      <c r="BHT953" s="513"/>
      <c r="BHU953" s="513"/>
      <c r="BHV953" s="513"/>
      <c r="BHW953" s="513"/>
      <c r="BHX953" s="513"/>
      <c r="BHY953" s="513"/>
      <c r="BHZ953" s="513"/>
      <c r="BIA953" s="513"/>
      <c r="BIB953" s="513"/>
      <c r="BIC953" s="513"/>
      <c r="BID953" s="513"/>
      <c r="BIE953" s="513"/>
      <c r="BIF953" s="513"/>
      <c r="BIG953" s="513"/>
      <c r="BIH953" s="513"/>
      <c r="BII953" s="513"/>
      <c r="BIJ953" s="513"/>
      <c r="BIK953" s="513"/>
      <c r="BIL953" s="513"/>
      <c r="BIM953" s="513"/>
      <c r="BIN953" s="513"/>
      <c r="BIO953" s="513"/>
      <c r="BIP953" s="513"/>
      <c r="BIQ953" s="513"/>
      <c r="BIR953" s="513"/>
      <c r="BIS953" s="513"/>
      <c r="BIT953" s="513"/>
      <c r="BIU953" s="513"/>
      <c r="BIV953" s="513"/>
      <c r="BIW953" s="513"/>
      <c r="BIX953" s="513"/>
      <c r="BIY953" s="513"/>
      <c r="BIZ953" s="513"/>
      <c r="BJA953" s="513"/>
      <c r="BJB953" s="513"/>
      <c r="BJC953" s="513"/>
      <c r="BJD953" s="513"/>
      <c r="BJE953" s="513"/>
      <c r="BJF953" s="513"/>
      <c r="BJG953" s="513"/>
      <c r="BJH953" s="513"/>
      <c r="BJI953" s="513"/>
      <c r="BJJ953" s="513"/>
      <c r="BJK953" s="513"/>
      <c r="BJL953" s="513"/>
      <c r="BJM953" s="513"/>
      <c r="BJN953" s="513"/>
      <c r="BJO953" s="513"/>
      <c r="BJP953" s="513"/>
      <c r="BJQ953" s="513"/>
      <c r="BJR953" s="513"/>
      <c r="BJS953" s="513"/>
      <c r="BJT953" s="513"/>
      <c r="BJU953" s="513"/>
      <c r="BJV953" s="513"/>
      <c r="BJW953" s="513"/>
      <c r="BJX953" s="513"/>
      <c r="BJY953" s="513"/>
      <c r="BJZ953" s="513"/>
      <c r="BKA953" s="513"/>
      <c r="BKB953" s="513"/>
      <c r="BKC953" s="513"/>
      <c r="BKD953" s="513"/>
      <c r="BKE953" s="513"/>
      <c r="BKF953" s="513"/>
      <c r="BKG953" s="513"/>
      <c r="BKH953" s="513"/>
      <c r="BKI953" s="513"/>
      <c r="BKJ953" s="513"/>
      <c r="BKK953" s="513"/>
      <c r="BKL953" s="513"/>
      <c r="BKM953" s="513"/>
      <c r="BKN953" s="513"/>
      <c r="BKO953" s="513"/>
      <c r="BKP953" s="513"/>
      <c r="BKQ953" s="513"/>
      <c r="BKR953" s="513"/>
      <c r="BKS953" s="513"/>
      <c r="BKT953" s="513"/>
      <c r="BKU953" s="513"/>
      <c r="BKV953" s="513"/>
      <c r="BKW953" s="513"/>
      <c r="BKX953" s="513"/>
      <c r="BKY953" s="513"/>
      <c r="BKZ953" s="513"/>
      <c r="BLA953" s="513"/>
      <c r="BLB953" s="513"/>
      <c r="BLC953" s="513"/>
      <c r="BLD953" s="513"/>
      <c r="BLE953" s="513"/>
      <c r="BLF953" s="513"/>
      <c r="BLG953" s="513"/>
      <c r="BLH953" s="513"/>
      <c r="BLI953" s="513"/>
      <c r="BLJ953" s="513"/>
      <c r="BLK953" s="513"/>
      <c r="BLL953" s="513"/>
      <c r="BLM953" s="513"/>
      <c r="BLN953" s="513"/>
      <c r="BLO953" s="513"/>
      <c r="BLP953" s="513"/>
      <c r="BLQ953" s="513"/>
      <c r="BLR953" s="513"/>
      <c r="BLS953" s="513"/>
      <c r="BLT953" s="513"/>
      <c r="BLU953" s="513"/>
      <c r="BLV953" s="513"/>
      <c r="BLW953" s="513"/>
      <c r="BLX953" s="513"/>
      <c r="BLY953" s="513"/>
      <c r="BLZ953" s="513"/>
      <c r="BMA953" s="513"/>
      <c r="BMB953" s="513"/>
      <c r="BMC953" s="513"/>
      <c r="BMD953" s="513"/>
      <c r="BME953" s="513"/>
      <c r="BMF953" s="513"/>
      <c r="BMG953" s="513"/>
      <c r="BMH953" s="513"/>
      <c r="BMI953" s="513"/>
      <c r="BMJ953" s="513"/>
      <c r="BMK953" s="513"/>
      <c r="BML953" s="513"/>
      <c r="BMM953" s="513"/>
      <c r="BMN953" s="513"/>
      <c r="BMO953" s="513"/>
      <c r="BMP953" s="513"/>
      <c r="BMQ953" s="513"/>
      <c r="BMR953" s="513"/>
      <c r="BMS953" s="513"/>
      <c r="BMT953" s="513"/>
      <c r="BMU953" s="513"/>
      <c r="BMV953" s="513"/>
      <c r="BMW953" s="513"/>
      <c r="BMX953" s="513"/>
      <c r="BMY953" s="513"/>
      <c r="BMZ953" s="513"/>
      <c r="BNA953" s="513"/>
      <c r="BNB953" s="513"/>
      <c r="BNC953" s="513"/>
      <c r="BND953" s="513"/>
      <c r="BNE953" s="513"/>
      <c r="BNF953" s="513"/>
      <c r="BNG953" s="513"/>
      <c r="BNH953" s="513"/>
      <c r="BNI953" s="513"/>
      <c r="BNJ953" s="513"/>
      <c r="BNK953" s="513"/>
      <c r="BNL953" s="513"/>
      <c r="BNM953" s="513"/>
      <c r="BNN953" s="513"/>
      <c r="BNO953" s="513"/>
      <c r="BNP953" s="513"/>
      <c r="BNQ953" s="513"/>
      <c r="BNR953" s="513"/>
      <c r="BNS953" s="513"/>
      <c r="BNT953" s="513"/>
      <c r="BNU953" s="513"/>
      <c r="BNV953" s="513"/>
      <c r="BNW953" s="513"/>
      <c r="BNX953" s="513"/>
      <c r="BNY953" s="513"/>
      <c r="BNZ953" s="513"/>
      <c r="BOA953" s="513"/>
      <c r="BOB953" s="513"/>
      <c r="BOC953" s="513"/>
      <c r="BOD953" s="513"/>
      <c r="BOE953" s="513"/>
      <c r="BOF953" s="513"/>
      <c r="BOG953" s="513"/>
      <c r="BOH953" s="513"/>
      <c r="BOI953" s="513"/>
      <c r="BOJ953" s="513"/>
      <c r="BOK953" s="513"/>
      <c r="BOL953" s="513"/>
      <c r="BOM953" s="513"/>
      <c r="BON953" s="513"/>
      <c r="BOO953" s="513"/>
      <c r="BOP953" s="513"/>
      <c r="BOQ953" s="513"/>
      <c r="BOR953" s="513"/>
      <c r="BOS953" s="513"/>
      <c r="BOT953" s="513"/>
      <c r="BOU953" s="513"/>
      <c r="BOV953" s="513"/>
      <c r="BOW953" s="513"/>
      <c r="BOX953" s="513"/>
      <c r="BOY953" s="513"/>
      <c r="BOZ953" s="513"/>
      <c r="BPA953" s="513"/>
      <c r="BPB953" s="513"/>
      <c r="BPC953" s="513"/>
      <c r="BPD953" s="513"/>
      <c r="BPE953" s="513"/>
      <c r="BPF953" s="513"/>
      <c r="BPG953" s="513"/>
      <c r="BPH953" s="513"/>
      <c r="BPI953" s="513"/>
      <c r="BPJ953" s="513"/>
      <c r="BPK953" s="513"/>
      <c r="BPL953" s="513"/>
      <c r="BPM953" s="513"/>
      <c r="BPN953" s="513"/>
      <c r="BPO953" s="513"/>
      <c r="BPP953" s="513"/>
      <c r="BPQ953" s="513"/>
      <c r="BPR953" s="513"/>
      <c r="BPS953" s="513"/>
      <c r="BPT953" s="513"/>
      <c r="BPU953" s="513"/>
      <c r="BPV953" s="513"/>
      <c r="BPW953" s="513"/>
      <c r="BPX953" s="513"/>
      <c r="BPY953" s="513"/>
      <c r="BPZ953" s="513"/>
      <c r="BQA953" s="513"/>
      <c r="BQB953" s="513"/>
      <c r="BQC953" s="513"/>
      <c r="BQD953" s="513"/>
      <c r="BQE953" s="513"/>
      <c r="BQF953" s="513"/>
      <c r="BQG953" s="513"/>
      <c r="BQH953" s="513"/>
      <c r="BQI953" s="513"/>
      <c r="BQJ953" s="513"/>
      <c r="BQK953" s="513"/>
      <c r="BQL953" s="513"/>
      <c r="BQM953" s="513"/>
      <c r="BQN953" s="513"/>
      <c r="BQO953" s="513"/>
      <c r="BQP953" s="513"/>
      <c r="BQQ953" s="513"/>
      <c r="BQR953" s="513"/>
      <c r="BQS953" s="513"/>
      <c r="BQT953" s="513"/>
      <c r="BQU953" s="513"/>
      <c r="BQV953" s="513"/>
      <c r="BQW953" s="513"/>
      <c r="BQX953" s="513"/>
      <c r="BQY953" s="513"/>
      <c r="BQZ953" s="513"/>
      <c r="BRA953" s="513"/>
      <c r="BRB953" s="513"/>
      <c r="BRC953" s="513"/>
      <c r="BRD953" s="513"/>
      <c r="BRE953" s="513"/>
      <c r="BRF953" s="513"/>
      <c r="BRG953" s="513"/>
      <c r="BRH953" s="513"/>
      <c r="BRI953" s="513"/>
      <c r="BRJ953" s="513"/>
      <c r="BRK953" s="513"/>
      <c r="BRL953" s="513"/>
      <c r="BRM953" s="513"/>
      <c r="BRN953" s="513"/>
      <c r="BRO953" s="513"/>
      <c r="BRP953" s="513"/>
      <c r="BRQ953" s="513"/>
      <c r="BRR953" s="513"/>
      <c r="BRS953" s="513"/>
      <c r="BRT953" s="513"/>
      <c r="BRU953" s="513"/>
      <c r="BRV953" s="513"/>
      <c r="BRW953" s="513"/>
      <c r="BRX953" s="513"/>
      <c r="BRY953" s="513"/>
      <c r="BRZ953" s="513"/>
      <c r="BSA953" s="513"/>
      <c r="BSB953" s="513"/>
      <c r="BSC953" s="513"/>
      <c r="BSD953" s="513"/>
      <c r="BSE953" s="513"/>
      <c r="BSF953" s="513"/>
      <c r="BSG953" s="513"/>
      <c r="BSH953" s="513"/>
      <c r="BSI953" s="513"/>
      <c r="BSJ953" s="513"/>
      <c r="BSK953" s="513"/>
      <c r="BSL953" s="513"/>
      <c r="BSM953" s="513"/>
      <c r="BSN953" s="513"/>
      <c r="BSO953" s="513"/>
      <c r="BSP953" s="513"/>
      <c r="BSQ953" s="513"/>
      <c r="BSR953" s="513"/>
      <c r="BSS953" s="513"/>
      <c r="BST953" s="513"/>
      <c r="BSU953" s="513"/>
      <c r="BSV953" s="513"/>
      <c r="BSW953" s="513"/>
      <c r="BSX953" s="513"/>
      <c r="BSY953" s="513"/>
      <c r="BSZ953" s="513"/>
      <c r="BTA953" s="513"/>
      <c r="BTB953" s="513"/>
      <c r="BTC953" s="513"/>
      <c r="BTD953" s="513"/>
      <c r="BTE953" s="513"/>
      <c r="BTF953" s="513"/>
      <c r="BTG953" s="513"/>
      <c r="BTH953" s="513"/>
      <c r="BTI953" s="513"/>
      <c r="BTJ953" s="513"/>
      <c r="BTK953" s="513"/>
      <c r="BTL953" s="513"/>
      <c r="BTM953" s="513"/>
      <c r="BTN953" s="513"/>
      <c r="BTO953" s="513"/>
      <c r="BTP953" s="513"/>
      <c r="BTQ953" s="513"/>
      <c r="BTR953" s="513"/>
      <c r="BTS953" s="513"/>
      <c r="BTT953" s="513"/>
      <c r="BTU953" s="513"/>
      <c r="BTV953" s="513"/>
      <c r="BTW953" s="513"/>
      <c r="BTX953" s="513"/>
      <c r="BTY953" s="513"/>
      <c r="BTZ953" s="513"/>
      <c r="BUA953" s="513"/>
      <c r="BUB953" s="513"/>
      <c r="BUC953" s="513"/>
      <c r="BUD953" s="513"/>
      <c r="BUE953" s="513"/>
      <c r="BUF953" s="513"/>
      <c r="BUG953" s="513"/>
      <c r="BUH953" s="513"/>
      <c r="BUI953" s="513"/>
      <c r="BUJ953" s="513"/>
      <c r="BUK953" s="513"/>
      <c r="BUL953" s="513"/>
      <c r="BUM953" s="513"/>
      <c r="BUN953" s="513"/>
      <c r="BUO953" s="513"/>
      <c r="BUP953" s="513"/>
      <c r="BUQ953" s="513"/>
      <c r="BUR953" s="513"/>
      <c r="BUS953" s="513"/>
      <c r="BUT953" s="513"/>
      <c r="BUU953" s="513"/>
      <c r="BUV953" s="513"/>
      <c r="BUW953" s="513"/>
      <c r="BUX953" s="513"/>
      <c r="BUY953" s="513"/>
      <c r="BUZ953" s="513"/>
      <c r="BVA953" s="513"/>
      <c r="BVB953" s="513"/>
      <c r="BVC953" s="513"/>
      <c r="BVD953" s="513"/>
      <c r="BVE953" s="513"/>
      <c r="BVF953" s="513"/>
      <c r="BVG953" s="513"/>
      <c r="BVH953" s="513"/>
      <c r="BVI953" s="513"/>
      <c r="BVJ953" s="513"/>
      <c r="BVK953" s="513"/>
      <c r="BVL953" s="513"/>
      <c r="BVM953" s="513"/>
      <c r="BVN953" s="513"/>
      <c r="BVO953" s="513"/>
      <c r="BVP953" s="513"/>
      <c r="BVQ953" s="513"/>
      <c r="BVR953" s="513"/>
      <c r="BVS953" s="513"/>
      <c r="BVT953" s="513"/>
      <c r="BVU953" s="513"/>
      <c r="BVV953" s="513"/>
      <c r="BVW953" s="513"/>
      <c r="BVX953" s="513"/>
      <c r="BVY953" s="513"/>
      <c r="BVZ953" s="513"/>
      <c r="BWA953" s="513"/>
      <c r="BWB953" s="513"/>
      <c r="BWC953" s="513"/>
      <c r="BWD953" s="513"/>
      <c r="BWE953" s="513"/>
      <c r="BWF953" s="513"/>
      <c r="BWG953" s="513"/>
      <c r="BWH953" s="513"/>
      <c r="BWI953" s="513"/>
      <c r="BWJ953" s="513"/>
      <c r="BWK953" s="513"/>
      <c r="BWL953" s="513"/>
      <c r="BWM953" s="513"/>
      <c r="BWN953" s="513"/>
      <c r="BWO953" s="513"/>
      <c r="BWP953" s="513"/>
      <c r="BWQ953" s="513"/>
    </row>
    <row r="954" spans="1:1967" ht="102" customHeight="1">
      <c r="A954" s="9" t="s">
        <v>11918</v>
      </c>
      <c r="B954" s="100" t="s">
        <v>97</v>
      </c>
      <c r="C954" s="111" t="s">
        <v>11919</v>
      </c>
      <c r="D954" s="111" t="s">
        <v>1135</v>
      </c>
      <c r="E954" s="111" t="s">
        <v>11920</v>
      </c>
      <c r="F954" s="3"/>
      <c r="G954" s="3" t="s">
        <v>385</v>
      </c>
      <c r="H954" s="20">
        <v>1</v>
      </c>
      <c r="I954" s="114">
        <v>470000000</v>
      </c>
      <c r="J954" s="21" t="s">
        <v>1316</v>
      </c>
      <c r="K954" s="19" t="s">
        <v>2077</v>
      </c>
      <c r="L954" s="137" t="s">
        <v>11564</v>
      </c>
      <c r="M954" s="140" t="s">
        <v>383</v>
      </c>
      <c r="N954" s="358" t="s">
        <v>2086</v>
      </c>
      <c r="O954" s="3" t="s">
        <v>1368</v>
      </c>
      <c r="P954" s="7" t="s">
        <v>1340</v>
      </c>
      <c r="Q954" s="3" t="s">
        <v>1188</v>
      </c>
      <c r="R954" s="24">
        <v>5121</v>
      </c>
      <c r="S954" s="19">
        <v>1048</v>
      </c>
      <c r="T954" s="83">
        <f t="shared" ref="T954" si="378">R954*S954</f>
        <v>5366808</v>
      </c>
      <c r="U954" s="83">
        <f t="shared" ref="U954" si="379">T954*1.12</f>
        <v>6010824.9600000009</v>
      </c>
      <c r="V954" s="9" t="s">
        <v>1327</v>
      </c>
      <c r="W954" s="152" t="s">
        <v>1396</v>
      </c>
      <c r="X954" s="9"/>
      <c r="Y954" s="513"/>
      <c r="Z954" s="513"/>
      <c r="AA954" s="513"/>
      <c r="AB954" s="513"/>
      <c r="AC954" s="513"/>
      <c r="AD954" s="513"/>
      <c r="AE954" s="513"/>
      <c r="AF954" s="513"/>
      <c r="AG954" s="513"/>
      <c r="AH954" s="513"/>
      <c r="AI954" s="513"/>
      <c r="AJ954" s="513"/>
      <c r="AK954" s="513"/>
      <c r="AL954" s="513"/>
      <c r="AM954" s="513"/>
      <c r="AN954" s="513"/>
      <c r="AO954" s="513"/>
      <c r="AP954" s="513"/>
      <c r="AQ954" s="513"/>
      <c r="AR954" s="513"/>
      <c r="AS954" s="513"/>
      <c r="AT954" s="513"/>
      <c r="AU954" s="513"/>
      <c r="AV954" s="513"/>
      <c r="AW954" s="513"/>
      <c r="AX954" s="513"/>
      <c r="AY954" s="513"/>
      <c r="AZ954" s="513"/>
      <c r="BA954" s="513"/>
      <c r="BB954" s="513"/>
      <c r="BC954" s="513"/>
      <c r="BD954" s="513"/>
      <c r="BE954" s="513"/>
      <c r="BF954" s="513"/>
      <c r="BG954" s="513"/>
      <c r="BH954" s="513"/>
      <c r="BI954" s="513"/>
      <c r="BJ954" s="513"/>
      <c r="BK954" s="513"/>
      <c r="BL954" s="513"/>
      <c r="BM954" s="513"/>
      <c r="BN954" s="513"/>
      <c r="BO954" s="513"/>
      <c r="BP954" s="513"/>
      <c r="BQ954" s="513"/>
      <c r="BR954" s="513"/>
      <c r="BS954" s="513"/>
      <c r="BT954" s="513"/>
      <c r="BU954" s="513"/>
      <c r="BV954" s="513"/>
      <c r="BW954" s="513"/>
      <c r="BX954" s="513"/>
      <c r="BY954" s="513"/>
      <c r="BZ954" s="513"/>
      <c r="CA954" s="513"/>
      <c r="CB954" s="513"/>
      <c r="CC954" s="513"/>
      <c r="CD954" s="513"/>
      <c r="CE954" s="513"/>
      <c r="CF954" s="513"/>
      <c r="CG954" s="513"/>
      <c r="CH954" s="513"/>
      <c r="CI954" s="513"/>
      <c r="CJ954" s="513"/>
      <c r="CK954" s="513"/>
      <c r="CL954" s="513"/>
      <c r="CM954" s="513"/>
      <c r="CN954" s="513"/>
      <c r="CO954" s="513"/>
      <c r="CP954" s="513"/>
      <c r="CQ954" s="513"/>
      <c r="CR954" s="513"/>
      <c r="CS954" s="513"/>
      <c r="CT954" s="513"/>
      <c r="CU954" s="513"/>
      <c r="CV954" s="513"/>
      <c r="CW954" s="513"/>
      <c r="CX954" s="513"/>
      <c r="CY954" s="513"/>
      <c r="CZ954" s="513"/>
      <c r="DA954" s="513"/>
      <c r="DB954" s="513"/>
      <c r="DC954" s="513"/>
      <c r="DD954" s="513"/>
      <c r="DE954" s="513"/>
      <c r="DF954" s="513"/>
      <c r="DG954" s="513"/>
      <c r="DH954" s="513"/>
      <c r="DI954" s="513"/>
      <c r="DJ954" s="513"/>
      <c r="DK954" s="513"/>
      <c r="DL954" s="513"/>
      <c r="DM954" s="513"/>
      <c r="DN954" s="513"/>
      <c r="DO954" s="513"/>
      <c r="DP954" s="513"/>
      <c r="DQ954" s="513"/>
      <c r="DR954" s="513"/>
      <c r="DS954" s="513"/>
      <c r="DT954" s="513"/>
      <c r="DU954" s="513"/>
      <c r="DV954" s="513"/>
      <c r="DW954" s="513"/>
      <c r="DX954" s="513"/>
      <c r="DY954" s="513"/>
      <c r="DZ954" s="513"/>
      <c r="EA954" s="513"/>
      <c r="EB954" s="513"/>
      <c r="EC954" s="513"/>
      <c r="ED954" s="513"/>
      <c r="EE954" s="513"/>
      <c r="EF954" s="513"/>
      <c r="EG954" s="513"/>
      <c r="EH954" s="513"/>
      <c r="EI954" s="513"/>
      <c r="EJ954" s="513"/>
      <c r="EK954" s="513"/>
      <c r="EL954" s="513"/>
      <c r="EM954" s="513"/>
      <c r="EN954" s="513"/>
      <c r="EO954" s="513"/>
      <c r="EP954" s="513"/>
      <c r="EQ954" s="513"/>
      <c r="ER954" s="513"/>
      <c r="ES954" s="513"/>
      <c r="ET954" s="513"/>
      <c r="EU954" s="513"/>
      <c r="EV954" s="513"/>
      <c r="EW954" s="513"/>
      <c r="EX954" s="513"/>
      <c r="EY954" s="513"/>
      <c r="EZ954" s="513"/>
      <c r="FA954" s="513"/>
      <c r="FB954" s="513"/>
      <c r="FC954" s="513"/>
      <c r="FD954" s="513"/>
      <c r="FE954" s="513"/>
      <c r="FF954" s="513"/>
      <c r="FG954" s="513"/>
      <c r="FH954" s="513"/>
      <c r="FI954" s="513"/>
      <c r="FJ954" s="513"/>
      <c r="FK954" s="513"/>
      <c r="FL954" s="513"/>
      <c r="FM954" s="513"/>
      <c r="FN954" s="513"/>
      <c r="FO954" s="513"/>
      <c r="FP954" s="513"/>
      <c r="FQ954" s="513"/>
      <c r="FR954" s="513"/>
      <c r="FS954" s="513"/>
      <c r="FT954" s="513"/>
      <c r="FU954" s="513"/>
      <c r="FV954" s="513"/>
      <c r="FW954" s="513"/>
      <c r="FX954" s="513"/>
      <c r="FY954" s="513"/>
      <c r="FZ954" s="513"/>
      <c r="GA954" s="513"/>
      <c r="GB954" s="513"/>
      <c r="GC954" s="513"/>
      <c r="GD954" s="513"/>
      <c r="GE954" s="513"/>
      <c r="GF954" s="513"/>
      <c r="GG954" s="513"/>
      <c r="GH954" s="513"/>
      <c r="GI954" s="513"/>
      <c r="GJ954" s="513"/>
      <c r="GK954" s="513"/>
      <c r="GL954" s="513"/>
      <c r="GM954" s="513"/>
      <c r="GN954" s="513"/>
      <c r="GO954" s="513"/>
      <c r="GP954" s="513"/>
      <c r="GQ954" s="513"/>
      <c r="GR954" s="513"/>
      <c r="GS954" s="513"/>
      <c r="GT954" s="513"/>
      <c r="GU954" s="513"/>
      <c r="GV954" s="513"/>
      <c r="GW954" s="513"/>
      <c r="GX954" s="513"/>
      <c r="GY954" s="513"/>
      <c r="GZ954" s="513"/>
      <c r="HA954" s="513"/>
      <c r="HB954" s="513"/>
      <c r="HC954" s="513"/>
      <c r="HD954" s="513"/>
      <c r="HE954" s="513"/>
      <c r="HF954" s="513"/>
      <c r="HG954" s="513"/>
      <c r="HH954" s="513"/>
      <c r="HI954" s="513"/>
      <c r="HJ954" s="513"/>
      <c r="HK954" s="513"/>
      <c r="HL954" s="513"/>
      <c r="HM954" s="513"/>
      <c r="HN954" s="513"/>
      <c r="HO954" s="513"/>
      <c r="HP954" s="513"/>
      <c r="HQ954" s="513"/>
      <c r="HR954" s="513"/>
      <c r="HS954" s="513"/>
      <c r="HT954" s="513"/>
      <c r="HU954" s="513"/>
      <c r="HV954" s="513"/>
      <c r="HW954" s="513"/>
      <c r="HX954" s="513"/>
      <c r="HY954" s="513"/>
      <c r="HZ954" s="513"/>
      <c r="IA954" s="513"/>
      <c r="IB954" s="513"/>
      <c r="IC954" s="513"/>
      <c r="ID954" s="513"/>
      <c r="IE954" s="513"/>
      <c r="IF954" s="513"/>
      <c r="IG954" s="513"/>
      <c r="IH954" s="513"/>
      <c r="II954" s="513"/>
      <c r="IJ954" s="513"/>
      <c r="IK954" s="513"/>
      <c r="IL954" s="513"/>
      <c r="IM954" s="513"/>
      <c r="IN954" s="513"/>
      <c r="IO954" s="513"/>
      <c r="IP954" s="513"/>
      <c r="IQ954" s="513"/>
      <c r="IR954" s="513"/>
      <c r="IS954" s="513"/>
      <c r="IT954" s="513"/>
      <c r="IU954" s="513"/>
      <c r="IV954" s="513"/>
      <c r="IW954" s="513"/>
      <c r="IX954" s="513"/>
      <c r="IY954" s="513"/>
      <c r="IZ954" s="513"/>
      <c r="JA954" s="513"/>
      <c r="JB954" s="513"/>
      <c r="JC954" s="513"/>
      <c r="JD954" s="513"/>
      <c r="JE954" s="513"/>
      <c r="JF954" s="513"/>
      <c r="JG954" s="513"/>
      <c r="JH954" s="513"/>
      <c r="JI954" s="513"/>
      <c r="JJ954" s="513"/>
      <c r="JK954" s="513"/>
      <c r="JL954" s="513"/>
      <c r="JM954" s="513"/>
      <c r="JN954" s="513"/>
      <c r="JO954" s="513"/>
      <c r="JP954" s="513"/>
      <c r="JQ954" s="513"/>
      <c r="JR954" s="513"/>
      <c r="JS954" s="513"/>
      <c r="JT954" s="513"/>
      <c r="JU954" s="513"/>
      <c r="JV954" s="513"/>
      <c r="JW954" s="513"/>
      <c r="JX954" s="513"/>
      <c r="JY954" s="513"/>
      <c r="JZ954" s="513"/>
      <c r="KA954" s="513"/>
      <c r="KB954" s="513"/>
      <c r="KC954" s="513"/>
      <c r="KD954" s="513"/>
      <c r="KE954" s="513"/>
      <c r="KF954" s="513"/>
      <c r="KG954" s="513"/>
      <c r="KH954" s="513"/>
      <c r="KI954" s="513"/>
      <c r="KJ954" s="513"/>
      <c r="KK954" s="513"/>
      <c r="KL954" s="513"/>
      <c r="KM954" s="513"/>
      <c r="KN954" s="513"/>
      <c r="KO954" s="513"/>
      <c r="KP954" s="513"/>
      <c r="KQ954" s="513"/>
      <c r="KR954" s="513"/>
      <c r="KS954" s="513"/>
      <c r="KT954" s="513"/>
      <c r="KU954" s="513"/>
      <c r="KV954" s="513"/>
      <c r="KW954" s="513"/>
      <c r="KX954" s="513"/>
      <c r="KY954" s="513"/>
      <c r="KZ954" s="513"/>
      <c r="LA954" s="513"/>
      <c r="LB954" s="513"/>
      <c r="LC954" s="513"/>
      <c r="LD954" s="513"/>
      <c r="LE954" s="513"/>
      <c r="LF954" s="513"/>
      <c r="LG954" s="513"/>
      <c r="LH954" s="513"/>
      <c r="LI954" s="513"/>
      <c r="LJ954" s="513"/>
      <c r="LK954" s="513"/>
      <c r="LL954" s="513"/>
      <c r="LM954" s="513"/>
      <c r="LN954" s="513"/>
      <c r="LO954" s="513"/>
      <c r="LP954" s="513"/>
      <c r="LQ954" s="513"/>
      <c r="LR954" s="513"/>
      <c r="LS954" s="513"/>
      <c r="LT954" s="513"/>
      <c r="LU954" s="513"/>
      <c r="LV954" s="513"/>
      <c r="LW954" s="513"/>
      <c r="LX954" s="513"/>
      <c r="LY954" s="513"/>
      <c r="LZ954" s="513"/>
      <c r="MA954" s="513"/>
      <c r="MB954" s="513"/>
      <c r="MC954" s="513"/>
      <c r="MD954" s="513"/>
      <c r="ME954" s="513"/>
      <c r="MF954" s="513"/>
      <c r="MG954" s="513"/>
      <c r="MH954" s="513"/>
      <c r="MI954" s="513"/>
      <c r="MJ954" s="513"/>
      <c r="MK954" s="513"/>
      <c r="ML954" s="513"/>
      <c r="MM954" s="513"/>
      <c r="MN954" s="513"/>
      <c r="MO954" s="513"/>
      <c r="MP954" s="513"/>
      <c r="MQ954" s="513"/>
      <c r="MR954" s="513"/>
      <c r="MS954" s="513"/>
      <c r="MT954" s="513"/>
      <c r="MU954" s="513"/>
      <c r="MV954" s="513"/>
      <c r="MW954" s="513"/>
      <c r="MX954" s="513"/>
      <c r="MY954" s="513"/>
      <c r="MZ954" s="513"/>
      <c r="NA954" s="513"/>
      <c r="NB954" s="513"/>
      <c r="NC954" s="513"/>
      <c r="ND954" s="513"/>
      <c r="NE954" s="513"/>
      <c r="NF954" s="513"/>
      <c r="NG954" s="513"/>
      <c r="NH954" s="513"/>
      <c r="NI954" s="513"/>
      <c r="NJ954" s="513"/>
      <c r="NK954" s="513"/>
      <c r="NL954" s="513"/>
      <c r="NM954" s="513"/>
      <c r="NN954" s="513"/>
      <c r="NO954" s="513"/>
      <c r="NP954" s="513"/>
      <c r="NQ954" s="513"/>
      <c r="NR954" s="513"/>
      <c r="NS954" s="513"/>
      <c r="NT954" s="513"/>
      <c r="NU954" s="513"/>
      <c r="NV954" s="513"/>
      <c r="NW954" s="513"/>
      <c r="NX954" s="513"/>
      <c r="NY954" s="513"/>
      <c r="NZ954" s="513"/>
      <c r="OA954" s="513"/>
      <c r="OB954" s="513"/>
      <c r="OC954" s="513"/>
      <c r="OD954" s="513"/>
      <c r="OE954" s="513"/>
      <c r="OF954" s="513"/>
      <c r="OG954" s="513"/>
      <c r="OH954" s="513"/>
      <c r="OI954" s="513"/>
      <c r="OJ954" s="513"/>
      <c r="OK954" s="513"/>
      <c r="OL954" s="513"/>
      <c r="OM954" s="513"/>
      <c r="ON954" s="513"/>
      <c r="OO954" s="513"/>
      <c r="OP954" s="513"/>
      <c r="OQ954" s="513"/>
      <c r="OR954" s="513"/>
      <c r="OS954" s="513"/>
      <c r="OT954" s="513"/>
      <c r="OU954" s="513"/>
      <c r="OV954" s="513"/>
      <c r="OW954" s="513"/>
      <c r="OX954" s="513"/>
      <c r="OY954" s="513"/>
      <c r="OZ954" s="513"/>
      <c r="PA954" s="513"/>
      <c r="PB954" s="513"/>
      <c r="PC954" s="513"/>
      <c r="PD954" s="513"/>
      <c r="PE954" s="513"/>
      <c r="PF954" s="513"/>
      <c r="PG954" s="513"/>
      <c r="PH954" s="513"/>
      <c r="PI954" s="513"/>
      <c r="PJ954" s="513"/>
      <c r="PK954" s="513"/>
      <c r="PL954" s="513"/>
      <c r="PM954" s="513"/>
      <c r="PN954" s="513"/>
      <c r="PO954" s="513"/>
      <c r="PP954" s="513"/>
      <c r="PQ954" s="513"/>
      <c r="PR954" s="513"/>
      <c r="PS954" s="513"/>
      <c r="PT954" s="513"/>
      <c r="PU954" s="513"/>
      <c r="PV954" s="513"/>
      <c r="PW954" s="513"/>
      <c r="PX954" s="513"/>
      <c r="PY954" s="513"/>
      <c r="PZ954" s="513"/>
      <c r="QA954" s="513"/>
      <c r="QB954" s="513"/>
      <c r="QC954" s="513"/>
      <c r="QD954" s="513"/>
      <c r="QE954" s="513"/>
      <c r="QF954" s="513"/>
      <c r="QG954" s="513"/>
      <c r="QH954" s="513"/>
      <c r="QI954" s="513"/>
      <c r="QJ954" s="513"/>
      <c r="QK954" s="513"/>
      <c r="QL954" s="513"/>
      <c r="QM954" s="513"/>
      <c r="QN954" s="513"/>
      <c r="QO954" s="513"/>
      <c r="QP954" s="513"/>
      <c r="QQ954" s="513"/>
      <c r="QR954" s="513"/>
      <c r="QS954" s="513"/>
      <c r="QT954" s="513"/>
      <c r="QU954" s="513"/>
      <c r="QV954" s="513"/>
      <c r="QW954" s="513"/>
      <c r="QX954" s="513"/>
      <c r="QY954" s="513"/>
      <c r="QZ954" s="513"/>
      <c r="RA954" s="513"/>
      <c r="RB954" s="513"/>
      <c r="RC954" s="513"/>
      <c r="RD954" s="513"/>
      <c r="RE954" s="513"/>
      <c r="RF954" s="513"/>
      <c r="RG954" s="513"/>
      <c r="RH954" s="513"/>
      <c r="RI954" s="513"/>
      <c r="RJ954" s="513"/>
      <c r="RK954" s="513"/>
      <c r="RL954" s="513"/>
      <c r="RM954" s="513"/>
      <c r="RN954" s="513"/>
      <c r="RO954" s="513"/>
      <c r="RP954" s="513"/>
      <c r="RQ954" s="513"/>
      <c r="RR954" s="513"/>
      <c r="RS954" s="513"/>
      <c r="RT954" s="513"/>
      <c r="RU954" s="513"/>
      <c r="RV954" s="513"/>
      <c r="RW954" s="513"/>
      <c r="RX954" s="513"/>
      <c r="RY954" s="513"/>
      <c r="RZ954" s="513"/>
      <c r="SA954" s="513"/>
      <c r="SB954" s="513"/>
      <c r="SC954" s="513"/>
      <c r="SD954" s="513"/>
      <c r="SE954" s="513"/>
      <c r="SF954" s="513"/>
      <c r="SG954" s="513"/>
      <c r="SH954" s="513"/>
      <c r="SI954" s="513"/>
      <c r="SJ954" s="513"/>
      <c r="SK954" s="513"/>
      <c r="SL954" s="513"/>
      <c r="SM954" s="513"/>
      <c r="SN954" s="513"/>
      <c r="SO954" s="513"/>
      <c r="SP954" s="513"/>
      <c r="SQ954" s="513"/>
      <c r="SR954" s="513"/>
      <c r="SS954" s="513"/>
      <c r="ST954" s="513"/>
      <c r="SU954" s="513"/>
      <c r="SV954" s="513"/>
      <c r="SW954" s="513"/>
      <c r="SX954" s="513"/>
      <c r="SY954" s="513"/>
      <c r="SZ954" s="513"/>
      <c r="TA954" s="513"/>
      <c r="TB954" s="513"/>
      <c r="TC954" s="513"/>
      <c r="TD954" s="513"/>
      <c r="TE954" s="513"/>
      <c r="TF954" s="513"/>
      <c r="TG954" s="513"/>
      <c r="TH954" s="513"/>
      <c r="TI954" s="513"/>
      <c r="TJ954" s="513"/>
      <c r="TK954" s="513"/>
      <c r="TL954" s="513"/>
      <c r="TM954" s="513"/>
      <c r="TN954" s="513"/>
      <c r="TO954" s="513"/>
      <c r="TP954" s="513"/>
      <c r="TQ954" s="513"/>
      <c r="TR954" s="513"/>
      <c r="TS954" s="513"/>
      <c r="TT954" s="513"/>
      <c r="TU954" s="513"/>
      <c r="TV954" s="513"/>
      <c r="TW954" s="513"/>
      <c r="TX954" s="513"/>
      <c r="TY954" s="513"/>
      <c r="TZ954" s="513"/>
      <c r="UA954" s="513"/>
      <c r="UB954" s="513"/>
      <c r="UC954" s="513"/>
      <c r="UD954" s="513"/>
      <c r="UE954" s="513"/>
      <c r="UF954" s="513"/>
      <c r="UG954" s="513"/>
      <c r="UH954" s="513"/>
      <c r="UI954" s="513"/>
      <c r="UJ954" s="513"/>
      <c r="UK954" s="513"/>
      <c r="UL954" s="513"/>
      <c r="UM954" s="513"/>
      <c r="UN954" s="513"/>
      <c r="UO954" s="513"/>
      <c r="UP954" s="513"/>
      <c r="UQ954" s="513"/>
      <c r="UR954" s="513"/>
      <c r="US954" s="513"/>
      <c r="UT954" s="513"/>
      <c r="UU954" s="513"/>
      <c r="UV954" s="513"/>
      <c r="UW954" s="513"/>
      <c r="UX954" s="513"/>
      <c r="UY954" s="513"/>
      <c r="UZ954" s="513"/>
      <c r="VA954" s="513"/>
      <c r="VB954" s="513"/>
      <c r="VC954" s="513"/>
      <c r="VD954" s="513"/>
      <c r="VE954" s="513"/>
      <c r="VF954" s="513"/>
      <c r="VG954" s="513"/>
      <c r="VH954" s="513"/>
      <c r="VI954" s="513"/>
      <c r="VJ954" s="513"/>
      <c r="VK954" s="513"/>
      <c r="VL954" s="513"/>
      <c r="VM954" s="513"/>
      <c r="VN954" s="513"/>
      <c r="VO954" s="513"/>
      <c r="VP954" s="513"/>
      <c r="VQ954" s="513"/>
      <c r="VR954" s="513"/>
      <c r="VS954" s="513"/>
      <c r="VT954" s="513"/>
      <c r="VU954" s="513"/>
      <c r="VV954" s="513"/>
      <c r="VW954" s="513"/>
      <c r="VX954" s="513"/>
      <c r="VY954" s="513"/>
      <c r="VZ954" s="513"/>
      <c r="WA954" s="513"/>
      <c r="WB954" s="513"/>
      <c r="WC954" s="513"/>
      <c r="WD954" s="513"/>
      <c r="WE954" s="513"/>
      <c r="WF954" s="513"/>
      <c r="WG954" s="513"/>
      <c r="WH954" s="513"/>
      <c r="WI954" s="513"/>
      <c r="WJ954" s="513"/>
      <c r="WK954" s="513"/>
      <c r="WL954" s="513"/>
      <c r="WM954" s="513"/>
      <c r="WN954" s="513"/>
      <c r="WO954" s="513"/>
      <c r="WP954" s="513"/>
      <c r="WQ954" s="513"/>
      <c r="WR954" s="513"/>
      <c r="WS954" s="513"/>
      <c r="WT954" s="513"/>
      <c r="WU954" s="513"/>
      <c r="WV954" s="513"/>
      <c r="WW954" s="513"/>
      <c r="WX954" s="513"/>
      <c r="WY954" s="513"/>
      <c r="WZ954" s="513"/>
      <c r="XA954" s="513"/>
      <c r="XB954" s="513"/>
      <c r="XC954" s="513"/>
      <c r="XD954" s="513"/>
      <c r="XE954" s="513"/>
      <c r="XF954" s="513"/>
      <c r="XG954" s="513"/>
      <c r="XH954" s="513"/>
      <c r="XI954" s="513"/>
      <c r="XJ954" s="513"/>
      <c r="XK954" s="513"/>
      <c r="XL954" s="513"/>
      <c r="XM954" s="513"/>
      <c r="XN954" s="513"/>
      <c r="XO954" s="513"/>
      <c r="XP954" s="513"/>
      <c r="XQ954" s="513"/>
      <c r="XR954" s="513"/>
      <c r="XS954" s="513"/>
      <c r="XT954" s="513"/>
      <c r="XU954" s="513"/>
      <c r="XV954" s="513"/>
      <c r="XW954" s="513"/>
      <c r="XX954" s="513"/>
      <c r="XY954" s="513"/>
      <c r="XZ954" s="513"/>
      <c r="YA954" s="513"/>
      <c r="YB954" s="513"/>
      <c r="YC954" s="513"/>
      <c r="YD954" s="513"/>
      <c r="YE954" s="513"/>
      <c r="YF954" s="513"/>
      <c r="YG954" s="513"/>
      <c r="YH954" s="513"/>
      <c r="YI954" s="513"/>
      <c r="YJ954" s="513"/>
      <c r="YK954" s="513"/>
      <c r="YL954" s="513"/>
      <c r="YM954" s="513"/>
      <c r="YN954" s="513"/>
      <c r="YO954" s="513"/>
      <c r="YP954" s="513"/>
      <c r="YQ954" s="513"/>
      <c r="YR954" s="513"/>
      <c r="YS954" s="513"/>
      <c r="YT954" s="513"/>
      <c r="YU954" s="513"/>
      <c r="YV954" s="513"/>
      <c r="YW954" s="513"/>
      <c r="YX954" s="513"/>
      <c r="YY954" s="513"/>
      <c r="YZ954" s="513"/>
      <c r="ZA954" s="513"/>
      <c r="ZB954" s="513"/>
      <c r="ZC954" s="513"/>
      <c r="ZD954" s="513"/>
      <c r="ZE954" s="513"/>
      <c r="ZF954" s="513"/>
      <c r="ZG954" s="513"/>
      <c r="ZH954" s="513"/>
      <c r="ZI954" s="513"/>
      <c r="ZJ954" s="513"/>
      <c r="ZK954" s="513"/>
      <c r="ZL954" s="513"/>
      <c r="ZM954" s="513"/>
      <c r="ZN954" s="513"/>
      <c r="ZO954" s="513"/>
      <c r="ZP954" s="513"/>
      <c r="ZQ954" s="513"/>
      <c r="ZR954" s="513"/>
      <c r="ZS954" s="513"/>
      <c r="ZT954" s="513"/>
      <c r="ZU954" s="513"/>
      <c r="ZV954" s="513"/>
      <c r="ZW954" s="513"/>
      <c r="ZX954" s="513"/>
      <c r="ZY954" s="513"/>
      <c r="ZZ954" s="513"/>
      <c r="AAA954" s="513"/>
      <c r="AAB954" s="513"/>
      <c r="AAC954" s="513"/>
      <c r="AAD954" s="513"/>
      <c r="AAE954" s="513"/>
      <c r="AAF954" s="513"/>
      <c r="AAG954" s="513"/>
      <c r="AAH954" s="513"/>
      <c r="AAI954" s="513"/>
      <c r="AAJ954" s="513"/>
      <c r="AAK954" s="513"/>
      <c r="AAL954" s="513"/>
      <c r="AAM954" s="513"/>
      <c r="AAN954" s="513"/>
      <c r="AAO954" s="513"/>
      <c r="AAP954" s="513"/>
      <c r="AAQ954" s="513"/>
      <c r="AAR954" s="513"/>
      <c r="AAS954" s="513"/>
      <c r="AAT954" s="513"/>
      <c r="AAU954" s="513"/>
      <c r="AAV954" s="513"/>
      <c r="AAW954" s="513"/>
      <c r="AAX954" s="513"/>
      <c r="AAY954" s="513"/>
      <c r="AAZ954" s="513"/>
      <c r="ABA954" s="513"/>
      <c r="ABB954" s="513"/>
      <c r="ABC954" s="513"/>
      <c r="ABD954" s="513"/>
      <c r="ABE954" s="513"/>
      <c r="ABF954" s="513"/>
      <c r="ABG954" s="513"/>
      <c r="ABH954" s="513"/>
      <c r="ABI954" s="513"/>
      <c r="ABJ954" s="513"/>
      <c r="ABK954" s="513"/>
      <c r="ABL954" s="513"/>
      <c r="ABM954" s="513"/>
      <c r="ABN954" s="513"/>
      <c r="ABO954" s="513"/>
      <c r="ABP954" s="513"/>
      <c r="ABQ954" s="513"/>
      <c r="ABR954" s="513"/>
      <c r="ABS954" s="513"/>
      <c r="ABT954" s="513"/>
      <c r="ABU954" s="513"/>
      <c r="ABV954" s="513"/>
      <c r="ABW954" s="513"/>
      <c r="ABX954" s="513"/>
      <c r="ABY954" s="513"/>
      <c r="ABZ954" s="513"/>
      <c r="ACA954" s="513"/>
      <c r="ACB954" s="513"/>
      <c r="ACC954" s="513"/>
      <c r="ACD954" s="513"/>
      <c r="ACE954" s="513"/>
      <c r="ACF954" s="513"/>
      <c r="ACG954" s="513"/>
      <c r="ACH954" s="513"/>
      <c r="ACI954" s="513"/>
      <c r="ACJ954" s="513"/>
      <c r="ACK954" s="513"/>
      <c r="ACL954" s="513"/>
      <c r="ACM954" s="513"/>
      <c r="ACN954" s="513"/>
      <c r="ACO954" s="513"/>
      <c r="ACP954" s="513"/>
      <c r="ACQ954" s="513"/>
      <c r="ACR954" s="513"/>
      <c r="ACS954" s="513"/>
      <c r="ACT954" s="513"/>
      <c r="ACU954" s="513"/>
      <c r="ACV954" s="513"/>
      <c r="ACW954" s="513"/>
      <c r="ACX954" s="513"/>
      <c r="ACY954" s="513"/>
      <c r="ACZ954" s="513"/>
      <c r="ADA954" s="513"/>
      <c r="ADB954" s="513"/>
      <c r="ADC954" s="513"/>
      <c r="ADD954" s="513"/>
      <c r="ADE954" s="513"/>
      <c r="ADF954" s="513"/>
      <c r="ADG954" s="513"/>
      <c r="ADH954" s="513"/>
      <c r="ADI954" s="513"/>
      <c r="ADJ954" s="513"/>
      <c r="ADK954" s="513"/>
      <c r="ADL954" s="513"/>
      <c r="ADM954" s="513"/>
      <c r="ADN954" s="513"/>
      <c r="ADO954" s="513"/>
      <c r="ADP954" s="513"/>
      <c r="ADQ954" s="513"/>
      <c r="ADR954" s="513"/>
      <c r="ADS954" s="513"/>
      <c r="ADT954" s="513"/>
      <c r="ADU954" s="513"/>
      <c r="ADV954" s="513"/>
      <c r="ADW954" s="513"/>
      <c r="ADX954" s="513"/>
      <c r="ADY954" s="513"/>
      <c r="ADZ954" s="513"/>
      <c r="AEA954" s="513"/>
      <c r="AEB954" s="513"/>
      <c r="AEC954" s="513"/>
      <c r="AED954" s="513"/>
      <c r="AEE954" s="513"/>
      <c r="AEF954" s="513"/>
      <c r="AEG954" s="513"/>
      <c r="AEH954" s="513"/>
      <c r="AEI954" s="513"/>
      <c r="AEJ954" s="513"/>
      <c r="AEK954" s="513"/>
      <c r="AEL954" s="513"/>
      <c r="AEM954" s="513"/>
      <c r="AEN954" s="513"/>
      <c r="AEO954" s="513"/>
      <c r="AEP954" s="513"/>
      <c r="AEQ954" s="513"/>
      <c r="AER954" s="513"/>
      <c r="AES954" s="513"/>
      <c r="AET954" s="513"/>
      <c r="AEU954" s="513"/>
      <c r="AEV954" s="513"/>
      <c r="AEW954" s="513"/>
      <c r="AEX954" s="513"/>
      <c r="AEY954" s="513"/>
      <c r="AEZ954" s="513"/>
      <c r="AFA954" s="513"/>
      <c r="AFB954" s="513"/>
      <c r="AFC954" s="513"/>
      <c r="AFD954" s="513"/>
      <c r="AFE954" s="513"/>
      <c r="AFF954" s="513"/>
      <c r="AFG954" s="513"/>
      <c r="AFH954" s="513"/>
      <c r="AFI954" s="513"/>
      <c r="AFJ954" s="513"/>
      <c r="AFK954" s="513"/>
      <c r="AFL954" s="513"/>
      <c r="AFM954" s="513"/>
      <c r="AFN954" s="513"/>
      <c r="AFO954" s="513"/>
      <c r="AFP954" s="513"/>
      <c r="AFQ954" s="513"/>
      <c r="AFR954" s="513"/>
      <c r="AFS954" s="513"/>
      <c r="AFT954" s="513"/>
      <c r="AFU954" s="513"/>
      <c r="AFV954" s="513"/>
      <c r="AFW954" s="513"/>
      <c r="AFX954" s="513"/>
      <c r="AFY954" s="513"/>
      <c r="AFZ954" s="513"/>
      <c r="AGA954" s="513"/>
      <c r="AGB954" s="513"/>
      <c r="AGC954" s="513"/>
      <c r="AGD954" s="513"/>
      <c r="AGE954" s="513"/>
      <c r="AGF954" s="513"/>
      <c r="AGG954" s="513"/>
      <c r="AGH954" s="513"/>
      <c r="AGI954" s="513"/>
      <c r="AGJ954" s="513"/>
      <c r="AGK954" s="513"/>
      <c r="AGL954" s="513"/>
      <c r="AGM954" s="513"/>
      <c r="AGN954" s="513"/>
      <c r="AGO954" s="513"/>
      <c r="AGP954" s="513"/>
      <c r="AGQ954" s="513"/>
      <c r="AGR954" s="513"/>
      <c r="AGS954" s="513"/>
      <c r="AGT954" s="513"/>
      <c r="AGU954" s="513"/>
      <c r="AGV954" s="513"/>
      <c r="AGW954" s="513"/>
      <c r="AGX954" s="513"/>
      <c r="AGY954" s="513"/>
      <c r="AGZ954" s="513"/>
      <c r="AHA954" s="513"/>
      <c r="AHB954" s="513"/>
      <c r="AHC954" s="513"/>
      <c r="AHD954" s="513"/>
      <c r="AHE954" s="513"/>
      <c r="AHF954" s="513"/>
      <c r="AHG954" s="513"/>
      <c r="AHH954" s="513"/>
      <c r="AHI954" s="513"/>
      <c r="AHJ954" s="513"/>
      <c r="AHK954" s="513"/>
      <c r="AHL954" s="513"/>
      <c r="AHM954" s="513"/>
      <c r="AHN954" s="513"/>
      <c r="AHO954" s="513"/>
      <c r="AHP954" s="513"/>
      <c r="AHQ954" s="513"/>
      <c r="AHR954" s="513"/>
      <c r="AHS954" s="513"/>
      <c r="AHT954" s="513"/>
      <c r="AHU954" s="513"/>
      <c r="AHV954" s="513"/>
      <c r="AHW954" s="513"/>
      <c r="AHX954" s="513"/>
      <c r="AHY954" s="513"/>
      <c r="AHZ954" s="513"/>
      <c r="AIA954" s="513"/>
      <c r="AIB954" s="513"/>
      <c r="AIC954" s="513"/>
      <c r="AID954" s="513"/>
      <c r="AIE954" s="513"/>
      <c r="AIF954" s="513"/>
      <c r="AIG954" s="513"/>
      <c r="AIH954" s="513"/>
      <c r="AII954" s="513"/>
      <c r="AIJ954" s="513"/>
      <c r="AIK954" s="513"/>
      <c r="AIL954" s="513"/>
      <c r="AIM954" s="513"/>
      <c r="AIN954" s="513"/>
      <c r="AIO954" s="513"/>
      <c r="AIP954" s="513"/>
      <c r="AIQ954" s="513"/>
      <c r="AIR954" s="513"/>
      <c r="AIS954" s="513"/>
      <c r="AIT954" s="513"/>
      <c r="AIU954" s="513"/>
      <c r="AIV954" s="513"/>
      <c r="AIW954" s="513"/>
      <c r="AIX954" s="513"/>
      <c r="AIY954" s="513"/>
      <c r="AIZ954" s="513"/>
      <c r="AJA954" s="513"/>
      <c r="AJB954" s="513"/>
      <c r="AJC954" s="513"/>
      <c r="AJD954" s="513"/>
      <c r="AJE954" s="513"/>
      <c r="AJF954" s="513"/>
      <c r="AJG954" s="513"/>
      <c r="AJH954" s="513"/>
      <c r="AJI954" s="513"/>
      <c r="AJJ954" s="513"/>
      <c r="AJK954" s="513"/>
      <c r="AJL954" s="513"/>
      <c r="AJM954" s="513"/>
      <c r="AJN954" s="513"/>
      <c r="AJO954" s="513"/>
      <c r="AJP954" s="513"/>
      <c r="AJQ954" s="513"/>
      <c r="AJR954" s="513"/>
      <c r="AJS954" s="513"/>
      <c r="AJT954" s="513"/>
      <c r="AJU954" s="513"/>
      <c r="AJV954" s="513"/>
      <c r="AJW954" s="513"/>
      <c r="AJX954" s="513"/>
      <c r="AJY954" s="513"/>
      <c r="AJZ954" s="513"/>
      <c r="AKA954" s="513"/>
      <c r="AKB954" s="513"/>
      <c r="AKC954" s="513"/>
      <c r="AKD954" s="513"/>
      <c r="AKE954" s="513"/>
      <c r="AKF954" s="513"/>
      <c r="AKG954" s="513"/>
      <c r="AKH954" s="513"/>
      <c r="AKI954" s="513"/>
      <c r="AKJ954" s="513"/>
      <c r="AKK954" s="513"/>
      <c r="AKL954" s="513"/>
      <c r="AKM954" s="513"/>
      <c r="AKN954" s="513"/>
      <c r="AKO954" s="513"/>
      <c r="AKP954" s="513"/>
      <c r="AKQ954" s="513"/>
      <c r="AKR954" s="513"/>
      <c r="AKS954" s="513"/>
      <c r="AKT954" s="513"/>
      <c r="AKU954" s="513"/>
      <c r="AKV954" s="513"/>
      <c r="AKW954" s="513"/>
      <c r="AKX954" s="513"/>
      <c r="AKY954" s="513"/>
      <c r="AKZ954" s="513"/>
      <c r="ALA954" s="513"/>
      <c r="ALB954" s="513"/>
      <c r="ALC954" s="513"/>
      <c r="ALD954" s="513"/>
      <c r="ALE954" s="513"/>
      <c r="ALF954" s="513"/>
      <c r="ALG954" s="513"/>
      <c r="ALH954" s="513"/>
      <c r="ALI954" s="513"/>
      <c r="ALJ954" s="513"/>
      <c r="ALK954" s="513"/>
      <c r="ALL954" s="513"/>
      <c r="ALM954" s="513"/>
      <c r="ALN954" s="513"/>
      <c r="ALO954" s="513"/>
      <c r="ALP954" s="513"/>
      <c r="ALQ954" s="513"/>
      <c r="ALR954" s="513"/>
      <c r="ALS954" s="513"/>
      <c r="ALT954" s="513"/>
      <c r="ALU954" s="513"/>
      <c r="ALV954" s="513"/>
      <c r="ALW954" s="513"/>
      <c r="ALX954" s="513"/>
      <c r="ALY954" s="513"/>
      <c r="ALZ954" s="513"/>
      <c r="AMA954" s="513"/>
      <c r="AMB954" s="513"/>
      <c r="AMC954" s="513"/>
      <c r="AMD954" s="513"/>
      <c r="AME954" s="513"/>
      <c r="AMF954" s="513"/>
      <c r="AMG954" s="513"/>
      <c r="AMH954" s="513"/>
      <c r="AMI954" s="513"/>
      <c r="AMJ954" s="513"/>
      <c r="AMK954" s="513"/>
      <c r="AML954" s="513"/>
      <c r="AMM954" s="513"/>
      <c r="AMN954" s="513"/>
      <c r="AMO954" s="513"/>
      <c r="AMP954" s="513"/>
      <c r="AMQ954" s="513"/>
      <c r="AMR954" s="513"/>
      <c r="AMS954" s="513"/>
      <c r="AMT954" s="513"/>
      <c r="AMU954" s="513"/>
      <c r="AMV954" s="513"/>
      <c r="AMW954" s="513"/>
      <c r="AMX954" s="513"/>
      <c r="AMY954" s="513"/>
      <c r="AMZ954" s="513"/>
      <c r="ANA954" s="513"/>
      <c r="ANB954" s="513"/>
      <c r="ANC954" s="513"/>
      <c r="AND954" s="513"/>
      <c r="ANE954" s="513"/>
      <c r="ANF954" s="513"/>
      <c r="ANG954" s="513"/>
      <c r="ANH954" s="513"/>
      <c r="ANI954" s="513"/>
      <c r="ANJ954" s="513"/>
      <c r="ANK954" s="513"/>
      <c r="ANL954" s="513"/>
      <c r="ANM954" s="513"/>
      <c r="ANN954" s="513"/>
      <c r="ANO954" s="513"/>
      <c r="ANP954" s="513"/>
      <c r="ANQ954" s="513"/>
      <c r="ANR954" s="513"/>
      <c r="ANS954" s="513"/>
      <c r="ANT954" s="513"/>
      <c r="ANU954" s="513"/>
      <c r="ANV954" s="513"/>
      <c r="ANW954" s="513"/>
      <c r="ANX954" s="513"/>
      <c r="ANY954" s="513"/>
      <c r="ANZ954" s="513"/>
      <c r="AOA954" s="513"/>
      <c r="AOB954" s="513"/>
      <c r="AOC954" s="513"/>
      <c r="AOD954" s="513"/>
      <c r="AOE954" s="513"/>
      <c r="AOF954" s="513"/>
      <c r="AOG954" s="513"/>
      <c r="AOH954" s="513"/>
      <c r="AOI954" s="513"/>
      <c r="AOJ954" s="513"/>
      <c r="AOK954" s="513"/>
      <c r="AOL954" s="513"/>
      <c r="AOM954" s="513"/>
      <c r="AON954" s="513"/>
      <c r="AOO954" s="513"/>
      <c r="AOP954" s="513"/>
      <c r="AOQ954" s="513"/>
      <c r="AOR954" s="513"/>
      <c r="AOS954" s="513"/>
      <c r="AOT954" s="513"/>
      <c r="AOU954" s="513"/>
      <c r="AOV954" s="513"/>
      <c r="AOW954" s="513"/>
      <c r="AOX954" s="513"/>
      <c r="AOY954" s="513"/>
      <c r="AOZ954" s="513"/>
      <c r="APA954" s="513"/>
      <c r="APB954" s="513"/>
      <c r="APC954" s="513"/>
      <c r="APD954" s="513"/>
      <c r="APE954" s="513"/>
      <c r="APF954" s="513"/>
      <c r="APG954" s="513"/>
      <c r="APH954" s="513"/>
      <c r="API954" s="513"/>
      <c r="APJ954" s="513"/>
      <c r="APK954" s="513"/>
      <c r="APL954" s="513"/>
      <c r="APM954" s="513"/>
      <c r="APN954" s="513"/>
      <c r="APO954" s="513"/>
      <c r="APP954" s="513"/>
      <c r="APQ954" s="513"/>
      <c r="APR954" s="513"/>
      <c r="APS954" s="513"/>
      <c r="APT954" s="513"/>
      <c r="APU954" s="513"/>
      <c r="APV954" s="513"/>
      <c r="APW954" s="513"/>
      <c r="APX954" s="513"/>
      <c r="APY954" s="513"/>
      <c r="APZ954" s="513"/>
      <c r="AQA954" s="513"/>
      <c r="AQB954" s="513"/>
      <c r="AQC954" s="513"/>
      <c r="AQD954" s="513"/>
      <c r="AQE954" s="513"/>
      <c r="AQF954" s="513"/>
      <c r="AQG954" s="513"/>
      <c r="AQH954" s="513"/>
      <c r="AQI954" s="513"/>
      <c r="AQJ954" s="513"/>
      <c r="AQK954" s="513"/>
      <c r="AQL954" s="513"/>
      <c r="AQM954" s="513"/>
      <c r="AQN954" s="513"/>
      <c r="AQO954" s="513"/>
      <c r="AQP954" s="513"/>
      <c r="AQQ954" s="513"/>
      <c r="AQR954" s="513"/>
      <c r="AQS954" s="513"/>
      <c r="AQT954" s="513"/>
      <c r="AQU954" s="513"/>
      <c r="AQV954" s="513"/>
      <c r="AQW954" s="513"/>
      <c r="AQX954" s="513"/>
      <c r="AQY954" s="513"/>
      <c r="AQZ954" s="513"/>
      <c r="ARA954" s="513"/>
      <c r="ARB954" s="513"/>
      <c r="ARC954" s="513"/>
      <c r="ARD954" s="513"/>
      <c r="ARE954" s="513"/>
      <c r="ARF954" s="513"/>
      <c r="ARG954" s="513"/>
      <c r="ARH954" s="513"/>
      <c r="ARI954" s="513"/>
      <c r="ARJ954" s="513"/>
      <c r="ARK954" s="513"/>
      <c r="ARL954" s="513"/>
      <c r="ARM954" s="513"/>
      <c r="ARN954" s="513"/>
      <c r="ARO954" s="513"/>
      <c r="ARP954" s="513"/>
      <c r="ARQ954" s="513"/>
      <c r="ARR954" s="513"/>
      <c r="ARS954" s="513"/>
      <c r="ART954" s="513"/>
      <c r="ARU954" s="513"/>
      <c r="ARV954" s="513"/>
      <c r="ARW954" s="513"/>
      <c r="ARX954" s="513"/>
      <c r="ARY954" s="513"/>
      <c r="ARZ954" s="513"/>
      <c r="ASA954" s="513"/>
      <c r="ASB954" s="513"/>
      <c r="ASC954" s="513"/>
      <c r="ASD954" s="513"/>
      <c r="ASE954" s="513"/>
      <c r="ASF954" s="513"/>
      <c r="ASG954" s="513"/>
      <c r="ASH954" s="513"/>
      <c r="ASI954" s="513"/>
      <c r="ASJ954" s="513"/>
      <c r="ASK954" s="513"/>
      <c r="ASL954" s="513"/>
      <c r="ASM954" s="513"/>
      <c r="ASN954" s="513"/>
      <c r="ASO954" s="513"/>
      <c r="ASP954" s="513"/>
      <c r="ASQ954" s="513"/>
      <c r="ASR954" s="513"/>
      <c r="ASS954" s="513"/>
      <c r="AST954" s="513"/>
      <c r="ASU954" s="513"/>
      <c r="ASV954" s="513"/>
      <c r="ASW954" s="513"/>
      <c r="ASX954" s="513"/>
      <c r="ASY954" s="513"/>
      <c r="ASZ954" s="513"/>
      <c r="ATA954" s="513"/>
      <c r="ATB954" s="513"/>
      <c r="ATC954" s="513"/>
      <c r="ATD954" s="513"/>
      <c r="ATE954" s="513"/>
      <c r="ATF954" s="513"/>
      <c r="ATG954" s="513"/>
      <c r="ATH954" s="513"/>
      <c r="ATI954" s="513"/>
      <c r="ATJ954" s="513"/>
      <c r="ATK954" s="513"/>
      <c r="ATL954" s="513"/>
      <c r="ATM954" s="513"/>
      <c r="ATN954" s="513"/>
      <c r="ATO954" s="513"/>
      <c r="ATP954" s="513"/>
      <c r="ATQ954" s="513"/>
      <c r="ATR954" s="513"/>
      <c r="ATS954" s="513"/>
      <c r="ATT954" s="513"/>
      <c r="ATU954" s="513"/>
      <c r="ATV954" s="513"/>
      <c r="ATW954" s="513"/>
      <c r="ATX954" s="513"/>
      <c r="ATY954" s="513"/>
      <c r="ATZ954" s="513"/>
      <c r="AUA954" s="513"/>
      <c r="AUB954" s="513"/>
      <c r="AUC954" s="513"/>
      <c r="AUD954" s="513"/>
      <c r="AUE954" s="513"/>
      <c r="AUF954" s="513"/>
      <c r="AUG954" s="513"/>
      <c r="AUH954" s="513"/>
      <c r="AUI954" s="513"/>
      <c r="AUJ954" s="513"/>
      <c r="AUK954" s="513"/>
      <c r="AUL954" s="513"/>
      <c r="AUM954" s="513"/>
      <c r="AUN954" s="513"/>
      <c r="AUO954" s="513"/>
      <c r="AUP954" s="513"/>
      <c r="AUQ954" s="513"/>
      <c r="AUR954" s="513"/>
      <c r="AUS954" s="513"/>
      <c r="AUT954" s="513"/>
      <c r="AUU954" s="513"/>
      <c r="AUV954" s="513"/>
      <c r="AUW954" s="513"/>
      <c r="AUX954" s="513"/>
      <c r="AUY954" s="513"/>
      <c r="AUZ954" s="513"/>
      <c r="AVA954" s="513"/>
      <c r="AVB954" s="513"/>
      <c r="AVC954" s="513"/>
      <c r="AVD954" s="513"/>
      <c r="AVE954" s="513"/>
      <c r="AVF954" s="513"/>
      <c r="AVG954" s="513"/>
      <c r="AVH954" s="513"/>
      <c r="AVI954" s="513"/>
      <c r="AVJ954" s="513"/>
      <c r="AVK954" s="513"/>
      <c r="AVL954" s="513"/>
      <c r="AVM954" s="513"/>
      <c r="AVN954" s="513"/>
      <c r="AVO954" s="513"/>
      <c r="AVP954" s="513"/>
      <c r="AVQ954" s="513"/>
      <c r="AVR954" s="513"/>
      <c r="AVS954" s="513"/>
      <c r="AVT954" s="513"/>
      <c r="AVU954" s="513"/>
      <c r="AVV954" s="513"/>
      <c r="AVW954" s="513"/>
      <c r="AVX954" s="513"/>
      <c r="AVY954" s="513"/>
      <c r="AVZ954" s="513"/>
      <c r="AWA954" s="513"/>
      <c r="AWB954" s="513"/>
      <c r="AWC954" s="513"/>
      <c r="AWD954" s="513"/>
      <c r="AWE954" s="513"/>
      <c r="AWF954" s="513"/>
      <c r="AWG954" s="513"/>
      <c r="AWH954" s="513"/>
      <c r="AWI954" s="513"/>
      <c r="AWJ954" s="513"/>
      <c r="AWK954" s="513"/>
      <c r="AWL954" s="513"/>
      <c r="AWM954" s="513"/>
      <c r="AWN954" s="513"/>
      <c r="AWO954" s="513"/>
      <c r="AWP954" s="513"/>
      <c r="AWQ954" s="513"/>
      <c r="AWR954" s="513"/>
      <c r="AWS954" s="513"/>
      <c r="AWT954" s="513"/>
      <c r="AWU954" s="513"/>
      <c r="AWV954" s="513"/>
      <c r="AWW954" s="513"/>
      <c r="AWX954" s="513"/>
      <c r="AWY954" s="513"/>
      <c r="AWZ954" s="513"/>
      <c r="AXA954" s="513"/>
      <c r="AXB954" s="513"/>
      <c r="AXC954" s="513"/>
      <c r="AXD954" s="513"/>
      <c r="AXE954" s="513"/>
      <c r="AXF954" s="513"/>
      <c r="AXG954" s="513"/>
      <c r="AXH954" s="513"/>
      <c r="AXI954" s="513"/>
      <c r="AXJ954" s="513"/>
      <c r="AXK954" s="513"/>
      <c r="AXL954" s="513"/>
      <c r="AXM954" s="513"/>
      <c r="AXN954" s="513"/>
      <c r="AXO954" s="513"/>
      <c r="AXP954" s="513"/>
      <c r="AXQ954" s="513"/>
      <c r="AXR954" s="513"/>
      <c r="AXS954" s="513"/>
      <c r="AXT954" s="513"/>
      <c r="AXU954" s="513"/>
      <c r="AXV954" s="513"/>
      <c r="AXW954" s="513"/>
      <c r="AXX954" s="513"/>
      <c r="AXY954" s="513"/>
      <c r="AXZ954" s="513"/>
      <c r="AYA954" s="513"/>
      <c r="AYB954" s="513"/>
      <c r="AYC954" s="513"/>
      <c r="AYD954" s="513"/>
      <c r="AYE954" s="513"/>
      <c r="AYF954" s="513"/>
      <c r="AYG954" s="513"/>
      <c r="AYH954" s="513"/>
      <c r="AYI954" s="513"/>
      <c r="AYJ954" s="513"/>
      <c r="AYK954" s="513"/>
      <c r="AYL954" s="513"/>
      <c r="AYM954" s="513"/>
      <c r="AYN954" s="513"/>
      <c r="AYO954" s="513"/>
      <c r="AYP954" s="513"/>
      <c r="AYQ954" s="513"/>
      <c r="AYR954" s="513"/>
      <c r="AYS954" s="513"/>
      <c r="AYT954" s="513"/>
      <c r="AYU954" s="513"/>
      <c r="AYV954" s="513"/>
      <c r="AYW954" s="513"/>
      <c r="AYX954" s="513"/>
      <c r="AYY954" s="513"/>
      <c r="AYZ954" s="513"/>
      <c r="AZA954" s="513"/>
      <c r="AZB954" s="513"/>
      <c r="AZC954" s="513"/>
      <c r="AZD954" s="513"/>
      <c r="AZE954" s="513"/>
      <c r="AZF954" s="513"/>
      <c r="AZG954" s="513"/>
      <c r="AZH954" s="513"/>
      <c r="AZI954" s="513"/>
      <c r="AZJ954" s="513"/>
      <c r="AZK954" s="513"/>
      <c r="AZL954" s="513"/>
      <c r="AZM954" s="513"/>
      <c r="AZN954" s="513"/>
      <c r="AZO954" s="513"/>
      <c r="AZP954" s="513"/>
      <c r="AZQ954" s="513"/>
      <c r="AZR954" s="513"/>
      <c r="AZS954" s="513"/>
      <c r="AZT954" s="513"/>
      <c r="AZU954" s="513"/>
      <c r="AZV954" s="513"/>
      <c r="AZW954" s="513"/>
      <c r="AZX954" s="513"/>
      <c r="AZY954" s="513"/>
      <c r="AZZ954" s="513"/>
      <c r="BAA954" s="513"/>
      <c r="BAB954" s="513"/>
      <c r="BAC954" s="513"/>
      <c r="BAD954" s="513"/>
      <c r="BAE954" s="513"/>
      <c r="BAF954" s="513"/>
      <c r="BAG954" s="513"/>
      <c r="BAH954" s="513"/>
      <c r="BAI954" s="513"/>
      <c r="BAJ954" s="513"/>
      <c r="BAK954" s="513"/>
      <c r="BAL954" s="513"/>
      <c r="BAM954" s="513"/>
      <c r="BAN954" s="513"/>
      <c r="BAO954" s="513"/>
      <c r="BAP954" s="513"/>
      <c r="BAQ954" s="513"/>
      <c r="BAR954" s="513"/>
      <c r="BAS954" s="513"/>
      <c r="BAT954" s="513"/>
      <c r="BAU954" s="513"/>
      <c r="BAV954" s="513"/>
      <c r="BAW954" s="513"/>
      <c r="BAX954" s="513"/>
      <c r="BAY954" s="513"/>
      <c r="BAZ954" s="513"/>
      <c r="BBA954" s="513"/>
      <c r="BBB954" s="513"/>
      <c r="BBC954" s="513"/>
      <c r="BBD954" s="513"/>
      <c r="BBE954" s="513"/>
      <c r="BBF954" s="513"/>
      <c r="BBG954" s="513"/>
      <c r="BBH954" s="513"/>
      <c r="BBI954" s="513"/>
      <c r="BBJ954" s="513"/>
      <c r="BBK954" s="513"/>
      <c r="BBL954" s="513"/>
      <c r="BBM954" s="513"/>
      <c r="BBN954" s="513"/>
      <c r="BBO954" s="513"/>
      <c r="BBP954" s="513"/>
      <c r="BBQ954" s="513"/>
      <c r="BBR954" s="513"/>
      <c r="BBS954" s="513"/>
      <c r="BBT954" s="513"/>
      <c r="BBU954" s="513"/>
      <c r="BBV954" s="513"/>
      <c r="BBW954" s="513"/>
      <c r="BBX954" s="513"/>
      <c r="BBY954" s="513"/>
      <c r="BBZ954" s="513"/>
      <c r="BCA954" s="513"/>
      <c r="BCB954" s="513"/>
      <c r="BCC954" s="513"/>
      <c r="BCD954" s="513"/>
      <c r="BCE954" s="513"/>
      <c r="BCF954" s="513"/>
      <c r="BCG954" s="513"/>
      <c r="BCH954" s="513"/>
      <c r="BCI954" s="513"/>
      <c r="BCJ954" s="513"/>
      <c r="BCK954" s="513"/>
      <c r="BCL954" s="513"/>
      <c r="BCM954" s="513"/>
      <c r="BCN954" s="513"/>
      <c r="BCO954" s="513"/>
      <c r="BCP954" s="513"/>
      <c r="BCQ954" s="513"/>
      <c r="BCR954" s="513"/>
      <c r="BCS954" s="513"/>
      <c r="BCT954" s="513"/>
      <c r="BCU954" s="513"/>
      <c r="BCV954" s="513"/>
      <c r="BCW954" s="513"/>
      <c r="BCX954" s="513"/>
      <c r="BCY954" s="513"/>
      <c r="BCZ954" s="513"/>
      <c r="BDA954" s="513"/>
      <c r="BDB954" s="513"/>
      <c r="BDC954" s="513"/>
      <c r="BDD954" s="513"/>
      <c r="BDE954" s="513"/>
      <c r="BDF954" s="513"/>
      <c r="BDG954" s="513"/>
      <c r="BDH954" s="513"/>
      <c r="BDI954" s="513"/>
      <c r="BDJ954" s="513"/>
      <c r="BDK954" s="513"/>
      <c r="BDL954" s="513"/>
      <c r="BDM954" s="513"/>
      <c r="BDN954" s="513"/>
      <c r="BDO954" s="513"/>
      <c r="BDP954" s="513"/>
      <c r="BDQ954" s="513"/>
      <c r="BDR954" s="513"/>
      <c r="BDS954" s="513"/>
      <c r="BDT954" s="513"/>
      <c r="BDU954" s="513"/>
      <c r="BDV954" s="513"/>
      <c r="BDW954" s="513"/>
      <c r="BDX954" s="513"/>
      <c r="BDY954" s="513"/>
      <c r="BDZ954" s="513"/>
      <c r="BEA954" s="513"/>
      <c r="BEB954" s="513"/>
      <c r="BEC954" s="513"/>
      <c r="BED954" s="513"/>
      <c r="BEE954" s="513"/>
      <c r="BEF954" s="513"/>
      <c r="BEG954" s="513"/>
      <c r="BEH954" s="513"/>
      <c r="BEI954" s="513"/>
      <c r="BEJ954" s="513"/>
      <c r="BEK954" s="513"/>
      <c r="BEL954" s="513"/>
      <c r="BEM954" s="513"/>
      <c r="BEN954" s="513"/>
      <c r="BEO954" s="513"/>
      <c r="BEP954" s="513"/>
      <c r="BEQ954" s="513"/>
      <c r="BER954" s="513"/>
      <c r="BES954" s="513"/>
      <c r="BET954" s="513"/>
      <c r="BEU954" s="513"/>
      <c r="BEV954" s="513"/>
      <c r="BEW954" s="513"/>
      <c r="BEX954" s="513"/>
      <c r="BEY954" s="513"/>
      <c r="BEZ954" s="513"/>
      <c r="BFA954" s="513"/>
      <c r="BFB954" s="513"/>
      <c r="BFC954" s="513"/>
      <c r="BFD954" s="513"/>
      <c r="BFE954" s="513"/>
      <c r="BFF954" s="513"/>
      <c r="BFG954" s="513"/>
      <c r="BFH954" s="513"/>
      <c r="BFI954" s="513"/>
      <c r="BFJ954" s="513"/>
      <c r="BFK954" s="513"/>
      <c r="BFL954" s="513"/>
      <c r="BFM954" s="513"/>
      <c r="BFN954" s="513"/>
      <c r="BFO954" s="513"/>
      <c r="BFP954" s="513"/>
      <c r="BFQ954" s="513"/>
      <c r="BFR954" s="513"/>
      <c r="BFS954" s="513"/>
      <c r="BFT954" s="513"/>
      <c r="BFU954" s="513"/>
      <c r="BFV954" s="513"/>
      <c r="BFW954" s="513"/>
      <c r="BFX954" s="513"/>
      <c r="BFY954" s="513"/>
      <c r="BFZ954" s="513"/>
      <c r="BGA954" s="513"/>
      <c r="BGB954" s="513"/>
      <c r="BGC954" s="513"/>
      <c r="BGD954" s="513"/>
      <c r="BGE954" s="513"/>
      <c r="BGF954" s="513"/>
      <c r="BGG954" s="513"/>
      <c r="BGH954" s="513"/>
      <c r="BGI954" s="513"/>
      <c r="BGJ954" s="513"/>
      <c r="BGK954" s="513"/>
      <c r="BGL954" s="513"/>
      <c r="BGM954" s="513"/>
      <c r="BGN954" s="513"/>
      <c r="BGO954" s="513"/>
      <c r="BGP954" s="513"/>
      <c r="BGQ954" s="513"/>
      <c r="BGR954" s="513"/>
      <c r="BGS954" s="513"/>
      <c r="BGT954" s="513"/>
      <c r="BGU954" s="513"/>
      <c r="BGV954" s="513"/>
      <c r="BGW954" s="513"/>
      <c r="BGX954" s="513"/>
      <c r="BGY954" s="513"/>
      <c r="BGZ954" s="513"/>
      <c r="BHA954" s="513"/>
      <c r="BHB954" s="513"/>
      <c r="BHC954" s="513"/>
      <c r="BHD954" s="513"/>
      <c r="BHE954" s="513"/>
      <c r="BHF954" s="513"/>
      <c r="BHG954" s="513"/>
      <c r="BHH954" s="513"/>
      <c r="BHI954" s="513"/>
      <c r="BHJ954" s="513"/>
      <c r="BHK954" s="513"/>
      <c r="BHL954" s="513"/>
      <c r="BHM954" s="513"/>
      <c r="BHN954" s="513"/>
      <c r="BHO954" s="513"/>
      <c r="BHP954" s="513"/>
      <c r="BHQ954" s="513"/>
      <c r="BHR954" s="513"/>
      <c r="BHS954" s="513"/>
      <c r="BHT954" s="513"/>
      <c r="BHU954" s="513"/>
      <c r="BHV954" s="513"/>
      <c r="BHW954" s="513"/>
      <c r="BHX954" s="513"/>
      <c r="BHY954" s="513"/>
      <c r="BHZ954" s="513"/>
      <c r="BIA954" s="513"/>
      <c r="BIB954" s="513"/>
      <c r="BIC954" s="513"/>
      <c r="BID954" s="513"/>
      <c r="BIE954" s="513"/>
      <c r="BIF954" s="513"/>
      <c r="BIG954" s="513"/>
      <c r="BIH954" s="513"/>
      <c r="BII954" s="513"/>
      <c r="BIJ954" s="513"/>
      <c r="BIK954" s="513"/>
      <c r="BIL954" s="513"/>
      <c r="BIM954" s="513"/>
      <c r="BIN954" s="513"/>
      <c r="BIO954" s="513"/>
      <c r="BIP954" s="513"/>
      <c r="BIQ954" s="513"/>
      <c r="BIR954" s="513"/>
      <c r="BIS954" s="513"/>
      <c r="BIT954" s="513"/>
      <c r="BIU954" s="513"/>
      <c r="BIV954" s="513"/>
      <c r="BIW954" s="513"/>
      <c r="BIX954" s="513"/>
      <c r="BIY954" s="513"/>
      <c r="BIZ954" s="513"/>
      <c r="BJA954" s="513"/>
      <c r="BJB954" s="513"/>
      <c r="BJC954" s="513"/>
      <c r="BJD954" s="513"/>
      <c r="BJE954" s="513"/>
      <c r="BJF954" s="513"/>
      <c r="BJG954" s="513"/>
      <c r="BJH954" s="513"/>
      <c r="BJI954" s="513"/>
      <c r="BJJ954" s="513"/>
      <c r="BJK954" s="513"/>
      <c r="BJL954" s="513"/>
      <c r="BJM954" s="513"/>
      <c r="BJN954" s="513"/>
      <c r="BJO954" s="513"/>
      <c r="BJP954" s="513"/>
      <c r="BJQ954" s="513"/>
      <c r="BJR954" s="513"/>
      <c r="BJS954" s="513"/>
      <c r="BJT954" s="513"/>
      <c r="BJU954" s="513"/>
      <c r="BJV954" s="513"/>
      <c r="BJW954" s="513"/>
      <c r="BJX954" s="513"/>
      <c r="BJY954" s="513"/>
      <c r="BJZ954" s="513"/>
      <c r="BKA954" s="513"/>
      <c r="BKB954" s="513"/>
      <c r="BKC954" s="513"/>
      <c r="BKD954" s="513"/>
      <c r="BKE954" s="513"/>
      <c r="BKF954" s="513"/>
      <c r="BKG954" s="513"/>
      <c r="BKH954" s="513"/>
      <c r="BKI954" s="513"/>
      <c r="BKJ954" s="513"/>
      <c r="BKK954" s="513"/>
      <c r="BKL954" s="513"/>
      <c r="BKM954" s="513"/>
      <c r="BKN954" s="513"/>
      <c r="BKO954" s="513"/>
      <c r="BKP954" s="513"/>
      <c r="BKQ954" s="513"/>
      <c r="BKR954" s="513"/>
      <c r="BKS954" s="513"/>
      <c r="BKT954" s="513"/>
      <c r="BKU954" s="513"/>
      <c r="BKV954" s="513"/>
      <c r="BKW954" s="513"/>
      <c r="BKX954" s="513"/>
      <c r="BKY954" s="513"/>
      <c r="BKZ954" s="513"/>
      <c r="BLA954" s="513"/>
      <c r="BLB954" s="513"/>
      <c r="BLC954" s="513"/>
      <c r="BLD954" s="513"/>
      <c r="BLE954" s="513"/>
      <c r="BLF954" s="513"/>
      <c r="BLG954" s="513"/>
      <c r="BLH954" s="513"/>
      <c r="BLI954" s="513"/>
      <c r="BLJ954" s="513"/>
      <c r="BLK954" s="513"/>
      <c r="BLL954" s="513"/>
      <c r="BLM954" s="513"/>
      <c r="BLN954" s="513"/>
      <c r="BLO954" s="513"/>
      <c r="BLP954" s="513"/>
      <c r="BLQ954" s="513"/>
      <c r="BLR954" s="513"/>
      <c r="BLS954" s="513"/>
      <c r="BLT954" s="513"/>
      <c r="BLU954" s="513"/>
      <c r="BLV954" s="513"/>
      <c r="BLW954" s="513"/>
      <c r="BLX954" s="513"/>
      <c r="BLY954" s="513"/>
      <c r="BLZ954" s="513"/>
      <c r="BMA954" s="513"/>
      <c r="BMB954" s="513"/>
      <c r="BMC954" s="513"/>
      <c r="BMD954" s="513"/>
      <c r="BME954" s="513"/>
      <c r="BMF954" s="513"/>
      <c r="BMG954" s="513"/>
      <c r="BMH954" s="513"/>
      <c r="BMI954" s="513"/>
      <c r="BMJ954" s="513"/>
      <c r="BMK954" s="513"/>
      <c r="BML954" s="513"/>
      <c r="BMM954" s="513"/>
      <c r="BMN954" s="513"/>
      <c r="BMO954" s="513"/>
      <c r="BMP954" s="513"/>
      <c r="BMQ954" s="513"/>
      <c r="BMR954" s="513"/>
      <c r="BMS954" s="513"/>
      <c r="BMT954" s="513"/>
      <c r="BMU954" s="513"/>
      <c r="BMV954" s="513"/>
      <c r="BMW954" s="513"/>
      <c r="BMX954" s="513"/>
      <c r="BMY954" s="513"/>
      <c r="BMZ954" s="513"/>
      <c r="BNA954" s="513"/>
      <c r="BNB954" s="513"/>
      <c r="BNC954" s="513"/>
      <c r="BND954" s="513"/>
      <c r="BNE954" s="513"/>
      <c r="BNF954" s="513"/>
      <c r="BNG954" s="513"/>
      <c r="BNH954" s="513"/>
      <c r="BNI954" s="513"/>
      <c r="BNJ954" s="513"/>
      <c r="BNK954" s="513"/>
      <c r="BNL954" s="513"/>
      <c r="BNM954" s="513"/>
      <c r="BNN954" s="513"/>
      <c r="BNO954" s="513"/>
      <c r="BNP954" s="513"/>
      <c r="BNQ954" s="513"/>
      <c r="BNR954" s="513"/>
      <c r="BNS954" s="513"/>
      <c r="BNT954" s="513"/>
      <c r="BNU954" s="513"/>
      <c r="BNV954" s="513"/>
      <c r="BNW954" s="513"/>
      <c r="BNX954" s="513"/>
      <c r="BNY954" s="513"/>
      <c r="BNZ954" s="513"/>
      <c r="BOA954" s="513"/>
      <c r="BOB954" s="513"/>
      <c r="BOC954" s="513"/>
      <c r="BOD954" s="513"/>
      <c r="BOE954" s="513"/>
      <c r="BOF954" s="513"/>
      <c r="BOG954" s="513"/>
      <c r="BOH954" s="513"/>
      <c r="BOI954" s="513"/>
      <c r="BOJ954" s="513"/>
      <c r="BOK954" s="513"/>
      <c r="BOL954" s="513"/>
      <c r="BOM954" s="513"/>
      <c r="BON954" s="513"/>
      <c r="BOO954" s="513"/>
      <c r="BOP954" s="513"/>
      <c r="BOQ954" s="513"/>
      <c r="BOR954" s="513"/>
      <c r="BOS954" s="513"/>
      <c r="BOT954" s="513"/>
      <c r="BOU954" s="513"/>
      <c r="BOV954" s="513"/>
      <c r="BOW954" s="513"/>
      <c r="BOX954" s="513"/>
      <c r="BOY954" s="513"/>
      <c r="BOZ954" s="513"/>
      <c r="BPA954" s="513"/>
      <c r="BPB954" s="513"/>
      <c r="BPC954" s="513"/>
      <c r="BPD954" s="513"/>
      <c r="BPE954" s="513"/>
      <c r="BPF954" s="513"/>
      <c r="BPG954" s="513"/>
      <c r="BPH954" s="513"/>
      <c r="BPI954" s="513"/>
      <c r="BPJ954" s="513"/>
      <c r="BPK954" s="513"/>
      <c r="BPL954" s="513"/>
      <c r="BPM954" s="513"/>
      <c r="BPN954" s="513"/>
      <c r="BPO954" s="513"/>
      <c r="BPP954" s="513"/>
      <c r="BPQ954" s="513"/>
      <c r="BPR954" s="513"/>
      <c r="BPS954" s="513"/>
      <c r="BPT954" s="513"/>
      <c r="BPU954" s="513"/>
      <c r="BPV954" s="513"/>
      <c r="BPW954" s="513"/>
      <c r="BPX954" s="513"/>
      <c r="BPY954" s="513"/>
      <c r="BPZ954" s="513"/>
      <c r="BQA954" s="513"/>
      <c r="BQB954" s="513"/>
      <c r="BQC954" s="513"/>
      <c r="BQD954" s="513"/>
      <c r="BQE954" s="513"/>
      <c r="BQF954" s="513"/>
      <c r="BQG954" s="513"/>
      <c r="BQH954" s="513"/>
      <c r="BQI954" s="513"/>
      <c r="BQJ954" s="513"/>
      <c r="BQK954" s="513"/>
      <c r="BQL954" s="513"/>
      <c r="BQM954" s="513"/>
      <c r="BQN954" s="513"/>
      <c r="BQO954" s="513"/>
      <c r="BQP954" s="513"/>
      <c r="BQQ954" s="513"/>
      <c r="BQR954" s="513"/>
      <c r="BQS954" s="513"/>
      <c r="BQT954" s="513"/>
      <c r="BQU954" s="513"/>
      <c r="BQV954" s="513"/>
      <c r="BQW954" s="513"/>
      <c r="BQX954" s="513"/>
      <c r="BQY954" s="513"/>
      <c r="BQZ954" s="513"/>
      <c r="BRA954" s="513"/>
      <c r="BRB954" s="513"/>
      <c r="BRC954" s="513"/>
      <c r="BRD954" s="513"/>
      <c r="BRE954" s="513"/>
      <c r="BRF954" s="513"/>
      <c r="BRG954" s="513"/>
      <c r="BRH954" s="513"/>
      <c r="BRI954" s="513"/>
      <c r="BRJ954" s="513"/>
      <c r="BRK954" s="513"/>
      <c r="BRL954" s="513"/>
      <c r="BRM954" s="513"/>
      <c r="BRN954" s="513"/>
      <c r="BRO954" s="513"/>
      <c r="BRP954" s="513"/>
      <c r="BRQ954" s="513"/>
      <c r="BRR954" s="513"/>
      <c r="BRS954" s="513"/>
      <c r="BRT954" s="513"/>
      <c r="BRU954" s="513"/>
      <c r="BRV954" s="513"/>
      <c r="BRW954" s="513"/>
      <c r="BRX954" s="513"/>
      <c r="BRY954" s="513"/>
      <c r="BRZ954" s="513"/>
      <c r="BSA954" s="513"/>
      <c r="BSB954" s="513"/>
      <c r="BSC954" s="513"/>
      <c r="BSD954" s="513"/>
      <c r="BSE954" s="513"/>
      <c r="BSF954" s="513"/>
      <c r="BSG954" s="513"/>
      <c r="BSH954" s="513"/>
      <c r="BSI954" s="513"/>
      <c r="BSJ954" s="513"/>
      <c r="BSK954" s="513"/>
      <c r="BSL954" s="513"/>
      <c r="BSM954" s="513"/>
      <c r="BSN954" s="513"/>
      <c r="BSO954" s="513"/>
      <c r="BSP954" s="513"/>
      <c r="BSQ954" s="513"/>
      <c r="BSR954" s="513"/>
      <c r="BSS954" s="513"/>
      <c r="BST954" s="513"/>
      <c r="BSU954" s="513"/>
      <c r="BSV954" s="513"/>
      <c r="BSW954" s="513"/>
      <c r="BSX954" s="513"/>
      <c r="BSY954" s="513"/>
      <c r="BSZ954" s="513"/>
      <c r="BTA954" s="513"/>
      <c r="BTB954" s="513"/>
      <c r="BTC954" s="513"/>
      <c r="BTD954" s="513"/>
      <c r="BTE954" s="513"/>
      <c r="BTF954" s="513"/>
      <c r="BTG954" s="513"/>
      <c r="BTH954" s="513"/>
      <c r="BTI954" s="513"/>
      <c r="BTJ954" s="513"/>
      <c r="BTK954" s="513"/>
      <c r="BTL954" s="513"/>
      <c r="BTM954" s="513"/>
      <c r="BTN954" s="513"/>
      <c r="BTO954" s="513"/>
      <c r="BTP954" s="513"/>
      <c r="BTQ954" s="513"/>
      <c r="BTR954" s="513"/>
      <c r="BTS954" s="513"/>
      <c r="BTT954" s="513"/>
      <c r="BTU954" s="513"/>
      <c r="BTV954" s="513"/>
      <c r="BTW954" s="513"/>
      <c r="BTX954" s="513"/>
      <c r="BTY954" s="513"/>
      <c r="BTZ954" s="513"/>
      <c r="BUA954" s="513"/>
      <c r="BUB954" s="513"/>
      <c r="BUC954" s="513"/>
      <c r="BUD954" s="513"/>
      <c r="BUE954" s="513"/>
      <c r="BUF954" s="513"/>
      <c r="BUG954" s="513"/>
      <c r="BUH954" s="513"/>
      <c r="BUI954" s="513"/>
      <c r="BUJ954" s="513"/>
      <c r="BUK954" s="513"/>
      <c r="BUL954" s="513"/>
      <c r="BUM954" s="513"/>
      <c r="BUN954" s="513"/>
      <c r="BUO954" s="513"/>
      <c r="BUP954" s="513"/>
      <c r="BUQ954" s="513"/>
      <c r="BUR954" s="513"/>
      <c r="BUS954" s="513"/>
      <c r="BUT954" s="513"/>
      <c r="BUU954" s="513"/>
      <c r="BUV954" s="513"/>
      <c r="BUW954" s="513"/>
      <c r="BUX954" s="513"/>
      <c r="BUY954" s="513"/>
      <c r="BUZ954" s="513"/>
      <c r="BVA954" s="513"/>
      <c r="BVB954" s="513"/>
      <c r="BVC954" s="513"/>
      <c r="BVD954" s="513"/>
      <c r="BVE954" s="513"/>
      <c r="BVF954" s="513"/>
      <c r="BVG954" s="513"/>
      <c r="BVH954" s="513"/>
      <c r="BVI954" s="513"/>
      <c r="BVJ954" s="513"/>
      <c r="BVK954" s="513"/>
      <c r="BVL954" s="513"/>
      <c r="BVM954" s="513"/>
      <c r="BVN954" s="513"/>
      <c r="BVO954" s="513"/>
      <c r="BVP954" s="513"/>
      <c r="BVQ954" s="513"/>
      <c r="BVR954" s="513"/>
      <c r="BVS954" s="513"/>
      <c r="BVT954" s="513"/>
      <c r="BVU954" s="513"/>
      <c r="BVV954" s="513"/>
      <c r="BVW954" s="513"/>
      <c r="BVX954" s="513"/>
      <c r="BVY954" s="513"/>
      <c r="BVZ954" s="513"/>
      <c r="BWA954" s="513"/>
      <c r="BWB954" s="513"/>
      <c r="BWC954" s="513"/>
      <c r="BWD954" s="513"/>
      <c r="BWE954" s="513"/>
      <c r="BWF954" s="513"/>
      <c r="BWG954" s="513"/>
      <c r="BWH954" s="513"/>
      <c r="BWI954" s="513"/>
      <c r="BWJ954" s="513"/>
      <c r="BWK954" s="513"/>
      <c r="BWL954" s="513"/>
      <c r="BWM954" s="513"/>
      <c r="BWN954" s="513"/>
      <c r="BWO954" s="513"/>
      <c r="BWP954" s="513"/>
      <c r="BWQ954" s="513"/>
    </row>
    <row r="955" spans="1:1967" ht="102" customHeight="1">
      <c r="A955" s="9" t="s">
        <v>6651</v>
      </c>
      <c r="B955" s="100" t="s">
        <v>97</v>
      </c>
      <c r="C955" s="111" t="s">
        <v>1134</v>
      </c>
      <c r="D955" s="111" t="s">
        <v>1135</v>
      </c>
      <c r="E955" s="111" t="s">
        <v>1136</v>
      </c>
      <c r="F955" s="3"/>
      <c r="G955" s="3" t="s">
        <v>385</v>
      </c>
      <c r="H955" s="20">
        <v>1</v>
      </c>
      <c r="I955" s="114">
        <v>470000000</v>
      </c>
      <c r="J955" s="21" t="s">
        <v>1316</v>
      </c>
      <c r="K955" s="19" t="s">
        <v>2077</v>
      </c>
      <c r="L955" s="137" t="s">
        <v>3404</v>
      </c>
      <c r="M955" s="140" t="s">
        <v>383</v>
      </c>
      <c r="N955" s="358" t="s">
        <v>2086</v>
      </c>
      <c r="O955" s="3" t="s">
        <v>1368</v>
      </c>
      <c r="P955" s="7" t="s">
        <v>1340</v>
      </c>
      <c r="Q955" s="3" t="s">
        <v>1188</v>
      </c>
      <c r="R955" s="24">
        <v>1785</v>
      </c>
      <c r="S955" s="19">
        <v>2293</v>
      </c>
      <c r="T955" s="83">
        <v>0</v>
      </c>
      <c r="U955" s="83">
        <f t="shared" si="377"/>
        <v>0</v>
      </c>
      <c r="V955" s="9" t="s">
        <v>1327</v>
      </c>
      <c r="W955" s="152" t="s">
        <v>1396</v>
      </c>
      <c r="X955" s="9" t="s">
        <v>11923</v>
      </c>
      <c r="Y955" s="513"/>
      <c r="Z955" s="513"/>
      <c r="AA955" s="513"/>
      <c r="AB955" s="513"/>
      <c r="AC955" s="513"/>
      <c r="AD955" s="513"/>
      <c r="AE955" s="513"/>
      <c r="AF955" s="513"/>
      <c r="AG955" s="513"/>
      <c r="AH955" s="513"/>
      <c r="AI955" s="513"/>
      <c r="AJ955" s="513"/>
      <c r="AK955" s="513"/>
      <c r="AL955" s="513"/>
      <c r="AM955" s="513"/>
      <c r="AN955" s="513"/>
      <c r="AO955" s="513"/>
      <c r="AP955" s="513"/>
      <c r="AQ955" s="513"/>
      <c r="AR955" s="513"/>
      <c r="AS955" s="513"/>
      <c r="AT955" s="513"/>
      <c r="AU955" s="513"/>
      <c r="AV955" s="513"/>
      <c r="AW955" s="513"/>
      <c r="AX955" s="513"/>
      <c r="AY955" s="513"/>
      <c r="AZ955" s="513"/>
      <c r="BA955" s="513"/>
      <c r="BB955" s="513"/>
      <c r="BC955" s="513"/>
      <c r="BD955" s="513"/>
      <c r="BE955" s="513"/>
      <c r="BF955" s="513"/>
      <c r="BG955" s="513"/>
      <c r="BH955" s="513"/>
      <c r="BI955" s="513"/>
      <c r="BJ955" s="513"/>
      <c r="BK955" s="513"/>
      <c r="BL955" s="513"/>
      <c r="BM955" s="513"/>
      <c r="BN955" s="513"/>
      <c r="BO955" s="513"/>
      <c r="BP955" s="513"/>
      <c r="BQ955" s="513"/>
      <c r="BR955" s="513"/>
      <c r="BS955" s="513"/>
      <c r="BT955" s="513"/>
      <c r="BU955" s="513"/>
      <c r="BV955" s="513"/>
      <c r="BW955" s="513"/>
      <c r="BX955" s="513"/>
      <c r="BY955" s="513"/>
      <c r="BZ955" s="513"/>
      <c r="CA955" s="513"/>
      <c r="CB955" s="513"/>
      <c r="CC955" s="513"/>
      <c r="CD955" s="513"/>
      <c r="CE955" s="513"/>
      <c r="CF955" s="513"/>
      <c r="CG955" s="513"/>
      <c r="CH955" s="513"/>
      <c r="CI955" s="513"/>
      <c r="CJ955" s="513"/>
      <c r="CK955" s="513"/>
      <c r="CL955" s="513"/>
      <c r="CM955" s="513"/>
      <c r="CN955" s="513"/>
      <c r="CO955" s="513"/>
      <c r="CP955" s="513"/>
      <c r="CQ955" s="513"/>
      <c r="CR955" s="513"/>
      <c r="CS955" s="513"/>
      <c r="CT955" s="513"/>
      <c r="CU955" s="513"/>
      <c r="CV955" s="513"/>
      <c r="CW955" s="513"/>
      <c r="CX955" s="513"/>
      <c r="CY955" s="513"/>
      <c r="CZ955" s="513"/>
      <c r="DA955" s="513"/>
      <c r="DB955" s="513"/>
      <c r="DC955" s="513"/>
      <c r="DD955" s="513"/>
      <c r="DE955" s="513"/>
      <c r="DF955" s="513"/>
      <c r="DG955" s="513"/>
      <c r="DH955" s="513"/>
      <c r="DI955" s="513"/>
      <c r="DJ955" s="513"/>
      <c r="DK955" s="513"/>
      <c r="DL955" s="513"/>
      <c r="DM955" s="513"/>
      <c r="DN955" s="513"/>
      <c r="DO955" s="513"/>
      <c r="DP955" s="513"/>
      <c r="DQ955" s="513"/>
      <c r="DR955" s="513"/>
      <c r="DS955" s="513"/>
      <c r="DT955" s="513"/>
      <c r="DU955" s="513"/>
      <c r="DV955" s="513"/>
      <c r="DW955" s="513"/>
      <c r="DX955" s="513"/>
      <c r="DY955" s="513"/>
      <c r="DZ955" s="513"/>
      <c r="EA955" s="513"/>
      <c r="EB955" s="513"/>
      <c r="EC955" s="513"/>
      <c r="ED955" s="513"/>
      <c r="EE955" s="513"/>
      <c r="EF955" s="513"/>
      <c r="EG955" s="513"/>
      <c r="EH955" s="513"/>
      <c r="EI955" s="513"/>
      <c r="EJ955" s="513"/>
      <c r="EK955" s="513"/>
      <c r="EL955" s="513"/>
      <c r="EM955" s="513"/>
      <c r="EN955" s="513"/>
      <c r="EO955" s="513"/>
      <c r="EP955" s="513"/>
      <c r="EQ955" s="513"/>
      <c r="ER955" s="513"/>
      <c r="ES955" s="513"/>
      <c r="ET955" s="513"/>
      <c r="EU955" s="513"/>
      <c r="EV955" s="513"/>
      <c r="EW955" s="513"/>
      <c r="EX955" s="513"/>
      <c r="EY955" s="513"/>
      <c r="EZ955" s="513"/>
      <c r="FA955" s="513"/>
      <c r="FB955" s="513"/>
      <c r="FC955" s="513"/>
      <c r="FD955" s="513"/>
      <c r="FE955" s="513"/>
      <c r="FF955" s="513"/>
      <c r="FG955" s="513"/>
      <c r="FH955" s="513"/>
      <c r="FI955" s="513"/>
      <c r="FJ955" s="513"/>
      <c r="FK955" s="513"/>
      <c r="FL955" s="513"/>
      <c r="FM955" s="513"/>
      <c r="FN955" s="513"/>
      <c r="FO955" s="513"/>
      <c r="FP955" s="513"/>
      <c r="FQ955" s="513"/>
      <c r="FR955" s="513"/>
      <c r="FS955" s="513"/>
      <c r="FT955" s="513"/>
      <c r="FU955" s="513"/>
      <c r="FV955" s="513"/>
      <c r="FW955" s="513"/>
      <c r="FX955" s="513"/>
      <c r="FY955" s="513"/>
      <c r="FZ955" s="513"/>
      <c r="GA955" s="513"/>
      <c r="GB955" s="513"/>
      <c r="GC955" s="513"/>
      <c r="GD955" s="513"/>
      <c r="GE955" s="513"/>
      <c r="GF955" s="513"/>
      <c r="GG955" s="513"/>
      <c r="GH955" s="513"/>
      <c r="GI955" s="513"/>
      <c r="GJ955" s="513"/>
      <c r="GK955" s="513"/>
      <c r="GL955" s="513"/>
      <c r="GM955" s="513"/>
      <c r="GN955" s="513"/>
      <c r="GO955" s="513"/>
      <c r="GP955" s="513"/>
      <c r="GQ955" s="513"/>
      <c r="GR955" s="513"/>
      <c r="GS955" s="513"/>
      <c r="GT955" s="513"/>
      <c r="GU955" s="513"/>
      <c r="GV955" s="513"/>
      <c r="GW955" s="513"/>
      <c r="GX955" s="513"/>
      <c r="GY955" s="513"/>
      <c r="GZ955" s="513"/>
      <c r="HA955" s="513"/>
      <c r="HB955" s="513"/>
      <c r="HC955" s="513"/>
      <c r="HD955" s="513"/>
      <c r="HE955" s="513"/>
      <c r="HF955" s="513"/>
      <c r="HG955" s="513"/>
      <c r="HH955" s="513"/>
      <c r="HI955" s="513"/>
      <c r="HJ955" s="513"/>
      <c r="HK955" s="513"/>
      <c r="HL955" s="513"/>
      <c r="HM955" s="513"/>
      <c r="HN955" s="513"/>
      <c r="HO955" s="513"/>
      <c r="HP955" s="513"/>
      <c r="HQ955" s="513"/>
      <c r="HR955" s="513"/>
      <c r="HS955" s="513"/>
      <c r="HT955" s="513"/>
      <c r="HU955" s="513"/>
      <c r="HV955" s="513"/>
      <c r="HW955" s="513"/>
      <c r="HX955" s="513"/>
      <c r="HY955" s="513"/>
      <c r="HZ955" s="513"/>
      <c r="IA955" s="513"/>
      <c r="IB955" s="513"/>
      <c r="IC955" s="513"/>
      <c r="ID955" s="513"/>
      <c r="IE955" s="513"/>
      <c r="IF955" s="513"/>
      <c r="IG955" s="513"/>
      <c r="IH955" s="513"/>
      <c r="II955" s="513"/>
      <c r="IJ955" s="513"/>
      <c r="IK955" s="513"/>
      <c r="IL955" s="513"/>
      <c r="IM955" s="513"/>
      <c r="IN955" s="513"/>
      <c r="IO955" s="513"/>
      <c r="IP955" s="513"/>
      <c r="IQ955" s="513"/>
      <c r="IR955" s="513"/>
      <c r="IS955" s="513"/>
      <c r="IT955" s="513"/>
      <c r="IU955" s="513"/>
      <c r="IV955" s="513"/>
      <c r="IW955" s="513"/>
      <c r="IX955" s="513"/>
      <c r="IY955" s="513"/>
      <c r="IZ955" s="513"/>
      <c r="JA955" s="513"/>
      <c r="JB955" s="513"/>
      <c r="JC955" s="513"/>
      <c r="JD955" s="513"/>
      <c r="JE955" s="513"/>
      <c r="JF955" s="513"/>
      <c r="JG955" s="513"/>
      <c r="JH955" s="513"/>
      <c r="JI955" s="513"/>
      <c r="JJ955" s="513"/>
      <c r="JK955" s="513"/>
      <c r="JL955" s="513"/>
      <c r="JM955" s="513"/>
      <c r="JN955" s="513"/>
      <c r="JO955" s="513"/>
      <c r="JP955" s="513"/>
      <c r="JQ955" s="513"/>
      <c r="JR955" s="513"/>
      <c r="JS955" s="513"/>
      <c r="JT955" s="513"/>
      <c r="JU955" s="513"/>
      <c r="JV955" s="513"/>
      <c r="JW955" s="513"/>
      <c r="JX955" s="513"/>
      <c r="JY955" s="513"/>
      <c r="JZ955" s="513"/>
      <c r="KA955" s="513"/>
      <c r="KB955" s="513"/>
      <c r="KC955" s="513"/>
      <c r="KD955" s="513"/>
      <c r="KE955" s="513"/>
      <c r="KF955" s="513"/>
      <c r="KG955" s="513"/>
      <c r="KH955" s="513"/>
      <c r="KI955" s="513"/>
      <c r="KJ955" s="513"/>
      <c r="KK955" s="513"/>
      <c r="KL955" s="513"/>
      <c r="KM955" s="513"/>
      <c r="KN955" s="513"/>
      <c r="KO955" s="513"/>
      <c r="KP955" s="513"/>
      <c r="KQ955" s="513"/>
      <c r="KR955" s="513"/>
      <c r="KS955" s="513"/>
      <c r="KT955" s="513"/>
      <c r="KU955" s="513"/>
      <c r="KV955" s="513"/>
      <c r="KW955" s="513"/>
      <c r="KX955" s="513"/>
      <c r="KY955" s="513"/>
      <c r="KZ955" s="513"/>
      <c r="LA955" s="513"/>
      <c r="LB955" s="513"/>
      <c r="LC955" s="513"/>
      <c r="LD955" s="513"/>
      <c r="LE955" s="513"/>
      <c r="LF955" s="513"/>
      <c r="LG955" s="513"/>
      <c r="LH955" s="513"/>
      <c r="LI955" s="513"/>
      <c r="LJ955" s="513"/>
      <c r="LK955" s="513"/>
      <c r="LL955" s="513"/>
      <c r="LM955" s="513"/>
      <c r="LN955" s="513"/>
      <c r="LO955" s="513"/>
      <c r="LP955" s="513"/>
      <c r="LQ955" s="513"/>
      <c r="LR955" s="513"/>
      <c r="LS955" s="513"/>
      <c r="LT955" s="513"/>
      <c r="LU955" s="513"/>
      <c r="LV955" s="513"/>
      <c r="LW955" s="513"/>
      <c r="LX955" s="513"/>
      <c r="LY955" s="513"/>
      <c r="LZ955" s="513"/>
      <c r="MA955" s="513"/>
      <c r="MB955" s="513"/>
      <c r="MC955" s="513"/>
      <c r="MD955" s="513"/>
      <c r="ME955" s="513"/>
      <c r="MF955" s="513"/>
      <c r="MG955" s="513"/>
      <c r="MH955" s="513"/>
      <c r="MI955" s="513"/>
      <c r="MJ955" s="513"/>
      <c r="MK955" s="513"/>
      <c r="ML955" s="513"/>
      <c r="MM955" s="513"/>
      <c r="MN955" s="513"/>
      <c r="MO955" s="513"/>
      <c r="MP955" s="513"/>
      <c r="MQ955" s="513"/>
      <c r="MR955" s="513"/>
      <c r="MS955" s="513"/>
      <c r="MT955" s="513"/>
      <c r="MU955" s="513"/>
      <c r="MV955" s="513"/>
      <c r="MW955" s="513"/>
      <c r="MX955" s="513"/>
      <c r="MY955" s="513"/>
      <c r="MZ955" s="513"/>
      <c r="NA955" s="513"/>
      <c r="NB955" s="513"/>
      <c r="NC955" s="513"/>
      <c r="ND955" s="513"/>
      <c r="NE955" s="513"/>
      <c r="NF955" s="513"/>
      <c r="NG955" s="513"/>
      <c r="NH955" s="513"/>
      <c r="NI955" s="513"/>
      <c r="NJ955" s="513"/>
      <c r="NK955" s="513"/>
      <c r="NL955" s="513"/>
      <c r="NM955" s="513"/>
      <c r="NN955" s="513"/>
      <c r="NO955" s="513"/>
      <c r="NP955" s="513"/>
      <c r="NQ955" s="513"/>
      <c r="NR955" s="513"/>
      <c r="NS955" s="513"/>
      <c r="NT955" s="513"/>
      <c r="NU955" s="513"/>
      <c r="NV955" s="513"/>
      <c r="NW955" s="513"/>
      <c r="NX955" s="513"/>
      <c r="NY955" s="513"/>
      <c r="NZ955" s="513"/>
      <c r="OA955" s="513"/>
      <c r="OB955" s="513"/>
      <c r="OC955" s="513"/>
      <c r="OD955" s="513"/>
      <c r="OE955" s="513"/>
      <c r="OF955" s="513"/>
      <c r="OG955" s="513"/>
      <c r="OH955" s="513"/>
      <c r="OI955" s="513"/>
      <c r="OJ955" s="513"/>
      <c r="OK955" s="513"/>
      <c r="OL955" s="513"/>
      <c r="OM955" s="513"/>
      <c r="ON955" s="513"/>
      <c r="OO955" s="513"/>
      <c r="OP955" s="513"/>
      <c r="OQ955" s="513"/>
      <c r="OR955" s="513"/>
      <c r="OS955" s="513"/>
      <c r="OT955" s="513"/>
      <c r="OU955" s="513"/>
      <c r="OV955" s="513"/>
      <c r="OW955" s="513"/>
      <c r="OX955" s="513"/>
      <c r="OY955" s="513"/>
      <c r="OZ955" s="513"/>
      <c r="PA955" s="513"/>
      <c r="PB955" s="513"/>
      <c r="PC955" s="513"/>
      <c r="PD955" s="513"/>
      <c r="PE955" s="513"/>
      <c r="PF955" s="513"/>
      <c r="PG955" s="513"/>
      <c r="PH955" s="513"/>
      <c r="PI955" s="513"/>
      <c r="PJ955" s="513"/>
      <c r="PK955" s="513"/>
      <c r="PL955" s="513"/>
      <c r="PM955" s="513"/>
      <c r="PN955" s="513"/>
      <c r="PO955" s="513"/>
      <c r="PP955" s="513"/>
      <c r="PQ955" s="513"/>
      <c r="PR955" s="513"/>
      <c r="PS955" s="513"/>
      <c r="PT955" s="513"/>
      <c r="PU955" s="513"/>
      <c r="PV955" s="513"/>
      <c r="PW955" s="513"/>
      <c r="PX955" s="513"/>
      <c r="PY955" s="513"/>
      <c r="PZ955" s="513"/>
      <c r="QA955" s="513"/>
      <c r="QB955" s="513"/>
      <c r="QC955" s="513"/>
      <c r="QD955" s="513"/>
      <c r="QE955" s="513"/>
      <c r="QF955" s="513"/>
      <c r="QG955" s="513"/>
      <c r="QH955" s="513"/>
      <c r="QI955" s="513"/>
      <c r="QJ955" s="513"/>
      <c r="QK955" s="513"/>
      <c r="QL955" s="513"/>
      <c r="QM955" s="513"/>
      <c r="QN955" s="513"/>
      <c r="QO955" s="513"/>
      <c r="QP955" s="513"/>
      <c r="QQ955" s="513"/>
      <c r="QR955" s="513"/>
      <c r="QS955" s="513"/>
      <c r="QT955" s="513"/>
      <c r="QU955" s="513"/>
      <c r="QV955" s="513"/>
      <c r="QW955" s="513"/>
      <c r="QX955" s="513"/>
      <c r="QY955" s="513"/>
      <c r="QZ955" s="513"/>
      <c r="RA955" s="513"/>
      <c r="RB955" s="513"/>
      <c r="RC955" s="513"/>
      <c r="RD955" s="513"/>
      <c r="RE955" s="513"/>
      <c r="RF955" s="513"/>
      <c r="RG955" s="513"/>
      <c r="RH955" s="513"/>
      <c r="RI955" s="513"/>
      <c r="RJ955" s="513"/>
      <c r="RK955" s="513"/>
      <c r="RL955" s="513"/>
      <c r="RM955" s="513"/>
      <c r="RN955" s="513"/>
      <c r="RO955" s="513"/>
      <c r="RP955" s="513"/>
      <c r="RQ955" s="513"/>
      <c r="RR955" s="513"/>
      <c r="RS955" s="513"/>
      <c r="RT955" s="513"/>
      <c r="RU955" s="513"/>
      <c r="RV955" s="513"/>
      <c r="RW955" s="513"/>
      <c r="RX955" s="513"/>
      <c r="RY955" s="513"/>
      <c r="RZ955" s="513"/>
      <c r="SA955" s="513"/>
      <c r="SB955" s="513"/>
      <c r="SC955" s="513"/>
      <c r="SD955" s="513"/>
      <c r="SE955" s="513"/>
      <c r="SF955" s="513"/>
      <c r="SG955" s="513"/>
      <c r="SH955" s="513"/>
      <c r="SI955" s="513"/>
      <c r="SJ955" s="513"/>
      <c r="SK955" s="513"/>
      <c r="SL955" s="513"/>
      <c r="SM955" s="513"/>
      <c r="SN955" s="513"/>
      <c r="SO955" s="513"/>
      <c r="SP955" s="513"/>
      <c r="SQ955" s="513"/>
      <c r="SR955" s="513"/>
      <c r="SS955" s="513"/>
      <c r="ST955" s="513"/>
      <c r="SU955" s="513"/>
      <c r="SV955" s="513"/>
      <c r="SW955" s="513"/>
      <c r="SX955" s="513"/>
      <c r="SY955" s="513"/>
      <c r="SZ955" s="513"/>
      <c r="TA955" s="513"/>
      <c r="TB955" s="513"/>
      <c r="TC955" s="513"/>
      <c r="TD955" s="513"/>
      <c r="TE955" s="513"/>
      <c r="TF955" s="513"/>
      <c r="TG955" s="513"/>
      <c r="TH955" s="513"/>
      <c r="TI955" s="513"/>
      <c r="TJ955" s="513"/>
      <c r="TK955" s="513"/>
      <c r="TL955" s="513"/>
      <c r="TM955" s="513"/>
      <c r="TN955" s="513"/>
      <c r="TO955" s="513"/>
      <c r="TP955" s="513"/>
      <c r="TQ955" s="513"/>
      <c r="TR955" s="513"/>
      <c r="TS955" s="513"/>
      <c r="TT955" s="513"/>
      <c r="TU955" s="513"/>
      <c r="TV955" s="513"/>
      <c r="TW955" s="513"/>
      <c r="TX955" s="513"/>
      <c r="TY955" s="513"/>
      <c r="TZ955" s="513"/>
      <c r="UA955" s="513"/>
      <c r="UB955" s="513"/>
      <c r="UC955" s="513"/>
      <c r="UD955" s="513"/>
      <c r="UE955" s="513"/>
      <c r="UF955" s="513"/>
      <c r="UG955" s="513"/>
      <c r="UH955" s="513"/>
      <c r="UI955" s="513"/>
      <c r="UJ955" s="513"/>
      <c r="UK955" s="513"/>
      <c r="UL955" s="513"/>
      <c r="UM955" s="513"/>
      <c r="UN955" s="513"/>
      <c r="UO955" s="513"/>
      <c r="UP955" s="513"/>
      <c r="UQ955" s="513"/>
      <c r="UR955" s="513"/>
      <c r="US955" s="513"/>
      <c r="UT955" s="513"/>
      <c r="UU955" s="513"/>
      <c r="UV955" s="513"/>
      <c r="UW955" s="513"/>
      <c r="UX955" s="513"/>
      <c r="UY955" s="513"/>
      <c r="UZ955" s="513"/>
      <c r="VA955" s="513"/>
      <c r="VB955" s="513"/>
      <c r="VC955" s="513"/>
      <c r="VD955" s="513"/>
      <c r="VE955" s="513"/>
      <c r="VF955" s="513"/>
      <c r="VG955" s="513"/>
      <c r="VH955" s="513"/>
      <c r="VI955" s="513"/>
      <c r="VJ955" s="513"/>
      <c r="VK955" s="513"/>
      <c r="VL955" s="513"/>
      <c r="VM955" s="513"/>
      <c r="VN955" s="513"/>
      <c r="VO955" s="513"/>
      <c r="VP955" s="513"/>
      <c r="VQ955" s="513"/>
      <c r="VR955" s="513"/>
      <c r="VS955" s="513"/>
      <c r="VT955" s="513"/>
      <c r="VU955" s="513"/>
      <c r="VV955" s="513"/>
      <c r="VW955" s="513"/>
      <c r="VX955" s="513"/>
      <c r="VY955" s="513"/>
      <c r="VZ955" s="513"/>
      <c r="WA955" s="513"/>
      <c r="WB955" s="513"/>
      <c r="WC955" s="513"/>
      <c r="WD955" s="513"/>
      <c r="WE955" s="513"/>
      <c r="WF955" s="513"/>
      <c r="WG955" s="513"/>
      <c r="WH955" s="513"/>
      <c r="WI955" s="513"/>
      <c r="WJ955" s="513"/>
      <c r="WK955" s="513"/>
      <c r="WL955" s="513"/>
      <c r="WM955" s="513"/>
      <c r="WN955" s="513"/>
      <c r="WO955" s="513"/>
      <c r="WP955" s="513"/>
      <c r="WQ955" s="513"/>
      <c r="WR955" s="513"/>
      <c r="WS955" s="513"/>
      <c r="WT955" s="513"/>
      <c r="WU955" s="513"/>
      <c r="WV955" s="513"/>
      <c r="WW955" s="513"/>
      <c r="WX955" s="513"/>
      <c r="WY955" s="513"/>
      <c r="WZ955" s="513"/>
      <c r="XA955" s="513"/>
      <c r="XB955" s="513"/>
      <c r="XC955" s="513"/>
      <c r="XD955" s="513"/>
      <c r="XE955" s="513"/>
      <c r="XF955" s="513"/>
      <c r="XG955" s="513"/>
      <c r="XH955" s="513"/>
      <c r="XI955" s="513"/>
      <c r="XJ955" s="513"/>
      <c r="XK955" s="513"/>
      <c r="XL955" s="513"/>
      <c r="XM955" s="513"/>
      <c r="XN955" s="513"/>
      <c r="XO955" s="513"/>
      <c r="XP955" s="513"/>
      <c r="XQ955" s="513"/>
      <c r="XR955" s="513"/>
      <c r="XS955" s="513"/>
      <c r="XT955" s="513"/>
      <c r="XU955" s="513"/>
      <c r="XV955" s="513"/>
      <c r="XW955" s="513"/>
      <c r="XX955" s="513"/>
      <c r="XY955" s="513"/>
      <c r="XZ955" s="513"/>
      <c r="YA955" s="513"/>
      <c r="YB955" s="513"/>
      <c r="YC955" s="513"/>
      <c r="YD955" s="513"/>
      <c r="YE955" s="513"/>
      <c r="YF955" s="513"/>
      <c r="YG955" s="513"/>
      <c r="YH955" s="513"/>
      <c r="YI955" s="513"/>
      <c r="YJ955" s="513"/>
      <c r="YK955" s="513"/>
      <c r="YL955" s="513"/>
      <c r="YM955" s="513"/>
      <c r="YN955" s="513"/>
      <c r="YO955" s="513"/>
      <c r="YP955" s="513"/>
      <c r="YQ955" s="513"/>
      <c r="YR955" s="513"/>
      <c r="YS955" s="513"/>
      <c r="YT955" s="513"/>
      <c r="YU955" s="513"/>
      <c r="YV955" s="513"/>
      <c r="YW955" s="513"/>
      <c r="YX955" s="513"/>
      <c r="YY955" s="513"/>
      <c r="YZ955" s="513"/>
      <c r="ZA955" s="513"/>
      <c r="ZB955" s="513"/>
      <c r="ZC955" s="513"/>
      <c r="ZD955" s="513"/>
      <c r="ZE955" s="513"/>
      <c r="ZF955" s="513"/>
      <c r="ZG955" s="513"/>
      <c r="ZH955" s="513"/>
      <c r="ZI955" s="513"/>
      <c r="ZJ955" s="513"/>
      <c r="ZK955" s="513"/>
      <c r="ZL955" s="513"/>
      <c r="ZM955" s="513"/>
      <c r="ZN955" s="513"/>
      <c r="ZO955" s="513"/>
      <c r="ZP955" s="513"/>
      <c r="ZQ955" s="513"/>
      <c r="ZR955" s="513"/>
      <c r="ZS955" s="513"/>
      <c r="ZT955" s="513"/>
      <c r="ZU955" s="513"/>
      <c r="ZV955" s="513"/>
      <c r="ZW955" s="513"/>
      <c r="ZX955" s="513"/>
      <c r="ZY955" s="513"/>
      <c r="ZZ955" s="513"/>
      <c r="AAA955" s="513"/>
      <c r="AAB955" s="513"/>
      <c r="AAC955" s="513"/>
      <c r="AAD955" s="513"/>
      <c r="AAE955" s="513"/>
      <c r="AAF955" s="513"/>
      <c r="AAG955" s="513"/>
      <c r="AAH955" s="513"/>
      <c r="AAI955" s="513"/>
      <c r="AAJ955" s="513"/>
      <c r="AAK955" s="513"/>
      <c r="AAL955" s="513"/>
      <c r="AAM955" s="513"/>
      <c r="AAN955" s="513"/>
      <c r="AAO955" s="513"/>
      <c r="AAP955" s="513"/>
      <c r="AAQ955" s="513"/>
      <c r="AAR955" s="513"/>
      <c r="AAS955" s="513"/>
      <c r="AAT955" s="513"/>
      <c r="AAU955" s="513"/>
      <c r="AAV955" s="513"/>
      <c r="AAW955" s="513"/>
      <c r="AAX955" s="513"/>
      <c r="AAY955" s="513"/>
      <c r="AAZ955" s="513"/>
      <c r="ABA955" s="513"/>
      <c r="ABB955" s="513"/>
      <c r="ABC955" s="513"/>
      <c r="ABD955" s="513"/>
      <c r="ABE955" s="513"/>
      <c r="ABF955" s="513"/>
      <c r="ABG955" s="513"/>
      <c r="ABH955" s="513"/>
      <c r="ABI955" s="513"/>
      <c r="ABJ955" s="513"/>
      <c r="ABK955" s="513"/>
      <c r="ABL955" s="513"/>
      <c r="ABM955" s="513"/>
      <c r="ABN955" s="513"/>
      <c r="ABO955" s="513"/>
      <c r="ABP955" s="513"/>
      <c r="ABQ955" s="513"/>
      <c r="ABR955" s="513"/>
      <c r="ABS955" s="513"/>
      <c r="ABT955" s="513"/>
      <c r="ABU955" s="513"/>
      <c r="ABV955" s="513"/>
      <c r="ABW955" s="513"/>
      <c r="ABX955" s="513"/>
      <c r="ABY955" s="513"/>
      <c r="ABZ955" s="513"/>
      <c r="ACA955" s="513"/>
      <c r="ACB955" s="513"/>
      <c r="ACC955" s="513"/>
      <c r="ACD955" s="513"/>
      <c r="ACE955" s="513"/>
      <c r="ACF955" s="513"/>
      <c r="ACG955" s="513"/>
      <c r="ACH955" s="513"/>
      <c r="ACI955" s="513"/>
      <c r="ACJ955" s="513"/>
      <c r="ACK955" s="513"/>
      <c r="ACL955" s="513"/>
      <c r="ACM955" s="513"/>
      <c r="ACN955" s="513"/>
      <c r="ACO955" s="513"/>
      <c r="ACP955" s="513"/>
      <c r="ACQ955" s="513"/>
      <c r="ACR955" s="513"/>
      <c r="ACS955" s="513"/>
      <c r="ACT955" s="513"/>
      <c r="ACU955" s="513"/>
      <c r="ACV955" s="513"/>
      <c r="ACW955" s="513"/>
      <c r="ACX955" s="513"/>
      <c r="ACY955" s="513"/>
      <c r="ACZ955" s="513"/>
      <c r="ADA955" s="513"/>
      <c r="ADB955" s="513"/>
      <c r="ADC955" s="513"/>
      <c r="ADD955" s="513"/>
      <c r="ADE955" s="513"/>
      <c r="ADF955" s="513"/>
      <c r="ADG955" s="513"/>
      <c r="ADH955" s="513"/>
      <c r="ADI955" s="513"/>
      <c r="ADJ955" s="513"/>
      <c r="ADK955" s="513"/>
      <c r="ADL955" s="513"/>
      <c r="ADM955" s="513"/>
      <c r="ADN955" s="513"/>
      <c r="ADO955" s="513"/>
      <c r="ADP955" s="513"/>
      <c r="ADQ955" s="513"/>
      <c r="ADR955" s="513"/>
      <c r="ADS955" s="513"/>
      <c r="ADT955" s="513"/>
      <c r="ADU955" s="513"/>
      <c r="ADV955" s="513"/>
      <c r="ADW955" s="513"/>
      <c r="ADX955" s="513"/>
      <c r="ADY955" s="513"/>
      <c r="ADZ955" s="513"/>
      <c r="AEA955" s="513"/>
      <c r="AEB955" s="513"/>
      <c r="AEC955" s="513"/>
      <c r="AED955" s="513"/>
      <c r="AEE955" s="513"/>
      <c r="AEF955" s="513"/>
      <c r="AEG955" s="513"/>
      <c r="AEH955" s="513"/>
      <c r="AEI955" s="513"/>
      <c r="AEJ955" s="513"/>
      <c r="AEK955" s="513"/>
      <c r="AEL955" s="513"/>
      <c r="AEM955" s="513"/>
      <c r="AEN955" s="513"/>
      <c r="AEO955" s="513"/>
      <c r="AEP955" s="513"/>
      <c r="AEQ955" s="513"/>
      <c r="AER955" s="513"/>
      <c r="AES955" s="513"/>
      <c r="AET955" s="513"/>
      <c r="AEU955" s="513"/>
      <c r="AEV955" s="513"/>
      <c r="AEW955" s="513"/>
      <c r="AEX955" s="513"/>
      <c r="AEY955" s="513"/>
      <c r="AEZ955" s="513"/>
      <c r="AFA955" s="513"/>
      <c r="AFB955" s="513"/>
      <c r="AFC955" s="513"/>
      <c r="AFD955" s="513"/>
      <c r="AFE955" s="513"/>
      <c r="AFF955" s="513"/>
      <c r="AFG955" s="513"/>
      <c r="AFH955" s="513"/>
      <c r="AFI955" s="513"/>
      <c r="AFJ955" s="513"/>
      <c r="AFK955" s="513"/>
      <c r="AFL955" s="513"/>
      <c r="AFM955" s="513"/>
      <c r="AFN955" s="513"/>
      <c r="AFO955" s="513"/>
      <c r="AFP955" s="513"/>
      <c r="AFQ955" s="513"/>
      <c r="AFR955" s="513"/>
      <c r="AFS955" s="513"/>
      <c r="AFT955" s="513"/>
      <c r="AFU955" s="513"/>
      <c r="AFV955" s="513"/>
      <c r="AFW955" s="513"/>
      <c r="AFX955" s="513"/>
      <c r="AFY955" s="513"/>
      <c r="AFZ955" s="513"/>
      <c r="AGA955" s="513"/>
      <c r="AGB955" s="513"/>
      <c r="AGC955" s="513"/>
      <c r="AGD955" s="513"/>
      <c r="AGE955" s="513"/>
      <c r="AGF955" s="513"/>
      <c r="AGG955" s="513"/>
      <c r="AGH955" s="513"/>
      <c r="AGI955" s="513"/>
      <c r="AGJ955" s="513"/>
      <c r="AGK955" s="513"/>
      <c r="AGL955" s="513"/>
      <c r="AGM955" s="513"/>
      <c r="AGN955" s="513"/>
      <c r="AGO955" s="513"/>
      <c r="AGP955" s="513"/>
      <c r="AGQ955" s="513"/>
      <c r="AGR955" s="513"/>
      <c r="AGS955" s="513"/>
      <c r="AGT955" s="513"/>
      <c r="AGU955" s="513"/>
      <c r="AGV955" s="513"/>
      <c r="AGW955" s="513"/>
      <c r="AGX955" s="513"/>
      <c r="AGY955" s="513"/>
      <c r="AGZ955" s="513"/>
      <c r="AHA955" s="513"/>
      <c r="AHB955" s="513"/>
      <c r="AHC955" s="513"/>
      <c r="AHD955" s="513"/>
      <c r="AHE955" s="513"/>
      <c r="AHF955" s="513"/>
      <c r="AHG955" s="513"/>
      <c r="AHH955" s="513"/>
      <c r="AHI955" s="513"/>
      <c r="AHJ955" s="513"/>
      <c r="AHK955" s="513"/>
      <c r="AHL955" s="513"/>
      <c r="AHM955" s="513"/>
      <c r="AHN955" s="513"/>
      <c r="AHO955" s="513"/>
      <c r="AHP955" s="513"/>
      <c r="AHQ955" s="513"/>
      <c r="AHR955" s="513"/>
      <c r="AHS955" s="513"/>
      <c r="AHT955" s="513"/>
      <c r="AHU955" s="513"/>
      <c r="AHV955" s="513"/>
      <c r="AHW955" s="513"/>
      <c r="AHX955" s="513"/>
      <c r="AHY955" s="513"/>
      <c r="AHZ955" s="513"/>
      <c r="AIA955" s="513"/>
      <c r="AIB955" s="513"/>
      <c r="AIC955" s="513"/>
      <c r="AID955" s="513"/>
      <c r="AIE955" s="513"/>
      <c r="AIF955" s="513"/>
      <c r="AIG955" s="513"/>
      <c r="AIH955" s="513"/>
      <c r="AII955" s="513"/>
      <c r="AIJ955" s="513"/>
      <c r="AIK955" s="513"/>
      <c r="AIL955" s="513"/>
      <c r="AIM955" s="513"/>
      <c r="AIN955" s="513"/>
      <c r="AIO955" s="513"/>
      <c r="AIP955" s="513"/>
      <c r="AIQ955" s="513"/>
      <c r="AIR955" s="513"/>
      <c r="AIS955" s="513"/>
      <c r="AIT955" s="513"/>
      <c r="AIU955" s="513"/>
      <c r="AIV955" s="513"/>
      <c r="AIW955" s="513"/>
      <c r="AIX955" s="513"/>
      <c r="AIY955" s="513"/>
      <c r="AIZ955" s="513"/>
      <c r="AJA955" s="513"/>
      <c r="AJB955" s="513"/>
      <c r="AJC955" s="513"/>
      <c r="AJD955" s="513"/>
      <c r="AJE955" s="513"/>
      <c r="AJF955" s="513"/>
      <c r="AJG955" s="513"/>
      <c r="AJH955" s="513"/>
      <c r="AJI955" s="513"/>
      <c r="AJJ955" s="513"/>
      <c r="AJK955" s="513"/>
      <c r="AJL955" s="513"/>
      <c r="AJM955" s="513"/>
      <c r="AJN955" s="513"/>
      <c r="AJO955" s="513"/>
      <c r="AJP955" s="513"/>
      <c r="AJQ955" s="513"/>
      <c r="AJR955" s="513"/>
      <c r="AJS955" s="513"/>
      <c r="AJT955" s="513"/>
      <c r="AJU955" s="513"/>
      <c r="AJV955" s="513"/>
      <c r="AJW955" s="513"/>
      <c r="AJX955" s="513"/>
      <c r="AJY955" s="513"/>
      <c r="AJZ955" s="513"/>
      <c r="AKA955" s="513"/>
      <c r="AKB955" s="513"/>
      <c r="AKC955" s="513"/>
      <c r="AKD955" s="513"/>
      <c r="AKE955" s="513"/>
      <c r="AKF955" s="513"/>
      <c r="AKG955" s="513"/>
      <c r="AKH955" s="513"/>
      <c r="AKI955" s="513"/>
      <c r="AKJ955" s="513"/>
      <c r="AKK955" s="513"/>
      <c r="AKL955" s="513"/>
      <c r="AKM955" s="513"/>
      <c r="AKN955" s="513"/>
      <c r="AKO955" s="513"/>
      <c r="AKP955" s="513"/>
      <c r="AKQ955" s="513"/>
      <c r="AKR955" s="513"/>
      <c r="AKS955" s="513"/>
      <c r="AKT955" s="513"/>
      <c r="AKU955" s="513"/>
      <c r="AKV955" s="513"/>
      <c r="AKW955" s="513"/>
      <c r="AKX955" s="513"/>
      <c r="AKY955" s="513"/>
      <c r="AKZ955" s="513"/>
      <c r="ALA955" s="513"/>
      <c r="ALB955" s="513"/>
      <c r="ALC955" s="513"/>
      <c r="ALD955" s="513"/>
      <c r="ALE955" s="513"/>
      <c r="ALF955" s="513"/>
      <c r="ALG955" s="513"/>
      <c r="ALH955" s="513"/>
      <c r="ALI955" s="513"/>
      <c r="ALJ955" s="513"/>
      <c r="ALK955" s="513"/>
      <c r="ALL955" s="513"/>
      <c r="ALM955" s="513"/>
      <c r="ALN955" s="513"/>
      <c r="ALO955" s="513"/>
      <c r="ALP955" s="513"/>
      <c r="ALQ955" s="513"/>
      <c r="ALR955" s="513"/>
      <c r="ALS955" s="513"/>
      <c r="ALT955" s="513"/>
      <c r="ALU955" s="513"/>
      <c r="ALV955" s="513"/>
      <c r="ALW955" s="513"/>
      <c r="ALX955" s="513"/>
      <c r="ALY955" s="513"/>
      <c r="ALZ955" s="513"/>
      <c r="AMA955" s="513"/>
      <c r="AMB955" s="513"/>
      <c r="AMC955" s="513"/>
      <c r="AMD955" s="513"/>
      <c r="AME955" s="513"/>
      <c r="AMF955" s="513"/>
      <c r="AMG955" s="513"/>
      <c r="AMH955" s="513"/>
      <c r="AMI955" s="513"/>
      <c r="AMJ955" s="513"/>
      <c r="AMK955" s="513"/>
      <c r="AML955" s="513"/>
      <c r="AMM955" s="513"/>
      <c r="AMN955" s="513"/>
      <c r="AMO955" s="513"/>
      <c r="AMP955" s="513"/>
      <c r="AMQ955" s="513"/>
      <c r="AMR955" s="513"/>
      <c r="AMS955" s="513"/>
      <c r="AMT955" s="513"/>
      <c r="AMU955" s="513"/>
      <c r="AMV955" s="513"/>
      <c r="AMW955" s="513"/>
      <c r="AMX955" s="513"/>
      <c r="AMY955" s="513"/>
      <c r="AMZ955" s="513"/>
      <c r="ANA955" s="513"/>
      <c r="ANB955" s="513"/>
      <c r="ANC955" s="513"/>
      <c r="AND955" s="513"/>
      <c r="ANE955" s="513"/>
      <c r="ANF955" s="513"/>
      <c r="ANG955" s="513"/>
      <c r="ANH955" s="513"/>
      <c r="ANI955" s="513"/>
      <c r="ANJ955" s="513"/>
      <c r="ANK955" s="513"/>
      <c r="ANL955" s="513"/>
      <c r="ANM955" s="513"/>
      <c r="ANN955" s="513"/>
      <c r="ANO955" s="513"/>
      <c r="ANP955" s="513"/>
      <c r="ANQ955" s="513"/>
      <c r="ANR955" s="513"/>
      <c r="ANS955" s="513"/>
      <c r="ANT955" s="513"/>
      <c r="ANU955" s="513"/>
      <c r="ANV955" s="513"/>
      <c r="ANW955" s="513"/>
      <c r="ANX955" s="513"/>
      <c r="ANY955" s="513"/>
      <c r="ANZ955" s="513"/>
      <c r="AOA955" s="513"/>
      <c r="AOB955" s="513"/>
      <c r="AOC955" s="513"/>
      <c r="AOD955" s="513"/>
      <c r="AOE955" s="513"/>
      <c r="AOF955" s="513"/>
      <c r="AOG955" s="513"/>
      <c r="AOH955" s="513"/>
      <c r="AOI955" s="513"/>
      <c r="AOJ955" s="513"/>
      <c r="AOK955" s="513"/>
      <c r="AOL955" s="513"/>
      <c r="AOM955" s="513"/>
      <c r="AON955" s="513"/>
      <c r="AOO955" s="513"/>
      <c r="AOP955" s="513"/>
      <c r="AOQ955" s="513"/>
      <c r="AOR955" s="513"/>
      <c r="AOS955" s="513"/>
      <c r="AOT955" s="513"/>
      <c r="AOU955" s="513"/>
      <c r="AOV955" s="513"/>
      <c r="AOW955" s="513"/>
      <c r="AOX955" s="513"/>
      <c r="AOY955" s="513"/>
      <c r="AOZ955" s="513"/>
      <c r="APA955" s="513"/>
      <c r="APB955" s="513"/>
      <c r="APC955" s="513"/>
      <c r="APD955" s="513"/>
      <c r="APE955" s="513"/>
      <c r="APF955" s="513"/>
      <c r="APG955" s="513"/>
      <c r="APH955" s="513"/>
      <c r="API955" s="513"/>
      <c r="APJ955" s="513"/>
      <c r="APK955" s="513"/>
      <c r="APL955" s="513"/>
      <c r="APM955" s="513"/>
      <c r="APN955" s="513"/>
      <c r="APO955" s="513"/>
      <c r="APP955" s="513"/>
      <c r="APQ955" s="513"/>
      <c r="APR955" s="513"/>
      <c r="APS955" s="513"/>
      <c r="APT955" s="513"/>
      <c r="APU955" s="513"/>
      <c r="APV955" s="513"/>
      <c r="APW955" s="513"/>
      <c r="APX955" s="513"/>
      <c r="APY955" s="513"/>
      <c r="APZ955" s="513"/>
      <c r="AQA955" s="513"/>
      <c r="AQB955" s="513"/>
      <c r="AQC955" s="513"/>
      <c r="AQD955" s="513"/>
      <c r="AQE955" s="513"/>
      <c r="AQF955" s="513"/>
      <c r="AQG955" s="513"/>
      <c r="AQH955" s="513"/>
      <c r="AQI955" s="513"/>
      <c r="AQJ955" s="513"/>
      <c r="AQK955" s="513"/>
      <c r="AQL955" s="513"/>
      <c r="AQM955" s="513"/>
      <c r="AQN955" s="513"/>
      <c r="AQO955" s="513"/>
      <c r="AQP955" s="513"/>
      <c r="AQQ955" s="513"/>
      <c r="AQR955" s="513"/>
      <c r="AQS955" s="513"/>
      <c r="AQT955" s="513"/>
      <c r="AQU955" s="513"/>
      <c r="AQV955" s="513"/>
      <c r="AQW955" s="513"/>
      <c r="AQX955" s="513"/>
      <c r="AQY955" s="513"/>
      <c r="AQZ955" s="513"/>
      <c r="ARA955" s="513"/>
      <c r="ARB955" s="513"/>
      <c r="ARC955" s="513"/>
      <c r="ARD955" s="513"/>
      <c r="ARE955" s="513"/>
      <c r="ARF955" s="513"/>
      <c r="ARG955" s="513"/>
      <c r="ARH955" s="513"/>
      <c r="ARI955" s="513"/>
      <c r="ARJ955" s="513"/>
      <c r="ARK955" s="513"/>
      <c r="ARL955" s="513"/>
      <c r="ARM955" s="513"/>
      <c r="ARN955" s="513"/>
      <c r="ARO955" s="513"/>
      <c r="ARP955" s="513"/>
      <c r="ARQ955" s="513"/>
      <c r="ARR955" s="513"/>
      <c r="ARS955" s="513"/>
      <c r="ART955" s="513"/>
      <c r="ARU955" s="513"/>
      <c r="ARV955" s="513"/>
      <c r="ARW955" s="513"/>
      <c r="ARX955" s="513"/>
      <c r="ARY955" s="513"/>
      <c r="ARZ955" s="513"/>
      <c r="ASA955" s="513"/>
      <c r="ASB955" s="513"/>
      <c r="ASC955" s="513"/>
      <c r="ASD955" s="513"/>
      <c r="ASE955" s="513"/>
      <c r="ASF955" s="513"/>
      <c r="ASG955" s="513"/>
      <c r="ASH955" s="513"/>
      <c r="ASI955" s="513"/>
      <c r="ASJ955" s="513"/>
      <c r="ASK955" s="513"/>
      <c r="ASL955" s="513"/>
      <c r="ASM955" s="513"/>
      <c r="ASN955" s="513"/>
      <c r="ASO955" s="513"/>
      <c r="ASP955" s="513"/>
      <c r="ASQ955" s="513"/>
      <c r="ASR955" s="513"/>
      <c r="ASS955" s="513"/>
      <c r="AST955" s="513"/>
      <c r="ASU955" s="513"/>
      <c r="ASV955" s="513"/>
      <c r="ASW955" s="513"/>
      <c r="ASX955" s="513"/>
      <c r="ASY955" s="513"/>
      <c r="ASZ955" s="513"/>
      <c r="ATA955" s="513"/>
      <c r="ATB955" s="513"/>
      <c r="ATC955" s="513"/>
      <c r="ATD955" s="513"/>
      <c r="ATE955" s="513"/>
      <c r="ATF955" s="513"/>
      <c r="ATG955" s="513"/>
      <c r="ATH955" s="513"/>
      <c r="ATI955" s="513"/>
      <c r="ATJ955" s="513"/>
      <c r="ATK955" s="513"/>
      <c r="ATL955" s="513"/>
      <c r="ATM955" s="513"/>
      <c r="ATN955" s="513"/>
      <c r="ATO955" s="513"/>
      <c r="ATP955" s="513"/>
      <c r="ATQ955" s="513"/>
      <c r="ATR955" s="513"/>
      <c r="ATS955" s="513"/>
      <c r="ATT955" s="513"/>
      <c r="ATU955" s="513"/>
      <c r="ATV955" s="513"/>
      <c r="ATW955" s="513"/>
      <c r="ATX955" s="513"/>
      <c r="ATY955" s="513"/>
      <c r="ATZ955" s="513"/>
      <c r="AUA955" s="513"/>
      <c r="AUB955" s="513"/>
      <c r="AUC955" s="513"/>
      <c r="AUD955" s="513"/>
      <c r="AUE955" s="513"/>
      <c r="AUF955" s="513"/>
      <c r="AUG955" s="513"/>
      <c r="AUH955" s="513"/>
      <c r="AUI955" s="513"/>
      <c r="AUJ955" s="513"/>
      <c r="AUK955" s="513"/>
      <c r="AUL955" s="513"/>
      <c r="AUM955" s="513"/>
      <c r="AUN955" s="513"/>
      <c r="AUO955" s="513"/>
      <c r="AUP955" s="513"/>
      <c r="AUQ955" s="513"/>
      <c r="AUR955" s="513"/>
      <c r="AUS955" s="513"/>
      <c r="AUT955" s="513"/>
      <c r="AUU955" s="513"/>
      <c r="AUV955" s="513"/>
      <c r="AUW955" s="513"/>
      <c r="AUX955" s="513"/>
      <c r="AUY955" s="513"/>
      <c r="AUZ955" s="513"/>
      <c r="AVA955" s="513"/>
      <c r="AVB955" s="513"/>
      <c r="AVC955" s="513"/>
      <c r="AVD955" s="513"/>
      <c r="AVE955" s="513"/>
      <c r="AVF955" s="513"/>
      <c r="AVG955" s="513"/>
      <c r="AVH955" s="513"/>
      <c r="AVI955" s="513"/>
      <c r="AVJ955" s="513"/>
      <c r="AVK955" s="513"/>
      <c r="AVL955" s="513"/>
      <c r="AVM955" s="513"/>
      <c r="AVN955" s="513"/>
      <c r="AVO955" s="513"/>
      <c r="AVP955" s="513"/>
      <c r="AVQ955" s="513"/>
      <c r="AVR955" s="513"/>
      <c r="AVS955" s="513"/>
      <c r="AVT955" s="513"/>
      <c r="AVU955" s="513"/>
      <c r="AVV955" s="513"/>
      <c r="AVW955" s="513"/>
      <c r="AVX955" s="513"/>
      <c r="AVY955" s="513"/>
      <c r="AVZ955" s="513"/>
      <c r="AWA955" s="513"/>
      <c r="AWB955" s="513"/>
      <c r="AWC955" s="513"/>
      <c r="AWD955" s="513"/>
      <c r="AWE955" s="513"/>
      <c r="AWF955" s="513"/>
      <c r="AWG955" s="513"/>
      <c r="AWH955" s="513"/>
      <c r="AWI955" s="513"/>
      <c r="AWJ955" s="513"/>
      <c r="AWK955" s="513"/>
      <c r="AWL955" s="513"/>
      <c r="AWM955" s="513"/>
      <c r="AWN955" s="513"/>
      <c r="AWO955" s="513"/>
      <c r="AWP955" s="513"/>
      <c r="AWQ955" s="513"/>
      <c r="AWR955" s="513"/>
      <c r="AWS955" s="513"/>
      <c r="AWT955" s="513"/>
      <c r="AWU955" s="513"/>
      <c r="AWV955" s="513"/>
      <c r="AWW955" s="513"/>
      <c r="AWX955" s="513"/>
      <c r="AWY955" s="513"/>
      <c r="AWZ955" s="513"/>
      <c r="AXA955" s="513"/>
      <c r="AXB955" s="513"/>
      <c r="AXC955" s="513"/>
      <c r="AXD955" s="513"/>
      <c r="AXE955" s="513"/>
      <c r="AXF955" s="513"/>
      <c r="AXG955" s="513"/>
      <c r="AXH955" s="513"/>
      <c r="AXI955" s="513"/>
      <c r="AXJ955" s="513"/>
      <c r="AXK955" s="513"/>
      <c r="AXL955" s="513"/>
      <c r="AXM955" s="513"/>
      <c r="AXN955" s="513"/>
      <c r="AXO955" s="513"/>
      <c r="AXP955" s="513"/>
      <c r="AXQ955" s="513"/>
      <c r="AXR955" s="513"/>
      <c r="AXS955" s="513"/>
      <c r="AXT955" s="513"/>
      <c r="AXU955" s="513"/>
      <c r="AXV955" s="513"/>
      <c r="AXW955" s="513"/>
      <c r="AXX955" s="513"/>
      <c r="AXY955" s="513"/>
      <c r="AXZ955" s="513"/>
      <c r="AYA955" s="513"/>
      <c r="AYB955" s="513"/>
      <c r="AYC955" s="513"/>
      <c r="AYD955" s="513"/>
      <c r="AYE955" s="513"/>
      <c r="AYF955" s="513"/>
      <c r="AYG955" s="513"/>
      <c r="AYH955" s="513"/>
      <c r="AYI955" s="513"/>
      <c r="AYJ955" s="513"/>
      <c r="AYK955" s="513"/>
      <c r="AYL955" s="513"/>
      <c r="AYM955" s="513"/>
      <c r="AYN955" s="513"/>
      <c r="AYO955" s="513"/>
      <c r="AYP955" s="513"/>
      <c r="AYQ955" s="513"/>
      <c r="AYR955" s="513"/>
      <c r="AYS955" s="513"/>
      <c r="AYT955" s="513"/>
      <c r="AYU955" s="513"/>
      <c r="AYV955" s="513"/>
      <c r="AYW955" s="513"/>
      <c r="AYX955" s="513"/>
      <c r="AYY955" s="513"/>
      <c r="AYZ955" s="513"/>
      <c r="AZA955" s="513"/>
      <c r="AZB955" s="513"/>
      <c r="AZC955" s="513"/>
      <c r="AZD955" s="513"/>
      <c r="AZE955" s="513"/>
      <c r="AZF955" s="513"/>
      <c r="AZG955" s="513"/>
      <c r="AZH955" s="513"/>
      <c r="AZI955" s="513"/>
      <c r="AZJ955" s="513"/>
      <c r="AZK955" s="513"/>
      <c r="AZL955" s="513"/>
      <c r="AZM955" s="513"/>
      <c r="AZN955" s="513"/>
      <c r="AZO955" s="513"/>
      <c r="AZP955" s="513"/>
      <c r="AZQ955" s="513"/>
      <c r="AZR955" s="513"/>
      <c r="AZS955" s="513"/>
      <c r="AZT955" s="513"/>
      <c r="AZU955" s="513"/>
      <c r="AZV955" s="513"/>
      <c r="AZW955" s="513"/>
      <c r="AZX955" s="513"/>
      <c r="AZY955" s="513"/>
      <c r="AZZ955" s="513"/>
      <c r="BAA955" s="513"/>
      <c r="BAB955" s="513"/>
      <c r="BAC955" s="513"/>
      <c r="BAD955" s="513"/>
      <c r="BAE955" s="513"/>
      <c r="BAF955" s="513"/>
      <c r="BAG955" s="513"/>
      <c r="BAH955" s="513"/>
      <c r="BAI955" s="513"/>
      <c r="BAJ955" s="513"/>
      <c r="BAK955" s="513"/>
      <c r="BAL955" s="513"/>
      <c r="BAM955" s="513"/>
      <c r="BAN955" s="513"/>
      <c r="BAO955" s="513"/>
      <c r="BAP955" s="513"/>
      <c r="BAQ955" s="513"/>
      <c r="BAR955" s="513"/>
      <c r="BAS955" s="513"/>
      <c r="BAT955" s="513"/>
      <c r="BAU955" s="513"/>
      <c r="BAV955" s="513"/>
      <c r="BAW955" s="513"/>
      <c r="BAX955" s="513"/>
      <c r="BAY955" s="513"/>
      <c r="BAZ955" s="513"/>
      <c r="BBA955" s="513"/>
      <c r="BBB955" s="513"/>
      <c r="BBC955" s="513"/>
      <c r="BBD955" s="513"/>
      <c r="BBE955" s="513"/>
      <c r="BBF955" s="513"/>
      <c r="BBG955" s="513"/>
      <c r="BBH955" s="513"/>
      <c r="BBI955" s="513"/>
      <c r="BBJ955" s="513"/>
      <c r="BBK955" s="513"/>
      <c r="BBL955" s="513"/>
      <c r="BBM955" s="513"/>
      <c r="BBN955" s="513"/>
      <c r="BBO955" s="513"/>
      <c r="BBP955" s="513"/>
      <c r="BBQ955" s="513"/>
      <c r="BBR955" s="513"/>
      <c r="BBS955" s="513"/>
      <c r="BBT955" s="513"/>
      <c r="BBU955" s="513"/>
      <c r="BBV955" s="513"/>
      <c r="BBW955" s="513"/>
      <c r="BBX955" s="513"/>
      <c r="BBY955" s="513"/>
      <c r="BBZ955" s="513"/>
      <c r="BCA955" s="513"/>
      <c r="BCB955" s="513"/>
      <c r="BCC955" s="513"/>
      <c r="BCD955" s="513"/>
      <c r="BCE955" s="513"/>
      <c r="BCF955" s="513"/>
      <c r="BCG955" s="513"/>
      <c r="BCH955" s="513"/>
      <c r="BCI955" s="513"/>
      <c r="BCJ955" s="513"/>
      <c r="BCK955" s="513"/>
      <c r="BCL955" s="513"/>
      <c r="BCM955" s="513"/>
      <c r="BCN955" s="513"/>
      <c r="BCO955" s="513"/>
      <c r="BCP955" s="513"/>
      <c r="BCQ955" s="513"/>
      <c r="BCR955" s="513"/>
      <c r="BCS955" s="513"/>
      <c r="BCT955" s="513"/>
      <c r="BCU955" s="513"/>
      <c r="BCV955" s="513"/>
      <c r="BCW955" s="513"/>
      <c r="BCX955" s="513"/>
      <c r="BCY955" s="513"/>
      <c r="BCZ955" s="513"/>
      <c r="BDA955" s="513"/>
      <c r="BDB955" s="513"/>
      <c r="BDC955" s="513"/>
      <c r="BDD955" s="513"/>
      <c r="BDE955" s="513"/>
      <c r="BDF955" s="513"/>
      <c r="BDG955" s="513"/>
      <c r="BDH955" s="513"/>
      <c r="BDI955" s="513"/>
      <c r="BDJ955" s="513"/>
      <c r="BDK955" s="513"/>
      <c r="BDL955" s="513"/>
      <c r="BDM955" s="513"/>
      <c r="BDN955" s="513"/>
      <c r="BDO955" s="513"/>
      <c r="BDP955" s="513"/>
      <c r="BDQ955" s="513"/>
      <c r="BDR955" s="513"/>
      <c r="BDS955" s="513"/>
      <c r="BDT955" s="513"/>
      <c r="BDU955" s="513"/>
      <c r="BDV955" s="513"/>
      <c r="BDW955" s="513"/>
      <c r="BDX955" s="513"/>
      <c r="BDY955" s="513"/>
      <c r="BDZ955" s="513"/>
      <c r="BEA955" s="513"/>
      <c r="BEB955" s="513"/>
      <c r="BEC955" s="513"/>
      <c r="BED955" s="513"/>
      <c r="BEE955" s="513"/>
      <c r="BEF955" s="513"/>
      <c r="BEG955" s="513"/>
      <c r="BEH955" s="513"/>
      <c r="BEI955" s="513"/>
      <c r="BEJ955" s="513"/>
      <c r="BEK955" s="513"/>
      <c r="BEL955" s="513"/>
      <c r="BEM955" s="513"/>
      <c r="BEN955" s="513"/>
      <c r="BEO955" s="513"/>
      <c r="BEP955" s="513"/>
      <c r="BEQ955" s="513"/>
      <c r="BER955" s="513"/>
      <c r="BES955" s="513"/>
      <c r="BET955" s="513"/>
      <c r="BEU955" s="513"/>
      <c r="BEV955" s="513"/>
      <c r="BEW955" s="513"/>
      <c r="BEX955" s="513"/>
      <c r="BEY955" s="513"/>
      <c r="BEZ955" s="513"/>
      <c r="BFA955" s="513"/>
      <c r="BFB955" s="513"/>
      <c r="BFC955" s="513"/>
      <c r="BFD955" s="513"/>
      <c r="BFE955" s="513"/>
      <c r="BFF955" s="513"/>
      <c r="BFG955" s="513"/>
      <c r="BFH955" s="513"/>
      <c r="BFI955" s="513"/>
      <c r="BFJ955" s="513"/>
      <c r="BFK955" s="513"/>
      <c r="BFL955" s="513"/>
      <c r="BFM955" s="513"/>
      <c r="BFN955" s="513"/>
      <c r="BFO955" s="513"/>
      <c r="BFP955" s="513"/>
      <c r="BFQ955" s="513"/>
      <c r="BFR955" s="513"/>
      <c r="BFS955" s="513"/>
      <c r="BFT955" s="513"/>
      <c r="BFU955" s="513"/>
      <c r="BFV955" s="513"/>
      <c r="BFW955" s="513"/>
      <c r="BFX955" s="513"/>
      <c r="BFY955" s="513"/>
      <c r="BFZ955" s="513"/>
      <c r="BGA955" s="513"/>
      <c r="BGB955" s="513"/>
      <c r="BGC955" s="513"/>
      <c r="BGD955" s="513"/>
      <c r="BGE955" s="513"/>
      <c r="BGF955" s="513"/>
      <c r="BGG955" s="513"/>
      <c r="BGH955" s="513"/>
      <c r="BGI955" s="513"/>
      <c r="BGJ955" s="513"/>
      <c r="BGK955" s="513"/>
      <c r="BGL955" s="513"/>
      <c r="BGM955" s="513"/>
      <c r="BGN955" s="513"/>
      <c r="BGO955" s="513"/>
      <c r="BGP955" s="513"/>
      <c r="BGQ955" s="513"/>
      <c r="BGR955" s="513"/>
      <c r="BGS955" s="513"/>
      <c r="BGT955" s="513"/>
      <c r="BGU955" s="513"/>
      <c r="BGV955" s="513"/>
      <c r="BGW955" s="513"/>
      <c r="BGX955" s="513"/>
      <c r="BGY955" s="513"/>
      <c r="BGZ955" s="513"/>
      <c r="BHA955" s="513"/>
      <c r="BHB955" s="513"/>
      <c r="BHC955" s="513"/>
      <c r="BHD955" s="513"/>
      <c r="BHE955" s="513"/>
      <c r="BHF955" s="513"/>
      <c r="BHG955" s="513"/>
      <c r="BHH955" s="513"/>
      <c r="BHI955" s="513"/>
      <c r="BHJ955" s="513"/>
      <c r="BHK955" s="513"/>
      <c r="BHL955" s="513"/>
      <c r="BHM955" s="513"/>
      <c r="BHN955" s="513"/>
      <c r="BHO955" s="513"/>
      <c r="BHP955" s="513"/>
      <c r="BHQ955" s="513"/>
      <c r="BHR955" s="513"/>
      <c r="BHS955" s="513"/>
      <c r="BHT955" s="513"/>
      <c r="BHU955" s="513"/>
      <c r="BHV955" s="513"/>
      <c r="BHW955" s="513"/>
      <c r="BHX955" s="513"/>
      <c r="BHY955" s="513"/>
      <c r="BHZ955" s="513"/>
      <c r="BIA955" s="513"/>
      <c r="BIB955" s="513"/>
      <c r="BIC955" s="513"/>
      <c r="BID955" s="513"/>
      <c r="BIE955" s="513"/>
      <c r="BIF955" s="513"/>
      <c r="BIG955" s="513"/>
      <c r="BIH955" s="513"/>
      <c r="BII955" s="513"/>
      <c r="BIJ955" s="513"/>
      <c r="BIK955" s="513"/>
      <c r="BIL955" s="513"/>
      <c r="BIM955" s="513"/>
      <c r="BIN955" s="513"/>
      <c r="BIO955" s="513"/>
      <c r="BIP955" s="513"/>
      <c r="BIQ955" s="513"/>
      <c r="BIR955" s="513"/>
      <c r="BIS955" s="513"/>
      <c r="BIT955" s="513"/>
      <c r="BIU955" s="513"/>
      <c r="BIV955" s="513"/>
      <c r="BIW955" s="513"/>
      <c r="BIX955" s="513"/>
      <c r="BIY955" s="513"/>
      <c r="BIZ955" s="513"/>
      <c r="BJA955" s="513"/>
      <c r="BJB955" s="513"/>
      <c r="BJC955" s="513"/>
      <c r="BJD955" s="513"/>
      <c r="BJE955" s="513"/>
      <c r="BJF955" s="513"/>
      <c r="BJG955" s="513"/>
      <c r="BJH955" s="513"/>
      <c r="BJI955" s="513"/>
      <c r="BJJ955" s="513"/>
      <c r="BJK955" s="513"/>
      <c r="BJL955" s="513"/>
      <c r="BJM955" s="513"/>
      <c r="BJN955" s="513"/>
      <c r="BJO955" s="513"/>
      <c r="BJP955" s="513"/>
      <c r="BJQ955" s="513"/>
      <c r="BJR955" s="513"/>
      <c r="BJS955" s="513"/>
      <c r="BJT955" s="513"/>
      <c r="BJU955" s="513"/>
      <c r="BJV955" s="513"/>
      <c r="BJW955" s="513"/>
      <c r="BJX955" s="513"/>
      <c r="BJY955" s="513"/>
      <c r="BJZ955" s="513"/>
      <c r="BKA955" s="513"/>
      <c r="BKB955" s="513"/>
      <c r="BKC955" s="513"/>
      <c r="BKD955" s="513"/>
      <c r="BKE955" s="513"/>
      <c r="BKF955" s="513"/>
      <c r="BKG955" s="513"/>
      <c r="BKH955" s="513"/>
      <c r="BKI955" s="513"/>
      <c r="BKJ955" s="513"/>
      <c r="BKK955" s="513"/>
      <c r="BKL955" s="513"/>
      <c r="BKM955" s="513"/>
      <c r="BKN955" s="513"/>
      <c r="BKO955" s="513"/>
      <c r="BKP955" s="513"/>
      <c r="BKQ955" s="513"/>
      <c r="BKR955" s="513"/>
      <c r="BKS955" s="513"/>
      <c r="BKT955" s="513"/>
      <c r="BKU955" s="513"/>
      <c r="BKV955" s="513"/>
      <c r="BKW955" s="513"/>
      <c r="BKX955" s="513"/>
      <c r="BKY955" s="513"/>
      <c r="BKZ955" s="513"/>
      <c r="BLA955" s="513"/>
      <c r="BLB955" s="513"/>
      <c r="BLC955" s="513"/>
      <c r="BLD955" s="513"/>
      <c r="BLE955" s="513"/>
      <c r="BLF955" s="513"/>
      <c r="BLG955" s="513"/>
      <c r="BLH955" s="513"/>
      <c r="BLI955" s="513"/>
      <c r="BLJ955" s="513"/>
      <c r="BLK955" s="513"/>
      <c r="BLL955" s="513"/>
      <c r="BLM955" s="513"/>
      <c r="BLN955" s="513"/>
      <c r="BLO955" s="513"/>
      <c r="BLP955" s="513"/>
      <c r="BLQ955" s="513"/>
      <c r="BLR955" s="513"/>
      <c r="BLS955" s="513"/>
      <c r="BLT955" s="513"/>
      <c r="BLU955" s="513"/>
      <c r="BLV955" s="513"/>
      <c r="BLW955" s="513"/>
      <c r="BLX955" s="513"/>
      <c r="BLY955" s="513"/>
      <c r="BLZ955" s="513"/>
      <c r="BMA955" s="513"/>
      <c r="BMB955" s="513"/>
      <c r="BMC955" s="513"/>
      <c r="BMD955" s="513"/>
      <c r="BME955" s="513"/>
      <c r="BMF955" s="513"/>
      <c r="BMG955" s="513"/>
      <c r="BMH955" s="513"/>
      <c r="BMI955" s="513"/>
      <c r="BMJ955" s="513"/>
      <c r="BMK955" s="513"/>
      <c r="BML955" s="513"/>
      <c r="BMM955" s="513"/>
      <c r="BMN955" s="513"/>
      <c r="BMO955" s="513"/>
      <c r="BMP955" s="513"/>
      <c r="BMQ955" s="513"/>
      <c r="BMR955" s="513"/>
      <c r="BMS955" s="513"/>
      <c r="BMT955" s="513"/>
      <c r="BMU955" s="513"/>
      <c r="BMV955" s="513"/>
      <c r="BMW955" s="513"/>
      <c r="BMX955" s="513"/>
      <c r="BMY955" s="513"/>
      <c r="BMZ955" s="513"/>
      <c r="BNA955" s="513"/>
      <c r="BNB955" s="513"/>
      <c r="BNC955" s="513"/>
      <c r="BND955" s="513"/>
      <c r="BNE955" s="513"/>
      <c r="BNF955" s="513"/>
      <c r="BNG955" s="513"/>
      <c r="BNH955" s="513"/>
      <c r="BNI955" s="513"/>
      <c r="BNJ955" s="513"/>
      <c r="BNK955" s="513"/>
      <c r="BNL955" s="513"/>
      <c r="BNM955" s="513"/>
      <c r="BNN955" s="513"/>
      <c r="BNO955" s="513"/>
      <c r="BNP955" s="513"/>
      <c r="BNQ955" s="513"/>
      <c r="BNR955" s="513"/>
      <c r="BNS955" s="513"/>
      <c r="BNT955" s="513"/>
      <c r="BNU955" s="513"/>
      <c r="BNV955" s="513"/>
      <c r="BNW955" s="513"/>
      <c r="BNX955" s="513"/>
      <c r="BNY955" s="513"/>
      <c r="BNZ955" s="513"/>
      <c r="BOA955" s="513"/>
      <c r="BOB955" s="513"/>
      <c r="BOC955" s="513"/>
      <c r="BOD955" s="513"/>
      <c r="BOE955" s="513"/>
      <c r="BOF955" s="513"/>
      <c r="BOG955" s="513"/>
      <c r="BOH955" s="513"/>
      <c r="BOI955" s="513"/>
      <c r="BOJ955" s="513"/>
      <c r="BOK955" s="513"/>
      <c r="BOL955" s="513"/>
      <c r="BOM955" s="513"/>
      <c r="BON955" s="513"/>
      <c r="BOO955" s="513"/>
      <c r="BOP955" s="513"/>
      <c r="BOQ955" s="513"/>
      <c r="BOR955" s="513"/>
      <c r="BOS955" s="513"/>
      <c r="BOT955" s="513"/>
      <c r="BOU955" s="513"/>
      <c r="BOV955" s="513"/>
      <c r="BOW955" s="513"/>
      <c r="BOX955" s="513"/>
      <c r="BOY955" s="513"/>
      <c r="BOZ955" s="513"/>
      <c r="BPA955" s="513"/>
      <c r="BPB955" s="513"/>
      <c r="BPC955" s="513"/>
      <c r="BPD955" s="513"/>
      <c r="BPE955" s="513"/>
      <c r="BPF955" s="513"/>
      <c r="BPG955" s="513"/>
      <c r="BPH955" s="513"/>
      <c r="BPI955" s="513"/>
      <c r="BPJ955" s="513"/>
      <c r="BPK955" s="513"/>
      <c r="BPL955" s="513"/>
      <c r="BPM955" s="513"/>
      <c r="BPN955" s="513"/>
      <c r="BPO955" s="513"/>
      <c r="BPP955" s="513"/>
      <c r="BPQ955" s="513"/>
      <c r="BPR955" s="513"/>
      <c r="BPS955" s="513"/>
      <c r="BPT955" s="513"/>
      <c r="BPU955" s="513"/>
      <c r="BPV955" s="513"/>
      <c r="BPW955" s="513"/>
      <c r="BPX955" s="513"/>
      <c r="BPY955" s="513"/>
      <c r="BPZ955" s="513"/>
      <c r="BQA955" s="513"/>
      <c r="BQB955" s="513"/>
      <c r="BQC955" s="513"/>
      <c r="BQD955" s="513"/>
      <c r="BQE955" s="513"/>
      <c r="BQF955" s="513"/>
      <c r="BQG955" s="513"/>
      <c r="BQH955" s="513"/>
      <c r="BQI955" s="513"/>
      <c r="BQJ955" s="513"/>
      <c r="BQK955" s="513"/>
      <c r="BQL955" s="513"/>
      <c r="BQM955" s="513"/>
      <c r="BQN955" s="513"/>
      <c r="BQO955" s="513"/>
      <c r="BQP955" s="513"/>
      <c r="BQQ955" s="513"/>
      <c r="BQR955" s="513"/>
      <c r="BQS955" s="513"/>
      <c r="BQT955" s="513"/>
      <c r="BQU955" s="513"/>
      <c r="BQV955" s="513"/>
      <c r="BQW955" s="513"/>
      <c r="BQX955" s="513"/>
      <c r="BQY955" s="513"/>
      <c r="BQZ955" s="513"/>
      <c r="BRA955" s="513"/>
      <c r="BRB955" s="513"/>
      <c r="BRC955" s="513"/>
      <c r="BRD955" s="513"/>
      <c r="BRE955" s="513"/>
      <c r="BRF955" s="513"/>
      <c r="BRG955" s="513"/>
      <c r="BRH955" s="513"/>
      <c r="BRI955" s="513"/>
      <c r="BRJ955" s="513"/>
      <c r="BRK955" s="513"/>
      <c r="BRL955" s="513"/>
      <c r="BRM955" s="513"/>
      <c r="BRN955" s="513"/>
      <c r="BRO955" s="513"/>
      <c r="BRP955" s="513"/>
      <c r="BRQ955" s="513"/>
      <c r="BRR955" s="513"/>
      <c r="BRS955" s="513"/>
      <c r="BRT955" s="513"/>
      <c r="BRU955" s="513"/>
      <c r="BRV955" s="513"/>
      <c r="BRW955" s="513"/>
      <c r="BRX955" s="513"/>
      <c r="BRY955" s="513"/>
      <c r="BRZ955" s="513"/>
      <c r="BSA955" s="513"/>
      <c r="BSB955" s="513"/>
      <c r="BSC955" s="513"/>
      <c r="BSD955" s="513"/>
      <c r="BSE955" s="513"/>
      <c r="BSF955" s="513"/>
      <c r="BSG955" s="513"/>
      <c r="BSH955" s="513"/>
      <c r="BSI955" s="513"/>
      <c r="BSJ955" s="513"/>
      <c r="BSK955" s="513"/>
      <c r="BSL955" s="513"/>
      <c r="BSM955" s="513"/>
      <c r="BSN955" s="513"/>
      <c r="BSO955" s="513"/>
      <c r="BSP955" s="513"/>
      <c r="BSQ955" s="513"/>
      <c r="BSR955" s="513"/>
      <c r="BSS955" s="513"/>
      <c r="BST955" s="513"/>
      <c r="BSU955" s="513"/>
      <c r="BSV955" s="513"/>
      <c r="BSW955" s="513"/>
      <c r="BSX955" s="513"/>
      <c r="BSY955" s="513"/>
      <c r="BSZ955" s="513"/>
      <c r="BTA955" s="513"/>
      <c r="BTB955" s="513"/>
      <c r="BTC955" s="513"/>
      <c r="BTD955" s="513"/>
      <c r="BTE955" s="513"/>
      <c r="BTF955" s="513"/>
      <c r="BTG955" s="513"/>
      <c r="BTH955" s="513"/>
      <c r="BTI955" s="513"/>
      <c r="BTJ955" s="513"/>
      <c r="BTK955" s="513"/>
      <c r="BTL955" s="513"/>
      <c r="BTM955" s="513"/>
      <c r="BTN955" s="513"/>
      <c r="BTO955" s="513"/>
      <c r="BTP955" s="513"/>
      <c r="BTQ955" s="513"/>
      <c r="BTR955" s="513"/>
      <c r="BTS955" s="513"/>
      <c r="BTT955" s="513"/>
      <c r="BTU955" s="513"/>
      <c r="BTV955" s="513"/>
      <c r="BTW955" s="513"/>
      <c r="BTX955" s="513"/>
      <c r="BTY955" s="513"/>
      <c r="BTZ955" s="513"/>
      <c r="BUA955" s="513"/>
      <c r="BUB955" s="513"/>
      <c r="BUC955" s="513"/>
      <c r="BUD955" s="513"/>
      <c r="BUE955" s="513"/>
      <c r="BUF955" s="513"/>
      <c r="BUG955" s="513"/>
      <c r="BUH955" s="513"/>
      <c r="BUI955" s="513"/>
      <c r="BUJ955" s="513"/>
      <c r="BUK955" s="513"/>
      <c r="BUL955" s="513"/>
      <c r="BUM955" s="513"/>
      <c r="BUN955" s="513"/>
      <c r="BUO955" s="513"/>
      <c r="BUP955" s="513"/>
      <c r="BUQ955" s="513"/>
      <c r="BUR955" s="513"/>
      <c r="BUS955" s="513"/>
      <c r="BUT955" s="513"/>
      <c r="BUU955" s="513"/>
      <c r="BUV955" s="513"/>
      <c r="BUW955" s="513"/>
      <c r="BUX955" s="513"/>
      <c r="BUY955" s="513"/>
      <c r="BUZ955" s="513"/>
      <c r="BVA955" s="513"/>
      <c r="BVB955" s="513"/>
      <c r="BVC955" s="513"/>
      <c r="BVD955" s="513"/>
      <c r="BVE955" s="513"/>
      <c r="BVF955" s="513"/>
      <c r="BVG955" s="513"/>
      <c r="BVH955" s="513"/>
      <c r="BVI955" s="513"/>
      <c r="BVJ955" s="513"/>
      <c r="BVK955" s="513"/>
      <c r="BVL955" s="513"/>
      <c r="BVM955" s="513"/>
      <c r="BVN955" s="513"/>
      <c r="BVO955" s="513"/>
      <c r="BVP955" s="513"/>
      <c r="BVQ955" s="513"/>
      <c r="BVR955" s="513"/>
      <c r="BVS955" s="513"/>
      <c r="BVT955" s="513"/>
      <c r="BVU955" s="513"/>
      <c r="BVV955" s="513"/>
      <c r="BVW955" s="513"/>
      <c r="BVX955" s="513"/>
      <c r="BVY955" s="513"/>
      <c r="BVZ955" s="513"/>
      <c r="BWA955" s="513"/>
      <c r="BWB955" s="513"/>
      <c r="BWC955" s="513"/>
      <c r="BWD955" s="513"/>
      <c r="BWE955" s="513"/>
      <c r="BWF955" s="513"/>
      <c r="BWG955" s="513"/>
      <c r="BWH955" s="513"/>
      <c r="BWI955" s="513"/>
      <c r="BWJ955" s="513"/>
      <c r="BWK955" s="513"/>
      <c r="BWL955" s="513"/>
      <c r="BWM955" s="513"/>
      <c r="BWN955" s="513"/>
      <c r="BWO955" s="513"/>
      <c r="BWP955" s="513"/>
      <c r="BWQ955" s="513"/>
    </row>
    <row r="956" spans="1:1967" ht="102" customHeight="1">
      <c r="A956" s="9" t="s">
        <v>11922</v>
      </c>
      <c r="B956" s="100" t="s">
        <v>97</v>
      </c>
      <c r="C956" s="111" t="s">
        <v>1134</v>
      </c>
      <c r="D956" s="111" t="s">
        <v>1135</v>
      </c>
      <c r="E956" s="111" t="s">
        <v>1136</v>
      </c>
      <c r="F956" s="3"/>
      <c r="G956" s="3" t="s">
        <v>385</v>
      </c>
      <c r="H956" s="20">
        <v>1</v>
      </c>
      <c r="I956" s="114">
        <v>470000000</v>
      </c>
      <c r="J956" s="21" t="s">
        <v>1316</v>
      </c>
      <c r="K956" s="19" t="s">
        <v>2077</v>
      </c>
      <c r="L956" s="137" t="s">
        <v>11564</v>
      </c>
      <c r="M956" s="140" t="s">
        <v>383</v>
      </c>
      <c r="N956" s="358" t="s">
        <v>2086</v>
      </c>
      <c r="O956" s="3" t="s">
        <v>1368</v>
      </c>
      <c r="P956" s="7" t="s">
        <v>1340</v>
      </c>
      <c r="Q956" s="3" t="s">
        <v>1188</v>
      </c>
      <c r="R956" s="24">
        <v>1338</v>
      </c>
      <c r="S956" s="19">
        <v>2293</v>
      </c>
      <c r="T956" s="83">
        <f t="shared" ref="T956" si="380">R956*S956</f>
        <v>3068034</v>
      </c>
      <c r="U956" s="83">
        <f t="shared" ref="U956" si="381">T956*1.12</f>
        <v>3436198.0800000005</v>
      </c>
      <c r="V956" s="9" t="s">
        <v>1327</v>
      </c>
      <c r="W956" s="152" t="s">
        <v>1396</v>
      </c>
      <c r="X956" s="9"/>
      <c r="Y956" s="513"/>
      <c r="Z956" s="513"/>
      <c r="AA956" s="513"/>
      <c r="AB956" s="513"/>
      <c r="AC956" s="513"/>
      <c r="AD956" s="513"/>
      <c r="AE956" s="513"/>
      <c r="AF956" s="513"/>
      <c r="AG956" s="513"/>
      <c r="AH956" s="513"/>
      <c r="AI956" s="513"/>
      <c r="AJ956" s="513"/>
      <c r="AK956" s="513"/>
      <c r="AL956" s="513"/>
      <c r="AM956" s="513"/>
      <c r="AN956" s="513"/>
      <c r="AO956" s="513"/>
      <c r="AP956" s="513"/>
      <c r="AQ956" s="513"/>
      <c r="AR956" s="513"/>
      <c r="AS956" s="513"/>
      <c r="AT956" s="513"/>
      <c r="AU956" s="513"/>
      <c r="AV956" s="513"/>
      <c r="AW956" s="513"/>
      <c r="AX956" s="513"/>
      <c r="AY956" s="513"/>
      <c r="AZ956" s="513"/>
      <c r="BA956" s="513"/>
      <c r="BB956" s="513"/>
      <c r="BC956" s="513"/>
      <c r="BD956" s="513"/>
      <c r="BE956" s="513"/>
      <c r="BF956" s="513"/>
      <c r="BG956" s="513"/>
      <c r="BH956" s="513"/>
      <c r="BI956" s="513"/>
      <c r="BJ956" s="513"/>
      <c r="BK956" s="513"/>
      <c r="BL956" s="513"/>
      <c r="BM956" s="513"/>
      <c r="BN956" s="513"/>
      <c r="BO956" s="513"/>
      <c r="BP956" s="513"/>
      <c r="BQ956" s="513"/>
      <c r="BR956" s="513"/>
      <c r="BS956" s="513"/>
      <c r="BT956" s="513"/>
      <c r="BU956" s="513"/>
      <c r="BV956" s="513"/>
      <c r="BW956" s="513"/>
      <c r="BX956" s="513"/>
      <c r="BY956" s="513"/>
      <c r="BZ956" s="513"/>
      <c r="CA956" s="513"/>
      <c r="CB956" s="513"/>
      <c r="CC956" s="513"/>
      <c r="CD956" s="513"/>
      <c r="CE956" s="513"/>
      <c r="CF956" s="513"/>
      <c r="CG956" s="513"/>
      <c r="CH956" s="513"/>
      <c r="CI956" s="513"/>
      <c r="CJ956" s="513"/>
      <c r="CK956" s="513"/>
      <c r="CL956" s="513"/>
      <c r="CM956" s="513"/>
      <c r="CN956" s="513"/>
      <c r="CO956" s="513"/>
      <c r="CP956" s="513"/>
      <c r="CQ956" s="513"/>
      <c r="CR956" s="513"/>
      <c r="CS956" s="513"/>
      <c r="CT956" s="513"/>
      <c r="CU956" s="513"/>
      <c r="CV956" s="513"/>
      <c r="CW956" s="513"/>
      <c r="CX956" s="513"/>
      <c r="CY956" s="513"/>
      <c r="CZ956" s="513"/>
      <c r="DA956" s="513"/>
      <c r="DB956" s="513"/>
      <c r="DC956" s="513"/>
      <c r="DD956" s="513"/>
      <c r="DE956" s="513"/>
      <c r="DF956" s="513"/>
      <c r="DG956" s="513"/>
      <c r="DH956" s="513"/>
      <c r="DI956" s="513"/>
      <c r="DJ956" s="513"/>
      <c r="DK956" s="513"/>
      <c r="DL956" s="513"/>
      <c r="DM956" s="513"/>
      <c r="DN956" s="513"/>
      <c r="DO956" s="513"/>
      <c r="DP956" s="513"/>
      <c r="DQ956" s="513"/>
      <c r="DR956" s="513"/>
      <c r="DS956" s="513"/>
      <c r="DT956" s="513"/>
      <c r="DU956" s="513"/>
      <c r="DV956" s="513"/>
      <c r="DW956" s="513"/>
      <c r="DX956" s="513"/>
      <c r="DY956" s="513"/>
      <c r="DZ956" s="513"/>
      <c r="EA956" s="513"/>
      <c r="EB956" s="513"/>
      <c r="EC956" s="513"/>
      <c r="ED956" s="513"/>
      <c r="EE956" s="513"/>
      <c r="EF956" s="513"/>
      <c r="EG956" s="513"/>
      <c r="EH956" s="513"/>
      <c r="EI956" s="513"/>
      <c r="EJ956" s="513"/>
      <c r="EK956" s="513"/>
      <c r="EL956" s="513"/>
      <c r="EM956" s="513"/>
      <c r="EN956" s="513"/>
      <c r="EO956" s="513"/>
      <c r="EP956" s="513"/>
      <c r="EQ956" s="513"/>
      <c r="ER956" s="513"/>
      <c r="ES956" s="513"/>
      <c r="ET956" s="513"/>
      <c r="EU956" s="513"/>
      <c r="EV956" s="513"/>
      <c r="EW956" s="513"/>
      <c r="EX956" s="513"/>
      <c r="EY956" s="513"/>
      <c r="EZ956" s="513"/>
      <c r="FA956" s="513"/>
      <c r="FB956" s="513"/>
      <c r="FC956" s="513"/>
      <c r="FD956" s="513"/>
      <c r="FE956" s="513"/>
      <c r="FF956" s="513"/>
      <c r="FG956" s="513"/>
      <c r="FH956" s="513"/>
      <c r="FI956" s="513"/>
      <c r="FJ956" s="513"/>
      <c r="FK956" s="513"/>
      <c r="FL956" s="513"/>
      <c r="FM956" s="513"/>
      <c r="FN956" s="513"/>
      <c r="FO956" s="513"/>
      <c r="FP956" s="513"/>
      <c r="FQ956" s="513"/>
      <c r="FR956" s="513"/>
      <c r="FS956" s="513"/>
      <c r="FT956" s="513"/>
      <c r="FU956" s="513"/>
      <c r="FV956" s="513"/>
      <c r="FW956" s="513"/>
      <c r="FX956" s="513"/>
      <c r="FY956" s="513"/>
      <c r="FZ956" s="513"/>
      <c r="GA956" s="513"/>
      <c r="GB956" s="513"/>
      <c r="GC956" s="513"/>
      <c r="GD956" s="513"/>
      <c r="GE956" s="513"/>
      <c r="GF956" s="513"/>
      <c r="GG956" s="513"/>
      <c r="GH956" s="513"/>
      <c r="GI956" s="513"/>
      <c r="GJ956" s="513"/>
      <c r="GK956" s="513"/>
      <c r="GL956" s="513"/>
      <c r="GM956" s="513"/>
      <c r="GN956" s="513"/>
      <c r="GO956" s="513"/>
      <c r="GP956" s="513"/>
      <c r="GQ956" s="513"/>
      <c r="GR956" s="513"/>
      <c r="GS956" s="513"/>
      <c r="GT956" s="513"/>
      <c r="GU956" s="513"/>
      <c r="GV956" s="513"/>
      <c r="GW956" s="513"/>
      <c r="GX956" s="513"/>
      <c r="GY956" s="513"/>
      <c r="GZ956" s="513"/>
      <c r="HA956" s="513"/>
      <c r="HB956" s="513"/>
      <c r="HC956" s="513"/>
      <c r="HD956" s="513"/>
      <c r="HE956" s="513"/>
      <c r="HF956" s="513"/>
      <c r="HG956" s="513"/>
      <c r="HH956" s="513"/>
      <c r="HI956" s="513"/>
      <c r="HJ956" s="513"/>
      <c r="HK956" s="513"/>
      <c r="HL956" s="513"/>
      <c r="HM956" s="513"/>
      <c r="HN956" s="513"/>
      <c r="HO956" s="513"/>
      <c r="HP956" s="513"/>
      <c r="HQ956" s="513"/>
      <c r="HR956" s="513"/>
      <c r="HS956" s="513"/>
      <c r="HT956" s="513"/>
      <c r="HU956" s="513"/>
      <c r="HV956" s="513"/>
      <c r="HW956" s="513"/>
      <c r="HX956" s="513"/>
      <c r="HY956" s="513"/>
      <c r="HZ956" s="513"/>
      <c r="IA956" s="513"/>
      <c r="IB956" s="513"/>
      <c r="IC956" s="513"/>
      <c r="ID956" s="513"/>
      <c r="IE956" s="513"/>
      <c r="IF956" s="513"/>
      <c r="IG956" s="513"/>
      <c r="IH956" s="513"/>
      <c r="II956" s="513"/>
      <c r="IJ956" s="513"/>
      <c r="IK956" s="513"/>
      <c r="IL956" s="513"/>
      <c r="IM956" s="513"/>
      <c r="IN956" s="513"/>
      <c r="IO956" s="513"/>
      <c r="IP956" s="513"/>
      <c r="IQ956" s="513"/>
      <c r="IR956" s="513"/>
      <c r="IS956" s="513"/>
      <c r="IT956" s="513"/>
      <c r="IU956" s="513"/>
      <c r="IV956" s="513"/>
      <c r="IW956" s="513"/>
      <c r="IX956" s="513"/>
      <c r="IY956" s="513"/>
      <c r="IZ956" s="513"/>
      <c r="JA956" s="513"/>
      <c r="JB956" s="513"/>
      <c r="JC956" s="513"/>
      <c r="JD956" s="513"/>
      <c r="JE956" s="513"/>
      <c r="JF956" s="513"/>
      <c r="JG956" s="513"/>
      <c r="JH956" s="513"/>
      <c r="JI956" s="513"/>
      <c r="JJ956" s="513"/>
      <c r="JK956" s="513"/>
      <c r="JL956" s="513"/>
      <c r="JM956" s="513"/>
      <c r="JN956" s="513"/>
      <c r="JO956" s="513"/>
      <c r="JP956" s="513"/>
      <c r="JQ956" s="513"/>
      <c r="JR956" s="513"/>
      <c r="JS956" s="513"/>
      <c r="JT956" s="513"/>
      <c r="JU956" s="513"/>
      <c r="JV956" s="513"/>
      <c r="JW956" s="513"/>
      <c r="JX956" s="513"/>
      <c r="JY956" s="513"/>
      <c r="JZ956" s="513"/>
      <c r="KA956" s="513"/>
      <c r="KB956" s="513"/>
      <c r="KC956" s="513"/>
      <c r="KD956" s="513"/>
      <c r="KE956" s="513"/>
      <c r="KF956" s="513"/>
      <c r="KG956" s="513"/>
      <c r="KH956" s="513"/>
      <c r="KI956" s="513"/>
      <c r="KJ956" s="513"/>
      <c r="KK956" s="513"/>
      <c r="KL956" s="513"/>
      <c r="KM956" s="513"/>
      <c r="KN956" s="513"/>
      <c r="KO956" s="513"/>
      <c r="KP956" s="513"/>
      <c r="KQ956" s="513"/>
      <c r="KR956" s="513"/>
      <c r="KS956" s="513"/>
      <c r="KT956" s="513"/>
      <c r="KU956" s="513"/>
      <c r="KV956" s="513"/>
      <c r="KW956" s="513"/>
      <c r="KX956" s="513"/>
      <c r="KY956" s="513"/>
      <c r="KZ956" s="513"/>
      <c r="LA956" s="513"/>
      <c r="LB956" s="513"/>
      <c r="LC956" s="513"/>
      <c r="LD956" s="513"/>
      <c r="LE956" s="513"/>
      <c r="LF956" s="513"/>
      <c r="LG956" s="513"/>
      <c r="LH956" s="513"/>
      <c r="LI956" s="513"/>
      <c r="LJ956" s="513"/>
      <c r="LK956" s="513"/>
      <c r="LL956" s="513"/>
      <c r="LM956" s="513"/>
      <c r="LN956" s="513"/>
      <c r="LO956" s="513"/>
      <c r="LP956" s="513"/>
      <c r="LQ956" s="513"/>
      <c r="LR956" s="513"/>
      <c r="LS956" s="513"/>
      <c r="LT956" s="513"/>
      <c r="LU956" s="513"/>
      <c r="LV956" s="513"/>
      <c r="LW956" s="513"/>
      <c r="LX956" s="513"/>
      <c r="LY956" s="513"/>
      <c r="LZ956" s="513"/>
      <c r="MA956" s="513"/>
      <c r="MB956" s="513"/>
      <c r="MC956" s="513"/>
      <c r="MD956" s="513"/>
      <c r="ME956" s="513"/>
      <c r="MF956" s="513"/>
      <c r="MG956" s="513"/>
      <c r="MH956" s="513"/>
      <c r="MI956" s="513"/>
      <c r="MJ956" s="513"/>
      <c r="MK956" s="513"/>
      <c r="ML956" s="513"/>
      <c r="MM956" s="513"/>
      <c r="MN956" s="513"/>
      <c r="MO956" s="513"/>
      <c r="MP956" s="513"/>
      <c r="MQ956" s="513"/>
      <c r="MR956" s="513"/>
      <c r="MS956" s="513"/>
      <c r="MT956" s="513"/>
      <c r="MU956" s="513"/>
      <c r="MV956" s="513"/>
      <c r="MW956" s="513"/>
      <c r="MX956" s="513"/>
      <c r="MY956" s="513"/>
      <c r="MZ956" s="513"/>
      <c r="NA956" s="513"/>
      <c r="NB956" s="513"/>
      <c r="NC956" s="513"/>
      <c r="ND956" s="513"/>
      <c r="NE956" s="513"/>
      <c r="NF956" s="513"/>
      <c r="NG956" s="513"/>
      <c r="NH956" s="513"/>
      <c r="NI956" s="513"/>
      <c r="NJ956" s="513"/>
      <c r="NK956" s="513"/>
      <c r="NL956" s="513"/>
      <c r="NM956" s="513"/>
      <c r="NN956" s="513"/>
      <c r="NO956" s="513"/>
      <c r="NP956" s="513"/>
      <c r="NQ956" s="513"/>
      <c r="NR956" s="513"/>
      <c r="NS956" s="513"/>
      <c r="NT956" s="513"/>
      <c r="NU956" s="513"/>
      <c r="NV956" s="513"/>
      <c r="NW956" s="513"/>
      <c r="NX956" s="513"/>
      <c r="NY956" s="513"/>
      <c r="NZ956" s="513"/>
      <c r="OA956" s="513"/>
      <c r="OB956" s="513"/>
      <c r="OC956" s="513"/>
      <c r="OD956" s="513"/>
      <c r="OE956" s="513"/>
      <c r="OF956" s="513"/>
      <c r="OG956" s="513"/>
      <c r="OH956" s="513"/>
      <c r="OI956" s="513"/>
      <c r="OJ956" s="513"/>
      <c r="OK956" s="513"/>
      <c r="OL956" s="513"/>
      <c r="OM956" s="513"/>
      <c r="ON956" s="513"/>
      <c r="OO956" s="513"/>
      <c r="OP956" s="513"/>
      <c r="OQ956" s="513"/>
      <c r="OR956" s="513"/>
      <c r="OS956" s="513"/>
      <c r="OT956" s="513"/>
      <c r="OU956" s="513"/>
      <c r="OV956" s="513"/>
      <c r="OW956" s="513"/>
      <c r="OX956" s="513"/>
      <c r="OY956" s="513"/>
      <c r="OZ956" s="513"/>
      <c r="PA956" s="513"/>
      <c r="PB956" s="513"/>
      <c r="PC956" s="513"/>
      <c r="PD956" s="513"/>
      <c r="PE956" s="513"/>
      <c r="PF956" s="513"/>
      <c r="PG956" s="513"/>
      <c r="PH956" s="513"/>
      <c r="PI956" s="513"/>
      <c r="PJ956" s="513"/>
      <c r="PK956" s="513"/>
      <c r="PL956" s="513"/>
      <c r="PM956" s="513"/>
      <c r="PN956" s="513"/>
      <c r="PO956" s="513"/>
      <c r="PP956" s="513"/>
      <c r="PQ956" s="513"/>
      <c r="PR956" s="513"/>
      <c r="PS956" s="513"/>
      <c r="PT956" s="513"/>
      <c r="PU956" s="513"/>
      <c r="PV956" s="513"/>
      <c r="PW956" s="513"/>
      <c r="PX956" s="513"/>
      <c r="PY956" s="513"/>
      <c r="PZ956" s="513"/>
      <c r="QA956" s="513"/>
      <c r="QB956" s="513"/>
      <c r="QC956" s="513"/>
      <c r="QD956" s="513"/>
      <c r="QE956" s="513"/>
      <c r="QF956" s="513"/>
      <c r="QG956" s="513"/>
      <c r="QH956" s="513"/>
      <c r="QI956" s="513"/>
      <c r="QJ956" s="513"/>
      <c r="QK956" s="513"/>
      <c r="QL956" s="513"/>
      <c r="QM956" s="513"/>
      <c r="QN956" s="513"/>
      <c r="QO956" s="513"/>
      <c r="QP956" s="513"/>
      <c r="QQ956" s="513"/>
      <c r="QR956" s="513"/>
      <c r="QS956" s="513"/>
      <c r="QT956" s="513"/>
      <c r="QU956" s="513"/>
      <c r="QV956" s="513"/>
      <c r="QW956" s="513"/>
      <c r="QX956" s="513"/>
      <c r="QY956" s="513"/>
      <c r="QZ956" s="513"/>
      <c r="RA956" s="513"/>
      <c r="RB956" s="513"/>
      <c r="RC956" s="513"/>
      <c r="RD956" s="513"/>
      <c r="RE956" s="513"/>
      <c r="RF956" s="513"/>
      <c r="RG956" s="513"/>
      <c r="RH956" s="513"/>
      <c r="RI956" s="513"/>
      <c r="RJ956" s="513"/>
      <c r="RK956" s="513"/>
      <c r="RL956" s="513"/>
      <c r="RM956" s="513"/>
      <c r="RN956" s="513"/>
      <c r="RO956" s="513"/>
      <c r="RP956" s="513"/>
      <c r="RQ956" s="513"/>
      <c r="RR956" s="513"/>
      <c r="RS956" s="513"/>
      <c r="RT956" s="513"/>
      <c r="RU956" s="513"/>
      <c r="RV956" s="513"/>
      <c r="RW956" s="513"/>
      <c r="RX956" s="513"/>
      <c r="RY956" s="513"/>
      <c r="RZ956" s="513"/>
      <c r="SA956" s="513"/>
      <c r="SB956" s="513"/>
      <c r="SC956" s="513"/>
      <c r="SD956" s="513"/>
      <c r="SE956" s="513"/>
      <c r="SF956" s="513"/>
      <c r="SG956" s="513"/>
      <c r="SH956" s="513"/>
      <c r="SI956" s="513"/>
      <c r="SJ956" s="513"/>
      <c r="SK956" s="513"/>
      <c r="SL956" s="513"/>
      <c r="SM956" s="513"/>
      <c r="SN956" s="513"/>
      <c r="SO956" s="513"/>
      <c r="SP956" s="513"/>
      <c r="SQ956" s="513"/>
      <c r="SR956" s="513"/>
      <c r="SS956" s="513"/>
      <c r="ST956" s="513"/>
      <c r="SU956" s="513"/>
      <c r="SV956" s="513"/>
      <c r="SW956" s="513"/>
      <c r="SX956" s="513"/>
      <c r="SY956" s="513"/>
      <c r="SZ956" s="513"/>
      <c r="TA956" s="513"/>
      <c r="TB956" s="513"/>
      <c r="TC956" s="513"/>
      <c r="TD956" s="513"/>
      <c r="TE956" s="513"/>
      <c r="TF956" s="513"/>
      <c r="TG956" s="513"/>
      <c r="TH956" s="513"/>
      <c r="TI956" s="513"/>
      <c r="TJ956" s="513"/>
      <c r="TK956" s="513"/>
      <c r="TL956" s="513"/>
      <c r="TM956" s="513"/>
      <c r="TN956" s="513"/>
      <c r="TO956" s="513"/>
      <c r="TP956" s="513"/>
      <c r="TQ956" s="513"/>
      <c r="TR956" s="513"/>
      <c r="TS956" s="513"/>
      <c r="TT956" s="513"/>
      <c r="TU956" s="513"/>
      <c r="TV956" s="513"/>
      <c r="TW956" s="513"/>
      <c r="TX956" s="513"/>
      <c r="TY956" s="513"/>
      <c r="TZ956" s="513"/>
      <c r="UA956" s="513"/>
      <c r="UB956" s="513"/>
      <c r="UC956" s="513"/>
      <c r="UD956" s="513"/>
      <c r="UE956" s="513"/>
      <c r="UF956" s="513"/>
      <c r="UG956" s="513"/>
      <c r="UH956" s="513"/>
      <c r="UI956" s="513"/>
      <c r="UJ956" s="513"/>
      <c r="UK956" s="513"/>
      <c r="UL956" s="513"/>
      <c r="UM956" s="513"/>
      <c r="UN956" s="513"/>
      <c r="UO956" s="513"/>
      <c r="UP956" s="513"/>
      <c r="UQ956" s="513"/>
      <c r="UR956" s="513"/>
      <c r="US956" s="513"/>
      <c r="UT956" s="513"/>
      <c r="UU956" s="513"/>
      <c r="UV956" s="513"/>
      <c r="UW956" s="513"/>
      <c r="UX956" s="513"/>
      <c r="UY956" s="513"/>
      <c r="UZ956" s="513"/>
      <c r="VA956" s="513"/>
      <c r="VB956" s="513"/>
      <c r="VC956" s="513"/>
      <c r="VD956" s="513"/>
      <c r="VE956" s="513"/>
      <c r="VF956" s="513"/>
      <c r="VG956" s="513"/>
      <c r="VH956" s="513"/>
      <c r="VI956" s="513"/>
      <c r="VJ956" s="513"/>
      <c r="VK956" s="513"/>
      <c r="VL956" s="513"/>
      <c r="VM956" s="513"/>
      <c r="VN956" s="513"/>
      <c r="VO956" s="513"/>
      <c r="VP956" s="513"/>
      <c r="VQ956" s="513"/>
      <c r="VR956" s="513"/>
      <c r="VS956" s="513"/>
      <c r="VT956" s="513"/>
      <c r="VU956" s="513"/>
      <c r="VV956" s="513"/>
      <c r="VW956" s="513"/>
      <c r="VX956" s="513"/>
      <c r="VY956" s="513"/>
      <c r="VZ956" s="513"/>
      <c r="WA956" s="513"/>
      <c r="WB956" s="513"/>
      <c r="WC956" s="513"/>
      <c r="WD956" s="513"/>
      <c r="WE956" s="513"/>
      <c r="WF956" s="513"/>
      <c r="WG956" s="513"/>
      <c r="WH956" s="513"/>
      <c r="WI956" s="513"/>
      <c r="WJ956" s="513"/>
      <c r="WK956" s="513"/>
      <c r="WL956" s="513"/>
      <c r="WM956" s="513"/>
      <c r="WN956" s="513"/>
      <c r="WO956" s="513"/>
      <c r="WP956" s="513"/>
      <c r="WQ956" s="513"/>
      <c r="WR956" s="513"/>
      <c r="WS956" s="513"/>
      <c r="WT956" s="513"/>
      <c r="WU956" s="513"/>
      <c r="WV956" s="513"/>
      <c r="WW956" s="513"/>
      <c r="WX956" s="513"/>
      <c r="WY956" s="513"/>
      <c r="WZ956" s="513"/>
      <c r="XA956" s="513"/>
      <c r="XB956" s="513"/>
      <c r="XC956" s="513"/>
      <c r="XD956" s="513"/>
      <c r="XE956" s="513"/>
      <c r="XF956" s="513"/>
      <c r="XG956" s="513"/>
      <c r="XH956" s="513"/>
      <c r="XI956" s="513"/>
      <c r="XJ956" s="513"/>
      <c r="XK956" s="513"/>
      <c r="XL956" s="513"/>
      <c r="XM956" s="513"/>
      <c r="XN956" s="513"/>
      <c r="XO956" s="513"/>
      <c r="XP956" s="513"/>
      <c r="XQ956" s="513"/>
      <c r="XR956" s="513"/>
      <c r="XS956" s="513"/>
      <c r="XT956" s="513"/>
      <c r="XU956" s="513"/>
      <c r="XV956" s="513"/>
      <c r="XW956" s="513"/>
      <c r="XX956" s="513"/>
      <c r="XY956" s="513"/>
      <c r="XZ956" s="513"/>
      <c r="YA956" s="513"/>
      <c r="YB956" s="513"/>
      <c r="YC956" s="513"/>
      <c r="YD956" s="513"/>
      <c r="YE956" s="513"/>
      <c r="YF956" s="513"/>
      <c r="YG956" s="513"/>
      <c r="YH956" s="513"/>
      <c r="YI956" s="513"/>
      <c r="YJ956" s="513"/>
      <c r="YK956" s="513"/>
      <c r="YL956" s="513"/>
      <c r="YM956" s="513"/>
      <c r="YN956" s="513"/>
      <c r="YO956" s="513"/>
      <c r="YP956" s="513"/>
      <c r="YQ956" s="513"/>
      <c r="YR956" s="513"/>
      <c r="YS956" s="513"/>
      <c r="YT956" s="513"/>
      <c r="YU956" s="513"/>
      <c r="YV956" s="513"/>
      <c r="YW956" s="513"/>
      <c r="YX956" s="513"/>
      <c r="YY956" s="513"/>
      <c r="YZ956" s="513"/>
      <c r="ZA956" s="513"/>
      <c r="ZB956" s="513"/>
      <c r="ZC956" s="513"/>
      <c r="ZD956" s="513"/>
      <c r="ZE956" s="513"/>
      <c r="ZF956" s="513"/>
      <c r="ZG956" s="513"/>
      <c r="ZH956" s="513"/>
      <c r="ZI956" s="513"/>
      <c r="ZJ956" s="513"/>
      <c r="ZK956" s="513"/>
      <c r="ZL956" s="513"/>
      <c r="ZM956" s="513"/>
      <c r="ZN956" s="513"/>
      <c r="ZO956" s="513"/>
      <c r="ZP956" s="513"/>
      <c r="ZQ956" s="513"/>
      <c r="ZR956" s="513"/>
      <c r="ZS956" s="513"/>
      <c r="ZT956" s="513"/>
      <c r="ZU956" s="513"/>
      <c r="ZV956" s="513"/>
      <c r="ZW956" s="513"/>
      <c r="ZX956" s="513"/>
      <c r="ZY956" s="513"/>
      <c r="ZZ956" s="513"/>
      <c r="AAA956" s="513"/>
      <c r="AAB956" s="513"/>
      <c r="AAC956" s="513"/>
      <c r="AAD956" s="513"/>
      <c r="AAE956" s="513"/>
      <c r="AAF956" s="513"/>
      <c r="AAG956" s="513"/>
      <c r="AAH956" s="513"/>
      <c r="AAI956" s="513"/>
      <c r="AAJ956" s="513"/>
      <c r="AAK956" s="513"/>
      <c r="AAL956" s="513"/>
      <c r="AAM956" s="513"/>
      <c r="AAN956" s="513"/>
      <c r="AAO956" s="513"/>
      <c r="AAP956" s="513"/>
      <c r="AAQ956" s="513"/>
      <c r="AAR956" s="513"/>
      <c r="AAS956" s="513"/>
      <c r="AAT956" s="513"/>
      <c r="AAU956" s="513"/>
      <c r="AAV956" s="513"/>
      <c r="AAW956" s="513"/>
      <c r="AAX956" s="513"/>
      <c r="AAY956" s="513"/>
      <c r="AAZ956" s="513"/>
      <c r="ABA956" s="513"/>
      <c r="ABB956" s="513"/>
      <c r="ABC956" s="513"/>
      <c r="ABD956" s="513"/>
      <c r="ABE956" s="513"/>
      <c r="ABF956" s="513"/>
      <c r="ABG956" s="513"/>
      <c r="ABH956" s="513"/>
      <c r="ABI956" s="513"/>
      <c r="ABJ956" s="513"/>
      <c r="ABK956" s="513"/>
      <c r="ABL956" s="513"/>
      <c r="ABM956" s="513"/>
      <c r="ABN956" s="513"/>
      <c r="ABO956" s="513"/>
      <c r="ABP956" s="513"/>
      <c r="ABQ956" s="513"/>
      <c r="ABR956" s="513"/>
      <c r="ABS956" s="513"/>
      <c r="ABT956" s="513"/>
      <c r="ABU956" s="513"/>
      <c r="ABV956" s="513"/>
      <c r="ABW956" s="513"/>
      <c r="ABX956" s="513"/>
      <c r="ABY956" s="513"/>
      <c r="ABZ956" s="513"/>
      <c r="ACA956" s="513"/>
      <c r="ACB956" s="513"/>
      <c r="ACC956" s="513"/>
      <c r="ACD956" s="513"/>
      <c r="ACE956" s="513"/>
      <c r="ACF956" s="513"/>
      <c r="ACG956" s="513"/>
      <c r="ACH956" s="513"/>
      <c r="ACI956" s="513"/>
      <c r="ACJ956" s="513"/>
      <c r="ACK956" s="513"/>
      <c r="ACL956" s="513"/>
      <c r="ACM956" s="513"/>
      <c r="ACN956" s="513"/>
      <c r="ACO956" s="513"/>
      <c r="ACP956" s="513"/>
      <c r="ACQ956" s="513"/>
      <c r="ACR956" s="513"/>
      <c r="ACS956" s="513"/>
      <c r="ACT956" s="513"/>
      <c r="ACU956" s="513"/>
      <c r="ACV956" s="513"/>
      <c r="ACW956" s="513"/>
      <c r="ACX956" s="513"/>
      <c r="ACY956" s="513"/>
      <c r="ACZ956" s="513"/>
      <c r="ADA956" s="513"/>
      <c r="ADB956" s="513"/>
      <c r="ADC956" s="513"/>
      <c r="ADD956" s="513"/>
      <c r="ADE956" s="513"/>
      <c r="ADF956" s="513"/>
      <c r="ADG956" s="513"/>
      <c r="ADH956" s="513"/>
      <c r="ADI956" s="513"/>
      <c r="ADJ956" s="513"/>
      <c r="ADK956" s="513"/>
      <c r="ADL956" s="513"/>
      <c r="ADM956" s="513"/>
      <c r="ADN956" s="513"/>
      <c r="ADO956" s="513"/>
      <c r="ADP956" s="513"/>
      <c r="ADQ956" s="513"/>
      <c r="ADR956" s="513"/>
      <c r="ADS956" s="513"/>
      <c r="ADT956" s="513"/>
      <c r="ADU956" s="513"/>
      <c r="ADV956" s="513"/>
      <c r="ADW956" s="513"/>
      <c r="ADX956" s="513"/>
      <c r="ADY956" s="513"/>
      <c r="ADZ956" s="513"/>
      <c r="AEA956" s="513"/>
      <c r="AEB956" s="513"/>
      <c r="AEC956" s="513"/>
      <c r="AED956" s="513"/>
      <c r="AEE956" s="513"/>
      <c r="AEF956" s="513"/>
      <c r="AEG956" s="513"/>
      <c r="AEH956" s="513"/>
      <c r="AEI956" s="513"/>
      <c r="AEJ956" s="513"/>
      <c r="AEK956" s="513"/>
      <c r="AEL956" s="513"/>
      <c r="AEM956" s="513"/>
      <c r="AEN956" s="513"/>
      <c r="AEO956" s="513"/>
      <c r="AEP956" s="513"/>
      <c r="AEQ956" s="513"/>
      <c r="AER956" s="513"/>
      <c r="AES956" s="513"/>
      <c r="AET956" s="513"/>
      <c r="AEU956" s="513"/>
      <c r="AEV956" s="513"/>
      <c r="AEW956" s="513"/>
      <c r="AEX956" s="513"/>
      <c r="AEY956" s="513"/>
      <c r="AEZ956" s="513"/>
      <c r="AFA956" s="513"/>
      <c r="AFB956" s="513"/>
      <c r="AFC956" s="513"/>
      <c r="AFD956" s="513"/>
      <c r="AFE956" s="513"/>
      <c r="AFF956" s="513"/>
      <c r="AFG956" s="513"/>
      <c r="AFH956" s="513"/>
      <c r="AFI956" s="513"/>
      <c r="AFJ956" s="513"/>
      <c r="AFK956" s="513"/>
      <c r="AFL956" s="513"/>
      <c r="AFM956" s="513"/>
      <c r="AFN956" s="513"/>
      <c r="AFO956" s="513"/>
      <c r="AFP956" s="513"/>
      <c r="AFQ956" s="513"/>
      <c r="AFR956" s="513"/>
      <c r="AFS956" s="513"/>
      <c r="AFT956" s="513"/>
      <c r="AFU956" s="513"/>
      <c r="AFV956" s="513"/>
      <c r="AFW956" s="513"/>
      <c r="AFX956" s="513"/>
      <c r="AFY956" s="513"/>
      <c r="AFZ956" s="513"/>
      <c r="AGA956" s="513"/>
      <c r="AGB956" s="513"/>
      <c r="AGC956" s="513"/>
      <c r="AGD956" s="513"/>
      <c r="AGE956" s="513"/>
      <c r="AGF956" s="513"/>
      <c r="AGG956" s="513"/>
      <c r="AGH956" s="513"/>
      <c r="AGI956" s="513"/>
      <c r="AGJ956" s="513"/>
      <c r="AGK956" s="513"/>
      <c r="AGL956" s="513"/>
      <c r="AGM956" s="513"/>
      <c r="AGN956" s="513"/>
      <c r="AGO956" s="513"/>
      <c r="AGP956" s="513"/>
      <c r="AGQ956" s="513"/>
      <c r="AGR956" s="513"/>
      <c r="AGS956" s="513"/>
      <c r="AGT956" s="513"/>
      <c r="AGU956" s="513"/>
      <c r="AGV956" s="513"/>
      <c r="AGW956" s="513"/>
      <c r="AGX956" s="513"/>
      <c r="AGY956" s="513"/>
      <c r="AGZ956" s="513"/>
      <c r="AHA956" s="513"/>
      <c r="AHB956" s="513"/>
      <c r="AHC956" s="513"/>
      <c r="AHD956" s="513"/>
      <c r="AHE956" s="513"/>
      <c r="AHF956" s="513"/>
      <c r="AHG956" s="513"/>
      <c r="AHH956" s="513"/>
      <c r="AHI956" s="513"/>
      <c r="AHJ956" s="513"/>
      <c r="AHK956" s="513"/>
      <c r="AHL956" s="513"/>
      <c r="AHM956" s="513"/>
      <c r="AHN956" s="513"/>
      <c r="AHO956" s="513"/>
      <c r="AHP956" s="513"/>
      <c r="AHQ956" s="513"/>
      <c r="AHR956" s="513"/>
      <c r="AHS956" s="513"/>
      <c r="AHT956" s="513"/>
      <c r="AHU956" s="513"/>
      <c r="AHV956" s="513"/>
      <c r="AHW956" s="513"/>
      <c r="AHX956" s="513"/>
      <c r="AHY956" s="513"/>
      <c r="AHZ956" s="513"/>
      <c r="AIA956" s="513"/>
      <c r="AIB956" s="513"/>
      <c r="AIC956" s="513"/>
      <c r="AID956" s="513"/>
      <c r="AIE956" s="513"/>
      <c r="AIF956" s="513"/>
      <c r="AIG956" s="513"/>
      <c r="AIH956" s="513"/>
      <c r="AII956" s="513"/>
      <c r="AIJ956" s="513"/>
      <c r="AIK956" s="513"/>
      <c r="AIL956" s="513"/>
      <c r="AIM956" s="513"/>
      <c r="AIN956" s="513"/>
      <c r="AIO956" s="513"/>
      <c r="AIP956" s="513"/>
      <c r="AIQ956" s="513"/>
      <c r="AIR956" s="513"/>
      <c r="AIS956" s="513"/>
      <c r="AIT956" s="513"/>
      <c r="AIU956" s="513"/>
      <c r="AIV956" s="513"/>
      <c r="AIW956" s="513"/>
      <c r="AIX956" s="513"/>
      <c r="AIY956" s="513"/>
      <c r="AIZ956" s="513"/>
      <c r="AJA956" s="513"/>
      <c r="AJB956" s="513"/>
      <c r="AJC956" s="513"/>
      <c r="AJD956" s="513"/>
      <c r="AJE956" s="513"/>
      <c r="AJF956" s="513"/>
      <c r="AJG956" s="513"/>
      <c r="AJH956" s="513"/>
      <c r="AJI956" s="513"/>
      <c r="AJJ956" s="513"/>
      <c r="AJK956" s="513"/>
      <c r="AJL956" s="513"/>
      <c r="AJM956" s="513"/>
      <c r="AJN956" s="513"/>
      <c r="AJO956" s="513"/>
      <c r="AJP956" s="513"/>
      <c r="AJQ956" s="513"/>
      <c r="AJR956" s="513"/>
      <c r="AJS956" s="513"/>
      <c r="AJT956" s="513"/>
      <c r="AJU956" s="513"/>
      <c r="AJV956" s="513"/>
      <c r="AJW956" s="513"/>
      <c r="AJX956" s="513"/>
      <c r="AJY956" s="513"/>
      <c r="AJZ956" s="513"/>
      <c r="AKA956" s="513"/>
      <c r="AKB956" s="513"/>
      <c r="AKC956" s="513"/>
      <c r="AKD956" s="513"/>
      <c r="AKE956" s="513"/>
      <c r="AKF956" s="513"/>
      <c r="AKG956" s="513"/>
      <c r="AKH956" s="513"/>
      <c r="AKI956" s="513"/>
      <c r="AKJ956" s="513"/>
      <c r="AKK956" s="513"/>
      <c r="AKL956" s="513"/>
      <c r="AKM956" s="513"/>
      <c r="AKN956" s="513"/>
      <c r="AKO956" s="513"/>
      <c r="AKP956" s="513"/>
      <c r="AKQ956" s="513"/>
      <c r="AKR956" s="513"/>
      <c r="AKS956" s="513"/>
      <c r="AKT956" s="513"/>
      <c r="AKU956" s="513"/>
      <c r="AKV956" s="513"/>
      <c r="AKW956" s="513"/>
      <c r="AKX956" s="513"/>
      <c r="AKY956" s="513"/>
      <c r="AKZ956" s="513"/>
      <c r="ALA956" s="513"/>
      <c r="ALB956" s="513"/>
      <c r="ALC956" s="513"/>
      <c r="ALD956" s="513"/>
      <c r="ALE956" s="513"/>
      <c r="ALF956" s="513"/>
      <c r="ALG956" s="513"/>
      <c r="ALH956" s="513"/>
      <c r="ALI956" s="513"/>
      <c r="ALJ956" s="513"/>
      <c r="ALK956" s="513"/>
      <c r="ALL956" s="513"/>
      <c r="ALM956" s="513"/>
      <c r="ALN956" s="513"/>
      <c r="ALO956" s="513"/>
      <c r="ALP956" s="513"/>
      <c r="ALQ956" s="513"/>
      <c r="ALR956" s="513"/>
      <c r="ALS956" s="513"/>
      <c r="ALT956" s="513"/>
      <c r="ALU956" s="513"/>
      <c r="ALV956" s="513"/>
      <c r="ALW956" s="513"/>
      <c r="ALX956" s="513"/>
      <c r="ALY956" s="513"/>
      <c r="ALZ956" s="513"/>
      <c r="AMA956" s="513"/>
      <c r="AMB956" s="513"/>
      <c r="AMC956" s="513"/>
      <c r="AMD956" s="513"/>
      <c r="AME956" s="513"/>
      <c r="AMF956" s="513"/>
      <c r="AMG956" s="513"/>
      <c r="AMH956" s="513"/>
      <c r="AMI956" s="513"/>
      <c r="AMJ956" s="513"/>
      <c r="AMK956" s="513"/>
      <c r="AML956" s="513"/>
      <c r="AMM956" s="513"/>
      <c r="AMN956" s="513"/>
      <c r="AMO956" s="513"/>
      <c r="AMP956" s="513"/>
      <c r="AMQ956" s="513"/>
      <c r="AMR956" s="513"/>
      <c r="AMS956" s="513"/>
      <c r="AMT956" s="513"/>
      <c r="AMU956" s="513"/>
      <c r="AMV956" s="513"/>
      <c r="AMW956" s="513"/>
      <c r="AMX956" s="513"/>
      <c r="AMY956" s="513"/>
      <c r="AMZ956" s="513"/>
      <c r="ANA956" s="513"/>
      <c r="ANB956" s="513"/>
      <c r="ANC956" s="513"/>
      <c r="AND956" s="513"/>
      <c r="ANE956" s="513"/>
      <c r="ANF956" s="513"/>
      <c r="ANG956" s="513"/>
      <c r="ANH956" s="513"/>
      <c r="ANI956" s="513"/>
      <c r="ANJ956" s="513"/>
      <c r="ANK956" s="513"/>
      <c r="ANL956" s="513"/>
      <c r="ANM956" s="513"/>
      <c r="ANN956" s="513"/>
      <c r="ANO956" s="513"/>
      <c r="ANP956" s="513"/>
      <c r="ANQ956" s="513"/>
      <c r="ANR956" s="513"/>
      <c r="ANS956" s="513"/>
      <c r="ANT956" s="513"/>
      <c r="ANU956" s="513"/>
      <c r="ANV956" s="513"/>
      <c r="ANW956" s="513"/>
      <c r="ANX956" s="513"/>
      <c r="ANY956" s="513"/>
      <c r="ANZ956" s="513"/>
      <c r="AOA956" s="513"/>
      <c r="AOB956" s="513"/>
      <c r="AOC956" s="513"/>
      <c r="AOD956" s="513"/>
      <c r="AOE956" s="513"/>
      <c r="AOF956" s="513"/>
      <c r="AOG956" s="513"/>
      <c r="AOH956" s="513"/>
      <c r="AOI956" s="513"/>
      <c r="AOJ956" s="513"/>
      <c r="AOK956" s="513"/>
      <c r="AOL956" s="513"/>
      <c r="AOM956" s="513"/>
      <c r="AON956" s="513"/>
      <c r="AOO956" s="513"/>
      <c r="AOP956" s="513"/>
      <c r="AOQ956" s="513"/>
      <c r="AOR956" s="513"/>
      <c r="AOS956" s="513"/>
      <c r="AOT956" s="513"/>
      <c r="AOU956" s="513"/>
      <c r="AOV956" s="513"/>
      <c r="AOW956" s="513"/>
      <c r="AOX956" s="513"/>
      <c r="AOY956" s="513"/>
      <c r="AOZ956" s="513"/>
      <c r="APA956" s="513"/>
      <c r="APB956" s="513"/>
      <c r="APC956" s="513"/>
      <c r="APD956" s="513"/>
      <c r="APE956" s="513"/>
      <c r="APF956" s="513"/>
      <c r="APG956" s="513"/>
      <c r="APH956" s="513"/>
      <c r="API956" s="513"/>
      <c r="APJ956" s="513"/>
      <c r="APK956" s="513"/>
      <c r="APL956" s="513"/>
      <c r="APM956" s="513"/>
      <c r="APN956" s="513"/>
      <c r="APO956" s="513"/>
      <c r="APP956" s="513"/>
      <c r="APQ956" s="513"/>
      <c r="APR956" s="513"/>
      <c r="APS956" s="513"/>
      <c r="APT956" s="513"/>
      <c r="APU956" s="513"/>
      <c r="APV956" s="513"/>
      <c r="APW956" s="513"/>
      <c r="APX956" s="513"/>
      <c r="APY956" s="513"/>
      <c r="APZ956" s="513"/>
      <c r="AQA956" s="513"/>
      <c r="AQB956" s="513"/>
      <c r="AQC956" s="513"/>
      <c r="AQD956" s="513"/>
      <c r="AQE956" s="513"/>
      <c r="AQF956" s="513"/>
      <c r="AQG956" s="513"/>
      <c r="AQH956" s="513"/>
      <c r="AQI956" s="513"/>
      <c r="AQJ956" s="513"/>
      <c r="AQK956" s="513"/>
      <c r="AQL956" s="513"/>
      <c r="AQM956" s="513"/>
      <c r="AQN956" s="513"/>
      <c r="AQO956" s="513"/>
      <c r="AQP956" s="513"/>
      <c r="AQQ956" s="513"/>
      <c r="AQR956" s="513"/>
      <c r="AQS956" s="513"/>
      <c r="AQT956" s="513"/>
      <c r="AQU956" s="513"/>
      <c r="AQV956" s="513"/>
      <c r="AQW956" s="513"/>
      <c r="AQX956" s="513"/>
      <c r="AQY956" s="513"/>
      <c r="AQZ956" s="513"/>
      <c r="ARA956" s="513"/>
      <c r="ARB956" s="513"/>
      <c r="ARC956" s="513"/>
      <c r="ARD956" s="513"/>
      <c r="ARE956" s="513"/>
      <c r="ARF956" s="513"/>
      <c r="ARG956" s="513"/>
      <c r="ARH956" s="513"/>
      <c r="ARI956" s="513"/>
      <c r="ARJ956" s="513"/>
      <c r="ARK956" s="513"/>
      <c r="ARL956" s="513"/>
      <c r="ARM956" s="513"/>
      <c r="ARN956" s="513"/>
      <c r="ARO956" s="513"/>
      <c r="ARP956" s="513"/>
      <c r="ARQ956" s="513"/>
      <c r="ARR956" s="513"/>
      <c r="ARS956" s="513"/>
      <c r="ART956" s="513"/>
      <c r="ARU956" s="513"/>
      <c r="ARV956" s="513"/>
      <c r="ARW956" s="513"/>
      <c r="ARX956" s="513"/>
      <c r="ARY956" s="513"/>
      <c r="ARZ956" s="513"/>
      <c r="ASA956" s="513"/>
      <c r="ASB956" s="513"/>
      <c r="ASC956" s="513"/>
      <c r="ASD956" s="513"/>
      <c r="ASE956" s="513"/>
      <c r="ASF956" s="513"/>
      <c r="ASG956" s="513"/>
      <c r="ASH956" s="513"/>
      <c r="ASI956" s="513"/>
      <c r="ASJ956" s="513"/>
      <c r="ASK956" s="513"/>
      <c r="ASL956" s="513"/>
      <c r="ASM956" s="513"/>
      <c r="ASN956" s="513"/>
      <c r="ASO956" s="513"/>
      <c r="ASP956" s="513"/>
      <c r="ASQ956" s="513"/>
      <c r="ASR956" s="513"/>
      <c r="ASS956" s="513"/>
      <c r="AST956" s="513"/>
      <c r="ASU956" s="513"/>
      <c r="ASV956" s="513"/>
      <c r="ASW956" s="513"/>
      <c r="ASX956" s="513"/>
      <c r="ASY956" s="513"/>
      <c r="ASZ956" s="513"/>
      <c r="ATA956" s="513"/>
      <c r="ATB956" s="513"/>
      <c r="ATC956" s="513"/>
      <c r="ATD956" s="513"/>
      <c r="ATE956" s="513"/>
      <c r="ATF956" s="513"/>
      <c r="ATG956" s="513"/>
      <c r="ATH956" s="513"/>
      <c r="ATI956" s="513"/>
      <c r="ATJ956" s="513"/>
      <c r="ATK956" s="513"/>
      <c r="ATL956" s="513"/>
      <c r="ATM956" s="513"/>
      <c r="ATN956" s="513"/>
      <c r="ATO956" s="513"/>
      <c r="ATP956" s="513"/>
      <c r="ATQ956" s="513"/>
      <c r="ATR956" s="513"/>
      <c r="ATS956" s="513"/>
      <c r="ATT956" s="513"/>
      <c r="ATU956" s="513"/>
      <c r="ATV956" s="513"/>
      <c r="ATW956" s="513"/>
      <c r="ATX956" s="513"/>
      <c r="ATY956" s="513"/>
      <c r="ATZ956" s="513"/>
      <c r="AUA956" s="513"/>
      <c r="AUB956" s="513"/>
      <c r="AUC956" s="513"/>
      <c r="AUD956" s="513"/>
      <c r="AUE956" s="513"/>
      <c r="AUF956" s="513"/>
      <c r="AUG956" s="513"/>
      <c r="AUH956" s="513"/>
      <c r="AUI956" s="513"/>
      <c r="AUJ956" s="513"/>
      <c r="AUK956" s="513"/>
      <c r="AUL956" s="513"/>
      <c r="AUM956" s="513"/>
      <c r="AUN956" s="513"/>
      <c r="AUO956" s="513"/>
      <c r="AUP956" s="513"/>
      <c r="AUQ956" s="513"/>
      <c r="AUR956" s="513"/>
      <c r="AUS956" s="513"/>
      <c r="AUT956" s="513"/>
      <c r="AUU956" s="513"/>
      <c r="AUV956" s="513"/>
      <c r="AUW956" s="513"/>
      <c r="AUX956" s="513"/>
      <c r="AUY956" s="513"/>
      <c r="AUZ956" s="513"/>
      <c r="AVA956" s="513"/>
      <c r="AVB956" s="513"/>
      <c r="AVC956" s="513"/>
      <c r="AVD956" s="513"/>
      <c r="AVE956" s="513"/>
      <c r="AVF956" s="513"/>
      <c r="AVG956" s="513"/>
      <c r="AVH956" s="513"/>
      <c r="AVI956" s="513"/>
      <c r="AVJ956" s="513"/>
      <c r="AVK956" s="513"/>
      <c r="AVL956" s="513"/>
      <c r="AVM956" s="513"/>
      <c r="AVN956" s="513"/>
      <c r="AVO956" s="513"/>
      <c r="AVP956" s="513"/>
      <c r="AVQ956" s="513"/>
      <c r="AVR956" s="513"/>
      <c r="AVS956" s="513"/>
      <c r="AVT956" s="513"/>
      <c r="AVU956" s="513"/>
      <c r="AVV956" s="513"/>
      <c r="AVW956" s="513"/>
      <c r="AVX956" s="513"/>
      <c r="AVY956" s="513"/>
      <c r="AVZ956" s="513"/>
      <c r="AWA956" s="513"/>
      <c r="AWB956" s="513"/>
      <c r="AWC956" s="513"/>
      <c r="AWD956" s="513"/>
      <c r="AWE956" s="513"/>
      <c r="AWF956" s="513"/>
      <c r="AWG956" s="513"/>
      <c r="AWH956" s="513"/>
      <c r="AWI956" s="513"/>
      <c r="AWJ956" s="513"/>
      <c r="AWK956" s="513"/>
      <c r="AWL956" s="513"/>
      <c r="AWM956" s="513"/>
      <c r="AWN956" s="513"/>
      <c r="AWO956" s="513"/>
      <c r="AWP956" s="513"/>
      <c r="AWQ956" s="513"/>
      <c r="AWR956" s="513"/>
      <c r="AWS956" s="513"/>
      <c r="AWT956" s="513"/>
      <c r="AWU956" s="513"/>
      <c r="AWV956" s="513"/>
      <c r="AWW956" s="513"/>
      <c r="AWX956" s="513"/>
      <c r="AWY956" s="513"/>
      <c r="AWZ956" s="513"/>
      <c r="AXA956" s="513"/>
      <c r="AXB956" s="513"/>
      <c r="AXC956" s="513"/>
      <c r="AXD956" s="513"/>
      <c r="AXE956" s="513"/>
      <c r="AXF956" s="513"/>
      <c r="AXG956" s="513"/>
      <c r="AXH956" s="513"/>
      <c r="AXI956" s="513"/>
      <c r="AXJ956" s="513"/>
      <c r="AXK956" s="513"/>
      <c r="AXL956" s="513"/>
      <c r="AXM956" s="513"/>
      <c r="AXN956" s="513"/>
      <c r="AXO956" s="513"/>
      <c r="AXP956" s="513"/>
      <c r="AXQ956" s="513"/>
      <c r="AXR956" s="513"/>
      <c r="AXS956" s="513"/>
      <c r="AXT956" s="513"/>
      <c r="AXU956" s="513"/>
      <c r="AXV956" s="513"/>
      <c r="AXW956" s="513"/>
      <c r="AXX956" s="513"/>
      <c r="AXY956" s="513"/>
      <c r="AXZ956" s="513"/>
      <c r="AYA956" s="513"/>
      <c r="AYB956" s="513"/>
      <c r="AYC956" s="513"/>
      <c r="AYD956" s="513"/>
      <c r="AYE956" s="513"/>
      <c r="AYF956" s="513"/>
      <c r="AYG956" s="513"/>
      <c r="AYH956" s="513"/>
      <c r="AYI956" s="513"/>
      <c r="AYJ956" s="513"/>
      <c r="AYK956" s="513"/>
      <c r="AYL956" s="513"/>
      <c r="AYM956" s="513"/>
      <c r="AYN956" s="513"/>
      <c r="AYO956" s="513"/>
      <c r="AYP956" s="513"/>
      <c r="AYQ956" s="513"/>
      <c r="AYR956" s="513"/>
      <c r="AYS956" s="513"/>
      <c r="AYT956" s="513"/>
      <c r="AYU956" s="513"/>
      <c r="AYV956" s="513"/>
      <c r="AYW956" s="513"/>
      <c r="AYX956" s="513"/>
      <c r="AYY956" s="513"/>
      <c r="AYZ956" s="513"/>
      <c r="AZA956" s="513"/>
      <c r="AZB956" s="513"/>
      <c r="AZC956" s="513"/>
      <c r="AZD956" s="513"/>
      <c r="AZE956" s="513"/>
      <c r="AZF956" s="513"/>
      <c r="AZG956" s="513"/>
      <c r="AZH956" s="513"/>
      <c r="AZI956" s="513"/>
      <c r="AZJ956" s="513"/>
      <c r="AZK956" s="513"/>
      <c r="AZL956" s="513"/>
      <c r="AZM956" s="513"/>
      <c r="AZN956" s="513"/>
      <c r="AZO956" s="513"/>
      <c r="AZP956" s="513"/>
      <c r="AZQ956" s="513"/>
      <c r="AZR956" s="513"/>
      <c r="AZS956" s="513"/>
      <c r="AZT956" s="513"/>
      <c r="AZU956" s="513"/>
      <c r="AZV956" s="513"/>
      <c r="AZW956" s="513"/>
      <c r="AZX956" s="513"/>
      <c r="AZY956" s="513"/>
      <c r="AZZ956" s="513"/>
      <c r="BAA956" s="513"/>
      <c r="BAB956" s="513"/>
      <c r="BAC956" s="513"/>
      <c r="BAD956" s="513"/>
      <c r="BAE956" s="513"/>
      <c r="BAF956" s="513"/>
      <c r="BAG956" s="513"/>
      <c r="BAH956" s="513"/>
      <c r="BAI956" s="513"/>
      <c r="BAJ956" s="513"/>
      <c r="BAK956" s="513"/>
      <c r="BAL956" s="513"/>
      <c r="BAM956" s="513"/>
      <c r="BAN956" s="513"/>
      <c r="BAO956" s="513"/>
      <c r="BAP956" s="513"/>
      <c r="BAQ956" s="513"/>
      <c r="BAR956" s="513"/>
      <c r="BAS956" s="513"/>
      <c r="BAT956" s="513"/>
      <c r="BAU956" s="513"/>
      <c r="BAV956" s="513"/>
      <c r="BAW956" s="513"/>
      <c r="BAX956" s="513"/>
      <c r="BAY956" s="513"/>
      <c r="BAZ956" s="513"/>
      <c r="BBA956" s="513"/>
      <c r="BBB956" s="513"/>
      <c r="BBC956" s="513"/>
      <c r="BBD956" s="513"/>
      <c r="BBE956" s="513"/>
      <c r="BBF956" s="513"/>
      <c r="BBG956" s="513"/>
      <c r="BBH956" s="513"/>
      <c r="BBI956" s="513"/>
      <c r="BBJ956" s="513"/>
      <c r="BBK956" s="513"/>
      <c r="BBL956" s="513"/>
      <c r="BBM956" s="513"/>
      <c r="BBN956" s="513"/>
      <c r="BBO956" s="513"/>
      <c r="BBP956" s="513"/>
      <c r="BBQ956" s="513"/>
      <c r="BBR956" s="513"/>
      <c r="BBS956" s="513"/>
      <c r="BBT956" s="513"/>
      <c r="BBU956" s="513"/>
      <c r="BBV956" s="513"/>
      <c r="BBW956" s="513"/>
      <c r="BBX956" s="513"/>
      <c r="BBY956" s="513"/>
      <c r="BBZ956" s="513"/>
      <c r="BCA956" s="513"/>
      <c r="BCB956" s="513"/>
      <c r="BCC956" s="513"/>
      <c r="BCD956" s="513"/>
      <c r="BCE956" s="513"/>
      <c r="BCF956" s="513"/>
      <c r="BCG956" s="513"/>
      <c r="BCH956" s="513"/>
      <c r="BCI956" s="513"/>
      <c r="BCJ956" s="513"/>
      <c r="BCK956" s="513"/>
      <c r="BCL956" s="513"/>
      <c r="BCM956" s="513"/>
      <c r="BCN956" s="513"/>
      <c r="BCO956" s="513"/>
      <c r="BCP956" s="513"/>
      <c r="BCQ956" s="513"/>
      <c r="BCR956" s="513"/>
      <c r="BCS956" s="513"/>
      <c r="BCT956" s="513"/>
      <c r="BCU956" s="513"/>
      <c r="BCV956" s="513"/>
      <c r="BCW956" s="513"/>
      <c r="BCX956" s="513"/>
      <c r="BCY956" s="513"/>
      <c r="BCZ956" s="513"/>
      <c r="BDA956" s="513"/>
      <c r="BDB956" s="513"/>
      <c r="BDC956" s="513"/>
      <c r="BDD956" s="513"/>
      <c r="BDE956" s="513"/>
      <c r="BDF956" s="513"/>
      <c r="BDG956" s="513"/>
      <c r="BDH956" s="513"/>
      <c r="BDI956" s="513"/>
      <c r="BDJ956" s="513"/>
      <c r="BDK956" s="513"/>
      <c r="BDL956" s="513"/>
      <c r="BDM956" s="513"/>
      <c r="BDN956" s="513"/>
      <c r="BDO956" s="513"/>
      <c r="BDP956" s="513"/>
      <c r="BDQ956" s="513"/>
      <c r="BDR956" s="513"/>
      <c r="BDS956" s="513"/>
      <c r="BDT956" s="513"/>
      <c r="BDU956" s="513"/>
      <c r="BDV956" s="513"/>
      <c r="BDW956" s="513"/>
      <c r="BDX956" s="513"/>
      <c r="BDY956" s="513"/>
      <c r="BDZ956" s="513"/>
      <c r="BEA956" s="513"/>
      <c r="BEB956" s="513"/>
      <c r="BEC956" s="513"/>
      <c r="BED956" s="513"/>
      <c r="BEE956" s="513"/>
      <c r="BEF956" s="513"/>
      <c r="BEG956" s="513"/>
      <c r="BEH956" s="513"/>
      <c r="BEI956" s="513"/>
      <c r="BEJ956" s="513"/>
      <c r="BEK956" s="513"/>
      <c r="BEL956" s="513"/>
      <c r="BEM956" s="513"/>
      <c r="BEN956" s="513"/>
      <c r="BEO956" s="513"/>
      <c r="BEP956" s="513"/>
      <c r="BEQ956" s="513"/>
      <c r="BER956" s="513"/>
      <c r="BES956" s="513"/>
      <c r="BET956" s="513"/>
      <c r="BEU956" s="513"/>
      <c r="BEV956" s="513"/>
      <c r="BEW956" s="513"/>
      <c r="BEX956" s="513"/>
      <c r="BEY956" s="513"/>
      <c r="BEZ956" s="513"/>
      <c r="BFA956" s="513"/>
      <c r="BFB956" s="513"/>
      <c r="BFC956" s="513"/>
      <c r="BFD956" s="513"/>
      <c r="BFE956" s="513"/>
      <c r="BFF956" s="513"/>
      <c r="BFG956" s="513"/>
      <c r="BFH956" s="513"/>
      <c r="BFI956" s="513"/>
      <c r="BFJ956" s="513"/>
      <c r="BFK956" s="513"/>
      <c r="BFL956" s="513"/>
      <c r="BFM956" s="513"/>
      <c r="BFN956" s="513"/>
      <c r="BFO956" s="513"/>
      <c r="BFP956" s="513"/>
      <c r="BFQ956" s="513"/>
      <c r="BFR956" s="513"/>
      <c r="BFS956" s="513"/>
      <c r="BFT956" s="513"/>
      <c r="BFU956" s="513"/>
      <c r="BFV956" s="513"/>
      <c r="BFW956" s="513"/>
      <c r="BFX956" s="513"/>
      <c r="BFY956" s="513"/>
      <c r="BFZ956" s="513"/>
      <c r="BGA956" s="513"/>
      <c r="BGB956" s="513"/>
      <c r="BGC956" s="513"/>
      <c r="BGD956" s="513"/>
      <c r="BGE956" s="513"/>
      <c r="BGF956" s="513"/>
      <c r="BGG956" s="513"/>
      <c r="BGH956" s="513"/>
      <c r="BGI956" s="513"/>
      <c r="BGJ956" s="513"/>
      <c r="BGK956" s="513"/>
      <c r="BGL956" s="513"/>
      <c r="BGM956" s="513"/>
      <c r="BGN956" s="513"/>
      <c r="BGO956" s="513"/>
      <c r="BGP956" s="513"/>
      <c r="BGQ956" s="513"/>
      <c r="BGR956" s="513"/>
      <c r="BGS956" s="513"/>
      <c r="BGT956" s="513"/>
      <c r="BGU956" s="513"/>
      <c r="BGV956" s="513"/>
      <c r="BGW956" s="513"/>
      <c r="BGX956" s="513"/>
      <c r="BGY956" s="513"/>
      <c r="BGZ956" s="513"/>
      <c r="BHA956" s="513"/>
      <c r="BHB956" s="513"/>
      <c r="BHC956" s="513"/>
      <c r="BHD956" s="513"/>
      <c r="BHE956" s="513"/>
      <c r="BHF956" s="513"/>
      <c r="BHG956" s="513"/>
      <c r="BHH956" s="513"/>
      <c r="BHI956" s="513"/>
      <c r="BHJ956" s="513"/>
      <c r="BHK956" s="513"/>
      <c r="BHL956" s="513"/>
      <c r="BHM956" s="513"/>
      <c r="BHN956" s="513"/>
      <c r="BHO956" s="513"/>
      <c r="BHP956" s="513"/>
      <c r="BHQ956" s="513"/>
      <c r="BHR956" s="513"/>
      <c r="BHS956" s="513"/>
      <c r="BHT956" s="513"/>
      <c r="BHU956" s="513"/>
      <c r="BHV956" s="513"/>
      <c r="BHW956" s="513"/>
      <c r="BHX956" s="513"/>
      <c r="BHY956" s="513"/>
      <c r="BHZ956" s="513"/>
      <c r="BIA956" s="513"/>
      <c r="BIB956" s="513"/>
      <c r="BIC956" s="513"/>
      <c r="BID956" s="513"/>
      <c r="BIE956" s="513"/>
      <c r="BIF956" s="513"/>
      <c r="BIG956" s="513"/>
      <c r="BIH956" s="513"/>
      <c r="BII956" s="513"/>
      <c r="BIJ956" s="513"/>
      <c r="BIK956" s="513"/>
      <c r="BIL956" s="513"/>
      <c r="BIM956" s="513"/>
      <c r="BIN956" s="513"/>
      <c r="BIO956" s="513"/>
      <c r="BIP956" s="513"/>
      <c r="BIQ956" s="513"/>
      <c r="BIR956" s="513"/>
      <c r="BIS956" s="513"/>
      <c r="BIT956" s="513"/>
      <c r="BIU956" s="513"/>
      <c r="BIV956" s="513"/>
      <c r="BIW956" s="513"/>
      <c r="BIX956" s="513"/>
      <c r="BIY956" s="513"/>
      <c r="BIZ956" s="513"/>
      <c r="BJA956" s="513"/>
      <c r="BJB956" s="513"/>
      <c r="BJC956" s="513"/>
      <c r="BJD956" s="513"/>
      <c r="BJE956" s="513"/>
      <c r="BJF956" s="513"/>
      <c r="BJG956" s="513"/>
      <c r="BJH956" s="513"/>
      <c r="BJI956" s="513"/>
      <c r="BJJ956" s="513"/>
      <c r="BJK956" s="513"/>
      <c r="BJL956" s="513"/>
      <c r="BJM956" s="513"/>
      <c r="BJN956" s="513"/>
      <c r="BJO956" s="513"/>
      <c r="BJP956" s="513"/>
      <c r="BJQ956" s="513"/>
      <c r="BJR956" s="513"/>
      <c r="BJS956" s="513"/>
      <c r="BJT956" s="513"/>
      <c r="BJU956" s="513"/>
      <c r="BJV956" s="513"/>
      <c r="BJW956" s="513"/>
      <c r="BJX956" s="513"/>
      <c r="BJY956" s="513"/>
      <c r="BJZ956" s="513"/>
      <c r="BKA956" s="513"/>
      <c r="BKB956" s="513"/>
      <c r="BKC956" s="513"/>
      <c r="BKD956" s="513"/>
      <c r="BKE956" s="513"/>
      <c r="BKF956" s="513"/>
      <c r="BKG956" s="513"/>
      <c r="BKH956" s="513"/>
      <c r="BKI956" s="513"/>
      <c r="BKJ956" s="513"/>
      <c r="BKK956" s="513"/>
      <c r="BKL956" s="513"/>
      <c r="BKM956" s="513"/>
      <c r="BKN956" s="513"/>
      <c r="BKO956" s="513"/>
      <c r="BKP956" s="513"/>
      <c r="BKQ956" s="513"/>
      <c r="BKR956" s="513"/>
      <c r="BKS956" s="513"/>
      <c r="BKT956" s="513"/>
      <c r="BKU956" s="513"/>
      <c r="BKV956" s="513"/>
      <c r="BKW956" s="513"/>
      <c r="BKX956" s="513"/>
      <c r="BKY956" s="513"/>
      <c r="BKZ956" s="513"/>
      <c r="BLA956" s="513"/>
      <c r="BLB956" s="513"/>
      <c r="BLC956" s="513"/>
      <c r="BLD956" s="513"/>
      <c r="BLE956" s="513"/>
      <c r="BLF956" s="513"/>
      <c r="BLG956" s="513"/>
      <c r="BLH956" s="513"/>
      <c r="BLI956" s="513"/>
      <c r="BLJ956" s="513"/>
      <c r="BLK956" s="513"/>
      <c r="BLL956" s="513"/>
      <c r="BLM956" s="513"/>
      <c r="BLN956" s="513"/>
      <c r="BLO956" s="513"/>
      <c r="BLP956" s="513"/>
      <c r="BLQ956" s="513"/>
      <c r="BLR956" s="513"/>
      <c r="BLS956" s="513"/>
      <c r="BLT956" s="513"/>
      <c r="BLU956" s="513"/>
      <c r="BLV956" s="513"/>
      <c r="BLW956" s="513"/>
      <c r="BLX956" s="513"/>
      <c r="BLY956" s="513"/>
      <c r="BLZ956" s="513"/>
      <c r="BMA956" s="513"/>
      <c r="BMB956" s="513"/>
      <c r="BMC956" s="513"/>
      <c r="BMD956" s="513"/>
      <c r="BME956" s="513"/>
      <c r="BMF956" s="513"/>
      <c r="BMG956" s="513"/>
      <c r="BMH956" s="513"/>
      <c r="BMI956" s="513"/>
      <c r="BMJ956" s="513"/>
      <c r="BMK956" s="513"/>
      <c r="BML956" s="513"/>
      <c r="BMM956" s="513"/>
      <c r="BMN956" s="513"/>
      <c r="BMO956" s="513"/>
      <c r="BMP956" s="513"/>
      <c r="BMQ956" s="513"/>
      <c r="BMR956" s="513"/>
      <c r="BMS956" s="513"/>
      <c r="BMT956" s="513"/>
      <c r="BMU956" s="513"/>
      <c r="BMV956" s="513"/>
      <c r="BMW956" s="513"/>
      <c r="BMX956" s="513"/>
      <c r="BMY956" s="513"/>
      <c r="BMZ956" s="513"/>
      <c r="BNA956" s="513"/>
      <c r="BNB956" s="513"/>
      <c r="BNC956" s="513"/>
      <c r="BND956" s="513"/>
      <c r="BNE956" s="513"/>
      <c r="BNF956" s="513"/>
      <c r="BNG956" s="513"/>
      <c r="BNH956" s="513"/>
      <c r="BNI956" s="513"/>
      <c r="BNJ956" s="513"/>
      <c r="BNK956" s="513"/>
      <c r="BNL956" s="513"/>
      <c r="BNM956" s="513"/>
      <c r="BNN956" s="513"/>
      <c r="BNO956" s="513"/>
      <c r="BNP956" s="513"/>
      <c r="BNQ956" s="513"/>
      <c r="BNR956" s="513"/>
      <c r="BNS956" s="513"/>
      <c r="BNT956" s="513"/>
      <c r="BNU956" s="513"/>
      <c r="BNV956" s="513"/>
      <c r="BNW956" s="513"/>
      <c r="BNX956" s="513"/>
      <c r="BNY956" s="513"/>
      <c r="BNZ956" s="513"/>
      <c r="BOA956" s="513"/>
      <c r="BOB956" s="513"/>
      <c r="BOC956" s="513"/>
      <c r="BOD956" s="513"/>
      <c r="BOE956" s="513"/>
      <c r="BOF956" s="513"/>
      <c r="BOG956" s="513"/>
      <c r="BOH956" s="513"/>
      <c r="BOI956" s="513"/>
      <c r="BOJ956" s="513"/>
      <c r="BOK956" s="513"/>
      <c r="BOL956" s="513"/>
      <c r="BOM956" s="513"/>
      <c r="BON956" s="513"/>
      <c r="BOO956" s="513"/>
      <c r="BOP956" s="513"/>
      <c r="BOQ956" s="513"/>
      <c r="BOR956" s="513"/>
      <c r="BOS956" s="513"/>
      <c r="BOT956" s="513"/>
      <c r="BOU956" s="513"/>
      <c r="BOV956" s="513"/>
      <c r="BOW956" s="513"/>
      <c r="BOX956" s="513"/>
      <c r="BOY956" s="513"/>
      <c r="BOZ956" s="513"/>
      <c r="BPA956" s="513"/>
      <c r="BPB956" s="513"/>
      <c r="BPC956" s="513"/>
      <c r="BPD956" s="513"/>
      <c r="BPE956" s="513"/>
      <c r="BPF956" s="513"/>
      <c r="BPG956" s="513"/>
      <c r="BPH956" s="513"/>
      <c r="BPI956" s="513"/>
      <c r="BPJ956" s="513"/>
      <c r="BPK956" s="513"/>
      <c r="BPL956" s="513"/>
      <c r="BPM956" s="513"/>
      <c r="BPN956" s="513"/>
      <c r="BPO956" s="513"/>
      <c r="BPP956" s="513"/>
      <c r="BPQ956" s="513"/>
      <c r="BPR956" s="513"/>
      <c r="BPS956" s="513"/>
      <c r="BPT956" s="513"/>
      <c r="BPU956" s="513"/>
      <c r="BPV956" s="513"/>
      <c r="BPW956" s="513"/>
      <c r="BPX956" s="513"/>
      <c r="BPY956" s="513"/>
      <c r="BPZ956" s="513"/>
      <c r="BQA956" s="513"/>
      <c r="BQB956" s="513"/>
      <c r="BQC956" s="513"/>
      <c r="BQD956" s="513"/>
      <c r="BQE956" s="513"/>
      <c r="BQF956" s="513"/>
      <c r="BQG956" s="513"/>
      <c r="BQH956" s="513"/>
      <c r="BQI956" s="513"/>
      <c r="BQJ956" s="513"/>
      <c r="BQK956" s="513"/>
      <c r="BQL956" s="513"/>
      <c r="BQM956" s="513"/>
      <c r="BQN956" s="513"/>
      <c r="BQO956" s="513"/>
      <c r="BQP956" s="513"/>
      <c r="BQQ956" s="513"/>
      <c r="BQR956" s="513"/>
      <c r="BQS956" s="513"/>
      <c r="BQT956" s="513"/>
      <c r="BQU956" s="513"/>
      <c r="BQV956" s="513"/>
      <c r="BQW956" s="513"/>
      <c r="BQX956" s="513"/>
      <c r="BQY956" s="513"/>
      <c r="BQZ956" s="513"/>
      <c r="BRA956" s="513"/>
      <c r="BRB956" s="513"/>
      <c r="BRC956" s="513"/>
      <c r="BRD956" s="513"/>
      <c r="BRE956" s="513"/>
      <c r="BRF956" s="513"/>
      <c r="BRG956" s="513"/>
      <c r="BRH956" s="513"/>
      <c r="BRI956" s="513"/>
      <c r="BRJ956" s="513"/>
      <c r="BRK956" s="513"/>
      <c r="BRL956" s="513"/>
      <c r="BRM956" s="513"/>
      <c r="BRN956" s="513"/>
      <c r="BRO956" s="513"/>
      <c r="BRP956" s="513"/>
      <c r="BRQ956" s="513"/>
      <c r="BRR956" s="513"/>
      <c r="BRS956" s="513"/>
      <c r="BRT956" s="513"/>
      <c r="BRU956" s="513"/>
      <c r="BRV956" s="513"/>
      <c r="BRW956" s="513"/>
      <c r="BRX956" s="513"/>
      <c r="BRY956" s="513"/>
      <c r="BRZ956" s="513"/>
      <c r="BSA956" s="513"/>
      <c r="BSB956" s="513"/>
      <c r="BSC956" s="513"/>
      <c r="BSD956" s="513"/>
      <c r="BSE956" s="513"/>
      <c r="BSF956" s="513"/>
      <c r="BSG956" s="513"/>
      <c r="BSH956" s="513"/>
      <c r="BSI956" s="513"/>
      <c r="BSJ956" s="513"/>
      <c r="BSK956" s="513"/>
      <c r="BSL956" s="513"/>
      <c r="BSM956" s="513"/>
      <c r="BSN956" s="513"/>
      <c r="BSO956" s="513"/>
      <c r="BSP956" s="513"/>
      <c r="BSQ956" s="513"/>
      <c r="BSR956" s="513"/>
      <c r="BSS956" s="513"/>
      <c r="BST956" s="513"/>
      <c r="BSU956" s="513"/>
      <c r="BSV956" s="513"/>
      <c r="BSW956" s="513"/>
      <c r="BSX956" s="513"/>
      <c r="BSY956" s="513"/>
      <c r="BSZ956" s="513"/>
      <c r="BTA956" s="513"/>
      <c r="BTB956" s="513"/>
      <c r="BTC956" s="513"/>
      <c r="BTD956" s="513"/>
      <c r="BTE956" s="513"/>
      <c r="BTF956" s="513"/>
      <c r="BTG956" s="513"/>
      <c r="BTH956" s="513"/>
      <c r="BTI956" s="513"/>
      <c r="BTJ956" s="513"/>
      <c r="BTK956" s="513"/>
      <c r="BTL956" s="513"/>
      <c r="BTM956" s="513"/>
      <c r="BTN956" s="513"/>
      <c r="BTO956" s="513"/>
      <c r="BTP956" s="513"/>
      <c r="BTQ956" s="513"/>
      <c r="BTR956" s="513"/>
      <c r="BTS956" s="513"/>
      <c r="BTT956" s="513"/>
      <c r="BTU956" s="513"/>
      <c r="BTV956" s="513"/>
      <c r="BTW956" s="513"/>
      <c r="BTX956" s="513"/>
      <c r="BTY956" s="513"/>
      <c r="BTZ956" s="513"/>
      <c r="BUA956" s="513"/>
      <c r="BUB956" s="513"/>
      <c r="BUC956" s="513"/>
      <c r="BUD956" s="513"/>
      <c r="BUE956" s="513"/>
      <c r="BUF956" s="513"/>
      <c r="BUG956" s="513"/>
      <c r="BUH956" s="513"/>
      <c r="BUI956" s="513"/>
      <c r="BUJ956" s="513"/>
      <c r="BUK956" s="513"/>
      <c r="BUL956" s="513"/>
      <c r="BUM956" s="513"/>
      <c r="BUN956" s="513"/>
      <c r="BUO956" s="513"/>
      <c r="BUP956" s="513"/>
      <c r="BUQ956" s="513"/>
      <c r="BUR956" s="513"/>
      <c r="BUS956" s="513"/>
      <c r="BUT956" s="513"/>
      <c r="BUU956" s="513"/>
      <c r="BUV956" s="513"/>
      <c r="BUW956" s="513"/>
      <c r="BUX956" s="513"/>
      <c r="BUY956" s="513"/>
      <c r="BUZ956" s="513"/>
      <c r="BVA956" s="513"/>
      <c r="BVB956" s="513"/>
      <c r="BVC956" s="513"/>
      <c r="BVD956" s="513"/>
      <c r="BVE956" s="513"/>
      <c r="BVF956" s="513"/>
      <c r="BVG956" s="513"/>
      <c r="BVH956" s="513"/>
      <c r="BVI956" s="513"/>
      <c r="BVJ956" s="513"/>
      <c r="BVK956" s="513"/>
      <c r="BVL956" s="513"/>
      <c r="BVM956" s="513"/>
      <c r="BVN956" s="513"/>
      <c r="BVO956" s="513"/>
      <c r="BVP956" s="513"/>
      <c r="BVQ956" s="513"/>
      <c r="BVR956" s="513"/>
      <c r="BVS956" s="513"/>
      <c r="BVT956" s="513"/>
      <c r="BVU956" s="513"/>
      <c r="BVV956" s="513"/>
      <c r="BVW956" s="513"/>
      <c r="BVX956" s="513"/>
      <c r="BVY956" s="513"/>
      <c r="BVZ956" s="513"/>
      <c r="BWA956" s="513"/>
      <c r="BWB956" s="513"/>
      <c r="BWC956" s="513"/>
      <c r="BWD956" s="513"/>
      <c r="BWE956" s="513"/>
      <c r="BWF956" s="513"/>
      <c r="BWG956" s="513"/>
      <c r="BWH956" s="513"/>
      <c r="BWI956" s="513"/>
      <c r="BWJ956" s="513"/>
      <c r="BWK956" s="513"/>
      <c r="BWL956" s="513"/>
      <c r="BWM956" s="513"/>
      <c r="BWN956" s="513"/>
      <c r="BWO956" s="513"/>
      <c r="BWP956" s="513"/>
      <c r="BWQ956" s="513"/>
    </row>
    <row r="957" spans="1:1967" ht="102" customHeight="1">
      <c r="A957" s="9" t="s">
        <v>6652</v>
      </c>
      <c r="B957" s="100" t="s">
        <v>97</v>
      </c>
      <c r="C957" s="111" t="s">
        <v>1137</v>
      </c>
      <c r="D957" s="111" t="s">
        <v>1135</v>
      </c>
      <c r="E957" s="111" t="s">
        <v>1138</v>
      </c>
      <c r="F957" s="3"/>
      <c r="G957" s="3" t="s">
        <v>385</v>
      </c>
      <c r="H957" s="20">
        <v>1</v>
      </c>
      <c r="I957" s="114">
        <v>470000000</v>
      </c>
      <c r="J957" s="21" t="s">
        <v>1316</v>
      </c>
      <c r="K957" s="19" t="s">
        <v>2077</v>
      </c>
      <c r="L957" s="137" t="s">
        <v>3404</v>
      </c>
      <c r="M957" s="140" t="s">
        <v>383</v>
      </c>
      <c r="N957" s="358" t="s">
        <v>2086</v>
      </c>
      <c r="O957" s="3" t="s">
        <v>1368</v>
      </c>
      <c r="P957" s="7" t="s">
        <v>1340</v>
      </c>
      <c r="Q957" s="3" t="s">
        <v>1188</v>
      </c>
      <c r="R957" s="24">
        <v>3926</v>
      </c>
      <c r="S957" s="19">
        <v>7280</v>
      </c>
      <c r="T957" s="83">
        <v>0</v>
      </c>
      <c r="U957" s="83">
        <f t="shared" si="377"/>
        <v>0</v>
      </c>
      <c r="V957" s="9" t="s">
        <v>1327</v>
      </c>
      <c r="W957" s="152" t="s">
        <v>1396</v>
      </c>
      <c r="X957" s="9" t="s">
        <v>11923</v>
      </c>
      <c r="Y957" s="513"/>
      <c r="Z957" s="513"/>
      <c r="AA957" s="513"/>
      <c r="AB957" s="513"/>
      <c r="AC957" s="513"/>
      <c r="AD957" s="513"/>
      <c r="AE957" s="513"/>
      <c r="AF957" s="513"/>
      <c r="AG957" s="513"/>
      <c r="AH957" s="513"/>
      <c r="AI957" s="513"/>
      <c r="AJ957" s="513"/>
      <c r="AK957" s="513"/>
      <c r="AL957" s="513"/>
      <c r="AM957" s="513"/>
      <c r="AN957" s="513"/>
      <c r="AO957" s="513"/>
      <c r="AP957" s="513"/>
      <c r="AQ957" s="513"/>
      <c r="AR957" s="513"/>
      <c r="AS957" s="513"/>
      <c r="AT957" s="513"/>
      <c r="AU957" s="513"/>
      <c r="AV957" s="513"/>
      <c r="AW957" s="513"/>
      <c r="AX957" s="513"/>
      <c r="AY957" s="513"/>
      <c r="AZ957" s="513"/>
      <c r="BA957" s="513"/>
      <c r="BB957" s="513"/>
      <c r="BC957" s="513"/>
      <c r="BD957" s="513"/>
      <c r="BE957" s="513"/>
      <c r="BF957" s="513"/>
      <c r="BG957" s="513"/>
      <c r="BH957" s="513"/>
      <c r="BI957" s="513"/>
      <c r="BJ957" s="513"/>
      <c r="BK957" s="513"/>
      <c r="BL957" s="513"/>
      <c r="BM957" s="513"/>
      <c r="BN957" s="513"/>
      <c r="BO957" s="513"/>
      <c r="BP957" s="513"/>
      <c r="BQ957" s="513"/>
      <c r="BR957" s="513"/>
      <c r="BS957" s="513"/>
      <c r="BT957" s="513"/>
      <c r="BU957" s="513"/>
      <c r="BV957" s="513"/>
      <c r="BW957" s="513"/>
      <c r="BX957" s="513"/>
      <c r="BY957" s="513"/>
      <c r="BZ957" s="513"/>
      <c r="CA957" s="513"/>
      <c r="CB957" s="513"/>
      <c r="CC957" s="513"/>
      <c r="CD957" s="513"/>
      <c r="CE957" s="513"/>
      <c r="CF957" s="513"/>
      <c r="CG957" s="513"/>
      <c r="CH957" s="513"/>
      <c r="CI957" s="513"/>
      <c r="CJ957" s="513"/>
      <c r="CK957" s="513"/>
      <c r="CL957" s="513"/>
      <c r="CM957" s="513"/>
      <c r="CN957" s="513"/>
      <c r="CO957" s="513"/>
      <c r="CP957" s="513"/>
      <c r="CQ957" s="513"/>
      <c r="CR957" s="513"/>
      <c r="CS957" s="513"/>
      <c r="CT957" s="513"/>
      <c r="CU957" s="513"/>
      <c r="CV957" s="513"/>
      <c r="CW957" s="513"/>
      <c r="CX957" s="513"/>
      <c r="CY957" s="513"/>
      <c r="CZ957" s="513"/>
      <c r="DA957" s="513"/>
      <c r="DB957" s="513"/>
      <c r="DC957" s="513"/>
      <c r="DD957" s="513"/>
      <c r="DE957" s="513"/>
      <c r="DF957" s="513"/>
      <c r="DG957" s="513"/>
      <c r="DH957" s="513"/>
      <c r="DI957" s="513"/>
      <c r="DJ957" s="513"/>
      <c r="DK957" s="513"/>
      <c r="DL957" s="513"/>
      <c r="DM957" s="513"/>
      <c r="DN957" s="513"/>
      <c r="DO957" s="513"/>
      <c r="DP957" s="513"/>
      <c r="DQ957" s="513"/>
      <c r="DR957" s="513"/>
      <c r="DS957" s="513"/>
      <c r="DT957" s="513"/>
      <c r="DU957" s="513"/>
      <c r="DV957" s="513"/>
      <c r="DW957" s="513"/>
      <c r="DX957" s="513"/>
      <c r="DY957" s="513"/>
      <c r="DZ957" s="513"/>
      <c r="EA957" s="513"/>
      <c r="EB957" s="513"/>
      <c r="EC957" s="513"/>
      <c r="ED957" s="513"/>
      <c r="EE957" s="513"/>
      <c r="EF957" s="513"/>
      <c r="EG957" s="513"/>
      <c r="EH957" s="513"/>
      <c r="EI957" s="513"/>
      <c r="EJ957" s="513"/>
      <c r="EK957" s="513"/>
      <c r="EL957" s="513"/>
      <c r="EM957" s="513"/>
      <c r="EN957" s="513"/>
      <c r="EO957" s="513"/>
      <c r="EP957" s="513"/>
      <c r="EQ957" s="513"/>
      <c r="ER957" s="513"/>
      <c r="ES957" s="513"/>
      <c r="ET957" s="513"/>
      <c r="EU957" s="513"/>
      <c r="EV957" s="513"/>
      <c r="EW957" s="513"/>
      <c r="EX957" s="513"/>
      <c r="EY957" s="513"/>
      <c r="EZ957" s="513"/>
      <c r="FA957" s="513"/>
      <c r="FB957" s="513"/>
      <c r="FC957" s="513"/>
      <c r="FD957" s="513"/>
      <c r="FE957" s="513"/>
      <c r="FF957" s="513"/>
      <c r="FG957" s="513"/>
      <c r="FH957" s="513"/>
      <c r="FI957" s="513"/>
      <c r="FJ957" s="513"/>
      <c r="FK957" s="513"/>
      <c r="FL957" s="513"/>
      <c r="FM957" s="513"/>
      <c r="FN957" s="513"/>
      <c r="FO957" s="513"/>
      <c r="FP957" s="513"/>
      <c r="FQ957" s="513"/>
      <c r="FR957" s="513"/>
      <c r="FS957" s="513"/>
      <c r="FT957" s="513"/>
      <c r="FU957" s="513"/>
      <c r="FV957" s="513"/>
      <c r="FW957" s="513"/>
      <c r="FX957" s="513"/>
      <c r="FY957" s="513"/>
      <c r="FZ957" s="513"/>
      <c r="GA957" s="513"/>
      <c r="GB957" s="513"/>
      <c r="GC957" s="513"/>
      <c r="GD957" s="513"/>
      <c r="GE957" s="513"/>
      <c r="GF957" s="513"/>
      <c r="GG957" s="513"/>
      <c r="GH957" s="513"/>
      <c r="GI957" s="513"/>
      <c r="GJ957" s="513"/>
      <c r="GK957" s="513"/>
      <c r="GL957" s="513"/>
      <c r="GM957" s="513"/>
      <c r="GN957" s="513"/>
      <c r="GO957" s="513"/>
      <c r="GP957" s="513"/>
      <c r="GQ957" s="513"/>
      <c r="GR957" s="513"/>
      <c r="GS957" s="513"/>
      <c r="GT957" s="513"/>
      <c r="GU957" s="513"/>
      <c r="GV957" s="513"/>
      <c r="GW957" s="513"/>
      <c r="GX957" s="513"/>
      <c r="GY957" s="513"/>
      <c r="GZ957" s="513"/>
      <c r="HA957" s="513"/>
      <c r="HB957" s="513"/>
      <c r="HC957" s="513"/>
      <c r="HD957" s="513"/>
      <c r="HE957" s="513"/>
      <c r="HF957" s="513"/>
      <c r="HG957" s="513"/>
      <c r="HH957" s="513"/>
      <c r="HI957" s="513"/>
      <c r="HJ957" s="513"/>
      <c r="HK957" s="513"/>
      <c r="HL957" s="513"/>
      <c r="HM957" s="513"/>
      <c r="HN957" s="513"/>
      <c r="HO957" s="513"/>
      <c r="HP957" s="513"/>
      <c r="HQ957" s="513"/>
      <c r="HR957" s="513"/>
      <c r="HS957" s="513"/>
      <c r="HT957" s="513"/>
      <c r="HU957" s="513"/>
      <c r="HV957" s="513"/>
      <c r="HW957" s="513"/>
      <c r="HX957" s="513"/>
      <c r="HY957" s="513"/>
      <c r="HZ957" s="513"/>
      <c r="IA957" s="513"/>
      <c r="IB957" s="513"/>
      <c r="IC957" s="513"/>
      <c r="ID957" s="513"/>
      <c r="IE957" s="513"/>
      <c r="IF957" s="513"/>
      <c r="IG957" s="513"/>
      <c r="IH957" s="513"/>
      <c r="II957" s="513"/>
      <c r="IJ957" s="513"/>
      <c r="IK957" s="513"/>
      <c r="IL957" s="513"/>
      <c r="IM957" s="513"/>
      <c r="IN957" s="513"/>
      <c r="IO957" s="513"/>
      <c r="IP957" s="513"/>
      <c r="IQ957" s="513"/>
      <c r="IR957" s="513"/>
      <c r="IS957" s="513"/>
      <c r="IT957" s="513"/>
      <c r="IU957" s="513"/>
      <c r="IV957" s="513"/>
      <c r="IW957" s="513"/>
      <c r="IX957" s="513"/>
      <c r="IY957" s="513"/>
      <c r="IZ957" s="513"/>
      <c r="JA957" s="513"/>
      <c r="JB957" s="513"/>
      <c r="JC957" s="513"/>
      <c r="JD957" s="513"/>
      <c r="JE957" s="513"/>
      <c r="JF957" s="513"/>
      <c r="JG957" s="513"/>
      <c r="JH957" s="513"/>
      <c r="JI957" s="513"/>
      <c r="JJ957" s="513"/>
      <c r="JK957" s="513"/>
      <c r="JL957" s="513"/>
      <c r="JM957" s="513"/>
      <c r="JN957" s="513"/>
      <c r="JO957" s="513"/>
      <c r="JP957" s="513"/>
      <c r="JQ957" s="513"/>
      <c r="JR957" s="513"/>
      <c r="JS957" s="513"/>
      <c r="JT957" s="513"/>
      <c r="JU957" s="513"/>
      <c r="JV957" s="513"/>
      <c r="JW957" s="513"/>
      <c r="JX957" s="513"/>
      <c r="JY957" s="513"/>
      <c r="JZ957" s="513"/>
      <c r="KA957" s="513"/>
      <c r="KB957" s="513"/>
      <c r="KC957" s="513"/>
      <c r="KD957" s="513"/>
      <c r="KE957" s="513"/>
      <c r="KF957" s="513"/>
      <c r="KG957" s="513"/>
      <c r="KH957" s="513"/>
      <c r="KI957" s="513"/>
      <c r="KJ957" s="513"/>
      <c r="KK957" s="513"/>
      <c r="KL957" s="513"/>
      <c r="KM957" s="513"/>
      <c r="KN957" s="513"/>
      <c r="KO957" s="513"/>
      <c r="KP957" s="513"/>
      <c r="KQ957" s="513"/>
      <c r="KR957" s="513"/>
      <c r="KS957" s="513"/>
      <c r="KT957" s="513"/>
      <c r="KU957" s="513"/>
      <c r="KV957" s="513"/>
      <c r="KW957" s="513"/>
      <c r="KX957" s="513"/>
      <c r="KY957" s="513"/>
      <c r="KZ957" s="513"/>
      <c r="LA957" s="513"/>
      <c r="LB957" s="513"/>
      <c r="LC957" s="513"/>
      <c r="LD957" s="513"/>
      <c r="LE957" s="513"/>
      <c r="LF957" s="513"/>
      <c r="LG957" s="513"/>
      <c r="LH957" s="513"/>
      <c r="LI957" s="513"/>
      <c r="LJ957" s="513"/>
      <c r="LK957" s="513"/>
      <c r="LL957" s="513"/>
      <c r="LM957" s="513"/>
      <c r="LN957" s="513"/>
      <c r="LO957" s="513"/>
      <c r="LP957" s="513"/>
      <c r="LQ957" s="513"/>
      <c r="LR957" s="513"/>
      <c r="LS957" s="513"/>
      <c r="LT957" s="513"/>
      <c r="LU957" s="513"/>
      <c r="LV957" s="513"/>
      <c r="LW957" s="513"/>
      <c r="LX957" s="513"/>
      <c r="LY957" s="513"/>
      <c r="LZ957" s="513"/>
      <c r="MA957" s="513"/>
      <c r="MB957" s="513"/>
      <c r="MC957" s="513"/>
      <c r="MD957" s="513"/>
      <c r="ME957" s="513"/>
      <c r="MF957" s="513"/>
      <c r="MG957" s="513"/>
      <c r="MH957" s="513"/>
      <c r="MI957" s="513"/>
      <c r="MJ957" s="513"/>
      <c r="MK957" s="513"/>
      <c r="ML957" s="513"/>
      <c r="MM957" s="513"/>
      <c r="MN957" s="513"/>
      <c r="MO957" s="513"/>
      <c r="MP957" s="513"/>
      <c r="MQ957" s="513"/>
      <c r="MR957" s="513"/>
      <c r="MS957" s="513"/>
      <c r="MT957" s="513"/>
      <c r="MU957" s="513"/>
      <c r="MV957" s="513"/>
      <c r="MW957" s="513"/>
      <c r="MX957" s="513"/>
      <c r="MY957" s="513"/>
      <c r="MZ957" s="513"/>
      <c r="NA957" s="513"/>
      <c r="NB957" s="513"/>
      <c r="NC957" s="513"/>
      <c r="ND957" s="513"/>
      <c r="NE957" s="513"/>
      <c r="NF957" s="513"/>
      <c r="NG957" s="513"/>
      <c r="NH957" s="513"/>
      <c r="NI957" s="513"/>
      <c r="NJ957" s="513"/>
      <c r="NK957" s="513"/>
      <c r="NL957" s="513"/>
      <c r="NM957" s="513"/>
      <c r="NN957" s="513"/>
      <c r="NO957" s="513"/>
      <c r="NP957" s="513"/>
      <c r="NQ957" s="513"/>
      <c r="NR957" s="513"/>
      <c r="NS957" s="513"/>
      <c r="NT957" s="513"/>
      <c r="NU957" s="513"/>
      <c r="NV957" s="513"/>
      <c r="NW957" s="513"/>
      <c r="NX957" s="513"/>
      <c r="NY957" s="513"/>
      <c r="NZ957" s="513"/>
      <c r="OA957" s="513"/>
      <c r="OB957" s="513"/>
      <c r="OC957" s="513"/>
      <c r="OD957" s="513"/>
      <c r="OE957" s="513"/>
      <c r="OF957" s="513"/>
      <c r="OG957" s="513"/>
      <c r="OH957" s="513"/>
      <c r="OI957" s="513"/>
      <c r="OJ957" s="513"/>
      <c r="OK957" s="513"/>
      <c r="OL957" s="513"/>
      <c r="OM957" s="513"/>
      <c r="ON957" s="513"/>
      <c r="OO957" s="513"/>
      <c r="OP957" s="513"/>
      <c r="OQ957" s="513"/>
      <c r="OR957" s="513"/>
      <c r="OS957" s="513"/>
      <c r="OT957" s="513"/>
      <c r="OU957" s="513"/>
      <c r="OV957" s="513"/>
      <c r="OW957" s="513"/>
      <c r="OX957" s="513"/>
      <c r="OY957" s="513"/>
      <c r="OZ957" s="513"/>
      <c r="PA957" s="513"/>
      <c r="PB957" s="513"/>
      <c r="PC957" s="513"/>
      <c r="PD957" s="513"/>
      <c r="PE957" s="513"/>
      <c r="PF957" s="513"/>
      <c r="PG957" s="513"/>
      <c r="PH957" s="513"/>
      <c r="PI957" s="513"/>
      <c r="PJ957" s="513"/>
      <c r="PK957" s="513"/>
      <c r="PL957" s="513"/>
      <c r="PM957" s="513"/>
      <c r="PN957" s="513"/>
      <c r="PO957" s="513"/>
      <c r="PP957" s="513"/>
      <c r="PQ957" s="513"/>
      <c r="PR957" s="513"/>
      <c r="PS957" s="513"/>
      <c r="PT957" s="513"/>
      <c r="PU957" s="513"/>
      <c r="PV957" s="513"/>
      <c r="PW957" s="513"/>
      <c r="PX957" s="513"/>
      <c r="PY957" s="513"/>
      <c r="PZ957" s="513"/>
      <c r="QA957" s="513"/>
      <c r="QB957" s="513"/>
      <c r="QC957" s="513"/>
      <c r="QD957" s="513"/>
      <c r="QE957" s="513"/>
      <c r="QF957" s="513"/>
      <c r="QG957" s="513"/>
      <c r="QH957" s="513"/>
      <c r="QI957" s="513"/>
      <c r="QJ957" s="513"/>
      <c r="QK957" s="513"/>
      <c r="QL957" s="513"/>
      <c r="QM957" s="513"/>
      <c r="QN957" s="513"/>
      <c r="QO957" s="513"/>
      <c r="QP957" s="513"/>
      <c r="QQ957" s="513"/>
      <c r="QR957" s="513"/>
      <c r="QS957" s="513"/>
      <c r="QT957" s="513"/>
      <c r="QU957" s="513"/>
      <c r="QV957" s="513"/>
      <c r="QW957" s="513"/>
      <c r="QX957" s="513"/>
      <c r="QY957" s="513"/>
      <c r="QZ957" s="513"/>
      <c r="RA957" s="513"/>
      <c r="RB957" s="513"/>
      <c r="RC957" s="513"/>
      <c r="RD957" s="513"/>
      <c r="RE957" s="513"/>
      <c r="RF957" s="513"/>
      <c r="RG957" s="513"/>
      <c r="RH957" s="513"/>
      <c r="RI957" s="513"/>
      <c r="RJ957" s="513"/>
      <c r="RK957" s="513"/>
      <c r="RL957" s="513"/>
      <c r="RM957" s="513"/>
      <c r="RN957" s="513"/>
      <c r="RO957" s="513"/>
      <c r="RP957" s="513"/>
      <c r="RQ957" s="513"/>
      <c r="RR957" s="513"/>
      <c r="RS957" s="513"/>
      <c r="RT957" s="513"/>
      <c r="RU957" s="513"/>
      <c r="RV957" s="513"/>
      <c r="RW957" s="513"/>
      <c r="RX957" s="513"/>
      <c r="RY957" s="513"/>
      <c r="RZ957" s="513"/>
      <c r="SA957" s="513"/>
      <c r="SB957" s="513"/>
      <c r="SC957" s="513"/>
      <c r="SD957" s="513"/>
      <c r="SE957" s="513"/>
      <c r="SF957" s="513"/>
      <c r="SG957" s="513"/>
      <c r="SH957" s="513"/>
      <c r="SI957" s="513"/>
      <c r="SJ957" s="513"/>
      <c r="SK957" s="513"/>
      <c r="SL957" s="513"/>
      <c r="SM957" s="513"/>
      <c r="SN957" s="513"/>
      <c r="SO957" s="513"/>
      <c r="SP957" s="513"/>
      <c r="SQ957" s="513"/>
      <c r="SR957" s="513"/>
      <c r="SS957" s="513"/>
      <c r="ST957" s="513"/>
      <c r="SU957" s="513"/>
      <c r="SV957" s="513"/>
      <c r="SW957" s="513"/>
      <c r="SX957" s="513"/>
      <c r="SY957" s="513"/>
      <c r="SZ957" s="513"/>
      <c r="TA957" s="513"/>
      <c r="TB957" s="513"/>
      <c r="TC957" s="513"/>
      <c r="TD957" s="513"/>
      <c r="TE957" s="513"/>
      <c r="TF957" s="513"/>
      <c r="TG957" s="513"/>
      <c r="TH957" s="513"/>
      <c r="TI957" s="513"/>
      <c r="TJ957" s="513"/>
      <c r="TK957" s="513"/>
      <c r="TL957" s="513"/>
      <c r="TM957" s="513"/>
      <c r="TN957" s="513"/>
      <c r="TO957" s="513"/>
      <c r="TP957" s="513"/>
      <c r="TQ957" s="513"/>
      <c r="TR957" s="513"/>
      <c r="TS957" s="513"/>
      <c r="TT957" s="513"/>
      <c r="TU957" s="513"/>
      <c r="TV957" s="513"/>
      <c r="TW957" s="513"/>
      <c r="TX957" s="513"/>
      <c r="TY957" s="513"/>
      <c r="TZ957" s="513"/>
      <c r="UA957" s="513"/>
      <c r="UB957" s="513"/>
      <c r="UC957" s="513"/>
      <c r="UD957" s="513"/>
      <c r="UE957" s="513"/>
      <c r="UF957" s="513"/>
      <c r="UG957" s="513"/>
      <c r="UH957" s="513"/>
      <c r="UI957" s="513"/>
      <c r="UJ957" s="513"/>
      <c r="UK957" s="513"/>
      <c r="UL957" s="513"/>
      <c r="UM957" s="513"/>
      <c r="UN957" s="513"/>
      <c r="UO957" s="513"/>
      <c r="UP957" s="513"/>
      <c r="UQ957" s="513"/>
      <c r="UR957" s="513"/>
      <c r="US957" s="513"/>
      <c r="UT957" s="513"/>
      <c r="UU957" s="513"/>
      <c r="UV957" s="513"/>
      <c r="UW957" s="513"/>
      <c r="UX957" s="513"/>
      <c r="UY957" s="513"/>
      <c r="UZ957" s="513"/>
      <c r="VA957" s="513"/>
      <c r="VB957" s="513"/>
      <c r="VC957" s="513"/>
      <c r="VD957" s="513"/>
      <c r="VE957" s="513"/>
      <c r="VF957" s="513"/>
      <c r="VG957" s="513"/>
      <c r="VH957" s="513"/>
      <c r="VI957" s="513"/>
      <c r="VJ957" s="513"/>
      <c r="VK957" s="513"/>
      <c r="VL957" s="513"/>
      <c r="VM957" s="513"/>
      <c r="VN957" s="513"/>
      <c r="VO957" s="513"/>
      <c r="VP957" s="513"/>
      <c r="VQ957" s="513"/>
      <c r="VR957" s="513"/>
      <c r="VS957" s="513"/>
      <c r="VT957" s="513"/>
      <c r="VU957" s="513"/>
      <c r="VV957" s="513"/>
      <c r="VW957" s="513"/>
      <c r="VX957" s="513"/>
      <c r="VY957" s="513"/>
      <c r="VZ957" s="513"/>
      <c r="WA957" s="513"/>
      <c r="WB957" s="513"/>
      <c r="WC957" s="513"/>
      <c r="WD957" s="513"/>
      <c r="WE957" s="513"/>
      <c r="WF957" s="513"/>
      <c r="WG957" s="513"/>
      <c r="WH957" s="513"/>
      <c r="WI957" s="513"/>
      <c r="WJ957" s="513"/>
      <c r="WK957" s="513"/>
      <c r="WL957" s="513"/>
      <c r="WM957" s="513"/>
      <c r="WN957" s="513"/>
      <c r="WO957" s="513"/>
      <c r="WP957" s="513"/>
      <c r="WQ957" s="513"/>
      <c r="WR957" s="513"/>
      <c r="WS957" s="513"/>
      <c r="WT957" s="513"/>
      <c r="WU957" s="513"/>
      <c r="WV957" s="513"/>
      <c r="WW957" s="513"/>
      <c r="WX957" s="513"/>
      <c r="WY957" s="513"/>
      <c r="WZ957" s="513"/>
      <c r="XA957" s="513"/>
      <c r="XB957" s="513"/>
      <c r="XC957" s="513"/>
      <c r="XD957" s="513"/>
      <c r="XE957" s="513"/>
      <c r="XF957" s="513"/>
      <c r="XG957" s="513"/>
      <c r="XH957" s="513"/>
      <c r="XI957" s="513"/>
      <c r="XJ957" s="513"/>
      <c r="XK957" s="513"/>
      <c r="XL957" s="513"/>
      <c r="XM957" s="513"/>
      <c r="XN957" s="513"/>
      <c r="XO957" s="513"/>
      <c r="XP957" s="513"/>
      <c r="XQ957" s="513"/>
      <c r="XR957" s="513"/>
      <c r="XS957" s="513"/>
      <c r="XT957" s="513"/>
      <c r="XU957" s="513"/>
      <c r="XV957" s="513"/>
      <c r="XW957" s="513"/>
      <c r="XX957" s="513"/>
      <c r="XY957" s="513"/>
      <c r="XZ957" s="513"/>
      <c r="YA957" s="513"/>
      <c r="YB957" s="513"/>
      <c r="YC957" s="513"/>
      <c r="YD957" s="513"/>
      <c r="YE957" s="513"/>
      <c r="YF957" s="513"/>
      <c r="YG957" s="513"/>
      <c r="YH957" s="513"/>
      <c r="YI957" s="513"/>
      <c r="YJ957" s="513"/>
      <c r="YK957" s="513"/>
      <c r="YL957" s="513"/>
      <c r="YM957" s="513"/>
      <c r="YN957" s="513"/>
      <c r="YO957" s="513"/>
      <c r="YP957" s="513"/>
      <c r="YQ957" s="513"/>
      <c r="YR957" s="513"/>
      <c r="YS957" s="513"/>
      <c r="YT957" s="513"/>
      <c r="YU957" s="513"/>
      <c r="YV957" s="513"/>
      <c r="YW957" s="513"/>
      <c r="YX957" s="513"/>
      <c r="YY957" s="513"/>
      <c r="YZ957" s="513"/>
      <c r="ZA957" s="513"/>
      <c r="ZB957" s="513"/>
      <c r="ZC957" s="513"/>
      <c r="ZD957" s="513"/>
      <c r="ZE957" s="513"/>
      <c r="ZF957" s="513"/>
      <c r="ZG957" s="513"/>
      <c r="ZH957" s="513"/>
      <c r="ZI957" s="513"/>
      <c r="ZJ957" s="513"/>
      <c r="ZK957" s="513"/>
      <c r="ZL957" s="513"/>
      <c r="ZM957" s="513"/>
      <c r="ZN957" s="513"/>
      <c r="ZO957" s="513"/>
      <c r="ZP957" s="513"/>
      <c r="ZQ957" s="513"/>
      <c r="ZR957" s="513"/>
      <c r="ZS957" s="513"/>
      <c r="ZT957" s="513"/>
      <c r="ZU957" s="513"/>
      <c r="ZV957" s="513"/>
      <c r="ZW957" s="513"/>
      <c r="ZX957" s="513"/>
      <c r="ZY957" s="513"/>
      <c r="ZZ957" s="513"/>
      <c r="AAA957" s="513"/>
      <c r="AAB957" s="513"/>
      <c r="AAC957" s="513"/>
      <c r="AAD957" s="513"/>
      <c r="AAE957" s="513"/>
      <c r="AAF957" s="513"/>
      <c r="AAG957" s="513"/>
      <c r="AAH957" s="513"/>
      <c r="AAI957" s="513"/>
      <c r="AAJ957" s="513"/>
      <c r="AAK957" s="513"/>
      <c r="AAL957" s="513"/>
      <c r="AAM957" s="513"/>
      <c r="AAN957" s="513"/>
      <c r="AAO957" s="513"/>
      <c r="AAP957" s="513"/>
      <c r="AAQ957" s="513"/>
      <c r="AAR957" s="513"/>
      <c r="AAS957" s="513"/>
      <c r="AAT957" s="513"/>
      <c r="AAU957" s="513"/>
      <c r="AAV957" s="513"/>
      <c r="AAW957" s="513"/>
      <c r="AAX957" s="513"/>
      <c r="AAY957" s="513"/>
      <c r="AAZ957" s="513"/>
      <c r="ABA957" s="513"/>
      <c r="ABB957" s="513"/>
      <c r="ABC957" s="513"/>
      <c r="ABD957" s="513"/>
      <c r="ABE957" s="513"/>
      <c r="ABF957" s="513"/>
      <c r="ABG957" s="513"/>
      <c r="ABH957" s="513"/>
      <c r="ABI957" s="513"/>
      <c r="ABJ957" s="513"/>
      <c r="ABK957" s="513"/>
      <c r="ABL957" s="513"/>
      <c r="ABM957" s="513"/>
      <c r="ABN957" s="513"/>
      <c r="ABO957" s="513"/>
      <c r="ABP957" s="513"/>
      <c r="ABQ957" s="513"/>
      <c r="ABR957" s="513"/>
      <c r="ABS957" s="513"/>
      <c r="ABT957" s="513"/>
      <c r="ABU957" s="513"/>
      <c r="ABV957" s="513"/>
      <c r="ABW957" s="513"/>
      <c r="ABX957" s="513"/>
      <c r="ABY957" s="513"/>
      <c r="ABZ957" s="513"/>
      <c r="ACA957" s="513"/>
      <c r="ACB957" s="513"/>
      <c r="ACC957" s="513"/>
      <c r="ACD957" s="513"/>
      <c r="ACE957" s="513"/>
      <c r="ACF957" s="513"/>
      <c r="ACG957" s="513"/>
      <c r="ACH957" s="513"/>
      <c r="ACI957" s="513"/>
      <c r="ACJ957" s="513"/>
      <c r="ACK957" s="513"/>
      <c r="ACL957" s="513"/>
      <c r="ACM957" s="513"/>
      <c r="ACN957" s="513"/>
      <c r="ACO957" s="513"/>
      <c r="ACP957" s="513"/>
      <c r="ACQ957" s="513"/>
      <c r="ACR957" s="513"/>
      <c r="ACS957" s="513"/>
      <c r="ACT957" s="513"/>
      <c r="ACU957" s="513"/>
      <c r="ACV957" s="513"/>
      <c r="ACW957" s="513"/>
      <c r="ACX957" s="513"/>
      <c r="ACY957" s="513"/>
      <c r="ACZ957" s="513"/>
      <c r="ADA957" s="513"/>
      <c r="ADB957" s="513"/>
      <c r="ADC957" s="513"/>
      <c r="ADD957" s="513"/>
      <c r="ADE957" s="513"/>
      <c r="ADF957" s="513"/>
      <c r="ADG957" s="513"/>
      <c r="ADH957" s="513"/>
      <c r="ADI957" s="513"/>
      <c r="ADJ957" s="513"/>
      <c r="ADK957" s="513"/>
      <c r="ADL957" s="513"/>
      <c r="ADM957" s="513"/>
      <c r="ADN957" s="513"/>
      <c r="ADO957" s="513"/>
      <c r="ADP957" s="513"/>
      <c r="ADQ957" s="513"/>
      <c r="ADR957" s="513"/>
      <c r="ADS957" s="513"/>
      <c r="ADT957" s="513"/>
      <c r="ADU957" s="513"/>
      <c r="ADV957" s="513"/>
      <c r="ADW957" s="513"/>
      <c r="ADX957" s="513"/>
      <c r="ADY957" s="513"/>
      <c r="ADZ957" s="513"/>
      <c r="AEA957" s="513"/>
      <c r="AEB957" s="513"/>
      <c r="AEC957" s="513"/>
      <c r="AED957" s="513"/>
      <c r="AEE957" s="513"/>
      <c r="AEF957" s="513"/>
      <c r="AEG957" s="513"/>
      <c r="AEH957" s="513"/>
      <c r="AEI957" s="513"/>
      <c r="AEJ957" s="513"/>
      <c r="AEK957" s="513"/>
      <c r="AEL957" s="513"/>
      <c r="AEM957" s="513"/>
      <c r="AEN957" s="513"/>
      <c r="AEO957" s="513"/>
      <c r="AEP957" s="513"/>
      <c r="AEQ957" s="513"/>
      <c r="AER957" s="513"/>
      <c r="AES957" s="513"/>
      <c r="AET957" s="513"/>
      <c r="AEU957" s="513"/>
      <c r="AEV957" s="513"/>
      <c r="AEW957" s="513"/>
      <c r="AEX957" s="513"/>
      <c r="AEY957" s="513"/>
      <c r="AEZ957" s="513"/>
      <c r="AFA957" s="513"/>
      <c r="AFB957" s="513"/>
      <c r="AFC957" s="513"/>
      <c r="AFD957" s="513"/>
      <c r="AFE957" s="513"/>
      <c r="AFF957" s="513"/>
      <c r="AFG957" s="513"/>
      <c r="AFH957" s="513"/>
      <c r="AFI957" s="513"/>
      <c r="AFJ957" s="513"/>
      <c r="AFK957" s="513"/>
      <c r="AFL957" s="513"/>
      <c r="AFM957" s="513"/>
      <c r="AFN957" s="513"/>
      <c r="AFO957" s="513"/>
      <c r="AFP957" s="513"/>
      <c r="AFQ957" s="513"/>
      <c r="AFR957" s="513"/>
      <c r="AFS957" s="513"/>
      <c r="AFT957" s="513"/>
      <c r="AFU957" s="513"/>
      <c r="AFV957" s="513"/>
      <c r="AFW957" s="513"/>
      <c r="AFX957" s="513"/>
      <c r="AFY957" s="513"/>
      <c r="AFZ957" s="513"/>
      <c r="AGA957" s="513"/>
      <c r="AGB957" s="513"/>
      <c r="AGC957" s="513"/>
      <c r="AGD957" s="513"/>
      <c r="AGE957" s="513"/>
      <c r="AGF957" s="513"/>
      <c r="AGG957" s="513"/>
      <c r="AGH957" s="513"/>
      <c r="AGI957" s="513"/>
      <c r="AGJ957" s="513"/>
      <c r="AGK957" s="513"/>
      <c r="AGL957" s="513"/>
      <c r="AGM957" s="513"/>
      <c r="AGN957" s="513"/>
      <c r="AGO957" s="513"/>
      <c r="AGP957" s="513"/>
      <c r="AGQ957" s="513"/>
      <c r="AGR957" s="513"/>
      <c r="AGS957" s="513"/>
      <c r="AGT957" s="513"/>
      <c r="AGU957" s="513"/>
      <c r="AGV957" s="513"/>
      <c r="AGW957" s="513"/>
      <c r="AGX957" s="513"/>
      <c r="AGY957" s="513"/>
      <c r="AGZ957" s="513"/>
      <c r="AHA957" s="513"/>
      <c r="AHB957" s="513"/>
      <c r="AHC957" s="513"/>
      <c r="AHD957" s="513"/>
      <c r="AHE957" s="513"/>
      <c r="AHF957" s="513"/>
      <c r="AHG957" s="513"/>
      <c r="AHH957" s="513"/>
      <c r="AHI957" s="513"/>
      <c r="AHJ957" s="513"/>
      <c r="AHK957" s="513"/>
      <c r="AHL957" s="513"/>
      <c r="AHM957" s="513"/>
      <c r="AHN957" s="513"/>
      <c r="AHO957" s="513"/>
      <c r="AHP957" s="513"/>
      <c r="AHQ957" s="513"/>
      <c r="AHR957" s="513"/>
      <c r="AHS957" s="513"/>
      <c r="AHT957" s="513"/>
      <c r="AHU957" s="513"/>
      <c r="AHV957" s="513"/>
      <c r="AHW957" s="513"/>
      <c r="AHX957" s="513"/>
      <c r="AHY957" s="513"/>
      <c r="AHZ957" s="513"/>
      <c r="AIA957" s="513"/>
      <c r="AIB957" s="513"/>
      <c r="AIC957" s="513"/>
      <c r="AID957" s="513"/>
      <c r="AIE957" s="513"/>
      <c r="AIF957" s="513"/>
      <c r="AIG957" s="513"/>
      <c r="AIH957" s="513"/>
      <c r="AII957" s="513"/>
      <c r="AIJ957" s="513"/>
      <c r="AIK957" s="513"/>
      <c r="AIL957" s="513"/>
      <c r="AIM957" s="513"/>
      <c r="AIN957" s="513"/>
      <c r="AIO957" s="513"/>
      <c r="AIP957" s="513"/>
      <c r="AIQ957" s="513"/>
      <c r="AIR957" s="513"/>
      <c r="AIS957" s="513"/>
      <c r="AIT957" s="513"/>
      <c r="AIU957" s="513"/>
      <c r="AIV957" s="513"/>
      <c r="AIW957" s="513"/>
      <c r="AIX957" s="513"/>
      <c r="AIY957" s="513"/>
      <c r="AIZ957" s="513"/>
      <c r="AJA957" s="513"/>
      <c r="AJB957" s="513"/>
      <c r="AJC957" s="513"/>
      <c r="AJD957" s="513"/>
      <c r="AJE957" s="513"/>
      <c r="AJF957" s="513"/>
      <c r="AJG957" s="513"/>
      <c r="AJH957" s="513"/>
      <c r="AJI957" s="513"/>
      <c r="AJJ957" s="513"/>
      <c r="AJK957" s="513"/>
      <c r="AJL957" s="513"/>
      <c r="AJM957" s="513"/>
      <c r="AJN957" s="513"/>
      <c r="AJO957" s="513"/>
      <c r="AJP957" s="513"/>
      <c r="AJQ957" s="513"/>
      <c r="AJR957" s="513"/>
      <c r="AJS957" s="513"/>
      <c r="AJT957" s="513"/>
      <c r="AJU957" s="513"/>
      <c r="AJV957" s="513"/>
      <c r="AJW957" s="513"/>
      <c r="AJX957" s="513"/>
      <c r="AJY957" s="513"/>
      <c r="AJZ957" s="513"/>
      <c r="AKA957" s="513"/>
      <c r="AKB957" s="513"/>
      <c r="AKC957" s="513"/>
      <c r="AKD957" s="513"/>
      <c r="AKE957" s="513"/>
      <c r="AKF957" s="513"/>
      <c r="AKG957" s="513"/>
      <c r="AKH957" s="513"/>
      <c r="AKI957" s="513"/>
      <c r="AKJ957" s="513"/>
      <c r="AKK957" s="513"/>
      <c r="AKL957" s="513"/>
      <c r="AKM957" s="513"/>
      <c r="AKN957" s="513"/>
      <c r="AKO957" s="513"/>
      <c r="AKP957" s="513"/>
      <c r="AKQ957" s="513"/>
      <c r="AKR957" s="513"/>
      <c r="AKS957" s="513"/>
      <c r="AKT957" s="513"/>
      <c r="AKU957" s="513"/>
      <c r="AKV957" s="513"/>
      <c r="AKW957" s="513"/>
      <c r="AKX957" s="513"/>
      <c r="AKY957" s="513"/>
      <c r="AKZ957" s="513"/>
      <c r="ALA957" s="513"/>
      <c r="ALB957" s="513"/>
      <c r="ALC957" s="513"/>
      <c r="ALD957" s="513"/>
      <c r="ALE957" s="513"/>
      <c r="ALF957" s="513"/>
      <c r="ALG957" s="513"/>
      <c r="ALH957" s="513"/>
      <c r="ALI957" s="513"/>
      <c r="ALJ957" s="513"/>
      <c r="ALK957" s="513"/>
      <c r="ALL957" s="513"/>
      <c r="ALM957" s="513"/>
      <c r="ALN957" s="513"/>
      <c r="ALO957" s="513"/>
      <c r="ALP957" s="513"/>
      <c r="ALQ957" s="513"/>
      <c r="ALR957" s="513"/>
      <c r="ALS957" s="513"/>
      <c r="ALT957" s="513"/>
      <c r="ALU957" s="513"/>
      <c r="ALV957" s="513"/>
      <c r="ALW957" s="513"/>
      <c r="ALX957" s="513"/>
      <c r="ALY957" s="513"/>
      <c r="ALZ957" s="513"/>
      <c r="AMA957" s="513"/>
      <c r="AMB957" s="513"/>
      <c r="AMC957" s="513"/>
      <c r="AMD957" s="513"/>
      <c r="AME957" s="513"/>
      <c r="AMF957" s="513"/>
      <c r="AMG957" s="513"/>
      <c r="AMH957" s="513"/>
      <c r="AMI957" s="513"/>
      <c r="AMJ957" s="513"/>
      <c r="AMK957" s="513"/>
      <c r="AML957" s="513"/>
      <c r="AMM957" s="513"/>
      <c r="AMN957" s="513"/>
      <c r="AMO957" s="513"/>
      <c r="AMP957" s="513"/>
      <c r="AMQ957" s="513"/>
      <c r="AMR957" s="513"/>
      <c r="AMS957" s="513"/>
      <c r="AMT957" s="513"/>
      <c r="AMU957" s="513"/>
      <c r="AMV957" s="513"/>
      <c r="AMW957" s="513"/>
      <c r="AMX957" s="513"/>
      <c r="AMY957" s="513"/>
      <c r="AMZ957" s="513"/>
      <c r="ANA957" s="513"/>
      <c r="ANB957" s="513"/>
      <c r="ANC957" s="513"/>
      <c r="AND957" s="513"/>
      <c r="ANE957" s="513"/>
      <c r="ANF957" s="513"/>
      <c r="ANG957" s="513"/>
      <c r="ANH957" s="513"/>
      <c r="ANI957" s="513"/>
      <c r="ANJ957" s="513"/>
      <c r="ANK957" s="513"/>
      <c r="ANL957" s="513"/>
      <c r="ANM957" s="513"/>
      <c r="ANN957" s="513"/>
      <c r="ANO957" s="513"/>
      <c r="ANP957" s="513"/>
      <c r="ANQ957" s="513"/>
      <c r="ANR957" s="513"/>
      <c r="ANS957" s="513"/>
      <c r="ANT957" s="513"/>
      <c r="ANU957" s="513"/>
      <c r="ANV957" s="513"/>
      <c r="ANW957" s="513"/>
      <c r="ANX957" s="513"/>
      <c r="ANY957" s="513"/>
      <c r="ANZ957" s="513"/>
      <c r="AOA957" s="513"/>
      <c r="AOB957" s="513"/>
      <c r="AOC957" s="513"/>
      <c r="AOD957" s="513"/>
      <c r="AOE957" s="513"/>
      <c r="AOF957" s="513"/>
      <c r="AOG957" s="513"/>
      <c r="AOH957" s="513"/>
      <c r="AOI957" s="513"/>
      <c r="AOJ957" s="513"/>
      <c r="AOK957" s="513"/>
      <c r="AOL957" s="513"/>
      <c r="AOM957" s="513"/>
      <c r="AON957" s="513"/>
      <c r="AOO957" s="513"/>
      <c r="AOP957" s="513"/>
      <c r="AOQ957" s="513"/>
      <c r="AOR957" s="513"/>
      <c r="AOS957" s="513"/>
      <c r="AOT957" s="513"/>
      <c r="AOU957" s="513"/>
      <c r="AOV957" s="513"/>
      <c r="AOW957" s="513"/>
      <c r="AOX957" s="513"/>
      <c r="AOY957" s="513"/>
      <c r="AOZ957" s="513"/>
      <c r="APA957" s="513"/>
      <c r="APB957" s="513"/>
      <c r="APC957" s="513"/>
      <c r="APD957" s="513"/>
      <c r="APE957" s="513"/>
      <c r="APF957" s="513"/>
      <c r="APG957" s="513"/>
      <c r="APH957" s="513"/>
      <c r="API957" s="513"/>
      <c r="APJ957" s="513"/>
      <c r="APK957" s="513"/>
      <c r="APL957" s="513"/>
      <c r="APM957" s="513"/>
      <c r="APN957" s="513"/>
      <c r="APO957" s="513"/>
      <c r="APP957" s="513"/>
      <c r="APQ957" s="513"/>
      <c r="APR957" s="513"/>
      <c r="APS957" s="513"/>
      <c r="APT957" s="513"/>
      <c r="APU957" s="513"/>
      <c r="APV957" s="513"/>
      <c r="APW957" s="513"/>
      <c r="APX957" s="513"/>
      <c r="APY957" s="513"/>
      <c r="APZ957" s="513"/>
      <c r="AQA957" s="513"/>
      <c r="AQB957" s="513"/>
      <c r="AQC957" s="513"/>
      <c r="AQD957" s="513"/>
      <c r="AQE957" s="513"/>
      <c r="AQF957" s="513"/>
      <c r="AQG957" s="513"/>
      <c r="AQH957" s="513"/>
      <c r="AQI957" s="513"/>
      <c r="AQJ957" s="513"/>
      <c r="AQK957" s="513"/>
      <c r="AQL957" s="513"/>
      <c r="AQM957" s="513"/>
      <c r="AQN957" s="513"/>
      <c r="AQO957" s="513"/>
      <c r="AQP957" s="513"/>
      <c r="AQQ957" s="513"/>
      <c r="AQR957" s="513"/>
      <c r="AQS957" s="513"/>
      <c r="AQT957" s="513"/>
      <c r="AQU957" s="513"/>
      <c r="AQV957" s="513"/>
      <c r="AQW957" s="513"/>
      <c r="AQX957" s="513"/>
      <c r="AQY957" s="513"/>
      <c r="AQZ957" s="513"/>
      <c r="ARA957" s="513"/>
      <c r="ARB957" s="513"/>
      <c r="ARC957" s="513"/>
      <c r="ARD957" s="513"/>
      <c r="ARE957" s="513"/>
      <c r="ARF957" s="513"/>
      <c r="ARG957" s="513"/>
      <c r="ARH957" s="513"/>
      <c r="ARI957" s="513"/>
      <c r="ARJ957" s="513"/>
      <c r="ARK957" s="513"/>
      <c r="ARL957" s="513"/>
      <c r="ARM957" s="513"/>
      <c r="ARN957" s="513"/>
      <c r="ARO957" s="513"/>
      <c r="ARP957" s="513"/>
      <c r="ARQ957" s="513"/>
      <c r="ARR957" s="513"/>
      <c r="ARS957" s="513"/>
      <c r="ART957" s="513"/>
      <c r="ARU957" s="513"/>
      <c r="ARV957" s="513"/>
      <c r="ARW957" s="513"/>
      <c r="ARX957" s="513"/>
      <c r="ARY957" s="513"/>
      <c r="ARZ957" s="513"/>
      <c r="ASA957" s="513"/>
      <c r="ASB957" s="513"/>
      <c r="ASC957" s="513"/>
      <c r="ASD957" s="513"/>
      <c r="ASE957" s="513"/>
      <c r="ASF957" s="513"/>
      <c r="ASG957" s="513"/>
      <c r="ASH957" s="513"/>
      <c r="ASI957" s="513"/>
      <c r="ASJ957" s="513"/>
      <c r="ASK957" s="513"/>
      <c r="ASL957" s="513"/>
      <c r="ASM957" s="513"/>
      <c r="ASN957" s="513"/>
      <c r="ASO957" s="513"/>
      <c r="ASP957" s="513"/>
      <c r="ASQ957" s="513"/>
      <c r="ASR957" s="513"/>
      <c r="ASS957" s="513"/>
      <c r="AST957" s="513"/>
      <c r="ASU957" s="513"/>
      <c r="ASV957" s="513"/>
      <c r="ASW957" s="513"/>
      <c r="ASX957" s="513"/>
      <c r="ASY957" s="513"/>
      <c r="ASZ957" s="513"/>
      <c r="ATA957" s="513"/>
      <c r="ATB957" s="513"/>
      <c r="ATC957" s="513"/>
      <c r="ATD957" s="513"/>
      <c r="ATE957" s="513"/>
      <c r="ATF957" s="513"/>
      <c r="ATG957" s="513"/>
      <c r="ATH957" s="513"/>
      <c r="ATI957" s="513"/>
      <c r="ATJ957" s="513"/>
      <c r="ATK957" s="513"/>
      <c r="ATL957" s="513"/>
      <c r="ATM957" s="513"/>
      <c r="ATN957" s="513"/>
      <c r="ATO957" s="513"/>
      <c r="ATP957" s="513"/>
      <c r="ATQ957" s="513"/>
      <c r="ATR957" s="513"/>
      <c r="ATS957" s="513"/>
      <c r="ATT957" s="513"/>
      <c r="ATU957" s="513"/>
      <c r="ATV957" s="513"/>
      <c r="ATW957" s="513"/>
      <c r="ATX957" s="513"/>
      <c r="ATY957" s="513"/>
      <c r="ATZ957" s="513"/>
      <c r="AUA957" s="513"/>
      <c r="AUB957" s="513"/>
      <c r="AUC957" s="513"/>
      <c r="AUD957" s="513"/>
      <c r="AUE957" s="513"/>
      <c r="AUF957" s="513"/>
      <c r="AUG957" s="513"/>
      <c r="AUH957" s="513"/>
      <c r="AUI957" s="513"/>
      <c r="AUJ957" s="513"/>
      <c r="AUK957" s="513"/>
      <c r="AUL957" s="513"/>
      <c r="AUM957" s="513"/>
      <c r="AUN957" s="513"/>
      <c r="AUO957" s="513"/>
      <c r="AUP957" s="513"/>
      <c r="AUQ957" s="513"/>
      <c r="AUR957" s="513"/>
      <c r="AUS957" s="513"/>
      <c r="AUT957" s="513"/>
      <c r="AUU957" s="513"/>
      <c r="AUV957" s="513"/>
      <c r="AUW957" s="513"/>
      <c r="AUX957" s="513"/>
      <c r="AUY957" s="513"/>
      <c r="AUZ957" s="513"/>
      <c r="AVA957" s="513"/>
      <c r="AVB957" s="513"/>
      <c r="AVC957" s="513"/>
      <c r="AVD957" s="513"/>
      <c r="AVE957" s="513"/>
      <c r="AVF957" s="513"/>
      <c r="AVG957" s="513"/>
      <c r="AVH957" s="513"/>
      <c r="AVI957" s="513"/>
      <c r="AVJ957" s="513"/>
      <c r="AVK957" s="513"/>
      <c r="AVL957" s="513"/>
      <c r="AVM957" s="513"/>
      <c r="AVN957" s="513"/>
      <c r="AVO957" s="513"/>
      <c r="AVP957" s="513"/>
      <c r="AVQ957" s="513"/>
      <c r="AVR957" s="513"/>
      <c r="AVS957" s="513"/>
      <c r="AVT957" s="513"/>
      <c r="AVU957" s="513"/>
      <c r="AVV957" s="513"/>
      <c r="AVW957" s="513"/>
      <c r="AVX957" s="513"/>
      <c r="AVY957" s="513"/>
      <c r="AVZ957" s="513"/>
      <c r="AWA957" s="513"/>
      <c r="AWB957" s="513"/>
      <c r="AWC957" s="513"/>
      <c r="AWD957" s="513"/>
      <c r="AWE957" s="513"/>
      <c r="AWF957" s="513"/>
      <c r="AWG957" s="513"/>
      <c r="AWH957" s="513"/>
      <c r="AWI957" s="513"/>
      <c r="AWJ957" s="513"/>
      <c r="AWK957" s="513"/>
      <c r="AWL957" s="513"/>
      <c r="AWM957" s="513"/>
      <c r="AWN957" s="513"/>
      <c r="AWO957" s="513"/>
      <c r="AWP957" s="513"/>
      <c r="AWQ957" s="513"/>
      <c r="AWR957" s="513"/>
      <c r="AWS957" s="513"/>
      <c r="AWT957" s="513"/>
      <c r="AWU957" s="513"/>
      <c r="AWV957" s="513"/>
      <c r="AWW957" s="513"/>
      <c r="AWX957" s="513"/>
      <c r="AWY957" s="513"/>
      <c r="AWZ957" s="513"/>
      <c r="AXA957" s="513"/>
      <c r="AXB957" s="513"/>
      <c r="AXC957" s="513"/>
      <c r="AXD957" s="513"/>
      <c r="AXE957" s="513"/>
      <c r="AXF957" s="513"/>
      <c r="AXG957" s="513"/>
      <c r="AXH957" s="513"/>
      <c r="AXI957" s="513"/>
      <c r="AXJ957" s="513"/>
      <c r="AXK957" s="513"/>
      <c r="AXL957" s="513"/>
      <c r="AXM957" s="513"/>
      <c r="AXN957" s="513"/>
      <c r="AXO957" s="513"/>
      <c r="AXP957" s="513"/>
      <c r="AXQ957" s="513"/>
      <c r="AXR957" s="513"/>
      <c r="AXS957" s="513"/>
      <c r="AXT957" s="513"/>
      <c r="AXU957" s="513"/>
      <c r="AXV957" s="513"/>
      <c r="AXW957" s="513"/>
      <c r="AXX957" s="513"/>
      <c r="AXY957" s="513"/>
      <c r="AXZ957" s="513"/>
      <c r="AYA957" s="513"/>
      <c r="AYB957" s="513"/>
      <c r="AYC957" s="513"/>
      <c r="AYD957" s="513"/>
      <c r="AYE957" s="513"/>
      <c r="AYF957" s="513"/>
      <c r="AYG957" s="513"/>
      <c r="AYH957" s="513"/>
      <c r="AYI957" s="513"/>
      <c r="AYJ957" s="513"/>
      <c r="AYK957" s="513"/>
      <c r="AYL957" s="513"/>
      <c r="AYM957" s="513"/>
      <c r="AYN957" s="513"/>
      <c r="AYO957" s="513"/>
      <c r="AYP957" s="513"/>
      <c r="AYQ957" s="513"/>
      <c r="AYR957" s="513"/>
      <c r="AYS957" s="513"/>
      <c r="AYT957" s="513"/>
      <c r="AYU957" s="513"/>
      <c r="AYV957" s="513"/>
      <c r="AYW957" s="513"/>
      <c r="AYX957" s="513"/>
      <c r="AYY957" s="513"/>
      <c r="AYZ957" s="513"/>
      <c r="AZA957" s="513"/>
      <c r="AZB957" s="513"/>
      <c r="AZC957" s="513"/>
      <c r="AZD957" s="513"/>
      <c r="AZE957" s="513"/>
      <c r="AZF957" s="513"/>
      <c r="AZG957" s="513"/>
      <c r="AZH957" s="513"/>
      <c r="AZI957" s="513"/>
      <c r="AZJ957" s="513"/>
      <c r="AZK957" s="513"/>
      <c r="AZL957" s="513"/>
      <c r="AZM957" s="513"/>
      <c r="AZN957" s="513"/>
      <c r="AZO957" s="513"/>
      <c r="AZP957" s="513"/>
      <c r="AZQ957" s="513"/>
      <c r="AZR957" s="513"/>
      <c r="AZS957" s="513"/>
      <c r="AZT957" s="513"/>
      <c r="AZU957" s="513"/>
      <c r="AZV957" s="513"/>
      <c r="AZW957" s="513"/>
      <c r="AZX957" s="513"/>
      <c r="AZY957" s="513"/>
      <c r="AZZ957" s="513"/>
      <c r="BAA957" s="513"/>
      <c r="BAB957" s="513"/>
      <c r="BAC957" s="513"/>
      <c r="BAD957" s="513"/>
      <c r="BAE957" s="513"/>
      <c r="BAF957" s="513"/>
      <c r="BAG957" s="513"/>
      <c r="BAH957" s="513"/>
      <c r="BAI957" s="513"/>
      <c r="BAJ957" s="513"/>
      <c r="BAK957" s="513"/>
      <c r="BAL957" s="513"/>
      <c r="BAM957" s="513"/>
      <c r="BAN957" s="513"/>
      <c r="BAO957" s="513"/>
      <c r="BAP957" s="513"/>
      <c r="BAQ957" s="513"/>
      <c r="BAR957" s="513"/>
      <c r="BAS957" s="513"/>
      <c r="BAT957" s="513"/>
      <c r="BAU957" s="513"/>
      <c r="BAV957" s="513"/>
      <c r="BAW957" s="513"/>
      <c r="BAX957" s="513"/>
      <c r="BAY957" s="513"/>
      <c r="BAZ957" s="513"/>
      <c r="BBA957" s="513"/>
      <c r="BBB957" s="513"/>
      <c r="BBC957" s="513"/>
      <c r="BBD957" s="513"/>
      <c r="BBE957" s="513"/>
      <c r="BBF957" s="513"/>
      <c r="BBG957" s="513"/>
      <c r="BBH957" s="513"/>
      <c r="BBI957" s="513"/>
      <c r="BBJ957" s="513"/>
      <c r="BBK957" s="513"/>
      <c r="BBL957" s="513"/>
      <c r="BBM957" s="513"/>
      <c r="BBN957" s="513"/>
      <c r="BBO957" s="513"/>
      <c r="BBP957" s="513"/>
      <c r="BBQ957" s="513"/>
      <c r="BBR957" s="513"/>
      <c r="BBS957" s="513"/>
      <c r="BBT957" s="513"/>
      <c r="BBU957" s="513"/>
      <c r="BBV957" s="513"/>
      <c r="BBW957" s="513"/>
      <c r="BBX957" s="513"/>
      <c r="BBY957" s="513"/>
      <c r="BBZ957" s="513"/>
      <c r="BCA957" s="513"/>
      <c r="BCB957" s="513"/>
      <c r="BCC957" s="513"/>
      <c r="BCD957" s="513"/>
      <c r="BCE957" s="513"/>
      <c r="BCF957" s="513"/>
      <c r="BCG957" s="513"/>
      <c r="BCH957" s="513"/>
      <c r="BCI957" s="513"/>
      <c r="BCJ957" s="513"/>
      <c r="BCK957" s="513"/>
      <c r="BCL957" s="513"/>
      <c r="BCM957" s="513"/>
      <c r="BCN957" s="513"/>
      <c r="BCO957" s="513"/>
      <c r="BCP957" s="513"/>
      <c r="BCQ957" s="513"/>
      <c r="BCR957" s="513"/>
      <c r="BCS957" s="513"/>
      <c r="BCT957" s="513"/>
      <c r="BCU957" s="513"/>
      <c r="BCV957" s="513"/>
      <c r="BCW957" s="513"/>
      <c r="BCX957" s="513"/>
      <c r="BCY957" s="513"/>
      <c r="BCZ957" s="513"/>
      <c r="BDA957" s="513"/>
      <c r="BDB957" s="513"/>
      <c r="BDC957" s="513"/>
      <c r="BDD957" s="513"/>
      <c r="BDE957" s="513"/>
      <c r="BDF957" s="513"/>
      <c r="BDG957" s="513"/>
      <c r="BDH957" s="513"/>
      <c r="BDI957" s="513"/>
      <c r="BDJ957" s="513"/>
      <c r="BDK957" s="513"/>
      <c r="BDL957" s="513"/>
      <c r="BDM957" s="513"/>
      <c r="BDN957" s="513"/>
      <c r="BDO957" s="513"/>
      <c r="BDP957" s="513"/>
      <c r="BDQ957" s="513"/>
      <c r="BDR957" s="513"/>
      <c r="BDS957" s="513"/>
      <c r="BDT957" s="513"/>
      <c r="BDU957" s="513"/>
      <c r="BDV957" s="513"/>
      <c r="BDW957" s="513"/>
      <c r="BDX957" s="513"/>
      <c r="BDY957" s="513"/>
      <c r="BDZ957" s="513"/>
      <c r="BEA957" s="513"/>
      <c r="BEB957" s="513"/>
      <c r="BEC957" s="513"/>
      <c r="BED957" s="513"/>
      <c r="BEE957" s="513"/>
      <c r="BEF957" s="513"/>
      <c r="BEG957" s="513"/>
      <c r="BEH957" s="513"/>
      <c r="BEI957" s="513"/>
      <c r="BEJ957" s="513"/>
      <c r="BEK957" s="513"/>
      <c r="BEL957" s="513"/>
      <c r="BEM957" s="513"/>
      <c r="BEN957" s="513"/>
      <c r="BEO957" s="513"/>
      <c r="BEP957" s="513"/>
      <c r="BEQ957" s="513"/>
      <c r="BER957" s="513"/>
      <c r="BES957" s="513"/>
      <c r="BET957" s="513"/>
      <c r="BEU957" s="513"/>
      <c r="BEV957" s="513"/>
      <c r="BEW957" s="513"/>
      <c r="BEX957" s="513"/>
      <c r="BEY957" s="513"/>
      <c r="BEZ957" s="513"/>
      <c r="BFA957" s="513"/>
      <c r="BFB957" s="513"/>
      <c r="BFC957" s="513"/>
      <c r="BFD957" s="513"/>
      <c r="BFE957" s="513"/>
      <c r="BFF957" s="513"/>
      <c r="BFG957" s="513"/>
      <c r="BFH957" s="513"/>
      <c r="BFI957" s="513"/>
      <c r="BFJ957" s="513"/>
      <c r="BFK957" s="513"/>
      <c r="BFL957" s="513"/>
      <c r="BFM957" s="513"/>
      <c r="BFN957" s="513"/>
      <c r="BFO957" s="513"/>
      <c r="BFP957" s="513"/>
      <c r="BFQ957" s="513"/>
      <c r="BFR957" s="513"/>
      <c r="BFS957" s="513"/>
      <c r="BFT957" s="513"/>
      <c r="BFU957" s="513"/>
      <c r="BFV957" s="513"/>
      <c r="BFW957" s="513"/>
      <c r="BFX957" s="513"/>
      <c r="BFY957" s="513"/>
      <c r="BFZ957" s="513"/>
      <c r="BGA957" s="513"/>
      <c r="BGB957" s="513"/>
      <c r="BGC957" s="513"/>
      <c r="BGD957" s="513"/>
      <c r="BGE957" s="513"/>
      <c r="BGF957" s="513"/>
      <c r="BGG957" s="513"/>
      <c r="BGH957" s="513"/>
      <c r="BGI957" s="513"/>
      <c r="BGJ957" s="513"/>
      <c r="BGK957" s="513"/>
      <c r="BGL957" s="513"/>
      <c r="BGM957" s="513"/>
      <c r="BGN957" s="513"/>
      <c r="BGO957" s="513"/>
      <c r="BGP957" s="513"/>
      <c r="BGQ957" s="513"/>
      <c r="BGR957" s="513"/>
      <c r="BGS957" s="513"/>
      <c r="BGT957" s="513"/>
      <c r="BGU957" s="513"/>
      <c r="BGV957" s="513"/>
      <c r="BGW957" s="513"/>
      <c r="BGX957" s="513"/>
      <c r="BGY957" s="513"/>
      <c r="BGZ957" s="513"/>
      <c r="BHA957" s="513"/>
      <c r="BHB957" s="513"/>
      <c r="BHC957" s="513"/>
      <c r="BHD957" s="513"/>
      <c r="BHE957" s="513"/>
      <c r="BHF957" s="513"/>
      <c r="BHG957" s="513"/>
      <c r="BHH957" s="513"/>
      <c r="BHI957" s="513"/>
      <c r="BHJ957" s="513"/>
      <c r="BHK957" s="513"/>
      <c r="BHL957" s="513"/>
      <c r="BHM957" s="513"/>
      <c r="BHN957" s="513"/>
      <c r="BHO957" s="513"/>
      <c r="BHP957" s="513"/>
      <c r="BHQ957" s="513"/>
      <c r="BHR957" s="513"/>
      <c r="BHS957" s="513"/>
      <c r="BHT957" s="513"/>
      <c r="BHU957" s="513"/>
      <c r="BHV957" s="513"/>
      <c r="BHW957" s="513"/>
      <c r="BHX957" s="513"/>
      <c r="BHY957" s="513"/>
      <c r="BHZ957" s="513"/>
      <c r="BIA957" s="513"/>
      <c r="BIB957" s="513"/>
      <c r="BIC957" s="513"/>
      <c r="BID957" s="513"/>
      <c r="BIE957" s="513"/>
      <c r="BIF957" s="513"/>
      <c r="BIG957" s="513"/>
      <c r="BIH957" s="513"/>
      <c r="BII957" s="513"/>
      <c r="BIJ957" s="513"/>
      <c r="BIK957" s="513"/>
      <c r="BIL957" s="513"/>
      <c r="BIM957" s="513"/>
      <c r="BIN957" s="513"/>
      <c r="BIO957" s="513"/>
      <c r="BIP957" s="513"/>
      <c r="BIQ957" s="513"/>
      <c r="BIR957" s="513"/>
      <c r="BIS957" s="513"/>
      <c r="BIT957" s="513"/>
      <c r="BIU957" s="513"/>
      <c r="BIV957" s="513"/>
      <c r="BIW957" s="513"/>
      <c r="BIX957" s="513"/>
      <c r="BIY957" s="513"/>
      <c r="BIZ957" s="513"/>
      <c r="BJA957" s="513"/>
      <c r="BJB957" s="513"/>
      <c r="BJC957" s="513"/>
      <c r="BJD957" s="513"/>
      <c r="BJE957" s="513"/>
      <c r="BJF957" s="513"/>
      <c r="BJG957" s="513"/>
      <c r="BJH957" s="513"/>
      <c r="BJI957" s="513"/>
      <c r="BJJ957" s="513"/>
      <c r="BJK957" s="513"/>
      <c r="BJL957" s="513"/>
      <c r="BJM957" s="513"/>
      <c r="BJN957" s="513"/>
      <c r="BJO957" s="513"/>
      <c r="BJP957" s="513"/>
      <c r="BJQ957" s="513"/>
      <c r="BJR957" s="513"/>
      <c r="BJS957" s="513"/>
      <c r="BJT957" s="513"/>
      <c r="BJU957" s="513"/>
      <c r="BJV957" s="513"/>
      <c r="BJW957" s="513"/>
      <c r="BJX957" s="513"/>
      <c r="BJY957" s="513"/>
      <c r="BJZ957" s="513"/>
      <c r="BKA957" s="513"/>
      <c r="BKB957" s="513"/>
      <c r="BKC957" s="513"/>
      <c r="BKD957" s="513"/>
      <c r="BKE957" s="513"/>
      <c r="BKF957" s="513"/>
      <c r="BKG957" s="513"/>
      <c r="BKH957" s="513"/>
      <c r="BKI957" s="513"/>
      <c r="BKJ957" s="513"/>
      <c r="BKK957" s="513"/>
      <c r="BKL957" s="513"/>
      <c r="BKM957" s="513"/>
      <c r="BKN957" s="513"/>
      <c r="BKO957" s="513"/>
      <c r="BKP957" s="513"/>
      <c r="BKQ957" s="513"/>
      <c r="BKR957" s="513"/>
      <c r="BKS957" s="513"/>
      <c r="BKT957" s="513"/>
      <c r="BKU957" s="513"/>
      <c r="BKV957" s="513"/>
      <c r="BKW957" s="513"/>
      <c r="BKX957" s="513"/>
      <c r="BKY957" s="513"/>
      <c r="BKZ957" s="513"/>
      <c r="BLA957" s="513"/>
      <c r="BLB957" s="513"/>
      <c r="BLC957" s="513"/>
      <c r="BLD957" s="513"/>
      <c r="BLE957" s="513"/>
      <c r="BLF957" s="513"/>
      <c r="BLG957" s="513"/>
      <c r="BLH957" s="513"/>
      <c r="BLI957" s="513"/>
      <c r="BLJ957" s="513"/>
      <c r="BLK957" s="513"/>
      <c r="BLL957" s="513"/>
      <c r="BLM957" s="513"/>
      <c r="BLN957" s="513"/>
      <c r="BLO957" s="513"/>
      <c r="BLP957" s="513"/>
      <c r="BLQ957" s="513"/>
      <c r="BLR957" s="513"/>
      <c r="BLS957" s="513"/>
      <c r="BLT957" s="513"/>
      <c r="BLU957" s="513"/>
      <c r="BLV957" s="513"/>
      <c r="BLW957" s="513"/>
      <c r="BLX957" s="513"/>
      <c r="BLY957" s="513"/>
      <c r="BLZ957" s="513"/>
      <c r="BMA957" s="513"/>
      <c r="BMB957" s="513"/>
      <c r="BMC957" s="513"/>
      <c r="BMD957" s="513"/>
      <c r="BME957" s="513"/>
      <c r="BMF957" s="513"/>
      <c r="BMG957" s="513"/>
      <c r="BMH957" s="513"/>
      <c r="BMI957" s="513"/>
      <c r="BMJ957" s="513"/>
      <c r="BMK957" s="513"/>
      <c r="BML957" s="513"/>
      <c r="BMM957" s="513"/>
      <c r="BMN957" s="513"/>
      <c r="BMO957" s="513"/>
      <c r="BMP957" s="513"/>
      <c r="BMQ957" s="513"/>
      <c r="BMR957" s="513"/>
      <c r="BMS957" s="513"/>
      <c r="BMT957" s="513"/>
      <c r="BMU957" s="513"/>
      <c r="BMV957" s="513"/>
      <c r="BMW957" s="513"/>
      <c r="BMX957" s="513"/>
      <c r="BMY957" s="513"/>
      <c r="BMZ957" s="513"/>
      <c r="BNA957" s="513"/>
      <c r="BNB957" s="513"/>
      <c r="BNC957" s="513"/>
      <c r="BND957" s="513"/>
      <c r="BNE957" s="513"/>
      <c r="BNF957" s="513"/>
      <c r="BNG957" s="513"/>
      <c r="BNH957" s="513"/>
      <c r="BNI957" s="513"/>
      <c r="BNJ957" s="513"/>
      <c r="BNK957" s="513"/>
      <c r="BNL957" s="513"/>
      <c r="BNM957" s="513"/>
      <c r="BNN957" s="513"/>
      <c r="BNO957" s="513"/>
      <c r="BNP957" s="513"/>
      <c r="BNQ957" s="513"/>
      <c r="BNR957" s="513"/>
      <c r="BNS957" s="513"/>
      <c r="BNT957" s="513"/>
      <c r="BNU957" s="513"/>
      <c r="BNV957" s="513"/>
      <c r="BNW957" s="513"/>
      <c r="BNX957" s="513"/>
      <c r="BNY957" s="513"/>
      <c r="BNZ957" s="513"/>
      <c r="BOA957" s="513"/>
      <c r="BOB957" s="513"/>
      <c r="BOC957" s="513"/>
      <c r="BOD957" s="513"/>
      <c r="BOE957" s="513"/>
      <c r="BOF957" s="513"/>
      <c r="BOG957" s="513"/>
      <c r="BOH957" s="513"/>
      <c r="BOI957" s="513"/>
      <c r="BOJ957" s="513"/>
      <c r="BOK957" s="513"/>
      <c r="BOL957" s="513"/>
      <c r="BOM957" s="513"/>
      <c r="BON957" s="513"/>
      <c r="BOO957" s="513"/>
      <c r="BOP957" s="513"/>
      <c r="BOQ957" s="513"/>
      <c r="BOR957" s="513"/>
      <c r="BOS957" s="513"/>
      <c r="BOT957" s="513"/>
      <c r="BOU957" s="513"/>
      <c r="BOV957" s="513"/>
      <c r="BOW957" s="513"/>
      <c r="BOX957" s="513"/>
      <c r="BOY957" s="513"/>
      <c r="BOZ957" s="513"/>
      <c r="BPA957" s="513"/>
      <c r="BPB957" s="513"/>
      <c r="BPC957" s="513"/>
      <c r="BPD957" s="513"/>
      <c r="BPE957" s="513"/>
      <c r="BPF957" s="513"/>
      <c r="BPG957" s="513"/>
      <c r="BPH957" s="513"/>
      <c r="BPI957" s="513"/>
      <c r="BPJ957" s="513"/>
      <c r="BPK957" s="513"/>
      <c r="BPL957" s="513"/>
      <c r="BPM957" s="513"/>
      <c r="BPN957" s="513"/>
      <c r="BPO957" s="513"/>
      <c r="BPP957" s="513"/>
      <c r="BPQ957" s="513"/>
      <c r="BPR957" s="513"/>
      <c r="BPS957" s="513"/>
      <c r="BPT957" s="513"/>
      <c r="BPU957" s="513"/>
      <c r="BPV957" s="513"/>
      <c r="BPW957" s="513"/>
      <c r="BPX957" s="513"/>
      <c r="BPY957" s="513"/>
      <c r="BPZ957" s="513"/>
      <c r="BQA957" s="513"/>
      <c r="BQB957" s="513"/>
      <c r="BQC957" s="513"/>
      <c r="BQD957" s="513"/>
      <c r="BQE957" s="513"/>
      <c r="BQF957" s="513"/>
      <c r="BQG957" s="513"/>
      <c r="BQH957" s="513"/>
      <c r="BQI957" s="513"/>
      <c r="BQJ957" s="513"/>
      <c r="BQK957" s="513"/>
      <c r="BQL957" s="513"/>
      <c r="BQM957" s="513"/>
      <c r="BQN957" s="513"/>
      <c r="BQO957" s="513"/>
      <c r="BQP957" s="513"/>
      <c r="BQQ957" s="513"/>
      <c r="BQR957" s="513"/>
      <c r="BQS957" s="513"/>
      <c r="BQT957" s="513"/>
      <c r="BQU957" s="513"/>
      <c r="BQV957" s="513"/>
      <c r="BQW957" s="513"/>
      <c r="BQX957" s="513"/>
      <c r="BQY957" s="513"/>
      <c r="BQZ957" s="513"/>
      <c r="BRA957" s="513"/>
      <c r="BRB957" s="513"/>
      <c r="BRC957" s="513"/>
      <c r="BRD957" s="513"/>
      <c r="BRE957" s="513"/>
      <c r="BRF957" s="513"/>
      <c r="BRG957" s="513"/>
      <c r="BRH957" s="513"/>
      <c r="BRI957" s="513"/>
      <c r="BRJ957" s="513"/>
      <c r="BRK957" s="513"/>
      <c r="BRL957" s="513"/>
      <c r="BRM957" s="513"/>
      <c r="BRN957" s="513"/>
      <c r="BRO957" s="513"/>
      <c r="BRP957" s="513"/>
      <c r="BRQ957" s="513"/>
      <c r="BRR957" s="513"/>
      <c r="BRS957" s="513"/>
      <c r="BRT957" s="513"/>
      <c r="BRU957" s="513"/>
      <c r="BRV957" s="513"/>
      <c r="BRW957" s="513"/>
      <c r="BRX957" s="513"/>
      <c r="BRY957" s="513"/>
      <c r="BRZ957" s="513"/>
      <c r="BSA957" s="513"/>
      <c r="BSB957" s="513"/>
      <c r="BSC957" s="513"/>
      <c r="BSD957" s="513"/>
      <c r="BSE957" s="513"/>
      <c r="BSF957" s="513"/>
      <c r="BSG957" s="513"/>
      <c r="BSH957" s="513"/>
      <c r="BSI957" s="513"/>
      <c r="BSJ957" s="513"/>
      <c r="BSK957" s="513"/>
      <c r="BSL957" s="513"/>
      <c r="BSM957" s="513"/>
      <c r="BSN957" s="513"/>
      <c r="BSO957" s="513"/>
      <c r="BSP957" s="513"/>
      <c r="BSQ957" s="513"/>
      <c r="BSR957" s="513"/>
      <c r="BSS957" s="513"/>
      <c r="BST957" s="513"/>
      <c r="BSU957" s="513"/>
      <c r="BSV957" s="513"/>
      <c r="BSW957" s="513"/>
      <c r="BSX957" s="513"/>
      <c r="BSY957" s="513"/>
      <c r="BSZ957" s="513"/>
      <c r="BTA957" s="513"/>
      <c r="BTB957" s="513"/>
      <c r="BTC957" s="513"/>
      <c r="BTD957" s="513"/>
      <c r="BTE957" s="513"/>
      <c r="BTF957" s="513"/>
      <c r="BTG957" s="513"/>
      <c r="BTH957" s="513"/>
      <c r="BTI957" s="513"/>
      <c r="BTJ957" s="513"/>
      <c r="BTK957" s="513"/>
      <c r="BTL957" s="513"/>
      <c r="BTM957" s="513"/>
      <c r="BTN957" s="513"/>
      <c r="BTO957" s="513"/>
      <c r="BTP957" s="513"/>
      <c r="BTQ957" s="513"/>
      <c r="BTR957" s="513"/>
      <c r="BTS957" s="513"/>
      <c r="BTT957" s="513"/>
      <c r="BTU957" s="513"/>
      <c r="BTV957" s="513"/>
      <c r="BTW957" s="513"/>
      <c r="BTX957" s="513"/>
      <c r="BTY957" s="513"/>
      <c r="BTZ957" s="513"/>
      <c r="BUA957" s="513"/>
      <c r="BUB957" s="513"/>
      <c r="BUC957" s="513"/>
      <c r="BUD957" s="513"/>
      <c r="BUE957" s="513"/>
      <c r="BUF957" s="513"/>
      <c r="BUG957" s="513"/>
      <c r="BUH957" s="513"/>
      <c r="BUI957" s="513"/>
      <c r="BUJ957" s="513"/>
      <c r="BUK957" s="513"/>
      <c r="BUL957" s="513"/>
      <c r="BUM957" s="513"/>
      <c r="BUN957" s="513"/>
      <c r="BUO957" s="513"/>
      <c r="BUP957" s="513"/>
      <c r="BUQ957" s="513"/>
      <c r="BUR957" s="513"/>
      <c r="BUS957" s="513"/>
      <c r="BUT957" s="513"/>
      <c r="BUU957" s="513"/>
      <c r="BUV957" s="513"/>
      <c r="BUW957" s="513"/>
      <c r="BUX957" s="513"/>
      <c r="BUY957" s="513"/>
      <c r="BUZ957" s="513"/>
      <c r="BVA957" s="513"/>
      <c r="BVB957" s="513"/>
      <c r="BVC957" s="513"/>
      <c r="BVD957" s="513"/>
      <c r="BVE957" s="513"/>
      <c r="BVF957" s="513"/>
      <c r="BVG957" s="513"/>
      <c r="BVH957" s="513"/>
      <c r="BVI957" s="513"/>
      <c r="BVJ957" s="513"/>
      <c r="BVK957" s="513"/>
      <c r="BVL957" s="513"/>
      <c r="BVM957" s="513"/>
      <c r="BVN957" s="513"/>
      <c r="BVO957" s="513"/>
      <c r="BVP957" s="513"/>
      <c r="BVQ957" s="513"/>
      <c r="BVR957" s="513"/>
      <c r="BVS957" s="513"/>
      <c r="BVT957" s="513"/>
      <c r="BVU957" s="513"/>
      <c r="BVV957" s="513"/>
      <c r="BVW957" s="513"/>
      <c r="BVX957" s="513"/>
      <c r="BVY957" s="513"/>
      <c r="BVZ957" s="513"/>
      <c r="BWA957" s="513"/>
      <c r="BWB957" s="513"/>
      <c r="BWC957" s="513"/>
      <c r="BWD957" s="513"/>
      <c r="BWE957" s="513"/>
      <c r="BWF957" s="513"/>
      <c r="BWG957" s="513"/>
      <c r="BWH957" s="513"/>
      <c r="BWI957" s="513"/>
      <c r="BWJ957" s="513"/>
      <c r="BWK957" s="513"/>
      <c r="BWL957" s="513"/>
      <c r="BWM957" s="513"/>
      <c r="BWN957" s="513"/>
      <c r="BWO957" s="513"/>
      <c r="BWP957" s="513"/>
      <c r="BWQ957" s="513"/>
    </row>
    <row r="958" spans="1:1967" ht="102" customHeight="1">
      <c r="A958" s="9" t="s">
        <v>11924</v>
      </c>
      <c r="B958" s="100" t="s">
        <v>97</v>
      </c>
      <c r="C958" s="111" t="s">
        <v>1137</v>
      </c>
      <c r="D958" s="111" t="s">
        <v>1135</v>
      </c>
      <c r="E958" s="111" t="s">
        <v>1138</v>
      </c>
      <c r="F958" s="3"/>
      <c r="G958" s="3" t="s">
        <v>385</v>
      </c>
      <c r="H958" s="20">
        <v>1</v>
      </c>
      <c r="I958" s="114">
        <v>470000000</v>
      </c>
      <c r="J958" s="21" t="s">
        <v>1316</v>
      </c>
      <c r="K958" s="19" t="s">
        <v>2077</v>
      </c>
      <c r="L958" s="137" t="s">
        <v>11564</v>
      </c>
      <c r="M958" s="140" t="s">
        <v>383</v>
      </c>
      <c r="N958" s="358" t="s">
        <v>2086</v>
      </c>
      <c r="O958" s="3" t="s">
        <v>1368</v>
      </c>
      <c r="P958" s="7" t="s">
        <v>1340</v>
      </c>
      <c r="Q958" s="3" t="s">
        <v>1188</v>
      </c>
      <c r="R958" s="24">
        <v>3599</v>
      </c>
      <c r="S958" s="19">
        <v>7280</v>
      </c>
      <c r="T958" s="83">
        <f t="shared" ref="T958" si="382">R958*S958</f>
        <v>26200720</v>
      </c>
      <c r="U958" s="83">
        <f t="shared" ref="U958" si="383">T958*1.12</f>
        <v>29344806.400000002</v>
      </c>
      <c r="V958" s="9" t="s">
        <v>1327</v>
      </c>
      <c r="W958" s="152" t="s">
        <v>1396</v>
      </c>
      <c r="X958" s="9"/>
      <c r="Y958" s="513"/>
      <c r="Z958" s="513"/>
      <c r="AA958" s="513"/>
      <c r="AB958" s="513"/>
      <c r="AC958" s="513"/>
      <c r="AD958" s="513"/>
      <c r="AE958" s="513"/>
      <c r="AF958" s="513"/>
      <c r="AG958" s="513"/>
      <c r="AH958" s="513"/>
      <c r="AI958" s="513"/>
      <c r="AJ958" s="513"/>
      <c r="AK958" s="513"/>
      <c r="AL958" s="513"/>
      <c r="AM958" s="513"/>
      <c r="AN958" s="513"/>
      <c r="AO958" s="513"/>
      <c r="AP958" s="513"/>
      <c r="AQ958" s="513"/>
      <c r="AR958" s="513"/>
      <c r="AS958" s="513"/>
      <c r="AT958" s="513"/>
      <c r="AU958" s="513"/>
      <c r="AV958" s="513"/>
      <c r="AW958" s="513"/>
      <c r="AX958" s="513"/>
      <c r="AY958" s="513"/>
      <c r="AZ958" s="513"/>
      <c r="BA958" s="513"/>
      <c r="BB958" s="513"/>
      <c r="BC958" s="513"/>
      <c r="BD958" s="513"/>
      <c r="BE958" s="513"/>
      <c r="BF958" s="513"/>
      <c r="BG958" s="513"/>
      <c r="BH958" s="513"/>
      <c r="BI958" s="513"/>
      <c r="BJ958" s="513"/>
      <c r="BK958" s="513"/>
      <c r="BL958" s="513"/>
      <c r="BM958" s="513"/>
      <c r="BN958" s="513"/>
      <c r="BO958" s="513"/>
      <c r="BP958" s="513"/>
      <c r="BQ958" s="513"/>
      <c r="BR958" s="513"/>
      <c r="BS958" s="513"/>
      <c r="BT958" s="513"/>
      <c r="BU958" s="513"/>
      <c r="BV958" s="513"/>
      <c r="BW958" s="513"/>
      <c r="BX958" s="513"/>
      <c r="BY958" s="513"/>
      <c r="BZ958" s="513"/>
      <c r="CA958" s="513"/>
      <c r="CB958" s="513"/>
      <c r="CC958" s="513"/>
      <c r="CD958" s="513"/>
      <c r="CE958" s="513"/>
      <c r="CF958" s="513"/>
      <c r="CG958" s="513"/>
      <c r="CH958" s="513"/>
      <c r="CI958" s="513"/>
      <c r="CJ958" s="513"/>
      <c r="CK958" s="513"/>
      <c r="CL958" s="513"/>
      <c r="CM958" s="513"/>
      <c r="CN958" s="513"/>
      <c r="CO958" s="513"/>
      <c r="CP958" s="513"/>
      <c r="CQ958" s="513"/>
      <c r="CR958" s="513"/>
      <c r="CS958" s="513"/>
      <c r="CT958" s="513"/>
      <c r="CU958" s="513"/>
      <c r="CV958" s="513"/>
      <c r="CW958" s="513"/>
      <c r="CX958" s="513"/>
      <c r="CY958" s="513"/>
      <c r="CZ958" s="513"/>
      <c r="DA958" s="513"/>
      <c r="DB958" s="513"/>
      <c r="DC958" s="513"/>
      <c r="DD958" s="513"/>
      <c r="DE958" s="513"/>
      <c r="DF958" s="513"/>
      <c r="DG958" s="513"/>
      <c r="DH958" s="513"/>
      <c r="DI958" s="513"/>
      <c r="DJ958" s="513"/>
      <c r="DK958" s="513"/>
      <c r="DL958" s="513"/>
      <c r="DM958" s="513"/>
      <c r="DN958" s="513"/>
      <c r="DO958" s="513"/>
      <c r="DP958" s="513"/>
      <c r="DQ958" s="513"/>
      <c r="DR958" s="513"/>
      <c r="DS958" s="513"/>
      <c r="DT958" s="513"/>
      <c r="DU958" s="513"/>
      <c r="DV958" s="513"/>
      <c r="DW958" s="513"/>
      <c r="DX958" s="513"/>
      <c r="DY958" s="513"/>
      <c r="DZ958" s="513"/>
      <c r="EA958" s="513"/>
      <c r="EB958" s="513"/>
      <c r="EC958" s="513"/>
      <c r="ED958" s="513"/>
      <c r="EE958" s="513"/>
      <c r="EF958" s="513"/>
      <c r="EG958" s="513"/>
      <c r="EH958" s="513"/>
      <c r="EI958" s="513"/>
      <c r="EJ958" s="513"/>
      <c r="EK958" s="513"/>
      <c r="EL958" s="513"/>
      <c r="EM958" s="513"/>
      <c r="EN958" s="513"/>
      <c r="EO958" s="513"/>
      <c r="EP958" s="513"/>
      <c r="EQ958" s="513"/>
      <c r="ER958" s="513"/>
      <c r="ES958" s="513"/>
      <c r="ET958" s="513"/>
      <c r="EU958" s="513"/>
      <c r="EV958" s="513"/>
      <c r="EW958" s="513"/>
      <c r="EX958" s="513"/>
      <c r="EY958" s="513"/>
      <c r="EZ958" s="513"/>
      <c r="FA958" s="513"/>
      <c r="FB958" s="513"/>
      <c r="FC958" s="513"/>
      <c r="FD958" s="513"/>
      <c r="FE958" s="513"/>
      <c r="FF958" s="513"/>
      <c r="FG958" s="513"/>
      <c r="FH958" s="513"/>
      <c r="FI958" s="513"/>
      <c r="FJ958" s="513"/>
      <c r="FK958" s="513"/>
      <c r="FL958" s="513"/>
      <c r="FM958" s="513"/>
      <c r="FN958" s="513"/>
      <c r="FO958" s="513"/>
      <c r="FP958" s="513"/>
      <c r="FQ958" s="513"/>
      <c r="FR958" s="513"/>
      <c r="FS958" s="513"/>
      <c r="FT958" s="513"/>
      <c r="FU958" s="513"/>
      <c r="FV958" s="513"/>
      <c r="FW958" s="513"/>
      <c r="FX958" s="513"/>
      <c r="FY958" s="513"/>
      <c r="FZ958" s="513"/>
      <c r="GA958" s="513"/>
      <c r="GB958" s="513"/>
      <c r="GC958" s="513"/>
      <c r="GD958" s="513"/>
      <c r="GE958" s="513"/>
      <c r="GF958" s="513"/>
      <c r="GG958" s="513"/>
      <c r="GH958" s="513"/>
      <c r="GI958" s="513"/>
      <c r="GJ958" s="513"/>
      <c r="GK958" s="513"/>
      <c r="GL958" s="513"/>
      <c r="GM958" s="513"/>
      <c r="GN958" s="513"/>
      <c r="GO958" s="513"/>
      <c r="GP958" s="513"/>
      <c r="GQ958" s="513"/>
      <c r="GR958" s="513"/>
      <c r="GS958" s="513"/>
      <c r="GT958" s="513"/>
      <c r="GU958" s="513"/>
      <c r="GV958" s="513"/>
      <c r="GW958" s="513"/>
      <c r="GX958" s="513"/>
      <c r="GY958" s="513"/>
      <c r="GZ958" s="513"/>
      <c r="HA958" s="513"/>
      <c r="HB958" s="513"/>
      <c r="HC958" s="513"/>
      <c r="HD958" s="513"/>
      <c r="HE958" s="513"/>
      <c r="HF958" s="513"/>
      <c r="HG958" s="513"/>
      <c r="HH958" s="513"/>
      <c r="HI958" s="513"/>
      <c r="HJ958" s="513"/>
      <c r="HK958" s="513"/>
      <c r="HL958" s="513"/>
      <c r="HM958" s="513"/>
      <c r="HN958" s="513"/>
      <c r="HO958" s="513"/>
      <c r="HP958" s="513"/>
      <c r="HQ958" s="513"/>
      <c r="HR958" s="513"/>
      <c r="HS958" s="513"/>
      <c r="HT958" s="513"/>
      <c r="HU958" s="513"/>
      <c r="HV958" s="513"/>
      <c r="HW958" s="513"/>
      <c r="HX958" s="513"/>
      <c r="HY958" s="513"/>
      <c r="HZ958" s="513"/>
      <c r="IA958" s="513"/>
      <c r="IB958" s="513"/>
      <c r="IC958" s="513"/>
      <c r="ID958" s="513"/>
      <c r="IE958" s="513"/>
      <c r="IF958" s="513"/>
      <c r="IG958" s="513"/>
      <c r="IH958" s="513"/>
      <c r="II958" s="513"/>
      <c r="IJ958" s="513"/>
      <c r="IK958" s="513"/>
      <c r="IL958" s="513"/>
      <c r="IM958" s="513"/>
      <c r="IN958" s="513"/>
      <c r="IO958" s="513"/>
      <c r="IP958" s="513"/>
      <c r="IQ958" s="513"/>
      <c r="IR958" s="513"/>
      <c r="IS958" s="513"/>
      <c r="IT958" s="513"/>
      <c r="IU958" s="513"/>
      <c r="IV958" s="513"/>
      <c r="IW958" s="513"/>
      <c r="IX958" s="513"/>
      <c r="IY958" s="513"/>
      <c r="IZ958" s="513"/>
      <c r="JA958" s="513"/>
      <c r="JB958" s="513"/>
      <c r="JC958" s="513"/>
      <c r="JD958" s="513"/>
      <c r="JE958" s="513"/>
      <c r="JF958" s="513"/>
      <c r="JG958" s="513"/>
      <c r="JH958" s="513"/>
      <c r="JI958" s="513"/>
      <c r="JJ958" s="513"/>
      <c r="JK958" s="513"/>
      <c r="JL958" s="513"/>
      <c r="JM958" s="513"/>
      <c r="JN958" s="513"/>
      <c r="JO958" s="513"/>
      <c r="JP958" s="513"/>
      <c r="JQ958" s="513"/>
      <c r="JR958" s="513"/>
      <c r="JS958" s="513"/>
      <c r="JT958" s="513"/>
      <c r="JU958" s="513"/>
      <c r="JV958" s="513"/>
      <c r="JW958" s="513"/>
      <c r="JX958" s="513"/>
      <c r="JY958" s="513"/>
      <c r="JZ958" s="513"/>
      <c r="KA958" s="513"/>
      <c r="KB958" s="513"/>
      <c r="KC958" s="513"/>
      <c r="KD958" s="513"/>
      <c r="KE958" s="513"/>
      <c r="KF958" s="513"/>
      <c r="KG958" s="513"/>
      <c r="KH958" s="513"/>
      <c r="KI958" s="513"/>
      <c r="KJ958" s="513"/>
      <c r="KK958" s="513"/>
      <c r="KL958" s="513"/>
      <c r="KM958" s="513"/>
      <c r="KN958" s="513"/>
      <c r="KO958" s="513"/>
      <c r="KP958" s="513"/>
      <c r="KQ958" s="513"/>
      <c r="KR958" s="513"/>
      <c r="KS958" s="513"/>
      <c r="KT958" s="513"/>
      <c r="KU958" s="513"/>
      <c r="KV958" s="513"/>
      <c r="KW958" s="513"/>
      <c r="KX958" s="513"/>
      <c r="KY958" s="513"/>
      <c r="KZ958" s="513"/>
      <c r="LA958" s="513"/>
      <c r="LB958" s="513"/>
      <c r="LC958" s="513"/>
      <c r="LD958" s="513"/>
      <c r="LE958" s="513"/>
      <c r="LF958" s="513"/>
      <c r="LG958" s="513"/>
      <c r="LH958" s="513"/>
      <c r="LI958" s="513"/>
      <c r="LJ958" s="513"/>
      <c r="LK958" s="513"/>
      <c r="LL958" s="513"/>
      <c r="LM958" s="513"/>
      <c r="LN958" s="513"/>
      <c r="LO958" s="513"/>
      <c r="LP958" s="513"/>
      <c r="LQ958" s="513"/>
      <c r="LR958" s="513"/>
      <c r="LS958" s="513"/>
      <c r="LT958" s="513"/>
      <c r="LU958" s="513"/>
      <c r="LV958" s="513"/>
      <c r="LW958" s="513"/>
      <c r="LX958" s="513"/>
      <c r="LY958" s="513"/>
      <c r="LZ958" s="513"/>
      <c r="MA958" s="513"/>
      <c r="MB958" s="513"/>
      <c r="MC958" s="513"/>
      <c r="MD958" s="513"/>
      <c r="ME958" s="513"/>
      <c r="MF958" s="513"/>
      <c r="MG958" s="513"/>
      <c r="MH958" s="513"/>
      <c r="MI958" s="513"/>
      <c r="MJ958" s="513"/>
      <c r="MK958" s="513"/>
      <c r="ML958" s="513"/>
      <c r="MM958" s="513"/>
      <c r="MN958" s="513"/>
      <c r="MO958" s="513"/>
      <c r="MP958" s="513"/>
      <c r="MQ958" s="513"/>
      <c r="MR958" s="513"/>
      <c r="MS958" s="513"/>
      <c r="MT958" s="513"/>
      <c r="MU958" s="513"/>
      <c r="MV958" s="513"/>
      <c r="MW958" s="513"/>
      <c r="MX958" s="513"/>
      <c r="MY958" s="513"/>
      <c r="MZ958" s="513"/>
      <c r="NA958" s="513"/>
      <c r="NB958" s="513"/>
      <c r="NC958" s="513"/>
      <c r="ND958" s="513"/>
      <c r="NE958" s="513"/>
      <c r="NF958" s="513"/>
      <c r="NG958" s="513"/>
      <c r="NH958" s="513"/>
      <c r="NI958" s="513"/>
      <c r="NJ958" s="513"/>
      <c r="NK958" s="513"/>
      <c r="NL958" s="513"/>
      <c r="NM958" s="513"/>
      <c r="NN958" s="513"/>
      <c r="NO958" s="513"/>
      <c r="NP958" s="513"/>
      <c r="NQ958" s="513"/>
      <c r="NR958" s="513"/>
      <c r="NS958" s="513"/>
      <c r="NT958" s="513"/>
      <c r="NU958" s="513"/>
      <c r="NV958" s="513"/>
      <c r="NW958" s="513"/>
      <c r="NX958" s="513"/>
      <c r="NY958" s="513"/>
      <c r="NZ958" s="513"/>
      <c r="OA958" s="513"/>
      <c r="OB958" s="513"/>
      <c r="OC958" s="513"/>
      <c r="OD958" s="513"/>
      <c r="OE958" s="513"/>
      <c r="OF958" s="513"/>
      <c r="OG958" s="513"/>
      <c r="OH958" s="513"/>
      <c r="OI958" s="513"/>
      <c r="OJ958" s="513"/>
      <c r="OK958" s="513"/>
      <c r="OL958" s="513"/>
      <c r="OM958" s="513"/>
      <c r="ON958" s="513"/>
      <c r="OO958" s="513"/>
      <c r="OP958" s="513"/>
      <c r="OQ958" s="513"/>
      <c r="OR958" s="513"/>
      <c r="OS958" s="513"/>
      <c r="OT958" s="513"/>
      <c r="OU958" s="513"/>
      <c r="OV958" s="513"/>
      <c r="OW958" s="513"/>
      <c r="OX958" s="513"/>
      <c r="OY958" s="513"/>
      <c r="OZ958" s="513"/>
      <c r="PA958" s="513"/>
      <c r="PB958" s="513"/>
      <c r="PC958" s="513"/>
      <c r="PD958" s="513"/>
      <c r="PE958" s="513"/>
      <c r="PF958" s="513"/>
      <c r="PG958" s="513"/>
      <c r="PH958" s="513"/>
      <c r="PI958" s="513"/>
      <c r="PJ958" s="513"/>
      <c r="PK958" s="513"/>
      <c r="PL958" s="513"/>
      <c r="PM958" s="513"/>
      <c r="PN958" s="513"/>
      <c r="PO958" s="513"/>
      <c r="PP958" s="513"/>
      <c r="PQ958" s="513"/>
      <c r="PR958" s="513"/>
      <c r="PS958" s="513"/>
      <c r="PT958" s="513"/>
      <c r="PU958" s="513"/>
      <c r="PV958" s="513"/>
      <c r="PW958" s="513"/>
      <c r="PX958" s="513"/>
      <c r="PY958" s="513"/>
      <c r="PZ958" s="513"/>
      <c r="QA958" s="513"/>
      <c r="QB958" s="513"/>
      <c r="QC958" s="513"/>
      <c r="QD958" s="513"/>
      <c r="QE958" s="513"/>
      <c r="QF958" s="513"/>
      <c r="QG958" s="513"/>
      <c r="QH958" s="513"/>
      <c r="QI958" s="513"/>
      <c r="QJ958" s="513"/>
      <c r="QK958" s="513"/>
      <c r="QL958" s="513"/>
      <c r="QM958" s="513"/>
      <c r="QN958" s="513"/>
      <c r="QO958" s="513"/>
      <c r="QP958" s="513"/>
      <c r="QQ958" s="513"/>
      <c r="QR958" s="513"/>
      <c r="QS958" s="513"/>
      <c r="QT958" s="513"/>
      <c r="QU958" s="513"/>
      <c r="QV958" s="513"/>
      <c r="QW958" s="513"/>
      <c r="QX958" s="513"/>
      <c r="QY958" s="513"/>
      <c r="QZ958" s="513"/>
      <c r="RA958" s="513"/>
      <c r="RB958" s="513"/>
      <c r="RC958" s="513"/>
      <c r="RD958" s="513"/>
      <c r="RE958" s="513"/>
      <c r="RF958" s="513"/>
      <c r="RG958" s="513"/>
      <c r="RH958" s="513"/>
      <c r="RI958" s="513"/>
      <c r="RJ958" s="513"/>
      <c r="RK958" s="513"/>
      <c r="RL958" s="513"/>
      <c r="RM958" s="513"/>
      <c r="RN958" s="513"/>
      <c r="RO958" s="513"/>
      <c r="RP958" s="513"/>
      <c r="RQ958" s="513"/>
      <c r="RR958" s="513"/>
      <c r="RS958" s="513"/>
      <c r="RT958" s="513"/>
      <c r="RU958" s="513"/>
      <c r="RV958" s="513"/>
      <c r="RW958" s="513"/>
      <c r="RX958" s="513"/>
      <c r="RY958" s="513"/>
      <c r="RZ958" s="513"/>
      <c r="SA958" s="513"/>
      <c r="SB958" s="513"/>
      <c r="SC958" s="513"/>
      <c r="SD958" s="513"/>
      <c r="SE958" s="513"/>
      <c r="SF958" s="513"/>
      <c r="SG958" s="513"/>
      <c r="SH958" s="513"/>
      <c r="SI958" s="513"/>
      <c r="SJ958" s="513"/>
      <c r="SK958" s="513"/>
      <c r="SL958" s="513"/>
      <c r="SM958" s="513"/>
      <c r="SN958" s="513"/>
      <c r="SO958" s="513"/>
      <c r="SP958" s="513"/>
      <c r="SQ958" s="513"/>
      <c r="SR958" s="513"/>
      <c r="SS958" s="513"/>
      <c r="ST958" s="513"/>
      <c r="SU958" s="513"/>
      <c r="SV958" s="513"/>
      <c r="SW958" s="513"/>
      <c r="SX958" s="513"/>
      <c r="SY958" s="513"/>
      <c r="SZ958" s="513"/>
      <c r="TA958" s="513"/>
      <c r="TB958" s="513"/>
      <c r="TC958" s="513"/>
      <c r="TD958" s="513"/>
      <c r="TE958" s="513"/>
      <c r="TF958" s="513"/>
      <c r="TG958" s="513"/>
      <c r="TH958" s="513"/>
      <c r="TI958" s="513"/>
      <c r="TJ958" s="513"/>
      <c r="TK958" s="513"/>
      <c r="TL958" s="513"/>
      <c r="TM958" s="513"/>
      <c r="TN958" s="513"/>
      <c r="TO958" s="513"/>
      <c r="TP958" s="513"/>
      <c r="TQ958" s="513"/>
      <c r="TR958" s="513"/>
      <c r="TS958" s="513"/>
      <c r="TT958" s="513"/>
      <c r="TU958" s="513"/>
      <c r="TV958" s="513"/>
      <c r="TW958" s="513"/>
      <c r="TX958" s="513"/>
      <c r="TY958" s="513"/>
      <c r="TZ958" s="513"/>
      <c r="UA958" s="513"/>
      <c r="UB958" s="513"/>
      <c r="UC958" s="513"/>
      <c r="UD958" s="513"/>
      <c r="UE958" s="513"/>
      <c r="UF958" s="513"/>
      <c r="UG958" s="513"/>
      <c r="UH958" s="513"/>
      <c r="UI958" s="513"/>
      <c r="UJ958" s="513"/>
      <c r="UK958" s="513"/>
      <c r="UL958" s="513"/>
      <c r="UM958" s="513"/>
      <c r="UN958" s="513"/>
      <c r="UO958" s="513"/>
      <c r="UP958" s="513"/>
      <c r="UQ958" s="513"/>
      <c r="UR958" s="513"/>
      <c r="US958" s="513"/>
      <c r="UT958" s="513"/>
      <c r="UU958" s="513"/>
      <c r="UV958" s="513"/>
      <c r="UW958" s="513"/>
      <c r="UX958" s="513"/>
      <c r="UY958" s="513"/>
      <c r="UZ958" s="513"/>
      <c r="VA958" s="513"/>
      <c r="VB958" s="513"/>
      <c r="VC958" s="513"/>
      <c r="VD958" s="513"/>
      <c r="VE958" s="513"/>
      <c r="VF958" s="513"/>
      <c r="VG958" s="513"/>
      <c r="VH958" s="513"/>
      <c r="VI958" s="513"/>
      <c r="VJ958" s="513"/>
      <c r="VK958" s="513"/>
      <c r="VL958" s="513"/>
      <c r="VM958" s="513"/>
      <c r="VN958" s="513"/>
      <c r="VO958" s="513"/>
      <c r="VP958" s="513"/>
      <c r="VQ958" s="513"/>
      <c r="VR958" s="513"/>
      <c r="VS958" s="513"/>
      <c r="VT958" s="513"/>
      <c r="VU958" s="513"/>
      <c r="VV958" s="513"/>
      <c r="VW958" s="513"/>
      <c r="VX958" s="513"/>
      <c r="VY958" s="513"/>
      <c r="VZ958" s="513"/>
      <c r="WA958" s="513"/>
      <c r="WB958" s="513"/>
      <c r="WC958" s="513"/>
      <c r="WD958" s="513"/>
      <c r="WE958" s="513"/>
      <c r="WF958" s="513"/>
      <c r="WG958" s="513"/>
      <c r="WH958" s="513"/>
      <c r="WI958" s="513"/>
      <c r="WJ958" s="513"/>
      <c r="WK958" s="513"/>
      <c r="WL958" s="513"/>
      <c r="WM958" s="513"/>
      <c r="WN958" s="513"/>
      <c r="WO958" s="513"/>
      <c r="WP958" s="513"/>
      <c r="WQ958" s="513"/>
      <c r="WR958" s="513"/>
      <c r="WS958" s="513"/>
      <c r="WT958" s="513"/>
      <c r="WU958" s="513"/>
      <c r="WV958" s="513"/>
      <c r="WW958" s="513"/>
      <c r="WX958" s="513"/>
      <c r="WY958" s="513"/>
      <c r="WZ958" s="513"/>
      <c r="XA958" s="513"/>
      <c r="XB958" s="513"/>
      <c r="XC958" s="513"/>
      <c r="XD958" s="513"/>
      <c r="XE958" s="513"/>
      <c r="XF958" s="513"/>
      <c r="XG958" s="513"/>
      <c r="XH958" s="513"/>
      <c r="XI958" s="513"/>
      <c r="XJ958" s="513"/>
      <c r="XK958" s="513"/>
      <c r="XL958" s="513"/>
      <c r="XM958" s="513"/>
      <c r="XN958" s="513"/>
      <c r="XO958" s="513"/>
      <c r="XP958" s="513"/>
      <c r="XQ958" s="513"/>
      <c r="XR958" s="513"/>
      <c r="XS958" s="513"/>
      <c r="XT958" s="513"/>
      <c r="XU958" s="513"/>
      <c r="XV958" s="513"/>
      <c r="XW958" s="513"/>
      <c r="XX958" s="513"/>
      <c r="XY958" s="513"/>
      <c r="XZ958" s="513"/>
      <c r="YA958" s="513"/>
      <c r="YB958" s="513"/>
      <c r="YC958" s="513"/>
      <c r="YD958" s="513"/>
      <c r="YE958" s="513"/>
      <c r="YF958" s="513"/>
      <c r="YG958" s="513"/>
      <c r="YH958" s="513"/>
      <c r="YI958" s="513"/>
      <c r="YJ958" s="513"/>
      <c r="YK958" s="513"/>
      <c r="YL958" s="513"/>
      <c r="YM958" s="513"/>
      <c r="YN958" s="513"/>
      <c r="YO958" s="513"/>
      <c r="YP958" s="513"/>
      <c r="YQ958" s="513"/>
      <c r="YR958" s="513"/>
      <c r="YS958" s="513"/>
      <c r="YT958" s="513"/>
      <c r="YU958" s="513"/>
      <c r="YV958" s="513"/>
      <c r="YW958" s="513"/>
      <c r="YX958" s="513"/>
      <c r="YY958" s="513"/>
      <c r="YZ958" s="513"/>
      <c r="ZA958" s="513"/>
      <c r="ZB958" s="513"/>
      <c r="ZC958" s="513"/>
      <c r="ZD958" s="513"/>
      <c r="ZE958" s="513"/>
      <c r="ZF958" s="513"/>
      <c r="ZG958" s="513"/>
      <c r="ZH958" s="513"/>
      <c r="ZI958" s="513"/>
      <c r="ZJ958" s="513"/>
      <c r="ZK958" s="513"/>
      <c r="ZL958" s="513"/>
      <c r="ZM958" s="513"/>
      <c r="ZN958" s="513"/>
      <c r="ZO958" s="513"/>
      <c r="ZP958" s="513"/>
      <c r="ZQ958" s="513"/>
      <c r="ZR958" s="513"/>
      <c r="ZS958" s="513"/>
      <c r="ZT958" s="513"/>
      <c r="ZU958" s="513"/>
      <c r="ZV958" s="513"/>
      <c r="ZW958" s="513"/>
      <c r="ZX958" s="513"/>
      <c r="ZY958" s="513"/>
      <c r="ZZ958" s="513"/>
      <c r="AAA958" s="513"/>
      <c r="AAB958" s="513"/>
      <c r="AAC958" s="513"/>
      <c r="AAD958" s="513"/>
      <c r="AAE958" s="513"/>
      <c r="AAF958" s="513"/>
      <c r="AAG958" s="513"/>
      <c r="AAH958" s="513"/>
      <c r="AAI958" s="513"/>
      <c r="AAJ958" s="513"/>
      <c r="AAK958" s="513"/>
      <c r="AAL958" s="513"/>
      <c r="AAM958" s="513"/>
      <c r="AAN958" s="513"/>
      <c r="AAO958" s="513"/>
      <c r="AAP958" s="513"/>
      <c r="AAQ958" s="513"/>
      <c r="AAR958" s="513"/>
      <c r="AAS958" s="513"/>
      <c r="AAT958" s="513"/>
      <c r="AAU958" s="513"/>
      <c r="AAV958" s="513"/>
      <c r="AAW958" s="513"/>
      <c r="AAX958" s="513"/>
      <c r="AAY958" s="513"/>
      <c r="AAZ958" s="513"/>
      <c r="ABA958" s="513"/>
      <c r="ABB958" s="513"/>
      <c r="ABC958" s="513"/>
      <c r="ABD958" s="513"/>
      <c r="ABE958" s="513"/>
      <c r="ABF958" s="513"/>
      <c r="ABG958" s="513"/>
      <c r="ABH958" s="513"/>
      <c r="ABI958" s="513"/>
      <c r="ABJ958" s="513"/>
      <c r="ABK958" s="513"/>
      <c r="ABL958" s="513"/>
      <c r="ABM958" s="513"/>
      <c r="ABN958" s="513"/>
      <c r="ABO958" s="513"/>
      <c r="ABP958" s="513"/>
      <c r="ABQ958" s="513"/>
      <c r="ABR958" s="513"/>
      <c r="ABS958" s="513"/>
      <c r="ABT958" s="513"/>
      <c r="ABU958" s="513"/>
      <c r="ABV958" s="513"/>
      <c r="ABW958" s="513"/>
      <c r="ABX958" s="513"/>
      <c r="ABY958" s="513"/>
      <c r="ABZ958" s="513"/>
      <c r="ACA958" s="513"/>
      <c r="ACB958" s="513"/>
      <c r="ACC958" s="513"/>
      <c r="ACD958" s="513"/>
      <c r="ACE958" s="513"/>
      <c r="ACF958" s="513"/>
      <c r="ACG958" s="513"/>
      <c r="ACH958" s="513"/>
      <c r="ACI958" s="513"/>
      <c r="ACJ958" s="513"/>
      <c r="ACK958" s="513"/>
      <c r="ACL958" s="513"/>
      <c r="ACM958" s="513"/>
      <c r="ACN958" s="513"/>
      <c r="ACO958" s="513"/>
      <c r="ACP958" s="513"/>
      <c r="ACQ958" s="513"/>
      <c r="ACR958" s="513"/>
      <c r="ACS958" s="513"/>
      <c r="ACT958" s="513"/>
      <c r="ACU958" s="513"/>
      <c r="ACV958" s="513"/>
      <c r="ACW958" s="513"/>
      <c r="ACX958" s="513"/>
      <c r="ACY958" s="513"/>
      <c r="ACZ958" s="513"/>
      <c r="ADA958" s="513"/>
      <c r="ADB958" s="513"/>
      <c r="ADC958" s="513"/>
      <c r="ADD958" s="513"/>
      <c r="ADE958" s="513"/>
      <c r="ADF958" s="513"/>
      <c r="ADG958" s="513"/>
      <c r="ADH958" s="513"/>
      <c r="ADI958" s="513"/>
      <c r="ADJ958" s="513"/>
      <c r="ADK958" s="513"/>
      <c r="ADL958" s="513"/>
      <c r="ADM958" s="513"/>
      <c r="ADN958" s="513"/>
      <c r="ADO958" s="513"/>
      <c r="ADP958" s="513"/>
      <c r="ADQ958" s="513"/>
      <c r="ADR958" s="513"/>
      <c r="ADS958" s="513"/>
      <c r="ADT958" s="513"/>
      <c r="ADU958" s="513"/>
      <c r="ADV958" s="513"/>
      <c r="ADW958" s="513"/>
      <c r="ADX958" s="513"/>
      <c r="ADY958" s="513"/>
      <c r="ADZ958" s="513"/>
      <c r="AEA958" s="513"/>
      <c r="AEB958" s="513"/>
      <c r="AEC958" s="513"/>
      <c r="AED958" s="513"/>
      <c r="AEE958" s="513"/>
      <c r="AEF958" s="513"/>
      <c r="AEG958" s="513"/>
      <c r="AEH958" s="513"/>
      <c r="AEI958" s="513"/>
      <c r="AEJ958" s="513"/>
      <c r="AEK958" s="513"/>
      <c r="AEL958" s="513"/>
      <c r="AEM958" s="513"/>
      <c r="AEN958" s="513"/>
      <c r="AEO958" s="513"/>
      <c r="AEP958" s="513"/>
      <c r="AEQ958" s="513"/>
      <c r="AER958" s="513"/>
      <c r="AES958" s="513"/>
      <c r="AET958" s="513"/>
      <c r="AEU958" s="513"/>
      <c r="AEV958" s="513"/>
      <c r="AEW958" s="513"/>
      <c r="AEX958" s="513"/>
      <c r="AEY958" s="513"/>
      <c r="AEZ958" s="513"/>
      <c r="AFA958" s="513"/>
      <c r="AFB958" s="513"/>
      <c r="AFC958" s="513"/>
      <c r="AFD958" s="513"/>
      <c r="AFE958" s="513"/>
      <c r="AFF958" s="513"/>
      <c r="AFG958" s="513"/>
      <c r="AFH958" s="513"/>
      <c r="AFI958" s="513"/>
      <c r="AFJ958" s="513"/>
      <c r="AFK958" s="513"/>
      <c r="AFL958" s="513"/>
      <c r="AFM958" s="513"/>
      <c r="AFN958" s="513"/>
      <c r="AFO958" s="513"/>
      <c r="AFP958" s="513"/>
      <c r="AFQ958" s="513"/>
      <c r="AFR958" s="513"/>
      <c r="AFS958" s="513"/>
      <c r="AFT958" s="513"/>
      <c r="AFU958" s="513"/>
      <c r="AFV958" s="513"/>
      <c r="AFW958" s="513"/>
      <c r="AFX958" s="513"/>
      <c r="AFY958" s="513"/>
      <c r="AFZ958" s="513"/>
      <c r="AGA958" s="513"/>
      <c r="AGB958" s="513"/>
      <c r="AGC958" s="513"/>
      <c r="AGD958" s="513"/>
      <c r="AGE958" s="513"/>
      <c r="AGF958" s="513"/>
      <c r="AGG958" s="513"/>
      <c r="AGH958" s="513"/>
      <c r="AGI958" s="513"/>
      <c r="AGJ958" s="513"/>
      <c r="AGK958" s="513"/>
      <c r="AGL958" s="513"/>
      <c r="AGM958" s="513"/>
      <c r="AGN958" s="513"/>
      <c r="AGO958" s="513"/>
      <c r="AGP958" s="513"/>
      <c r="AGQ958" s="513"/>
      <c r="AGR958" s="513"/>
      <c r="AGS958" s="513"/>
      <c r="AGT958" s="513"/>
      <c r="AGU958" s="513"/>
      <c r="AGV958" s="513"/>
      <c r="AGW958" s="513"/>
      <c r="AGX958" s="513"/>
      <c r="AGY958" s="513"/>
      <c r="AGZ958" s="513"/>
      <c r="AHA958" s="513"/>
      <c r="AHB958" s="513"/>
      <c r="AHC958" s="513"/>
      <c r="AHD958" s="513"/>
      <c r="AHE958" s="513"/>
      <c r="AHF958" s="513"/>
      <c r="AHG958" s="513"/>
      <c r="AHH958" s="513"/>
      <c r="AHI958" s="513"/>
      <c r="AHJ958" s="513"/>
      <c r="AHK958" s="513"/>
      <c r="AHL958" s="513"/>
      <c r="AHM958" s="513"/>
      <c r="AHN958" s="513"/>
      <c r="AHO958" s="513"/>
      <c r="AHP958" s="513"/>
      <c r="AHQ958" s="513"/>
      <c r="AHR958" s="513"/>
      <c r="AHS958" s="513"/>
      <c r="AHT958" s="513"/>
      <c r="AHU958" s="513"/>
      <c r="AHV958" s="513"/>
      <c r="AHW958" s="513"/>
      <c r="AHX958" s="513"/>
      <c r="AHY958" s="513"/>
      <c r="AHZ958" s="513"/>
      <c r="AIA958" s="513"/>
      <c r="AIB958" s="513"/>
      <c r="AIC958" s="513"/>
      <c r="AID958" s="513"/>
      <c r="AIE958" s="513"/>
      <c r="AIF958" s="513"/>
      <c r="AIG958" s="513"/>
      <c r="AIH958" s="513"/>
      <c r="AII958" s="513"/>
      <c r="AIJ958" s="513"/>
      <c r="AIK958" s="513"/>
      <c r="AIL958" s="513"/>
      <c r="AIM958" s="513"/>
      <c r="AIN958" s="513"/>
      <c r="AIO958" s="513"/>
      <c r="AIP958" s="513"/>
      <c r="AIQ958" s="513"/>
      <c r="AIR958" s="513"/>
      <c r="AIS958" s="513"/>
      <c r="AIT958" s="513"/>
      <c r="AIU958" s="513"/>
      <c r="AIV958" s="513"/>
      <c r="AIW958" s="513"/>
      <c r="AIX958" s="513"/>
      <c r="AIY958" s="513"/>
      <c r="AIZ958" s="513"/>
      <c r="AJA958" s="513"/>
      <c r="AJB958" s="513"/>
      <c r="AJC958" s="513"/>
      <c r="AJD958" s="513"/>
      <c r="AJE958" s="513"/>
      <c r="AJF958" s="513"/>
      <c r="AJG958" s="513"/>
      <c r="AJH958" s="513"/>
      <c r="AJI958" s="513"/>
      <c r="AJJ958" s="513"/>
      <c r="AJK958" s="513"/>
      <c r="AJL958" s="513"/>
      <c r="AJM958" s="513"/>
      <c r="AJN958" s="513"/>
      <c r="AJO958" s="513"/>
      <c r="AJP958" s="513"/>
      <c r="AJQ958" s="513"/>
      <c r="AJR958" s="513"/>
      <c r="AJS958" s="513"/>
      <c r="AJT958" s="513"/>
      <c r="AJU958" s="513"/>
      <c r="AJV958" s="513"/>
      <c r="AJW958" s="513"/>
      <c r="AJX958" s="513"/>
      <c r="AJY958" s="513"/>
      <c r="AJZ958" s="513"/>
      <c r="AKA958" s="513"/>
      <c r="AKB958" s="513"/>
      <c r="AKC958" s="513"/>
      <c r="AKD958" s="513"/>
      <c r="AKE958" s="513"/>
      <c r="AKF958" s="513"/>
      <c r="AKG958" s="513"/>
      <c r="AKH958" s="513"/>
      <c r="AKI958" s="513"/>
      <c r="AKJ958" s="513"/>
      <c r="AKK958" s="513"/>
      <c r="AKL958" s="513"/>
      <c r="AKM958" s="513"/>
      <c r="AKN958" s="513"/>
      <c r="AKO958" s="513"/>
      <c r="AKP958" s="513"/>
      <c r="AKQ958" s="513"/>
      <c r="AKR958" s="513"/>
      <c r="AKS958" s="513"/>
      <c r="AKT958" s="513"/>
      <c r="AKU958" s="513"/>
      <c r="AKV958" s="513"/>
      <c r="AKW958" s="513"/>
      <c r="AKX958" s="513"/>
      <c r="AKY958" s="513"/>
      <c r="AKZ958" s="513"/>
      <c r="ALA958" s="513"/>
      <c r="ALB958" s="513"/>
      <c r="ALC958" s="513"/>
      <c r="ALD958" s="513"/>
      <c r="ALE958" s="513"/>
      <c r="ALF958" s="513"/>
      <c r="ALG958" s="513"/>
      <c r="ALH958" s="513"/>
      <c r="ALI958" s="513"/>
      <c r="ALJ958" s="513"/>
      <c r="ALK958" s="513"/>
      <c r="ALL958" s="513"/>
      <c r="ALM958" s="513"/>
      <c r="ALN958" s="513"/>
      <c r="ALO958" s="513"/>
      <c r="ALP958" s="513"/>
      <c r="ALQ958" s="513"/>
      <c r="ALR958" s="513"/>
      <c r="ALS958" s="513"/>
      <c r="ALT958" s="513"/>
      <c r="ALU958" s="513"/>
      <c r="ALV958" s="513"/>
      <c r="ALW958" s="513"/>
      <c r="ALX958" s="513"/>
      <c r="ALY958" s="513"/>
      <c r="ALZ958" s="513"/>
      <c r="AMA958" s="513"/>
      <c r="AMB958" s="513"/>
      <c r="AMC958" s="513"/>
      <c r="AMD958" s="513"/>
      <c r="AME958" s="513"/>
      <c r="AMF958" s="513"/>
      <c r="AMG958" s="513"/>
      <c r="AMH958" s="513"/>
      <c r="AMI958" s="513"/>
      <c r="AMJ958" s="513"/>
      <c r="AMK958" s="513"/>
      <c r="AML958" s="513"/>
      <c r="AMM958" s="513"/>
      <c r="AMN958" s="513"/>
      <c r="AMO958" s="513"/>
      <c r="AMP958" s="513"/>
      <c r="AMQ958" s="513"/>
      <c r="AMR958" s="513"/>
      <c r="AMS958" s="513"/>
      <c r="AMT958" s="513"/>
      <c r="AMU958" s="513"/>
      <c r="AMV958" s="513"/>
      <c r="AMW958" s="513"/>
      <c r="AMX958" s="513"/>
      <c r="AMY958" s="513"/>
      <c r="AMZ958" s="513"/>
      <c r="ANA958" s="513"/>
      <c r="ANB958" s="513"/>
      <c r="ANC958" s="513"/>
      <c r="AND958" s="513"/>
      <c r="ANE958" s="513"/>
      <c r="ANF958" s="513"/>
      <c r="ANG958" s="513"/>
      <c r="ANH958" s="513"/>
      <c r="ANI958" s="513"/>
      <c r="ANJ958" s="513"/>
      <c r="ANK958" s="513"/>
      <c r="ANL958" s="513"/>
      <c r="ANM958" s="513"/>
      <c r="ANN958" s="513"/>
      <c r="ANO958" s="513"/>
      <c r="ANP958" s="513"/>
      <c r="ANQ958" s="513"/>
      <c r="ANR958" s="513"/>
      <c r="ANS958" s="513"/>
      <c r="ANT958" s="513"/>
      <c r="ANU958" s="513"/>
      <c r="ANV958" s="513"/>
      <c r="ANW958" s="513"/>
      <c r="ANX958" s="513"/>
      <c r="ANY958" s="513"/>
      <c r="ANZ958" s="513"/>
      <c r="AOA958" s="513"/>
      <c r="AOB958" s="513"/>
      <c r="AOC958" s="513"/>
      <c r="AOD958" s="513"/>
      <c r="AOE958" s="513"/>
      <c r="AOF958" s="513"/>
      <c r="AOG958" s="513"/>
      <c r="AOH958" s="513"/>
      <c r="AOI958" s="513"/>
      <c r="AOJ958" s="513"/>
      <c r="AOK958" s="513"/>
      <c r="AOL958" s="513"/>
      <c r="AOM958" s="513"/>
      <c r="AON958" s="513"/>
      <c r="AOO958" s="513"/>
      <c r="AOP958" s="513"/>
      <c r="AOQ958" s="513"/>
      <c r="AOR958" s="513"/>
      <c r="AOS958" s="513"/>
      <c r="AOT958" s="513"/>
      <c r="AOU958" s="513"/>
      <c r="AOV958" s="513"/>
      <c r="AOW958" s="513"/>
      <c r="AOX958" s="513"/>
      <c r="AOY958" s="513"/>
      <c r="AOZ958" s="513"/>
      <c r="APA958" s="513"/>
      <c r="APB958" s="513"/>
      <c r="APC958" s="513"/>
      <c r="APD958" s="513"/>
      <c r="APE958" s="513"/>
      <c r="APF958" s="513"/>
      <c r="APG958" s="513"/>
      <c r="APH958" s="513"/>
      <c r="API958" s="513"/>
      <c r="APJ958" s="513"/>
      <c r="APK958" s="513"/>
      <c r="APL958" s="513"/>
      <c r="APM958" s="513"/>
      <c r="APN958" s="513"/>
      <c r="APO958" s="513"/>
      <c r="APP958" s="513"/>
      <c r="APQ958" s="513"/>
      <c r="APR958" s="513"/>
      <c r="APS958" s="513"/>
      <c r="APT958" s="513"/>
      <c r="APU958" s="513"/>
      <c r="APV958" s="513"/>
      <c r="APW958" s="513"/>
      <c r="APX958" s="513"/>
      <c r="APY958" s="513"/>
      <c r="APZ958" s="513"/>
      <c r="AQA958" s="513"/>
      <c r="AQB958" s="513"/>
      <c r="AQC958" s="513"/>
      <c r="AQD958" s="513"/>
      <c r="AQE958" s="513"/>
      <c r="AQF958" s="513"/>
      <c r="AQG958" s="513"/>
      <c r="AQH958" s="513"/>
      <c r="AQI958" s="513"/>
      <c r="AQJ958" s="513"/>
      <c r="AQK958" s="513"/>
      <c r="AQL958" s="513"/>
      <c r="AQM958" s="513"/>
      <c r="AQN958" s="513"/>
      <c r="AQO958" s="513"/>
      <c r="AQP958" s="513"/>
      <c r="AQQ958" s="513"/>
      <c r="AQR958" s="513"/>
      <c r="AQS958" s="513"/>
      <c r="AQT958" s="513"/>
      <c r="AQU958" s="513"/>
      <c r="AQV958" s="513"/>
      <c r="AQW958" s="513"/>
      <c r="AQX958" s="513"/>
      <c r="AQY958" s="513"/>
      <c r="AQZ958" s="513"/>
      <c r="ARA958" s="513"/>
      <c r="ARB958" s="513"/>
      <c r="ARC958" s="513"/>
      <c r="ARD958" s="513"/>
      <c r="ARE958" s="513"/>
      <c r="ARF958" s="513"/>
      <c r="ARG958" s="513"/>
      <c r="ARH958" s="513"/>
      <c r="ARI958" s="513"/>
      <c r="ARJ958" s="513"/>
      <c r="ARK958" s="513"/>
      <c r="ARL958" s="513"/>
      <c r="ARM958" s="513"/>
      <c r="ARN958" s="513"/>
      <c r="ARO958" s="513"/>
      <c r="ARP958" s="513"/>
      <c r="ARQ958" s="513"/>
      <c r="ARR958" s="513"/>
      <c r="ARS958" s="513"/>
      <c r="ART958" s="513"/>
      <c r="ARU958" s="513"/>
      <c r="ARV958" s="513"/>
      <c r="ARW958" s="513"/>
      <c r="ARX958" s="513"/>
      <c r="ARY958" s="513"/>
      <c r="ARZ958" s="513"/>
      <c r="ASA958" s="513"/>
      <c r="ASB958" s="513"/>
      <c r="ASC958" s="513"/>
      <c r="ASD958" s="513"/>
      <c r="ASE958" s="513"/>
      <c r="ASF958" s="513"/>
      <c r="ASG958" s="513"/>
      <c r="ASH958" s="513"/>
      <c r="ASI958" s="513"/>
      <c r="ASJ958" s="513"/>
      <c r="ASK958" s="513"/>
      <c r="ASL958" s="513"/>
      <c r="ASM958" s="513"/>
      <c r="ASN958" s="513"/>
      <c r="ASO958" s="513"/>
      <c r="ASP958" s="513"/>
      <c r="ASQ958" s="513"/>
      <c r="ASR958" s="513"/>
      <c r="ASS958" s="513"/>
      <c r="AST958" s="513"/>
      <c r="ASU958" s="513"/>
      <c r="ASV958" s="513"/>
      <c r="ASW958" s="513"/>
      <c r="ASX958" s="513"/>
      <c r="ASY958" s="513"/>
      <c r="ASZ958" s="513"/>
      <c r="ATA958" s="513"/>
      <c r="ATB958" s="513"/>
      <c r="ATC958" s="513"/>
      <c r="ATD958" s="513"/>
      <c r="ATE958" s="513"/>
      <c r="ATF958" s="513"/>
      <c r="ATG958" s="513"/>
      <c r="ATH958" s="513"/>
      <c r="ATI958" s="513"/>
      <c r="ATJ958" s="513"/>
      <c r="ATK958" s="513"/>
      <c r="ATL958" s="513"/>
      <c r="ATM958" s="513"/>
      <c r="ATN958" s="513"/>
      <c r="ATO958" s="513"/>
      <c r="ATP958" s="513"/>
      <c r="ATQ958" s="513"/>
      <c r="ATR958" s="513"/>
      <c r="ATS958" s="513"/>
      <c r="ATT958" s="513"/>
      <c r="ATU958" s="513"/>
      <c r="ATV958" s="513"/>
      <c r="ATW958" s="513"/>
      <c r="ATX958" s="513"/>
      <c r="ATY958" s="513"/>
      <c r="ATZ958" s="513"/>
      <c r="AUA958" s="513"/>
      <c r="AUB958" s="513"/>
      <c r="AUC958" s="513"/>
      <c r="AUD958" s="513"/>
      <c r="AUE958" s="513"/>
      <c r="AUF958" s="513"/>
      <c r="AUG958" s="513"/>
      <c r="AUH958" s="513"/>
      <c r="AUI958" s="513"/>
      <c r="AUJ958" s="513"/>
      <c r="AUK958" s="513"/>
      <c r="AUL958" s="513"/>
      <c r="AUM958" s="513"/>
      <c r="AUN958" s="513"/>
      <c r="AUO958" s="513"/>
      <c r="AUP958" s="513"/>
      <c r="AUQ958" s="513"/>
      <c r="AUR958" s="513"/>
      <c r="AUS958" s="513"/>
      <c r="AUT958" s="513"/>
      <c r="AUU958" s="513"/>
      <c r="AUV958" s="513"/>
      <c r="AUW958" s="513"/>
      <c r="AUX958" s="513"/>
      <c r="AUY958" s="513"/>
      <c r="AUZ958" s="513"/>
      <c r="AVA958" s="513"/>
      <c r="AVB958" s="513"/>
      <c r="AVC958" s="513"/>
      <c r="AVD958" s="513"/>
      <c r="AVE958" s="513"/>
      <c r="AVF958" s="513"/>
      <c r="AVG958" s="513"/>
      <c r="AVH958" s="513"/>
      <c r="AVI958" s="513"/>
      <c r="AVJ958" s="513"/>
      <c r="AVK958" s="513"/>
      <c r="AVL958" s="513"/>
      <c r="AVM958" s="513"/>
      <c r="AVN958" s="513"/>
      <c r="AVO958" s="513"/>
      <c r="AVP958" s="513"/>
      <c r="AVQ958" s="513"/>
      <c r="AVR958" s="513"/>
      <c r="AVS958" s="513"/>
      <c r="AVT958" s="513"/>
      <c r="AVU958" s="513"/>
      <c r="AVV958" s="513"/>
      <c r="AVW958" s="513"/>
      <c r="AVX958" s="513"/>
      <c r="AVY958" s="513"/>
      <c r="AVZ958" s="513"/>
      <c r="AWA958" s="513"/>
      <c r="AWB958" s="513"/>
      <c r="AWC958" s="513"/>
      <c r="AWD958" s="513"/>
      <c r="AWE958" s="513"/>
      <c r="AWF958" s="513"/>
      <c r="AWG958" s="513"/>
      <c r="AWH958" s="513"/>
      <c r="AWI958" s="513"/>
      <c r="AWJ958" s="513"/>
      <c r="AWK958" s="513"/>
      <c r="AWL958" s="513"/>
      <c r="AWM958" s="513"/>
      <c r="AWN958" s="513"/>
      <c r="AWO958" s="513"/>
      <c r="AWP958" s="513"/>
      <c r="AWQ958" s="513"/>
      <c r="AWR958" s="513"/>
      <c r="AWS958" s="513"/>
      <c r="AWT958" s="513"/>
      <c r="AWU958" s="513"/>
      <c r="AWV958" s="513"/>
      <c r="AWW958" s="513"/>
      <c r="AWX958" s="513"/>
      <c r="AWY958" s="513"/>
      <c r="AWZ958" s="513"/>
      <c r="AXA958" s="513"/>
      <c r="AXB958" s="513"/>
      <c r="AXC958" s="513"/>
      <c r="AXD958" s="513"/>
      <c r="AXE958" s="513"/>
      <c r="AXF958" s="513"/>
      <c r="AXG958" s="513"/>
      <c r="AXH958" s="513"/>
      <c r="AXI958" s="513"/>
      <c r="AXJ958" s="513"/>
      <c r="AXK958" s="513"/>
      <c r="AXL958" s="513"/>
      <c r="AXM958" s="513"/>
      <c r="AXN958" s="513"/>
      <c r="AXO958" s="513"/>
      <c r="AXP958" s="513"/>
      <c r="AXQ958" s="513"/>
      <c r="AXR958" s="513"/>
      <c r="AXS958" s="513"/>
      <c r="AXT958" s="513"/>
      <c r="AXU958" s="513"/>
      <c r="AXV958" s="513"/>
      <c r="AXW958" s="513"/>
      <c r="AXX958" s="513"/>
      <c r="AXY958" s="513"/>
      <c r="AXZ958" s="513"/>
      <c r="AYA958" s="513"/>
      <c r="AYB958" s="513"/>
      <c r="AYC958" s="513"/>
      <c r="AYD958" s="513"/>
      <c r="AYE958" s="513"/>
      <c r="AYF958" s="513"/>
      <c r="AYG958" s="513"/>
      <c r="AYH958" s="513"/>
      <c r="AYI958" s="513"/>
      <c r="AYJ958" s="513"/>
      <c r="AYK958" s="513"/>
      <c r="AYL958" s="513"/>
      <c r="AYM958" s="513"/>
      <c r="AYN958" s="513"/>
      <c r="AYO958" s="513"/>
      <c r="AYP958" s="513"/>
      <c r="AYQ958" s="513"/>
      <c r="AYR958" s="513"/>
      <c r="AYS958" s="513"/>
      <c r="AYT958" s="513"/>
      <c r="AYU958" s="513"/>
      <c r="AYV958" s="513"/>
      <c r="AYW958" s="513"/>
      <c r="AYX958" s="513"/>
      <c r="AYY958" s="513"/>
      <c r="AYZ958" s="513"/>
      <c r="AZA958" s="513"/>
      <c r="AZB958" s="513"/>
      <c r="AZC958" s="513"/>
      <c r="AZD958" s="513"/>
      <c r="AZE958" s="513"/>
      <c r="AZF958" s="513"/>
      <c r="AZG958" s="513"/>
      <c r="AZH958" s="513"/>
      <c r="AZI958" s="513"/>
      <c r="AZJ958" s="513"/>
      <c r="AZK958" s="513"/>
      <c r="AZL958" s="513"/>
      <c r="AZM958" s="513"/>
      <c r="AZN958" s="513"/>
      <c r="AZO958" s="513"/>
      <c r="AZP958" s="513"/>
      <c r="AZQ958" s="513"/>
      <c r="AZR958" s="513"/>
      <c r="AZS958" s="513"/>
      <c r="AZT958" s="513"/>
      <c r="AZU958" s="513"/>
      <c r="AZV958" s="513"/>
      <c r="AZW958" s="513"/>
      <c r="AZX958" s="513"/>
      <c r="AZY958" s="513"/>
      <c r="AZZ958" s="513"/>
      <c r="BAA958" s="513"/>
      <c r="BAB958" s="513"/>
      <c r="BAC958" s="513"/>
      <c r="BAD958" s="513"/>
      <c r="BAE958" s="513"/>
      <c r="BAF958" s="513"/>
      <c r="BAG958" s="513"/>
      <c r="BAH958" s="513"/>
      <c r="BAI958" s="513"/>
      <c r="BAJ958" s="513"/>
      <c r="BAK958" s="513"/>
      <c r="BAL958" s="513"/>
      <c r="BAM958" s="513"/>
      <c r="BAN958" s="513"/>
      <c r="BAO958" s="513"/>
      <c r="BAP958" s="513"/>
      <c r="BAQ958" s="513"/>
      <c r="BAR958" s="513"/>
      <c r="BAS958" s="513"/>
      <c r="BAT958" s="513"/>
      <c r="BAU958" s="513"/>
      <c r="BAV958" s="513"/>
      <c r="BAW958" s="513"/>
      <c r="BAX958" s="513"/>
      <c r="BAY958" s="513"/>
      <c r="BAZ958" s="513"/>
      <c r="BBA958" s="513"/>
      <c r="BBB958" s="513"/>
      <c r="BBC958" s="513"/>
      <c r="BBD958" s="513"/>
      <c r="BBE958" s="513"/>
      <c r="BBF958" s="513"/>
      <c r="BBG958" s="513"/>
      <c r="BBH958" s="513"/>
      <c r="BBI958" s="513"/>
      <c r="BBJ958" s="513"/>
      <c r="BBK958" s="513"/>
      <c r="BBL958" s="513"/>
      <c r="BBM958" s="513"/>
      <c r="BBN958" s="513"/>
      <c r="BBO958" s="513"/>
      <c r="BBP958" s="513"/>
      <c r="BBQ958" s="513"/>
      <c r="BBR958" s="513"/>
      <c r="BBS958" s="513"/>
      <c r="BBT958" s="513"/>
      <c r="BBU958" s="513"/>
      <c r="BBV958" s="513"/>
      <c r="BBW958" s="513"/>
      <c r="BBX958" s="513"/>
      <c r="BBY958" s="513"/>
      <c r="BBZ958" s="513"/>
      <c r="BCA958" s="513"/>
      <c r="BCB958" s="513"/>
      <c r="BCC958" s="513"/>
      <c r="BCD958" s="513"/>
      <c r="BCE958" s="513"/>
      <c r="BCF958" s="513"/>
      <c r="BCG958" s="513"/>
      <c r="BCH958" s="513"/>
      <c r="BCI958" s="513"/>
      <c r="BCJ958" s="513"/>
      <c r="BCK958" s="513"/>
      <c r="BCL958" s="513"/>
      <c r="BCM958" s="513"/>
      <c r="BCN958" s="513"/>
      <c r="BCO958" s="513"/>
      <c r="BCP958" s="513"/>
      <c r="BCQ958" s="513"/>
      <c r="BCR958" s="513"/>
      <c r="BCS958" s="513"/>
      <c r="BCT958" s="513"/>
      <c r="BCU958" s="513"/>
      <c r="BCV958" s="513"/>
      <c r="BCW958" s="513"/>
      <c r="BCX958" s="513"/>
      <c r="BCY958" s="513"/>
      <c r="BCZ958" s="513"/>
      <c r="BDA958" s="513"/>
      <c r="BDB958" s="513"/>
      <c r="BDC958" s="513"/>
      <c r="BDD958" s="513"/>
      <c r="BDE958" s="513"/>
      <c r="BDF958" s="513"/>
      <c r="BDG958" s="513"/>
      <c r="BDH958" s="513"/>
      <c r="BDI958" s="513"/>
      <c r="BDJ958" s="513"/>
      <c r="BDK958" s="513"/>
      <c r="BDL958" s="513"/>
      <c r="BDM958" s="513"/>
      <c r="BDN958" s="513"/>
      <c r="BDO958" s="513"/>
      <c r="BDP958" s="513"/>
      <c r="BDQ958" s="513"/>
      <c r="BDR958" s="513"/>
      <c r="BDS958" s="513"/>
      <c r="BDT958" s="513"/>
      <c r="BDU958" s="513"/>
      <c r="BDV958" s="513"/>
      <c r="BDW958" s="513"/>
      <c r="BDX958" s="513"/>
      <c r="BDY958" s="513"/>
      <c r="BDZ958" s="513"/>
      <c r="BEA958" s="513"/>
      <c r="BEB958" s="513"/>
      <c r="BEC958" s="513"/>
      <c r="BED958" s="513"/>
      <c r="BEE958" s="513"/>
      <c r="BEF958" s="513"/>
      <c r="BEG958" s="513"/>
      <c r="BEH958" s="513"/>
      <c r="BEI958" s="513"/>
      <c r="BEJ958" s="513"/>
      <c r="BEK958" s="513"/>
      <c r="BEL958" s="513"/>
      <c r="BEM958" s="513"/>
      <c r="BEN958" s="513"/>
      <c r="BEO958" s="513"/>
      <c r="BEP958" s="513"/>
      <c r="BEQ958" s="513"/>
      <c r="BER958" s="513"/>
      <c r="BES958" s="513"/>
      <c r="BET958" s="513"/>
      <c r="BEU958" s="513"/>
      <c r="BEV958" s="513"/>
      <c r="BEW958" s="513"/>
      <c r="BEX958" s="513"/>
      <c r="BEY958" s="513"/>
      <c r="BEZ958" s="513"/>
      <c r="BFA958" s="513"/>
      <c r="BFB958" s="513"/>
      <c r="BFC958" s="513"/>
      <c r="BFD958" s="513"/>
      <c r="BFE958" s="513"/>
      <c r="BFF958" s="513"/>
      <c r="BFG958" s="513"/>
      <c r="BFH958" s="513"/>
      <c r="BFI958" s="513"/>
      <c r="BFJ958" s="513"/>
      <c r="BFK958" s="513"/>
      <c r="BFL958" s="513"/>
      <c r="BFM958" s="513"/>
      <c r="BFN958" s="513"/>
      <c r="BFO958" s="513"/>
      <c r="BFP958" s="513"/>
      <c r="BFQ958" s="513"/>
      <c r="BFR958" s="513"/>
      <c r="BFS958" s="513"/>
      <c r="BFT958" s="513"/>
      <c r="BFU958" s="513"/>
      <c r="BFV958" s="513"/>
      <c r="BFW958" s="513"/>
      <c r="BFX958" s="513"/>
      <c r="BFY958" s="513"/>
      <c r="BFZ958" s="513"/>
      <c r="BGA958" s="513"/>
      <c r="BGB958" s="513"/>
      <c r="BGC958" s="513"/>
      <c r="BGD958" s="513"/>
      <c r="BGE958" s="513"/>
      <c r="BGF958" s="513"/>
      <c r="BGG958" s="513"/>
      <c r="BGH958" s="513"/>
      <c r="BGI958" s="513"/>
      <c r="BGJ958" s="513"/>
      <c r="BGK958" s="513"/>
      <c r="BGL958" s="513"/>
      <c r="BGM958" s="513"/>
      <c r="BGN958" s="513"/>
      <c r="BGO958" s="513"/>
      <c r="BGP958" s="513"/>
      <c r="BGQ958" s="513"/>
      <c r="BGR958" s="513"/>
      <c r="BGS958" s="513"/>
      <c r="BGT958" s="513"/>
      <c r="BGU958" s="513"/>
      <c r="BGV958" s="513"/>
      <c r="BGW958" s="513"/>
      <c r="BGX958" s="513"/>
      <c r="BGY958" s="513"/>
      <c r="BGZ958" s="513"/>
      <c r="BHA958" s="513"/>
      <c r="BHB958" s="513"/>
      <c r="BHC958" s="513"/>
      <c r="BHD958" s="513"/>
      <c r="BHE958" s="513"/>
      <c r="BHF958" s="513"/>
      <c r="BHG958" s="513"/>
      <c r="BHH958" s="513"/>
      <c r="BHI958" s="513"/>
      <c r="BHJ958" s="513"/>
      <c r="BHK958" s="513"/>
      <c r="BHL958" s="513"/>
      <c r="BHM958" s="513"/>
      <c r="BHN958" s="513"/>
      <c r="BHO958" s="513"/>
      <c r="BHP958" s="513"/>
      <c r="BHQ958" s="513"/>
      <c r="BHR958" s="513"/>
      <c r="BHS958" s="513"/>
      <c r="BHT958" s="513"/>
      <c r="BHU958" s="513"/>
      <c r="BHV958" s="513"/>
      <c r="BHW958" s="513"/>
      <c r="BHX958" s="513"/>
      <c r="BHY958" s="513"/>
      <c r="BHZ958" s="513"/>
      <c r="BIA958" s="513"/>
      <c r="BIB958" s="513"/>
      <c r="BIC958" s="513"/>
      <c r="BID958" s="513"/>
      <c r="BIE958" s="513"/>
      <c r="BIF958" s="513"/>
      <c r="BIG958" s="513"/>
      <c r="BIH958" s="513"/>
      <c r="BII958" s="513"/>
      <c r="BIJ958" s="513"/>
      <c r="BIK958" s="513"/>
      <c r="BIL958" s="513"/>
      <c r="BIM958" s="513"/>
      <c r="BIN958" s="513"/>
      <c r="BIO958" s="513"/>
      <c r="BIP958" s="513"/>
      <c r="BIQ958" s="513"/>
      <c r="BIR958" s="513"/>
      <c r="BIS958" s="513"/>
      <c r="BIT958" s="513"/>
      <c r="BIU958" s="513"/>
      <c r="BIV958" s="513"/>
      <c r="BIW958" s="513"/>
      <c r="BIX958" s="513"/>
      <c r="BIY958" s="513"/>
      <c r="BIZ958" s="513"/>
      <c r="BJA958" s="513"/>
      <c r="BJB958" s="513"/>
      <c r="BJC958" s="513"/>
      <c r="BJD958" s="513"/>
      <c r="BJE958" s="513"/>
      <c r="BJF958" s="513"/>
      <c r="BJG958" s="513"/>
      <c r="BJH958" s="513"/>
      <c r="BJI958" s="513"/>
      <c r="BJJ958" s="513"/>
      <c r="BJK958" s="513"/>
      <c r="BJL958" s="513"/>
      <c r="BJM958" s="513"/>
      <c r="BJN958" s="513"/>
      <c r="BJO958" s="513"/>
      <c r="BJP958" s="513"/>
      <c r="BJQ958" s="513"/>
      <c r="BJR958" s="513"/>
      <c r="BJS958" s="513"/>
      <c r="BJT958" s="513"/>
      <c r="BJU958" s="513"/>
      <c r="BJV958" s="513"/>
      <c r="BJW958" s="513"/>
      <c r="BJX958" s="513"/>
      <c r="BJY958" s="513"/>
      <c r="BJZ958" s="513"/>
      <c r="BKA958" s="513"/>
      <c r="BKB958" s="513"/>
      <c r="BKC958" s="513"/>
      <c r="BKD958" s="513"/>
      <c r="BKE958" s="513"/>
      <c r="BKF958" s="513"/>
      <c r="BKG958" s="513"/>
      <c r="BKH958" s="513"/>
      <c r="BKI958" s="513"/>
      <c r="BKJ958" s="513"/>
      <c r="BKK958" s="513"/>
      <c r="BKL958" s="513"/>
      <c r="BKM958" s="513"/>
      <c r="BKN958" s="513"/>
      <c r="BKO958" s="513"/>
      <c r="BKP958" s="513"/>
      <c r="BKQ958" s="513"/>
      <c r="BKR958" s="513"/>
      <c r="BKS958" s="513"/>
      <c r="BKT958" s="513"/>
      <c r="BKU958" s="513"/>
      <c r="BKV958" s="513"/>
      <c r="BKW958" s="513"/>
      <c r="BKX958" s="513"/>
      <c r="BKY958" s="513"/>
      <c r="BKZ958" s="513"/>
      <c r="BLA958" s="513"/>
      <c r="BLB958" s="513"/>
      <c r="BLC958" s="513"/>
      <c r="BLD958" s="513"/>
      <c r="BLE958" s="513"/>
      <c r="BLF958" s="513"/>
      <c r="BLG958" s="513"/>
      <c r="BLH958" s="513"/>
      <c r="BLI958" s="513"/>
      <c r="BLJ958" s="513"/>
      <c r="BLK958" s="513"/>
      <c r="BLL958" s="513"/>
      <c r="BLM958" s="513"/>
      <c r="BLN958" s="513"/>
      <c r="BLO958" s="513"/>
      <c r="BLP958" s="513"/>
      <c r="BLQ958" s="513"/>
      <c r="BLR958" s="513"/>
      <c r="BLS958" s="513"/>
      <c r="BLT958" s="513"/>
      <c r="BLU958" s="513"/>
      <c r="BLV958" s="513"/>
      <c r="BLW958" s="513"/>
      <c r="BLX958" s="513"/>
      <c r="BLY958" s="513"/>
      <c r="BLZ958" s="513"/>
      <c r="BMA958" s="513"/>
      <c r="BMB958" s="513"/>
      <c r="BMC958" s="513"/>
      <c r="BMD958" s="513"/>
      <c r="BME958" s="513"/>
      <c r="BMF958" s="513"/>
      <c r="BMG958" s="513"/>
      <c r="BMH958" s="513"/>
      <c r="BMI958" s="513"/>
      <c r="BMJ958" s="513"/>
      <c r="BMK958" s="513"/>
      <c r="BML958" s="513"/>
      <c r="BMM958" s="513"/>
      <c r="BMN958" s="513"/>
      <c r="BMO958" s="513"/>
      <c r="BMP958" s="513"/>
      <c r="BMQ958" s="513"/>
      <c r="BMR958" s="513"/>
      <c r="BMS958" s="513"/>
      <c r="BMT958" s="513"/>
      <c r="BMU958" s="513"/>
      <c r="BMV958" s="513"/>
      <c r="BMW958" s="513"/>
      <c r="BMX958" s="513"/>
      <c r="BMY958" s="513"/>
      <c r="BMZ958" s="513"/>
      <c r="BNA958" s="513"/>
      <c r="BNB958" s="513"/>
      <c r="BNC958" s="513"/>
      <c r="BND958" s="513"/>
      <c r="BNE958" s="513"/>
      <c r="BNF958" s="513"/>
      <c r="BNG958" s="513"/>
      <c r="BNH958" s="513"/>
      <c r="BNI958" s="513"/>
      <c r="BNJ958" s="513"/>
      <c r="BNK958" s="513"/>
      <c r="BNL958" s="513"/>
      <c r="BNM958" s="513"/>
      <c r="BNN958" s="513"/>
      <c r="BNO958" s="513"/>
      <c r="BNP958" s="513"/>
      <c r="BNQ958" s="513"/>
      <c r="BNR958" s="513"/>
      <c r="BNS958" s="513"/>
      <c r="BNT958" s="513"/>
      <c r="BNU958" s="513"/>
      <c r="BNV958" s="513"/>
      <c r="BNW958" s="513"/>
      <c r="BNX958" s="513"/>
      <c r="BNY958" s="513"/>
      <c r="BNZ958" s="513"/>
      <c r="BOA958" s="513"/>
      <c r="BOB958" s="513"/>
      <c r="BOC958" s="513"/>
      <c r="BOD958" s="513"/>
      <c r="BOE958" s="513"/>
      <c r="BOF958" s="513"/>
      <c r="BOG958" s="513"/>
      <c r="BOH958" s="513"/>
      <c r="BOI958" s="513"/>
      <c r="BOJ958" s="513"/>
      <c r="BOK958" s="513"/>
      <c r="BOL958" s="513"/>
      <c r="BOM958" s="513"/>
      <c r="BON958" s="513"/>
      <c r="BOO958" s="513"/>
      <c r="BOP958" s="513"/>
      <c r="BOQ958" s="513"/>
      <c r="BOR958" s="513"/>
      <c r="BOS958" s="513"/>
      <c r="BOT958" s="513"/>
      <c r="BOU958" s="513"/>
      <c r="BOV958" s="513"/>
      <c r="BOW958" s="513"/>
      <c r="BOX958" s="513"/>
      <c r="BOY958" s="513"/>
      <c r="BOZ958" s="513"/>
      <c r="BPA958" s="513"/>
      <c r="BPB958" s="513"/>
      <c r="BPC958" s="513"/>
      <c r="BPD958" s="513"/>
      <c r="BPE958" s="513"/>
      <c r="BPF958" s="513"/>
      <c r="BPG958" s="513"/>
      <c r="BPH958" s="513"/>
      <c r="BPI958" s="513"/>
      <c r="BPJ958" s="513"/>
      <c r="BPK958" s="513"/>
      <c r="BPL958" s="513"/>
      <c r="BPM958" s="513"/>
      <c r="BPN958" s="513"/>
      <c r="BPO958" s="513"/>
      <c r="BPP958" s="513"/>
      <c r="BPQ958" s="513"/>
      <c r="BPR958" s="513"/>
      <c r="BPS958" s="513"/>
      <c r="BPT958" s="513"/>
      <c r="BPU958" s="513"/>
      <c r="BPV958" s="513"/>
      <c r="BPW958" s="513"/>
      <c r="BPX958" s="513"/>
      <c r="BPY958" s="513"/>
      <c r="BPZ958" s="513"/>
      <c r="BQA958" s="513"/>
      <c r="BQB958" s="513"/>
      <c r="BQC958" s="513"/>
      <c r="BQD958" s="513"/>
      <c r="BQE958" s="513"/>
      <c r="BQF958" s="513"/>
      <c r="BQG958" s="513"/>
      <c r="BQH958" s="513"/>
      <c r="BQI958" s="513"/>
      <c r="BQJ958" s="513"/>
      <c r="BQK958" s="513"/>
      <c r="BQL958" s="513"/>
      <c r="BQM958" s="513"/>
      <c r="BQN958" s="513"/>
      <c r="BQO958" s="513"/>
      <c r="BQP958" s="513"/>
      <c r="BQQ958" s="513"/>
      <c r="BQR958" s="513"/>
      <c r="BQS958" s="513"/>
      <c r="BQT958" s="513"/>
      <c r="BQU958" s="513"/>
      <c r="BQV958" s="513"/>
      <c r="BQW958" s="513"/>
      <c r="BQX958" s="513"/>
      <c r="BQY958" s="513"/>
      <c r="BQZ958" s="513"/>
      <c r="BRA958" s="513"/>
      <c r="BRB958" s="513"/>
      <c r="BRC958" s="513"/>
      <c r="BRD958" s="513"/>
      <c r="BRE958" s="513"/>
      <c r="BRF958" s="513"/>
      <c r="BRG958" s="513"/>
      <c r="BRH958" s="513"/>
      <c r="BRI958" s="513"/>
      <c r="BRJ958" s="513"/>
      <c r="BRK958" s="513"/>
      <c r="BRL958" s="513"/>
      <c r="BRM958" s="513"/>
      <c r="BRN958" s="513"/>
      <c r="BRO958" s="513"/>
      <c r="BRP958" s="513"/>
      <c r="BRQ958" s="513"/>
      <c r="BRR958" s="513"/>
      <c r="BRS958" s="513"/>
      <c r="BRT958" s="513"/>
      <c r="BRU958" s="513"/>
      <c r="BRV958" s="513"/>
      <c r="BRW958" s="513"/>
      <c r="BRX958" s="513"/>
      <c r="BRY958" s="513"/>
      <c r="BRZ958" s="513"/>
      <c r="BSA958" s="513"/>
      <c r="BSB958" s="513"/>
      <c r="BSC958" s="513"/>
      <c r="BSD958" s="513"/>
      <c r="BSE958" s="513"/>
      <c r="BSF958" s="513"/>
      <c r="BSG958" s="513"/>
      <c r="BSH958" s="513"/>
      <c r="BSI958" s="513"/>
      <c r="BSJ958" s="513"/>
      <c r="BSK958" s="513"/>
      <c r="BSL958" s="513"/>
      <c r="BSM958" s="513"/>
      <c r="BSN958" s="513"/>
      <c r="BSO958" s="513"/>
      <c r="BSP958" s="513"/>
      <c r="BSQ958" s="513"/>
      <c r="BSR958" s="513"/>
      <c r="BSS958" s="513"/>
      <c r="BST958" s="513"/>
      <c r="BSU958" s="513"/>
      <c r="BSV958" s="513"/>
      <c r="BSW958" s="513"/>
      <c r="BSX958" s="513"/>
      <c r="BSY958" s="513"/>
      <c r="BSZ958" s="513"/>
      <c r="BTA958" s="513"/>
      <c r="BTB958" s="513"/>
      <c r="BTC958" s="513"/>
      <c r="BTD958" s="513"/>
      <c r="BTE958" s="513"/>
      <c r="BTF958" s="513"/>
      <c r="BTG958" s="513"/>
      <c r="BTH958" s="513"/>
      <c r="BTI958" s="513"/>
      <c r="BTJ958" s="513"/>
      <c r="BTK958" s="513"/>
      <c r="BTL958" s="513"/>
      <c r="BTM958" s="513"/>
      <c r="BTN958" s="513"/>
      <c r="BTO958" s="513"/>
      <c r="BTP958" s="513"/>
      <c r="BTQ958" s="513"/>
      <c r="BTR958" s="513"/>
      <c r="BTS958" s="513"/>
      <c r="BTT958" s="513"/>
      <c r="BTU958" s="513"/>
      <c r="BTV958" s="513"/>
      <c r="BTW958" s="513"/>
      <c r="BTX958" s="513"/>
      <c r="BTY958" s="513"/>
      <c r="BTZ958" s="513"/>
      <c r="BUA958" s="513"/>
      <c r="BUB958" s="513"/>
      <c r="BUC958" s="513"/>
      <c r="BUD958" s="513"/>
      <c r="BUE958" s="513"/>
      <c r="BUF958" s="513"/>
      <c r="BUG958" s="513"/>
      <c r="BUH958" s="513"/>
      <c r="BUI958" s="513"/>
      <c r="BUJ958" s="513"/>
      <c r="BUK958" s="513"/>
      <c r="BUL958" s="513"/>
      <c r="BUM958" s="513"/>
      <c r="BUN958" s="513"/>
      <c r="BUO958" s="513"/>
      <c r="BUP958" s="513"/>
      <c r="BUQ958" s="513"/>
      <c r="BUR958" s="513"/>
      <c r="BUS958" s="513"/>
      <c r="BUT958" s="513"/>
      <c r="BUU958" s="513"/>
      <c r="BUV958" s="513"/>
      <c r="BUW958" s="513"/>
      <c r="BUX958" s="513"/>
      <c r="BUY958" s="513"/>
      <c r="BUZ958" s="513"/>
      <c r="BVA958" s="513"/>
      <c r="BVB958" s="513"/>
      <c r="BVC958" s="513"/>
      <c r="BVD958" s="513"/>
      <c r="BVE958" s="513"/>
      <c r="BVF958" s="513"/>
      <c r="BVG958" s="513"/>
      <c r="BVH958" s="513"/>
      <c r="BVI958" s="513"/>
      <c r="BVJ958" s="513"/>
      <c r="BVK958" s="513"/>
      <c r="BVL958" s="513"/>
      <c r="BVM958" s="513"/>
      <c r="BVN958" s="513"/>
      <c r="BVO958" s="513"/>
      <c r="BVP958" s="513"/>
      <c r="BVQ958" s="513"/>
      <c r="BVR958" s="513"/>
      <c r="BVS958" s="513"/>
      <c r="BVT958" s="513"/>
      <c r="BVU958" s="513"/>
      <c r="BVV958" s="513"/>
      <c r="BVW958" s="513"/>
      <c r="BVX958" s="513"/>
      <c r="BVY958" s="513"/>
      <c r="BVZ958" s="513"/>
      <c r="BWA958" s="513"/>
      <c r="BWB958" s="513"/>
      <c r="BWC958" s="513"/>
      <c r="BWD958" s="513"/>
      <c r="BWE958" s="513"/>
      <c r="BWF958" s="513"/>
      <c r="BWG958" s="513"/>
      <c r="BWH958" s="513"/>
      <c r="BWI958" s="513"/>
      <c r="BWJ958" s="513"/>
      <c r="BWK958" s="513"/>
      <c r="BWL958" s="513"/>
      <c r="BWM958" s="513"/>
      <c r="BWN958" s="513"/>
      <c r="BWO958" s="513"/>
      <c r="BWP958" s="513"/>
      <c r="BWQ958" s="513"/>
    </row>
    <row r="959" spans="1:1967" ht="102" customHeight="1">
      <c r="A959" s="9" t="s">
        <v>6653</v>
      </c>
      <c r="B959" s="100" t="s">
        <v>97</v>
      </c>
      <c r="C959" s="111" t="s">
        <v>1141</v>
      </c>
      <c r="D959" s="111" t="s">
        <v>1142</v>
      </c>
      <c r="E959" s="111" t="s">
        <v>1143</v>
      </c>
      <c r="F959" s="3"/>
      <c r="G959" s="3" t="s">
        <v>385</v>
      </c>
      <c r="H959" s="20">
        <v>1</v>
      </c>
      <c r="I959" s="114">
        <v>470000000</v>
      </c>
      <c r="J959" s="21" t="s">
        <v>1316</v>
      </c>
      <c r="K959" s="19" t="s">
        <v>2077</v>
      </c>
      <c r="L959" s="137" t="s">
        <v>3404</v>
      </c>
      <c r="M959" s="140" t="s">
        <v>383</v>
      </c>
      <c r="N959" s="358" t="s">
        <v>2086</v>
      </c>
      <c r="O959" s="3" t="s">
        <v>1368</v>
      </c>
      <c r="P959" s="7" t="s">
        <v>1340</v>
      </c>
      <c r="Q959" s="3" t="s">
        <v>1188</v>
      </c>
      <c r="R959" s="42">
        <v>38</v>
      </c>
      <c r="S959" s="19">
        <v>10756</v>
      </c>
      <c r="T959" s="83">
        <v>0</v>
      </c>
      <c r="U959" s="83">
        <f t="shared" si="377"/>
        <v>0</v>
      </c>
      <c r="V959" s="9" t="s">
        <v>1327</v>
      </c>
      <c r="W959" s="152" t="s">
        <v>1396</v>
      </c>
      <c r="X959" s="9" t="s">
        <v>9049</v>
      </c>
      <c r="Y959" s="513"/>
      <c r="Z959" s="513"/>
      <c r="AA959" s="513"/>
      <c r="AB959" s="513"/>
      <c r="AC959" s="513"/>
      <c r="AD959" s="513"/>
      <c r="AE959" s="513"/>
      <c r="AF959" s="513"/>
      <c r="AG959" s="513"/>
      <c r="AH959" s="513"/>
      <c r="AI959" s="513"/>
      <c r="AJ959" s="513"/>
      <c r="AK959" s="513"/>
      <c r="AL959" s="513"/>
      <c r="AM959" s="513"/>
      <c r="AN959" s="513"/>
      <c r="AO959" s="513"/>
      <c r="AP959" s="513"/>
      <c r="AQ959" s="513"/>
      <c r="AR959" s="513"/>
      <c r="AS959" s="513"/>
      <c r="AT959" s="513"/>
      <c r="AU959" s="513"/>
      <c r="AV959" s="513"/>
      <c r="AW959" s="513"/>
      <c r="AX959" s="513"/>
      <c r="AY959" s="513"/>
      <c r="AZ959" s="513"/>
      <c r="BA959" s="513"/>
      <c r="BB959" s="513"/>
      <c r="BC959" s="513"/>
      <c r="BD959" s="513"/>
      <c r="BE959" s="513"/>
      <c r="BF959" s="513"/>
      <c r="BG959" s="513"/>
      <c r="BH959" s="513"/>
      <c r="BI959" s="513"/>
      <c r="BJ959" s="513"/>
      <c r="BK959" s="513"/>
      <c r="BL959" s="513"/>
      <c r="BM959" s="513"/>
      <c r="BN959" s="513"/>
      <c r="BO959" s="513"/>
      <c r="BP959" s="513"/>
      <c r="BQ959" s="513"/>
      <c r="BR959" s="513"/>
      <c r="BS959" s="513"/>
      <c r="BT959" s="513"/>
      <c r="BU959" s="513"/>
      <c r="BV959" s="513"/>
      <c r="BW959" s="513"/>
      <c r="BX959" s="513"/>
      <c r="BY959" s="513"/>
      <c r="BZ959" s="513"/>
      <c r="CA959" s="513"/>
      <c r="CB959" s="513"/>
      <c r="CC959" s="513"/>
      <c r="CD959" s="513"/>
      <c r="CE959" s="513"/>
      <c r="CF959" s="513"/>
      <c r="CG959" s="513"/>
      <c r="CH959" s="513"/>
      <c r="CI959" s="513"/>
      <c r="CJ959" s="513"/>
      <c r="CK959" s="513"/>
      <c r="CL959" s="513"/>
      <c r="CM959" s="513"/>
      <c r="CN959" s="513"/>
      <c r="CO959" s="513"/>
      <c r="CP959" s="513"/>
      <c r="CQ959" s="513"/>
      <c r="CR959" s="513"/>
      <c r="CS959" s="513"/>
      <c r="CT959" s="513"/>
      <c r="CU959" s="513"/>
      <c r="CV959" s="513"/>
      <c r="CW959" s="513"/>
      <c r="CX959" s="513"/>
      <c r="CY959" s="513"/>
      <c r="CZ959" s="513"/>
      <c r="DA959" s="513"/>
      <c r="DB959" s="513"/>
      <c r="DC959" s="513"/>
      <c r="DD959" s="513"/>
      <c r="DE959" s="513"/>
      <c r="DF959" s="513"/>
      <c r="DG959" s="513"/>
      <c r="DH959" s="513"/>
      <c r="DI959" s="513"/>
      <c r="DJ959" s="513"/>
      <c r="DK959" s="513"/>
      <c r="DL959" s="513"/>
      <c r="DM959" s="513"/>
      <c r="DN959" s="513"/>
      <c r="DO959" s="513"/>
      <c r="DP959" s="513"/>
      <c r="DQ959" s="513"/>
      <c r="DR959" s="513"/>
      <c r="DS959" s="513"/>
      <c r="DT959" s="513"/>
      <c r="DU959" s="513"/>
      <c r="DV959" s="513"/>
      <c r="DW959" s="513"/>
      <c r="DX959" s="513"/>
      <c r="DY959" s="513"/>
      <c r="DZ959" s="513"/>
      <c r="EA959" s="513"/>
      <c r="EB959" s="513"/>
      <c r="EC959" s="513"/>
      <c r="ED959" s="513"/>
      <c r="EE959" s="513"/>
      <c r="EF959" s="513"/>
      <c r="EG959" s="513"/>
      <c r="EH959" s="513"/>
      <c r="EI959" s="513"/>
      <c r="EJ959" s="513"/>
      <c r="EK959" s="513"/>
      <c r="EL959" s="513"/>
      <c r="EM959" s="513"/>
      <c r="EN959" s="513"/>
      <c r="EO959" s="513"/>
      <c r="EP959" s="513"/>
      <c r="EQ959" s="513"/>
      <c r="ER959" s="513"/>
      <c r="ES959" s="513"/>
      <c r="ET959" s="513"/>
      <c r="EU959" s="513"/>
      <c r="EV959" s="513"/>
      <c r="EW959" s="513"/>
      <c r="EX959" s="513"/>
      <c r="EY959" s="513"/>
      <c r="EZ959" s="513"/>
      <c r="FA959" s="513"/>
      <c r="FB959" s="513"/>
      <c r="FC959" s="513"/>
      <c r="FD959" s="513"/>
      <c r="FE959" s="513"/>
      <c r="FF959" s="513"/>
      <c r="FG959" s="513"/>
      <c r="FH959" s="513"/>
      <c r="FI959" s="513"/>
      <c r="FJ959" s="513"/>
      <c r="FK959" s="513"/>
      <c r="FL959" s="513"/>
      <c r="FM959" s="513"/>
      <c r="FN959" s="513"/>
      <c r="FO959" s="513"/>
      <c r="FP959" s="513"/>
      <c r="FQ959" s="513"/>
      <c r="FR959" s="513"/>
      <c r="FS959" s="513"/>
      <c r="FT959" s="513"/>
      <c r="FU959" s="513"/>
      <c r="FV959" s="513"/>
      <c r="FW959" s="513"/>
      <c r="FX959" s="513"/>
      <c r="FY959" s="513"/>
      <c r="FZ959" s="513"/>
      <c r="GA959" s="513"/>
      <c r="GB959" s="513"/>
      <c r="GC959" s="513"/>
      <c r="GD959" s="513"/>
      <c r="GE959" s="513"/>
      <c r="GF959" s="513"/>
      <c r="GG959" s="513"/>
      <c r="GH959" s="513"/>
      <c r="GI959" s="513"/>
      <c r="GJ959" s="513"/>
      <c r="GK959" s="513"/>
      <c r="GL959" s="513"/>
      <c r="GM959" s="513"/>
      <c r="GN959" s="513"/>
      <c r="GO959" s="513"/>
      <c r="GP959" s="513"/>
      <c r="GQ959" s="513"/>
      <c r="GR959" s="513"/>
      <c r="GS959" s="513"/>
      <c r="GT959" s="513"/>
      <c r="GU959" s="513"/>
      <c r="GV959" s="513"/>
      <c r="GW959" s="513"/>
      <c r="GX959" s="513"/>
      <c r="GY959" s="513"/>
      <c r="GZ959" s="513"/>
      <c r="HA959" s="513"/>
      <c r="HB959" s="513"/>
      <c r="HC959" s="513"/>
      <c r="HD959" s="513"/>
      <c r="HE959" s="513"/>
      <c r="HF959" s="513"/>
      <c r="HG959" s="513"/>
      <c r="HH959" s="513"/>
      <c r="HI959" s="513"/>
      <c r="HJ959" s="513"/>
      <c r="HK959" s="513"/>
      <c r="HL959" s="513"/>
      <c r="HM959" s="513"/>
      <c r="HN959" s="513"/>
      <c r="HO959" s="513"/>
      <c r="HP959" s="513"/>
      <c r="HQ959" s="513"/>
      <c r="HR959" s="513"/>
      <c r="HS959" s="513"/>
      <c r="HT959" s="513"/>
      <c r="HU959" s="513"/>
      <c r="HV959" s="513"/>
      <c r="HW959" s="513"/>
      <c r="HX959" s="513"/>
      <c r="HY959" s="513"/>
      <c r="HZ959" s="513"/>
      <c r="IA959" s="513"/>
      <c r="IB959" s="513"/>
      <c r="IC959" s="513"/>
      <c r="ID959" s="513"/>
      <c r="IE959" s="513"/>
      <c r="IF959" s="513"/>
      <c r="IG959" s="513"/>
      <c r="IH959" s="513"/>
      <c r="II959" s="513"/>
      <c r="IJ959" s="513"/>
      <c r="IK959" s="513"/>
      <c r="IL959" s="513"/>
      <c r="IM959" s="513"/>
      <c r="IN959" s="513"/>
      <c r="IO959" s="513"/>
      <c r="IP959" s="513"/>
      <c r="IQ959" s="513"/>
      <c r="IR959" s="513"/>
      <c r="IS959" s="513"/>
      <c r="IT959" s="513"/>
      <c r="IU959" s="513"/>
      <c r="IV959" s="513"/>
      <c r="IW959" s="513"/>
      <c r="IX959" s="513"/>
      <c r="IY959" s="513"/>
      <c r="IZ959" s="513"/>
      <c r="JA959" s="513"/>
      <c r="JB959" s="513"/>
      <c r="JC959" s="513"/>
      <c r="JD959" s="513"/>
      <c r="JE959" s="513"/>
      <c r="JF959" s="513"/>
      <c r="JG959" s="513"/>
      <c r="JH959" s="513"/>
      <c r="JI959" s="513"/>
      <c r="JJ959" s="513"/>
      <c r="JK959" s="513"/>
      <c r="JL959" s="513"/>
      <c r="JM959" s="513"/>
      <c r="JN959" s="513"/>
      <c r="JO959" s="513"/>
      <c r="JP959" s="513"/>
      <c r="JQ959" s="513"/>
      <c r="JR959" s="513"/>
      <c r="JS959" s="513"/>
      <c r="JT959" s="513"/>
      <c r="JU959" s="513"/>
      <c r="JV959" s="513"/>
      <c r="JW959" s="513"/>
      <c r="JX959" s="513"/>
      <c r="JY959" s="513"/>
      <c r="JZ959" s="513"/>
      <c r="KA959" s="513"/>
      <c r="KB959" s="513"/>
      <c r="KC959" s="513"/>
      <c r="KD959" s="513"/>
      <c r="KE959" s="513"/>
      <c r="KF959" s="513"/>
      <c r="KG959" s="513"/>
      <c r="KH959" s="513"/>
      <c r="KI959" s="513"/>
      <c r="KJ959" s="513"/>
      <c r="KK959" s="513"/>
      <c r="KL959" s="513"/>
      <c r="KM959" s="513"/>
      <c r="KN959" s="513"/>
      <c r="KO959" s="513"/>
      <c r="KP959" s="513"/>
      <c r="KQ959" s="513"/>
      <c r="KR959" s="513"/>
      <c r="KS959" s="513"/>
      <c r="KT959" s="513"/>
      <c r="KU959" s="513"/>
      <c r="KV959" s="513"/>
      <c r="KW959" s="513"/>
      <c r="KX959" s="513"/>
      <c r="KY959" s="513"/>
      <c r="KZ959" s="513"/>
      <c r="LA959" s="513"/>
      <c r="LB959" s="513"/>
      <c r="LC959" s="513"/>
      <c r="LD959" s="513"/>
      <c r="LE959" s="513"/>
      <c r="LF959" s="513"/>
      <c r="LG959" s="513"/>
      <c r="LH959" s="513"/>
      <c r="LI959" s="513"/>
      <c r="LJ959" s="513"/>
      <c r="LK959" s="513"/>
      <c r="LL959" s="513"/>
      <c r="LM959" s="513"/>
      <c r="LN959" s="513"/>
      <c r="LO959" s="513"/>
      <c r="LP959" s="513"/>
      <c r="LQ959" s="513"/>
      <c r="LR959" s="513"/>
      <c r="LS959" s="513"/>
      <c r="LT959" s="513"/>
      <c r="LU959" s="513"/>
      <c r="LV959" s="513"/>
      <c r="LW959" s="513"/>
      <c r="LX959" s="513"/>
      <c r="LY959" s="513"/>
      <c r="LZ959" s="513"/>
      <c r="MA959" s="513"/>
      <c r="MB959" s="513"/>
      <c r="MC959" s="513"/>
      <c r="MD959" s="513"/>
      <c r="ME959" s="513"/>
      <c r="MF959" s="513"/>
      <c r="MG959" s="513"/>
      <c r="MH959" s="513"/>
      <c r="MI959" s="513"/>
      <c r="MJ959" s="513"/>
      <c r="MK959" s="513"/>
      <c r="ML959" s="513"/>
      <c r="MM959" s="513"/>
      <c r="MN959" s="513"/>
      <c r="MO959" s="513"/>
      <c r="MP959" s="513"/>
      <c r="MQ959" s="513"/>
      <c r="MR959" s="513"/>
      <c r="MS959" s="513"/>
      <c r="MT959" s="513"/>
      <c r="MU959" s="513"/>
      <c r="MV959" s="513"/>
      <c r="MW959" s="513"/>
      <c r="MX959" s="513"/>
      <c r="MY959" s="513"/>
      <c r="MZ959" s="513"/>
      <c r="NA959" s="513"/>
      <c r="NB959" s="513"/>
      <c r="NC959" s="513"/>
      <c r="ND959" s="513"/>
      <c r="NE959" s="513"/>
      <c r="NF959" s="513"/>
      <c r="NG959" s="513"/>
      <c r="NH959" s="513"/>
      <c r="NI959" s="513"/>
      <c r="NJ959" s="513"/>
      <c r="NK959" s="513"/>
      <c r="NL959" s="513"/>
      <c r="NM959" s="513"/>
      <c r="NN959" s="513"/>
      <c r="NO959" s="513"/>
      <c r="NP959" s="513"/>
      <c r="NQ959" s="513"/>
      <c r="NR959" s="513"/>
      <c r="NS959" s="513"/>
      <c r="NT959" s="513"/>
      <c r="NU959" s="513"/>
      <c r="NV959" s="513"/>
      <c r="NW959" s="513"/>
      <c r="NX959" s="513"/>
      <c r="NY959" s="513"/>
      <c r="NZ959" s="513"/>
      <c r="OA959" s="513"/>
      <c r="OB959" s="513"/>
      <c r="OC959" s="513"/>
      <c r="OD959" s="513"/>
      <c r="OE959" s="513"/>
      <c r="OF959" s="513"/>
      <c r="OG959" s="513"/>
      <c r="OH959" s="513"/>
      <c r="OI959" s="513"/>
      <c r="OJ959" s="513"/>
      <c r="OK959" s="513"/>
      <c r="OL959" s="513"/>
      <c r="OM959" s="513"/>
      <c r="ON959" s="513"/>
      <c r="OO959" s="513"/>
      <c r="OP959" s="513"/>
      <c r="OQ959" s="513"/>
      <c r="OR959" s="513"/>
      <c r="OS959" s="513"/>
      <c r="OT959" s="513"/>
      <c r="OU959" s="513"/>
      <c r="OV959" s="513"/>
      <c r="OW959" s="513"/>
      <c r="OX959" s="513"/>
      <c r="OY959" s="513"/>
      <c r="OZ959" s="513"/>
      <c r="PA959" s="513"/>
      <c r="PB959" s="513"/>
      <c r="PC959" s="513"/>
      <c r="PD959" s="513"/>
      <c r="PE959" s="513"/>
      <c r="PF959" s="513"/>
      <c r="PG959" s="513"/>
      <c r="PH959" s="513"/>
      <c r="PI959" s="513"/>
      <c r="PJ959" s="513"/>
      <c r="PK959" s="513"/>
      <c r="PL959" s="513"/>
      <c r="PM959" s="513"/>
      <c r="PN959" s="513"/>
      <c r="PO959" s="513"/>
      <c r="PP959" s="513"/>
      <c r="PQ959" s="513"/>
      <c r="PR959" s="513"/>
      <c r="PS959" s="513"/>
      <c r="PT959" s="513"/>
      <c r="PU959" s="513"/>
      <c r="PV959" s="513"/>
      <c r="PW959" s="513"/>
      <c r="PX959" s="513"/>
      <c r="PY959" s="513"/>
      <c r="PZ959" s="513"/>
      <c r="QA959" s="513"/>
      <c r="QB959" s="513"/>
      <c r="QC959" s="513"/>
      <c r="QD959" s="513"/>
      <c r="QE959" s="513"/>
      <c r="QF959" s="513"/>
      <c r="QG959" s="513"/>
      <c r="QH959" s="513"/>
      <c r="QI959" s="513"/>
      <c r="QJ959" s="513"/>
      <c r="QK959" s="513"/>
      <c r="QL959" s="513"/>
      <c r="QM959" s="513"/>
      <c r="QN959" s="513"/>
      <c r="QO959" s="513"/>
      <c r="QP959" s="513"/>
      <c r="QQ959" s="513"/>
      <c r="QR959" s="513"/>
      <c r="QS959" s="513"/>
      <c r="QT959" s="513"/>
      <c r="QU959" s="513"/>
      <c r="QV959" s="513"/>
      <c r="QW959" s="513"/>
      <c r="QX959" s="513"/>
      <c r="QY959" s="513"/>
      <c r="QZ959" s="513"/>
      <c r="RA959" s="513"/>
      <c r="RB959" s="513"/>
      <c r="RC959" s="513"/>
      <c r="RD959" s="513"/>
      <c r="RE959" s="513"/>
      <c r="RF959" s="513"/>
      <c r="RG959" s="513"/>
      <c r="RH959" s="513"/>
      <c r="RI959" s="513"/>
      <c r="RJ959" s="513"/>
      <c r="RK959" s="513"/>
      <c r="RL959" s="513"/>
      <c r="RM959" s="513"/>
      <c r="RN959" s="513"/>
      <c r="RO959" s="513"/>
      <c r="RP959" s="513"/>
      <c r="RQ959" s="513"/>
      <c r="RR959" s="513"/>
      <c r="RS959" s="513"/>
      <c r="RT959" s="513"/>
      <c r="RU959" s="513"/>
      <c r="RV959" s="513"/>
      <c r="RW959" s="513"/>
      <c r="RX959" s="513"/>
      <c r="RY959" s="513"/>
      <c r="RZ959" s="513"/>
      <c r="SA959" s="513"/>
      <c r="SB959" s="513"/>
      <c r="SC959" s="513"/>
      <c r="SD959" s="513"/>
      <c r="SE959" s="513"/>
      <c r="SF959" s="513"/>
      <c r="SG959" s="513"/>
      <c r="SH959" s="513"/>
      <c r="SI959" s="513"/>
      <c r="SJ959" s="513"/>
      <c r="SK959" s="513"/>
      <c r="SL959" s="513"/>
      <c r="SM959" s="513"/>
      <c r="SN959" s="513"/>
      <c r="SO959" s="513"/>
      <c r="SP959" s="513"/>
      <c r="SQ959" s="513"/>
      <c r="SR959" s="513"/>
      <c r="SS959" s="513"/>
      <c r="ST959" s="513"/>
      <c r="SU959" s="513"/>
      <c r="SV959" s="513"/>
      <c r="SW959" s="513"/>
      <c r="SX959" s="513"/>
      <c r="SY959" s="513"/>
      <c r="SZ959" s="513"/>
      <c r="TA959" s="513"/>
      <c r="TB959" s="513"/>
      <c r="TC959" s="513"/>
      <c r="TD959" s="513"/>
      <c r="TE959" s="513"/>
      <c r="TF959" s="513"/>
      <c r="TG959" s="513"/>
      <c r="TH959" s="513"/>
      <c r="TI959" s="513"/>
      <c r="TJ959" s="513"/>
      <c r="TK959" s="513"/>
      <c r="TL959" s="513"/>
      <c r="TM959" s="513"/>
      <c r="TN959" s="513"/>
      <c r="TO959" s="513"/>
      <c r="TP959" s="513"/>
      <c r="TQ959" s="513"/>
      <c r="TR959" s="513"/>
      <c r="TS959" s="513"/>
      <c r="TT959" s="513"/>
      <c r="TU959" s="513"/>
      <c r="TV959" s="513"/>
      <c r="TW959" s="513"/>
      <c r="TX959" s="513"/>
      <c r="TY959" s="513"/>
      <c r="TZ959" s="513"/>
      <c r="UA959" s="513"/>
      <c r="UB959" s="513"/>
      <c r="UC959" s="513"/>
      <c r="UD959" s="513"/>
      <c r="UE959" s="513"/>
      <c r="UF959" s="513"/>
      <c r="UG959" s="513"/>
      <c r="UH959" s="513"/>
      <c r="UI959" s="513"/>
      <c r="UJ959" s="513"/>
      <c r="UK959" s="513"/>
      <c r="UL959" s="513"/>
      <c r="UM959" s="513"/>
      <c r="UN959" s="513"/>
      <c r="UO959" s="513"/>
      <c r="UP959" s="513"/>
      <c r="UQ959" s="513"/>
      <c r="UR959" s="513"/>
      <c r="US959" s="513"/>
      <c r="UT959" s="513"/>
      <c r="UU959" s="513"/>
      <c r="UV959" s="513"/>
      <c r="UW959" s="513"/>
      <c r="UX959" s="513"/>
      <c r="UY959" s="513"/>
      <c r="UZ959" s="513"/>
      <c r="VA959" s="513"/>
      <c r="VB959" s="513"/>
      <c r="VC959" s="513"/>
      <c r="VD959" s="513"/>
      <c r="VE959" s="513"/>
      <c r="VF959" s="513"/>
      <c r="VG959" s="513"/>
      <c r="VH959" s="513"/>
      <c r="VI959" s="513"/>
      <c r="VJ959" s="513"/>
      <c r="VK959" s="513"/>
      <c r="VL959" s="513"/>
      <c r="VM959" s="513"/>
      <c r="VN959" s="513"/>
      <c r="VO959" s="513"/>
      <c r="VP959" s="513"/>
      <c r="VQ959" s="513"/>
      <c r="VR959" s="513"/>
      <c r="VS959" s="513"/>
      <c r="VT959" s="513"/>
      <c r="VU959" s="513"/>
      <c r="VV959" s="513"/>
      <c r="VW959" s="513"/>
      <c r="VX959" s="513"/>
      <c r="VY959" s="513"/>
      <c r="VZ959" s="513"/>
      <c r="WA959" s="513"/>
      <c r="WB959" s="513"/>
      <c r="WC959" s="513"/>
      <c r="WD959" s="513"/>
      <c r="WE959" s="513"/>
      <c r="WF959" s="513"/>
      <c r="WG959" s="513"/>
      <c r="WH959" s="513"/>
      <c r="WI959" s="513"/>
      <c r="WJ959" s="513"/>
      <c r="WK959" s="513"/>
      <c r="WL959" s="513"/>
      <c r="WM959" s="513"/>
      <c r="WN959" s="513"/>
      <c r="WO959" s="513"/>
      <c r="WP959" s="513"/>
      <c r="WQ959" s="513"/>
      <c r="WR959" s="513"/>
      <c r="WS959" s="513"/>
      <c r="WT959" s="513"/>
      <c r="WU959" s="513"/>
      <c r="WV959" s="513"/>
      <c r="WW959" s="513"/>
      <c r="WX959" s="513"/>
      <c r="WY959" s="513"/>
      <c r="WZ959" s="513"/>
      <c r="XA959" s="513"/>
      <c r="XB959" s="513"/>
      <c r="XC959" s="513"/>
      <c r="XD959" s="513"/>
      <c r="XE959" s="513"/>
      <c r="XF959" s="513"/>
      <c r="XG959" s="513"/>
      <c r="XH959" s="513"/>
      <c r="XI959" s="513"/>
      <c r="XJ959" s="513"/>
      <c r="XK959" s="513"/>
      <c r="XL959" s="513"/>
      <c r="XM959" s="513"/>
      <c r="XN959" s="513"/>
      <c r="XO959" s="513"/>
      <c r="XP959" s="513"/>
      <c r="XQ959" s="513"/>
      <c r="XR959" s="513"/>
      <c r="XS959" s="513"/>
      <c r="XT959" s="513"/>
      <c r="XU959" s="513"/>
      <c r="XV959" s="513"/>
      <c r="XW959" s="513"/>
      <c r="XX959" s="513"/>
      <c r="XY959" s="513"/>
      <c r="XZ959" s="513"/>
      <c r="YA959" s="513"/>
      <c r="YB959" s="513"/>
      <c r="YC959" s="513"/>
      <c r="YD959" s="513"/>
      <c r="YE959" s="513"/>
      <c r="YF959" s="513"/>
      <c r="YG959" s="513"/>
      <c r="YH959" s="513"/>
      <c r="YI959" s="513"/>
      <c r="YJ959" s="513"/>
      <c r="YK959" s="513"/>
      <c r="YL959" s="513"/>
      <c r="YM959" s="513"/>
      <c r="YN959" s="513"/>
      <c r="YO959" s="513"/>
      <c r="YP959" s="513"/>
      <c r="YQ959" s="513"/>
      <c r="YR959" s="513"/>
      <c r="YS959" s="513"/>
      <c r="YT959" s="513"/>
      <c r="YU959" s="513"/>
      <c r="YV959" s="513"/>
      <c r="YW959" s="513"/>
      <c r="YX959" s="513"/>
      <c r="YY959" s="513"/>
      <c r="YZ959" s="513"/>
      <c r="ZA959" s="513"/>
      <c r="ZB959" s="513"/>
      <c r="ZC959" s="513"/>
      <c r="ZD959" s="513"/>
      <c r="ZE959" s="513"/>
      <c r="ZF959" s="513"/>
      <c r="ZG959" s="513"/>
      <c r="ZH959" s="513"/>
      <c r="ZI959" s="513"/>
      <c r="ZJ959" s="513"/>
      <c r="ZK959" s="513"/>
      <c r="ZL959" s="513"/>
      <c r="ZM959" s="513"/>
      <c r="ZN959" s="513"/>
      <c r="ZO959" s="513"/>
      <c r="ZP959" s="513"/>
      <c r="ZQ959" s="513"/>
      <c r="ZR959" s="513"/>
      <c r="ZS959" s="513"/>
      <c r="ZT959" s="513"/>
      <c r="ZU959" s="513"/>
      <c r="ZV959" s="513"/>
      <c r="ZW959" s="513"/>
      <c r="ZX959" s="513"/>
      <c r="ZY959" s="513"/>
      <c r="ZZ959" s="513"/>
      <c r="AAA959" s="513"/>
      <c r="AAB959" s="513"/>
      <c r="AAC959" s="513"/>
      <c r="AAD959" s="513"/>
      <c r="AAE959" s="513"/>
      <c r="AAF959" s="513"/>
      <c r="AAG959" s="513"/>
      <c r="AAH959" s="513"/>
      <c r="AAI959" s="513"/>
      <c r="AAJ959" s="513"/>
      <c r="AAK959" s="513"/>
      <c r="AAL959" s="513"/>
      <c r="AAM959" s="513"/>
      <c r="AAN959" s="513"/>
      <c r="AAO959" s="513"/>
      <c r="AAP959" s="513"/>
      <c r="AAQ959" s="513"/>
      <c r="AAR959" s="513"/>
      <c r="AAS959" s="513"/>
      <c r="AAT959" s="513"/>
      <c r="AAU959" s="513"/>
      <c r="AAV959" s="513"/>
      <c r="AAW959" s="513"/>
      <c r="AAX959" s="513"/>
      <c r="AAY959" s="513"/>
      <c r="AAZ959" s="513"/>
      <c r="ABA959" s="513"/>
      <c r="ABB959" s="513"/>
      <c r="ABC959" s="513"/>
      <c r="ABD959" s="513"/>
      <c r="ABE959" s="513"/>
      <c r="ABF959" s="513"/>
      <c r="ABG959" s="513"/>
      <c r="ABH959" s="513"/>
      <c r="ABI959" s="513"/>
      <c r="ABJ959" s="513"/>
      <c r="ABK959" s="513"/>
      <c r="ABL959" s="513"/>
      <c r="ABM959" s="513"/>
      <c r="ABN959" s="513"/>
      <c r="ABO959" s="513"/>
      <c r="ABP959" s="513"/>
      <c r="ABQ959" s="513"/>
      <c r="ABR959" s="513"/>
      <c r="ABS959" s="513"/>
      <c r="ABT959" s="513"/>
      <c r="ABU959" s="513"/>
      <c r="ABV959" s="513"/>
      <c r="ABW959" s="513"/>
      <c r="ABX959" s="513"/>
      <c r="ABY959" s="513"/>
      <c r="ABZ959" s="513"/>
      <c r="ACA959" s="513"/>
      <c r="ACB959" s="513"/>
      <c r="ACC959" s="513"/>
      <c r="ACD959" s="513"/>
      <c r="ACE959" s="513"/>
      <c r="ACF959" s="513"/>
      <c r="ACG959" s="513"/>
      <c r="ACH959" s="513"/>
      <c r="ACI959" s="513"/>
      <c r="ACJ959" s="513"/>
      <c r="ACK959" s="513"/>
      <c r="ACL959" s="513"/>
      <c r="ACM959" s="513"/>
      <c r="ACN959" s="513"/>
      <c r="ACO959" s="513"/>
      <c r="ACP959" s="513"/>
      <c r="ACQ959" s="513"/>
      <c r="ACR959" s="513"/>
      <c r="ACS959" s="513"/>
      <c r="ACT959" s="513"/>
      <c r="ACU959" s="513"/>
      <c r="ACV959" s="513"/>
      <c r="ACW959" s="513"/>
      <c r="ACX959" s="513"/>
      <c r="ACY959" s="513"/>
      <c r="ACZ959" s="513"/>
      <c r="ADA959" s="513"/>
      <c r="ADB959" s="513"/>
      <c r="ADC959" s="513"/>
      <c r="ADD959" s="513"/>
      <c r="ADE959" s="513"/>
      <c r="ADF959" s="513"/>
      <c r="ADG959" s="513"/>
      <c r="ADH959" s="513"/>
      <c r="ADI959" s="513"/>
      <c r="ADJ959" s="513"/>
      <c r="ADK959" s="513"/>
      <c r="ADL959" s="513"/>
      <c r="ADM959" s="513"/>
      <c r="ADN959" s="513"/>
      <c r="ADO959" s="513"/>
      <c r="ADP959" s="513"/>
      <c r="ADQ959" s="513"/>
      <c r="ADR959" s="513"/>
      <c r="ADS959" s="513"/>
      <c r="ADT959" s="513"/>
      <c r="ADU959" s="513"/>
      <c r="ADV959" s="513"/>
      <c r="ADW959" s="513"/>
      <c r="ADX959" s="513"/>
      <c r="ADY959" s="513"/>
      <c r="ADZ959" s="513"/>
      <c r="AEA959" s="513"/>
      <c r="AEB959" s="513"/>
      <c r="AEC959" s="513"/>
      <c r="AED959" s="513"/>
      <c r="AEE959" s="513"/>
      <c r="AEF959" s="513"/>
      <c r="AEG959" s="513"/>
      <c r="AEH959" s="513"/>
      <c r="AEI959" s="513"/>
      <c r="AEJ959" s="513"/>
      <c r="AEK959" s="513"/>
      <c r="AEL959" s="513"/>
      <c r="AEM959" s="513"/>
      <c r="AEN959" s="513"/>
      <c r="AEO959" s="513"/>
      <c r="AEP959" s="513"/>
      <c r="AEQ959" s="513"/>
      <c r="AER959" s="513"/>
      <c r="AES959" s="513"/>
      <c r="AET959" s="513"/>
      <c r="AEU959" s="513"/>
      <c r="AEV959" s="513"/>
      <c r="AEW959" s="513"/>
      <c r="AEX959" s="513"/>
      <c r="AEY959" s="513"/>
      <c r="AEZ959" s="513"/>
      <c r="AFA959" s="513"/>
      <c r="AFB959" s="513"/>
      <c r="AFC959" s="513"/>
      <c r="AFD959" s="513"/>
      <c r="AFE959" s="513"/>
      <c r="AFF959" s="513"/>
      <c r="AFG959" s="513"/>
      <c r="AFH959" s="513"/>
      <c r="AFI959" s="513"/>
      <c r="AFJ959" s="513"/>
      <c r="AFK959" s="513"/>
      <c r="AFL959" s="513"/>
      <c r="AFM959" s="513"/>
      <c r="AFN959" s="513"/>
      <c r="AFO959" s="513"/>
      <c r="AFP959" s="513"/>
      <c r="AFQ959" s="513"/>
      <c r="AFR959" s="513"/>
      <c r="AFS959" s="513"/>
      <c r="AFT959" s="513"/>
      <c r="AFU959" s="513"/>
      <c r="AFV959" s="513"/>
      <c r="AFW959" s="513"/>
      <c r="AFX959" s="513"/>
      <c r="AFY959" s="513"/>
      <c r="AFZ959" s="513"/>
      <c r="AGA959" s="513"/>
      <c r="AGB959" s="513"/>
      <c r="AGC959" s="513"/>
      <c r="AGD959" s="513"/>
      <c r="AGE959" s="513"/>
      <c r="AGF959" s="513"/>
      <c r="AGG959" s="513"/>
      <c r="AGH959" s="513"/>
      <c r="AGI959" s="513"/>
      <c r="AGJ959" s="513"/>
      <c r="AGK959" s="513"/>
      <c r="AGL959" s="513"/>
      <c r="AGM959" s="513"/>
      <c r="AGN959" s="513"/>
      <c r="AGO959" s="513"/>
      <c r="AGP959" s="513"/>
      <c r="AGQ959" s="513"/>
      <c r="AGR959" s="513"/>
      <c r="AGS959" s="513"/>
      <c r="AGT959" s="513"/>
      <c r="AGU959" s="513"/>
      <c r="AGV959" s="513"/>
      <c r="AGW959" s="513"/>
      <c r="AGX959" s="513"/>
      <c r="AGY959" s="513"/>
      <c r="AGZ959" s="513"/>
      <c r="AHA959" s="513"/>
      <c r="AHB959" s="513"/>
      <c r="AHC959" s="513"/>
      <c r="AHD959" s="513"/>
      <c r="AHE959" s="513"/>
      <c r="AHF959" s="513"/>
      <c r="AHG959" s="513"/>
      <c r="AHH959" s="513"/>
      <c r="AHI959" s="513"/>
      <c r="AHJ959" s="513"/>
      <c r="AHK959" s="513"/>
      <c r="AHL959" s="513"/>
      <c r="AHM959" s="513"/>
      <c r="AHN959" s="513"/>
      <c r="AHO959" s="513"/>
      <c r="AHP959" s="513"/>
      <c r="AHQ959" s="513"/>
      <c r="AHR959" s="513"/>
      <c r="AHS959" s="513"/>
      <c r="AHT959" s="513"/>
      <c r="AHU959" s="513"/>
      <c r="AHV959" s="513"/>
      <c r="AHW959" s="513"/>
      <c r="AHX959" s="513"/>
      <c r="AHY959" s="513"/>
      <c r="AHZ959" s="513"/>
      <c r="AIA959" s="513"/>
      <c r="AIB959" s="513"/>
      <c r="AIC959" s="513"/>
      <c r="AID959" s="513"/>
      <c r="AIE959" s="513"/>
      <c r="AIF959" s="513"/>
      <c r="AIG959" s="513"/>
      <c r="AIH959" s="513"/>
      <c r="AII959" s="513"/>
      <c r="AIJ959" s="513"/>
      <c r="AIK959" s="513"/>
      <c r="AIL959" s="513"/>
      <c r="AIM959" s="513"/>
      <c r="AIN959" s="513"/>
      <c r="AIO959" s="513"/>
      <c r="AIP959" s="513"/>
      <c r="AIQ959" s="513"/>
      <c r="AIR959" s="513"/>
      <c r="AIS959" s="513"/>
      <c r="AIT959" s="513"/>
      <c r="AIU959" s="513"/>
      <c r="AIV959" s="513"/>
      <c r="AIW959" s="513"/>
      <c r="AIX959" s="513"/>
      <c r="AIY959" s="513"/>
      <c r="AIZ959" s="513"/>
      <c r="AJA959" s="513"/>
      <c r="AJB959" s="513"/>
      <c r="AJC959" s="513"/>
      <c r="AJD959" s="513"/>
      <c r="AJE959" s="513"/>
      <c r="AJF959" s="513"/>
      <c r="AJG959" s="513"/>
      <c r="AJH959" s="513"/>
      <c r="AJI959" s="513"/>
      <c r="AJJ959" s="513"/>
      <c r="AJK959" s="513"/>
      <c r="AJL959" s="513"/>
      <c r="AJM959" s="513"/>
      <c r="AJN959" s="513"/>
      <c r="AJO959" s="513"/>
      <c r="AJP959" s="513"/>
      <c r="AJQ959" s="513"/>
      <c r="AJR959" s="513"/>
      <c r="AJS959" s="513"/>
      <c r="AJT959" s="513"/>
      <c r="AJU959" s="513"/>
      <c r="AJV959" s="513"/>
      <c r="AJW959" s="513"/>
      <c r="AJX959" s="513"/>
      <c r="AJY959" s="513"/>
      <c r="AJZ959" s="513"/>
      <c r="AKA959" s="513"/>
      <c r="AKB959" s="513"/>
      <c r="AKC959" s="513"/>
      <c r="AKD959" s="513"/>
      <c r="AKE959" s="513"/>
      <c r="AKF959" s="513"/>
      <c r="AKG959" s="513"/>
      <c r="AKH959" s="513"/>
      <c r="AKI959" s="513"/>
      <c r="AKJ959" s="513"/>
      <c r="AKK959" s="513"/>
      <c r="AKL959" s="513"/>
      <c r="AKM959" s="513"/>
      <c r="AKN959" s="513"/>
      <c r="AKO959" s="513"/>
      <c r="AKP959" s="513"/>
      <c r="AKQ959" s="513"/>
      <c r="AKR959" s="513"/>
      <c r="AKS959" s="513"/>
      <c r="AKT959" s="513"/>
      <c r="AKU959" s="513"/>
      <c r="AKV959" s="513"/>
      <c r="AKW959" s="513"/>
      <c r="AKX959" s="513"/>
      <c r="AKY959" s="513"/>
      <c r="AKZ959" s="513"/>
      <c r="ALA959" s="513"/>
      <c r="ALB959" s="513"/>
      <c r="ALC959" s="513"/>
      <c r="ALD959" s="513"/>
      <c r="ALE959" s="513"/>
      <c r="ALF959" s="513"/>
      <c r="ALG959" s="513"/>
      <c r="ALH959" s="513"/>
      <c r="ALI959" s="513"/>
      <c r="ALJ959" s="513"/>
      <c r="ALK959" s="513"/>
      <c r="ALL959" s="513"/>
      <c r="ALM959" s="513"/>
      <c r="ALN959" s="513"/>
      <c r="ALO959" s="513"/>
      <c r="ALP959" s="513"/>
      <c r="ALQ959" s="513"/>
      <c r="ALR959" s="513"/>
      <c r="ALS959" s="513"/>
      <c r="ALT959" s="513"/>
      <c r="ALU959" s="513"/>
      <c r="ALV959" s="513"/>
      <c r="ALW959" s="513"/>
      <c r="ALX959" s="513"/>
      <c r="ALY959" s="513"/>
      <c r="ALZ959" s="513"/>
      <c r="AMA959" s="513"/>
      <c r="AMB959" s="513"/>
      <c r="AMC959" s="513"/>
      <c r="AMD959" s="513"/>
      <c r="AME959" s="513"/>
      <c r="AMF959" s="513"/>
      <c r="AMG959" s="513"/>
      <c r="AMH959" s="513"/>
      <c r="AMI959" s="513"/>
      <c r="AMJ959" s="513"/>
      <c r="AMK959" s="513"/>
      <c r="AML959" s="513"/>
      <c r="AMM959" s="513"/>
      <c r="AMN959" s="513"/>
      <c r="AMO959" s="513"/>
      <c r="AMP959" s="513"/>
      <c r="AMQ959" s="513"/>
      <c r="AMR959" s="513"/>
      <c r="AMS959" s="513"/>
      <c r="AMT959" s="513"/>
      <c r="AMU959" s="513"/>
      <c r="AMV959" s="513"/>
      <c r="AMW959" s="513"/>
      <c r="AMX959" s="513"/>
      <c r="AMY959" s="513"/>
      <c r="AMZ959" s="513"/>
      <c r="ANA959" s="513"/>
      <c r="ANB959" s="513"/>
      <c r="ANC959" s="513"/>
      <c r="AND959" s="513"/>
      <c r="ANE959" s="513"/>
      <c r="ANF959" s="513"/>
      <c r="ANG959" s="513"/>
      <c r="ANH959" s="513"/>
      <c r="ANI959" s="513"/>
      <c r="ANJ959" s="513"/>
      <c r="ANK959" s="513"/>
      <c r="ANL959" s="513"/>
      <c r="ANM959" s="513"/>
      <c r="ANN959" s="513"/>
      <c r="ANO959" s="513"/>
      <c r="ANP959" s="513"/>
      <c r="ANQ959" s="513"/>
      <c r="ANR959" s="513"/>
      <c r="ANS959" s="513"/>
      <c r="ANT959" s="513"/>
      <c r="ANU959" s="513"/>
      <c r="ANV959" s="513"/>
      <c r="ANW959" s="513"/>
      <c r="ANX959" s="513"/>
      <c r="ANY959" s="513"/>
      <c r="ANZ959" s="513"/>
      <c r="AOA959" s="513"/>
      <c r="AOB959" s="513"/>
      <c r="AOC959" s="513"/>
      <c r="AOD959" s="513"/>
      <c r="AOE959" s="513"/>
      <c r="AOF959" s="513"/>
      <c r="AOG959" s="513"/>
      <c r="AOH959" s="513"/>
      <c r="AOI959" s="513"/>
      <c r="AOJ959" s="513"/>
      <c r="AOK959" s="513"/>
      <c r="AOL959" s="513"/>
      <c r="AOM959" s="513"/>
      <c r="AON959" s="513"/>
      <c r="AOO959" s="513"/>
      <c r="AOP959" s="513"/>
      <c r="AOQ959" s="513"/>
      <c r="AOR959" s="513"/>
      <c r="AOS959" s="513"/>
      <c r="AOT959" s="513"/>
      <c r="AOU959" s="513"/>
      <c r="AOV959" s="513"/>
      <c r="AOW959" s="513"/>
      <c r="AOX959" s="513"/>
      <c r="AOY959" s="513"/>
      <c r="AOZ959" s="513"/>
      <c r="APA959" s="513"/>
      <c r="APB959" s="513"/>
      <c r="APC959" s="513"/>
      <c r="APD959" s="513"/>
      <c r="APE959" s="513"/>
      <c r="APF959" s="513"/>
      <c r="APG959" s="513"/>
      <c r="APH959" s="513"/>
      <c r="API959" s="513"/>
      <c r="APJ959" s="513"/>
      <c r="APK959" s="513"/>
      <c r="APL959" s="513"/>
      <c r="APM959" s="513"/>
      <c r="APN959" s="513"/>
      <c r="APO959" s="513"/>
      <c r="APP959" s="513"/>
      <c r="APQ959" s="513"/>
      <c r="APR959" s="513"/>
      <c r="APS959" s="513"/>
      <c r="APT959" s="513"/>
      <c r="APU959" s="513"/>
      <c r="APV959" s="513"/>
      <c r="APW959" s="513"/>
      <c r="APX959" s="513"/>
      <c r="APY959" s="513"/>
      <c r="APZ959" s="513"/>
      <c r="AQA959" s="513"/>
      <c r="AQB959" s="513"/>
      <c r="AQC959" s="513"/>
      <c r="AQD959" s="513"/>
      <c r="AQE959" s="513"/>
      <c r="AQF959" s="513"/>
      <c r="AQG959" s="513"/>
      <c r="AQH959" s="513"/>
      <c r="AQI959" s="513"/>
      <c r="AQJ959" s="513"/>
      <c r="AQK959" s="513"/>
      <c r="AQL959" s="513"/>
      <c r="AQM959" s="513"/>
      <c r="AQN959" s="513"/>
      <c r="AQO959" s="513"/>
      <c r="AQP959" s="513"/>
      <c r="AQQ959" s="513"/>
      <c r="AQR959" s="513"/>
      <c r="AQS959" s="513"/>
      <c r="AQT959" s="513"/>
      <c r="AQU959" s="513"/>
      <c r="AQV959" s="513"/>
      <c r="AQW959" s="513"/>
      <c r="AQX959" s="513"/>
      <c r="AQY959" s="513"/>
      <c r="AQZ959" s="513"/>
      <c r="ARA959" s="513"/>
      <c r="ARB959" s="513"/>
      <c r="ARC959" s="513"/>
      <c r="ARD959" s="513"/>
      <c r="ARE959" s="513"/>
      <c r="ARF959" s="513"/>
      <c r="ARG959" s="513"/>
      <c r="ARH959" s="513"/>
      <c r="ARI959" s="513"/>
      <c r="ARJ959" s="513"/>
      <c r="ARK959" s="513"/>
      <c r="ARL959" s="513"/>
      <c r="ARM959" s="513"/>
      <c r="ARN959" s="513"/>
      <c r="ARO959" s="513"/>
      <c r="ARP959" s="513"/>
      <c r="ARQ959" s="513"/>
      <c r="ARR959" s="513"/>
      <c r="ARS959" s="513"/>
      <c r="ART959" s="513"/>
      <c r="ARU959" s="513"/>
      <c r="ARV959" s="513"/>
      <c r="ARW959" s="513"/>
      <c r="ARX959" s="513"/>
      <c r="ARY959" s="513"/>
      <c r="ARZ959" s="513"/>
      <c r="ASA959" s="513"/>
      <c r="ASB959" s="513"/>
      <c r="ASC959" s="513"/>
      <c r="ASD959" s="513"/>
      <c r="ASE959" s="513"/>
      <c r="ASF959" s="513"/>
      <c r="ASG959" s="513"/>
      <c r="ASH959" s="513"/>
      <c r="ASI959" s="513"/>
      <c r="ASJ959" s="513"/>
      <c r="ASK959" s="513"/>
      <c r="ASL959" s="513"/>
      <c r="ASM959" s="513"/>
      <c r="ASN959" s="513"/>
      <c r="ASO959" s="513"/>
      <c r="ASP959" s="513"/>
      <c r="ASQ959" s="513"/>
      <c r="ASR959" s="513"/>
      <c r="ASS959" s="513"/>
      <c r="AST959" s="513"/>
      <c r="ASU959" s="513"/>
      <c r="ASV959" s="513"/>
      <c r="ASW959" s="513"/>
      <c r="ASX959" s="513"/>
      <c r="ASY959" s="513"/>
      <c r="ASZ959" s="513"/>
      <c r="ATA959" s="513"/>
      <c r="ATB959" s="513"/>
      <c r="ATC959" s="513"/>
      <c r="ATD959" s="513"/>
      <c r="ATE959" s="513"/>
      <c r="ATF959" s="513"/>
      <c r="ATG959" s="513"/>
      <c r="ATH959" s="513"/>
      <c r="ATI959" s="513"/>
      <c r="ATJ959" s="513"/>
      <c r="ATK959" s="513"/>
      <c r="ATL959" s="513"/>
      <c r="ATM959" s="513"/>
      <c r="ATN959" s="513"/>
      <c r="ATO959" s="513"/>
      <c r="ATP959" s="513"/>
      <c r="ATQ959" s="513"/>
      <c r="ATR959" s="513"/>
      <c r="ATS959" s="513"/>
      <c r="ATT959" s="513"/>
      <c r="ATU959" s="513"/>
      <c r="ATV959" s="513"/>
      <c r="ATW959" s="513"/>
      <c r="ATX959" s="513"/>
      <c r="ATY959" s="513"/>
      <c r="ATZ959" s="513"/>
      <c r="AUA959" s="513"/>
      <c r="AUB959" s="513"/>
      <c r="AUC959" s="513"/>
      <c r="AUD959" s="513"/>
      <c r="AUE959" s="513"/>
      <c r="AUF959" s="513"/>
      <c r="AUG959" s="513"/>
      <c r="AUH959" s="513"/>
      <c r="AUI959" s="513"/>
      <c r="AUJ959" s="513"/>
      <c r="AUK959" s="513"/>
      <c r="AUL959" s="513"/>
      <c r="AUM959" s="513"/>
      <c r="AUN959" s="513"/>
      <c r="AUO959" s="513"/>
      <c r="AUP959" s="513"/>
      <c r="AUQ959" s="513"/>
      <c r="AUR959" s="513"/>
      <c r="AUS959" s="513"/>
      <c r="AUT959" s="513"/>
      <c r="AUU959" s="513"/>
      <c r="AUV959" s="513"/>
      <c r="AUW959" s="513"/>
      <c r="AUX959" s="513"/>
      <c r="AUY959" s="513"/>
      <c r="AUZ959" s="513"/>
      <c r="AVA959" s="513"/>
      <c r="AVB959" s="513"/>
      <c r="AVC959" s="513"/>
      <c r="AVD959" s="513"/>
      <c r="AVE959" s="513"/>
      <c r="AVF959" s="513"/>
      <c r="AVG959" s="513"/>
      <c r="AVH959" s="513"/>
      <c r="AVI959" s="513"/>
      <c r="AVJ959" s="513"/>
      <c r="AVK959" s="513"/>
      <c r="AVL959" s="513"/>
      <c r="AVM959" s="513"/>
      <c r="AVN959" s="513"/>
      <c r="AVO959" s="513"/>
      <c r="AVP959" s="513"/>
      <c r="AVQ959" s="513"/>
      <c r="AVR959" s="513"/>
      <c r="AVS959" s="513"/>
      <c r="AVT959" s="513"/>
      <c r="AVU959" s="513"/>
      <c r="AVV959" s="513"/>
      <c r="AVW959" s="513"/>
      <c r="AVX959" s="513"/>
      <c r="AVY959" s="513"/>
      <c r="AVZ959" s="513"/>
      <c r="AWA959" s="513"/>
      <c r="AWB959" s="513"/>
      <c r="AWC959" s="513"/>
      <c r="AWD959" s="513"/>
      <c r="AWE959" s="513"/>
      <c r="AWF959" s="513"/>
      <c r="AWG959" s="513"/>
      <c r="AWH959" s="513"/>
      <c r="AWI959" s="513"/>
      <c r="AWJ959" s="513"/>
      <c r="AWK959" s="513"/>
      <c r="AWL959" s="513"/>
      <c r="AWM959" s="513"/>
      <c r="AWN959" s="513"/>
      <c r="AWO959" s="513"/>
      <c r="AWP959" s="513"/>
      <c r="AWQ959" s="513"/>
      <c r="AWR959" s="513"/>
      <c r="AWS959" s="513"/>
      <c r="AWT959" s="513"/>
      <c r="AWU959" s="513"/>
      <c r="AWV959" s="513"/>
      <c r="AWW959" s="513"/>
      <c r="AWX959" s="513"/>
      <c r="AWY959" s="513"/>
      <c r="AWZ959" s="513"/>
      <c r="AXA959" s="513"/>
      <c r="AXB959" s="513"/>
      <c r="AXC959" s="513"/>
      <c r="AXD959" s="513"/>
      <c r="AXE959" s="513"/>
      <c r="AXF959" s="513"/>
      <c r="AXG959" s="513"/>
      <c r="AXH959" s="513"/>
      <c r="AXI959" s="513"/>
      <c r="AXJ959" s="513"/>
      <c r="AXK959" s="513"/>
      <c r="AXL959" s="513"/>
      <c r="AXM959" s="513"/>
      <c r="AXN959" s="513"/>
      <c r="AXO959" s="513"/>
      <c r="AXP959" s="513"/>
      <c r="AXQ959" s="513"/>
      <c r="AXR959" s="513"/>
      <c r="AXS959" s="513"/>
      <c r="AXT959" s="513"/>
      <c r="AXU959" s="513"/>
      <c r="AXV959" s="513"/>
      <c r="AXW959" s="513"/>
      <c r="AXX959" s="513"/>
      <c r="AXY959" s="513"/>
      <c r="AXZ959" s="513"/>
      <c r="AYA959" s="513"/>
      <c r="AYB959" s="513"/>
      <c r="AYC959" s="513"/>
      <c r="AYD959" s="513"/>
      <c r="AYE959" s="513"/>
      <c r="AYF959" s="513"/>
      <c r="AYG959" s="513"/>
      <c r="AYH959" s="513"/>
      <c r="AYI959" s="513"/>
      <c r="AYJ959" s="513"/>
      <c r="AYK959" s="513"/>
      <c r="AYL959" s="513"/>
      <c r="AYM959" s="513"/>
      <c r="AYN959" s="513"/>
      <c r="AYO959" s="513"/>
      <c r="AYP959" s="513"/>
      <c r="AYQ959" s="513"/>
      <c r="AYR959" s="513"/>
      <c r="AYS959" s="513"/>
      <c r="AYT959" s="513"/>
      <c r="AYU959" s="513"/>
      <c r="AYV959" s="513"/>
      <c r="AYW959" s="513"/>
      <c r="AYX959" s="513"/>
      <c r="AYY959" s="513"/>
      <c r="AYZ959" s="513"/>
      <c r="AZA959" s="513"/>
      <c r="AZB959" s="513"/>
      <c r="AZC959" s="513"/>
      <c r="AZD959" s="513"/>
      <c r="AZE959" s="513"/>
      <c r="AZF959" s="513"/>
      <c r="AZG959" s="513"/>
      <c r="AZH959" s="513"/>
      <c r="AZI959" s="513"/>
      <c r="AZJ959" s="513"/>
      <c r="AZK959" s="513"/>
      <c r="AZL959" s="513"/>
      <c r="AZM959" s="513"/>
      <c r="AZN959" s="513"/>
      <c r="AZO959" s="513"/>
      <c r="AZP959" s="513"/>
      <c r="AZQ959" s="513"/>
      <c r="AZR959" s="513"/>
      <c r="AZS959" s="513"/>
      <c r="AZT959" s="513"/>
      <c r="AZU959" s="513"/>
      <c r="AZV959" s="513"/>
      <c r="AZW959" s="513"/>
      <c r="AZX959" s="513"/>
      <c r="AZY959" s="513"/>
      <c r="AZZ959" s="513"/>
      <c r="BAA959" s="513"/>
      <c r="BAB959" s="513"/>
      <c r="BAC959" s="513"/>
      <c r="BAD959" s="513"/>
      <c r="BAE959" s="513"/>
      <c r="BAF959" s="513"/>
      <c r="BAG959" s="513"/>
      <c r="BAH959" s="513"/>
      <c r="BAI959" s="513"/>
      <c r="BAJ959" s="513"/>
      <c r="BAK959" s="513"/>
      <c r="BAL959" s="513"/>
      <c r="BAM959" s="513"/>
      <c r="BAN959" s="513"/>
      <c r="BAO959" s="513"/>
      <c r="BAP959" s="513"/>
      <c r="BAQ959" s="513"/>
      <c r="BAR959" s="513"/>
      <c r="BAS959" s="513"/>
      <c r="BAT959" s="513"/>
      <c r="BAU959" s="513"/>
      <c r="BAV959" s="513"/>
      <c r="BAW959" s="513"/>
      <c r="BAX959" s="513"/>
      <c r="BAY959" s="513"/>
      <c r="BAZ959" s="513"/>
      <c r="BBA959" s="513"/>
      <c r="BBB959" s="513"/>
      <c r="BBC959" s="513"/>
      <c r="BBD959" s="513"/>
      <c r="BBE959" s="513"/>
      <c r="BBF959" s="513"/>
      <c r="BBG959" s="513"/>
      <c r="BBH959" s="513"/>
      <c r="BBI959" s="513"/>
      <c r="BBJ959" s="513"/>
      <c r="BBK959" s="513"/>
      <c r="BBL959" s="513"/>
      <c r="BBM959" s="513"/>
      <c r="BBN959" s="513"/>
      <c r="BBO959" s="513"/>
      <c r="BBP959" s="513"/>
      <c r="BBQ959" s="513"/>
      <c r="BBR959" s="513"/>
      <c r="BBS959" s="513"/>
      <c r="BBT959" s="513"/>
      <c r="BBU959" s="513"/>
      <c r="BBV959" s="513"/>
      <c r="BBW959" s="513"/>
      <c r="BBX959" s="513"/>
      <c r="BBY959" s="513"/>
      <c r="BBZ959" s="513"/>
      <c r="BCA959" s="513"/>
      <c r="BCB959" s="513"/>
      <c r="BCC959" s="513"/>
      <c r="BCD959" s="513"/>
      <c r="BCE959" s="513"/>
      <c r="BCF959" s="513"/>
      <c r="BCG959" s="513"/>
      <c r="BCH959" s="513"/>
      <c r="BCI959" s="513"/>
      <c r="BCJ959" s="513"/>
      <c r="BCK959" s="513"/>
      <c r="BCL959" s="513"/>
      <c r="BCM959" s="513"/>
      <c r="BCN959" s="513"/>
      <c r="BCO959" s="513"/>
      <c r="BCP959" s="513"/>
      <c r="BCQ959" s="513"/>
      <c r="BCR959" s="513"/>
      <c r="BCS959" s="513"/>
      <c r="BCT959" s="513"/>
      <c r="BCU959" s="513"/>
      <c r="BCV959" s="513"/>
      <c r="BCW959" s="513"/>
      <c r="BCX959" s="513"/>
      <c r="BCY959" s="513"/>
      <c r="BCZ959" s="513"/>
      <c r="BDA959" s="513"/>
      <c r="BDB959" s="513"/>
      <c r="BDC959" s="513"/>
      <c r="BDD959" s="513"/>
      <c r="BDE959" s="513"/>
      <c r="BDF959" s="513"/>
      <c r="BDG959" s="513"/>
      <c r="BDH959" s="513"/>
      <c r="BDI959" s="513"/>
      <c r="BDJ959" s="513"/>
      <c r="BDK959" s="513"/>
      <c r="BDL959" s="513"/>
      <c r="BDM959" s="513"/>
      <c r="BDN959" s="513"/>
      <c r="BDO959" s="513"/>
      <c r="BDP959" s="513"/>
      <c r="BDQ959" s="513"/>
      <c r="BDR959" s="513"/>
      <c r="BDS959" s="513"/>
      <c r="BDT959" s="513"/>
      <c r="BDU959" s="513"/>
      <c r="BDV959" s="513"/>
      <c r="BDW959" s="513"/>
      <c r="BDX959" s="513"/>
      <c r="BDY959" s="513"/>
      <c r="BDZ959" s="513"/>
      <c r="BEA959" s="513"/>
      <c r="BEB959" s="513"/>
      <c r="BEC959" s="513"/>
      <c r="BED959" s="513"/>
      <c r="BEE959" s="513"/>
      <c r="BEF959" s="513"/>
      <c r="BEG959" s="513"/>
      <c r="BEH959" s="513"/>
      <c r="BEI959" s="513"/>
      <c r="BEJ959" s="513"/>
      <c r="BEK959" s="513"/>
      <c r="BEL959" s="513"/>
      <c r="BEM959" s="513"/>
      <c r="BEN959" s="513"/>
      <c r="BEO959" s="513"/>
      <c r="BEP959" s="513"/>
      <c r="BEQ959" s="513"/>
      <c r="BER959" s="513"/>
      <c r="BES959" s="513"/>
      <c r="BET959" s="513"/>
      <c r="BEU959" s="513"/>
      <c r="BEV959" s="513"/>
      <c r="BEW959" s="513"/>
      <c r="BEX959" s="513"/>
      <c r="BEY959" s="513"/>
      <c r="BEZ959" s="513"/>
      <c r="BFA959" s="513"/>
      <c r="BFB959" s="513"/>
      <c r="BFC959" s="513"/>
      <c r="BFD959" s="513"/>
      <c r="BFE959" s="513"/>
      <c r="BFF959" s="513"/>
      <c r="BFG959" s="513"/>
      <c r="BFH959" s="513"/>
      <c r="BFI959" s="513"/>
      <c r="BFJ959" s="513"/>
      <c r="BFK959" s="513"/>
      <c r="BFL959" s="513"/>
      <c r="BFM959" s="513"/>
      <c r="BFN959" s="513"/>
      <c r="BFO959" s="513"/>
      <c r="BFP959" s="513"/>
      <c r="BFQ959" s="513"/>
      <c r="BFR959" s="513"/>
      <c r="BFS959" s="513"/>
      <c r="BFT959" s="513"/>
      <c r="BFU959" s="513"/>
      <c r="BFV959" s="513"/>
      <c r="BFW959" s="513"/>
      <c r="BFX959" s="513"/>
      <c r="BFY959" s="513"/>
      <c r="BFZ959" s="513"/>
      <c r="BGA959" s="513"/>
      <c r="BGB959" s="513"/>
      <c r="BGC959" s="513"/>
      <c r="BGD959" s="513"/>
      <c r="BGE959" s="513"/>
      <c r="BGF959" s="513"/>
      <c r="BGG959" s="513"/>
      <c r="BGH959" s="513"/>
      <c r="BGI959" s="513"/>
      <c r="BGJ959" s="513"/>
      <c r="BGK959" s="513"/>
      <c r="BGL959" s="513"/>
      <c r="BGM959" s="513"/>
      <c r="BGN959" s="513"/>
      <c r="BGO959" s="513"/>
      <c r="BGP959" s="513"/>
      <c r="BGQ959" s="513"/>
      <c r="BGR959" s="513"/>
      <c r="BGS959" s="513"/>
      <c r="BGT959" s="513"/>
      <c r="BGU959" s="513"/>
      <c r="BGV959" s="513"/>
      <c r="BGW959" s="513"/>
      <c r="BGX959" s="513"/>
      <c r="BGY959" s="513"/>
      <c r="BGZ959" s="513"/>
      <c r="BHA959" s="513"/>
      <c r="BHB959" s="513"/>
      <c r="BHC959" s="513"/>
      <c r="BHD959" s="513"/>
      <c r="BHE959" s="513"/>
      <c r="BHF959" s="513"/>
      <c r="BHG959" s="513"/>
      <c r="BHH959" s="513"/>
      <c r="BHI959" s="513"/>
      <c r="BHJ959" s="513"/>
      <c r="BHK959" s="513"/>
      <c r="BHL959" s="513"/>
      <c r="BHM959" s="513"/>
      <c r="BHN959" s="513"/>
      <c r="BHO959" s="513"/>
      <c r="BHP959" s="513"/>
      <c r="BHQ959" s="513"/>
      <c r="BHR959" s="513"/>
      <c r="BHS959" s="513"/>
      <c r="BHT959" s="513"/>
      <c r="BHU959" s="513"/>
      <c r="BHV959" s="513"/>
      <c r="BHW959" s="513"/>
      <c r="BHX959" s="513"/>
      <c r="BHY959" s="513"/>
      <c r="BHZ959" s="513"/>
      <c r="BIA959" s="513"/>
      <c r="BIB959" s="513"/>
      <c r="BIC959" s="513"/>
      <c r="BID959" s="513"/>
      <c r="BIE959" s="513"/>
      <c r="BIF959" s="513"/>
      <c r="BIG959" s="513"/>
      <c r="BIH959" s="513"/>
      <c r="BII959" s="513"/>
      <c r="BIJ959" s="513"/>
      <c r="BIK959" s="513"/>
      <c r="BIL959" s="513"/>
      <c r="BIM959" s="513"/>
      <c r="BIN959" s="513"/>
      <c r="BIO959" s="513"/>
      <c r="BIP959" s="513"/>
      <c r="BIQ959" s="513"/>
      <c r="BIR959" s="513"/>
      <c r="BIS959" s="513"/>
      <c r="BIT959" s="513"/>
      <c r="BIU959" s="513"/>
      <c r="BIV959" s="513"/>
      <c r="BIW959" s="513"/>
      <c r="BIX959" s="513"/>
      <c r="BIY959" s="513"/>
      <c r="BIZ959" s="513"/>
      <c r="BJA959" s="513"/>
      <c r="BJB959" s="513"/>
      <c r="BJC959" s="513"/>
      <c r="BJD959" s="513"/>
      <c r="BJE959" s="513"/>
      <c r="BJF959" s="513"/>
      <c r="BJG959" s="513"/>
      <c r="BJH959" s="513"/>
      <c r="BJI959" s="513"/>
      <c r="BJJ959" s="513"/>
      <c r="BJK959" s="513"/>
      <c r="BJL959" s="513"/>
      <c r="BJM959" s="513"/>
      <c r="BJN959" s="513"/>
      <c r="BJO959" s="513"/>
      <c r="BJP959" s="513"/>
      <c r="BJQ959" s="513"/>
      <c r="BJR959" s="513"/>
      <c r="BJS959" s="513"/>
      <c r="BJT959" s="513"/>
      <c r="BJU959" s="513"/>
      <c r="BJV959" s="513"/>
      <c r="BJW959" s="513"/>
      <c r="BJX959" s="513"/>
      <c r="BJY959" s="513"/>
      <c r="BJZ959" s="513"/>
      <c r="BKA959" s="513"/>
      <c r="BKB959" s="513"/>
      <c r="BKC959" s="513"/>
      <c r="BKD959" s="513"/>
      <c r="BKE959" s="513"/>
      <c r="BKF959" s="513"/>
      <c r="BKG959" s="513"/>
      <c r="BKH959" s="513"/>
      <c r="BKI959" s="513"/>
      <c r="BKJ959" s="513"/>
      <c r="BKK959" s="513"/>
      <c r="BKL959" s="513"/>
      <c r="BKM959" s="513"/>
      <c r="BKN959" s="513"/>
      <c r="BKO959" s="513"/>
      <c r="BKP959" s="513"/>
      <c r="BKQ959" s="513"/>
      <c r="BKR959" s="513"/>
      <c r="BKS959" s="513"/>
      <c r="BKT959" s="513"/>
      <c r="BKU959" s="513"/>
      <c r="BKV959" s="513"/>
      <c r="BKW959" s="513"/>
      <c r="BKX959" s="513"/>
      <c r="BKY959" s="513"/>
      <c r="BKZ959" s="513"/>
      <c r="BLA959" s="513"/>
      <c r="BLB959" s="513"/>
      <c r="BLC959" s="513"/>
      <c r="BLD959" s="513"/>
      <c r="BLE959" s="513"/>
      <c r="BLF959" s="513"/>
      <c r="BLG959" s="513"/>
      <c r="BLH959" s="513"/>
      <c r="BLI959" s="513"/>
      <c r="BLJ959" s="513"/>
      <c r="BLK959" s="513"/>
      <c r="BLL959" s="513"/>
      <c r="BLM959" s="513"/>
      <c r="BLN959" s="513"/>
      <c r="BLO959" s="513"/>
      <c r="BLP959" s="513"/>
      <c r="BLQ959" s="513"/>
      <c r="BLR959" s="513"/>
      <c r="BLS959" s="513"/>
      <c r="BLT959" s="513"/>
      <c r="BLU959" s="513"/>
      <c r="BLV959" s="513"/>
      <c r="BLW959" s="513"/>
      <c r="BLX959" s="513"/>
      <c r="BLY959" s="513"/>
      <c r="BLZ959" s="513"/>
      <c r="BMA959" s="513"/>
      <c r="BMB959" s="513"/>
      <c r="BMC959" s="513"/>
      <c r="BMD959" s="513"/>
      <c r="BME959" s="513"/>
      <c r="BMF959" s="513"/>
      <c r="BMG959" s="513"/>
      <c r="BMH959" s="513"/>
      <c r="BMI959" s="513"/>
      <c r="BMJ959" s="513"/>
      <c r="BMK959" s="513"/>
      <c r="BML959" s="513"/>
      <c r="BMM959" s="513"/>
      <c r="BMN959" s="513"/>
      <c r="BMO959" s="513"/>
      <c r="BMP959" s="513"/>
      <c r="BMQ959" s="513"/>
      <c r="BMR959" s="513"/>
      <c r="BMS959" s="513"/>
      <c r="BMT959" s="513"/>
      <c r="BMU959" s="513"/>
      <c r="BMV959" s="513"/>
      <c r="BMW959" s="513"/>
      <c r="BMX959" s="513"/>
      <c r="BMY959" s="513"/>
      <c r="BMZ959" s="513"/>
      <c r="BNA959" s="513"/>
      <c r="BNB959" s="513"/>
      <c r="BNC959" s="513"/>
      <c r="BND959" s="513"/>
      <c r="BNE959" s="513"/>
      <c r="BNF959" s="513"/>
      <c r="BNG959" s="513"/>
      <c r="BNH959" s="513"/>
      <c r="BNI959" s="513"/>
      <c r="BNJ959" s="513"/>
      <c r="BNK959" s="513"/>
      <c r="BNL959" s="513"/>
      <c r="BNM959" s="513"/>
      <c r="BNN959" s="513"/>
      <c r="BNO959" s="513"/>
      <c r="BNP959" s="513"/>
      <c r="BNQ959" s="513"/>
      <c r="BNR959" s="513"/>
      <c r="BNS959" s="513"/>
      <c r="BNT959" s="513"/>
      <c r="BNU959" s="513"/>
      <c r="BNV959" s="513"/>
      <c r="BNW959" s="513"/>
      <c r="BNX959" s="513"/>
      <c r="BNY959" s="513"/>
      <c r="BNZ959" s="513"/>
      <c r="BOA959" s="513"/>
      <c r="BOB959" s="513"/>
      <c r="BOC959" s="513"/>
      <c r="BOD959" s="513"/>
      <c r="BOE959" s="513"/>
      <c r="BOF959" s="513"/>
      <c r="BOG959" s="513"/>
      <c r="BOH959" s="513"/>
      <c r="BOI959" s="513"/>
      <c r="BOJ959" s="513"/>
      <c r="BOK959" s="513"/>
      <c r="BOL959" s="513"/>
      <c r="BOM959" s="513"/>
      <c r="BON959" s="513"/>
      <c r="BOO959" s="513"/>
      <c r="BOP959" s="513"/>
      <c r="BOQ959" s="513"/>
      <c r="BOR959" s="513"/>
      <c r="BOS959" s="513"/>
      <c r="BOT959" s="513"/>
      <c r="BOU959" s="513"/>
      <c r="BOV959" s="513"/>
      <c r="BOW959" s="513"/>
      <c r="BOX959" s="513"/>
      <c r="BOY959" s="513"/>
      <c r="BOZ959" s="513"/>
      <c r="BPA959" s="513"/>
      <c r="BPB959" s="513"/>
      <c r="BPC959" s="513"/>
      <c r="BPD959" s="513"/>
      <c r="BPE959" s="513"/>
      <c r="BPF959" s="513"/>
      <c r="BPG959" s="513"/>
      <c r="BPH959" s="513"/>
      <c r="BPI959" s="513"/>
      <c r="BPJ959" s="513"/>
      <c r="BPK959" s="513"/>
      <c r="BPL959" s="513"/>
      <c r="BPM959" s="513"/>
      <c r="BPN959" s="513"/>
      <c r="BPO959" s="513"/>
      <c r="BPP959" s="513"/>
      <c r="BPQ959" s="513"/>
      <c r="BPR959" s="513"/>
      <c r="BPS959" s="513"/>
      <c r="BPT959" s="513"/>
      <c r="BPU959" s="513"/>
      <c r="BPV959" s="513"/>
      <c r="BPW959" s="513"/>
      <c r="BPX959" s="513"/>
      <c r="BPY959" s="513"/>
      <c r="BPZ959" s="513"/>
      <c r="BQA959" s="513"/>
      <c r="BQB959" s="513"/>
      <c r="BQC959" s="513"/>
      <c r="BQD959" s="513"/>
      <c r="BQE959" s="513"/>
      <c r="BQF959" s="513"/>
      <c r="BQG959" s="513"/>
      <c r="BQH959" s="513"/>
      <c r="BQI959" s="513"/>
      <c r="BQJ959" s="513"/>
      <c r="BQK959" s="513"/>
      <c r="BQL959" s="513"/>
      <c r="BQM959" s="513"/>
      <c r="BQN959" s="513"/>
      <c r="BQO959" s="513"/>
      <c r="BQP959" s="513"/>
      <c r="BQQ959" s="513"/>
      <c r="BQR959" s="513"/>
      <c r="BQS959" s="513"/>
      <c r="BQT959" s="513"/>
      <c r="BQU959" s="513"/>
      <c r="BQV959" s="513"/>
      <c r="BQW959" s="513"/>
      <c r="BQX959" s="513"/>
      <c r="BQY959" s="513"/>
      <c r="BQZ959" s="513"/>
      <c r="BRA959" s="513"/>
      <c r="BRB959" s="513"/>
      <c r="BRC959" s="513"/>
      <c r="BRD959" s="513"/>
      <c r="BRE959" s="513"/>
      <c r="BRF959" s="513"/>
      <c r="BRG959" s="513"/>
      <c r="BRH959" s="513"/>
      <c r="BRI959" s="513"/>
      <c r="BRJ959" s="513"/>
      <c r="BRK959" s="513"/>
      <c r="BRL959" s="513"/>
      <c r="BRM959" s="513"/>
      <c r="BRN959" s="513"/>
      <c r="BRO959" s="513"/>
      <c r="BRP959" s="513"/>
      <c r="BRQ959" s="513"/>
      <c r="BRR959" s="513"/>
      <c r="BRS959" s="513"/>
      <c r="BRT959" s="513"/>
      <c r="BRU959" s="513"/>
      <c r="BRV959" s="513"/>
      <c r="BRW959" s="513"/>
      <c r="BRX959" s="513"/>
      <c r="BRY959" s="513"/>
      <c r="BRZ959" s="513"/>
      <c r="BSA959" s="513"/>
      <c r="BSB959" s="513"/>
      <c r="BSC959" s="513"/>
      <c r="BSD959" s="513"/>
      <c r="BSE959" s="513"/>
      <c r="BSF959" s="513"/>
      <c r="BSG959" s="513"/>
      <c r="BSH959" s="513"/>
      <c r="BSI959" s="513"/>
      <c r="BSJ959" s="513"/>
      <c r="BSK959" s="513"/>
      <c r="BSL959" s="513"/>
      <c r="BSM959" s="513"/>
      <c r="BSN959" s="513"/>
      <c r="BSO959" s="513"/>
      <c r="BSP959" s="513"/>
      <c r="BSQ959" s="513"/>
      <c r="BSR959" s="513"/>
      <c r="BSS959" s="513"/>
      <c r="BST959" s="513"/>
      <c r="BSU959" s="513"/>
      <c r="BSV959" s="513"/>
      <c r="BSW959" s="513"/>
      <c r="BSX959" s="513"/>
      <c r="BSY959" s="513"/>
      <c r="BSZ959" s="513"/>
      <c r="BTA959" s="513"/>
      <c r="BTB959" s="513"/>
      <c r="BTC959" s="513"/>
      <c r="BTD959" s="513"/>
      <c r="BTE959" s="513"/>
      <c r="BTF959" s="513"/>
      <c r="BTG959" s="513"/>
      <c r="BTH959" s="513"/>
      <c r="BTI959" s="513"/>
      <c r="BTJ959" s="513"/>
      <c r="BTK959" s="513"/>
      <c r="BTL959" s="513"/>
      <c r="BTM959" s="513"/>
      <c r="BTN959" s="513"/>
      <c r="BTO959" s="513"/>
      <c r="BTP959" s="513"/>
      <c r="BTQ959" s="513"/>
      <c r="BTR959" s="513"/>
      <c r="BTS959" s="513"/>
      <c r="BTT959" s="513"/>
      <c r="BTU959" s="513"/>
      <c r="BTV959" s="513"/>
      <c r="BTW959" s="513"/>
      <c r="BTX959" s="513"/>
      <c r="BTY959" s="513"/>
      <c r="BTZ959" s="513"/>
      <c r="BUA959" s="513"/>
      <c r="BUB959" s="513"/>
      <c r="BUC959" s="513"/>
      <c r="BUD959" s="513"/>
      <c r="BUE959" s="513"/>
      <c r="BUF959" s="513"/>
      <c r="BUG959" s="513"/>
      <c r="BUH959" s="513"/>
      <c r="BUI959" s="513"/>
      <c r="BUJ959" s="513"/>
      <c r="BUK959" s="513"/>
      <c r="BUL959" s="513"/>
      <c r="BUM959" s="513"/>
      <c r="BUN959" s="513"/>
      <c r="BUO959" s="513"/>
      <c r="BUP959" s="513"/>
      <c r="BUQ959" s="513"/>
      <c r="BUR959" s="513"/>
      <c r="BUS959" s="513"/>
      <c r="BUT959" s="513"/>
      <c r="BUU959" s="513"/>
      <c r="BUV959" s="513"/>
      <c r="BUW959" s="513"/>
      <c r="BUX959" s="513"/>
      <c r="BUY959" s="513"/>
      <c r="BUZ959" s="513"/>
      <c r="BVA959" s="513"/>
      <c r="BVB959" s="513"/>
      <c r="BVC959" s="513"/>
      <c r="BVD959" s="513"/>
      <c r="BVE959" s="513"/>
      <c r="BVF959" s="513"/>
      <c r="BVG959" s="513"/>
      <c r="BVH959" s="513"/>
      <c r="BVI959" s="513"/>
      <c r="BVJ959" s="513"/>
      <c r="BVK959" s="513"/>
      <c r="BVL959" s="513"/>
      <c r="BVM959" s="513"/>
      <c r="BVN959" s="513"/>
      <c r="BVO959" s="513"/>
      <c r="BVP959" s="513"/>
      <c r="BVQ959" s="513"/>
      <c r="BVR959" s="513"/>
      <c r="BVS959" s="513"/>
      <c r="BVT959" s="513"/>
      <c r="BVU959" s="513"/>
      <c r="BVV959" s="513"/>
      <c r="BVW959" s="513"/>
      <c r="BVX959" s="513"/>
      <c r="BVY959" s="513"/>
      <c r="BVZ959" s="513"/>
      <c r="BWA959" s="513"/>
      <c r="BWB959" s="513"/>
      <c r="BWC959" s="513"/>
      <c r="BWD959" s="513"/>
      <c r="BWE959" s="513"/>
      <c r="BWF959" s="513"/>
      <c r="BWG959" s="513"/>
      <c r="BWH959" s="513"/>
      <c r="BWI959" s="513"/>
      <c r="BWJ959" s="513"/>
      <c r="BWK959" s="513"/>
      <c r="BWL959" s="513"/>
      <c r="BWM959" s="513"/>
      <c r="BWN959" s="513"/>
      <c r="BWO959" s="513"/>
      <c r="BWP959" s="513"/>
      <c r="BWQ959" s="513"/>
    </row>
    <row r="960" spans="1:1967" ht="102" customHeight="1">
      <c r="A960" s="9" t="s">
        <v>12509</v>
      </c>
      <c r="B960" s="100" t="s">
        <v>97</v>
      </c>
      <c r="C960" s="111" t="s">
        <v>1141</v>
      </c>
      <c r="D960" s="111" t="s">
        <v>1142</v>
      </c>
      <c r="E960" s="111" t="s">
        <v>1143</v>
      </c>
      <c r="F960" s="3"/>
      <c r="G960" s="3" t="s">
        <v>385</v>
      </c>
      <c r="H960" s="20">
        <v>1</v>
      </c>
      <c r="I960" s="114">
        <v>470000000</v>
      </c>
      <c r="J960" s="21" t="s">
        <v>1316</v>
      </c>
      <c r="K960" s="19" t="s">
        <v>2077</v>
      </c>
      <c r="L960" s="137" t="s">
        <v>3404</v>
      </c>
      <c r="M960" s="140" t="s">
        <v>383</v>
      </c>
      <c r="N960" s="358" t="s">
        <v>2086</v>
      </c>
      <c r="O960" s="3" t="s">
        <v>1368</v>
      </c>
      <c r="P960" s="7" t="s">
        <v>1340</v>
      </c>
      <c r="Q960" s="3" t="s">
        <v>1188</v>
      </c>
      <c r="R960" s="42">
        <v>38</v>
      </c>
      <c r="S960" s="19">
        <v>9160</v>
      </c>
      <c r="T960" s="83">
        <f t="shared" ref="T960" si="384">R960*S960</f>
        <v>348080</v>
      </c>
      <c r="U960" s="83">
        <f t="shared" ref="U960" si="385">T960*1.12</f>
        <v>389849.60000000003</v>
      </c>
      <c r="V960" s="9" t="s">
        <v>1327</v>
      </c>
      <c r="W960" s="152" t="s">
        <v>1396</v>
      </c>
      <c r="X960" s="9"/>
      <c r="Y960" s="513"/>
      <c r="Z960" s="513"/>
      <c r="AA960" s="513"/>
      <c r="AB960" s="513"/>
      <c r="AC960" s="513"/>
      <c r="AD960" s="513"/>
      <c r="AE960" s="513"/>
      <c r="AF960" s="513"/>
      <c r="AG960" s="513"/>
      <c r="AH960" s="513"/>
      <c r="AI960" s="513"/>
      <c r="AJ960" s="513"/>
      <c r="AK960" s="513"/>
      <c r="AL960" s="513"/>
      <c r="AM960" s="513"/>
      <c r="AN960" s="513"/>
      <c r="AO960" s="513"/>
      <c r="AP960" s="513"/>
      <c r="AQ960" s="513"/>
      <c r="AR960" s="513"/>
      <c r="AS960" s="513"/>
      <c r="AT960" s="513"/>
      <c r="AU960" s="513"/>
      <c r="AV960" s="513"/>
      <c r="AW960" s="513"/>
      <c r="AX960" s="513"/>
      <c r="AY960" s="513"/>
      <c r="AZ960" s="513"/>
      <c r="BA960" s="513"/>
      <c r="BB960" s="513"/>
      <c r="BC960" s="513"/>
      <c r="BD960" s="513"/>
      <c r="BE960" s="513"/>
      <c r="BF960" s="513"/>
      <c r="BG960" s="513"/>
      <c r="BH960" s="513"/>
      <c r="BI960" s="513"/>
      <c r="BJ960" s="513"/>
      <c r="BK960" s="513"/>
      <c r="BL960" s="513"/>
      <c r="BM960" s="513"/>
      <c r="BN960" s="513"/>
      <c r="BO960" s="513"/>
      <c r="BP960" s="513"/>
      <c r="BQ960" s="513"/>
      <c r="BR960" s="513"/>
      <c r="BS960" s="513"/>
      <c r="BT960" s="513"/>
      <c r="BU960" s="513"/>
      <c r="BV960" s="513"/>
      <c r="BW960" s="513"/>
      <c r="BX960" s="513"/>
      <c r="BY960" s="513"/>
      <c r="BZ960" s="513"/>
      <c r="CA960" s="513"/>
      <c r="CB960" s="513"/>
      <c r="CC960" s="513"/>
      <c r="CD960" s="513"/>
      <c r="CE960" s="513"/>
      <c r="CF960" s="513"/>
      <c r="CG960" s="513"/>
      <c r="CH960" s="513"/>
      <c r="CI960" s="513"/>
      <c r="CJ960" s="513"/>
      <c r="CK960" s="513"/>
      <c r="CL960" s="513"/>
      <c r="CM960" s="513"/>
      <c r="CN960" s="513"/>
      <c r="CO960" s="513"/>
      <c r="CP960" s="513"/>
      <c r="CQ960" s="513"/>
      <c r="CR960" s="513"/>
      <c r="CS960" s="513"/>
      <c r="CT960" s="513"/>
      <c r="CU960" s="513"/>
      <c r="CV960" s="513"/>
      <c r="CW960" s="513"/>
      <c r="CX960" s="513"/>
      <c r="CY960" s="513"/>
      <c r="CZ960" s="513"/>
      <c r="DA960" s="513"/>
      <c r="DB960" s="513"/>
      <c r="DC960" s="513"/>
      <c r="DD960" s="513"/>
      <c r="DE960" s="513"/>
      <c r="DF960" s="513"/>
      <c r="DG960" s="513"/>
      <c r="DH960" s="513"/>
      <c r="DI960" s="513"/>
      <c r="DJ960" s="513"/>
      <c r="DK960" s="513"/>
      <c r="DL960" s="513"/>
      <c r="DM960" s="513"/>
      <c r="DN960" s="513"/>
      <c r="DO960" s="513"/>
      <c r="DP960" s="513"/>
      <c r="DQ960" s="513"/>
      <c r="DR960" s="513"/>
      <c r="DS960" s="513"/>
      <c r="DT960" s="513"/>
      <c r="DU960" s="513"/>
      <c r="DV960" s="513"/>
      <c r="DW960" s="513"/>
      <c r="DX960" s="513"/>
      <c r="DY960" s="513"/>
      <c r="DZ960" s="513"/>
      <c r="EA960" s="513"/>
      <c r="EB960" s="513"/>
      <c r="EC960" s="513"/>
      <c r="ED960" s="513"/>
      <c r="EE960" s="513"/>
      <c r="EF960" s="513"/>
      <c r="EG960" s="513"/>
      <c r="EH960" s="513"/>
      <c r="EI960" s="513"/>
      <c r="EJ960" s="513"/>
      <c r="EK960" s="513"/>
      <c r="EL960" s="513"/>
      <c r="EM960" s="513"/>
      <c r="EN960" s="513"/>
      <c r="EO960" s="513"/>
      <c r="EP960" s="513"/>
      <c r="EQ960" s="513"/>
      <c r="ER960" s="513"/>
      <c r="ES960" s="513"/>
      <c r="ET960" s="513"/>
      <c r="EU960" s="513"/>
      <c r="EV960" s="513"/>
      <c r="EW960" s="513"/>
      <c r="EX960" s="513"/>
      <c r="EY960" s="513"/>
      <c r="EZ960" s="513"/>
      <c r="FA960" s="513"/>
      <c r="FB960" s="513"/>
      <c r="FC960" s="513"/>
      <c r="FD960" s="513"/>
      <c r="FE960" s="513"/>
      <c r="FF960" s="513"/>
      <c r="FG960" s="513"/>
      <c r="FH960" s="513"/>
      <c r="FI960" s="513"/>
      <c r="FJ960" s="513"/>
      <c r="FK960" s="513"/>
      <c r="FL960" s="513"/>
      <c r="FM960" s="513"/>
      <c r="FN960" s="513"/>
      <c r="FO960" s="513"/>
      <c r="FP960" s="513"/>
      <c r="FQ960" s="513"/>
      <c r="FR960" s="513"/>
      <c r="FS960" s="513"/>
      <c r="FT960" s="513"/>
      <c r="FU960" s="513"/>
      <c r="FV960" s="513"/>
      <c r="FW960" s="513"/>
      <c r="FX960" s="513"/>
      <c r="FY960" s="513"/>
      <c r="FZ960" s="513"/>
      <c r="GA960" s="513"/>
      <c r="GB960" s="513"/>
      <c r="GC960" s="513"/>
      <c r="GD960" s="513"/>
      <c r="GE960" s="513"/>
      <c r="GF960" s="513"/>
      <c r="GG960" s="513"/>
      <c r="GH960" s="513"/>
      <c r="GI960" s="513"/>
      <c r="GJ960" s="513"/>
      <c r="GK960" s="513"/>
      <c r="GL960" s="513"/>
      <c r="GM960" s="513"/>
      <c r="GN960" s="513"/>
      <c r="GO960" s="513"/>
      <c r="GP960" s="513"/>
      <c r="GQ960" s="513"/>
      <c r="GR960" s="513"/>
      <c r="GS960" s="513"/>
      <c r="GT960" s="513"/>
      <c r="GU960" s="513"/>
      <c r="GV960" s="513"/>
      <c r="GW960" s="513"/>
      <c r="GX960" s="513"/>
      <c r="GY960" s="513"/>
      <c r="GZ960" s="513"/>
      <c r="HA960" s="513"/>
      <c r="HB960" s="513"/>
      <c r="HC960" s="513"/>
      <c r="HD960" s="513"/>
      <c r="HE960" s="513"/>
      <c r="HF960" s="513"/>
      <c r="HG960" s="513"/>
      <c r="HH960" s="513"/>
      <c r="HI960" s="513"/>
      <c r="HJ960" s="513"/>
      <c r="HK960" s="513"/>
      <c r="HL960" s="513"/>
      <c r="HM960" s="513"/>
      <c r="HN960" s="513"/>
      <c r="HO960" s="513"/>
      <c r="HP960" s="513"/>
      <c r="HQ960" s="513"/>
      <c r="HR960" s="513"/>
      <c r="HS960" s="513"/>
      <c r="HT960" s="513"/>
      <c r="HU960" s="513"/>
      <c r="HV960" s="513"/>
      <c r="HW960" s="513"/>
      <c r="HX960" s="513"/>
      <c r="HY960" s="513"/>
      <c r="HZ960" s="513"/>
      <c r="IA960" s="513"/>
      <c r="IB960" s="513"/>
      <c r="IC960" s="513"/>
      <c r="ID960" s="513"/>
      <c r="IE960" s="513"/>
      <c r="IF960" s="513"/>
      <c r="IG960" s="513"/>
      <c r="IH960" s="513"/>
      <c r="II960" s="513"/>
      <c r="IJ960" s="513"/>
      <c r="IK960" s="513"/>
      <c r="IL960" s="513"/>
      <c r="IM960" s="513"/>
      <c r="IN960" s="513"/>
      <c r="IO960" s="513"/>
      <c r="IP960" s="513"/>
      <c r="IQ960" s="513"/>
      <c r="IR960" s="513"/>
      <c r="IS960" s="513"/>
      <c r="IT960" s="513"/>
      <c r="IU960" s="513"/>
      <c r="IV960" s="513"/>
      <c r="IW960" s="513"/>
      <c r="IX960" s="513"/>
      <c r="IY960" s="513"/>
      <c r="IZ960" s="513"/>
      <c r="JA960" s="513"/>
      <c r="JB960" s="513"/>
      <c r="JC960" s="513"/>
      <c r="JD960" s="513"/>
      <c r="JE960" s="513"/>
      <c r="JF960" s="513"/>
      <c r="JG960" s="513"/>
      <c r="JH960" s="513"/>
      <c r="JI960" s="513"/>
      <c r="JJ960" s="513"/>
      <c r="JK960" s="513"/>
      <c r="JL960" s="513"/>
      <c r="JM960" s="513"/>
      <c r="JN960" s="513"/>
      <c r="JO960" s="513"/>
      <c r="JP960" s="513"/>
      <c r="JQ960" s="513"/>
      <c r="JR960" s="513"/>
      <c r="JS960" s="513"/>
      <c r="JT960" s="513"/>
      <c r="JU960" s="513"/>
      <c r="JV960" s="513"/>
      <c r="JW960" s="513"/>
      <c r="JX960" s="513"/>
      <c r="JY960" s="513"/>
      <c r="JZ960" s="513"/>
      <c r="KA960" s="513"/>
      <c r="KB960" s="513"/>
      <c r="KC960" s="513"/>
      <c r="KD960" s="513"/>
      <c r="KE960" s="513"/>
      <c r="KF960" s="513"/>
      <c r="KG960" s="513"/>
      <c r="KH960" s="513"/>
      <c r="KI960" s="513"/>
      <c r="KJ960" s="513"/>
      <c r="KK960" s="513"/>
      <c r="KL960" s="513"/>
      <c r="KM960" s="513"/>
      <c r="KN960" s="513"/>
      <c r="KO960" s="513"/>
      <c r="KP960" s="513"/>
      <c r="KQ960" s="513"/>
      <c r="KR960" s="513"/>
      <c r="KS960" s="513"/>
      <c r="KT960" s="513"/>
      <c r="KU960" s="513"/>
      <c r="KV960" s="513"/>
      <c r="KW960" s="513"/>
      <c r="KX960" s="513"/>
      <c r="KY960" s="513"/>
      <c r="KZ960" s="513"/>
      <c r="LA960" s="513"/>
      <c r="LB960" s="513"/>
      <c r="LC960" s="513"/>
      <c r="LD960" s="513"/>
      <c r="LE960" s="513"/>
      <c r="LF960" s="513"/>
      <c r="LG960" s="513"/>
      <c r="LH960" s="513"/>
      <c r="LI960" s="513"/>
      <c r="LJ960" s="513"/>
      <c r="LK960" s="513"/>
      <c r="LL960" s="513"/>
      <c r="LM960" s="513"/>
      <c r="LN960" s="513"/>
      <c r="LO960" s="513"/>
      <c r="LP960" s="513"/>
      <c r="LQ960" s="513"/>
      <c r="LR960" s="513"/>
      <c r="LS960" s="513"/>
      <c r="LT960" s="513"/>
      <c r="LU960" s="513"/>
      <c r="LV960" s="513"/>
      <c r="LW960" s="513"/>
      <c r="LX960" s="513"/>
      <c r="LY960" s="513"/>
      <c r="LZ960" s="513"/>
      <c r="MA960" s="513"/>
      <c r="MB960" s="513"/>
      <c r="MC960" s="513"/>
      <c r="MD960" s="513"/>
      <c r="ME960" s="513"/>
      <c r="MF960" s="513"/>
      <c r="MG960" s="513"/>
      <c r="MH960" s="513"/>
      <c r="MI960" s="513"/>
      <c r="MJ960" s="513"/>
      <c r="MK960" s="513"/>
      <c r="ML960" s="513"/>
      <c r="MM960" s="513"/>
      <c r="MN960" s="513"/>
      <c r="MO960" s="513"/>
      <c r="MP960" s="513"/>
      <c r="MQ960" s="513"/>
      <c r="MR960" s="513"/>
      <c r="MS960" s="513"/>
      <c r="MT960" s="513"/>
      <c r="MU960" s="513"/>
      <c r="MV960" s="513"/>
      <c r="MW960" s="513"/>
      <c r="MX960" s="513"/>
      <c r="MY960" s="513"/>
      <c r="MZ960" s="513"/>
      <c r="NA960" s="513"/>
      <c r="NB960" s="513"/>
      <c r="NC960" s="513"/>
      <c r="ND960" s="513"/>
      <c r="NE960" s="513"/>
      <c r="NF960" s="513"/>
      <c r="NG960" s="513"/>
      <c r="NH960" s="513"/>
      <c r="NI960" s="513"/>
      <c r="NJ960" s="513"/>
      <c r="NK960" s="513"/>
      <c r="NL960" s="513"/>
      <c r="NM960" s="513"/>
      <c r="NN960" s="513"/>
      <c r="NO960" s="513"/>
      <c r="NP960" s="513"/>
      <c r="NQ960" s="513"/>
      <c r="NR960" s="513"/>
      <c r="NS960" s="513"/>
      <c r="NT960" s="513"/>
      <c r="NU960" s="513"/>
      <c r="NV960" s="513"/>
      <c r="NW960" s="513"/>
      <c r="NX960" s="513"/>
      <c r="NY960" s="513"/>
      <c r="NZ960" s="513"/>
      <c r="OA960" s="513"/>
      <c r="OB960" s="513"/>
      <c r="OC960" s="513"/>
      <c r="OD960" s="513"/>
      <c r="OE960" s="513"/>
      <c r="OF960" s="513"/>
      <c r="OG960" s="513"/>
      <c r="OH960" s="513"/>
      <c r="OI960" s="513"/>
      <c r="OJ960" s="513"/>
      <c r="OK960" s="513"/>
      <c r="OL960" s="513"/>
      <c r="OM960" s="513"/>
      <c r="ON960" s="513"/>
      <c r="OO960" s="513"/>
      <c r="OP960" s="513"/>
      <c r="OQ960" s="513"/>
      <c r="OR960" s="513"/>
      <c r="OS960" s="513"/>
      <c r="OT960" s="513"/>
      <c r="OU960" s="513"/>
      <c r="OV960" s="513"/>
      <c r="OW960" s="513"/>
      <c r="OX960" s="513"/>
      <c r="OY960" s="513"/>
      <c r="OZ960" s="513"/>
      <c r="PA960" s="513"/>
      <c r="PB960" s="513"/>
      <c r="PC960" s="513"/>
      <c r="PD960" s="513"/>
      <c r="PE960" s="513"/>
      <c r="PF960" s="513"/>
      <c r="PG960" s="513"/>
      <c r="PH960" s="513"/>
      <c r="PI960" s="513"/>
      <c r="PJ960" s="513"/>
      <c r="PK960" s="513"/>
      <c r="PL960" s="513"/>
      <c r="PM960" s="513"/>
      <c r="PN960" s="513"/>
      <c r="PO960" s="513"/>
      <c r="PP960" s="513"/>
      <c r="PQ960" s="513"/>
      <c r="PR960" s="513"/>
      <c r="PS960" s="513"/>
      <c r="PT960" s="513"/>
      <c r="PU960" s="513"/>
      <c r="PV960" s="513"/>
      <c r="PW960" s="513"/>
      <c r="PX960" s="513"/>
      <c r="PY960" s="513"/>
      <c r="PZ960" s="513"/>
      <c r="QA960" s="513"/>
      <c r="QB960" s="513"/>
      <c r="QC960" s="513"/>
      <c r="QD960" s="513"/>
      <c r="QE960" s="513"/>
      <c r="QF960" s="513"/>
      <c r="QG960" s="513"/>
      <c r="QH960" s="513"/>
      <c r="QI960" s="513"/>
      <c r="QJ960" s="513"/>
      <c r="QK960" s="513"/>
      <c r="QL960" s="513"/>
      <c r="QM960" s="513"/>
      <c r="QN960" s="513"/>
      <c r="QO960" s="513"/>
      <c r="QP960" s="513"/>
      <c r="QQ960" s="513"/>
      <c r="QR960" s="513"/>
      <c r="QS960" s="513"/>
      <c r="QT960" s="513"/>
      <c r="QU960" s="513"/>
      <c r="QV960" s="513"/>
      <c r="QW960" s="513"/>
      <c r="QX960" s="513"/>
      <c r="QY960" s="513"/>
      <c r="QZ960" s="513"/>
      <c r="RA960" s="513"/>
      <c r="RB960" s="513"/>
      <c r="RC960" s="513"/>
      <c r="RD960" s="513"/>
      <c r="RE960" s="513"/>
      <c r="RF960" s="513"/>
      <c r="RG960" s="513"/>
      <c r="RH960" s="513"/>
      <c r="RI960" s="513"/>
      <c r="RJ960" s="513"/>
      <c r="RK960" s="513"/>
      <c r="RL960" s="513"/>
      <c r="RM960" s="513"/>
      <c r="RN960" s="513"/>
      <c r="RO960" s="513"/>
      <c r="RP960" s="513"/>
      <c r="RQ960" s="513"/>
      <c r="RR960" s="513"/>
      <c r="RS960" s="513"/>
      <c r="RT960" s="513"/>
      <c r="RU960" s="513"/>
      <c r="RV960" s="513"/>
      <c r="RW960" s="513"/>
      <c r="RX960" s="513"/>
      <c r="RY960" s="513"/>
      <c r="RZ960" s="513"/>
      <c r="SA960" s="513"/>
      <c r="SB960" s="513"/>
      <c r="SC960" s="513"/>
      <c r="SD960" s="513"/>
      <c r="SE960" s="513"/>
      <c r="SF960" s="513"/>
      <c r="SG960" s="513"/>
      <c r="SH960" s="513"/>
      <c r="SI960" s="513"/>
      <c r="SJ960" s="513"/>
      <c r="SK960" s="513"/>
      <c r="SL960" s="513"/>
      <c r="SM960" s="513"/>
      <c r="SN960" s="513"/>
      <c r="SO960" s="513"/>
      <c r="SP960" s="513"/>
      <c r="SQ960" s="513"/>
      <c r="SR960" s="513"/>
      <c r="SS960" s="513"/>
      <c r="ST960" s="513"/>
      <c r="SU960" s="513"/>
      <c r="SV960" s="513"/>
      <c r="SW960" s="513"/>
      <c r="SX960" s="513"/>
      <c r="SY960" s="513"/>
      <c r="SZ960" s="513"/>
      <c r="TA960" s="513"/>
      <c r="TB960" s="513"/>
      <c r="TC960" s="513"/>
      <c r="TD960" s="513"/>
      <c r="TE960" s="513"/>
      <c r="TF960" s="513"/>
      <c r="TG960" s="513"/>
      <c r="TH960" s="513"/>
      <c r="TI960" s="513"/>
      <c r="TJ960" s="513"/>
      <c r="TK960" s="513"/>
      <c r="TL960" s="513"/>
      <c r="TM960" s="513"/>
      <c r="TN960" s="513"/>
      <c r="TO960" s="513"/>
      <c r="TP960" s="513"/>
      <c r="TQ960" s="513"/>
      <c r="TR960" s="513"/>
      <c r="TS960" s="513"/>
      <c r="TT960" s="513"/>
      <c r="TU960" s="513"/>
      <c r="TV960" s="513"/>
      <c r="TW960" s="513"/>
      <c r="TX960" s="513"/>
      <c r="TY960" s="513"/>
      <c r="TZ960" s="513"/>
      <c r="UA960" s="513"/>
      <c r="UB960" s="513"/>
      <c r="UC960" s="513"/>
      <c r="UD960" s="513"/>
      <c r="UE960" s="513"/>
      <c r="UF960" s="513"/>
      <c r="UG960" s="513"/>
      <c r="UH960" s="513"/>
      <c r="UI960" s="513"/>
      <c r="UJ960" s="513"/>
      <c r="UK960" s="513"/>
      <c r="UL960" s="513"/>
      <c r="UM960" s="513"/>
      <c r="UN960" s="513"/>
      <c r="UO960" s="513"/>
      <c r="UP960" s="513"/>
      <c r="UQ960" s="513"/>
      <c r="UR960" s="513"/>
      <c r="US960" s="513"/>
      <c r="UT960" s="513"/>
      <c r="UU960" s="513"/>
      <c r="UV960" s="513"/>
      <c r="UW960" s="513"/>
      <c r="UX960" s="513"/>
      <c r="UY960" s="513"/>
      <c r="UZ960" s="513"/>
      <c r="VA960" s="513"/>
      <c r="VB960" s="513"/>
      <c r="VC960" s="513"/>
      <c r="VD960" s="513"/>
      <c r="VE960" s="513"/>
      <c r="VF960" s="513"/>
      <c r="VG960" s="513"/>
      <c r="VH960" s="513"/>
      <c r="VI960" s="513"/>
      <c r="VJ960" s="513"/>
      <c r="VK960" s="513"/>
      <c r="VL960" s="513"/>
      <c r="VM960" s="513"/>
      <c r="VN960" s="513"/>
      <c r="VO960" s="513"/>
      <c r="VP960" s="513"/>
      <c r="VQ960" s="513"/>
      <c r="VR960" s="513"/>
      <c r="VS960" s="513"/>
      <c r="VT960" s="513"/>
      <c r="VU960" s="513"/>
      <c r="VV960" s="513"/>
      <c r="VW960" s="513"/>
      <c r="VX960" s="513"/>
      <c r="VY960" s="513"/>
      <c r="VZ960" s="513"/>
      <c r="WA960" s="513"/>
      <c r="WB960" s="513"/>
      <c r="WC960" s="513"/>
      <c r="WD960" s="513"/>
      <c r="WE960" s="513"/>
      <c r="WF960" s="513"/>
      <c r="WG960" s="513"/>
      <c r="WH960" s="513"/>
      <c r="WI960" s="513"/>
      <c r="WJ960" s="513"/>
      <c r="WK960" s="513"/>
      <c r="WL960" s="513"/>
      <c r="WM960" s="513"/>
      <c r="WN960" s="513"/>
      <c r="WO960" s="513"/>
      <c r="WP960" s="513"/>
      <c r="WQ960" s="513"/>
      <c r="WR960" s="513"/>
      <c r="WS960" s="513"/>
      <c r="WT960" s="513"/>
      <c r="WU960" s="513"/>
      <c r="WV960" s="513"/>
      <c r="WW960" s="513"/>
      <c r="WX960" s="513"/>
      <c r="WY960" s="513"/>
      <c r="WZ960" s="513"/>
      <c r="XA960" s="513"/>
      <c r="XB960" s="513"/>
      <c r="XC960" s="513"/>
      <c r="XD960" s="513"/>
      <c r="XE960" s="513"/>
      <c r="XF960" s="513"/>
      <c r="XG960" s="513"/>
      <c r="XH960" s="513"/>
      <c r="XI960" s="513"/>
      <c r="XJ960" s="513"/>
      <c r="XK960" s="513"/>
      <c r="XL960" s="513"/>
      <c r="XM960" s="513"/>
      <c r="XN960" s="513"/>
      <c r="XO960" s="513"/>
      <c r="XP960" s="513"/>
      <c r="XQ960" s="513"/>
      <c r="XR960" s="513"/>
      <c r="XS960" s="513"/>
      <c r="XT960" s="513"/>
      <c r="XU960" s="513"/>
      <c r="XV960" s="513"/>
      <c r="XW960" s="513"/>
      <c r="XX960" s="513"/>
      <c r="XY960" s="513"/>
      <c r="XZ960" s="513"/>
      <c r="YA960" s="513"/>
      <c r="YB960" s="513"/>
      <c r="YC960" s="513"/>
      <c r="YD960" s="513"/>
      <c r="YE960" s="513"/>
      <c r="YF960" s="513"/>
      <c r="YG960" s="513"/>
      <c r="YH960" s="513"/>
      <c r="YI960" s="513"/>
      <c r="YJ960" s="513"/>
      <c r="YK960" s="513"/>
      <c r="YL960" s="513"/>
      <c r="YM960" s="513"/>
      <c r="YN960" s="513"/>
      <c r="YO960" s="513"/>
      <c r="YP960" s="513"/>
      <c r="YQ960" s="513"/>
      <c r="YR960" s="513"/>
      <c r="YS960" s="513"/>
      <c r="YT960" s="513"/>
      <c r="YU960" s="513"/>
      <c r="YV960" s="513"/>
      <c r="YW960" s="513"/>
      <c r="YX960" s="513"/>
      <c r="YY960" s="513"/>
      <c r="YZ960" s="513"/>
      <c r="ZA960" s="513"/>
      <c r="ZB960" s="513"/>
      <c r="ZC960" s="513"/>
      <c r="ZD960" s="513"/>
      <c r="ZE960" s="513"/>
      <c r="ZF960" s="513"/>
      <c r="ZG960" s="513"/>
      <c r="ZH960" s="513"/>
      <c r="ZI960" s="513"/>
      <c r="ZJ960" s="513"/>
      <c r="ZK960" s="513"/>
      <c r="ZL960" s="513"/>
      <c r="ZM960" s="513"/>
      <c r="ZN960" s="513"/>
      <c r="ZO960" s="513"/>
      <c r="ZP960" s="513"/>
      <c r="ZQ960" s="513"/>
      <c r="ZR960" s="513"/>
      <c r="ZS960" s="513"/>
      <c r="ZT960" s="513"/>
      <c r="ZU960" s="513"/>
      <c r="ZV960" s="513"/>
      <c r="ZW960" s="513"/>
      <c r="ZX960" s="513"/>
      <c r="ZY960" s="513"/>
      <c r="ZZ960" s="513"/>
      <c r="AAA960" s="513"/>
      <c r="AAB960" s="513"/>
      <c r="AAC960" s="513"/>
      <c r="AAD960" s="513"/>
      <c r="AAE960" s="513"/>
      <c r="AAF960" s="513"/>
      <c r="AAG960" s="513"/>
      <c r="AAH960" s="513"/>
      <c r="AAI960" s="513"/>
      <c r="AAJ960" s="513"/>
      <c r="AAK960" s="513"/>
      <c r="AAL960" s="513"/>
      <c r="AAM960" s="513"/>
      <c r="AAN960" s="513"/>
      <c r="AAO960" s="513"/>
      <c r="AAP960" s="513"/>
      <c r="AAQ960" s="513"/>
      <c r="AAR960" s="513"/>
      <c r="AAS960" s="513"/>
      <c r="AAT960" s="513"/>
      <c r="AAU960" s="513"/>
      <c r="AAV960" s="513"/>
      <c r="AAW960" s="513"/>
      <c r="AAX960" s="513"/>
      <c r="AAY960" s="513"/>
      <c r="AAZ960" s="513"/>
      <c r="ABA960" s="513"/>
      <c r="ABB960" s="513"/>
      <c r="ABC960" s="513"/>
      <c r="ABD960" s="513"/>
      <c r="ABE960" s="513"/>
      <c r="ABF960" s="513"/>
      <c r="ABG960" s="513"/>
      <c r="ABH960" s="513"/>
      <c r="ABI960" s="513"/>
      <c r="ABJ960" s="513"/>
      <c r="ABK960" s="513"/>
      <c r="ABL960" s="513"/>
      <c r="ABM960" s="513"/>
      <c r="ABN960" s="513"/>
      <c r="ABO960" s="513"/>
      <c r="ABP960" s="513"/>
      <c r="ABQ960" s="513"/>
      <c r="ABR960" s="513"/>
      <c r="ABS960" s="513"/>
      <c r="ABT960" s="513"/>
      <c r="ABU960" s="513"/>
      <c r="ABV960" s="513"/>
      <c r="ABW960" s="513"/>
      <c r="ABX960" s="513"/>
      <c r="ABY960" s="513"/>
      <c r="ABZ960" s="513"/>
      <c r="ACA960" s="513"/>
      <c r="ACB960" s="513"/>
      <c r="ACC960" s="513"/>
      <c r="ACD960" s="513"/>
      <c r="ACE960" s="513"/>
      <c r="ACF960" s="513"/>
      <c r="ACG960" s="513"/>
      <c r="ACH960" s="513"/>
      <c r="ACI960" s="513"/>
      <c r="ACJ960" s="513"/>
      <c r="ACK960" s="513"/>
      <c r="ACL960" s="513"/>
      <c r="ACM960" s="513"/>
      <c r="ACN960" s="513"/>
      <c r="ACO960" s="513"/>
      <c r="ACP960" s="513"/>
      <c r="ACQ960" s="513"/>
      <c r="ACR960" s="513"/>
      <c r="ACS960" s="513"/>
      <c r="ACT960" s="513"/>
      <c r="ACU960" s="513"/>
      <c r="ACV960" s="513"/>
      <c r="ACW960" s="513"/>
      <c r="ACX960" s="513"/>
      <c r="ACY960" s="513"/>
      <c r="ACZ960" s="513"/>
      <c r="ADA960" s="513"/>
      <c r="ADB960" s="513"/>
      <c r="ADC960" s="513"/>
      <c r="ADD960" s="513"/>
      <c r="ADE960" s="513"/>
      <c r="ADF960" s="513"/>
      <c r="ADG960" s="513"/>
      <c r="ADH960" s="513"/>
      <c r="ADI960" s="513"/>
      <c r="ADJ960" s="513"/>
      <c r="ADK960" s="513"/>
      <c r="ADL960" s="513"/>
      <c r="ADM960" s="513"/>
      <c r="ADN960" s="513"/>
      <c r="ADO960" s="513"/>
      <c r="ADP960" s="513"/>
      <c r="ADQ960" s="513"/>
      <c r="ADR960" s="513"/>
      <c r="ADS960" s="513"/>
      <c r="ADT960" s="513"/>
      <c r="ADU960" s="513"/>
      <c r="ADV960" s="513"/>
      <c r="ADW960" s="513"/>
      <c r="ADX960" s="513"/>
      <c r="ADY960" s="513"/>
      <c r="ADZ960" s="513"/>
      <c r="AEA960" s="513"/>
      <c r="AEB960" s="513"/>
      <c r="AEC960" s="513"/>
      <c r="AED960" s="513"/>
      <c r="AEE960" s="513"/>
      <c r="AEF960" s="513"/>
      <c r="AEG960" s="513"/>
      <c r="AEH960" s="513"/>
      <c r="AEI960" s="513"/>
      <c r="AEJ960" s="513"/>
      <c r="AEK960" s="513"/>
      <c r="AEL960" s="513"/>
      <c r="AEM960" s="513"/>
      <c r="AEN960" s="513"/>
      <c r="AEO960" s="513"/>
      <c r="AEP960" s="513"/>
      <c r="AEQ960" s="513"/>
      <c r="AER960" s="513"/>
      <c r="AES960" s="513"/>
      <c r="AET960" s="513"/>
      <c r="AEU960" s="513"/>
      <c r="AEV960" s="513"/>
      <c r="AEW960" s="513"/>
      <c r="AEX960" s="513"/>
      <c r="AEY960" s="513"/>
      <c r="AEZ960" s="513"/>
      <c r="AFA960" s="513"/>
      <c r="AFB960" s="513"/>
      <c r="AFC960" s="513"/>
      <c r="AFD960" s="513"/>
      <c r="AFE960" s="513"/>
      <c r="AFF960" s="513"/>
      <c r="AFG960" s="513"/>
      <c r="AFH960" s="513"/>
      <c r="AFI960" s="513"/>
      <c r="AFJ960" s="513"/>
      <c r="AFK960" s="513"/>
      <c r="AFL960" s="513"/>
      <c r="AFM960" s="513"/>
      <c r="AFN960" s="513"/>
      <c r="AFO960" s="513"/>
      <c r="AFP960" s="513"/>
      <c r="AFQ960" s="513"/>
      <c r="AFR960" s="513"/>
      <c r="AFS960" s="513"/>
      <c r="AFT960" s="513"/>
      <c r="AFU960" s="513"/>
      <c r="AFV960" s="513"/>
      <c r="AFW960" s="513"/>
      <c r="AFX960" s="513"/>
      <c r="AFY960" s="513"/>
      <c r="AFZ960" s="513"/>
      <c r="AGA960" s="513"/>
      <c r="AGB960" s="513"/>
      <c r="AGC960" s="513"/>
      <c r="AGD960" s="513"/>
      <c r="AGE960" s="513"/>
      <c r="AGF960" s="513"/>
      <c r="AGG960" s="513"/>
      <c r="AGH960" s="513"/>
      <c r="AGI960" s="513"/>
      <c r="AGJ960" s="513"/>
      <c r="AGK960" s="513"/>
      <c r="AGL960" s="513"/>
      <c r="AGM960" s="513"/>
      <c r="AGN960" s="513"/>
      <c r="AGO960" s="513"/>
      <c r="AGP960" s="513"/>
      <c r="AGQ960" s="513"/>
      <c r="AGR960" s="513"/>
      <c r="AGS960" s="513"/>
      <c r="AGT960" s="513"/>
      <c r="AGU960" s="513"/>
      <c r="AGV960" s="513"/>
      <c r="AGW960" s="513"/>
      <c r="AGX960" s="513"/>
      <c r="AGY960" s="513"/>
      <c r="AGZ960" s="513"/>
      <c r="AHA960" s="513"/>
      <c r="AHB960" s="513"/>
      <c r="AHC960" s="513"/>
      <c r="AHD960" s="513"/>
      <c r="AHE960" s="513"/>
      <c r="AHF960" s="513"/>
      <c r="AHG960" s="513"/>
      <c r="AHH960" s="513"/>
      <c r="AHI960" s="513"/>
      <c r="AHJ960" s="513"/>
      <c r="AHK960" s="513"/>
      <c r="AHL960" s="513"/>
      <c r="AHM960" s="513"/>
      <c r="AHN960" s="513"/>
      <c r="AHO960" s="513"/>
      <c r="AHP960" s="513"/>
      <c r="AHQ960" s="513"/>
      <c r="AHR960" s="513"/>
      <c r="AHS960" s="513"/>
      <c r="AHT960" s="513"/>
      <c r="AHU960" s="513"/>
      <c r="AHV960" s="513"/>
      <c r="AHW960" s="513"/>
      <c r="AHX960" s="513"/>
      <c r="AHY960" s="513"/>
      <c r="AHZ960" s="513"/>
      <c r="AIA960" s="513"/>
      <c r="AIB960" s="513"/>
      <c r="AIC960" s="513"/>
      <c r="AID960" s="513"/>
      <c r="AIE960" s="513"/>
      <c r="AIF960" s="513"/>
      <c r="AIG960" s="513"/>
      <c r="AIH960" s="513"/>
      <c r="AII960" s="513"/>
      <c r="AIJ960" s="513"/>
      <c r="AIK960" s="513"/>
      <c r="AIL960" s="513"/>
      <c r="AIM960" s="513"/>
      <c r="AIN960" s="513"/>
      <c r="AIO960" s="513"/>
      <c r="AIP960" s="513"/>
      <c r="AIQ960" s="513"/>
      <c r="AIR960" s="513"/>
      <c r="AIS960" s="513"/>
      <c r="AIT960" s="513"/>
      <c r="AIU960" s="513"/>
      <c r="AIV960" s="513"/>
      <c r="AIW960" s="513"/>
      <c r="AIX960" s="513"/>
      <c r="AIY960" s="513"/>
      <c r="AIZ960" s="513"/>
      <c r="AJA960" s="513"/>
      <c r="AJB960" s="513"/>
      <c r="AJC960" s="513"/>
      <c r="AJD960" s="513"/>
      <c r="AJE960" s="513"/>
      <c r="AJF960" s="513"/>
      <c r="AJG960" s="513"/>
      <c r="AJH960" s="513"/>
      <c r="AJI960" s="513"/>
      <c r="AJJ960" s="513"/>
      <c r="AJK960" s="513"/>
      <c r="AJL960" s="513"/>
      <c r="AJM960" s="513"/>
      <c r="AJN960" s="513"/>
      <c r="AJO960" s="513"/>
      <c r="AJP960" s="513"/>
      <c r="AJQ960" s="513"/>
      <c r="AJR960" s="513"/>
      <c r="AJS960" s="513"/>
      <c r="AJT960" s="513"/>
      <c r="AJU960" s="513"/>
      <c r="AJV960" s="513"/>
      <c r="AJW960" s="513"/>
      <c r="AJX960" s="513"/>
      <c r="AJY960" s="513"/>
      <c r="AJZ960" s="513"/>
      <c r="AKA960" s="513"/>
      <c r="AKB960" s="513"/>
      <c r="AKC960" s="513"/>
      <c r="AKD960" s="513"/>
      <c r="AKE960" s="513"/>
      <c r="AKF960" s="513"/>
      <c r="AKG960" s="513"/>
      <c r="AKH960" s="513"/>
      <c r="AKI960" s="513"/>
      <c r="AKJ960" s="513"/>
      <c r="AKK960" s="513"/>
      <c r="AKL960" s="513"/>
      <c r="AKM960" s="513"/>
      <c r="AKN960" s="513"/>
      <c r="AKO960" s="513"/>
      <c r="AKP960" s="513"/>
      <c r="AKQ960" s="513"/>
      <c r="AKR960" s="513"/>
      <c r="AKS960" s="513"/>
      <c r="AKT960" s="513"/>
      <c r="AKU960" s="513"/>
      <c r="AKV960" s="513"/>
      <c r="AKW960" s="513"/>
      <c r="AKX960" s="513"/>
      <c r="AKY960" s="513"/>
      <c r="AKZ960" s="513"/>
      <c r="ALA960" s="513"/>
      <c r="ALB960" s="513"/>
      <c r="ALC960" s="513"/>
      <c r="ALD960" s="513"/>
      <c r="ALE960" s="513"/>
      <c r="ALF960" s="513"/>
      <c r="ALG960" s="513"/>
      <c r="ALH960" s="513"/>
      <c r="ALI960" s="513"/>
      <c r="ALJ960" s="513"/>
      <c r="ALK960" s="513"/>
      <c r="ALL960" s="513"/>
      <c r="ALM960" s="513"/>
      <c r="ALN960" s="513"/>
      <c r="ALO960" s="513"/>
      <c r="ALP960" s="513"/>
      <c r="ALQ960" s="513"/>
      <c r="ALR960" s="513"/>
      <c r="ALS960" s="513"/>
      <c r="ALT960" s="513"/>
      <c r="ALU960" s="513"/>
      <c r="ALV960" s="513"/>
      <c r="ALW960" s="513"/>
      <c r="ALX960" s="513"/>
      <c r="ALY960" s="513"/>
      <c r="ALZ960" s="513"/>
      <c r="AMA960" s="513"/>
      <c r="AMB960" s="513"/>
      <c r="AMC960" s="513"/>
      <c r="AMD960" s="513"/>
      <c r="AME960" s="513"/>
      <c r="AMF960" s="513"/>
      <c r="AMG960" s="513"/>
      <c r="AMH960" s="513"/>
      <c r="AMI960" s="513"/>
      <c r="AMJ960" s="513"/>
      <c r="AMK960" s="513"/>
      <c r="AML960" s="513"/>
      <c r="AMM960" s="513"/>
      <c r="AMN960" s="513"/>
      <c r="AMO960" s="513"/>
      <c r="AMP960" s="513"/>
      <c r="AMQ960" s="513"/>
      <c r="AMR960" s="513"/>
      <c r="AMS960" s="513"/>
      <c r="AMT960" s="513"/>
      <c r="AMU960" s="513"/>
      <c r="AMV960" s="513"/>
      <c r="AMW960" s="513"/>
      <c r="AMX960" s="513"/>
      <c r="AMY960" s="513"/>
      <c r="AMZ960" s="513"/>
      <c r="ANA960" s="513"/>
      <c r="ANB960" s="513"/>
      <c r="ANC960" s="513"/>
      <c r="AND960" s="513"/>
      <c r="ANE960" s="513"/>
      <c r="ANF960" s="513"/>
      <c r="ANG960" s="513"/>
      <c r="ANH960" s="513"/>
      <c r="ANI960" s="513"/>
      <c r="ANJ960" s="513"/>
      <c r="ANK960" s="513"/>
      <c r="ANL960" s="513"/>
      <c r="ANM960" s="513"/>
      <c r="ANN960" s="513"/>
      <c r="ANO960" s="513"/>
      <c r="ANP960" s="513"/>
      <c r="ANQ960" s="513"/>
      <c r="ANR960" s="513"/>
      <c r="ANS960" s="513"/>
      <c r="ANT960" s="513"/>
      <c r="ANU960" s="513"/>
      <c r="ANV960" s="513"/>
      <c r="ANW960" s="513"/>
      <c r="ANX960" s="513"/>
      <c r="ANY960" s="513"/>
      <c r="ANZ960" s="513"/>
      <c r="AOA960" s="513"/>
      <c r="AOB960" s="513"/>
      <c r="AOC960" s="513"/>
      <c r="AOD960" s="513"/>
      <c r="AOE960" s="513"/>
      <c r="AOF960" s="513"/>
      <c r="AOG960" s="513"/>
      <c r="AOH960" s="513"/>
      <c r="AOI960" s="513"/>
      <c r="AOJ960" s="513"/>
      <c r="AOK960" s="513"/>
      <c r="AOL960" s="513"/>
      <c r="AOM960" s="513"/>
      <c r="AON960" s="513"/>
      <c r="AOO960" s="513"/>
      <c r="AOP960" s="513"/>
      <c r="AOQ960" s="513"/>
      <c r="AOR960" s="513"/>
      <c r="AOS960" s="513"/>
      <c r="AOT960" s="513"/>
      <c r="AOU960" s="513"/>
      <c r="AOV960" s="513"/>
      <c r="AOW960" s="513"/>
      <c r="AOX960" s="513"/>
      <c r="AOY960" s="513"/>
      <c r="AOZ960" s="513"/>
      <c r="APA960" s="513"/>
      <c r="APB960" s="513"/>
      <c r="APC960" s="513"/>
      <c r="APD960" s="513"/>
      <c r="APE960" s="513"/>
      <c r="APF960" s="513"/>
      <c r="APG960" s="513"/>
      <c r="APH960" s="513"/>
      <c r="API960" s="513"/>
      <c r="APJ960" s="513"/>
      <c r="APK960" s="513"/>
      <c r="APL960" s="513"/>
      <c r="APM960" s="513"/>
      <c r="APN960" s="513"/>
      <c r="APO960" s="513"/>
      <c r="APP960" s="513"/>
      <c r="APQ960" s="513"/>
      <c r="APR960" s="513"/>
      <c r="APS960" s="513"/>
      <c r="APT960" s="513"/>
      <c r="APU960" s="513"/>
      <c r="APV960" s="513"/>
      <c r="APW960" s="513"/>
      <c r="APX960" s="513"/>
      <c r="APY960" s="513"/>
      <c r="APZ960" s="513"/>
      <c r="AQA960" s="513"/>
      <c r="AQB960" s="513"/>
      <c r="AQC960" s="513"/>
      <c r="AQD960" s="513"/>
      <c r="AQE960" s="513"/>
      <c r="AQF960" s="513"/>
      <c r="AQG960" s="513"/>
      <c r="AQH960" s="513"/>
      <c r="AQI960" s="513"/>
      <c r="AQJ960" s="513"/>
      <c r="AQK960" s="513"/>
      <c r="AQL960" s="513"/>
      <c r="AQM960" s="513"/>
      <c r="AQN960" s="513"/>
      <c r="AQO960" s="513"/>
      <c r="AQP960" s="513"/>
      <c r="AQQ960" s="513"/>
      <c r="AQR960" s="513"/>
      <c r="AQS960" s="513"/>
      <c r="AQT960" s="513"/>
      <c r="AQU960" s="513"/>
      <c r="AQV960" s="513"/>
      <c r="AQW960" s="513"/>
      <c r="AQX960" s="513"/>
      <c r="AQY960" s="513"/>
      <c r="AQZ960" s="513"/>
      <c r="ARA960" s="513"/>
      <c r="ARB960" s="513"/>
      <c r="ARC960" s="513"/>
      <c r="ARD960" s="513"/>
      <c r="ARE960" s="513"/>
      <c r="ARF960" s="513"/>
      <c r="ARG960" s="513"/>
      <c r="ARH960" s="513"/>
      <c r="ARI960" s="513"/>
      <c r="ARJ960" s="513"/>
      <c r="ARK960" s="513"/>
      <c r="ARL960" s="513"/>
      <c r="ARM960" s="513"/>
      <c r="ARN960" s="513"/>
      <c r="ARO960" s="513"/>
      <c r="ARP960" s="513"/>
      <c r="ARQ960" s="513"/>
      <c r="ARR960" s="513"/>
      <c r="ARS960" s="513"/>
      <c r="ART960" s="513"/>
      <c r="ARU960" s="513"/>
      <c r="ARV960" s="513"/>
      <c r="ARW960" s="513"/>
      <c r="ARX960" s="513"/>
      <c r="ARY960" s="513"/>
      <c r="ARZ960" s="513"/>
      <c r="ASA960" s="513"/>
      <c r="ASB960" s="513"/>
      <c r="ASC960" s="513"/>
      <c r="ASD960" s="513"/>
      <c r="ASE960" s="513"/>
      <c r="ASF960" s="513"/>
      <c r="ASG960" s="513"/>
      <c r="ASH960" s="513"/>
      <c r="ASI960" s="513"/>
      <c r="ASJ960" s="513"/>
      <c r="ASK960" s="513"/>
      <c r="ASL960" s="513"/>
      <c r="ASM960" s="513"/>
      <c r="ASN960" s="513"/>
      <c r="ASO960" s="513"/>
      <c r="ASP960" s="513"/>
      <c r="ASQ960" s="513"/>
      <c r="ASR960" s="513"/>
      <c r="ASS960" s="513"/>
      <c r="AST960" s="513"/>
      <c r="ASU960" s="513"/>
      <c r="ASV960" s="513"/>
      <c r="ASW960" s="513"/>
      <c r="ASX960" s="513"/>
      <c r="ASY960" s="513"/>
      <c r="ASZ960" s="513"/>
      <c r="ATA960" s="513"/>
      <c r="ATB960" s="513"/>
      <c r="ATC960" s="513"/>
      <c r="ATD960" s="513"/>
      <c r="ATE960" s="513"/>
      <c r="ATF960" s="513"/>
      <c r="ATG960" s="513"/>
      <c r="ATH960" s="513"/>
      <c r="ATI960" s="513"/>
      <c r="ATJ960" s="513"/>
      <c r="ATK960" s="513"/>
      <c r="ATL960" s="513"/>
      <c r="ATM960" s="513"/>
      <c r="ATN960" s="513"/>
      <c r="ATO960" s="513"/>
      <c r="ATP960" s="513"/>
      <c r="ATQ960" s="513"/>
      <c r="ATR960" s="513"/>
      <c r="ATS960" s="513"/>
      <c r="ATT960" s="513"/>
      <c r="ATU960" s="513"/>
      <c r="ATV960" s="513"/>
      <c r="ATW960" s="513"/>
      <c r="ATX960" s="513"/>
      <c r="ATY960" s="513"/>
      <c r="ATZ960" s="513"/>
      <c r="AUA960" s="513"/>
      <c r="AUB960" s="513"/>
      <c r="AUC960" s="513"/>
      <c r="AUD960" s="513"/>
      <c r="AUE960" s="513"/>
      <c r="AUF960" s="513"/>
      <c r="AUG960" s="513"/>
      <c r="AUH960" s="513"/>
      <c r="AUI960" s="513"/>
      <c r="AUJ960" s="513"/>
      <c r="AUK960" s="513"/>
      <c r="AUL960" s="513"/>
      <c r="AUM960" s="513"/>
      <c r="AUN960" s="513"/>
      <c r="AUO960" s="513"/>
      <c r="AUP960" s="513"/>
      <c r="AUQ960" s="513"/>
      <c r="AUR960" s="513"/>
      <c r="AUS960" s="513"/>
      <c r="AUT960" s="513"/>
      <c r="AUU960" s="513"/>
      <c r="AUV960" s="513"/>
      <c r="AUW960" s="513"/>
      <c r="AUX960" s="513"/>
      <c r="AUY960" s="513"/>
      <c r="AUZ960" s="513"/>
      <c r="AVA960" s="513"/>
      <c r="AVB960" s="513"/>
      <c r="AVC960" s="513"/>
      <c r="AVD960" s="513"/>
      <c r="AVE960" s="513"/>
      <c r="AVF960" s="513"/>
      <c r="AVG960" s="513"/>
      <c r="AVH960" s="513"/>
      <c r="AVI960" s="513"/>
      <c r="AVJ960" s="513"/>
      <c r="AVK960" s="513"/>
      <c r="AVL960" s="513"/>
      <c r="AVM960" s="513"/>
      <c r="AVN960" s="513"/>
      <c r="AVO960" s="513"/>
      <c r="AVP960" s="513"/>
      <c r="AVQ960" s="513"/>
      <c r="AVR960" s="513"/>
      <c r="AVS960" s="513"/>
      <c r="AVT960" s="513"/>
      <c r="AVU960" s="513"/>
      <c r="AVV960" s="513"/>
      <c r="AVW960" s="513"/>
      <c r="AVX960" s="513"/>
      <c r="AVY960" s="513"/>
      <c r="AVZ960" s="513"/>
      <c r="AWA960" s="513"/>
      <c r="AWB960" s="513"/>
      <c r="AWC960" s="513"/>
      <c r="AWD960" s="513"/>
      <c r="AWE960" s="513"/>
      <c r="AWF960" s="513"/>
      <c r="AWG960" s="513"/>
      <c r="AWH960" s="513"/>
      <c r="AWI960" s="513"/>
      <c r="AWJ960" s="513"/>
      <c r="AWK960" s="513"/>
      <c r="AWL960" s="513"/>
      <c r="AWM960" s="513"/>
      <c r="AWN960" s="513"/>
      <c r="AWO960" s="513"/>
      <c r="AWP960" s="513"/>
      <c r="AWQ960" s="513"/>
      <c r="AWR960" s="513"/>
      <c r="AWS960" s="513"/>
      <c r="AWT960" s="513"/>
      <c r="AWU960" s="513"/>
      <c r="AWV960" s="513"/>
      <c r="AWW960" s="513"/>
      <c r="AWX960" s="513"/>
      <c r="AWY960" s="513"/>
      <c r="AWZ960" s="513"/>
      <c r="AXA960" s="513"/>
      <c r="AXB960" s="513"/>
      <c r="AXC960" s="513"/>
      <c r="AXD960" s="513"/>
      <c r="AXE960" s="513"/>
      <c r="AXF960" s="513"/>
      <c r="AXG960" s="513"/>
      <c r="AXH960" s="513"/>
      <c r="AXI960" s="513"/>
      <c r="AXJ960" s="513"/>
      <c r="AXK960" s="513"/>
      <c r="AXL960" s="513"/>
      <c r="AXM960" s="513"/>
      <c r="AXN960" s="513"/>
      <c r="AXO960" s="513"/>
      <c r="AXP960" s="513"/>
      <c r="AXQ960" s="513"/>
      <c r="AXR960" s="513"/>
      <c r="AXS960" s="513"/>
      <c r="AXT960" s="513"/>
      <c r="AXU960" s="513"/>
      <c r="AXV960" s="513"/>
      <c r="AXW960" s="513"/>
      <c r="AXX960" s="513"/>
      <c r="AXY960" s="513"/>
      <c r="AXZ960" s="513"/>
      <c r="AYA960" s="513"/>
      <c r="AYB960" s="513"/>
      <c r="AYC960" s="513"/>
      <c r="AYD960" s="513"/>
      <c r="AYE960" s="513"/>
      <c r="AYF960" s="513"/>
      <c r="AYG960" s="513"/>
      <c r="AYH960" s="513"/>
      <c r="AYI960" s="513"/>
      <c r="AYJ960" s="513"/>
      <c r="AYK960" s="513"/>
      <c r="AYL960" s="513"/>
      <c r="AYM960" s="513"/>
      <c r="AYN960" s="513"/>
      <c r="AYO960" s="513"/>
      <c r="AYP960" s="513"/>
      <c r="AYQ960" s="513"/>
      <c r="AYR960" s="513"/>
      <c r="AYS960" s="513"/>
      <c r="AYT960" s="513"/>
      <c r="AYU960" s="513"/>
      <c r="AYV960" s="513"/>
      <c r="AYW960" s="513"/>
      <c r="AYX960" s="513"/>
      <c r="AYY960" s="513"/>
      <c r="AYZ960" s="513"/>
      <c r="AZA960" s="513"/>
      <c r="AZB960" s="513"/>
      <c r="AZC960" s="513"/>
      <c r="AZD960" s="513"/>
      <c r="AZE960" s="513"/>
      <c r="AZF960" s="513"/>
      <c r="AZG960" s="513"/>
      <c r="AZH960" s="513"/>
      <c r="AZI960" s="513"/>
      <c r="AZJ960" s="513"/>
      <c r="AZK960" s="513"/>
      <c r="AZL960" s="513"/>
      <c r="AZM960" s="513"/>
      <c r="AZN960" s="513"/>
      <c r="AZO960" s="513"/>
      <c r="AZP960" s="513"/>
      <c r="AZQ960" s="513"/>
      <c r="AZR960" s="513"/>
      <c r="AZS960" s="513"/>
      <c r="AZT960" s="513"/>
      <c r="AZU960" s="513"/>
      <c r="AZV960" s="513"/>
      <c r="AZW960" s="513"/>
      <c r="AZX960" s="513"/>
      <c r="AZY960" s="513"/>
      <c r="AZZ960" s="513"/>
      <c r="BAA960" s="513"/>
      <c r="BAB960" s="513"/>
      <c r="BAC960" s="513"/>
      <c r="BAD960" s="513"/>
      <c r="BAE960" s="513"/>
      <c r="BAF960" s="513"/>
      <c r="BAG960" s="513"/>
      <c r="BAH960" s="513"/>
      <c r="BAI960" s="513"/>
      <c r="BAJ960" s="513"/>
      <c r="BAK960" s="513"/>
      <c r="BAL960" s="513"/>
      <c r="BAM960" s="513"/>
      <c r="BAN960" s="513"/>
      <c r="BAO960" s="513"/>
      <c r="BAP960" s="513"/>
      <c r="BAQ960" s="513"/>
      <c r="BAR960" s="513"/>
      <c r="BAS960" s="513"/>
      <c r="BAT960" s="513"/>
      <c r="BAU960" s="513"/>
      <c r="BAV960" s="513"/>
      <c r="BAW960" s="513"/>
      <c r="BAX960" s="513"/>
      <c r="BAY960" s="513"/>
      <c r="BAZ960" s="513"/>
      <c r="BBA960" s="513"/>
      <c r="BBB960" s="513"/>
      <c r="BBC960" s="513"/>
      <c r="BBD960" s="513"/>
      <c r="BBE960" s="513"/>
      <c r="BBF960" s="513"/>
      <c r="BBG960" s="513"/>
      <c r="BBH960" s="513"/>
      <c r="BBI960" s="513"/>
      <c r="BBJ960" s="513"/>
      <c r="BBK960" s="513"/>
      <c r="BBL960" s="513"/>
      <c r="BBM960" s="513"/>
      <c r="BBN960" s="513"/>
      <c r="BBO960" s="513"/>
      <c r="BBP960" s="513"/>
      <c r="BBQ960" s="513"/>
      <c r="BBR960" s="513"/>
      <c r="BBS960" s="513"/>
      <c r="BBT960" s="513"/>
      <c r="BBU960" s="513"/>
      <c r="BBV960" s="513"/>
      <c r="BBW960" s="513"/>
      <c r="BBX960" s="513"/>
      <c r="BBY960" s="513"/>
      <c r="BBZ960" s="513"/>
      <c r="BCA960" s="513"/>
      <c r="BCB960" s="513"/>
      <c r="BCC960" s="513"/>
      <c r="BCD960" s="513"/>
      <c r="BCE960" s="513"/>
      <c r="BCF960" s="513"/>
      <c r="BCG960" s="513"/>
      <c r="BCH960" s="513"/>
      <c r="BCI960" s="513"/>
      <c r="BCJ960" s="513"/>
      <c r="BCK960" s="513"/>
      <c r="BCL960" s="513"/>
      <c r="BCM960" s="513"/>
      <c r="BCN960" s="513"/>
      <c r="BCO960" s="513"/>
      <c r="BCP960" s="513"/>
      <c r="BCQ960" s="513"/>
      <c r="BCR960" s="513"/>
      <c r="BCS960" s="513"/>
      <c r="BCT960" s="513"/>
      <c r="BCU960" s="513"/>
      <c r="BCV960" s="513"/>
      <c r="BCW960" s="513"/>
      <c r="BCX960" s="513"/>
      <c r="BCY960" s="513"/>
      <c r="BCZ960" s="513"/>
      <c r="BDA960" s="513"/>
      <c r="BDB960" s="513"/>
      <c r="BDC960" s="513"/>
      <c r="BDD960" s="513"/>
      <c r="BDE960" s="513"/>
      <c r="BDF960" s="513"/>
      <c r="BDG960" s="513"/>
      <c r="BDH960" s="513"/>
      <c r="BDI960" s="513"/>
      <c r="BDJ960" s="513"/>
      <c r="BDK960" s="513"/>
      <c r="BDL960" s="513"/>
      <c r="BDM960" s="513"/>
      <c r="BDN960" s="513"/>
      <c r="BDO960" s="513"/>
      <c r="BDP960" s="513"/>
      <c r="BDQ960" s="513"/>
      <c r="BDR960" s="513"/>
      <c r="BDS960" s="513"/>
      <c r="BDT960" s="513"/>
      <c r="BDU960" s="513"/>
      <c r="BDV960" s="513"/>
      <c r="BDW960" s="513"/>
      <c r="BDX960" s="513"/>
      <c r="BDY960" s="513"/>
      <c r="BDZ960" s="513"/>
      <c r="BEA960" s="513"/>
      <c r="BEB960" s="513"/>
      <c r="BEC960" s="513"/>
      <c r="BED960" s="513"/>
      <c r="BEE960" s="513"/>
      <c r="BEF960" s="513"/>
      <c r="BEG960" s="513"/>
      <c r="BEH960" s="513"/>
      <c r="BEI960" s="513"/>
      <c r="BEJ960" s="513"/>
      <c r="BEK960" s="513"/>
      <c r="BEL960" s="513"/>
      <c r="BEM960" s="513"/>
      <c r="BEN960" s="513"/>
      <c r="BEO960" s="513"/>
      <c r="BEP960" s="513"/>
      <c r="BEQ960" s="513"/>
      <c r="BER960" s="513"/>
      <c r="BES960" s="513"/>
      <c r="BET960" s="513"/>
      <c r="BEU960" s="513"/>
      <c r="BEV960" s="513"/>
      <c r="BEW960" s="513"/>
      <c r="BEX960" s="513"/>
      <c r="BEY960" s="513"/>
      <c r="BEZ960" s="513"/>
      <c r="BFA960" s="513"/>
      <c r="BFB960" s="513"/>
      <c r="BFC960" s="513"/>
      <c r="BFD960" s="513"/>
      <c r="BFE960" s="513"/>
      <c r="BFF960" s="513"/>
      <c r="BFG960" s="513"/>
      <c r="BFH960" s="513"/>
      <c r="BFI960" s="513"/>
      <c r="BFJ960" s="513"/>
      <c r="BFK960" s="513"/>
      <c r="BFL960" s="513"/>
      <c r="BFM960" s="513"/>
      <c r="BFN960" s="513"/>
      <c r="BFO960" s="513"/>
      <c r="BFP960" s="513"/>
      <c r="BFQ960" s="513"/>
      <c r="BFR960" s="513"/>
      <c r="BFS960" s="513"/>
      <c r="BFT960" s="513"/>
      <c r="BFU960" s="513"/>
      <c r="BFV960" s="513"/>
      <c r="BFW960" s="513"/>
      <c r="BFX960" s="513"/>
      <c r="BFY960" s="513"/>
      <c r="BFZ960" s="513"/>
      <c r="BGA960" s="513"/>
      <c r="BGB960" s="513"/>
      <c r="BGC960" s="513"/>
      <c r="BGD960" s="513"/>
      <c r="BGE960" s="513"/>
      <c r="BGF960" s="513"/>
      <c r="BGG960" s="513"/>
      <c r="BGH960" s="513"/>
      <c r="BGI960" s="513"/>
      <c r="BGJ960" s="513"/>
      <c r="BGK960" s="513"/>
      <c r="BGL960" s="513"/>
      <c r="BGM960" s="513"/>
      <c r="BGN960" s="513"/>
      <c r="BGO960" s="513"/>
      <c r="BGP960" s="513"/>
      <c r="BGQ960" s="513"/>
      <c r="BGR960" s="513"/>
      <c r="BGS960" s="513"/>
      <c r="BGT960" s="513"/>
      <c r="BGU960" s="513"/>
      <c r="BGV960" s="513"/>
      <c r="BGW960" s="513"/>
      <c r="BGX960" s="513"/>
      <c r="BGY960" s="513"/>
      <c r="BGZ960" s="513"/>
      <c r="BHA960" s="513"/>
      <c r="BHB960" s="513"/>
      <c r="BHC960" s="513"/>
      <c r="BHD960" s="513"/>
      <c r="BHE960" s="513"/>
      <c r="BHF960" s="513"/>
      <c r="BHG960" s="513"/>
      <c r="BHH960" s="513"/>
      <c r="BHI960" s="513"/>
      <c r="BHJ960" s="513"/>
      <c r="BHK960" s="513"/>
      <c r="BHL960" s="513"/>
      <c r="BHM960" s="513"/>
      <c r="BHN960" s="513"/>
      <c r="BHO960" s="513"/>
      <c r="BHP960" s="513"/>
      <c r="BHQ960" s="513"/>
      <c r="BHR960" s="513"/>
      <c r="BHS960" s="513"/>
      <c r="BHT960" s="513"/>
      <c r="BHU960" s="513"/>
      <c r="BHV960" s="513"/>
      <c r="BHW960" s="513"/>
      <c r="BHX960" s="513"/>
      <c r="BHY960" s="513"/>
      <c r="BHZ960" s="513"/>
      <c r="BIA960" s="513"/>
      <c r="BIB960" s="513"/>
      <c r="BIC960" s="513"/>
      <c r="BID960" s="513"/>
      <c r="BIE960" s="513"/>
      <c r="BIF960" s="513"/>
      <c r="BIG960" s="513"/>
      <c r="BIH960" s="513"/>
      <c r="BII960" s="513"/>
      <c r="BIJ960" s="513"/>
      <c r="BIK960" s="513"/>
      <c r="BIL960" s="513"/>
      <c r="BIM960" s="513"/>
      <c r="BIN960" s="513"/>
      <c r="BIO960" s="513"/>
      <c r="BIP960" s="513"/>
      <c r="BIQ960" s="513"/>
      <c r="BIR960" s="513"/>
      <c r="BIS960" s="513"/>
      <c r="BIT960" s="513"/>
      <c r="BIU960" s="513"/>
      <c r="BIV960" s="513"/>
      <c r="BIW960" s="513"/>
      <c r="BIX960" s="513"/>
      <c r="BIY960" s="513"/>
      <c r="BIZ960" s="513"/>
      <c r="BJA960" s="513"/>
      <c r="BJB960" s="513"/>
      <c r="BJC960" s="513"/>
      <c r="BJD960" s="513"/>
      <c r="BJE960" s="513"/>
      <c r="BJF960" s="513"/>
      <c r="BJG960" s="513"/>
      <c r="BJH960" s="513"/>
      <c r="BJI960" s="513"/>
      <c r="BJJ960" s="513"/>
      <c r="BJK960" s="513"/>
      <c r="BJL960" s="513"/>
      <c r="BJM960" s="513"/>
      <c r="BJN960" s="513"/>
      <c r="BJO960" s="513"/>
      <c r="BJP960" s="513"/>
      <c r="BJQ960" s="513"/>
      <c r="BJR960" s="513"/>
      <c r="BJS960" s="513"/>
      <c r="BJT960" s="513"/>
      <c r="BJU960" s="513"/>
      <c r="BJV960" s="513"/>
      <c r="BJW960" s="513"/>
      <c r="BJX960" s="513"/>
      <c r="BJY960" s="513"/>
      <c r="BJZ960" s="513"/>
      <c r="BKA960" s="513"/>
      <c r="BKB960" s="513"/>
      <c r="BKC960" s="513"/>
      <c r="BKD960" s="513"/>
      <c r="BKE960" s="513"/>
      <c r="BKF960" s="513"/>
      <c r="BKG960" s="513"/>
      <c r="BKH960" s="513"/>
      <c r="BKI960" s="513"/>
      <c r="BKJ960" s="513"/>
      <c r="BKK960" s="513"/>
      <c r="BKL960" s="513"/>
      <c r="BKM960" s="513"/>
      <c r="BKN960" s="513"/>
      <c r="BKO960" s="513"/>
      <c r="BKP960" s="513"/>
      <c r="BKQ960" s="513"/>
      <c r="BKR960" s="513"/>
      <c r="BKS960" s="513"/>
      <c r="BKT960" s="513"/>
      <c r="BKU960" s="513"/>
      <c r="BKV960" s="513"/>
      <c r="BKW960" s="513"/>
      <c r="BKX960" s="513"/>
      <c r="BKY960" s="513"/>
      <c r="BKZ960" s="513"/>
      <c r="BLA960" s="513"/>
      <c r="BLB960" s="513"/>
      <c r="BLC960" s="513"/>
      <c r="BLD960" s="513"/>
      <c r="BLE960" s="513"/>
      <c r="BLF960" s="513"/>
      <c r="BLG960" s="513"/>
      <c r="BLH960" s="513"/>
      <c r="BLI960" s="513"/>
      <c r="BLJ960" s="513"/>
      <c r="BLK960" s="513"/>
      <c r="BLL960" s="513"/>
      <c r="BLM960" s="513"/>
      <c r="BLN960" s="513"/>
      <c r="BLO960" s="513"/>
      <c r="BLP960" s="513"/>
      <c r="BLQ960" s="513"/>
      <c r="BLR960" s="513"/>
      <c r="BLS960" s="513"/>
      <c r="BLT960" s="513"/>
      <c r="BLU960" s="513"/>
      <c r="BLV960" s="513"/>
      <c r="BLW960" s="513"/>
      <c r="BLX960" s="513"/>
      <c r="BLY960" s="513"/>
      <c r="BLZ960" s="513"/>
      <c r="BMA960" s="513"/>
      <c r="BMB960" s="513"/>
      <c r="BMC960" s="513"/>
      <c r="BMD960" s="513"/>
      <c r="BME960" s="513"/>
      <c r="BMF960" s="513"/>
      <c r="BMG960" s="513"/>
      <c r="BMH960" s="513"/>
      <c r="BMI960" s="513"/>
      <c r="BMJ960" s="513"/>
      <c r="BMK960" s="513"/>
      <c r="BML960" s="513"/>
      <c r="BMM960" s="513"/>
      <c r="BMN960" s="513"/>
      <c r="BMO960" s="513"/>
      <c r="BMP960" s="513"/>
      <c r="BMQ960" s="513"/>
      <c r="BMR960" s="513"/>
      <c r="BMS960" s="513"/>
      <c r="BMT960" s="513"/>
      <c r="BMU960" s="513"/>
      <c r="BMV960" s="513"/>
      <c r="BMW960" s="513"/>
      <c r="BMX960" s="513"/>
      <c r="BMY960" s="513"/>
      <c r="BMZ960" s="513"/>
      <c r="BNA960" s="513"/>
      <c r="BNB960" s="513"/>
      <c r="BNC960" s="513"/>
      <c r="BND960" s="513"/>
      <c r="BNE960" s="513"/>
      <c r="BNF960" s="513"/>
      <c r="BNG960" s="513"/>
      <c r="BNH960" s="513"/>
      <c r="BNI960" s="513"/>
      <c r="BNJ960" s="513"/>
      <c r="BNK960" s="513"/>
      <c r="BNL960" s="513"/>
      <c r="BNM960" s="513"/>
      <c r="BNN960" s="513"/>
      <c r="BNO960" s="513"/>
      <c r="BNP960" s="513"/>
      <c r="BNQ960" s="513"/>
      <c r="BNR960" s="513"/>
      <c r="BNS960" s="513"/>
      <c r="BNT960" s="513"/>
      <c r="BNU960" s="513"/>
      <c r="BNV960" s="513"/>
      <c r="BNW960" s="513"/>
      <c r="BNX960" s="513"/>
      <c r="BNY960" s="513"/>
      <c r="BNZ960" s="513"/>
      <c r="BOA960" s="513"/>
      <c r="BOB960" s="513"/>
      <c r="BOC960" s="513"/>
      <c r="BOD960" s="513"/>
      <c r="BOE960" s="513"/>
      <c r="BOF960" s="513"/>
      <c r="BOG960" s="513"/>
      <c r="BOH960" s="513"/>
      <c r="BOI960" s="513"/>
      <c r="BOJ960" s="513"/>
      <c r="BOK960" s="513"/>
      <c r="BOL960" s="513"/>
      <c r="BOM960" s="513"/>
      <c r="BON960" s="513"/>
      <c r="BOO960" s="513"/>
      <c r="BOP960" s="513"/>
      <c r="BOQ960" s="513"/>
      <c r="BOR960" s="513"/>
      <c r="BOS960" s="513"/>
      <c r="BOT960" s="513"/>
      <c r="BOU960" s="513"/>
      <c r="BOV960" s="513"/>
      <c r="BOW960" s="513"/>
      <c r="BOX960" s="513"/>
      <c r="BOY960" s="513"/>
      <c r="BOZ960" s="513"/>
      <c r="BPA960" s="513"/>
      <c r="BPB960" s="513"/>
      <c r="BPC960" s="513"/>
      <c r="BPD960" s="513"/>
      <c r="BPE960" s="513"/>
      <c r="BPF960" s="513"/>
      <c r="BPG960" s="513"/>
      <c r="BPH960" s="513"/>
      <c r="BPI960" s="513"/>
      <c r="BPJ960" s="513"/>
      <c r="BPK960" s="513"/>
      <c r="BPL960" s="513"/>
      <c r="BPM960" s="513"/>
      <c r="BPN960" s="513"/>
      <c r="BPO960" s="513"/>
      <c r="BPP960" s="513"/>
      <c r="BPQ960" s="513"/>
      <c r="BPR960" s="513"/>
      <c r="BPS960" s="513"/>
      <c r="BPT960" s="513"/>
      <c r="BPU960" s="513"/>
      <c r="BPV960" s="513"/>
      <c r="BPW960" s="513"/>
      <c r="BPX960" s="513"/>
      <c r="BPY960" s="513"/>
      <c r="BPZ960" s="513"/>
      <c r="BQA960" s="513"/>
      <c r="BQB960" s="513"/>
      <c r="BQC960" s="513"/>
      <c r="BQD960" s="513"/>
      <c r="BQE960" s="513"/>
      <c r="BQF960" s="513"/>
      <c r="BQG960" s="513"/>
      <c r="BQH960" s="513"/>
      <c r="BQI960" s="513"/>
      <c r="BQJ960" s="513"/>
      <c r="BQK960" s="513"/>
      <c r="BQL960" s="513"/>
      <c r="BQM960" s="513"/>
      <c r="BQN960" s="513"/>
      <c r="BQO960" s="513"/>
      <c r="BQP960" s="513"/>
      <c r="BQQ960" s="513"/>
      <c r="BQR960" s="513"/>
      <c r="BQS960" s="513"/>
      <c r="BQT960" s="513"/>
      <c r="BQU960" s="513"/>
      <c r="BQV960" s="513"/>
      <c r="BQW960" s="513"/>
      <c r="BQX960" s="513"/>
      <c r="BQY960" s="513"/>
      <c r="BQZ960" s="513"/>
      <c r="BRA960" s="513"/>
      <c r="BRB960" s="513"/>
      <c r="BRC960" s="513"/>
      <c r="BRD960" s="513"/>
      <c r="BRE960" s="513"/>
      <c r="BRF960" s="513"/>
      <c r="BRG960" s="513"/>
      <c r="BRH960" s="513"/>
      <c r="BRI960" s="513"/>
      <c r="BRJ960" s="513"/>
      <c r="BRK960" s="513"/>
      <c r="BRL960" s="513"/>
      <c r="BRM960" s="513"/>
      <c r="BRN960" s="513"/>
      <c r="BRO960" s="513"/>
      <c r="BRP960" s="513"/>
      <c r="BRQ960" s="513"/>
      <c r="BRR960" s="513"/>
      <c r="BRS960" s="513"/>
      <c r="BRT960" s="513"/>
      <c r="BRU960" s="513"/>
      <c r="BRV960" s="513"/>
      <c r="BRW960" s="513"/>
      <c r="BRX960" s="513"/>
      <c r="BRY960" s="513"/>
      <c r="BRZ960" s="513"/>
      <c r="BSA960" s="513"/>
      <c r="BSB960" s="513"/>
      <c r="BSC960" s="513"/>
      <c r="BSD960" s="513"/>
      <c r="BSE960" s="513"/>
      <c r="BSF960" s="513"/>
      <c r="BSG960" s="513"/>
      <c r="BSH960" s="513"/>
      <c r="BSI960" s="513"/>
      <c r="BSJ960" s="513"/>
      <c r="BSK960" s="513"/>
      <c r="BSL960" s="513"/>
      <c r="BSM960" s="513"/>
      <c r="BSN960" s="513"/>
      <c r="BSO960" s="513"/>
      <c r="BSP960" s="513"/>
      <c r="BSQ960" s="513"/>
      <c r="BSR960" s="513"/>
      <c r="BSS960" s="513"/>
      <c r="BST960" s="513"/>
      <c r="BSU960" s="513"/>
      <c r="BSV960" s="513"/>
      <c r="BSW960" s="513"/>
      <c r="BSX960" s="513"/>
      <c r="BSY960" s="513"/>
      <c r="BSZ960" s="513"/>
      <c r="BTA960" s="513"/>
      <c r="BTB960" s="513"/>
      <c r="BTC960" s="513"/>
      <c r="BTD960" s="513"/>
      <c r="BTE960" s="513"/>
      <c r="BTF960" s="513"/>
      <c r="BTG960" s="513"/>
      <c r="BTH960" s="513"/>
      <c r="BTI960" s="513"/>
      <c r="BTJ960" s="513"/>
      <c r="BTK960" s="513"/>
      <c r="BTL960" s="513"/>
      <c r="BTM960" s="513"/>
      <c r="BTN960" s="513"/>
      <c r="BTO960" s="513"/>
      <c r="BTP960" s="513"/>
      <c r="BTQ960" s="513"/>
      <c r="BTR960" s="513"/>
      <c r="BTS960" s="513"/>
      <c r="BTT960" s="513"/>
      <c r="BTU960" s="513"/>
      <c r="BTV960" s="513"/>
      <c r="BTW960" s="513"/>
      <c r="BTX960" s="513"/>
      <c r="BTY960" s="513"/>
      <c r="BTZ960" s="513"/>
      <c r="BUA960" s="513"/>
      <c r="BUB960" s="513"/>
      <c r="BUC960" s="513"/>
      <c r="BUD960" s="513"/>
      <c r="BUE960" s="513"/>
      <c r="BUF960" s="513"/>
      <c r="BUG960" s="513"/>
      <c r="BUH960" s="513"/>
      <c r="BUI960" s="513"/>
      <c r="BUJ960" s="513"/>
      <c r="BUK960" s="513"/>
      <c r="BUL960" s="513"/>
      <c r="BUM960" s="513"/>
      <c r="BUN960" s="513"/>
      <c r="BUO960" s="513"/>
      <c r="BUP960" s="513"/>
      <c r="BUQ960" s="513"/>
      <c r="BUR960" s="513"/>
      <c r="BUS960" s="513"/>
      <c r="BUT960" s="513"/>
      <c r="BUU960" s="513"/>
      <c r="BUV960" s="513"/>
      <c r="BUW960" s="513"/>
      <c r="BUX960" s="513"/>
      <c r="BUY960" s="513"/>
      <c r="BUZ960" s="513"/>
      <c r="BVA960" s="513"/>
      <c r="BVB960" s="513"/>
      <c r="BVC960" s="513"/>
      <c r="BVD960" s="513"/>
      <c r="BVE960" s="513"/>
      <c r="BVF960" s="513"/>
      <c r="BVG960" s="513"/>
      <c r="BVH960" s="513"/>
      <c r="BVI960" s="513"/>
      <c r="BVJ960" s="513"/>
      <c r="BVK960" s="513"/>
      <c r="BVL960" s="513"/>
      <c r="BVM960" s="513"/>
      <c r="BVN960" s="513"/>
      <c r="BVO960" s="513"/>
      <c r="BVP960" s="513"/>
      <c r="BVQ960" s="513"/>
      <c r="BVR960" s="513"/>
      <c r="BVS960" s="513"/>
      <c r="BVT960" s="513"/>
      <c r="BVU960" s="513"/>
      <c r="BVV960" s="513"/>
      <c r="BVW960" s="513"/>
      <c r="BVX960" s="513"/>
      <c r="BVY960" s="513"/>
      <c r="BVZ960" s="513"/>
      <c r="BWA960" s="513"/>
      <c r="BWB960" s="513"/>
      <c r="BWC960" s="513"/>
      <c r="BWD960" s="513"/>
      <c r="BWE960" s="513"/>
      <c r="BWF960" s="513"/>
      <c r="BWG960" s="513"/>
      <c r="BWH960" s="513"/>
      <c r="BWI960" s="513"/>
      <c r="BWJ960" s="513"/>
      <c r="BWK960" s="513"/>
      <c r="BWL960" s="513"/>
      <c r="BWM960" s="513"/>
      <c r="BWN960" s="513"/>
      <c r="BWO960" s="513"/>
      <c r="BWP960" s="513"/>
      <c r="BWQ960" s="513"/>
    </row>
    <row r="961" spans="1:24" s="513" customFormat="1" ht="102" customHeight="1">
      <c r="A961" s="9" t="s">
        <v>6654</v>
      </c>
      <c r="B961" s="100" t="s">
        <v>97</v>
      </c>
      <c r="C961" s="111" t="s">
        <v>1144</v>
      </c>
      <c r="D961" s="111" t="s">
        <v>1142</v>
      </c>
      <c r="E961" s="111" t="s">
        <v>1145</v>
      </c>
      <c r="F961" s="3"/>
      <c r="G961" s="3" t="s">
        <v>385</v>
      </c>
      <c r="H961" s="20">
        <v>1</v>
      </c>
      <c r="I961" s="114">
        <v>470000000</v>
      </c>
      <c r="J961" s="21" t="s">
        <v>1316</v>
      </c>
      <c r="K961" s="19" t="s">
        <v>2077</v>
      </c>
      <c r="L961" s="137" t="s">
        <v>3404</v>
      </c>
      <c r="M961" s="140" t="s">
        <v>383</v>
      </c>
      <c r="N961" s="358" t="s">
        <v>2086</v>
      </c>
      <c r="O961" s="3" t="s">
        <v>1368</v>
      </c>
      <c r="P961" s="7" t="s">
        <v>1340</v>
      </c>
      <c r="Q961" s="3" t="s">
        <v>1188</v>
      </c>
      <c r="R961" s="42">
        <v>88</v>
      </c>
      <c r="S961" s="19">
        <v>19245</v>
      </c>
      <c r="T961" s="83">
        <v>0</v>
      </c>
      <c r="U961" s="83">
        <f t="shared" si="377"/>
        <v>0</v>
      </c>
      <c r="V961" s="9" t="s">
        <v>1327</v>
      </c>
      <c r="W961" s="152" t="s">
        <v>1396</v>
      </c>
      <c r="X961" s="9" t="s">
        <v>9049</v>
      </c>
    </row>
    <row r="962" spans="1:24" s="513" customFormat="1" ht="102" customHeight="1">
      <c r="A962" s="9" t="s">
        <v>12510</v>
      </c>
      <c r="B962" s="100" t="s">
        <v>97</v>
      </c>
      <c r="C962" s="111" t="s">
        <v>1144</v>
      </c>
      <c r="D962" s="111" t="s">
        <v>1142</v>
      </c>
      <c r="E962" s="111" t="s">
        <v>1145</v>
      </c>
      <c r="F962" s="3"/>
      <c r="G962" s="3" t="s">
        <v>385</v>
      </c>
      <c r="H962" s="20">
        <v>1</v>
      </c>
      <c r="I962" s="114">
        <v>470000000</v>
      </c>
      <c r="J962" s="21" t="s">
        <v>1316</v>
      </c>
      <c r="K962" s="19" t="s">
        <v>2077</v>
      </c>
      <c r="L962" s="137" t="s">
        <v>3404</v>
      </c>
      <c r="M962" s="140" t="s">
        <v>383</v>
      </c>
      <c r="N962" s="358" t="s">
        <v>2086</v>
      </c>
      <c r="O962" s="3" t="s">
        <v>1368</v>
      </c>
      <c r="P962" s="7" t="s">
        <v>1340</v>
      </c>
      <c r="Q962" s="3" t="s">
        <v>1188</v>
      </c>
      <c r="R962" s="42">
        <v>88</v>
      </c>
      <c r="S962" s="19">
        <v>16850</v>
      </c>
      <c r="T962" s="83">
        <f t="shared" ref="T962" si="386">R962*S962</f>
        <v>1482800</v>
      </c>
      <c r="U962" s="83">
        <f t="shared" ref="U962" si="387">T962*1.12</f>
        <v>1660736.0000000002</v>
      </c>
      <c r="V962" s="9" t="s">
        <v>1327</v>
      </c>
      <c r="W962" s="152" t="s">
        <v>1396</v>
      </c>
      <c r="X962" s="9"/>
    </row>
    <row r="963" spans="1:24" s="513" customFormat="1" ht="102" customHeight="1">
      <c r="A963" s="9" t="s">
        <v>6655</v>
      </c>
      <c r="B963" s="100" t="s">
        <v>97</v>
      </c>
      <c r="C963" s="111" t="s">
        <v>1146</v>
      </c>
      <c r="D963" s="111" t="s">
        <v>1142</v>
      </c>
      <c r="E963" s="111" t="s">
        <v>1147</v>
      </c>
      <c r="F963" s="9"/>
      <c r="G963" s="3" t="s">
        <v>385</v>
      </c>
      <c r="H963" s="20">
        <v>1</v>
      </c>
      <c r="I963" s="114">
        <v>470000000</v>
      </c>
      <c r="J963" s="21" t="s">
        <v>1316</v>
      </c>
      <c r="K963" s="19" t="s">
        <v>2077</v>
      </c>
      <c r="L963" s="137" t="s">
        <v>3404</v>
      </c>
      <c r="M963" s="140" t="s">
        <v>383</v>
      </c>
      <c r="N963" s="358" t="s">
        <v>2086</v>
      </c>
      <c r="O963" s="3" t="s">
        <v>1368</v>
      </c>
      <c r="P963" s="7" t="s">
        <v>1340</v>
      </c>
      <c r="Q963" s="3" t="s">
        <v>1188</v>
      </c>
      <c r="R963" s="88">
        <v>12</v>
      </c>
      <c r="S963" s="19">
        <v>12830</v>
      </c>
      <c r="T963" s="83">
        <v>0</v>
      </c>
      <c r="U963" s="83">
        <f t="shared" si="377"/>
        <v>0</v>
      </c>
      <c r="V963" s="9" t="s">
        <v>1327</v>
      </c>
      <c r="W963" s="152" t="s">
        <v>1396</v>
      </c>
      <c r="X963" s="9" t="s">
        <v>9049</v>
      </c>
    </row>
    <row r="964" spans="1:24" s="513" customFormat="1" ht="102" customHeight="1">
      <c r="A964" s="9" t="s">
        <v>12511</v>
      </c>
      <c r="B964" s="100" t="s">
        <v>97</v>
      </c>
      <c r="C964" s="111" t="s">
        <v>1146</v>
      </c>
      <c r="D964" s="111" t="s">
        <v>1142</v>
      </c>
      <c r="E964" s="111" t="s">
        <v>1147</v>
      </c>
      <c r="F964" s="9"/>
      <c r="G964" s="3" t="s">
        <v>385</v>
      </c>
      <c r="H964" s="20">
        <v>1</v>
      </c>
      <c r="I964" s="114">
        <v>470000000</v>
      </c>
      <c r="J964" s="21" t="s">
        <v>1316</v>
      </c>
      <c r="K964" s="19" t="s">
        <v>2077</v>
      </c>
      <c r="L964" s="137" t="s">
        <v>3404</v>
      </c>
      <c r="M964" s="140" t="s">
        <v>383</v>
      </c>
      <c r="N964" s="358" t="s">
        <v>2086</v>
      </c>
      <c r="O964" s="3" t="s">
        <v>1368</v>
      </c>
      <c r="P964" s="7" t="s">
        <v>1340</v>
      </c>
      <c r="Q964" s="3" t="s">
        <v>1188</v>
      </c>
      <c r="R964" s="88">
        <v>12</v>
      </c>
      <c r="S964" s="19">
        <v>11150</v>
      </c>
      <c r="T964" s="83">
        <f t="shared" ref="T964" si="388">R964*S964</f>
        <v>133800</v>
      </c>
      <c r="U964" s="83">
        <f t="shared" ref="U964" si="389">T964*1.12</f>
        <v>149856</v>
      </c>
      <c r="V964" s="9" t="s">
        <v>1327</v>
      </c>
      <c r="W964" s="152" t="s">
        <v>1396</v>
      </c>
      <c r="X964" s="9"/>
    </row>
    <row r="965" spans="1:24" s="513" customFormat="1" ht="102" customHeight="1">
      <c r="A965" s="9" t="s">
        <v>6656</v>
      </c>
      <c r="B965" s="100" t="s">
        <v>97</v>
      </c>
      <c r="C965" s="111" t="s">
        <v>1148</v>
      </c>
      <c r="D965" s="111" t="s">
        <v>1142</v>
      </c>
      <c r="E965" s="111" t="s">
        <v>1149</v>
      </c>
      <c r="F965" s="3"/>
      <c r="G965" s="3" t="s">
        <v>385</v>
      </c>
      <c r="H965" s="20">
        <v>1</v>
      </c>
      <c r="I965" s="114">
        <v>470000000</v>
      </c>
      <c r="J965" s="21" t="s">
        <v>1316</v>
      </c>
      <c r="K965" s="19" t="s">
        <v>2077</v>
      </c>
      <c r="L965" s="137" t="s">
        <v>3404</v>
      </c>
      <c r="M965" s="140" t="s">
        <v>383</v>
      </c>
      <c r="N965" s="358" t="s">
        <v>2086</v>
      </c>
      <c r="O965" s="3" t="s">
        <v>1368</v>
      </c>
      <c r="P965" s="7" t="s">
        <v>1340</v>
      </c>
      <c r="Q965" s="3" t="s">
        <v>1188</v>
      </c>
      <c r="R965" s="42">
        <v>298</v>
      </c>
      <c r="S965" s="92">
        <v>19028</v>
      </c>
      <c r="T965" s="317">
        <v>0</v>
      </c>
      <c r="U965" s="317">
        <f t="shared" si="377"/>
        <v>0</v>
      </c>
      <c r="V965" s="9" t="s">
        <v>1327</v>
      </c>
      <c r="W965" s="152" t="s">
        <v>1396</v>
      </c>
      <c r="X965" s="9" t="s">
        <v>9423</v>
      </c>
    </row>
    <row r="966" spans="1:24" s="513" customFormat="1" ht="102" customHeight="1">
      <c r="A966" s="9" t="s">
        <v>10810</v>
      </c>
      <c r="B966" s="100" t="s">
        <v>97</v>
      </c>
      <c r="C966" s="111" t="s">
        <v>1148</v>
      </c>
      <c r="D966" s="111" t="s">
        <v>1142</v>
      </c>
      <c r="E966" s="111" t="s">
        <v>1149</v>
      </c>
      <c r="F966" s="3"/>
      <c r="G966" s="3" t="s">
        <v>385</v>
      </c>
      <c r="H966" s="20">
        <v>1</v>
      </c>
      <c r="I966" s="114">
        <v>470000000</v>
      </c>
      <c r="J966" s="21" t="s">
        <v>1316</v>
      </c>
      <c r="K966" s="19" t="s">
        <v>10497</v>
      </c>
      <c r="L966" s="137" t="s">
        <v>3404</v>
      </c>
      <c r="M966" s="140" t="s">
        <v>383</v>
      </c>
      <c r="N966" s="358" t="s">
        <v>2086</v>
      </c>
      <c r="O966" s="3" t="s">
        <v>1368</v>
      </c>
      <c r="P966" s="7" t="s">
        <v>1340</v>
      </c>
      <c r="Q966" s="3" t="s">
        <v>1188</v>
      </c>
      <c r="R966" s="42">
        <v>249</v>
      </c>
      <c r="S966" s="92">
        <v>19028</v>
      </c>
      <c r="T966" s="317">
        <f>R966*S966</f>
        <v>4737972</v>
      </c>
      <c r="U966" s="317">
        <f t="shared" si="377"/>
        <v>5306528.6400000006</v>
      </c>
      <c r="V966" s="9" t="s">
        <v>1327</v>
      </c>
      <c r="W966" s="152" t="s">
        <v>1396</v>
      </c>
      <c r="X966" s="9"/>
    </row>
    <row r="967" spans="1:24" s="513" customFormat="1" ht="102" customHeight="1">
      <c r="A967" s="9" t="s">
        <v>6657</v>
      </c>
      <c r="B967" s="100" t="s">
        <v>97</v>
      </c>
      <c r="C967" s="111" t="s">
        <v>1150</v>
      </c>
      <c r="D967" s="111" t="s">
        <v>1142</v>
      </c>
      <c r="E967" s="111" t="s">
        <v>1151</v>
      </c>
      <c r="F967" s="3"/>
      <c r="G967" s="3" t="s">
        <v>385</v>
      </c>
      <c r="H967" s="20">
        <v>1</v>
      </c>
      <c r="I967" s="114">
        <v>470000000</v>
      </c>
      <c r="J967" s="21" t="s">
        <v>1316</v>
      </c>
      <c r="K967" s="19" t="s">
        <v>2077</v>
      </c>
      <c r="L967" s="137" t="s">
        <v>3404</v>
      </c>
      <c r="M967" s="140" t="s">
        <v>383</v>
      </c>
      <c r="N967" s="358" t="s">
        <v>2086</v>
      </c>
      <c r="O967" s="3" t="s">
        <v>1368</v>
      </c>
      <c r="P967" s="7" t="s">
        <v>1340</v>
      </c>
      <c r="Q967" s="3" t="s">
        <v>1188</v>
      </c>
      <c r="R967" s="42">
        <v>28</v>
      </c>
      <c r="S967" s="92">
        <v>28542</v>
      </c>
      <c r="T967" s="317">
        <v>0</v>
      </c>
      <c r="U967" s="317">
        <f t="shared" si="377"/>
        <v>0</v>
      </c>
      <c r="V967" s="9" t="s">
        <v>1327</v>
      </c>
      <c r="W967" s="152" t="s">
        <v>1396</v>
      </c>
      <c r="X967" s="9" t="s">
        <v>9423</v>
      </c>
    </row>
    <row r="968" spans="1:24" s="513" customFormat="1" ht="102" customHeight="1">
      <c r="A968" s="9" t="s">
        <v>10811</v>
      </c>
      <c r="B968" s="100" t="s">
        <v>97</v>
      </c>
      <c r="C968" s="111" t="s">
        <v>1150</v>
      </c>
      <c r="D968" s="111" t="s">
        <v>1142</v>
      </c>
      <c r="E968" s="111" t="s">
        <v>1151</v>
      </c>
      <c r="F968" s="3"/>
      <c r="G968" s="3" t="s">
        <v>385</v>
      </c>
      <c r="H968" s="20">
        <v>1</v>
      </c>
      <c r="I968" s="114">
        <v>470000000</v>
      </c>
      <c r="J968" s="21" t="s">
        <v>1316</v>
      </c>
      <c r="K968" s="19" t="s">
        <v>10497</v>
      </c>
      <c r="L968" s="137" t="s">
        <v>3404</v>
      </c>
      <c r="M968" s="140" t="s">
        <v>383</v>
      </c>
      <c r="N968" s="358" t="s">
        <v>2086</v>
      </c>
      <c r="O968" s="3" t="s">
        <v>1368</v>
      </c>
      <c r="P968" s="7" t="s">
        <v>1340</v>
      </c>
      <c r="Q968" s="3" t="s">
        <v>1188</v>
      </c>
      <c r="R968" s="42">
        <v>138</v>
      </c>
      <c r="S968" s="92">
        <v>28542</v>
      </c>
      <c r="T968" s="317">
        <f>R968*S968</f>
        <v>3938796</v>
      </c>
      <c r="U968" s="317">
        <f t="shared" si="377"/>
        <v>4411451.5200000005</v>
      </c>
      <c r="V968" s="9" t="s">
        <v>1327</v>
      </c>
      <c r="W968" s="152" t="s">
        <v>1396</v>
      </c>
      <c r="X968" s="9"/>
    </row>
    <row r="969" spans="1:24" s="513" customFormat="1" ht="102" customHeight="1">
      <c r="A969" s="9" t="s">
        <v>6658</v>
      </c>
      <c r="B969" s="100" t="s">
        <v>97</v>
      </c>
      <c r="C969" s="111" t="s">
        <v>1152</v>
      </c>
      <c r="D969" s="111" t="s">
        <v>1153</v>
      </c>
      <c r="E969" s="111" t="s">
        <v>1154</v>
      </c>
      <c r="F969" s="117"/>
      <c r="G969" s="3" t="s">
        <v>385</v>
      </c>
      <c r="H969" s="20">
        <v>1</v>
      </c>
      <c r="I969" s="114">
        <v>470000000</v>
      </c>
      <c r="J969" s="21" t="s">
        <v>1316</v>
      </c>
      <c r="K969" s="19" t="s">
        <v>2077</v>
      </c>
      <c r="L969" s="137" t="s">
        <v>3404</v>
      </c>
      <c r="M969" s="140" t="s">
        <v>383</v>
      </c>
      <c r="N969" s="358" t="s">
        <v>2086</v>
      </c>
      <c r="O969" s="3" t="s">
        <v>1368</v>
      </c>
      <c r="P969" s="7" t="s">
        <v>1340</v>
      </c>
      <c r="Q969" s="3" t="s">
        <v>1188</v>
      </c>
      <c r="R969" s="88">
        <v>38</v>
      </c>
      <c r="S969" s="25">
        <v>7420</v>
      </c>
      <c r="T969" s="83">
        <v>0</v>
      </c>
      <c r="U969" s="83">
        <f t="shared" si="377"/>
        <v>0</v>
      </c>
      <c r="V969" s="9" t="s">
        <v>1327</v>
      </c>
      <c r="W969" s="152" t="s">
        <v>1396</v>
      </c>
      <c r="X969" s="9" t="s">
        <v>9049</v>
      </c>
    </row>
    <row r="970" spans="1:24" s="513" customFormat="1" ht="102" customHeight="1">
      <c r="A970" s="9" t="s">
        <v>12512</v>
      </c>
      <c r="B970" s="100" t="s">
        <v>97</v>
      </c>
      <c r="C970" s="111" t="s">
        <v>1152</v>
      </c>
      <c r="D970" s="111" t="s">
        <v>1153</v>
      </c>
      <c r="E970" s="111" t="s">
        <v>1154</v>
      </c>
      <c r="F970" s="117"/>
      <c r="G970" s="3" t="s">
        <v>385</v>
      </c>
      <c r="H970" s="20">
        <v>1</v>
      </c>
      <c r="I970" s="114">
        <v>470000000</v>
      </c>
      <c r="J970" s="21" t="s">
        <v>1316</v>
      </c>
      <c r="K970" s="19" t="s">
        <v>2077</v>
      </c>
      <c r="L970" s="137" t="s">
        <v>3404</v>
      </c>
      <c r="M970" s="140" t="s">
        <v>383</v>
      </c>
      <c r="N970" s="358" t="s">
        <v>2086</v>
      </c>
      <c r="O970" s="3" t="s">
        <v>1368</v>
      </c>
      <c r="P970" s="7" t="s">
        <v>1340</v>
      </c>
      <c r="Q970" s="3" t="s">
        <v>1188</v>
      </c>
      <c r="R970" s="88">
        <v>38</v>
      </c>
      <c r="S970" s="25">
        <v>6130</v>
      </c>
      <c r="T970" s="83">
        <f t="shared" ref="T970" si="390">R970*S970</f>
        <v>232940</v>
      </c>
      <c r="U970" s="83">
        <f t="shared" ref="U970" si="391">T970*1.12</f>
        <v>260892.80000000002</v>
      </c>
      <c r="V970" s="9" t="s">
        <v>1327</v>
      </c>
      <c r="W970" s="152" t="s">
        <v>1396</v>
      </c>
      <c r="X970" s="9"/>
    </row>
    <row r="971" spans="1:24" s="513" customFormat="1" ht="102" customHeight="1">
      <c r="A971" s="9" t="s">
        <v>6659</v>
      </c>
      <c r="B971" s="100" t="s">
        <v>97</v>
      </c>
      <c r="C971" s="111" t="s">
        <v>1155</v>
      </c>
      <c r="D971" s="111" t="s">
        <v>1153</v>
      </c>
      <c r="E971" s="111" t="s">
        <v>1156</v>
      </c>
      <c r="F971" s="117"/>
      <c r="G971" s="3" t="s">
        <v>385</v>
      </c>
      <c r="H971" s="20">
        <v>1</v>
      </c>
      <c r="I971" s="114">
        <v>470000000</v>
      </c>
      <c r="J971" s="21" t="s">
        <v>1316</v>
      </c>
      <c r="K971" s="19" t="s">
        <v>2077</v>
      </c>
      <c r="L971" s="137" t="s">
        <v>3404</v>
      </c>
      <c r="M971" s="140" t="s">
        <v>383</v>
      </c>
      <c r="N971" s="358" t="s">
        <v>2086</v>
      </c>
      <c r="O971" s="3" t="s">
        <v>1368</v>
      </c>
      <c r="P971" s="7" t="s">
        <v>1340</v>
      </c>
      <c r="Q971" s="3" t="s">
        <v>1188</v>
      </c>
      <c r="R971" s="88">
        <v>79</v>
      </c>
      <c r="S971" s="25">
        <v>17111</v>
      </c>
      <c r="T971" s="83">
        <v>0</v>
      </c>
      <c r="U971" s="83">
        <f t="shared" si="377"/>
        <v>0</v>
      </c>
      <c r="V971" s="9" t="s">
        <v>1327</v>
      </c>
      <c r="W971" s="152" t="s">
        <v>1396</v>
      </c>
      <c r="X971" s="9" t="s">
        <v>9049</v>
      </c>
    </row>
    <row r="972" spans="1:24" s="513" customFormat="1" ht="102" customHeight="1">
      <c r="A972" s="9" t="s">
        <v>12513</v>
      </c>
      <c r="B972" s="100" t="s">
        <v>97</v>
      </c>
      <c r="C972" s="111" t="s">
        <v>1155</v>
      </c>
      <c r="D972" s="111" t="s">
        <v>1153</v>
      </c>
      <c r="E972" s="111" t="s">
        <v>1156</v>
      </c>
      <c r="F972" s="117"/>
      <c r="G972" s="3" t="s">
        <v>385</v>
      </c>
      <c r="H972" s="20">
        <v>1</v>
      </c>
      <c r="I972" s="114">
        <v>470000000</v>
      </c>
      <c r="J972" s="21" t="s">
        <v>1316</v>
      </c>
      <c r="K972" s="19" t="s">
        <v>2077</v>
      </c>
      <c r="L972" s="137" t="s">
        <v>3404</v>
      </c>
      <c r="M972" s="140" t="s">
        <v>383</v>
      </c>
      <c r="N972" s="358" t="s">
        <v>2086</v>
      </c>
      <c r="O972" s="3" t="s">
        <v>1368</v>
      </c>
      <c r="P972" s="7" t="s">
        <v>1340</v>
      </c>
      <c r="Q972" s="3" t="s">
        <v>1188</v>
      </c>
      <c r="R972" s="88">
        <v>79</v>
      </c>
      <c r="S972" s="25">
        <v>15400</v>
      </c>
      <c r="T972" s="83">
        <f t="shared" ref="T972" si="392">R972*S972</f>
        <v>1216600</v>
      </c>
      <c r="U972" s="83">
        <f t="shared" ref="U972" si="393">T972*1.12</f>
        <v>1362592.0000000002</v>
      </c>
      <c r="V972" s="9" t="s">
        <v>1327</v>
      </c>
      <c r="W972" s="152" t="s">
        <v>1396</v>
      </c>
      <c r="X972" s="9"/>
    </row>
    <row r="973" spans="1:24" s="513" customFormat="1" ht="102" customHeight="1">
      <c r="A973" s="9" t="s">
        <v>6660</v>
      </c>
      <c r="B973" s="100" t="s">
        <v>97</v>
      </c>
      <c r="C973" s="111" t="s">
        <v>1157</v>
      </c>
      <c r="D973" s="111" t="s">
        <v>1153</v>
      </c>
      <c r="E973" s="111" t="s">
        <v>1158</v>
      </c>
      <c r="F973" s="117"/>
      <c r="G973" s="3" t="s">
        <v>385</v>
      </c>
      <c r="H973" s="20">
        <v>1</v>
      </c>
      <c r="I973" s="114">
        <v>470000000</v>
      </c>
      <c r="J973" s="21" t="s">
        <v>1316</v>
      </c>
      <c r="K973" s="19" t="s">
        <v>2077</v>
      </c>
      <c r="L973" s="137" t="s">
        <v>3404</v>
      </c>
      <c r="M973" s="140" t="s">
        <v>383</v>
      </c>
      <c r="N973" s="358" t="s">
        <v>2086</v>
      </c>
      <c r="O973" s="3" t="s">
        <v>1368</v>
      </c>
      <c r="P973" s="7" t="s">
        <v>1340</v>
      </c>
      <c r="Q973" s="3" t="s">
        <v>1188</v>
      </c>
      <c r="R973" s="88">
        <v>118</v>
      </c>
      <c r="S973" s="503">
        <v>25371</v>
      </c>
      <c r="T973" s="317">
        <v>0</v>
      </c>
      <c r="U973" s="317">
        <f t="shared" si="377"/>
        <v>0</v>
      </c>
      <c r="V973" s="9" t="s">
        <v>1327</v>
      </c>
      <c r="W973" s="152" t="s">
        <v>1396</v>
      </c>
      <c r="X973" s="9" t="s">
        <v>9423</v>
      </c>
    </row>
    <row r="974" spans="1:24" s="513" customFormat="1" ht="102" customHeight="1">
      <c r="A974" s="431" t="s">
        <v>10812</v>
      </c>
      <c r="B974" s="432" t="s">
        <v>97</v>
      </c>
      <c r="C974" s="443" t="s">
        <v>1157</v>
      </c>
      <c r="D974" s="443" t="s">
        <v>1153</v>
      </c>
      <c r="E974" s="443" t="s">
        <v>1158</v>
      </c>
      <c r="F974" s="452"/>
      <c r="G974" s="433" t="s">
        <v>385</v>
      </c>
      <c r="H974" s="435">
        <v>1</v>
      </c>
      <c r="I974" s="450">
        <v>470000000</v>
      </c>
      <c r="J974" s="436" t="s">
        <v>1316</v>
      </c>
      <c r="K974" s="445" t="s">
        <v>10497</v>
      </c>
      <c r="L974" s="437" t="s">
        <v>3404</v>
      </c>
      <c r="M974" s="438" t="s">
        <v>383</v>
      </c>
      <c r="N974" s="446" t="s">
        <v>2086</v>
      </c>
      <c r="O974" s="433" t="s">
        <v>1368</v>
      </c>
      <c r="P974" s="439" t="s">
        <v>1340</v>
      </c>
      <c r="Q974" s="433" t="s">
        <v>1188</v>
      </c>
      <c r="R974" s="455">
        <v>176</v>
      </c>
      <c r="S974" s="456">
        <v>25371</v>
      </c>
      <c r="T974" s="441">
        <f>R974*S974</f>
        <v>4465296</v>
      </c>
      <c r="U974" s="441">
        <f t="shared" si="377"/>
        <v>5001131.5200000005</v>
      </c>
      <c r="V974" s="431" t="s">
        <v>1327</v>
      </c>
      <c r="W974" s="442" t="s">
        <v>1396</v>
      </c>
      <c r="X974" s="431"/>
    </row>
    <row r="975" spans="1:24" s="513" customFormat="1" ht="102" customHeight="1">
      <c r="A975" s="9" t="s">
        <v>6661</v>
      </c>
      <c r="B975" s="100" t="s">
        <v>97</v>
      </c>
      <c r="C975" s="111" t="s">
        <v>1159</v>
      </c>
      <c r="D975" s="111" t="s">
        <v>1160</v>
      </c>
      <c r="E975" s="111" t="s">
        <v>1161</v>
      </c>
      <c r="F975" s="117"/>
      <c r="G975" s="3" t="s">
        <v>385</v>
      </c>
      <c r="H975" s="20">
        <v>1</v>
      </c>
      <c r="I975" s="114">
        <v>470000000</v>
      </c>
      <c r="J975" s="21" t="s">
        <v>1316</v>
      </c>
      <c r="K975" s="19" t="s">
        <v>2077</v>
      </c>
      <c r="L975" s="137" t="s">
        <v>3404</v>
      </c>
      <c r="M975" s="140" t="s">
        <v>383</v>
      </c>
      <c r="N975" s="358" t="s">
        <v>2086</v>
      </c>
      <c r="O975" s="3" t="s">
        <v>1368</v>
      </c>
      <c r="P975" s="7" t="s">
        <v>1340</v>
      </c>
      <c r="Q975" s="3" t="s">
        <v>1188</v>
      </c>
      <c r="R975" s="88">
        <v>38</v>
      </c>
      <c r="S975" s="25">
        <v>9489</v>
      </c>
      <c r="T975" s="83">
        <v>0</v>
      </c>
      <c r="U975" s="83">
        <f t="shared" si="377"/>
        <v>0</v>
      </c>
      <c r="V975" s="9" t="s">
        <v>1327</v>
      </c>
      <c r="W975" s="152" t="s">
        <v>1396</v>
      </c>
      <c r="X975" s="9" t="s">
        <v>9049</v>
      </c>
    </row>
    <row r="976" spans="1:24" s="513" customFormat="1" ht="102" customHeight="1">
      <c r="A976" s="9" t="s">
        <v>12514</v>
      </c>
      <c r="B976" s="100" t="s">
        <v>97</v>
      </c>
      <c r="C976" s="111" t="s">
        <v>1159</v>
      </c>
      <c r="D976" s="111" t="s">
        <v>1160</v>
      </c>
      <c r="E976" s="111" t="s">
        <v>1161</v>
      </c>
      <c r="F976" s="117"/>
      <c r="G976" s="3" t="s">
        <v>385</v>
      </c>
      <c r="H976" s="20">
        <v>1</v>
      </c>
      <c r="I976" s="114">
        <v>470000000</v>
      </c>
      <c r="J976" s="21" t="s">
        <v>1316</v>
      </c>
      <c r="K976" s="19" t="s">
        <v>2077</v>
      </c>
      <c r="L976" s="137" t="s">
        <v>3404</v>
      </c>
      <c r="M976" s="140" t="s">
        <v>383</v>
      </c>
      <c r="N976" s="358" t="s">
        <v>2086</v>
      </c>
      <c r="O976" s="3" t="s">
        <v>1368</v>
      </c>
      <c r="P976" s="7" t="s">
        <v>1340</v>
      </c>
      <c r="Q976" s="3" t="s">
        <v>1188</v>
      </c>
      <c r="R976" s="88">
        <v>38</v>
      </c>
      <c r="S976" s="25">
        <v>8000</v>
      </c>
      <c r="T976" s="83">
        <f t="shared" ref="T976" si="394">R976*S976</f>
        <v>304000</v>
      </c>
      <c r="U976" s="83">
        <f t="shared" ref="U976" si="395">T976*1.12</f>
        <v>340480.00000000006</v>
      </c>
      <c r="V976" s="9" t="s">
        <v>1327</v>
      </c>
      <c r="W976" s="152" t="s">
        <v>1396</v>
      </c>
      <c r="X976" s="9"/>
    </row>
    <row r="977" spans="1:1967" ht="102" customHeight="1">
      <c r="A977" s="9" t="s">
        <v>6662</v>
      </c>
      <c r="B977" s="100" t="s">
        <v>97</v>
      </c>
      <c r="C977" s="111" t="s">
        <v>1162</v>
      </c>
      <c r="D977" s="111" t="s">
        <v>1160</v>
      </c>
      <c r="E977" s="111" t="s">
        <v>1163</v>
      </c>
      <c r="F977" s="117"/>
      <c r="G977" s="3" t="s">
        <v>385</v>
      </c>
      <c r="H977" s="20">
        <v>1</v>
      </c>
      <c r="I977" s="114">
        <v>470000000</v>
      </c>
      <c r="J977" s="21" t="s">
        <v>1316</v>
      </c>
      <c r="K977" s="19" t="s">
        <v>2077</v>
      </c>
      <c r="L977" s="137" t="s">
        <v>3404</v>
      </c>
      <c r="M977" s="140" t="s">
        <v>383</v>
      </c>
      <c r="N977" s="358" t="s">
        <v>2086</v>
      </c>
      <c r="O977" s="3" t="s">
        <v>1368</v>
      </c>
      <c r="P977" s="7" t="s">
        <v>1340</v>
      </c>
      <c r="Q977" s="3" t="s">
        <v>1188</v>
      </c>
      <c r="R977" s="88">
        <v>78</v>
      </c>
      <c r="S977" s="25">
        <v>20664</v>
      </c>
      <c r="T977" s="83">
        <v>0</v>
      </c>
      <c r="U977" s="83">
        <f t="shared" si="377"/>
        <v>0</v>
      </c>
      <c r="V977" s="9" t="s">
        <v>1327</v>
      </c>
      <c r="W977" s="152" t="s">
        <v>1396</v>
      </c>
      <c r="X977" s="9" t="s">
        <v>9049</v>
      </c>
      <c r="Y977" s="513"/>
      <c r="Z977" s="513"/>
      <c r="AA977" s="513"/>
      <c r="AB977" s="513"/>
      <c r="AC977" s="513"/>
      <c r="AD977" s="513"/>
      <c r="AE977" s="513"/>
      <c r="AF977" s="513"/>
      <c r="AG977" s="513"/>
      <c r="AH977" s="513"/>
      <c r="AI977" s="513"/>
      <c r="AJ977" s="513"/>
      <c r="AK977" s="513"/>
      <c r="AL977" s="513"/>
      <c r="AM977" s="513"/>
      <c r="AN977" s="513"/>
      <c r="AO977" s="513"/>
      <c r="AP977" s="513"/>
      <c r="AQ977" s="513"/>
      <c r="AR977" s="513"/>
      <c r="AS977" s="513"/>
      <c r="AT977" s="513"/>
      <c r="AU977" s="513"/>
      <c r="AV977" s="513"/>
      <c r="AW977" s="513"/>
      <c r="AX977" s="513"/>
      <c r="AY977" s="513"/>
      <c r="AZ977" s="513"/>
      <c r="BA977" s="513"/>
      <c r="BB977" s="513"/>
      <c r="BC977" s="513"/>
      <c r="BD977" s="513"/>
      <c r="BE977" s="513"/>
      <c r="BF977" s="513"/>
      <c r="BG977" s="513"/>
      <c r="BH977" s="513"/>
      <c r="BI977" s="513"/>
      <c r="BJ977" s="513"/>
      <c r="BK977" s="513"/>
      <c r="BL977" s="513"/>
      <c r="BM977" s="513"/>
      <c r="BN977" s="513"/>
      <c r="BO977" s="513"/>
      <c r="BP977" s="513"/>
      <c r="BQ977" s="513"/>
      <c r="BR977" s="513"/>
      <c r="BS977" s="513"/>
      <c r="BT977" s="513"/>
      <c r="BU977" s="513"/>
      <c r="BV977" s="513"/>
      <c r="BW977" s="513"/>
      <c r="BX977" s="513"/>
      <c r="BY977" s="513"/>
      <c r="BZ977" s="513"/>
      <c r="CA977" s="513"/>
      <c r="CB977" s="513"/>
      <c r="CC977" s="513"/>
      <c r="CD977" s="513"/>
      <c r="CE977" s="513"/>
      <c r="CF977" s="513"/>
      <c r="CG977" s="513"/>
      <c r="CH977" s="513"/>
      <c r="CI977" s="513"/>
      <c r="CJ977" s="513"/>
      <c r="CK977" s="513"/>
      <c r="CL977" s="513"/>
      <c r="CM977" s="513"/>
      <c r="CN977" s="513"/>
      <c r="CO977" s="513"/>
      <c r="CP977" s="513"/>
      <c r="CQ977" s="513"/>
      <c r="CR977" s="513"/>
      <c r="CS977" s="513"/>
      <c r="CT977" s="513"/>
      <c r="CU977" s="513"/>
      <c r="CV977" s="513"/>
      <c r="CW977" s="513"/>
      <c r="CX977" s="513"/>
      <c r="CY977" s="513"/>
      <c r="CZ977" s="513"/>
      <c r="DA977" s="513"/>
      <c r="DB977" s="513"/>
      <c r="DC977" s="513"/>
      <c r="DD977" s="513"/>
      <c r="DE977" s="513"/>
      <c r="DF977" s="513"/>
      <c r="DG977" s="513"/>
      <c r="DH977" s="513"/>
      <c r="DI977" s="513"/>
      <c r="DJ977" s="513"/>
      <c r="DK977" s="513"/>
      <c r="DL977" s="513"/>
      <c r="DM977" s="513"/>
      <c r="DN977" s="513"/>
      <c r="DO977" s="513"/>
      <c r="DP977" s="513"/>
      <c r="DQ977" s="513"/>
      <c r="DR977" s="513"/>
      <c r="DS977" s="513"/>
      <c r="DT977" s="513"/>
      <c r="DU977" s="513"/>
      <c r="DV977" s="513"/>
      <c r="DW977" s="513"/>
      <c r="DX977" s="513"/>
      <c r="DY977" s="513"/>
      <c r="DZ977" s="513"/>
      <c r="EA977" s="513"/>
      <c r="EB977" s="513"/>
      <c r="EC977" s="513"/>
      <c r="ED977" s="513"/>
      <c r="EE977" s="513"/>
      <c r="EF977" s="513"/>
      <c r="EG977" s="513"/>
      <c r="EH977" s="513"/>
      <c r="EI977" s="513"/>
      <c r="EJ977" s="513"/>
      <c r="EK977" s="513"/>
      <c r="EL977" s="513"/>
      <c r="EM977" s="513"/>
      <c r="EN977" s="513"/>
      <c r="EO977" s="513"/>
      <c r="EP977" s="513"/>
      <c r="EQ977" s="513"/>
      <c r="ER977" s="513"/>
      <c r="ES977" s="513"/>
      <c r="ET977" s="513"/>
      <c r="EU977" s="513"/>
      <c r="EV977" s="513"/>
      <c r="EW977" s="513"/>
      <c r="EX977" s="513"/>
      <c r="EY977" s="513"/>
      <c r="EZ977" s="513"/>
      <c r="FA977" s="513"/>
      <c r="FB977" s="513"/>
      <c r="FC977" s="513"/>
      <c r="FD977" s="513"/>
      <c r="FE977" s="513"/>
      <c r="FF977" s="513"/>
      <c r="FG977" s="513"/>
      <c r="FH977" s="513"/>
      <c r="FI977" s="513"/>
      <c r="FJ977" s="513"/>
      <c r="FK977" s="513"/>
      <c r="FL977" s="513"/>
      <c r="FM977" s="513"/>
      <c r="FN977" s="513"/>
      <c r="FO977" s="513"/>
      <c r="FP977" s="513"/>
      <c r="FQ977" s="513"/>
      <c r="FR977" s="513"/>
      <c r="FS977" s="513"/>
      <c r="FT977" s="513"/>
      <c r="FU977" s="513"/>
      <c r="FV977" s="513"/>
      <c r="FW977" s="513"/>
      <c r="FX977" s="513"/>
      <c r="FY977" s="513"/>
      <c r="FZ977" s="513"/>
      <c r="GA977" s="513"/>
      <c r="GB977" s="513"/>
      <c r="GC977" s="513"/>
      <c r="GD977" s="513"/>
      <c r="GE977" s="513"/>
      <c r="GF977" s="513"/>
      <c r="GG977" s="513"/>
      <c r="GH977" s="513"/>
      <c r="GI977" s="513"/>
      <c r="GJ977" s="513"/>
      <c r="GK977" s="513"/>
      <c r="GL977" s="513"/>
      <c r="GM977" s="513"/>
      <c r="GN977" s="513"/>
      <c r="GO977" s="513"/>
      <c r="GP977" s="513"/>
      <c r="GQ977" s="513"/>
      <c r="GR977" s="513"/>
      <c r="GS977" s="513"/>
      <c r="GT977" s="513"/>
      <c r="GU977" s="513"/>
      <c r="GV977" s="513"/>
      <c r="GW977" s="513"/>
      <c r="GX977" s="513"/>
      <c r="GY977" s="513"/>
      <c r="GZ977" s="513"/>
      <c r="HA977" s="513"/>
      <c r="HB977" s="513"/>
      <c r="HC977" s="513"/>
      <c r="HD977" s="513"/>
      <c r="HE977" s="513"/>
      <c r="HF977" s="513"/>
      <c r="HG977" s="513"/>
      <c r="HH977" s="513"/>
      <c r="HI977" s="513"/>
      <c r="HJ977" s="513"/>
      <c r="HK977" s="513"/>
      <c r="HL977" s="513"/>
      <c r="HM977" s="513"/>
      <c r="HN977" s="513"/>
      <c r="HO977" s="513"/>
      <c r="HP977" s="513"/>
      <c r="HQ977" s="513"/>
      <c r="HR977" s="513"/>
      <c r="HS977" s="513"/>
      <c r="HT977" s="513"/>
      <c r="HU977" s="513"/>
      <c r="HV977" s="513"/>
      <c r="HW977" s="513"/>
      <c r="HX977" s="513"/>
      <c r="HY977" s="513"/>
      <c r="HZ977" s="513"/>
      <c r="IA977" s="513"/>
      <c r="IB977" s="513"/>
      <c r="IC977" s="513"/>
      <c r="ID977" s="513"/>
      <c r="IE977" s="513"/>
      <c r="IF977" s="513"/>
      <c r="IG977" s="513"/>
      <c r="IH977" s="513"/>
      <c r="II977" s="513"/>
      <c r="IJ977" s="513"/>
      <c r="IK977" s="513"/>
      <c r="IL977" s="513"/>
      <c r="IM977" s="513"/>
      <c r="IN977" s="513"/>
      <c r="IO977" s="513"/>
      <c r="IP977" s="513"/>
      <c r="IQ977" s="513"/>
      <c r="IR977" s="513"/>
      <c r="IS977" s="513"/>
      <c r="IT977" s="513"/>
      <c r="IU977" s="513"/>
      <c r="IV977" s="513"/>
      <c r="IW977" s="513"/>
      <c r="IX977" s="513"/>
      <c r="IY977" s="513"/>
      <c r="IZ977" s="513"/>
      <c r="JA977" s="513"/>
      <c r="JB977" s="513"/>
      <c r="JC977" s="513"/>
      <c r="JD977" s="513"/>
      <c r="JE977" s="513"/>
      <c r="JF977" s="513"/>
      <c r="JG977" s="513"/>
      <c r="JH977" s="513"/>
      <c r="JI977" s="513"/>
      <c r="JJ977" s="513"/>
      <c r="JK977" s="513"/>
      <c r="JL977" s="513"/>
      <c r="JM977" s="513"/>
      <c r="JN977" s="513"/>
      <c r="JO977" s="513"/>
      <c r="JP977" s="513"/>
      <c r="JQ977" s="513"/>
      <c r="JR977" s="513"/>
      <c r="JS977" s="513"/>
      <c r="JT977" s="513"/>
      <c r="JU977" s="513"/>
      <c r="JV977" s="513"/>
      <c r="JW977" s="513"/>
      <c r="JX977" s="513"/>
      <c r="JY977" s="513"/>
      <c r="JZ977" s="513"/>
      <c r="KA977" s="513"/>
      <c r="KB977" s="513"/>
      <c r="KC977" s="513"/>
      <c r="KD977" s="513"/>
      <c r="KE977" s="513"/>
      <c r="KF977" s="513"/>
      <c r="KG977" s="513"/>
      <c r="KH977" s="513"/>
      <c r="KI977" s="513"/>
      <c r="KJ977" s="513"/>
      <c r="KK977" s="513"/>
      <c r="KL977" s="513"/>
      <c r="KM977" s="513"/>
      <c r="KN977" s="513"/>
      <c r="KO977" s="513"/>
      <c r="KP977" s="513"/>
      <c r="KQ977" s="513"/>
      <c r="KR977" s="513"/>
      <c r="KS977" s="513"/>
      <c r="KT977" s="513"/>
      <c r="KU977" s="513"/>
      <c r="KV977" s="513"/>
      <c r="KW977" s="513"/>
      <c r="KX977" s="513"/>
      <c r="KY977" s="513"/>
      <c r="KZ977" s="513"/>
      <c r="LA977" s="513"/>
      <c r="LB977" s="513"/>
      <c r="LC977" s="513"/>
      <c r="LD977" s="513"/>
      <c r="LE977" s="513"/>
      <c r="LF977" s="513"/>
      <c r="LG977" s="513"/>
      <c r="LH977" s="513"/>
      <c r="LI977" s="513"/>
      <c r="LJ977" s="513"/>
      <c r="LK977" s="513"/>
      <c r="LL977" s="513"/>
      <c r="LM977" s="513"/>
      <c r="LN977" s="513"/>
      <c r="LO977" s="513"/>
      <c r="LP977" s="513"/>
      <c r="LQ977" s="513"/>
      <c r="LR977" s="513"/>
      <c r="LS977" s="513"/>
      <c r="LT977" s="513"/>
      <c r="LU977" s="513"/>
      <c r="LV977" s="513"/>
      <c r="LW977" s="513"/>
      <c r="LX977" s="513"/>
      <c r="LY977" s="513"/>
      <c r="LZ977" s="513"/>
      <c r="MA977" s="513"/>
      <c r="MB977" s="513"/>
      <c r="MC977" s="513"/>
      <c r="MD977" s="513"/>
      <c r="ME977" s="513"/>
      <c r="MF977" s="513"/>
      <c r="MG977" s="513"/>
      <c r="MH977" s="513"/>
      <c r="MI977" s="513"/>
      <c r="MJ977" s="513"/>
      <c r="MK977" s="513"/>
      <c r="ML977" s="513"/>
      <c r="MM977" s="513"/>
      <c r="MN977" s="513"/>
      <c r="MO977" s="513"/>
      <c r="MP977" s="513"/>
      <c r="MQ977" s="513"/>
      <c r="MR977" s="513"/>
      <c r="MS977" s="513"/>
      <c r="MT977" s="513"/>
      <c r="MU977" s="513"/>
      <c r="MV977" s="513"/>
      <c r="MW977" s="513"/>
      <c r="MX977" s="513"/>
      <c r="MY977" s="513"/>
      <c r="MZ977" s="513"/>
      <c r="NA977" s="513"/>
      <c r="NB977" s="513"/>
      <c r="NC977" s="513"/>
      <c r="ND977" s="513"/>
      <c r="NE977" s="513"/>
      <c r="NF977" s="513"/>
      <c r="NG977" s="513"/>
      <c r="NH977" s="513"/>
      <c r="NI977" s="513"/>
      <c r="NJ977" s="513"/>
      <c r="NK977" s="513"/>
      <c r="NL977" s="513"/>
      <c r="NM977" s="513"/>
      <c r="NN977" s="513"/>
      <c r="NO977" s="513"/>
      <c r="NP977" s="513"/>
      <c r="NQ977" s="513"/>
      <c r="NR977" s="513"/>
      <c r="NS977" s="513"/>
      <c r="NT977" s="513"/>
      <c r="NU977" s="513"/>
      <c r="NV977" s="513"/>
      <c r="NW977" s="513"/>
      <c r="NX977" s="513"/>
      <c r="NY977" s="513"/>
      <c r="NZ977" s="513"/>
      <c r="OA977" s="513"/>
      <c r="OB977" s="513"/>
      <c r="OC977" s="513"/>
      <c r="OD977" s="513"/>
      <c r="OE977" s="513"/>
      <c r="OF977" s="513"/>
      <c r="OG977" s="513"/>
      <c r="OH977" s="513"/>
      <c r="OI977" s="513"/>
      <c r="OJ977" s="513"/>
      <c r="OK977" s="513"/>
      <c r="OL977" s="513"/>
      <c r="OM977" s="513"/>
      <c r="ON977" s="513"/>
      <c r="OO977" s="513"/>
      <c r="OP977" s="513"/>
      <c r="OQ977" s="513"/>
      <c r="OR977" s="513"/>
      <c r="OS977" s="513"/>
      <c r="OT977" s="513"/>
      <c r="OU977" s="513"/>
      <c r="OV977" s="513"/>
      <c r="OW977" s="513"/>
      <c r="OX977" s="513"/>
      <c r="OY977" s="513"/>
      <c r="OZ977" s="513"/>
      <c r="PA977" s="513"/>
      <c r="PB977" s="513"/>
      <c r="PC977" s="513"/>
      <c r="PD977" s="513"/>
      <c r="PE977" s="513"/>
      <c r="PF977" s="513"/>
      <c r="PG977" s="513"/>
      <c r="PH977" s="513"/>
      <c r="PI977" s="513"/>
      <c r="PJ977" s="513"/>
      <c r="PK977" s="513"/>
      <c r="PL977" s="513"/>
      <c r="PM977" s="513"/>
      <c r="PN977" s="513"/>
      <c r="PO977" s="513"/>
      <c r="PP977" s="513"/>
      <c r="PQ977" s="513"/>
      <c r="PR977" s="513"/>
      <c r="PS977" s="513"/>
      <c r="PT977" s="513"/>
      <c r="PU977" s="513"/>
      <c r="PV977" s="513"/>
      <c r="PW977" s="513"/>
      <c r="PX977" s="513"/>
      <c r="PY977" s="513"/>
      <c r="PZ977" s="513"/>
      <c r="QA977" s="513"/>
      <c r="QB977" s="513"/>
      <c r="QC977" s="513"/>
      <c r="QD977" s="513"/>
      <c r="QE977" s="513"/>
      <c r="QF977" s="513"/>
      <c r="QG977" s="513"/>
      <c r="QH977" s="513"/>
      <c r="QI977" s="513"/>
      <c r="QJ977" s="513"/>
      <c r="QK977" s="513"/>
      <c r="QL977" s="513"/>
      <c r="QM977" s="513"/>
      <c r="QN977" s="513"/>
      <c r="QO977" s="513"/>
      <c r="QP977" s="513"/>
      <c r="QQ977" s="513"/>
      <c r="QR977" s="513"/>
      <c r="QS977" s="513"/>
      <c r="QT977" s="513"/>
      <c r="QU977" s="513"/>
      <c r="QV977" s="513"/>
      <c r="QW977" s="513"/>
      <c r="QX977" s="513"/>
      <c r="QY977" s="513"/>
      <c r="QZ977" s="513"/>
      <c r="RA977" s="513"/>
      <c r="RB977" s="513"/>
      <c r="RC977" s="513"/>
      <c r="RD977" s="513"/>
      <c r="RE977" s="513"/>
      <c r="RF977" s="513"/>
      <c r="RG977" s="513"/>
      <c r="RH977" s="513"/>
      <c r="RI977" s="513"/>
      <c r="RJ977" s="513"/>
      <c r="RK977" s="513"/>
      <c r="RL977" s="513"/>
      <c r="RM977" s="513"/>
      <c r="RN977" s="513"/>
      <c r="RO977" s="513"/>
      <c r="RP977" s="513"/>
      <c r="RQ977" s="513"/>
      <c r="RR977" s="513"/>
      <c r="RS977" s="513"/>
      <c r="RT977" s="513"/>
      <c r="RU977" s="513"/>
      <c r="RV977" s="513"/>
      <c r="RW977" s="513"/>
      <c r="RX977" s="513"/>
      <c r="RY977" s="513"/>
      <c r="RZ977" s="513"/>
      <c r="SA977" s="513"/>
      <c r="SB977" s="513"/>
      <c r="SC977" s="513"/>
      <c r="SD977" s="513"/>
      <c r="SE977" s="513"/>
      <c r="SF977" s="513"/>
      <c r="SG977" s="513"/>
      <c r="SH977" s="513"/>
      <c r="SI977" s="513"/>
      <c r="SJ977" s="513"/>
      <c r="SK977" s="513"/>
      <c r="SL977" s="513"/>
      <c r="SM977" s="513"/>
      <c r="SN977" s="513"/>
      <c r="SO977" s="513"/>
      <c r="SP977" s="513"/>
      <c r="SQ977" s="513"/>
      <c r="SR977" s="513"/>
      <c r="SS977" s="513"/>
      <c r="ST977" s="513"/>
      <c r="SU977" s="513"/>
      <c r="SV977" s="513"/>
      <c r="SW977" s="513"/>
      <c r="SX977" s="513"/>
      <c r="SY977" s="513"/>
      <c r="SZ977" s="513"/>
      <c r="TA977" s="513"/>
      <c r="TB977" s="513"/>
      <c r="TC977" s="513"/>
      <c r="TD977" s="513"/>
      <c r="TE977" s="513"/>
      <c r="TF977" s="513"/>
      <c r="TG977" s="513"/>
      <c r="TH977" s="513"/>
      <c r="TI977" s="513"/>
      <c r="TJ977" s="513"/>
      <c r="TK977" s="513"/>
      <c r="TL977" s="513"/>
      <c r="TM977" s="513"/>
      <c r="TN977" s="513"/>
      <c r="TO977" s="513"/>
      <c r="TP977" s="513"/>
      <c r="TQ977" s="513"/>
      <c r="TR977" s="513"/>
      <c r="TS977" s="513"/>
      <c r="TT977" s="513"/>
      <c r="TU977" s="513"/>
      <c r="TV977" s="513"/>
      <c r="TW977" s="513"/>
      <c r="TX977" s="513"/>
      <c r="TY977" s="513"/>
      <c r="TZ977" s="513"/>
      <c r="UA977" s="513"/>
      <c r="UB977" s="513"/>
      <c r="UC977" s="513"/>
      <c r="UD977" s="513"/>
      <c r="UE977" s="513"/>
      <c r="UF977" s="513"/>
      <c r="UG977" s="513"/>
      <c r="UH977" s="513"/>
      <c r="UI977" s="513"/>
      <c r="UJ977" s="513"/>
      <c r="UK977" s="513"/>
      <c r="UL977" s="513"/>
      <c r="UM977" s="513"/>
      <c r="UN977" s="513"/>
      <c r="UO977" s="513"/>
      <c r="UP977" s="513"/>
      <c r="UQ977" s="513"/>
      <c r="UR977" s="513"/>
      <c r="US977" s="513"/>
      <c r="UT977" s="513"/>
      <c r="UU977" s="513"/>
      <c r="UV977" s="513"/>
      <c r="UW977" s="513"/>
      <c r="UX977" s="513"/>
      <c r="UY977" s="513"/>
      <c r="UZ977" s="513"/>
      <c r="VA977" s="513"/>
      <c r="VB977" s="513"/>
      <c r="VC977" s="513"/>
      <c r="VD977" s="513"/>
      <c r="VE977" s="513"/>
      <c r="VF977" s="513"/>
      <c r="VG977" s="513"/>
      <c r="VH977" s="513"/>
      <c r="VI977" s="513"/>
      <c r="VJ977" s="513"/>
      <c r="VK977" s="513"/>
      <c r="VL977" s="513"/>
      <c r="VM977" s="513"/>
      <c r="VN977" s="513"/>
      <c r="VO977" s="513"/>
      <c r="VP977" s="513"/>
      <c r="VQ977" s="513"/>
      <c r="VR977" s="513"/>
      <c r="VS977" s="513"/>
      <c r="VT977" s="513"/>
      <c r="VU977" s="513"/>
      <c r="VV977" s="513"/>
      <c r="VW977" s="513"/>
      <c r="VX977" s="513"/>
      <c r="VY977" s="513"/>
      <c r="VZ977" s="513"/>
      <c r="WA977" s="513"/>
      <c r="WB977" s="513"/>
      <c r="WC977" s="513"/>
      <c r="WD977" s="513"/>
      <c r="WE977" s="513"/>
      <c r="WF977" s="513"/>
      <c r="WG977" s="513"/>
      <c r="WH977" s="513"/>
      <c r="WI977" s="513"/>
      <c r="WJ977" s="513"/>
      <c r="WK977" s="513"/>
      <c r="WL977" s="513"/>
      <c r="WM977" s="513"/>
      <c r="WN977" s="513"/>
      <c r="WO977" s="513"/>
      <c r="WP977" s="513"/>
      <c r="WQ977" s="513"/>
      <c r="WR977" s="513"/>
      <c r="WS977" s="513"/>
      <c r="WT977" s="513"/>
      <c r="WU977" s="513"/>
      <c r="WV977" s="513"/>
      <c r="WW977" s="513"/>
      <c r="WX977" s="513"/>
      <c r="WY977" s="513"/>
      <c r="WZ977" s="513"/>
      <c r="XA977" s="513"/>
      <c r="XB977" s="513"/>
      <c r="XC977" s="513"/>
      <c r="XD977" s="513"/>
      <c r="XE977" s="513"/>
      <c r="XF977" s="513"/>
      <c r="XG977" s="513"/>
      <c r="XH977" s="513"/>
      <c r="XI977" s="513"/>
      <c r="XJ977" s="513"/>
      <c r="XK977" s="513"/>
      <c r="XL977" s="513"/>
      <c r="XM977" s="513"/>
      <c r="XN977" s="513"/>
      <c r="XO977" s="513"/>
      <c r="XP977" s="513"/>
      <c r="XQ977" s="513"/>
      <c r="XR977" s="513"/>
      <c r="XS977" s="513"/>
      <c r="XT977" s="513"/>
      <c r="XU977" s="513"/>
      <c r="XV977" s="513"/>
      <c r="XW977" s="513"/>
      <c r="XX977" s="513"/>
      <c r="XY977" s="513"/>
      <c r="XZ977" s="513"/>
      <c r="YA977" s="513"/>
      <c r="YB977" s="513"/>
      <c r="YC977" s="513"/>
      <c r="YD977" s="513"/>
      <c r="YE977" s="513"/>
      <c r="YF977" s="513"/>
      <c r="YG977" s="513"/>
      <c r="YH977" s="513"/>
      <c r="YI977" s="513"/>
      <c r="YJ977" s="513"/>
      <c r="YK977" s="513"/>
      <c r="YL977" s="513"/>
      <c r="YM977" s="513"/>
      <c r="YN977" s="513"/>
      <c r="YO977" s="513"/>
      <c r="YP977" s="513"/>
      <c r="YQ977" s="513"/>
      <c r="YR977" s="513"/>
      <c r="YS977" s="513"/>
      <c r="YT977" s="513"/>
      <c r="YU977" s="513"/>
      <c r="YV977" s="513"/>
      <c r="YW977" s="513"/>
      <c r="YX977" s="513"/>
      <c r="YY977" s="513"/>
      <c r="YZ977" s="513"/>
      <c r="ZA977" s="513"/>
      <c r="ZB977" s="513"/>
      <c r="ZC977" s="513"/>
      <c r="ZD977" s="513"/>
      <c r="ZE977" s="513"/>
      <c r="ZF977" s="513"/>
      <c r="ZG977" s="513"/>
      <c r="ZH977" s="513"/>
      <c r="ZI977" s="513"/>
      <c r="ZJ977" s="513"/>
      <c r="ZK977" s="513"/>
      <c r="ZL977" s="513"/>
      <c r="ZM977" s="513"/>
      <c r="ZN977" s="513"/>
      <c r="ZO977" s="513"/>
      <c r="ZP977" s="513"/>
      <c r="ZQ977" s="513"/>
      <c r="ZR977" s="513"/>
      <c r="ZS977" s="513"/>
      <c r="ZT977" s="513"/>
      <c r="ZU977" s="513"/>
      <c r="ZV977" s="513"/>
      <c r="ZW977" s="513"/>
      <c r="ZX977" s="513"/>
      <c r="ZY977" s="513"/>
      <c r="ZZ977" s="513"/>
      <c r="AAA977" s="513"/>
      <c r="AAB977" s="513"/>
      <c r="AAC977" s="513"/>
      <c r="AAD977" s="513"/>
      <c r="AAE977" s="513"/>
      <c r="AAF977" s="513"/>
      <c r="AAG977" s="513"/>
      <c r="AAH977" s="513"/>
      <c r="AAI977" s="513"/>
      <c r="AAJ977" s="513"/>
      <c r="AAK977" s="513"/>
      <c r="AAL977" s="513"/>
      <c r="AAM977" s="513"/>
      <c r="AAN977" s="513"/>
      <c r="AAO977" s="513"/>
      <c r="AAP977" s="513"/>
      <c r="AAQ977" s="513"/>
      <c r="AAR977" s="513"/>
      <c r="AAS977" s="513"/>
      <c r="AAT977" s="513"/>
      <c r="AAU977" s="513"/>
      <c r="AAV977" s="513"/>
      <c r="AAW977" s="513"/>
      <c r="AAX977" s="513"/>
      <c r="AAY977" s="513"/>
      <c r="AAZ977" s="513"/>
      <c r="ABA977" s="513"/>
      <c r="ABB977" s="513"/>
      <c r="ABC977" s="513"/>
      <c r="ABD977" s="513"/>
      <c r="ABE977" s="513"/>
      <c r="ABF977" s="513"/>
      <c r="ABG977" s="513"/>
      <c r="ABH977" s="513"/>
      <c r="ABI977" s="513"/>
      <c r="ABJ977" s="513"/>
      <c r="ABK977" s="513"/>
      <c r="ABL977" s="513"/>
      <c r="ABM977" s="513"/>
      <c r="ABN977" s="513"/>
      <c r="ABO977" s="513"/>
      <c r="ABP977" s="513"/>
      <c r="ABQ977" s="513"/>
      <c r="ABR977" s="513"/>
      <c r="ABS977" s="513"/>
      <c r="ABT977" s="513"/>
      <c r="ABU977" s="513"/>
      <c r="ABV977" s="513"/>
      <c r="ABW977" s="513"/>
      <c r="ABX977" s="513"/>
      <c r="ABY977" s="513"/>
      <c r="ABZ977" s="513"/>
      <c r="ACA977" s="513"/>
      <c r="ACB977" s="513"/>
      <c r="ACC977" s="513"/>
      <c r="ACD977" s="513"/>
      <c r="ACE977" s="513"/>
      <c r="ACF977" s="513"/>
      <c r="ACG977" s="513"/>
      <c r="ACH977" s="513"/>
      <c r="ACI977" s="513"/>
      <c r="ACJ977" s="513"/>
      <c r="ACK977" s="513"/>
      <c r="ACL977" s="513"/>
      <c r="ACM977" s="513"/>
      <c r="ACN977" s="513"/>
      <c r="ACO977" s="513"/>
      <c r="ACP977" s="513"/>
      <c r="ACQ977" s="513"/>
      <c r="ACR977" s="513"/>
      <c r="ACS977" s="513"/>
      <c r="ACT977" s="513"/>
      <c r="ACU977" s="513"/>
      <c r="ACV977" s="513"/>
      <c r="ACW977" s="513"/>
      <c r="ACX977" s="513"/>
      <c r="ACY977" s="513"/>
      <c r="ACZ977" s="513"/>
      <c r="ADA977" s="513"/>
      <c r="ADB977" s="513"/>
      <c r="ADC977" s="513"/>
      <c r="ADD977" s="513"/>
      <c r="ADE977" s="513"/>
      <c r="ADF977" s="513"/>
      <c r="ADG977" s="513"/>
      <c r="ADH977" s="513"/>
      <c r="ADI977" s="513"/>
      <c r="ADJ977" s="513"/>
      <c r="ADK977" s="513"/>
      <c r="ADL977" s="513"/>
      <c r="ADM977" s="513"/>
      <c r="ADN977" s="513"/>
      <c r="ADO977" s="513"/>
      <c r="ADP977" s="513"/>
      <c r="ADQ977" s="513"/>
      <c r="ADR977" s="513"/>
      <c r="ADS977" s="513"/>
      <c r="ADT977" s="513"/>
      <c r="ADU977" s="513"/>
      <c r="ADV977" s="513"/>
      <c r="ADW977" s="513"/>
      <c r="ADX977" s="513"/>
      <c r="ADY977" s="513"/>
      <c r="ADZ977" s="513"/>
      <c r="AEA977" s="513"/>
      <c r="AEB977" s="513"/>
      <c r="AEC977" s="513"/>
      <c r="AED977" s="513"/>
      <c r="AEE977" s="513"/>
      <c r="AEF977" s="513"/>
      <c r="AEG977" s="513"/>
      <c r="AEH977" s="513"/>
      <c r="AEI977" s="513"/>
      <c r="AEJ977" s="513"/>
      <c r="AEK977" s="513"/>
      <c r="AEL977" s="513"/>
      <c r="AEM977" s="513"/>
      <c r="AEN977" s="513"/>
      <c r="AEO977" s="513"/>
      <c r="AEP977" s="513"/>
      <c r="AEQ977" s="513"/>
      <c r="AER977" s="513"/>
      <c r="AES977" s="513"/>
      <c r="AET977" s="513"/>
      <c r="AEU977" s="513"/>
      <c r="AEV977" s="513"/>
      <c r="AEW977" s="513"/>
      <c r="AEX977" s="513"/>
      <c r="AEY977" s="513"/>
      <c r="AEZ977" s="513"/>
      <c r="AFA977" s="513"/>
      <c r="AFB977" s="513"/>
      <c r="AFC977" s="513"/>
      <c r="AFD977" s="513"/>
      <c r="AFE977" s="513"/>
      <c r="AFF977" s="513"/>
      <c r="AFG977" s="513"/>
      <c r="AFH977" s="513"/>
      <c r="AFI977" s="513"/>
      <c r="AFJ977" s="513"/>
      <c r="AFK977" s="513"/>
      <c r="AFL977" s="513"/>
      <c r="AFM977" s="513"/>
      <c r="AFN977" s="513"/>
      <c r="AFO977" s="513"/>
      <c r="AFP977" s="513"/>
      <c r="AFQ977" s="513"/>
      <c r="AFR977" s="513"/>
      <c r="AFS977" s="513"/>
      <c r="AFT977" s="513"/>
      <c r="AFU977" s="513"/>
      <c r="AFV977" s="513"/>
      <c r="AFW977" s="513"/>
      <c r="AFX977" s="513"/>
      <c r="AFY977" s="513"/>
      <c r="AFZ977" s="513"/>
      <c r="AGA977" s="513"/>
      <c r="AGB977" s="513"/>
      <c r="AGC977" s="513"/>
      <c r="AGD977" s="513"/>
      <c r="AGE977" s="513"/>
      <c r="AGF977" s="513"/>
      <c r="AGG977" s="513"/>
      <c r="AGH977" s="513"/>
      <c r="AGI977" s="513"/>
      <c r="AGJ977" s="513"/>
      <c r="AGK977" s="513"/>
      <c r="AGL977" s="513"/>
      <c r="AGM977" s="513"/>
      <c r="AGN977" s="513"/>
      <c r="AGO977" s="513"/>
      <c r="AGP977" s="513"/>
      <c r="AGQ977" s="513"/>
      <c r="AGR977" s="513"/>
      <c r="AGS977" s="513"/>
      <c r="AGT977" s="513"/>
      <c r="AGU977" s="513"/>
      <c r="AGV977" s="513"/>
      <c r="AGW977" s="513"/>
      <c r="AGX977" s="513"/>
      <c r="AGY977" s="513"/>
      <c r="AGZ977" s="513"/>
      <c r="AHA977" s="513"/>
      <c r="AHB977" s="513"/>
      <c r="AHC977" s="513"/>
      <c r="AHD977" s="513"/>
      <c r="AHE977" s="513"/>
      <c r="AHF977" s="513"/>
      <c r="AHG977" s="513"/>
      <c r="AHH977" s="513"/>
      <c r="AHI977" s="513"/>
      <c r="AHJ977" s="513"/>
      <c r="AHK977" s="513"/>
      <c r="AHL977" s="513"/>
      <c r="AHM977" s="513"/>
      <c r="AHN977" s="513"/>
      <c r="AHO977" s="513"/>
      <c r="AHP977" s="513"/>
      <c r="AHQ977" s="513"/>
      <c r="AHR977" s="513"/>
      <c r="AHS977" s="513"/>
      <c r="AHT977" s="513"/>
      <c r="AHU977" s="513"/>
      <c r="AHV977" s="513"/>
      <c r="AHW977" s="513"/>
      <c r="AHX977" s="513"/>
      <c r="AHY977" s="513"/>
      <c r="AHZ977" s="513"/>
      <c r="AIA977" s="513"/>
      <c r="AIB977" s="513"/>
      <c r="AIC977" s="513"/>
      <c r="AID977" s="513"/>
      <c r="AIE977" s="513"/>
      <c r="AIF977" s="513"/>
      <c r="AIG977" s="513"/>
      <c r="AIH977" s="513"/>
      <c r="AII977" s="513"/>
      <c r="AIJ977" s="513"/>
      <c r="AIK977" s="513"/>
      <c r="AIL977" s="513"/>
      <c r="AIM977" s="513"/>
      <c r="AIN977" s="513"/>
      <c r="AIO977" s="513"/>
      <c r="AIP977" s="513"/>
      <c r="AIQ977" s="513"/>
      <c r="AIR977" s="513"/>
      <c r="AIS977" s="513"/>
      <c r="AIT977" s="513"/>
      <c r="AIU977" s="513"/>
      <c r="AIV977" s="513"/>
      <c r="AIW977" s="513"/>
      <c r="AIX977" s="513"/>
      <c r="AIY977" s="513"/>
      <c r="AIZ977" s="513"/>
      <c r="AJA977" s="513"/>
      <c r="AJB977" s="513"/>
      <c r="AJC977" s="513"/>
      <c r="AJD977" s="513"/>
      <c r="AJE977" s="513"/>
      <c r="AJF977" s="513"/>
      <c r="AJG977" s="513"/>
      <c r="AJH977" s="513"/>
      <c r="AJI977" s="513"/>
      <c r="AJJ977" s="513"/>
      <c r="AJK977" s="513"/>
      <c r="AJL977" s="513"/>
      <c r="AJM977" s="513"/>
      <c r="AJN977" s="513"/>
      <c r="AJO977" s="513"/>
      <c r="AJP977" s="513"/>
      <c r="AJQ977" s="513"/>
      <c r="AJR977" s="513"/>
      <c r="AJS977" s="513"/>
      <c r="AJT977" s="513"/>
      <c r="AJU977" s="513"/>
      <c r="AJV977" s="513"/>
      <c r="AJW977" s="513"/>
      <c r="AJX977" s="513"/>
      <c r="AJY977" s="513"/>
      <c r="AJZ977" s="513"/>
      <c r="AKA977" s="513"/>
      <c r="AKB977" s="513"/>
      <c r="AKC977" s="513"/>
      <c r="AKD977" s="513"/>
      <c r="AKE977" s="513"/>
      <c r="AKF977" s="513"/>
      <c r="AKG977" s="513"/>
      <c r="AKH977" s="513"/>
      <c r="AKI977" s="513"/>
      <c r="AKJ977" s="513"/>
      <c r="AKK977" s="513"/>
      <c r="AKL977" s="513"/>
      <c r="AKM977" s="513"/>
      <c r="AKN977" s="513"/>
      <c r="AKO977" s="513"/>
      <c r="AKP977" s="513"/>
      <c r="AKQ977" s="513"/>
      <c r="AKR977" s="513"/>
      <c r="AKS977" s="513"/>
      <c r="AKT977" s="513"/>
      <c r="AKU977" s="513"/>
      <c r="AKV977" s="513"/>
      <c r="AKW977" s="513"/>
      <c r="AKX977" s="513"/>
      <c r="AKY977" s="513"/>
      <c r="AKZ977" s="513"/>
      <c r="ALA977" s="513"/>
      <c r="ALB977" s="513"/>
      <c r="ALC977" s="513"/>
      <c r="ALD977" s="513"/>
      <c r="ALE977" s="513"/>
      <c r="ALF977" s="513"/>
      <c r="ALG977" s="513"/>
      <c r="ALH977" s="513"/>
      <c r="ALI977" s="513"/>
      <c r="ALJ977" s="513"/>
      <c r="ALK977" s="513"/>
      <c r="ALL977" s="513"/>
      <c r="ALM977" s="513"/>
      <c r="ALN977" s="513"/>
      <c r="ALO977" s="513"/>
      <c r="ALP977" s="513"/>
      <c r="ALQ977" s="513"/>
      <c r="ALR977" s="513"/>
      <c r="ALS977" s="513"/>
      <c r="ALT977" s="513"/>
      <c r="ALU977" s="513"/>
      <c r="ALV977" s="513"/>
      <c r="ALW977" s="513"/>
      <c r="ALX977" s="513"/>
      <c r="ALY977" s="513"/>
      <c r="ALZ977" s="513"/>
      <c r="AMA977" s="513"/>
      <c r="AMB977" s="513"/>
      <c r="AMC977" s="513"/>
      <c r="AMD977" s="513"/>
      <c r="AME977" s="513"/>
      <c r="AMF977" s="513"/>
      <c r="AMG977" s="513"/>
      <c r="AMH977" s="513"/>
      <c r="AMI977" s="513"/>
      <c r="AMJ977" s="513"/>
      <c r="AMK977" s="513"/>
      <c r="AML977" s="513"/>
      <c r="AMM977" s="513"/>
      <c r="AMN977" s="513"/>
      <c r="AMO977" s="513"/>
      <c r="AMP977" s="513"/>
      <c r="AMQ977" s="513"/>
      <c r="AMR977" s="513"/>
      <c r="AMS977" s="513"/>
      <c r="AMT977" s="513"/>
      <c r="AMU977" s="513"/>
      <c r="AMV977" s="513"/>
      <c r="AMW977" s="513"/>
      <c r="AMX977" s="513"/>
      <c r="AMY977" s="513"/>
      <c r="AMZ977" s="513"/>
      <c r="ANA977" s="513"/>
      <c r="ANB977" s="513"/>
      <c r="ANC977" s="513"/>
      <c r="AND977" s="513"/>
      <c r="ANE977" s="513"/>
      <c r="ANF977" s="513"/>
      <c r="ANG977" s="513"/>
      <c r="ANH977" s="513"/>
      <c r="ANI977" s="513"/>
      <c r="ANJ977" s="513"/>
      <c r="ANK977" s="513"/>
      <c r="ANL977" s="513"/>
      <c r="ANM977" s="513"/>
      <c r="ANN977" s="513"/>
      <c r="ANO977" s="513"/>
      <c r="ANP977" s="513"/>
      <c r="ANQ977" s="513"/>
      <c r="ANR977" s="513"/>
      <c r="ANS977" s="513"/>
      <c r="ANT977" s="513"/>
      <c r="ANU977" s="513"/>
      <c r="ANV977" s="513"/>
      <c r="ANW977" s="513"/>
      <c r="ANX977" s="513"/>
      <c r="ANY977" s="513"/>
      <c r="ANZ977" s="513"/>
      <c r="AOA977" s="513"/>
      <c r="AOB977" s="513"/>
      <c r="AOC977" s="513"/>
      <c r="AOD977" s="513"/>
      <c r="AOE977" s="513"/>
      <c r="AOF977" s="513"/>
      <c r="AOG977" s="513"/>
      <c r="AOH977" s="513"/>
      <c r="AOI977" s="513"/>
      <c r="AOJ977" s="513"/>
      <c r="AOK977" s="513"/>
      <c r="AOL977" s="513"/>
      <c r="AOM977" s="513"/>
      <c r="AON977" s="513"/>
      <c r="AOO977" s="513"/>
      <c r="AOP977" s="513"/>
      <c r="AOQ977" s="513"/>
      <c r="AOR977" s="513"/>
      <c r="AOS977" s="513"/>
      <c r="AOT977" s="513"/>
      <c r="AOU977" s="513"/>
      <c r="AOV977" s="513"/>
      <c r="AOW977" s="513"/>
      <c r="AOX977" s="513"/>
      <c r="AOY977" s="513"/>
      <c r="AOZ977" s="513"/>
      <c r="APA977" s="513"/>
      <c r="APB977" s="513"/>
      <c r="APC977" s="513"/>
      <c r="APD977" s="513"/>
      <c r="APE977" s="513"/>
      <c r="APF977" s="513"/>
      <c r="APG977" s="513"/>
      <c r="APH977" s="513"/>
      <c r="API977" s="513"/>
      <c r="APJ977" s="513"/>
      <c r="APK977" s="513"/>
      <c r="APL977" s="513"/>
      <c r="APM977" s="513"/>
      <c r="APN977" s="513"/>
      <c r="APO977" s="513"/>
      <c r="APP977" s="513"/>
      <c r="APQ977" s="513"/>
      <c r="APR977" s="513"/>
      <c r="APS977" s="513"/>
      <c r="APT977" s="513"/>
      <c r="APU977" s="513"/>
      <c r="APV977" s="513"/>
      <c r="APW977" s="513"/>
      <c r="APX977" s="513"/>
      <c r="APY977" s="513"/>
      <c r="APZ977" s="513"/>
      <c r="AQA977" s="513"/>
      <c r="AQB977" s="513"/>
      <c r="AQC977" s="513"/>
      <c r="AQD977" s="513"/>
      <c r="AQE977" s="513"/>
      <c r="AQF977" s="513"/>
      <c r="AQG977" s="513"/>
      <c r="AQH977" s="513"/>
      <c r="AQI977" s="513"/>
      <c r="AQJ977" s="513"/>
      <c r="AQK977" s="513"/>
      <c r="AQL977" s="513"/>
      <c r="AQM977" s="513"/>
      <c r="AQN977" s="513"/>
      <c r="AQO977" s="513"/>
      <c r="AQP977" s="513"/>
      <c r="AQQ977" s="513"/>
      <c r="AQR977" s="513"/>
      <c r="AQS977" s="513"/>
      <c r="AQT977" s="513"/>
      <c r="AQU977" s="513"/>
      <c r="AQV977" s="513"/>
      <c r="AQW977" s="513"/>
      <c r="AQX977" s="513"/>
      <c r="AQY977" s="513"/>
      <c r="AQZ977" s="513"/>
      <c r="ARA977" s="513"/>
      <c r="ARB977" s="513"/>
      <c r="ARC977" s="513"/>
      <c r="ARD977" s="513"/>
      <c r="ARE977" s="513"/>
      <c r="ARF977" s="513"/>
      <c r="ARG977" s="513"/>
      <c r="ARH977" s="513"/>
      <c r="ARI977" s="513"/>
      <c r="ARJ977" s="513"/>
      <c r="ARK977" s="513"/>
      <c r="ARL977" s="513"/>
      <c r="ARM977" s="513"/>
      <c r="ARN977" s="513"/>
      <c r="ARO977" s="513"/>
      <c r="ARP977" s="513"/>
      <c r="ARQ977" s="513"/>
      <c r="ARR977" s="513"/>
      <c r="ARS977" s="513"/>
      <c r="ART977" s="513"/>
      <c r="ARU977" s="513"/>
      <c r="ARV977" s="513"/>
      <c r="ARW977" s="513"/>
      <c r="ARX977" s="513"/>
      <c r="ARY977" s="513"/>
      <c r="ARZ977" s="513"/>
      <c r="ASA977" s="513"/>
      <c r="ASB977" s="513"/>
      <c r="ASC977" s="513"/>
      <c r="ASD977" s="513"/>
      <c r="ASE977" s="513"/>
      <c r="ASF977" s="513"/>
      <c r="ASG977" s="513"/>
      <c r="ASH977" s="513"/>
      <c r="ASI977" s="513"/>
      <c r="ASJ977" s="513"/>
      <c r="ASK977" s="513"/>
      <c r="ASL977" s="513"/>
      <c r="ASM977" s="513"/>
      <c r="ASN977" s="513"/>
      <c r="ASO977" s="513"/>
      <c r="ASP977" s="513"/>
      <c r="ASQ977" s="513"/>
      <c r="ASR977" s="513"/>
      <c r="ASS977" s="513"/>
      <c r="AST977" s="513"/>
      <c r="ASU977" s="513"/>
      <c r="ASV977" s="513"/>
      <c r="ASW977" s="513"/>
      <c r="ASX977" s="513"/>
      <c r="ASY977" s="513"/>
      <c r="ASZ977" s="513"/>
      <c r="ATA977" s="513"/>
      <c r="ATB977" s="513"/>
      <c r="ATC977" s="513"/>
      <c r="ATD977" s="513"/>
      <c r="ATE977" s="513"/>
      <c r="ATF977" s="513"/>
      <c r="ATG977" s="513"/>
      <c r="ATH977" s="513"/>
      <c r="ATI977" s="513"/>
      <c r="ATJ977" s="513"/>
      <c r="ATK977" s="513"/>
      <c r="ATL977" s="513"/>
      <c r="ATM977" s="513"/>
      <c r="ATN977" s="513"/>
      <c r="ATO977" s="513"/>
      <c r="ATP977" s="513"/>
      <c r="ATQ977" s="513"/>
      <c r="ATR977" s="513"/>
      <c r="ATS977" s="513"/>
      <c r="ATT977" s="513"/>
      <c r="ATU977" s="513"/>
      <c r="ATV977" s="513"/>
      <c r="ATW977" s="513"/>
      <c r="ATX977" s="513"/>
      <c r="ATY977" s="513"/>
      <c r="ATZ977" s="513"/>
      <c r="AUA977" s="513"/>
      <c r="AUB977" s="513"/>
      <c r="AUC977" s="513"/>
      <c r="AUD977" s="513"/>
      <c r="AUE977" s="513"/>
      <c r="AUF977" s="513"/>
      <c r="AUG977" s="513"/>
      <c r="AUH977" s="513"/>
      <c r="AUI977" s="513"/>
      <c r="AUJ977" s="513"/>
      <c r="AUK977" s="513"/>
      <c r="AUL977" s="513"/>
      <c r="AUM977" s="513"/>
      <c r="AUN977" s="513"/>
      <c r="AUO977" s="513"/>
      <c r="AUP977" s="513"/>
      <c r="AUQ977" s="513"/>
      <c r="AUR977" s="513"/>
      <c r="AUS977" s="513"/>
      <c r="AUT977" s="513"/>
      <c r="AUU977" s="513"/>
      <c r="AUV977" s="513"/>
      <c r="AUW977" s="513"/>
      <c r="AUX977" s="513"/>
      <c r="AUY977" s="513"/>
      <c r="AUZ977" s="513"/>
      <c r="AVA977" s="513"/>
      <c r="AVB977" s="513"/>
      <c r="AVC977" s="513"/>
      <c r="AVD977" s="513"/>
      <c r="AVE977" s="513"/>
      <c r="AVF977" s="513"/>
      <c r="AVG977" s="513"/>
      <c r="AVH977" s="513"/>
      <c r="AVI977" s="513"/>
      <c r="AVJ977" s="513"/>
      <c r="AVK977" s="513"/>
      <c r="AVL977" s="513"/>
      <c r="AVM977" s="513"/>
      <c r="AVN977" s="513"/>
      <c r="AVO977" s="513"/>
      <c r="AVP977" s="513"/>
      <c r="AVQ977" s="513"/>
      <c r="AVR977" s="513"/>
      <c r="AVS977" s="513"/>
      <c r="AVT977" s="513"/>
      <c r="AVU977" s="513"/>
      <c r="AVV977" s="513"/>
      <c r="AVW977" s="513"/>
      <c r="AVX977" s="513"/>
      <c r="AVY977" s="513"/>
      <c r="AVZ977" s="513"/>
      <c r="AWA977" s="513"/>
      <c r="AWB977" s="513"/>
      <c r="AWC977" s="513"/>
      <c r="AWD977" s="513"/>
      <c r="AWE977" s="513"/>
      <c r="AWF977" s="513"/>
      <c r="AWG977" s="513"/>
      <c r="AWH977" s="513"/>
      <c r="AWI977" s="513"/>
      <c r="AWJ977" s="513"/>
      <c r="AWK977" s="513"/>
      <c r="AWL977" s="513"/>
      <c r="AWM977" s="513"/>
      <c r="AWN977" s="513"/>
      <c r="AWO977" s="513"/>
      <c r="AWP977" s="513"/>
      <c r="AWQ977" s="513"/>
      <c r="AWR977" s="513"/>
      <c r="AWS977" s="513"/>
      <c r="AWT977" s="513"/>
      <c r="AWU977" s="513"/>
      <c r="AWV977" s="513"/>
      <c r="AWW977" s="513"/>
      <c r="AWX977" s="513"/>
      <c r="AWY977" s="513"/>
      <c r="AWZ977" s="513"/>
      <c r="AXA977" s="513"/>
      <c r="AXB977" s="513"/>
      <c r="AXC977" s="513"/>
      <c r="AXD977" s="513"/>
      <c r="AXE977" s="513"/>
      <c r="AXF977" s="513"/>
      <c r="AXG977" s="513"/>
      <c r="AXH977" s="513"/>
      <c r="AXI977" s="513"/>
      <c r="AXJ977" s="513"/>
      <c r="AXK977" s="513"/>
      <c r="AXL977" s="513"/>
      <c r="AXM977" s="513"/>
      <c r="AXN977" s="513"/>
      <c r="AXO977" s="513"/>
      <c r="AXP977" s="513"/>
      <c r="AXQ977" s="513"/>
      <c r="AXR977" s="513"/>
      <c r="AXS977" s="513"/>
      <c r="AXT977" s="513"/>
      <c r="AXU977" s="513"/>
      <c r="AXV977" s="513"/>
      <c r="AXW977" s="513"/>
      <c r="AXX977" s="513"/>
      <c r="AXY977" s="513"/>
      <c r="AXZ977" s="513"/>
      <c r="AYA977" s="513"/>
      <c r="AYB977" s="513"/>
      <c r="AYC977" s="513"/>
      <c r="AYD977" s="513"/>
      <c r="AYE977" s="513"/>
      <c r="AYF977" s="513"/>
      <c r="AYG977" s="513"/>
      <c r="AYH977" s="513"/>
      <c r="AYI977" s="513"/>
      <c r="AYJ977" s="513"/>
      <c r="AYK977" s="513"/>
      <c r="AYL977" s="513"/>
      <c r="AYM977" s="513"/>
      <c r="AYN977" s="513"/>
      <c r="AYO977" s="513"/>
      <c r="AYP977" s="513"/>
      <c r="AYQ977" s="513"/>
      <c r="AYR977" s="513"/>
      <c r="AYS977" s="513"/>
      <c r="AYT977" s="513"/>
      <c r="AYU977" s="513"/>
      <c r="AYV977" s="513"/>
      <c r="AYW977" s="513"/>
      <c r="AYX977" s="513"/>
      <c r="AYY977" s="513"/>
      <c r="AYZ977" s="513"/>
      <c r="AZA977" s="513"/>
      <c r="AZB977" s="513"/>
      <c r="AZC977" s="513"/>
      <c r="AZD977" s="513"/>
      <c r="AZE977" s="513"/>
      <c r="AZF977" s="513"/>
      <c r="AZG977" s="513"/>
      <c r="AZH977" s="513"/>
      <c r="AZI977" s="513"/>
      <c r="AZJ977" s="513"/>
      <c r="AZK977" s="513"/>
      <c r="AZL977" s="513"/>
      <c r="AZM977" s="513"/>
      <c r="AZN977" s="513"/>
      <c r="AZO977" s="513"/>
      <c r="AZP977" s="513"/>
      <c r="AZQ977" s="513"/>
      <c r="AZR977" s="513"/>
      <c r="AZS977" s="513"/>
      <c r="AZT977" s="513"/>
      <c r="AZU977" s="513"/>
      <c r="AZV977" s="513"/>
      <c r="AZW977" s="513"/>
      <c r="AZX977" s="513"/>
      <c r="AZY977" s="513"/>
      <c r="AZZ977" s="513"/>
      <c r="BAA977" s="513"/>
      <c r="BAB977" s="513"/>
      <c r="BAC977" s="513"/>
      <c r="BAD977" s="513"/>
      <c r="BAE977" s="513"/>
      <c r="BAF977" s="513"/>
      <c r="BAG977" s="513"/>
      <c r="BAH977" s="513"/>
      <c r="BAI977" s="513"/>
      <c r="BAJ977" s="513"/>
      <c r="BAK977" s="513"/>
      <c r="BAL977" s="513"/>
      <c r="BAM977" s="513"/>
      <c r="BAN977" s="513"/>
      <c r="BAO977" s="513"/>
      <c r="BAP977" s="513"/>
      <c r="BAQ977" s="513"/>
      <c r="BAR977" s="513"/>
      <c r="BAS977" s="513"/>
      <c r="BAT977" s="513"/>
      <c r="BAU977" s="513"/>
      <c r="BAV977" s="513"/>
      <c r="BAW977" s="513"/>
      <c r="BAX977" s="513"/>
      <c r="BAY977" s="513"/>
      <c r="BAZ977" s="513"/>
      <c r="BBA977" s="513"/>
      <c r="BBB977" s="513"/>
      <c r="BBC977" s="513"/>
      <c r="BBD977" s="513"/>
      <c r="BBE977" s="513"/>
      <c r="BBF977" s="513"/>
      <c r="BBG977" s="513"/>
      <c r="BBH977" s="513"/>
      <c r="BBI977" s="513"/>
      <c r="BBJ977" s="513"/>
      <c r="BBK977" s="513"/>
      <c r="BBL977" s="513"/>
      <c r="BBM977" s="513"/>
      <c r="BBN977" s="513"/>
      <c r="BBO977" s="513"/>
      <c r="BBP977" s="513"/>
      <c r="BBQ977" s="513"/>
      <c r="BBR977" s="513"/>
      <c r="BBS977" s="513"/>
      <c r="BBT977" s="513"/>
      <c r="BBU977" s="513"/>
      <c r="BBV977" s="513"/>
      <c r="BBW977" s="513"/>
      <c r="BBX977" s="513"/>
      <c r="BBY977" s="513"/>
      <c r="BBZ977" s="513"/>
      <c r="BCA977" s="513"/>
      <c r="BCB977" s="513"/>
      <c r="BCC977" s="513"/>
      <c r="BCD977" s="513"/>
      <c r="BCE977" s="513"/>
      <c r="BCF977" s="513"/>
      <c r="BCG977" s="513"/>
      <c r="BCH977" s="513"/>
      <c r="BCI977" s="513"/>
      <c r="BCJ977" s="513"/>
      <c r="BCK977" s="513"/>
      <c r="BCL977" s="513"/>
      <c r="BCM977" s="513"/>
      <c r="BCN977" s="513"/>
      <c r="BCO977" s="513"/>
      <c r="BCP977" s="513"/>
      <c r="BCQ977" s="513"/>
      <c r="BCR977" s="513"/>
      <c r="BCS977" s="513"/>
      <c r="BCT977" s="513"/>
      <c r="BCU977" s="513"/>
      <c r="BCV977" s="513"/>
      <c r="BCW977" s="513"/>
      <c r="BCX977" s="513"/>
      <c r="BCY977" s="513"/>
      <c r="BCZ977" s="513"/>
      <c r="BDA977" s="513"/>
      <c r="BDB977" s="513"/>
      <c r="BDC977" s="513"/>
      <c r="BDD977" s="513"/>
      <c r="BDE977" s="513"/>
      <c r="BDF977" s="513"/>
      <c r="BDG977" s="513"/>
      <c r="BDH977" s="513"/>
      <c r="BDI977" s="513"/>
      <c r="BDJ977" s="513"/>
      <c r="BDK977" s="513"/>
      <c r="BDL977" s="513"/>
      <c r="BDM977" s="513"/>
      <c r="BDN977" s="513"/>
      <c r="BDO977" s="513"/>
      <c r="BDP977" s="513"/>
      <c r="BDQ977" s="513"/>
      <c r="BDR977" s="513"/>
      <c r="BDS977" s="513"/>
      <c r="BDT977" s="513"/>
      <c r="BDU977" s="513"/>
      <c r="BDV977" s="513"/>
      <c r="BDW977" s="513"/>
      <c r="BDX977" s="513"/>
      <c r="BDY977" s="513"/>
      <c r="BDZ977" s="513"/>
      <c r="BEA977" s="513"/>
      <c r="BEB977" s="513"/>
      <c r="BEC977" s="513"/>
      <c r="BED977" s="513"/>
      <c r="BEE977" s="513"/>
      <c r="BEF977" s="513"/>
      <c r="BEG977" s="513"/>
      <c r="BEH977" s="513"/>
      <c r="BEI977" s="513"/>
      <c r="BEJ977" s="513"/>
      <c r="BEK977" s="513"/>
      <c r="BEL977" s="513"/>
      <c r="BEM977" s="513"/>
      <c r="BEN977" s="513"/>
      <c r="BEO977" s="513"/>
      <c r="BEP977" s="513"/>
      <c r="BEQ977" s="513"/>
      <c r="BER977" s="513"/>
      <c r="BES977" s="513"/>
      <c r="BET977" s="513"/>
      <c r="BEU977" s="513"/>
      <c r="BEV977" s="513"/>
      <c r="BEW977" s="513"/>
      <c r="BEX977" s="513"/>
      <c r="BEY977" s="513"/>
      <c r="BEZ977" s="513"/>
      <c r="BFA977" s="513"/>
      <c r="BFB977" s="513"/>
      <c r="BFC977" s="513"/>
      <c r="BFD977" s="513"/>
      <c r="BFE977" s="513"/>
      <c r="BFF977" s="513"/>
      <c r="BFG977" s="513"/>
      <c r="BFH977" s="513"/>
      <c r="BFI977" s="513"/>
      <c r="BFJ977" s="513"/>
      <c r="BFK977" s="513"/>
      <c r="BFL977" s="513"/>
      <c r="BFM977" s="513"/>
      <c r="BFN977" s="513"/>
      <c r="BFO977" s="513"/>
      <c r="BFP977" s="513"/>
      <c r="BFQ977" s="513"/>
      <c r="BFR977" s="513"/>
      <c r="BFS977" s="513"/>
      <c r="BFT977" s="513"/>
      <c r="BFU977" s="513"/>
      <c r="BFV977" s="513"/>
      <c r="BFW977" s="513"/>
      <c r="BFX977" s="513"/>
      <c r="BFY977" s="513"/>
      <c r="BFZ977" s="513"/>
      <c r="BGA977" s="513"/>
      <c r="BGB977" s="513"/>
      <c r="BGC977" s="513"/>
      <c r="BGD977" s="513"/>
      <c r="BGE977" s="513"/>
      <c r="BGF977" s="513"/>
      <c r="BGG977" s="513"/>
      <c r="BGH977" s="513"/>
      <c r="BGI977" s="513"/>
      <c r="BGJ977" s="513"/>
      <c r="BGK977" s="513"/>
      <c r="BGL977" s="513"/>
      <c r="BGM977" s="513"/>
      <c r="BGN977" s="513"/>
      <c r="BGO977" s="513"/>
      <c r="BGP977" s="513"/>
      <c r="BGQ977" s="513"/>
      <c r="BGR977" s="513"/>
      <c r="BGS977" s="513"/>
      <c r="BGT977" s="513"/>
      <c r="BGU977" s="513"/>
      <c r="BGV977" s="513"/>
      <c r="BGW977" s="513"/>
      <c r="BGX977" s="513"/>
      <c r="BGY977" s="513"/>
      <c r="BGZ977" s="513"/>
      <c r="BHA977" s="513"/>
      <c r="BHB977" s="513"/>
      <c r="BHC977" s="513"/>
      <c r="BHD977" s="513"/>
      <c r="BHE977" s="513"/>
      <c r="BHF977" s="513"/>
      <c r="BHG977" s="513"/>
      <c r="BHH977" s="513"/>
      <c r="BHI977" s="513"/>
      <c r="BHJ977" s="513"/>
      <c r="BHK977" s="513"/>
      <c r="BHL977" s="513"/>
      <c r="BHM977" s="513"/>
      <c r="BHN977" s="513"/>
      <c r="BHO977" s="513"/>
      <c r="BHP977" s="513"/>
      <c r="BHQ977" s="513"/>
      <c r="BHR977" s="513"/>
      <c r="BHS977" s="513"/>
      <c r="BHT977" s="513"/>
      <c r="BHU977" s="513"/>
      <c r="BHV977" s="513"/>
      <c r="BHW977" s="513"/>
      <c r="BHX977" s="513"/>
      <c r="BHY977" s="513"/>
      <c r="BHZ977" s="513"/>
      <c r="BIA977" s="513"/>
      <c r="BIB977" s="513"/>
      <c r="BIC977" s="513"/>
      <c r="BID977" s="513"/>
      <c r="BIE977" s="513"/>
      <c r="BIF977" s="513"/>
      <c r="BIG977" s="513"/>
      <c r="BIH977" s="513"/>
      <c r="BII977" s="513"/>
      <c r="BIJ977" s="513"/>
      <c r="BIK977" s="513"/>
      <c r="BIL977" s="513"/>
      <c r="BIM977" s="513"/>
      <c r="BIN977" s="513"/>
      <c r="BIO977" s="513"/>
      <c r="BIP977" s="513"/>
      <c r="BIQ977" s="513"/>
      <c r="BIR977" s="513"/>
      <c r="BIS977" s="513"/>
      <c r="BIT977" s="513"/>
      <c r="BIU977" s="513"/>
      <c r="BIV977" s="513"/>
      <c r="BIW977" s="513"/>
      <c r="BIX977" s="513"/>
      <c r="BIY977" s="513"/>
      <c r="BIZ977" s="513"/>
      <c r="BJA977" s="513"/>
      <c r="BJB977" s="513"/>
      <c r="BJC977" s="513"/>
      <c r="BJD977" s="513"/>
      <c r="BJE977" s="513"/>
      <c r="BJF977" s="513"/>
      <c r="BJG977" s="513"/>
      <c r="BJH977" s="513"/>
      <c r="BJI977" s="513"/>
      <c r="BJJ977" s="513"/>
      <c r="BJK977" s="513"/>
      <c r="BJL977" s="513"/>
      <c r="BJM977" s="513"/>
      <c r="BJN977" s="513"/>
      <c r="BJO977" s="513"/>
      <c r="BJP977" s="513"/>
      <c r="BJQ977" s="513"/>
      <c r="BJR977" s="513"/>
      <c r="BJS977" s="513"/>
      <c r="BJT977" s="513"/>
      <c r="BJU977" s="513"/>
      <c r="BJV977" s="513"/>
      <c r="BJW977" s="513"/>
      <c r="BJX977" s="513"/>
      <c r="BJY977" s="513"/>
      <c r="BJZ977" s="513"/>
      <c r="BKA977" s="513"/>
      <c r="BKB977" s="513"/>
      <c r="BKC977" s="513"/>
      <c r="BKD977" s="513"/>
      <c r="BKE977" s="513"/>
      <c r="BKF977" s="513"/>
      <c r="BKG977" s="513"/>
      <c r="BKH977" s="513"/>
      <c r="BKI977" s="513"/>
      <c r="BKJ977" s="513"/>
      <c r="BKK977" s="513"/>
      <c r="BKL977" s="513"/>
      <c r="BKM977" s="513"/>
      <c r="BKN977" s="513"/>
      <c r="BKO977" s="513"/>
      <c r="BKP977" s="513"/>
      <c r="BKQ977" s="513"/>
      <c r="BKR977" s="513"/>
      <c r="BKS977" s="513"/>
      <c r="BKT977" s="513"/>
      <c r="BKU977" s="513"/>
      <c r="BKV977" s="513"/>
      <c r="BKW977" s="513"/>
      <c r="BKX977" s="513"/>
      <c r="BKY977" s="513"/>
      <c r="BKZ977" s="513"/>
      <c r="BLA977" s="513"/>
      <c r="BLB977" s="513"/>
      <c r="BLC977" s="513"/>
      <c r="BLD977" s="513"/>
      <c r="BLE977" s="513"/>
      <c r="BLF977" s="513"/>
      <c r="BLG977" s="513"/>
      <c r="BLH977" s="513"/>
      <c r="BLI977" s="513"/>
      <c r="BLJ977" s="513"/>
      <c r="BLK977" s="513"/>
      <c r="BLL977" s="513"/>
      <c r="BLM977" s="513"/>
      <c r="BLN977" s="513"/>
      <c r="BLO977" s="513"/>
      <c r="BLP977" s="513"/>
      <c r="BLQ977" s="513"/>
      <c r="BLR977" s="513"/>
      <c r="BLS977" s="513"/>
      <c r="BLT977" s="513"/>
      <c r="BLU977" s="513"/>
      <c r="BLV977" s="513"/>
      <c r="BLW977" s="513"/>
      <c r="BLX977" s="513"/>
      <c r="BLY977" s="513"/>
      <c r="BLZ977" s="513"/>
      <c r="BMA977" s="513"/>
      <c r="BMB977" s="513"/>
      <c r="BMC977" s="513"/>
      <c r="BMD977" s="513"/>
      <c r="BME977" s="513"/>
      <c r="BMF977" s="513"/>
      <c r="BMG977" s="513"/>
      <c r="BMH977" s="513"/>
      <c r="BMI977" s="513"/>
      <c r="BMJ977" s="513"/>
      <c r="BMK977" s="513"/>
      <c r="BML977" s="513"/>
      <c r="BMM977" s="513"/>
      <c r="BMN977" s="513"/>
      <c r="BMO977" s="513"/>
      <c r="BMP977" s="513"/>
      <c r="BMQ977" s="513"/>
      <c r="BMR977" s="513"/>
      <c r="BMS977" s="513"/>
      <c r="BMT977" s="513"/>
      <c r="BMU977" s="513"/>
      <c r="BMV977" s="513"/>
      <c r="BMW977" s="513"/>
      <c r="BMX977" s="513"/>
      <c r="BMY977" s="513"/>
      <c r="BMZ977" s="513"/>
      <c r="BNA977" s="513"/>
      <c r="BNB977" s="513"/>
      <c r="BNC977" s="513"/>
      <c r="BND977" s="513"/>
      <c r="BNE977" s="513"/>
      <c r="BNF977" s="513"/>
      <c r="BNG977" s="513"/>
      <c r="BNH977" s="513"/>
      <c r="BNI977" s="513"/>
      <c r="BNJ977" s="513"/>
      <c r="BNK977" s="513"/>
      <c r="BNL977" s="513"/>
      <c r="BNM977" s="513"/>
      <c r="BNN977" s="513"/>
      <c r="BNO977" s="513"/>
      <c r="BNP977" s="513"/>
      <c r="BNQ977" s="513"/>
      <c r="BNR977" s="513"/>
      <c r="BNS977" s="513"/>
      <c r="BNT977" s="513"/>
      <c r="BNU977" s="513"/>
      <c r="BNV977" s="513"/>
      <c r="BNW977" s="513"/>
      <c r="BNX977" s="513"/>
      <c r="BNY977" s="513"/>
      <c r="BNZ977" s="513"/>
      <c r="BOA977" s="513"/>
      <c r="BOB977" s="513"/>
      <c r="BOC977" s="513"/>
      <c r="BOD977" s="513"/>
      <c r="BOE977" s="513"/>
      <c r="BOF977" s="513"/>
      <c r="BOG977" s="513"/>
      <c r="BOH977" s="513"/>
      <c r="BOI977" s="513"/>
      <c r="BOJ977" s="513"/>
      <c r="BOK977" s="513"/>
      <c r="BOL977" s="513"/>
      <c r="BOM977" s="513"/>
      <c r="BON977" s="513"/>
      <c r="BOO977" s="513"/>
      <c r="BOP977" s="513"/>
      <c r="BOQ977" s="513"/>
      <c r="BOR977" s="513"/>
      <c r="BOS977" s="513"/>
      <c r="BOT977" s="513"/>
      <c r="BOU977" s="513"/>
      <c r="BOV977" s="513"/>
      <c r="BOW977" s="513"/>
      <c r="BOX977" s="513"/>
      <c r="BOY977" s="513"/>
      <c r="BOZ977" s="513"/>
      <c r="BPA977" s="513"/>
      <c r="BPB977" s="513"/>
      <c r="BPC977" s="513"/>
      <c r="BPD977" s="513"/>
      <c r="BPE977" s="513"/>
      <c r="BPF977" s="513"/>
      <c r="BPG977" s="513"/>
      <c r="BPH977" s="513"/>
      <c r="BPI977" s="513"/>
      <c r="BPJ977" s="513"/>
      <c r="BPK977" s="513"/>
      <c r="BPL977" s="513"/>
      <c r="BPM977" s="513"/>
      <c r="BPN977" s="513"/>
      <c r="BPO977" s="513"/>
      <c r="BPP977" s="513"/>
      <c r="BPQ977" s="513"/>
      <c r="BPR977" s="513"/>
      <c r="BPS977" s="513"/>
      <c r="BPT977" s="513"/>
      <c r="BPU977" s="513"/>
      <c r="BPV977" s="513"/>
      <c r="BPW977" s="513"/>
      <c r="BPX977" s="513"/>
      <c r="BPY977" s="513"/>
      <c r="BPZ977" s="513"/>
      <c r="BQA977" s="513"/>
      <c r="BQB977" s="513"/>
      <c r="BQC977" s="513"/>
      <c r="BQD977" s="513"/>
      <c r="BQE977" s="513"/>
      <c r="BQF977" s="513"/>
      <c r="BQG977" s="513"/>
      <c r="BQH977" s="513"/>
      <c r="BQI977" s="513"/>
      <c r="BQJ977" s="513"/>
      <c r="BQK977" s="513"/>
      <c r="BQL977" s="513"/>
      <c r="BQM977" s="513"/>
      <c r="BQN977" s="513"/>
      <c r="BQO977" s="513"/>
      <c r="BQP977" s="513"/>
      <c r="BQQ977" s="513"/>
      <c r="BQR977" s="513"/>
      <c r="BQS977" s="513"/>
      <c r="BQT977" s="513"/>
      <c r="BQU977" s="513"/>
      <c r="BQV977" s="513"/>
      <c r="BQW977" s="513"/>
      <c r="BQX977" s="513"/>
      <c r="BQY977" s="513"/>
      <c r="BQZ977" s="513"/>
      <c r="BRA977" s="513"/>
      <c r="BRB977" s="513"/>
      <c r="BRC977" s="513"/>
      <c r="BRD977" s="513"/>
      <c r="BRE977" s="513"/>
      <c r="BRF977" s="513"/>
      <c r="BRG977" s="513"/>
      <c r="BRH977" s="513"/>
      <c r="BRI977" s="513"/>
      <c r="BRJ977" s="513"/>
      <c r="BRK977" s="513"/>
      <c r="BRL977" s="513"/>
      <c r="BRM977" s="513"/>
      <c r="BRN977" s="513"/>
      <c r="BRO977" s="513"/>
      <c r="BRP977" s="513"/>
      <c r="BRQ977" s="513"/>
      <c r="BRR977" s="513"/>
      <c r="BRS977" s="513"/>
      <c r="BRT977" s="513"/>
      <c r="BRU977" s="513"/>
      <c r="BRV977" s="513"/>
      <c r="BRW977" s="513"/>
      <c r="BRX977" s="513"/>
      <c r="BRY977" s="513"/>
      <c r="BRZ977" s="513"/>
      <c r="BSA977" s="513"/>
      <c r="BSB977" s="513"/>
      <c r="BSC977" s="513"/>
      <c r="BSD977" s="513"/>
      <c r="BSE977" s="513"/>
      <c r="BSF977" s="513"/>
      <c r="BSG977" s="513"/>
      <c r="BSH977" s="513"/>
      <c r="BSI977" s="513"/>
      <c r="BSJ977" s="513"/>
      <c r="BSK977" s="513"/>
      <c r="BSL977" s="513"/>
      <c r="BSM977" s="513"/>
      <c r="BSN977" s="513"/>
      <c r="BSO977" s="513"/>
      <c r="BSP977" s="513"/>
      <c r="BSQ977" s="513"/>
      <c r="BSR977" s="513"/>
      <c r="BSS977" s="513"/>
      <c r="BST977" s="513"/>
      <c r="BSU977" s="513"/>
      <c r="BSV977" s="513"/>
      <c r="BSW977" s="513"/>
      <c r="BSX977" s="513"/>
      <c r="BSY977" s="513"/>
      <c r="BSZ977" s="513"/>
      <c r="BTA977" s="513"/>
      <c r="BTB977" s="513"/>
      <c r="BTC977" s="513"/>
      <c r="BTD977" s="513"/>
      <c r="BTE977" s="513"/>
      <c r="BTF977" s="513"/>
      <c r="BTG977" s="513"/>
      <c r="BTH977" s="513"/>
      <c r="BTI977" s="513"/>
      <c r="BTJ977" s="513"/>
      <c r="BTK977" s="513"/>
      <c r="BTL977" s="513"/>
      <c r="BTM977" s="513"/>
      <c r="BTN977" s="513"/>
      <c r="BTO977" s="513"/>
      <c r="BTP977" s="513"/>
      <c r="BTQ977" s="513"/>
      <c r="BTR977" s="513"/>
      <c r="BTS977" s="513"/>
      <c r="BTT977" s="513"/>
      <c r="BTU977" s="513"/>
      <c r="BTV977" s="513"/>
      <c r="BTW977" s="513"/>
      <c r="BTX977" s="513"/>
      <c r="BTY977" s="513"/>
      <c r="BTZ977" s="513"/>
      <c r="BUA977" s="513"/>
      <c r="BUB977" s="513"/>
      <c r="BUC977" s="513"/>
      <c r="BUD977" s="513"/>
      <c r="BUE977" s="513"/>
      <c r="BUF977" s="513"/>
      <c r="BUG977" s="513"/>
      <c r="BUH977" s="513"/>
      <c r="BUI977" s="513"/>
      <c r="BUJ977" s="513"/>
      <c r="BUK977" s="513"/>
      <c r="BUL977" s="513"/>
      <c r="BUM977" s="513"/>
      <c r="BUN977" s="513"/>
      <c r="BUO977" s="513"/>
      <c r="BUP977" s="513"/>
      <c r="BUQ977" s="513"/>
      <c r="BUR977" s="513"/>
      <c r="BUS977" s="513"/>
      <c r="BUT977" s="513"/>
      <c r="BUU977" s="513"/>
      <c r="BUV977" s="513"/>
      <c r="BUW977" s="513"/>
      <c r="BUX977" s="513"/>
      <c r="BUY977" s="513"/>
      <c r="BUZ977" s="513"/>
      <c r="BVA977" s="513"/>
      <c r="BVB977" s="513"/>
      <c r="BVC977" s="513"/>
      <c r="BVD977" s="513"/>
      <c r="BVE977" s="513"/>
      <c r="BVF977" s="513"/>
      <c r="BVG977" s="513"/>
      <c r="BVH977" s="513"/>
      <c r="BVI977" s="513"/>
      <c r="BVJ977" s="513"/>
      <c r="BVK977" s="513"/>
      <c r="BVL977" s="513"/>
      <c r="BVM977" s="513"/>
      <c r="BVN977" s="513"/>
      <c r="BVO977" s="513"/>
      <c r="BVP977" s="513"/>
      <c r="BVQ977" s="513"/>
      <c r="BVR977" s="513"/>
      <c r="BVS977" s="513"/>
      <c r="BVT977" s="513"/>
      <c r="BVU977" s="513"/>
      <c r="BVV977" s="513"/>
      <c r="BVW977" s="513"/>
      <c r="BVX977" s="513"/>
      <c r="BVY977" s="513"/>
      <c r="BVZ977" s="513"/>
      <c r="BWA977" s="513"/>
      <c r="BWB977" s="513"/>
      <c r="BWC977" s="513"/>
      <c r="BWD977" s="513"/>
      <c r="BWE977" s="513"/>
      <c r="BWF977" s="513"/>
      <c r="BWG977" s="513"/>
      <c r="BWH977" s="513"/>
      <c r="BWI977" s="513"/>
      <c r="BWJ977" s="513"/>
      <c r="BWK977" s="513"/>
      <c r="BWL977" s="513"/>
      <c r="BWM977" s="513"/>
      <c r="BWN977" s="513"/>
      <c r="BWO977" s="513"/>
      <c r="BWP977" s="513"/>
      <c r="BWQ977" s="513"/>
    </row>
    <row r="978" spans="1:1967" ht="102" customHeight="1">
      <c r="A978" s="9" t="s">
        <v>12515</v>
      </c>
      <c r="B978" s="100" t="s">
        <v>97</v>
      </c>
      <c r="C978" s="111" t="s">
        <v>1162</v>
      </c>
      <c r="D978" s="111" t="s">
        <v>1160</v>
      </c>
      <c r="E978" s="111" t="s">
        <v>1163</v>
      </c>
      <c r="F978" s="117"/>
      <c r="G978" s="3" t="s">
        <v>385</v>
      </c>
      <c r="H978" s="20">
        <v>1</v>
      </c>
      <c r="I978" s="114">
        <v>470000000</v>
      </c>
      <c r="J978" s="21" t="s">
        <v>1316</v>
      </c>
      <c r="K978" s="19" t="s">
        <v>2077</v>
      </c>
      <c r="L978" s="137" t="s">
        <v>3404</v>
      </c>
      <c r="M978" s="140" t="s">
        <v>383</v>
      </c>
      <c r="N978" s="358" t="s">
        <v>2086</v>
      </c>
      <c r="O978" s="3" t="s">
        <v>1368</v>
      </c>
      <c r="P978" s="7" t="s">
        <v>1340</v>
      </c>
      <c r="Q978" s="3" t="s">
        <v>1188</v>
      </c>
      <c r="R978" s="88">
        <v>78</v>
      </c>
      <c r="S978" s="25">
        <v>15450</v>
      </c>
      <c r="T978" s="83">
        <f t="shared" ref="T978" si="396">R978*S978</f>
        <v>1205100</v>
      </c>
      <c r="U978" s="83">
        <f t="shared" ref="U978" si="397">T978*1.12</f>
        <v>1349712.0000000002</v>
      </c>
      <c r="V978" s="9" t="s">
        <v>1327</v>
      </c>
      <c r="W978" s="152" t="s">
        <v>1396</v>
      </c>
      <c r="X978" s="9"/>
      <c r="Y978" s="513"/>
      <c r="Z978" s="513"/>
      <c r="AA978" s="513"/>
      <c r="AB978" s="513"/>
      <c r="AC978" s="513"/>
      <c r="AD978" s="513"/>
      <c r="AE978" s="513"/>
      <c r="AF978" s="513"/>
      <c r="AG978" s="513"/>
      <c r="AH978" s="513"/>
      <c r="AI978" s="513"/>
      <c r="AJ978" s="513"/>
      <c r="AK978" s="513"/>
      <c r="AL978" s="513"/>
      <c r="AM978" s="513"/>
      <c r="AN978" s="513"/>
      <c r="AO978" s="513"/>
      <c r="AP978" s="513"/>
      <c r="AQ978" s="513"/>
      <c r="AR978" s="513"/>
      <c r="AS978" s="513"/>
      <c r="AT978" s="513"/>
      <c r="AU978" s="513"/>
      <c r="AV978" s="513"/>
      <c r="AW978" s="513"/>
      <c r="AX978" s="513"/>
      <c r="AY978" s="513"/>
      <c r="AZ978" s="513"/>
      <c r="BA978" s="513"/>
      <c r="BB978" s="513"/>
      <c r="BC978" s="513"/>
      <c r="BD978" s="513"/>
      <c r="BE978" s="513"/>
      <c r="BF978" s="513"/>
      <c r="BG978" s="513"/>
      <c r="BH978" s="513"/>
      <c r="BI978" s="513"/>
      <c r="BJ978" s="513"/>
      <c r="BK978" s="513"/>
      <c r="BL978" s="513"/>
      <c r="BM978" s="513"/>
      <c r="BN978" s="513"/>
      <c r="BO978" s="513"/>
      <c r="BP978" s="513"/>
      <c r="BQ978" s="513"/>
      <c r="BR978" s="513"/>
      <c r="BS978" s="513"/>
      <c r="BT978" s="513"/>
      <c r="BU978" s="513"/>
      <c r="BV978" s="513"/>
      <c r="BW978" s="513"/>
      <c r="BX978" s="513"/>
      <c r="BY978" s="513"/>
      <c r="BZ978" s="513"/>
      <c r="CA978" s="513"/>
      <c r="CB978" s="513"/>
      <c r="CC978" s="513"/>
      <c r="CD978" s="513"/>
      <c r="CE978" s="513"/>
      <c r="CF978" s="513"/>
      <c r="CG978" s="513"/>
      <c r="CH978" s="513"/>
      <c r="CI978" s="513"/>
      <c r="CJ978" s="513"/>
      <c r="CK978" s="513"/>
      <c r="CL978" s="513"/>
      <c r="CM978" s="513"/>
      <c r="CN978" s="513"/>
      <c r="CO978" s="513"/>
      <c r="CP978" s="513"/>
      <c r="CQ978" s="513"/>
      <c r="CR978" s="513"/>
      <c r="CS978" s="513"/>
      <c r="CT978" s="513"/>
      <c r="CU978" s="513"/>
      <c r="CV978" s="513"/>
      <c r="CW978" s="513"/>
      <c r="CX978" s="513"/>
      <c r="CY978" s="513"/>
      <c r="CZ978" s="513"/>
      <c r="DA978" s="513"/>
      <c r="DB978" s="513"/>
      <c r="DC978" s="513"/>
      <c r="DD978" s="513"/>
      <c r="DE978" s="513"/>
      <c r="DF978" s="513"/>
      <c r="DG978" s="513"/>
      <c r="DH978" s="513"/>
      <c r="DI978" s="513"/>
      <c r="DJ978" s="513"/>
      <c r="DK978" s="513"/>
      <c r="DL978" s="513"/>
      <c r="DM978" s="513"/>
      <c r="DN978" s="513"/>
      <c r="DO978" s="513"/>
      <c r="DP978" s="513"/>
      <c r="DQ978" s="513"/>
      <c r="DR978" s="513"/>
      <c r="DS978" s="513"/>
      <c r="DT978" s="513"/>
      <c r="DU978" s="513"/>
      <c r="DV978" s="513"/>
      <c r="DW978" s="513"/>
      <c r="DX978" s="513"/>
      <c r="DY978" s="513"/>
      <c r="DZ978" s="513"/>
      <c r="EA978" s="513"/>
      <c r="EB978" s="513"/>
      <c r="EC978" s="513"/>
      <c r="ED978" s="513"/>
      <c r="EE978" s="513"/>
      <c r="EF978" s="513"/>
      <c r="EG978" s="513"/>
      <c r="EH978" s="513"/>
      <c r="EI978" s="513"/>
      <c r="EJ978" s="513"/>
      <c r="EK978" s="513"/>
      <c r="EL978" s="513"/>
      <c r="EM978" s="513"/>
      <c r="EN978" s="513"/>
      <c r="EO978" s="513"/>
      <c r="EP978" s="513"/>
      <c r="EQ978" s="513"/>
      <c r="ER978" s="513"/>
      <c r="ES978" s="513"/>
      <c r="ET978" s="513"/>
      <c r="EU978" s="513"/>
      <c r="EV978" s="513"/>
      <c r="EW978" s="513"/>
      <c r="EX978" s="513"/>
      <c r="EY978" s="513"/>
      <c r="EZ978" s="513"/>
      <c r="FA978" s="513"/>
      <c r="FB978" s="513"/>
      <c r="FC978" s="513"/>
      <c r="FD978" s="513"/>
      <c r="FE978" s="513"/>
      <c r="FF978" s="513"/>
      <c r="FG978" s="513"/>
      <c r="FH978" s="513"/>
      <c r="FI978" s="513"/>
      <c r="FJ978" s="513"/>
      <c r="FK978" s="513"/>
      <c r="FL978" s="513"/>
      <c r="FM978" s="513"/>
      <c r="FN978" s="513"/>
      <c r="FO978" s="513"/>
      <c r="FP978" s="513"/>
      <c r="FQ978" s="513"/>
      <c r="FR978" s="513"/>
      <c r="FS978" s="513"/>
      <c r="FT978" s="513"/>
      <c r="FU978" s="513"/>
      <c r="FV978" s="513"/>
      <c r="FW978" s="513"/>
      <c r="FX978" s="513"/>
      <c r="FY978" s="513"/>
      <c r="FZ978" s="513"/>
      <c r="GA978" s="513"/>
      <c r="GB978" s="513"/>
      <c r="GC978" s="513"/>
      <c r="GD978" s="513"/>
      <c r="GE978" s="513"/>
      <c r="GF978" s="513"/>
      <c r="GG978" s="513"/>
      <c r="GH978" s="513"/>
      <c r="GI978" s="513"/>
      <c r="GJ978" s="513"/>
      <c r="GK978" s="513"/>
      <c r="GL978" s="513"/>
      <c r="GM978" s="513"/>
      <c r="GN978" s="513"/>
      <c r="GO978" s="513"/>
      <c r="GP978" s="513"/>
      <c r="GQ978" s="513"/>
      <c r="GR978" s="513"/>
      <c r="GS978" s="513"/>
      <c r="GT978" s="513"/>
      <c r="GU978" s="513"/>
      <c r="GV978" s="513"/>
      <c r="GW978" s="513"/>
      <c r="GX978" s="513"/>
      <c r="GY978" s="513"/>
      <c r="GZ978" s="513"/>
      <c r="HA978" s="513"/>
      <c r="HB978" s="513"/>
      <c r="HC978" s="513"/>
      <c r="HD978" s="513"/>
      <c r="HE978" s="513"/>
      <c r="HF978" s="513"/>
      <c r="HG978" s="513"/>
      <c r="HH978" s="513"/>
      <c r="HI978" s="513"/>
      <c r="HJ978" s="513"/>
      <c r="HK978" s="513"/>
      <c r="HL978" s="513"/>
      <c r="HM978" s="513"/>
      <c r="HN978" s="513"/>
      <c r="HO978" s="513"/>
      <c r="HP978" s="513"/>
      <c r="HQ978" s="513"/>
      <c r="HR978" s="513"/>
      <c r="HS978" s="513"/>
      <c r="HT978" s="513"/>
      <c r="HU978" s="513"/>
      <c r="HV978" s="513"/>
      <c r="HW978" s="513"/>
      <c r="HX978" s="513"/>
      <c r="HY978" s="513"/>
      <c r="HZ978" s="513"/>
      <c r="IA978" s="513"/>
      <c r="IB978" s="513"/>
      <c r="IC978" s="513"/>
      <c r="ID978" s="513"/>
      <c r="IE978" s="513"/>
      <c r="IF978" s="513"/>
      <c r="IG978" s="513"/>
      <c r="IH978" s="513"/>
      <c r="II978" s="513"/>
      <c r="IJ978" s="513"/>
      <c r="IK978" s="513"/>
      <c r="IL978" s="513"/>
      <c r="IM978" s="513"/>
      <c r="IN978" s="513"/>
      <c r="IO978" s="513"/>
      <c r="IP978" s="513"/>
      <c r="IQ978" s="513"/>
      <c r="IR978" s="513"/>
      <c r="IS978" s="513"/>
      <c r="IT978" s="513"/>
      <c r="IU978" s="513"/>
      <c r="IV978" s="513"/>
      <c r="IW978" s="513"/>
      <c r="IX978" s="513"/>
      <c r="IY978" s="513"/>
      <c r="IZ978" s="513"/>
      <c r="JA978" s="513"/>
      <c r="JB978" s="513"/>
      <c r="JC978" s="513"/>
      <c r="JD978" s="513"/>
      <c r="JE978" s="513"/>
      <c r="JF978" s="513"/>
      <c r="JG978" s="513"/>
      <c r="JH978" s="513"/>
      <c r="JI978" s="513"/>
      <c r="JJ978" s="513"/>
      <c r="JK978" s="513"/>
      <c r="JL978" s="513"/>
      <c r="JM978" s="513"/>
      <c r="JN978" s="513"/>
      <c r="JO978" s="513"/>
      <c r="JP978" s="513"/>
      <c r="JQ978" s="513"/>
      <c r="JR978" s="513"/>
      <c r="JS978" s="513"/>
      <c r="JT978" s="513"/>
      <c r="JU978" s="513"/>
      <c r="JV978" s="513"/>
      <c r="JW978" s="513"/>
      <c r="JX978" s="513"/>
      <c r="JY978" s="513"/>
      <c r="JZ978" s="513"/>
      <c r="KA978" s="513"/>
      <c r="KB978" s="513"/>
      <c r="KC978" s="513"/>
      <c r="KD978" s="513"/>
      <c r="KE978" s="513"/>
      <c r="KF978" s="513"/>
      <c r="KG978" s="513"/>
      <c r="KH978" s="513"/>
      <c r="KI978" s="513"/>
      <c r="KJ978" s="513"/>
      <c r="KK978" s="513"/>
      <c r="KL978" s="513"/>
      <c r="KM978" s="513"/>
      <c r="KN978" s="513"/>
      <c r="KO978" s="513"/>
      <c r="KP978" s="513"/>
      <c r="KQ978" s="513"/>
      <c r="KR978" s="513"/>
      <c r="KS978" s="513"/>
      <c r="KT978" s="513"/>
      <c r="KU978" s="513"/>
      <c r="KV978" s="513"/>
      <c r="KW978" s="513"/>
      <c r="KX978" s="513"/>
      <c r="KY978" s="513"/>
      <c r="KZ978" s="513"/>
      <c r="LA978" s="513"/>
      <c r="LB978" s="513"/>
      <c r="LC978" s="513"/>
      <c r="LD978" s="513"/>
      <c r="LE978" s="513"/>
      <c r="LF978" s="513"/>
      <c r="LG978" s="513"/>
      <c r="LH978" s="513"/>
      <c r="LI978" s="513"/>
      <c r="LJ978" s="513"/>
      <c r="LK978" s="513"/>
      <c r="LL978" s="513"/>
      <c r="LM978" s="513"/>
      <c r="LN978" s="513"/>
      <c r="LO978" s="513"/>
      <c r="LP978" s="513"/>
      <c r="LQ978" s="513"/>
      <c r="LR978" s="513"/>
      <c r="LS978" s="513"/>
      <c r="LT978" s="513"/>
      <c r="LU978" s="513"/>
      <c r="LV978" s="513"/>
      <c r="LW978" s="513"/>
      <c r="LX978" s="513"/>
      <c r="LY978" s="513"/>
      <c r="LZ978" s="513"/>
      <c r="MA978" s="513"/>
      <c r="MB978" s="513"/>
      <c r="MC978" s="513"/>
      <c r="MD978" s="513"/>
      <c r="ME978" s="513"/>
      <c r="MF978" s="513"/>
      <c r="MG978" s="513"/>
      <c r="MH978" s="513"/>
      <c r="MI978" s="513"/>
      <c r="MJ978" s="513"/>
      <c r="MK978" s="513"/>
      <c r="ML978" s="513"/>
      <c r="MM978" s="513"/>
      <c r="MN978" s="513"/>
      <c r="MO978" s="513"/>
      <c r="MP978" s="513"/>
      <c r="MQ978" s="513"/>
      <c r="MR978" s="513"/>
      <c r="MS978" s="513"/>
      <c r="MT978" s="513"/>
      <c r="MU978" s="513"/>
      <c r="MV978" s="513"/>
      <c r="MW978" s="513"/>
      <c r="MX978" s="513"/>
      <c r="MY978" s="513"/>
      <c r="MZ978" s="513"/>
      <c r="NA978" s="513"/>
      <c r="NB978" s="513"/>
      <c r="NC978" s="513"/>
      <c r="ND978" s="513"/>
      <c r="NE978" s="513"/>
      <c r="NF978" s="513"/>
      <c r="NG978" s="513"/>
      <c r="NH978" s="513"/>
      <c r="NI978" s="513"/>
      <c r="NJ978" s="513"/>
      <c r="NK978" s="513"/>
      <c r="NL978" s="513"/>
      <c r="NM978" s="513"/>
      <c r="NN978" s="513"/>
      <c r="NO978" s="513"/>
      <c r="NP978" s="513"/>
      <c r="NQ978" s="513"/>
      <c r="NR978" s="513"/>
      <c r="NS978" s="513"/>
      <c r="NT978" s="513"/>
      <c r="NU978" s="513"/>
      <c r="NV978" s="513"/>
      <c r="NW978" s="513"/>
      <c r="NX978" s="513"/>
      <c r="NY978" s="513"/>
      <c r="NZ978" s="513"/>
      <c r="OA978" s="513"/>
      <c r="OB978" s="513"/>
      <c r="OC978" s="513"/>
      <c r="OD978" s="513"/>
      <c r="OE978" s="513"/>
      <c r="OF978" s="513"/>
      <c r="OG978" s="513"/>
      <c r="OH978" s="513"/>
      <c r="OI978" s="513"/>
      <c r="OJ978" s="513"/>
      <c r="OK978" s="513"/>
      <c r="OL978" s="513"/>
      <c r="OM978" s="513"/>
      <c r="ON978" s="513"/>
      <c r="OO978" s="513"/>
      <c r="OP978" s="513"/>
      <c r="OQ978" s="513"/>
      <c r="OR978" s="513"/>
      <c r="OS978" s="513"/>
      <c r="OT978" s="513"/>
      <c r="OU978" s="513"/>
      <c r="OV978" s="513"/>
      <c r="OW978" s="513"/>
      <c r="OX978" s="513"/>
      <c r="OY978" s="513"/>
      <c r="OZ978" s="513"/>
      <c r="PA978" s="513"/>
      <c r="PB978" s="513"/>
      <c r="PC978" s="513"/>
      <c r="PD978" s="513"/>
      <c r="PE978" s="513"/>
      <c r="PF978" s="513"/>
      <c r="PG978" s="513"/>
      <c r="PH978" s="513"/>
      <c r="PI978" s="513"/>
      <c r="PJ978" s="513"/>
      <c r="PK978" s="513"/>
      <c r="PL978" s="513"/>
      <c r="PM978" s="513"/>
      <c r="PN978" s="513"/>
      <c r="PO978" s="513"/>
      <c r="PP978" s="513"/>
      <c r="PQ978" s="513"/>
      <c r="PR978" s="513"/>
      <c r="PS978" s="513"/>
      <c r="PT978" s="513"/>
      <c r="PU978" s="513"/>
      <c r="PV978" s="513"/>
      <c r="PW978" s="513"/>
      <c r="PX978" s="513"/>
      <c r="PY978" s="513"/>
      <c r="PZ978" s="513"/>
      <c r="QA978" s="513"/>
      <c r="QB978" s="513"/>
      <c r="QC978" s="513"/>
      <c r="QD978" s="513"/>
      <c r="QE978" s="513"/>
      <c r="QF978" s="513"/>
      <c r="QG978" s="513"/>
      <c r="QH978" s="513"/>
      <c r="QI978" s="513"/>
      <c r="QJ978" s="513"/>
      <c r="QK978" s="513"/>
      <c r="QL978" s="513"/>
      <c r="QM978" s="513"/>
      <c r="QN978" s="513"/>
      <c r="QO978" s="513"/>
      <c r="QP978" s="513"/>
      <c r="QQ978" s="513"/>
      <c r="QR978" s="513"/>
      <c r="QS978" s="513"/>
      <c r="QT978" s="513"/>
      <c r="QU978" s="513"/>
      <c r="QV978" s="513"/>
      <c r="QW978" s="513"/>
      <c r="QX978" s="513"/>
      <c r="QY978" s="513"/>
      <c r="QZ978" s="513"/>
      <c r="RA978" s="513"/>
      <c r="RB978" s="513"/>
      <c r="RC978" s="513"/>
      <c r="RD978" s="513"/>
      <c r="RE978" s="513"/>
      <c r="RF978" s="513"/>
      <c r="RG978" s="513"/>
      <c r="RH978" s="513"/>
      <c r="RI978" s="513"/>
      <c r="RJ978" s="513"/>
      <c r="RK978" s="513"/>
      <c r="RL978" s="513"/>
      <c r="RM978" s="513"/>
      <c r="RN978" s="513"/>
      <c r="RO978" s="513"/>
      <c r="RP978" s="513"/>
      <c r="RQ978" s="513"/>
      <c r="RR978" s="513"/>
      <c r="RS978" s="513"/>
      <c r="RT978" s="513"/>
      <c r="RU978" s="513"/>
      <c r="RV978" s="513"/>
      <c r="RW978" s="513"/>
      <c r="RX978" s="513"/>
      <c r="RY978" s="513"/>
      <c r="RZ978" s="513"/>
      <c r="SA978" s="513"/>
      <c r="SB978" s="513"/>
      <c r="SC978" s="513"/>
      <c r="SD978" s="513"/>
      <c r="SE978" s="513"/>
      <c r="SF978" s="513"/>
      <c r="SG978" s="513"/>
      <c r="SH978" s="513"/>
      <c r="SI978" s="513"/>
      <c r="SJ978" s="513"/>
      <c r="SK978" s="513"/>
      <c r="SL978" s="513"/>
      <c r="SM978" s="513"/>
      <c r="SN978" s="513"/>
      <c r="SO978" s="513"/>
      <c r="SP978" s="513"/>
      <c r="SQ978" s="513"/>
      <c r="SR978" s="513"/>
      <c r="SS978" s="513"/>
      <c r="ST978" s="513"/>
      <c r="SU978" s="513"/>
      <c r="SV978" s="513"/>
      <c r="SW978" s="513"/>
      <c r="SX978" s="513"/>
      <c r="SY978" s="513"/>
      <c r="SZ978" s="513"/>
      <c r="TA978" s="513"/>
      <c r="TB978" s="513"/>
      <c r="TC978" s="513"/>
      <c r="TD978" s="513"/>
      <c r="TE978" s="513"/>
      <c r="TF978" s="513"/>
      <c r="TG978" s="513"/>
      <c r="TH978" s="513"/>
      <c r="TI978" s="513"/>
      <c r="TJ978" s="513"/>
      <c r="TK978" s="513"/>
      <c r="TL978" s="513"/>
      <c r="TM978" s="513"/>
      <c r="TN978" s="513"/>
      <c r="TO978" s="513"/>
      <c r="TP978" s="513"/>
      <c r="TQ978" s="513"/>
      <c r="TR978" s="513"/>
      <c r="TS978" s="513"/>
      <c r="TT978" s="513"/>
      <c r="TU978" s="513"/>
      <c r="TV978" s="513"/>
      <c r="TW978" s="513"/>
      <c r="TX978" s="513"/>
      <c r="TY978" s="513"/>
      <c r="TZ978" s="513"/>
      <c r="UA978" s="513"/>
      <c r="UB978" s="513"/>
      <c r="UC978" s="513"/>
      <c r="UD978" s="513"/>
      <c r="UE978" s="513"/>
      <c r="UF978" s="513"/>
      <c r="UG978" s="513"/>
      <c r="UH978" s="513"/>
      <c r="UI978" s="513"/>
      <c r="UJ978" s="513"/>
      <c r="UK978" s="513"/>
      <c r="UL978" s="513"/>
      <c r="UM978" s="513"/>
      <c r="UN978" s="513"/>
      <c r="UO978" s="513"/>
      <c r="UP978" s="513"/>
      <c r="UQ978" s="513"/>
      <c r="UR978" s="513"/>
      <c r="US978" s="513"/>
      <c r="UT978" s="513"/>
      <c r="UU978" s="513"/>
      <c r="UV978" s="513"/>
      <c r="UW978" s="513"/>
      <c r="UX978" s="513"/>
      <c r="UY978" s="513"/>
      <c r="UZ978" s="513"/>
      <c r="VA978" s="513"/>
      <c r="VB978" s="513"/>
      <c r="VC978" s="513"/>
      <c r="VD978" s="513"/>
      <c r="VE978" s="513"/>
      <c r="VF978" s="513"/>
      <c r="VG978" s="513"/>
      <c r="VH978" s="513"/>
      <c r="VI978" s="513"/>
      <c r="VJ978" s="513"/>
      <c r="VK978" s="513"/>
      <c r="VL978" s="513"/>
      <c r="VM978" s="513"/>
      <c r="VN978" s="513"/>
      <c r="VO978" s="513"/>
      <c r="VP978" s="513"/>
      <c r="VQ978" s="513"/>
      <c r="VR978" s="513"/>
      <c r="VS978" s="513"/>
      <c r="VT978" s="513"/>
      <c r="VU978" s="513"/>
      <c r="VV978" s="513"/>
      <c r="VW978" s="513"/>
      <c r="VX978" s="513"/>
      <c r="VY978" s="513"/>
      <c r="VZ978" s="513"/>
      <c r="WA978" s="513"/>
      <c r="WB978" s="513"/>
      <c r="WC978" s="513"/>
      <c r="WD978" s="513"/>
      <c r="WE978" s="513"/>
      <c r="WF978" s="513"/>
      <c r="WG978" s="513"/>
      <c r="WH978" s="513"/>
      <c r="WI978" s="513"/>
      <c r="WJ978" s="513"/>
      <c r="WK978" s="513"/>
      <c r="WL978" s="513"/>
      <c r="WM978" s="513"/>
      <c r="WN978" s="513"/>
      <c r="WO978" s="513"/>
      <c r="WP978" s="513"/>
      <c r="WQ978" s="513"/>
      <c r="WR978" s="513"/>
      <c r="WS978" s="513"/>
      <c r="WT978" s="513"/>
      <c r="WU978" s="513"/>
      <c r="WV978" s="513"/>
      <c r="WW978" s="513"/>
      <c r="WX978" s="513"/>
      <c r="WY978" s="513"/>
      <c r="WZ978" s="513"/>
      <c r="XA978" s="513"/>
      <c r="XB978" s="513"/>
      <c r="XC978" s="513"/>
      <c r="XD978" s="513"/>
      <c r="XE978" s="513"/>
      <c r="XF978" s="513"/>
      <c r="XG978" s="513"/>
      <c r="XH978" s="513"/>
      <c r="XI978" s="513"/>
      <c r="XJ978" s="513"/>
      <c r="XK978" s="513"/>
      <c r="XL978" s="513"/>
      <c r="XM978" s="513"/>
      <c r="XN978" s="513"/>
      <c r="XO978" s="513"/>
      <c r="XP978" s="513"/>
      <c r="XQ978" s="513"/>
      <c r="XR978" s="513"/>
      <c r="XS978" s="513"/>
      <c r="XT978" s="513"/>
      <c r="XU978" s="513"/>
      <c r="XV978" s="513"/>
      <c r="XW978" s="513"/>
      <c r="XX978" s="513"/>
      <c r="XY978" s="513"/>
      <c r="XZ978" s="513"/>
      <c r="YA978" s="513"/>
      <c r="YB978" s="513"/>
      <c r="YC978" s="513"/>
      <c r="YD978" s="513"/>
      <c r="YE978" s="513"/>
      <c r="YF978" s="513"/>
      <c r="YG978" s="513"/>
      <c r="YH978" s="513"/>
      <c r="YI978" s="513"/>
      <c r="YJ978" s="513"/>
      <c r="YK978" s="513"/>
      <c r="YL978" s="513"/>
      <c r="YM978" s="513"/>
      <c r="YN978" s="513"/>
      <c r="YO978" s="513"/>
      <c r="YP978" s="513"/>
      <c r="YQ978" s="513"/>
      <c r="YR978" s="513"/>
      <c r="YS978" s="513"/>
      <c r="YT978" s="513"/>
      <c r="YU978" s="513"/>
      <c r="YV978" s="513"/>
      <c r="YW978" s="513"/>
      <c r="YX978" s="513"/>
      <c r="YY978" s="513"/>
      <c r="YZ978" s="513"/>
      <c r="ZA978" s="513"/>
      <c r="ZB978" s="513"/>
      <c r="ZC978" s="513"/>
      <c r="ZD978" s="513"/>
      <c r="ZE978" s="513"/>
      <c r="ZF978" s="513"/>
      <c r="ZG978" s="513"/>
      <c r="ZH978" s="513"/>
      <c r="ZI978" s="513"/>
      <c r="ZJ978" s="513"/>
      <c r="ZK978" s="513"/>
      <c r="ZL978" s="513"/>
      <c r="ZM978" s="513"/>
      <c r="ZN978" s="513"/>
      <c r="ZO978" s="513"/>
      <c r="ZP978" s="513"/>
      <c r="ZQ978" s="513"/>
      <c r="ZR978" s="513"/>
      <c r="ZS978" s="513"/>
      <c r="ZT978" s="513"/>
      <c r="ZU978" s="513"/>
      <c r="ZV978" s="513"/>
      <c r="ZW978" s="513"/>
      <c r="ZX978" s="513"/>
      <c r="ZY978" s="513"/>
      <c r="ZZ978" s="513"/>
      <c r="AAA978" s="513"/>
      <c r="AAB978" s="513"/>
      <c r="AAC978" s="513"/>
      <c r="AAD978" s="513"/>
      <c r="AAE978" s="513"/>
      <c r="AAF978" s="513"/>
      <c r="AAG978" s="513"/>
      <c r="AAH978" s="513"/>
      <c r="AAI978" s="513"/>
      <c r="AAJ978" s="513"/>
      <c r="AAK978" s="513"/>
      <c r="AAL978" s="513"/>
      <c r="AAM978" s="513"/>
      <c r="AAN978" s="513"/>
      <c r="AAO978" s="513"/>
      <c r="AAP978" s="513"/>
      <c r="AAQ978" s="513"/>
      <c r="AAR978" s="513"/>
      <c r="AAS978" s="513"/>
      <c r="AAT978" s="513"/>
      <c r="AAU978" s="513"/>
      <c r="AAV978" s="513"/>
      <c r="AAW978" s="513"/>
      <c r="AAX978" s="513"/>
      <c r="AAY978" s="513"/>
      <c r="AAZ978" s="513"/>
      <c r="ABA978" s="513"/>
      <c r="ABB978" s="513"/>
      <c r="ABC978" s="513"/>
      <c r="ABD978" s="513"/>
      <c r="ABE978" s="513"/>
      <c r="ABF978" s="513"/>
      <c r="ABG978" s="513"/>
      <c r="ABH978" s="513"/>
      <c r="ABI978" s="513"/>
      <c r="ABJ978" s="513"/>
      <c r="ABK978" s="513"/>
      <c r="ABL978" s="513"/>
      <c r="ABM978" s="513"/>
      <c r="ABN978" s="513"/>
      <c r="ABO978" s="513"/>
      <c r="ABP978" s="513"/>
      <c r="ABQ978" s="513"/>
      <c r="ABR978" s="513"/>
      <c r="ABS978" s="513"/>
      <c r="ABT978" s="513"/>
      <c r="ABU978" s="513"/>
      <c r="ABV978" s="513"/>
      <c r="ABW978" s="513"/>
      <c r="ABX978" s="513"/>
      <c r="ABY978" s="513"/>
      <c r="ABZ978" s="513"/>
      <c r="ACA978" s="513"/>
      <c r="ACB978" s="513"/>
      <c r="ACC978" s="513"/>
      <c r="ACD978" s="513"/>
      <c r="ACE978" s="513"/>
      <c r="ACF978" s="513"/>
      <c r="ACG978" s="513"/>
      <c r="ACH978" s="513"/>
      <c r="ACI978" s="513"/>
      <c r="ACJ978" s="513"/>
      <c r="ACK978" s="513"/>
      <c r="ACL978" s="513"/>
      <c r="ACM978" s="513"/>
      <c r="ACN978" s="513"/>
      <c r="ACO978" s="513"/>
      <c r="ACP978" s="513"/>
      <c r="ACQ978" s="513"/>
      <c r="ACR978" s="513"/>
      <c r="ACS978" s="513"/>
      <c r="ACT978" s="513"/>
      <c r="ACU978" s="513"/>
      <c r="ACV978" s="513"/>
      <c r="ACW978" s="513"/>
      <c r="ACX978" s="513"/>
      <c r="ACY978" s="513"/>
      <c r="ACZ978" s="513"/>
      <c r="ADA978" s="513"/>
      <c r="ADB978" s="513"/>
      <c r="ADC978" s="513"/>
      <c r="ADD978" s="513"/>
      <c r="ADE978" s="513"/>
      <c r="ADF978" s="513"/>
      <c r="ADG978" s="513"/>
      <c r="ADH978" s="513"/>
      <c r="ADI978" s="513"/>
      <c r="ADJ978" s="513"/>
      <c r="ADK978" s="513"/>
      <c r="ADL978" s="513"/>
      <c r="ADM978" s="513"/>
      <c r="ADN978" s="513"/>
      <c r="ADO978" s="513"/>
      <c r="ADP978" s="513"/>
      <c r="ADQ978" s="513"/>
      <c r="ADR978" s="513"/>
      <c r="ADS978" s="513"/>
      <c r="ADT978" s="513"/>
      <c r="ADU978" s="513"/>
      <c r="ADV978" s="513"/>
      <c r="ADW978" s="513"/>
      <c r="ADX978" s="513"/>
      <c r="ADY978" s="513"/>
      <c r="ADZ978" s="513"/>
      <c r="AEA978" s="513"/>
      <c r="AEB978" s="513"/>
      <c r="AEC978" s="513"/>
      <c r="AED978" s="513"/>
      <c r="AEE978" s="513"/>
      <c r="AEF978" s="513"/>
      <c r="AEG978" s="513"/>
      <c r="AEH978" s="513"/>
      <c r="AEI978" s="513"/>
      <c r="AEJ978" s="513"/>
      <c r="AEK978" s="513"/>
      <c r="AEL978" s="513"/>
      <c r="AEM978" s="513"/>
      <c r="AEN978" s="513"/>
      <c r="AEO978" s="513"/>
      <c r="AEP978" s="513"/>
      <c r="AEQ978" s="513"/>
      <c r="AER978" s="513"/>
      <c r="AES978" s="513"/>
      <c r="AET978" s="513"/>
      <c r="AEU978" s="513"/>
      <c r="AEV978" s="513"/>
      <c r="AEW978" s="513"/>
      <c r="AEX978" s="513"/>
      <c r="AEY978" s="513"/>
      <c r="AEZ978" s="513"/>
      <c r="AFA978" s="513"/>
      <c r="AFB978" s="513"/>
      <c r="AFC978" s="513"/>
      <c r="AFD978" s="513"/>
      <c r="AFE978" s="513"/>
      <c r="AFF978" s="513"/>
      <c r="AFG978" s="513"/>
      <c r="AFH978" s="513"/>
      <c r="AFI978" s="513"/>
      <c r="AFJ978" s="513"/>
      <c r="AFK978" s="513"/>
      <c r="AFL978" s="513"/>
      <c r="AFM978" s="513"/>
      <c r="AFN978" s="513"/>
      <c r="AFO978" s="513"/>
      <c r="AFP978" s="513"/>
      <c r="AFQ978" s="513"/>
      <c r="AFR978" s="513"/>
      <c r="AFS978" s="513"/>
      <c r="AFT978" s="513"/>
      <c r="AFU978" s="513"/>
      <c r="AFV978" s="513"/>
      <c r="AFW978" s="513"/>
      <c r="AFX978" s="513"/>
      <c r="AFY978" s="513"/>
      <c r="AFZ978" s="513"/>
      <c r="AGA978" s="513"/>
      <c r="AGB978" s="513"/>
      <c r="AGC978" s="513"/>
      <c r="AGD978" s="513"/>
      <c r="AGE978" s="513"/>
      <c r="AGF978" s="513"/>
      <c r="AGG978" s="513"/>
      <c r="AGH978" s="513"/>
      <c r="AGI978" s="513"/>
      <c r="AGJ978" s="513"/>
      <c r="AGK978" s="513"/>
      <c r="AGL978" s="513"/>
      <c r="AGM978" s="513"/>
      <c r="AGN978" s="513"/>
      <c r="AGO978" s="513"/>
      <c r="AGP978" s="513"/>
      <c r="AGQ978" s="513"/>
      <c r="AGR978" s="513"/>
      <c r="AGS978" s="513"/>
      <c r="AGT978" s="513"/>
      <c r="AGU978" s="513"/>
      <c r="AGV978" s="513"/>
      <c r="AGW978" s="513"/>
      <c r="AGX978" s="513"/>
      <c r="AGY978" s="513"/>
      <c r="AGZ978" s="513"/>
      <c r="AHA978" s="513"/>
      <c r="AHB978" s="513"/>
      <c r="AHC978" s="513"/>
      <c r="AHD978" s="513"/>
      <c r="AHE978" s="513"/>
      <c r="AHF978" s="513"/>
      <c r="AHG978" s="513"/>
      <c r="AHH978" s="513"/>
      <c r="AHI978" s="513"/>
      <c r="AHJ978" s="513"/>
      <c r="AHK978" s="513"/>
      <c r="AHL978" s="513"/>
      <c r="AHM978" s="513"/>
      <c r="AHN978" s="513"/>
      <c r="AHO978" s="513"/>
      <c r="AHP978" s="513"/>
      <c r="AHQ978" s="513"/>
      <c r="AHR978" s="513"/>
      <c r="AHS978" s="513"/>
      <c r="AHT978" s="513"/>
      <c r="AHU978" s="513"/>
      <c r="AHV978" s="513"/>
      <c r="AHW978" s="513"/>
      <c r="AHX978" s="513"/>
      <c r="AHY978" s="513"/>
      <c r="AHZ978" s="513"/>
      <c r="AIA978" s="513"/>
      <c r="AIB978" s="513"/>
      <c r="AIC978" s="513"/>
      <c r="AID978" s="513"/>
      <c r="AIE978" s="513"/>
      <c r="AIF978" s="513"/>
      <c r="AIG978" s="513"/>
      <c r="AIH978" s="513"/>
      <c r="AII978" s="513"/>
      <c r="AIJ978" s="513"/>
      <c r="AIK978" s="513"/>
      <c r="AIL978" s="513"/>
      <c r="AIM978" s="513"/>
      <c r="AIN978" s="513"/>
      <c r="AIO978" s="513"/>
      <c r="AIP978" s="513"/>
      <c r="AIQ978" s="513"/>
      <c r="AIR978" s="513"/>
      <c r="AIS978" s="513"/>
      <c r="AIT978" s="513"/>
      <c r="AIU978" s="513"/>
      <c r="AIV978" s="513"/>
      <c r="AIW978" s="513"/>
      <c r="AIX978" s="513"/>
      <c r="AIY978" s="513"/>
      <c r="AIZ978" s="513"/>
      <c r="AJA978" s="513"/>
      <c r="AJB978" s="513"/>
      <c r="AJC978" s="513"/>
      <c r="AJD978" s="513"/>
      <c r="AJE978" s="513"/>
      <c r="AJF978" s="513"/>
      <c r="AJG978" s="513"/>
      <c r="AJH978" s="513"/>
      <c r="AJI978" s="513"/>
      <c r="AJJ978" s="513"/>
      <c r="AJK978" s="513"/>
      <c r="AJL978" s="513"/>
      <c r="AJM978" s="513"/>
      <c r="AJN978" s="513"/>
      <c r="AJO978" s="513"/>
      <c r="AJP978" s="513"/>
      <c r="AJQ978" s="513"/>
      <c r="AJR978" s="513"/>
      <c r="AJS978" s="513"/>
      <c r="AJT978" s="513"/>
      <c r="AJU978" s="513"/>
      <c r="AJV978" s="513"/>
      <c r="AJW978" s="513"/>
      <c r="AJX978" s="513"/>
      <c r="AJY978" s="513"/>
      <c r="AJZ978" s="513"/>
      <c r="AKA978" s="513"/>
      <c r="AKB978" s="513"/>
      <c r="AKC978" s="513"/>
      <c r="AKD978" s="513"/>
      <c r="AKE978" s="513"/>
      <c r="AKF978" s="513"/>
      <c r="AKG978" s="513"/>
      <c r="AKH978" s="513"/>
      <c r="AKI978" s="513"/>
      <c r="AKJ978" s="513"/>
      <c r="AKK978" s="513"/>
      <c r="AKL978" s="513"/>
      <c r="AKM978" s="513"/>
      <c r="AKN978" s="513"/>
      <c r="AKO978" s="513"/>
      <c r="AKP978" s="513"/>
      <c r="AKQ978" s="513"/>
      <c r="AKR978" s="513"/>
      <c r="AKS978" s="513"/>
      <c r="AKT978" s="513"/>
      <c r="AKU978" s="513"/>
      <c r="AKV978" s="513"/>
      <c r="AKW978" s="513"/>
      <c r="AKX978" s="513"/>
      <c r="AKY978" s="513"/>
      <c r="AKZ978" s="513"/>
      <c r="ALA978" s="513"/>
      <c r="ALB978" s="513"/>
      <c r="ALC978" s="513"/>
      <c r="ALD978" s="513"/>
      <c r="ALE978" s="513"/>
      <c r="ALF978" s="513"/>
      <c r="ALG978" s="513"/>
      <c r="ALH978" s="513"/>
      <c r="ALI978" s="513"/>
      <c r="ALJ978" s="513"/>
      <c r="ALK978" s="513"/>
      <c r="ALL978" s="513"/>
      <c r="ALM978" s="513"/>
      <c r="ALN978" s="513"/>
      <c r="ALO978" s="513"/>
      <c r="ALP978" s="513"/>
      <c r="ALQ978" s="513"/>
      <c r="ALR978" s="513"/>
      <c r="ALS978" s="513"/>
      <c r="ALT978" s="513"/>
      <c r="ALU978" s="513"/>
      <c r="ALV978" s="513"/>
      <c r="ALW978" s="513"/>
      <c r="ALX978" s="513"/>
      <c r="ALY978" s="513"/>
      <c r="ALZ978" s="513"/>
      <c r="AMA978" s="513"/>
      <c r="AMB978" s="513"/>
      <c r="AMC978" s="513"/>
      <c r="AMD978" s="513"/>
      <c r="AME978" s="513"/>
      <c r="AMF978" s="513"/>
      <c r="AMG978" s="513"/>
      <c r="AMH978" s="513"/>
      <c r="AMI978" s="513"/>
      <c r="AMJ978" s="513"/>
      <c r="AMK978" s="513"/>
      <c r="AML978" s="513"/>
      <c r="AMM978" s="513"/>
      <c r="AMN978" s="513"/>
      <c r="AMO978" s="513"/>
      <c r="AMP978" s="513"/>
      <c r="AMQ978" s="513"/>
      <c r="AMR978" s="513"/>
      <c r="AMS978" s="513"/>
      <c r="AMT978" s="513"/>
      <c r="AMU978" s="513"/>
      <c r="AMV978" s="513"/>
      <c r="AMW978" s="513"/>
      <c r="AMX978" s="513"/>
      <c r="AMY978" s="513"/>
      <c r="AMZ978" s="513"/>
      <c r="ANA978" s="513"/>
      <c r="ANB978" s="513"/>
      <c r="ANC978" s="513"/>
      <c r="AND978" s="513"/>
      <c r="ANE978" s="513"/>
      <c r="ANF978" s="513"/>
      <c r="ANG978" s="513"/>
      <c r="ANH978" s="513"/>
      <c r="ANI978" s="513"/>
      <c r="ANJ978" s="513"/>
      <c r="ANK978" s="513"/>
      <c r="ANL978" s="513"/>
      <c r="ANM978" s="513"/>
      <c r="ANN978" s="513"/>
      <c r="ANO978" s="513"/>
      <c r="ANP978" s="513"/>
      <c r="ANQ978" s="513"/>
      <c r="ANR978" s="513"/>
      <c r="ANS978" s="513"/>
      <c r="ANT978" s="513"/>
      <c r="ANU978" s="513"/>
      <c r="ANV978" s="513"/>
      <c r="ANW978" s="513"/>
      <c r="ANX978" s="513"/>
      <c r="ANY978" s="513"/>
      <c r="ANZ978" s="513"/>
      <c r="AOA978" s="513"/>
      <c r="AOB978" s="513"/>
      <c r="AOC978" s="513"/>
      <c r="AOD978" s="513"/>
      <c r="AOE978" s="513"/>
      <c r="AOF978" s="513"/>
      <c r="AOG978" s="513"/>
      <c r="AOH978" s="513"/>
      <c r="AOI978" s="513"/>
      <c r="AOJ978" s="513"/>
      <c r="AOK978" s="513"/>
      <c r="AOL978" s="513"/>
      <c r="AOM978" s="513"/>
      <c r="AON978" s="513"/>
      <c r="AOO978" s="513"/>
      <c r="AOP978" s="513"/>
      <c r="AOQ978" s="513"/>
      <c r="AOR978" s="513"/>
      <c r="AOS978" s="513"/>
      <c r="AOT978" s="513"/>
      <c r="AOU978" s="513"/>
      <c r="AOV978" s="513"/>
      <c r="AOW978" s="513"/>
      <c r="AOX978" s="513"/>
      <c r="AOY978" s="513"/>
      <c r="AOZ978" s="513"/>
      <c r="APA978" s="513"/>
      <c r="APB978" s="513"/>
      <c r="APC978" s="513"/>
      <c r="APD978" s="513"/>
      <c r="APE978" s="513"/>
      <c r="APF978" s="513"/>
      <c r="APG978" s="513"/>
      <c r="APH978" s="513"/>
      <c r="API978" s="513"/>
      <c r="APJ978" s="513"/>
      <c r="APK978" s="513"/>
      <c r="APL978" s="513"/>
      <c r="APM978" s="513"/>
      <c r="APN978" s="513"/>
      <c r="APO978" s="513"/>
      <c r="APP978" s="513"/>
      <c r="APQ978" s="513"/>
      <c r="APR978" s="513"/>
      <c r="APS978" s="513"/>
      <c r="APT978" s="513"/>
      <c r="APU978" s="513"/>
      <c r="APV978" s="513"/>
      <c r="APW978" s="513"/>
      <c r="APX978" s="513"/>
      <c r="APY978" s="513"/>
      <c r="APZ978" s="513"/>
      <c r="AQA978" s="513"/>
      <c r="AQB978" s="513"/>
      <c r="AQC978" s="513"/>
      <c r="AQD978" s="513"/>
      <c r="AQE978" s="513"/>
      <c r="AQF978" s="513"/>
      <c r="AQG978" s="513"/>
      <c r="AQH978" s="513"/>
      <c r="AQI978" s="513"/>
      <c r="AQJ978" s="513"/>
      <c r="AQK978" s="513"/>
      <c r="AQL978" s="513"/>
      <c r="AQM978" s="513"/>
      <c r="AQN978" s="513"/>
      <c r="AQO978" s="513"/>
      <c r="AQP978" s="513"/>
      <c r="AQQ978" s="513"/>
      <c r="AQR978" s="513"/>
      <c r="AQS978" s="513"/>
      <c r="AQT978" s="513"/>
      <c r="AQU978" s="513"/>
      <c r="AQV978" s="513"/>
      <c r="AQW978" s="513"/>
      <c r="AQX978" s="513"/>
      <c r="AQY978" s="513"/>
      <c r="AQZ978" s="513"/>
      <c r="ARA978" s="513"/>
      <c r="ARB978" s="513"/>
      <c r="ARC978" s="513"/>
      <c r="ARD978" s="513"/>
      <c r="ARE978" s="513"/>
      <c r="ARF978" s="513"/>
      <c r="ARG978" s="513"/>
      <c r="ARH978" s="513"/>
      <c r="ARI978" s="513"/>
      <c r="ARJ978" s="513"/>
      <c r="ARK978" s="513"/>
      <c r="ARL978" s="513"/>
      <c r="ARM978" s="513"/>
      <c r="ARN978" s="513"/>
      <c r="ARO978" s="513"/>
      <c r="ARP978" s="513"/>
      <c r="ARQ978" s="513"/>
      <c r="ARR978" s="513"/>
      <c r="ARS978" s="513"/>
      <c r="ART978" s="513"/>
      <c r="ARU978" s="513"/>
      <c r="ARV978" s="513"/>
      <c r="ARW978" s="513"/>
      <c r="ARX978" s="513"/>
      <c r="ARY978" s="513"/>
      <c r="ARZ978" s="513"/>
      <c r="ASA978" s="513"/>
      <c r="ASB978" s="513"/>
      <c r="ASC978" s="513"/>
      <c r="ASD978" s="513"/>
      <c r="ASE978" s="513"/>
      <c r="ASF978" s="513"/>
      <c r="ASG978" s="513"/>
      <c r="ASH978" s="513"/>
      <c r="ASI978" s="513"/>
      <c r="ASJ978" s="513"/>
      <c r="ASK978" s="513"/>
      <c r="ASL978" s="513"/>
      <c r="ASM978" s="513"/>
      <c r="ASN978" s="513"/>
      <c r="ASO978" s="513"/>
      <c r="ASP978" s="513"/>
      <c r="ASQ978" s="513"/>
      <c r="ASR978" s="513"/>
      <c r="ASS978" s="513"/>
      <c r="AST978" s="513"/>
      <c r="ASU978" s="513"/>
      <c r="ASV978" s="513"/>
      <c r="ASW978" s="513"/>
      <c r="ASX978" s="513"/>
      <c r="ASY978" s="513"/>
      <c r="ASZ978" s="513"/>
      <c r="ATA978" s="513"/>
      <c r="ATB978" s="513"/>
      <c r="ATC978" s="513"/>
      <c r="ATD978" s="513"/>
      <c r="ATE978" s="513"/>
      <c r="ATF978" s="513"/>
      <c r="ATG978" s="513"/>
      <c r="ATH978" s="513"/>
      <c r="ATI978" s="513"/>
      <c r="ATJ978" s="513"/>
      <c r="ATK978" s="513"/>
      <c r="ATL978" s="513"/>
      <c r="ATM978" s="513"/>
      <c r="ATN978" s="513"/>
      <c r="ATO978" s="513"/>
      <c r="ATP978" s="513"/>
      <c r="ATQ978" s="513"/>
      <c r="ATR978" s="513"/>
      <c r="ATS978" s="513"/>
      <c r="ATT978" s="513"/>
      <c r="ATU978" s="513"/>
      <c r="ATV978" s="513"/>
      <c r="ATW978" s="513"/>
      <c r="ATX978" s="513"/>
      <c r="ATY978" s="513"/>
      <c r="ATZ978" s="513"/>
      <c r="AUA978" s="513"/>
      <c r="AUB978" s="513"/>
      <c r="AUC978" s="513"/>
      <c r="AUD978" s="513"/>
      <c r="AUE978" s="513"/>
      <c r="AUF978" s="513"/>
      <c r="AUG978" s="513"/>
      <c r="AUH978" s="513"/>
      <c r="AUI978" s="513"/>
      <c r="AUJ978" s="513"/>
      <c r="AUK978" s="513"/>
      <c r="AUL978" s="513"/>
      <c r="AUM978" s="513"/>
      <c r="AUN978" s="513"/>
      <c r="AUO978" s="513"/>
      <c r="AUP978" s="513"/>
      <c r="AUQ978" s="513"/>
      <c r="AUR978" s="513"/>
      <c r="AUS978" s="513"/>
      <c r="AUT978" s="513"/>
      <c r="AUU978" s="513"/>
      <c r="AUV978" s="513"/>
      <c r="AUW978" s="513"/>
      <c r="AUX978" s="513"/>
      <c r="AUY978" s="513"/>
      <c r="AUZ978" s="513"/>
      <c r="AVA978" s="513"/>
      <c r="AVB978" s="513"/>
      <c r="AVC978" s="513"/>
      <c r="AVD978" s="513"/>
      <c r="AVE978" s="513"/>
      <c r="AVF978" s="513"/>
      <c r="AVG978" s="513"/>
      <c r="AVH978" s="513"/>
      <c r="AVI978" s="513"/>
      <c r="AVJ978" s="513"/>
      <c r="AVK978" s="513"/>
      <c r="AVL978" s="513"/>
      <c r="AVM978" s="513"/>
      <c r="AVN978" s="513"/>
      <c r="AVO978" s="513"/>
      <c r="AVP978" s="513"/>
      <c r="AVQ978" s="513"/>
      <c r="AVR978" s="513"/>
      <c r="AVS978" s="513"/>
      <c r="AVT978" s="513"/>
      <c r="AVU978" s="513"/>
      <c r="AVV978" s="513"/>
      <c r="AVW978" s="513"/>
      <c r="AVX978" s="513"/>
      <c r="AVY978" s="513"/>
      <c r="AVZ978" s="513"/>
      <c r="AWA978" s="513"/>
      <c r="AWB978" s="513"/>
      <c r="AWC978" s="513"/>
      <c r="AWD978" s="513"/>
      <c r="AWE978" s="513"/>
      <c r="AWF978" s="513"/>
      <c r="AWG978" s="513"/>
      <c r="AWH978" s="513"/>
      <c r="AWI978" s="513"/>
      <c r="AWJ978" s="513"/>
      <c r="AWK978" s="513"/>
      <c r="AWL978" s="513"/>
      <c r="AWM978" s="513"/>
      <c r="AWN978" s="513"/>
      <c r="AWO978" s="513"/>
      <c r="AWP978" s="513"/>
      <c r="AWQ978" s="513"/>
      <c r="AWR978" s="513"/>
      <c r="AWS978" s="513"/>
      <c r="AWT978" s="513"/>
      <c r="AWU978" s="513"/>
      <c r="AWV978" s="513"/>
      <c r="AWW978" s="513"/>
      <c r="AWX978" s="513"/>
      <c r="AWY978" s="513"/>
      <c r="AWZ978" s="513"/>
      <c r="AXA978" s="513"/>
      <c r="AXB978" s="513"/>
      <c r="AXC978" s="513"/>
      <c r="AXD978" s="513"/>
      <c r="AXE978" s="513"/>
      <c r="AXF978" s="513"/>
      <c r="AXG978" s="513"/>
      <c r="AXH978" s="513"/>
      <c r="AXI978" s="513"/>
      <c r="AXJ978" s="513"/>
      <c r="AXK978" s="513"/>
      <c r="AXL978" s="513"/>
      <c r="AXM978" s="513"/>
      <c r="AXN978" s="513"/>
      <c r="AXO978" s="513"/>
      <c r="AXP978" s="513"/>
      <c r="AXQ978" s="513"/>
      <c r="AXR978" s="513"/>
      <c r="AXS978" s="513"/>
      <c r="AXT978" s="513"/>
      <c r="AXU978" s="513"/>
      <c r="AXV978" s="513"/>
      <c r="AXW978" s="513"/>
      <c r="AXX978" s="513"/>
      <c r="AXY978" s="513"/>
      <c r="AXZ978" s="513"/>
      <c r="AYA978" s="513"/>
      <c r="AYB978" s="513"/>
      <c r="AYC978" s="513"/>
      <c r="AYD978" s="513"/>
      <c r="AYE978" s="513"/>
      <c r="AYF978" s="513"/>
      <c r="AYG978" s="513"/>
      <c r="AYH978" s="513"/>
      <c r="AYI978" s="513"/>
      <c r="AYJ978" s="513"/>
      <c r="AYK978" s="513"/>
      <c r="AYL978" s="513"/>
      <c r="AYM978" s="513"/>
      <c r="AYN978" s="513"/>
      <c r="AYO978" s="513"/>
      <c r="AYP978" s="513"/>
      <c r="AYQ978" s="513"/>
      <c r="AYR978" s="513"/>
      <c r="AYS978" s="513"/>
      <c r="AYT978" s="513"/>
      <c r="AYU978" s="513"/>
      <c r="AYV978" s="513"/>
      <c r="AYW978" s="513"/>
      <c r="AYX978" s="513"/>
      <c r="AYY978" s="513"/>
      <c r="AYZ978" s="513"/>
      <c r="AZA978" s="513"/>
      <c r="AZB978" s="513"/>
      <c r="AZC978" s="513"/>
      <c r="AZD978" s="513"/>
      <c r="AZE978" s="513"/>
      <c r="AZF978" s="513"/>
      <c r="AZG978" s="513"/>
      <c r="AZH978" s="513"/>
      <c r="AZI978" s="513"/>
      <c r="AZJ978" s="513"/>
      <c r="AZK978" s="513"/>
      <c r="AZL978" s="513"/>
      <c r="AZM978" s="513"/>
      <c r="AZN978" s="513"/>
      <c r="AZO978" s="513"/>
      <c r="AZP978" s="513"/>
      <c r="AZQ978" s="513"/>
      <c r="AZR978" s="513"/>
      <c r="AZS978" s="513"/>
      <c r="AZT978" s="513"/>
      <c r="AZU978" s="513"/>
      <c r="AZV978" s="513"/>
      <c r="AZW978" s="513"/>
      <c r="AZX978" s="513"/>
      <c r="AZY978" s="513"/>
      <c r="AZZ978" s="513"/>
      <c r="BAA978" s="513"/>
      <c r="BAB978" s="513"/>
      <c r="BAC978" s="513"/>
      <c r="BAD978" s="513"/>
      <c r="BAE978" s="513"/>
      <c r="BAF978" s="513"/>
      <c r="BAG978" s="513"/>
      <c r="BAH978" s="513"/>
      <c r="BAI978" s="513"/>
      <c r="BAJ978" s="513"/>
      <c r="BAK978" s="513"/>
      <c r="BAL978" s="513"/>
      <c r="BAM978" s="513"/>
      <c r="BAN978" s="513"/>
      <c r="BAO978" s="513"/>
      <c r="BAP978" s="513"/>
      <c r="BAQ978" s="513"/>
      <c r="BAR978" s="513"/>
      <c r="BAS978" s="513"/>
      <c r="BAT978" s="513"/>
      <c r="BAU978" s="513"/>
      <c r="BAV978" s="513"/>
      <c r="BAW978" s="513"/>
      <c r="BAX978" s="513"/>
      <c r="BAY978" s="513"/>
      <c r="BAZ978" s="513"/>
      <c r="BBA978" s="513"/>
      <c r="BBB978" s="513"/>
      <c r="BBC978" s="513"/>
      <c r="BBD978" s="513"/>
      <c r="BBE978" s="513"/>
      <c r="BBF978" s="513"/>
      <c r="BBG978" s="513"/>
      <c r="BBH978" s="513"/>
      <c r="BBI978" s="513"/>
      <c r="BBJ978" s="513"/>
      <c r="BBK978" s="513"/>
      <c r="BBL978" s="513"/>
      <c r="BBM978" s="513"/>
      <c r="BBN978" s="513"/>
      <c r="BBO978" s="513"/>
      <c r="BBP978" s="513"/>
      <c r="BBQ978" s="513"/>
      <c r="BBR978" s="513"/>
      <c r="BBS978" s="513"/>
      <c r="BBT978" s="513"/>
      <c r="BBU978" s="513"/>
      <c r="BBV978" s="513"/>
      <c r="BBW978" s="513"/>
      <c r="BBX978" s="513"/>
      <c r="BBY978" s="513"/>
      <c r="BBZ978" s="513"/>
      <c r="BCA978" s="513"/>
      <c r="BCB978" s="513"/>
      <c r="BCC978" s="513"/>
      <c r="BCD978" s="513"/>
      <c r="BCE978" s="513"/>
      <c r="BCF978" s="513"/>
      <c r="BCG978" s="513"/>
      <c r="BCH978" s="513"/>
      <c r="BCI978" s="513"/>
      <c r="BCJ978" s="513"/>
      <c r="BCK978" s="513"/>
      <c r="BCL978" s="513"/>
      <c r="BCM978" s="513"/>
      <c r="BCN978" s="513"/>
      <c r="BCO978" s="513"/>
      <c r="BCP978" s="513"/>
      <c r="BCQ978" s="513"/>
      <c r="BCR978" s="513"/>
      <c r="BCS978" s="513"/>
      <c r="BCT978" s="513"/>
      <c r="BCU978" s="513"/>
      <c r="BCV978" s="513"/>
      <c r="BCW978" s="513"/>
      <c r="BCX978" s="513"/>
      <c r="BCY978" s="513"/>
      <c r="BCZ978" s="513"/>
      <c r="BDA978" s="513"/>
      <c r="BDB978" s="513"/>
      <c r="BDC978" s="513"/>
      <c r="BDD978" s="513"/>
      <c r="BDE978" s="513"/>
      <c r="BDF978" s="513"/>
      <c r="BDG978" s="513"/>
      <c r="BDH978" s="513"/>
      <c r="BDI978" s="513"/>
      <c r="BDJ978" s="513"/>
      <c r="BDK978" s="513"/>
      <c r="BDL978" s="513"/>
      <c r="BDM978" s="513"/>
      <c r="BDN978" s="513"/>
      <c r="BDO978" s="513"/>
      <c r="BDP978" s="513"/>
      <c r="BDQ978" s="513"/>
      <c r="BDR978" s="513"/>
      <c r="BDS978" s="513"/>
      <c r="BDT978" s="513"/>
      <c r="BDU978" s="513"/>
      <c r="BDV978" s="513"/>
      <c r="BDW978" s="513"/>
      <c r="BDX978" s="513"/>
      <c r="BDY978" s="513"/>
      <c r="BDZ978" s="513"/>
      <c r="BEA978" s="513"/>
      <c r="BEB978" s="513"/>
      <c r="BEC978" s="513"/>
      <c r="BED978" s="513"/>
      <c r="BEE978" s="513"/>
      <c r="BEF978" s="513"/>
      <c r="BEG978" s="513"/>
      <c r="BEH978" s="513"/>
      <c r="BEI978" s="513"/>
      <c r="BEJ978" s="513"/>
      <c r="BEK978" s="513"/>
      <c r="BEL978" s="513"/>
      <c r="BEM978" s="513"/>
      <c r="BEN978" s="513"/>
      <c r="BEO978" s="513"/>
      <c r="BEP978" s="513"/>
      <c r="BEQ978" s="513"/>
      <c r="BER978" s="513"/>
      <c r="BES978" s="513"/>
      <c r="BET978" s="513"/>
      <c r="BEU978" s="513"/>
      <c r="BEV978" s="513"/>
      <c r="BEW978" s="513"/>
      <c r="BEX978" s="513"/>
      <c r="BEY978" s="513"/>
      <c r="BEZ978" s="513"/>
      <c r="BFA978" s="513"/>
      <c r="BFB978" s="513"/>
      <c r="BFC978" s="513"/>
      <c r="BFD978" s="513"/>
      <c r="BFE978" s="513"/>
      <c r="BFF978" s="513"/>
      <c r="BFG978" s="513"/>
      <c r="BFH978" s="513"/>
      <c r="BFI978" s="513"/>
      <c r="BFJ978" s="513"/>
      <c r="BFK978" s="513"/>
      <c r="BFL978" s="513"/>
      <c r="BFM978" s="513"/>
      <c r="BFN978" s="513"/>
      <c r="BFO978" s="513"/>
      <c r="BFP978" s="513"/>
      <c r="BFQ978" s="513"/>
      <c r="BFR978" s="513"/>
      <c r="BFS978" s="513"/>
      <c r="BFT978" s="513"/>
      <c r="BFU978" s="513"/>
      <c r="BFV978" s="513"/>
      <c r="BFW978" s="513"/>
      <c r="BFX978" s="513"/>
      <c r="BFY978" s="513"/>
      <c r="BFZ978" s="513"/>
      <c r="BGA978" s="513"/>
      <c r="BGB978" s="513"/>
      <c r="BGC978" s="513"/>
      <c r="BGD978" s="513"/>
      <c r="BGE978" s="513"/>
      <c r="BGF978" s="513"/>
      <c r="BGG978" s="513"/>
      <c r="BGH978" s="513"/>
      <c r="BGI978" s="513"/>
      <c r="BGJ978" s="513"/>
      <c r="BGK978" s="513"/>
      <c r="BGL978" s="513"/>
      <c r="BGM978" s="513"/>
      <c r="BGN978" s="513"/>
      <c r="BGO978" s="513"/>
      <c r="BGP978" s="513"/>
      <c r="BGQ978" s="513"/>
      <c r="BGR978" s="513"/>
      <c r="BGS978" s="513"/>
      <c r="BGT978" s="513"/>
      <c r="BGU978" s="513"/>
      <c r="BGV978" s="513"/>
      <c r="BGW978" s="513"/>
      <c r="BGX978" s="513"/>
      <c r="BGY978" s="513"/>
      <c r="BGZ978" s="513"/>
      <c r="BHA978" s="513"/>
      <c r="BHB978" s="513"/>
      <c r="BHC978" s="513"/>
      <c r="BHD978" s="513"/>
      <c r="BHE978" s="513"/>
      <c r="BHF978" s="513"/>
      <c r="BHG978" s="513"/>
      <c r="BHH978" s="513"/>
      <c r="BHI978" s="513"/>
      <c r="BHJ978" s="513"/>
      <c r="BHK978" s="513"/>
      <c r="BHL978" s="513"/>
      <c r="BHM978" s="513"/>
      <c r="BHN978" s="513"/>
      <c r="BHO978" s="513"/>
      <c r="BHP978" s="513"/>
      <c r="BHQ978" s="513"/>
      <c r="BHR978" s="513"/>
      <c r="BHS978" s="513"/>
      <c r="BHT978" s="513"/>
      <c r="BHU978" s="513"/>
      <c r="BHV978" s="513"/>
      <c r="BHW978" s="513"/>
      <c r="BHX978" s="513"/>
      <c r="BHY978" s="513"/>
      <c r="BHZ978" s="513"/>
      <c r="BIA978" s="513"/>
      <c r="BIB978" s="513"/>
      <c r="BIC978" s="513"/>
      <c r="BID978" s="513"/>
      <c r="BIE978" s="513"/>
      <c r="BIF978" s="513"/>
      <c r="BIG978" s="513"/>
      <c r="BIH978" s="513"/>
      <c r="BII978" s="513"/>
      <c r="BIJ978" s="513"/>
      <c r="BIK978" s="513"/>
      <c r="BIL978" s="513"/>
      <c r="BIM978" s="513"/>
      <c r="BIN978" s="513"/>
      <c r="BIO978" s="513"/>
      <c r="BIP978" s="513"/>
      <c r="BIQ978" s="513"/>
      <c r="BIR978" s="513"/>
      <c r="BIS978" s="513"/>
      <c r="BIT978" s="513"/>
      <c r="BIU978" s="513"/>
      <c r="BIV978" s="513"/>
      <c r="BIW978" s="513"/>
      <c r="BIX978" s="513"/>
      <c r="BIY978" s="513"/>
      <c r="BIZ978" s="513"/>
      <c r="BJA978" s="513"/>
      <c r="BJB978" s="513"/>
      <c r="BJC978" s="513"/>
      <c r="BJD978" s="513"/>
      <c r="BJE978" s="513"/>
      <c r="BJF978" s="513"/>
      <c r="BJG978" s="513"/>
      <c r="BJH978" s="513"/>
      <c r="BJI978" s="513"/>
      <c r="BJJ978" s="513"/>
      <c r="BJK978" s="513"/>
      <c r="BJL978" s="513"/>
      <c r="BJM978" s="513"/>
      <c r="BJN978" s="513"/>
      <c r="BJO978" s="513"/>
      <c r="BJP978" s="513"/>
      <c r="BJQ978" s="513"/>
      <c r="BJR978" s="513"/>
      <c r="BJS978" s="513"/>
      <c r="BJT978" s="513"/>
      <c r="BJU978" s="513"/>
      <c r="BJV978" s="513"/>
      <c r="BJW978" s="513"/>
      <c r="BJX978" s="513"/>
      <c r="BJY978" s="513"/>
      <c r="BJZ978" s="513"/>
      <c r="BKA978" s="513"/>
      <c r="BKB978" s="513"/>
      <c r="BKC978" s="513"/>
      <c r="BKD978" s="513"/>
      <c r="BKE978" s="513"/>
      <c r="BKF978" s="513"/>
      <c r="BKG978" s="513"/>
      <c r="BKH978" s="513"/>
      <c r="BKI978" s="513"/>
      <c r="BKJ978" s="513"/>
      <c r="BKK978" s="513"/>
      <c r="BKL978" s="513"/>
      <c r="BKM978" s="513"/>
      <c r="BKN978" s="513"/>
      <c r="BKO978" s="513"/>
      <c r="BKP978" s="513"/>
      <c r="BKQ978" s="513"/>
      <c r="BKR978" s="513"/>
      <c r="BKS978" s="513"/>
      <c r="BKT978" s="513"/>
      <c r="BKU978" s="513"/>
      <c r="BKV978" s="513"/>
      <c r="BKW978" s="513"/>
      <c r="BKX978" s="513"/>
      <c r="BKY978" s="513"/>
      <c r="BKZ978" s="513"/>
      <c r="BLA978" s="513"/>
      <c r="BLB978" s="513"/>
      <c r="BLC978" s="513"/>
      <c r="BLD978" s="513"/>
      <c r="BLE978" s="513"/>
      <c r="BLF978" s="513"/>
      <c r="BLG978" s="513"/>
      <c r="BLH978" s="513"/>
      <c r="BLI978" s="513"/>
      <c r="BLJ978" s="513"/>
      <c r="BLK978" s="513"/>
      <c r="BLL978" s="513"/>
      <c r="BLM978" s="513"/>
      <c r="BLN978" s="513"/>
      <c r="BLO978" s="513"/>
      <c r="BLP978" s="513"/>
      <c r="BLQ978" s="513"/>
      <c r="BLR978" s="513"/>
      <c r="BLS978" s="513"/>
      <c r="BLT978" s="513"/>
      <c r="BLU978" s="513"/>
      <c r="BLV978" s="513"/>
      <c r="BLW978" s="513"/>
      <c r="BLX978" s="513"/>
      <c r="BLY978" s="513"/>
      <c r="BLZ978" s="513"/>
      <c r="BMA978" s="513"/>
      <c r="BMB978" s="513"/>
      <c r="BMC978" s="513"/>
      <c r="BMD978" s="513"/>
      <c r="BME978" s="513"/>
      <c r="BMF978" s="513"/>
      <c r="BMG978" s="513"/>
      <c r="BMH978" s="513"/>
      <c r="BMI978" s="513"/>
      <c r="BMJ978" s="513"/>
      <c r="BMK978" s="513"/>
      <c r="BML978" s="513"/>
      <c r="BMM978" s="513"/>
      <c r="BMN978" s="513"/>
      <c r="BMO978" s="513"/>
      <c r="BMP978" s="513"/>
      <c r="BMQ978" s="513"/>
      <c r="BMR978" s="513"/>
      <c r="BMS978" s="513"/>
      <c r="BMT978" s="513"/>
      <c r="BMU978" s="513"/>
      <c r="BMV978" s="513"/>
      <c r="BMW978" s="513"/>
      <c r="BMX978" s="513"/>
      <c r="BMY978" s="513"/>
      <c r="BMZ978" s="513"/>
      <c r="BNA978" s="513"/>
      <c r="BNB978" s="513"/>
      <c r="BNC978" s="513"/>
      <c r="BND978" s="513"/>
      <c r="BNE978" s="513"/>
      <c r="BNF978" s="513"/>
      <c r="BNG978" s="513"/>
      <c r="BNH978" s="513"/>
      <c r="BNI978" s="513"/>
      <c r="BNJ978" s="513"/>
      <c r="BNK978" s="513"/>
      <c r="BNL978" s="513"/>
      <c r="BNM978" s="513"/>
      <c r="BNN978" s="513"/>
      <c r="BNO978" s="513"/>
      <c r="BNP978" s="513"/>
      <c r="BNQ978" s="513"/>
      <c r="BNR978" s="513"/>
      <c r="BNS978" s="513"/>
      <c r="BNT978" s="513"/>
      <c r="BNU978" s="513"/>
      <c r="BNV978" s="513"/>
      <c r="BNW978" s="513"/>
      <c r="BNX978" s="513"/>
      <c r="BNY978" s="513"/>
      <c r="BNZ978" s="513"/>
      <c r="BOA978" s="513"/>
      <c r="BOB978" s="513"/>
      <c r="BOC978" s="513"/>
      <c r="BOD978" s="513"/>
      <c r="BOE978" s="513"/>
      <c r="BOF978" s="513"/>
      <c r="BOG978" s="513"/>
      <c r="BOH978" s="513"/>
      <c r="BOI978" s="513"/>
      <c r="BOJ978" s="513"/>
      <c r="BOK978" s="513"/>
      <c r="BOL978" s="513"/>
      <c r="BOM978" s="513"/>
      <c r="BON978" s="513"/>
      <c r="BOO978" s="513"/>
      <c r="BOP978" s="513"/>
      <c r="BOQ978" s="513"/>
      <c r="BOR978" s="513"/>
      <c r="BOS978" s="513"/>
      <c r="BOT978" s="513"/>
      <c r="BOU978" s="513"/>
      <c r="BOV978" s="513"/>
      <c r="BOW978" s="513"/>
      <c r="BOX978" s="513"/>
      <c r="BOY978" s="513"/>
      <c r="BOZ978" s="513"/>
      <c r="BPA978" s="513"/>
      <c r="BPB978" s="513"/>
      <c r="BPC978" s="513"/>
      <c r="BPD978" s="513"/>
      <c r="BPE978" s="513"/>
      <c r="BPF978" s="513"/>
      <c r="BPG978" s="513"/>
      <c r="BPH978" s="513"/>
      <c r="BPI978" s="513"/>
      <c r="BPJ978" s="513"/>
      <c r="BPK978" s="513"/>
      <c r="BPL978" s="513"/>
      <c r="BPM978" s="513"/>
      <c r="BPN978" s="513"/>
      <c r="BPO978" s="513"/>
      <c r="BPP978" s="513"/>
      <c r="BPQ978" s="513"/>
      <c r="BPR978" s="513"/>
      <c r="BPS978" s="513"/>
      <c r="BPT978" s="513"/>
      <c r="BPU978" s="513"/>
      <c r="BPV978" s="513"/>
      <c r="BPW978" s="513"/>
      <c r="BPX978" s="513"/>
      <c r="BPY978" s="513"/>
      <c r="BPZ978" s="513"/>
      <c r="BQA978" s="513"/>
      <c r="BQB978" s="513"/>
      <c r="BQC978" s="513"/>
      <c r="BQD978" s="513"/>
      <c r="BQE978" s="513"/>
      <c r="BQF978" s="513"/>
      <c r="BQG978" s="513"/>
      <c r="BQH978" s="513"/>
      <c r="BQI978" s="513"/>
      <c r="BQJ978" s="513"/>
      <c r="BQK978" s="513"/>
      <c r="BQL978" s="513"/>
      <c r="BQM978" s="513"/>
      <c r="BQN978" s="513"/>
      <c r="BQO978" s="513"/>
      <c r="BQP978" s="513"/>
      <c r="BQQ978" s="513"/>
      <c r="BQR978" s="513"/>
      <c r="BQS978" s="513"/>
      <c r="BQT978" s="513"/>
      <c r="BQU978" s="513"/>
      <c r="BQV978" s="513"/>
      <c r="BQW978" s="513"/>
      <c r="BQX978" s="513"/>
      <c r="BQY978" s="513"/>
      <c r="BQZ978" s="513"/>
      <c r="BRA978" s="513"/>
      <c r="BRB978" s="513"/>
      <c r="BRC978" s="513"/>
      <c r="BRD978" s="513"/>
      <c r="BRE978" s="513"/>
      <c r="BRF978" s="513"/>
      <c r="BRG978" s="513"/>
      <c r="BRH978" s="513"/>
      <c r="BRI978" s="513"/>
      <c r="BRJ978" s="513"/>
      <c r="BRK978" s="513"/>
      <c r="BRL978" s="513"/>
      <c r="BRM978" s="513"/>
      <c r="BRN978" s="513"/>
      <c r="BRO978" s="513"/>
      <c r="BRP978" s="513"/>
      <c r="BRQ978" s="513"/>
      <c r="BRR978" s="513"/>
      <c r="BRS978" s="513"/>
      <c r="BRT978" s="513"/>
      <c r="BRU978" s="513"/>
      <c r="BRV978" s="513"/>
      <c r="BRW978" s="513"/>
      <c r="BRX978" s="513"/>
      <c r="BRY978" s="513"/>
      <c r="BRZ978" s="513"/>
      <c r="BSA978" s="513"/>
      <c r="BSB978" s="513"/>
      <c r="BSC978" s="513"/>
      <c r="BSD978" s="513"/>
      <c r="BSE978" s="513"/>
      <c r="BSF978" s="513"/>
      <c r="BSG978" s="513"/>
      <c r="BSH978" s="513"/>
      <c r="BSI978" s="513"/>
      <c r="BSJ978" s="513"/>
      <c r="BSK978" s="513"/>
      <c r="BSL978" s="513"/>
      <c r="BSM978" s="513"/>
      <c r="BSN978" s="513"/>
      <c r="BSO978" s="513"/>
      <c r="BSP978" s="513"/>
      <c r="BSQ978" s="513"/>
      <c r="BSR978" s="513"/>
      <c r="BSS978" s="513"/>
      <c r="BST978" s="513"/>
      <c r="BSU978" s="513"/>
      <c r="BSV978" s="513"/>
      <c r="BSW978" s="513"/>
      <c r="BSX978" s="513"/>
      <c r="BSY978" s="513"/>
      <c r="BSZ978" s="513"/>
      <c r="BTA978" s="513"/>
      <c r="BTB978" s="513"/>
      <c r="BTC978" s="513"/>
      <c r="BTD978" s="513"/>
      <c r="BTE978" s="513"/>
      <c r="BTF978" s="513"/>
      <c r="BTG978" s="513"/>
      <c r="BTH978" s="513"/>
      <c r="BTI978" s="513"/>
      <c r="BTJ978" s="513"/>
      <c r="BTK978" s="513"/>
      <c r="BTL978" s="513"/>
      <c r="BTM978" s="513"/>
      <c r="BTN978" s="513"/>
      <c r="BTO978" s="513"/>
      <c r="BTP978" s="513"/>
      <c r="BTQ978" s="513"/>
      <c r="BTR978" s="513"/>
      <c r="BTS978" s="513"/>
      <c r="BTT978" s="513"/>
      <c r="BTU978" s="513"/>
      <c r="BTV978" s="513"/>
      <c r="BTW978" s="513"/>
      <c r="BTX978" s="513"/>
      <c r="BTY978" s="513"/>
      <c r="BTZ978" s="513"/>
      <c r="BUA978" s="513"/>
      <c r="BUB978" s="513"/>
      <c r="BUC978" s="513"/>
      <c r="BUD978" s="513"/>
      <c r="BUE978" s="513"/>
      <c r="BUF978" s="513"/>
      <c r="BUG978" s="513"/>
      <c r="BUH978" s="513"/>
      <c r="BUI978" s="513"/>
      <c r="BUJ978" s="513"/>
      <c r="BUK978" s="513"/>
      <c r="BUL978" s="513"/>
      <c r="BUM978" s="513"/>
      <c r="BUN978" s="513"/>
      <c r="BUO978" s="513"/>
      <c r="BUP978" s="513"/>
      <c r="BUQ978" s="513"/>
      <c r="BUR978" s="513"/>
      <c r="BUS978" s="513"/>
      <c r="BUT978" s="513"/>
      <c r="BUU978" s="513"/>
      <c r="BUV978" s="513"/>
      <c r="BUW978" s="513"/>
      <c r="BUX978" s="513"/>
      <c r="BUY978" s="513"/>
      <c r="BUZ978" s="513"/>
      <c r="BVA978" s="513"/>
      <c r="BVB978" s="513"/>
      <c r="BVC978" s="513"/>
      <c r="BVD978" s="513"/>
      <c r="BVE978" s="513"/>
      <c r="BVF978" s="513"/>
      <c r="BVG978" s="513"/>
      <c r="BVH978" s="513"/>
      <c r="BVI978" s="513"/>
      <c r="BVJ978" s="513"/>
      <c r="BVK978" s="513"/>
      <c r="BVL978" s="513"/>
      <c r="BVM978" s="513"/>
      <c r="BVN978" s="513"/>
      <c r="BVO978" s="513"/>
      <c r="BVP978" s="513"/>
      <c r="BVQ978" s="513"/>
      <c r="BVR978" s="513"/>
      <c r="BVS978" s="513"/>
      <c r="BVT978" s="513"/>
      <c r="BVU978" s="513"/>
      <c r="BVV978" s="513"/>
      <c r="BVW978" s="513"/>
      <c r="BVX978" s="513"/>
      <c r="BVY978" s="513"/>
      <c r="BVZ978" s="513"/>
      <c r="BWA978" s="513"/>
      <c r="BWB978" s="513"/>
      <c r="BWC978" s="513"/>
      <c r="BWD978" s="513"/>
      <c r="BWE978" s="513"/>
      <c r="BWF978" s="513"/>
      <c r="BWG978" s="513"/>
      <c r="BWH978" s="513"/>
      <c r="BWI978" s="513"/>
      <c r="BWJ978" s="513"/>
      <c r="BWK978" s="513"/>
      <c r="BWL978" s="513"/>
      <c r="BWM978" s="513"/>
      <c r="BWN978" s="513"/>
      <c r="BWO978" s="513"/>
      <c r="BWP978" s="513"/>
      <c r="BWQ978" s="513"/>
    </row>
    <row r="979" spans="1:1967" ht="102" customHeight="1">
      <c r="A979" s="9" t="s">
        <v>6663</v>
      </c>
      <c r="B979" s="100" t="s">
        <v>97</v>
      </c>
      <c r="C979" s="111" t="s">
        <v>1164</v>
      </c>
      <c r="D979" s="111" t="s">
        <v>1160</v>
      </c>
      <c r="E979" s="111" t="s">
        <v>1165</v>
      </c>
      <c r="F979" s="117"/>
      <c r="G979" s="3" t="s">
        <v>385</v>
      </c>
      <c r="H979" s="20">
        <v>1</v>
      </c>
      <c r="I979" s="114">
        <v>470000000</v>
      </c>
      <c r="J979" s="21" t="s">
        <v>1316</v>
      </c>
      <c r="K979" s="19" t="s">
        <v>2077</v>
      </c>
      <c r="L979" s="137" t="s">
        <v>3404</v>
      </c>
      <c r="M979" s="140" t="s">
        <v>383</v>
      </c>
      <c r="N979" s="358" t="s">
        <v>2086</v>
      </c>
      <c r="O979" s="3" t="s">
        <v>1368</v>
      </c>
      <c r="P979" s="7" t="s">
        <v>1340</v>
      </c>
      <c r="Q979" s="3" t="s">
        <v>1188</v>
      </c>
      <c r="R979" s="88">
        <v>115</v>
      </c>
      <c r="S979" s="25">
        <v>31629</v>
      </c>
      <c r="T979" s="83">
        <v>0</v>
      </c>
      <c r="U979" s="83">
        <f t="shared" si="377"/>
        <v>0</v>
      </c>
      <c r="V979" s="9" t="s">
        <v>1327</v>
      </c>
      <c r="W979" s="152" t="s">
        <v>1396</v>
      </c>
      <c r="X979" s="9" t="s">
        <v>9423</v>
      </c>
    </row>
    <row r="980" spans="1:1967" ht="102" customHeight="1">
      <c r="A980" s="9" t="s">
        <v>10813</v>
      </c>
      <c r="B980" s="100" t="s">
        <v>97</v>
      </c>
      <c r="C980" s="111" t="s">
        <v>1164</v>
      </c>
      <c r="D980" s="111" t="s">
        <v>1160</v>
      </c>
      <c r="E980" s="111" t="s">
        <v>1165</v>
      </c>
      <c r="F980" s="117"/>
      <c r="G980" s="3" t="s">
        <v>385</v>
      </c>
      <c r="H980" s="20">
        <v>1</v>
      </c>
      <c r="I980" s="114">
        <v>470000000</v>
      </c>
      <c r="J980" s="21" t="s">
        <v>1316</v>
      </c>
      <c r="K980" s="19" t="s">
        <v>10497</v>
      </c>
      <c r="L980" s="137" t="s">
        <v>3404</v>
      </c>
      <c r="M980" s="140" t="s">
        <v>383</v>
      </c>
      <c r="N980" s="358" t="s">
        <v>2086</v>
      </c>
      <c r="O980" s="3" t="s">
        <v>1368</v>
      </c>
      <c r="P980" s="7" t="s">
        <v>1340</v>
      </c>
      <c r="Q980" s="3" t="s">
        <v>1188</v>
      </c>
      <c r="R980" s="88">
        <v>173</v>
      </c>
      <c r="S980" s="25">
        <v>31629</v>
      </c>
      <c r="T980" s="83">
        <f>R980*S980</f>
        <v>5471817</v>
      </c>
      <c r="U980" s="83">
        <f t="shared" si="377"/>
        <v>6128435.040000001</v>
      </c>
      <c r="V980" s="9" t="s">
        <v>1327</v>
      </c>
      <c r="W980" s="152" t="s">
        <v>1396</v>
      </c>
      <c r="X980" s="9"/>
    </row>
    <row r="981" spans="1:1967" ht="102" customHeight="1">
      <c r="A981" s="9" t="s">
        <v>6664</v>
      </c>
      <c r="B981" s="100" t="s">
        <v>97</v>
      </c>
      <c r="C981" s="111" t="s">
        <v>1166</v>
      </c>
      <c r="D981" s="111" t="s">
        <v>1239</v>
      </c>
      <c r="E981" s="111" t="s">
        <v>1167</v>
      </c>
      <c r="F981" s="3"/>
      <c r="G981" s="3" t="s">
        <v>384</v>
      </c>
      <c r="H981" s="20">
        <v>0.3</v>
      </c>
      <c r="I981" s="114">
        <v>470000000</v>
      </c>
      <c r="J981" s="21" t="s">
        <v>1316</v>
      </c>
      <c r="K981" s="19" t="s">
        <v>2077</v>
      </c>
      <c r="L981" s="137" t="s">
        <v>3404</v>
      </c>
      <c r="M981" s="140" t="s">
        <v>383</v>
      </c>
      <c r="N981" s="358" t="s">
        <v>8846</v>
      </c>
      <c r="O981" s="3" t="s">
        <v>1368</v>
      </c>
      <c r="P981" s="7" t="s">
        <v>1347</v>
      </c>
      <c r="Q981" s="3" t="s">
        <v>1331</v>
      </c>
      <c r="R981" s="24">
        <v>845</v>
      </c>
      <c r="S981" s="25">
        <v>1800</v>
      </c>
      <c r="T981" s="83">
        <f t="shared" si="362"/>
        <v>1521000</v>
      </c>
      <c r="U981" s="83">
        <f t="shared" si="377"/>
        <v>1703520.0000000002</v>
      </c>
      <c r="V981" s="9" t="s">
        <v>1327</v>
      </c>
      <c r="W981" s="152" t="s">
        <v>1396</v>
      </c>
      <c r="X981" s="9"/>
    </row>
    <row r="982" spans="1:1967" ht="102" customHeight="1">
      <c r="A982" s="9" t="s">
        <v>6665</v>
      </c>
      <c r="B982" s="100" t="s">
        <v>97</v>
      </c>
      <c r="C982" s="111" t="s">
        <v>1168</v>
      </c>
      <c r="D982" s="111" t="s">
        <v>1169</v>
      </c>
      <c r="E982" s="111" t="s">
        <v>1170</v>
      </c>
      <c r="F982" s="3"/>
      <c r="G982" s="3" t="s">
        <v>385</v>
      </c>
      <c r="H982" s="20">
        <v>1</v>
      </c>
      <c r="I982" s="114">
        <v>470000000</v>
      </c>
      <c r="J982" s="21" t="s">
        <v>1316</v>
      </c>
      <c r="K982" s="25" t="s">
        <v>2087</v>
      </c>
      <c r="L982" s="137" t="s">
        <v>3404</v>
      </c>
      <c r="M982" s="140" t="s">
        <v>383</v>
      </c>
      <c r="N982" s="358" t="s">
        <v>8845</v>
      </c>
      <c r="O982" s="3" t="s">
        <v>1368</v>
      </c>
      <c r="P982" s="7" t="s">
        <v>1340</v>
      </c>
      <c r="Q982" s="3" t="s">
        <v>1188</v>
      </c>
      <c r="R982" s="24">
        <v>1060</v>
      </c>
      <c r="S982" s="25">
        <v>32983.81</v>
      </c>
      <c r="T982" s="83">
        <v>0</v>
      </c>
      <c r="U982" s="83">
        <f t="shared" si="377"/>
        <v>0</v>
      </c>
      <c r="V982" s="9" t="s">
        <v>1327</v>
      </c>
      <c r="W982" s="152" t="s">
        <v>1396</v>
      </c>
      <c r="X982" s="9">
        <v>14.15</v>
      </c>
    </row>
    <row r="983" spans="1:1967" ht="102" customHeight="1">
      <c r="A983" s="9" t="s">
        <v>11122</v>
      </c>
      <c r="B983" s="100" t="s">
        <v>97</v>
      </c>
      <c r="C983" s="111" t="s">
        <v>1168</v>
      </c>
      <c r="D983" s="111" t="s">
        <v>1169</v>
      </c>
      <c r="E983" s="111" t="s">
        <v>1170</v>
      </c>
      <c r="F983" s="3"/>
      <c r="G983" s="3" t="s">
        <v>385</v>
      </c>
      <c r="H983" s="20">
        <v>1</v>
      </c>
      <c r="I983" s="114">
        <v>470000000</v>
      </c>
      <c r="J983" s="21" t="s">
        <v>1316</v>
      </c>
      <c r="K983" s="25" t="s">
        <v>2090</v>
      </c>
      <c r="L983" s="137" t="s">
        <v>3404</v>
      </c>
      <c r="M983" s="140" t="s">
        <v>383</v>
      </c>
      <c r="N983" s="358" t="s">
        <v>8846</v>
      </c>
      <c r="O983" s="3" t="s">
        <v>11123</v>
      </c>
      <c r="P983" s="7" t="s">
        <v>1340</v>
      </c>
      <c r="Q983" s="3" t="s">
        <v>1188</v>
      </c>
      <c r="R983" s="24">
        <v>1060</v>
      </c>
      <c r="S983" s="25">
        <v>32983.81</v>
      </c>
      <c r="T983" s="83">
        <v>0</v>
      </c>
      <c r="U983" s="83">
        <f>T983*1.12</f>
        <v>0</v>
      </c>
      <c r="V983" s="9" t="s">
        <v>1327</v>
      </c>
      <c r="W983" s="152" t="s">
        <v>1396</v>
      </c>
      <c r="X983" s="9">
        <v>22</v>
      </c>
    </row>
    <row r="984" spans="1:1967" ht="102" customHeight="1">
      <c r="A984" s="9" t="s">
        <v>11451</v>
      </c>
      <c r="B984" s="100" t="s">
        <v>97</v>
      </c>
      <c r="C984" s="111" t="s">
        <v>1168</v>
      </c>
      <c r="D984" s="111" t="s">
        <v>1169</v>
      </c>
      <c r="E984" s="111" t="s">
        <v>1170</v>
      </c>
      <c r="F984" s="3"/>
      <c r="G984" s="3" t="s">
        <v>385</v>
      </c>
      <c r="H984" s="20">
        <v>1</v>
      </c>
      <c r="I984" s="114">
        <v>470000000</v>
      </c>
      <c r="J984" s="21" t="s">
        <v>1316</v>
      </c>
      <c r="K984" s="25" t="s">
        <v>2090</v>
      </c>
      <c r="L984" s="137" t="s">
        <v>3404</v>
      </c>
      <c r="M984" s="140" t="s">
        <v>383</v>
      </c>
      <c r="N984" s="358" t="s">
        <v>8846</v>
      </c>
      <c r="O984" s="3" t="s">
        <v>11123</v>
      </c>
      <c r="P984" s="7" t="s">
        <v>1340</v>
      </c>
      <c r="Q984" s="3" t="s">
        <v>1188</v>
      </c>
      <c r="R984" s="24">
        <v>1060</v>
      </c>
      <c r="S984" s="25">
        <v>32983.81</v>
      </c>
      <c r="T984" s="83">
        <f>R984*S984</f>
        <v>34962838.599999994</v>
      </c>
      <c r="U984" s="83">
        <f>T984*1.12</f>
        <v>39158379.231999993</v>
      </c>
      <c r="V984" s="9" t="s">
        <v>1317</v>
      </c>
      <c r="W984" s="152" t="s">
        <v>1396</v>
      </c>
      <c r="X984" s="9"/>
    </row>
    <row r="985" spans="1:1967" ht="102" customHeight="1">
      <c r="A985" s="9" t="s">
        <v>6666</v>
      </c>
      <c r="B985" s="100" t="s">
        <v>97</v>
      </c>
      <c r="C985" s="111" t="s">
        <v>1168</v>
      </c>
      <c r="D985" s="111" t="s">
        <v>1169</v>
      </c>
      <c r="E985" s="111" t="s">
        <v>1171</v>
      </c>
      <c r="F985" s="3"/>
      <c r="G985" s="3" t="s">
        <v>385</v>
      </c>
      <c r="H985" s="20">
        <v>1</v>
      </c>
      <c r="I985" s="114">
        <v>470000000</v>
      </c>
      <c r="J985" s="21" t="s">
        <v>1316</v>
      </c>
      <c r="K985" s="25" t="s">
        <v>2088</v>
      </c>
      <c r="L985" s="137" t="s">
        <v>3404</v>
      </c>
      <c r="M985" s="140" t="s">
        <v>383</v>
      </c>
      <c r="N985" s="358" t="s">
        <v>8845</v>
      </c>
      <c r="O985" s="3" t="s">
        <v>1368</v>
      </c>
      <c r="P985" s="7" t="s">
        <v>1340</v>
      </c>
      <c r="Q985" s="3" t="s">
        <v>1188</v>
      </c>
      <c r="R985" s="24">
        <v>450</v>
      </c>
      <c r="S985" s="503">
        <v>37000</v>
      </c>
      <c r="T985" s="317">
        <v>0</v>
      </c>
      <c r="U985" s="317">
        <f t="shared" si="377"/>
        <v>0</v>
      </c>
      <c r="V985" s="9" t="s">
        <v>1327</v>
      </c>
      <c r="W985" s="152" t="s">
        <v>1396</v>
      </c>
      <c r="X985" s="9" t="s">
        <v>9423</v>
      </c>
    </row>
    <row r="986" spans="1:1967" ht="102" customHeight="1">
      <c r="A986" s="9" t="s">
        <v>10814</v>
      </c>
      <c r="B986" s="100" t="s">
        <v>97</v>
      </c>
      <c r="C986" s="111" t="s">
        <v>1168</v>
      </c>
      <c r="D986" s="111" t="s">
        <v>1169</v>
      </c>
      <c r="E986" s="111" t="s">
        <v>1171</v>
      </c>
      <c r="F986" s="3"/>
      <c r="G986" s="3" t="s">
        <v>385</v>
      </c>
      <c r="H986" s="20">
        <v>1</v>
      </c>
      <c r="I986" s="114">
        <v>470000000</v>
      </c>
      <c r="J986" s="21" t="s">
        <v>1316</v>
      </c>
      <c r="K986" s="25" t="s">
        <v>10497</v>
      </c>
      <c r="L986" s="137" t="s">
        <v>3404</v>
      </c>
      <c r="M986" s="140" t="s">
        <v>383</v>
      </c>
      <c r="N986" s="358" t="s">
        <v>8845</v>
      </c>
      <c r="O986" s="3" t="s">
        <v>1368</v>
      </c>
      <c r="P986" s="7" t="s">
        <v>1340</v>
      </c>
      <c r="Q986" s="3" t="s">
        <v>1188</v>
      </c>
      <c r="R986" s="24">
        <v>690</v>
      </c>
      <c r="S986" s="503">
        <v>37000</v>
      </c>
      <c r="T986" s="317">
        <v>0</v>
      </c>
      <c r="U986" s="317">
        <f t="shared" si="377"/>
        <v>0</v>
      </c>
      <c r="V986" s="9" t="s">
        <v>1327</v>
      </c>
      <c r="W986" s="152" t="s">
        <v>1396</v>
      </c>
      <c r="X986" s="9">
        <v>14.15</v>
      </c>
    </row>
    <row r="987" spans="1:1967" ht="102" customHeight="1">
      <c r="A987" s="9" t="s">
        <v>11124</v>
      </c>
      <c r="B987" s="100" t="s">
        <v>97</v>
      </c>
      <c r="C987" s="111" t="s">
        <v>1168</v>
      </c>
      <c r="D987" s="111" t="s">
        <v>1169</v>
      </c>
      <c r="E987" s="111" t="s">
        <v>1171</v>
      </c>
      <c r="F987" s="3"/>
      <c r="G987" s="3" t="s">
        <v>385</v>
      </c>
      <c r="H987" s="20">
        <v>1</v>
      </c>
      <c r="I987" s="114">
        <v>470000000</v>
      </c>
      <c r="J987" s="21" t="s">
        <v>1316</v>
      </c>
      <c r="K987" s="25" t="s">
        <v>10497</v>
      </c>
      <c r="L987" s="137" t="s">
        <v>3404</v>
      </c>
      <c r="M987" s="140" t="s">
        <v>383</v>
      </c>
      <c r="N987" s="358" t="s">
        <v>8846</v>
      </c>
      <c r="O987" s="3" t="s">
        <v>11123</v>
      </c>
      <c r="P987" s="7" t="s">
        <v>1340</v>
      </c>
      <c r="Q987" s="3" t="s">
        <v>1188</v>
      </c>
      <c r="R987" s="24">
        <v>690</v>
      </c>
      <c r="S987" s="503">
        <v>37000</v>
      </c>
      <c r="T987" s="317">
        <v>0</v>
      </c>
      <c r="U987" s="317">
        <f>T987*1.12</f>
        <v>0</v>
      </c>
      <c r="V987" s="9" t="s">
        <v>1327</v>
      </c>
      <c r="W987" s="152" t="s">
        <v>1396</v>
      </c>
      <c r="X987" s="9">
        <v>11.22</v>
      </c>
    </row>
    <row r="988" spans="1:1967" ht="102" customHeight="1">
      <c r="A988" s="9" t="s">
        <v>11452</v>
      </c>
      <c r="B988" s="100" t="s">
        <v>97</v>
      </c>
      <c r="C988" s="111" t="s">
        <v>1168</v>
      </c>
      <c r="D988" s="111" t="s">
        <v>1169</v>
      </c>
      <c r="E988" s="111" t="s">
        <v>1171</v>
      </c>
      <c r="F988" s="3"/>
      <c r="G988" s="3" t="s">
        <v>385</v>
      </c>
      <c r="H988" s="20">
        <v>1</v>
      </c>
      <c r="I988" s="114">
        <v>470000000</v>
      </c>
      <c r="J988" s="21" t="s">
        <v>1316</v>
      </c>
      <c r="K988" s="25" t="s">
        <v>11453</v>
      </c>
      <c r="L988" s="137" t="s">
        <v>3404</v>
      </c>
      <c r="M988" s="140" t="s">
        <v>383</v>
      </c>
      <c r="N988" s="358" t="s">
        <v>8846</v>
      </c>
      <c r="O988" s="3" t="s">
        <v>11123</v>
      </c>
      <c r="P988" s="7" t="s">
        <v>1340</v>
      </c>
      <c r="Q988" s="3" t="s">
        <v>1188</v>
      </c>
      <c r="R988" s="24">
        <v>690</v>
      </c>
      <c r="S988" s="503">
        <v>37000</v>
      </c>
      <c r="T988" s="317">
        <v>0</v>
      </c>
      <c r="U988" s="317">
        <f>T988*1.12</f>
        <v>0</v>
      </c>
      <c r="V988" s="9" t="s">
        <v>1317</v>
      </c>
      <c r="W988" s="152" t="s">
        <v>1396</v>
      </c>
      <c r="X988" s="9" t="s">
        <v>11926</v>
      </c>
    </row>
    <row r="989" spans="1:1967" ht="102" customHeight="1">
      <c r="A989" s="9" t="s">
        <v>11925</v>
      </c>
      <c r="B989" s="100" t="s">
        <v>97</v>
      </c>
      <c r="C989" s="111" t="s">
        <v>1168</v>
      </c>
      <c r="D989" s="111" t="s">
        <v>1169</v>
      </c>
      <c r="E989" s="111" t="s">
        <v>10985</v>
      </c>
      <c r="F989" s="3"/>
      <c r="G989" s="3" t="s">
        <v>385</v>
      </c>
      <c r="H989" s="20">
        <v>1</v>
      </c>
      <c r="I989" s="114">
        <v>470000000</v>
      </c>
      <c r="J989" s="21" t="s">
        <v>1316</v>
      </c>
      <c r="K989" s="25" t="s">
        <v>11453</v>
      </c>
      <c r="L989" s="137" t="s">
        <v>11564</v>
      </c>
      <c r="M989" s="140" t="s">
        <v>383</v>
      </c>
      <c r="N989" s="358" t="s">
        <v>8846</v>
      </c>
      <c r="O989" s="3" t="s">
        <v>11123</v>
      </c>
      <c r="P989" s="7" t="s">
        <v>1340</v>
      </c>
      <c r="Q989" s="3" t="s">
        <v>1188</v>
      </c>
      <c r="R989" s="24">
        <v>450</v>
      </c>
      <c r="S989" s="503">
        <v>37000</v>
      </c>
      <c r="T989" s="317">
        <f>R989*S989</f>
        <v>16650000</v>
      </c>
      <c r="U989" s="317">
        <f>T989*1.12</f>
        <v>18648000</v>
      </c>
      <c r="V989" s="9" t="s">
        <v>1317</v>
      </c>
      <c r="W989" s="152" t="s">
        <v>1396</v>
      </c>
      <c r="X989" s="9"/>
    </row>
    <row r="990" spans="1:1967" ht="102" customHeight="1">
      <c r="A990" s="9" t="s">
        <v>6667</v>
      </c>
      <c r="B990" s="100" t="s">
        <v>97</v>
      </c>
      <c r="C990" s="111" t="s">
        <v>1255</v>
      </c>
      <c r="D990" s="111" t="s">
        <v>1096</v>
      </c>
      <c r="E990" s="111" t="s">
        <v>1256</v>
      </c>
      <c r="F990" s="3"/>
      <c r="G990" s="3" t="s">
        <v>385</v>
      </c>
      <c r="H990" s="20">
        <v>1</v>
      </c>
      <c r="I990" s="114">
        <v>470000000</v>
      </c>
      <c r="J990" s="21" t="s">
        <v>1316</v>
      </c>
      <c r="K990" s="25" t="s">
        <v>1929</v>
      </c>
      <c r="L990" s="137" t="s">
        <v>3404</v>
      </c>
      <c r="M990" s="140" t="s">
        <v>383</v>
      </c>
      <c r="N990" s="358" t="s">
        <v>8845</v>
      </c>
      <c r="O990" s="3" t="s">
        <v>1368</v>
      </c>
      <c r="P990" s="7" t="s">
        <v>1340</v>
      </c>
      <c r="Q990" s="3" t="s">
        <v>1188</v>
      </c>
      <c r="R990" s="24">
        <v>42</v>
      </c>
      <c r="S990" s="25">
        <v>23160</v>
      </c>
      <c r="T990" s="83">
        <v>0</v>
      </c>
      <c r="U990" s="83">
        <f t="shared" si="377"/>
        <v>0</v>
      </c>
      <c r="V990" s="9" t="s">
        <v>1327</v>
      </c>
      <c r="W990" s="152" t="s">
        <v>1396</v>
      </c>
      <c r="X990" s="3" t="s">
        <v>9073</v>
      </c>
    </row>
    <row r="991" spans="1:1967" ht="102" customHeight="1">
      <c r="A991" s="9" t="s">
        <v>6668</v>
      </c>
      <c r="B991" s="100" t="s">
        <v>97</v>
      </c>
      <c r="C991" s="111" t="s">
        <v>1255</v>
      </c>
      <c r="D991" s="111" t="s">
        <v>1096</v>
      </c>
      <c r="E991" s="111" t="s">
        <v>1257</v>
      </c>
      <c r="F991" s="3"/>
      <c r="G991" s="3" t="s">
        <v>385</v>
      </c>
      <c r="H991" s="20">
        <v>1</v>
      </c>
      <c r="I991" s="114">
        <v>470000000</v>
      </c>
      <c r="J991" s="21" t="s">
        <v>1316</v>
      </c>
      <c r="K991" s="25" t="s">
        <v>1929</v>
      </c>
      <c r="L991" s="137" t="s">
        <v>3404</v>
      </c>
      <c r="M991" s="140" t="s">
        <v>383</v>
      </c>
      <c r="N991" s="358" t="s">
        <v>8845</v>
      </c>
      <c r="O991" s="3" t="s">
        <v>1368</v>
      </c>
      <c r="P991" s="7" t="s">
        <v>1340</v>
      </c>
      <c r="Q991" s="3" t="s">
        <v>1188</v>
      </c>
      <c r="R991" s="24">
        <v>14</v>
      </c>
      <c r="S991" s="25">
        <v>20062.5</v>
      </c>
      <c r="T991" s="83">
        <v>0</v>
      </c>
      <c r="U991" s="83">
        <f t="shared" si="377"/>
        <v>0</v>
      </c>
      <c r="V991" s="9" t="s">
        <v>1327</v>
      </c>
      <c r="W991" s="152" t="s">
        <v>1396</v>
      </c>
      <c r="X991" s="3" t="s">
        <v>9073</v>
      </c>
    </row>
    <row r="992" spans="1:1967" ht="102" customHeight="1">
      <c r="A992" s="9" t="s">
        <v>6669</v>
      </c>
      <c r="B992" s="100" t="s">
        <v>97</v>
      </c>
      <c r="C992" s="111" t="s">
        <v>1258</v>
      </c>
      <c r="D992" s="111" t="s">
        <v>1259</v>
      </c>
      <c r="E992" s="111" t="s">
        <v>1260</v>
      </c>
      <c r="F992" s="3"/>
      <c r="G992" s="3" t="s">
        <v>385</v>
      </c>
      <c r="H992" s="20">
        <v>1</v>
      </c>
      <c r="I992" s="114">
        <v>470000000</v>
      </c>
      <c r="J992" s="21" t="s">
        <v>1316</v>
      </c>
      <c r="K992" s="25" t="s">
        <v>1929</v>
      </c>
      <c r="L992" s="137" t="s">
        <v>3404</v>
      </c>
      <c r="M992" s="140" t="s">
        <v>383</v>
      </c>
      <c r="N992" s="358" t="s">
        <v>8845</v>
      </c>
      <c r="O992" s="3" t="s">
        <v>1368</v>
      </c>
      <c r="P992" s="7" t="s">
        <v>1340</v>
      </c>
      <c r="Q992" s="3" t="s">
        <v>1188</v>
      </c>
      <c r="R992" s="24">
        <v>28</v>
      </c>
      <c r="S992" s="25">
        <v>57196</v>
      </c>
      <c r="T992" s="83">
        <v>0</v>
      </c>
      <c r="U992" s="83">
        <f t="shared" si="377"/>
        <v>0</v>
      </c>
      <c r="V992" s="9" t="s">
        <v>1327</v>
      </c>
      <c r="W992" s="152" t="s">
        <v>1396</v>
      </c>
      <c r="X992" s="3" t="s">
        <v>9073</v>
      </c>
      <c r="Y992" s="513"/>
      <c r="Z992" s="513"/>
      <c r="AA992" s="513"/>
      <c r="AB992" s="513"/>
      <c r="AC992" s="513"/>
      <c r="AD992" s="513"/>
      <c r="AE992" s="513"/>
      <c r="AF992" s="513"/>
      <c r="AG992" s="513"/>
      <c r="AH992" s="513"/>
      <c r="AI992" s="513"/>
      <c r="AJ992" s="513"/>
      <c r="AK992" s="513"/>
      <c r="AL992" s="513"/>
      <c r="AM992" s="513"/>
      <c r="AN992" s="513"/>
      <c r="AO992" s="513"/>
      <c r="AP992" s="513"/>
      <c r="AQ992" s="513"/>
      <c r="AR992" s="513"/>
      <c r="AS992" s="513"/>
      <c r="AT992" s="513"/>
      <c r="AU992" s="513"/>
      <c r="AV992" s="513"/>
      <c r="AW992" s="513"/>
      <c r="AX992" s="513"/>
      <c r="AY992" s="513"/>
      <c r="AZ992" s="513"/>
      <c r="BA992" s="513"/>
      <c r="BB992" s="513"/>
      <c r="BC992" s="513"/>
      <c r="BD992" s="513"/>
      <c r="BE992" s="513"/>
      <c r="BF992" s="513"/>
      <c r="BG992" s="513"/>
      <c r="BH992" s="513"/>
      <c r="BI992" s="513"/>
      <c r="BJ992" s="513"/>
      <c r="BK992" s="513"/>
      <c r="BL992" s="513"/>
      <c r="BM992" s="513"/>
      <c r="BN992" s="513"/>
      <c r="BO992" s="513"/>
      <c r="BP992" s="513"/>
      <c r="BQ992" s="513"/>
      <c r="BR992" s="513"/>
      <c r="BS992" s="513"/>
      <c r="BT992" s="513"/>
      <c r="BU992" s="513"/>
      <c r="BV992" s="513"/>
      <c r="BW992" s="513"/>
      <c r="BX992" s="513"/>
      <c r="BY992" s="513"/>
      <c r="BZ992" s="513"/>
      <c r="CA992" s="513"/>
      <c r="CB992" s="513"/>
      <c r="CC992" s="513"/>
      <c r="CD992" s="513"/>
      <c r="CE992" s="513"/>
      <c r="CF992" s="513"/>
      <c r="CG992" s="513"/>
      <c r="CH992" s="513"/>
      <c r="CI992" s="513"/>
      <c r="CJ992" s="513"/>
      <c r="CK992" s="513"/>
      <c r="CL992" s="513"/>
      <c r="CM992" s="513"/>
      <c r="CN992" s="513"/>
      <c r="CO992" s="513"/>
      <c r="CP992" s="513"/>
      <c r="CQ992" s="513"/>
      <c r="CR992" s="513"/>
      <c r="CS992" s="513"/>
      <c r="CT992" s="513"/>
      <c r="CU992" s="513"/>
      <c r="CV992" s="513"/>
      <c r="CW992" s="513"/>
      <c r="CX992" s="513"/>
      <c r="CY992" s="513"/>
      <c r="CZ992" s="513"/>
      <c r="DA992" s="513"/>
      <c r="DB992" s="513"/>
      <c r="DC992" s="513"/>
      <c r="DD992" s="513"/>
      <c r="DE992" s="513"/>
      <c r="DF992" s="513"/>
      <c r="DG992" s="513"/>
      <c r="DH992" s="513"/>
      <c r="DI992" s="513"/>
      <c r="DJ992" s="513"/>
      <c r="DK992" s="513"/>
      <c r="DL992" s="513"/>
      <c r="DM992" s="513"/>
      <c r="DN992" s="513"/>
      <c r="DO992" s="513"/>
      <c r="DP992" s="513"/>
      <c r="DQ992" s="513"/>
      <c r="DR992" s="513"/>
      <c r="DS992" s="513"/>
      <c r="DT992" s="513"/>
      <c r="DU992" s="513"/>
      <c r="DV992" s="513"/>
      <c r="DW992" s="513"/>
      <c r="DX992" s="513"/>
      <c r="DY992" s="513"/>
      <c r="DZ992" s="513"/>
      <c r="EA992" s="513"/>
      <c r="EB992" s="513"/>
      <c r="EC992" s="513"/>
      <c r="ED992" s="513"/>
      <c r="EE992" s="513"/>
      <c r="EF992" s="513"/>
      <c r="EG992" s="513"/>
      <c r="EH992" s="513"/>
      <c r="EI992" s="513"/>
      <c r="EJ992" s="513"/>
      <c r="EK992" s="513"/>
      <c r="EL992" s="513"/>
      <c r="EM992" s="513"/>
      <c r="EN992" s="513"/>
      <c r="EO992" s="513"/>
      <c r="EP992" s="513"/>
      <c r="EQ992" s="513"/>
      <c r="ER992" s="513"/>
      <c r="ES992" s="513"/>
      <c r="ET992" s="513"/>
      <c r="EU992" s="513"/>
      <c r="EV992" s="513"/>
      <c r="EW992" s="513"/>
      <c r="EX992" s="513"/>
      <c r="EY992" s="513"/>
      <c r="EZ992" s="513"/>
      <c r="FA992" s="513"/>
      <c r="FB992" s="513"/>
      <c r="FC992" s="513"/>
      <c r="FD992" s="513"/>
      <c r="FE992" s="513"/>
      <c r="FF992" s="513"/>
      <c r="FG992" s="513"/>
      <c r="FH992" s="513"/>
      <c r="FI992" s="513"/>
      <c r="FJ992" s="513"/>
      <c r="FK992" s="513"/>
      <c r="FL992" s="513"/>
      <c r="FM992" s="513"/>
      <c r="FN992" s="513"/>
      <c r="FO992" s="513"/>
      <c r="FP992" s="513"/>
      <c r="FQ992" s="513"/>
      <c r="FR992" s="513"/>
      <c r="FS992" s="513"/>
      <c r="FT992" s="513"/>
      <c r="FU992" s="513"/>
      <c r="FV992" s="513"/>
      <c r="FW992" s="513"/>
      <c r="FX992" s="513"/>
      <c r="FY992" s="513"/>
      <c r="FZ992" s="513"/>
      <c r="GA992" s="513"/>
      <c r="GB992" s="513"/>
      <c r="GC992" s="513"/>
      <c r="GD992" s="513"/>
      <c r="GE992" s="513"/>
      <c r="GF992" s="513"/>
      <c r="GG992" s="513"/>
      <c r="GH992" s="513"/>
      <c r="GI992" s="513"/>
      <c r="GJ992" s="513"/>
      <c r="GK992" s="513"/>
      <c r="GL992" s="513"/>
      <c r="GM992" s="513"/>
      <c r="GN992" s="513"/>
      <c r="GO992" s="513"/>
      <c r="GP992" s="513"/>
      <c r="GQ992" s="513"/>
      <c r="GR992" s="513"/>
      <c r="GS992" s="513"/>
      <c r="GT992" s="513"/>
      <c r="GU992" s="513"/>
      <c r="GV992" s="513"/>
      <c r="GW992" s="513"/>
      <c r="GX992" s="513"/>
      <c r="GY992" s="513"/>
      <c r="GZ992" s="513"/>
      <c r="HA992" s="513"/>
      <c r="HB992" s="513"/>
      <c r="HC992" s="513"/>
      <c r="HD992" s="513"/>
      <c r="HE992" s="513"/>
      <c r="HF992" s="513"/>
      <c r="HG992" s="513"/>
      <c r="HH992" s="513"/>
      <c r="HI992" s="513"/>
      <c r="HJ992" s="513"/>
      <c r="HK992" s="513"/>
      <c r="HL992" s="513"/>
      <c r="HM992" s="513"/>
      <c r="HN992" s="513"/>
      <c r="HO992" s="513"/>
      <c r="HP992" s="513"/>
      <c r="HQ992" s="513"/>
      <c r="HR992" s="513"/>
      <c r="HS992" s="513"/>
      <c r="HT992" s="513"/>
      <c r="HU992" s="513"/>
      <c r="HV992" s="513"/>
      <c r="HW992" s="513"/>
      <c r="HX992" s="513"/>
      <c r="HY992" s="513"/>
      <c r="HZ992" s="513"/>
      <c r="IA992" s="513"/>
      <c r="IB992" s="513"/>
      <c r="IC992" s="513"/>
      <c r="ID992" s="513"/>
      <c r="IE992" s="513"/>
      <c r="IF992" s="513"/>
      <c r="IG992" s="513"/>
      <c r="IH992" s="513"/>
      <c r="II992" s="513"/>
      <c r="IJ992" s="513"/>
      <c r="IK992" s="513"/>
      <c r="IL992" s="513"/>
      <c r="IM992" s="513"/>
      <c r="IN992" s="513"/>
      <c r="IO992" s="513"/>
      <c r="IP992" s="513"/>
      <c r="IQ992" s="513"/>
      <c r="IR992" s="513"/>
      <c r="IS992" s="513"/>
      <c r="IT992" s="513"/>
      <c r="IU992" s="513"/>
      <c r="IV992" s="513"/>
      <c r="IW992" s="513"/>
      <c r="IX992" s="513"/>
      <c r="IY992" s="513"/>
      <c r="IZ992" s="513"/>
      <c r="JA992" s="513"/>
      <c r="JB992" s="513"/>
      <c r="JC992" s="513"/>
      <c r="JD992" s="513"/>
      <c r="JE992" s="513"/>
      <c r="JF992" s="513"/>
      <c r="JG992" s="513"/>
      <c r="JH992" s="513"/>
      <c r="JI992" s="513"/>
      <c r="JJ992" s="513"/>
      <c r="JK992" s="513"/>
      <c r="JL992" s="513"/>
      <c r="JM992" s="513"/>
      <c r="JN992" s="513"/>
      <c r="JO992" s="513"/>
      <c r="JP992" s="513"/>
      <c r="JQ992" s="513"/>
      <c r="JR992" s="513"/>
      <c r="JS992" s="513"/>
      <c r="JT992" s="513"/>
      <c r="JU992" s="513"/>
      <c r="JV992" s="513"/>
      <c r="JW992" s="513"/>
      <c r="JX992" s="513"/>
      <c r="JY992" s="513"/>
      <c r="JZ992" s="513"/>
      <c r="KA992" s="513"/>
      <c r="KB992" s="513"/>
      <c r="KC992" s="513"/>
      <c r="KD992" s="513"/>
      <c r="KE992" s="513"/>
      <c r="KF992" s="513"/>
      <c r="KG992" s="513"/>
      <c r="KH992" s="513"/>
      <c r="KI992" s="513"/>
      <c r="KJ992" s="513"/>
      <c r="KK992" s="513"/>
      <c r="KL992" s="513"/>
      <c r="KM992" s="513"/>
      <c r="KN992" s="513"/>
      <c r="KO992" s="513"/>
      <c r="KP992" s="513"/>
      <c r="KQ992" s="513"/>
      <c r="KR992" s="513"/>
      <c r="KS992" s="513"/>
      <c r="KT992" s="513"/>
      <c r="KU992" s="513"/>
      <c r="KV992" s="513"/>
      <c r="KW992" s="513"/>
      <c r="KX992" s="513"/>
      <c r="KY992" s="513"/>
      <c r="KZ992" s="513"/>
      <c r="LA992" s="513"/>
      <c r="LB992" s="513"/>
      <c r="LC992" s="513"/>
      <c r="LD992" s="513"/>
      <c r="LE992" s="513"/>
      <c r="LF992" s="513"/>
      <c r="LG992" s="513"/>
      <c r="LH992" s="513"/>
      <c r="LI992" s="513"/>
      <c r="LJ992" s="513"/>
      <c r="LK992" s="513"/>
      <c r="LL992" s="513"/>
      <c r="LM992" s="513"/>
      <c r="LN992" s="513"/>
      <c r="LO992" s="513"/>
      <c r="LP992" s="513"/>
      <c r="LQ992" s="513"/>
      <c r="LR992" s="513"/>
      <c r="LS992" s="513"/>
      <c r="LT992" s="513"/>
      <c r="LU992" s="513"/>
      <c r="LV992" s="513"/>
      <c r="LW992" s="513"/>
      <c r="LX992" s="513"/>
      <c r="LY992" s="513"/>
      <c r="LZ992" s="513"/>
      <c r="MA992" s="513"/>
      <c r="MB992" s="513"/>
      <c r="MC992" s="513"/>
      <c r="MD992" s="513"/>
      <c r="ME992" s="513"/>
      <c r="MF992" s="513"/>
      <c r="MG992" s="513"/>
      <c r="MH992" s="513"/>
      <c r="MI992" s="513"/>
      <c r="MJ992" s="513"/>
      <c r="MK992" s="513"/>
      <c r="ML992" s="513"/>
      <c r="MM992" s="513"/>
      <c r="MN992" s="513"/>
      <c r="MO992" s="513"/>
      <c r="MP992" s="513"/>
      <c r="MQ992" s="513"/>
      <c r="MR992" s="513"/>
      <c r="MS992" s="513"/>
      <c r="MT992" s="513"/>
      <c r="MU992" s="513"/>
      <c r="MV992" s="513"/>
      <c r="MW992" s="513"/>
      <c r="MX992" s="513"/>
      <c r="MY992" s="513"/>
      <c r="MZ992" s="513"/>
      <c r="NA992" s="513"/>
      <c r="NB992" s="513"/>
      <c r="NC992" s="513"/>
      <c r="ND992" s="513"/>
      <c r="NE992" s="513"/>
      <c r="NF992" s="513"/>
      <c r="NG992" s="513"/>
      <c r="NH992" s="513"/>
      <c r="NI992" s="513"/>
      <c r="NJ992" s="513"/>
      <c r="NK992" s="513"/>
      <c r="NL992" s="513"/>
      <c r="NM992" s="513"/>
      <c r="NN992" s="513"/>
      <c r="NO992" s="513"/>
      <c r="NP992" s="513"/>
      <c r="NQ992" s="513"/>
      <c r="NR992" s="513"/>
      <c r="NS992" s="513"/>
      <c r="NT992" s="513"/>
      <c r="NU992" s="513"/>
      <c r="NV992" s="513"/>
      <c r="NW992" s="513"/>
      <c r="NX992" s="513"/>
      <c r="NY992" s="513"/>
      <c r="NZ992" s="513"/>
      <c r="OA992" s="513"/>
      <c r="OB992" s="513"/>
      <c r="OC992" s="513"/>
      <c r="OD992" s="513"/>
      <c r="OE992" s="513"/>
      <c r="OF992" s="513"/>
      <c r="OG992" s="513"/>
      <c r="OH992" s="513"/>
      <c r="OI992" s="513"/>
      <c r="OJ992" s="513"/>
      <c r="OK992" s="513"/>
      <c r="OL992" s="513"/>
      <c r="OM992" s="513"/>
      <c r="ON992" s="513"/>
      <c r="OO992" s="513"/>
      <c r="OP992" s="513"/>
      <c r="OQ992" s="513"/>
      <c r="OR992" s="513"/>
      <c r="OS992" s="513"/>
      <c r="OT992" s="513"/>
      <c r="OU992" s="513"/>
      <c r="OV992" s="513"/>
      <c r="OW992" s="513"/>
      <c r="OX992" s="513"/>
      <c r="OY992" s="513"/>
      <c r="OZ992" s="513"/>
      <c r="PA992" s="513"/>
      <c r="PB992" s="513"/>
      <c r="PC992" s="513"/>
      <c r="PD992" s="513"/>
      <c r="PE992" s="513"/>
      <c r="PF992" s="513"/>
      <c r="PG992" s="513"/>
      <c r="PH992" s="513"/>
      <c r="PI992" s="513"/>
      <c r="PJ992" s="513"/>
      <c r="PK992" s="513"/>
      <c r="PL992" s="513"/>
      <c r="PM992" s="513"/>
      <c r="PN992" s="513"/>
      <c r="PO992" s="513"/>
      <c r="PP992" s="513"/>
      <c r="PQ992" s="513"/>
      <c r="PR992" s="513"/>
      <c r="PS992" s="513"/>
      <c r="PT992" s="513"/>
      <c r="PU992" s="513"/>
      <c r="PV992" s="513"/>
      <c r="PW992" s="513"/>
      <c r="PX992" s="513"/>
      <c r="PY992" s="513"/>
      <c r="PZ992" s="513"/>
      <c r="QA992" s="513"/>
      <c r="QB992" s="513"/>
      <c r="QC992" s="513"/>
      <c r="QD992" s="513"/>
      <c r="QE992" s="513"/>
      <c r="QF992" s="513"/>
      <c r="QG992" s="513"/>
      <c r="QH992" s="513"/>
      <c r="QI992" s="513"/>
      <c r="QJ992" s="513"/>
      <c r="QK992" s="513"/>
      <c r="QL992" s="513"/>
      <c r="QM992" s="513"/>
      <c r="QN992" s="513"/>
      <c r="QO992" s="513"/>
      <c r="QP992" s="513"/>
      <c r="QQ992" s="513"/>
      <c r="QR992" s="513"/>
      <c r="QS992" s="513"/>
      <c r="QT992" s="513"/>
      <c r="QU992" s="513"/>
      <c r="QV992" s="513"/>
      <c r="QW992" s="513"/>
      <c r="QX992" s="513"/>
      <c r="QY992" s="513"/>
      <c r="QZ992" s="513"/>
      <c r="RA992" s="513"/>
      <c r="RB992" s="513"/>
      <c r="RC992" s="513"/>
      <c r="RD992" s="513"/>
      <c r="RE992" s="513"/>
      <c r="RF992" s="513"/>
      <c r="RG992" s="513"/>
      <c r="RH992" s="513"/>
      <c r="RI992" s="513"/>
      <c r="RJ992" s="513"/>
      <c r="RK992" s="513"/>
      <c r="RL992" s="513"/>
      <c r="RM992" s="513"/>
      <c r="RN992" s="513"/>
      <c r="RO992" s="513"/>
      <c r="RP992" s="513"/>
      <c r="RQ992" s="513"/>
      <c r="RR992" s="513"/>
      <c r="RS992" s="513"/>
      <c r="RT992" s="513"/>
      <c r="RU992" s="513"/>
      <c r="RV992" s="513"/>
      <c r="RW992" s="513"/>
      <c r="RX992" s="513"/>
      <c r="RY992" s="513"/>
      <c r="RZ992" s="513"/>
      <c r="SA992" s="513"/>
      <c r="SB992" s="513"/>
      <c r="SC992" s="513"/>
      <c r="SD992" s="513"/>
      <c r="SE992" s="513"/>
      <c r="SF992" s="513"/>
      <c r="SG992" s="513"/>
      <c r="SH992" s="513"/>
      <c r="SI992" s="513"/>
      <c r="SJ992" s="513"/>
      <c r="SK992" s="513"/>
      <c r="SL992" s="513"/>
      <c r="SM992" s="513"/>
      <c r="SN992" s="513"/>
      <c r="SO992" s="513"/>
      <c r="SP992" s="513"/>
      <c r="SQ992" s="513"/>
      <c r="SR992" s="513"/>
      <c r="SS992" s="513"/>
      <c r="ST992" s="513"/>
      <c r="SU992" s="513"/>
      <c r="SV992" s="513"/>
      <c r="SW992" s="513"/>
      <c r="SX992" s="513"/>
      <c r="SY992" s="513"/>
      <c r="SZ992" s="513"/>
      <c r="TA992" s="513"/>
      <c r="TB992" s="513"/>
      <c r="TC992" s="513"/>
      <c r="TD992" s="513"/>
      <c r="TE992" s="513"/>
      <c r="TF992" s="513"/>
      <c r="TG992" s="513"/>
      <c r="TH992" s="513"/>
      <c r="TI992" s="513"/>
      <c r="TJ992" s="513"/>
      <c r="TK992" s="513"/>
      <c r="TL992" s="513"/>
      <c r="TM992" s="513"/>
      <c r="TN992" s="513"/>
      <c r="TO992" s="513"/>
      <c r="TP992" s="513"/>
      <c r="TQ992" s="513"/>
      <c r="TR992" s="513"/>
      <c r="TS992" s="513"/>
      <c r="TT992" s="513"/>
      <c r="TU992" s="513"/>
      <c r="TV992" s="513"/>
      <c r="TW992" s="513"/>
      <c r="TX992" s="513"/>
      <c r="TY992" s="513"/>
      <c r="TZ992" s="513"/>
      <c r="UA992" s="513"/>
      <c r="UB992" s="513"/>
      <c r="UC992" s="513"/>
      <c r="UD992" s="513"/>
      <c r="UE992" s="513"/>
      <c r="UF992" s="513"/>
      <c r="UG992" s="513"/>
      <c r="UH992" s="513"/>
      <c r="UI992" s="513"/>
      <c r="UJ992" s="513"/>
      <c r="UK992" s="513"/>
      <c r="UL992" s="513"/>
      <c r="UM992" s="513"/>
      <c r="UN992" s="513"/>
      <c r="UO992" s="513"/>
      <c r="UP992" s="513"/>
      <c r="UQ992" s="513"/>
      <c r="UR992" s="513"/>
      <c r="US992" s="513"/>
      <c r="UT992" s="513"/>
      <c r="UU992" s="513"/>
      <c r="UV992" s="513"/>
      <c r="UW992" s="513"/>
      <c r="UX992" s="513"/>
      <c r="UY992" s="513"/>
      <c r="UZ992" s="513"/>
      <c r="VA992" s="513"/>
      <c r="VB992" s="513"/>
      <c r="VC992" s="513"/>
      <c r="VD992" s="513"/>
      <c r="VE992" s="513"/>
      <c r="VF992" s="513"/>
      <c r="VG992" s="513"/>
      <c r="VH992" s="513"/>
      <c r="VI992" s="513"/>
      <c r="VJ992" s="513"/>
      <c r="VK992" s="513"/>
      <c r="VL992" s="513"/>
      <c r="VM992" s="513"/>
      <c r="VN992" s="513"/>
      <c r="VO992" s="513"/>
      <c r="VP992" s="513"/>
      <c r="VQ992" s="513"/>
      <c r="VR992" s="513"/>
      <c r="VS992" s="513"/>
      <c r="VT992" s="513"/>
      <c r="VU992" s="513"/>
      <c r="VV992" s="513"/>
      <c r="VW992" s="513"/>
      <c r="VX992" s="513"/>
      <c r="VY992" s="513"/>
      <c r="VZ992" s="513"/>
      <c r="WA992" s="513"/>
      <c r="WB992" s="513"/>
      <c r="WC992" s="513"/>
      <c r="WD992" s="513"/>
      <c r="WE992" s="513"/>
      <c r="WF992" s="513"/>
      <c r="WG992" s="513"/>
      <c r="WH992" s="513"/>
      <c r="WI992" s="513"/>
      <c r="WJ992" s="513"/>
      <c r="WK992" s="513"/>
      <c r="WL992" s="513"/>
      <c r="WM992" s="513"/>
      <c r="WN992" s="513"/>
      <c r="WO992" s="513"/>
      <c r="WP992" s="513"/>
      <c r="WQ992" s="513"/>
      <c r="WR992" s="513"/>
      <c r="WS992" s="513"/>
      <c r="WT992" s="513"/>
      <c r="WU992" s="513"/>
      <c r="WV992" s="513"/>
      <c r="WW992" s="513"/>
      <c r="WX992" s="513"/>
      <c r="WY992" s="513"/>
      <c r="WZ992" s="513"/>
      <c r="XA992" s="513"/>
      <c r="XB992" s="513"/>
      <c r="XC992" s="513"/>
      <c r="XD992" s="513"/>
      <c r="XE992" s="513"/>
      <c r="XF992" s="513"/>
      <c r="XG992" s="513"/>
      <c r="XH992" s="513"/>
      <c r="XI992" s="513"/>
      <c r="XJ992" s="513"/>
      <c r="XK992" s="513"/>
      <c r="XL992" s="513"/>
      <c r="XM992" s="513"/>
      <c r="XN992" s="513"/>
      <c r="XO992" s="513"/>
      <c r="XP992" s="513"/>
      <c r="XQ992" s="513"/>
      <c r="XR992" s="513"/>
      <c r="XS992" s="513"/>
      <c r="XT992" s="513"/>
      <c r="XU992" s="513"/>
      <c r="XV992" s="513"/>
      <c r="XW992" s="513"/>
      <c r="XX992" s="513"/>
      <c r="XY992" s="513"/>
      <c r="XZ992" s="513"/>
      <c r="YA992" s="513"/>
      <c r="YB992" s="513"/>
      <c r="YC992" s="513"/>
      <c r="YD992" s="513"/>
      <c r="YE992" s="513"/>
      <c r="YF992" s="513"/>
      <c r="YG992" s="513"/>
      <c r="YH992" s="513"/>
      <c r="YI992" s="513"/>
      <c r="YJ992" s="513"/>
      <c r="YK992" s="513"/>
      <c r="YL992" s="513"/>
      <c r="YM992" s="513"/>
      <c r="YN992" s="513"/>
      <c r="YO992" s="513"/>
      <c r="YP992" s="513"/>
      <c r="YQ992" s="513"/>
      <c r="YR992" s="513"/>
      <c r="YS992" s="513"/>
      <c r="YT992" s="513"/>
      <c r="YU992" s="513"/>
      <c r="YV992" s="513"/>
      <c r="YW992" s="513"/>
      <c r="YX992" s="513"/>
      <c r="YY992" s="513"/>
      <c r="YZ992" s="513"/>
      <c r="ZA992" s="513"/>
      <c r="ZB992" s="513"/>
      <c r="ZC992" s="513"/>
      <c r="ZD992" s="513"/>
      <c r="ZE992" s="513"/>
      <c r="ZF992" s="513"/>
      <c r="ZG992" s="513"/>
      <c r="ZH992" s="513"/>
      <c r="ZI992" s="513"/>
      <c r="ZJ992" s="513"/>
      <c r="ZK992" s="513"/>
      <c r="ZL992" s="513"/>
      <c r="ZM992" s="513"/>
      <c r="ZN992" s="513"/>
      <c r="ZO992" s="513"/>
      <c r="ZP992" s="513"/>
      <c r="ZQ992" s="513"/>
      <c r="ZR992" s="513"/>
      <c r="ZS992" s="513"/>
      <c r="ZT992" s="513"/>
      <c r="ZU992" s="513"/>
      <c r="ZV992" s="513"/>
      <c r="ZW992" s="513"/>
      <c r="ZX992" s="513"/>
      <c r="ZY992" s="513"/>
      <c r="ZZ992" s="513"/>
      <c r="AAA992" s="513"/>
      <c r="AAB992" s="513"/>
      <c r="AAC992" s="513"/>
      <c r="AAD992" s="513"/>
      <c r="AAE992" s="513"/>
      <c r="AAF992" s="513"/>
      <c r="AAG992" s="513"/>
      <c r="AAH992" s="513"/>
      <c r="AAI992" s="513"/>
      <c r="AAJ992" s="513"/>
      <c r="AAK992" s="513"/>
      <c r="AAL992" s="513"/>
      <c r="AAM992" s="513"/>
      <c r="AAN992" s="513"/>
      <c r="AAO992" s="513"/>
      <c r="AAP992" s="513"/>
      <c r="AAQ992" s="513"/>
      <c r="AAR992" s="513"/>
      <c r="AAS992" s="513"/>
      <c r="AAT992" s="513"/>
      <c r="AAU992" s="513"/>
      <c r="AAV992" s="513"/>
      <c r="AAW992" s="513"/>
      <c r="AAX992" s="513"/>
      <c r="AAY992" s="513"/>
      <c r="AAZ992" s="513"/>
      <c r="ABA992" s="513"/>
      <c r="ABB992" s="513"/>
      <c r="ABC992" s="513"/>
      <c r="ABD992" s="513"/>
      <c r="ABE992" s="513"/>
      <c r="ABF992" s="513"/>
      <c r="ABG992" s="513"/>
      <c r="ABH992" s="513"/>
      <c r="ABI992" s="513"/>
      <c r="ABJ992" s="513"/>
      <c r="ABK992" s="513"/>
      <c r="ABL992" s="513"/>
      <c r="ABM992" s="513"/>
      <c r="ABN992" s="513"/>
      <c r="ABO992" s="513"/>
      <c r="ABP992" s="513"/>
      <c r="ABQ992" s="513"/>
      <c r="ABR992" s="513"/>
      <c r="ABS992" s="513"/>
      <c r="ABT992" s="513"/>
      <c r="ABU992" s="513"/>
      <c r="ABV992" s="513"/>
      <c r="ABW992" s="513"/>
      <c r="ABX992" s="513"/>
      <c r="ABY992" s="513"/>
      <c r="ABZ992" s="513"/>
      <c r="ACA992" s="513"/>
      <c r="ACB992" s="513"/>
      <c r="ACC992" s="513"/>
      <c r="ACD992" s="513"/>
      <c r="ACE992" s="513"/>
      <c r="ACF992" s="513"/>
      <c r="ACG992" s="513"/>
      <c r="ACH992" s="513"/>
      <c r="ACI992" s="513"/>
      <c r="ACJ992" s="513"/>
      <c r="ACK992" s="513"/>
      <c r="ACL992" s="513"/>
      <c r="ACM992" s="513"/>
      <c r="ACN992" s="513"/>
      <c r="ACO992" s="513"/>
      <c r="ACP992" s="513"/>
      <c r="ACQ992" s="513"/>
      <c r="ACR992" s="513"/>
      <c r="ACS992" s="513"/>
      <c r="ACT992" s="513"/>
      <c r="ACU992" s="513"/>
      <c r="ACV992" s="513"/>
      <c r="ACW992" s="513"/>
      <c r="ACX992" s="513"/>
      <c r="ACY992" s="513"/>
      <c r="ACZ992" s="513"/>
      <c r="ADA992" s="513"/>
      <c r="ADB992" s="513"/>
      <c r="ADC992" s="513"/>
      <c r="ADD992" s="513"/>
      <c r="ADE992" s="513"/>
      <c r="ADF992" s="513"/>
      <c r="ADG992" s="513"/>
      <c r="ADH992" s="513"/>
      <c r="ADI992" s="513"/>
      <c r="ADJ992" s="513"/>
      <c r="ADK992" s="513"/>
      <c r="ADL992" s="513"/>
      <c r="ADM992" s="513"/>
      <c r="ADN992" s="513"/>
      <c r="ADO992" s="513"/>
      <c r="ADP992" s="513"/>
      <c r="ADQ992" s="513"/>
      <c r="ADR992" s="513"/>
      <c r="ADS992" s="513"/>
      <c r="ADT992" s="513"/>
      <c r="ADU992" s="513"/>
      <c r="ADV992" s="513"/>
      <c r="ADW992" s="513"/>
      <c r="ADX992" s="513"/>
      <c r="ADY992" s="513"/>
      <c r="ADZ992" s="513"/>
      <c r="AEA992" s="513"/>
      <c r="AEB992" s="513"/>
      <c r="AEC992" s="513"/>
      <c r="AED992" s="513"/>
      <c r="AEE992" s="513"/>
      <c r="AEF992" s="513"/>
      <c r="AEG992" s="513"/>
      <c r="AEH992" s="513"/>
      <c r="AEI992" s="513"/>
      <c r="AEJ992" s="513"/>
      <c r="AEK992" s="513"/>
      <c r="AEL992" s="513"/>
      <c r="AEM992" s="513"/>
      <c r="AEN992" s="513"/>
      <c r="AEO992" s="513"/>
      <c r="AEP992" s="513"/>
      <c r="AEQ992" s="513"/>
      <c r="AER992" s="513"/>
      <c r="AES992" s="513"/>
      <c r="AET992" s="513"/>
      <c r="AEU992" s="513"/>
      <c r="AEV992" s="513"/>
      <c r="AEW992" s="513"/>
      <c r="AEX992" s="513"/>
      <c r="AEY992" s="513"/>
      <c r="AEZ992" s="513"/>
      <c r="AFA992" s="513"/>
      <c r="AFB992" s="513"/>
      <c r="AFC992" s="513"/>
      <c r="AFD992" s="513"/>
      <c r="AFE992" s="513"/>
      <c r="AFF992" s="513"/>
      <c r="AFG992" s="513"/>
      <c r="AFH992" s="513"/>
      <c r="AFI992" s="513"/>
      <c r="AFJ992" s="513"/>
      <c r="AFK992" s="513"/>
      <c r="AFL992" s="513"/>
      <c r="AFM992" s="513"/>
      <c r="AFN992" s="513"/>
      <c r="AFO992" s="513"/>
      <c r="AFP992" s="513"/>
      <c r="AFQ992" s="513"/>
      <c r="AFR992" s="513"/>
      <c r="AFS992" s="513"/>
      <c r="AFT992" s="513"/>
      <c r="AFU992" s="513"/>
      <c r="AFV992" s="513"/>
      <c r="AFW992" s="513"/>
      <c r="AFX992" s="513"/>
      <c r="AFY992" s="513"/>
      <c r="AFZ992" s="513"/>
      <c r="AGA992" s="513"/>
      <c r="AGB992" s="513"/>
      <c r="AGC992" s="513"/>
      <c r="AGD992" s="513"/>
      <c r="AGE992" s="513"/>
      <c r="AGF992" s="513"/>
      <c r="AGG992" s="513"/>
      <c r="AGH992" s="513"/>
      <c r="AGI992" s="513"/>
      <c r="AGJ992" s="513"/>
      <c r="AGK992" s="513"/>
      <c r="AGL992" s="513"/>
      <c r="AGM992" s="513"/>
      <c r="AGN992" s="513"/>
      <c r="AGO992" s="513"/>
      <c r="AGP992" s="513"/>
      <c r="AGQ992" s="513"/>
      <c r="AGR992" s="513"/>
      <c r="AGS992" s="513"/>
      <c r="AGT992" s="513"/>
      <c r="AGU992" s="513"/>
      <c r="AGV992" s="513"/>
      <c r="AGW992" s="513"/>
      <c r="AGX992" s="513"/>
      <c r="AGY992" s="513"/>
      <c r="AGZ992" s="513"/>
      <c r="AHA992" s="513"/>
      <c r="AHB992" s="513"/>
      <c r="AHC992" s="513"/>
      <c r="AHD992" s="513"/>
      <c r="AHE992" s="513"/>
      <c r="AHF992" s="513"/>
      <c r="AHG992" s="513"/>
      <c r="AHH992" s="513"/>
      <c r="AHI992" s="513"/>
      <c r="AHJ992" s="513"/>
      <c r="AHK992" s="513"/>
      <c r="AHL992" s="513"/>
      <c r="AHM992" s="513"/>
      <c r="AHN992" s="513"/>
      <c r="AHO992" s="513"/>
      <c r="AHP992" s="513"/>
      <c r="AHQ992" s="513"/>
      <c r="AHR992" s="513"/>
      <c r="AHS992" s="513"/>
      <c r="AHT992" s="513"/>
      <c r="AHU992" s="513"/>
      <c r="AHV992" s="513"/>
      <c r="AHW992" s="513"/>
      <c r="AHX992" s="513"/>
      <c r="AHY992" s="513"/>
      <c r="AHZ992" s="513"/>
      <c r="AIA992" s="513"/>
      <c r="AIB992" s="513"/>
      <c r="AIC992" s="513"/>
      <c r="AID992" s="513"/>
      <c r="AIE992" s="513"/>
      <c r="AIF992" s="513"/>
      <c r="AIG992" s="513"/>
      <c r="AIH992" s="513"/>
      <c r="AII992" s="513"/>
      <c r="AIJ992" s="513"/>
      <c r="AIK992" s="513"/>
      <c r="AIL992" s="513"/>
      <c r="AIM992" s="513"/>
      <c r="AIN992" s="513"/>
      <c r="AIO992" s="513"/>
      <c r="AIP992" s="513"/>
      <c r="AIQ992" s="513"/>
      <c r="AIR992" s="513"/>
      <c r="AIS992" s="513"/>
      <c r="AIT992" s="513"/>
      <c r="AIU992" s="513"/>
      <c r="AIV992" s="513"/>
      <c r="AIW992" s="513"/>
      <c r="AIX992" s="513"/>
      <c r="AIY992" s="513"/>
      <c r="AIZ992" s="513"/>
      <c r="AJA992" s="513"/>
      <c r="AJB992" s="513"/>
      <c r="AJC992" s="513"/>
      <c r="AJD992" s="513"/>
      <c r="AJE992" s="513"/>
      <c r="AJF992" s="513"/>
      <c r="AJG992" s="513"/>
      <c r="AJH992" s="513"/>
      <c r="AJI992" s="513"/>
      <c r="AJJ992" s="513"/>
      <c r="AJK992" s="513"/>
      <c r="AJL992" s="513"/>
      <c r="AJM992" s="513"/>
      <c r="AJN992" s="513"/>
      <c r="AJO992" s="513"/>
      <c r="AJP992" s="513"/>
      <c r="AJQ992" s="513"/>
      <c r="AJR992" s="513"/>
      <c r="AJS992" s="513"/>
      <c r="AJT992" s="513"/>
      <c r="AJU992" s="513"/>
      <c r="AJV992" s="513"/>
      <c r="AJW992" s="513"/>
      <c r="AJX992" s="513"/>
      <c r="AJY992" s="513"/>
      <c r="AJZ992" s="513"/>
      <c r="AKA992" s="513"/>
      <c r="AKB992" s="513"/>
      <c r="AKC992" s="513"/>
      <c r="AKD992" s="513"/>
      <c r="AKE992" s="513"/>
      <c r="AKF992" s="513"/>
      <c r="AKG992" s="513"/>
      <c r="AKH992" s="513"/>
      <c r="AKI992" s="513"/>
      <c r="AKJ992" s="513"/>
      <c r="AKK992" s="513"/>
      <c r="AKL992" s="513"/>
      <c r="AKM992" s="513"/>
      <c r="AKN992" s="513"/>
      <c r="AKO992" s="513"/>
      <c r="AKP992" s="513"/>
      <c r="AKQ992" s="513"/>
      <c r="AKR992" s="513"/>
      <c r="AKS992" s="513"/>
      <c r="AKT992" s="513"/>
      <c r="AKU992" s="513"/>
      <c r="AKV992" s="513"/>
      <c r="AKW992" s="513"/>
      <c r="AKX992" s="513"/>
      <c r="AKY992" s="513"/>
      <c r="AKZ992" s="513"/>
      <c r="ALA992" s="513"/>
      <c r="ALB992" s="513"/>
      <c r="ALC992" s="513"/>
      <c r="ALD992" s="513"/>
      <c r="ALE992" s="513"/>
      <c r="ALF992" s="513"/>
      <c r="ALG992" s="513"/>
      <c r="ALH992" s="513"/>
      <c r="ALI992" s="513"/>
      <c r="ALJ992" s="513"/>
      <c r="ALK992" s="513"/>
      <c r="ALL992" s="513"/>
      <c r="ALM992" s="513"/>
      <c r="ALN992" s="513"/>
      <c r="ALO992" s="513"/>
      <c r="ALP992" s="513"/>
      <c r="ALQ992" s="513"/>
      <c r="ALR992" s="513"/>
      <c r="ALS992" s="513"/>
      <c r="ALT992" s="513"/>
      <c r="ALU992" s="513"/>
      <c r="ALV992" s="513"/>
      <c r="ALW992" s="513"/>
      <c r="ALX992" s="513"/>
      <c r="ALY992" s="513"/>
      <c r="ALZ992" s="513"/>
      <c r="AMA992" s="513"/>
      <c r="AMB992" s="513"/>
      <c r="AMC992" s="513"/>
      <c r="AMD992" s="513"/>
      <c r="AME992" s="513"/>
      <c r="AMF992" s="513"/>
      <c r="AMG992" s="513"/>
      <c r="AMH992" s="513"/>
      <c r="AMI992" s="513"/>
      <c r="AMJ992" s="513"/>
      <c r="AMK992" s="513"/>
      <c r="AML992" s="513"/>
      <c r="AMM992" s="513"/>
      <c r="AMN992" s="513"/>
      <c r="AMO992" s="513"/>
      <c r="AMP992" s="513"/>
      <c r="AMQ992" s="513"/>
      <c r="AMR992" s="513"/>
      <c r="AMS992" s="513"/>
      <c r="AMT992" s="513"/>
      <c r="AMU992" s="513"/>
      <c r="AMV992" s="513"/>
      <c r="AMW992" s="513"/>
      <c r="AMX992" s="513"/>
      <c r="AMY992" s="513"/>
      <c r="AMZ992" s="513"/>
      <c r="ANA992" s="513"/>
      <c r="ANB992" s="513"/>
      <c r="ANC992" s="513"/>
      <c r="AND992" s="513"/>
      <c r="ANE992" s="513"/>
      <c r="ANF992" s="513"/>
      <c r="ANG992" s="513"/>
      <c r="ANH992" s="513"/>
      <c r="ANI992" s="513"/>
      <c r="ANJ992" s="513"/>
      <c r="ANK992" s="513"/>
      <c r="ANL992" s="513"/>
      <c r="ANM992" s="513"/>
      <c r="ANN992" s="513"/>
      <c r="ANO992" s="513"/>
      <c r="ANP992" s="513"/>
      <c r="ANQ992" s="513"/>
      <c r="ANR992" s="513"/>
      <c r="ANS992" s="513"/>
      <c r="ANT992" s="513"/>
      <c r="ANU992" s="513"/>
      <c r="ANV992" s="513"/>
      <c r="ANW992" s="513"/>
      <c r="ANX992" s="513"/>
      <c r="ANY992" s="513"/>
      <c r="ANZ992" s="513"/>
      <c r="AOA992" s="513"/>
      <c r="AOB992" s="513"/>
      <c r="AOC992" s="513"/>
      <c r="AOD992" s="513"/>
      <c r="AOE992" s="513"/>
      <c r="AOF992" s="513"/>
      <c r="AOG992" s="513"/>
      <c r="AOH992" s="513"/>
      <c r="AOI992" s="513"/>
      <c r="AOJ992" s="513"/>
      <c r="AOK992" s="513"/>
      <c r="AOL992" s="513"/>
      <c r="AOM992" s="513"/>
      <c r="AON992" s="513"/>
      <c r="AOO992" s="513"/>
      <c r="AOP992" s="513"/>
      <c r="AOQ992" s="513"/>
      <c r="AOR992" s="513"/>
      <c r="AOS992" s="513"/>
      <c r="AOT992" s="513"/>
      <c r="AOU992" s="513"/>
      <c r="AOV992" s="513"/>
      <c r="AOW992" s="513"/>
      <c r="AOX992" s="513"/>
      <c r="AOY992" s="513"/>
      <c r="AOZ992" s="513"/>
      <c r="APA992" s="513"/>
      <c r="APB992" s="513"/>
      <c r="APC992" s="513"/>
      <c r="APD992" s="513"/>
      <c r="APE992" s="513"/>
      <c r="APF992" s="513"/>
      <c r="APG992" s="513"/>
      <c r="APH992" s="513"/>
      <c r="API992" s="513"/>
      <c r="APJ992" s="513"/>
      <c r="APK992" s="513"/>
      <c r="APL992" s="513"/>
      <c r="APM992" s="513"/>
      <c r="APN992" s="513"/>
      <c r="APO992" s="513"/>
      <c r="APP992" s="513"/>
      <c r="APQ992" s="513"/>
      <c r="APR992" s="513"/>
      <c r="APS992" s="513"/>
      <c r="APT992" s="513"/>
      <c r="APU992" s="513"/>
      <c r="APV992" s="513"/>
      <c r="APW992" s="513"/>
      <c r="APX992" s="513"/>
      <c r="APY992" s="513"/>
      <c r="APZ992" s="513"/>
      <c r="AQA992" s="513"/>
      <c r="AQB992" s="513"/>
      <c r="AQC992" s="513"/>
      <c r="AQD992" s="513"/>
      <c r="AQE992" s="513"/>
      <c r="AQF992" s="513"/>
      <c r="AQG992" s="513"/>
      <c r="AQH992" s="513"/>
      <c r="AQI992" s="513"/>
      <c r="AQJ992" s="513"/>
      <c r="AQK992" s="513"/>
      <c r="AQL992" s="513"/>
      <c r="AQM992" s="513"/>
      <c r="AQN992" s="513"/>
      <c r="AQO992" s="513"/>
      <c r="AQP992" s="513"/>
      <c r="AQQ992" s="513"/>
      <c r="AQR992" s="513"/>
      <c r="AQS992" s="513"/>
      <c r="AQT992" s="513"/>
      <c r="AQU992" s="513"/>
      <c r="AQV992" s="513"/>
      <c r="AQW992" s="513"/>
      <c r="AQX992" s="513"/>
      <c r="AQY992" s="513"/>
      <c r="AQZ992" s="513"/>
      <c r="ARA992" s="513"/>
      <c r="ARB992" s="513"/>
      <c r="ARC992" s="513"/>
      <c r="ARD992" s="513"/>
      <c r="ARE992" s="513"/>
      <c r="ARF992" s="513"/>
      <c r="ARG992" s="513"/>
      <c r="ARH992" s="513"/>
      <c r="ARI992" s="513"/>
      <c r="ARJ992" s="513"/>
      <c r="ARK992" s="513"/>
      <c r="ARL992" s="513"/>
      <c r="ARM992" s="513"/>
      <c r="ARN992" s="513"/>
      <c r="ARO992" s="513"/>
      <c r="ARP992" s="513"/>
      <c r="ARQ992" s="513"/>
      <c r="ARR992" s="513"/>
      <c r="ARS992" s="513"/>
      <c r="ART992" s="513"/>
      <c r="ARU992" s="513"/>
      <c r="ARV992" s="513"/>
      <c r="ARW992" s="513"/>
      <c r="ARX992" s="513"/>
      <c r="ARY992" s="513"/>
      <c r="ARZ992" s="513"/>
      <c r="ASA992" s="513"/>
      <c r="ASB992" s="513"/>
      <c r="ASC992" s="513"/>
      <c r="ASD992" s="513"/>
      <c r="ASE992" s="513"/>
      <c r="ASF992" s="513"/>
      <c r="ASG992" s="513"/>
      <c r="ASH992" s="513"/>
      <c r="ASI992" s="513"/>
      <c r="ASJ992" s="513"/>
      <c r="ASK992" s="513"/>
      <c r="ASL992" s="513"/>
      <c r="ASM992" s="513"/>
      <c r="ASN992" s="513"/>
      <c r="ASO992" s="513"/>
      <c r="ASP992" s="513"/>
      <c r="ASQ992" s="513"/>
      <c r="ASR992" s="513"/>
      <c r="ASS992" s="513"/>
      <c r="AST992" s="513"/>
      <c r="ASU992" s="513"/>
      <c r="ASV992" s="513"/>
      <c r="ASW992" s="513"/>
      <c r="ASX992" s="513"/>
      <c r="ASY992" s="513"/>
      <c r="ASZ992" s="513"/>
      <c r="ATA992" s="513"/>
      <c r="ATB992" s="513"/>
      <c r="ATC992" s="513"/>
      <c r="ATD992" s="513"/>
      <c r="ATE992" s="513"/>
      <c r="ATF992" s="513"/>
      <c r="ATG992" s="513"/>
      <c r="ATH992" s="513"/>
      <c r="ATI992" s="513"/>
      <c r="ATJ992" s="513"/>
      <c r="ATK992" s="513"/>
      <c r="ATL992" s="513"/>
      <c r="ATM992" s="513"/>
      <c r="ATN992" s="513"/>
      <c r="ATO992" s="513"/>
      <c r="ATP992" s="513"/>
      <c r="ATQ992" s="513"/>
      <c r="ATR992" s="513"/>
      <c r="ATS992" s="513"/>
      <c r="ATT992" s="513"/>
      <c r="ATU992" s="513"/>
      <c r="ATV992" s="513"/>
      <c r="ATW992" s="513"/>
      <c r="ATX992" s="513"/>
      <c r="ATY992" s="513"/>
      <c r="ATZ992" s="513"/>
      <c r="AUA992" s="513"/>
      <c r="AUB992" s="513"/>
      <c r="AUC992" s="513"/>
      <c r="AUD992" s="513"/>
      <c r="AUE992" s="513"/>
      <c r="AUF992" s="513"/>
      <c r="AUG992" s="513"/>
      <c r="AUH992" s="513"/>
      <c r="AUI992" s="513"/>
      <c r="AUJ992" s="513"/>
      <c r="AUK992" s="513"/>
      <c r="AUL992" s="513"/>
      <c r="AUM992" s="513"/>
      <c r="AUN992" s="513"/>
      <c r="AUO992" s="513"/>
      <c r="AUP992" s="513"/>
      <c r="AUQ992" s="513"/>
      <c r="AUR992" s="513"/>
      <c r="AUS992" s="513"/>
      <c r="AUT992" s="513"/>
      <c r="AUU992" s="513"/>
      <c r="AUV992" s="513"/>
      <c r="AUW992" s="513"/>
      <c r="AUX992" s="513"/>
      <c r="AUY992" s="513"/>
      <c r="AUZ992" s="513"/>
      <c r="AVA992" s="513"/>
      <c r="AVB992" s="513"/>
      <c r="AVC992" s="513"/>
      <c r="AVD992" s="513"/>
      <c r="AVE992" s="513"/>
      <c r="AVF992" s="513"/>
      <c r="AVG992" s="513"/>
      <c r="AVH992" s="513"/>
      <c r="AVI992" s="513"/>
      <c r="AVJ992" s="513"/>
      <c r="AVK992" s="513"/>
      <c r="AVL992" s="513"/>
      <c r="AVM992" s="513"/>
      <c r="AVN992" s="513"/>
      <c r="AVO992" s="513"/>
      <c r="AVP992" s="513"/>
      <c r="AVQ992" s="513"/>
      <c r="AVR992" s="513"/>
      <c r="AVS992" s="513"/>
      <c r="AVT992" s="513"/>
      <c r="AVU992" s="513"/>
      <c r="AVV992" s="513"/>
      <c r="AVW992" s="513"/>
      <c r="AVX992" s="513"/>
      <c r="AVY992" s="513"/>
      <c r="AVZ992" s="513"/>
      <c r="AWA992" s="513"/>
      <c r="AWB992" s="513"/>
      <c r="AWC992" s="513"/>
      <c r="AWD992" s="513"/>
      <c r="AWE992" s="513"/>
      <c r="AWF992" s="513"/>
      <c r="AWG992" s="513"/>
      <c r="AWH992" s="513"/>
      <c r="AWI992" s="513"/>
      <c r="AWJ992" s="513"/>
      <c r="AWK992" s="513"/>
      <c r="AWL992" s="513"/>
      <c r="AWM992" s="513"/>
      <c r="AWN992" s="513"/>
      <c r="AWO992" s="513"/>
      <c r="AWP992" s="513"/>
      <c r="AWQ992" s="513"/>
      <c r="AWR992" s="513"/>
      <c r="AWS992" s="513"/>
      <c r="AWT992" s="513"/>
      <c r="AWU992" s="513"/>
      <c r="AWV992" s="513"/>
      <c r="AWW992" s="513"/>
      <c r="AWX992" s="513"/>
      <c r="AWY992" s="513"/>
      <c r="AWZ992" s="513"/>
      <c r="AXA992" s="513"/>
      <c r="AXB992" s="513"/>
      <c r="AXC992" s="513"/>
      <c r="AXD992" s="513"/>
      <c r="AXE992" s="513"/>
      <c r="AXF992" s="513"/>
      <c r="AXG992" s="513"/>
      <c r="AXH992" s="513"/>
      <c r="AXI992" s="513"/>
      <c r="AXJ992" s="513"/>
      <c r="AXK992" s="513"/>
      <c r="AXL992" s="513"/>
      <c r="AXM992" s="513"/>
      <c r="AXN992" s="513"/>
      <c r="AXO992" s="513"/>
      <c r="AXP992" s="513"/>
      <c r="AXQ992" s="513"/>
      <c r="AXR992" s="513"/>
      <c r="AXS992" s="513"/>
      <c r="AXT992" s="513"/>
      <c r="AXU992" s="513"/>
      <c r="AXV992" s="513"/>
      <c r="AXW992" s="513"/>
      <c r="AXX992" s="513"/>
      <c r="AXY992" s="513"/>
      <c r="AXZ992" s="513"/>
      <c r="AYA992" s="513"/>
      <c r="AYB992" s="513"/>
      <c r="AYC992" s="513"/>
      <c r="AYD992" s="513"/>
      <c r="AYE992" s="513"/>
      <c r="AYF992" s="513"/>
      <c r="AYG992" s="513"/>
      <c r="AYH992" s="513"/>
      <c r="AYI992" s="513"/>
      <c r="AYJ992" s="513"/>
      <c r="AYK992" s="513"/>
      <c r="AYL992" s="513"/>
      <c r="AYM992" s="513"/>
      <c r="AYN992" s="513"/>
      <c r="AYO992" s="513"/>
      <c r="AYP992" s="513"/>
      <c r="AYQ992" s="513"/>
      <c r="AYR992" s="513"/>
      <c r="AYS992" s="513"/>
      <c r="AYT992" s="513"/>
      <c r="AYU992" s="513"/>
      <c r="AYV992" s="513"/>
      <c r="AYW992" s="513"/>
      <c r="AYX992" s="513"/>
      <c r="AYY992" s="513"/>
      <c r="AYZ992" s="513"/>
      <c r="AZA992" s="513"/>
      <c r="AZB992" s="513"/>
      <c r="AZC992" s="513"/>
      <c r="AZD992" s="513"/>
      <c r="AZE992" s="513"/>
      <c r="AZF992" s="513"/>
      <c r="AZG992" s="513"/>
      <c r="AZH992" s="513"/>
      <c r="AZI992" s="513"/>
      <c r="AZJ992" s="513"/>
      <c r="AZK992" s="513"/>
      <c r="AZL992" s="513"/>
      <c r="AZM992" s="513"/>
      <c r="AZN992" s="513"/>
      <c r="AZO992" s="513"/>
      <c r="AZP992" s="513"/>
      <c r="AZQ992" s="513"/>
      <c r="AZR992" s="513"/>
      <c r="AZS992" s="513"/>
      <c r="AZT992" s="513"/>
      <c r="AZU992" s="513"/>
      <c r="AZV992" s="513"/>
      <c r="AZW992" s="513"/>
      <c r="AZX992" s="513"/>
      <c r="AZY992" s="513"/>
      <c r="AZZ992" s="513"/>
      <c r="BAA992" s="513"/>
      <c r="BAB992" s="513"/>
      <c r="BAC992" s="513"/>
      <c r="BAD992" s="513"/>
      <c r="BAE992" s="513"/>
      <c r="BAF992" s="513"/>
      <c r="BAG992" s="513"/>
      <c r="BAH992" s="513"/>
      <c r="BAI992" s="513"/>
      <c r="BAJ992" s="513"/>
      <c r="BAK992" s="513"/>
      <c r="BAL992" s="513"/>
      <c r="BAM992" s="513"/>
      <c r="BAN992" s="513"/>
      <c r="BAO992" s="513"/>
      <c r="BAP992" s="513"/>
      <c r="BAQ992" s="513"/>
      <c r="BAR992" s="513"/>
      <c r="BAS992" s="513"/>
      <c r="BAT992" s="513"/>
      <c r="BAU992" s="513"/>
      <c r="BAV992" s="513"/>
      <c r="BAW992" s="513"/>
      <c r="BAX992" s="513"/>
      <c r="BAY992" s="513"/>
      <c r="BAZ992" s="513"/>
      <c r="BBA992" s="513"/>
      <c r="BBB992" s="513"/>
      <c r="BBC992" s="513"/>
      <c r="BBD992" s="513"/>
      <c r="BBE992" s="513"/>
      <c r="BBF992" s="513"/>
      <c r="BBG992" s="513"/>
      <c r="BBH992" s="513"/>
      <c r="BBI992" s="513"/>
      <c r="BBJ992" s="513"/>
      <c r="BBK992" s="513"/>
      <c r="BBL992" s="513"/>
      <c r="BBM992" s="513"/>
      <c r="BBN992" s="513"/>
      <c r="BBO992" s="513"/>
      <c r="BBP992" s="513"/>
      <c r="BBQ992" s="513"/>
      <c r="BBR992" s="513"/>
      <c r="BBS992" s="513"/>
      <c r="BBT992" s="513"/>
      <c r="BBU992" s="513"/>
      <c r="BBV992" s="513"/>
      <c r="BBW992" s="513"/>
      <c r="BBX992" s="513"/>
      <c r="BBY992" s="513"/>
      <c r="BBZ992" s="513"/>
      <c r="BCA992" s="513"/>
      <c r="BCB992" s="513"/>
      <c r="BCC992" s="513"/>
      <c r="BCD992" s="513"/>
      <c r="BCE992" s="513"/>
      <c r="BCF992" s="513"/>
      <c r="BCG992" s="513"/>
      <c r="BCH992" s="513"/>
      <c r="BCI992" s="513"/>
      <c r="BCJ992" s="513"/>
      <c r="BCK992" s="513"/>
      <c r="BCL992" s="513"/>
      <c r="BCM992" s="513"/>
      <c r="BCN992" s="513"/>
      <c r="BCO992" s="513"/>
      <c r="BCP992" s="513"/>
      <c r="BCQ992" s="513"/>
      <c r="BCR992" s="513"/>
      <c r="BCS992" s="513"/>
      <c r="BCT992" s="513"/>
      <c r="BCU992" s="513"/>
      <c r="BCV992" s="513"/>
      <c r="BCW992" s="513"/>
      <c r="BCX992" s="513"/>
      <c r="BCY992" s="513"/>
      <c r="BCZ992" s="513"/>
      <c r="BDA992" s="513"/>
      <c r="BDB992" s="513"/>
      <c r="BDC992" s="513"/>
      <c r="BDD992" s="513"/>
      <c r="BDE992" s="513"/>
      <c r="BDF992" s="513"/>
      <c r="BDG992" s="513"/>
      <c r="BDH992" s="513"/>
      <c r="BDI992" s="513"/>
      <c r="BDJ992" s="513"/>
      <c r="BDK992" s="513"/>
      <c r="BDL992" s="513"/>
      <c r="BDM992" s="513"/>
      <c r="BDN992" s="513"/>
      <c r="BDO992" s="513"/>
      <c r="BDP992" s="513"/>
      <c r="BDQ992" s="513"/>
      <c r="BDR992" s="513"/>
      <c r="BDS992" s="513"/>
      <c r="BDT992" s="513"/>
      <c r="BDU992" s="513"/>
      <c r="BDV992" s="513"/>
      <c r="BDW992" s="513"/>
      <c r="BDX992" s="513"/>
      <c r="BDY992" s="513"/>
      <c r="BDZ992" s="513"/>
      <c r="BEA992" s="513"/>
      <c r="BEB992" s="513"/>
      <c r="BEC992" s="513"/>
      <c r="BED992" s="513"/>
      <c r="BEE992" s="513"/>
      <c r="BEF992" s="513"/>
      <c r="BEG992" s="513"/>
      <c r="BEH992" s="513"/>
      <c r="BEI992" s="513"/>
      <c r="BEJ992" s="513"/>
      <c r="BEK992" s="513"/>
      <c r="BEL992" s="513"/>
      <c r="BEM992" s="513"/>
      <c r="BEN992" s="513"/>
      <c r="BEO992" s="513"/>
      <c r="BEP992" s="513"/>
      <c r="BEQ992" s="513"/>
      <c r="BER992" s="513"/>
      <c r="BES992" s="513"/>
      <c r="BET992" s="513"/>
      <c r="BEU992" s="513"/>
      <c r="BEV992" s="513"/>
      <c r="BEW992" s="513"/>
      <c r="BEX992" s="513"/>
      <c r="BEY992" s="513"/>
      <c r="BEZ992" s="513"/>
      <c r="BFA992" s="513"/>
      <c r="BFB992" s="513"/>
      <c r="BFC992" s="513"/>
      <c r="BFD992" s="513"/>
      <c r="BFE992" s="513"/>
      <c r="BFF992" s="513"/>
      <c r="BFG992" s="513"/>
      <c r="BFH992" s="513"/>
      <c r="BFI992" s="513"/>
      <c r="BFJ992" s="513"/>
      <c r="BFK992" s="513"/>
      <c r="BFL992" s="513"/>
      <c r="BFM992" s="513"/>
      <c r="BFN992" s="513"/>
      <c r="BFO992" s="513"/>
      <c r="BFP992" s="513"/>
      <c r="BFQ992" s="513"/>
      <c r="BFR992" s="513"/>
      <c r="BFS992" s="513"/>
      <c r="BFT992" s="513"/>
      <c r="BFU992" s="513"/>
      <c r="BFV992" s="513"/>
      <c r="BFW992" s="513"/>
      <c r="BFX992" s="513"/>
      <c r="BFY992" s="513"/>
      <c r="BFZ992" s="513"/>
      <c r="BGA992" s="513"/>
      <c r="BGB992" s="513"/>
      <c r="BGC992" s="513"/>
      <c r="BGD992" s="513"/>
      <c r="BGE992" s="513"/>
      <c r="BGF992" s="513"/>
      <c r="BGG992" s="513"/>
      <c r="BGH992" s="513"/>
      <c r="BGI992" s="513"/>
      <c r="BGJ992" s="513"/>
      <c r="BGK992" s="513"/>
      <c r="BGL992" s="513"/>
      <c r="BGM992" s="513"/>
      <c r="BGN992" s="513"/>
      <c r="BGO992" s="513"/>
      <c r="BGP992" s="513"/>
      <c r="BGQ992" s="513"/>
      <c r="BGR992" s="513"/>
      <c r="BGS992" s="513"/>
      <c r="BGT992" s="513"/>
      <c r="BGU992" s="513"/>
      <c r="BGV992" s="513"/>
      <c r="BGW992" s="513"/>
      <c r="BGX992" s="513"/>
      <c r="BGY992" s="513"/>
      <c r="BGZ992" s="513"/>
      <c r="BHA992" s="513"/>
      <c r="BHB992" s="513"/>
      <c r="BHC992" s="513"/>
      <c r="BHD992" s="513"/>
      <c r="BHE992" s="513"/>
      <c r="BHF992" s="513"/>
      <c r="BHG992" s="513"/>
      <c r="BHH992" s="513"/>
      <c r="BHI992" s="513"/>
      <c r="BHJ992" s="513"/>
      <c r="BHK992" s="513"/>
      <c r="BHL992" s="513"/>
      <c r="BHM992" s="513"/>
      <c r="BHN992" s="513"/>
      <c r="BHO992" s="513"/>
      <c r="BHP992" s="513"/>
      <c r="BHQ992" s="513"/>
      <c r="BHR992" s="513"/>
      <c r="BHS992" s="513"/>
      <c r="BHT992" s="513"/>
      <c r="BHU992" s="513"/>
      <c r="BHV992" s="513"/>
      <c r="BHW992" s="513"/>
      <c r="BHX992" s="513"/>
      <c r="BHY992" s="513"/>
      <c r="BHZ992" s="513"/>
      <c r="BIA992" s="513"/>
      <c r="BIB992" s="513"/>
      <c r="BIC992" s="513"/>
      <c r="BID992" s="513"/>
      <c r="BIE992" s="513"/>
      <c r="BIF992" s="513"/>
      <c r="BIG992" s="513"/>
      <c r="BIH992" s="513"/>
      <c r="BII992" s="513"/>
      <c r="BIJ992" s="513"/>
      <c r="BIK992" s="513"/>
      <c r="BIL992" s="513"/>
      <c r="BIM992" s="513"/>
      <c r="BIN992" s="513"/>
      <c r="BIO992" s="513"/>
      <c r="BIP992" s="513"/>
      <c r="BIQ992" s="513"/>
      <c r="BIR992" s="513"/>
      <c r="BIS992" s="513"/>
      <c r="BIT992" s="513"/>
      <c r="BIU992" s="513"/>
      <c r="BIV992" s="513"/>
      <c r="BIW992" s="513"/>
      <c r="BIX992" s="513"/>
      <c r="BIY992" s="513"/>
      <c r="BIZ992" s="513"/>
      <c r="BJA992" s="513"/>
      <c r="BJB992" s="513"/>
      <c r="BJC992" s="513"/>
      <c r="BJD992" s="513"/>
      <c r="BJE992" s="513"/>
      <c r="BJF992" s="513"/>
      <c r="BJG992" s="513"/>
      <c r="BJH992" s="513"/>
      <c r="BJI992" s="513"/>
      <c r="BJJ992" s="513"/>
      <c r="BJK992" s="513"/>
      <c r="BJL992" s="513"/>
      <c r="BJM992" s="513"/>
      <c r="BJN992" s="513"/>
      <c r="BJO992" s="513"/>
      <c r="BJP992" s="513"/>
      <c r="BJQ992" s="513"/>
      <c r="BJR992" s="513"/>
      <c r="BJS992" s="513"/>
      <c r="BJT992" s="513"/>
      <c r="BJU992" s="513"/>
      <c r="BJV992" s="513"/>
      <c r="BJW992" s="513"/>
      <c r="BJX992" s="513"/>
      <c r="BJY992" s="513"/>
      <c r="BJZ992" s="513"/>
      <c r="BKA992" s="513"/>
      <c r="BKB992" s="513"/>
      <c r="BKC992" s="513"/>
      <c r="BKD992" s="513"/>
      <c r="BKE992" s="513"/>
      <c r="BKF992" s="513"/>
      <c r="BKG992" s="513"/>
      <c r="BKH992" s="513"/>
      <c r="BKI992" s="513"/>
      <c r="BKJ992" s="513"/>
      <c r="BKK992" s="513"/>
      <c r="BKL992" s="513"/>
      <c r="BKM992" s="513"/>
      <c r="BKN992" s="513"/>
      <c r="BKO992" s="513"/>
      <c r="BKP992" s="513"/>
      <c r="BKQ992" s="513"/>
      <c r="BKR992" s="513"/>
      <c r="BKS992" s="513"/>
      <c r="BKT992" s="513"/>
      <c r="BKU992" s="513"/>
      <c r="BKV992" s="513"/>
      <c r="BKW992" s="513"/>
      <c r="BKX992" s="513"/>
      <c r="BKY992" s="513"/>
      <c r="BKZ992" s="513"/>
      <c r="BLA992" s="513"/>
      <c r="BLB992" s="513"/>
      <c r="BLC992" s="513"/>
      <c r="BLD992" s="513"/>
      <c r="BLE992" s="513"/>
      <c r="BLF992" s="513"/>
      <c r="BLG992" s="513"/>
      <c r="BLH992" s="513"/>
      <c r="BLI992" s="513"/>
      <c r="BLJ992" s="513"/>
      <c r="BLK992" s="513"/>
      <c r="BLL992" s="513"/>
      <c r="BLM992" s="513"/>
      <c r="BLN992" s="513"/>
      <c r="BLO992" s="513"/>
      <c r="BLP992" s="513"/>
      <c r="BLQ992" s="513"/>
      <c r="BLR992" s="513"/>
      <c r="BLS992" s="513"/>
      <c r="BLT992" s="513"/>
      <c r="BLU992" s="513"/>
      <c r="BLV992" s="513"/>
      <c r="BLW992" s="513"/>
      <c r="BLX992" s="513"/>
      <c r="BLY992" s="513"/>
      <c r="BLZ992" s="513"/>
      <c r="BMA992" s="513"/>
      <c r="BMB992" s="513"/>
      <c r="BMC992" s="513"/>
      <c r="BMD992" s="513"/>
      <c r="BME992" s="513"/>
      <c r="BMF992" s="513"/>
      <c r="BMG992" s="513"/>
      <c r="BMH992" s="513"/>
      <c r="BMI992" s="513"/>
      <c r="BMJ992" s="513"/>
      <c r="BMK992" s="513"/>
      <c r="BML992" s="513"/>
      <c r="BMM992" s="513"/>
      <c r="BMN992" s="513"/>
      <c r="BMO992" s="513"/>
      <c r="BMP992" s="513"/>
      <c r="BMQ992" s="513"/>
      <c r="BMR992" s="513"/>
      <c r="BMS992" s="513"/>
      <c r="BMT992" s="513"/>
      <c r="BMU992" s="513"/>
      <c r="BMV992" s="513"/>
      <c r="BMW992" s="513"/>
      <c r="BMX992" s="513"/>
      <c r="BMY992" s="513"/>
      <c r="BMZ992" s="513"/>
      <c r="BNA992" s="513"/>
      <c r="BNB992" s="513"/>
      <c r="BNC992" s="513"/>
      <c r="BND992" s="513"/>
      <c r="BNE992" s="513"/>
      <c r="BNF992" s="513"/>
      <c r="BNG992" s="513"/>
      <c r="BNH992" s="513"/>
      <c r="BNI992" s="513"/>
      <c r="BNJ992" s="513"/>
      <c r="BNK992" s="513"/>
      <c r="BNL992" s="513"/>
      <c r="BNM992" s="513"/>
      <c r="BNN992" s="513"/>
      <c r="BNO992" s="513"/>
      <c r="BNP992" s="513"/>
      <c r="BNQ992" s="513"/>
      <c r="BNR992" s="513"/>
      <c r="BNS992" s="513"/>
      <c r="BNT992" s="513"/>
      <c r="BNU992" s="513"/>
      <c r="BNV992" s="513"/>
      <c r="BNW992" s="513"/>
      <c r="BNX992" s="513"/>
      <c r="BNY992" s="513"/>
      <c r="BNZ992" s="513"/>
      <c r="BOA992" s="513"/>
      <c r="BOB992" s="513"/>
      <c r="BOC992" s="513"/>
      <c r="BOD992" s="513"/>
      <c r="BOE992" s="513"/>
      <c r="BOF992" s="513"/>
      <c r="BOG992" s="513"/>
      <c r="BOH992" s="513"/>
      <c r="BOI992" s="513"/>
      <c r="BOJ992" s="513"/>
      <c r="BOK992" s="513"/>
      <c r="BOL992" s="513"/>
      <c r="BOM992" s="513"/>
      <c r="BON992" s="513"/>
      <c r="BOO992" s="513"/>
      <c r="BOP992" s="513"/>
      <c r="BOQ992" s="513"/>
      <c r="BOR992" s="513"/>
      <c r="BOS992" s="513"/>
      <c r="BOT992" s="513"/>
      <c r="BOU992" s="513"/>
      <c r="BOV992" s="513"/>
      <c r="BOW992" s="513"/>
      <c r="BOX992" s="513"/>
      <c r="BOY992" s="513"/>
      <c r="BOZ992" s="513"/>
      <c r="BPA992" s="513"/>
      <c r="BPB992" s="513"/>
      <c r="BPC992" s="513"/>
      <c r="BPD992" s="513"/>
      <c r="BPE992" s="513"/>
      <c r="BPF992" s="513"/>
      <c r="BPG992" s="513"/>
      <c r="BPH992" s="513"/>
      <c r="BPI992" s="513"/>
      <c r="BPJ992" s="513"/>
      <c r="BPK992" s="513"/>
      <c r="BPL992" s="513"/>
      <c r="BPM992" s="513"/>
      <c r="BPN992" s="513"/>
      <c r="BPO992" s="513"/>
      <c r="BPP992" s="513"/>
      <c r="BPQ992" s="513"/>
      <c r="BPR992" s="513"/>
      <c r="BPS992" s="513"/>
      <c r="BPT992" s="513"/>
      <c r="BPU992" s="513"/>
      <c r="BPV992" s="513"/>
      <c r="BPW992" s="513"/>
      <c r="BPX992" s="513"/>
      <c r="BPY992" s="513"/>
      <c r="BPZ992" s="513"/>
      <c r="BQA992" s="513"/>
      <c r="BQB992" s="513"/>
      <c r="BQC992" s="513"/>
      <c r="BQD992" s="513"/>
      <c r="BQE992" s="513"/>
      <c r="BQF992" s="513"/>
      <c r="BQG992" s="513"/>
      <c r="BQH992" s="513"/>
      <c r="BQI992" s="513"/>
      <c r="BQJ992" s="513"/>
      <c r="BQK992" s="513"/>
      <c r="BQL992" s="513"/>
      <c r="BQM992" s="513"/>
      <c r="BQN992" s="513"/>
      <c r="BQO992" s="513"/>
      <c r="BQP992" s="513"/>
      <c r="BQQ992" s="513"/>
      <c r="BQR992" s="513"/>
      <c r="BQS992" s="513"/>
      <c r="BQT992" s="513"/>
      <c r="BQU992" s="513"/>
      <c r="BQV992" s="513"/>
      <c r="BQW992" s="513"/>
      <c r="BQX992" s="513"/>
      <c r="BQY992" s="513"/>
      <c r="BQZ992" s="513"/>
      <c r="BRA992" s="513"/>
      <c r="BRB992" s="513"/>
      <c r="BRC992" s="513"/>
      <c r="BRD992" s="513"/>
      <c r="BRE992" s="513"/>
      <c r="BRF992" s="513"/>
      <c r="BRG992" s="513"/>
      <c r="BRH992" s="513"/>
      <c r="BRI992" s="513"/>
      <c r="BRJ992" s="513"/>
      <c r="BRK992" s="513"/>
      <c r="BRL992" s="513"/>
      <c r="BRM992" s="513"/>
      <c r="BRN992" s="513"/>
      <c r="BRO992" s="513"/>
      <c r="BRP992" s="513"/>
      <c r="BRQ992" s="513"/>
      <c r="BRR992" s="513"/>
      <c r="BRS992" s="513"/>
      <c r="BRT992" s="513"/>
      <c r="BRU992" s="513"/>
      <c r="BRV992" s="513"/>
      <c r="BRW992" s="513"/>
      <c r="BRX992" s="513"/>
      <c r="BRY992" s="513"/>
      <c r="BRZ992" s="513"/>
      <c r="BSA992" s="513"/>
      <c r="BSB992" s="513"/>
      <c r="BSC992" s="513"/>
      <c r="BSD992" s="513"/>
      <c r="BSE992" s="513"/>
      <c r="BSF992" s="513"/>
      <c r="BSG992" s="513"/>
      <c r="BSH992" s="513"/>
      <c r="BSI992" s="513"/>
      <c r="BSJ992" s="513"/>
      <c r="BSK992" s="513"/>
      <c r="BSL992" s="513"/>
      <c r="BSM992" s="513"/>
      <c r="BSN992" s="513"/>
      <c r="BSO992" s="513"/>
      <c r="BSP992" s="513"/>
      <c r="BSQ992" s="513"/>
      <c r="BSR992" s="513"/>
      <c r="BSS992" s="513"/>
      <c r="BST992" s="513"/>
      <c r="BSU992" s="513"/>
      <c r="BSV992" s="513"/>
      <c r="BSW992" s="513"/>
      <c r="BSX992" s="513"/>
      <c r="BSY992" s="513"/>
      <c r="BSZ992" s="513"/>
      <c r="BTA992" s="513"/>
      <c r="BTB992" s="513"/>
      <c r="BTC992" s="513"/>
      <c r="BTD992" s="513"/>
      <c r="BTE992" s="513"/>
      <c r="BTF992" s="513"/>
      <c r="BTG992" s="513"/>
      <c r="BTH992" s="513"/>
      <c r="BTI992" s="513"/>
      <c r="BTJ992" s="513"/>
      <c r="BTK992" s="513"/>
      <c r="BTL992" s="513"/>
      <c r="BTM992" s="513"/>
      <c r="BTN992" s="513"/>
      <c r="BTO992" s="513"/>
      <c r="BTP992" s="513"/>
      <c r="BTQ992" s="513"/>
      <c r="BTR992" s="513"/>
      <c r="BTS992" s="513"/>
      <c r="BTT992" s="513"/>
      <c r="BTU992" s="513"/>
      <c r="BTV992" s="513"/>
      <c r="BTW992" s="513"/>
      <c r="BTX992" s="513"/>
      <c r="BTY992" s="513"/>
      <c r="BTZ992" s="513"/>
      <c r="BUA992" s="513"/>
      <c r="BUB992" s="513"/>
      <c r="BUC992" s="513"/>
      <c r="BUD992" s="513"/>
      <c r="BUE992" s="513"/>
      <c r="BUF992" s="513"/>
      <c r="BUG992" s="513"/>
      <c r="BUH992" s="513"/>
      <c r="BUI992" s="513"/>
      <c r="BUJ992" s="513"/>
      <c r="BUK992" s="513"/>
      <c r="BUL992" s="513"/>
      <c r="BUM992" s="513"/>
      <c r="BUN992" s="513"/>
      <c r="BUO992" s="513"/>
      <c r="BUP992" s="513"/>
      <c r="BUQ992" s="513"/>
      <c r="BUR992" s="513"/>
      <c r="BUS992" s="513"/>
      <c r="BUT992" s="513"/>
      <c r="BUU992" s="513"/>
      <c r="BUV992" s="513"/>
      <c r="BUW992" s="513"/>
      <c r="BUX992" s="513"/>
      <c r="BUY992" s="513"/>
      <c r="BUZ992" s="513"/>
      <c r="BVA992" s="513"/>
      <c r="BVB992" s="513"/>
      <c r="BVC992" s="513"/>
      <c r="BVD992" s="513"/>
      <c r="BVE992" s="513"/>
      <c r="BVF992" s="513"/>
      <c r="BVG992" s="513"/>
      <c r="BVH992" s="513"/>
      <c r="BVI992" s="513"/>
      <c r="BVJ992" s="513"/>
      <c r="BVK992" s="513"/>
      <c r="BVL992" s="513"/>
      <c r="BVM992" s="513"/>
      <c r="BVN992" s="513"/>
      <c r="BVO992" s="513"/>
      <c r="BVP992" s="513"/>
      <c r="BVQ992" s="513"/>
      <c r="BVR992" s="513"/>
      <c r="BVS992" s="513"/>
      <c r="BVT992" s="513"/>
      <c r="BVU992" s="513"/>
      <c r="BVV992" s="513"/>
      <c r="BVW992" s="513"/>
      <c r="BVX992" s="513"/>
      <c r="BVY992" s="513"/>
      <c r="BVZ992" s="513"/>
      <c r="BWA992" s="513"/>
      <c r="BWB992" s="513"/>
      <c r="BWC992" s="513"/>
      <c r="BWD992" s="513"/>
      <c r="BWE992" s="513"/>
      <c r="BWF992" s="513"/>
      <c r="BWG992" s="513"/>
      <c r="BWH992" s="513"/>
      <c r="BWI992" s="513"/>
      <c r="BWJ992" s="513"/>
      <c r="BWK992" s="513"/>
      <c r="BWL992" s="513"/>
      <c r="BWM992" s="513"/>
      <c r="BWN992" s="513"/>
      <c r="BWO992" s="513"/>
      <c r="BWP992" s="513"/>
      <c r="BWQ992" s="513"/>
    </row>
    <row r="993" spans="1:24" s="513" customFormat="1" ht="102" customHeight="1">
      <c r="A993" s="9" t="s">
        <v>6670</v>
      </c>
      <c r="B993" s="100" t="s">
        <v>97</v>
      </c>
      <c r="C993" s="111" t="s">
        <v>1261</v>
      </c>
      <c r="D993" s="111" t="s">
        <v>1262</v>
      </c>
      <c r="E993" s="111" t="s">
        <v>1263</v>
      </c>
      <c r="F993" s="3"/>
      <c r="G993" s="3" t="s">
        <v>385</v>
      </c>
      <c r="H993" s="20">
        <v>1</v>
      </c>
      <c r="I993" s="114">
        <v>470000000</v>
      </c>
      <c r="J993" s="21" t="s">
        <v>1316</v>
      </c>
      <c r="K993" s="25" t="s">
        <v>1929</v>
      </c>
      <c r="L993" s="137" t="s">
        <v>3404</v>
      </c>
      <c r="M993" s="140" t="s">
        <v>383</v>
      </c>
      <c r="N993" s="358" t="s">
        <v>8845</v>
      </c>
      <c r="O993" s="3" t="s">
        <v>1368</v>
      </c>
      <c r="P993" s="7" t="s">
        <v>1340</v>
      </c>
      <c r="Q993" s="3" t="s">
        <v>1188</v>
      </c>
      <c r="R993" s="24">
        <v>7</v>
      </c>
      <c r="S993" s="25">
        <v>28750</v>
      </c>
      <c r="T993" s="83">
        <v>0</v>
      </c>
      <c r="U993" s="83">
        <f t="shared" si="377"/>
        <v>0</v>
      </c>
      <c r="V993" s="9" t="s">
        <v>1327</v>
      </c>
      <c r="W993" s="152" t="s">
        <v>1396</v>
      </c>
      <c r="X993" s="3" t="s">
        <v>9073</v>
      </c>
    </row>
    <row r="994" spans="1:24" s="513" customFormat="1" ht="102" customHeight="1">
      <c r="A994" s="9" t="s">
        <v>6671</v>
      </c>
      <c r="B994" s="100" t="s">
        <v>97</v>
      </c>
      <c r="C994" s="111" t="s">
        <v>1261</v>
      </c>
      <c r="D994" s="111" t="s">
        <v>1262</v>
      </c>
      <c r="E994" s="111" t="s">
        <v>1276</v>
      </c>
      <c r="F994" s="3"/>
      <c r="G994" s="3" t="s">
        <v>385</v>
      </c>
      <c r="H994" s="20">
        <v>1</v>
      </c>
      <c r="I994" s="114">
        <v>470000000</v>
      </c>
      <c r="J994" s="21" t="s">
        <v>1316</v>
      </c>
      <c r="K994" s="25" t="s">
        <v>1929</v>
      </c>
      <c r="L994" s="137" t="s">
        <v>3404</v>
      </c>
      <c r="M994" s="140" t="s">
        <v>383</v>
      </c>
      <c r="N994" s="358" t="s">
        <v>8845</v>
      </c>
      <c r="O994" s="3" t="s">
        <v>1368</v>
      </c>
      <c r="P994" s="7" t="s">
        <v>1340</v>
      </c>
      <c r="Q994" s="3" t="s">
        <v>1188</v>
      </c>
      <c r="R994" s="24">
        <v>7</v>
      </c>
      <c r="S994" s="25">
        <v>84018</v>
      </c>
      <c r="T994" s="83">
        <v>0</v>
      </c>
      <c r="U994" s="83">
        <f t="shared" si="377"/>
        <v>0</v>
      </c>
      <c r="V994" s="9" t="s">
        <v>1327</v>
      </c>
      <c r="W994" s="152" t="s">
        <v>1396</v>
      </c>
      <c r="X994" s="3" t="s">
        <v>11756</v>
      </c>
    </row>
    <row r="995" spans="1:24" s="513" customFormat="1" ht="102" customHeight="1">
      <c r="A995" s="9" t="s">
        <v>11927</v>
      </c>
      <c r="B995" s="100" t="s">
        <v>97</v>
      </c>
      <c r="C995" s="111" t="s">
        <v>12163</v>
      </c>
      <c r="D995" s="111" t="s">
        <v>1259</v>
      </c>
      <c r="E995" s="111" t="s">
        <v>12164</v>
      </c>
      <c r="F995" s="3"/>
      <c r="G995" s="3" t="s">
        <v>385</v>
      </c>
      <c r="H995" s="20">
        <v>1</v>
      </c>
      <c r="I995" s="114">
        <v>470000000</v>
      </c>
      <c r="J995" s="21" t="s">
        <v>1316</v>
      </c>
      <c r="K995" s="25" t="s">
        <v>11928</v>
      </c>
      <c r="L995" s="137" t="s">
        <v>11564</v>
      </c>
      <c r="M995" s="140" t="s">
        <v>383</v>
      </c>
      <c r="N995" s="358" t="s">
        <v>8849</v>
      </c>
      <c r="O995" s="3" t="s">
        <v>11123</v>
      </c>
      <c r="P995" s="7" t="s">
        <v>1340</v>
      </c>
      <c r="Q995" s="3" t="s">
        <v>1188</v>
      </c>
      <c r="R995" s="24">
        <v>14</v>
      </c>
      <c r="S995" s="25">
        <v>150080</v>
      </c>
      <c r="T995" s="19">
        <f t="shared" ref="T995" si="398">R995*S995</f>
        <v>2101120</v>
      </c>
      <c r="U995" s="83">
        <f t="shared" ref="U995" si="399">T995*1.12</f>
        <v>2353254.4000000004</v>
      </c>
      <c r="V995" s="9" t="s">
        <v>1327</v>
      </c>
      <c r="W995" s="152" t="s">
        <v>1396</v>
      </c>
      <c r="X995" s="3"/>
    </row>
    <row r="996" spans="1:24" s="513" customFormat="1" ht="102" customHeight="1">
      <c r="A996" s="9" t="s">
        <v>6672</v>
      </c>
      <c r="B996" s="100" t="s">
        <v>97</v>
      </c>
      <c r="C996" s="111" t="s">
        <v>1261</v>
      </c>
      <c r="D996" s="111" t="s">
        <v>1262</v>
      </c>
      <c r="E996" s="111" t="s">
        <v>1275</v>
      </c>
      <c r="F996" s="3"/>
      <c r="G996" s="3" t="s">
        <v>385</v>
      </c>
      <c r="H996" s="20">
        <v>1</v>
      </c>
      <c r="I996" s="114">
        <v>470000000</v>
      </c>
      <c r="J996" s="21" t="s">
        <v>1316</v>
      </c>
      <c r="K996" s="25" t="s">
        <v>1929</v>
      </c>
      <c r="L996" s="137" t="s">
        <v>3404</v>
      </c>
      <c r="M996" s="140" t="s">
        <v>383</v>
      </c>
      <c r="N996" s="358" t="s">
        <v>8845</v>
      </c>
      <c r="O996" s="3" t="s">
        <v>1368</v>
      </c>
      <c r="P996" s="7" t="s">
        <v>1340</v>
      </c>
      <c r="Q996" s="3" t="s">
        <v>1188</v>
      </c>
      <c r="R996" s="24">
        <v>7</v>
      </c>
      <c r="S996" s="25">
        <v>75491</v>
      </c>
      <c r="T996" s="83">
        <v>0</v>
      </c>
      <c r="U996" s="83">
        <f t="shared" si="377"/>
        <v>0</v>
      </c>
      <c r="V996" s="9" t="s">
        <v>1327</v>
      </c>
      <c r="W996" s="152" t="s">
        <v>1396</v>
      </c>
      <c r="X996" s="3" t="s">
        <v>9073</v>
      </c>
    </row>
    <row r="997" spans="1:24" s="513" customFormat="1" ht="102" customHeight="1">
      <c r="A997" s="9" t="s">
        <v>6673</v>
      </c>
      <c r="B997" s="100" t="s">
        <v>97</v>
      </c>
      <c r="C997" s="111" t="s">
        <v>1267</v>
      </c>
      <c r="D997" s="111" t="s">
        <v>1268</v>
      </c>
      <c r="E997" s="111" t="s">
        <v>1274</v>
      </c>
      <c r="F997" s="3"/>
      <c r="G997" s="3" t="s">
        <v>385</v>
      </c>
      <c r="H997" s="20">
        <v>1</v>
      </c>
      <c r="I997" s="114">
        <v>470000000</v>
      </c>
      <c r="J997" s="21" t="s">
        <v>1316</v>
      </c>
      <c r="K997" s="25" t="s">
        <v>1929</v>
      </c>
      <c r="L997" s="137" t="s">
        <v>3404</v>
      </c>
      <c r="M997" s="140" t="s">
        <v>383</v>
      </c>
      <c r="N997" s="358" t="s">
        <v>8845</v>
      </c>
      <c r="O997" s="3" t="s">
        <v>1368</v>
      </c>
      <c r="P997" s="7" t="s">
        <v>1340</v>
      </c>
      <c r="Q997" s="3" t="s">
        <v>1188</v>
      </c>
      <c r="R997" s="24">
        <v>14</v>
      </c>
      <c r="S997" s="25">
        <v>46875</v>
      </c>
      <c r="T997" s="83">
        <v>0</v>
      </c>
      <c r="U997" s="83">
        <f t="shared" si="377"/>
        <v>0</v>
      </c>
      <c r="V997" s="9" t="s">
        <v>1327</v>
      </c>
      <c r="W997" s="152" t="s">
        <v>1396</v>
      </c>
      <c r="X997" s="3" t="s">
        <v>12257</v>
      </c>
    </row>
    <row r="998" spans="1:24" s="513" customFormat="1" ht="102" customHeight="1">
      <c r="A998" s="9" t="s">
        <v>11930</v>
      </c>
      <c r="B998" s="100" t="s">
        <v>97</v>
      </c>
      <c r="C998" s="111" t="s">
        <v>12165</v>
      </c>
      <c r="D998" s="111" t="s">
        <v>9876</v>
      </c>
      <c r="E998" s="111" t="s">
        <v>12166</v>
      </c>
      <c r="F998" s="3"/>
      <c r="G998" s="3" t="s">
        <v>385</v>
      </c>
      <c r="H998" s="20">
        <v>1</v>
      </c>
      <c r="I998" s="114">
        <v>470000000</v>
      </c>
      <c r="J998" s="21" t="s">
        <v>1316</v>
      </c>
      <c r="K998" s="25" t="s">
        <v>11928</v>
      </c>
      <c r="L998" s="137" t="s">
        <v>11564</v>
      </c>
      <c r="M998" s="140" t="s">
        <v>383</v>
      </c>
      <c r="N998" s="358" t="s">
        <v>8849</v>
      </c>
      <c r="O998" s="3" t="s">
        <v>11123</v>
      </c>
      <c r="P998" s="7" t="s">
        <v>1340</v>
      </c>
      <c r="Q998" s="3" t="s">
        <v>1188</v>
      </c>
      <c r="R998" s="24">
        <v>14</v>
      </c>
      <c r="S998" s="25">
        <v>28050</v>
      </c>
      <c r="T998" s="19">
        <f t="shared" ref="T998" si="400">R998*S998</f>
        <v>392700</v>
      </c>
      <c r="U998" s="83">
        <f t="shared" ref="U998" si="401">T998*1.12</f>
        <v>439824.00000000006</v>
      </c>
      <c r="V998" s="9" t="s">
        <v>1327</v>
      </c>
      <c r="W998" s="152" t="s">
        <v>1396</v>
      </c>
      <c r="X998" s="3"/>
    </row>
    <row r="999" spans="1:24" s="513" customFormat="1" ht="102" customHeight="1">
      <c r="A999" s="9" t="s">
        <v>6674</v>
      </c>
      <c r="B999" s="100" t="s">
        <v>97</v>
      </c>
      <c r="C999" s="111" t="s">
        <v>1269</v>
      </c>
      <c r="D999" s="3" t="s">
        <v>1240</v>
      </c>
      <c r="E999" s="3" t="s">
        <v>1241</v>
      </c>
      <c r="F999" s="3"/>
      <c r="G999" s="3" t="s">
        <v>385</v>
      </c>
      <c r="H999" s="20">
        <v>1</v>
      </c>
      <c r="I999" s="114">
        <v>470000000</v>
      </c>
      <c r="J999" s="21" t="s">
        <v>1316</v>
      </c>
      <c r="K999" s="25" t="s">
        <v>1929</v>
      </c>
      <c r="L999" s="137" t="s">
        <v>3404</v>
      </c>
      <c r="M999" s="140" t="s">
        <v>383</v>
      </c>
      <c r="N999" s="358" t="s">
        <v>8845</v>
      </c>
      <c r="O999" s="3" t="s">
        <v>1368</v>
      </c>
      <c r="P999" s="7" t="s">
        <v>1340</v>
      </c>
      <c r="Q999" s="3" t="s">
        <v>1188</v>
      </c>
      <c r="R999" s="24">
        <v>14</v>
      </c>
      <c r="S999" s="25">
        <v>40848</v>
      </c>
      <c r="T999" s="83">
        <v>0</v>
      </c>
      <c r="U999" s="83">
        <f t="shared" si="377"/>
        <v>0</v>
      </c>
      <c r="V999" s="9" t="s">
        <v>1327</v>
      </c>
      <c r="W999" s="152" t="s">
        <v>1396</v>
      </c>
      <c r="X999" s="3" t="s">
        <v>12257</v>
      </c>
    </row>
    <row r="1000" spans="1:24" s="513" customFormat="1" ht="102" customHeight="1">
      <c r="A1000" s="9" t="s">
        <v>11931</v>
      </c>
      <c r="B1000" s="100" t="s">
        <v>97</v>
      </c>
      <c r="C1000" s="111" t="s">
        <v>12167</v>
      </c>
      <c r="D1000" s="111" t="s">
        <v>12168</v>
      </c>
      <c r="E1000" s="111" t="s">
        <v>12169</v>
      </c>
      <c r="F1000" s="3" t="s">
        <v>12258</v>
      </c>
      <c r="G1000" s="3" t="s">
        <v>385</v>
      </c>
      <c r="H1000" s="20">
        <v>1</v>
      </c>
      <c r="I1000" s="114">
        <v>470000000</v>
      </c>
      <c r="J1000" s="21" t="s">
        <v>1316</v>
      </c>
      <c r="K1000" s="25" t="s">
        <v>11928</v>
      </c>
      <c r="L1000" s="137" t="s">
        <v>11564</v>
      </c>
      <c r="M1000" s="140" t="s">
        <v>383</v>
      </c>
      <c r="N1000" s="358" t="s">
        <v>8849</v>
      </c>
      <c r="O1000" s="3" t="s">
        <v>11123</v>
      </c>
      <c r="P1000" s="7" t="s">
        <v>1340</v>
      </c>
      <c r="Q1000" s="3" t="s">
        <v>1188</v>
      </c>
      <c r="R1000" s="24">
        <v>14</v>
      </c>
      <c r="S1000" s="25">
        <v>85710</v>
      </c>
      <c r="T1000" s="19">
        <f t="shared" ref="T1000" si="402">R1000*S1000</f>
        <v>1199940</v>
      </c>
      <c r="U1000" s="83">
        <f t="shared" ref="U1000" si="403">T1000*1.12</f>
        <v>1343932.8</v>
      </c>
      <c r="V1000" s="9" t="s">
        <v>1327</v>
      </c>
      <c r="W1000" s="152" t="s">
        <v>1396</v>
      </c>
      <c r="X1000" s="3"/>
    </row>
    <row r="1001" spans="1:24" s="513" customFormat="1" ht="102" customHeight="1">
      <c r="A1001" s="9" t="s">
        <v>6675</v>
      </c>
      <c r="B1001" s="100" t="s">
        <v>97</v>
      </c>
      <c r="C1001" s="111" t="s">
        <v>1269</v>
      </c>
      <c r="D1001" s="3" t="s">
        <v>1242</v>
      </c>
      <c r="E1001" s="3" t="s">
        <v>1243</v>
      </c>
      <c r="F1001" s="3"/>
      <c r="G1001" s="3" t="s">
        <v>385</v>
      </c>
      <c r="H1001" s="20">
        <v>1</v>
      </c>
      <c r="I1001" s="114">
        <v>470000000</v>
      </c>
      <c r="J1001" s="21" t="s">
        <v>1316</v>
      </c>
      <c r="K1001" s="25" t="s">
        <v>1929</v>
      </c>
      <c r="L1001" s="137" t="s">
        <v>3404</v>
      </c>
      <c r="M1001" s="140" t="s">
        <v>383</v>
      </c>
      <c r="N1001" s="358" t="s">
        <v>8845</v>
      </c>
      <c r="O1001" s="3" t="s">
        <v>1368</v>
      </c>
      <c r="P1001" s="7" t="s">
        <v>1340</v>
      </c>
      <c r="Q1001" s="3" t="s">
        <v>1188</v>
      </c>
      <c r="R1001" s="24">
        <v>14</v>
      </c>
      <c r="S1001" s="25">
        <v>53214</v>
      </c>
      <c r="T1001" s="83">
        <v>0</v>
      </c>
      <c r="U1001" s="83">
        <f t="shared" si="377"/>
        <v>0</v>
      </c>
      <c r="V1001" s="9" t="s">
        <v>1327</v>
      </c>
      <c r="W1001" s="152" t="s">
        <v>1396</v>
      </c>
      <c r="X1001" s="3" t="s">
        <v>12257</v>
      </c>
    </row>
    <row r="1002" spans="1:24" s="513" customFormat="1" ht="102" customHeight="1">
      <c r="A1002" s="9" t="s">
        <v>11932</v>
      </c>
      <c r="B1002" s="100" t="s">
        <v>97</v>
      </c>
      <c r="C1002" s="111" t="s">
        <v>12167</v>
      </c>
      <c r="D1002" s="111" t="s">
        <v>12168</v>
      </c>
      <c r="E1002" s="111" t="s">
        <v>12169</v>
      </c>
      <c r="F1002" s="3" t="s">
        <v>12259</v>
      </c>
      <c r="G1002" s="3" t="s">
        <v>385</v>
      </c>
      <c r="H1002" s="20">
        <v>1</v>
      </c>
      <c r="I1002" s="114">
        <v>470000000</v>
      </c>
      <c r="J1002" s="21" t="s">
        <v>1316</v>
      </c>
      <c r="K1002" s="25" t="s">
        <v>11928</v>
      </c>
      <c r="L1002" s="137" t="s">
        <v>11564</v>
      </c>
      <c r="M1002" s="140" t="s">
        <v>383</v>
      </c>
      <c r="N1002" s="358" t="s">
        <v>8849</v>
      </c>
      <c r="O1002" s="3" t="s">
        <v>11123</v>
      </c>
      <c r="P1002" s="7" t="s">
        <v>1340</v>
      </c>
      <c r="Q1002" s="3" t="s">
        <v>1188</v>
      </c>
      <c r="R1002" s="24">
        <v>14</v>
      </c>
      <c r="S1002" s="25">
        <v>111520</v>
      </c>
      <c r="T1002" s="19">
        <f t="shared" ref="T1002" si="404">R1002*S1002</f>
        <v>1561280</v>
      </c>
      <c r="U1002" s="83">
        <f t="shared" ref="U1002" si="405">T1002*1.12</f>
        <v>1748633.6000000001</v>
      </c>
      <c r="V1002" s="9" t="s">
        <v>1327</v>
      </c>
      <c r="W1002" s="152" t="s">
        <v>1396</v>
      </c>
      <c r="X1002" s="3"/>
    </row>
    <row r="1003" spans="1:24" s="513" customFormat="1" ht="102" customHeight="1">
      <c r="A1003" s="9" t="s">
        <v>6676</v>
      </c>
      <c r="B1003" s="100" t="s">
        <v>97</v>
      </c>
      <c r="C1003" s="111" t="s">
        <v>1264</v>
      </c>
      <c r="D1003" s="3" t="s">
        <v>1244</v>
      </c>
      <c r="E1003" s="3" t="s">
        <v>1245</v>
      </c>
      <c r="F1003" s="3"/>
      <c r="G1003" s="3" t="s">
        <v>385</v>
      </c>
      <c r="H1003" s="20">
        <v>1</v>
      </c>
      <c r="I1003" s="114">
        <v>470000000</v>
      </c>
      <c r="J1003" s="21" t="s">
        <v>1316</v>
      </c>
      <c r="K1003" s="25" t="s">
        <v>1929</v>
      </c>
      <c r="L1003" s="137" t="s">
        <v>3404</v>
      </c>
      <c r="M1003" s="140" t="s">
        <v>383</v>
      </c>
      <c r="N1003" s="358" t="s">
        <v>8845</v>
      </c>
      <c r="O1003" s="3" t="s">
        <v>1368</v>
      </c>
      <c r="P1003" s="7" t="s">
        <v>1340</v>
      </c>
      <c r="Q1003" s="3" t="s">
        <v>1188</v>
      </c>
      <c r="R1003" s="24">
        <v>833</v>
      </c>
      <c r="S1003" s="25">
        <v>7321</v>
      </c>
      <c r="T1003" s="83">
        <v>0</v>
      </c>
      <c r="U1003" s="83">
        <f t="shared" si="377"/>
        <v>0</v>
      </c>
      <c r="V1003" s="9" t="s">
        <v>1327</v>
      </c>
      <c r="W1003" s="152" t="s">
        <v>1396</v>
      </c>
      <c r="X1003" s="3" t="s">
        <v>9073</v>
      </c>
    </row>
    <row r="1004" spans="1:24" s="513" customFormat="1" ht="102" customHeight="1">
      <c r="A1004" s="9" t="s">
        <v>6677</v>
      </c>
      <c r="B1004" s="100" t="s">
        <v>97</v>
      </c>
      <c r="C1004" s="111" t="s">
        <v>1264</v>
      </c>
      <c r="D1004" s="111" t="s">
        <v>1169</v>
      </c>
      <c r="E1004" s="111" t="s">
        <v>1265</v>
      </c>
      <c r="F1004" s="3"/>
      <c r="G1004" s="3" t="s">
        <v>385</v>
      </c>
      <c r="H1004" s="20">
        <v>1</v>
      </c>
      <c r="I1004" s="114">
        <v>470000000</v>
      </c>
      <c r="J1004" s="21" t="s">
        <v>1316</v>
      </c>
      <c r="K1004" s="25" t="s">
        <v>1929</v>
      </c>
      <c r="L1004" s="137" t="s">
        <v>3404</v>
      </c>
      <c r="M1004" s="140" t="s">
        <v>383</v>
      </c>
      <c r="N1004" s="358" t="s">
        <v>8845</v>
      </c>
      <c r="O1004" s="3" t="s">
        <v>1368</v>
      </c>
      <c r="P1004" s="7" t="s">
        <v>1340</v>
      </c>
      <c r="Q1004" s="3" t="s">
        <v>1188</v>
      </c>
      <c r="R1004" s="24">
        <v>14</v>
      </c>
      <c r="S1004" s="25">
        <v>10937.5</v>
      </c>
      <c r="T1004" s="83">
        <v>0</v>
      </c>
      <c r="U1004" s="83">
        <f t="shared" si="377"/>
        <v>0</v>
      </c>
      <c r="V1004" s="9" t="s">
        <v>1327</v>
      </c>
      <c r="W1004" s="152" t="s">
        <v>1396</v>
      </c>
      <c r="X1004" s="3" t="s">
        <v>12257</v>
      </c>
    </row>
    <row r="1005" spans="1:24" s="513" customFormat="1" ht="102" customHeight="1">
      <c r="A1005" s="9" t="s">
        <v>11933</v>
      </c>
      <c r="B1005" s="100" t="s">
        <v>97</v>
      </c>
      <c r="C1005" s="111" t="s">
        <v>12170</v>
      </c>
      <c r="D1005" s="3" t="s">
        <v>12171</v>
      </c>
      <c r="E1005" s="3" t="s">
        <v>12172</v>
      </c>
      <c r="F1005" s="3"/>
      <c r="G1005" s="3" t="s">
        <v>385</v>
      </c>
      <c r="H1005" s="20">
        <v>1</v>
      </c>
      <c r="I1005" s="114">
        <v>470000000</v>
      </c>
      <c r="J1005" s="21" t="s">
        <v>1316</v>
      </c>
      <c r="K1005" s="25" t="s">
        <v>11928</v>
      </c>
      <c r="L1005" s="137" t="s">
        <v>11564</v>
      </c>
      <c r="M1005" s="140" t="s">
        <v>383</v>
      </c>
      <c r="N1005" s="358" t="s">
        <v>8849</v>
      </c>
      <c r="O1005" s="3" t="s">
        <v>11123</v>
      </c>
      <c r="P1005" s="7" t="s">
        <v>1340</v>
      </c>
      <c r="Q1005" s="3" t="s">
        <v>1188</v>
      </c>
      <c r="R1005" s="24">
        <v>14</v>
      </c>
      <c r="S1005" s="25">
        <v>18821</v>
      </c>
      <c r="T1005" s="19">
        <f t="shared" ref="T1005" si="406">R1005*S1005</f>
        <v>263494</v>
      </c>
      <c r="U1005" s="83">
        <f t="shared" ref="U1005" si="407">T1005*1.12</f>
        <v>295113.28000000003</v>
      </c>
      <c r="V1005" s="9" t="s">
        <v>1327</v>
      </c>
      <c r="W1005" s="152" t="s">
        <v>1396</v>
      </c>
      <c r="X1005" s="3"/>
    </row>
    <row r="1006" spans="1:24" s="513" customFormat="1" ht="102" customHeight="1">
      <c r="A1006" s="9" t="s">
        <v>6678</v>
      </c>
      <c r="B1006" s="100" t="s">
        <v>97</v>
      </c>
      <c r="C1006" s="111" t="s">
        <v>1264</v>
      </c>
      <c r="D1006" s="111" t="s">
        <v>1169</v>
      </c>
      <c r="E1006" s="111" t="s">
        <v>1266</v>
      </c>
      <c r="F1006" s="3"/>
      <c r="G1006" s="3" t="s">
        <v>385</v>
      </c>
      <c r="H1006" s="20">
        <v>1</v>
      </c>
      <c r="I1006" s="114">
        <v>470000000</v>
      </c>
      <c r="J1006" s="21" t="s">
        <v>1316</v>
      </c>
      <c r="K1006" s="25" t="s">
        <v>1929</v>
      </c>
      <c r="L1006" s="137" t="s">
        <v>3404</v>
      </c>
      <c r="M1006" s="140" t="s">
        <v>383</v>
      </c>
      <c r="N1006" s="358" t="s">
        <v>8845</v>
      </c>
      <c r="O1006" s="3" t="s">
        <v>1368</v>
      </c>
      <c r="P1006" s="7" t="s">
        <v>1340</v>
      </c>
      <c r="Q1006" s="3" t="s">
        <v>1188</v>
      </c>
      <c r="R1006" s="24">
        <v>14</v>
      </c>
      <c r="S1006" s="25">
        <v>14732</v>
      </c>
      <c r="T1006" s="83">
        <v>0</v>
      </c>
      <c r="U1006" s="83">
        <f t="shared" si="377"/>
        <v>0</v>
      </c>
      <c r="V1006" s="9" t="s">
        <v>1327</v>
      </c>
      <c r="W1006" s="152" t="s">
        <v>1396</v>
      </c>
      <c r="X1006" s="3" t="s">
        <v>12257</v>
      </c>
    </row>
    <row r="1007" spans="1:24" s="513" customFormat="1" ht="102" customHeight="1">
      <c r="A1007" s="9" t="s">
        <v>11934</v>
      </c>
      <c r="B1007" s="100" t="s">
        <v>97</v>
      </c>
      <c r="C1007" s="111" t="s">
        <v>12170</v>
      </c>
      <c r="D1007" s="3" t="s">
        <v>12171</v>
      </c>
      <c r="E1007" s="3" t="s">
        <v>12172</v>
      </c>
      <c r="F1007" s="3"/>
      <c r="G1007" s="3" t="s">
        <v>385</v>
      </c>
      <c r="H1007" s="20">
        <v>1</v>
      </c>
      <c r="I1007" s="114">
        <v>470000000</v>
      </c>
      <c r="J1007" s="21" t="s">
        <v>1316</v>
      </c>
      <c r="K1007" s="25" t="s">
        <v>11928</v>
      </c>
      <c r="L1007" s="137" t="s">
        <v>11564</v>
      </c>
      <c r="M1007" s="140" t="s">
        <v>383</v>
      </c>
      <c r="N1007" s="358" t="s">
        <v>8849</v>
      </c>
      <c r="O1007" s="3" t="s">
        <v>11123</v>
      </c>
      <c r="P1007" s="7" t="s">
        <v>1340</v>
      </c>
      <c r="Q1007" s="3" t="s">
        <v>1188</v>
      </c>
      <c r="R1007" s="24">
        <v>14</v>
      </c>
      <c r="S1007" s="25">
        <v>24850</v>
      </c>
      <c r="T1007" s="19">
        <f t="shared" ref="T1007" si="408">R1007*S1007</f>
        <v>347900</v>
      </c>
      <c r="U1007" s="83">
        <f t="shared" ref="U1007" si="409">T1007*1.12</f>
        <v>389648.00000000006</v>
      </c>
      <c r="V1007" s="9" t="s">
        <v>1327</v>
      </c>
      <c r="W1007" s="152" t="s">
        <v>1396</v>
      </c>
      <c r="X1007" s="3"/>
    </row>
    <row r="1008" spans="1:24" s="513" customFormat="1" ht="102" customHeight="1">
      <c r="A1008" s="9" t="s">
        <v>6679</v>
      </c>
      <c r="B1008" s="100" t="s">
        <v>97</v>
      </c>
      <c r="C1008" s="111" t="s">
        <v>747</v>
      </c>
      <c r="D1008" s="3" t="s">
        <v>68</v>
      </c>
      <c r="E1008" s="3" t="s">
        <v>69</v>
      </c>
      <c r="F1008" s="3"/>
      <c r="G1008" s="3" t="s">
        <v>385</v>
      </c>
      <c r="H1008" s="20">
        <v>0</v>
      </c>
      <c r="I1008" s="114">
        <v>470000000</v>
      </c>
      <c r="J1008" s="21" t="s">
        <v>1316</v>
      </c>
      <c r="K1008" s="25" t="s">
        <v>1332</v>
      </c>
      <c r="L1008" s="137" t="s">
        <v>3404</v>
      </c>
      <c r="M1008" s="140" t="s">
        <v>383</v>
      </c>
      <c r="N1008" s="358" t="s">
        <v>2086</v>
      </c>
      <c r="O1008" s="3" t="s">
        <v>1368</v>
      </c>
      <c r="P1008" s="7" t="s">
        <v>1338</v>
      </c>
      <c r="Q1008" s="3" t="s">
        <v>1337</v>
      </c>
      <c r="R1008" s="62">
        <v>2200</v>
      </c>
      <c r="S1008" s="25">
        <v>20630.3</v>
      </c>
      <c r="T1008" s="83">
        <f t="shared" si="362"/>
        <v>45386660</v>
      </c>
      <c r="U1008" s="83">
        <f t="shared" si="377"/>
        <v>50833059.200000003</v>
      </c>
      <c r="V1008" s="9" t="s">
        <v>1327</v>
      </c>
      <c r="W1008" s="152" t="s">
        <v>1396</v>
      </c>
      <c r="X1008" s="9"/>
    </row>
    <row r="1009" spans="1:24" s="513" customFormat="1" ht="102" customHeight="1">
      <c r="A1009" s="9" t="s">
        <v>6680</v>
      </c>
      <c r="B1009" s="100" t="s">
        <v>97</v>
      </c>
      <c r="C1009" s="111" t="s">
        <v>748</v>
      </c>
      <c r="D1009" s="3" t="s">
        <v>376</v>
      </c>
      <c r="E1009" s="3" t="s">
        <v>70</v>
      </c>
      <c r="F1009" s="3"/>
      <c r="G1009" s="3" t="s">
        <v>384</v>
      </c>
      <c r="H1009" s="20">
        <v>0</v>
      </c>
      <c r="I1009" s="114">
        <v>470000000</v>
      </c>
      <c r="J1009" s="21" t="s">
        <v>1316</v>
      </c>
      <c r="K1009" s="25" t="s">
        <v>1874</v>
      </c>
      <c r="L1009" s="137" t="s">
        <v>3404</v>
      </c>
      <c r="M1009" s="140" t="s">
        <v>383</v>
      </c>
      <c r="N1009" s="358" t="s">
        <v>8846</v>
      </c>
      <c r="O1009" s="3" t="s">
        <v>1368</v>
      </c>
      <c r="P1009" s="7" t="s">
        <v>1338</v>
      </c>
      <c r="Q1009" s="3" t="s">
        <v>1337</v>
      </c>
      <c r="R1009" s="62">
        <v>15</v>
      </c>
      <c r="S1009" s="25">
        <v>58928.56</v>
      </c>
      <c r="T1009" s="83">
        <v>0</v>
      </c>
      <c r="U1009" s="83">
        <f t="shared" si="377"/>
        <v>0</v>
      </c>
      <c r="V1009" s="9" t="s">
        <v>1327</v>
      </c>
      <c r="W1009" s="152" t="s">
        <v>1396</v>
      </c>
      <c r="X1009" s="9" t="s">
        <v>9073</v>
      </c>
    </row>
    <row r="1010" spans="1:24" s="513" customFormat="1" ht="102" customHeight="1">
      <c r="A1010" s="9" t="s">
        <v>6681</v>
      </c>
      <c r="B1010" s="100" t="s">
        <v>97</v>
      </c>
      <c r="C1010" s="111" t="s">
        <v>1185</v>
      </c>
      <c r="D1010" s="111" t="s">
        <v>1186</v>
      </c>
      <c r="E1010" s="111" t="s">
        <v>1187</v>
      </c>
      <c r="F1010" s="3" t="s">
        <v>2089</v>
      </c>
      <c r="G1010" s="3" t="s">
        <v>384</v>
      </c>
      <c r="H1010" s="20">
        <v>0</v>
      </c>
      <c r="I1010" s="114">
        <v>470000000</v>
      </c>
      <c r="J1010" s="21" t="s">
        <v>1316</v>
      </c>
      <c r="K1010" s="25" t="s">
        <v>2090</v>
      </c>
      <c r="L1010" s="137" t="s">
        <v>3404</v>
      </c>
      <c r="M1010" s="140" t="s">
        <v>383</v>
      </c>
      <c r="N1010" s="358" t="s">
        <v>8846</v>
      </c>
      <c r="O1010" s="3" t="s">
        <v>1368</v>
      </c>
      <c r="P1010" s="7" t="s">
        <v>1338</v>
      </c>
      <c r="Q1010" s="3" t="s">
        <v>1337</v>
      </c>
      <c r="R1010" s="62">
        <v>7</v>
      </c>
      <c r="S1010" s="25">
        <v>350000</v>
      </c>
      <c r="T1010" s="83">
        <v>0</v>
      </c>
      <c r="U1010" s="83">
        <f t="shared" si="377"/>
        <v>0</v>
      </c>
      <c r="V1010" s="9" t="s">
        <v>1327</v>
      </c>
      <c r="W1010" s="152" t="s">
        <v>1396</v>
      </c>
      <c r="X1010" s="9" t="s">
        <v>11500</v>
      </c>
    </row>
    <row r="1011" spans="1:24" s="513" customFormat="1" ht="102" customHeight="1">
      <c r="A1011" s="9" t="s">
        <v>11497</v>
      </c>
      <c r="B1011" s="100" t="s">
        <v>97</v>
      </c>
      <c r="C1011" s="111" t="s">
        <v>1185</v>
      </c>
      <c r="D1011" s="111" t="s">
        <v>1186</v>
      </c>
      <c r="E1011" s="111" t="s">
        <v>1187</v>
      </c>
      <c r="F1011" s="3" t="s">
        <v>2089</v>
      </c>
      <c r="G1011" s="3" t="s">
        <v>384</v>
      </c>
      <c r="H1011" s="20">
        <v>0</v>
      </c>
      <c r="I1011" s="114">
        <v>470000000</v>
      </c>
      <c r="J1011" s="21" t="s">
        <v>1316</v>
      </c>
      <c r="K1011" s="25" t="s">
        <v>11487</v>
      </c>
      <c r="L1011" s="137" t="s">
        <v>3404</v>
      </c>
      <c r="M1011" s="140" t="s">
        <v>383</v>
      </c>
      <c r="N1011" s="358" t="s">
        <v>8846</v>
      </c>
      <c r="O1011" s="3" t="s">
        <v>11498</v>
      </c>
      <c r="P1011" s="7" t="s">
        <v>1341</v>
      </c>
      <c r="Q1011" s="3" t="s">
        <v>11499</v>
      </c>
      <c r="R1011" s="62">
        <v>7000</v>
      </c>
      <c r="S1011" s="25">
        <v>350</v>
      </c>
      <c r="T1011" s="83">
        <f t="shared" ref="T1011" si="410">R1011*S1011</f>
        <v>2450000</v>
      </c>
      <c r="U1011" s="83">
        <f t="shared" ref="U1011" si="411">T1011*1.12</f>
        <v>2744000.0000000005</v>
      </c>
      <c r="V1011" s="9" t="s">
        <v>1327</v>
      </c>
      <c r="W1011" s="152" t="s">
        <v>1396</v>
      </c>
      <c r="X1011" s="9"/>
    </row>
    <row r="1012" spans="1:24" s="513" customFormat="1" ht="102" customHeight="1">
      <c r="A1012" s="9" t="s">
        <v>6682</v>
      </c>
      <c r="B1012" s="100" t="s">
        <v>97</v>
      </c>
      <c r="C1012" s="7" t="s">
        <v>927</v>
      </c>
      <c r="D1012" s="3" t="s">
        <v>920</v>
      </c>
      <c r="E1012" s="3" t="s">
        <v>926</v>
      </c>
      <c r="F1012" s="9"/>
      <c r="G1012" s="3" t="s">
        <v>385</v>
      </c>
      <c r="H1012" s="20">
        <v>1</v>
      </c>
      <c r="I1012" s="114">
        <v>470000000</v>
      </c>
      <c r="J1012" s="21" t="s">
        <v>1316</v>
      </c>
      <c r="K1012" s="25" t="s">
        <v>2091</v>
      </c>
      <c r="L1012" s="137" t="s">
        <v>3404</v>
      </c>
      <c r="M1012" s="140" t="s">
        <v>383</v>
      </c>
      <c r="N1012" s="358" t="s">
        <v>2086</v>
      </c>
      <c r="O1012" s="3" t="s">
        <v>1368</v>
      </c>
      <c r="P1012" s="7" t="s">
        <v>1339</v>
      </c>
      <c r="Q1012" s="3" t="s">
        <v>1330</v>
      </c>
      <c r="R1012" s="24">
        <v>9000</v>
      </c>
      <c r="S1012" s="25">
        <v>1200</v>
      </c>
      <c r="T1012" s="83">
        <v>0</v>
      </c>
      <c r="U1012" s="83">
        <f t="shared" si="377"/>
        <v>0</v>
      </c>
      <c r="V1012" s="9" t="s">
        <v>1327</v>
      </c>
      <c r="W1012" s="152" t="s">
        <v>1396</v>
      </c>
      <c r="X1012" s="9" t="s">
        <v>9040</v>
      </c>
    </row>
    <row r="1013" spans="1:24" s="513" customFormat="1" ht="102" customHeight="1">
      <c r="A1013" s="9" t="s">
        <v>9039</v>
      </c>
      <c r="B1013" s="100" t="s">
        <v>97</v>
      </c>
      <c r="C1013" s="7" t="s">
        <v>927</v>
      </c>
      <c r="D1013" s="3" t="s">
        <v>920</v>
      </c>
      <c r="E1013" s="3" t="s">
        <v>926</v>
      </c>
      <c r="F1013" s="9"/>
      <c r="G1013" s="3" t="s">
        <v>1432</v>
      </c>
      <c r="H1013" s="20">
        <v>1</v>
      </c>
      <c r="I1013" s="114">
        <v>470000000</v>
      </c>
      <c r="J1013" s="21" t="s">
        <v>1316</v>
      </c>
      <c r="K1013" s="25" t="s">
        <v>9041</v>
      </c>
      <c r="L1013" s="137" t="s">
        <v>3404</v>
      </c>
      <c r="M1013" s="140" t="s">
        <v>383</v>
      </c>
      <c r="N1013" s="358" t="s">
        <v>9042</v>
      </c>
      <c r="O1013" s="3" t="s">
        <v>1368</v>
      </c>
      <c r="P1013" s="7" t="s">
        <v>1339</v>
      </c>
      <c r="Q1013" s="3" t="s">
        <v>1330</v>
      </c>
      <c r="R1013" s="24">
        <v>56</v>
      </c>
      <c r="S1013" s="25">
        <v>1200</v>
      </c>
      <c r="T1013" s="458">
        <f>R1013*S1013</f>
        <v>67200</v>
      </c>
      <c r="U1013" s="83">
        <f t="shared" si="377"/>
        <v>75264</v>
      </c>
      <c r="V1013" s="9" t="s">
        <v>1327</v>
      </c>
      <c r="W1013" s="152" t="s">
        <v>1396</v>
      </c>
      <c r="X1013" s="431"/>
    </row>
    <row r="1014" spans="1:24" s="513" customFormat="1" ht="102" customHeight="1">
      <c r="A1014" s="9" t="s">
        <v>6683</v>
      </c>
      <c r="B1014" s="100" t="s">
        <v>97</v>
      </c>
      <c r="C1014" s="7" t="s">
        <v>929</v>
      </c>
      <c r="D1014" s="3" t="s">
        <v>71</v>
      </c>
      <c r="E1014" s="3" t="s">
        <v>928</v>
      </c>
      <c r="F1014" s="9"/>
      <c r="G1014" s="3" t="s">
        <v>385</v>
      </c>
      <c r="H1014" s="20">
        <v>0</v>
      </c>
      <c r="I1014" s="114">
        <v>470000000</v>
      </c>
      <c r="J1014" s="21" t="s">
        <v>1316</v>
      </c>
      <c r="K1014" s="25" t="s">
        <v>1929</v>
      </c>
      <c r="L1014" s="137" t="s">
        <v>3404</v>
      </c>
      <c r="M1014" s="140" t="s">
        <v>383</v>
      </c>
      <c r="N1014" s="358" t="s">
        <v>2086</v>
      </c>
      <c r="O1014" s="3" t="s">
        <v>1368</v>
      </c>
      <c r="P1014" s="7" t="s">
        <v>1339</v>
      </c>
      <c r="Q1014" s="3" t="s">
        <v>1330</v>
      </c>
      <c r="R1014" s="24">
        <v>170</v>
      </c>
      <c r="S1014" s="25">
        <v>22000</v>
      </c>
      <c r="T1014" s="83">
        <v>0</v>
      </c>
      <c r="U1014" s="83">
        <f t="shared" si="377"/>
        <v>0</v>
      </c>
      <c r="V1014" s="9" t="s">
        <v>1327</v>
      </c>
      <c r="W1014" s="152" t="s">
        <v>1396</v>
      </c>
      <c r="X1014" s="9" t="s">
        <v>9073</v>
      </c>
    </row>
    <row r="1015" spans="1:24" s="513" customFormat="1" ht="102" customHeight="1">
      <c r="A1015" s="9" t="s">
        <v>6684</v>
      </c>
      <c r="B1015" s="100" t="s">
        <v>97</v>
      </c>
      <c r="C1015" s="7" t="s">
        <v>921</v>
      </c>
      <c r="D1015" s="3" t="s">
        <v>72</v>
      </c>
      <c r="E1015" s="3" t="s">
        <v>73</v>
      </c>
      <c r="F1015" s="9"/>
      <c r="G1015" s="3" t="s">
        <v>384</v>
      </c>
      <c r="H1015" s="20">
        <v>1</v>
      </c>
      <c r="I1015" s="114">
        <v>470000000</v>
      </c>
      <c r="J1015" s="21" t="s">
        <v>1316</v>
      </c>
      <c r="K1015" s="25" t="s">
        <v>1929</v>
      </c>
      <c r="L1015" s="137" t="s">
        <v>3404</v>
      </c>
      <c r="M1015" s="140" t="s">
        <v>383</v>
      </c>
      <c r="N1015" s="358" t="s">
        <v>8846</v>
      </c>
      <c r="O1015" s="3" t="s">
        <v>1368</v>
      </c>
      <c r="P1015" s="7" t="s">
        <v>1339</v>
      </c>
      <c r="Q1015" s="3" t="s">
        <v>1330</v>
      </c>
      <c r="R1015" s="24">
        <v>24</v>
      </c>
      <c r="S1015" s="25">
        <v>48717.95</v>
      </c>
      <c r="T1015" s="83">
        <v>0</v>
      </c>
      <c r="U1015" s="83">
        <f t="shared" si="377"/>
        <v>0</v>
      </c>
      <c r="V1015" s="9" t="s">
        <v>1327</v>
      </c>
      <c r="W1015" s="152" t="s">
        <v>1396</v>
      </c>
      <c r="X1015" s="9" t="s">
        <v>9073</v>
      </c>
    </row>
    <row r="1016" spans="1:24" s="513" customFormat="1" ht="102" customHeight="1">
      <c r="A1016" s="9" t="s">
        <v>6685</v>
      </c>
      <c r="B1016" s="100" t="s">
        <v>97</v>
      </c>
      <c r="C1016" s="7" t="s">
        <v>922</v>
      </c>
      <c r="D1016" s="3" t="s">
        <v>74</v>
      </c>
      <c r="E1016" s="3" t="s">
        <v>75</v>
      </c>
      <c r="F1016" s="9"/>
      <c r="G1016" s="3" t="s">
        <v>384</v>
      </c>
      <c r="H1016" s="7" t="s">
        <v>2096</v>
      </c>
      <c r="I1016" s="114">
        <v>470000000</v>
      </c>
      <c r="J1016" s="21" t="s">
        <v>1316</v>
      </c>
      <c r="K1016" s="25" t="s">
        <v>1929</v>
      </c>
      <c r="L1016" s="137" t="s">
        <v>3404</v>
      </c>
      <c r="M1016" s="140" t="s">
        <v>383</v>
      </c>
      <c r="N1016" s="358" t="s">
        <v>8846</v>
      </c>
      <c r="O1016" s="3" t="s">
        <v>1368</v>
      </c>
      <c r="P1016" s="7" t="s">
        <v>1340</v>
      </c>
      <c r="Q1016" s="3" t="s">
        <v>1188</v>
      </c>
      <c r="R1016" s="24">
        <v>230</v>
      </c>
      <c r="S1016" s="25">
        <v>17000</v>
      </c>
      <c r="T1016" s="83">
        <v>0</v>
      </c>
      <c r="U1016" s="83">
        <f t="shared" si="377"/>
        <v>0</v>
      </c>
      <c r="V1016" s="9" t="s">
        <v>1327</v>
      </c>
      <c r="W1016" s="152" t="s">
        <v>1396</v>
      </c>
      <c r="X1016" s="9" t="s">
        <v>11543</v>
      </c>
    </row>
    <row r="1017" spans="1:24" s="513" customFormat="1" ht="102" customHeight="1">
      <c r="A1017" s="9" t="s">
        <v>11539</v>
      </c>
      <c r="B1017" s="100" t="s">
        <v>97</v>
      </c>
      <c r="C1017" s="56" t="s">
        <v>11540</v>
      </c>
      <c r="D1017" s="3" t="s">
        <v>11541</v>
      </c>
      <c r="E1017" s="3" t="s">
        <v>11542</v>
      </c>
      <c r="F1017" s="9"/>
      <c r="G1017" s="3" t="s">
        <v>384</v>
      </c>
      <c r="H1017" s="7" t="s">
        <v>2096</v>
      </c>
      <c r="I1017" s="114">
        <v>470000000</v>
      </c>
      <c r="J1017" s="21" t="s">
        <v>1316</v>
      </c>
      <c r="K1017" s="25" t="s">
        <v>11465</v>
      </c>
      <c r="L1017" s="137" t="s">
        <v>3404</v>
      </c>
      <c r="M1017" s="140" t="s">
        <v>383</v>
      </c>
      <c r="N1017" s="358" t="s">
        <v>8849</v>
      </c>
      <c r="O1017" s="3" t="s">
        <v>11501</v>
      </c>
      <c r="P1017" s="7" t="s">
        <v>1340</v>
      </c>
      <c r="Q1017" s="3" t="s">
        <v>1188</v>
      </c>
      <c r="R1017" s="24">
        <v>230</v>
      </c>
      <c r="S1017" s="25">
        <v>17000</v>
      </c>
      <c r="T1017" s="83">
        <f t="shared" ref="T1017" si="412">R1017*S1017</f>
        <v>3910000</v>
      </c>
      <c r="U1017" s="83">
        <f t="shared" ref="U1017" si="413">T1017*1.12</f>
        <v>4379200</v>
      </c>
      <c r="V1017" s="9" t="s">
        <v>1327</v>
      </c>
      <c r="W1017" s="152" t="s">
        <v>1396</v>
      </c>
      <c r="X1017" s="9"/>
    </row>
    <row r="1018" spans="1:24" s="513" customFormat="1" ht="102" customHeight="1">
      <c r="A1018" s="9" t="s">
        <v>6686</v>
      </c>
      <c r="B1018" s="100" t="s">
        <v>97</v>
      </c>
      <c r="C1018" s="56" t="s">
        <v>1365</v>
      </c>
      <c r="D1018" s="3" t="s">
        <v>1366</v>
      </c>
      <c r="E1018" s="3" t="s">
        <v>1367</v>
      </c>
      <c r="F1018" s="9"/>
      <c r="G1018" s="3" t="s">
        <v>384</v>
      </c>
      <c r="H1018" s="20">
        <v>0</v>
      </c>
      <c r="I1018" s="114">
        <v>470000000</v>
      </c>
      <c r="J1018" s="21" t="s">
        <v>1316</v>
      </c>
      <c r="K1018" s="25" t="s">
        <v>1874</v>
      </c>
      <c r="L1018" s="137" t="s">
        <v>3404</v>
      </c>
      <c r="M1018" s="140" t="s">
        <v>383</v>
      </c>
      <c r="N1018" s="358" t="s">
        <v>8846</v>
      </c>
      <c r="O1018" s="3" t="s">
        <v>1368</v>
      </c>
      <c r="P1018" s="7" t="s">
        <v>1340</v>
      </c>
      <c r="Q1018" s="3" t="s">
        <v>1188</v>
      </c>
      <c r="R1018" s="76">
        <v>6</v>
      </c>
      <c r="S1018" s="25">
        <v>214285.71</v>
      </c>
      <c r="T1018" s="83">
        <v>0</v>
      </c>
      <c r="U1018" s="83">
        <f t="shared" si="377"/>
        <v>0</v>
      </c>
      <c r="V1018" s="9" t="s">
        <v>1327</v>
      </c>
      <c r="W1018" s="152" t="s">
        <v>1396</v>
      </c>
      <c r="X1018" s="9" t="s">
        <v>9049</v>
      </c>
    </row>
    <row r="1019" spans="1:24" s="513" customFormat="1" ht="102" customHeight="1">
      <c r="A1019" s="9" t="s">
        <v>12516</v>
      </c>
      <c r="B1019" s="100" t="s">
        <v>97</v>
      </c>
      <c r="C1019" s="56" t="s">
        <v>1365</v>
      </c>
      <c r="D1019" s="3" t="s">
        <v>1366</v>
      </c>
      <c r="E1019" s="3" t="s">
        <v>1367</v>
      </c>
      <c r="F1019" s="9"/>
      <c r="G1019" s="3" t="s">
        <v>384</v>
      </c>
      <c r="H1019" s="20">
        <v>0</v>
      </c>
      <c r="I1019" s="114">
        <v>470000000</v>
      </c>
      <c r="J1019" s="21" t="s">
        <v>1316</v>
      </c>
      <c r="K1019" s="25" t="s">
        <v>1874</v>
      </c>
      <c r="L1019" s="137" t="s">
        <v>3404</v>
      </c>
      <c r="M1019" s="140" t="s">
        <v>383</v>
      </c>
      <c r="N1019" s="358" t="s">
        <v>8846</v>
      </c>
      <c r="O1019" s="3" t="s">
        <v>1368</v>
      </c>
      <c r="P1019" s="7" t="s">
        <v>1340</v>
      </c>
      <c r="Q1019" s="3" t="s">
        <v>1188</v>
      </c>
      <c r="R1019" s="76">
        <v>6</v>
      </c>
      <c r="S1019" s="25">
        <v>184000</v>
      </c>
      <c r="T1019" s="83">
        <f t="shared" ref="T1019" si="414">R1019*S1019</f>
        <v>1104000</v>
      </c>
      <c r="U1019" s="83">
        <f t="shared" ref="U1019" si="415">T1019*1.12</f>
        <v>1236480.0000000002</v>
      </c>
      <c r="V1019" s="9" t="s">
        <v>1327</v>
      </c>
      <c r="W1019" s="152" t="s">
        <v>1396</v>
      </c>
      <c r="X1019" s="9"/>
    </row>
    <row r="1020" spans="1:24" s="513" customFormat="1" ht="102" customHeight="1">
      <c r="A1020" s="9" t="s">
        <v>6687</v>
      </c>
      <c r="B1020" s="100" t="s">
        <v>97</v>
      </c>
      <c r="C1020" s="250" t="s">
        <v>8963</v>
      </c>
      <c r="D1020" s="11" t="s">
        <v>8992</v>
      </c>
      <c r="E1020" s="11" t="s">
        <v>8993</v>
      </c>
      <c r="F1020" s="11" t="s">
        <v>8955</v>
      </c>
      <c r="G1020" s="15" t="s">
        <v>384</v>
      </c>
      <c r="H1020" s="288">
        <v>0</v>
      </c>
      <c r="I1020" s="137">
        <v>470000000</v>
      </c>
      <c r="J1020" s="14" t="s">
        <v>1316</v>
      </c>
      <c r="K1020" s="1" t="s">
        <v>1325</v>
      </c>
      <c r="L1020" s="137" t="s">
        <v>3404</v>
      </c>
      <c r="M1020" s="1" t="s">
        <v>383</v>
      </c>
      <c r="N1020" s="360" t="s">
        <v>1397</v>
      </c>
      <c r="O1020" s="3" t="s">
        <v>1368</v>
      </c>
      <c r="P1020" s="7" t="s">
        <v>1340</v>
      </c>
      <c r="Q1020" s="3" t="s">
        <v>1188</v>
      </c>
      <c r="R1020" s="23">
        <v>10</v>
      </c>
      <c r="S1020" s="260">
        <v>69000</v>
      </c>
      <c r="T1020" s="83">
        <v>0</v>
      </c>
      <c r="U1020" s="83">
        <f t="shared" ref="U1020:U1029" si="416">T1020*1.12</f>
        <v>0</v>
      </c>
      <c r="V1020" s="9" t="s">
        <v>1327</v>
      </c>
      <c r="W1020" s="152" t="s">
        <v>1396</v>
      </c>
      <c r="X1020" s="9" t="s">
        <v>9049</v>
      </c>
    </row>
    <row r="1021" spans="1:24" s="513" customFormat="1" ht="102" customHeight="1">
      <c r="A1021" s="9" t="s">
        <v>12396</v>
      </c>
      <c r="B1021" s="100" t="s">
        <v>97</v>
      </c>
      <c r="C1021" s="250" t="s">
        <v>8963</v>
      </c>
      <c r="D1021" s="11" t="s">
        <v>8992</v>
      </c>
      <c r="E1021" s="11" t="s">
        <v>8993</v>
      </c>
      <c r="F1021" s="11" t="s">
        <v>8955</v>
      </c>
      <c r="G1021" s="15" t="s">
        <v>384</v>
      </c>
      <c r="H1021" s="288">
        <v>0</v>
      </c>
      <c r="I1021" s="137">
        <v>470000000</v>
      </c>
      <c r="J1021" s="14" t="s">
        <v>1316</v>
      </c>
      <c r="K1021" s="1" t="s">
        <v>1325</v>
      </c>
      <c r="L1021" s="137" t="s">
        <v>3404</v>
      </c>
      <c r="M1021" s="1" t="s">
        <v>383</v>
      </c>
      <c r="N1021" s="360" t="s">
        <v>1397</v>
      </c>
      <c r="O1021" s="3" t="s">
        <v>1368</v>
      </c>
      <c r="P1021" s="7" t="s">
        <v>1340</v>
      </c>
      <c r="Q1021" s="3" t="s">
        <v>1188</v>
      </c>
      <c r="R1021" s="23">
        <v>10</v>
      </c>
      <c r="S1021" s="260">
        <v>35000</v>
      </c>
      <c r="T1021" s="162">
        <f>R1021*S1021</f>
        <v>350000</v>
      </c>
      <c r="U1021" s="83">
        <f t="shared" ref="U1021" si="417">T1021*1.12</f>
        <v>392000.00000000006</v>
      </c>
      <c r="V1021" s="9" t="s">
        <v>1327</v>
      </c>
      <c r="W1021" s="152" t="s">
        <v>1396</v>
      </c>
      <c r="X1021" s="9"/>
    </row>
    <row r="1022" spans="1:24" s="513" customFormat="1" ht="102" customHeight="1">
      <c r="A1022" s="9" t="s">
        <v>6688</v>
      </c>
      <c r="B1022" s="100" t="s">
        <v>97</v>
      </c>
      <c r="C1022" s="297" t="s">
        <v>3807</v>
      </c>
      <c r="D1022" s="11" t="s">
        <v>8994</v>
      </c>
      <c r="E1022" s="11" t="s">
        <v>8995</v>
      </c>
      <c r="F1022" s="11" t="s">
        <v>8956</v>
      </c>
      <c r="G1022" s="15" t="s">
        <v>384</v>
      </c>
      <c r="H1022" s="288">
        <v>0</v>
      </c>
      <c r="I1022" s="137">
        <v>470000000</v>
      </c>
      <c r="J1022" s="14" t="s">
        <v>1316</v>
      </c>
      <c r="K1022" s="1" t="s">
        <v>1325</v>
      </c>
      <c r="L1022" s="137" t="s">
        <v>3404</v>
      </c>
      <c r="M1022" s="1" t="s">
        <v>383</v>
      </c>
      <c r="N1022" s="360" t="s">
        <v>1397</v>
      </c>
      <c r="O1022" s="3" t="s">
        <v>1368</v>
      </c>
      <c r="P1022" s="7" t="s">
        <v>1340</v>
      </c>
      <c r="Q1022" s="3" t="s">
        <v>1188</v>
      </c>
      <c r="R1022" s="23">
        <v>10</v>
      </c>
      <c r="S1022" s="260">
        <v>39000</v>
      </c>
      <c r="T1022" s="83">
        <v>0</v>
      </c>
      <c r="U1022" s="83">
        <f t="shared" si="416"/>
        <v>0</v>
      </c>
      <c r="V1022" s="9" t="s">
        <v>1327</v>
      </c>
      <c r="W1022" s="152" t="s">
        <v>1396</v>
      </c>
      <c r="X1022" s="9" t="s">
        <v>9049</v>
      </c>
    </row>
    <row r="1023" spans="1:24" s="513" customFormat="1" ht="102" customHeight="1">
      <c r="A1023" s="9" t="s">
        <v>12397</v>
      </c>
      <c r="B1023" s="100" t="s">
        <v>97</v>
      </c>
      <c r="C1023" s="297" t="s">
        <v>3807</v>
      </c>
      <c r="D1023" s="11" t="s">
        <v>8994</v>
      </c>
      <c r="E1023" s="11" t="s">
        <v>8995</v>
      </c>
      <c r="F1023" s="11" t="s">
        <v>8956</v>
      </c>
      <c r="G1023" s="15" t="s">
        <v>384</v>
      </c>
      <c r="H1023" s="288">
        <v>0</v>
      </c>
      <c r="I1023" s="137">
        <v>470000000</v>
      </c>
      <c r="J1023" s="14" t="s">
        <v>1316</v>
      </c>
      <c r="K1023" s="1" t="s">
        <v>1325</v>
      </c>
      <c r="L1023" s="137" t="s">
        <v>3404</v>
      </c>
      <c r="M1023" s="1" t="s">
        <v>383</v>
      </c>
      <c r="N1023" s="360" t="s">
        <v>1397</v>
      </c>
      <c r="O1023" s="3" t="s">
        <v>1368</v>
      </c>
      <c r="P1023" s="7" t="s">
        <v>1340</v>
      </c>
      <c r="Q1023" s="3" t="s">
        <v>1188</v>
      </c>
      <c r="R1023" s="23">
        <v>10</v>
      </c>
      <c r="S1023" s="260">
        <v>37700</v>
      </c>
      <c r="T1023" s="162">
        <f>R1023*S1023</f>
        <v>377000</v>
      </c>
      <c r="U1023" s="83">
        <f t="shared" ref="U1023" si="418">T1023*1.12</f>
        <v>422240.00000000006</v>
      </c>
      <c r="V1023" s="9" t="s">
        <v>1327</v>
      </c>
      <c r="W1023" s="152" t="s">
        <v>1396</v>
      </c>
      <c r="X1023" s="9"/>
    </row>
    <row r="1024" spans="1:24" s="513" customFormat="1" ht="102" customHeight="1">
      <c r="A1024" s="9" t="s">
        <v>6689</v>
      </c>
      <c r="B1024" s="100" t="s">
        <v>97</v>
      </c>
      <c r="C1024" s="297" t="s">
        <v>8964</v>
      </c>
      <c r="D1024" s="11" t="s">
        <v>8996</v>
      </c>
      <c r="E1024" s="11" t="s">
        <v>8997</v>
      </c>
      <c r="F1024" s="11" t="s">
        <v>8957</v>
      </c>
      <c r="G1024" s="15" t="s">
        <v>384</v>
      </c>
      <c r="H1024" s="288">
        <v>0</v>
      </c>
      <c r="I1024" s="137">
        <v>470000000</v>
      </c>
      <c r="J1024" s="14" t="s">
        <v>1316</v>
      </c>
      <c r="K1024" s="1" t="s">
        <v>1325</v>
      </c>
      <c r="L1024" s="137" t="s">
        <v>3404</v>
      </c>
      <c r="M1024" s="1" t="s">
        <v>383</v>
      </c>
      <c r="N1024" s="360" t="s">
        <v>1397</v>
      </c>
      <c r="O1024" s="3" t="s">
        <v>1368</v>
      </c>
      <c r="P1024" s="7" t="s">
        <v>1340</v>
      </c>
      <c r="Q1024" s="3" t="s">
        <v>1188</v>
      </c>
      <c r="R1024" s="23">
        <v>3</v>
      </c>
      <c r="S1024" s="260">
        <v>190000</v>
      </c>
      <c r="T1024" s="83">
        <v>0</v>
      </c>
      <c r="U1024" s="83">
        <f t="shared" si="416"/>
        <v>0</v>
      </c>
      <c r="V1024" s="9" t="s">
        <v>1327</v>
      </c>
      <c r="W1024" s="152" t="s">
        <v>1396</v>
      </c>
      <c r="X1024" s="9" t="s">
        <v>9049</v>
      </c>
    </row>
    <row r="1025" spans="1:24" s="513" customFormat="1" ht="102" customHeight="1">
      <c r="A1025" s="9" t="s">
        <v>12398</v>
      </c>
      <c r="B1025" s="100" t="s">
        <v>97</v>
      </c>
      <c r="C1025" s="297" t="s">
        <v>8964</v>
      </c>
      <c r="D1025" s="11" t="s">
        <v>8996</v>
      </c>
      <c r="E1025" s="11" t="s">
        <v>8997</v>
      </c>
      <c r="F1025" s="11" t="s">
        <v>8957</v>
      </c>
      <c r="G1025" s="15" t="s">
        <v>384</v>
      </c>
      <c r="H1025" s="288">
        <v>0</v>
      </c>
      <c r="I1025" s="137">
        <v>470000000</v>
      </c>
      <c r="J1025" s="14" t="s">
        <v>1316</v>
      </c>
      <c r="K1025" s="1" t="s">
        <v>1325</v>
      </c>
      <c r="L1025" s="137" t="s">
        <v>3404</v>
      </c>
      <c r="M1025" s="1" t="s">
        <v>383</v>
      </c>
      <c r="N1025" s="360" t="s">
        <v>1397</v>
      </c>
      <c r="O1025" s="3" t="s">
        <v>1368</v>
      </c>
      <c r="P1025" s="7" t="s">
        <v>1340</v>
      </c>
      <c r="Q1025" s="3" t="s">
        <v>1188</v>
      </c>
      <c r="R1025" s="23">
        <v>3</v>
      </c>
      <c r="S1025" s="260">
        <v>120000</v>
      </c>
      <c r="T1025" s="162">
        <f>R1025*S1025</f>
        <v>360000</v>
      </c>
      <c r="U1025" s="83">
        <f t="shared" ref="U1025" si="419">T1025*1.12</f>
        <v>403200.00000000006</v>
      </c>
      <c r="V1025" s="9" t="s">
        <v>1327</v>
      </c>
      <c r="W1025" s="152" t="s">
        <v>1396</v>
      </c>
      <c r="X1025" s="9"/>
    </row>
    <row r="1026" spans="1:24" s="513" customFormat="1" ht="102" customHeight="1">
      <c r="A1026" s="9" t="s">
        <v>6690</v>
      </c>
      <c r="B1026" s="100" t="s">
        <v>97</v>
      </c>
      <c r="C1026" s="297" t="s">
        <v>8965</v>
      </c>
      <c r="D1026" s="1" t="s">
        <v>8998</v>
      </c>
      <c r="E1026" s="1" t="s">
        <v>8999</v>
      </c>
      <c r="F1026" s="9"/>
      <c r="G1026" s="15" t="s">
        <v>384</v>
      </c>
      <c r="H1026" s="288">
        <v>0</v>
      </c>
      <c r="I1026" s="137">
        <v>470000000</v>
      </c>
      <c r="J1026" s="14" t="s">
        <v>1316</v>
      </c>
      <c r="K1026" s="1" t="s">
        <v>1325</v>
      </c>
      <c r="L1026" s="137" t="s">
        <v>3404</v>
      </c>
      <c r="M1026" s="1" t="s">
        <v>383</v>
      </c>
      <c r="N1026" s="360" t="s">
        <v>1397</v>
      </c>
      <c r="O1026" s="3" t="s">
        <v>1368</v>
      </c>
      <c r="P1026" s="7" t="s">
        <v>1340</v>
      </c>
      <c r="Q1026" s="3" t="s">
        <v>1188</v>
      </c>
      <c r="R1026" s="23">
        <v>10</v>
      </c>
      <c r="S1026" s="260">
        <v>10000</v>
      </c>
      <c r="T1026" s="83">
        <v>0</v>
      </c>
      <c r="U1026" s="83">
        <f t="shared" si="416"/>
        <v>0</v>
      </c>
      <c r="V1026" s="9" t="s">
        <v>1327</v>
      </c>
      <c r="W1026" s="152" t="s">
        <v>1396</v>
      </c>
      <c r="X1026" s="9" t="s">
        <v>12143</v>
      </c>
    </row>
    <row r="1027" spans="1:24" s="513" customFormat="1" ht="102" customHeight="1">
      <c r="A1027" s="9" t="s">
        <v>12140</v>
      </c>
      <c r="B1027" s="100" t="s">
        <v>97</v>
      </c>
      <c r="C1027" s="250" t="s">
        <v>12144</v>
      </c>
      <c r="D1027" s="1" t="s">
        <v>12145</v>
      </c>
      <c r="E1027" s="1" t="s">
        <v>12146</v>
      </c>
      <c r="F1027" s="1"/>
      <c r="G1027" s="15" t="s">
        <v>384</v>
      </c>
      <c r="H1027" s="288">
        <v>0</v>
      </c>
      <c r="I1027" s="137">
        <v>470000000</v>
      </c>
      <c r="J1027" s="14" t="s">
        <v>1316</v>
      </c>
      <c r="K1027" s="1" t="s">
        <v>1325</v>
      </c>
      <c r="L1027" s="137" t="s">
        <v>11521</v>
      </c>
      <c r="M1027" s="1" t="s">
        <v>383</v>
      </c>
      <c r="N1027" s="360" t="s">
        <v>1397</v>
      </c>
      <c r="O1027" s="3" t="s">
        <v>1368</v>
      </c>
      <c r="P1027" s="7" t="s">
        <v>1340</v>
      </c>
      <c r="Q1027" s="3" t="s">
        <v>1188</v>
      </c>
      <c r="R1027" s="23">
        <v>10</v>
      </c>
      <c r="S1027" s="260">
        <v>18000</v>
      </c>
      <c r="T1027" s="162">
        <f>R1027*S1027</f>
        <v>180000</v>
      </c>
      <c r="U1027" s="83">
        <f t="shared" si="416"/>
        <v>201600.00000000003</v>
      </c>
      <c r="V1027" s="9" t="s">
        <v>1327</v>
      </c>
      <c r="W1027" s="152" t="s">
        <v>1396</v>
      </c>
      <c r="X1027" s="9"/>
    </row>
    <row r="1028" spans="1:24" s="513" customFormat="1" ht="102" customHeight="1">
      <c r="A1028" s="9" t="s">
        <v>6691</v>
      </c>
      <c r="B1028" s="100" t="s">
        <v>97</v>
      </c>
      <c r="C1028" s="297" t="s">
        <v>8966</v>
      </c>
      <c r="D1028" s="1" t="s">
        <v>9000</v>
      </c>
      <c r="E1028" s="1" t="s">
        <v>9001</v>
      </c>
      <c r="F1028" s="1" t="s">
        <v>8958</v>
      </c>
      <c r="G1028" s="15" t="s">
        <v>384</v>
      </c>
      <c r="H1028" s="288">
        <v>0</v>
      </c>
      <c r="I1028" s="137">
        <v>470000000</v>
      </c>
      <c r="J1028" s="14" t="s">
        <v>1316</v>
      </c>
      <c r="K1028" s="1" t="s">
        <v>1325</v>
      </c>
      <c r="L1028" s="137" t="s">
        <v>3404</v>
      </c>
      <c r="M1028" s="1" t="s">
        <v>383</v>
      </c>
      <c r="N1028" s="360" t="s">
        <v>1397</v>
      </c>
      <c r="O1028" s="3" t="s">
        <v>1368</v>
      </c>
      <c r="P1028" s="7" t="s">
        <v>1340</v>
      </c>
      <c r="Q1028" s="3" t="s">
        <v>1188</v>
      </c>
      <c r="R1028" s="23">
        <v>8</v>
      </c>
      <c r="S1028" s="260">
        <v>17000</v>
      </c>
      <c r="T1028" s="83">
        <v>0</v>
      </c>
      <c r="U1028" s="83">
        <f t="shared" si="416"/>
        <v>0</v>
      </c>
      <c r="V1028" s="9" t="s">
        <v>1327</v>
      </c>
      <c r="W1028" s="152" t="s">
        <v>1396</v>
      </c>
      <c r="X1028" s="9" t="s">
        <v>12143</v>
      </c>
    </row>
    <row r="1029" spans="1:24" s="513" customFormat="1" ht="102" customHeight="1">
      <c r="A1029" s="9" t="s">
        <v>12141</v>
      </c>
      <c r="B1029" s="100" t="s">
        <v>97</v>
      </c>
      <c r="C1029" s="250" t="s">
        <v>3813</v>
      </c>
      <c r="D1029" s="1" t="s">
        <v>9000</v>
      </c>
      <c r="E1029" s="1" t="s">
        <v>12142</v>
      </c>
      <c r="F1029" s="1" t="s">
        <v>8958</v>
      </c>
      <c r="G1029" s="15" t="s">
        <v>384</v>
      </c>
      <c r="H1029" s="288">
        <v>0</v>
      </c>
      <c r="I1029" s="137">
        <v>470000000</v>
      </c>
      <c r="J1029" s="14" t="s">
        <v>1316</v>
      </c>
      <c r="K1029" s="1" t="s">
        <v>1325</v>
      </c>
      <c r="L1029" s="137" t="s">
        <v>11521</v>
      </c>
      <c r="M1029" s="1" t="s">
        <v>383</v>
      </c>
      <c r="N1029" s="360" t="s">
        <v>1397</v>
      </c>
      <c r="O1029" s="3" t="s">
        <v>1368</v>
      </c>
      <c r="P1029" s="7" t="s">
        <v>1340</v>
      </c>
      <c r="Q1029" s="3" t="s">
        <v>1188</v>
      </c>
      <c r="R1029" s="23">
        <v>8</v>
      </c>
      <c r="S1029" s="260">
        <v>27000</v>
      </c>
      <c r="T1029" s="162">
        <f t="shared" ref="T1029" si="420">R1029*S1029</f>
        <v>216000</v>
      </c>
      <c r="U1029" s="83">
        <f t="shared" si="416"/>
        <v>241920.00000000003</v>
      </c>
      <c r="V1029" s="9" t="s">
        <v>1327</v>
      </c>
      <c r="W1029" s="152" t="s">
        <v>1396</v>
      </c>
      <c r="X1029" s="9"/>
    </row>
    <row r="1030" spans="1:24" s="513" customFormat="1" ht="102" customHeight="1">
      <c r="A1030" s="9" t="s">
        <v>6692</v>
      </c>
      <c r="B1030" s="100" t="s">
        <v>97</v>
      </c>
      <c r="C1030" s="250" t="s">
        <v>3758</v>
      </c>
      <c r="D1030" s="1" t="s">
        <v>9002</v>
      </c>
      <c r="E1030" s="1" t="s">
        <v>9003</v>
      </c>
      <c r="F1030" s="1" t="s">
        <v>8959</v>
      </c>
      <c r="G1030" s="15" t="s">
        <v>384</v>
      </c>
      <c r="H1030" s="288">
        <v>0</v>
      </c>
      <c r="I1030" s="137">
        <v>470000000</v>
      </c>
      <c r="J1030" s="14" t="s">
        <v>1316</v>
      </c>
      <c r="K1030" s="1" t="s">
        <v>1325</v>
      </c>
      <c r="L1030" s="137" t="s">
        <v>3404</v>
      </c>
      <c r="M1030" s="1" t="s">
        <v>383</v>
      </c>
      <c r="N1030" s="360" t="s">
        <v>1397</v>
      </c>
      <c r="O1030" s="3" t="s">
        <v>1368</v>
      </c>
      <c r="P1030" s="7" t="s">
        <v>1340</v>
      </c>
      <c r="Q1030" s="3" t="s">
        <v>1188</v>
      </c>
      <c r="R1030" s="23">
        <v>10</v>
      </c>
      <c r="S1030" s="260">
        <v>2850</v>
      </c>
      <c r="T1030" s="83">
        <v>0</v>
      </c>
      <c r="U1030" s="83">
        <f t="shared" si="377"/>
        <v>0</v>
      </c>
      <c r="V1030" s="9" t="s">
        <v>1327</v>
      </c>
      <c r="W1030" s="152" t="s">
        <v>1396</v>
      </c>
      <c r="X1030" s="9" t="s">
        <v>12143</v>
      </c>
    </row>
    <row r="1031" spans="1:24" s="513" customFormat="1" ht="102" customHeight="1">
      <c r="A1031" s="9" t="s">
        <v>12147</v>
      </c>
      <c r="B1031" s="100" t="s">
        <v>97</v>
      </c>
      <c r="C1031" s="250" t="s">
        <v>12148</v>
      </c>
      <c r="D1031" s="1" t="s">
        <v>9002</v>
      </c>
      <c r="E1031" s="1" t="s">
        <v>12149</v>
      </c>
      <c r="F1031" s="1" t="s">
        <v>8959</v>
      </c>
      <c r="G1031" s="15" t="s">
        <v>384</v>
      </c>
      <c r="H1031" s="288">
        <v>0</v>
      </c>
      <c r="I1031" s="137">
        <v>470000000</v>
      </c>
      <c r="J1031" s="14" t="s">
        <v>1316</v>
      </c>
      <c r="K1031" s="1" t="s">
        <v>1325</v>
      </c>
      <c r="L1031" s="137" t="s">
        <v>11521</v>
      </c>
      <c r="M1031" s="1" t="s">
        <v>383</v>
      </c>
      <c r="N1031" s="360" t="s">
        <v>1397</v>
      </c>
      <c r="O1031" s="3" t="s">
        <v>1368</v>
      </c>
      <c r="P1031" s="7" t="s">
        <v>1340</v>
      </c>
      <c r="Q1031" s="3" t="s">
        <v>1188</v>
      </c>
      <c r="R1031" s="23">
        <v>10</v>
      </c>
      <c r="S1031" s="260">
        <v>12500</v>
      </c>
      <c r="T1031" s="162">
        <f t="shared" ref="T1031" si="421">R1031*S1031</f>
        <v>125000</v>
      </c>
      <c r="U1031" s="83">
        <f t="shared" ref="U1031" si="422">T1031*1.12</f>
        <v>140000</v>
      </c>
      <c r="V1031" s="9" t="s">
        <v>1327</v>
      </c>
      <c r="W1031" s="152" t="s">
        <v>1396</v>
      </c>
      <c r="X1031" s="9"/>
    </row>
    <row r="1032" spans="1:24" s="513" customFormat="1" ht="102" customHeight="1">
      <c r="A1032" s="9" t="s">
        <v>6693</v>
      </c>
      <c r="B1032" s="100" t="s">
        <v>97</v>
      </c>
      <c r="C1032" s="250" t="s">
        <v>3758</v>
      </c>
      <c r="D1032" s="250" t="s">
        <v>9002</v>
      </c>
      <c r="E1032" s="1" t="s">
        <v>9004</v>
      </c>
      <c r="F1032" s="1" t="s">
        <v>8960</v>
      </c>
      <c r="G1032" s="15" t="s">
        <v>384</v>
      </c>
      <c r="H1032" s="288">
        <v>0</v>
      </c>
      <c r="I1032" s="137">
        <v>470000000</v>
      </c>
      <c r="J1032" s="14" t="s">
        <v>1316</v>
      </c>
      <c r="K1032" s="1" t="s">
        <v>1325</v>
      </c>
      <c r="L1032" s="137" t="s">
        <v>3404</v>
      </c>
      <c r="M1032" s="1" t="s">
        <v>383</v>
      </c>
      <c r="N1032" s="360" t="s">
        <v>1397</v>
      </c>
      <c r="O1032" s="3" t="s">
        <v>1368</v>
      </c>
      <c r="P1032" s="7" t="s">
        <v>1340</v>
      </c>
      <c r="Q1032" s="3" t="s">
        <v>1188</v>
      </c>
      <c r="R1032" s="23">
        <v>10</v>
      </c>
      <c r="S1032" s="260">
        <v>2200</v>
      </c>
      <c r="T1032" s="83">
        <v>0</v>
      </c>
      <c r="U1032" s="83">
        <f t="shared" si="377"/>
        <v>0</v>
      </c>
      <c r="V1032" s="9" t="s">
        <v>1327</v>
      </c>
      <c r="W1032" s="152" t="s">
        <v>1396</v>
      </c>
      <c r="X1032" s="9" t="s">
        <v>12155</v>
      </c>
    </row>
    <row r="1033" spans="1:24" s="513" customFormat="1" ht="102" customHeight="1">
      <c r="A1033" s="9" t="s">
        <v>12150</v>
      </c>
      <c r="B1033" s="100" t="s">
        <v>97</v>
      </c>
      <c r="C1033" s="250" t="s">
        <v>12148</v>
      </c>
      <c r="D1033" s="1" t="s">
        <v>9002</v>
      </c>
      <c r="E1033" s="1" t="s">
        <v>12149</v>
      </c>
      <c r="F1033" s="1" t="s">
        <v>9004</v>
      </c>
      <c r="G1033" s="15" t="s">
        <v>384</v>
      </c>
      <c r="H1033" s="288">
        <v>0</v>
      </c>
      <c r="I1033" s="137">
        <v>470000000</v>
      </c>
      <c r="J1033" s="14" t="s">
        <v>1316</v>
      </c>
      <c r="K1033" s="1" t="s">
        <v>1325</v>
      </c>
      <c r="L1033" s="137" t="s">
        <v>11521</v>
      </c>
      <c r="M1033" s="1" t="s">
        <v>383</v>
      </c>
      <c r="N1033" s="360" t="s">
        <v>1397</v>
      </c>
      <c r="O1033" s="3" t="s">
        <v>1368</v>
      </c>
      <c r="P1033" s="7" t="s">
        <v>1340</v>
      </c>
      <c r="Q1033" s="3" t="s">
        <v>1188</v>
      </c>
      <c r="R1033" s="23">
        <v>10</v>
      </c>
      <c r="S1033" s="260">
        <v>5000</v>
      </c>
      <c r="T1033" s="162">
        <f t="shared" ref="T1033" si="423">R1033*S1033</f>
        <v>50000</v>
      </c>
      <c r="U1033" s="83">
        <f t="shared" ref="U1033" si="424">T1033*1.12</f>
        <v>56000.000000000007</v>
      </c>
      <c r="V1033" s="9" t="s">
        <v>1327</v>
      </c>
      <c r="W1033" s="152" t="s">
        <v>1396</v>
      </c>
      <c r="X1033" s="9"/>
    </row>
    <row r="1034" spans="1:24" s="513" customFormat="1" ht="102" customHeight="1">
      <c r="A1034" s="9" t="s">
        <v>6694</v>
      </c>
      <c r="B1034" s="100" t="s">
        <v>97</v>
      </c>
      <c r="C1034" s="250" t="s">
        <v>8967</v>
      </c>
      <c r="D1034" s="1" t="s">
        <v>8972</v>
      </c>
      <c r="E1034" s="1" t="s">
        <v>8973</v>
      </c>
      <c r="F1034" s="9"/>
      <c r="G1034" s="15" t="s">
        <v>384</v>
      </c>
      <c r="H1034" s="288">
        <v>0</v>
      </c>
      <c r="I1034" s="137">
        <v>470000000</v>
      </c>
      <c r="J1034" s="14" t="s">
        <v>1316</v>
      </c>
      <c r="K1034" s="1" t="s">
        <v>1325</v>
      </c>
      <c r="L1034" s="137" t="s">
        <v>3404</v>
      </c>
      <c r="M1034" s="1" t="s">
        <v>383</v>
      </c>
      <c r="N1034" s="360" t="s">
        <v>1397</v>
      </c>
      <c r="O1034" s="3" t="s">
        <v>1368</v>
      </c>
      <c r="P1034" s="7" t="s">
        <v>1335</v>
      </c>
      <c r="Q1034" s="3" t="s">
        <v>1334</v>
      </c>
      <c r="R1034" s="23">
        <v>20</v>
      </c>
      <c r="S1034" s="260">
        <v>7800</v>
      </c>
      <c r="T1034" s="83">
        <v>0</v>
      </c>
      <c r="U1034" s="83">
        <f t="shared" si="377"/>
        <v>0</v>
      </c>
      <c r="V1034" s="9" t="s">
        <v>1327</v>
      </c>
      <c r="W1034" s="152" t="s">
        <v>1396</v>
      </c>
      <c r="X1034" s="9" t="s">
        <v>12143</v>
      </c>
    </row>
    <row r="1035" spans="1:24" s="513" customFormat="1" ht="102" customHeight="1">
      <c r="A1035" s="9" t="s">
        <v>12151</v>
      </c>
      <c r="B1035" s="100" t="s">
        <v>97</v>
      </c>
      <c r="C1035" s="250" t="s">
        <v>12152</v>
      </c>
      <c r="D1035" s="1" t="s">
        <v>12153</v>
      </c>
      <c r="E1035" s="1" t="s">
        <v>12154</v>
      </c>
      <c r="F1035" s="9"/>
      <c r="G1035" s="15" t="s">
        <v>384</v>
      </c>
      <c r="H1035" s="288">
        <v>0</v>
      </c>
      <c r="I1035" s="137">
        <v>470000000</v>
      </c>
      <c r="J1035" s="14" t="s">
        <v>1316</v>
      </c>
      <c r="K1035" s="1" t="s">
        <v>1325</v>
      </c>
      <c r="L1035" s="137" t="s">
        <v>11521</v>
      </c>
      <c r="M1035" s="1" t="s">
        <v>383</v>
      </c>
      <c r="N1035" s="360" t="s">
        <v>1397</v>
      </c>
      <c r="O1035" s="3" t="s">
        <v>1368</v>
      </c>
      <c r="P1035" s="7" t="s">
        <v>1335</v>
      </c>
      <c r="Q1035" s="3" t="s">
        <v>1334</v>
      </c>
      <c r="R1035" s="23">
        <v>20</v>
      </c>
      <c r="S1035" s="260">
        <v>14000</v>
      </c>
      <c r="T1035" s="162">
        <f t="shared" ref="T1035" si="425">R1035*S1035</f>
        <v>280000</v>
      </c>
      <c r="U1035" s="83">
        <f t="shared" ref="U1035" si="426">T1035*1.12</f>
        <v>313600.00000000006</v>
      </c>
      <c r="V1035" s="9" t="s">
        <v>1327</v>
      </c>
      <c r="W1035" s="152" t="s">
        <v>1396</v>
      </c>
      <c r="X1035" s="9"/>
    </row>
    <row r="1036" spans="1:24" s="513" customFormat="1" ht="102" customHeight="1">
      <c r="A1036" s="9" t="s">
        <v>6695</v>
      </c>
      <c r="B1036" s="100" t="s">
        <v>97</v>
      </c>
      <c r="C1036" s="250" t="s">
        <v>8968</v>
      </c>
      <c r="D1036" s="1" t="s">
        <v>8972</v>
      </c>
      <c r="E1036" s="1" t="s">
        <v>8974</v>
      </c>
      <c r="F1036" s="9"/>
      <c r="G1036" s="15" t="s">
        <v>384</v>
      </c>
      <c r="H1036" s="288">
        <v>0</v>
      </c>
      <c r="I1036" s="137">
        <v>470000000</v>
      </c>
      <c r="J1036" s="14" t="s">
        <v>1316</v>
      </c>
      <c r="K1036" s="1" t="s">
        <v>1325</v>
      </c>
      <c r="L1036" s="137" t="s">
        <v>3404</v>
      </c>
      <c r="M1036" s="1" t="s">
        <v>383</v>
      </c>
      <c r="N1036" s="360" t="s">
        <v>1397</v>
      </c>
      <c r="O1036" s="3" t="s">
        <v>1368</v>
      </c>
      <c r="P1036" s="7" t="s">
        <v>1335</v>
      </c>
      <c r="Q1036" s="3" t="s">
        <v>1334</v>
      </c>
      <c r="R1036" s="23">
        <v>5</v>
      </c>
      <c r="S1036" s="260">
        <v>42750</v>
      </c>
      <c r="T1036" s="83">
        <v>0</v>
      </c>
      <c r="U1036" s="83">
        <f t="shared" si="377"/>
        <v>0</v>
      </c>
      <c r="V1036" s="9" t="s">
        <v>1327</v>
      </c>
      <c r="W1036" s="152" t="s">
        <v>1396</v>
      </c>
      <c r="X1036" s="9" t="s">
        <v>9049</v>
      </c>
    </row>
    <row r="1037" spans="1:24" s="513" customFormat="1" ht="102" customHeight="1">
      <c r="A1037" s="9" t="s">
        <v>12399</v>
      </c>
      <c r="B1037" s="100" t="s">
        <v>97</v>
      </c>
      <c r="C1037" s="250" t="s">
        <v>8968</v>
      </c>
      <c r="D1037" s="1" t="s">
        <v>8972</v>
      </c>
      <c r="E1037" s="1" t="s">
        <v>8974</v>
      </c>
      <c r="F1037" s="9"/>
      <c r="G1037" s="15" t="s">
        <v>384</v>
      </c>
      <c r="H1037" s="288">
        <v>0</v>
      </c>
      <c r="I1037" s="137">
        <v>470000000</v>
      </c>
      <c r="J1037" s="14" t="s">
        <v>1316</v>
      </c>
      <c r="K1037" s="1" t="s">
        <v>1325</v>
      </c>
      <c r="L1037" s="137" t="s">
        <v>3404</v>
      </c>
      <c r="M1037" s="1" t="s">
        <v>383</v>
      </c>
      <c r="N1037" s="360" t="s">
        <v>1397</v>
      </c>
      <c r="O1037" s="3" t="s">
        <v>1368</v>
      </c>
      <c r="P1037" s="7" t="s">
        <v>1335</v>
      </c>
      <c r="Q1037" s="3" t="s">
        <v>1334</v>
      </c>
      <c r="R1037" s="23">
        <v>5</v>
      </c>
      <c r="S1037" s="260">
        <v>30000</v>
      </c>
      <c r="T1037" s="162">
        <f t="shared" ref="T1037" si="427">R1037*S1037</f>
        <v>150000</v>
      </c>
      <c r="U1037" s="83">
        <f t="shared" ref="U1037" si="428">T1037*1.12</f>
        <v>168000.00000000003</v>
      </c>
      <c r="V1037" s="9" t="s">
        <v>1327</v>
      </c>
      <c r="W1037" s="152" t="s">
        <v>1396</v>
      </c>
      <c r="X1037" s="9"/>
    </row>
    <row r="1038" spans="1:24" s="513" customFormat="1" ht="102" customHeight="1">
      <c r="A1038" s="9" t="s">
        <v>6696</v>
      </c>
      <c r="B1038" s="100" t="s">
        <v>97</v>
      </c>
      <c r="C1038" s="250" t="s">
        <v>8969</v>
      </c>
      <c r="D1038" s="1" t="s">
        <v>8975</v>
      </c>
      <c r="E1038" s="1" t="s">
        <v>8976</v>
      </c>
      <c r="F1038" s="9"/>
      <c r="G1038" s="15" t="s">
        <v>384</v>
      </c>
      <c r="H1038" s="288">
        <v>0</v>
      </c>
      <c r="I1038" s="137">
        <v>470000000</v>
      </c>
      <c r="J1038" s="14" t="s">
        <v>1316</v>
      </c>
      <c r="K1038" s="1" t="s">
        <v>1325</v>
      </c>
      <c r="L1038" s="137" t="s">
        <v>3404</v>
      </c>
      <c r="M1038" s="1" t="s">
        <v>383</v>
      </c>
      <c r="N1038" s="360" t="s">
        <v>1397</v>
      </c>
      <c r="O1038" s="3" t="s">
        <v>1368</v>
      </c>
      <c r="P1038" s="7" t="s">
        <v>1340</v>
      </c>
      <c r="Q1038" s="3" t="s">
        <v>1188</v>
      </c>
      <c r="R1038" s="23">
        <v>60</v>
      </c>
      <c r="S1038" s="260">
        <v>3450</v>
      </c>
      <c r="T1038" s="83">
        <v>0</v>
      </c>
      <c r="U1038" s="83">
        <f t="shared" si="377"/>
        <v>0</v>
      </c>
      <c r="V1038" s="9" t="s">
        <v>1327</v>
      </c>
      <c r="W1038" s="152" t="s">
        <v>1396</v>
      </c>
      <c r="X1038" s="9" t="s">
        <v>12143</v>
      </c>
    </row>
    <row r="1039" spans="1:24" s="513" customFormat="1" ht="102" customHeight="1">
      <c r="A1039" s="9" t="s">
        <v>12156</v>
      </c>
      <c r="B1039" s="100" t="s">
        <v>97</v>
      </c>
      <c r="C1039" s="250" t="s">
        <v>12157</v>
      </c>
      <c r="D1039" s="1" t="s">
        <v>12158</v>
      </c>
      <c r="E1039" s="1" t="s">
        <v>12158</v>
      </c>
      <c r="F1039" s="9"/>
      <c r="G1039" s="15" t="s">
        <v>384</v>
      </c>
      <c r="H1039" s="288">
        <v>0</v>
      </c>
      <c r="I1039" s="137">
        <v>470000000</v>
      </c>
      <c r="J1039" s="14" t="s">
        <v>1316</v>
      </c>
      <c r="K1039" s="1" t="s">
        <v>1325</v>
      </c>
      <c r="L1039" s="137" t="s">
        <v>11521</v>
      </c>
      <c r="M1039" s="1" t="s">
        <v>383</v>
      </c>
      <c r="N1039" s="360" t="s">
        <v>1397</v>
      </c>
      <c r="O1039" s="3" t="s">
        <v>1368</v>
      </c>
      <c r="P1039" s="7" t="s">
        <v>1340</v>
      </c>
      <c r="Q1039" s="3" t="s">
        <v>1188</v>
      </c>
      <c r="R1039" s="23">
        <v>60</v>
      </c>
      <c r="S1039" s="260">
        <v>8000</v>
      </c>
      <c r="T1039" s="162">
        <f t="shared" ref="T1039" si="429">R1039*S1039</f>
        <v>480000</v>
      </c>
      <c r="U1039" s="83">
        <f t="shared" ref="U1039" si="430">T1039*1.12</f>
        <v>537600</v>
      </c>
      <c r="V1039" s="9" t="s">
        <v>1327</v>
      </c>
      <c r="W1039" s="152" t="s">
        <v>1396</v>
      </c>
      <c r="X1039" s="9"/>
    </row>
    <row r="1040" spans="1:24" s="513" customFormat="1" ht="102" customHeight="1">
      <c r="A1040" s="9" t="s">
        <v>6697</v>
      </c>
      <c r="B1040" s="100" t="s">
        <v>97</v>
      </c>
      <c r="C1040" s="9" t="s">
        <v>2432</v>
      </c>
      <c r="D1040" s="1" t="s">
        <v>8989</v>
      </c>
      <c r="E1040" s="1" t="s">
        <v>8990</v>
      </c>
      <c r="F1040" s="9"/>
      <c r="G1040" s="15" t="s">
        <v>384</v>
      </c>
      <c r="H1040" s="288">
        <v>0</v>
      </c>
      <c r="I1040" s="137">
        <v>470000000</v>
      </c>
      <c r="J1040" s="14" t="s">
        <v>1316</v>
      </c>
      <c r="K1040" s="1" t="s">
        <v>1325</v>
      </c>
      <c r="L1040" s="137" t="s">
        <v>3404</v>
      </c>
      <c r="M1040" s="1" t="s">
        <v>383</v>
      </c>
      <c r="N1040" s="360" t="s">
        <v>1397</v>
      </c>
      <c r="O1040" s="3" t="s">
        <v>1368</v>
      </c>
      <c r="P1040" s="7" t="s">
        <v>1340</v>
      </c>
      <c r="Q1040" s="3" t="s">
        <v>1188</v>
      </c>
      <c r="R1040" s="23">
        <v>20</v>
      </c>
      <c r="S1040" s="260">
        <v>10800</v>
      </c>
      <c r="T1040" s="299">
        <v>0</v>
      </c>
      <c r="U1040" s="83">
        <f t="shared" si="377"/>
        <v>0</v>
      </c>
      <c r="V1040" s="9" t="s">
        <v>1327</v>
      </c>
      <c r="W1040" s="152" t="s">
        <v>1396</v>
      </c>
      <c r="X1040" s="9" t="s">
        <v>9062</v>
      </c>
    </row>
    <row r="1041" spans="1:24" s="513" customFormat="1" ht="102" customHeight="1">
      <c r="A1041" s="9" t="s">
        <v>9059</v>
      </c>
      <c r="B1041" s="100" t="s">
        <v>97</v>
      </c>
      <c r="C1041" s="9" t="s">
        <v>2432</v>
      </c>
      <c r="D1041" s="1" t="s">
        <v>8989</v>
      </c>
      <c r="E1041" s="1" t="s">
        <v>8990</v>
      </c>
      <c r="F1041" s="9"/>
      <c r="G1041" s="15" t="s">
        <v>384</v>
      </c>
      <c r="H1041" s="288">
        <v>0</v>
      </c>
      <c r="I1041" s="137">
        <v>470000000</v>
      </c>
      <c r="J1041" s="14" t="s">
        <v>1316</v>
      </c>
      <c r="K1041" s="1" t="s">
        <v>9060</v>
      </c>
      <c r="L1041" s="137" t="s">
        <v>3404</v>
      </c>
      <c r="M1041" s="1" t="s">
        <v>383</v>
      </c>
      <c r="N1041" s="360" t="s">
        <v>9061</v>
      </c>
      <c r="O1041" s="3" t="s">
        <v>1368</v>
      </c>
      <c r="P1041" s="7" t="s">
        <v>1340</v>
      </c>
      <c r="Q1041" s="3" t="s">
        <v>1188</v>
      </c>
      <c r="R1041" s="23">
        <v>50</v>
      </c>
      <c r="S1041" s="260">
        <v>10800</v>
      </c>
      <c r="T1041" s="162">
        <f>R1041*S1041</f>
        <v>540000</v>
      </c>
      <c r="U1041" s="83">
        <f>T1041*1.12</f>
        <v>604800</v>
      </c>
      <c r="V1041" s="9" t="s">
        <v>1327</v>
      </c>
      <c r="W1041" s="152" t="s">
        <v>1396</v>
      </c>
      <c r="X1041" s="9"/>
    </row>
    <row r="1042" spans="1:24" s="513" customFormat="1" ht="102" customHeight="1">
      <c r="A1042" s="9" t="s">
        <v>6698</v>
      </c>
      <c r="B1042" s="100" t="s">
        <v>97</v>
      </c>
      <c r="C1042" s="250" t="s">
        <v>8970</v>
      </c>
      <c r="D1042" s="1" t="s">
        <v>4365</v>
      </c>
      <c r="E1042" s="1" t="s">
        <v>8961</v>
      </c>
      <c r="F1042" s="9"/>
      <c r="G1042" s="15" t="s">
        <v>384</v>
      </c>
      <c r="H1042" s="288">
        <v>0</v>
      </c>
      <c r="I1042" s="137">
        <v>470000000</v>
      </c>
      <c r="J1042" s="14" t="s">
        <v>1316</v>
      </c>
      <c r="K1042" s="1" t="s">
        <v>1325</v>
      </c>
      <c r="L1042" s="137" t="s">
        <v>3404</v>
      </c>
      <c r="M1042" s="1" t="s">
        <v>383</v>
      </c>
      <c r="N1042" s="360" t="s">
        <v>1397</v>
      </c>
      <c r="O1042" s="3" t="s">
        <v>1368</v>
      </c>
      <c r="P1042" s="7" t="s">
        <v>1340</v>
      </c>
      <c r="Q1042" s="3" t="s">
        <v>1188</v>
      </c>
      <c r="R1042" s="23">
        <v>4</v>
      </c>
      <c r="S1042" s="260">
        <v>18400</v>
      </c>
      <c r="T1042" s="299">
        <v>0</v>
      </c>
      <c r="U1042" s="83">
        <f t="shared" si="377"/>
        <v>0</v>
      </c>
      <c r="V1042" s="9" t="s">
        <v>1327</v>
      </c>
      <c r="W1042" s="152" t="s">
        <v>1396</v>
      </c>
      <c r="X1042" s="9" t="s">
        <v>9049</v>
      </c>
    </row>
    <row r="1043" spans="1:24" s="513" customFormat="1" ht="102" customHeight="1">
      <c r="A1043" s="9" t="s">
        <v>12400</v>
      </c>
      <c r="B1043" s="100" t="s">
        <v>97</v>
      </c>
      <c r="C1043" s="250" t="s">
        <v>8970</v>
      </c>
      <c r="D1043" s="1" t="s">
        <v>4365</v>
      </c>
      <c r="E1043" s="1" t="s">
        <v>8961</v>
      </c>
      <c r="F1043" s="9"/>
      <c r="G1043" s="15" t="s">
        <v>384</v>
      </c>
      <c r="H1043" s="288">
        <v>0</v>
      </c>
      <c r="I1043" s="137">
        <v>470000000</v>
      </c>
      <c r="J1043" s="14" t="s">
        <v>1316</v>
      </c>
      <c r="K1043" s="1" t="s">
        <v>1325</v>
      </c>
      <c r="L1043" s="137" t="s">
        <v>3404</v>
      </c>
      <c r="M1043" s="1" t="s">
        <v>383</v>
      </c>
      <c r="N1043" s="360" t="s">
        <v>1397</v>
      </c>
      <c r="O1043" s="3" t="s">
        <v>1368</v>
      </c>
      <c r="P1043" s="7" t="s">
        <v>1340</v>
      </c>
      <c r="Q1043" s="3" t="s">
        <v>1188</v>
      </c>
      <c r="R1043" s="23">
        <v>4</v>
      </c>
      <c r="S1043" s="260">
        <v>17500</v>
      </c>
      <c r="T1043" s="162">
        <f>R1043*S1043</f>
        <v>70000</v>
      </c>
      <c r="U1043" s="83">
        <f t="shared" ref="U1043" si="431">T1043*1.12</f>
        <v>78400.000000000015</v>
      </c>
      <c r="V1043" s="9" t="s">
        <v>1327</v>
      </c>
      <c r="W1043" s="152" t="s">
        <v>1396</v>
      </c>
      <c r="X1043" s="9"/>
    </row>
    <row r="1044" spans="1:24" s="513" customFormat="1" ht="102" customHeight="1">
      <c r="A1044" s="9" t="s">
        <v>6699</v>
      </c>
      <c r="B1044" s="100" t="s">
        <v>97</v>
      </c>
      <c r="C1044" s="250" t="s">
        <v>8971</v>
      </c>
      <c r="D1044" s="1" t="s">
        <v>8991</v>
      </c>
      <c r="E1044" s="1" t="s">
        <v>8962</v>
      </c>
      <c r="F1044" s="9"/>
      <c r="G1044" s="15" t="s">
        <v>384</v>
      </c>
      <c r="H1044" s="288">
        <v>0</v>
      </c>
      <c r="I1044" s="137">
        <v>470000000</v>
      </c>
      <c r="J1044" s="14" t="s">
        <v>1316</v>
      </c>
      <c r="K1044" s="1" t="s">
        <v>1325</v>
      </c>
      <c r="L1044" s="137" t="s">
        <v>3404</v>
      </c>
      <c r="M1044" s="1" t="s">
        <v>383</v>
      </c>
      <c r="N1044" s="360" t="s">
        <v>1397</v>
      </c>
      <c r="O1044" s="3" t="s">
        <v>1368</v>
      </c>
      <c r="P1044" s="7" t="s">
        <v>1340</v>
      </c>
      <c r="Q1044" s="3" t="s">
        <v>1188</v>
      </c>
      <c r="R1044" s="23">
        <v>4</v>
      </c>
      <c r="S1044" s="260">
        <v>30170</v>
      </c>
      <c r="T1044" s="299">
        <v>0</v>
      </c>
      <c r="U1044" s="83">
        <f t="shared" si="377"/>
        <v>0</v>
      </c>
      <c r="V1044" s="9" t="s">
        <v>1327</v>
      </c>
      <c r="W1044" s="152" t="s">
        <v>1396</v>
      </c>
      <c r="X1044" s="9" t="s">
        <v>9049</v>
      </c>
    </row>
    <row r="1045" spans="1:24" s="513" customFormat="1" ht="102" customHeight="1">
      <c r="A1045" s="9" t="s">
        <v>12401</v>
      </c>
      <c r="B1045" s="100" t="s">
        <v>97</v>
      </c>
      <c r="C1045" s="250" t="s">
        <v>8971</v>
      </c>
      <c r="D1045" s="1" t="s">
        <v>8991</v>
      </c>
      <c r="E1045" s="1" t="s">
        <v>8962</v>
      </c>
      <c r="F1045" s="9"/>
      <c r="G1045" s="15" t="s">
        <v>384</v>
      </c>
      <c r="H1045" s="288">
        <v>0</v>
      </c>
      <c r="I1045" s="137">
        <v>470000000</v>
      </c>
      <c r="J1045" s="14" t="s">
        <v>1316</v>
      </c>
      <c r="K1045" s="1" t="s">
        <v>1325</v>
      </c>
      <c r="L1045" s="137" t="s">
        <v>3404</v>
      </c>
      <c r="M1045" s="1" t="s">
        <v>383</v>
      </c>
      <c r="N1045" s="360" t="s">
        <v>1397</v>
      </c>
      <c r="O1045" s="3" t="s">
        <v>1368</v>
      </c>
      <c r="P1045" s="7" t="s">
        <v>1340</v>
      </c>
      <c r="Q1045" s="3" t="s">
        <v>1188</v>
      </c>
      <c r="R1045" s="23">
        <v>4</v>
      </c>
      <c r="S1045" s="260">
        <v>14000</v>
      </c>
      <c r="T1045" s="162">
        <f>R1045*S1045</f>
        <v>56000</v>
      </c>
      <c r="U1045" s="83">
        <f t="shared" ref="U1045" si="432">T1045*1.12</f>
        <v>62720.000000000007</v>
      </c>
      <c r="V1045" s="9" t="s">
        <v>1327</v>
      </c>
      <c r="W1045" s="152" t="s">
        <v>1396</v>
      </c>
      <c r="X1045" s="9"/>
    </row>
    <row r="1046" spans="1:24" s="513" customFormat="1" ht="102" customHeight="1">
      <c r="A1046" s="9" t="s">
        <v>6700</v>
      </c>
      <c r="B1046" s="100" t="s">
        <v>97</v>
      </c>
      <c r="C1046" s="111" t="s">
        <v>1270</v>
      </c>
      <c r="D1046" s="111" t="s">
        <v>1272</v>
      </c>
      <c r="E1046" s="111" t="s">
        <v>1271</v>
      </c>
      <c r="F1046" s="3"/>
      <c r="G1046" s="3" t="s">
        <v>384</v>
      </c>
      <c r="H1046" s="7" t="s">
        <v>2097</v>
      </c>
      <c r="I1046" s="114">
        <v>470000000</v>
      </c>
      <c r="J1046" s="21" t="s">
        <v>1316</v>
      </c>
      <c r="K1046" s="25" t="s">
        <v>1929</v>
      </c>
      <c r="L1046" s="137" t="s">
        <v>3404</v>
      </c>
      <c r="M1046" s="140" t="s">
        <v>383</v>
      </c>
      <c r="N1046" s="358" t="s">
        <v>8846</v>
      </c>
      <c r="O1046" s="3" t="s">
        <v>1368</v>
      </c>
      <c r="P1046" s="7" t="s">
        <v>1340</v>
      </c>
      <c r="Q1046" s="3" t="s">
        <v>1188</v>
      </c>
      <c r="R1046" s="44">
        <v>73</v>
      </c>
      <c r="S1046" s="25">
        <v>2600</v>
      </c>
      <c r="T1046" s="302">
        <v>0</v>
      </c>
      <c r="U1046" s="302">
        <f t="shared" si="377"/>
        <v>0</v>
      </c>
      <c r="V1046" s="9" t="s">
        <v>1327</v>
      </c>
      <c r="W1046" s="152" t="s">
        <v>1396</v>
      </c>
      <c r="X1046" s="9" t="s">
        <v>9353</v>
      </c>
    </row>
    <row r="1047" spans="1:24" s="513" customFormat="1" ht="102" customHeight="1">
      <c r="A1047" s="9" t="s">
        <v>9498</v>
      </c>
      <c r="B1047" s="100" t="s">
        <v>97</v>
      </c>
      <c r="C1047" s="111" t="s">
        <v>1270</v>
      </c>
      <c r="D1047" s="111" t="s">
        <v>1272</v>
      </c>
      <c r="E1047" s="111" t="s">
        <v>1271</v>
      </c>
      <c r="F1047" s="3"/>
      <c r="G1047" s="3" t="s">
        <v>384</v>
      </c>
      <c r="H1047" s="7" t="s">
        <v>2097</v>
      </c>
      <c r="I1047" s="114">
        <v>470000000</v>
      </c>
      <c r="J1047" s="21" t="s">
        <v>1316</v>
      </c>
      <c r="K1047" s="25" t="s">
        <v>1929</v>
      </c>
      <c r="L1047" s="137" t="s">
        <v>3404</v>
      </c>
      <c r="M1047" s="140" t="s">
        <v>383</v>
      </c>
      <c r="N1047" s="358" t="s">
        <v>8846</v>
      </c>
      <c r="O1047" s="3" t="s">
        <v>1368</v>
      </c>
      <c r="P1047" s="7" t="s">
        <v>1340</v>
      </c>
      <c r="Q1047" s="3" t="s">
        <v>1188</v>
      </c>
      <c r="R1047" s="44">
        <v>109</v>
      </c>
      <c r="S1047" s="25">
        <v>2600</v>
      </c>
      <c r="T1047" s="83">
        <v>0</v>
      </c>
      <c r="U1047" s="83">
        <f>T1047*1.12</f>
        <v>0</v>
      </c>
      <c r="V1047" s="9" t="s">
        <v>1327</v>
      </c>
      <c r="W1047" s="152" t="s">
        <v>1396</v>
      </c>
      <c r="X1047" s="9" t="s">
        <v>12242</v>
      </c>
    </row>
    <row r="1048" spans="1:24" s="513" customFormat="1" ht="102" customHeight="1">
      <c r="A1048" s="9" t="s">
        <v>11938</v>
      </c>
      <c r="B1048" s="100" t="s">
        <v>97</v>
      </c>
      <c r="C1048" s="125" t="s">
        <v>11939</v>
      </c>
      <c r="D1048" s="3" t="s">
        <v>11940</v>
      </c>
      <c r="E1048" s="3" t="s">
        <v>11941</v>
      </c>
      <c r="F1048" s="3"/>
      <c r="G1048" s="3" t="s">
        <v>384</v>
      </c>
      <c r="H1048" s="7" t="s">
        <v>2097</v>
      </c>
      <c r="I1048" s="114">
        <v>470000000</v>
      </c>
      <c r="J1048" s="21" t="s">
        <v>1316</v>
      </c>
      <c r="K1048" s="25" t="s">
        <v>11908</v>
      </c>
      <c r="L1048" s="137" t="s">
        <v>11521</v>
      </c>
      <c r="M1048" s="140" t="s">
        <v>383</v>
      </c>
      <c r="N1048" s="358" t="s">
        <v>8849</v>
      </c>
      <c r="O1048" s="462" t="s">
        <v>11123</v>
      </c>
      <c r="P1048" s="7" t="s">
        <v>1340</v>
      </c>
      <c r="Q1048" s="3" t="s">
        <v>1188</v>
      </c>
      <c r="R1048" s="44">
        <v>73</v>
      </c>
      <c r="S1048" s="25">
        <v>2600</v>
      </c>
      <c r="T1048" s="162">
        <f t="shared" ref="T1048" si="433">R1048*S1048</f>
        <v>189800</v>
      </c>
      <c r="U1048" s="83">
        <f>T1048*1.12</f>
        <v>212576.00000000003</v>
      </c>
      <c r="V1048" s="9" t="s">
        <v>1327</v>
      </c>
      <c r="W1048" s="152" t="s">
        <v>1396</v>
      </c>
      <c r="X1048" s="9"/>
    </row>
    <row r="1049" spans="1:24" s="513" customFormat="1" ht="102" customHeight="1">
      <c r="A1049" s="9" t="s">
        <v>6701</v>
      </c>
      <c r="B1049" s="100" t="s">
        <v>97</v>
      </c>
      <c r="C1049" s="125" t="s">
        <v>1273</v>
      </c>
      <c r="D1049" s="3" t="s">
        <v>1246</v>
      </c>
      <c r="E1049" s="3" t="s">
        <v>1247</v>
      </c>
      <c r="F1049" s="3"/>
      <c r="G1049" s="3" t="s">
        <v>384</v>
      </c>
      <c r="H1049" s="7" t="s">
        <v>2097</v>
      </c>
      <c r="I1049" s="113" t="s">
        <v>1326</v>
      </c>
      <c r="J1049" s="21" t="s">
        <v>1316</v>
      </c>
      <c r="K1049" s="25" t="s">
        <v>1929</v>
      </c>
      <c r="L1049" s="137" t="s">
        <v>3404</v>
      </c>
      <c r="M1049" s="140" t="s">
        <v>383</v>
      </c>
      <c r="N1049" s="358" t="s">
        <v>8846</v>
      </c>
      <c r="O1049" s="3" t="s">
        <v>1368</v>
      </c>
      <c r="P1049" s="7" t="s">
        <v>1340</v>
      </c>
      <c r="Q1049" s="3" t="s">
        <v>1188</v>
      </c>
      <c r="R1049" s="44">
        <v>18</v>
      </c>
      <c r="S1049" s="25">
        <v>6000</v>
      </c>
      <c r="T1049" s="83">
        <v>0</v>
      </c>
      <c r="U1049" s="83">
        <f t="shared" si="377"/>
        <v>0</v>
      </c>
      <c r="V1049" s="9" t="s">
        <v>1327</v>
      </c>
      <c r="W1049" s="152" t="s">
        <v>1396</v>
      </c>
      <c r="X1049" s="9" t="s">
        <v>11471</v>
      </c>
    </row>
    <row r="1050" spans="1:24" s="513" customFormat="1" ht="102" customHeight="1">
      <c r="A1050" s="9" t="s">
        <v>12097</v>
      </c>
      <c r="B1050" s="100" t="s">
        <v>97</v>
      </c>
      <c r="C1050" s="125" t="s">
        <v>12098</v>
      </c>
      <c r="D1050" s="3" t="s">
        <v>1430</v>
      </c>
      <c r="E1050" s="3" t="s">
        <v>12099</v>
      </c>
      <c r="F1050" s="3"/>
      <c r="G1050" s="3" t="s">
        <v>384</v>
      </c>
      <c r="H1050" s="7" t="s">
        <v>2097</v>
      </c>
      <c r="I1050" s="113" t="s">
        <v>1326</v>
      </c>
      <c r="J1050" s="21" t="s">
        <v>1316</v>
      </c>
      <c r="K1050" s="25" t="s">
        <v>11908</v>
      </c>
      <c r="L1050" s="137" t="s">
        <v>11521</v>
      </c>
      <c r="M1050" s="140" t="s">
        <v>383</v>
      </c>
      <c r="N1050" s="358" t="s">
        <v>8849</v>
      </c>
      <c r="O1050" s="462" t="s">
        <v>11123</v>
      </c>
      <c r="P1050" s="7" t="s">
        <v>1340</v>
      </c>
      <c r="Q1050" s="3" t="s">
        <v>1188</v>
      </c>
      <c r="R1050" s="44">
        <v>18</v>
      </c>
      <c r="S1050" s="25">
        <v>6000</v>
      </c>
      <c r="T1050" s="162">
        <f t="shared" ref="T1050" si="434">R1050*S1050</f>
        <v>108000</v>
      </c>
      <c r="U1050" s="83">
        <f t="shared" ref="U1050" si="435">T1050*1.12</f>
        <v>120960.00000000001</v>
      </c>
      <c r="V1050" s="9" t="s">
        <v>1327</v>
      </c>
      <c r="W1050" s="152" t="s">
        <v>1396</v>
      </c>
      <c r="X1050" s="9"/>
    </row>
    <row r="1051" spans="1:24" s="513" customFormat="1" ht="102" customHeight="1">
      <c r="A1051" s="9" t="s">
        <v>6702</v>
      </c>
      <c r="B1051" s="100" t="s">
        <v>97</v>
      </c>
      <c r="C1051" s="125" t="s">
        <v>1273</v>
      </c>
      <c r="D1051" s="3" t="s">
        <v>1246</v>
      </c>
      <c r="E1051" s="3" t="s">
        <v>1248</v>
      </c>
      <c r="F1051" s="3"/>
      <c r="G1051" s="3" t="s">
        <v>384</v>
      </c>
      <c r="H1051" s="7" t="s">
        <v>2097</v>
      </c>
      <c r="I1051" s="113" t="s">
        <v>1326</v>
      </c>
      <c r="J1051" s="21" t="s">
        <v>1316</v>
      </c>
      <c r="K1051" s="25" t="s">
        <v>1929</v>
      </c>
      <c r="L1051" s="137" t="s">
        <v>3404</v>
      </c>
      <c r="M1051" s="140" t="s">
        <v>383</v>
      </c>
      <c r="N1051" s="358" t="s">
        <v>8846</v>
      </c>
      <c r="O1051" s="3" t="s">
        <v>1368</v>
      </c>
      <c r="P1051" s="7" t="s">
        <v>1340</v>
      </c>
      <c r="Q1051" s="3" t="s">
        <v>1188</v>
      </c>
      <c r="R1051" s="44">
        <v>1</v>
      </c>
      <c r="S1051" s="25">
        <v>14800</v>
      </c>
      <c r="T1051" s="83">
        <v>0</v>
      </c>
      <c r="U1051" s="83">
        <f t="shared" si="377"/>
        <v>0</v>
      </c>
      <c r="V1051" s="9" t="s">
        <v>1327</v>
      </c>
      <c r="W1051" s="152" t="s">
        <v>1396</v>
      </c>
      <c r="X1051" s="9" t="s">
        <v>11471</v>
      </c>
    </row>
    <row r="1052" spans="1:24" s="513" customFormat="1" ht="102" customHeight="1">
      <c r="A1052" s="9" t="s">
        <v>12100</v>
      </c>
      <c r="B1052" s="100" t="s">
        <v>97</v>
      </c>
      <c r="C1052" s="125" t="s">
        <v>12098</v>
      </c>
      <c r="D1052" s="3" t="s">
        <v>1430</v>
      </c>
      <c r="E1052" s="3" t="s">
        <v>12099</v>
      </c>
      <c r="F1052" s="3"/>
      <c r="G1052" s="3" t="s">
        <v>384</v>
      </c>
      <c r="H1052" s="7" t="s">
        <v>2097</v>
      </c>
      <c r="I1052" s="113" t="s">
        <v>1326</v>
      </c>
      <c r="J1052" s="21" t="s">
        <v>1316</v>
      </c>
      <c r="K1052" s="25" t="s">
        <v>11908</v>
      </c>
      <c r="L1052" s="137" t="s">
        <v>11521</v>
      </c>
      <c r="M1052" s="140" t="s">
        <v>383</v>
      </c>
      <c r="N1052" s="358" t="s">
        <v>8849</v>
      </c>
      <c r="O1052" s="462" t="s">
        <v>11123</v>
      </c>
      <c r="P1052" s="7" t="s">
        <v>1340</v>
      </c>
      <c r="Q1052" s="3" t="s">
        <v>1188</v>
      </c>
      <c r="R1052" s="44">
        <v>1</v>
      </c>
      <c r="S1052" s="25">
        <v>14800</v>
      </c>
      <c r="T1052" s="162">
        <f t="shared" ref="T1052" si="436">R1052*S1052</f>
        <v>14800</v>
      </c>
      <c r="U1052" s="83">
        <f t="shared" ref="U1052" si="437">T1052*1.12</f>
        <v>16576</v>
      </c>
      <c r="V1052" s="9" t="s">
        <v>1327</v>
      </c>
      <c r="W1052" s="152" t="s">
        <v>1396</v>
      </c>
      <c r="X1052" s="9"/>
    </row>
    <row r="1053" spans="1:24" s="513" customFormat="1" ht="102" customHeight="1">
      <c r="A1053" s="9" t="s">
        <v>6703</v>
      </c>
      <c r="B1053" s="100" t="s">
        <v>97</v>
      </c>
      <c r="C1053" s="125" t="s">
        <v>1273</v>
      </c>
      <c r="D1053" s="3" t="s">
        <v>1249</v>
      </c>
      <c r="E1053" s="3" t="s">
        <v>1250</v>
      </c>
      <c r="F1053" s="3"/>
      <c r="G1053" s="3" t="s">
        <v>384</v>
      </c>
      <c r="H1053" s="7" t="s">
        <v>2097</v>
      </c>
      <c r="I1053" s="113" t="s">
        <v>1326</v>
      </c>
      <c r="J1053" s="21" t="s">
        <v>1316</v>
      </c>
      <c r="K1053" s="25" t="s">
        <v>1929</v>
      </c>
      <c r="L1053" s="137" t="s">
        <v>3404</v>
      </c>
      <c r="M1053" s="140" t="s">
        <v>383</v>
      </c>
      <c r="N1053" s="358" t="s">
        <v>8846</v>
      </c>
      <c r="O1053" s="3" t="s">
        <v>1368</v>
      </c>
      <c r="P1053" s="7" t="s">
        <v>1340</v>
      </c>
      <c r="Q1053" s="3" t="s">
        <v>1188</v>
      </c>
      <c r="R1053" s="44">
        <v>3</v>
      </c>
      <c r="S1053" s="25">
        <v>6000</v>
      </c>
      <c r="T1053" s="83">
        <v>0</v>
      </c>
      <c r="U1053" s="83">
        <f t="shared" si="377"/>
        <v>0</v>
      </c>
      <c r="V1053" s="9" t="s">
        <v>1327</v>
      </c>
      <c r="W1053" s="152" t="s">
        <v>1396</v>
      </c>
      <c r="X1053" s="9" t="s">
        <v>11471</v>
      </c>
    </row>
    <row r="1054" spans="1:24" s="513" customFormat="1" ht="102" customHeight="1">
      <c r="A1054" s="9" t="s">
        <v>12101</v>
      </c>
      <c r="B1054" s="100" t="s">
        <v>97</v>
      </c>
      <c r="C1054" s="125" t="s">
        <v>12102</v>
      </c>
      <c r="D1054" s="3" t="s">
        <v>12103</v>
      </c>
      <c r="E1054" s="3" t="s">
        <v>12104</v>
      </c>
      <c r="F1054" s="3"/>
      <c r="G1054" s="3" t="s">
        <v>384</v>
      </c>
      <c r="H1054" s="7" t="s">
        <v>2097</v>
      </c>
      <c r="I1054" s="113" t="s">
        <v>1326</v>
      </c>
      <c r="J1054" s="21" t="s">
        <v>1316</v>
      </c>
      <c r="K1054" s="25" t="s">
        <v>11908</v>
      </c>
      <c r="L1054" s="137" t="s">
        <v>11521</v>
      </c>
      <c r="M1054" s="140" t="s">
        <v>383</v>
      </c>
      <c r="N1054" s="358" t="s">
        <v>8849</v>
      </c>
      <c r="O1054" s="462" t="s">
        <v>11123</v>
      </c>
      <c r="P1054" s="7" t="s">
        <v>1340</v>
      </c>
      <c r="Q1054" s="3" t="s">
        <v>1188</v>
      </c>
      <c r="R1054" s="44">
        <v>3</v>
      </c>
      <c r="S1054" s="25">
        <v>6000</v>
      </c>
      <c r="T1054" s="162">
        <f t="shared" ref="T1054" si="438">R1054*S1054</f>
        <v>18000</v>
      </c>
      <c r="U1054" s="83">
        <f t="shared" ref="U1054" si="439">T1054*1.12</f>
        <v>20160.000000000004</v>
      </c>
      <c r="V1054" s="9" t="s">
        <v>1327</v>
      </c>
      <c r="W1054" s="152" t="s">
        <v>1396</v>
      </c>
      <c r="X1054" s="9"/>
    </row>
    <row r="1055" spans="1:24" s="513" customFormat="1" ht="102" customHeight="1">
      <c r="A1055" s="9" t="s">
        <v>6704</v>
      </c>
      <c r="B1055" s="100" t="s">
        <v>97</v>
      </c>
      <c r="C1055" s="125" t="s">
        <v>1273</v>
      </c>
      <c r="D1055" s="3" t="s">
        <v>1251</v>
      </c>
      <c r="E1055" s="3" t="s">
        <v>1252</v>
      </c>
      <c r="F1055" s="3"/>
      <c r="G1055" s="3" t="s">
        <v>384</v>
      </c>
      <c r="H1055" s="7" t="s">
        <v>2097</v>
      </c>
      <c r="I1055" s="113" t="s">
        <v>1326</v>
      </c>
      <c r="J1055" s="21" t="s">
        <v>1316</v>
      </c>
      <c r="K1055" s="25" t="s">
        <v>1929</v>
      </c>
      <c r="L1055" s="137" t="s">
        <v>3404</v>
      </c>
      <c r="M1055" s="140" t="s">
        <v>383</v>
      </c>
      <c r="N1055" s="358" t="s">
        <v>8846</v>
      </c>
      <c r="O1055" s="3" t="s">
        <v>1368</v>
      </c>
      <c r="P1055" s="7" t="s">
        <v>1340</v>
      </c>
      <c r="Q1055" s="3" t="s">
        <v>1188</v>
      </c>
      <c r="R1055" s="44">
        <v>26</v>
      </c>
      <c r="S1055" s="25">
        <v>6200</v>
      </c>
      <c r="T1055" s="83">
        <v>0</v>
      </c>
      <c r="U1055" s="83">
        <f t="shared" si="377"/>
        <v>0</v>
      </c>
      <c r="V1055" s="9" t="s">
        <v>1327</v>
      </c>
      <c r="W1055" s="152" t="s">
        <v>1396</v>
      </c>
      <c r="X1055" s="9" t="s">
        <v>11471</v>
      </c>
    </row>
    <row r="1056" spans="1:24" s="513" customFormat="1" ht="102" customHeight="1">
      <c r="A1056" s="9" t="s">
        <v>12105</v>
      </c>
      <c r="B1056" s="100" t="s">
        <v>97</v>
      </c>
      <c r="C1056" s="125" t="s">
        <v>1273</v>
      </c>
      <c r="D1056" s="3" t="s">
        <v>1251</v>
      </c>
      <c r="E1056" s="3" t="s">
        <v>1252</v>
      </c>
      <c r="F1056" s="3"/>
      <c r="G1056" s="3" t="s">
        <v>384</v>
      </c>
      <c r="H1056" s="7" t="s">
        <v>2097</v>
      </c>
      <c r="I1056" s="113" t="s">
        <v>1326</v>
      </c>
      <c r="J1056" s="21" t="s">
        <v>1316</v>
      </c>
      <c r="K1056" s="25" t="s">
        <v>11908</v>
      </c>
      <c r="L1056" s="137" t="s">
        <v>11521</v>
      </c>
      <c r="M1056" s="140" t="s">
        <v>383</v>
      </c>
      <c r="N1056" s="358" t="s">
        <v>8849</v>
      </c>
      <c r="O1056" s="462" t="s">
        <v>11123</v>
      </c>
      <c r="P1056" s="7" t="s">
        <v>1340</v>
      </c>
      <c r="Q1056" s="3" t="s">
        <v>1188</v>
      </c>
      <c r="R1056" s="44">
        <v>26</v>
      </c>
      <c r="S1056" s="25">
        <v>6200</v>
      </c>
      <c r="T1056" s="162">
        <f t="shared" ref="T1056" si="440">R1056*S1056</f>
        <v>161200</v>
      </c>
      <c r="U1056" s="83">
        <f t="shared" ref="U1056" si="441">T1056*1.12</f>
        <v>180544.00000000003</v>
      </c>
      <c r="V1056" s="9" t="s">
        <v>1327</v>
      </c>
      <c r="W1056" s="152" t="s">
        <v>1396</v>
      </c>
      <c r="X1056" s="9"/>
    </row>
    <row r="1057" spans="1:24" s="28" customFormat="1" ht="102" customHeight="1">
      <c r="A1057" s="9" t="s">
        <v>6705</v>
      </c>
      <c r="B1057" s="3" t="s">
        <v>1318</v>
      </c>
      <c r="C1057" s="39" t="s">
        <v>1915</v>
      </c>
      <c r="D1057" s="38" t="s">
        <v>1906</v>
      </c>
      <c r="E1057" s="38" t="s">
        <v>1914</v>
      </c>
      <c r="F1057" s="31" t="s">
        <v>1913</v>
      </c>
      <c r="G1057" s="29" t="s">
        <v>384</v>
      </c>
      <c r="H1057" s="7" t="s">
        <v>2097</v>
      </c>
      <c r="I1057" s="34">
        <v>470000000</v>
      </c>
      <c r="J1057" s="21" t="s">
        <v>1316</v>
      </c>
      <c r="K1057" s="33" t="s">
        <v>1369</v>
      </c>
      <c r="L1057" s="137" t="s">
        <v>3404</v>
      </c>
      <c r="M1057" s="140" t="s">
        <v>383</v>
      </c>
      <c r="N1057" s="358" t="s">
        <v>8846</v>
      </c>
      <c r="O1057" s="3" t="s">
        <v>1368</v>
      </c>
      <c r="P1057" s="7" t="s">
        <v>1340</v>
      </c>
      <c r="Q1057" s="3" t="s">
        <v>1188</v>
      </c>
      <c r="R1057" s="37">
        <v>50</v>
      </c>
      <c r="S1057" s="32">
        <v>75</v>
      </c>
      <c r="T1057" s="234">
        <f t="shared" ref="T1057:T1059" si="442">R1057*S1057</f>
        <v>3750</v>
      </c>
      <c r="U1057" s="83">
        <f t="shared" si="377"/>
        <v>4200</v>
      </c>
      <c r="V1057" s="9" t="s">
        <v>1327</v>
      </c>
      <c r="W1057" s="152" t="s">
        <v>1396</v>
      </c>
      <c r="X1057" s="29"/>
    </row>
    <row r="1058" spans="1:24" s="28" customFormat="1" ht="102" customHeight="1">
      <c r="A1058" s="9" t="s">
        <v>6706</v>
      </c>
      <c r="B1058" s="3" t="s">
        <v>1318</v>
      </c>
      <c r="C1058" s="39" t="s">
        <v>1910</v>
      </c>
      <c r="D1058" s="38" t="s">
        <v>1906</v>
      </c>
      <c r="E1058" s="38" t="s">
        <v>1909</v>
      </c>
      <c r="F1058" s="31" t="s">
        <v>1912</v>
      </c>
      <c r="G1058" s="29" t="s">
        <v>384</v>
      </c>
      <c r="H1058" s="7" t="s">
        <v>2097</v>
      </c>
      <c r="I1058" s="34">
        <v>470000000</v>
      </c>
      <c r="J1058" s="21" t="s">
        <v>1316</v>
      </c>
      <c r="K1058" s="33" t="s">
        <v>1369</v>
      </c>
      <c r="L1058" s="137" t="s">
        <v>3404</v>
      </c>
      <c r="M1058" s="140" t="s">
        <v>383</v>
      </c>
      <c r="N1058" s="358" t="s">
        <v>8846</v>
      </c>
      <c r="O1058" s="3" t="s">
        <v>1368</v>
      </c>
      <c r="P1058" s="7" t="s">
        <v>1340</v>
      </c>
      <c r="Q1058" s="3" t="s">
        <v>1188</v>
      </c>
      <c r="R1058" s="37">
        <v>250</v>
      </c>
      <c r="S1058" s="32">
        <v>75</v>
      </c>
      <c r="T1058" s="234">
        <f t="shared" si="442"/>
        <v>18750</v>
      </c>
      <c r="U1058" s="83">
        <f t="shared" si="377"/>
        <v>21000.000000000004</v>
      </c>
      <c r="V1058" s="9" t="s">
        <v>1327</v>
      </c>
      <c r="W1058" s="152" t="s">
        <v>1396</v>
      </c>
      <c r="X1058" s="29"/>
    </row>
    <row r="1059" spans="1:24" s="70" customFormat="1" ht="102" customHeight="1">
      <c r="A1059" s="9" t="s">
        <v>6707</v>
      </c>
      <c r="B1059" s="3" t="s">
        <v>1318</v>
      </c>
      <c r="C1059" s="39" t="s">
        <v>1907</v>
      </c>
      <c r="D1059" s="38" t="s">
        <v>1906</v>
      </c>
      <c r="E1059" s="38" t="s">
        <v>1905</v>
      </c>
      <c r="F1059" s="31" t="s">
        <v>1911</v>
      </c>
      <c r="G1059" s="29" t="s">
        <v>384</v>
      </c>
      <c r="H1059" s="7" t="s">
        <v>2097</v>
      </c>
      <c r="I1059" s="34">
        <v>470000000</v>
      </c>
      <c r="J1059" s="21" t="s">
        <v>1316</v>
      </c>
      <c r="K1059" s="33" t="s">
        <v>1369</v>
      </c>
      <c r="L1059" s="137" t="s">
        <v>3404</v>
      </c>
      <c r="M1059" s="140" t="s">
        <v>383</v>
      </c>
      <c r="N1059" s="358" t="s">
        <v>8846</v>
      </c>
      <c r="O1059" s="3" t="s">
        <v>1368</v>
      </c>
      <c r="P1059" s="7" t="s">
        <v>1340</v>
      </c>
      <c r="Q1059" s="3" t="s">
        <v>1188</v>
      </c>
      <c r="R1059" s="37">
        <v>200</v>
      </c>
      <c r="S1059" s="32">
        <v>198</v>
      </c>
      <c r="T1059" s="234">
        <f t="shared" si="442"/>
        <v>39600</v>
      </c>
      <c r="U1059" s="83">
        <f t="shared" si="377"/>
        <v>44352.000000000007</v>
      </c>
      <c r="V1059" s="9" t="s">
        <v>1327</v>
      </c>
      <c r="W1059" s="152" t="s">
        <v>1396</v>
      </c>
      <c r="X1059" s="71"/>
    </row>
    <row r="1060" spans="1:24" s="70" customFormat="1" ht="102" customHeight="1">
      <c r="A1060" s="9" t="s">
        <v>6708</v>
      </c>
      <c r="B1060" s="3" t="s">
        <v>1318</v>
      </c>
      <c r="C1060" s="39" t="s">
        <v>1910</v>
      </c>
      <c r="D1060" s="38" t="s">
        <v>1906</v>
      </c>
      <c r="E1060" s="38" t="s">
        <v>1909</v>
      </c>
      <c r="F1060" s="31" t="s">
        <v>1908</v>
      </c>
      <c r="G1060" s="29" t="s">
        <v>384</v>
      </c>
      <c r="H1060" s="7" t="s">
        <v>2097</v>
      </c>
      <c r="I1060" s="34">
        <v>470000000</v>
      </c>
      <c r="J1060" s="21" t="s">
        <v>1316</v>
      </c>
      <c r="K1060" s="33" t="s">
        <v>1369</v>
      </c>
      <c r="L1060" s="137" t="s">
        <v>3404</v>
      </c>
      <c r="M1060" s="140" t="s">
        <v>383</v>
      </c>
      <c r="N1060" s="358" t="s">
        <v>8846</v>
      </c>
      <c r="O1060" s="3" t="s">
        <v>1368</v>
      </c>
      <c r="P1060" s="7" t="s">
        <v>1340</v>
      </c>
      <c r="Q1060" s="3" t="s">
        <v>1188</v>
      </c>
      <c r="R1060" s="37">
        <v>1450</v>
      </c>
      <c r="S1060" s="32">
        <v>75</v>
      </c>
      <c r="T1060" s="5">
        <v>108750</v>
      </c>
      <c r="U1060" s="83">
        <f t="shared" si="377"/>
        <v>121800.00000000001</v>
      </c>
      <c r="V1060" s="9" t="s">
        <v>1327</v>
      </c>
      <c r="W1060" s="152" t="s">
        <v>1396</v>
      </c>
      <c r="X1060" s="71"/>
    </row>
    <row r="1061" spans="1:24" s="70" customFormat="1" ht="102" customHeight="1">
      <c r="A1061" s="9" t="s">
        <v>6709</v>
      </c>
      <c r="B1061" s="3" t="s">
        <v>1318</v>
      </c>
      <c r="C1061" s="39" t="s">
        <v>1907</v>
      </c>
      <c r="D1061" s="38" t="s">
        <v>1906</v>
      </c>
      <c r="E1061" s="38" t="s">
        <v>1905</v>
      </c>
      <c r="F1061" s="31" t="s">
        <v>1904</v>
      </c>
      <c r="G1061" s="29" t="s">
        <v>384</v>
      </c>
      <c r="H1061" s="7" t="s">
        <v>2097</v>
      </c>
      <c r="I1061" s="34">
        <v>470000000</v>
      </c>
      <c r="J1061" s="21" t="s">
        <v>1316</v>
      </c>
      <c r="K1061" s="33" t="s">
        <v>1369</v>
      </c>
      <c r="L1061" s="137" t="s">
        <v>3404</v>
      </c>
      <c r="M1061" s="140" t="s">
        <v>383</v>
      </c>
      <c r="N1061" s="358" t="s">
        <v>8846</v>
      </c>
      <c r="O1061" s="3" t="s">
        <v>1368</v>
      </c>
      <c r="P1061" s="7" t="s">
        <v>1340</v>
      </c>
      <c r="Q1061" s="3" t="s">
        <v>1188</v>
      </c>
      <c r="R1061" s="37">
        <v>950</v>
      </c>
      <c r="S1061" s="32">
        <v>90</v>
      </c>
      <c r="T1061" s="5">
        <v>85500</v>
      </c>
      <c r="U1061" s="83">
        <f t="shared" si="377"/>
        <v>95760.000000000015</v>
      </c>
      <c r="V1061" s="9" t="s">
        <v>1327</v>
      </c>
      <c r="W1061" s="152" t="s">
        <v>1396</v>
      </c>
      <c r="X1061" s="71"/>
    </row>
    <row r="1062" spans="1:24" s="28" customFormat="1" ht="102" customHeight="1">
      <c r="A1062" s="9" t="s">
        <v>6710</v>
      </c>
      <c r="B1062" s="3" t="s">
        <v>1318</v>
      </c>
      <c r="C1062" s="39" t="s">
        <v>1903</v>
      </c>
      <c r="D1062" s="39" t="s">
        <v>1902</v>
      </c>
      <c r="E1062" s="39" t="s">
        <v>1901</v>
      </c>
      <c r="F1062" s="35" t="s">
        <v>1900</v>
      </c>
      <c r="G1062" s="29" t="s">
        <v>384</v>
      </c>
      <c r="H1062" s="7" t="s">
        <v>2097</v>
      </c>
      <c r="I1062" s="34">
        <v>470000000</v>
      </c>
      <c r="J1062" s="21" t="s">
        <v>1316</v>
      </c>
      <c r="K1062" s="33" t="s">
        <v>1369</v>
      </c>
      <c r="L1062" s="137" t="s">
        <v>3404</v>
      </c>
      <c r="M1062" s="140" t="s">
        <v>383</v>
      </c>
      <c r="N1062" s="358" t="s">
        <v>8846</v>
      </c>
      <c r="O1062" s="3" t="s">
        <v>1368</v>
      </c>
      <c r="P1062" s="7" t="s">
        <v>1340</v>
      </c>
      <c r="Q1062" s="3" t="s">
        <v>1188</v>
      </c>
      <c r="R1062" s="37">
        <v>225</v>
      </c>
      <c r="S1062" s="32">
        <v>7480</v>
      </c>
      <c r="T1062" s="349">
        <v>0</v>
      </c>
      <c r="U1062" s="83">
        <f t="shared" si="377"/>
        <v>0</v>
      </c>
      <c r="V1062" s="9" t="s">
        <v>1327</v>
      </c>
      <c r="W1062" s="152" t="s">
        <v>1396</v>
      </c>
      <c r="X1062" s="29" t="s">
        <v>9353</v>
      </c>
    </row>
    <row r="1063" spans="1:24" s="28" customFormat="1" ht="102" customHeight="1">
      <c r="A1063" s="9" t="s">
        <v>9531</v>
      </c>
      <c r="B1063" s="3" t="s">
        <v>1318</v>
      </c>
      <c r="C1063" s="39" t="s">
        <v>1903</v>
      </c>
      <c r="D1063" s="39" t="s">
        <v>1902</v>
      </c>
      <c r="E1063" s="39" t="s">
        <v>1901</v>
      </c>
      <c r="F1063" s="35" t="s">
        <v>1900</v>
      </c>
      <c r="G1063" s="29" t="s">
        <v>384</v>
      </c>
      <c r="H1063" s="7" t="s">
        <v>2097</v>
      </c>
      <c r="I1063" s="34">
        <v>470000000</v>
      </c>
      <c r="J1063" s="21" t="s">
        <v>1316</v>
      </c>
      <c r="K1063" s="33" t="s">
        <v>1369</v>
      </c>
      <c r="L1063" s="137" t="s">
        <v>3404</v>
      </c>
      <c r="M1063" s="140" t="s">
        <v>383</v>
      </c>
      <c r="N1063" s="358" t="s">
        <v>8846</v>
      </c>
      <c r="O1063" s="3" t="s">
        <v>1368</v>
      </c>
      <c r="P1063" s="7" t="s">
        <v>1340</v>
      </c>
      <c r="Q1063" s="3" t="s">
        <v>1188</v>
      </c>
      <c r="R1063" s="37">
        <v>150</v>
      </c>
      <c r="S1063" s="32">
        <v>7480</v>
      </c>
      <c r="T1063" s="234">
        <f>R1063*S1063</f>
        <v>1122000</v>
      </c>
      <c r="U1063" s="83">
        <f>T1063*1.12</f>
        <v>1256640.0000000002</v>
      </c>
      <c r="V1063" s="9" t="s">
        <v>1327</v>
      </c>
      <c r="W1063" s="152" t="s">
        <v>1396</v>
      </c>
      <c r="X1063" s="29"/>
    </row>
    <row r="1064" spans="1:24" s="28" customFormat="1" ht="102" customHeight="1">
      <c r="A1064" s="9" t="s">
        <v>6711</v>
      </c>
      <c r="B1064" s="3" t="s">
        <v>1318</v>
      </c>
      <c r="C1064" s="39" t="s">
        <v>1899</v>
      </c>
      <c r="D1064" s="39" t="s">
        <v>1896</v>
      </c>
      <c r="E1064" s="39" t="s">
        <v>1898</v>
      </c>
      <c r="F1064" s="31"/>
      <c r="G1064" s="29" t="s">
        <v>384</v>
      </c>
      <c r="H1064" s="7" t="s">
        <v>2097</v>
      </c>
      <c r="I1064" s="34">
        <v>470000000</v>
      </c>
      <c r="J1064" s="21" t="s">
        <v>1316</v>
      </c>
      <c r="K1064" s="33" t="s">
        <v>1369</v>
      </c>
      <c r="L1064" s="137" t="s">
        <v>3404</v>
      </c>
      <c r="M1064" s="140" t="s">
        <v>383</v>
      </c>
      <c r="N1064" s="358" t="s">
        <v>8846</v>
      </c>
      <c r="O1064" s="3" t="s">
        <v>1368</v>
      </c>
      <c r="P1064" s="7" t="s">
        <v>1340</v>
      </c>
      <c r="Q1064" s="3" t="s">
        <v>1188</v>
      </c>
      <c r="R1064" s="37">
        <v>450</v>
      </c>
      <c r="S1064" s="32">
        <v>792</v>
      </c>
      <c r="T1064" s="349">
        <v>0</v>
      </c>
      <c r="U1064" s="302">
        <f t="shared" si="377"/>
        <v>0</v>
      </c>
      <c r="V1064" s="9" t="s">
        <v>1327</v>
      </c>
      <c r="W1064" s="152" t="s">
        <v>1396</v>
      </c>
      <c r="X1064" s="29" t="s">
        <v>9353</v>
      </c>
    </row>
    <row r="1065" spans="1:24" s="28" customFormat="1" ht="102" customHeight="1">
      <c r="A1065" s="9" t="s">
        <v>9532</v>
      </c>
      <c r="B1065" s="3" t="s">
        <v>1318</v>
      </c>
      <c r="C1065" s="39" t="s">
        <v>1899</v>
      </c>
      <c r="D1065" s="39" t="s">
        <v>1896</v>
      </c>
      <c r="E1065" s="39" t="s">
        <v>1898</v>
      </c>
      <c r="F1065" s="31"/>
      <c r="G1065" s="29" t="s">
        <v>384</v>
      </c>
      <c r="H1065" s="7" t="s">
        <v>2097</v>
      </c>
      <c r="I1065" s="34">
        <v>470000000</v>
      </c>
      <c r="J1065" s="21" t="s">
        <v>1316</v>
      </c>
      <c r="K1065" s="33" t="s">
        <v>1369</v>
      </c>
      <c r="L1065" s="137" t="s">
        <v>3404</v>
      </c>
      <c r="M1065" s="140" t="s">
        <v>383</v>
      </c>
      <c r="N1065" s="358" t="s">
        <v>8846</v>
      </c>
      <c r="O1065" s="3" t="s">
        <v>1368</v>
      </c>
      <c r="P1065" s="7" t="s">
        <v>1340</v>
      </c>
      <c r="Q1065" s="3" t="s">
        <v>1188</v>
      </c>
      <c r="R1065" s="37">
        <v>300</v>
      </c>
      <c r="S1065" s="32">
        <v>792</v>
      </c>
      <c r="T1065" s="234">
        <f>R1065*S1065</f>
        <v>237600</v>
      </c>
      <c r="U1065" s="83">
        <f>T1065*1.12</f>
        <v>266112</v>
      </c>
      <c r="V1065" s="9" t="s">
        <v>1327</v>
      </c>
      <c r="W1065" s="152" t="s">
        <v>1396</v>
      </c>
      <c r="X1065" s="29"/>
    </row>
    <row r="1066" spans="1:24" s="28" customFormat="1" ht="102" customHeight="1">
      <c r="A1066" s="9" t="s">
        <v>6712</v>
      </c>
      <c r="B1066" s="3" t="s">
        <v>1318</v>
      </c>
      <c r="C1066" s="39" t="s">
        <v>1897</v>
      </c>
      <c r="D1066" s="39" t="s">
        <v>1896</v>
      </c>
      <c r="E1066" s="39" t="s">
        <v>1895</v>
      </c>
      <c r="F1066" s="39"/>
      <c r="G1066" s="29" t="s">
        <v>384</v>
      </c>
      <c r="H1066" s="7" t="s">
        <v>2097</v>
      </c>
      <c r="I1066" s="34">
        <v>470000000</v>
      </c>
      <c r="J1066" s="21" t="s">
        <v>1316</v>
      </c>
      <c r="K1066" s="33" t="s">
        <v>1369</v>
      </c>
      <c r="L1066" s="137" t="s">
        <v>3404</v>
      </c>
      <c r="M1066" s="140" t="s">
        <v>383</v>
      </c>
      <c r="N1066" s="358" t="s">
        <v>8846</v>
      </c>
      <c r="O1066" s="3" t="s">
        <v>1368</v>
      </c>
      <c r="P1066" s="7" t="s">
        <v>1340</v>
      </c>
      <c r="Q1066" s="3" t="s">
        <v>1188</v>
      </c>
      <c r="R1066" s="37">
        <v>450</v>
      </c>
      <c r="S1066" s="32">
        <v>638</v>
      </c>
      <c r="T1066" s="349">
        <v>0</v>
      </c>
      <c r="U1066" s="302">
        <f t="shared" si="377"/>
        <v>0</v>
      </c>
      <c r="V1066" s="9" t="s">
        <v>1327</v>
      </c>
      <c r="W1066" s="152" t="s">
        <v>1396</v>
      </c>
      <c r="X1066" s="29" t="s">
        <v>9353</v>
      </c>
    </row>
    <row r="1067" spans="1:24" s="28" customFormat="1" ht="102" customHeight="1">
      <c r="A1067" s="9" t="s">
        <v>9533</v>
      </c>
      <c r="B1067" s="3" t="s">
        <v>1318</v>
      </c>
      <c r="C1067" s="39" t="s">
        <v>1897</v>
      </c>
      <c r="D1067" s="39" t="s">
        <v>1896</v>
      </c>
      <c r="E1067" s="39" t="s">
        <v>1895</v>
      </c>
      <c r="F1067" s="39"/>
      <c r="G1067" s="29" t="s">
        <v>384</v>
      </c>
      <c r="H1067" s="7" t="s">
        <v>2097</v>
      </c>
      <c r="I1067" s="34">
        <v>470000000</v>
      </c>
      <c r="J1067" s="21" t="s">
        <v>1316</v>
      </c>
      <c r="K1067" s="33" t="s">
        <v>1369</v>
      </c>
      <c r="L1067" s="137" t="s">
        <v>3404</v>
      </c>
      <c r="M1067" s="140" t="s">
        <v>383</v>
      </c>
      <c r="N1067" s="358" t="s">
        <v>8846</v>
      </c>
      <c r="O1067" s="3" t="s">
        <v>1368</v>
      </c>
      <c r="P1067" s="7" t="s">
        <v>1340</v>
      </c>
      <c r="Q1067" s="3" t="s">
        <v>1188</v>
      </c>
      <c r="R1067" s="37">
        <v>300</v>
      </c>
      <c r="S1067" s="32">
        <v>638</v>
      </c>
      <c r="T1067" s="234">
        <f>R1067*S1067</f>
        <v>191400</v>
      </c>
      <c r="U1067" s="83">
        <f>T1067*1.12</f>
        <v>214368.00000000003</v>
      </c>
      <c r="V1067" s="9" t="s">
        <v>1327</v>
      </c>
      <c r="W1067" s="152" t="s">
        <v>1396</v>
      </c>
      <c r="X1067" s="29"/>
    </row>
    <row r="1068" spans="1:24" s="28" customFormat="1" ht="102" customHeight="1">
      <c r="A1068" s="9" t="s">
        <v>6713</v>
      </c>
      <c r="B1068" s="3" t="s">
        <v>1318</v>
      </c>
      <c r="C1068" s="29" t="s">
        <v>1894</v>
      </c>
      <c r="D1068" s="39" t="s">
        <v>1881</v>
      </c>
      <c r="E1068" s="39" t="s">
        <v>1893</v>
      </c>
      <c r="F1068" s="31"/>
      <c r="G1068" s="29" t="s">
        <v>384</v>
      </c>
      <c r="H1068" s="7" t="s">
        <v>2097</v>
      </c>
      <c r="I1068" s="34">
        <v>470000000</v>
      </c>
      <c r="J1068" s="21" t="s">
        <v>1316</v>
      </c>
      <c r="K1068" s="33" t="s">
        <v>1369</v>
      </c>
      <c r="L1068" s="137" t="s">
        <v>3404</v>
      </c>
      <c r="M1068" s="140" t="s">
        <v>383</v>
      </c>
      <c r="N1068" s="358" t="s">
        <v>8846</v>
      </c>
      <c r="O1068" s="3" t="s">
        <v>1368</v>
      </c>
      <c r="P1068" s="7" t="s">
        <v>1340</v>
      </c>
      <c r="Q1068" s="3" t="s">
        <v>1188</v>
      </c>
      <c r="R1068" s="37">
        <v>5160</v>
      </c>
      <c r="S1068" s="32">
        <v>121</v>
      </c>
      <c r="T1068" s="349">
        <v>0</v>
      </c>
      <c r="U1068" s="302">
        <f t="shared" si="377"/>
        <v>0</v>
      </c>
      <c r="V1068" s="9" t="s">
        <v>1327</v>
      </c>
      <c r="W1068" s="152" t="s">
        <v>1396</v>
      </c>
      <c r="X1068" s="29" t="s">
        <v>9353</v>
      </c>
    </row>
    <row r="1069" spans="1:24" s="28" customFormat="1" ht="102" customHeight="1">
      <c r="A1069" s="9" t="s">
        <v>9534</v>
      </c>
      <c r="B1069" s="3" t="s">
        <v>1318</v>
      </c>
      <c r="C1069" s="29" t="s">
        <v>1894</v>
      </c>
      <c r="D1069" s="39" t="s">
        <v>1881</v>
      </c>
      <c r="E1069" s="39" t="s">
        <v>1893</v>
      </c>
      <c r="F1069" s="31"/>
      <c r="G1069" s="29" t="s">
        <v>384</v>
      </c>
      <c r="H1069" s="7" t="s">
        <v>2097</v>
      </c>
      <c r="I1069" s="34">
        <v>470000000</v>
      </c>
      <c r="J1069" s="21" t="s">
        <v>1316</v>
      </c>
      <c r="K1069" s="33" t="s">
        <v>1369</v>
      </c>
      <c r="L1069" s="137" t="s">
        <v>3404</v>
      </c>
      <c r="M1069" s="140" t="s">
        <v>383</v>
      </c>
      <c r="N1069" s="358" t="s">
        <v>8846</v>
      </c>
      <c r="O1069" s="3" t="s">
        <v>1368</v>
      </c>
      <c r="P1069" s="7" t="s">
        <v>1340</v>
      </c>
      <c r="Q1069" s="3" t="s">
        <v>1188</v>
      </c>
      <c r="R1069" s="37">
        <v>3360</v>
      </c>
      <c r="S1069" s="32">
        <v>121</v>
      </c>
      <c r="T1069" s="234">
        <f>R1069*S1069</f>
        <v>406560</v>
      </c>
      <c r="U1069" s="83">
        <f>T1069*1.12</f>
        <v>455347.20000000007</v>
      </c>
      <c r="V1069" s="9" t="s">
        <v>1327</v>
      </c>
      <c r="W1069" s="152" t="s">
        <v>1396</v>
      </c>
      <c r="X1069" s="29"/>
    </row>
    <row r="1070" spans="1:24" s="28" customFormat="1" ht="102" customHeight="1">
      <c r="A1070" s="9" t="s">
        <v>6714</v>
      </c>
      <c r="B1070" s="3" t="s">
        <v>1318</v>
      </c>
      <c r="C1070" s="39" t="s">
        <v>1892</v>
      </c>
      <c r="D1070" s="39" t="s">
        <v>1881</v>
      </c>
      <c r="E1070" s="39" t="s">
        <v>1891</v>
      </c>
      <c r="F1070" s="31"/>
      <c r="G1070" s="29" t="s">
        <v>384</v>
      </c>
      <c r="H1070" s="7" t="s">
        <v>2097</v>
      </c>
      <c r="I1070" s="34">
        <v>470000000</v>
      </c>
      <c r="J1070" s="21" t="s">
        <v>1316</v>
      </c>
      <c r="K1070" s="33" t="s">
        <v>1369</v>
      </c>
      <c r="L1070" s="137" t="s">
        <v>3404</v>
      </c>
      <c r="M1070" s="140" t="s">
        <v>383</v>
      </c>
      <c r="N1070" s="358" t="s">
        <v>8846</v>
      </c>
      <c r="O1070" s="3" t="s">
        <v>1368</v>
      </c>
      <c r="P1070" s="7" t="s">
        <v>1340</v>
      </c>
      <c r="Q1070" s="3" t="s">
        <v>1188</v>
      </c>
      <c r="R1070" s="37">
        <v>3600</v>
      </c>
      <c r="S1070" s="32">
        <v>132</v>
      </c>
      <c r="T1070" s="349">
        <v>0</v>
      </c>
      <c r="U1070" s="302">
        <f t="shared" si="377"/>
        <v>0</v>
      </c>
      <c r="V1070" s="9" t="s">
        <v>1327</v>
      </c>
      <c r="W1070" s="152" t="s">
        <v>1396</v>
      </c>
      <c r="X1070" s="29" t="s">
        <v>9353</v>
      </c>
    </row>
    <row r="1071" spans="1:24" s="28" customFormat="1" ht="102" customHeight="1">
      <c r="A1071" s="9" t="s">
        <v>9535</v>
      </c>
      <c r="B1071" s="3" t="s">
        <v>1318</v>
      </c>
      <c r="C1071" s="39" t="s">
        <v>1892</v>
      </c>
      <c r="D1071" s="39" t="s">
        <v>1881</v>
      </c>
      <c r="E1071" s="39" t="s">
        <v>1891</v>
      </c>
      <c r="F1071" s="31"/>
      <c r="G1071" s="29" t="s">
        <v>384</v>
      </c>
      <c r="H1071" s="7" t="s">
        <v>2097</v>
      </c>
      <c r="I1071" s="34">
        <v>470000000</v>
      </c>
      <c r="J1071" s="21" t="s">
        <v>1316</v>
      </c>
      <c r="K1071" s="33" t="s">
        <v>1369</v>
      </c>
      <c r="L1071" s="137" t="s">
        <v>3404</v>
      </c>
      <c r="M1071" s="140" t="s">
        <v>383</v>
      </c>
      <c r="N1071" s="358" t="s">
        <v>8846</v>
      </c>
      <c r="O1071" s="3" t="s">
        <v>1368</v>
      </c>
      <c r="P1071" s="7" t="s">
        <v>1340</v>
      </c>
      <c r="Q1071" s="3" t="s">
        <v>1188</v>
      </c>
      <c r="R1071" s="37">
        <v>2400</v>
      </c>
      <c r="S1071" s="32">
        <v>132</v>
      </c>
      <c r="T1071" s="234">
        <f t="shared" ref="T1071:T1074" si="443">R1071*S1071</f>
        <v>316800</v>
      </c>
      <c r="U1071" s="83">
        <f>T1071*1.12</f>
        <v>354816.00000000006</v>
      </c>
      <c r="V1071" s="9" t="s">
        <v>1327</v>
      </c>
      <c r="W1071" s="152" t="s">
        <v>1396</v>
      </c>
      <c r="X1071" s="29"/>
    </row>
    <row r="1072" spans="1:24" s="28" customFormat="1" ht="102" customHeight="1">
      <c r="A1072" s="9" t="s">
        <v>6715</v>
      </c>
      <c r="B1072" s="3" t="s">
        <v>1318</v>
      </c>
      <c r="C1072" s="39" t="s">
        <v>10336</v>
      </c>
      <c r="D1072" s="39" t="s">
        <v>1906</v>
      </c>
      <c r="E1072" s="39" t="s">
        <v>10338</v>
      </c>
      <c r="F1072" s="31" t="s">
        <v>1890</v>
      </c>
      <c r="G1072" s="29" t="s">
        <v>384</v>
      </c>
      <c r="H1072" s="7" t="s">
        <v>2097</v>
      </c>
      <c r="I1072" s="34">
        <v>470000000</v>
      </c>
      <c r="J1072" s="21" t="s">
        <v>1316</v>
      </c>
      <c r="K1072" s="33" t="s">
        <v>1369</v>
      </c>
      <c r="L1072" s="137" t="s">
        <v>3404</v>
      </c>
      <c r="M1072" s="140" t="s">
        <v>383</v>
      </c>
      <c r="N1072" s="358" t="s">
        <v>8846</v>
      </c>
      <c r="O1072" s="3" t="s">
        <v>1368</v>
      </c>
      <c r="P1072" s="7" t="s">
        <v>1340</v>
      </c>
      <c r="Q1072" s="3" t="s">
        <v>1188</v>
      </c>
      <c r="R1072" s="37">
        <v>25</v>
      </c>
      <c r="S1072" s="32">
        <v>46</v>
      </c>
      <c r="T1072" s="234">
        <f t="shared" si="443"/>
        <v>1150</v>
      </c>
      <c r="U1072" s="83">
        <f t="shared" si="377"/>
        <v>1288.0000000000002</v>
      </c>
      <c r="V1072" s="9" t="s">
        <v>1327</v>
      </c>
      <c r="W1072" s="152" t="s">
        <v>1396</v>
      </c>
      <c r="X1072" s="29"/>
    </row>
    <row r="1073" spans="1:24" s="28" customFormat="1" ht="102" customHeight="1">
      <c r="A1073" s="9" t="s">
        <v>6716</v>
      </c>
      <c r="B1073" s="3" t="s">
        <v>1318</v>
      </c>
      <c r="C1073" s="39" t="s">
        <v>10337</v>
      </c>
      <c r="D1073" s="39" t="s">
        <v>1906</v>
      </c>
      <c r="E1073" s="39" t="s">
        <v>10339</v>
      </c>
      <c r="F1073" s="31" t="s">
        <v>1889</v>
      </c>
      <c r="G1073" s="29" t="s">
        <v>384</v>
      </c>
      <c r="H1073" s="7" t="s">
        <v>2097</v>
      </c>
      <c r="I1073" s="34">
        <v>470000000</v>
      </c>
      <c r="J1073" s="21" t="s">
        <v>1316</v>
      </c>
      <c r="K1073" s="33" t="s">
        <v>1369</v>
      </c>
      <c r="L1073" s="137" t="s">
        <v>3404</v>
      </c>
      <c r="M1073" s="140" t="s">
        <v>383</v>
      </c>
      <c r="N1073" s="358" t="s">
        <v>8846</v>
      </c>
      <c r="O1073" s="3" t="s">
        <v>1368</v>
      </c>
      <c r="P1073" s="7" t="s">
        <v>1340</v>
      </c>
      <c r="Q1073" s="3" t="s">
        <v>1188</v>
      </c>
      <c r="R1073" s="37">
        <v>200</v>
      </c>
      <c r="S1073" s="32">
        <v>46</v>
      </c>
      <c r="T1073" s="234">
        <f t="shared" si="443"/>
        <v>9200</v>
      </c>
      <c r="U1073" s="83">
        <f t="shared" si="377"/>
        <v>10304.000000000002</v>
      </c>
      <c r="V1073" s="9" t="s">
        <v>1327</v>
      </c>
      <c r="W1073" s="152" t="s">
        <v>1396</v>
      </c>
      <c r="X1073" s="29"/>
    </row>
    <row r="1074" spans="1:24" s="28" customFormat="1" ht="102" customHeight="1">
      <c r="A1074" s="9" t="s">
        <v>6717</v>
      </c>
      <c r="B1074" s="3" t="s">
        <v>1318</v>
      </c>
      <c r="C1074" s="39" t="s">
        <v>1888</v>
      </c>
      <c r="D1074" s="39" t="s">
        <v>1876</v>
      </c>
      <c r="E1074" s="39" t="s">
        <v>1887</v>
      </c>
      <c r="F1074" s="49" t="s">
        <v>512</v>
      </c>
      <c r="G1074" s="29" t="s">
        <v>384</v>
      </c>
      <c r="H1074" s="7" t="s">
        <v>2097</v>
      </c>
      <c r="I1074" s="34">
        <v>470000000</v>
      </c>
      <c r="J1074" s="21" t="s">
        <v>1316</v>
      </c>
      <c r="K1074" s="33" t="s">
        <v>1369</v>
      </c>
      <c r="L1074" s="137" t="s">
        <v>3404</v>
      </c>
      <c r="M1074" s="140" t="s">
        <v>383</v>
      </c>
      <c r="N1074" s="358" t="s">
        <v>8846</v>
      </c>
      <c r="O1074" s="3" t="s">
        <v>1368</v>
      </c>
      <c r="P1074" s="7" t="s">
        <v>1340</v>
      </c>
      <c r="Q1074" s="3" t="s">
        <v>1188</v>
      </c>
      <c r="R1074" s="37">
        <v>50</v>
      </c>
      <c r="S1074" s="32">
        <v>1680</v>
      </c>
      <c r="T1074" s="234">
        <f t="shared" si="443"/>
        <v>84000</v>
      </c>
      <c r="U1074" s="83">
        <f t="shared" si="377"/>
        <v>94080.000000000015</v>
      </c>
      <c r="V1074" s="9" t="s">
        <v>1327</v>
      </c>
      <c r="W1074" s="152" t="s">
        <v>1396</v>
      </c>
      <c r="X1074" s="29"/>
    </row>
    <row r="1075" spans="1:24" s="28" customFormat="1" ht="102" customHeight="1">
      <c r="A1075" s="9" t="s">
        <v>6718</v>
      </c>
      <c r="B1075" s="1" t="s">
        <v>1318</v>
      </c>
      <c r="C1075" s="15" t="s">
        <v>8927</v>
      </c>
      <c r="D1075" s="1" t="s">
        <v>8928</v>
      </c>
      <c r="E1075" s="1" t="s">
        <v>8929</v>
      </c>
      <c r="F1075" s="1"/>
      <c r="G1075" s="15" t="s">
        <v>384</v>
      </c>
      <c r="H1075" s="288">
        <v>0</v>
      </c>
      <c r="I1075" s="137">
        <v>470000000</v>
      </c>
      <c r="J1075" s="14" t="s">
        <v>1316</v>
      </c>
      <c r="K1075" s="1" t="s">
        <v>1325</v>
      </c>
      <c r="L1075" s="1" t="s">
        <v>8930</v>
      </c>
      <c r="M1075" s="1" t="s">
        <v>383</v>
      </c>
      <c r="N1075" s="360" t="s">
        <v>8931</v>
      </c>
      <c r="O1075" s="1" t="s">
        <v>8932</v>
      </c>
      <c r="P1075" s="1">
        <v>796</v>
      </c>
      <c r="Q1075" s="185" t="s">
        <v>1188</v>
      </c>
      <c r="R1075" s="9">
        <v>15</v>
      </c>
      <c r="S1075" s="24">
        <v>110000</v>
      </c>
      <c r="T1075" s="24">
        <v>0</v>
      </c>
      <c r="U1075" s="83">
        <f t="shared" si="377"/>
        <v>0</v>
      </c>
      <c r="V1075" s="9" t="s">
        <v>1327</v>
      </c>
      <c r="W1075" s="15" t="s">
        <v>1396</v>
      </c>
      <c r="X1075" s="29" t="s">
        <v>9049</v>
      </c>
    </row>
    <row r="1076" spans="1:24" s="28" customFormat="1" ht="102" customHeight="1">
      <c r="A1076" s="9" t="s">
        <v>12565</v>
      </c>
      <c r="B1076" s="1" t="s">
        <v>1318</v>
      </c>
      <c r="C1076" s="15" t="s">
        <v>8927</v>
      </c>
      <c r="D1076" s="1" t="s">
        <v>8928</v>
      </c>
      <c r="E1076" s="1" t="s">
        <v>8929</v>
      </c>
      <c r="F1076" s="1"/>
      <c r="G1076" s="15" t="s">
        <v>384</v>
      </c>
      <c r="H1076" s="288">
        <v>0</v>
      </c>
      <c r="I1076" s="137">
        <v>470000000</v>
      </c>
      <c r="J1076" s="14" t="s">
        <v>1316</v>
      </c>
      <c r="K1076" s="1" t="s">
        <v>1325</v>
      </c>
      <c r="L1076" s="1" t="s">
        <v>8930</v>
      </c>
      <c r="M1076" s="1" t="s">
        <v>383</v>
      </c>
      <c r="N1076" s="360" t="s">
        <v>8931</v>
      </c>
      <c r="O1076" s="1" t="s">
        <v>8932</v>
      </c>
      <c r="P1076" s="1">
        <v>796</v>
      </c>
      <c r="Q1076" s="185" t="s">
        <v>1188</v>
      </c>
      <c r="R1076" s="9">
        <v>15</v>
      </c>
      <c r="S1076" s="24">
        <v>101162</v>
      </c>
      <c r="T1076" s="289">
        <f t="shared" ref="T1076" si="444">R1076*S1076</f>
        <v>1517430</v>
      </c>
      <c r="U1076" s="290">
        <f t="shared" ref="U1076" si="445">T1076*1.12</f>
        <v>1699521.6</v>
      </c>
      <c r="V1076" s="9" t="s">
        <v>1327</v>
      </c>
      <c r="W1076" s="15" t="s">
        <v>1396</v>
      </c>
      <c r="X1076" s="29"/>
    </row>
    <row r="1077" spans="1:24" s="28" customFormat="1" ht="102" customHeight="1">
      <c r="A1077" s="9" t="s">
        <v>6719</v>
      </c>
      <c r="B1077" s="1" t="s">
        <v>1318</v>
      </c>
      <c r="C1077" s="15" t="s">
        <v>8927</v>
      </c>
      <c r="D1077" s="1" t="s">
        <v>8933</v>
      </c>
      <c r="E1077" s="1" t="s">
        <v>8934</v>
      </c>
      <c r="F1077" s="1"/>
      <c r="G1077" s="15" t="s">
        <v>384</v>
      </c>
      <c r="H1077" s="288">
        <v>0</v>
      </c>
      <c r="I1077" s="137">
        <v>470000000</v>
      </c>
      <c r="J1077" s="14" t="s">
        <v>1316</v>
      </c>
      <c r="K1077" s="1" t="s">
        <v>1325</v>
      </c>
      <c r="L1077" s="1" t="s">
        <v>8930</v>
      </c>
      <c r="M1077" s="1" t="s">
        <v>383</v>
      </c>
      <c r="N1077" s="360" t="s">
        <v>8931</v>
      </c>
      <c r="O1077" s="1" t="s">
        <v>8932</v>
      </c>
      <c r="P1077" s="1">
        <v>796</v>
      </c>
      <c r="Q1077" s="185" t="s">
        <v>1188</v>
      </c>
      <c r="R1077" s="9">
        <v>10</v>
      </c>
      <c r="S1077" s="24">
        <v>170000</v>
      </c>
      <c r="T1077" s="24">
        <v>0</v>
      </c>
      <c r="U1077" s="83">
        <f t="shared" si="377"/>
        <v>0</v>
      </c>
      <c r="V1077" s="9" t="s">
        <v>1327</v>
      </c>
      <c r="W1077" s="15" t="s">
        <v>1396</v>
      </c>
      <c r="X1077" s="29" t="s">
        <v>9049</v>
      </c>
    </row>
    <row r="1078" spans="1:24" s="28" customFormat="1" ht="102" customHeight="1">
      <c r="A1078" s="9" t="s">
        <v>12566</v>
      </c>
      <c r="B1078" s="1" t="s">
        <v>1318</v>
      </c>
      <c r="C1078" s="15" t="s">
        <v>8927</v>
      </c>
      <c r="D1078" s="1" t="s">
        <v>8933</v>
      </c>
      <c r="E1078" s="1" t="s">
        <v>8934</v>
      </c>
      <c r="F1078" s="1"/>
      <c r="G1078" s="15" t="s">
        <v>384</v>
      </c>
      <c r="H1078" s="288">
        <v>0</v>
      </c>
      <c r="I1078" s="137">
        <v>470000000</v>
      </c>
      <c r="J1078" s="14" t="s">
        <v>1316</v>
      </c>
      <c r="K1078" s="1" t="s">
        <v>1325</v>
      </c>
      <c r="L1078" s="1" t="s">
        <v>8930</v>
      </c>
      <c r="M1078" s="1" t="s">
        <v>383</v>
      </c>
      <c r="N1078" s="360" t="s">
        <v>8931</v>
      </c>
      <c r="O1078" s="1" t="s">
        <v>8932</v>
      </c>
      <c r="P1078" s="1">
        <v>796</v>
      </c>
      <c r="Q1078" s="185" t="s">
        <v>1188</v>
      </c>
      <c r="R1078" s="9">
        <v>10</v>
      </c>
      <c r="S1078" s="24">
        <v>156339</v>
      </c>
      <c r="T1078" s="289">
        <f t="shared" ref="T1078" si="446">R1078*S1078</f>
        <v>1563390</v>
      </c>
      <c r="U1078" s="290">
        <f t="shared" ref="U1078" si="447">T1078*1.12</f>
        <v>1750996.8000000003</v>
      </c>
      <c r="V1078" s="9" t="s">
        <v>1327</v>
      </c>
      <c r="W1078" s="15" t="s">
        <v>1396</v>
      </c>
      <c r="X1078" s="29"/>
    </row>
    <row r="1079" spans="1:24" s="28" customFormat="1" ht="102" customHeight="1">
      <c r="A1079" s="9" t="s">
        <v>6720</v>
      </c>
      <c r="B1079" s="3" t="s">
        <v>1318</v>
      </c>
      <c r="C1079" s="39" t="s">
        <v>1886</v>
      </c>
      <c r="D1079" s="39" t="s">
        <v>1876</v>
      </c>
      <c r="E1079" s="39" t="s">
        <v>1885</v>
      </c>
      <c r="F1079" s="49" t="s">
        <v>513</v>
      </c>
      <c r="G1079" s="29" t="s">
        <v>385</v>
      </c>
      <c r="H1079" s="20">
        <v>0</v>
      </c>
      <c r="I1079" s="34">
        <v>470000000</v>
      </c>
      <c r="J1079" s="21" t="s">
        <v>1316</v>
      </c>
      <c r="K1079" s="33" t="s">
        <v>1874</v>
      </c>
      <c r="L1079" s="137" t="s">
        <v>3404</v>
      </c>
      <c r="M1079" s="140" t="s">
        <v>383</v>
      </c>
      <c r="N1079" s="358" t="s">
        <v>8846</v>
      </c>
      <c r="O1079" s="3" t="s">
        <v>1368</v>
      </c>
      <c r="P1079" s="7" t="s">
        <v>1340</v>
      </c>
      <c r="Q1079" s="3" t="s">
        <v>1188</v>
      </c>
      <c r="R1079" s="37">
        <v>250</v>
      </c>
      <c r="S1079" s="32">
        <v>370</v>
      </c>
      <c r="T1079" s="4">
        <v>92500</v>
      </c>
      <c r="U1079" s="83">
        <f t="shared" si="377"/>
        <v>103600.00000000001</v>
      </c>
      <c r="V1079" s="9" t="s">
        <v>1327</v>
      </c>
      <c r="W1079" s="152" t="s">
        <v>1396</v>
      </c>
      <c r="X1079" s="29"/>
    </row>
    <row r="1080" spans="1:24" s="28" customFormat="1" ht="102" customHeight="1">
      <c r="A1080" s="9" t="s">
        <v>6721</v>
      </c>
      <c r="B1080" s="3" t="s">
        <v>1318</v>
      </c>
      <c r="C1080" s="39" t="s">
        <v>1884</v>
      </c>
      <c r="D1080" s="39" t="s">
        <v>1881</v>
      </c>
      <c r="E1080" s="39" t="s">
        <v>1883</v>
      </c>
      <c r="F1080" s="49" t="s">
        <v>514</v>
      </c>
      <c r="G1080" s="29" t="s">
        <v>385</v>
      </c>
      <c r="H1080" s="20">
        <v>0</v>
      </c>
      <c r="I1080" s="34">
        <v>470000000</v>
      </c>
      <c r="J1080" s="21" t="s">
        <v>1316</v>
      </c>
      <c r="K1080" s="33" t="s">
        <v>1874</v>
      </c>
      <c r="L1080" s="137" t="s">
        <v>3404</v>
      </c>
      <c r="M1080" s="140" t="s">
        <v>383</v>
      </c>
      <c r="N1080" s="358" t="s">
        <v>8846</v>
      </c>
      <c r="O1080" s="3" t="s">
        <v>1368</v>
      </c>
      <c r="P1080" s="7" t="s">
        <v>1340</v>
      </c>
      <c r="Q1080" s="3" t="s">
        <v>1188</v>
      </c>
      <c r="R1080" s="37">
        <v>700</v>
      </c>
      <c r="S1080" s="32">
        <v>3661</v>
      </c>
      <c r="T1080" s="24">
        <v>0</v>
      </c>
      <c r="U1080" s="83">
        <f t="shared" si="377"/>
        <v>0</v>
      </c>
      <c r="V1080" s="9" t="s">
        <v>1327</v>
      </c>
      <c r="W1080" s="152" t="s">
        <v>1396</v>
      </c>
      <c r="X1080" s="29" t="s">
        <v>9353</v>
      </c>
    </row>
    <row r="1081" spans="1:24" s="28" customFormat="1" ht="102" customHeight="1">
      <c r="A1081" s="9" t="s">
        <v>9536</v>
      </c>
      <c r="B1081" s="3" t="s">
        <v>1318</v>
      </c>
      <c r="C1081" s="39" t="s">
        <v>1884</v>
      </c>
      <c r="D1081" s="39" t="s">
        <v>1881</v>
      </c>
      <c r="E1081" s="39" t="s">
        <v>1883</v>
      </c>
      <c r="F1081" s="49" t="s">
        <v>514</v>
      </c>
      <c r="G1081" s="29" t="s">
        <v>385</v>
      </c>
      <c r="H1081" s="20">
        <v>0</v>
      </c>
      <c r="I1081" s="34">
        <v>470000000</v>
      </c>
      <c r="J1081" s="21" t="s">
        <v>1316</v>
      </c>
      <c r="K1081" s="33" t="s">
        <v>1874</v>
      </c>
      <c r="L1081" s="137" t="s">
        <v>3404</v>
      </c>
      <c r="M1081" s="140" t="s">
        <v>383</v>
      </c>
      <c r="N1081" s="358" t="s">
        <v>8846</v>
      </c>
      <c r="O1081" s="3" t="s">
        <v>1368</v>
      </c>
      <c r="P1081" s="7" t="s">
        <v>1340</v>
      </c>
      <c r="Q1081" s="3" t="s">
        <v>1188</v>
      </c>
      <c r="R1081" s="37">
        <v>500</v>
      </c>
      <c r="S1081" s="32">
        <v>3661</v>
      </c>
      <c r="T1081" s="4">
        <f>R1081*S1081</f>
        <v>1830500</v>
      </c>
      <c r="U1081" s="83">
        <f>T1081*1.12</f>
        <v>2050160.0000000002</v>
      </c>
      <c r="V1081" s="9" t="s">
        <v>1327</v>
      </c>
      <c r="W1081" s="152" t="s">
        <v>1396</v>
      </c>
      <c r="X1081" s="29"/>
    </row>
    <row r="1082" spans="1:24" s="28" customFormat="1" ht="102" customHeight="1">
      <c r="A1082" s="9" t="s">
        <v>6722</v>
      </c>
      <c r="B1082" s="3" t="s">
        <v>1318</v>
      </c>
      <c r="C1082" s="39" t="s">
        <v>1882</v>
      </c>
      <c r="D1082" s="39" t="s">
        <v>1881</v>
      </c>
      <c r="E1082" s="39" t="s">
        <v>1880</v>
      </c>
      <c r="F1082" s="49" t="s">
        <v>515</v>
      </c>
      <c r="G1082" s="29" t="s">
        <v>385</v>
      </c>
      <c r="H1082" s="20">
        <v>0</v>
      </c>
      <c r="I1082" s="34">
        <v>470000000</v>
      </c>
      <c r="J1082" s="21" t="s">
        <v>1316</v>
      </c>
      <c r="K1082" s="33" t="s">
        <v>1874</v>
      </c>
      <c r="L1082" s="137" t="s">
        <v>3404</v>
      </c>
      <c r="M1082" s="140" t="s">
        <v>383</v>
      </c>
      <c r="N1082" s="358" t="s">
        <v>8846</v>
      </c>
      <c r="O1082" s="3" t="s">
        <v>1368</v>
      </c>
      <c r="P1082" s="7" t="s">
        <v>1340</v>
      </c>
      <c r="Q1082" s="3" t="s">
        <v>1188</v>
      </c>
      <c r="R1082" s="37">
        <v>500</v>
      </c>
      <c r="S1082" s="32">
        <v>5447</v>
      </c>
      <c r="T1082" s="24">
        <v>0</v>
      </c>
      <c r="U1082" s="83">
        <f t="shared" si="377"/>
        <v>0</v>
      </c>
      <c r="V1082" s="9" t="s">
        <v>1327</v>
      </c>
      <c r="W1082" s="152" t="s">
        <v>1396</v>
      </c>
      <c r="X1082" s="29" t="s">
        <v>9353</v>
      </c>
    </row>
    <row r="1083" spans="1:24" s="28" customFormat="1" ht="102" customHeight="1">
      <c r="A1083" s="9" t="s">
        <v>9537</v>
      </c>
      <c r="B1083" s="3" t="s">
        <v>1318</v>
      </c>
      <c r="C1083" s="39" t="s">
        <v>1882</v>
      </c>
      <c r="D1083" s="39" t="s">
        <v>1881</v>
      </c>
      <c r="E1083" s="39" t="s">
        <v>1880</v>
      </c>
      <c r="F1083" s="49" t="s">
        <v>515</v>
      </c>
      <c r="G1083" s="29" t="s">
        <v>385</v>
      </c>
      <c r="H1083" s="20">
        <v>0</v>
      </c>
      <c r="I1083" s="34">
        <v>470000000</v>
      </c>
      <c r="J1083" s="21" t="s">
        <v>1316</v>
      </c>
      <c r="K1083" s="33" t="s">
        <v>1874</v>
      </c>
      <c r="L1083" s="137" t="s">
        <v>3404</v>
      </c>
      <c r="M1083" s="140" t="s">
        <v>383</v>
      </c>
      <c r="N1083" s="358" t="s">
        <v>8846</v>
      </c>
      <c r="O1083" s="3" t="s">
        <v>1368</v>
      </c>
      <c r="P1083" s="7" t="s">
        <v>1340</v>
      </c>
      <c r="Q1083" s="3" t="s">
        <v>1188</v>
      </c>
      <c r="R1083" s="37">
        <v>400</v>
      </c>
      <c r="S1083" s="32">
        <v>5447</v>
      </c>
      <c r="T1083" s="4">
        <f>R1083*S1083</f>
        <v>2178800</v>
      </c>
      <c r="U1083" s="83">
        <f>T1083*1.12</f>
        <v>2440256</v>
      </c>
      <c r="V1083" s="9" t="s">
        <v>1327</v>
      </c>
      <c r="W1083" s="152" t="s">
        <v>1396</v>
      </c>
      <c r="X1083" s="29"/>
    </row>
    <row r="1084" spans="1:24" s="28" customFormat="1" ht="102" customHeight="1">
      <c r="A1084" s="9" t="s">
        <v>6723</v>
      </c>
      <c r="B1084" s="3" t="s">
        <v>1318</v>
      </c>
      <c r="C1084" s="39" t="s">
        <v>1879</v>
      </c>
      <c r="D1084" s="39" t="s">
        <v>1876</v>
      </c>
      <c r="E1084" s="39" t="s">
        <v>1878</v>
      </c>
      <c r="F1084" s="49" t="s">
        <v>516</v>
      </c>
      <c r="G1084" s="29" t="s">
        <v>385</v>
      </c>
      <c r="H1084" s="20">
        <v>0</v>
      </c>
      <c r="I1084" s="34">
        <v>470000000</v>
      </c>
      <c r="J1084" s="21" t="s">
        <v>1316</v>
      </c>
      <c r="K1084" s="33" t="s">
        <v>1874</v>
      </c>
      <c r="L1084" s="137" t="s">
        <v>3404</v>
      </c>
      <c r="M1084" s="140" t="s">
        <v>383</v>
      </c>
      <c r="N1084" s="358" t="s">
        <v>8846</v>
      </c>
      <c r="O1084" s="3" t="s">
        <v>1368</v>
      </c>
      <c r="P1084" s="7" t="s">
        <v>1340</v>
      </c>
      <c r="Q1084" s="3" t="s">
        <v>1188</v>
      </c>
      <c r="R1084" s="37">
        <v>2000</v>
      </c>
      <c r="S1084" s="32">
        <v>327</v>
      </c>
      <c r="T1084" s="4">
        <v>654000</v>
      </c>
      <c r="U1084" s="83">
        <f t="shared" si="377"/>
        <v>732480.00000000012</v>
      </c>
      <c r="V1084" s="9" t="s">
        <v>1327</v>
      </c>
      <c r="W1084" s="152" t="s">
        <v>1396</v>
      </c>
      <c r="X1084" s="29"/>
    </row>
    <row r="1085" spans="1:24" s="28" customFormat="1" ht="102" customHeight="1">
      <c r="A1085" s="9" t="s">
        <v>6724</v>
      </c>
      <c r="B1085" s="3" t="s">
        <v>1318</v>
      </c>
      <c r="C1085" s="39" t="s">
        <v>1877</v>
      </c>
      <c r="D1085" s="39" t="s">
        <v>1876</v>
      </c>
      <c r="E1085" s="39" t="s">
        <v>1875</v>
      </c>
      <c r="F1085" s="49" t="s">
        <v>517</v>
      </c>
      <c r="G1085" s="29" t="s">
        <v>385</v>
      </c>
      <c r="H1085" s="20">
        <v>0</v>
      </c>
      <c r="I1085" s="34">
        <v>470000000</v>
      </c>
      <c r="J1085" s="21" t="s">
        <v>1316</v>
      </c>
      <c r="K1085" s="33" t="s">
        <v>1874</v>
      </c>
      <c r="L1085" s="137" t="s">
        <v>3404</v>
      </c>
      <c r="M1085" s="140" t="s">
        <v>383</v>
      </c>
      <c r="N1085" s="358" t="s">
        <v>8846</v>
      </c>
      <c r="O1085" s="3" t="s">
        <v>1368</v>
      </c>
      <c r="P1085" s="7" t="s">
        <v>1340</v>
      </c>
      <c r="Q1085" s="3" t="s">
        <v>1188</v>
      </c>
      <c r="R1085" s="37">
        <v>2000</v>
      </c>
      <c r="S1085" s="32">
        <v>492</v>
      </c>
      <c r="T1085" s="4">
        <v>984000</v>
      </c>
      <c r="U1085" s="83">
        <f t="shared" si="377"/>
        <v>1102080</v>
      </c>
      <c r="V1085" s="9" t="s">
        <v>1327</v>
      </c>
      <c r="W1085" s="152" t="s">
        <v>1396</v>
      </c>
      <c r="X1085" s="29"/>
    </row>
    <row r="1086" spans="1:24" s="28" customFormat="1" ht="102" customHeight="1">
      <c r="A1086" s="9" t="s">
        <v>6725</v>
      </c>
      <c r="B1086" s="3" t="s">
        <v>1318</v>
      </c>
      <c r="C1086" s="38" t="s">
        <v>1873</v>
      </c>
      <c r="D1086" s="38" t="s">
        <v>1870</v>
      </c>
      <c r="E1086" s="38" t="s">
        <v>1872</v>
      </c>
      <c r="F1086" s="48" t="s">
        <v>501</v>
      </c>
      <c r="G1086" s="29" t="s">
        <v>385</v>
      </c>
      <c r="H1086" s="20">
        <v>0</v>
      </c>
      <c r="I1086" s="34">
        <v>470000000</v>
      </c>
      <c r="J1086" s="21" t="s">
        <v>1316</v>
      </c>
      <c r="K1086" s="33" t="s">
        <v>1847</v>
      </c>
      <c r="L1086" s="137" t="s">
        <v>3404</v>
      </c>
      <c r="M1086" s="140" t="s">
        <v>383</v>
      </c>
      <c r="N1086" s="358" t="s">
        <v>1730</v>
      </c>
      <c r="O1086" s="3" t="s">
        <v>1368</v>
      </c>
      <c r="P1086" s="7" t="s">
        <v>1340</v>
      </c>
      <c r="Q1086" s="3" t="s">
        <v>1188</v>
      </c>
      <c r="R1086" s="37">
        <v>235</v>
      </c>
      <c r="S1086" s="32">
        <v>27709</v>
      </c>
      <c r="T1086" s="24">
        <v>0</v>
      </c>
      <c r="U1086" s="83">
        <f t="shared" si="377"/>
        <v>0</v>
      </c>
      <c r="V1086" s="9" t="s">
        <v>1327</v>
      </c>
      <c r="W1086" s="152" t="s">
        <v>1396</v>
      </c>
      <c r="X1086" s="29" t="s">
        <v>9353</v>
      </c>
    </row>
    <row r="1087" spans="1:24" s="28" customFormat="1" ht="102" customHeight="1">
      <c r="A1087" s="9" t="s">
        <v>9526</v>
      </c>
      <c r="B1087" s="3" t="s">
        <v>1318</v>
      </c>
      <c r="C1087" s="38" t="s">
        <v>1873</v>
      </c>
      <c r="D1087" s="38" t="s">
        <v>1870</v>
      </c>
      <c r="E1087" s="38" t="s">
        <v>1872</v>
      </c>
      <c r="F1087" s="48" t="s">
        <v>501</v>
      </c>
      <c r="G1087" s="29" t="s">
        <v>385</v>
      </c>
      <c r="H1087" s="20">
        <v>0</v>
      </c>
      <c r="I1087" s="34">
        <v>470000000</v>
      </c>
      <c r="J1087" s="21" t="s">
        <v>1316</v>
      </c>
      <c r="K1087" s="33" t="s">
        <v>1847</v>
      </c>
      <c r="L1087" s="137" t="s">
        <v>3404</v>
      </c>
      <c r="M1087" s="140" t="s">
        <v>383</v>
      </c>
      <c r="N1087" s="358" t="s">
        <v>1730</v>
      </c>
      <c r="O1087" s="3" t="s">
        <v>1368</v>
      </c>
      <c r="P1087" s="7" t="s">
        <v>1340</v>
      </c>
      <c r="Q1087" s="3" t="s">
        <v>1188</v>
      </c>
      <c r="R1087" s="37">
        <v>175</v>
      </c>
      <c r="S1087" s="32">
        <v>27709</v>
      </c>
      <c r="T1087" s="24">
        <v>0</v>
      </c>
      <c r="U1087" s="83">
        <f>T1087*1.12</f>
        <v>0</v>
      </c>
      <c r="V1087" s="9" t="s">
        <v>1327</v>
      </c>
      <c r="W1087" s="152" t="s">
        <v>1396</v>
      </c>
      <c r="X1087" s="29" t="s">
        <v>9049</v>
      </c>
    </row>
    <row r="1088" spans="1:24" s="28" customFormat="1" ht="102" customHeight="1">
      <c r="A1088" s="9" t="s">
        <v>12548</v>
      </c>
      <c r="B1088" s="3" t="s">
        <v>1318</v>
      </c>
      <c r="C1088" s="38" t="s">
        <v>1873</v>
      </c>
      <c r="D1088" s="38" t="s">
        <v>1870</v>
      </c>
      <c r="E1088" s="38" t="s">
        <v>1872</v>
      </c>
      <c r="F1088" s="48" t="s">
        <v>501</v>
      </c>
      <c r="G1088" s="29" t="s">
        <v>385</v>
      </c>
      <c r="H1088" s="20">
        <v>0</v>
      </c>
      <c r="I1088" s="34">
        <v>470000000</v>
      </c>
      <c r="J1088" s="21" t="s">
        <v>1316</v>
      </c>
      <c r="K1088" s="33" t="s">
        <v>1847</v>
      </c>
      <c r="L1088" s="137" t="s">
        <v>3404</v>
      </c>
      <c r="M1088" s="140" t="s">
        <v>383</v>
      </c>
      <c r="N1088" s="358" t="s">
        <v>1730</v>
      </c>
      <c r="O1088" s="3" t="s">
        <v>1368</v>
      </c>
      <c r="P1088" s="7" t="s">
        <v>1340</v>
      </c>
      <c r="Q1088" s="3" t="s">
        <v>1188</v>
      </c>
      <c r="R1088" s="37">
        <v>175</v>
      </c>
      <c r="S1088" s="32">
        <v>19242.36</v>
      </c>
      <c r="T1088" s="4">
        <f>R1088*S1088</f>
        <v>3367413</v>
      </c>
      <c r="U1088" s="83">
        <f>T1088*1.12</f>
        <v>3771502.5600000005</v>
      </c>
      <c r="V1088" s="9" t="s">
        <v>1327</v>
      </c>
      <c r="W1088" s="152" t="s">
        <v>1396</v>
      </c>
      <c r="X1088" s="29"/>
    </row>
    <row r="1089" spans="1:27" s="28" customFormat="1" ht="102" customHeight="1">
      <c r="A1089" s="9" t="s">
        <v>6726</v>
      </c>
      <c r="B1089" s="3" t="s">
        <v>1318</v>
      </c>
      <c r="C1089" s="38" t="s">
        <v>1871</v>
      </c>
      <c r="D1089" s="38" t="s">
        <v>1870</v>
      </c>
      <c r="E1089" s="38" t="s">
        <v>1869</v>
      </c>
      <c r="F1089" s="48" t="s">
        <v>502</v>
      </c>
      <c r="G1089" s="29" t="s">
        <v>385</v>
      </c>
      <c r="H1089" s="20">
        <v>0</v>
      </c>
      <c r="I1089" s="34">
        <v>470000000</v>
      </c>
      <c r="J1089" s="21" t="s">
        <v>1316</v>
      </c>
      <c r="K1089" s="33" t="s">
        <v>1847</v>
      </c>
      <c r="L1089" s="137" t="s">
        <v>3404</v>
      </c>
      <c r="M1089" s="140" t="s">
        <v>383</v>
      </c>
      <c r="N1089" s="358" t="s">
        <v>1730</v>
      </c>
      <c r="O1089" s="3" t="s">
        <v>1368</v>
      </c>
      <c r="P1089" s="7" t="s">
        <v>1340</v>
      </c>
      <c r="Q1089" s="3" t="s">
        <v>1188</v>
      </c>
      <c r="R1089" s="37">
        <v>20</v>
      </c>
      <c r="S1089" s="32">
        <v>16550</v>
      </c>
      <c r="T1089" s="24">
        <v>0</v>
      </c>
      <c r="U1089" s="83">
        <f t="shared" si="377"/>
        <v>0</v>
      </c>
      <c r="V1089" s="9" t="s">
        <v>1327</v>
      </c>
      <c r="W1089" s="152" t="s">
        <v>1396</v>
      </c>
      <c r="X1089" s="29" t="s">
        <v>9049</v>
      </c>
    </row>
    <row r="1090" spans="1:27" s="28" customFormat="1" ht="102" customHeight="1">
      <c r="A1090" s="9" t="s">
        <v>12549</v>
      </c>
      <c r="B1090" s="3" t="s">
        <v>1318</v>
      </c>
      <c r="C1090" s="38" t="s">
        <v>1871</v>
      </c>
      <c r="D1090" s="38" t="s">
        <v>1870</v>
      </c>
      <c r="E1090" s="38" t="s">
        <v>1869</v>
      </c>
      <c r="F1090" s="48" t="s">
        <v>502</v>
      </c>
      <c r="G1090" s="29" t="s">
        <v>385</v>
      </c>
      <c r="H1090" s="20">
        <v>0</v>
      </c>
      <c r="I1090" s="34">
        <v>470000000</v>
      </c>
      <c r="J1090" s="21" t="s">
        <v>1316</v>
      </c>
      <c r="K1090" s="33" t="s">
        <v>1847</v>
      </c>
      <c r="L1090" s="137" t="s">
        <v>3404</v>
      </c>
      <c r="M1090" s="140" t="s">
        <v>383</v>
      </c>
      <c r="N1090" s="358" t="s">
        <v>1730</v>
      </c>
      <c r="O1090" s="3" t="s">
        <v>1368</v>
      </c>
      <c r="P1090" s="7" t="s">
        <v>1340</v>
      </c>
      <c r="Q1090" s="3" t="s">
        <v>1188</v>
      </c>
      <c r="R1090" s="37">
        <v>20</v>
      </c>
      <c r="S1090" s="32">
        <v>11493</v>
      </c>
      <c r="T1090" s="4">
        <f t="shared" ref="T1090" si="448">R1090*S1090</f>
        <v>229860</v>
      </c>
      <c r="U1090" s="83">
        <f t="shared" ref="U1090" si="449">T1090*1.12</f>
        <v>257443.20000000001</v>
      </c>
      <c r="V1090" s="9" t="s">
        <v>1327</v>
      </c>
      <c r="W1090" s="152" t="s">
        <v>1396</v>
      </c>
      <c r="X1090" s="29"/>
    </row>
    <row r="1091" spans="1:27" s="28" customFormat="1" ht="102" customHeight="1">
      <c r="A1091" s="9" t="s">
        <v>6727</v>
      </c>
      <c r="B1091" s="3" t="s">
        <v>1318</v>
      </c>
      <c r="C1091" s="38" t="s">
        <v>1867</v>
      </c>
      <c r="D1091" s="38" t="s">
        <v>1850</v>
      </c>
      <c r="E1091" s="38" t="s">
        <v>1866</v>
      </c>
      <c r="F1091" s="31" t="s">
        <v>1868</v>
      </c>
      <c r="G1091" s="29" t="s">
        <v>385</v>
      </c>
      <c r="H1091" s="20">
        <v>0</v>
      </c>
      <c r="I1091" s="34">
        <v>470000000</v>
      </c>
      <c r="J1091" s="21" t="s">
        <v>1316</v>
      </c>
      <c r="K1091" s="33" t="s">
        <v>1847</v>
      </c>
      <c r="L1091" s="137" t="s">
        <v>3404</v>
      </c>
      <c r="M1091" s="140" t="s">
        <v>383</v>
      </c>
      <c r="N1091" s="358" t="s">
        <v>1730</v>
      </c>
      <c r="O1091" s="3" t="s">
        <v>1368</v>
      </c>
      <c r="P1091" s="7" t="s">
        <v>1340</v>
      </c>
      <c r="Q1091" s="3" t="s">
        <v>1188</v>
      </c>
      <c r="R1091" s="37">
        <v>30</v>
      </c>
      <c r="S1091" s="32">
        <v>7950</v>
      </c>
      <c r="T1091" s="24">
        <v>0</v>
      </c>
      <c r="U1091" s="83">
        <f t="shared" si="377"/>
        <v>0</v>
      </c>
      <c r="V1091" s="9" t="s">
        <v>1327</v>
      </c>
      <c r="W1091" s="152" t="s">
        <v>1396</v>
      </c>
      <c r="X1091" s="29" t="s">
        <v>9049</v>
      </c>
    </row>
    <row r="1092" spans="1:27" s="28" customFormat="1" ht="102" customHeight="1">
      <c r="A1092" s="9" t="s">
        <v>12550</v>
      </c>
      <c r="B1092" s="3" t="s">
        <v>1318</v>
      </c>
      <c r="C1092" s="38" t="s">
        <v>1867</v>
      </c>
      <c r="D1092" s="38" t="s">
        <v>1850</v>
      </c>
      <c r="E1092" s="38" t="s">
        <v>1866</v>
      </c>
      <c r="F1092" s="31" t="s">
        <v>1868</v>
      </c>
      <c r="G1092" s="29" t="s">
        <v>385</v>
      </c>
      <c r="H1092" s="20">
        <v>0</v>
      </c>
      <c r="I1092" s="34">
        <v>470000000</v>
      </c>
      <c r="J1092" s="21" t="s">
        <v>1316</v>
      </c>
      <c r="K1092" s="33" t="s">
        <v>1847</v>
      </c>
      <c r="L1092" s="137" t="s">
        <v>3404</v>
      </c>
      <c r="M1092" s="140" t="s">
        <v>383</v>
      </c>
      <c r="N1092" s="358" t="s">
        <v>1730</v>
      </c>
      <c r="O1092" s="3" t="s">
        <v>1368</v>
      </c>
      <c r="P1092" s="7" t="s">
        <v>1340</v>
      </c>
      <c r="Q1092" s="3" t="s">
        <v>1188</v>
      </c>
      <c r="R1092" s="37">
        <v>30</v>
      </c>
      <c r="S1092" s="32">
        <v>5520</v>
      </c>
      <c r="T1092" s="4">
        <f t="shared" ref="T1092" si="450">R1092*S1092</f>
        <v>165600</v>
      </c>
      <c r="U1092" s="83">
        <f t="shared" ref="U1092" si="451">T1092*1.12</f>
        <v>185472.00000000003</v>
      </c>
      <c r="V1092" s="9" t="s">
        <v>1327</v>
      </c>
      <c r="W1092" s="152" t="s">
        <v>1396</v>
      </c>
      <c r="X1092" s="29"/>
    </row>
    <row r="1093" spans="1:27" s="28" customFormat="1" ht="102" customHeight="1">
      <c r="A1093" s="9" t="s">
        <v>6728</v>
      </c>
      <c r="B1093" s="3" t="s">
        <v>1318</v>
      </c>
      <c r="C1093" s="38" t="s">
        <v>1867</v>
      </c>
      <c r="D1093" s="38" t="s">
        <v>1850</v>
      </c>
      <c r="E1093" s="38" t="s">
        <v>1866</v>
      </c>
      <c r="F1093" s="31" t="s">
        <v>1865</v>
      </c>
      <c r="G1093" s="29" t="s">
        <v>385</v>
      </c>
      <c r="H1093" s="20">
        <v>0</v>
      </c>
      <c r="I1093" s="34">
        <v>470000000</v>
      </c>
      <c r="J1093" s="21" t="s">
        <v>1316</v>
      </c>
      <c r="K1093" s="33" t="s">
        <v>1847</v>
      </c>
      <c r="L1093" s="137" t="s">
        <v>3404</v>
      </c>
      <c r="M1093" s="140" t="s">
        <v>383</v>
      </c>
      <c r="N1093" s="358" t="s">
        <v>1730</v>
      </c>
      <c r="O1093" s="3" t="s">
        <v>1368</v>
      </c>
      <c r="P1093" s="7" t="s">
        <v>1340</v>
      </c>
      <c r="Q1093" s="3" t="s">
        <v>1188</v>
      </c>
      <c r="R1093" s="37">
        <v>850</v>
      </c>
      <c r="S1093" s="32">
        <v>7425</v>
      </c>
      <c r="T1093" s="24">
        <v>0</v>
      </c>
      <c r="U1093" s="83">
        <f t="shared" si="377"/>
        <v>0</v>
      </c>
      <c r="V1093" s="9" t="s">
        <v>1327</v>
      </c>
      <c r="W1093" s="152" t="s">
        <v>1396</v>
      </c>
      <c r="X1093" s="29" t="s">
        <v>9353</v>
      </c>
    </row>
    <row r="1094" spans="1:27" s="28" customFormat="1" ht="102" customHeight="1">
      <c r="A1094" s="9" t="s">
        <v>9527</v>
      </c>
      <c r="B1094" s="3" t="s">
        <v>1318</v>
      </c>
      <c r="C1094" s="38" t="s">
        <v>1867</v>
      </c>
      <c r="D1094" s="38" t="s">
        <v>1850</v>
      </c>
      <c r="E1094" s="38" t="s">
        <v>1866</v>
      </c>
      <c r="F1094" s="31" t="s">
        <v>1865</v>
      </c>
      <c r="G1094" s="29" t="s">
        <v>385</v>
      </c>
      <c r="H1094" s="20">
        <v>0</v>
      </c>
      <c r="I1094" s="34">
        <v>470000000</v>
      </c>
      <c r="J1094" s="21" t="s">
        <v>1316</v>
      </c>
      <c r="K1094" s="33" t="s">
        <v>1847</v>
      </c>
      <c r="L1094" s="137" t="s">
        <v>3404</v>
      </c>
      <c r="M1094" s="140" t="s">
        <v>383</v>
      </c>
      <c r="N1094" s="358" t="s">
        <v>1730</v>
      </c>
      <c r="O1094" s="3" t="s">
        <v>1368</v>
      </c>
      <c r="P1094" s="7" t="s">
        <v>1340</v>
      </c>
      <c r="Q1094" s="3" t="s">
        <v>1188</v>
      </c>
      <c r="R1094" s="37">
        <v>600</v>
      </c>
      <c r="S1094" s="32">
        <v>7425</v>
      </c>
      <c r="T1094" s="24">
        <v>0</v>
      </c>
      <c r="U1094" s="83">
        <f>T1094*1.12</f>
        <v>0</v>
      </c>
      <c r="V1094" s="9" t="s">
        <v>1327</v>
      </c>
      <c r="W1094" s="152" t="s">
        <v>1396</v>
      </c>
      <c r="X1094" s="29" t="s">
        <v>9049</v>
      </c>
    </row>
    <row r="1095" spans="1:27" s="28" customFormat="1" ht="102" customHeight="1">
      <c r="A1095" s="9" t="s">
        <v>12551</v>
      </c>
      <c r="B1095" s="3" t="s">
        <v>1318</v>
      </c>
      <c r="C1095" s="38" t="s">
        <v>1867</v>
      </c>
      <c r="D1095" s="38" t="s">
        <v>1850</v>
      </c>
      <c r="E1095" s="38" t="s">
        <v>1866</v>
      </c>
      <c r="F1095" s="31" t="s">
        <v>1865</v>
      </c>
      <c r="G1095" s="29" t="s">
        <v>385</v>
      </c>
      <c r="H1095" s="20">
        <v>0</v>
      </c>
      <c r="I1095" s="34">
        <v>470000000</v>
      </c>
      <c r="J1095" s="21" t="s">
        <v>1316</v>
      </c>
      <c r="K1095" s="33" t="s">
        <v>1847</v>
      </c>
      <c r="L1095" s="137" t="s">
        <v>3404</v>
      </c>
      <c r="M1095" s="140" t="s">
        <v>383</v>
      </c>
      <c r="N1095" s="358" t="s">
        <v>1730</v>
      </c>
      <c r="O1095" s="3" t="s">
        <v>1368</v>
      </c>
      <c r="P1095" s="7" t="s">
        <v>1340</v>
      </c>
      <c r="Q1095" s="3" t="s">
        <v>1188</v>
      </c>
      <c r="R1095" s="37">
        <v>600</v>
      </c>
      <c r="S1095" s="32">
        <v>5156</v>
      </c>
      <c r="T1095" s="4">
        <f>R1095*S1095</f>
        <v>3093600</v>
      </c>
      <c r="U1095" s="83">
        <f>T1095*1.12</f>
        <v>3464832.0000000005</v>
      </c>
      <c r="V1095" s="9" t="s">
        <v>1327</v>
      </c>
      <c r="W1095" s="152" t="s">
        <v>1396</v>
      </c>
      <c r="X1095" s="29"/>
    </row>
    <row r="1096" spans="1:27" s="28" customFormat="1" ht="102" customHeight="1">
      <c r="A1096" s="9" t="s">
        <v>6729</v>
      </c>
      <c r="B1096" s="3" t="s">
        <v>1318</v>
      </c>
      <c r="C1096" s="38" t="s">
        <v>1856</v>
      </c>
      <c r="D1096" s="38" t="s">
        <v>1850</v>
      </c>
      <c r="E1096" s="38" t="s">
        <v>1855</v>
      </c>
      <c r="F1096" s="31" t="s">
        <v>504</v>
      </c>
      <c r="G1096" s="29" t="s">
        <v>385</v>
      </c>
      <c r="H1096" s="20">
        <v>0</v>
      </c>
      <c r="I1096" s="34">
        <v>470000000</v>
      </c>
      <c r="J1096" s="21" t="s">
        <v>1316</v>
      </c>
      <c r="K1096" s="33" t="s">
        <v>1847</v>
      </c>
      <c r="L1096" s="137" t="s">
        <v>3404</v>
      </c>
      <c r="M1096" s="140" t="s">
        <v>383</v>
      </c>
      <c r="N1096" s="358" t="s">
        <v>1730</v>
      </c>
      <c r="O1096" s="3" t="s">
        <v>1368</v>
      </c>
      <c r="P1096" s="7" t="s">
        <v>1340</v>
      </c>
      <c r="Q1096" s="3" t="s">
        <v>1188</v>
      </c>
      <c r="R1096" s="37">
        <v>149</v>
      </c>
      <c r="S1096" s="32">
        <v>1090</v>
      </c>
      <c r="T1096" s="24">
        <v>0</v>
      </c>
      <c r="U1096" s="83">
        <f t="shared" ref="U1096:U1200" si="452">T1096*1.12</f>
        <v>0</v>
      </c>
      <c r="V1096" s="9" t="s">
        <v>1327</v>
      </c>
      <c r="W1096" s="152" t="s">
        <v>1396</v>
      </c>
      <c r="X1096" s="29" t="s">
        <v>9049</v>
      </c>
    </row>
    <row r="1097" spans="1:27" s="28" customFormat="1" ht="102" customHeight="1">
      <c r="A1097" s="9" t="s">
        <v>12552</v>
      </c>
      <c r="B1097" s="3" t="s">
        <v>1318</v>
      </c>
      <c r="C1097" s="38" t="s">
        <v>1856</v>
      </c>
      <c r="D1097" s="38" t="s">
        <v>1850</v>
      </c>
      <c r="E1097" s="38" t="s">
        <v>1855</v>
      </c>
      <c r="F1097" s="31" t="s">
        <v>504</v>
      </c>
      <c r="G1097" s="29" t="s">
        <v>385</v>
      </c>
      <c r="H1097" s="20">
        <v>0</v>
      </c>
      <c r="I1097" s="34">
        <v>470000000</v>
      </c>
      <c r="J1097" s="21" t="s">
        <v>1316</v>
      </c>
      <c r="K1097" s="33" t="s">
        <v>1847</v>
      </c>
      <c r="L1097" s="137" t="s">
        <v>3404</v>
      </c>
      <c r="M1097" s="140" t="s">
        <v>383</v>
      </c>
      <c r="N1097" s="358" t="s">
        <v>1730</v>
      </c>
      <c r="O1097" s="3" t="s">
        <v>1368</v>
      </c>
      <c r="P1097" s="7" t="s">
        <v>1340</v>
      </c>
      <c r="Q1097" s="3" t="s">
        <v>1188</v>
      </c>
      <c r="R1097" s="37">
        <v>149</v>
      </c>
      <c r="S1097" s="32">
        <v>756</v>
      </c>
      <c r="T1097" s="4">
        <f t="shared" ref="T1097" si="453">R1097*S1097</f>
        <v>112644</v>
      </c>
      <c r="U1097" s="83">
        <f t="shared" ref="U1097" si="454">T1097*1.12</f>
        <v>126161.28000000001</v>
      </c>
      <c r="V1097" s="9" t="s">
        <v>1327</v>
      </c>
      <c r="W1097" s="152" t="s">
        <v>1396</v>
      </c>
      <c r="X1097" s="29"/>
    </row>
    <row r="1098" spans="1:27" s="28" customFormat="1" ht="102" customHeight="1">
      <c r="A1098" s="9" t="s">
        <v>6730</v>
      </c>
      <c r="B1098" s="3" t="s">
        <v>1318</v>
      </c>
      <c r="C1098" s="38" t="s">
        <v>1851</v>
      </c>
      <c r="D1098" s="38" t="s">
        <v>1850</v>
      </c>
      <c r="E1098" s="38" t="s">
        <v>1849</v>
      </c>
      <c r="F1098" s="31" t="s">
        <v>505</v>
      </c>
      <c r="G1098" s="29" t="s">
        <v>385</v>
      </c>
      <c r="H1098" s="20">
        <v>0</v>
      </c>
      <c r="I1098" s="34">
        <v>470000000</v>
      </c>
      <c r="J1098" s="21" t="s">
        <v>1316</v>
      </c>
      <c r="K1098" s="33" t="s">
        <v>1847</v>
      </c>
      <c r="L1098" s="137" t="s">
        <v>3404</v>
      </c>
      <c r="M1098" s="140" t="s">
        <v>383</v>
      </c>
      <c r="N1098" s="358" t="s">
        <v>1730</v>
      </c>
      <c r="O1098" s="3" t="s">
        <v>1368</v>
      </c>
      <c r="P1098" s="7" t="s">
        <v>1340</v>
      </c>
      <c r="Q1098" s="3" t="s">
        <v>1188</v>
      </c>
      <c r="R1098" s="37">
        <v>15</v>
      </c>
      <c r="S1098" s="32">
        <v>9250</v>
      </c>
      <c r="T1098" s="24">
        <v>0</v>
      </c>
      <c r="U1098" s="83">
        <f t="shared" si="452"/>
        <v>0</v>
      </c>
      <c r="V1098" s="9" t="s">
        <v>1327</v>
      </c>
      <c r="W1098" s="152" t="s">
        <v>1396</v>
      </c>
      <c r="X1098" s="29" t="s">
        <v>9049</v>
      </c>
    </row>
    <row r="1099" spans="1:27" s="28" customFormat="1" ht="102" customHeight="1">
      <c r="A1099" s="9" t="s">
        <v>12553</v>
      </c>
      <c r="B1099" s="3" t="s">
        <v>1318</v>
      </c>
      <c r="C1099" s="38" t="s">
        <v>1851</v>
      </c>
      <c r="D1099" s="38" t="s">
        <v>1850</v>
      </c>
      <c r="E1099" s="38" t="s">
        <v>1849</v>
      </c>
      <c r="F1099" s="31" t="s">
        <v>505</v>
      </c>
      <c r="G1099" s="29" t="s">
        <v>385</v>
      </c>
      <c r="H1099" s="20">
        <v>0</v>
      </c>
      <c r="I1099" s="34">
        <v>470000000</v>
      </c>
      <c r="J1099" s="21" t="s">
        <v>1316</v>
      </c>
      <c r="K1099" s="33" t="s">
        <v>1847</v>
      </c>
      <c r="L1099" s="137" t="s">
        <v>3404</v>
      </c>
      <c r="M1099" s="140" t="s">
        <v>383</v>
      </c>
      <c r="N1099" s="358" t="s">
        <v>1730</v>
      </c>
      <c r="O1099" s="3" t="s">
        <v>1368</v>
      </c>
      <c r="P1099" s="7" t="s">
        <v>1340</v>
      </c>
      <c r="Q1099" s="3" t="s">
        <v>1188</v>
      </c>
      <c r="R1099" s="37">
        <v>15</v>
      </c>
      <c r="S1099" s="32">
        <v>6423</v>
      </c>
      <c r="T1099" s="4">
        <f t="shared" ref="T1099" si="455">R1099*S1099</f>
        <v>96345</v>
      </c>
      <c r="U1099" s="83">
        <f t="shared" ref="U1099" si="456">T1099*1.12</f>
        <v>107906.40000000001</v>
      </c>
      <c r="V1099" s="9" t="s">
        <v>1327</v>
      </c>
      <c r="W1099" s="152" t="s">
        <v>1396</v>
      </c>
      <c r="X1099" s="29"/>
    </row>
    <row r="1100" spans="1:27" s="28" customFormat="1" ht="102" customHeight="1">
      <c r="A1100" s="9" t="s">
        <v>6731</v>
      </c>
      <c r="B1100" s="3" t="s">
        <v>1318</v>
      </c>
      <c r="C1100" s="38" t="s">
        <v>1851</v>
      </c>
      <c r="D1100" s="38" t="s">
        <v>1850</v>
      </c>
      <c r="E1100" s="38" t="s">
        <v>1849</v>
      </c>
      <c r="F1100" s="31" t="s">
        <v>506</v>
      </c>
      <c r="G1100" s="29" t="s">
        <v>385</v>
      </c>
      <c r="H1100" s="20">
        <v>0</v>
      </c>
      <c r="I1100" s="34">
        <v>470000000</v>
      </c>
      <c r="J1100" s="21" t="s">
        <v>1316</v>
      </c>
      <c r="K1100" s="33" t="s">
        <v>1847</v>
      </c>
      <c r="L1100" s="137" t="s">
        <v>3404</v>
      </c>
      <c r="M1100" s="140" t="s">
        <v>383</v>
      </c>
      <c r="N1100" s="358" t="s">
        <v>1730</v>
      </c>
      <c r="O1100" s="3" t="s">
        <v>1368</v>
      </c>
      <c r="P1100" s="7" t="s">
        <v>1340</v>
      </c>
      <c r="Q1100" s="3" t="s">
        <v>1188</v>
      </c>
      <c r="R1100" s="37">
        <v>45</v>
      </c>
      <c r="S1100" s="32">
        <v>10400</v>
      </c>
      <c r="T1100" s="24">
        <v>0</v>
      </c>
      <c r="U1100" s="83">
        <f t="shared" si="452"/>
        <v>0</v>
      </c>
      <c r="V1100" s="9" t="s">
        <v>1327</v>
      </c>
      <c r="W1100" s="152" t="s">
        <v>1396</v>
      </c>
      <c r="X1100" s="29" t="s">
        <v>9049</v>
      </c>
    </row>
    <row r="1101" spans="1:27" s="28" customFormat="1" ht="102" customHeight="1">
      <c r="A1101" s="9" t="s">
        <v>12554</v>
      </c>
      <c r="B1101" s="3" t="s">
        <v>1318</v>
      </c>
      <c r="C1101" s="38" t="s">
        <v>1851</v>
      </c>
      <c r="D1101" s="38" t="s">
        <v>1850</v>
      </c>
      <c r="E1101" s="38" t="s">
        <v>1849</v>
      </c>
      <c r="F1101" s="31" t="s">
        <v>506</v>
      </c>
      <c r="G1101" s="29" t="s">
        <v>385</v>
      </c>
      <c r="H1101" s="20">
        <v>0</v>
      </c>
      <c r="I1101" s="34">
        <v>470000000</v>
      </c>
      <c r="J1101" s="21" t="s">
        <v>1316</v>
      </c>
      <c r="K1101" s="33" t="s">
        <v>1847</v>
      </c>
      <c r="L1101" s="137" t="s">
        <v>3404</v>
      </c>
      <c r="M1101" s="140" t="s">
        <v>383</v>
      </c>
      <c r="N1101" s="358" t="s">
        <v>1730</v>
      </c>
      <c r="O1101" s="3" t="s">
        <v>1368</v>
      </c>
      <c r="P1101" s="7" t="s">
        <v>1340</v>
      </c>
      <c r="Q1101" s="3" t="s">
        <v>1188</v>
      </c>
      <c r="R1101" s="37">
        <v>45</v>
      </c>
      <c r="S1101" s="32">
        <v>7222</v>
      </c>
      <c r="T1101" s="4">
        <f t="shared" ref="T1101" si="457">R1101*S1101</f>
        <v>324990</v>
      </c>
      <c r="U1101" s="83">
        <f t="shared" ref="U1101" si="458">T1101*1.12</f>
        <v>363988.80000000005</v>
      </c>
      <c r="V1101" s="9" t="s">
        <v>1327</v>
      </c>
      <c r="W1101" s="152" t="s">
        <v>1396</v>
      </c>
      <c r="X1101" s="29"/>
    </row>
    <row r="1102" spans="1:27" s="28" customFormat="1" ht="102" customHeight="1">
      <c r="A1102" s="9" t="s">
        <v>6732</v>
      </c>
      <c r="B1102" s="3" t="s">
        <v>1318</v>
      </c>
      <c r="C1102" s="38" t="s">
        <v>1864</v>
      </c>
      <c r="D1102" s="38" t="s">
        <v>1850</v>
      </c>
      <c r="E1102" s="38" t="s">
        <v>1853</v>
      </c>
      <c r="F1102" s="48"/>
      <c r="G1102" s="29" t="s">
        <v>385</v>
      </c>
      <c r="H1102" s="20">
        <v>0</v>
      </c>
      <c r="I1102" s="34">
        <v>470000000</v>
      </c>
      <c r="J1102" s="21" t="s">
        <v>1316</v>
      </c>
      <c r="K1102" s="33" t="s">
        <v>1847</v>
      </c>
      <c r="L1102" s="137" t="s">
        <v>3404</v>
      </c>
      <c r="M1102" s="140" t="s">
        <v>383</v>
      </c>
      <c r="N1102" s="358" t="s">
        <v>1730</v>
      </c>
      <c r="O1102" s="3" t="s">
        <v>1368</v>
      </c>
      <c r="P1102" s="7" t="s">
        <v>1340</v>
      </c>
      <c r="Q1102" s="3" t="s">
        <v>1188</v>
      </c>
      <c r="R1102" s="37">
        <v>10</v>
      </c>
      <c r="S1102" s="32">
        <v>2150</v>
      </c>
      <c r="T1102" s="24">
        <v>0</v>
      </c>
      <c r="U1102" s="83">
        <f t="shared" si="452"/>
        <v>0</v>
      </c>
      <c r="V1102" s="9" t="s">
        <v>1327</v>
      </c>
      <c r="W1102" s="152" t="s">
        <v>1396</v>
      </c>
      <c r="X1102" s="29" t="s">
        <v>9049</v>
      </c>
      <c r="Z1102" s="9" t="s">
        <v>503</v>
      </c>
      <c r="AA1102" s="48" t="s">
        <v>507</v>
      </c>
    </row>
    <row r="1103" spans="1:27" s="28" customFormat="1" ht="102" customHeight="1">
      <c r="A1103" s="9" t="s">
        <v>12555</v>
      </c>
      <c r="B1103" s="3" t="s">
        <v>1318</v>
      </c>
      <c r="C1103" s="38" t="s">
        <v>1864</v>
      </c>
      <c r="D1103" s="38" t="s">
        <v>1850</v>
      </c>
      <c r="E1103" s="38" t="s">
        <v>1853</v>
      </c>
      <c r="F1103" s="48"/>
      <c r="G1103" s="29" t="s">
        <v>385</v>
      </c>
      <c r="H1103" s="20">
        <v>0</v>
      </c>
      <c r="I1103" s="34">
        <v>470000000</v>
      </c>
      <c r="J1103" s="21" t="s">
        <v>1316</v>
      </c>
      <c r="K1103" s="33" t="s">
        <v>1847</v>
      </c>
      <c r="L1103" s="137" t="s">
        <v>3404</v>
      </c>
      <c r="M1103" s="140" t="s">
        <v>383</v>
      </c>
      <c r="N1103" s="358" t="s">
        <v>1730</v>
      </c>
      <c r="O1103" s="3" t="s">
        <v>1368</v>
      </c>
      <c r="P1103" s="7" t="s">
        <v>1340</v>
      </c>
      <c r="Q1103" s="3" t="s">
        <v>1188</v>
      </c>
      <c r="R1103" s="37">
        <v>10</v>
      </c>
      <c r="S1103" s="32">
        <v>1493</v>
      </c>
      <c r="T1103" s="4">
        <f t="shared" ref="T1103" si="459">R1103*S1103</f>
        <v>14930</v>
      </c>
      <c r="U1103" s="83">
        <f t="shared" ref="U1103" si="460">T1103*1.12</f>
        <v>16721.600000000002</v>
      </c>
      <c r="V1103" s="9" t="s">
        <v>1327</v>
      </c>
      <c r="W1103" s="152" t="s">
        <v>1396</v>
      </c>
      <c r="X1103" s="29"/>
      <c r="Z1103" s="8"/>
      <c r="AA1103" s="510"/>
    </row>
    <row r="1104" spans="1:27" s="28" customFormat="1" ht="102" customHeight="1">
      <c r="A1104" s="9" t="s">
        <v>6733</v>
      </c>
      <c r="B1104" s="3" t="s">
        <v>1318</v>
      </c>
      <c r="C1104" s="38" t="s">
        <v>1854</v>
      </c>
      <c r="D1104" s="38" t="s">
        <v>1850</v>
      </c>
      <c r="E1104" s="38" t="s">
        <v>1853</v>
      </c>
      <c r="F1104" s="31" t="s">
        <v>508</v>
      </c>
      <c r="G1104" s="29" t="s">
        <v>385</v>
      </c>
      <c r="H1104" s="20">
        <v>0</v>
      </c>
      <c r="I1104" s="34">
        <v>470000000</v>
      </c>
      <c r="J1104" s="21" t="s">
        <v>1316</v>
      </c>
      <c r="K1104" s="33" t="s">
        <v>1847</v>
      </c>
      <c r="L1104" s="137" t="s">
        <v>3404</v>
      </c>
      <c r="M1104" s="140" t="s">
        <v>383</v>
      </c>
      <c r="N1104" s="358" t="s">
        <v>1730</v>
      </c>
      <c r="O1104" s="3" t="s">
        <v>1368</v>
      </c>
      <c r="P1104" s="7" t="s">
        <v>1340</v>
      </c>
      <c r="Q1104" s="3" t="s">
        <v>1188</v>
      </c>
      <c r="R1104" s="37">
        <v>178</v>
      </c>
      <c r="S1104" s="32">
        <v>1115</v>
      </c>
      <c r="T1104" s="24">
        <v>0</v>
      </c>
      <c r="U1104" s="83">
        <f t="shared" si="452"/>
        <v>0</v>
      </c>
      <c r="V1104" s="9" t="s">
        <v>1327</v>
      </c>
      <c r="W1104" s="152" t="s">
        <v>1396</v>
      </c>
      <c r="X1104" s="29" t="s">
        <v>9049</v>
      </c>
    </row>
    <row r="1105" spans="1:24" s="28" customFormat="1" ht="102" customHeight="1">
      <c r="A1105" s="9" t="s">
        <v>12556</v>
      </c>
      <c r="B1105" s="3" t="s">
        <v>1318</v>
      </c>
      <c r="C1105" s="38" t="s">
        <v>1854</v>
      </c>
      <c r="D1105" s="38" t="s">
        <v>1850</v>
      </c>
      <c r="E1105" s="38" t="s">
        <v>1853</v>
      </c>
      <c r="F1105" s="31" t="s">
        <v>508</v>
      </c>
      <c r="G1105" s="29" t="s">
        <v>385</v>
      </c>
      <c r="H1105" s="20">
        <v>0</v>
      </c>
      <c r="I1105" s="34">
        <v>470000000</v>
      </c>
      <c r="J1105" s="21" t="s">
        <v>1316</v>
      </c>
      <c r="K1105" s="33" t="s">
        <v>1847</v>
      </c>
      <c r="L1105" s="137" t="s">
        <v>3404</v>
      </c>
      <c r="M1105" s="140" t="s">
        <v>383</v>
      </c>
      <c r="N1105" s="358" t="s">
        <v>1730</v>
      </c>
      <c r="O1105" s="3" t="s">
        <v>1368</v>
      </c>
      <c r="P1105" s="7" t="s">
        <v>1340</v>
      </c>
      <c r="Q1105" s="3" t="s">
        <v>1188</v>
      </c>
      <c r="R1105" s="37">
        <v>178</v>
      </c>
      <c r="S1105" s="32">
        <v>774</v>
      </c>
      <c r="T1105" s="4">
        <f t="shared" ref="T1105" si="461">R1105*S1105</f>
        <v>137772</v>
      </c>
      <c r="U1105" s="83">
        <f t="shared" ref="U1105" si="462">T1105*1.12</f>
        <v>154304.64000000001</v>
      </c>
      <c r="V1105" s="9" t="s">
        <v>1327</v>
      </c>
      <c r="W1105" s="152" t="s">
        <v>1396</v>
      </c>
      <c r="X1105" s="29"/>
    </row>
    <row r="1106" spans="1:24" s="28" customFormat="1" ht="102" customHeight="1">
      <c r="A1106" s="9" t="s">
        <v>6734</v>
      </c>
      <c r="B1106" s="3" t="s">
        <v>1318</v>
      </c>
      <c r="C1106" s="38" t="s">
        <v>1863</v>
      </c>
      <c r="D1106" s="38" t="s">
        <v>1850</v>
      </c>
      <c r="E1106" s="38" t="s">
        <v>1862</v>
      </c>
      <c r="F1106" s="31" t="s">
        <v>509</v>
      </c>
      <c r="G1106" s="29" t="s">
        <v>385</v>
      </c>
      <c r="H1106" s="20">
        <v>0</v>
      </c>
      <c r="I1106" s="34">
        <v>470000000</v>
      </c>
      <c r="J1106" s="21" t="s">
        <v>1316</v>
      </c>
      <c r="K1106" s="33" t="s">
        <v>1847</v>
      </c>
      <c r="L1106" s="137" t="s">
        <v>3404</v>
      </c>
      <c r="M1106" s="140" t="s">
        <v>383</v>
      </c>
      <c r="N1106" s="358" t="s">
        <v>1730</v>
      </c>
      <c r="O1106" s="3" t="s">
        <v>1368</v>
      </c>
      <c r="P1106" s="7" t="s">
        <v>1340</v>
      </c>
      <c r="Q1106" s="3" t="s">
        <v>1188</v>
      </c>
      <c r="R1106" s="37">
        <v>25</v>
      </c>
      <c r="S1106" s="32">
        <v>1416</v>
      </c>
      <c r="T1106" s="24">
        <v>0</v>
      </c>
      <c r="U1106" s="83">
        <f t="shared" si="452"/>
        <v>0</v>
      </c>
      <c r="V1106" s="9" t="s">
        <v>1327</v>
      </c>
      <c r="W1106" s="152" t="s">
        <v>1396</v>
      </c>
      <c r="X1106" s="29" t="s">
        <v>9049</v>
      </c>
    </row>
    <row r="1107" spans="1:24" s="28" customFormat="1" ht="102" customHeight="1">
      <c r="A1107" s="9" t="s">
        <v>12557</v>
      </c>
      <c r="B1107" s="3" t="s">
        <v>1318</v>
      </c>
      <c r="C1107" s="38" t="s">
        <v>1863</v>
      </c>
      <c r="D1107" s="38" t="s">
        <v>1850</v>
      </c>
      <c r="E1107" s="38" t="s">
        <v>1862</v>
      </c>
      <c r="F1107" s="31" t="s">
        <v>509</v>
      </c>
      <c r="G1107" s="29" t="s">
        <v>385</v>
      </c>
      <c r="H1107" s="20">
        <v>0</v>
      </c>
      <c r="I1107" s="34">
        <v>470000000</v>
      </c>
      <c r="J1107" s="21" t="s">
        <v>1316</v>
      </c>
      <c r="K1107" s="33" t="s">
        <v>1847</v>
      </c>
      <c r="L1107" s="137" t="s">
        <v>3404</v>
      </c>
      <c r="M1107" s="140" t="s">
        <v>383</v>
      </c>
      <c r="N1107" s="358" t="s">
        <v>1730</v>
      </c>
      <c r="O1107" s="3" t="s">
        <v>1368</v>
      </c>
      <c r="P1107" s="7" t="s">
        <v>1340</v>
      </c>
      <c r="Q1107" s="3" t="s">
        <v>1188</v>
      </c>
      <c r="R1107" s="37">
        <v>25</v>
      </c>
      <c r="S1107" s="32">
        <v>983</v>
      </c>
      <c r="T1107" s="4">
        <f t="shared" ref="T1107" si="463">R1107*S1107</f>
        <v>24575</v>
      </c>
      <c r="U1107" s="83">
        <f t="shared" ref="U1107" si="464">T1107*1.12</f>
        <v>27524.000000000004</v>
      </c>
      <c r="V1107" s="9" t="s">
        <v>1327</v>
      </c>
      <c r="W1107" s="152" t="s">
        <v>1396</v>
      </c>
      <c r="X1107" s="29"/>
    </row>
    <row r="1108" spans="1:24" s="28" customFormat="1" ht="102" customHeight="1">
      <c r="A1108" s="9" t="s">
        <v>6735</v>
      </c>
      <c r="B1108" s="3" t="s">
        <v>1318</v>
      </c>
      <c r="C1108" s="38" t="s">
        <v>1851</v>
      </c>
      <c r="D1108" s="38" t="s">
        <v>1850</v>
      </c>
      <c r="E1108" s="38" t="s">
        <v>1849</v>
      </c>
      <c r="F1108" s="31" t="s">
        <v>510</v>
      </c>
      <c r="G1108" s="29" t="s">
        <v>385</v>
      </c>
      <c r="H1108" s="20">
        <v>0</v>
      </c>
      <c r="I1108" s="34">
        <v>470000000</v>
      </c>
      <c r="J1108" s="21" t="s">
        <v>1316</v>
      </c>
      <c r="K1108" s="33" t="s">
        <v>1847</v>
      </c>
      <c r="L1108" s="137" t="s">
        <v>3404</v>
      </c>
      <c r="M1108" s="140" t="s">
        <v>383</v>
      </c>
      <c r="N1108" s="358" t="s">
        <v>1730</v>
      </c>
      <c r="O1108" s="3" t="s">
        <v>1368</v>
      </c>
      <c r="P1108" s="7" t="s">
        <v>1340</v>
      </c>
      <c r="Q1108" s="3" t="s">
        <v>1188</v>
      </c>
      <c r="R1108" s="37">
        <v>25</v>
      </c>
      <c r="S1108" s="32">
        <v>13480</v>
      </c>
      <c r="T1108" s="24">
        <v>0</v>
      </c>
      <c r="U1108" s="83">
        <f t="shared" si="452"/>
        <v>0</v>
      </c>
      <c r="V1108" s="9" t="s">
        <v>1327</v>
      </c>
      <c r="W1108" s="152" t="s">
        <v>1396</v>
      </c>
      <c r="X1108" s="29" t="s">
        <v>9049</v>
      </c>
    </row>
    <row r="1109" spans="1:24" s="28" customFormat="1" ht="102" customHeight="1">
      <c r="A1109" s="9" t="s">
        <v>12558</v>
      </c>
      <c r="B1109" s="3" t="s">
        <v>1318</v>
      </c>
      <c r="C1109" s="38" t="s">
        <v>1851</v>
      </c>
      <c r="D1109" s="38" t="s">
        <v>1850</v>
      </c>
      <c r="E1109" s="38" t="s">
        <v>1849</v>
      </c>
      <c r="F1109" s="31" t="s">
        <v>510</v>
      </c>
      <c r="G1109" s="29" t="s">
        <v>385</v>
      </c>
      <c r="H1109" s="20">
        <v>0</v>
      </c>
      <c r="I1109" s="34">
        <v>470000000</v>
      </c>
      <c r="J1109" s="21" t="s">
        <v>1316</v>
      </c>
      <c r="K1109" s="33" t="s">
        <v>1847</v>
      </c>
      <c r="L1109" s="137" t="s">
        <v>3404</v>
      </c>
      <c r="M1109" s="140" t="s">
        <v>383</v>
      </c>
      <c r="N1109" s="358" t="s">
        <v>1730</v>
      </c>
      <c r="O1109" s="3" t="s">
        <v>1368</v>
      </c>
      <c r="P1109" s="7" t="s">
        <v>1340</v>
      </c>
      <c r="Q1109" s="3" t="s">
        <v>1188</v>
      </c>
      <c r="R1109" s="37">
        <v>25</v>
      </c>
      <c r="S1109" s="32">
        <v>9361</v>
      </c>
      <c r="T1109" s="4">
        <f t="shared" ref="T1109" si="465">R1109*S1109</f>
        <v>234025</v>
      </c>
      <c r="U1109" s="83">
        <f t="shared" ref="U1109" si="466">T1109*1.12</f>
        <v>262108.00000000003</v>
      </c>
      <c r="V1109" s="9" t="s">
        <v>1327</v>
      </c>
      <c r="W1109" s="152" t="s">
        <v>1396</v>
      </c>
      <c r="X1109" s="29"/>
    </row>
    <row r="1110" spans="1:24" s="28" customFormat="1" ht="102" customHeight="1">
      <c r="A1110" s="9" t="s">
        <v>6736</v>
      </c>
      <c r="B1110" s="3" t="s">
        <v>1318</v>
      </c>
      <c r="C1110" s="38" t="s">
        <v>1856</v>
      </c>
      <c r="D1110" s="38" t="s">
        <v>1850</v>
      </c>
      <c r="E1110" s="38" t="s">
        <v>1855</v>
      </c>
      <c r="F1110" s="63" t="s">
        <v>1861</v>
      </c>
      <c r="G1110" s="29" t="s">
        <v>385</v>
      </c>
      <c r="H1110" s="20">
        <v>0</v>
      </c>
      <c r="I1110" s="34">
        <v>470000000</v>
      </c>
      <c r="J1110" s="21" t="s">
        <v>1316</v>
      </c>
      <c r="K1110" s="33" t="s">
        <v>1847</v>
      </c>
      <c r="L1110" s="137" t="s">
        <v>3404</v>
      </c>
      <c r="M1110" s="140" t="s">
        <v>383</v>
      </c>
      <c r="N1110" s="358" t="s">
        <v>1730</v>
      </c>
      <c r="O1110" s="3" t="s">
        <v>1368</v>
      </c>
      <c r="P1110" s="7" t="s">
        <v>1340</v>
      </c>
      <c r="Q1110" s="3" t="s">
        <v>1188</v>
      </c>
      <c r="R1110" s="37">
        <v>50</v>
      </c>
      <c r="S1110" s="32">
        <v>1430</v>
      </c>
      <c r="T1110" s="24">
        <v>0</v>
      </c>
      <c r="U1110" s="83">
        <f t="shared" si="452"/>
        <v>0</v>
      </c>
      <c r="V1110" s="9" t="s">
        <v>1327</v>
      </c>
      <c r="W1110" s="152" t="s">
        <v>1396</v>
      </c>
      <c r="X1110" s="29" t="s">
        <v>9049</v>
      </c>
    </row>
    <row r="1111" spans="1:24" s="28" customFormat="1" ht="102" customHeight="1">
      <c r="A1111" s="9" t="s">
        <v>12559</v>
      </c>
      <c r="B1111" s="3" t="s">
        <v>1318</v>
      </c>
      <c r="C1111" s="38" t="s">
        <v>1856</v>
      </c>
      <c r="D1111" s="38" t="s">
        <v>1850</v>
      </c>
      <c r="E1111" s="38" t="s">
        <v>1855</v>
      </c>
      <c r="F1111" s="63" t="s">
        <v>1861</v>
      </c>
      <c r="G1111" s="29" t="s">
        <v>385</v>
      </c>
      <c r="H1111" s="20">
        <v>0</v>
      </c>
      <c r="I1111" s="34">
        <v>470000000</v>
      </c>
      <c r="J1111" s="21" t="s">
        <v>1316</v>
      </c>
      <c r="K1111" s="33" t="s">
        <v>1847</v>
      </c>
      <c r="L1111" s="137" t="s">
        <v>3404</v>
      </c>
      <c r="M1111" s="140" t="s">
        <v>383</v>
      </c>
      <c r="N1111" s="358" t="s">
        <v>1730</v>
      </c>
      <c r="O1111" s="3" t="s">
        <v>1368</v>
      </c>
      <c r="P1111" s="7" t="s">
        <v>1340</v>
      </c>
      <c r="Q1111" s="3" t="s">
        <v>1188</v>
      </c>
      <c r="R1111" s="37">
        <v>50</v>
      </c>
      <c r="S1111" s="32">
        <v>993</v>
      </c>
      <c r="T1111" s="4">
        <f t="shared" ref="T1111" si="467">R1111*S1111</f>
        <v>49650</v>
      </c>
      <c r="U1111" s="83">
        <f t="shared" ref="U1111" si="468">T1111*1.12</f>
        <v>55608.000000000007</v>
      </c>
      <c r="V1111" s="9" t="s">
        <v>1327</v>
      </c>
      <c r="W1111" s="152" t="s">
        <v>1396</v>
      </c>
      <c r="X1111" s="29"/>
    </row>
    <row r="1112" spans="1:24" s="28" customFormat="1" ht="102" customHeight="1">
      <c r="A1112" s="9" t="s">
        <v>6737</v>
      </c>
      <c r="B1112" s="3" t="s">
        <v>1318</v>
      </c>
      <c r="C1112" s="40" t="s">
        <v>1854</v>
      </c>
      <c r="D1112" s="38" t="s">
        <v>1860</v>
      </c>
      <c r="E1112" s="38" t="s">
        <v>1859</v>
      </c>
      <c r="F1112" s="31" t="s">
        <v>1858</v>
      </c>
      <c r="G1112" s="29" t="s">
        <v>385</v>
      </c>
      <c r="H1112" s="20">
        <v>0</v>
      </c>
      <c r="I1112" s="34">
        <v>470000000</v>
      </c>
      <c r="J1112" s="21" t="s">
        <v>1316</v>
      </c>
      <c r="K1112" s="33" t="s">
        <v>1847</v>
      </c>
      <c r="L1112" s="137" t="s">
        <v>3404</v>
      </c>
      <c r="M1112" s="140" t="s">
        <v>383</v>
      </c>
      <c r="N1112" s="358" t="s">
        <v>1730</v>
      </c>
      <c r="O1112" s="3" t="s">
        <v>1368</v>
      </c>
      <c r="P1112" s="7" t="s">
        <v>1340</v>
      </c>
      <c r="Q1112" s="3" t="s">
        <v>1188</v>
      </c>
      <c r="R1112" s="37">
        <v>310</v>
      </c>
      <c r="S1112" s="32">
        <v>15050</v>
      </c>
      <c r="T1112" s="24">
        <v>0</v>
      </c>
      <c r="U1112" s="83">
        <f t="shared" si="452"/>
        <v>0</v>
      </c>
      <c r="V1112" s="9" t="s">
        <v>1327</v>
      </c>
      <c r="W1112" s="152" t="s">
        <v>1396</v>
      </c>
      <c r="X1112" s="29" t="s">
        <v>9049</v>
      </c>
    </row>
    <row r="1113" spans="1:24" s="28" customFormat="1" ht="102" customHeight="1">
      <c r="A1113" s="9" t="s">
        <v>12560</v>
      </c>
      <c r="B1113" s="3" t="s">
        <v>1318</v>
      </c>
      <c r="C1113" s="40" t="s">
        <v>1854</v>
      </c>
      <c r="D1113" s="38" t="s">
        <v>1860</v>
      </c>
      <c r="E1113" s="38" t="s">
        <v>1859</v>
      </c>
      <c r="F1113" s="31" t="s">
        <v>1858</v>
      </c>
      <c r="G1113" s="29" t="s">
        <v>385</v>
      </c>
      <c r="H1113" s="20">
        <v>0</v>
      </c>
      <c r="I1113" s="34">
        <v>470000000</v>
      </c>
      <c r="J1113" s="21" t="s">
        <v>1316</v>
      </c>
      <c r="K1113" s="33" t="s">
        <v>1847</v>
      </c>
      <c r="L1113" s="137" t="s">
        <v>3404</v>
      </c>
      <c r="M1113" s="140" t="s">
        <v>383</v>
      </c>
      <c r="N1113" s="358" t="s">
        <v>1730</v>
      </c>
      <c r="O1113" s="3" t="s">
        <v>1368</v>
      </c>
      <c r="P1113" s="7" t="s">
        <v>1340</v>
      </c>
      <c r="Q1113" s="3" t="s">
        <v>1188</v>
      </c>
      <c r="R1113" s="37">
        <v>310</v>
      </c>
      <c r="S1113" s="32">
        <v>10451</v>
      </c>
      <c r="T1113" s="4">
        <f t="shared" ref="T1113" si="469">R1113*S1113</f>
        <v>3239810</v>
      </c>
      <c r="U1113" s="83">
        <f t="shared" ref="U1113" si="470">T1113*1.12</f>
        <v>3628587.2</v>
      </c>
      <c r="V1113" s="9" t="s">
        <v>1327</v>
      </c>
      <c r="W1113" s="152" t="s">
        <v>1396</v>
      </c>
      <c r="X1113" s="29"/>
    </row>
    <row r="1114" spans="1:24" s="28" customFormat="1" ht="102" customHeight="1">
      <c r="A1114" s="9" t="s">
        <v>6738</v>
      </c>
      <c r="B1114" s="3" t="s">
        <v>1318</v>
      </c>
      <c r="C1114" s="38" t="s">
        <v>1856</v>
      </c>
      <c r="D1114" s="38" t="s">
        <v>1850</v>
      </c>
      <c r="E1114" s="38" t="s">
        <v>1855</v>
      </c>
      <c r="F1114" s="49" t="s">
        <v>1857</v>
      </c>
      <c r="G1114" s="29" t="s">
        <v>385</v>
      </c>
      <c r="H1114" s="20">
        <v>0</v>
      </c>
      <c r="I1114" s="34">
        <v>470000000</v>
      </c>
      <c r="J1114" s="21" t="s">
        <v>1316</v>
      </c>
      <c r="K1114" s="33" t="s">
        <v>1847</v>
      </c>
      <c r="L1114" s="137" t="s">
        <v>3404</v>
      </c>
      <c r="M1114" s="140" t="s">
        <v>383</v>
      </c>
      <c r="N1114" s="358" t="s">
        <v>1730</v>
      </c>
      <c r="O1114" s="3" t="s">
        <v>1368</v>
      </c>
      <c r="P1114" s="7" t="s">
        <v>1340</v>
      </c>
      <c r="Q1114" s="3" t="s">
        <v>1188</v>
      </c>
      <c r="R1114" s="37">
        <v>468</v>
      </c>
      <c r="S1114" s="32">
        <v>1520</v>
      </c>
      <c r="T1114" s="24">
        <v>0</v>
      </c>
      <c r="U1114" s="83">
        <f t="shared" si="452"/>
        <v>0</v>
      </c>
      <c r="V1114" s="9" t="s">
        <v>1327</v>
      </c>
      <c r="W1114" s="152" t="s">
        <v>1396</v>
      </c>
      <c r="X1114" s="29" t="s">
        <v>9353</v>
      </c>
    </row>
    <row r="1115" spans="1:24" s="28" customFormat="1" ht="102" customHeight="1">
      <c r="A1115" s="9" t="s">
        <v>9528</v>
      </c>
      <c r="B1115" s="3" t="s">
        <v>1318</v>
      </c>
      <c r="C1115" s="38" t="s">
        <v>1856</v>
      </c>
      <c r="D1115" s="38" t="s">
        <v>1850</v>
      </c>
      <c r="E1115" s="38" t="s">
        <v>1855</v>
      </c>
      <c r="F1115" s="49" t="s">
        <v>1857</v>
      </c>
      <c r="G1115" s="29" t="s">
        <v>385</v>
      </c>
      <c r="H1115" s="20">
        <v>0</v>
      </c>
      <c r="I1115" s="34">
        <v>470000000</v>
      </c>
      <c r="J1115" s="21" t="s">
        <v>1316</v>
      </c>
      <c r="K1115" s="33" t="s">
        <v>1847</v>
      </c>
      <c r="L1115" s="137" t="s">
        <v>3404</v>
      </c>
      <c r="M1115" s="140" t="s">
        <v>383</v>
      </c>
      <c r="N1115" s="358" t="s">
        <v>1730</v>
      </c>
      <c r="O1115" s="3" t="s">
        <v>1368</v>
      </c>
      <c r="P1115" s="7" t="s">
        <v>1340</v>
      </c>
      <c r="Q1115" s="3" t="s">
        <v>1188</v>
      </c>
      <c r="R1115" s="37">
        <v>300</v>
      </c>
      <c r="S1115" s="32">
        <v>1520</v>
      </c>
      <c r="T1115" s="24">
        <v>0</v>
      </c>
      <c r="U1115" s="83">
        <f>T1115*1.12</f>
        <v>0</v>
      </c>
      <c r="V1115" s="9" t="s">
        <v>1327</v>
      </c>
      <c r="W1115" s="152" t="s">
        <v>1396</v>
      </c>
      <c r="X1115" s="29" t="s">
        <v>9049</v>
      </c>
    </row>
    <row r="1116" spans="1:24" s="28" customFormat="1" ht="102" customHeight="1">
      <c r="A1116" s="9" t="s">
        <v>12561</v>
      </c>
      <c r="B1116" s="3" t="s">
        <v>1318</v>
      </c>
      <c r="C1116" s="38" t="s">
        <v>1856</v>
      </c>
      <c r="D1116" s="38" t="s">
        <v>1850</v>
      </c>
      <c r="E1116" s="38" t="s">
        <v>1855</v>
      </c>
      <c r="F1116" s="49" t="s">
        <v>1857</v>
      </c>
      <c r="G1116" s="29" t="s">
        <v>385</v>
      </c>
      <c r="H1116" s="20">
        <v>0</v>
      </c>
      <c r="I1116" s="34">
        <v>470000000</v>
      </c>
      <c r="J1116" s="21" t="s">
        <v>1316</v>
      </c>
      <c r="K1116" s="33" t="s">
        <v>1847</v>
      </c>
      <c r="L1116" s="137" t="s">
        <v>3404</v>
      </c>
      <c r="M1116" s="140" t="s">
        <v>383</v>
      </c>
      <c r="N1116" s="358" t="s">
        <v>1730</v>
      </c>
      <c r="O1116" s="3" t="s">
        <v>1368</v>
      </c>
      <c r="P1116" s="7" t="s">
        <v>1340</v>
      </c>
      <c r="Q1116" s="3" t="s">
        <v>1188</v>
      </c>
      <c r="R1116" s="37">
        <v>300</v>
      </c>
      <c r="S1116" s="32">
        <v>1055</v>
      </c>
      <c r="T1116" s="4">
        <f>R1116*S1116</f>
        <v>316500</v>
      </c>
      <c r="U1116" s="83">
        <f>T1116*1.12</f>
        <v>354480.00000000006</v>
      </c>
      <c r="V1116" s="9" t="s">
        <v>1327</v>
      </c>
      <c r="W1116" s="152" t="s">
        <v>1396</v>
      </c>
      <c r="X1116" s="29"/>
    </row>
    <row r="1117" spans="1:24" s="28" customFormat="1" ht="102" customHeight="1">
      <c r="A1117" s="9" t="s">
        <v>6739</v>
      </c>
      <c r="B1117" s="3" t="s">
        <v>1318</v>
      </c>
      <c r="C1117" s="38" t="s">
        <v>1856</v>
      </c>
      <c r="D1117" s="38" t="s">
        <v>1850</v>
      </c>
      <c r="E1117" s="38" t="s">
        <v>1855</v>
      </c>
      <c r="F1117" s="49" t="s">
        <v>511</v>
      </c>
      <c r="G1117" s="29" t="s">
        <v>385</v>
      </c>
      <c r="H1117" s="20">
        <v>0</v>
      </c>
      <c r="I1117" s="34">
        <v>470000000</v>
      </c>
      <c r="J1117" s="21" t="s">
        <v>1316</v>
      </c>
      <c r="K1117" s="33" t="s">
        <v>1847</v>
      </c>
      <c r="L1117" s="137" t="s">
        <v>3404</v>
      </c>
      <c r="M1117" s="140" t="s">
        <v>383</v>
      </c>
      <c r="N1117" s="358" t="s">
        <v>1730</v>
      </c>
      <c r="O1117" s="3" t="s">
        <v>1368</v>
      </c>
      <c r="P1117" s="7" t="s">
        <v>1340</v>
      </c>
      <c r="Q1117" s="3" t="s">
        <v>1188</v>
      </c>
      <c r="R1117" s="37">
        <v>92</v>
      </c>
      <c r="S1117" s="32">
        <v>1250</v>
      </c>
      <c r="T1117" s="24">
        <v>0</v>
      </c>
      <c r="U1117" s="83">
        <f t="shared" si="452"/>
        <v>0</v>
      </c>
      <c r="V1117" s="9" t="s">
        <v>1327</v>
      </c>
      <c r="W1117" s="152" t="s">
        <v>1396</v>
      </c>
      <c r="X1117" s="29" t="s">
        <v>9353</v>
      </c>
    </row>
    <row r="1118" spans="1:24" s="28" customFormat="1" ht="102" customHeight="1">
      <c r="A1118" s="9" t="s">
        <v>9529</v>
      </c>
      <c r="B1118" s="3" t="s">
        <v>1318</v>
      </c>
      <c r="C1118" s="38" t="s">
        <v>1856</v>
      </c>
      <c r="D1118" s="38" t="s">
        <v>1850</v>
      </c>
      <c r="E1118" s="38" t="s">
        <v>1855</v>
      </c>
      <c r="F1118" s="49" t="s">
        <v>511</v>
      </c>
      <c r="G1118" s="29" t="s">
        <v>385</v>
      </c>
      <c r="H1118" s="20">
        <v>0</v>
      </c>
      <c r="I1118" s="34">
        <v>470000000</v>
      </c>
      <c r="J1118" s="21" t="s">
        <v>1316</v>
      </c>
      <c r="K1118" s="33" t="s">
        <v>1847</v>
      </c>
      <c r="L1118" s="137" t="s">
        <v>3404</v>
      </c>
      <c r="M1118" s="140" t="s">
        <v>383</v>
      </c>
      <c r="N1118" s="358" t="s">
        <v>1730</v>
      </c>
      <c r="O1118" s="3" t="s">
        <v>1368</v>
      </c>
      <c r="P1118" s="7" t="s">
        <v>1340</v>
      </c>
      <c r="Q1118" s="3" t="s">
        <v>1188</v>
      </c>
      <c r="R1118" s="37">
        <v>70</v>
      </c>
      <c r="S1118" s="32">
        <v>1250</v>
      </c>
      <c r="T1118" s="24">
        <v>0</v>
      </c>
      <c r="U1118" s="83">
        <f>T1118*1.12</f>
        <v>0</v>
      </c>
      <c r="V1118" s="9" t="s">
        <v>1327</v>
      </c>
      <c r="W1118" s="152" t="s">
        <v>1396</v>
      </c>
      <c r="X1118" s="29" t="s">
        <v>9049</v>
      </c>
    </row>
    <row r="1119" spans="1:24" s="28" customFormat="1" ht="102" customHeight="1">
      <c r="A1119" s="9" t="s">
        <v>12562</v>
      </c>
      <c r="B1119" s="3" t="s">
        <v>1318</v>
      </c>
      <c r="C1119" s="38" t="s">
        <v>1856</v>
      </c>
      <c r="D1119" s="38" t="s">
        <v>1850</v>
      </c>
      <c r="E1119" s="38" t="s">
        <v>1855</v>
      </c>
      <c r="F1119" s="49" t="s">
        <v>511</v>
      </c>
      <c r="G1119" s="29" t="s">
        <v>385</v>
      </c>
      <c r="H1119" s="20">
        <v>0</v>
      </c>
      <c r="I1119" s="34">
        <v>470000000</v>
      </c>
      <c r="J1119" s="21" t="s">
        <v>1316</v>
      </c>
      <c r="K1119" s="33" t="s">
        <v>1847</v>
      </c>
      <c r="L1119" s="137" t="s">
        <v>3404</v>
      </c>
      <c r="M1119" s="140" t="s">
        <v>383</v>
      </c>
      <c r="N1119" s="358" t="s">
        <v>1730</v>
      </c>
      <c r="O1119" s="3" t="s">
        <v>1368</v>
      </c>
      <c r="P1119" s="7" t="s">
        <v>1340</v>
      </c>
      <c r="Q1119" s="3" t="s">
        <v>1188</v>
      </c>
      <c r="R1119" s="37">
        <v>70</v>
      </c>
      <c r="S1119" s="32">
        <v>868</v>
      </c>
      <c r="T1119" s="4">
        <f>R1119*S1119</f>
        <v>60760</v>
      </c>
      <c r="U1119" s="83">
        <f>T1119*1.12</f>
        <v>68051.200000000012</v>
      </c>
      <c r="V1119" s="9" t="s">
        <v>1327</v>
      </c>
      <c r="W1119" s="152" t="s">
        <v>1396</v>
      </c>
      <c r="X1119" s="29"/>
    </row>
    <row r="1120" spans="1:24" s="28" customFormat="1" ht="102" customHeight="1">
      <c r="A1120" s="9" t="s">
        <v>6740</v>
      </c>
      <c r="B1120" s="3" t="s">
        <v>1318</v>
      </c>
      <c r="C1120" s="38" t="s">
        <v>1854</v>
      </c>
      <c r="D1120" s="38" t="s">
        <v>1850</v>
      </c>
      <c r="E1120" s="38" t="s">
        <v>1853</v>
      </c>
      <c r="F1120" s="35" t="s">
        <v>1852</v>
      </c>
      <c r="G1120" s="29" t="s">
        <v>385</v>
      </c>
      <c r="H1120" s="20">
        <v>0</v>
      </c>
      <c r="I1120" s="34">
        <v>470000000</v>
      </c>
      <c r="J1120" s="21" t="s">
        <v>1316</v>
      </c>
      <c r="K1120" s="33" t="s">
        <v>1847</v>
      </c>
      <c r="L1120" s="137" t="s">
        <v>3404</v>
      </c>
      <c r="M1120" s="140" t="s">
        <v>383</v>
      </c>
      <c r="N1120" s="358" t="s">
        <v>1730</v>
      </c>
      <c r="O1120" s="3" t="s">
        <v>1368</v>
      </c>
      <c r="P1120" s="7" t="s">
        <v>1340</v>
      </c>
      <c r="Q1120" s="3" t="s">
        <v>1188</v>
      </c>
      <c r="R1120" s="37">
        <v>475</v>
      </c>
      <c r="S1120" s="32">
        <v>1510</v>
      </c>
      <c r="T1120" s="24">
        <v>0</v>
      </c>
      <c r="U1120" s="83">
        <f t="shared" si="452"/>
        <v>0</v>
      </c>
      <c r="V1120" s="9" t="s">
        <v>1327</v>
      </c>
      <c r="W1120" s="152" t="s">
        <v>1396</v>
      </c>
      <c r="X1120" s="29" t="s">
        <v>9353</v>
      </c>
    </row>
    <row r="1121" spans="1:24" s="28" customFormat="1" ht="102" customHeight="1">
      <c r="A1121" s="9" t="s">
        <v>9530</v>
      </c>
      <c r="B1121" s="3" t="s">
        <v>1318</v>
      </c>
      <c r="C1121" s="38" t="s">
        <v>1854</v>
      </c>
      <c r="D1121" s="38" t="s">
        <v>1850</v>
      </c>
      <c r="E1121" s="38" t="s">
        <v>1853</v>
      </c>
      <c r="F1121" s="35" t="s">
        <v>1852</v>
      </c>
      <c r="G1121" s="29" t="s">
        <v>385</v>
      </c>
      <c r="H1121" s="20">
        <v>0</v>
      </c>
      <c r="I1121" s="34">
        <v>470000000</v>
      </c>
      <c r="J1121" s="21" t="s">
        <v>1316</v>
      </c>
      <c r="K1121" s="33" t="s">
        <v>1847</v>
      </c>
      <c r="L1121" s="137" t="s">
        <v>3404</v>
      </c>
      <c r="M1121" s="140" t="s">
        <v>383</v>
      </c>
      <c r="N1121" s="358" t="s">
        <v>1730</v>
      </c>
      <c r="O1121" s="3" t="s">
        <v>1368</v>
      </c>
      <c r="P1121" s="7" t="s">
        <v>1340</v>
      </c>
      <c r="Q1121" s="3" t="s">
        <v>1188</v>
      </c>
      <c r="R1121" s="37">
        <v>285</v>
      </c>
      <c r="S1121" s="32">
        <v>1510</v>
      </c>
      <c r="T1121" s="24">
        <v>0</v>
      </c>
      <c r="U1121" s="83">
        <f>T1121*1.12</f>
        <v>0</v>
      </c>
      <c r="V1121" s="9" t="s">
        <v>1327</v>
      </c>
      <c r="W1121" s="152" t="s">
        <v>1396</v>
      </c>
      <c r="X1121" s="29" t="s">
        <v>9049</v>
      </c>
    </row>
    <row r="1122" spans="1:24" s="28" customFormat="1" ht="102" customHeight="1">
      <c r="A1122" s="9" t="s">
        <v>12563</v>
      </c>
      <c r="B1122" s="3" t="s">
        <v>1318</v>
      </c>
      <c r="C1122" s="38" t="s">
        <v>1854</v>
      </c>
      <c r="D1122" s="38" t="s">
        <v>1850</v>
      </c>
      <c r="E1122" s="38" t="s">
        <v>1853</v>
      </c>
      <c r="F1122" s="35" t="s">
        <v>1852</v>
      </c>
      <c r="G1122" s="29" t="s">
        <v>385</v>
      </c>
      <c r="H1122" s="20">
        <v>0</v>
      </c>
      <c r="I1122" s="34">
        <v>470000000</v>
      </c>
      <c r="J1122" s="21" t="s">
        <v>1316</v>
      </c>
      <c r="K1122" s="33" t="s">
        <v>1847</v>
      </c>
      <c r="L1122" s="137" t="s">
        <v>3404</v>
      </c>
      <c r="M1122" s="140" t="s">
        <v>383</v>
      </c>
      <c r="N1122" s="358" t="s">
        <v>1730</v>
      </c>
      <c r="O1122" s="3" t="s">
        <v>1368</v>
      </c>
      <c r="P1122" s="7" t="s">
        <v>1340</v>
      </c>
      <c r="Q1122" s="3" t="s">
        <v>1188</v>
      </c>
      <c r="R1122" s="37">
        <v>285</v>
      </c>
      <c r="S1122" s="32">
        <v>1048</v>
      </c>
      <c r="T1122" s="4">
        <f>R1122*S1122</f>
        <v>298680</v>
      </c>
      <c r="U1122" s="83">
        <f>T1122*1.12</f>
        <v>334521.60000000003</v>
      </c>
      <c r="V1122" s="9" t="s">
        <v>1327</v>
      </c>
      <c r="W1122" s="152" t="s">
        <v>1396</v>
      </c>
      <c r="X1122" s="29"/>
    </row>
    <row r="1123" spans="1:24" s="28" customFormat="1" ht="102" customHeight="1">
      <c r="A1123" s="9" t="s">
        <v>6741</v>
      </c>
      <c r="B1123" s="3" t="s">
        <v>1318</v>
      </c>
      <c r="C1123" s="38" t="s">
        <v>1851</v>
      </c>
      <c r="D1123" s="38" t="s">
        <v>1850</v>
      </c>
      <c r="E1123" s="38" t="s">
        <v>1849</v>
      </c>
      <c r="F1123" s="35" t="s">
        <v>1848</v>
      </c>
      <c r="G1123" s="29" t="s">
        <v>385</v>
      </c>
      <c r="H1123" s="20">
        <v>0</v>
      </c>
      <c r="I1123" s="34">
        <v>470000000</v>
      </c>
      <c r="J1123" s="21" t="s">
        <v>1316</v>
      </c>
      <c r="K1123" s="33" t="s">
        <v>1847</v>
      </c>
      <c r="L1123" s="137" t="s">
        <v>3404</v>
      </c>
      <c r="M1123" s="140" t="s">
        <v>383</v>
      </c>
      <c r="N1123" s="358" t="s">
        <v>1730</v>
      </c>
      <c r="O1123" s="3" t="s">
        <v>1368</v>
      </c>
      <c r="P1123" s="7" t="s">
        <v>1340</v>
      </c>
      <c r="Q1123" s="3" t="s">
        <v>1188</v>
      </c>
      <c r="R1123" s="37">
        <v>25</v>
      </c>
      <c r="S1123" s="32">
        <v>26400</v>
      </c>
      <c r="T1123" s="24">
        <v>0</v>
      </c>
      <c r="U1123" s="83">
        <f t="shared" si="452"/>
        <v>0</v>
      </c>
      <c r="V1123" s="9" t="s">
        <v>1327</v>
      </c>
      <c r="W1123" s="152" t="s">
        <v>1396</v>
      </c>
      <c r="X1123" s="29" t="s">
        <v>9049</v>
      </c>
    </row>
    <row r="1124" spans="1:24" s="28" customFormat="1" ht="102" customHeight="1">
      <c r="A1124" s="9" t="s">
        <v>12564</v>
      </c>
      <c r="B1124" s="3" t="s">
        <v>1318</v>
      </c>
      <c r="C1124" s="38" t="s">
        <v>1851</v>
      </c>
      <c r="D1124" s="38" t="s">
        <v>1850</v>
      </c>
      <c r="E1124" s="38" t="s">
        <v>1849</v>
      </c>
      <c r="F1124" s="35" t="s">
        <v>1848</v>
      </c>
      <c r="G1124" s="29" t="s">
        <v>385</v>
      </c>
      <c r="H1124" s="20">
        <v>0</v>
      </c>
      <c r="I1124" s="34">
        <v>470000000</v>
      </c>
      <c r="J1124" s="21" t="s">
        <v>1316</v>
      </c>
      <c r="K1124" s="33" t="s">
        <v>1847</v>
      </c>
      <c r="L1124" s="137" t="s">
        <v>3404</v>
      </c>
      <c r="M1124" s="140" t="s">
        <v>383</v>
      </c>
      <c r="N1124" s="358" t="s">
        <v>1730</v>
      </c>
      <c r="O1124" s="3" t="s">
        <v>1368</v>
      </c>
      <c r="P1124" s="7" t="s">
        <v>1340</v>
      </c>
      <c r="Q1124" s="3" t="s">
        <v>1188</v>
      </c>
      <c r="R1124" s="37">
        <v>25</v>
      </c>
      <c r="S1124" s="32">
        <v>18368.1456</v>
      </c>
      <c r="T1124" s="4">
        <f t="shared" ref="T1124" si="471">R1124*S1124</f>
        <v>459203.64</v>
      </c>
      <c r="U1124" s="83">
        <f t="shared" ref="U1124" si="472">T1124*1.12</f>
        <v>514308.07680000004</v>
      </c>
      <c r="V1124" s="9" t="s">
        <v>1327</v>
      </c>
      <c r="W1124" s="152" t="s">
        <v>1396</v>
      </c>
      <c r="X1124" s="29"/>
    </row>
    <row r="1125" spans="1:24" s="28" customFormat="1" ht="102" customHeight="1">
      <c r="A1125" s="9" t="s">
        <v>6742</v>
      </c>
      <c r="B1125" s="3" t="s">
        <v>1318</v>
      </c>
      <c r="C1125" s="40" t="s">
        <v>10347</v>
      </c>
      <c r="D1125" s="35" t="s">
        <v>1846</v>
      </c>
      <c r="E1125" s="39" t="s">
        <v>1845</v>
      </c>
      <c r="F1125" s="35" t="s">
        <v>404</v>
      </c>
      <c r="G1125" s="29" t="s">
        <v>384</v>
      </c>
      <c r="H1125" s="20">
        <v>0</v>
      </c>
      <c r="I1125" s="34">
        <v>470000000</v>
      </c>
      <c r="J1125" s="21" t="s">
        <v>1316</v>
      </c>
      <c r="K1125" s="33" t="s">
        <v>1369</v>
      </c>
      <c r="L1125" s="137" t="s">
        <v>3404</v>
      </c>
      <c r="M1125" s="140" t="s">
        <v>383</v>
      </c>
      <c r="N1125" s="358" t="s">
        <v>8846</v>
      </c>
      <c r="O1125" s="3" t="s">
        <v>1368</v>
      </c>
      <c r="P1125" s="7" t="s">
        <v>1340</v>
      </c>
      <c r="Q1125" s="3" t="s">
        <v>1188</v>
      </c>
      <c r="R1125" s="24">
        <v>77</v>
      </c>
      <c r="S1125" s="32">
        <v>9560</v>
      </c>
      <c r="T1125" s="69">
        <f t="shared" ref="T1125:T1174" si="473">R1125*S1125</f>
        <v>736120</v>
      </c>
      <c r="U1125" s="83">
        <f t="shared" si="452"/>
        <v>824454.4</v>
      </c>
      <c r="V1125" s="9" t="s">
        <v>1327</v>
      </c>
      <c r="W1125" s="152" t="s">
        <v>1396</v>
      </c>
      <c r="X1125" s="29"/>
    </row>
    <row r="1126" spans="1:24" s="28" customFormat="1" ht="102" customHeight="1">
      <c r="A1126" s="9" t="s">
        <v>6743</v>
      </c>
      <c r="B1126" s="3" t="s">
        <v>1318</v>
      </c>
      <c r="C1126" s="39" t="s">
        <v>1843</v>
      </c>
      <c r="D1126" s="39" t="s">
        <v>1842</v>
      </c>
      <c r="E1126" s="39" t="s">
        <v>1841</v>
      </c>
      <c r="F1126" s="3" t="s">
        <v>1844</v>
      </c>
      <c r="G1126" s="29" t="s">
        <v>384</v>
      </c>
      <c r="H1126" s="20">
        <v>0</v>
      </c>
      <c r="I1126" s="34">
        <v>470000000</v>
      </c>
      <c r="J1126" s="21" t="s">
        <v>1316</v>
      </c>
      <c r="K1126" s="33" t="s">
        <v>1369</v>
      </c>
      <c r="L1126" s="137" t="s">
        <v>3404</v>
      </c>
      <c r="M1126" s="140" t="s">
        <v>383</v>
      </c>
      <c r="N1126" s="358" t="s">
        <v>8846</v>
      </c>
      <c r="O1126" s="3" t="s">
        <v>1368</v>
      </c>
      <c r="P1126" s="7" t="s">
        <v>1340</v>
      </c>
      <c r="Q1126" s="3" t="s">
        <v>1188</v>
      </c>
      <c r="R1126" s="24">
        <v>12</v>
      </c>
      <c r="S1126" s="32">
        <v>37480</v>
      </c>
      <c r="T1126" s="42">
        <v>0</v>
      </c>
      <c r="U1126" s="83">
        <f t="shared" si="452"/>
        <v>0</v>
      </c>
      <c r="V1126" s="9" t="s">
        <v>1327</v>
      </c>
      <c r="W1126" s="152" t="s">
        <v>1396</v>
      </c>
      <c r="X1126" s="29" t="s">
        <v>9353</v>
      </c>
    </row>
    <row r="1127" spans="1:24" s="28" customFormat="1" ht="102" customHeight="1">
      <c r="A1127" s="9" t="s">
        <v>9500</v>
      </c>
      <c r="B1127" s="3" t="s">
        <v>1318</v>
      </c>
      <c r="C1127" s="39" t="s">
        <v>1843</v>
      </c>
      <c r="D1127" s="39" t="s">
        <v>1842</v>
      </c>
      <c r="E1127" s="39" t="s">
        <v>1841</v>
      </c>
      <c r="F1127" s="3" t="s">
        <v>1844</v>
      </c>
      <c r="G1127" s="29" t="s">
        <v>384</v>
      </c>
      <c r="H1127" s="20">
        <v>0</v>
      </c>
      <c r="I1127" s="34">
        <v>470000000</v>
      </c>
      <c r="J1127" s="21" t="s">
        <v>1316</v>
      </c>
      <c r="K1127" s="33" t="s">
        <v>1369</v>
      </c>
      <c r="L1127" s="137" t="s">
        <v>3404</v>
      </c>
      <c r="M1127" s="140" t="s">
        <v>383</v>
      </c>
      <c r="N1127" s="358" t="s">
        <v>8846</v>
      </c>
      <c r="O1127" s="3" t="s">
        <v>1368</v>
      </c>
      <c r="P1127" s="7" t="s">
        <v>1340</v>
      </c>
      <c r="Q1127" s="3" t="s">
        <v>1188</v>
      </c>
      <c r="R1127" s="24">
        <v>4</v>
      </c>
      <c r="S1127" s="32">
        <v>37480</v>
      </c>
      <c r="T1127" s="69">
        <f>R1127*S1127</f>
        <v>149920</v>
      </c>
      <c r="U1127" s="83">
        <f>T1127*1.12</f>
        <v>167910.40000000002</v>
      </c>
      <c r="V1127" s="9" t="s">
        <v>1327</v>
      </c>
      <c r="W1127" s="152" t="s">
        <v>1396</v>
      </c>
      <c r="X1127" s="29"/>
    </row>
    <row r="1128" spans="1:24" s="28" customFormat="1" ht="102" customHeight="1">
      <c r="A1128" s="9" t="s">
        <v>6744</v>
      </c>
      <c r="B1128" s="3" t="s">
        <v>1318</v>
      </c>
      <c r="C1128" s="39" t="s">
        <v>1843</v>
      </c>
      <c r="D1128" s="39" t="s">
        <v>1842</v>
      </c>
      <c r="E1128" s="39" t="s">
        <v>1841</v>
      </c>
      <c r="F1128" s="3" t="s">
        <v>1840</v>
      </c>
      <c r="G1128" s="29" t="s">
        <v>384</v>
      </c>
      <c r="H1128" s="20">
        <v>0</v>
      </c>
      <c r="I1128" s="34">
        <v>470000000</v>
      </c>
      <c r="J1128" s="21" t="s">
        <v>1316</v>
      </c>
      <c r="K1128" s="33" t="s">
        <v>1369</v>
      </c>
      <c r="L1128" s="137" t="s">
        <v>3404</v>
      </c>
      <c r="M1128" s="140" t="s">
        <v>383</v>
      </c>
      <c r="N1128" s="358" t="s">
        <v>8846</v>
      </c>
      <c r="O1128" s="3" t="s">
        <v>1368</v>
      </c>
      <c r="P1128" s="7" t="s">
        <v>1340</v>
      </c>
      <c r="Q1128" s="3" t="s">
        <v>1188</v>
      </c>
      <c r="R1128" s="24">
        <v>8</v>
      </c>
      <c r="S1128" s="32">
        <v>39675</v>
      </c>
      <c r="T1128" s="69">
        <f t="shared" si="473"/>
        <v>317400</v>
      </c>
      <c r="U1128" s="83">
        <f t="shared" si="452"/>
        <v>355488.00000000006</v>
      </c>
      <c r="V1128" s="9" t="s">
        <v>1327</v>
      </c>
      <c r="W1128" s="152" t="s">
        <v>1396</v>
      </c>
      <c r="X1128" s="29"/>
    </row>
    <row r="1129" spans="1:24" s="28" customFormat="1" ht="102" customHeight="1">
      <c r="A1129" s="9" t="s">
        <v>6745</v>
      </c>
      <c r="B1129" s="3" t="s">
        <v>1318</v>
      </c>
      <c r="C1129" s="52" t="s">
        <v>1839</v>
      </c>
      <c r="D1129" s="51" t="s">
        <v>1836</v>
      </c>
      <c r="E1129" s="51" t="s">
        <v>1838</v>
      </c>
      <c r="F1129" s="31" t="s">
        <v>405</v>
      </c>
      <c r="G1129" s="29" t="s">
        <v>384</v>
      </c>
      <c r="H1129" s="20">
        <v>0</v>
      </c>
      <c r="I1129" s="34">
        <v>470000000</v>
      </c>
      <c r="J1129" s="21" t="s">
        <v>1316</v>
      </c>
      <c r="K1129" s="33" t="s">
        <v>1369</v>
      </c>
      <c r="L1129" s="137" t="s">
        <v>3404</v>
      </c>
      <c r="M1129" s="140" t="s">
        <v>383</v>
      </c>
      <c r="N1129" s="358" t="s">
        <v>8846</v>
      </c>
      <c r="O1129" s="3" t="s">
        <v>1368</v>
      </c>
      <c r="P1129" s="7" t="s">
        <v>1340</v>
      </c>
      <c r="Q1129" s="3" t="s">
        <v>1188</v>
      </c>
      <c r="R1129" s="24">
        <v>8</v>
      </c>
      <c r="S1129" s="32">
        <v>28700</v>
      </c>
      <c r="T1129" s="69">
        <f t="shared" si="473"/>
        <v>229600</v>
      </c>
      <c r="U1129" s="83">
        <f t="shared" si="452"/>
        <v>257152.00000000003</v>
      </c>
      <c r="V1129" s="9" t="s">
        <v>1327</v>
      </c>
      <c r="W1129" s="152" t="s">
        <v>1396</v>
      </c>
      <c r="X1129" s="29"/>
    </row>
    <row r="1130" spans="1:24" s="28" customFormat="1" ht="102" customHeight="1">
      <c r="A1130" s="9" t="s">
        <v>6746</v>
      </c>
      <c r="B1130" s="3" t="s">
        <v>1318</v>
      </c>
      <c r="C1130" s="52" t="s">
        <v>1837</v>
      </c>
      <c r="D1130" s="51" t="s">
        <v>1836</v>
      </c>
      <c r="E1130" s="51" t="s">
        <v>1835</v>
      </c>
      <c r="F1130" s="31" t="s">
        <v>406</v>
      </c>
      <c r="G1130" s="29" t="s">
        <v>384</v>
      </c>
      <c r="H1130" s="20">
        <v>0</v>
      </c>
      <c r="I1130" s="34">
        <v>470000000</v>
      </c>
      <c r="J1130" s="21" t="s">
        <v>1316</v>
      </c>
      <c r="K1130" s="33" t="s">
        <v>1369</v>
      </c>
      <c r="L1130" s="137" t="s">
        <v>3404</v>
      </c>
      <c r="M1130" s="140" t="s">
        <v>383</v>
      </c>
      <c r="N1130" s="358" t="s">
        <v>8846</v>
      </c>
      <c r="O1130" s="3" t="s">
        <v>1368</v>
      </c>
      <c r="P1130" s="7" t="s">
        <v>1340</v>
      </c>
      <c r="Q1130" s="3" t="s">
        <v>1188</v>
      </c>
      <c r="R1130" s="24">
        <v>8</v>
      </c>
      <c r="S1130" s="32">
        <v>25600</v>
      </c>
      <c r="T1130" s="69">
        <f t="shared" si="473"/>
        <v>204800</v>
      </c>
      <c r="U1130" s="83">
        <f t="shared" si="452"/>
        <v>229376.00000000003</v>
      </c>
      <c r="V1130" s="9" t="s">
        <v>1327</v>
      </c>
      <c r="W1130" s="152" t="s">
        <v>1396</v>
      </c>
      <c r="X1130" s="29"/>
    </row>
    <row r="1131" spans="1:24" s="28" customFormat="1" ht="102" customHeight="1">
      <c r="A1131" s="9" t="s">
        <v>6747</v>
      </c>
      <c r="B1131" s="3" t="s">
        <v>1318</v>
      </c>
      <c r="C1131" s="52" t="s">
        <v>1834</v>
      </c>
      <c r="D1131" s="51" t="s">
        <v>1833</v>
      </c>
      <c r="E1131" s="51" t="s">
        <v>1832</v>
      </c>
      <c r="F1131" s="31" t="s">
        <v>407</v>
      </c>
      <c r="G1131" s="29" t="s">
        <v>384</v>
      </c>
      <c r="H1131" s="20">
        <v>0</v>
      </c>
      <c r="I1131" s="34">
        <v>470000000</v>
      </c>
      <c r="J1131" s="21" t="s">
        <v>1316</v>
      </c>
      <c r="K1131" s="33" t="s">
        <v>1369</v>
      </c>
      <c r="L1131" s="137" t="s">
        <v>3404</v>
      </c>
      <c r="M1131" s="140" t="s">
        <v>383</v>
      </c>
      <c r="N1131" s="358" t="s">
        <v>8846</v>
      </c>
      <c r="O1131" s="3" t="s">
        <v>1368</v>
      </c>
      <c r="P1131" s="7" t="s">
        <v>1340</v>
      </c>
      <c r="Q1131" s="3" t="s">
        <v>1188</v>
      </c>
      <c r="R1131" s="24">
        <v>2</v>
      </c>
      <c r="S1131" s="32">
        <v>39625</v>
      </c>
      <c r="T1131" s="69">
        <f t="shared" si="473"/>
        <v>79250</v>
      </c>
      <c r="U1131" s="83">
        <f t="shared" si="452"/>
        <v>88760.000000000015</v>
      </c>
      <c r="V1131" s="9" t="s">
        <v>1327</v>
      </c>
      <c r="W1131" s="152" t="s">
        <v>1396</v>
      </c>
      <c r="X1131" s="29"/>
    </row>
    <row r="1132" spans="1:24" s="28" customFormat="1" ht="102" customHeight="1">
      <c r="A1132" s="9" t="s">
        <v>6748</v>
      </c>
      <c r="B1132" s="3" t="s">
        <v>1318</v>
      </c>
      <c r="C1132" s="52" t="s">
        <v>1190</v>
      </c>
      <c r="D1132" s="51" t="s">
        <v>1831</v>
      </c>
      <c r="E1132" s="51" t="s">
        <v>1830</v>
      </c>
      <c r="F1132" s="9" t="s">
        <v>408</v>
      </c>
      <c r="G1132" s="29" t="s">
        <v>384</v>
      </c>
      <c r="H1132" s="20">
        <v>0</v>
      </c>
      <c r="I1132" s="34">
        <v>470000000</v>
      </c>
      <c r="J1132" s="21" t="s">
        <v>1316</v>
      </c>
      <c r="K1132" s="33" t="s">
        <v>1369</v>
      </c>
      <c r="L1132" s="137" t="s">
        <v>3404</v>
      </c>
      <c r="M1132" s="140" t="s">
        <v>383</v>
      </c>
      <c r="N1132" s="358" t="s">
        <v>8846</v>
      </c>
      <c r="O1132" s="3" t="s">
        <v>1368</v>
      </c>
      <c r="P1132" s="7" t="s">
        <v>1340</v>
      </c>
      <c r="Q1132" s="3" t="s">
        <v>1188</v>
      </c>
      <c r="R1132" s="24">
        <v>2</v>
      </c>
      <c r="S1132" s="32">
        <v>28900</v>
      </c>
      <c r="T1132" s="69">
        <f t="shared" si="473"/>
        <v>57800</v>
      </c>
      <c r="U1132" s="83">
        <f t="shared" si="452"/>
        <v>64736.000000000007</v>
      </c>
      <c r="V1132" s="9" t="s">
        <v>1327</v>
      </c>
      <c r="W1132" s="152" t="s">
        <v>1396</v>
      </c>
      <c r="X1132" s="29"/>
    </row>
    <row r="1133" spans="1:24" s="28" customFormat="1" ht="102" customHeight="1">
      <c r="A1133" s="9" t="s">
        <v>6749</v>
      </c>
      <c r="B1133" s="3" t="s">
        <v>1318</v>
      </c>
      <c r="C1133" s="52" t="s">
        <v>1190</v>
      </c>
      <c r="D1133" s="51" t="s">
        <v>1831</v>
      </c>
      <c r="E1133" s="51" t="s">
        <v>1830</v>
      </c>
      <c r="F1133" s="9" t="s">
        <v>409</v>
      </c>
      <c r="G1133" s="29" t="s">
        <v>384</v>
      </c>
      <c r="H1133" s="20">
        <v>0</v>
      </c>
      <c r="I1133" s="34">
        <v>470000000</v>
      </c>
      <c r="J1133" s="21" t="s">
        <v>1316</v>
      </c>
      <c r="K1133" s="33" t="s">
        <v>1369</v>
      </c>
      <c r="L1133" s="137" t="s">
        <v>3404</v>
      </c>
      <c r="M1133" s="140" t="s">
        <v>383</v>
      </c>
      <c r="N1133" s="358" t="s">
        <v>8846</v>
      </c>
      <c r="O1133" s="3" t="s">
        <v>1368</v>
      </c>
      <c r="P1133" s="7" t="s">
        <v>1340</v>
      </c>
      <c r="Q1133" s="3" t="s">
        <v>1188</v>
      </c>
      <c r="R1133" s="24">
        <v>2</v>
      </c>
      <c r="S1133" s="32">
        <v>120110</v>
      </c>
      <c r="T1133" s="69">
        <f t="shared" si="473"/>
        <v>240220</v>
      </c>
      <c r="U1133" s="83">
        <f t="shared" si="452"/>
        <v>269046.40000000002</v>
      </c>
      <c r="V1133" s="9" t="s">
        <v>1327</v>
      </c>
      <c r="W1133" s="152" t="s">
        <v>1396</v>
      </c>
      <c r="X1133" s="29"/>
    </row>
    <row r="1134" spans="1:24" s="28" customFormat="1" ht="102" customHeight="1">
      <c r="A1134" s="9" t="s">
        <v>6750</v>
      </c>
      <c r="B1134" s="3" t="s">
        <v>1318</v>
      </c>
      <c r="C1134" s="52" t="s">
        <v>10340</v>
      </c>
      <c r="D1134" s="51" t="s">
        <v>10341</v>
      </c>
      <c r="E1134" s="51" t="s">
        <v>10342</v>
      </c>
      <c r="F1134" s="35" t="s">
        <v>10343</v>
      </c>
      <c r="G1134" s="29" t="s">
        <v>384</v>
      </c>
      <c r="H1134" s="20">
        <v>0</v>
      </c>
      <c r="I1134" s="34">
        <v>470000000</v>
      </c>
      <c r="J1134" s="21" t="s">
        <v>1316</v>
      </c>
      <c r="K1134" s="33" t="s">
        <v>1369</v>
      </c>
      <c r="L1134" s="137" t="s">
        <v>3404</v>
      </c>
      <c r="M1134" s="140" t="s">
        <v>383</v>
      </c>
      <c r="N1134" s="358" t="s">
        <v>8846</v>
      </c>
      <c r="O1134" s="3" t="s">
        <v>1368</v>
      </c>
      <c r="P1134" s="7" t="s">
        <v>1340</v>
      </c>
      <c r="Q1134" s="3" t="s">
        <v>1188</v>
      </c>
      <c r="R1134" s="24">
        <v>4</v>
      </c>
      <c r="S1134" s="32">
        <v>275000</v>
      </c>
      <c r="T1134" s="69">
        <f t="shared" si="473"/>
        <v>1100000</v>
      </c>
      <c r="U1134" s="83">
        <f t="shared" si="452"/>
        <v>1232000.0000000002</v>
      </c>
      <c r="V1134" s="9" t="s">
        <v>1327</v>
      </c>
      <c r="W1134" s="152" t="s">
        <v>1396</v>
      </c>
      <c r="X1134" s="29"/>
    </row>
    <row r="1135" spans="1:24" s="28" customFormat="1" ht="102" customHeight="1">
      <c r="A1135" s="9" t="s">
        <v>6751</v>
      </c>
      <c r="B1135" s="3" t="s">
        <v>1318</v>
      </c>
      <c r="C1135" s="39" t="s">
        <v>1827</v>
      </c>
      <c r="D1135" s="39" t="s">
        <v>1826</v>
      </c>
      <c r="E1135" s="39" t="s">
        <v>1825</v>
      </c>
      <c r="F1135" s="31" t="s">
        <v>411</v>
      </c>
      <c r="G1135" s="29" t="s">
        <v>384</v>
      </c>
      <c r="H1135" s="20">
        <v>0</v>
      </c>
      <c r="I1135" s="34">
        <v>470000000</v>
      </c>
      <c r="J1135" s="21" t="s">
        <v>1316</v>
      </c>
      <c r="K1135" s="33" t="s">
        <v>1369</v>
      </c>
      <c r="L1135" s="137" t="s">
        <v>3404</v>
      </c>
      <c r="M1135" s="140" t="s">
        <v>383</v>
      </c>
      <c r="N1135" s="358" t="s">
        <v>8846</v>
      </c>
      <c r="O1135" s="3" t="s">
        <v>1368</v>
      </c>
      <c r="P1135" s="7" t="s">
        <v>1340</v>
      </c>
      <c r="Q1135" s="3" t="s">
        <v>1188</v>
      </c>
      <c r="R1135" s="24">
        <v>16</v>
      </c>
      <c r="S1135" s="32">
        <v>35250</v>
      </c>
      <c r="T1135" s="69">
        <f t="shared" si="473"/>
        <v>564000</v>
      </c>
      <c r="U1135" s="83">
        <f t="shared" si="452"/>
        <v>631680.00000000012</v>
      </c>
      <c r="V1135" s="9" t="s">
        <v>1327</v>
      </c>
      <c r="W1135" s="152" t="s">
        <v>1396</v>
      </c>
      <c r="X1135" s="29"/>
    </row>
    <row r="1136" spans="1:24" s="28" customFormat="1" ht="102" customHeight="1">
      <c r="A1136" s="9" t="s">
        <v>6752</v>
      </c>
      <c r="B1136" s="3" t="s">
        <v>1318</v>
      </c>
      <c r="C1136" s="39" t="s">
        <v>1829</v>
      </c>
      <c r="D1136" s="39" t="s">
        <v>1826</v>
      </c>
      <c r="E1136" s="39" t="s">
        <v>1828</v>
      </c>
      <c r="F1136" s="31" t="s">
        <v>412</v>
      </c>
      <c r="G1136" s="29" t="s">
        <v>384</v>
      </c>
      <c r="H1136" s="20">
        <v>0</v>
      </c>
      <c r="I1136" s="34">
        <v>470000000</v>
      </c>
      <c r="J1136" s="21" t="s">
        <v>1316</v>
      </c>
      <c r="K1136" s="33" t="s">
        <v>1369</v>
      </c>
      <c r="L1136" s="137" t="s">
        <v>3404</v>
      </c>
      <c r="M1136" s="140" t="s">
        <v>383</v>
      </c>
      <c r="N1136" s="358" t="s">
        <v>8846</v>
      </c>
      <c r="O1136" s="3" t="s">
        <v>1368</v>
      </c>
      <c r="P1136" s="7" t="s">
        <v>1340</v>
      </c>
      <c r="Q1136" s="3" t="s">
        <v>1188</v>
      </c>
      <c r="R1136" s="24">
        <v>3</v>
      </c>
      <c r="S1136" s="32">
        <v>39625</v>
      </c>
      <c r="T1136" s="69">
        <f t="shared" si="473"/>
        <v>118875</v>
      </c>
      <c r="U1136" s="83">
        <f t="shared" si="452"/>
        <v>133140</v>
      </c>
      <c r="V1136" s="9" t="s">
        <v>1327</v>
      </c>
      <c r="W1136" s="152" t="s">
        <v>1396</v>
      </c>
      <c r="X1136" s="29"/>
    </row>
    <row r="1137" spans="1:24" s="28" customFormat="1" ht="102" customHeight="1">
      <c r="A1137" s="9" t="s">
        <v>6753</v>
      </c>
      <c r="B1137" s="3" t="s">
        <v>1318</v>
      </c>
      <c r="C1137" s="39" t="s">
        <v>1827</v>
      </c>
      <c r="D1137" s="39" t="s">
        <v>1826</v>
      </c>
      <c r="E1137" s="39" t="s">
        <v>1825</v>
      </c>
      <c r="F1137" s="31" t="s">
        <v>413</v>
      </c>
      <c r="G1137" s="29" t="s">
        <v>384</v>
      </c>
      <c r="H1137" s="20">
        <v>0</v>
      </c>
      <c r="I1137" s="34">
        <v>470000000</v>
      </c>
      <c r="J1137" s="21" t="s">
        <v>1316</v>
      </c>
      <c r="K1137" s="33" t="s">
        <v>1369</v>
      </c>
      <c r="L1137" s="137" t="s">
        <v>3404</v>
      </c>
      <c r="M1137" s="140" t="s">
        <v>383</v>
      </c>
      <c r="N1137" s="358" t="s">
        <v>8846</v>
      </c>
      <c r="O1137" s="3" t="s">
        <v>1368</v>
      </c>
      <c r="P1137" s="7" t="s">
        <v>1340</v>
      </c>
      <c r="Q1137" s="3" t="s">
        <v>1188</v>
      </c>
      <c r="R1137" s="24">
        <v>4</v>
      </c>
      <c r="S1137" s="32">
        <v>47500</v>
      </c>
      <c r="T1137" s="69">
        <f t="shared" si="473"/>
        <v>190000</v>
      </c>
      <c r="U1137" s="83">
        <f t="shared" si="452"/>
        <v>212800.00000000003</v>
      </c>
      <c r="V1137" s="9" t="s">
        <v>1327</v>
      </c>
      <c r="W1137" s="152" t="s">
        <v>1396</v>
      </c>
      <c r="X1137" s="29"/>
    </row>
    <row r="1138" spans="1:24" s="28" customFormat="1" ht="102" customHeight="1">
      <c r="A1138" s="9" t="s">
        <v>6754</v>
      </c>
      <c r="B1138" s="3" t="s">
        <v>1318</v>
      </c>
      <c r="C1138" s="39" t="s">
        <v>1824</v>
      </c>
      <c r="D1138" s="39" t="s">
        <v>1823</v>
      </c>
      <c r="E1138" s="39" t="s">
        <v>1822</v>
      </c>
      <c r="F1138" s="31" t="s">
        <v>1821</v>
      </c>
      <c r="G1138" s="29" t="s">
        <v>384</v>
      </c>
      <c r="H1138" s="20">
        <v>0</v>
      </c>
      <c r="I1138" s="34">
        <v>470000000</v>
      </c>
      <c r="J1138" s="21" t="s">
        <v>1316</v>
      </c>
      <c r="K1138" s="33" t="s">
        <v>1369</v>
      </c>
      <c r="L1138" s="137" t="s">
        <v>3404</v>
      </c>
      <c r="M1138" s="140" t="s">
        <v>383</v>
      </c>
      <c r="N1138" s="358" t="s">
        <v>8846</v>
      </c>
      <c r="O1138" s="3" t="s">
        <v>1368</v>
      </c>
      <c r="P1138" s="7" t="s">
        <v>1340</v>
      </c>
      <c r="Q1138" s="3" t="s">
        <v>1188</v>
      </c>
      <c r="R1138" s="24">
        <v>11</v>
      </c>
      <c r="S1138" s="32">
        <v>18710</v>
      </c>
      <c r="T1138" s="69">
        <f t="shared" si="473"/>
        <v>205810</v>
      </c>
      <c r="U1138" s="83">
        <f t="shared" si="452"/>
        <v>230507.2</v>
      </c>
      <c r="V1138" s="9" t="s">
        <v>1327</v>
      </c>
      <c r="W1138" s="152" t="s">
        <v>1396</v>
      </c>
      <c r="X1138" s="29"/>
    </row>
    <row r="1139" spans="1:24" s="28" customFormat="1" ht="102" customHeight="1">
      <c r="A1139" s="9" t="s">
        <v>6755</v>
      </c>
      <c r="B1139" s="3" t="s">
        <v>1318</v>
      </c>
      <c r="C1139" s="39" t="s">
        <v>1820</v>
      </c>
      <c r="D1139" s="39" t="s">
        <v>1819</v>
      </c>
      <c r="E1139" s="39" t="s">
        <v>1818</v>
      </c>
      <c r="F1139" s="31" t="s">
        <v>414</v>
      </c>
      <c r="G1139" s="29" t="s">
        <v>384</v>
      </c>
      <c r="H1139" s="20">
        <v>0</v>
      </c>
      <c r="I1139" s="34">
        <v>470000000</v>
      </c>
      <c r="J1139" s="21" t="s">
        <v>1316</v>
      </c>
      <c r="K1139" s="33" t="s">
        <v>1369</v>
      </c>
      <c r="L1139" s="137" t="s">
        <v>3404</v>
      </c>
      <c r="M1139" s="140" t="s">
        <v>383</v>
      </c>
      <c r="N1139" s="358" t="s">
        <v>8846</v>
      </c>
      <c r="O1139" s="3" t="s">
        <v>1368</v>
      </c>
      <c r="P1139" s="7" t="s">
        <v>1340</v>
      </c>
      <c r="Q1139" s="3" t="s">
        <v>1188</v>
      </c>
      <c r="R1139" s="24">
        <v>5</v>
      </c>
      <c r="S1139" s="32">
        <v>13125</v>
      </c>
      <c r="T1139" s="69">
        <f t="shared" si="473"/>
        <v>65625</v>
      </c>
      <c r="U1139" s="83">
        <f t="shared" si="452"/>
        <v>73500</v>
      </c>
      <c r="V1139" s="9" t="s">
        <v>1327</v>
      </c>
      <c r="W1139" s="152" t="s">
        <v>1396</v>
      </c>
      <c r="X1139" s="29"/>
    </row>
    <row r="1140" spans="1:24" s="28" customFormat="1" ht="102" customHeight="1">
      <c r="A1140" s="9" t="s">
        <v>6756</v>
      </c>
      <c r="B1140" s="3" t="s">
        <v>1318</v>
      </c>
      <c r="C1140" s="220" t="s">
        <v>12264</v>
      </c>
      <c r="D1140" s="39" t="s">
        <v>1814</v>
      </c>
      <c r="E1140" s="59" t="s">
        <v>1817</v>
      </c>
      <c r="F1140" s="68" t="s">
        <v>497</v>
      </c>
      <c r="G1140" s="29" t="s">
        <v>384</v>
      </c>
      <c r="H1140" s="20">
        <v>0</v>
      </c>
      <c r="I1140" s="34">
        <v>470000000</v>
      </c>
      <c r="J1140" s="21" t="s">
        <v>1316</v>
      </c>
      <c r="K1140" s="33" t="s">
        <v>1812</v>
      </c>
      <c r="L1140" s="137" t="s">
        <v>3404</v>
      </c>
      <c r="M1140" s="140" t="s">
        <v>383</v>
      </c>
      <c r="N1140" s="358" t="s">
        <v>8850</v>
      </c>
      <c r="O1140" s="3" t="s">
        <v>1368</v>
      </c>
      <c r="P1140" s="7" t="s">
        <v>1340</v>
      </c>
      <c r="Q1140" s="3" t="s">
        <v>1188</v>
      </c>
      <c r="R1140" s="37">
        <v>150</v>
      </c>
      <c r="S1140" s="32">
        <v>1276</v>
      </c>
      <c r="T1140" s="5">
        <f t="shared" si="473"/>
        <v>191400</v>
      </c>
      <c r="U1140" s="83">
        <f t="shared" si="452"/>
        <v>214368.00000000003</v>
      </c>
      <c r="V1140" s="9" t="s">
        <v>1327</v>
      </c>
      <c r="W1140" s="152" t="s">
        <v>1396</v>
      </c>
      <c r="X1140" s="29"/>
    </row>
    <row r="1141" spans="1:24" s="28" customFormat="1" ht="102" customHeight="1">
      <c r="A1141" s="9" t="s">
        <v>6757</v>
      </c>
      <c r="B1141" s="3" t="s">
        <v>1318</v>
      </c>
      <c r="C1141" s="220" t="s">
        <v>12265</v>
      </c>
      <c r="D1141" s="39" t="s">
        <v>1814</v>
      </c>
      <c r="E1141" s="59" t="s">
        <v>1816</v>
      </c>
      <c r="F1141" s="68" t="s">
        <v>498</v>
      </c>
      <c r="G1141" s="29" t="s">
        <v>384</v>
      </c>
      <c r="H1141" s="20">
        <v>0</v>
      </c>
      <c r="I1141" s="34">
        <v>470000000</v>
      </c>
      <c r="J1141" s="21" t="s">
        <v>1316</v>
      </c>
      <c r="K1141" s="33" t="s">
        <v>1812</v>
      </c>
      <c r="L1141" s="137" t="s">
        <v>3404</v>
      </c>
      <c r="M1141" s="140" t="s">
        <v>383</v>
      </c>
      <c r="N1141" s="358" t="s">
        <v>8850</v>
      </c>
      <c r="O1141" s="3" t="s">
        <v>1368</v>
      </c>
      <c r="P1141" s="7" t="s">
        <v>1340</v>
      </c>
      <c r="Q1141" s="3" t="s">
        <v>1188</v>
      </c>
      <c r="R1141" s="37">
        <v>20</v>
      </c>
      <c r="S1141" s="32">
        <v>8060</v>
      </c>
      <c r="T1141" s="5">
        <f t="shared" si="473"/>
        <v>161200</v>
      </c>
      <c r="U1141" s="83">
        <f t="shared" si="452"/>
        <v>180544.00000000003</v>
      </c>
      <c r="V1141" s="9" t="s">
        <v>1327</v>
      </c>
      <c r="W1141" s="152" t="s">
        <v>1396</v>
      </c>
      <c r="X1141" s="29"/>
    </row>
    <row r="1142" spans="1:24" s="28" customFormat="1" ht="102" customHeight="1">
      <c r="A1142" s="9" t="s">
        <v>6758</v>
      </c>
      <c r="B1142" s="3" t="s">
        <v>1318</v>
      </c>
      <c r="C1142" s="220" t="s">
        <v>12266</v>
      </c>
      <c r="D1142" s="39" t="s">
        <v>1814</v>
      </c>
      <c r="E1142" s="59" t="s">
        <v>1815</v>
      </c>
      <c r="F1142" s="35" t="s">
        <v>499</v>
      </c>
      <c r="G1142" s="29" t="s">
        <v>384</v>
      </c>
      <c r="H1142" s="20">
        <v>0</v>
      </c>
      <c r="I1142" s="34">
        <v>470000000</v>
      </c>
      <c r="J1142" s="21" t="s">
        <v>1316</v>
      </c>
      <c r="K1142" s="33" t="s">
        <v>1812</v>
      </c>
      <c r="L1142" s="137" t="s">
        <v>3404</v>
      </c>
      <c r="M1142" s="140" t="s">
        <v>383</v>
      </c>
      <c r="N1142" s="358" t="s">
        <v>8850</v>
      </c>
      <c r="O1142" s="3" t="s">
        <v>1368</v>
      </c>
      <c r="P1142" s="7" t="s">
        <v>1340</v>
      </c>
      <c r="Q1142" s="3" t="s">
        <v>1188</v>
      </c>
      <c r="R1142" s="37">
        <v>40</v>
      </c>
      <c r="S1142" s="32">
        <v>3520</v>
      </c>
      <c r="T1142" s="5">
        <f t="shared" si="473"/>
        <v>140800</v>
      </c>
      <c r="U1142" s="83">
        <f t="shared" si="452"/>
        <v>157696.00000000003</v>
      </c>
      <c r="V1142" s="9" t="s">
        <v>1327</v>
      </c>
      <c r="W1142" s="152" t="s">
        <v>1396</v>
      </c>
      <c r="X1142" s="29"/>
    </row>
    <row r="1143" spans="1:24" s="28" customFormat="1" ht="102" customHeight="1">
      <c r="A1143" s="9" t="s">
        <v>6759</v>
      </c>
      <c r="B1143" s="3" t="s">
        <v>1318</v>
      </c>
      <c r="C1143" s="220" t="s">
        <v>12267</v>
      </c>
      <c r="D1143" s="39" t="s">
        <v>1814</v>
      </c>
      <c r="E1143" s="59" t="s">
        <v>1813</v>
      </c>
      <c r="F1143" s="35" t="s">
        <v>500</v>
      </c>
      <c r="G1143" s="29" t="s">
        <v>384</v>
      </c>
      <c r="H1143" s="20">
        <v>0</v>
      </c>
      <c r="I1143" s="34">
        <v>470000000</v>
      </c>
      <c r="J1143" s="21" t="s">
        <v>1316</v>
      </c>
      <c r="K1143" s="33" t="s">
        <v>1812</v>
      </c>
      <c r="L1143" s="137" t="s">
        <v>3404</v>
      </c>
      <c r="M1143" s="140" t="s">
        <v>383</v>
      </c>
      <c r="N1143" s="358" t="s">
        <v>8850</v>
      </c>
      <c r="O1143" s="3" t="s">
        <v>1368</v>
      </c>
      <c r="P1143" s="7" t="s">
        <v>1340</v>
      </c>
      <c r="Q1143" s="3" t="s">
        <v>1188</v>
      </c>
      <c r="R1143" s="37">
        <v>40</v>
      </c>
      <c r="S1143" s="32">
        <v>6683</v>
      </c>
      <c r="T1143" s="5">
        <f t="shared" si="473"/>
        <v>267320</v>
      </c>
      <c r="U1143" s="83">
        <f t="shared" si="452"/>
        <v>299398.40000000002</v>
      </c>
      <c r="V1143" s="9" t="s">
        <v>1327</v>
      </c>
      <c r="W1143" s="152" t="s">
        <v>1396</v>
      </c>
      <c r="X1143" s="29"/>
    </row>
    <row r="1144" spans="1:24" s="28" customFormat="1" ht="102" customHeight="1">
      <c r="A1144" s="9" t="s">
        <v>6760</v>
      </c>
      <c r="B1144" s="3" t="s">
        <v>1318</v>
      </c>
      <c r="C1144" s="59" t="s">
        <v>1811</v>
      </c>
      <c r="D1144" s="38" t="s">
        <v>1807</v>
      </c>
      <c r="E1144" s="38" t="s">
        <v>1806</v>
      </c>
      <c r="F1144" s="31" t="s">
        <v>421</v>
      </c>
      <c r="G1144" s="29" t="s">
        <v>384</v>
      </c>
      <c r="H1144" s="20">
        <v>0</v>
      </c>
      <c r="I1144" s="34">
        <v>470000000</v>
      </c>
      <c r="J1144" s="21" t="s">
        <v>1316</v>
      </c>
      <c r="K1144" s="33" t="s">
        <v>1377</v>
      </c>
      <c r="L1144" s="137" t="s">
        <v>3404</v>
      </c>
      <c r="M1144" s="140" t="s">
        <v>383</v>
      </c>
      <c r="N1144" s="358" t="s">
        <v>8850</v>
      </c>
      <c r="O1144" s="3" t="s">
        <v>1368</v>
      </c>
      <c r="P1144" s="7" t="s">
        <v>1340</v>
      </c>
      <c r="Q1144" s="3" t="s">
        <v>1188</v>
      </c>
      <c r="R1144" s="24">
        <v>2</v>
      </c>
      <c r="S1144" s="32">
        <v>178650</v>
      </c>
      <c r="T1144" s="53">
        <f t="shared" si="473"/>
        <v>357300</v>
      </c>
      <c r="U1144" s="83">
        <f t="shared" si="452"/>
        <v>400176.00000000006</v>
      </c>
      <c r="V1144" s="9" t="s">
        <v>1327</v>
      </c>
      <c r="W1144" s="152" t="s">
        <v>1396</v>
      </c>
      <c r="X1144" s="29"/>
    </row>
    <row r="1145" spans="1:24" s="28" customFormat="1" ht="178.5" customHeight="1">
      <c r="A1145" s="9" t="s">
        <v>6761</v>
      </c>
      <c r="B1145" s="3" t="s">
        <v>1318</v>
      </c>
      <c r="C1145" s="59" t="s">
        <v>1810</v>
      </c>
      <c r="D1145" s="38" t="s">
        <v>1807</v>
      </c>
      <c r="E1145" s="38" t="s">
        <v>1809</v>
      </c>
      <c r="F1145" s="35" t="s">
        <v>422</v>
      </c>
      <c r="G1145" s="29" t="s">
        <v>384</v>
      </c>
      <c r="H1145" s="20">
        <v>0</v>
      </c>
      <c r="I1145" s="34">
        <v>470000000</v>
      </c>
      <c r="J1145" s="21" t="s">
        <v>1316</v>
      </c>
      <c r="K1145" s="33" t="s">
        <v>1377</v>
      </c>
      <c r="L1145" s="137" t="s">
        <v>3404</v>
      </c>
      <c r="M1145" s="140" t="s">
        <v>383</v>
      </c>
      <c r="N1145" s="358" t="s">
        <v>8850</v>
      </c>
      <c r="O1145" s="3" t="s">
        <v>1368</v>
      </c>
      <c r="P1145" s="7" t="s">
        <v>1340</v>
      </c>
      <c r="Q1145" s="3" t="s">
        <v>1188</v>
      </c>
      <c r="R1145" s="24">
        <v>1</v>
      </c>
      <c r="S1145" s="32">
        <v>165500</v>
      </c>
      <c r="T1145" s="53">
        <f t="shared" si="473"/>
        <v>165500</v>
      </c>
      <c r="U1145" s="83">
        <f t="shared" si="452"/>
        <v>185360.00000000003</v>
      </c>
      <c r="V1145" s="9" t="s">
        <v>1327</v>
      </c>
      <c r="W1145" s="152" t="s">
        <v>1396</v>
      </c>
      <c r="X1145" s="29"/>
    </row>
    <row r="1146" spans="1:24" s="28" customFormat="1" ht="102" customHeight="1">
      <c r="A1146" s="9" t="s">
        <v>6762</v>
      </c>
      <c r="B1146" s="3" t="s">
        <v>1318</v>
      </c>
      <c r="C1146" s="59" t="s">
        <v>1808</v>
      </c>
      <c r="D1146" s="38" t="s">
        <v>1807</v>
      </c>
      <c r="E1146" s="38" t="s">
        <v>1806</v>
      </c>
      <c r="F1146" s="35" t="s">
        <v>423</v>
      </c>
      <c r="G1146" s="29" t="s">
        <v>384</v>
      </c>
      <c r="H1146" s="20">
        <v>0</v>
      </c>
      <c r="I1146" s="34">
        <v>470000000</v>
      </c>
      <c r="J1146" s="21" t="s">
        <v>1316</v>
      </c>
      <c r="K1146" s="33" t="s">
        <v>1377</v>
      </c>
      <c r="L1146" s="137" t="s">
        <v>3404</v>
      </c>
      <c r="M1146" s="140" t="s">
        <v>383</v>
      </c>
      <c r="N1146" s="358" t="s">
        <v>8850</v>
      </c>
      <c r="O1146" s="3" t="s">
        <v>1368</v>
      </c>
      <c r="P1146" s="7" t="s">
        <v>1335</v>
      </c>
      <c r="Q1146" s="3" t="s">
        <v>1334</v>
      </c>
      <c r="R1146" s="24">
        <v>1</v>
      </c>
      <c r="S1146" s="32">
        <v>56789</v>
      </c>
      <c r="T1146" s="53">
        <f t="shared" si="473"/>
        <v>56789</v>
      </c>
      <c r="U1146" s="83">
        <f t="shared" si="452"/>
        <v>63603.680000000008</v>
      </c>
      <c r="V1146" s="9" t="s">
        <v>1327</v>
      </c>
      <c r="W1146" s="152" t="s">
        <v>1396</v>
      </c>
      <c r="X1146" s="29"/>
    </row>
    <row r="1147" spans="1:24" s="28" customFormat="1" ht="102" customHeight="1">
      <c r="A1147" s="9" t="s">
        <v>6763</v>
      </c>
      <c r="B1147" s="3" t="s">
        <v>1318</v>
      </c>
      <c r="C1147" s="59" t="s">
        <v>1805</v>
      </c>
      <c r="D1147" s="35" t="s">
        <v>424</v>
      </c>
      <c r="E1147" s="39" t="s">
        <v>1804</v>
      </c>
      <c r="F1147" s="35"/>
      <c r="G1147" s="29" t="s">
        <v>385</v>
      </c>
      <c r="H1147" s="20">
        <v>0</v>
      </c>
      <c r="I1147" s="34">
        <v>470000000</v>
      </c>
      <c r="J1147" s="21" t="s">
        <v>1316</v>
      </c>
      <c r="K1147" s="33" t="s">
        <v>1377</v>
      </c>
      <c r="L1147" s="137" t="s">
        <v>3404</v>
      </c>
      <c r="M1147" s="140" t="s">
        <v>383</v>
      </c>
      <c r="N1147" s="358" t="s">
        <v>8848</v>
      </c>
      <c r="O1147" s="3" t="s">
        <v>1368</v>
      </c>
      <c r="P1147" s="130" t="s">
        <v>1333</v>
      </c>
      <c r="Q1147" s="3" t="s">
        <v>8839</v>
      </c>
      <c r="R1147" s="4">
        <v>0.31</v>
      </c>
      <c r="S1147" s="32">
        <v>3487000</v>
      </c>
      <c r="T1147" s="348">
        <v>0</v>
      </c>
      <c r="U1147" s="83">
        <f t="shared" si="452"/>
        <v>0</v>
      </c>
      <c r="V1147" s="9" t="s">
        <v>1327</v>
      </c>
      <c r="W1147" s="152" t="s">
        <v>1396</v>
      </c>
      <c r="X1147" s="29" t="s">
        <v>9073</v>
      </c>
    </row>
    <row r="1148" spans="1:24" s="28" customFormat="1" ht="102" customHeight="1">
      <c r="A1148" s="9" t="s">
        <v>6764</v>
      </c>
      <c r="B1148" s="3" t="s">
        <v>1318</v>
      </c>
      <c r="C1148" s="59" t="s">
        <v>1803</v>
      </c>
      <c r="D1148" s="35" t="s">
        <v>424</v>
      </c>
      <c r="E1148" s="39" t="s">
        <v>1802</v>
      </c>
      <c r="F1148" s="35"/>
      <c r="G1148" s="29" t="s">
        <v>385</v>
      </c>
      <c r="H1148" s="20">
        <v>0</v>
      </c>
      <c r="I1148" s="34">
        <v>470000000</v>
      </c>
      <c r="J1148" s="21" t="s">
        <v>1316</v>
      </c>
      <c r="K1148" s="33" t="s">
        <v>1377</v>
      </c>
      <c r="L1148" s="137" t="s">
        <v>3404</v>
      </c>
      <c r="M1148" s="140" t="s">
        <v>383</v>
      </c>
      <c r="N1148" s="358" t="s">
        <v>8848</v>
      </c>
      <c r="O1148" s="3" t="s">
        <v>1368</v>
      </c>
      <c r="P1148" s="130" t="s">
        <v>1333</v>
      </c>
      <c r="Q1148" s="3" t="s">
        <v>8839</v>
      </c>
      <c r="R1148" s="4">
        <v>0.54</v>
      </c>
      <c r="S1148" s="32">
        <v>3608000</v>
      </c>
      <c r="T1148" s="348">
        <v>0</v>
      </c>
      <c r="U1148" s="83">
        <f t="shared" si="452"/>
        <v>0</v>
      </c>
      <c r="V1148" s="9" t="s">
        <v>1327</v>
      </c>
      <c r="W1148" s="152" t="s">
        <v>1396</v>
      </c>
      <c r="X1148" s="29" t="s">
        <v>10815</v>
      </c>
    </row>
    <row r="1149" spans="1:24" s="28" customFormat="1" ht="102" customHeight="1">
      <c r="A1149" s="9" t="s">
        <v>10668</v>
      </c>
      <c r="B1149" s="3" t="s">
        <v>1318</v>
      </c>
      <c r="C1149" s="59" t="s">
        <v>1803</v>
      </c>
      <c r="D1149" s="35" t="s">
        <v>9934</v>
      </c>
      <c r="E1149" s="40" t="s">
        <v>1802</v>
      </c>
      <c r="F1149" s="35"/>
      <c r="G1149" s="29" t="s">
        <v>385</v>
      </c>
      <c r="H1149" s="20">
        <v>0</v>
      </c>
      <c r="I1149" s="34">
        <v>470000000</v>
      </c>
      <c r="J1149" s="21" t="s">
        <v>1316</v>
      </c>
      <c r="K1149" s="33" t="s">
        <v>10671</v>
      </c>
      <c r="L1149" s="137" t="s">
        <v>3404</v>
      </c>
      <c r="M1149" s="140" t="s">
        <v>383</v>
      </c>
      <c r="N1149" s="358" t="s">
        <v>8848</v>
      </c>
      <c r="O1149" s="3" t="s">
        <v>1368</v>
      </c>
      <c r="P1149" s="130" t="s">
        <v>1333</v>
      </c>
      <c r="Q1149" s="3" t="s">
        <v>8839</v>
      </c>
      <c r="R1149" s="4">
        <v>1.1399999999999999</v>
      </c>
      <c r="S1149" s="32">
        <v>3608000</v>
      </c>
      <c r="T1149" s="348">
        <v>0</v>
      </c>
      <c r="U1149" s="83">
        <f>T1149*1.12</f>
        <v>0</v>
      </c>
      <c r="V1149" s="9" t="s">
        <v>1327</v>
      </c>
      <c r="W1149" s="152" t="s">
        <v>1396</v>
      </c>
      <c r="X1149" s="29" t="s">
        <v>11628</v>
      </c>
    </row>
    <row r="1150" spans="1:24" s="28" customFormat="1" ht="102" customHeight="1">
      <c r="A1150" s="9" t="s">
        <v>11627</v>
      </c>
      <c r="B1150" s="3" t="s">
        <v>1318</v>
      </c>
      <c r="C1150" s="59" t="s">
        <v>1803</v>
      </c>
      <c r="D1150" s="35" t="s">
        <v>9934</v>
      </c>
      <c r="E1150" s="40" t="s">
        <v>1802</v>
      </c>
      <c r="F1150" s="35"/>
      <c r="G1150" s="29" t="s">
        <v>385</v>
      </c>
      <c r="H1150" s="20">
        <v>0</v>
      </c>
      <c r="I1150" s="34">
        <v>470000000</v>
      </c>
      <c r="J1150" s="21" t="s">
        <v>1316</v>
      </c>
      <c r="K1150" s="33" t="s">
        <v>11323</v>
      </c>
      <c r="L1150" s="137" t="s">
        <v>11564</v>
      </c>
      <c r="M1150" s="140" t="s">
        <v>383</v>
      </c>
      <c r="N1150" s="358" t="s">
        <v>8848</v>
      </c>
      <c r="O1150" s="3" t="s">
        <v>9738</v>
      </c>
      <c r="P1150" s="130" t="s">
        <v>1333</v>
      </c>
      <c r="Q1150" s="3" t="s">
        <v>8839</v>
      </c>
      <c r="R1150" s="4">
        <v>1.1399999999999999</v>
      </c>
      <c r="S1150" s="32">
        <v>3608000</v>
      </c>
      <c r="T1150" s="53">
        <f>R1150*S1150</f>
        <v>4113119.9999999995</v>
      </c>
      <c r="U1150" s="83">
        <f>T1150*1.12</f>
        <v>4606694.4000000004</v>
      </c>
      <c r="V1150" s="9" t="s">
        <v>1327</v>
      </c>
      <c r="W1150" s="152" t="s">
        <v>1396</v>
      </c>
      <c r="X1150" s="29"/>
    </row>
    <row r="1151" spans="1:24" s="28" customFormat="1" ht="102" customHeight="1">
      <c r="A1151" s="9" t="s">
        <v>6765</v>
      </c>
      <c r="B1151" s="3" t="s">
        <v>1318</v>
      </c>
      <c r="C1151" s="59" t="s">
        <v>1801</v>
      </c>
      <c r="D1151" s="35" t="s">
        <v>424</v>
      </c>
      <c r="E1151" s="40" t="s">
        <v>1800</v>
      </c>
      <c r="F1151" s="35"/>
      <c r="G1151" s="29" t="s">
        <v>385</v>
      </c>
      <c r="H1151" s="20">
        <v>0</v>
      </c>
      <c r="I1151" s="34">
        <v>470000000</v>
      </c>
      <c r="J1151" s="21" t="s">
        <v>1316</v>
      </c>
      <c r="K1151" s="33" t="s">
        <v>1377</v>
      </c>
      <c r="L1151" s="137" t="s">
        <v>3404</v>
      </c>
      <c r="M1151" s="140" t="s">
        <v>383</v>
      </c>
      <c r="N1151" s="358" t="s">
        <v>8848</v>
      </c>
      <c r="O1151" s="3" t="s">
        <v>1368</v>
      </c>
      <c r="P1151" s="130" t="s">
        <v>1333</v>
      </c>
      <c r="Q1151" s="3" t="s">
        <v>8839</v>
      </c>
      <c r="R1151" s="67">
        <v>4.7</v>
      </c>
      <c r="S1151" s="66">
        <v>49500</v>
      </c>
      <c r="T1151" s="348">
        <v>0</v>
      </c>
      <c r="U1151" s="302">
        <f t="shared" si="452"/>
        <v>0</v>
      </c>
      <c r="V1151" s="9" t="s">
        <v>1327</v>
      </c>
      <c r="W1151" s="152" t="s">
        <v>1396</v>
      </c>
      <c r="X1151" s="29" t="s">
        <v>9353</v>
      </c>
    </row>
    <row r="1152" spans="1:24" s="28" customFormat="1" ht="102" customHeight="1">
      <c r="A1152" s="9" t="s">
        <v>9502</v>
      </c>
      <c r="B1152" s="3" t="s">
        <v>1318</v>
      </c>
      <c r="C1152" s="59" t="s">
        <v>1801</v>
      </c>
      <c r="D1152" s="35" t="s">
        <v>424</v>
      </c>
      <c r="E1152" s="40" t="s">
        <v>1800</v>
      </c>
      <c r="F1152" s="35"/>
      <c r="G1152" s="29" t="s">
        <v>385</v>
      </c>
      <c r="H1152" s="20">
        <v>0</v>
      </c>
      <c r="I1152" s="34">
        <v>470000000</v>
      </c>
      <c r="J1152" s="21" t="s">
        <v>1316</v>
      </c>
      <c r="K1152" s="33" t="s">
        <v>1377</v>
      </c>
      <c r="L1152" s="137" t="s">
        <v>3404</v>
      </c>
      <c r="M1152" s="140" t="s">
        <v>383</v>
      </c>
      <c r="N1152" s="358" t="s">
        <v>8848</v>
      </c>
      <c r="O1152" s="3" t="s">
        <v>1368</v>
      </c>
      <c r="P1152" s="130" t="s">
        <v>1333</v>
      </c>
      <c r="Q1152" s="3" t="s">
        <v>8839</v>
      </c>
      <c r="R1152" s="67">
        <v>3.35</v>
      </c>
      <c r="S1152" s="66">
        <v>49500</v>
      </c>
      <c r="T1152" s="53">
        <f>R1152*S1152</f>
        <v>165825</v>
      </c>
      <c r="U1152" s="83">
        <f>T1152*1.12</f>
        <v>185724.00000000003</v>
      </c>
      <c r="V1152" s="9" t="s">
        <v>1327</v>
      </c>
      <c r="W1152" s="152" t="s">
        <v>1396</v>
      </c>
      <c r="X1152" s="29"/>
    </row>
    <row r="1153" spans="1:24" s="28" customFormat="1" ht="102" customHeight="1">
      <c r="A1153" s="9" t="s">
        <v>6766</v>
      </c>
      <c r="B1153" s="3" t="s">
        <v>1318</v>
      </c>
      <c r="C1153" s="59" t="s">
        <v>1799</v>
      </c>
      <c r="D1153" s="35" t="s">
        <v>424</v>
      </c>
      <c r="E1153" s="40" t="s">
        <v>1798</v>
      </c>
      <c r="F1153" s="35" t="s">
        <v>1797</v>
      </c>
      <c r="G1153" s="29" t="s">
        <v>385</v>
      </c>
      <c r="H1153" s="20">
        <v>0</v>
      </c>
      <c r="I1153" s="34">
        <v>470000000</v>
      </c>
      <c r="J1153" s="21" t="s">
        <v>1316</v>
      </c>
      <c r="K1153" s="33" t="s">
        <v>1377</v>
      </c>
      <c r="L1153" s="137" t="s">
        <v>3404</v>
      </c>
      <c r="M1153" s="140" t="s">
        <v>383</v>
      </c>
      <c r="N1153" s="358" t="s">
        <v>8848</v>
      </c>
      <c r="O1153" s="3" t="s">
        <v>1368</v>
      </c>
      <c r="P1153" s="130" t="s">
        <v>1333</v>
      </c>
      <c r="Q1153" s="3" t="s">
        <v>8839</v>
      </c>
      <c r="R1153" s="64">
        <v>1.5</v>
      </c>
      <c r="S1153" s="32">
        <v>71200</v>
      </c>
      <c r="T1153" s="53">
        <f t="shared" si="473"/>
        <v>106800</v>
      </c>
      <c r="U1153" s="83">
        <f t="shared" si="452"/>
        <v>119616.00000000001</v>
      </c>
      <c r="V1153" s="9" t="s">
        <v>1327</v>
      </c>
      <c r="W1153" s="152" t="s">
        <v>1396</v>
      </c>
      <c r="X1153" s="29"/>
    </row>
    <row r="1154" spans="1:24" s="28" customFormat="1" ht="102" customHeight="1">
      <c r="A1154" s="9" t="s">
        <v>6767</v>
      </c>
      <c r="B1154" s="3" t="s">
        <v>1318</v>
      </c>
      <c r="C1154" s="59" t="s">
        <v>1796</v>
      </c>
      <c r="D1154" s="35" t="s">
        <v>424</v>
      </c>
      <c r="E1154" s="40" t="s">
        <v>1795</v>
      </c>
      <c r="F1154" s="35"/>
      <c r="G1154" s="29" t="s">
        <v>385</v>
      </c>
      <c r="H1154" s="20">
        <v>0</v>
      </c>
      <c r="I1154" s="34">
        <v>470000000</v>
      </c>
      <c r="J1154" s="21" t="s">
        <v>1316</v>
      </c>
      <c r="K1154" s="33" t="s">
        <v>1377</v>
      </c>
      <c r="L1154" s="137" t="s">
        <v>3404</v>
      </c>
      <c r="M1154" s="140" t="s">
        <v>383</v>
      </c>
      <c r="N1154" s="358" t="s">
        <v>8848</v>
      </c>
      <c r="O1154" s="3" t="s">
        <v>1368</v>
      </c>
      <c r="P1154" s="130" t="s">
        <v>1333</v>
      </c>
      <c r="Q1154" s="3" t="s">
        <v>8839</v>
      </c>
      <c r="R1154" s="64">
        <v>7.9</v>
      </c>
      <c r="S1154" s="32">
        <v>82500</v>
      </c>
      <c r="T1154" s="348">
        <v>0</v>
      </c>
      <c r="U1154" s="302">
        <f t="shared" si="452"/>
        <v>0</v>
      </c>
      <c r="V1154" s="9" t="s">
        <v>1327</v>
      </c>
      <c r="W1154" s="152" t="s">
        <v>1396</v>
      </c>
      <c r="X1154" s="29" t="s">
        <v>9353</v>
      </c>
    </row>
    <row r="1155" spans="1:24" s="28" customFormat="1" ht="102" customHeight="1">
      <c r="A1155" s="9" t="s">
        <v>9503</v>
      </c>
      <c r="B1155" s="3" t="s">
        <v>1318</v>
      </c>
      <c r="C1155" s="59" t="s">
        <v>1796</v>
      </c>
      <c r="D1155" s="35" t="s">
        <v>424</v>
      </c>
      <c r="E1155" s="40" t="s">
        <v>1795</v>
      </c>
      <c r="F1155" s="35"/>
      <c r="G1155" s="29" t="s">
        <v>385</v>
      </c>
      <c r="H1155" s="20">
        <v>0</v>
      </c>
      <c r="I1155" s="34">
        <v>470000000</v>
      </c>
      <c r="J1155" s="21" t="s">
        <v>1316</v>
      </c>
      <c r="K1155" s="33" t="s">
        <v>1377</v>
      </c>
      <c r="L1155" s="137" t="s">
        <v>3404</v>
      </c>
      <c r="M1155" s="140" t="s">
        <v>383</v>
      </c>
      <c r="N1155" s="358" t="s">
        <v>8848</v>
      </c>
      <c r="O1155" s="3" t="s">
        <v>1368</v>
      </c>
      <c r="P1155" s="130" t="s">
        <v>1333</v>
      </c>
      <c r="Q1155" s="3" t="s">
        <v>8839</v>
      </c>
      <c r="R1155" s="64">
        <v>4.4000000000000004</v>
      </c>
      <c r="S1155" s="32">
        <v>82500</v>
      </c>
      <c r="T1155" s="53">
        <f>R1155*S1155</f>
        <v>363000.00000000006</v>
      </c>
      <c r="U1155" s="83">
        <f>T1155*1.12</f>
        <v>406560.00000000012</v>
      </c>
      <c r="V1155" s="9" t="s">
        <v>1327</v>
      </c>
      <c r="W1155" s="152" t="s">
        <v>1396</v>
      </c>
      <c r="X1155" s="29"/>
    </row>
    <row r="1156" spans="1:24" s="28" customFormat="1" ht="102" customHeight="1">
      <c r="A1156" s="9" t="s">
        <v>6768</v>
      </c>
      <c r="B1156" s="3" t="s">
        <v>1318</v>
      </c>
      <c r="C1156" s="59" t="s">
        <v>1794</v>
      </c>
      <c r="D1156" s="35" t="s">
        <v>424</v>
      </c>
      <c r="E1156" s="40" t="s">
        <v>1793</v>
      </c>
      <c r="F1156" s="35"/>
      <c r="G1156" s="29" t="s">
        <v>385</v>
      </c>
      <c r="H1156" s="20">
        <v>0</v>
      </c>
      <c r="I1156" s="34">
        <v>470000000</v>
      </c>
      <c r="J1156" s="21" t="s">
        <v>1316</v>
      </c>
      <c r="K1156" s="33" t="s">
        <v>1377</v>
      </c>
      <c r="L1156" s="137" t="s">
        <v>3404</v>
      </c>
      <c r="M1156" s="140" t="s">
        <v>383</v>
      </c>
      <c r="N1156" s="358" t="s">
        <v>8848</v>
      </c>
      <c r="O1156" s="3" t="s">
        <v>1368</v>
      </c>
      <c r="P1156" s="130" t="s">
        <v>1333</v>
      </c>
      <c r="Q1156" s="3" t="s">
        <v>8839</v>
      </c>
      <c r="R1156" s="64">
        <v>4.9000000000000004</v>
      </c>
      <c r="S1156" s="32">
        <v>116000</v>
      </c>
      <c r="T1156" s="348">
        <v>0</v>
      </c>
      <c r="U1156" s="83">
        <f t="shared" si="452"/>
        <v>0</v>
      </c>
      <c r="V1156" s="9" t="s">
        <v>1327</v>
      </c>
      <c r="W1156" s="152" t="s">
        <v>1396</v>
      </c>
      <c r="X1156" s="29" t="s">
        <v>9353</v>
      </c>
    </row>
    <row r="1157" spans="1:24" s="28" customFormat="1" ht="102" customHeight="1">
      <c r="A1157" s="9" t="s">
        <v>9504</v>
      </c>
      <c r="B1157" s="3" t="s">
        <v>1318</v>
      </c>
      <c r="C1157" s="59" t="s">
        <v>1794</v>
      </c>
      <c r="D1157" s="35" t="s">
        <v>424</v>
      </c>
      <c r="E1157" s="40" t="s">
        <v>1793</v>
      </c>
      <c r="F1157" s="35"/>
      <c r="G1157" s="29" t="s">
        <v>385</v>
      </c>
      <c r="H1157" s="20">
        <v>0</v>
      </c>
      <c r="I1157" s="34">
        <v>470000000</v>
      </c>
      <c r="J1157" s="21" t="s">
        <v>1316</v>
      </c>
      <c r="K1157" s="33" t="s">
        <v>1377</v>
      </c>
      <c r="L1157" s="137" t="s">
        <v>3404</v>
      </c>
      <c r="M1157" s="140" t="s">
        <v>383</v>
      </c>
      <c r="N1157" s="358" t="s">
        <v>8848</v>
      </c>
      <c r="O1157" s="3" t="s">
        <v>1368</v>
      </c>
      <c r="P1157" s="130" t="s">
        <v>1333</v>
      </c>
      <c r="Q1157" s="3" t="s">
        <v>8839</v>
      </c>
      <c r="R1157" s="64">
        <v>1.4</v>
      </c>
      <c r="S1157" s="32">
        <v>116000</v>
      </c>
      <c r="T1157" s="53">
        <f>R1157*S1157</f>
        <v>162400</v>
      </c>
      <c r="U1157" s="83">
        <f>T1157*1.12</f>
        <v>181888.00000000003</v>
      </c>
      <c r="V1157" s="9" t="s">
        <v>1327</v>
      </c>
      <c r="W1157" s="152" t="s">
        <v>1396</v>
      </c>
      <c r="X1157" s="29"/>
    </row>
    <row r="1158" spans="1:24" s="28" customFormat="1" ht="102" customHeight="1">
      <c r="A1158" s="9" t="s">
        <v>6769</v>
      </c>
      <c r="B1158" s="3" t="s">
        <v>1318</v>
      </c>
      <c r="C1158" s="59" t="s">
        <v>1792</v>
      </c>
      <c r="D1158" s="35" t="s">
        <v>424</v>
      </c>
      <c r="E1158" s="40" t="s">
        <v>1791</v>
      </c>
      <c r="F1158" s="35"/>
      <c r="G1158" s="29" t="s">
        <v>385</v>
      </c>
      <c r="H1158" s="20">
        <v>0</v>
      </c>
      <c r="I1158" s="34">
        <v>470000000</v>
      </c>
      <c r="J1158" s="21" t="s">
        <v>1316</v>
      </c>
      <c r="K1158" s="33" t="s">
        <v>1377</v>
      </c>
      <c r="L1158" s="137" t="s">
        <v>3404</v>
      </c>
      <c r="M1158" s="140" t="s">
        <v>383</v>
      </c>
      <c r="N1158" s="358" t="s">
        <v>8848</v>
      </c>
      <c r="O1158" s="3" t="s">
        <v>1368</v>
      </c>
      <c r="P1158" s="130" t="s">
        <v>1333</v>
      </c>
      <c r="Q1158" s="3" t="s">
        <v>8839</v>
      </c>
      <c r="R1158" s="64">
        <v>3.9</v>
      </c>
      <c r="S1158" s="32">
        <v>163300</v>
      </c>
      <c r="T1158" s="348">
        <v>0</v>
      </c>
      <c r="U1158" s="83">
        <f t="shared" si="452"/>
        <v>0</v>
      </c>
      <c r="V1158" s="9" t="s">
        <v>1327</v>
      </c>
      <c r="W1158" s="152" t="s">
        <v>1396</v>
      </c>
      <c r="X1158" s="29" t="s">
        <v>9353</v>
      </c>
    </row>
    <row r="1159" spans="1:24" s="28" customFormat="1" ht="102" customHeight="1">
      <c r="A1159" s="9" t="s">
        <v>9505</v>
      </c>
      <c r="B1159" s="3" t="s">
        <v>1318</v>
      </c>
      <c r="C1159" s="59" t="s">
        <v>1792</v>
      </c>
      <c r="D1159" s="35" t="s">
        <v>424</v>
      </c>
      <c r="E1159" s="40" t="s">
        <v>1791</v>
      </c>
      <c r="F1159" s="35"/>
      <c r="G1159" s="29" t="s">
        <v>385</v>
      </c>
      <c r="H1159" s="20">
        <v>0</v>
      </c>
      <c r="I1159" s="34">
        <v>470000000</v>
      </c>
      <c r="J1159" s="21" t="s">
        <v>1316</v>
      </c>
      <c r="K1159" s="33" t="s">
        <v>1377</v>
      </c>
      <c r="L1159" s="137" t="s">
        <v>3404</v>
      </c>
      <c r="M1159" s="140" t="s">
        <v>383</v>
      </c>
      <c r="N1159" s="358" t="s">
        <v>8848</v>
      </c>
      <c r="O1159" s="3" t="s">
        <v>1368</v>
      </c>
      <c r="P1159" s="130" t="s">
        <v>1333</v>
      </c>
      <c r="Q1159" s="3" t="s">
        <v>8839</v>
      </c>
      <c r="R1159" s="64">
        <v>1.4</v>
      </c>
      <c r="S1159" s="32">
        <v>163300</v>
      </c>
      <c r="T1159" s="53">
        <f>R1159*S1159</f>
        <v>228620</v>
      </c>
      <c r="U1159" s="83">
        <f>T1159*1.12</f>
        <v>256054.40000000002</v>
      </c>
      <c r="V1159" s="9" t="s">
        <v>1327</v>
      </c>
      <c r="W1159" s="152" t="s">
        <v>1396</v>
      </c>
      <c r="X1159" s="29"/>
    </row>
    <row r="1160" spans="1:24" s="28" customFormat="1" ht="102" customHeight="1">
      <c r="A1160" s="9" t="s">
        <v>6770</v>
      </c>
      <c r="B1160" s="3" t="s">
        <v>1318</v>
      </c>
      <c r="C1160" s="59" t="s">
        <v>1790</v>
      </c>
      <c r="D1160" s="35" t="s">
        <v>424</v>
      </c>
      <c r="E1160" s="40" t="s">
        <v>1789</v>
      </c>
      <c r="F1160" s="35"/>
      <c r="G1160" s="29" t="s">
        <v>385</v>
      </c>
      <c r="H1160" s="20">
        <v>0</v>
      </c>
      <c r="I1160" s="34">
        <v>470000000</v>
      </c>
      <c r="J1160" s="21" t="s">
        <v>1316</v>
      </c>
      <c r="K1160" s="33" t="s">
        <v>1377</v>
      </c>
      <c r="L1160" s="137" t="s">
        <v>3404</v>
      </c>
      <c r="M1160" s="140" t="s">
        <v>383</v>
      </c>
      <c r="N1160" s="358" t="s">
        <v>8848</v>
      </c>
      <c r="O1160" s="3" t="s">
        <v>1368</v>
      </c>
      <c r="P1160" s="130" t="s">
        <v>1333</v>
      </c>
      <c r="Q1160" s="3" t="s">
        <v>8839</v>
      </c>
      <c r="R1160" s="64">
        <v>3.2</v>
      </c>
      <c r="S1160" s="32">
        <v>231000</v>
      </c>
      <c r="T1160" s="348">
        <v>0</v>
      </c>
      <c r="U1160" s="302">
        <f t="shared" si="452"/>
        <v>0</v>
      </c>
      <c r="V1160" s="9" t="s">
        <v>1327</v>
      </c>
      <c r="W1160" s="152" t="s">
        <v>1396</v>
      </c>
      <c r="X1160" s="29" t="s">
        <v>9353</v>
      </c>
    </row>
    <row r="1161" spans="1:24" s="28" customFormat="1" ht="102" customHeight="1">
      <c r="A1161" s="9" t="s">
        <v>9506</v>
      </c>
      <c r="B1161" s="3" t="s">
        <v>1318</v>
      </c>
      <c r="C1161" s="59" t="s">
        <v>1790</v>
      </c>
      <c r="D1161" s="35" t="s">
        <v>424</v>
      </c>
      <c r="E1161" s="40" t="s">
        <v>1789</v>
      </c>
      <c r="F1161" s="35"/>
      <c r="G1161" s="29" t="s">
        <v>385</v>
      </c>
      <c r="H1161" s="20">
        <v>0</v>
      </c>
      <c r="I1161" s="34">
        <v>470000000</v>
      </c>
      <c r="J1161" s="21" t="s">
        <v>1316</v>
      </c>
      <c r="K1161" s="33" t="s">
        <v>1377</v>
      </c>
      <c r="L1161" s="137" t="s">
        <v>3404</v>
      </c>
      <c r="M1161" s="140" t="s">
        <v>383</v>
      </c>
      <c r="N1161" s="358" t="s">
        <v>8848</v>
      </c>
      <c r="O1161" s="3" t="s">
        <v>1368</v>
      </c>
      <c r="P1161" s="130" t="s">
        <v>1333</v>
      </c>
      <c r="Q1161" s="3" t="s">
        <v>8839</v>
      </c>
      <c r="R1161" s="64">
        <v>0.7</v>
      </c>
      <c r="S1161" s="32">
        <v>231000</v>
      </c>
      <c r="T1161" s="53">
        <f>R1161*S1161</f>
        <v>161700</v>
      </c>
      <c r="U1161" s="83">
        <f>T1161*1.12</f>
        <v>181104.00000000003</v>
      </c>
      <c r="V1161" s="9" t="s">
        <v>1327</v>
      </c>
      <c r="W1161" s="152" t="s">
        <v>1396</v>
      </c>
      <c r="X1161" s="29"/>
    </row>
    <row r="1162" spans="1:24" s="28" customFormat="1" ht="102" customHeight="1">
      <c r="A1162" s="9" t="s">
        <v>6771</v>
      </c>
      <c r="B1162" s="3" t="s">
        <v>1318</v>
      </c>
      <c r="C1162" s="59" t="s">
        <v>1788</v>
      </c>
      <c r="D1162" s="35" t="s">
        <v>424</v>
      </c>
      <c r="E1162" s="40" t="s">
        <v>1787</v>
      </c>
      <c r="F1162" s="3"/>
      <c r="G1162" s="29" t="s">
        <v>385</v>
      </c>
      <c r="H1162" s="20">
        <v>0</v>
      </c>
      <c r="I1162" s="34">
        <v>470000000</v>
      </c>
      <c r="J1162" s="21" t="s">
        <v>1316</v>
      </c>
      <c r="K1162" s="33" t="s">
        <v>1377</v>
      </c>
      <c r="L1162" s="137" t="s">
        <v>3404</v>
      </c>
      <c r="M1162" s="140" t="s">
        <v>383</v>
      </c>
      <c r="N1162" s="358" t="s">
        <v>8848</v>
      </c>
      <c r="O1162" s="3" t="s">
        <v>1368</v>
      </c>
      <c r="P1162" s="130" t="s">
        <v>1333</v>
      </c>
      <c r="Q1162" s="3" t="s">
        <v>8839</v>
      </c>
      <c r="R1162" s="64">
        <v>14.2</v>
      </c>
      <c r="S1162" s="32">
        <v>341000</v>
      </c>
      <c r="T1162" s="348">
        <v>0</v>
      </c>
      <c r="U1162" s="302">
        <f t="shared" si="452"/>
        <v>0</v>
      </c>
      <c r="V1162" s="9" t="s">
        <v>1327</v>
      </c>
      <c r="W1162" s="152" t="s">
        <v>1396</v>
      </c>
      <c r="X1162" s="29" t="s">
        <v>9353</v>
      </c>
    </row>
    <row r="1163" spans="1:24" s="28" customFormat="1" ht="102" customHeight="1">
      <c r="A1163" s="9" t="s">
        <v>9507</v>
      </c>
      <c r="B1163" s="3" t="s">
        <v>1318</v>
      </c>
      <c r="C1163" s="59" t="s">
        <v>1788</v>
      </c>
      <c r="D1163" s="35" t="s">
        <v>424</v>
      </c>
      <c r="E1163" s="40" t="s">
        <v>1787</v>
      </c>
      <c r="F1163" s="3"/>
      <c r="G1163" s="29" t="s">
        <v>385</v>
      </c>
      <c r="H1163" s="20">
        <v>0</v>
      </c>
      <c r="I1163" s="34">
        <v>470000000</v>
      </c>
      <c r="J1163" s="21" t="s">
        <v>1316</v>
      </c>
      <c r="K1163" s="33" t="s">
        <v>1377</v>
      </c>
      <c r="L1163" s="137" t="s">
        <v>3404</v>
      </c>
      <c r="M1163" s="140" t="s">
        <v>383</v>
      </c>
      <c r="N1163" s="358" t="s">
        <v>8848</v>
      </c>
      <c r="O1163" s="3" t="s">
        <v>1368</v>
      </c>
      <c r="P1163" s="130" t="s">
        <v>1333</v>
      </c>
      <c r="Q1163" s="3" t="s">
        <v>8839</v>
      </c>
      <c r="R1163" s="64">
        <v>9.1</v>
      </c>
      <c r="S1163" s="32">
        <v>341000</v>
      </c>
      <c r="T1163" s="53">
        <f>R1163*S1163</f>
        <v>3103100</v>
      </c>
      <c r="U1163" s="83">
        <f>T1163*1.12</f>
        <v>3475472.0000000005</v>
      </c>
      <c r="V1163" s="9" t="s">
        <v>1327</v>
      </c>
      <c r="W1163" s="152" t="s">
        <v>1396</v>
      </c>
      <c r="X1163" s="29"/>
    </row>
    <row r="1164" spans="1:24" s="28" customFormat="1" ht="102" customHeight="1">
      <c r="A1164" s="9" t="s">
        <v>6772</v>
      </c>
      <c r="B1164" s="3" t="s">
        <v>1318</v>
      </c>
      <c r="C1164" s="59" t="s">
        <v>1786</v>
      </c>
      <c r="D1164" s="35" t="s">
        <v>424</v>
      </c>
      <c r="E1164" s="40" t="s">
        <v>1785</v>
      </c>
      <c r="F1164" s="35"/>
      <c r="G1164" s="29" t="s">
        <v>385</v>
      </c>
      <c r="H1164" s="20">
        <v>0</v>
      </c>
      <c r="I1164" s="34">
        <v>470000000</v>
      </c>
      <c r="J1164" s="21" t="s">
        <v>1316</v>
      </c>
      <c r="K1164" s="33" t="s">
        <v>1377</v>
      </c>
      <c r="L1164" s="137" t="s">
        <v>3404</v>
      </c>
      <c r="M1164" s="140" t="s">
        <v>383</v>
      </c>
      <c r="N1164" s="358" t="s">
        <v>8848</v>
      </c>
      <c r="O1164" s="3" t="s">
        <v>1368</v>
      </c>
      <c r="P1164" s="130" t="s">
        <v>1333</v>
      </c>
      <c r="Q1164" s="3" t="s">
        <v>8839</v>
      </c>
      <c r="R1164" s="60">
        <v>2</v>
      </c>
      <c r="S1164" s="32">
        <v>412500</v>
      </c>
      <c r="T1164" s="348">
        <v>0</v>
      </c>
      <c r="U1164" s="302">
        <f t="shared" si="452"/>
        <v>0</v>
      </c>
      <c r="V1164" s="9" t="s">
        <v>1327</v>
      </c>
      <c r="W1164" s="152" t="s">
        <v>1396</v>
      </c>
      <c r="X1164" s="29" t="s">
        <v>9353</v>
      </c>
    </row>
    <row r="1165" spans="1:24" s="28" customFormat="1" ht="102" customHeight="1">
      <c r="A1165" s="9" t="s">
        <v>9508</v>
      </c>
      <c r="B1165" s="3" t="s">
        <v>1318</v>
      </c>
      <c r="C1165" s="59" t="s">
        <v>1786</v>
      </c>
      <c r="D1165" s="35" t="s">
        <v>424</v>
      </c>
      <c r="E1165" s="40" t="s">
        <v>1785</v>
      </c>
      <c r="F1165" s="35"/>
      <c r="G1165" s="29" t="s">
        <v>385</v>
      </c>
      <c r="H1165" s="20">
        <v>0</v>
      </c>
      <c r="I1165" s="34">
        <v>470000000</v>
      </c>
      <c r="J1165" s="21" t="s">
        <v>1316</v>
      </c>
      <c r="K1165" s="33" t="s">
        <v>1377</v>
      </c>
      <c r="L1165" s="137" t="s">
        <v>3404</v>
      </c>
      <c r="M1165" s="140" t="s">
        <v>383</v>
      </c>
      <c r="N1165" s="358" t="s">
        <v>8848</v>
      </c>
      <c r="O1165" s="3" t="s">
        <v>1368</v>
      </c>
      <c r="P1165" s="130" t="s">
        <v>1333</v>
      </c>
      <c r="Q1165" s="3" t="s">
        <v>8839</v>
      </c>
      <c r="R1165" s="60">
        <v>1</v>
      </c>
      <c r="S1165" s="32">
        <v>412500</v>
      </c>
      <c r="T1165" s="53">
        <f>R1165*S1165</f>
        <v>412500</v>
      </c>
      <c r="U1165" s="83">
        <f>T1165*1.12</f>
        <v>462000.00000000006</v>
      </c>
      <c r="V1165" s="9" t="s">
        <v>1327</v>
      </c>
      <c r="W1165" s="152" t="s">
        <v>1396</v>
      </c>
      <c r="X1165" s="29"/>
    </row>
    <row r="1166" spans="1:24" s="28" customFormat="1" ht="102" customHeight="1">
      <c r="A1166" s="9" t="s">
        <v>6773</v>
      </c>
      <c r="B1166" s="3" t="s">
        <v>1318</v>
      </c>
      <c r="C1166" s="59" t="s">
        <v>1784</v>
      </c>
      <c r="D1166" s="35" t="s">
        <v>424</v>
      </c>
      <c r="E1166" s="40" t="s">
        <v>1783</v>
      </c>
      <c r="F1166" s="35"/>
      <c r="G1166" s="29" t="s">
        <v>385</v>
      </c>
      <c r="H1166" s="20">
        <v>0</v>
      </c>
      <c r="I1166" s="34">
        <v>470000000</v>
      </c>
      <c r="J1166" s="21" t="s">
        <v>1316</v>
      </c>
      <c r="K1166" s="33" t="s">
        <v>1377</v>
      </c>
      <c r="L1166" s="137" t="s">
        <v>3404</v>
      </c>
      <c r="M1166" s="140" t="s">
        <v>383</v>
      </c>
      <c r="N1166" s="358" t="s">
        <v>8848</v>
      </c>
      <c r="O1166" s="3" t="s">
        <v>1368</v>
      </c>
      <c r="P1166" s="130" t="s">
        <v>1333</v>
      </c>
      <c r="Q1166" s="3" t="s">
        <v>8839</v>
      </c>
      <c r="R1166" s="64">
        <v>1.4</v>
      </c>
      <c r="S1166" s="32">
        <v>583000</v>
      </c>
      <c r="T1166" s="348">
        <v>0</v>
      </c>
      <c r="U1166" s="83">
        <f t="shared" si="452"/>
        <v>0</v>
      </c>
      <c r="V1166" s="9" t="s">
        <v>1327</v>
      </c>
      <c r="W1166" s="152" t="s">
        <v>1396</v>
      </c>
      <c r="X1166" s="29" t="s">
        <v>9353</v>
      </c>
    </row>
    <row r="1167" spans="1:24" s="28" customFormat="1" ht="102" customHeight="1">
      <c r="A1167" s="9" t="s">
        <v>9509</v>
      </c>
      <c r="B1167" s="3" t="s">
        <v>1318</v>
      </c>
      <c r="C1167" s="59" t="s">
        <v>1784</v>
      </c>
      <c r="D1167" s="35" t="s">
        <v>424</v>
      </c>
      <c r="E1167" s="40" t="s">
        <v>1783</v>
      </c>
      <c r="F1167" s="35"/>
      <c r="G1167" s="29" t="s">
        <v>385</v>
      </c>
      <c r="H1167" s="20">
        <v>0</v>
      </c>
      <c r="I1167" s="34">
        <v>470000000</v>
      </c>
      <c r="J1167" s="21" t="s">
        <v>1316</v>
      </c>
      <c r="K1167" s="33" t="s">
        <v>1377</v>
      </c>
      <c r="L1167" s="137" t="s">
        <v>3404</v>
      </c>
      <c r="M1167" s="140" t="s">
        <v>383</v>
      </c>
      <c r="N1167" s="358" t="s">
        <v>8848</v>
      </c>
      <c r="O1167" s="3" t="s">
        <v>1368</v>
      </c>
      <c r="P1167" s="130" t="s">
        <v>1333</v>
      </c>
      <c r="Q1167" s="3" t="s">
        <v>8839</v>
      </c>
      <c r="R1167" s="64">
        <v>0.6</v>
      </c>
      <c r="S1167" s="32">
        <v>583000</v>
      </c>
      <c r="T1167" s="53">
        <f>R1167*S1167</f>
        <v>349800</v>
      </c>
      <c r="U1167" s="83">
        <f>T1167*1.12</f>
        <v>391776.00000000006</v>
      </c>
      <c r="V1167" s="9" t="s">
        <v>1327</v>
      </c>
      <c r="W1167" s="152" t="s">
        <v>1396</v>
      </c>
      <c r="X1167" s="29"/>
    </row>
    <row r="1168" spans="1:24" s="28" customFormat="1" ht="102" customHeight="1">
      <c r="A1168" s="9" t="s">
        <v>6774</v>
      </c>
      <c r="B1168" s="3" t="s">
        <v>1318</v>
      </c>
      <c r="C1168" s="59" t="s">
        <v>1782</v>
      </c>
      <c r="D1168" s="35" t="s">
        <v>424</v>
      </c>
      <c r="E1168" s="40" t="s">
        <v>1781</v>
      </c>
      <c r="F1168" s="35"/>
      <c r="G1168" s="29" t="s">
        <v>385</v>
      </c>
      <c r="H1168" s="20">
        <v>0</v>
      </c>
      <c r="I1168" s="34">
        <v>470000000</v>
      </c>
      <c r="J1168" s="21" t="s">
        <v>1316</v>
      </c>
      <c r="K1168" s="33" t="s">
        <v>1377</v>
      </c>
      <c r="L1168" s="137" t="s">
        <v>3404</v>
      </c>
      <c r="M1168" s="140" t="s">
        <v>383</v>
      </c>
      <c r="N1168" s="358" t="s">
        <v>8848</v>
      </c>
      <c r="O1168" s="3" t="s">
        <v>1368</v>
      </c>
      <c r="P1168" s="130" t="s">
        <v>1333</v>
      </c>
      <c r="Q1168" s="3" t="s">
        <v>8839</v>
      </c>
      <c r="R1168" s="60">
        <v>2.1</v>
      </c>
      <c r="S1168" s="32">
        <v>781000</v>
      </c>
      <c r="T1168" s="348">
        <v>0</v>
      </c>
      <c r="U1168" s="83">
        <f t="shared" si="452"/>
        <v>0</v>
      </c>
      <c r="V1168" s="9" t="s">
        <v>1327</v>
      </c>
      <c r="W1168" s="152" t="s">
        <v>1396</v>
      </c>
      <c r="X1168" s="29" t="s">
        <v>9353</v>
      </c>
    </row>
    <row r="1169" spans="1:24" s="28" customFormat="1" ht="102" customHeight="1">
      <c r="A1169" s="9" t="s">
        <v>9510</v>
      </c>
      <c r="B1169" s="3" t="s">
        <v>1318</v>
      </c>
      <c r="C1169" s="59" t="s">
        <v>1782</v>
      </c>
      <c r="D1169" s="35" t="s">
        <v>424</v>
      </c>
      <c r="E1169" s="40" t="s">
        <v>1781</v>
      </c>
      <c r="F1169" s="35"/>
      <c r="G1169" s="29" t="s">
        <v>385</v>
      </c>
      <c r="H1169" s="20">
        <v>0</v>
      </c>
      <c r="I1169" s="34">
        <v>470000000</v>
      </c>
      <c r="J1169" s="21" t="s">
        <v>1316</v>
      </c>
      <c r="K1169" s="33" t="s">
        <v>1377</v>
      </c>
      <c r="L1169" s="137" t="s">
        <v>3404</v>
      </c>
      <c r="M1169" s="140" t="s">
        <v>383</v>
      </c>
      <c r="N1169" s="358" t="s">
        <v>8848</v>
      </c>
      <c r="O1169" s="3" t="s">
        <v>1368</v>
      </c>
      <c r="P1169" s="130" t="s">
        <v>1333</v>
      </c>
      <c r="Q1169" s="3" t="s">
        <v>8839</v>
      </c>
      <c r="R1169" s="60">
        <v>1.1000000000000001</v>
      </c>
      <c r="S1169" s="32">
        <v>781000</v>
      </c>
      <c r="T1169" s="53">
        <f>R1169*S1169</f>
        <v>859100.00000000012</v>
      </c>
      <c r="U1169" s="83">
        <f>T1169*1.12</f>
        <v>962192.00000000023</v>
      </c>
      <c r="V1169" s="9" t="s">
        <v>1327</v>
      </c>
      <c r="W1169" s="152" t="s">
        <v>1396</v>
      </c>
      <c r="X1169" s="29"/>
    </row>
    <row r="1170" spans="1:24" s="28" customFormat="1" ht="102" customHeight="1">
      <c r="A1170" s="9" t="s">
        <v>6775</v>
      </c>
      <c r="B1170" s="3" t="s">
        <v>1318</v>
      </c>
      <c r="C1170" s="59" t="s">
        <v>1780</v>
      </c>
      <c r="D1170" s="35" t="s">
        <v>424</v>
      </c>
      <c r="E1170" s="40" t="s">
        <v>1779</v>
      </c>
      <c r="F1170" s="35"/>
      <c r="G1170" s="29" t="s">
        <v>385</v>
      </c>
      <c r="H1170" s="20">
        <v>0</v>
      </c>
      <c r="I1170" s="34">
        <v>470000000</v>
      </c>
      <c r="J1170" s="21" t="s">
        <v>1316</v>
      </c>
      <c r="K1170" s="33" t="s">
        <v>1377</v>
      </c>
      <c r="L1170" s="137" t="s">
        <v>3404</v>
      </c>
      <c r="M1170" s="140" t="s">
        <v>383</v>
      </c>
      <c r="N1170" s="358" t="s">
        <v>8848</v>
      </c>
      <c r="O1170" s="3" t="s">
        <v>1368</v>
      </c>
      <c r="P1170" s="130" t="s">
        <v>1333</v>
      </c>
      <c r="Q1170" s="3" t="s">
        <v>8839</v>
      </c>
      <c r="R1170" s="4">
        <v>0.5</v>
      </c>
      <c r="S1170" s="32">
        <v>1111000</v>
      </c>
      <c r="T1170" s="348">
        <v>0</v>
      </c>
      <c r="U1170" s="83">
        <f t="shared" si="452"/>
        <v>0</v>
      </c>
      <c r="V1170" s="9" t="s">
        <v>1327</v>
      </c>
      <c r="W1170" s="152" t="s">
        <v>1396</v>
      </c>
      <c r="X1170" s="29" t="s">
        <v>9073</v>
      </c>
    </row>
    <row r="1171" spans="1:24" s="28" customFormat="1" ht="102" customHeight="1">
      <c r="A1171" s="9" t="s">
        <v>6776</v>
      </c>
      <c r="B1171" s="3" t="s">
        <v>1318</v>
      </c>
      <c r="C1171" s="59" t="s">
        <v>1778</v>
      </c>
      <c r="D1171" s="35" t="s">
        <v>424</v>
      </c>
      <c r="E1171" s="40" t="s">
        <v>1777</v>
      </c>
      <c r="F1171" s="35"/>
      <c r="G1171" s="29" t="s">
        <v>385</v>
      </c>
      <c r="H1171" s="20">
        <v>0</v>
      </c>
      <c r="I1171" s="34">
        <v>470000000</v>
      </c>
      <c r="J1171" s="21" t="s">
        <v>1316</v>
      </c>
      <c r="K1171" s="33" t="s">
        <v>1377</v>
      </c>
      <c r="L1171" s="137" t="s">
        <v>3404</v>
      </c>
      <c r="M1171" s="140" t="s">
        <v>383</v>
      </c>
      <c r="N1171" s="358" t="s">
        <v>8848</v>
      </c>
      <c r="O1171" s="3" t="s">
        <v>1368</v>
      </c>
      <c r="P1171" s="130" t="s">
        <v>1333</v>
      </c>
      <c r="Q1171" s="3" t="s">
        <v>8839</v>
      </c>
      <c r="R1171" s="4">
        <v>0.2</v>
      </c>
      <c r="S1171" s="32">
        <v>1750000</v>
      </c>
      <c r="T1171" s="53">
        <f t="shared" si="473"/>
        <v>350000</v>
      </c>
      <c r="U1171" s="83">
        <f t="shared" si="452"/>
        <v>392000.00000000006</v>
      </c>
      <c r="V1171" s="9" t="s">
        <v>1327</v>
      </c>
      <c r="W1171" s="152" t="s">
        <v>1396</v>
      </c>
      <c r="X1171" s="29"/>
    </row>
    <row r="1172" spans="1:24" s="28" customFormat="1" ht="102" customHeight="1">
      <c r="A1172" s="9" t="s">
        <v>6777</v>
      </c>
      <c r="B1172" s="3" t="s">
        <v>1318</v>
      </c>
      <c r="C1172" s="59" t="s">
        <v>1776</v>
      </c>
      <c r="D1172" s="35" t="s">
        <v>424</v>
      </c>
      <c r="E1172" s="59" t="s">
        <v>1775</v>
      </c>
      <c r="F1172" s="35" t="s">
        <v>425</v>
      </c>
      <c r="G1172" s="29" t="s">
        <v>385</v>
      </c>
      <c r="H1172" s="20">
        <v>0</v>
      </c>
      <c r="I1172" s="34">
        <v>470000000</v>
      </c>
      <c r="J1172" s="21" t="s">
        <v>1316</v>
      </c>
      <c r="K1172" s="33" t="s">
        <v>1377</v>
      </c>
      <c r="L1172" s="137" t="s">
        <v>3404</v>
      </c>
      <c r="M1172" s="140" t="s">
        <v>383</v>
      </c>
      <c r="N1172" s="358" t="s">
        <v>8848</v>
      </c>
      <c r="O1172" s="3" t="s">
        <v>1368</v>
      </c>
      <c r="P1172" s="130" t="s">
        <v>1333</v>
      </c>
      <c r="Q1172" s="3" t="s">
        <v>8839</v>
      </c>
      <c r="R1172" s="4">
        <v>0.3</v>
      </c>
      <c r="S1172" s="32">
        <v>2500000</v>
      </c>
      <c r="T1172" s="53">
        <f t="shared" si="473"/>
        <v>750000</v>
      </c>
      <c r="U1172" s="83">
        <f t="shared" si="452"/>
        <v>840000.00000000012</v>
      </c>
      <c r="V1172" s="9" t="s">
        <v>1327</v>
      </c>
      <c r="W1172" s="152" t="s">
        <v>1396</v>
      </c>
      <c r="X1172" s="29"/>
    </row>
    <row r="1173" spans="1:24" s="28" customFormat="1" ht="102" customHeight="1">
      <c r="A1173" s="9" t="s">
        <v>6778</v>
      </c>
      <c r="B1173" s="3" t="s">
        <v>1318</v>
      </c>
      <c r="C1173" s="59" t="s">
        <v>1774</v>
      </c>
      <c r="D1173" s="35" t="s">
        <v>424</v>
      </c>
      <c r="E1173" s="40" t="s">
        <v>1773</v>
      </c>
      <c r="F1173" s="31" t="s">
        <v>1772</v>
      </c>
      <c r="G1173" s="29" t="s">
        <v>385</v>
      </c>
      <c r="H1173" s="20">
        <v>0</v>
      </c>
      <c r="I1173" s="34">
        <v>470000000</v>
      </c>
      <c r="J1173" s="21" t="s">
        <v>1316</v>
      </c>
      <c r="K1173" s="33" t="s">
        <v>1377</v>
      </c>
      <c r="L1173" s="137" t="s">
        <v>3404</v>
      </c>
      <c r="M1173" s="140" t="s">
        <v>383</v>
      </c>
      <c r="N1173" s="358" t="s">
        <v>8848</v>
      </c>
      <c r="O1173" s="3" t="s">
        <v>1368</v>
      </c>
      <c r="P1173" s="130" t="s">
        <v>1333</v>
      </c>
      <c r="Q1173" s="3" t="s">
        <v>8839</v>
      </c>
      <c r="R1173" s="4">
        <v>1.3</v>
      </c>
      <c r="S1173" s="32">
        <v>652088</v>
      </c>
      <c r="T1173" s="53">
        <f t="shared" si="473"/>
        <v>847714.4</v>
      </c>
      <c r="U1173" s="83">
        <f t="shared" si="452"/>
        <v>949440.12800000014</v>
      </c>
      <c r="V1173" s="9" t="s">
        <v>1327</v>
      </c>
      <c r="W1173" s="152" t="s">
        <v>1396</v>
      </c>
      <c r="X1173" s="29"/>
    </row>
    <row r="1174" spans="1:24" s="28" customFormat="1" ht="102" customHeight="1">
      <c r="A1174" s="9" t="s">
        <v>6779</v>
      </c>
      <c r="B1174" s="3" t="s">
        <v>1318</v>
      </c>
      <c r="C1174" s="59" t="s">
        <v>1771</v>
      </c>
      <c r="D1174" s="35" t="s">
        <v>424</v>
      </c>
      <c r="E1174" s="40" t="s">
        <v>1770</v>
      </c>
      <c r="F1174" s="31" t="s">
        <v>426</v>
      </c>
      <c r="G1174" s="29" t="s">
        <v>385</v>
      </c>
      <c r="H1174" s="20">
        <v>0</v>
      </c>
      <c r="I1174" s="34">
        <v>470000000</v>
      </c>
      <c r="J1174" s="21" t="s">
        <v>1316</v>
      </c>
      <c r="K1174" s="33" t="s">
        <v>1377</v>
      </c>
      <c r="L1174" s="137" t="s">
        <v>3404</v>
      </c>
      <c r="M1174" s="140" t="s">
        <v>383</v>
      </c>
      <c r="N1174" s="358" t="s">
        <v>8848</v>
      </c>
      <c r="O1174" s="3" t="s">
        <v>1368</v>
      </c>
      <c r="P1174" s="130" t="s">
        <v>1333</v>
      </c>
      <c r="Q1174" s="3" t="s">
        <v>8839</v>
      </c>
      <c r="R1174" s="4">
        <v>0.5</v>
      </c>
      <c r="S1174" s="32">
        <v>267590</v>
      </c>
      <c r="T1174" s="53">
        <f t="shared" si="473"/>
        <v>133795</v>
      </c>
      <c r="U1174" s="83">
        <f t="shared" si="452"/>
        <v>149850.40000000002</v>
      </c>
      <c r="V1174" s="9" t="s">
        <v>1327</v>
      </c>
      <c r="W1174" s="152" t="s">
        <v>1396</v>
      </c>
      <c r="X1174" s="29"/>
    </row>
    <row r="1175" spans="1:24" s="28" customFormat="1" ht="102" customHeight="1">
      <c r="A1175" s="9" t="s">
        <v>6780</v>
      </c>
      <c r="B1175" s="3" t="s">
        <v>1318</v>
      </c>
      <c r="C1175" s="59" t="s">
        <v>1769</v>
      </c>
      <c r="D1175" s="4" t="s">
        <v>1732</v>
      </c>
      <c r="E1175" s="59" t="s">
        <v>1768</v>
      </c>
      <c r="F1175" s="31"/>
      <c r="G1175" s="29" t="s">
        <v>385</v>
      </c>
      <c r="H1175" s="20">
        <v>0</v>
      </c>
      <c r="I1175" s="34">
        <v>470000000</v>
      </c>
      <c r="J1175" s="21" t="s">
        <v>1316</v>
      </c>
      <c r="K1175" s="33" t="s">
        <v>1703</v>
      </c>
      <c r="L1175" s="137" t="s">
        <v>3404</v>
      </c>
      <c r="M1175" s="140" t="s">
        <v>383</v>
      </c>
      <c r="N1175" s="358" t="s">
        <v>1730</v>
      </c>
      <c r="O1175" s="3" t="s">
        <v>1368</v>
      </c>
      <c r="P1175" s="130" t="s">
        <v>1333</v>
      </c>
      <c r="Q1175" s="3" t="s">
        <v>8839</v>
      </c>
      <c r="R1175" s="62">
        <v>3.9</v>
      </c>
      <c r="S1175" s="32">
        <v>123000</v>
      </c>
      <c r="T1175" s="348">
        <v>0</v>
      </c>
      <c r="U1175" s="302">
        <f t="shared" si="452"/>
        <v>0</v>
      </c>
      <c r="V1175" s="9" t="s">
        <v>1327</v>
      </c>
      <c r="W1175" s="152" t="s">
        <v>1396</v>
      </c>
      <c r="X1175" s="29" t="s">
        <v>9049</v>
      </c>
    </row>
    <row r="1176" spans="1:24" s="28" customFormat="1" ht="102" customHeight="1">
      <c r="A1176" s="9" t="s">
        <v>12522</v>
      </c>
      <c r="B1176" s="3" t="s">
        <v>1318</v>
      </c>
      <c r="C1176" s="59" t="s">
        <v>1769</v>
      </c>
      <c r="D1176" s="4" t="s">
        <v>1732</v>
      </c>
      <c r="E1176" s="59" t="s">
        <v>1768</v>
      </c>
      <c r="F1176" s="31"/>
      <c r="G1176" s="29" t="s">
        <v>385</v>
      </c>
      <c r="H1176" s="20">
        <v>0</v>
      </c>
      <c r="I1176" s="34">
        <v>470000000</v>
      </c>
      <c r="J1176" s="21" t="s">
        <v>1316</v>
      </c>
      <c r="K1176" s="33" t="s">
        <v>1703</v>
      </c>
      <c r="L1176" s="137" t="s">
        <v>3404</v>
      </c>
      <c r="M1176" s="140" t="s">
        <v>383</v>
      </c>
      <c r="N1176" s="358" t="s">
        <v>1730</v>
      </c>
      <c r="O1176" s="3" t="s">
        <v>1368</v>
      </c>
      <c r="P1176" s="130" t="s">
        <v>1333</v>
      </c>
      <c r="Q1176" s="3" t="s">
        <v>8839</v>
      </c>
      <c r="R1176" s="62">
        <v>3.9</v>
      </c>
      <c r="S1176" s="32">
        <v>74570.240000000005</v>
      </c>
      <c r="T1176" s="53">
        <f t="shared" ref="T1176" si="474">R1176*S1176</f>
        <v>290823.93599999999</v>
      </c>
      <c r="U1176" s="83">
        <f t="shared" ref="U1176" si="475">T1176*1.12</f>
        <v>325722.80832000001</v>
      </c>
      <c r="V1176" s="9" t="s">
        <v>1327</v>
      </c>
      <c r="W1176" s="152" t="s">
        <v>1396</v>
      </c>
      <c r="X1176" s="29"/>
    </row>
    <row r="1177" spans="1:24" s="28" customFormat="1" ht="102" customHeight="1">
      <c r="A1177" s="9" t="s">
        <v>6781</v>
      </c>
      <c r="B1177" s="3" t="s">
        <v>1318</v>
      </c>
      <c r="C1177" s="59" t="s">
        <v>1767</v>
      </c>
      <c r="D1177" s="4" t="s">
        <v>1732</v>
      </c>
      <c r="E1177" s="59" t="s">
        <v>1766</v>
      </c>
      <c r="F1177" s="31"/>
      <c r="G1177" s="29" t="s">
        <v>385</v>
      </c>
      <c r="H1177" s="20">
        <v>0</v>
      </c>
      <c r="I1177" s="34">
        <v>470000000</v>
      </c>
      <c r="J1177" s="21" t="s">
        <v>1316</v>
      </c>
      <c r="K1177" s="33" t="s">
        <v>1703</v>
      </c>
      <c r="L1177" s="137" t="s">
        <v>3404</v>
      </c>
      <c r="M1177" s="140" t="s">
        <v>383</v>
      </c>
      <c r="N1177" s="358" t="s">
        <v>1730</v>
      </c>
      <c r="O1177" s="3" t="s">
        <v>1368</v>
      </c>
      <c r="P1177" s="130" t="s">
        <v>1333</v>
      </c>
      <c r="Q1177" s="3" t="s">
        <v>8839</v>
      </c>
      <c r="R1177" s="62">
        <v>3.3</v>
      </c>
      <c r="S1177" s="32">
        <v>187000</v>
      </c>
      <c r="T1177" s="348">
        <v>0</v>
      </c>
      <c r="U1177" s="302">
        <f t="shared" si="452"/>
        <v>0</v>
      </c>
      <c r="V1177" s="9" t="s">
        <v>1327</v>
      </c>
      <c r="W1177" s="152" t="s">
        <v>1396</v>
      </c>
      <c r="X1177" s="29" t="s">
        <v>9049</v>
      </c>
    </row>
    <row r="1178" spans="1:24" s="28" customFormat="1" ht="102" customHeight="1">
      <c r="A1178" s="9" t="s">
        <v>12523</v>
      </c>
      <c r="B1178" s="3" t="s">
        <v>1318</v>
      </c>
      <c r="C1178" s="59" t="s">
        <v>1767</v>
      </c>
      <c r="D1178" s="4" t="s">
        <v>1732</v>
      </c>
      <c r="E1178" s="59" t="s">
        <v>1766</v>
      </c>
      <c r="F1178" s="31"/>
      <c r="G1178" s="29" t="s">
        <v>385</v>
      </c>
      <c r="H1178" s="20">
        <v>0</v>
      </c>
      <c r="I1178" s="34">
        <v>470000000</v>
      </c>
      <c r="J1178" s="21" t="s">
        <v>1316</v>
      </c>
      <c r="K1178" s="33" t="s">
        <v>1703</v>
      </c>
      <c r="L1178" s="137" t="s">
        <v>3404</v>
      </c>
      <c r="M1178" s="140" t="s">
        <v>383</v>
      </c>
      <c r="N1178" s="358" t="s">
        <v>1730</v>
      </c>
      <c r="O1178" s="3" t="s">
        <v>1368</v>
      </c>
      <c r="P1178" s="130" t="s">
        <v>1333</v>
      </c>
      <c r="Q1178" s="3" t="s">
        <v>8839</v>
      </c>
      <c r="R1178" s="62">
        <v>3.3</v>
      </c>
      <c r="S1178" s="32">
        <v>116090.88</v>
      </c>
      <c r="T1178" s="53">
        <f t="shared" ref="T1178" si="476">R1178*S1178</f>
        <v>383099.90399999998</v>
      </c>
      <c r="U1178" s="83">
        <f t="shared" ref="U1178" si="477">T1178*1.12</f>
        <v>429071.89248000004</v>
      </c>
      <c r="V1178" s="9" t="s">
        <v>1327</v>
      </c>
      <c r="W1178" s="152" t="s">
        <v>1396</v>
      </c>
      <c r="X1178" s="29"/>
    </row>
    <row r="1179" spans="1:24" s="28" customFormat="1" ht="102" customHeight="1">
      <c r="A1179" s="9" t="s">
        <v>6782</v>
      </c>
      <c r="B1179" s="3" t="s">
        <v>1318</v>
      </c>
      <c r="C1179" s="59" t="s">
        <v>1763</v>
      </c>
      <c r="D1179" s="4" t="s">
        <v>1732</v>
      </c>
      <c r="E1179" s="59" t="s">
        <v>1765</v>
      </c>
      <c r="F1179" s="31"/>
      <c r="G1179" s="29" t="s">
        <v>385</v>
      </c>
      <c r="H1179" s="20">
        <v>0</v>
      </c>
      <c r="I1179" s="34">
        <v>470000000</v>
      </c>
      <c r="J1179" s="21" t="s">
        <v>1316</v>
      </c>
      <c r="K1179" s="33" t="s">
        <v>1703</v>
      </c>
      <c r="L1179" s="137" t="s">
        <v>3404</v>
      </c>
      <c r="M1179" s="140" t="s">
        <v>383</v>
      </c>
      <c r="N1179" s="358" t="s">
        <v>1730</v>
      </c>
      <c r="O1179" s="3" t="s">
        <v>1368</v>
      </c>
      <c r="P1179" s="130" t="s">
        <v>1333</v>
      </c>
      <c r="Q1179" s="3" t="s">
        <v>8839</v>
      </c>
      <c r="R1179" s="62">
        <v>3.8</v>
      </c>
      <c r="S1179" s="32">
        <v>330000</v>
      </c>
      <c r="T1179" s="348">
        <v>0</v>
      </c>
      <c r="U1179" s="302">
        <f t="shared" si="452"/>
        <v>0</v>
      </c>
      <c r="V1179" s="9" t="s">
        <v>1327</v>
      </c>
      <c r="W1179" s="152" t="s">
        <v>1396</v>
      </c>
      <c r="X1179" s="29" t="s">
        <v>9353</v>
      </c>
    </row>
    <row r="1180" spans="1:24" s="28" customFormat="1" ht="102" customHeight="1">
      <c r="A1180" s="9" t="s">
        <v>9511</v>
      </c>
      <c r="B1180" s="3" t="s">
        <v>1318</v>
      </c>
      <c r="C1180" s="59" t="s">
        <v>1763</v>
      </c>
      <c r="D1180" s="4" t="s">
        <v>1732</v>
      </c>
      <c r="E1180" s="59" t="s">
        <v>1765</v>
      </c>
      <c r="F1180" s="31"/>
      <c r="G1180" s="29" t="s">
        <v>385</v>
      </c>
      <c r="H1180" s="20">
        <v>0</v>
      </c>
      <c r="I1180" s="34">
        <v>470000000</v>
      </c>
      <c r="J1180" s="21" t="s">
        <v>1316</v>
      </c>
      <c r="K1180" s="33" t="s">
        <v>1703</v>
      </c>
      <c r="L1180" s="137" t="s">
        <v>3404</v>
      </c>
      <c r="M1180" s="140" t="s">
        <v>383</v>
      </c>
      <c r="N1180" s="358" t="s">
        <v>1730</v>
      </c>
      <c r="O1180" s="3" t="s">
        <v>1368</v>
      </c>
      <c r="P1180" s="130" t="s">
        <v>1333</v>
      </c>
      <c r="Q1180" s="3" t="s">
        <v>8839</v>
      </c>
      <c r="R1180" s="62">
        <v>3.9</v>
      </c>
      <c r="S1180" s="32">
        <v>330000</v>
      </c>
      <c r="T1180" s="348">
        <v>0</v>
      </c>
      <c r="U1180" s="83">
        <f>T1180*1.12</f>
        <v>0</v>
      </c>
      <c r="V1180" s="9" t="s">
        <v>1327</v>
      </c>
      <c r="W1180" s="152" t="s">
        <v>1396</v>
      </c>
      <c r="X1180" s="29" t="s">
        <v>9049</v>
      </c>
    </row>
    <row r="1181" spans="1:24" s="28" customFormat="1" ht="102" customHeight="1">
      <c r="A1181" s="9" t="s">
        <v>12532</v>
      </c>
      <c r="B1181" s="3" t="s">
        <v>1318</v>
      </c>
      <c r="C1181" s="59" t="s">
        <v>1763</v>
      </c>
      <c r="D1181" s="4" t="s">
        <v>1732</v>
      </c>
      <c r="E1181" s="59" t="s">
        <v>1765</v>
      </c>
      <c r="F1181" s="31"/>
      <c r="G1181" s="29" t="s">
        <v>385</v>
      </c>
      <c r="H1181" s="20">
        <v>0</v>
      </c>
      <c r="I1181" s="34">
        <v>470000000</v>
      </c>
      <c r="J1181" s="21" t="s">
        <v>1316</v>
      </c>
      <c r="K1181" s="33" t="s">
        <v>1703</v>
      </c>
      <c r="L1181" s="137" t="s">
        <v>3404</v>
      </c>
      <c r="M1181" s="140" t="s">
        <v>383</v>
      </c>
      <c r="N1181" s="358" t="s">
        <v>1730</v>
      </c>
      <c r="O1181" s="3" t="s">
        <v>1368</v>
      </c>
      <c r="P1181" s="130" t="s">
        <v>1333</v>
      </c>
      <c r="Q1181" s="3" t="s">
        <v>8839</v>
      </c>
      <c r="R1181" s="62">
        <v>3.9</v>
      </c>
      <c r="S1181" s="32">
        <v>156878.07999999999</v>
      </c>
      <c r="T1181" s="53">
        <f>R1181*S1181</f>
        <v>611824.51199999999</v>
      </c>
      <c r="U1181" s="83">
        <f>T1181*1.12</f>
        <v>685243.45344000007</v>
      </c>
      <c r="V1181" s="9" t="s">
        <v>1327</v>
      </c>
      <c r="W1181" s="152" t="s">
        <v>1396</v>
      </c>
      <c r="X1181" s="29"/>
    </row>
    <row r="1182" spans="1:24" s="28" customFormat="1" ht="102" customHeight="1">
      <c r="A1182" s="9" t="s">
        <v>6783</v>
      </c>
      <c r="B1182" s="3" t="s">
        <v>1318</v>
      </c>
      <c r="C1182" s="59" t="s">
        <v>1762</v>
      </c>
      <c r="D1182" s="4" t="s">
        <v>1732</v>
      </c>
      <c r="E1182" s="59" t="s">
        <v>1764</v>
      </c>
      <c r="F1182" s="31"/>
      <c r="G1182" s="29" t="s">
        <v>385</v>
      </c>
      <c r="H1182" s="20">
        <v>0</v>
      </c>
      <c r="I1182" s="34">
        <v>470000000</v>
      </c>
      <c r="J1182" s="21" t="s">
        <v>1316</v>
      </c>
      <c r="K1182" s="33" t="s">
        <v>1703</v>
      </c>
      <c r="L1182" s="137" t="s">
        <v>3404</v>
      </c>
      <c r="M1182" s="140" t="s">
        <v>383</v>
      </c>
      <c r="N1182" s="358" t="s">
        <v>1730</v>
      </c>
      <c r="O1182" s="3" t="s">
        <v>1368</v>
      </c>
      <c r="P1182" s="130" t="s">
        <v>1333</v>
      </c>
      <c r="Q1182" s="3" t="s">
        <v>8839</v>
      </c>
      <c r="R1182" s="65">
        <v>0.2</v>
      </c>
      <c r="S1182" s="32">
        <v>374000</v>
      </c>
      <c r="T1182" s="348">
        <v>0</v>
      </c>
      <c r="U1182" s="83">
        <f t="shared" si="452"/>
        <v>0</v>
      </c>
      <c r="V1182" s="9" t="s">
        <v>1327</v>
      </c>
      <c r="W1182" s="152" t="s">
        <v>1396</v>
      </c>
      <c r="X1182" s="29" t="s">
        <v>9049</v>
      </c>
    </row>
    <row r="1183" spans="1:24" s="28" customFormat="1" ht="102" customHeight="1">
      <c r="A1183" s="9" t="s">
        <v>12526</v>
      </c>
      <c r="B1183" s="3" t="s">
        <v>1318</v>
      </c>
      <c r="C1183" s="59" t="s">
        <v>1762</v>
      </c>
      <c r="D1183" s="4" t="s">
        <v>1732</v>
      </c>
      <c r="E1183" s="59" t="s">
        <v>1764</v>
      </c>
      <c r="F1183" s="31"/>
      <c r="G1183" s="29" t="s">
        <v>385</v>
      </c>
      <c r="H1183" s="20">
        <v>0</v>
      </c>
      <c r="I1183" s="34">
        <v>470000000</v>
      </c>
      <c r="J1183" s="21" t="s">
        <v>1316</v>
      </c>
      <c r="K1183" s="33" t="s">
        <v>1703</v>
      </c>
      <c r="L1183" s="137" t="s">
        <v>3404</v>
      </c>
      <c r="M1183" s="140" t="s">
        <v>383</v>
      </c>
      <c r="N1183" s="358" t="s">
        <v>1730</v>
      </c>
      <c r="O1183" s="3" t="s">
        <v>1368</v>
      </c>
      <c r="P1183" s="130" t="s">
        <v>1333</v>
      </c>
      <c r="Q1183" s="3" t="s">
        <v>8839</v>
      </c>
      <c r="R1183" s="65">
        <v>0.2</v>
      </c>
      <c r="S1183" s="32">
        <v>250593.28</v>
      </c>
      <c r="T1183" s="53">
        <f t="shared" ref="T1183" si="478">R1183*S1183</f>
        <v>50118.656000000003</v>
      </c>
      <c r="U1183" s="83">
        <f t="shared" ref="U1183" si="479">T1183*1.12</f>
        <v>56132.894720000011</v>
      </c>
      <c r="V1183" s="9" t="s">
        <v>1327</v>
      </c>
      <c r="W1183" s="152" t="s">
        <v>1396</v>
      </c>
      <c r="X1183" s="29"/>
    </row>
    <row r="1184" spans="1:24" s="28" customFormat="1" ht="102" customHeight="1">
      <c r="A1184" s="9" t="s">
        <v>6784</v>
      </c>
      <c r="B1184" s="3" t="s">
        <v>1318</v>
      </c>
      <c r="C1184" s="59" t="s">
        <v>1763</v>
      </c>
      <c r="D1184" s="4" t="s">
        <v>1732</v>
      </c>
      <c r="E1184" s="31" t="s">
        <v>427</v>
      </c>
      <c r="F1184" s="31"/>
      <c r="G1184" s="29" t="s">
        <v>385</v>
      </c>
      <c r="H1184" s="20">
        <v>0</v>
      </c>
      <c r="I1184" s="34">
        <v>470000000</v>
      </c>
      <c r="J1184" s="21" t="s">
        <v>1316</v>
      </c>
      <c r="K1184" s="33" t="s">
        <v>1703</v>
      </c>
      <c r="L1184" s="137" t="s">
        <v>3404</v>
      </c>
      <c r="M1184" s="140" t="s">
        <v>383</v>
      </c>
      <c r="N1184" s="358" t="s">
        <v>1730</v>
      </c>
      <c r="O1184" s="3" t="s">
        <v>1368</v>
      </c>
      <c r="P1184" s="130" t="s">
        <v>1333</v>
      </c>
      <c r="Q1184" s="3" t="s">
        <v>8839</v>
      </c>
      <c r="R1184" s="62">
        <v>4.3</v>
      </c>
      <c r="S1184" s="32">
        <v>363000</v>
      </c>
      <c r="T1184" s="348">
        <v>0</v>
      </c>
      <c r="U1184" s="83">
        <f t="shared" si="452"/>
        <v>0</v>
      </c>
      <c r="V1184" s="9" t="s">
        <v>1327</v>
      </c>
      <c r="W1184" s="152" t="s">
        <v>1396</v>
      </c>
      <c r="X1184" s="29" t="s">
        <v>9049</v>
      </c>
    </row>
    <row r="1185" spans="1:24" s="28" customFormat="1" ht="102" customHeight="1">
      <c r="A1185" s="9" t="s">
        <v>12527</v>
      </c>
      <c r="B1185" s="3" t="s">
        <v>1318</v>
      </c>
      <c r="C1185" s="59" t="s">
        <v>1763</v>
      </c>
      <c r="D1185" s="4" t="s">
        <v>1732</v>
      </c>
      <c r="E1185" s="31" t="s">
        <v>427</v>
      </c>
      <c r="F1185" s="31"/>
      <c r="G1185" s="29" t="s">
        <v>385</v>
      </c>
      <c r="H1185" s="20">
        <v>0</v>
      </c>
      <c r="I1185" s="34">
        <v>470000000</v>
      </c>
      <c r="J1185" s="21" t="s">
        <v>1316</v>
      </c>
      <c r="K1185" s="33" t="s">
        <v>1703</v>
      </c>
      <c r="L1185" s="137" t="s">
        <v>3404</v>
      </c>
      <c r="M1185" s="140" t="s">
        <v>383</v>
      </c>
      <c r="N1185" s="358" t="s">
        <v>1730</v>
      </c>
      <c r="O1185" s="3" t="s">
        <v>1368</v>
      </c>
      <c r="P1185" s="130" t="s">
        <v>1333</v>
      </c>
      <c r="Q1185" s="3" t="s">
        <v>8839</v>
      </c>
      <c r="R1185" s="62">
        <v>4.3</v>
      </c>
      <c r="S1185" s="32">
        <v>159392</v>
      </c>
      <c r="T1185" s="53">
        <f t="shared" ref="T1185" si="480">R1185*S1185</f>
        <v>685385.6</v>
      </c>
      <c r="U1185" s="83">
        <f t="shared" ref="U1185" si="481">T1185*1.12</f>
        <v>767631.87200000009</v>
      </c>
      <c r="V1185" s="9" t="s">
        <v>1327</v>
      </c>
      <c r="W1185" s="152" t="s">
        <v>1396</v>
      </c>
      <c r="X1185" s="29"/>
    </row>
    <row r="1186" spans="1:24" s="28" customFormat="1" ht="102" customHeight="1">
      <c r="A1186" s="9" t="s">
        <v>6785</v>
      </c>
      <c r="B1186" s="3" t="s">
        <v>1318</v>
      </c>
      <c r="C1186" s="59" t="s">
        <v>1762</v>
      </c>
      <c r="D1186" s="4" t="s">
        <v>1732</v>
      </c>
      <c r="E1186" s="31" t="s">
        <v>428</v>
      </c>
      <c r="F1186" s="31"/>
      <c r="G1186" s="29" t="s">
        <v>385</v>
      </c>
      <c r="H1186" s="20">
        <v>0</v>
      </c>
      <c r="I1186" s="34">
        <v>470000000</v>
      </c>
      <c r="J1186" s="21" t="s">
        <v>1316</v>
      </c>
      <c r="K1186" s="33" t="s">
        <v>1703</v>
      </c>
      <c r="L1186" s="137" t="s">
        <v>3404</v>
      </c>
      <c r="M1186" s="140" t="s">
        <v>383</v>
      </c>
      <c r="N1186" s="358" t="s">
        <v>1730</v>
      </c>
      <c r="O1186" s="3" t="s">
        <v>1368</v>
      </c>
      <c r="P1186" s="130" t="s">
        <v>1333</v>
      </c>
      <c r="Q1186" s="3" t="s">
        <v>8839</v>
      </c>
      <c r="R1186" s="62">
        <v>0.55000000000000004</v>
      </c>
      <c r="S1186" s="32">
        <v>411400</v>
      </c>
      <c r="T1186" s="83">
        <v>0</v>
      </c>
      <c r="U1186" s="83">
        <f t="shared" si="452"/>
        <v>0</v>
      </c>
      <c r="V1186" s="9" t="s">
        <v>1327</v>
      </c>
      <c r="W1186" s="152" t="s">
        <v>1396</v>
      </c>
      <c r="X1186" s="29" t="s">
        <v>9049</v>
      </c>
    </row>
    <row r="1187" spans="1:24" s="28" customFormat="1" ht="102" customHeight="1">
      <c r="A1187" s="9" t="s">
        <v>12525</v>
      </c>
      <c r="B1187" s="3" t="s">
        <v>1318</v>
      </c>
      <c r="C1187" s="59" t="s">
        <v>1762</v>
      </c>
      <c r="D1187" s="4" t="s">
        <v>1732</v>
      </c>
      <c r="E1187" s="31" t="s">
        <v>428</v>
      </c>
      <c r="F1187" s="31"/>
      <c r="G1187" s="29" t="s">
        <v>385</v>
      </c>
      <c r="H1187" s="20">
        <v>0</v>
      </c>
      <c r="I1187" s="34">
        <v>470000000</v>
      </c>
      <c r="J1187" s="21" t="s">
        <v>1316</v>
      </c>
      <c r="K1187" s="33" t="s">
        <v>1703</v>
      </c>
      <c r="L1187" s="137" t="s">
        <v>3404</v>
      </c>
      <c r="M1187" s="140" t="s">
        <v>383</v>
      </c>
      <c r="N1187" s="358" t="s">
        <v>1730</v>
      </c>
      <c r="O1187" s="3" t="s">
        <v>1368</v>
      </c>
      <c r="P1187" s="130" t="s">
        <v>1333</v>
      </c>
      <c r="Q1187" s="3" t="s">
        <v>8839</v>
      </c>
      <c r="R1187" s="62">
        <v>0.55000000000000004</v>
      </c>
      <c r="S1187" s="32">
        <v>253487.35999999999</v>
      </c>
      <c r="T1187" s="53">
        <f t="shared" ref="T1187" si="482">R1187*S1187</f>
        <v>139418.04800000001</v>
      </c>
      <c r="U1187" s="83">
        <f t="shared" ref="U1187" si="483">T1187*1.12</f>
        <v>156148.21376000001</v>
      </c>
      <c r="V1187" s="9" t="s">
        <v>1327</v>
      </c>
      <c r="W1187" s="152" t="s">
        <v>1396</v>
      </c>
      <c r="X1187" s="29"/>
    </row>
    <row r="1188" spans="1:24" s="28" customFormat="1" ht="102" customHeight="1">
      <c r="A1188" s="9" t="s">
        <v>6786</v>
      </c>
      <c r="B1188" s="3" t="s">
        <v>1318</v>
      </c>
      <c r="C1188" s="59" t="s">
        <v>1761</v>
      </c>
      <c r="D1188" s="4" t="s">
        <v>1732</v>
      </c>
      <c r="E1188" s="31" t="s">
        <v>429</v>
      </c>
      <c r="F1188" s="31"/>
      <c r="G1188" s="29" t="s">
        <v>385</v>
      </c>
      <c r="H1188" s="20">
        <v>0</v>
      </c>
      <c r="I1188" s="34">
        <v>470000000</v>
      </c>
      <c r="J1188" s="21" t="s">
        <v>1316</v>
      </c>
      <c r="K1188" s="33" t="s">
        <v>1703</v>
      </c>
      <c r="L1188" s="137" t="s">
        <v>3404</v>
      </c>
      <c r="M1188" s="140" t="s">
        <v>383</v>
      </c>
      <c r="N1188" s="358" t="s">
        <v>1730</v>
      </c>
      <c r="O1188" s="3" t="s">
        <v>1368</v>
      </c>
      <c r="P1188" s="130" t="s">
        <v>1333</v>
      </c>
      <c r="Q1188" s="3" t="s">
        <v>8839</v>
      </c>
      <c r="R1188" s="62">
        <v>0.1</v>
      </c>
      <c r="S1188" s="32">
        <v>544500</v>
      </c>
      <c r="T1188" s="83">
        <v>0</v>
      </c>
      <c r="U1188" s="83">
        <f t="shared" si="452"/>
        <v>0</v>
      </c>
      <c r="V1188" s="9" t="s">
        <v>1327</v>
      </c>
      <c r="W1188" s="152" t="s">
        <v>1396</v>
      </c>
      <c r="X1188" s="29" t="s">
        <v>9049</v>
      </c>
    </row>
    <row r="1189" spans="1:24" s="28" customFormat="1" ht="102" customHeight="1">
      <c r="A1189" s="9" t="s">
        <v>12524</v>
      </c>
      <c r="B1189" s="3" t="s">
        <v>1318</v>
      </c>
      <c r="C1189" s="59" t="s">
        <v>1761</v>
      </c>
      <c r="D1189" s="4" t="s">
        <v>1732</v>
      </c>
      <c r="E1189" s="31" t="s">
        <v>429</v>
      </c>
      <c r="F1189" s="31"/>
      <c r="G1189" s="29" t="s">
        <v>385</v>
      </c>
      <c r="H1189" s="20">
        <v>0</v>
      </c>
      <c r="I1189" s="34">
        <v>470000000</v>
      </c>
      <c r="J1189" s="21" t="s">
        <v>1316</v>
      </c>
      <c r="K1189" s="33" t="s">
        <v>1703</v>
      </c>
      <c r="L1189" s="137" t="s">
        <v>3404</v>
      </c>
      <c r="M1189" s="140" t="s">
        <v>383</v>
      </c>
      <c r="N1189" s="358" t="s">
        <v>1730</v>
      </c>
      <c r="O1189" s="3" t="s">
        <v>1368</v>
      </c>
      <c r="P1189" s="130" t="s">
        <v>1333</v>
      </c>
      <c r="Q1189" s="3" t="s">
        <v>8839</v>
      </c>
      <c r="R1189" s="62">
        <v>0.1</v>
      </c>
      <c r="S1189" s="32">
        <v>364116.47999999998</v>
      </c>
      <c r="T1189" s="53">
        <f t="shared" ref="T1189" si="484">R1189*S1189</f>
        <v>36411.648000000001</v>
      </c>
      <c r="U1189" s="83">
        <f t="shared" ref="U1189" si="485">T1189*1.12</f>
        <v>40781.045760000008</v>
      </c>
      <c r="V1189" s="9" t="s">
        <v>1327</v>
      </c>
      <c r="W1189" s="152" t="s">
        <v>1396</v>
      </c>
      <c r="X1189" s="29"/>
    </row>
    <row r="1190" spans="1:24" s="28" customFormat="1" ht="102" customHeight="1">
      <c r="A1190" s="9" t="s">
        <v>6787</v>
      </c>
      <c r="B1190" s="3" t="s">
        <v>1318</v>
      </c>
      <c r="C1190" s="59" t="s">
        <v>1760</v>
      </c>
      <c r="D1190" s="4" t="s">
        <v>1732</v>
      </c>
      <c r="E1190" s="31" t="s">
        <v>430</v>
      </c>
      <c r="F1190" s="31"/>
      <c r="G1190" s="29" t="s">
        <v>385</v>
      </c>
      <c r="H1190" s="20">
        <v>0</v>
      </c>
      <c r="I1190" s="34">
        <v>470000000</v>
      </c>
      <c r="J1190" s="21" t="s">
        <v>1316</v>
      </c>
      <c r="K1190" s="33" t="s">
        <v>1703</v>
      </c>
      <c r="L1190" s="137" t="s">
        <v>3404</v>
      </c>
      <c r="M1190" s="140" t="s">
        <v>383</v>
      </c>
      <c r="N1190" s="358" t="s">
        <v>1730</v>
      </c>
      <c r="O1190" s="3" t="s">
        <v>1368</v>
      </c>
      <c r="P1190" s="130" t="s">
        <v>1333</v>
      </c>
      <c r="Q1190" s="3" t="s">
        <v>8839</v>
      </c>
      <c r="R1190" s="62">
        <v>0.2</v>
      </c>
      <c r="S1190" s="32">
        <v>924000</v>
      </c>
      <c r="T1190" s="83">
        <v>0</v>
      </c>
      <c r="U1190" s="83">
        <f t="shared" si="452"/>
        <v>0</v>
      </c>
      <c r="V1190" s="9" t="s">
        <v>1327</v>
      </c>
      <c r="W1190" s="152" t="s">
        <v>1396</v>
      </c>
      <c r="X1190" s="29" t="s">
        <v>9049</v>
      </c>
    </row>
    <row r="1191" spans="1:24" s="28" customFormat="1" ht="102" customHeight="1">
      <c r="A1191" s="9" t="s">
        <v>12528</v>
      </c>
      <c r="B1191" s="3" t="s">
        <v>1318</v>
      </c>
      <c r="C1191" s="59" t="s">
        <v>1760</v>
      </c>
      <c r="D1191" s="4" t="s">
        <v>1732</v>
      </c>
      <c r="E1191" s="31" t="s">
        <v>430</v>
      </c>
      <c r="F1191" s="31"/>
      <c r="G1191" s="29" t="s">
        <v>385</v>
      </c>
      <c r="H1191" s="20">
        <v>0</v>
      </c>
      <c r="I1191" s="34">
        <v>470000000</v>
      </c>
      <c r="J1191" s="21" t="s">
        <v>1316</v>
      </c>
      <c r="K1191" s="33" t="s">
        <v>1703</v>
      </c>
      <c r="L1191" s="137" t="s">
        <v>3404</v>
      </c>
      <c r="M1191" s="140" t="s">
        <v>383</v>
      </c>
      <c r="N1191" s="358" t="s">
        <v>1730</v>
      </c>
      <c r="O1191" s="3" t="s">
        <v>1368</v>
      </c>
      <c r="P1191" s="130" t="s">
        <v>1333</v>
      </c>
      <c r="Q1191" s="3" t="s">
        <v>8839</v>
      </c>
      <c r="R1191" s="62">
        <v>0.2</v>
      </c>
      <c r="S1191" s="32">
        <v>602013.43999999994</v>
      </c>
      <c r="T1191" s="53">
        <f t="shared" ref="T1191" si="486">R1191*S1191</f>
        <v>120402.68799999999</v>
      </c>
      <c r="U1191" s="83">
        <f t="shared" ref="U1191" si="487">T1191*1.12</f>
        <v>134851.01056</v>
      </c>
      <c r="V1191" s="9" t="s">
        <v>1327</v>
      </c>
      <c r="W1191" s="152" t="s">
        <v>1396</v>
      </c>
      <c r="X1191" s="29"/>
    </row>
    <row r="1192" spans="1:24" s="28" customFormat="1" ht="102" customHeight="1">
      <c r="A1192" s="9" t="s">
        <v>6788</v>
      </c>
      <c r="B1192" s="3" t="s">
        <v>1318</v>
      </c>
      <c r="C1192" s="59" t="s">
        <v>1759</v>
      </c>
      <c r="D1192" s="4" t="s">
        <v>1732</v>
      </c>
      <c r="E1192" s="59" t="s">
        <v>1758</v>
      </c>
      <c r="F1192" s="31"/>
      <c r="G1192" s="29" t="s">
        <v>385</v>
      </c>
      <c r="H1192" s="20">
        <v>0</v>
      </c>
      <c r="I1192" s="34">
        <v>470000000</v>
      </c>
      <c r="J1192" s="21" t="s">
        <v>1316</v>
      </c>
      <c r="K1192" s="33" t="s">
        <v>1703</v>
      </c>
      <c r="L1192" s="137" t="s">
        <v>3404</v>
      </c>
      <c r="M1192" s="140" t="s">
        <v>383</v>
      </c>
      <c r="N1192" s="358" t="s">
        <v>1730</v>
      </c>
      <c r="O1192" s="3" t="s">
        <v>1368</v>
      </c>
      <c r="P1192" s="130" t="s">
        <v>1333</v>
      </c>
      <c r="Q1192" s="3" t="s">
        <v>8839</v>
      </c>
      <c r="R1192" s="62">
        <v>0.2</v>
      </c>
      <c r="S1192" s="32">
        <v>2827000</v>
      </c>
      <c r="T1192" s="83">
        <v>0</v>
      </c>
      <c r="U1192" s="83">
        <f t="shared" si="452"/>
        <v>0</v>
      </c>
      <c r="V1192" s="9" t="s">
        <v>1327</v>
      </c>
      <c r="W1192" s="152" t="s">
        <v>1396</v>
      </c>
      <c r="X1192" s="29" t="s">
        <v>9049</v>
      </c>
    </row>
    <row r="1193" spans="1:24" s="28" customFormat="1" ht="102" customHeight="1">
      <c r="A1193" s="9" t="s">
        <v>12529</v>
      </c>
      <c r="B1193" s="3" t="s">
        <v>1318</v>
      </c>
      <c r="C1193" s="59" t="s">
        <v>1759</v>
      </c>
      <c r="D1193" s="4" t="s">
        <v>1732</v>
      </c>
      <c r="E1193" s="59" t="s">
        <v>1758</v>
      </c>
      <c r="F1193" s="31"/>
      <c r="G1193" s="29" t="s">
        <v>385</v>
      </c>
      <c r="H1193" s="20">
        <v>0</v>
      </c>
      <c r="I1193" s="34">
        <v>470000000</v>
      </c>
      <c r="J1193" s="21" t="s">
        <v>1316</v>
      </c>
      <c r="K1193" s="33" t="s">
        <v>1703</v>
      </c>
      <c r="L1193" s="137" t="s">
        <v>3404</v>
      </c>
      <c r="M1193" s="140" t="s">
        <v>383</v>
      </c>
      <c r="N1193" s="358" t="s">
        <v>1730</v>
      </c>
      <c r="O1193" s="3" t="s">
        <v>1368</v>
      </c>
      <c r="P1193" s="130" t="s">
        <v>1333</v>
      </c>
      <c r="Q1193" s="3" t="s">
        <v>8839</v>
      </c>
      <c r="R1193" s="62">
        <v>0.2</v>
      </c>
      <c r="S1193" s="32">
        <v>1776380.16</v>
      </c>
      <c r="T1193" s="53">
        <f t="shared" ref="T1193" si="488">R1193*S1193</f>
        <v>355276.03200000001</v>
      </c>
      <c r="U1193" s="83">
        <f t="shared" ref="U1193" si="489">T1193*1.12</f>
        <v>397909.15584000002</v>
      </c>
      <c r="V1193" s="9" t="s">
        <v>1327</v>
      </c>
      <c r="W1193" s="152" t="s">
        <v>1396</v>
      </c>
      <c r="X1193" s="29"/>
    </row>
    <row r="1194" spans="1:24" s="28" customFormat="1" ht="102" customHeight="1">
      <c r="A1194" s="9" t="s">
        <v>6789</v>
      </c>
      <c r="B1194" s="3" t="s">
        <v>1318</v>
      </c>
      <c r="C1194" s="59" t="s">
        <v>1757</v>
      </c>
      <c r="D1194" s="4" t="s">
        <v>1732</v>
      </c>
      <c r="E1194" s="59" t="s">
        <v>1756</v>
      </c>
      <c r="F1194" s="31"/>
      <c r="G1194" s="29" t="s">
        <v>385</v>
      </c>
      <c r="H1194" s="20">
        <v>0</v>
      </c>
      <c r="I1194" s="34">
        <v>470000000</v>
      </c>
      <c r="J1194" s="21" t="s">
        <v>1316</v>
      </c>
      <c r="K1194" s="33" t="s">
        <v>1703</v>
      </c>
      <c r="L1194" s="137" t="s">
        <v>3404</v>
      </c>
      <c r="M1194" s="140" t="s">
        <v>383</v>
      </c>
      <c r="N1194" s="358" t="s">
        <v>1730</v>
      </c>
      <c r="O1194" s="3" t="s">
        <v>1368</v>
      </c>
      <c r="P1194" s="130" t="s">
        <v>1333</v>
      </c>
      <c r="Q1194" s="3" t="s">
        <v>8839</v>
      </c>
      <c r="R1194" s="62">
        <v>0.4</v>
      </c>
      <c r="S1194" s="32">
        <v>3530000</v>
      </c>
      <c r="T1194" s="83">
        <v>0</v>
      </c>
      <c r="U1194" s="83">
        <f t="shared" si="452"/>
        <v>0</v>
      </c>
      <c r="V1194" s="9" t="s">
        <v>1327</v>
      </c>
      <c r="W1194" s="152" t="s">
        <v>1396</v>
      </c>
      <c r="X1194" s="29" t="s">
        <v>9049</v>
      </c>
    </row>
    <row r="1195" spans="1:24" s="28" customFormat="1" ht="102" customHeight="1">
      <c r="A1195" s="9" t="s">
        <v>12530</v>
      </c>
      <c r="B1195" s="3" t="s">
        <v>1318</v>
      </c>
      <c r="C1195" s="59" t="s">
        <v>1757</v>
      </c>
      <c r="D1195" s="4" t="s">
        <v>1732</v>
      </c>
      <c r="E1195" s="59" t="s">
        <v>1756</v>
      </c>
      <c r="F1195" s="31"/>
      <c r="G1195" s="29" t="s">
        <v>385</v>
      </c>
      <c r="H1195" s="20">
        <v>0</v>
      </c>
      <c r="I1195" s="34">
        <v>470000000</v>
      </c>
      <c r="J1195" s="21" t="s">
        <v>1316</v>
      </c>
      <c r="K1195" s="33" t="s">
        <v>1703</v>
      </c>
      <c r="L1195" s="137" t="s">
        <v>3404</v>
      </c>
      <c r="M1195" s="140" t="s">
        <v>383</v>
      </c>
      <c r="N1195" s="358" t="s">
        <v>1730</v>
      </c>
      <c r="O1195" s="3" t="s">
        <v>1368</v>
      </c>
      <c r="P1195" s="130" t="s">
        <v>1333</v>
      </c>
      <c r="Q1195" s="3" t="s">
        <v>8839</v>
      </c>
      <c r="R1195" s="62">
        <v>0.4</v>
      </c>
      <c r="S1195" s="32">
        <v>2499472</v>
      </c>
      <c r="T1195" s="53">
        <f t="shared" ref="T1195" si="490">R1195*S1195</f>
        <v>999788.8</v>
      </c>
      <c r="U1195" s="83">
        <f t="shared" ref="U1195" si="491">T1195*1.12</f>
        <v>1119763.4560000002</v>
      </c>
      <c r="V1195" s="9" t="s">
        <v>1327</v>
      </c>
      <c r="W1195" s="152" t="s">
        <v>1396</v>
      </c>
      <c r="X1195" s="29"/>
    </row>
    <row r="1196" spans="1:24" s="28" customFormat="1" ht="102" customHeight="1">
      <c r="A1196" s="9" t="s">
        <v>6790</v>
      </c>
      <c r="B1196" s="3" t="s">
        <v>1318</v>
      </c>
      <c r="C1196" s="59" t="s">
        <v>1755</v>
      </c>
      <c r="D1196" s="4" t="s">
        <v>1732</v>
      </c>
      <c r="E1196" s="31" t="s">
        <v>1754</v>
      </c>
      <c r="F1196" s="31"/>
      <c r="G1196" s="29" t="s">
        <v>385</v>
      </c>
      <c r="H1196" s="20">
        <v>0</v>
      </c>
      <c r="I1196" s="34">
        <v>470000000</v>
      </c>
      <c r="J1196" s="21" t="s">
        <v>1316</v>
      </c>
      <c r="K1196" s="33" t="s">
        <v>1703</v>
      </c>
      <c r="L1196" s="137" t="s">
        <v>3404</v>
      </c>
      <c r="M1196" s="140" t="s">
        <v>383</v>
      </c>
      <c r="N1196" s="358" t="s">
        <v>1730</v>
      </c>
      <c r="O1196" s="3" t="s">
        <v>1368</v>
      </c>
      <c r="P1196" s="130" t="s">
        <v>1333</v>
      </c>
      <c r="Q1196" s="3" t="s">
        <v>8839</v>
      </c>
      <c r="R1196" s="62">
        <v>0.5</v>
      </c>
      <c r="S1196" s="32">
        <v>8700000</v>
      </c>
      <c r="T1196" s="83">
        <v>0</v>
      </c>
      <c r="U1196" s="83">
        <f t="shared" si="452"/>
        <v>0</v>
      </c>
      <c r="V1196" s="9" t="s">
        <v>1327</v>
      </c>
      <c r="W1196" s="152" t="s">
        <v>1396</v>
      </c>
      <c r="X1196" s="29" t="s">
        <v>9049</v>
      </c>
    </row>
    <row r="1197" spans="1:24" s="28" customFormat="1" ht="102" customHeight="1">
      <c r="A1197" s="9" t="s">
        <v>12531</v>
      </c>
      <c r="B1197" s="3" t="s">
        <v>1318</v>
      </c>
      <c r="C1197" s="59" t="s">
        <v>1755</v>
      </c>
      <c r="D1197" s="4" t="s">
        <v>1732</v>
      </c>
      <c r="E1197" s="31" t="s">
        <v>1754</v>
      </c>
      <c r="F1197" s="31"/>
      <c r="G1197" s="29" t="s">
        <v>385</v>
      </c>
      <c r="H1197" s="20">
        <v>0</v>
      </c>
      <c r="I1197" s="34">
        <v>470000000</v>
      </c>
      <c r="J1197" s="21" t="s">
        <v>1316</v>
      </c>
      <c r="K1197" s="33" t="s">
        <v>1703</v>
      </c>
      <c r="L1197" s="137" t="s">
        <v>3404</v>
      </c>
      <c r="M1197" s="140" t="s">
        <v>383</v>
      </c>
      <c r="N1197" s="358" t="s">
        <v>1730</v>
      </c>
      <c r="O1197" s="3" t="s">
        <v>1368</v>
      </c>
      <c r="P1197" s="130" t="s">
        <v>1333</v>
      </c>
      <c r="Q1197" s="3" t="s">
        <v>8839</v>
      </c>
      <c r="R1197" s="62">
        <v>0.5</v>
      </c>
      <c r="S1197" s="32">
        <v>4698450.51</v>
      </c>
      <c r="T1197" s="53">
        <f t="shared" ref="T1197" si="492">R1197*S1197</f>
        <v>2349225.2549999999</v>
      </c>
      <c r="U1197" s="83">
        <f t="shared" ref="U1197" si="493">T1197*1.12</f>
        <v>2631132.2856000001</v>
      </c>
      <c r="V1197" s="9" t="s">
        <v>1327</v>
      </c>
      <c r="W1197" s="152" t="s">
        <v>1396</v>
      </c>
      <c r="X1197" s="29"/>
    </row>
    <row r="1198" spans="1:24" s="28" customFormat="1" ht="102" customHeight="1">
      <c r="A1198" s="9" t="s">
        <v>6791</v>
      </c>
      <c r="B1198" s="3" t="s">
        <v>1318</v>
      </c>
      <c r="C1198" s="59" t="s">
        <v>1753</v>
      </c>
      <c r="D1198" s="4" t="s">
        <v>1732</v>
      </c>
      <c r="E1198" s="31" t="s">
        <v>431</v>
      </c>
      <c r="F1198" s="31"/>
      <c r="G1198" s="29" t="s">
        <v>385</v>
      </c>
      <c r="H1198" s="20">
        <v>0</v>
      </c>
      <c r="I1198" s="34">
        <v>470000000</v>
      </c>
      <c r="J1198" s="21" t="s">
        <v>1316</v>
      </c>
      <c r="K1198" s="33" t="s">
        <v>1703</v>
      </c>
      <c r="L1198" s="137" t="s">
        <v>3404</v>
      </c>
      <c r="M1198" s="140" t="s">
        <v>383</v>
      </c>
      <c r="N1198" s="358" t="s">
        <v>1730</v>
      </c>
      <c r="O1198" s="3" t="s">
        <v>1368</v>
      </c>
      <c r="P1198" s="130" t="s">
        <v>1333</v>
      </c>
      <c r="Q1198" s="3" t="s">
        <v>8839</v>
      </c>
      <c r="R1198" s="62">
        <v>0.3</v>
      </c>
      <c r="S1198" s="32">
        <v>12500000</v>
      </c>
      <c r="T1198" s="83">
        <v>0</v>
      </c>
      <c r="U1198" s="83">
        <f t="shared" si="452"/>
        <v>0</v>
      </c>
      <c r="V1198" s="9" t="s">
        <v>1327</v>
      </c>
      <c r="W1198" s="152" t="s">
        <v>1396</v>
      </c>
      <c r="X1198" s="29" t="s">
        <v>9049</v>
      </c>
    </row>
    <row r="1199" spans="1:24" s="28" customFormat="1" ht="102" customHeight="1">
      <c r="A1199" s="9" t="s">
        <v>12538</v>
      </c>
      <c r="B1199" s="3" t="s">
        <v>1318</v>
      </c>
      <c r="C1199" s="59" t="s">
        <v>1753</v>
      </c>
      <c r="D1199" s="4" t="s">
        <v>1732</v>
      </c>
      <c r="E1199" s="31" t="s">
        <v>431</v>
      </c>
      <c r="F1199" s="31"/>
      <c r="G1199" s="29" t="s">
        <v>385</v>
      </c>
      <c r="H1199" s="20">
        <v>0</v>
      </c>
      <c r="I1199" s="34">
        <v>470000000</v>
      </c>
      <c r="J1199" s="21" t="s">
        <v>1316</v>
      </c>
      <c r="K1199" s="33" t="s">
        <v>1703</v>
      </c>
      <c r="L1199" s="137" t="s">
        <v>3404</v>
      </c>
      <c r="M1199" s="140" t="s">
        <v>383</v>
      </c>
      <c r="N1199" s="358" t="s">
        <v>1730</v>
      </c>
      <c r="O1199" s="3" t="s">
        <v>1368</v>
      </c>
      <c r="P1199" s="130" t="s">
        <v>1333</v>
      </c>
      <c r="Q1199" s="3" t="s">
        <v>8839</v>
      </c>
      <c r="R1199" s="62">
        <v>0.3</v>
      </c>
      <c r="S1199" s="32">
        <v>7820800</v>
      </c>
      <c r="T1199" s="53">
        <f t="shared" ref="T1199" si="494">R1199*S1199</f>
        <v>2346240</v>
      </c>
      <c r="U1199" s="83">
        <f t="shared" ref="U1199" si="495">T1199*1.12</f>
        <v>2627788.8000000003</v>
      </c>
      <c r="V1199" s="9" t="s">
        <v>1327</v>
      </c>
      <c r="W1199" s="152" t="s">
        <v>1396</v>
      </c>
      <c r="X1199" s="29"/>
    </row>
    <row r="1200" spans="1:24" s="28" customFormat="1" ht="102" customHeight="1">
      <c r="A1200" s="9" t="s">
        <v>6792</v>
      </c>
      <c r="B1200" s="3" t="s">
        <v>1318</v>
      </c>
      <c r="C1200" s="59" t="s">
        <v>1752</v>
      </c>
      <c r="D1200" s="4" t="s">
        <v>1732</v>
      </c>
      <c r="E1200" s="31" t="s">
        <v>432</v>
      </c>
      <c r="F1200" s="31"/>
      <c r="G1200" s="29" t="s">
        <v>385</v>
      </c>
      <c r="H1200" s="20">
        <v>0</v>
      </c>
      <c r="I1200" s="34">
        <v>470000000</v>
      </c>
      <c r="J1200" s="21" t="s">
        <v>1316</v>
      </c>
      <c r="K1200" s="33" t="s">
        <v>1703</v>
      </c>
      <c r="L1200" s="137" t="s">
        <v>3404</v>
      </c>
      <c r="M1200" s="140" t="s">
        <v>383</v>
      </c>
      <c r="N1200" s="358" t="s">
        <v>1730</v>
      </c>
      <c r="O1200" s="3" t="s">
        <v>1368</v>
      </c>
      <c r="P1200" s="130" t="s">
        <v>1333</v>
      </c>
      <c r="Q1200" s="3" t="s">
        <v>8839</v>
      </c>
      <c r="R1200" s="62">
        <v>0.5</v>
      </c>
      <c r="S1200" s="32">
        <v>344102</v>
      </c>
      <c r="T1200" s="348">
        <v>0</v>
      </c>
      <c r="U1200" s="302">
        <f t="shared" si="452"/>
        <v>0</v>
      </c>
      <c r="V1200" s="9" t="s">
        <v>1327</v>
      </c>
      <c r="W1200" s="152" t="s">
        <v>1396</v>
      </c>
      <c r="X1200" s="29" t="s">
        <v>9353</v>
      </c>
    </row>
    <row r="1201" spans="1:24" s="28" customFormat="1" ht="102" customHeight="1">
      <c r="A1201" s="9" t="s">
        <v>9512</v>
      </c>
      <c r="B1201" s="3" t="s">
        <v>1318</v>
      </c>
      <c r="C1201" s="59" t="s">
        <v>1752</v>
      </c>
      <c r="D1201" s="4" t="s">
        <v>1732</v>
      </c>
      <c r="E1201" s="31" t="s">
        <v>432</v>
      </c>
      <c r="F1201" s="31"/>
      <c r="G1201" s="29" t="s">
        <v>385</v>
      </c>
      <c r="H1201" s="20">
        <v>0</v>
      </c>
      <c r="I1201" s="34">
        <v>470000000</v>
      </c>
      <c r="J1201" s="21" t="s">
        <v>1316</v>
      </c>
      <c r="K1201" s="33" t="s">
        <v>1703</v>
      </c>
      <c r="L1201" s="137" t="s">
        <v>3404</v>
      </c>
      <c r="M1201" s="140" t="s">
        <v>383</v>
      </c>
      <c r="N1201" s="358" t="s">
        <v>1730</v>
      </c>
      <c r="O1201" s="3" t="s">
        <v>1368</v>
      </c>
      <c r="P1201" s="130" t="s">
        <v>1333</v>
      </c>
      <c r="Q1201" s="3" t="s">
        <v>8839</v>
      </c>
      <c r="R1201" s="62">
        <v>0.6</v>
      </c>
      <c r="S1201" s="32">
        <v>344102</v>
      </c>
      <c r="T1201" s="348">
        <v>0</v>
      </c>
      <c r="U1201" s="83">
        <f>T1201*1.12</f>
        <v>0</v>
      </c>
      <c r="V1201" s="9" t="s">
        <v>1327</v>
      </c>
      <c r="W1201" s="152" t="s">
        <v>1396</v>
      </c>
      <c r="X1201" s="29" t="s">
        <v>10818</v>
      </c>
    </row>
    <row r="1202" spans="1:24" s="28" customFormat="1" ht="102" customHeight="1">
      <c r="A1202" s="9" t="s">
        <v>10673</v>
      </c>
      <c r="B1202" s="3" t="s">
        <v>1318</v>
      </c>
      <c r="C1202" s="59" t="s">
        <v>1752</v>
      </c>
      <c r="D1202" s="4" t="s">
        <v>9934</v>
      </c>
      <c r="E1202" s="31" t="s">
        <v>10816</v>
      </c>
      <c r="F1202" s="31" t="s">
        <v>10817</v>
      </c>
      <c r="G1202" s="29" t="s">
        <v>385</v>
      </c>
      <c r="H1202" s="20">
        <v>0</v>
      </c>
      <c r="I1202" s="34">
        <v>470000000</v>
      </c>
      <c r="J1202" s="21" t="s">
        <v>1316</v>
      </c>
      <c r="K1202" s="33" t="s">
        <v>10672</v>
      </c>
      <c r="L1202" s="137" t="s">
        <v>3404</v>
      </c>
      <c r="M1202" s="140" t="s">
        <v>383</v>
      </c>
      <c r="N1202" s="358" t="s">
        <v>1730</v>
      </c>
      <c r="O1202" s="3" t="s">
        <v>1368</v>
      </c>
      <c r="P1202" s="130" t="s">
        <v>1333</v>
      </c>
      <c r="Q1202" s="3" t="s">
        <v>8839</v>
      </c>
      <c r="R1202" s="62">
        <v>1.4</v>
      </c>
      <c r="S1202" s="32">
        <v>344102</v>
      </c>
      <c r="T1202" s="348">
        <v>0</v>
      </c>
      <c r="U1202" s="83">
        <f>T1202*1.12</f>
        <v>0</v>
      </c>
      <c r="V1202" s="9" t="s">
        <v>1327</v>
      </c>
      <c r="W1202" s="152" t="s">
        <v>1396</v>
      </c>
      <c r="X1202" s="29">
        <v>14.15</v>
      </c>
    </row>
    <row r="1203" spans="1:24" s="28" customFormat="1" ht="102" customHeight="1">
      <c r="A1203" s="9" t="s">
        <v>11126</v>
      </c>
      <c r="B1203" s="3" t="s">
        <v>1318</v>
      </c>
      <c r="C1203" s="59" t="s">
        <v>1752</v>
      </c>
      <c r="D1203" s="4" t="s">
        <v>9934</v>
      </c>
      <c r="E1203" s="31" t="s">
        <v>10816</v>
      </c>
      <c r="F1203" s="31" t="s">
        <v>10817</v>
      </c>
      <c r="G1203" s="29" t="s">
        <v>385</v>
      </c>
      <c r="H1203" s="20">
        <v>0</v>
      </c>
      <c r="I1203" s="34">
        <v>470000000</v>
      </c>
      <c r="J1203" s="21" t="s">
        <v>1316</v>
      </c>
      <c r="K1203" s="33" t="s">
        <v>10672</v>
      </c>
      <c r="L1203" s="137" t="s">
        <v>3404</v>
      </c>
      <c r="M1203" s="140" t="s">
        <v>383</v>
      </c>
      <c r="N1203" s="358" t="s">
        <v>8846</v>
      </c>
      <c r="O1203" s="3" t="s">
        <v>11123</v>
      </c>
      <c r="P1203" s="130" t="s">
        <v>1333</v>
      </c>
      <c r="Q1203" s="3" t="s">
        <v>8839</v>
      </c>
      <c r="R1203" s="62">
        <v>1.4</v>
      </c>
      <c r="S1203" s="32">
        <v>344102</v>
      </c>
      <c r="T1203" s="348">
        <v>0</v>
      </c>
      <c r="U1203" s="83">
        <f>T1203*1.12</f>
        <v>0</v>
      </c>
      <c r="V1203" s="9" t="s">
        <v>1327</v>
      </c>
      <c r="W1203" s="152" t="s">
        <v>1396</v>
      </c>
      <c r="X1203" s="29">
        <v>11.22</v>
      </c>
    </row>
    <row r="1204" spans="1:24" s="28" customFormat="1" ht="102" customHeight="1">
      <c r="A1204" s="9" t="s">
        <v>11441</v>
      </c>
      <c r="B1204" s="3" t="s">
        <v>1318</v>
      </c>
      <c r="C1204" s="59" t="s">
        <v>1752</v>
      </c>
      <c r="D1204" s="4" t="s">
        <v>9934</v>
      </c>
      <c r="E1204" s="31" t="s">
        <v>10816</v>
      </c>
      <c r="F1204" s="31" t="s">
        <v>10817</v>
      </c>
      <c r="G1204" s="29" t="s">
        <v>385</v>
      </c>
      <c r="H1204" s="20">
        <v>0</v>
      </c>
      <c r="I1204" s="34">
        <v>470000000</v>
      </c>
      <c r="J1204" s="21" t="s">
        <v>1316</v>
      </c>
      <c r="K1204" s="33" t="s">
        <v>11442</v>
      </c>
      <c r="L1204" s="137" t="s">
        <v>3404</v>
      </c>
      <c r="M1204" s="140" t="s">
        <v>383</v>
      </c>
      <c r="N1204" s="358" t="s">
        <v>8846</v>
      </c>
      <c r="O1204" s="3" t="s">
        <v>11123</v>
      </c>
      <c r="P1204" s="130" t="s">
        <v>1333</v>
      </c>
      <c r="Q1204" s="3" t="s">
        <v>8839</v>
      </c>
      <c r="R1204" s="62">
        <v>1.4</v>
      </c>
      <c r="S1204" s="32">
        <v>344102</v>
      </c>
      <c r="T1204" s="53">
        <f>R1204*S1204</f>
        <v>481742.8</v>
      </c>
      <c r="U1204" s="83">
        <f>T1204*1.12</f>
        <v>539551.93599999999</v>
      </c>
      <c r="V1204" s="9" t="s">
        <v>1317</v>
      </c>
      <c r="W1204" s="152" t="s">
        <v>1396</v>
      </c>
      <c r="X1204" s="29"/>
    </row>
    <row r="1205" spans="1:24" s="28" customFormat="1" ht="102" customHeight="1">
      <c r="A1205" s="9" t="s">
        <v>6793</v>
      </c>
      <c r="B1205" s="3" t="s">
        <v>1318</v>
      </c>
      <c r="C1205" s="59" t="s">
        <v>1751</v>
      </c>
      <c r="D1205" s="4" t="s">
        <v>1732</v>
      </c>
      <c r="E1205" s="31" t="s">
        <v>433</v>
      </c>
      <c r="F1205" s="31"/>
      <c r="G1205" s="29" t="s">
        <v>385</v>
      </c>
      <c r="H1205" s="20">
        <v>0</v>
      </c>
      <c r="I1205" s="34">
        <v>470000000</v>
      </c>
      <c r="J1205" s="21" t="s">
        <v>1316</v>
      </c>
      <c r="K1205" s="33" t="s">
        <v>1703</v>
      </c>
      <c r="L1205" s="137" t="s">
        <v>3404</v>
      </c>
      <c r="M1205" s="140" t="s">
        <v>383</v>
      </c>
      <c r="N1205" s="358" t="s">
        <v>1730</v>
      </c>
      <c r="O1205" s="3" t="s">
        <v>1368</v>
      </c>
      <c r="P1205" s="130" t="s">
        <v>1333</v>
      </c>
      <c r="Q1205" s="3" t="s">
        <v>8839</v>
      </c>
      <c r="R1205" s="62">
        <v>0.05</v>
      </c>
      <c r="S1205" s="32">
        <v>251900</v>
      </c>
      <c r="T1205" s="348">
        <v>0</v>
      </c>
      <c r="U1205" s="83">
        <f t="shared" ref="U1205:U1301" si="496">T1205*1.12</f>
        <v>0</v>
      </c>
      <c r="V1205" s="9" t="s">
        <v>1327</v>
      </c>
      <c r="W1205" s="152" t="s">
        <v>1396</v>
      </c>
      <c r="X1205" s="29" t="s">
        <v>9049</v>
      </c>
    </row>
    <row r="1206" spans="1:24" s="28" customFormat="1" ht="102" customHeight="1">
      <c r="A1206" s="9" t="s">
        <v>12578</v>
      </c>
      <c r="B1206" s="3" t="s">
        <v>1318</v>
      </c>
      <c r="C1206" s="59" t="s">
        <v>1751</v>
      </c>
      <c r="D1206" s="4" t="s">
        <v>1732</v>
      </c>
      <c r="E1206" s="31" t="s">
        <v>433</v>
      </c>
      <c r="F1206" s="31"/>
      <c r="G1206" s="29" t="s">
        <v>385</v>
      </c>
      <c r="H1206" s="20">
        <v>0</v>
      </c>
      <c r="I1206" s="34">
        <v>470000000</v>
      </c>
      <c r="J1206" s="21" t="s">
        <v>1316</v>
      </c>
      <c r="K1206" s="33" t="s">
        <v>1703</v>
      </c>
      <c r="L1206" s="137" t="s">
        <v>3404</v>
      </c>
      <c r="M1206" s="140" t="s">
        <v>383</v>
      </c>
      <c r="N1206" s="358" t="s">
        <v>1730</v>
      </c>
      <c r="O1206" s="3" t="s">
        <v>1368</v>
      </c>
      <c r="P1206" s="130" t="s">
        <v>1333</v>
      </c>
      <c r="Q1206" s="3" t="s">
        <v>8839</v>
      </c>
      <c r="R1206" s="62">
        <v>0.05</v>
      </c>
      <c r="S1206" s="32">
        <v>152125.39000000001</v>
      </c>
      <c r="T1206" s="53">
        <f t="shared" ref="T1206" si="497">R1206*S1206</f>
        <v>7606.2695000000012</v>
      </c>
      <c r="U1206" s="83">
        <f t="shared" ref="U1206" si="498">T1206*1.12</f>
        <v>8519.0218400000031</v>
      </c>
      <c r="V1206" s="9" t="s">
        <v>1327</v>
      </c>
      <c r="W1206" s="152" t="s">
        <v>1396</v>
      </c>
      <c r="X1206" s="29"/>
    </row>
    <row r="1207" spans="1:24" s="28" customFormat="1" ht="102" customHeight="1">
      <c r="A1207" s="9" t="s">
        <v>6794</v>
      </c>
      <c r="B1207" s="3" t="s">
        <v>1318</v>
      </c>
      <c r="C1207" s="59" t="s">
        <v>1750</v>
      </c>
      <c r="D1207" s="4" t="s">
        <v>1732</v>
      </c>
      <c r="E1207" s="35" t="s">
        <v>434</v>
      </c>
      <c r="F1207" s="35"/>
      <c r="G1207" s="29" t="s">
        <v>385</v>
      </c>
      <c r="H1207" s="20">
        <v>0</v>
      </c>
      <c r="I1207" s="34">
        <v>470000000</v>
      </c>
      <c r="J1207" s="21" t="s">
        <v>1316</v>
      </c>
      <c r="K1207" s="33" t="s">
        <v>1703</v>
      </c>
      <c r="L1207" s="137" t="s">
        <v>3404</v>
      </c>
      <c r="M1207" s="140" t="s">
        <v>383</v>
      </c>
      <c r="N1207" s="358" t="s">
        <v>1730</v>
      </c>
      <c r="O1207" s="3" t="s">
        <v>1368</v>
      </c>
      <c r="P1207" s="130" t="s">
        <v>1333</v>
      </c>
      <c r="Q1207" s="3" t="s">
        <v>8839</v>
      </c>
      <c r="R1207" s="62">
        <v>0.1</v>
      </c>
      <c r="S1207" s="32">
        <v>405900</v>
      </c>
      <c r="T1207" s="348">
        <v>0</v>
      </c>
      <c r="U1207" s="83">
        <f t="shared" si="496"/>
        <v>0</v>
      </c>
      <c r="V1207" s="9" t="s">
        <v>1327</v>
      </c>
      <c r="W1207" s="152" t="s">
        <v>1396</v>
      </c>
      <c r="X1207" s="29" t="s">
        <v>9049</v>
      </c>
    </row>
    <row r="1208" spans="1:24" s="28" customFormat="1" ht="102" customHeight="1">
      <c r="A1208" s="9" t="s">
        <v>12577</v>
      </c>
      <c r="B1208" s="3" t="s">
        <v>1318</v>
      </c>
      <c r="C1208" s="59" t="s">
        <v>1750</v>
      </c>
      <c r="D1208" s="4" t="s">
        <v>1732</v>
      </c>
      <c r="E1208" s="35" t="s">
        <v>434</v>
      </c>
      <c r="F1208" s="35"/>
      <c r="G1208" s="29" t="s">
        <v>385</v>
      </c>
      <c r="H1208" s="20">
        <v>0</v>
      </c>
      <c r="I1208" s="34">
        <v>470000000</v>
      </c>
      <c r="J1208" s="21" t="s">
        <v>1316</v>
      </c>
      <c r="K1208" s="33" t="s">
        <v>1703</v>
      </c>
      <c r="L1208" s="137" t="s">
        <v>3404</v>
      </c>
      <c r="M1208" s="140" t="s">
        <v>383</v>
      </c>
      <c r="N1208" s="358" t="s">
        <v>1730</v>
      </c>
      <c r="O1208" s="3" t="s">
        <v>1368</v>
      </c>
      <c r="P1208" s="130" t="s">
        <v>1333</v>
      </c>
      <c r="Q1208" s="3" t="s">
        <v>8839</v>
      </c>
      <c r="R1208" s="62">
        <v>0.1</v>
      </c>
      <c r="S1208" s="32">
        <v>238245.34</v>
      </c>
      <c r="T1208" s="53">
        <f t="shared" ref="T1208" si="499">R1208*S1208</f>
        <v>23824.534</v>
      </c>
      <c r="U1208" s="83">
        <f t="shared" ref="U1208" si="500">T1208*1.12</f>
        <v>26683.478080000001</v>
      </c>
      <c r="V1208" s="9" t="s">
        <v>1327</v>
      </c>
      <c r="W1208" s="152" t="s">
        <v>1396</v>
      </c>
      <c r="X1208" s="29"/>
    </row>
    <row r="1209" spans="1:24" s="28" customFormat="1" ht="102" customHeight="1">
      <c r="A1209" s="9" t="s">
        <v>6795</v>
      </c>
      <c r="B1209" s="3" t="s">
        <v>1318</v>
      </c>
      <c r="C1209" s="59" t="s">
        <v>1749</v>
      </c>
      <c r="D1209" s="4" t="s">
        <v>1732</v>
      </c>
      <c r="E1209" s="35" t="s">
        <v>1748</v>
      </c>
      <c r="F1209" s="35"/>
      <c r="G1209" s="29" t="s">
        <v>385</v>
      </c>
      <c r="H1209" s="20">
        <v>0</v>
      </c>
      <c r="I1209" s="34">
        <v>470000000</v>
      </c>
      <c r="J1209" s="21" t="s">
        <v>1316</v>
      </c>
      <c r="K1209" s="33" t="s">
        <v>1703</v>
      </c>
      <c r="L1209" s="137" t="s">
        <v>3404</v>
      </c>
      <c r="M1209" s="140" t="s">
        <v>383</v>
      </c>
      <c r="N1209" s="358" t="s">
        <v>1730</v>
      </c>
      <c r="O1209" s="3" t="s">
        <v>1368</v>
      </c>
      <c r="P1209" s="130" t="s">
        <v>1333</v>
      </c>
      <c r="Q1209" s="3" t="s">
        <v>8839</v>
      </c>
      <c r="R1209" s="24">
        <v>2.83</v>
      </c>
      <c r="S1209" s="32">
        <v>214500</v>
      </c>
      <c r="T1209" s="83">
        <v>0</v>
      </c>
      <c r="U1209" s="83">
        <f t="shared" si="496"/>
        <v>0</v>
      </c>
      <c r="V1209" s="9" t="s">
        <v>1327</v>
      </c>
      <c r="W1209" s="152" t="s">
        <v>1396</v>
      </c>
      <c r="X1209" s="29" t="s">
        <v>9049</v>
      </c>
    </row>
    <row r="1210" spans="1:24" s="28" customFormat="1" ht="102" customHeight="1">
      <c r="A1210" s="9" t="s">
        <v>12539</v>
      </c>
      <c r="B1210" s="3" t="s">
        <v>1318</v>
      </c>
      <c r="C1210" s="59" t="s">
        <v>1749</v>
      </c>
      <c r="D1210" s="4" t="s">
        <v>1732</v>
      </c>
      <c r="E1210" s="35" t="s">
        <v>1748</v>
      </c>
      <c r="F1210" s="35"/>
      <c r="G1210" s="29" t="s">
        <v>385</v>
      </c>
      <c r="H1210" s="20">
        <v>0</v>
      </c>
      <c r="I1210" s="34">
        <v>470000000</v>
      </c>
      <c r="J1210" s="21" t="s">
        <v>1316</v>
      </c>
      <c r="K1210" s="33" t="s">
        <v>1703</v>
      </c>
      <c r="L1210" s="137" t="s">
        <v>3404</v>
      </c>
      <c r="M1210" s="140" t="s">
        <v>383</v>
      </c>
      <c r="N1210" s="358" t="s">
        <v>1730</v>
      </c>
      <c r="O1210" s="3" t="s">
        <v>1368</v>
      </c>
      <c r="P1210" s="130" t="s">
        <v>1333</v>
      </c>
      <c r="Q1210" s="3" t="s">
        <v>8839</v>
      </c>
      <c r="R1210" s="24">
        <v>2.83</v>
      </c>
      <c r="S1210" s="32">
        <v>131751.64000000001</v>
      </c>
      <c r="T1210" s="53">
        <f t="shared" ref="T1210" si="501">R1210*S1210</f>
        <v>372857.14120000007</v>
      </c>
      <c r="U1210" s="83">
        <f t="shared" ref="U1210" si="502">T1210*1.12</f>
        <v>417599.99814400013</v>
      </c>
      <c r="V1210" s="9" t="s">
        <v>1327</v>
      </c>
      <c r="W1210" s="152" t="s">
        <v>1396</v>
      </c>
      <c r="X1210" s="29"/>
    </row>
    <row r="1211" spans="1:24" s="28" customFormat="1" ht="102" customHeight="1">
      <c r="A1211" s="9" t="s">
        <v>6796</v>
      </c>
      <c r="B1211" s="3" t="s">
        <v>1318</v>
      </c>
      <c r="C1211" s="59" t="s">
        <v>1747</v>
      </c>
      <c r="D1211" s="4" t="s">
        <v>1732</v>
      </c>
      <c r="E1211" s="31" t="s">
        <v>1746</v>
      </c>
      <c r="F1211" s="31"/>
      <c r="G1211" s="29" t="s">
        <v>385</v>
      </c>
      <c r="H1211" s="20">
        <v>0</v>
      </c>
      <c r="I1211" s="34">
        <v>470000000</v>
      </c>
      <c r="J1211" s="21" t="s">
        <v>1316</v>
      </c>
      <c r="K1211" s="33" t="s">
        <v>1703</v>
      </c>
      <c r="L1211" s="137" t="s">
        <v>3404</v>
      </c>
      <c r="M1211" s="140" t="s">
        <v>383</v>
      </c>
      <c r="N1211" s="358" t="s">
        <v>1730</v>
      </c>
      <c r="O1211" s="3" t="s">
        <v>1368</v>
      </c>
      <c r="P1211" s="130" t="s">
        <v>1333</v>
      </c>
      <c r="Q1211" s="3" t="s">
        <v>8839</v>
      </c>
      <c r="R1211" s="60">
        <v>0.6</v>
      </c>
      <c r="S1211" s="32">
        <v>482266</v>
      </c>
      <c r="T1211" s="83">
        <v>0</v>
      </c>
      <c r="U1211" s="83">
        <f t="shared" si="496"/>
        <v>0</v>
      </c>
      <c r="V1211" s="9" t="s">
        <v>1327</v>
      </c>
      <c r="W1211" s="152" t="s">
        <v>1396</v>
      </c>
      <c r="X1211" s="29" t="s">
        <v>9049</v>
      </c>
    </row>
    <row r="1212" spans="1:24" s="28" customFormat="1" ht="102" customHeight="1">
      <c r="A1212" s="9" t="s">
        <v>12540</v>
      </c>
      <c r="B1212" s="3" t="s">
        <v>1318</v>
      </c>
      <c r="C1212" s="59" t="s">
        <v>1747</v>
      </c>
      <c r="D1212" s="4" t="s">
        <v>1732</v>
      </c>
      <c r="E1212" s="31" t="s">
        <v>1746</v>
      </c>
      <c r="F1212" s="31"/>
      <c r="G1212" s="29" t="s">
        <v>385</v>
      </c>
      <c r="H1212" s="20">
        <v>0</v>
      </c>
      <c r="I1212" s="34">
        <v>470000000</v>
      </c>
      <c r="J1212" s="21" t="s">
        <v>1316</v>
      </c>
      <c r="K1212" s="33" t="s">
        <v>1703</v>
      </c>
      <c r="L1212" s="137" t="s">
        <v>3404</v>
      </c>
      <c r="M1212" s="140" t="s">
        <v>383</v>
      </c>
      <c r="N1212" s="358" t="s">
        <v>1730</v>
      </c>
      <c r="O1212" s="3" t="s">
        <v>1368</v>
      </c>
      <c r="P1212" s="130" t="s">
        <v>1333</v>
      </c>
      <c r="Q1212" s="3" t="s">
        <v>8839</v>
      </c>
      <c r="R1212" s="60">
        <v>0.6</v>
      </c>
      <c r="S1212" s="32">
        <v>287928.57</v>
      </c>
      <c r="T1212" s="53">
        <f t="shared" ref="T1212" si="503">R1212*S1212</f>
        <v>172757.14199999999</v>
      </c>
      <c r="U1212" s="83">
        <f t="shared" ref="U1212" si="504">T1212*1.12</f>
        <v>193487.99904000002</v>
      </c>
      <c r="V1212" s="9" t="s">
        <v>1327</v>
      </c>
      <c r="W1212" s="152" t="s">
        <v>1396</v>
      </c>
      <c r="X1212" s="29"/>
    </row>
    <row r="1213" spans="1:24" s="28" customFormat="1" ht="102" customHeight="1">
      <c r="A1213" s="9" t="s">
        <v>6797</v>
      </c>
      <c r="B1213" s="3" t="s">
        <v>1318</v>
      </c>
      <c r="C1213" s="59" t="s">
        <v>1745</v>
      </c>
      <c r="D1213" s="4" t="s">
        <v>1732</v>
      </c>
      <c r="E1213" s="35" t="s">
        <v>1744</v>
      </c>
      <c r="F1213" s="35"/>
      <c r="G1213" s="29" t="s">
        <v>385</v>
      </c>
      <c r="H1213" s="20">
        <v>0</v>
      </c>
      <c r="I1213" s="34">
        <v>470000000</v>
      </c>
      <c r="J1213" s="21" t="s">
        <v>1316</v>
      </c>
      <c r="K1213" s="33" t="s">
        <v>1703</v>
      </c>
      <c r="L1213" s="137" t="s">
        <v>3404</v>
      </c>
      <c r="M1213" s="140" t="s">
        <v>383</v>
      </c>
      <c r="N1213" s="358" t="s">
        <v>1730</v>
      </c>
      <c r="O1213" s="3" t="s">
        <v>1368</v>
      </c>
      <c r="P1213" s="130" t="s">
        <v>1333</v>
      </c>
      <c r="Q1213" s="3" t="s">
        <v>8839</v>
      </c>
      <c r="R1213" s="60">
        <v>0.6</v>
      </c>
      <c r="S1213" s="32">
        <v>731500</v>
      </c>
      <c r="T1213" s="83">
        <v>0</v>
      </c>
      <c r="U1213" s="83">
        <f t="shared" si="496"/>
        <v>0</v>
      </c>
      <c r="V1213" s="9" t="s">
        <v>1327</v>
      </c>
      <c r="W1213" s="152" t="s">
        <v>1396</v>
      </c>
      <c r="X1213" s="29" t="s">
        <v>9049</v>
      </c>
    </row>
    <row r="1214" spans="1:24" s="28" customFormat="1" ht="102" customHeight="1">
      <c r="A1214" s="9" t="s">
        <v>12541</v>
      </c>
      <c r="B1214" s="3" t="s">
        <v>1318</v>
      </c>
      <c r="C1214" s="59" t="s">
        <v>1745</v>
      </c>
      <c r="D1214" s="4" t="s">
        <v>1732</v>
      </c>
      <c r="E1214" s="35" t="s">
        <v>1744</v>
      </c>
      <c r="F1214" s="35"/>
      <c r="G1214" s="29" t="s">
        <v>385</v>
      </c>
      <c r="H1214" s="20">
        <v>0</v>
      </c>
      <c r="I1214" s="34">
        <v>470000000</v>
      </c>
      <c r="J1214" s="21" t="s">
        <v>1316</v>
      </c>
      <c r="K1214" s="33" t="s">
        <v>1703</v>
      </c>
      <c r="L1214" s="137" t="s">
        <v>3404</v>
      </c>
      <c r="M1214" s="140" t="s">
        <v>383</v>
      </c>
      <c r="N1214" s="358" t="s">
        <v>1730</v>
      </c>
      <c r="O1214" s="3" t="s">
        <v>1368</v>
      </c>
      <c r="P1214" s="130" t="s">
        <v>1333</v>
      </c>
      <c r="Q1214" s="3" t="s">
        <v>8839</v>
      </c>
      <c r="R1214" s="60">
        <v>0.6</v>
      </c>
      <c r="S1214" s="32">
        <v>421535.71</v>
      </c>
      <c r="T1214" s="53">
        <f t="shared" ref="T1214" si="505">R1214*S1214</f>
        <v>252921.42600000001</v>
      </c>
      <c r="U1214" s="83">
        <f t="shared" ref="U1214" si="506">T1214*1.12</f>
        <v>283271.99712000001</v>
      </c>
      <c r="V1214" s="9" t="s">
        <v>1327</v>
      </c>
      <c r="W1214" s="152" t="s">
        <v>1396</v>
      </c>
      <c r="X1214" s="29"/>
    </row>
    <row r="1215" spans="1:24" s="28" customFormat="1" ht="102" customHeight="1">
      <c r="A1215" s="9" t="s">
        <v>6798</v>
      </c>
      <c r="B1215" s="3" t="s">
        <v>1318</v>
      </c>
      <c r="C1215" s="59" t="s">
        <v>1743</v>
      </c>
      <c r="D1215" s="4" t="s">
        <v>1732</v>
      </c>
      <c r="E1215" s="35" t="s">
        <v>435</v>
      </c>
      <c r="F1215" s="35"/>
      <c r="G1215" s="29" t="s">
        <v>385</v>
      </c>
      <c r="H1215" s="20">
        <v>0</v>
      </c>
      <c r="I1215" s="34">
        <v>470000000</v>
      </c>
      <c r="J1215" s="21" t="s">
        <v>1316</v>
      </c>
      <c r="K1215" s="33" t="s">
        <v>1703</v>
      </c>
      <c r="L1215" s="137" t="s">
        <v>3404</v>
      </c>
      <c r="M1215" s="140" t="s">
        <v>383</v>
      </c>
      <c r="N1215" s="358" t="s">
        <v>1730</v>
      </c>
      <c r="O1215" s="3" t="s">
        <v>1368</v>
      </c>
      <c r="P1215" s="130" t="s">
        <v>1333</v>
      </c>
      <c r="Q1215" s="3" t="s">
        <v>8839</v>
      </c>
      <c r="R1215" s="60">
        <v>0.1</v>
      </c>
      <c r="S1215" s="32">
        <v>1155000</v>
      </c>
      <c r="T1215" s="83">
        <v>0</v>
      </c>
      <c r="U1215" s="83">
        <f t="shared" si="496"/>
        <v>0</v>
      </c>
      <c r="V1215" s="9" t="s">
        <v>1327</v>
      </c>
      <c r="W1215" s="152" t="s">
        <v>1396</v>
      </c>
      <c r="X1215" s="29" t="s">
        <v>9049</v>
      </c>
    </row>
    <row r="1216" spans="1:24" s="28" customFormat="1" ht="102" customHeight="1">
      <c r="A1216" s="9" t="s">
        <v>12542</v>
      </c>
      <c r="B1216" s="3" t="s">
        <v>1318</v>
      </c>
      <c r="C1216" s="59" t="s">
        <v>1743</v>
      </c>
      <c r="D1216" s="4" t="s">
        <v>1732</v>
      </c>
      <c r="E1216" s="35" t="s">
        <v>435</v>
      </c>
      <c r="F1216" s="35"/>
      <c r="G1216" s="29" t="s">
        <v>385</v>
      </c>
      <c r="H1216" s="20">
        <v>0</v>
      </c>
      <c r="I1216" s="34">
        <v>470000000</v>
      </c>
      <c r="J1216" s="21" t="s">
        <v>1316</v>
      </c>
      <c r="K1216" s="33" t="s">
        <v>1703</v>
      </c>
      <c r="L1216" s="137" t="s">
        <v>3404</v>
      </c>
      <c r="M1216" s="140" t="s">
        <v>383</v>
      </c>
      <c r="N1216" s="358" t="s">
        <v>1730</v>
      </c>
      <c r="O1216" s="3" t="s">
        <v>1368</v>
      </c>
      <c r="P1216" s="130" t="s">
        <v>1333</v>
      </c>
      <c r="Q1216" s="3" t="s">
        <v>8839</v>
      </c>
      <c r="R1216" s="60">
        <v>0.1</v>
      </c>
      <c r="S1216" s="32">
        <v>707392.86</v>
      </c>
      <c r="T1216" s="53">
        <f t="shared" ref="T1216" si="507">R1216*S1216</f>
        <v>70739.286000000007</v>
      </c>
      <c r="U1216" s="83">
        <f t="shared" ref="U1216" si="508">T1216*1.12</f>
        <v>79228.000320000021</v>
      </c>
      <c r="V1216" s="9" t="s">
        <v>1327</v>
      </c>
      <c r="W1216" s="152" t="s">
        <v>1396</v>
      </c>
      <c r="X1216" s="29"/>
    </row>
    <row r="1217" spans="1:24" s="28" customFormat="1" ht="102" customHeight="1">
      <c r="A1217" s="9" t="s">
        <v>6799</v>
      </c>
      <c r="B1217" s="3" t="s">
        <v>1318</v>
      </c>
      <c r="C1217" s="59" t="s">
        <v>1742</v>
      </c>
      <c r="D1217" s="4" t="s">
        <v>1732</v>
      </c>
      <c r="E1217" s="49" t="s">
        <v>1741</v>
      </c>
      <c r="F1217" s="49"/>
      <c r="G1217" s="29" t="s">
        <v>385</v>
      </c>
      <c r="H1217" s="20">
        <v>0</v>
      </c>
      <c r="I1217" s="34">
        <v>470000000</v>
      </c>
      <c r="J1217" s="21" t="s">
        <v>1316</v>
      </c>
      <c r="K1217" s="33" t="s">
        <v>1703</v>
      </c>
      <c r="L1217" s="137" t="s">
        <v>3404</v>
      </c>
      <c r="M1217" s="140" t="s">
        <v>383</v>
      </c>
      <c r="N1217" s="358" t="s">
        <v>1730</v>
      </c>
      <c r="O1217" s="3" t="s">
        <v>1368</v>
      </c>
      <c r="P1217" s="130" t="s">
        <v>1333</v>
      </c>
      <c r="Q1217" s="3" t="s">
        <v>8839</v>
      </c>
      <c r="R1217" s="60">
        <v>0.3</v>
      </c>
      <c r="S1217" s="32">
        <v>1496856.05</v>
      </c>
      <c r="T1217" s="83">
        <v>0</v>
      </c>
      <c r="U1217" s="83">
        <f t="shared" si="496"/>
        <v>0</v>
      </c>
      <c r="V1217" s="9" t="s">
        <v>1327</v>
      </c>
      <c r="W1217" s="152" t="s">
        <v>1396</v>
      </c>
      <c r="X1217" s="29" t="s">
        <v>9049</v>
      </c>
    </row>
    <row r="1218" spans="1:24" s="28" customFormat="1" ht="102" customHeight="1">
      <c r="A1218" s="9" t="s">
        <v>12543</v>
      </c>
      <c r="B1218" s="3" t="s">
        <v>1318</v>
      </c>
      <c r="C1218" s="59" t="s">
        <v>1742</v>
      </c>
      <c r="D1218" s="4" t="s">
        <v>1732</v>
      </c>
      <c r="E1218" s="49" t="s">
        <v>1741</v>
      </c>
      <c r="F1218" s="49"/>
      <c r="G1218" s="29" t="s">
        <v>385</v>
      </c>
      <c r="H1218" s="20">
        <v>0</v>
      </c>
      <c r="I1218" s="34">
        <v>470000000</v>
      </c>
      <c r="J1218" s="21" t="s">
        <v>1316</v>
      </c>
      <c r="K1218" s="33" t="s">
        <v>1703</v>
      </c>
      <c r="L1218" s="137" t="s">
        <v>3404</v>
      </c>
      <c r="M1218" s="140" t="s">
        <v>383</v>
      </c>
      <c r="N1218" s="358" t="s">
        <v>1730</v>
      </c>
      <c r="O1218" s="3" t="s">
        <v>1368</v>
      </c>
      <c r="P1218" s="130" t="s">
        <v>1333</v>
      </c>
      <c r="Q1218" s="3" t="s">
        <v>8839</v>
      </c>
      <c r="R1218" s="60">
        <v>0.3</v>
      </c>
      <c r="S1218" s="32">
        <v>1129964.29</v>
      </c>
      <c r="T1218" s="53">
        <f t="shared" ref="T1218" si="509">R1218*S1218</f>
        <v>338989.28700000001</v>
      </c>
      <c r="U1218" s="83">
        <f t="shared" ref="U1218" si="510">T1218*1.12</f>
        <v>379668.00144000002</v>
      </c>
      <c r="V1218" s="9" t="s">
        <v>1327</v>
      </c>
      <c r="W1218" s="152" t="s">
        <v>1396</v>
      </c>
      <c r="X1218" s="29"/>
    </row>
    <row r="1219" spans="1:24" s="28" customFormat="1" ht="102" customHeight="1">
      <c r="A1219" s="9" t="s">
        <v>6800</v>
      </c>
      <c r="B1219" s="3" t="s">
        <v>1318</v>
      </c>
      <c r="C1219" s="59" t="s">
        <v>1740</v>
      </c>
      <c r="D1219" s="4" t="s">
        <v>1732</v>
      </c>
      <c r="E1219" s="35" t="s">
        <v>1739</v>
      </c>
      <c r="F1219" s="35"/>
      <c r="G1219" s="29" t="s">
        <v>385</v>
      </c>
      <c r="H1219" s="20">
        <v>0</v>
      </c>
      <c r="I1219" s="34">
        <v>470000000</v>
      </c>
      <c r="J1219" s="21" t="s">
        <v>1316</v>
      </c>
      <c r="K1219" s="33" t="s">
        <v>1703</v>
      </c>
      <c r="L1219" s="137" t="s">
        <v>3404</v>
      </c>
      <c r="M1219" s="140" t="s">
        <v>383</v>
      </c>
      <c r="N1219" s="358" t="s">
        <v>1730</v>
      </c>
      <c r="O1219" s="3" t="s">
        <v>1368</v>
      </c>
      <c r="P1219" s="130" t="s">
        <v>1333</v>
      </c>
      <c r="Q1219" s="3" t="s">
        <v>8839</v>
      </c>
      <c r="R1219" s="60">
        <v>4.5</v>
      </c>
      <c r="S1219" s="32">
        <v>3492500</v>
      </c>
      <c r="T1219" s="348">
        <v>0</v>
      </c>
      <c r="U1219" s="302">
        <f t="shared" si="496"/>
        <v>0</v>
      </c>
      <c r="V1219" s="9" t="s">
        <v>1327</v>
      </c>
      <c r="W1219" s="152" t="s">
        <v>1396</v>
      </c>
      <c r="X1219" s="29" t="s">
        <v>9073</v>
      </c>
    </row>
    <row r="1220" spans="1:24" s="28" customFormat="1" ht="102" customHeight="1">
      <c r="A1220" s="9" t="s">
        <v>6801</v>
      </c>
      <c r="B1220" s="3" t="s">
        <v>1318</v>
      </c>
      <c r="C1220" s="59" t="s">
        <v>1738</v>
      </c>
      <c r="D1220" s="4" t="s">
        <v>1732</v>
      </c>
      <c r="E1220" s="48" t="s">
        <v>1737</v>
      </c>
      <c r="F1220" s="48"/>
      <c r="G1220" s="29" t="s">
        <v>385</v>
      </c>
      <c r="H1220" s="20">
        <v>0</v>
      </c>
      <c r="I1220" s="34">
        <v>470000000</v>
      </c>
      <c r="J1220" s="21" t="s">
        <v>1316</v>
      </c>
      <c r="K1220" s="33" t="s">
        <v>1703</v>
      </c>
      <c r="L1220" s="137" t="s">
        <v>3404</v>
      </c>
      <c r="M1220" s="140" t="s">
        <v>383</v>
      </c>
      <c r="N1220" s="358" t="s">
        <v>1730</v>
      </c>
      <c r="O1220" s="3" t="s">
        <v>1368</v>
      </c>
      <c r="P1220" s="130" t="s">
        <v>1333</v>
      </c>
      <c r="Q1220" s="3" t="s">
        <v>8839</v>
      </c>
      <c r="R1220" s="60">
        <v>1.1000000000000001</v>
      </c>
      <c r="S1220" s="32">
        <v>5610000</v>
      </c>
      <c r="T1220" s="348">
        <v>0</v>
      </c>
      <c r="U1220" s="83">
        <f t="shared" si="496"/>
        <v>0</v>
      </c>
      <c r="V1220" s="9" t="s">
        <v>1327</v>
      </c>
      <c r="W1220" s="152" t="s">
        <v>1396</v>
      </c>
      <c r="X1220" s="29" t="s">
        <v>9049</v>
      </c>
    </row>
    <row r="1221" spans="1:24" s="28" customFormat="1" ht="102" customHeight="1">
      <c r="A1221" s="9" t="s">
        <v>12544</v>
      </c>
      <c r="B1221" s="3" t="s">
        <v>1318</v>
      </c>
      <c r="C1221" s="59" t="s">
        <v>1738</v>
      </c>
      <c r="D1221" s="4" t="s">
        <v>1732</v>
      </c>
      <c r="E1221" s="48" t="s">
        <v>1737</v>
      </c>
      <c r="F1221" s="48"/>
      <c r="G1221" s="29" t="s">
        <v>385</v>
      </c>
      <c r="H1221" s="20">
        <v>0</v>
      </c>
      <c r="I1221" s="34">
        <v>470000000</v>
      </c>
      <c r="J1221" s="21" t="s">
        <v>1316</v>
      </c>
      <c r="K1221" s="33" t="s">
        <v>1703</v>
      </c>
      <c r="L1221" s="137" t="s">
        <v>3404</v>
      </c>
      <c r="M1221" s="140" t="s">
        <v>383</v>
      </c>
      <c r="N1221" s="358" t="s">
        <v>1730</v>
      </c>
      <c r="O1221" s="3" t="s">
        <v>1368</v>
      </c>
      <c r="P1221" s="130" t="s">
        <v>1333</v>
      </c>
      <c r="Q1221" s="3" t="s">
        <v>8839</v>
      </c>
      <c r="R1221" s="60">
        <v>1.1000000000000001</v>
      </c>
      <c r="S1221" s="32">
        <v>2744642.86</v>
      </c>
      <c r="T1221" s="53">
        <f t="shared" ref="T1221" si="511">R1221*S1221</f>
        <v>3019107.1460000002</v>
      </c>
      <c r="U1221" s="83">
        <f t="shared" ref="U1221" si="512">T1221*1.12</f>
        <v>3381400.0035200007</v>
      </c>
      <c r="V1221" s="9" t="s">
        <v>1327</v>
      </c>
      <c r="W1221" s="152" t="s">
        <v>1396</v>
      </c>
      <c r="X1221" s="29"/>
    </row>
    <row r="1222" spans="1:24" s="28" customFormat="1" ht="102" customHeight="1">
      <c r="A1222" s="9" t="s">
        <v>6802</v>
      </c>
      <c r="B1222" s="3" t="s">
        <v>1318</v>
      </c>
      <c r="C1222" s="59" t="s">
        <v>1736</v>
      </c>
      <c r="D1222" s="4" t="s">
        <v>1732</v>
      </c>
      <c r="E1222" s="48" t="s">
        <v>436</v>
      </c>
      <c r="F1222" s="48"/>
      <c r="G1222" s="29" t="s">
        <v>385</v>
      </c>
      <c r="H1222" s="20">
        <v>0</v>
      </c>
      <c r="I1222" s="34">
        <v>470000000</v>
      </c>
      <c r="J1222" s="21" t="s">
        <v>1316</v>
      </c>
      <c r="K1222" s="33" t="s">
        <v>1703</v>
      </c>
      <c r="L1222" s="137" t="s">
        <v>3404</v>
      </c>
      <c r="M1222" s="140" t="s">
        <v>383</v>
      </c>
      <c r="N1222" s="358" t="s">
        <v>1730</v>
      </c>
      <c r="O1222" s="3" t="s">
        <v>1368</v>
      </c>
      <c r="P1222" s="130" t="s">
        <v>1333</v>
      </c>
      <c r="Q1222" s="3" t="s">
        <v>8839</v>
      </c>
      <c r="R1222" s="60">
        <v>0.1</v>
      </c>
      <c r="S1222" s="32">
        <v>4125000</v>
      </c>
      <c r="T1222" s="348">
        <v>0</v>
      </c>
      <c r="U1222" s="83">
        <f t="shared" si="496"/>
        <v>0</v>
      </c>
      <c r="V1222" s="9" t="s">
        <v>1327</v>
      </c>
      <c r="W1222" s="152" t="s">
        <v>1396</v>
      </c>
      <c r="X1222" s="29" t="s">
        <v>9049</v>
      </c>
    </row>
    <row r="1223" spans="1:24" s="28" customFormat="1" ht="102" customHeight="1">
      <c r="A1223" s="9" t="s">
        <v>12545</v>
      </c>
      <c r="B1223" s="3" t="s">
        <v>1318</v>
      </c>
      <c r="C1223" s="59" t="s">
        <v>1736</v>
      </c>
      <c r="D1223" s="4" t="s">
        <v>1732</v>
      </c>
      <c r="E1223" s="48" t="s">
        <v>436</v>
      </c>
      <c r="F1223" s="48"/>
      <c r="G1223" s="29" t="s">
        <v>385</v>
      </c>
      <c r="H1223" s="20">
        <v>0</v>
      </c>
      <c r="I1223" s="34">
        <v>470000000</v>
      </c>
      <c r="J1223" s="21" t="s">
        <v>1316</v>
      </c>
      <c r="K1223" s="33" t="s">
        <v>1703</v>
      </c>
      <c r="L1223" s="137" t="s">
        <v>3404</v>
      </c>
      <c r="M1223" s="140" t="s">
        <v>383</v>
      </c>
      <c r="N1223" s="358" t="s">
        <v>1730</v>
      </c>
      <c r="O1223" s="3" t="s">
        <v>1368</v>
      </c>
      <c r="P1223" s="130" t="s">
        <v>1333</v>
      </c>
      <c r="Q1223" s="3" t="s">
        <v>8839</v>
      </c>
      <c r="R1223" s="60">
        <v>0.1</v>
      </c>
      <c r="S1223" s="32">
        <v>3931571.43</v>
      </c>
      <c r="T1223" s="53">
        <f t="shared" ref="T1223" si="513">R1223*S1223</f>
        <v>393157.14300000004</v>
      </c>
      <c r="U1223" s="83">
        <f t="shared" ref="U1223" si="514">T1223*1.12</f>
        <v>440336.00016000011</v>
      </c>
      <c r="V1223" s="9" t="s">
        <v>1327</v>
      </c>
      <c r="W1223" s="152" t="s">
        <v>1396</v>
      </c>
      <c r="X1223" s="29"/>
    </row>
    <row r="1224" spans="1:24" s="28" customFormat="1" ht="102" customHeight="1">
      <c r="A1224" s="9" t="s">
        <v>6803</v>
      </c>
      <c r="B1224" s="3" t="s">
        <v>1318</v>
      </c>
      <c r="C1224" s="59" t="s">
        <v>1735</v>
      </c>
      <c r="D1224" s="4" t="s">
        <v>1732</v>
      </c>
      <c r="E1224" s="48" t="s">
        <v>1734</v>
      </c>
      <c r="F1224" s="48"/>
      <c r="G1224" s="29" t="s">
        <v>385</v>
      </c>
      <c r="H1224" s="20">
        <v>0</v>
      </c>
      <c r="I1224" s="34">
        <v>470000000</v>
      </c>
      <c r="J1224" s="21" t="s">
        <v>1316</v>
      </c>
      <c r="K1224" s="33" t="s">
        <v>1703</v>
      </c>
      <c r="L1224" s="137" t="s">
        <v>3404</v>
      </c>
      <c r="M1224" s="140" t="s">
        <v>383</v>
      </c>
      <c r="N1224" s="358" t="s">
        <v>1730</v>
      </c>
      <c r="O1224" s="3" t="s">
        <v>1368</v>
      </c>
      <c r="P1224" s="130" t="s">
        <v>1333</v>
      </c>
      <c r="Q1224" s="3" t="s">
        <v>8839</v>
      </c>
      <c r="R1224" s="60">
        <v>0.1</v>
      </c>
      <c r="S1224" s="32">
        <v>9500000</v>
      </c>
      <c r="T1224" s="348">
        <v>0</v>
      </c>
      <c r="U1224" s="83">
        <f t="shared" si="496"/>
        <v>0</v>
      </c>
      <c r="V1224" s="9" t="s">
        <v>1327</v>
      </c>
      <c r="W1224" s="152" t="s">
        <v>1396</v>
      </c>
      <c r="X1224" s="29" t="s">
        <v>9049</v>
      </c>
    </row>
    <row r="1225" spans="1:24" s="28" customFormat="1" ht="102" customHeight="1">
      <c r="A1225" s="9" t="s">
        <v>12546</v>
      </c>
      <c r="B1225" s="3" t="s">
        <v>1318</v>
      </c>
      <c r="C1225" s="59" t="s">
        <v>1735</v>
      </c>
      <c r="D1225" s="4" t="s">
        <v>1732</v>
      </c>
      <c r="E1225" s="48" t="s">
        <v>1734</v>
      </c>
      <c r="F1225" s="48"/>
      <c r="G1225" s="29" t="s">
        <v>385</v>
      </c>
      <c r="H1225" s="20">
        <v>0</v>
      </c>
      <c r="I1225" s="34">
        <v>470000000</v>
      </c>
      <c r="J1225" s="21" t="s">
        <v>1316</v>
      </c>
      <c r="K1225" s="33" t="s">
        <v>1703</v>
      </c>
      <c r="L1225" s="137" t="s">
        <v>3404</v>
      </c>
      <c r="M1225" s="140" t="s">
        <v>383</v>
      </c>
      <c r="N1225" s="358" t="s">
        <v>1730</v>
      </c>
      <c r="O1225" s="3" t="s">
        <v>1368</v>
      </c>
      <c r="P1225" s="130" t="s">
        <v>1333</v>
      </c>
      <c r="Q1225" s="3" t="s">
        <v>8839</v>
      </c>
      <c r="R1225" s="60">
        <v>0.1</v>
      </c>
      <c r="S1225" s="32">
        <v>5023214.29</v>
      </c>
      <c r="T1225" s="53">
        <f t="shared" ref="T1225" si="515">R1225*S1225</f>
        <v>502321.429</v>
      </c>
      <c r="U1225" s="83">
        <f t="shared" ref="U1225" si="516">T1225*1.12</f>
        <v>562600.00048000005</v>
      </c>
      <c r="V1225" s="9" t="s">
        <v>1327</v>
      </c>
      <c r="W1225" s="152" t="s">
        <v>1396</v>
      </c>
      <c r="X1225" s="29"/>
    </row>
    <row r="1226" spans="1:24" s="28" customFormat="1" ht="102" customHeight="1">
      <c r="A1226" s="9" t="s">
        <v>6804</v>
      </c>
      <c r="B1226" s="3" t="s">
        <v>1318</v>
      </c>
      <c r="C1226" s="59" t="s">
        <v>1733</v>
      </c>
      <c r="D1226" s="4" t="s">
        <v>1732</v>
      </c>
      <c r="E1226" s="48" t="s">
        <v>1731</v>
      </c>
      <c r="F1226" s="48"/>
      <c r="G1226" s="29" t="s">
        <v>385</v>
      </c>
      <c r="H1226" s="20">
        <v>0</v>
      </c>
      <c r="I1226" s="34">
        <v>470000000</v>
      </c>
      <c r="J1226" s="21" t="s">
        <v>1316</v>
      </c>
      <c r="K1226" s="33" t="s">
        <v>1703</v>
      </c>
      <c r="L1226" s="137" t="s">
        <v>3404</v>
      </c>
      <c r="M1226" s="140" t="s">
        <v>383</v>
      </c>
      <c r="N1226" s="358" t="s">
        <v>1730</v>
      </c>
      <c r="O1226" s="3" t="s">
        <v>1368</v>
      </c>
      <c r="P1226" s="130" t="s">
        <v>1333</v>
      </c>
      <c r="Q1226" s="3" t="s">
        <v>8839</v>
      </c>
      <c r="R1226" s="60">
        <v>0.6</v>
      </c>
      <c r="S1226" s="32">
        <v>11605000</v>
      </c>
      <c r="T1226" s="348">
        <v>0</v>
      </c>
      <c r="U1226" s="83">
        <f t="shared" si="496"/>
        <v>0</v>
      </c>
      <c r="V1226" s="9" t="s">
        <v>1327</v>
      </c>
      <c r="W1226" s="152" t="s">
        <v>1396</v>
      </c>
      <c r="X1226" s="29" t="s">
        <v>9049</v>
      </c>
    </row>
    <row r="1227" spans="1:24" s="28" customFormat="1" ht="102" customHeight="1">
      <c r="A1227" s="9" t="s">
        <v>12547</v>
      </c>
      <c r="B1227" s="3" t="s">
        <v>1318</v>
      </c>
      <c r="C1227" s="59" t="s">
        <v>1733</v>
      </c>
      <c r="D1227" s="4" t="s">
        <v>1732</v>
      </c>
      <c r="E1227" s="48" t="s">
        <v>1731</v>
      </c>
      <c r="F1227" s="48"/>
      <c r="G1227" s="29" t="s">
        <v>385</v>
      </c>
      <c r="H1227" s="20">
        <v>0</v>
      </c>
      <c r="I1227" s="34">
        <v>470000000</v>
      </c>
      <c r="J1227" s="21" t="s">
        <v>1316</v>
      </c>
      <c r="K1227" s="33" t="s">
        <v>1703</v>
      </c>
      <c r="L1227" s="137" t="s">
        <v>3404</v>
      </c>
      <c r="M1227" s="140" t="s">
        <v>383</v>
      </c>
      <c r="N1227" s="358" t="s">
        <v>1730</v>
      </c>
      <c r="O1227" s="3" t="s">
        <v>1368</v>
      </c>
      <c r="P1227" s="130" t="s">
        <v>1333</v>
      </c>
      <c r="Q1227" s="3" t="s">
        <v>8839</v>
      </c>
      <c r="R1227" s="60">
        <v>0.6</v>
      </c>
      <c r="S1227" s="32">
        <v>8378928.5700000003</v>
      </c>
      <c r="T1227" s="53">
        <f t="shared" ref="T1227" si="517">R1227*S1227</f>
        <v>5027357.142</v>
      </c>
      <c r="U1227" s="83">
        <f t="shared" ref="U1227" si="518">T1227*1.12</f>
        <v>5630639.9990400001</v>
      </c>
      <c r="V1227" s="9" t="s">
        <v>1327</v>
      </c>
      <c r="W1227" s="152" t="s">
        <v>1396</v>
      </c>
      <c r="X1227" s="29"/>
    </row>
    <row r="1228" spans="1:24" s="28" customFormat="1" ht="102" customHeight="1">
      <c r="A1228" s="9" t="s">
        <v>6805</v>
      </c>
      <c r="B1228" s="3" t="s">
        <v>1318</v>
      </c>
      <c r="C1228" s="59" t="s">
        <v>1729</v>
      </c>
      <c r="D1228" s="5" t="s">
        <v>1705</v>
      </c>
      <c r="E1228" s="35" t="s">
        <v>437</v>
      </c>
      <c r="F1228" s="35"/>
      <c r="G1228" s="29" t="s">
        <v>385</v>
      </c>
      <c r="H1228" s="20">
        <v>0</v>
      </c>
      <c r="I1228" s="34">
        <v>470000000</v>
      </c>
      <c r="J1228" s="21" t="s">
        <v>1316</v>
      </c>
      <c r="K1228" s="33" t="s">
        <v>1703</v>
      </c>
      <c r="L1228" s="137" t="s">
        <v>3404</v>
      </c>
      <c r="M1228" s="140" t="s">
        <v>383</v>
      </c>
      <c r="N1228" s="358" t="s">
        <v>8848</v>
      </c>
      <c r="O1228" s="3" t="s">
        <v>1368</v>
      </c>
      <c r="P1228" s="130" t="s">
        <v>1333</v>
      </c>
      <c r="Q1228" s="3" t="s">
        <v>8839</v>
      </c>
      <c r="R1228" s="60">
        <v>10.7</v>
      </c>
      <c r="S1228" s="32">
        <v>107805</v>
      </c>
      <c r="T1228" s="24">
        <v>0</v>
      </c>
      <c r="U1228" s="83">
        <f t="shared" si="496"/>
        <v>0</v>
      </c>
      <c r="V1228" s="9" t="s">
        <v>1327</v>
      </c>
      <c r="W1228" s="152" t="s">
        <v>1396</v>
      </c>
      <c r="X1228" s="29" t="s">
        <v>9353</v>
      </c>
    </row>
    <row r="1229" spans="1:24" s="28" customFormat="1" ht="102" customHeight="1">
      <c r="A1229" s="9" t="s">
        <v>9513</v>
      </c>
      <c r="B1229" s="3" t="s">
        <v>1318</v>
      </c>
      <c r="C1229" s="59" t="s">
        <v>1729</v>
      </c>
      <c r="D1229" s="5" t="s">
        <v>1705</v>
      </c>
      <c r="E1229" s="35" t="s">
        <v>437</v>
      </c>
      <c r="F1229" s="35"/>
      <c r="G1229" s="29" t="s">
        <v>385</v>
      </c>
      <c r="H1229" s="20">
        <v>0</v>
      </c>
      <c r="I1229" s="34">
        <v>470000000</v>
      </c>
      <c r="J1229" s="21" t="s">
        <v>1316</v>
      </c>
      <c r="K1229" s="33" t="s">
        <v>1703</v>
      </c>
      <c r="L1229" s="137" t="s">
        <v>3404</v>
      </c>
      <c r="M1229" s="140" t="s">
        <v>383</v>
      </c>
      <c r="N1229" s="358" t="s">
        <v>8848</v>
      </c>
      <c r="O1229" s="3" t="s">
        <v>1368</v>
      </c>
      <c r="P1229" s="130" t="s">
        <v>1333</v>
      </c>
      <c r="Q1229" s="3" t="s">
        <v>8839</v>
      </c>
      <c r="R1229" s="60">
        <v>8.1999999999999993</v>
      </c>
      <c r="S1229" s="32">
        <v>107805</v>
      </c>
      <c r="T1229" s="4">
        <f>R1229*S1229</f>
        <v>884000.99999999988</v>
      </c>
      <c r="U1229" s="83">
        <f>T1229*1.12</f>
        <v>990081.12</v>
      </c>
      <c r="V1229" s="9" t="s">
        <v>1327</v>
      </c>
      <c r="W1229" s="152" t="s">
        <v>1396</v>
      </c>
      <c r="X1229" s="29"/>
    </row>
    <row r="1230" spans="1:24" s="28" customFormat="1" ht="102" customHeight="1">
      <c r="A1230" s="9" t="s">
        <v>6806</v>
      </c>
      <c r="B1230" s="3" t="s">
        <v>1318</v>
      </c>
      <c r="C1230" s="59" t="s">
        <v>1728</v>
      </c>
      <c r="D1230" s="5" t="s">
        <v>1705</v>
      </c>
      <c r="E1230" s="31" t="s">
        <v>438</v>
      </c>
      <c r="F1230" s="31"/>
      <c r="G1230" s="29" t="s">
        <v>385</v>
      </c>
      <c r="H1230" s="20">
        <v>0</v>
      </c>
      <c r="I1230" s="34">
        <v>470000000</v>
      </c>
      <c r="J1230" s="21" t="s">
        <v>1316</v>
      </c>
      <c r="K1230" s="33" t="s">
        <v>1703</v>
      </c>
      <c r="L1230" s="137" t="s">
        <v>3404</v>
      </c>
      <c r="M1230" s="140" t="s">
        <v>383</v>
      </c>
      <c r="N1230" s="358" t="s">
        <v>8848</v>
      </c>
      <c r="O1230" s="3" t="s">
        <v>1368</v>
      </c>
      <c r="P1230" s="130" t="s">
        <v>1333</v>
      </c>
      <c r="Q1230" s="3" t="s">
        <v>8839</v>
      </c>
      <c r="R1230" s="60">
        <v>4.0999999999999996</v>
      </c>
      <c r="S1230" s="32">
        <v>291490</v>
      </c>
      <c r="T1230" s="4">
        <f t="shared" ref="T1230:T1297" si="519">R1230*S1230</f>
        <v>1195109</v>
      </c>
      <c r="U1230" s="83">
        <f t="shared" si="496"/>
        <v>1338522.08</v>
      </c>
      <c r="V1230" s="9" t="s">
        <v>1327</v>
      </c>
      <c r="W1230" s="152" t="s">
        <v>1396</v>
      </c>
      <c r="X1230" s="29"/>
    </row>
    <row r="1231" spans="1:24" s="28" customFormat="1" ht="102" customHeight="1">
      <c r="A1231" s="9" t="s">
        <v>6807</v>
      </c>
      <c r="B1231" s="3" t="s">
        <v>1318</v>
      </c>
      <c r="C1231" s="59" t="s">
        <v>1727</v>
      </c>
      <c r="D1231" s="5" t="s">
        <v>1705</v>
      </c>
      <c r="E1231" s="31" t="s">
        <v>439</v>
      </c>
      <c r="F1231" s="31"/>
      <c r="G1231" s="29" t="s">
        <v>385</v>
      </c>
      <c r="H1231" s="20">
        <v>0</v>
      </c>
      <c r="I1231" s="34">
        <v>470000000</v>
      </c>
      <c r="J1231" s="21" t="s">
        <v>1316</v>
      </c>
      <c r="K1231" s="33" t="s">
        <v>1703</v>
      </c>
      <c r="L1231" s="137" t="s">
        <v>3404</v>
      </c>
      <c r="M1231" s="140" t="s">
        <v>383</v>
      </c>
      <c r="N1231" s="358" t="s">
        <v>8848</v>
      </c>
      <c r="O1231" s="3" t="s">
        <v>1368</v>
      </c>
      <c r="P1231" s="130" t="s">
        <v>1333</v>
      </c>
      <c r="Q1231" s="3" t="s">
        <v>8839</v>
      </c>
      <c r="R1231" s="60">
        <v>4.5</v>
      </c>
      <c r="S1231" s="32">
        <v>107805</v>
      </c>
      <c r="T1231" s="4">
        <f t="shared" si="519"/>
        <v>485122.5</v>
      </c>
      <c r="U1231" s="83">
        <f t="shared" si="496"/>
        <v>543337.20000000007</v>
      </c>
      <c r="V1231" s="9" t="s">
        <v>1327</v>
      </c>
      <c r="W1231" s="152" t="s">
        <v>1396</v>
      </c>
      <c r="X1231" s="29"/>
    </row>
    <row r="1232" spans="1:24" s="28" customFormat="1" ht="102" customHeight="1">
      <c r="A1232" s="9" t="s">
        <v>6808</v>
      </c>
      <c r="B1232" s="3" t="s">
        <v>1318</v>
      </c>
      <c r="C1232" s="59" t="s">
        <v>1726</v>
      </c>
      <c r="D1232" s="5" t="s">
        <v>1705</v>
      </c>
      <c r="E1232" s="35" t="s">
        <v>440</v>
      </c>
      <c r="F1232" s="35"/>
      <c r="G1232" s="29" t="s">
        <v>385</v>
      </c>
      <c r="H1232" s="20">
        <v>0</v>
      </c>
      <c r="I1232" s="34">
        <v>470000000</v>
      </c>
      <c r="J1232" s="21" t="s">
        <v>1316</v>
      </c>
      <c r="K1232" s="33" t="s">
        <v>1703</v>
      </c>
      <c r="L1232" s="137" t="s">
        <v>3404</v>
      </c>
      <c r="M1232" s="140" t="s">
        <v>383</v>
      </c>
      <c r="N1232" s="358" t="s">
        <v>8848</v>
      </c>
      <c r="O1232" s="3" t="s">
        <v>1368</v>
      </c>
      <c r="P1232" s="130" t="s">
        <v>1333</v>
      </c>
      <c r="Q1232" s="3" t="s">
        <v>8839</v>
      </c>
      <c r="R1232" s="60">
        <v>10.3</v>
      </c>
      <c r="S1232" s="32">
        <v>242158</v>
      </c>
      <c r="T1232" s="24">
        <v>0</v>
      </c>
      <c r="U1232" s="83">
        <f t="shared" si="496"/>
        <v>0</v>
      </c>
      <c r="V1232" s="9" t="s">
        <v>1327</v>
      </c>
      <c r="W1232" s="152" t="s">
        <v>1396</v>
      </c>
      <c r="X1232" s="29" t="s">
        <v>9353</v>
      </c>
    </row>
    <row r="1233" spans="1:24" s="28" customFormat="1" ht="102" customHeight="1">
      <c r="A1233" s="9" t="s">
        <v>9514</v>
      </c>
      <c r="B1233" s="3" t="s">
        <v>1318</v>
      </c>
      <c r="C1233" s="59" t="s">
        <v>1726</v>
      </c>
      <c r="D1233" s="5" t="s">
        <v>1705</v>
      </c>
      <c r="E1233" s="35" t="s">
        <v>440</v>
      </c>
      <c r="F1233" s="35"/>
      <c r="G1233" s="29" t="s">
        <v>385</v>
      </c>
      <c r="H1233" s="20">
        <v>0</v>
      </c>
      <c r="I1233" s="34">
        <v>470000000</v>
      </c>
      <c r="J1233" s="21" t="s">
        <v>1316</v>
      </c>
      <c r="K1233" s="33" t="s">
        <v>1703</v>
      </c>
      <c r="L1233" s="137" t="s">
        <v>3404</v>
      </c>
      <c r="M1233" s="140" t="s">
        <v>383</v>
      </c>
      <c r="N1233" s="358" t="s">
        <v>8848</v>
      </c>
      <c r="O1233" s="3" t="s">
        <v>1368</v>
      </c>
      <c r="P1233" s="130" t="s">
        <v>1333</v>
      </c>
      <c r="Q1233" s="3" t="s">
        <v>8839</v>
      </c>
      <c r="R1233" s="60">
        <v>7.8</v>
      </c>
      <c r="S1233" s="32">
        <v>242158</v>
      </c>
      <c r="T1233" s="4">
        <f>R1233*S1233</f>
        <v>1888832.4</v>
      </c>
      <c r="U1233" s="83">
        <f>T1233*1.12</f>
        <v>2115492.2880000002</v>
      </c>
      <c r="V1233" s="9" t="s">
        <v>1327</v>
      </c>
      <c r="W1233" s="152" t="s">
        <v>1396</v>
      </c>
      <c r="X1233" s="29"/>
    </row>
    <row r="1234" spans="1:24" s="28" customFormat="1" ht="102" customHeight="1">
      <c r="A1234" s="9" t="s">
        <v>6809</v>
      </c>
      <c r="B1234" s="3" t="s">
        <v>1318</v>
      </c>
      <c r="C1234" s="59" t="s">
        <v>1725</v>
      </c>
      <c r="D1234" s="5" t="s">
        <v>1705</v>
      </c>
      <c r="E1234" s="35" t="s">
        <v>441</v>
      </c>
      <c r="F1234" s="35"/>
      <c r="G1234" s="29" t="s">
        <v>385</v>
      </c>
      <c r="H1234" s="20">
        <v>0</v>
      </c>
      <c r="I1234" s="34">
        <v>470000000</v>
      </c>
      <c r="J1234" s="21" t="s">
        <v>1316</v>
      </c>
      <c r="K1234" s="33" t="s">
        <v>1703</v>
      </c>
      <c r="L1234" s="137" t="s">
        <v>3404</v>
      </c>
      <c r="M1234" s="140" t="s">
        <v>383</v>
      </c>
      <c r="N1234" s="358" t="s">
        <v>8848</v>
      </c>
      <c r="O1234" s="3" t="s">
        <v>1368</v>
      </c>
      <c r="P1234" s="130" t="s">
        <v>1333</v>
      </c>
      <c r="Q1234" s="3" t="s">
        <v>8839</v>
      </c>
      <c r="R1234" s="60">
        <v>0.3</v>
      </c>
      <c r="S1234" s="32">
        <v>253166</v>
      </c>
      <c r="T1234" s="4">
        <f t="shared" si="519"/>
        <v>75949.8</v>
      </c>
      <c r="U1234" s="83">
        <f t="shared" si="496"/>
        <v>85063.776000000013</v>
      </c>
      <c r="V1234" s="9" t="s">
        <v>1327</v>
      </c>
      <c r="W1234" s="152" t="s">
        <v>1396</v>
      </c>
      <c r="X1234" s="29"/>
    </row>
    <row r="1235" spans="1:24" s="28" customFormat="1" ht="102" customHeight="1">
      <c r="A1235" s="9" t="s">
        <v>6810</v>
      </c>
      <c r="B1235" s="3" t="s">
        <v>1318</v>
      </c>
      <c r="C1235" s="59" t="s">
        <v>1724</v>
      </c>
      <c r="D1235" s="5" t="s">
        <v>1705</v>
      </c>
      <c r="E1235" s="35" t="s">
        <v>442</v>
      </c>
      <c r="F1235" s="35"/>
      <c r="G1235" s="29" t="s">
        <v>385</v>
      </c>
      <c r="H1235" s="20">
        <v>0</v>
      </c>
      <c r="I1235" s="34">
        <v>470000000</v>
      </c>
      <c r="J1235" s="21" t="s">
        <v>1316</v>
      </c>
      <c r="K1235" s="33" t="s">
        <v>1703</v>
      </c>
      <c r="L1235" s="137" t="s">
        <v>3404</v>
      </c>
      <c r="M1235" s="140" t="s">
        <v>383</v>
      </c>
      <c r="N1235" s="358" t="s">
        <v>8848</v>
      </c>
      <c r="O1235" s="3" t="s">
        <v>1368</v>
      </c>
      <c r="P1235" s="130" t="s">
        <v>1333</v>
      </c>
      <c r="Q1235" s="3" t="s">
        <v>8839</v>
      </c>
      <c r="R1235" s="60">
        <v>7.5</v>
      </c>
      <c r="S1235" s="32">
        <v>229135</v>
      </c>
      <c r="T1235" s="4">
        <f t="shared" si="519"/>
        <v>1718512.5</v>
      </c>
      <c r="U1235" s="83">
        <f t="shared" si="496"/>
        <v>1924734.0000000002</v>
      </c>
      <c r="V1235" s="9" t="s">
        <v>1327</v>
      </c>
      <c r="W1235" s="152" t="s">
        <v>1396</v>
      </c>
      <c r="X1235" s="29"/>
    </row>
    <row r="1236" spans="1:24" s="28" customFormat="1" ht="102" customHeight="1">
      <c r="A1236" s="9" t="s">
        <v>6811</v>
      </c>
      <c r="B1236" s="3" t="s">
        <v>1318</v>
      </c>
      <c r="C1236" s="59" t="s">
        <v>1723</v>
      </c>
      <c r="D1236" s="5" t="s">
        <v>1705</v>
      </c>
      <c r="E1236" s="35" t="s">
        <v>1722</v>
      </c>
      <c r="F1236" s="35"/>
      <c r="G1236" s="29" t="s">
        <v>385</v>
      </c>
      <c r="H1236" s="20">
        <v>0</v>
      </c>
      <c r="I1236" s="34">
        <v>470000000</v>
      </c>
      <c r="J1236" s="21" t="s">
        <v>1316</v>
      </c>
      <c r="K1236" s="33" t="s">
        <v>1703</v>
      </c>
      <c r="L1236" s="137" t="s">
        <v>3404</v>
      </c>
      <c r="M1236" s="140" t="s">
        <v>383</v>
      </c>
      <c r="N1236" s="358" t="s">
        <v>8848</v>
      </c>
      <c r="O1236" s="3" t="s">
        <v>1368</v>
      </c>
      <c r="P1236" s="130" t="s">
        <v>1333</v>
      </c>
      <c r="Q1236" s="3" t="s">
        <v>8839</v>
      </c>
      <c r="R1236" s="64">
        <v>0.1</v>
      </c>
      <c r="S1236" s="32">
        <v>311750</v>
      </c>
      <c r="T1236" s="4">
        <f t="shared" si="519"/>
        <v>31175</v>
      </c>
      <c r="U1236" s="83">
        <f t="shared" si="496"/>
        <v>34916</v>
      </c>
      <c r="V1236" s="9" t="s">
        <v>1327</v>
      </c>
      <c r="W1236" s="152" t="s">
        <v>1396</v>
      </c>
      <c r="X1236" s="29"/>
    </row>
    <row r="1237" spans="1:24" s="28" customFormat="1" ht="102" customHeight="1">
      <c r="A1237" s="9" t="s">
        <v>6812</v>
      </c>
      <c r="B1237" s="3" t="s">
        <v>1318</v>
      </c>
      <c r="C1237" s="59" t="s">
        <v>1721</v>
      </c>
      <c r="D1237" s="5" t="s">
        <v>1705</v>
      </c>
      <c r="E1237" s="35" t="s">
        <v>443</v>
      </c>
      <c r="F1237" s="35"/>
      <c r="G1237" s="29" t="s">
        <v>385</v>
      </c>
      <c r="H1237" s="20">
        <v>0</v>
      </c>
      <c r="I1237" s="34">
        <v>470000000</v>
      </c>
      <c r="J1237" s="21" t="s">
        <v>1316</v>
      </c>
      <c r="K1237" s="33" t="s">
        <v>1703</v>
      </c>
      <c r="L1237" s="137" t="s">
        <v>3404</v>
      </c>
      <c r="M1237" s="140" t="s">
        <v>383</v>
      </c>
      <c r="N1237" s="358" t="s">
        <v>8848</v>
      </c>
      <c r="O1237" s="3" t="s">
        <v>1368</v>
      </c>
      <c r="P1237" s="130" t="s">
        <v>1333</v>
      </c>
      <c r="Q1237" s="3" t="s">
        <v>8839</v>
      </c>
      <c r="R1237" s="60">
        <v>0.2</v>
      </c>
      <c r="S1237" s="32">
        <v>342925</v>
      </c>
      <c r="T1237" s="4">
        <f t="shared" si="519"/>
        <v>68585</v>
      </c>
      <c r="U1237" s="83">
        <f t="shared" si="496"/>
        <v>76815.200000000012</v>
      </c>
      <c r="V1237" s="9" t="s">
        <v>1327</v>
      </c>
      <c r="W1237" s="152" t="s">
        <v>1396</v>
      </c>
      <c r="X1237" s="29"/>
    </row>
    <row r="1238" spans="1:24" s="28" customFormat="1" ht="102" customHeight="1">
      <c r="A1238" s="9" t="s">
        <v>6813</v>
      </c>
      <c r="B1238" s="3" t="s">
        <v>1318</v>
      </c>
      <c r="C1238" s="59" t="s">
        <v>1720</v>
      </c>
      <c r="D1238" s="5" t="s">
        <v>1705</v>
      </c>
      <c r="E1238" s="35" t="s">
        <v>444</v>
      </c>
      <c r="F1238" s="35"/>
      <c r="G1238" s="29" t="s">
        <v>385</v>
      </c>
      <c r="H1238" s="20">
        <v>0</v>
      </c>
      <c r="I1238" s="34">
        <v>470000000</v>
      </c>
      <c r="J1238" s="21" t="s">
        <v>1316</v>
      </c>
      <c r="K1238" s="33" t="s">
        <v>1703</v>
      </c>
      <c r="L1238" s="137" t="s">
        <v>3404</v>
      </c>
      <c r="M1238" s="140" t="s">
        <v>383</v>
      </c>
      <c r="N1238" s="358" t="s">
        <v>8848</v>
      </c>
      <c r="O1238" s="3" t="s">
        <v>1368</v>
      </c>
      <c r="P1238" s="130" t="s">
        <v>1333</v>
      </c>
      <c r="Q1238" s="3" t="s">
        <v>8839</v>
      </c>
      <c r="R1238" s="60">
        <v>7.7</v>
      </c>
      <c r="S1238" s="32">
        <v>180840</v>
      </c>
      <c r="T1238" s="4">
        <f t="shared" si="519"/>
        <v>1392468</v>
      </c>
      <c r="U1238" s="83">
        <f t="shared" si="496"/>
        <v>1559564.1600000001</v>
      </c>
      <c r="V1238" s="9" t="s">
        <v>1327</v>
      </c>
      <c r="W1238" s="152" t="s">
        <v>1396</v>
      </c>
      <c r="X1238" s="29"/>
    </row>
    <row r="1239" spans="1:24" s="28" customFormat="1" ht="102" customHeight="1">
      <c r="A1239" s="9" t="s">
        <v>6814</v>
      </c>
      <c r="B1239" s="3" t="s">
        <v>1318</v>
      </c>
      <c r="C1239" s="59" t="s">
        <v>1719</v>
      </c>
      <c r="D1239" s="5" t="s">
        <v>1705</v>
      </c>
      <c r="E1239" s="35" t="s">
        <v>1718</v>
      </c>
      <c r="F1239" s="35"/>
      <c r="G1239" s="29" t="s">
        <v>385</v>
      </c>
      <c r="H1239" s="20">
        <v>0</v>
      </c>
      <c r="I1239" s="34">
        <v>470000000</v>
      </c>
      <c r="J1239" s="21" t="s">
        <v>1316</v>
      </c>
      <c r="K1239" s="33" t="s">
        <v>1703</v>
      </c>
      <c r="L1239" s="137" t="s">
        <v>3404</v>
      </c>
      <c r="M1239" s="140" t="s">
        <v>383</v>
      </c>
      <c r="N1239" s="358" t="s">
        <v>8848</v>
      </c>
      <c r="O1239" s="3" t="s">
        <v>1368</v>
      </c>
      <c r="P1239" s="130" t="s">
        <v>1333</v>
      </c>
      <c r="Q1239" s="3" t="s">
        <v>8839</v>
      </c>
      <c r="R1239" s="62">
        <v>2.6</v>
      </c>
      <c r="S1239" s="32">
        <v>290400</v>
      </c>
      <c r="T1239" s="4">
        <f t="shared" si="519"/>
        <v>755040</v>
      </c>
      <c r="U1239" s="83">
        <f t="shared" si="496"/>
        <v>845644.80000000005</v>
      </c>
      <c r="V1239" s="9" t="s">
        <v>1327</v>
      </c>
      <c r="W1239" s="152" t="s">
        <v>1396</v>
      </c>
      <c r="X1239" s="29"/>
    </row>
    <row r="1240" spans="1:24" s="28" customFormat="1" ht="102" customHeight="1">
      <c r="A1240" s="9" t="s">
        <v>6815</v>
      </c>
      <c r="B1240" s="3" t="s">
        <v>1318</v>
      </c>
      <c r="C1240" s="59" t="s">
        <v>1717</v>
      </c>
      <c r="D1240" s="5" t="s">
        <v>1705</v>
      </c>
      <c r="E1240" s="35" t="s">
        <v>1716</v>
      </c>
      <c r="F1240" s="35"/>
      <c r="G1240" s="29" t="s">
        <v>385</v>
      </c>
      <c r="H1240" s="20">
        <v>0</v>
      </c>
      <c r="I1240" s="34">
        <v>470000000</v>
      </c>
      <c r="J1240" s="21" t="s">
        <v>1316</v>
      </c>
      <c r="K1240" s="33" t="s">
        <v>1703</v>
      </c>
      <c r="L1240" s="137" t="s">
        <v>3404</v>
      </c>
      <c r="M1240" s="140" t="s">
        <v>383</v>
      </c>
      <c r="N1240" s="358" t="s">
        <v>8848</v>
      </c>
      <c r="O1240" s="3" t="s">
        <v>1368</v>
      </c>
      <c r="P1240" s="130" t="s">
        <v>1333</v>
      </c>
      <c r="Q1240" s="3" t="s">
        <v>8839</v>
      </c>
      <c r="R1240" s="62">
        <v>0.4</v>
      </c>
      <c r="S1240" s="32">
        <v>225765</v>
      </c>
      <c r="T1240" s="4">
        <f t="shared" si="519"/>
        <v>90306</v>
      </c>
      <c r="U1240" s="83">
        <f t="shared" si="496"/>
        <v>101142.72000000002</v>
      </c>
      <c r="V1240" s="9" t="s">
        <v>1327</v>
      </c>
      <c r="W1240" s="152" t="s">
        <v>1396</v>
      </c>
      <c r="X1240" s="29"/>
    </row>
    <row r="1241" spans="1:24" s="28" customFormat="1" ht="102" customHeight="1">
      <c r="A1241" s="9" t="s">
        <v>6816</v>
      </c>
      <c r="B1241" s="3" t="s">
        <v>1318</v>
      </c>
      <c r="C1241" s="59" t="s">
        <v>1715</v>
      </c>
      <c r="D1241" s="5" t="s">
        <v>1705</v>
      </c>
      <c r="E1241" s="35" t="s">
        <v>1714</v>
      </c>
      <c r="F1241" s="35"/>
      <c r="G1241" s="29" t="s">
        <v>385</v>
      </c>
      <c r="H1241" s="20">
        <v>0</v>
      </c>
      <c r="I1241" s="34">
        <v>470000000</v>
      </c>
      <c r="J1241" s="21" t="s">
        <v>1316</v>
      </c>
      <c r="K1241" s="33" t="s">
        <v>1703</v>
      </c>
      <c r="L1241" s="137" t="s">
        <v>3404</v>
      </c>
      <c r="M1241" s="140" t="s">
        <v>383</v>
      </c>
      <c r="N1241" s="358" t="s">
        <v>8848</v>
      </c>
      <c r="O1241" s="3" t="s">
        <v>1368</v>
      </c>
      <c r="P1241" s="130" t="s">
        <v>1333</v>
      </c>
      <c r="Q1241" s="3" t="s">
        <v>8839</v>
      </c>
      <c r="R1241" s="62">
        <v>2.9</v>
      </c>
      <c r="S1241" s="32">
        <v>507975</v>
      </c>
      <c r="T1241" s="4">
        <f t="shared" si="519"/>
        <v>1473127.5</v>
      </c>
      <c r="U1241" s="83">
        <f t="shared" si="496"/>
        <v>1649902.8</v>
      </c>
      <c r="V1241" s="9" t="s">
        <v>1327</v>
      </c>
      <c r="W1241" s="152" t="s">
        <v>1396</v>
      </c>
      <c r="X1241" s="29"/>
    </row>
    <row r="1242" spans="1:24" s="28" customFormat="1" ht="102" customHeight="1">
      <c r="A1242" s="9" t="s">
        <v>6817</v>
      </c>
      <c r="B1242" s="3" t="s">
        <v>1318</v>
      </c>
      <c r="C1242" s="59" t="s">
        <v>1713</v>
      </c>
      <c r="D1242" s="5" t="s">
        <v>1705</v>
      </c>
      <c r="E1242" s="35" t="s">
        <v>1712</v>
      </c>
      <c r="F1242" s="35"/>
      <c r="G1242" s="29" t="s">
        <v>385</v>
      </c>
      <c r="H1242" s="20">
        <v>0</v>
      </c>
      <c r="I1242" s="34">
        <v>470000000</v>
      </c>
      <c r="J1242" s="21" t="s">
        <v>1316</v>
      </c>
      <c r="K1242" s="33" t="s">
        <v>1703</v>
      </c>
      <c r="L1242" s="137" t="s">
        <v>3404</v>
      </c>
      <c r="M1242" s="140" t="s">
        <v>383</v>
      </c>
      <c r="N1242" s="358" t="s">
        <v>8848</v>
      </c>
      <c r="O1242" s="3" t="s">
        <v>1368</v>
      </c>
      <c r="P1242" s="130" t="s">
        <v>1333</v>
      </c>
      <c r="Q1242" s="3" t="s">
        <v>8839</v>
      </c>
      <c r="R1242" s="60">
        <v>0.5</v>
      </c>
      <c r="S1242" s="32">
        <v>597965</v>
      </c>
      <c r="T1242" s="4">
        <f t="shared" si="519"/>
        <v>298982.5</v>
      </c>
      <c r="U1242" s="83">
        <f t="shared" si="496"/>
        <v>334860.40000000002</v>
      </c>
      <c r="V1242" s="9" t="s">
        <v>1327</v>
      </c>
      <c r="W1242" s="152" t="s">
        <v>1396</v>
      </c>
      <c r="X1242" s="29"/>
    </row>
    <row r="1243" spans="1:24" s="28" customFormat="1" ht="102" customHeight="1">
      <c r="A1243" s="9" t="s">
        <v>6818</v>
      </c>
      <c r="B1243" s="3" t="s">
        <v>1318</v>
      </c>
      <c r="C1243" s="59" t="s">
        <v>1711</v>
      </c>
      <c r="D1243" s="5" t="s">
        <v>1705</v>
      </c>
      <c r="E1243" s="35" t="s">
        <v>445</v>
      </c>
      <c r="F1243" s="35"/>
      <c r="G1243" s="29" t="s">
        <v>385</v>
      </c>
      <c r="H1243" s="20">
        <v>0</v>
      </c>
      <c r="I1243" s="34">
        <v>470000000</v>
      </c>
      <c r="J1243" s="21" t="s">
        <v>1316</v>
      </c>
      <c r="K1243" s="33" t="s">
        <v>1703</v>
      </c>
      <c r="L1243" s="137" t="s">
        <v>3404</v>
      </c>
      <c r="M1243" s="140" t="s">
        <v>383</v>
      </c>
      <c r="N1243" s="358" t="s">
        <v>8848</v>
      </c>
      <c r="O1243" s="3" t="s">
        <v>1368</v>
      </c>
      <c r="P1243" s="130" t="s">
        <v>1333</v>
      </c>
      <c r="Q1243" s="3" t="s">
        <v>8839</v>
      </c>
      <c r="R1243" s="60">
        <v>0.3</v>
      </c>
      <c r="S1243" s="32">
        <v>594649</v>
      </c>
      <c r="T1243" s="4">
        <f t="shared" si="519"/>
        <v>178394.69999999998</v>
      </c>
      <c r="U1243" s="83">
        <f t="shared" si="496"/>
        <v>199802.06400000001</v>
      </c>
      <c r="V1243" s="9" t="s">
        <v>1327</v>
      </c>
      <c r="W1243" s="152" t="s">
        <v>1396</v>
      </c>
      <c r="X1243" s="29"/>
    </row>
    <row r="1244" spans="1:24" s="28" customFormat="1" ht="102" customHeight="1">
      <c r="A1244" s="9" t="s">
        <v>6819</v>
      </c>
      <c r="B1244" s="3" t="s">
        <v>1318</v>
      </c>
      <c r="C1244" s="59" t="s">
        <v>1710</v>
      </c>
      <c r="D1244" s="5" t="s">
        <v>1705</v>
      </c>
      <c r="E1244" s="35" t="s">
        <v>1709</v>
      </c>
      <c r="F1244" s="35"/>
      <c r="G1244" s="29" t="s">
        <v>385</v>
      </c>
      <c r="H1244" s="20">
        <v>0</v>
      </c>
      <c r="I1244" s="34">
        <v>470000000</v>
      </c>
      <c r="J1244" s="21" t="s">
        <v>1316</v>
      </c>
      <c r="K1244" s="33" t="s">
        <v>1703</v>
      </c>
      <c r="L1244" s="137" t="s">
        <v>3404</v>
      </c>
      <c r="M1244" s="140" t="s">
        <v>383</v>
      </c>
      <c r="N1244" s="358" t="s">
        <v>8848</v>
      </c>
      <c r="O1244" s="3" t="s">
        <v>1368</v>
      </c>
      <c r="P1244" s="130" t="s">
        <v>1333</v>
      </c>
      <c r="Q1244" s="3" t="s">
        <v>8839</v>
      </c>
      <c r="R1244" s="64">
        <v>0.6</v>
      </c>
      <c r="S1244" s="32">
        <v>629114</v>
      </c>
      <c r="T1244" s="4">
        <f t="shared" si="519"/>
        <v>377468.39999999997</v>
      </c>
      <c r="U1244" s="83">
        <f t="shared" si="496"/>
        <v>422764.60800000001</v>
      </c>
      <c r="V1244" s="9" t="s">
        <v>1327</v>
      </c>
      <c r="W1244" s="152" t="s">
        <v>1396</v>
      </c>
      <c r="X1244" s="29"/>
    </row>
    <row r="1245" spans="1:24" s="28" customFormat="1" ht="102" customHeight="1">
      <c r="A1245" s="9" t="s">
        <v>6820</v>
      </c>
      <c r="B1245" s="3" t="s">
        <v>1318</v>
      </c>
      <c r="C1245" s="59" t="s">
        <v>1708</v>
      </c>
      <c r="D1245" s="5" t="s">
        <v>1705</v>
      </c>
      <c r="E1245" s="35" t="s">
        <v>1707</v>
      </c>
      <c r="F1245" s="35"/>
      <c r="G1245" s="29" t="s">
        <v>385</v>
      </c>
      <c r="H1245" s="20">
        <v>0</v>
      </c>
      <c r="I1245" s="34">
        <v>470000000</v>
      </c>
      <c r="J1245" s="21" t="s">
        <v>1316</v>
      </c>
      <c r="K1245" s="33" t="s">
        <v>1703</v>
      </c>
      <c r="L1245" s="137" t="s">
        <v>3404</v>
      </c>
      <c r="M1245" s="140" t="s">
        <v>383</v>
      </c>
      <c r="N1245" s="358" t="s">
        <v>8848</v>
      </c>
      <c r="O1245" s="3" t="s">
        <v>1368</v>
      </c>
      <c r="P1245" s="130" t="s">
        <v>1333</v>
      </c>
      <c r="Q1245" s="3" t="s">
        <v>8839</v>
      </c>
      <c r="R1245" s="64">
        <v>0.5</v>
      </c>
      <c r="S1245" s="32">
        <v>657761.5</v>
      </c>
      <c r="T1245" s="4">
        <f t="shared" si="519"/>
        <v>328880.75</v>
      </c>
      <c r="U1245" s="83">
        <f t="shared" si="496"/>
        <v>368346.44000000006</v>
      </c>
      <c r="V1245" s="9" t="s">
        <v>1327</v>
      </c>
      <c r="W1245" s="152" t="s">
        <v>1396</v>
      </c>
      <c r="X1245" s="29"/>
    </row>
    <row r="1246" spans="1:24" s="28" customFormat="1" ht="102" customHeight="1">
      <c r="A1246" s="9" t="s">
        <v>6821</v>
      </c>
      <c r="B1246" s="3" t="s">
        <v>1318</v>
      </c>
      <c r="C1246" s="59" t="s">
        <v>1706</v>
      </c>
      <c r="D1246" s="5" t="s">
        <v>1705</v>
      </c>
      <c r="E1246" s="35" t="s">
        <v>1704</v>
      </c>
      <c r="F1246" s="35"/>
      <c r="G1246" s="29" t="s">
        <v>385</v>
      </c>
      <c r="H1246" s="20">
        <v>0</v>
      </c>
      <c r="I1246" s="34">
        <v>470000000</v>
      </c>
      <c r="J1246" s="21" t="s">
        <v>1316</v>
      </c>
      <c r="K1246" s="33" t="s">
        <v>1703</v>
      </c>
      <c r="L1246" s="137" t="s">
        <v>3404</v>
      </c>
      <c r="M1246" s="140" t="s">
        <v>383</v>
      </c>
      <c r="N1246" s="358" t="s">
        <v>8848</v>
      </c>
      <c r="O1246" s="3" t="s">
        <v>1368</v>
      </c>
      <c r="P1246" s="130" t="s">
        <v>1333</v>
      </c>
      <c r="Q1246" s="3" t="s">
        <v>8839</v>
      </c>
      <c r="R1246" s="64">
        <v>1.7</v>
      </c>
      <c r="S1246" s="32">
        <v>319000</v>
      </c>
      <c r="T1246" s="24">
        <v>0</v>
      </c>
      <c r="U1246" s="83">
        <f t="shared" si="496"/>
        <v>0</v>
      </c>
      <c r="V1246" s="9" t="s">
        <v>1327</v>
      </c>
      <c r="W1246" s="152" t="s">
        <v>1396</v>
      </c>
      <c r="X1246" s="29" t="s">
        <v>9353</v>
      </c>
    </row>
    <row r="1247" spans="1:24" s="28" customFormat="1" ht="102" customHeight="1">
      <c r="A1247" s="9" t="s">
        <v>9515</v>
      </c>
      <c r="B1247" s="3" t="s">
        <v>1318</v>
      </c>
      <c r="C1247" s="59" t="s">
        <v>1706</v>
      </c>
      <c r="D1247" s="5" t="s">
        <v>1705</v>
      </c>
      <c r="E1247" s="35" t="s">
        <v>1704</v>
      </c>
      <c r="F1247" s="35"/>
      <c r="G1247" s="29" t="s">
        <v>385</v>
      </c>
      <c r="H1247" s="20">
        <v>0</v>
      </c>
      <c r="I1247" s="34">
        <v>470000000</v>
      </c>
      <c r="J1247" s="21" t="s">
        <v>1316</v>
      </c>
      <c r="K1247" s="33" t="s">
        <v>1703</v>
      </c>
      <c r="L1247" s="137" t="s">
        <v>3404</v>
      </c>
      <c r="M1247" s="140" t="s">
        <v>383</v>
      </c>
      <c r="N1247" s="358" t="s">
        <v>8848</v>
      </c>
      <c r="O1247" s="3" t="s">
        <v>1368</v>
      </c>
      <c r="P1247" s="130" t="s">
        <v>1333</v>
      </c>
      <c r="Q1247" s="3" t="s">
        <v>8839</v>
      </c>
      <c r="R1247" s="64">
        <v>1.9</v>
      </c>
      <c r="S1247" s="32">
        <v>319000</v>
      </c>
      <c r="T1247" s="4">
        <f>R1247*S1247</f>
        <v>606100</v>
      </c>
      <c r="U1247" s="83">
        <f>T1247*1.12</f>
        <v>678832.00000000012</v>
      </c>
      <c r="V1247" s="9" t="s">
        <v>1327</v>
      </c>
      <c r="W1247" s="152" t="s">
        <v>1396</v>
      </c>
      <c r="X1247" s="29"/>
    </row>
    <row r="1248" spans="1:24" s="28" customFormat="1" ht="102" customHeight="1">
      <c r="A1248" s="9" t="s">
        <v>6822</v>
      </c>
      <c r="B1248" s="3" t="s">
        <v>1318</v>
      </c>
      <c r="C1248" s="59" t="s">
        <v>1702</v>
      </c>
      <c r="D1248" s="4" t="s">
        <v>1690</v>
      </c>
      <c r="E1248" s="35" t="s">
        <v>1701</v>
      </c>
      <c r="F1248" s="35"/>
      <c r="G1248" s="29" t="s">
        <v>384</v>
      </c>
      <c r="H1248" s="20">
        <v>0</v>
      </c>
      <c r="I1248" s="34">
        <v>470000000</v>
      </c>
      <c r="J1248" s="21" t="s">
        <v>1316</v>
      </c>
      <c r="K1248" s="33" t="s">
        <v>1411</v>
      </c>
      <c r="L1248" s="137" t="s">
        <v>3404</v>
      </c>
      <c r="M1248" s="140" t="s">
        <v>383</v>
      </c>
      <c r="N1248" s="358" t="s">
        <v>8848</v>
      </c>
      <c r="O1248" s="3" t="s">
        <v>1368</v>
      </c>
      <c r="P1248" s="130" t="s">
        <v>1333</v>
      </c>
      <c r="Q1248" s="3" t="s">
        <v>8839</v>
      </c>
      <c r="R1248" s="64">
        <v>1.1000000000000001</v>
      </c>
      <c r="S1248" s="32">
        <v>1310496</v>
      </c>
      <c r="T1248" s="24">
        <v>0</v>
      </c>
      <c r="U1248" s="83">
        <f t="shared" si="496"/>
        <v>0</v>
      </c>
      <c r="V1248" s="9" t="s">
        <v>1327</v>
      </c>
      <c r="W1248" s="152" t="s">
        <v>1396</v>
      </c>
      <c r="X1248" s="29" t="s">
        <v>9423</v>
      </c>
    </row>
    <row r="1249" spans="1:24" s="28" customFormat="1" ht="102" customHeight="1">
      <c r="A1249" s="9" t="s">
        <v>9516</v>
      </c>
      <c r="B1249" s="3" t="s">
        <v>1318</v>
      </c>
      <c r="C1249" s="59" t="s">
        <v>1702</v>
      </c>
      <c r="D1249" s="4" t="s">
        <v>1690</v>
      </c>
      <c r="E1249" s="35" t="s">
        <v>1701</v>
      </c>
      <c r="F1249" s="35"/>
      <c r="G1249" s="29" t="s">
        <v>384</v>
      </c>
      <c r="H1249" s="20">
        <v>0</v>
      </c>
      <c r="I1249" s="34">
        <v>470000000</v>
      </c>
      <c r="J1249" s="21" t="s">
        <v>1316</v>
      </c>
      <c r="K1249" s="33" t="s">
        <v>1398</v>
      </c>
      <c r="L1249" s="137" t="s">
        <v>3404</v>
      </c>
      <c r="M1249" s="140" t="s">
        <v>383</v>
      </c>
      <c r="N1249" s="358" t="s">
        <v>8848</v>
      </c>
      <c r="O1249" s="3" t="s">
        <v>1368</v>
      </c>
      <c r="P1249" s="130" t="s">
        <v>1333</v>
      </c>
      <c r="Q1249" s="3" t="s">
        <v>8839</v>
      </c>
      <c r="R1249" s="64">
        <v>5.6</v>
      </c>
      <c r="S1249" s="32">
        <v>1310496</v>
      </c>
      <c r="T1249" s="4">
        <f>R1249*S1249</f>
        <v>7338777.5999999996</v>
      </c>
      <c r="U1249" s="83">
        <f>T1249*1.12</f>
        <v>8219430.9120000005</v>
      </c>
      <c r="V1249" s="9" t="s">
        <v>1327</v>
      </c>
      <c r="W1249" s="152" t="s">
        <v>1396</v>
      </c>
      <c r="X1249" s="29"/>
    </row>
    <row r="1250" spans="1:24" s="28" customFormat="1" ht="102" customHeight="1">
      <c r="A1250" s="9" t="s">
        <v>6823</v>
      </c>
      <c r="B1250" s="3" t="s">
        <v>1318</v>
      </c>
      <c r="C1250" s="59" t="s">
        <v>1700</v>
      </c>
      <c r="D1250" s="4" t="s">
        <v>1690</v>
      </c>
      <c r="E1250" s="35" t="s">
        <v>446</v>
      </c>
      <c r="F1250" s="35"/>
      <c r="G1250" s="29" t="s">
        <v>384</v>
      </c>
      <c r="H1250" s="20">
        <v>0</v>
      </c>
      <c r="I1250" s="34">
        <v>470000000</v>
      </c>
      <c r="J1250" s="21" t="s">
        <v>1316</v>
      </c>
      <c r="K1250" s="33" t="s">
        <v>1411</v>
      </c>
      <c r="L1250" s="137" t="s">
        <v>3404</v>
      </c>
      <c r="M1250" s="140" t="s">
        <v>383</v>
      </c>
      <c r="N1250" s="358" t="s">
        <v>8848</v>
      </c>
      <c r="O1250" s="3" t="s">
        <v>1368</v>
      </c>
      <c r="P1250" s="130" t="s">
        <v>1333</v>
      </c>
      <c r="Q1250" s="3" t="s">
        <v>8839</v>
      </c>
      <c r="R1250" s="64">
        <v>0.52</v>
      </c>
      <c r="S1250" s="32">
        <v>615120</v>
      </c>
      <c r="T1250" s="4">
        <f t="shared" si="519"/>
        <v>319862.40000000002</v>
      </c>
      <c r="U1250" s="83">
        <f t="shared" si="496"/>
        <v>358245.88800000004</v>
      </c>
      <c r="V1250" s="9" t="s">
        <v>1327</v>
      </c>
      <c r="W1250" s="152" t="s">
        <v>1396</v>
      </c>
      <c r="X1250" s="29"/>
    </row>
    <row r="1251" spans="1:24" s="28" customFormat="1" ht="102" customHeight="1">
      <c r="A1251" s="9" t="s">
        <v>6824</v>
      </c>
      <c r="B1251" s="3" t="s">
        <v>1318</v>
      </c>
      <c r="C1251" s="59" t="s">
        <v>1699</v>
      </c>
      <c r="D1251" s="4" t="s">
        <v>1690</v>
      </c>
      <c r="E1251" s="39" t="s">
        <v>1698</v>
      </c>
      <c r="F1251" s="35"/>
      <c r="G1251" s="29" t="s">
        <v>384</v>
      </c>
      <c r="H1251" s="20">
        <v>0</v>
      </c>
      <c r="I1251" s="34">
        <v>470000000</v>
      </c>
      <c r="J1251" s="21" t="s">
        <v>1316</v>
      </c>
      <c r="K1251" s="33" t="s">
        <v>1411</v>
      </c>
      <c r="L1251" s="137" t="s">
        <v>3404</v>
      </c>
      <c r="M1251" s="140" t="s">
        <v>383</v>
      </c>
      <c r="N1251" s="358" t="s">
        <v>8848</v>
      </c>
      <c r="O1251" s="3" t="s">
        <v>1368</v>
      </c>
      <c r="P1251" s="130" t="s">
        <v>1333</v>
      </c>
      <c r="Q1251" s="3" t="s">
        <v>8839</v>
      </c>
      <c r="R1251" s="62">
        <v>0.3</v>
      </c>
      <c r="S1251" s="32">
        <v>645680</v>
      </c>
      <c r="T1251" s="4">
        <f t="shared" si="519"/>
        <v>193704</v>
      </c>
      <c r="U1251" s="83">
        <f t="shared" si="496"/>
        <v>216948.48000000001</v>
      </c>
      <c r="V1251" s="9" t="s">
        <v>1327</v>
      </c>
      <c r="W1251" s="152" t="s">
        <v>1396</v>
      </c>
      <c r="X1251" s="29"/>
    </row>
    <row r="1252" spans="1:24" s="28" customFormat="1" ht="102" customHeight="1">
      <c r="A1252" s="9" t="s">
        <v>6825</v>
      </c>
      <c r="B1252" s="3" t="s">
        <v>1318</v>
      </c>
      <c r="C1252" s="59" t="s">
        <v>1697</v>
      </c>
      <c r="D1252" s="4" t="s">
        <v>1690</v>
      </c>
      <c r="E1252" s="39" t="s">
        <v>1696</v>
      </c>
      <c r="F1252" s="35"/>
      <c r="G1252" s="29" t="s">
        <v>384</v>
      </c>
      <c r="H1252" s="20">
        <v>0</v>
      </c>
      <c r="I1252" s="34">
        <v>470000000</v>
      </c>
      <c r="J1252" s="21" t="s">
        <v>1316</v>
      </c>
      <c r="K1252" s="33" t="s">
        <v>1411</v>
      </c>
      <c r="L1252" s="137" t="s">
        <v>3404</v>
      </c>
      <c r="M1252" s="140" t="s">
        <v>383</v>
      </c>
      <c r="N1252" s="358" t="s">
        <v>8848</v>
      </c>
      <c r="O1252" s="3" t="s">
        <v>1368</v>
      </c>
      <c r="P1252" s="130" t="s">
        <v>1333</v>
      </c>
      <c r="Q1252" s="3" t="s">
        <v>8839</v>
      </c>
      <c r="R1252" s="4">
        <v>8.6</v>
      </c>
      <c r="S1252" s="32">
        <v>279708</v>
      </c>
      <c r="T1252" s="24">
        <v>0</v>
      </c>
      <c r="U1252" s="83">
        <f t="shared" si="496"/>
        <v>0</v>
      </c>
      <c r="V1252" s="9" t="s">
        <v>1327</v>
      </c>
      <c r="W1252" s="152" t="s">
        <v>1396</v>
      </c>
      <c r="X1252" s="29" t="s">
        <v>9423</v>
      </c>
    </row>
    <row r="1253" spans="1:24" s="28" customFormat="1" ht="102" customHeight="1">
      <c r="A1253" s="9" t="s">
        <v>9517</v>
      </c>
      <c r="B1253" s="3" t="s">
        <v>1318</v>
      </c>
      <c r="C1253" s="59" t="s">
        <v>1697</v>
      </c>
      <c r="D1253" s="4" t="s">
        <v>1690</v>
      </c>
      <c r="E1253" s="39" t="s">
        <v>1696</v>
      </c>
      <c r="F1253" s="35"/>
      <c r="G1253" s="29" t="s">
        <v>384</v>
      </c>
      <c r="H1253" s="20">
        <v>0</v>
      </c>
      <c r="I1253" s="34">
        <v>470000000</v>
      </c>
      <c r="J1253" s="21" t="s">
        <v>1316</v>
      </c>
      <c r="K1253" s="33" t="s">
        <v>1398</v>
      </c>
      <c r="L1253" s="137" t="s">
        <v>3404</v>
      </c>
      <c r="M1253" s="140" t="s">
        <v>383</v>
      </c>
      <c r="N1253" s="358" t="s">
        <v>8848</v>
      </c>
      <c r="O1253" s="3" t="s">
        <v>1368</v>
      </c>
      <c r="P1253" s="130" t="s">
        <v>1333</v>
      </c>
      <c r="Q1253" s="3" t="s">
        <v>8839</v>
      </c>
      <c r="R1253" s="4">
        <v>8.6999999999999993</v>
      </c>
      <c r="S1253" s="32">
        <v>279708</v>
      </c>
      <c r="T1253" s="4">
        <f>R1253*S1253</f>
        <v>2433459.5999999996</v>
      </c>
      <c r="U1253" s="83">
        <f>T1253*1.12</f>
        <v>2725474.7519999999</v>
      </c>
      <c r="V1253" s="9" t="s">
        <v>1327</v>
      </c>
      <c r="W1253" s="152" t="s">
        <v>1396</v>
      </c>
      <c r="X1253" s="29"/>
    </row>
    <row r="1254" spans="1:24" s="28" customFormat="1" ht="102" customHeight="1">
      <c r="A1254" s="9" t="s">
        <v>6826</v>
      </c>
      <c r="B1254" s="3" t="s">
        <v>1318</v>
      </c>
      <c r="C1254" s="59" t="s">
        <v>1695</v>
      </c>
      <c r="D1254" s="4" t="s">
        <v>1690</v>
      </c>
      <c r="E1254" s="39" t="s">
        <v>1694</v>
      </c>
      <c r="F1254" s="35"/>
      <c r="G1254" s="29" t="s">
        <v>384</v>
      </c>
      <c r="H1254" s="20">
        <v>0</v>
      </c>
      <c r="I1254" s="34">
        <v>470000000</v>
      </c>
      <c r="J1254" s="21" t="s">
        <v>1316</v>
      </c>
      <c r="K1254" s="33" t="s">
        <v>1411</v>
      </c>
      <c r="L1254" s="137" t="s">
        <v>3404</v>
      </c>
      <c r="M1254" s="140" t="s">
        <v>383</v>
      </c>
      <c r="N1254" s="358" t="s">
        <v>8848</v>
      </c>
      <c r="O1254" s="3" t="s">
        <v>1368</v>
      </c>
      <c r="P1254" s="130" t="s">
        <v>1333</v>
      </c>
      <c r="Q1254" s="3" t="s">
        <v>8839</v>
      </c>
      <c r="R1254" s="24">
        <v>0.75</v>
      </c>
      <c r="S1254" s="32">
        <v>366120</v>
      </c>
      <c r="T1254" s="4">
        <f t="shared" si="519"/>
        <v>274590</v>
      </c>
      <c r="U1254" s="83">
        <f t="shared" si="496"/>
        <v>307540.80000000005</v>
      </c>
      <c r="V1254" s="9" t="s">
        <v>1327</v>
      </c>
      <c r="W1254" s="152" t="s">
        <v>1396</v>
      </c>
      <c r="X1254" s="29"/>
    </row>
    <row r="1255" spans="1:24" s="28" customFormat="1" ht="102" customHeight="1">
      <c r="A1255" s="9" t="s">
        <v>6827</v>
      </c>
      <c r="B1255" s="3" t="s">
        <v>1318</v>
      </c>
      <c r="C1255" s="59" t="s">
        <v>1693</v>
      </c>
      <c r="D1255" s="4" t="s">
        <v>1690</v>
      </c>
      <c r="E1255" s="39" t="s">
        <v>1692</v>
      </c>
      <c r="F1255" s="63"/>
      <c r="G1255" s="29" t="s">
        <v>384</v>
      </c>
      <c r="H1255" s="20">
        <v>0</v>
      </c>
      <c r="I1255" s="34">
        <v>470000000</v>
      </c>
      <c r="J1255" s="21" t="s">
        <v>1316</v>
      </c>
      <c r="K1255" s="33" t="s">
        <v>1411</v>
      </c>
      <c r="L1255" s="137" t="s">
        <v>3404</v>
      </c>
      <c r="M1255" s="140" t="s">
        <v>383</v>
      </c>
      <c r="N1255" s="358" t="s">
        <v>8848</v>
      </c>
      <c r="O1255" s="3" t="s">
        <v>1368</v>
      </c>
      <c r="P1255" s="130" t="s">
        <v>1333</v>
      </c>
      <c r="Q1255" s="3" t="s">
        <v>8839</v>
      </c>
      <c r="R1255" s="62">
        <v>0.16</v>
      </c>
      <c r="S1255" s="32">
        <v>410160</v>
      </c>
      <c r="T1255" s="4">
        <f t="shared" si="519"/>
        <v>65625.600000000006</v>
      </c>
      <c r="U1255" s="83">
        <f t="shared" si="496"/>
        <v>73500.67200000002</v>
      </c>
      <c r="V1255" s="9" t="s">
        <v>1327</v>
      </c>
      <c r="W1255" s="152" t="s">
        <v>1396</v>
      </c>
      <c r="X1255" s="29"/>
    </row>
    <row r="1256" spans="1:24" s="28" customFormat="1" ht="102" customHeight="1">
      <c r="A1256" s="9" t="s">
        <v>6828</v>
      </c>
      <c r="B1256" s="3" t="s">
        <v>1318</v>
      </c>
      <c r="C1256" s="59" t="s">
        <v>1691</v>
      </c>
      <c r="D1256" s="4" t="s">
        <v>1690</v>
      </c>
      <c r="E1256" s="39" t="s">
        <v>1689</v>
      </c>
      <c r="F1256" s="35"/>
      <c r="G1256" s="29" t="s">
        <v>384</v>
      </c>
      <c r="H1256" s="20">
        <v>0</v>
      </c>
      <c r="I1256" s="34">
        <v>470000000</v>
      </c>
      <c r="J1256" s="21" t="s">
        <v>1316</v>
      </c>
      <c r="K1256" s="33" t="s">
        <v>1411</v>
      </c>
      <c r="L1256" s="137" t="s">
        <v>3404</v>
      </c>
      <c r="M1256" s="140" t="s">
        <v>383</v>
      </c>
      <c r="N1256" s="358" t="s">
        <v>8848</v>
      </c>
      <c r="O1256" s="3" t="s">
        <v>1368</v>
      </c>
      <c r="P1256" s="130" t="s">
        <v>1333</v>
      </c>
      <c r="Q1256" s="3" t="s">
        <v>8839</v>
      </c>
      <c r="R1256" s="62">
        <v>0.1</v>
      </c>
      <c r="S1256" s="32">
        <v>86725</v>
      </c>
      <c r="T1256" s="24">
        <v>0</v>
      </c>
      <c r="U1256" s="83">
        <f t="shared" si="496"/>
        <v>0</v>
      </c>
      <c r="V1256" s="9" t="s">
        <v>1327</v>
      </c>
      <c r="W1256" s="152" t="s">
        <v>1396</v>
      </c>
      <c r="X1256" s="29" t="s">
        <v>9423</v>
      </c>
    </row>
    <row r="1257" spans="1:24" s="28" customFormat="1" ht="102" customHeight="1">
      <c r="A1257" s="9" t="s">
        <v>9518</v>
      </c>
      <c r="B1257" s="3" t="s">
        <v>1318</v>
      </c>
      <c r="C1257" s="59" t="s">
        <v>1691</v>
      </c>
      <c r="D1257" s="4" t="s">
        <v>1690</v>
      </c>
      <c r="E1257" s="39" t="s">
        <v>1689</v>
      </c>
      <c r="F1257" s="35"/>
      <c r="G1257" s="29" t="s">
        <v>384</v>
      </c>
      <c r="H1257" s="20">
        <v>0</v>
      </c>
      <c r="I1257" s="34">
        <v>470000000</v>
      </c>
      <c r="J1257" s="21" t="s">
        <v>1316</v>
      </c>
      <c r="K1257" s="33" t="s">
        <v>1398</v>
      </c>
      <c r="L1257" s="137" t="s">
        <v>3404</v>
      </c>
      <c r="M1257" s="140" t="s">
        <v>383</v>
      </c>
      <c r="N1257" s="358" t="s">
        <v>8848</v>
      </c>
      <c r="O1257" s="3" t="s">
        <v>1368</v>
      </c>
      <c r="P1257" s="130" t="s">
        <v>1333</v>
      </c>
      <c r="Q1257" s="3" t="s">
        <v>8839</v>
      </c>
      <c r="R1257" s="62">
        <v>0.41</v>
      </c>
      <c r="S1257" s="32">
        <v>86725</v>
      </c>
      <c r="T1257" s="4">
        <f>R1257*S1257</f>
        <v>35557.25</v>
      </c>
      <c r="U1257" s="83">
        <f>T1257*1.12</f>
        <v>39824.120000000003</v>
      </c>
      <c r="V1257" s="9" t="s">
        <v>1327</v>
      </c>
      <c r="W1257" s="152" t="s">
        <v>1396</v>
      </c>
      <c r="X1257" s="29"/>
    </row>
    <row r="1258" spans="1:24" s="28" customFormat="1" ht="102" customHeight="1">
      <c r="A1258" s="9" t="s">
        <v>6829</v>
      </c>
      <c r="B1258" s="3" t="s">
        <v>1318</v>
      </c>
      <c r="C1258" s="29" t="s">
        <v>1688</v>
      </c>
      <c r="D1258" s="4" t="s">
        <v>447</v>
      </c>
      <c r="E1258" s="59" t="s">
        <v>1687</v>
      </c>
      <c r="F1258" s="5"/>
      <c r="G1258" s="29" t="s">
        <v>384</v>
      </c>
      <c r="H1258" s="20">
        <v>0</v>
      </c>
      <c r="I1258" s="34">
        <v>470000000</v>
      </c>
      <c r="J1258" s="21" t="s">
        <v>1316</v>
      </c>
      <c r="K1258" s="33" t="s">
        <v>1411</v>
      </c>
      <c r="L1258" s="137" t="s">
        <v>3404</v>
      </c>
      <c r="M1258" s="140" t="s">
        <v>383</v>
      </c>
      <c r="N1258" s="358" t="s">
        <v>8848</v>
      </c>
      <c r="O1258" s="3" t="s">
        <v>1368</v>
      </c>
      <c r="P1258" s="130" t="s">
        <v>1333</v>
      </c>
      <c r="Q1258" s="3" t="s">
        <v>8839</v>
      </c>
      <c r="R1258" s="37">
        <v>3.1</v>
      </c>
      <c r="S1258" s="32">
        <v>126345</v>
      </c>
      <c r="T1258" s="4">
        <f t="shared" si="519"/>
        <v>391669.5</v>
      </c>
      <c r="U1258" s="83">
        <f t="shared" si="496"/>
        <v>438669.84</v>
      </c>
      <c r="V1258" s="9" t="s">
        <v>1327</v>
      </c>
      <c r="W1258" s="152" t="s">
        <v>1396</v>
      </c>
      <c r="X1258" s="29"/>
    </row>
    <row r="1259" spans="1:24" s="28" customFormat="1" ht="102" customHeight="1">
      <c r="A1259" s="9" t="s">
        <v>6830</v>
      </c>
      <c r="B1259" s="3" t="s">
        <v>1318</v>
      </c>
      <c r="C1259" s="59" t="s">
        <v>1686</v>
      </c>
      <c r="D1259" s="4" t="s">
        <v>1673</v>
      </c>
      <c r="E1259" s="35" t="s">
        <v>1685</v>
      </c>
      <c r="F1259" s="39"/>
      <c r="G1259" s="29" t="s">
        <v>384</v>
      </c>
      <c r="H1259" s="20">
        <v>0</v>
      </c>
      <c r="I1259" s="34">
        <v>470000000</v>
      </c>
      <c r="J1259" s="21" t="s">
        <v>1316</v>
      </c>
      <c r="K1259" s="33" t="s">
        <v>1373</v>
      </c>
      <c r="L1259" s="137" t="s">
        <v>3404</v>
      </c>
      <c r="M1259" s="140" t="s">
        <v>383</v>
      </c>
      <c r="N1259" s="358" t="s">
        <v>8848</v>
      </c>
      <c r="O1259" s="3" t="s">
        <v>1368</v>
      </c>
      <c r="P1259" s="130" t="s">
        <v>1333</v>
      </c>
      <c r="Q1259" s="3" t="s">
        <v>8839</v>
      </c>
      <c r="R1259" s="60">
        <v>8.6999999999999993</v>
      </c>
      <c r="S1259" s="32">
        <v>30642</v>
      </c>
      <c r="T1259" s="24">
        <v>0</v>
      </c>
      <c r="U1259" s="83">
        <f t="shared" si="496"/>
        <v>0</v>
      </c>
      <c r="V1259" s="9" t="s">
        <v>1327</v>
      </c>
      <c r="W1259" s="152" t="s">
        <v>1396</v>
      </c>
      <c r="X1259" s="29" t="s">
        <v>9073</v>
      </c>
    </row>
    <row r="1260" spans="1:24" s="28" customFormat="1" ht="102" customHeight="1">
      <c r="A1260" s="9" t="s">
        <v>6831</v>
      </c>
      <c r="B1260" s="3" t="s">
        <v>1318</v>
      </c>
      <c r="C1260" s="59" t="s">
        <v>1684</v>
      </c>
      <c r="D1260" s="4" t="s">
        <v>1673</v>
      </c>
      <c r="E1260" s="35" t="s">
        <v>1683</v>
      </c>
      <c r="F1260" s="35"/>
      <c r="G1260" s="29" t="s">
        <v>384</v>
      </c>
      <c r="H1260" s="20">
        <v>0</v>
      </c>
      <c r="I1260" s="34">
        <v>470000000</v>
      </c>
      <c r="J1260" s="21" t="s">
        <v>1316</v>
      </c>
      <c r="K1260" s="33" t="s">
        <v>1373</v>
      </c>
      <c r="L1260" s="137" t="s">
        <v>3404</v>
      </c>
      <c r="M1260" s="140" t="s">
        <v>383</v>
      </c>
      <c r="N1260" s="358" t="s">
        <v>8848</v>
      </c>
      <c r="O1260" s="3" t="s">
        <v>1368</v>
      </c>
      <c r="P1260" s="130" t="s">
        <v>1333</v>
      </c>
      <c r="Q1260" s="3" t="s">
        <v>8839</v>
      </c>
      <c r="R1260" s="60">
        <v>3.2</v>
      </c>
      <c r="S1260" s="32">
        <v>34606</v>
      </c>
      <c r="T1260" s="24">
        <v>0</v>
      </c>
      <c r="U1260" s="83">
        <f t="shared" si="496"/>
        <v>0</v>
      </c>
      <c r="V1260" s="9" t="s">
        <v>1327</v>
      </c>
      <c r="W1260" s="152" t="s">
        <v>1396</v>
      </c>
      <c r="X1260" s="29" t="s">
        <v>9073</v>
      </c>
    </row>
    <row r="1261" spans="1:24" s="28" customFormat="1" ht="102" customHeight="1">
      <c r="A1261" s="9" t="s">
        <v>6832</v>
      </c>
      <c r="B1261" s="3" t="s">
        <v>1318</v>
      </c>
      <c r="C1261" s="59" t="s">
        <v>1682</v>
      </c>
      <c r="D1261" s="4" t="s">
        <v>1673</v>
      </c>
      <c r="E1261" s="35" t="s">
        <v>1681</v>
      </c>
      <c r="F1261" s="35"/>
      <c r="G1261" s="29" t="s">
        <v>384</v>
      </c>
      <c r="H1261" s="20">
        <v>0</v>
      </c>
      <c r="I1261" s="34">
        <v>470000000</v>
      </c>
      <c r="J1261" s="21" t="s">
        <v>1316</v>
      </c>
      <c r="K1261" s="33" t="s">
        <v>1373</v>
      </c>
      <c r="L1261" s="137" t="s">
        <v>3404</v>
      </c>
      <c r="M1261" s="140" t="s">
        <v>383</v>
      </c>
      <c r="N1261" s="358" t="s">
        <v>8848</v>
      </c>
      <c r="O1261" s="3" t="s">
        <v>1368</v>
      </c>
      <c r="P1261" s="130" t="s">
        <v>1333</v>
      </c>
      <c r="Q1261" s="3" t="s">
        <v>8839</v>
      </c>
      <c r="R1261" s="37">
        <v>6</v>
      </c>
      <c r="S1261" s="32">
        <v>109892</v>
      </c>
      <c r="T1261" s="4">
        <f t="shared" si="519"/>
        <v>659352</v>
      </c>
      <c r="U1261" s="83">
        <f t="shared" si="496"/>
        <v>738474.24000000011</v>
      </c>
      <c r="V1261" s="9" t="s">
        <v>1327</v>
      </c>
      <c r="W1261" s="152" t="s">
        <v>1396</v>
      </c>
      <c r="X1261" s="29"/>
    </row>
    <row r="1262" spans="1:24" s="28" customFormat="1" ht="102" customHeight="1">
      <c r="A1262" s="9" t="s">
        <v>6833</v>
      </c>
      <c r="B1262" s="3" t="s">
        <v>1318</v>
      </c>
      <c r="C1262" s="59" t="s">
        <v>1680</v>
      </c>
      <c r="D1262" s="4" t="s">
        <v>1673</v>
      </c>
      <c r="E1262" s="31" t="s">
        <v>1679</v>
      </c>
      <c r="F1262" s="31"/>
      <c r="G1262" s="29" t="s">
        <v>384</v>
      </c>
      <c r="H1262" s="20">
        <v>0</v>
      </c>
      <c r="I1262" s="34">
        <v>470000000</v>
      </c>
      <c r="J1262" s="21" t="s">
        <v>1316</v>
      </c>
      <c r="K1262" s="33" t="s">
        <v>1373</v>
      </c>
      <c r="L1262" s="137" t="s">
        <v>3404</v>
      </c>
      <c r="M1262" s="140" t="s">
        <v>383</v>
      </c>
      <c r="N1262" s="358" t="s">
        <v>8848</v>
      </c>
      <c r="O1262" s="3" t="s">
        <v>1368</v>
      </c>
      <c r="P1262" s="130" t="s">
        <v>1333</v>
      </c>
      <c r="Q1262" s="3" t="s">
        <v>8839</v>
      </c>
      <c r="R1262" s="60">
        <v>0.4</v>
      </c>
      <c r="S1262" s="32">
        <v>140445</v>
      </c>
      <c r="T1262" s="4">
        <f t="shared" si="519"/>
        <v>56178</v>
      </c>
      <c r="U1262" s="83">
        <f t="shared" si="496"/>
        <v>62919.360000000008</v>
      </c>
      <c r="V1262" s="9" t="s">
        <v>1327</v>
      </c>
      <c r="W1262" s="152" t="s">
        <v>1396</v>
      </c>
      <c r="X1262" s="29"/>
    </row>
    <row r="1263" spans="1:24" s="28" customFormat="1" ht="102" customHeight="1">
      <c r="A1263" s="9" t="s">
        <v>6834</v>
      </c>
      <c r="B1263" s="3" t="s">
        <v>1318</v>
      </c>
      <c r="C1263" s="59" t="s">
        <v>1678</v>
      </c>
      <c r="D1263" s="4" t="s">
        <v>1673</v>
      </c>
      <c r="E1263" s="31" t="s">
        <v>1677</v>
      </c>
      <c r="F1263" s="31"/>
      <c r="G1263" s="29" t="s">
        <v>384</v>
      </c>
      <c r="H1263" s="20">
        <v>0</v>
      </c>
      <c r="I1263" s="34">
        <v>470000000</v>
      </c>
      <c r="J1263" s="21" t="s">
        <v>1316</v>
      </c>
      <c r="K1263" s="33" t="s">
        <v>1373</v>
      </c>
      <c r="L1263" s="137" t="s">
        <v>3404</v>
      </c>
      <c r="M1263" s="140" t="s">
        <v>383</v>
      </c>
      <c r="N1263" s="358" t="s">
        <v>8848</v>
      </c>
      <c r="O1263" s="3" t="s">
        <v>1368</v>
      </c>
      <c r="P1263" s="130" t="s">
        <v>1333</v>
      </c>
      <c r="Q1263" s="3" t="s">
        <v>8839</v>
      </c>
      <c r="R1263" s="60">
        <v>0.4</v>
      </c>
      <c r="S1263" s="32">
        <v>224714</v>
      </c>
      <c r="T1263" s="4">
        <f t="shared" si="519"/>
        <v>89885.6</v>
      </c>
      <c r="U1263" s="83">
        <f t="shared" si="496"/>
        <v>100671.87200000002</v>
      </c>
      <c r="V1263" s="9" t="s">
        <v>1327</v>
      </c>
      <c r="W1263" s="152" t="s">
        <v>1396</v>
      </c>
      <c r="X1263" s="29"/>
    </row>
    <row r="1264" spans="1:24" s="28" customFormat="1" ht="102" customHeight="1">
      <c r="A1264" s="9" t="s">
        <v>6835</v>
      </c>
      <c r="B1264" s="3" t="s">
        <v>1318</v>
      </c>
      <c r="C1264" s="59" t="s">
        <v>1676</v>
      </c>
      <c r="D1264" s="4" t="s">
        <v>1673</v>
      </c>
      <c r="E1264" s="31" t="s">
        <v>1675</v>
      </c>
      <c r="F1264" s="31"/>
      <c r="G1264" s="29" t="s">
        <v>384</v>
      </c>
      <c r="H1264" s="20">
        <v>0</v>
      </c>
      <c r="I1264" s="34">
        <v>470000000</v>
      </c>
      <c r="J1264" s="21" t="s">
        <v>1316</v>
      </c>
      <c r="K1264" s="33" t="s">
        <v>1373</v>
      </c>
      <c r="L1264" s="137" t="s">
        <v>3404</v>
      </c>
      <c r="M1264" s="140" t="s">
        <v>383</v>
      </c>
      <c r="N1264" s="358" t="s">
        <v>8848</v>
      </c>
      <c r="O1264" s="3" t="s">
        <v>1368</v>
      </c>
      <c r="P1264" s="130" t="s">
        <v>1333</v>
      </c>
      <c r="Q1264" s="3" t="s">
        <v>8839</v>
      </c>
      <c r="R1264" s="60">
        <v>0.4</v>
      </c>
      <c r="S1264" s="32">
        <v>316918</v>
      </c>
      <c r="T1264" s="4">
        <f t="shared" si="519"/>
        <v>126767.20000000001</v>
      </c>
      <c r="U1264" s="83">
        <f t="shared" si="496"/>
        <v>141979.26400000002</v>
      </c>
      <c r="V1264" s="9" t="s">
        <v>1327</v>
      </c>
      <c r="W1264" s="152" t="s">
        <v>1396</v>
      </c>
      <c r="X1264" s="29"/>
    </row>
    <row r="1265" spans="1:24" s="28" customFormat="1" ht="102" customHeight="1">
      <c r="A1265" s="9" t="s">
        <v>6836</v>
      </c>
      <c r="B1265" s="3" t="s">
        <v>1318</v>
      </c>
      <c r="C1265" s="59" t="s">
        <v>1674</v>
      </c>
      <c r="D1265" s="4" t="s">
        <v>1673</v>
      </c>
      <c r="E1265" s="31" t="s">
        <v>1672</v>
      </c>
      <c r="F1265" s="31"/>
      <c r="G1265" s="29" t="s">
        <v>384</v>
      </c>
      <c r="H1265" s="20">
        <v>0</v>
      </c>
      <c r="I1265" s="34">
        <v>470000000</v>
      </c>
      <c r="J1265" s="21" t="s">
        <v>1316</v>
      </c>
      <c r="K1265" s="33" t="s">
        <v>1373</v>
      </c>
      <c r="L1265" s="137" t="s">
        <v>3404</v>
      </c>
      <c r="M1265" s="140" t="s">
        <v>383</v>
      </c>
      <c r="N1265" s="358" t="s">
        <v>8848</v>
      </c>
      <c r="O1265" s="3" t="s">
        <v>1368</v>
      </c>
      <c r="P1265" s="130" t="s">
        <v>1333</v>
      </c>
      <c r="Q1265" s="3" t="s">
        <v>8839</v>
      </c>
      <c r="R1265" s="61">
        <v>0.17499999999999999</v>
      </c>
      <c r="S1265" s="32">
        <v>491562</v>
      </c>
      <c r="T1265" s="4">
        <f t="shared" si="519"/>
        <v>86023.349999999991</v>
      </c>
      <c r="U1265" s="83">
        <f t="shared" si="496"/>
        <v>96346.152000000002</v>
      </c>
      <c r="V1265" s="9" t="s">
        <v>1327</v>
      </c>
      <c r="W1265" s="152" t="s">
        <v>1396</v>
      </c>
      <c r="X1265" s="29"/>
    </row>
    <row r="1266" spans="1:24" s="28" customFormat="1" ht="102" customHeight="1">
      <c r="A1266" s="9" t="s">
        <v>6837</v>
      </c>
      <c r="B1266" s="3" t="s">
        <v>1318</v>
      </c>
      <c r="C1266" s="59" t="s">
        <v>1671</v>
      </c>
      <c r="D1266" s="9" t="s">
        <v>448</v>
      </c>
      <c r="E1266" s="35" t="s">
        <v>1670</v>
      </c>
      <c r="F1266" s="35"/>
      <c r="G1266" s="29" t="s">
        <v>385</v>
      </c>
      <c r="H1266" s="20">
        <v>0</v>
      </c>
      <c r="I1266" s="34">
        <v>470000000</v>
      </c>
      <c r="J1266" s="21" t="s">
        <v>1316</v>
      </c>
      <c r="K1266" s="33" t="s">
        <v>1373</v>
      </c>
      <c r="L1266" s="137" t="s">
        <v>3404</v>
      </c>
      <c r="M1266" s="140" t="s">
        <v>383</v>
      </c>
      <c r="N1266" s="358" t="s">
        <v>8848</v>
      </c>
      <c r="O1266" s="3" t="s">
        <v>1368</v>
      </c>
      <c r="P1266" s="7" t="s">
        <v>1338</v>
      </c>
      <c r="Q1266" s="3" t="s">
        <v>1337</v>
      </c>
      <c r="R1266" s="60">
        <v>12.8</v>
      </c>
      <c r="S1266" s="32">
        <v>516061</v>
      </c>
      <c r="T1266" s="24">
        <v>0</v>
      </c>
      <c r="U1266" s="83">
        <f t="shared" si="496"/>
        <v>0</v>
      </c>
      <c r="V1266" s="9" t="s">
        <v>1327</v>
      </c>
      <c r="W1266" s="152" t="s">
        <v>1396</v>
      </c>
      <c r="X1266" s="29" t="s">
        <v>9353</v>
      </c>
    </row>
    <row r="1267" spans="1:24" s="28" customFormat="1" ht="102" customHeight="1">
      <c r="A1267" s="9" t="s">
        <v>9519</v>
      </c>
      <c r="B1267" s="3" t="s">
        <v>1318</v>
      </c>
      <c r="C1267" s="59" t="s">
        <v>1671</v>
      </c>
      <c r="D1267" s="9" t="s">
        <v>448</v>
      </c>
      <c r="E1267" s="35" t="s">
        <v>1670</v>
      </c>
      <c r="F1267" s="35"/>
      <c r="G1267" s="29" t="s">
        <v>385</v>
      </c>
      <c r="H1267" s="20">
        <v>0</v>
      </c>
      <c r="I1267" s="34">
        <v>470000000</v>
      </c>
      <c r="J1267" s="21" t="s">
        <v>1316</v>
      </c>
      <c r="K1267" s="33" t="s">
        <v>1373</v>
      </c>
      <c r="L1267" s="137" t="s">
        <v>3404</v>
      </c>
      <c r="M1267" s="140" t="s">
        <v>383</v>
      </c>
      <c r="N1267" s="358" t="s">
        <v>8848</v>
      </c>
      <c r="O1267" s="3" t="s">
        <v>1368</v>
      </c>
      <c r="P1267" s="7" t="s">
        <v>1338</v>
      </c>
      <c r="Q1267" s="3" t="s">
        <v>1337</v>
      </c>
      <c r="R1267" s="60">
        <v>6.4</v>
      </c>
      <c r="S1267" s="32">
        <v>516061</v>
      </c>
      <c r="T1267" s="24">
        <v>0</v>
      </c>
      <c r="U1267" s="83">
        <f>T1267*1.12</f>
        <v>0</v>
      </c>
      <c r="V1267" s="9" t="s">
        <v>1327</v>
      </c>
      <c r="W1267" s="152" t="s">
        <v>1396</v>
      </c>
      <c r="X1267" s="29">
        <v>11.15</v>
      </c>
    </row>
    <row r="1268" spans="1:24" s="28" customFormat="1" ht="102" customHeight="1">
      <c r="A1268" s="9" t="s">
        <v>11139</v>
      </c>
      <c r="B1268" s="3" t="s">
        <v>1318</v>
      </c>
      <c r="C1268" s="59" t="s">
        <v>1671</v>
      </c>
      <c r="D1268" s="9" t="s">
        <v>448</v>
      </c>
      <c r="E1268" s="35" t="s">
        <v>1670</v>
      </c>
      <c r="F1268" s="35"/>
      <c r="G1268" s="29" t="s">
        <v>385</v>
      </c>
      <c r="H1268" s="20">
        <v>0</v>
      </c>
      <c r="I1268" s="34">
        <v>470000000</v>
      </c>
      <c r="J1268" s="21" t="s">
        <v>1316</v>
      </c>
      <c r="K1268" s="33" t="s">
        <v>11098</v>
      </c>
      <c r="L1268" s="137" t="s">
        <v>3404</v>
      </c>
      <c r="M1268" s="140" t="s">
        <v>383</v>
      </c>
      <c r="N1268" s="358" t="s">
        <v>8848</v>
      </c>
      <c r="O1268" s="3" t="s">
        <v>11123</v>
      </c>
      <c r="P1268" s="7" t="s">
        <v>1338</v>
      </c>
      <c r="Q1268" s="3" t="s">
        <v>1337</v>
      </c>
      <c r="R1268" s="60">
        <v>6.4</v>
      </c>
      <c r="S1268" s="32">
        <v>516061</v>
      </c>
      <c r="T1268" s="24">
        <v>0</v>
      </c>
      <c r="U1268" s="83">
        <f>T1268*1.12</f>
        <v>0</v>
      </c>
      <c r="V1268" s="9" t="s">
        <v>1327</v>
      </c>
      <c r="W1268" s="152" t="s">
        <v>1396</v>
      </c>
      <c r="X1268" s="29">
        <v>22</v>
      </c>
    </row>
    <row r="1269" spans="1:24" s="28" customFormat="1" ht="102" customHeight="1">
      <c r="A1269" s="9" t="s">
        <v>11447</v>
      </c>
      <c r="B1269" s="3" t="s">
        <v>1318</v>
      </c>
      <c r="C1269" s="59" t="s">
        <v>1671</v>
      </c>
      <c r="D1269" s="9" t="s">
        <v>448</v>
      </c>
      <c r="E1269" s="35" t="s">
        <v>1670</v>
      </c>
      <c r="F1269" s="35"/>
      <c r="G1269" s="29" t="s">
        <v>385</v>
      </c>
      <c r="H1269" s="20">
        <v>0</v>
      </c>
      <c r="I1269" s="34">
        <v>470000000</v>
      </c>
      <c r="J1269" s="21" t="s">
        <v>1316</v>
      </c>
      <c r="K1269" s="33" t="s">
        <v>11098</v>
      </c>
      <c r="L1269" s="137" t="s">
        <v>3404</v>
      </c>
      <c r="M1269" s="140" t="s">
        <v>383</v>
      </c>
      <c r="N1269" s="358" t="s">
        <v>8848</v>
      </c>
      <c r="O1269" s="3" t="s">
        <v>11123</v>
      </c>
      <c r="P1269" s="7" t="s">
        <v>1338</v>
      </c>
      <c r="Q1269" s="3" t="s">
        <v>1337</v>
      </c>
      <c r="R1269" s="60">
        <v>6.4</v>
      </c>
      <c r="S1269" s="32">
        <v>516061</v>
      </c>
      <c r="T1269" s="24">
        <v>0</v>
      </c>
      <c r="U1269" s="83">
        <f>T1269*1.12</f>
        <v>0</v>
      </c>
      <c r="V1269" s="9" t="s">
        <v>1317</v>
      </c>
      <c r="W1269" s="152" t="s">
        <v>1396</v>
      </c>
      <c r="X1269" s="29">
        <v>22</v>
      </c>
    </row>
    <row r="1270" spans="1:24" s="28" customFormat="1" ht="102" customHeight="1">
      <c r="A1270" s="9" t="s">
        <v>12121</v>
      </c>
      <c r="B1270" s="3" t="s">
        <v>1318</v>
      </c>
      <c r="C1270" s="59" t="s">
        <v>1671</v>
      </c>
      <c r="D1270" s="9" t="s">
        <v>448</v>
      </c>
      <c r="E1270" s="35" t="s">
        <v>1670</v>
      </c>
      <c r="F1270" s="35"/>
      <c r="G1270" s="29" t="s">
        <v>385</v>
      </c>
      <c r="H1270" s="20">
        <v>0</v>
      </c>
      <c r="I1270" s="34">
        <v>470000000</v>
      </c>
      <c r="J1270" s="21" t="s">
        <v>1316</v>
      </c>
      <c r="K1270" s="33" t="s">
        <v>11098</v>
      </c>
      <c r="L1270" s="137" t="s">
        <v>3404</v>
      </c>
      <c r="M1270" s="140" t="s">
        <v>383</v>
      </c>
      <c r="N1270" s="358" t="s">
        <v>8848</v>
      </c>
      <c r="O1270" s="3" t="s">
        <v>11123</v>
      </c>
      <c r="P1270" s="7" t="s">
        <v>1338</v>
      </c>
      <c r="Q1270" s="3" t="s">
        <v>1337</v>
      </c>
      <c r="R1270" s="60">
        <v>6.4</v>
      </c>
      <c r="S1270" s="32">
        <v>516061</v>
      </c>
      <c r="T1270" s="24">
        <v>0</v>
      </c>
      <c r="U1270" s="83">
        <f>T1270*1.12</f>
        <v>0</v>
      </c>
      <c r="V1270" s="9" t="s">
        <v>1327</v>
      </c>
      <c r="W1270" s="152" t="s">
        <v>1396</v>
      </c>
      <c r="X1270" s="29">
        <v>12.22</v>
      </c>
    </row>
    <row r="1271" spans="1:24" s="28" customFormat="1" ht="102" customHeight="1">
      <c r="A1271" s="9" t="s">
        <v>12122</v>
      </c>
      <c r="B1271" s="3" t="s">
        <v>1318</v>
      </c>
      <c r="C1271" s="59" t="s">
        <v>1671</v>
      </c>
      <c r="D1271" s="9" t="s">
        <v>448</v>
      </c>
      <c r="E1271" s="35" t="s">
        <v>1670</v>
      </c>
      <c r="F1271" s="35"/>
      <c r="G1271" s="29" t="s">
        <v>385</v>
      </c>
      <c r="H1271" s="20">
        <v>0</v>
      </c>
      <c r="I1271" s="34">
        <v>470000000</v>
      </c>
      <c r="J1271" s="21" t="s">
        <v>1316</v>
      </c>
      <c r="K1271" s="33" t="s">
        <v>11098</v>
      </c>
      <c r="L1271" s="137" t="s">
        <v>11564</v>
      </c>
      <c r="M1271" s="140" t="s">
        <v>383</v>
      </c>
      <c r="N1271" s="358" t="s">
        <v>8848</v>
      </c>
      <c r="O1271" s="3" t="s">
        <v>11123</v>
      </c>
      <c r="P1271" s="7" t="s">
        <v>1338</v>
      </c>
      <c r="Q1271" s="3" t="s">
        <v>1337</v>
      </c>
      <c r="R1271" s="60">
        <v>6.4</v>
      </c>
      <c r="S1271" s="32">
        <v>516061</v>
      </c>
      <c r="T1271" s="4">
        <f>R1271*S1271</f>
        <v>3302790.4000000004</v>
      </c>
      <c r="U1271" s="83">
        <f>T1271*1.12</f>
        <v>3699125.2480000006</v>
      </c>
      <c r="V1271" s="9" t="s">
        <v>1317</v>
      </c>
      <c r="W1271" s="152" t="s">
        <v>1396</v>
      </c>
      <c r="X1271" s="29"/>
    </row>
    <row r="1272" spans="1:24" s="28" customFormat="1" ht="102" customHeight="1">
      <c r="A1272" s="9" t="s">
        <v>6838</v>
      </c>
      <c r="B1272" s="3" t="s">
        <v>1318</v>
      </c>
      <c r="C1272" s="59" t="s">
        <v>1669</v>
      </c>
      <c r="D1272" s="9" t="s">
        <v>448</v>
      </c>
      <c r="E1272" s="35" t="s">
        <v>1668</v>
      </c>
      <c r="F1272" s="35"/>
      <c r="G1272" s="29" t="s">
        <v>385</v>
      </c>
      <c r="H1272" s="20">
        <v>0</v>
      </c>
      <c r="I1272" s="34">
        <v>470000000</v>
      </c>
      <c r="J1272" s="21" t="s">
        <v>1316</v>
      </c>
      <c r="K1272" s="33" t="s">
        <v>1373</v>
      </c>
      <c r="L1272" s="137" t="s">
        <v>3404</v>
      </c>
      <c r="M1272" s="140" t="s">
        <v>383</v>
      </c>
      <c r="N1272" s="358" t="s">
        <v>8848</v>
      </c>
      <c r="O1272" s="3" t="s">
        <v>1368</v>
      </c>
      <c r="P1272" s="7" t="s">
        <v>1338</v>
      </c>
      <c r="Q1272" s="3" t="s">
        <v>1337</v>
      </c>
      <c r="R1272" s="60">
        <v>2.7</v>
      </c>
      <c r="S1272" s="32">
        <v>526914</v>
      </c>
      <c r="T1272" s="24">
        <v>0</v>
      </c>
      <c r="U1272" s="83">
        <f t="shared" si="496"/>
        <v>0</v>
      </c>
      <c r="V1272" s="9" t="s">
        <v>1327</v>
      </c>
      <c r="W1272" s="152" t="s">
        <v>1396</v>
      </c>
      <c r="X1272" s="29">
        <v>11.15</v>
      </c>
    </row>
    <row r="1273" spans="1:24" s="28" customFormat="1" ht="102" customHeight="1">
      <c r="A1273" s="9" t="s">
        <v>11140</v>
      </c>
      <c r="B1273" s="3" t="s">
        <v>1318</v>
      </c>
      <c r="C1273" s="59" t="s">
        <v>1669</v>
      </c>
      <c r="D1273" s="9" t="s">
        <v>448</v>
      </c>
      <c r="E1273" s="35" t="s">
        <v>1668</v>
      </c>
      <c r="F1273" s="35"/>
      <c r="G1273" s="29" t="s">
        <v>385</v>
      </c>
      <c r="H1273" s="20">
        <v>0</v>
      </c>
      <c r="I1273" s="34">
        <v>470000000</v>
      </c>
      <c r="J1273" s="21" t="s">
        <v>1316</v>
      </c>
      <c r="K1273" s="33" t="s">
        <v>11098</v>
      </c>
      <c r="L1273" s="137" t="s">
        <v>3404</v>
      </c>
      <c r="M1273" s="140" t="s">
        <v>383</v>
      </c>
      <c r="N1273" s="358" t="s">
        <v>8848</v>
      </c>
      <c r="O1273" s="3" t="s">
        <v>11123</v>
      </c>
      <c r="P1273" s="7" t="s">
        <v>1338</v>
      </c>
      <c r="Q1273" s="3" t="s">
        <v>1337</v>
      </c>
      <c r="R1273" s="60">
        <v>2.7</v>
      </c>
      <c r="S1273" s="32">
        <v>526914</v>
      </c>
      <c r="T1273" s="24">
        <v>0</v>
      </c>
      <c r="U1273" s="83">
        <f>T1273*1.12</f>
        <v>0</v>
      </c>
      <c r="V1273" s="9" t="s">
        <v>1327</v>
      </c>
      <c r="W1273" s="152" t="s">
        <v>1396</v>
      </c>
      <c r="X1273" s="29">
        <v>22</v>
      </c>
    </row>
    <row r="1274" spans="1:24" s="28" customFormat="1" ht="102" customHeight="1">
      <c r="A1274" s="9" t="s">
        <v>11448</v>
      </c>
      <c r="B1274" s="3" t="s">
        <v>1318</v>
      </c>
      <c r="C1274" s="59" t="s">
        <v>1669</v>
      </c>
      <c r="D1274" s="9" t="s">
        <v>448</v>
      </c>
      <c r="E1274" s="35" t="s">
        <v>1668</v>
      </c>
      <c r="F1274" s="35"/>
      <c r="G1274" s="29" t="s">
        <v>385</v>
      </c>
      <c r="H1274" s="20">
        <v>0</v>
      </c>
      <c r="I1274" s="34">
        <v>470000000</v>
      </c>
      <c r="J1274" s="21" t="s">
        <v>1316</v>
      </c>
      <c r="K1274" s="33" t="s">
        <v>11098</v>
      </c>
      <c r="L1274" s="137" t="s">
        <v>3404</v>
      </c>
      <c r="M1274" s="140" t="s">
        <v>383</v>
      </c>
      <c r="N1274" s="358" t="s">
        <v>8848</v>
      </c>
      <c r="O1274" s="3" t="s">
        <v>11123</v>
      </c>
      <c r="P1274" s="7" t="s">
        <v>1338</v>
      </c>
      <c r="Q1274" s="3" t="s">
        <v>1337</v>
      </c>
      <c r="R1274" s="60">
        <v>2.7</v>
      </c>
      <c r="S1274" s="32">
        <v>526914</v>
      </c>
      <c r="T1274" s="24">
        <v>0</v>
      </c>
      <c r="U1274" s="83">
        <f>T1274*1.12</f>
        <v>0</v>
      </c>
      <c r="V1274" s="9" t="s">
        <v>1317</v>
      </c>
      <c r="W1274" s="152" t="s">
        <v>1396</v>
      </c>
      <c r="X1274" s="29">
        <v>12.14</v>
      </c>
    </row>
    <row r="1275" spans="1:24" s="28" customFormat="1" ht="102" customHeight="1">
      <c r="A1275" s="9" t="s">
        <v>12123</v>
      </c>
      <c r="B1275" s="3" t="s">
        <v>1318</v>
      </c>
      <c r="C1275" s="59" t="s">
        <v>1669</v>
      </c>
      <c r="D1275" s="9" t="s">
        <v>448</v>
      </c>
      <c r="E1275" s="35" t="s">
        <v>1668</v>
      </c>
      <c r="F1275" s="35"/>
      <c r="G1275" s="29" t="s">
        <v>385</v>
      </c>
      <c r="H1275" s="20">
        <v>0</v>
      </c>
      <c r="I1275" s="34">
        <v>470000000</v>
      </c>
      <c r="J1275" s="21" t="s">
        <v>1316</v>
      </c>
      <c r="K1275" s="33" t="s">
        <v>11098</v>
      </c>
      <c r="L1275" s="137" t="s">
        <v>11564</v>
      </c>
      <c r="M1275" s="140" t="s">
        <v>383</v>
      </c>
      <c r="N1275" s="358" t="s">
        <v>8846</v>
      </c>
      <c r="O1275" s="3" t="s">
        <v>11123</v>
      </c>
      <c r="P1275" s="7" t="s">
        <v>1338</v>
      </c>
      <c r="Q1275" s="3" t="s">
        <v>1337</v>
      </c>
      <c r="R1275" s="60">
        <v>2.7</v>
      </c>
      <c r="S1275" s="32">
        <v>526914</v>
      </c>
      <c r="T1275" s="24">
        <v>0</v>
      </c>
      <c r="U1275" s="83">
        <f>T1275*1.12</f>
        <v>0</v>
      </c>
      <c r="V1275" s="9" t="s">
        <v>1317</v>
      </c>
      <c r="W1275" s="152" t="s">
        <v>1396</v>
      </c>
      <c r="X1275" s="29">
        <v>14</v>
      </c>
    </row>
    <row r="1276" spans="1:24" s="28" customFormat="1" ht="102" customHeight="1">
      <c r="A1276" s="9" t="s">
        <v>12124</v>
      </c>
      <c r="B1276" s="3" t="s">
        <v>1318</v>
      </c>
      <c r="C1276" s="59" t="s">
        <v>1669</v>
      </c>
      <c r="D1276" s="9" t="s">
        <v>448</v>
      </c>
      <c r="E1276" s="35" t="s">
        <v>1668</v>
      </c>
      <c r="F1276" s="35"/>
      <c r="G1276" s="29" t="s">
        <v>385</v>
      </c>
      <c r="H1276" s="20">
        <v>0</v>
      </c>
      <c r="I1276" s="34">
        <v>470000000</v>
      </c>
      <c r="J1276" s="21" t="s">
        <v>1316</v>
      </c>
      <c r="K1276" s="33" t="s">
        <v>11098</v>
      </c>
      <c r="L1276" s="137" t="s">
        <v>11564</v>
      </c>
      <c r="M1276" s="140" t="s">
        <v>383</v>
      </c>
      <c r="N1276" s="358" t="s">
        <v>8848</v>
      </c>
      <c r="O1276" s="3" t="s">
        <v>11123</v>
      </c>
      <c r="P1276" s="7" t="s">
        <v>1338</v>
      </c>
      <c r="Q1276" s="3" t="s">
        <v>1337</v>
      </c>
      <c r="R1276" s="60">
        <v>2.7</v>
      </c>
      <c r="S1276" s="32">
        <v>526914</v>
      </c>
      <c r="T1276" s="4">
        <f>R1276*S1276</f>
        <v>1422667.8</v>
      </c>
      <c r="U1276" s="83">
        <f>T1276*1.12</f>
        <v>1593387.9360000002</v>
      </c>
      <c r="V1276" s="9" t="s">
        <v>1317</v>
      </c>
      <c r="W1276" s="152" t="s">
        <v>1396</v>
      </c>
      <c r="X1276" s="29"/>
    </row>
    <row r="1277" spans="1:24" s="28" customFormat="1" ht="102" customHeight="1">
      <c r="A1277" s="9" t="s">
        <v>6839</v>
      </c>
      <c r="B1277" s="3" t="s">
        <v>1318</v>
      </c>
      <c r="C1277" s="59" t="s">
        <v>1667</v>
      </c>
      <c r="D1277" s="9" t="s">
        <v>448</v>
      </c>
      <c r="E1277" s="35" t="s">
        <v>1666</v>
      </c>
      <c r="F1277" s="35"/>
      <c r="G1277" s="29" t="s">
        <v>385</v>
      </c>
      <c r="H1277" s="20">
        <v>0</v>
      </c>
      <c r="I1277" s="34">
        <v>470000000</v>
      </c>
      <c r="J1277" s="21" t="s">
        <v>1316</v>
      </c>
      <c r="K1277" s="33" t="s">
        <v>1373</v>
      </c>
      <c r="L1277" s="137" t="s">
        <v>3404</v>
      </c>
      <c r="M1277" s="140" t="s">
        <v>383</v>
      </c>
      <c r="N1277" s="358" t="s">
        <v>8848</v>
      </c>
      <c r="O1277" s="3" t="s">
        <v>1368</v>
      </c>
      <c r="P1277" s="7" t="s">
        <v>1338</v>
      </c>
      <c r="Q1277" s="3" t="s">
        <v>1337</v>
      </c>
      <c r="R1277" s="60">
        <v>6</v>
      </c>
      <c r="S1277" s="32">
        <v>389579.86</v>
      </c>
      <c r="T1277" s="24">
        <v>0</v>
      </c>
      <c r="U1277" s="83">
        <f t="shared" si="496"/>
        <v>0</v>
      </c>
      <c r="V1277" s="9" t="s">
        <v>1327</v>
      </c>
      <c r="W1277" s="152" t="s">
        <v>1396</v>
      </c>
      <c r="X1277" s="29" t="s">
        <v>9353</v>
      </c>
    </row>
    <row r="1278" spans="1:24" s="28" customFormat="1" ht="102" customHeight="1">
      <c r="A1278" s="9" t="s">
        <v>9520</v>
      </c>
      <c r="B1278" s="3" t="s">
        <v>1318</v>
      </c>
      <c r="C1278" s="59" t="s">
        <v>1667</v>
      </c>
      <c r="D1278" s="9" t="s">
        <v>448</v>
      </c>
      <c r="E1278" s="35" t="s">
        <v>1666</v>
      </c>
      <c r="F1278" s="35"/>
      <c r="G1278" s="29" t="s">
        <v>385</v>
      </c>
      <c r="H1278" s="20">
        <v>0</v>
      </c>
      <c r="I1278" s="34">
        <v>470000000</v>
      </c>
      <c r="J1278" s="21" t="s">
        <v>1316</v>
      </c>
      <c r="K1278" s="33" t="s">
        <v>1373</v>
      </c>
      <c r="L1278" s="137" t="s">
        <v>3404</v>
      </c>
      <c r="M1278" s="140" t="s">
        <v>383</v>
      </c>
      <c r="N1278" s="358" t="s">
        <v>8848</v>
      </c>
      <c r="O1278" s="3" t="s">
        <v>1368</v>
      </c>
      <c r="P1278" s="7" t="s">
        <v>1338</v>
      </c>
      <c r="Q1278" s="3" t="s">
        <v>1337</v>
      </c>
      <c r="R1278" s="60">
        <v>3</v>
      </c>
      <c r="S1278" s="32">
        <v>389579.86</v>
      </c>
      <c r="T1278" s="24">
        <v>0</v>
      </c>
      <c r="U1278" s="83">
        <f>T1278*1.12</f>
        <v>0</v>
      </c>
      <c r="V1278" s="9" t="s">
        <v>1327</v>
      </c>
      <c r="W1278" s="152" t="s">
        <v>1396</v>
      </c>
      <c r="X1278" s="29">
        <v>11.15</v>
      </c>
    </row>
    <row r="1279" spans="1:24" s="28" customFormat="1" ht="102" customHeight="1">
      <c r="A1279" s="9" t="s">
        <v>11141</v>
      </c>
      <c r="B1279" s="3" t="s">
        <v>1318</v>
      </c>
      <c r="C1279" s="59" t="s">
        <v>1667</v>
      </c>
      <c r="D1279" s="9" t="s">
        <v>448</v>
      </c>
      <c r="E1279" s="35" t="s">
        <v>1666</v>
      </c>
      <c r="F1279" s="35"/>
      <c r="G1279" s="29" t="s">
        <v>385</v>
      </c>
      <c r="H1279" s="20">
        <v>0</v>
      </c>
      <c r="I1279" s="34">
        <v>470000000</v>
      </c>
      <c r="J1279" s="21" t="s">
        <v>1316</v>
      </c>
      <c r="K1279" s="33" t="s">
        <v>11098</v>
      </c>
      <c r="L1279" s="137" t="s">
        <v>3404</v>
      </c>
      <c r="M1279" s="140" t="s">
        <v>383</v>
      </c>
      <c r="N1279" s="358" t="s">
        <v>8848</v>
      </c>
      <c r="O1279" s="3" t="s">
        <v>11123</v>
      </c>
      <c r="P1279" s="7" t="s">
        <v>1338</v>
      </c>
      <c r="Q1279" s="3" t="s">
        <v>1337</v>
      </c>
      <c r="R1279" s="60">
        <v>3</v>
      </c>
      <c r="S1279" s="32">
        <v>389579.86</v>
      </c>
      <c r="T1279" s="24">
        <v>0</v>
      </c>
      <c r="U1279" s="83">
        <f>T1279*1.12</f>
        <v>0</v>
      </c>
      <c r="V1279" s="9" t="s">
        <v>1327</v>
      </c>
      <c r="W1279" s="152" t="s">
        <v>1396</v>
      </c>
      <c r="X1279" s="29">
        <v>22</v>
      </c>
    </row>
    <row r="1280" spans="1:24" s="28" customFormat="1" ht="102" customHeight="1">
      <c r="A1280" s="9" t="s">
        <v>11449</v>
      </c>
      <c r="B1280" s="3" t="s">
        <v>1318</v>
      </c>
      <c r="C1280" s="59" t="s">
        <v>1667</v>
      </c>
      <c r="D1280" s="9" t="s">
        <v>448</v>
      </c>
      <c r="E1280" s="35" t="s">
        <v>1666</v>
      </c>
      <c r="F1280" s="35"/>
      <c r="G1280" s="29" t="s">
        <v>385</v>
      </c>
      <c r="H1280" s="20">
        <v>0</v>
      </c>
      <c r="I1280" s="34">
        <v>470000000</v>
      </c>
      <c r="J1280" s="21" t="s">
        <v>1316</v>
      </c>
      <c r="K1280" s="33" t="s">
        <v>11098</v>
      </c>
      <c r="L1280" s="137" t="s">
        <v>3404</v>
      </c>
      <c r="M1280" s="140" t="s">
        <v>383</v>
      </c>
      <c r="N1280" s="358" t="s">
        <v>8848</v>
      </c>
      <c r="O1280" s="3" t="s">
        <v>11123</v>
      </c>
      <c r="P1280" s="7" t="s">
        <v>1338</v>
      </c>
      <c r="Q1280" s="3" t="s">
        <v>1337</v>
      </c>
      <c r="R1280" s="60">
        <v>3</v>
      </c>
      <c r="S1280" s="32">
        <v>389579.86</v>
      </c>
      <c r="T1280" s="24">
        <v>0</v>
      </c>
      <c r="U1280" s="83">
        <f>T1280*1.12</f>
        <v>0</v>
      </c>
      <c r="V1280" s="9" t="s">
        <v>1317</v>
      </c>
      <c r="W1280" s="152" t="s">
        <v>1396</v>
      </c>
      <c r="X1280" s="29">
        <v>12.14</v>
      </c>
    </row>
    <row r="1281" spans="1:24" s="28" customFormat="1" ht="102" customHeight="1">
      <c r="A1281" s="9" t="s">
        <v>12125</v>
      </c>
      <c r="B1281" s="3" t="s">
        <v>1318</v>
      </c>
      <c r="C1281" s="59" t="s">
        <v>1667</v>
      </c>
      <c r="D1281" s="9" t="s">
        <v>448</v>
      </c>
      <c r="E1281" s="35" t="s">
        <v>1666</v>
      </c>
      <c r="F1281" s="35"/>
      <c r="G1281" s="29" t="s">
        <v>385</v>
      </c>
      <c r="H1281" s="20">
        <v>0</v>
      </c>
      <c r="I1281" s="34">
        <v>470000000</v>
      </c>
      <c r="J1281" s="21" t="s">
        <v>1316</v>
      </c>
      <c r="K1281" s="33" t="s">
        <v>11098</v>
      </c>
      <c r="L1281" s="137" t="s">
        <v>11564</v>
      </c>
      <c r="M1281" s="140" t="s">
        <v>383</v>
      </c>
      <c r="N1281" s="358" t="s">
        <v>8846</v>
      </c>
      <c r="O1281" s="3" t="s">
        <v>11123</v>
      </c>
      <c r="P1281" s="7" t="s">
        <v>1338</v>
      </c>
      <c r="Q1281" s="3" t="s">
        <v>1337</v>
      </c>
      <c r="R1281" s="60">
        <v>3</v>
      </c>
      <c r="S1281" s="32">
        <v>389579.86</v>
      </c>
      <c r="T1281" s="24">
        <v>0</v>
      </c>
      <c r="U1281" s="83">
        <f>T1281*1.12</f>
        <v>0</v>
      </c>
      <c r="V1281" s="9" t="s">
        <v>1317</v>
      </c>
      <c r="W1281" s="152" t="s">
        <v>1396</v>
      </c>
      <c r="X1281" s="29">
        <v>14</v>
      </c>
    </row>
    <row r="1282" spans="1:24" s="28" customFormat="1" ht="102" customHeight="1">
      <c r="A1282" s="9" t="s">
        <v>12126</v>
      </c>
      <c r="B1282" s="3" t="s">
        <v>1318</v>
      </c>
      <c r="C1282" s="59" t="s">
        <v>1667</v>
      </c>
      <c r="D1282" s="9" t="s">
        <v>448</v>
      </c>
      <c r="E1282" s="35" t="s">
        <v>1666</v>
      </c>
      <c r="F1282" s="35"/>
      <c r="G1282" s="29" t="s">
        <v>385</v>
      </c>
      <c r="H1282" s="20">
        <v>0</v>
      </c>
      <c r="I1282" s="34">
        <v>470000000</v>
      </c>
      <c r="J1282" s="21" t="s">
        <v>1316</v>
      </c>
      <c r="K1282" s="33" t="s">
        <v>11098</v>
      </c>
      <c r="L1282" s="137" t="s">
        <v>11564</v>
      </c>
      <c r="M1282" s="140" t="s">
        <v>383</v>
      </c>
      <c r="N1282" s="358" t="s">
        <v>8848</v>
      </c>
      <c r="O1282" s="3" t="s">
        <v>11123</v>
      </c>
      <c r="P1282" s="7" t="s">
        <v>1338</v>
      </c>
      <c r="Q1282" s="3" t="s">
        <v>1337</v>
      </c>
      <c r="R1282" s="60">
        <v>3</v>
      </c>
      <c r="S1282" s="32">
        <v>389579.86</v>
      </c>
      <c r="T1282" s="4">
        <f>R1282*S1282</f>
        <v>1168739.58</v>
      </c>
      <c r="U1282" s="83">
        <f>T1282*1.12</f>
        <v>1308988.3296000003</v>
      </c>
      <c r="V1282" s="9" t="s">
        <v>1317</v>
      </c>
      <c r="W1282" s="152" t="s">
        <v>1396</v>
      </c>
      <c r="X1282" s="29"/>
    </row>
    <row r="1283" spans="1:24" s="28" customFormat="1" ht="102" customHeight="1">
      <c r="A1283" s="9" t="s">
        <v>6840</v>
      </c>
      <c r="B1283" s="3" t="s">
        <v>1318</v>
      </c>
      <c r="C1283" s="59" t="s">
        <v>1665</v>
      </c>
      <c r="D1283" s="9" t="s">
        <v>448</v>
      </c>
      <c r="E1283" s="35" t="s">
        <v>1664</v>
      </c>
      <c r="F1283" s="35"/>
      <c r="G1283" s="29" t="s">
        <v>385</v>
      </c>
      <c r="H1283" s="20">
        <v>0</v>
      </c>
      <c r="I1283" s="34">
        <v>470000000</v>
      </c>
      <c r="J1283" s="21" t="s">
        <v>1316</v>
      </c>
      <c r="K1283" s="33" t="s">
        <v>1373</v>
      </c>
      <c r="L1283" s="137" t="s">
        <v>3404</v>
      </c>
      <c r="M1283" s="140" t="s">
        <v>383</v>
      </c>
      <c r="N1283" s="358" t="s">
        <v>8848</v>
      </c>
      <c r="O1283" s="3" t="s">
        <v>1368</v>
      </c>
      <c r="P1283" s="7" t="s">
        <v>1338</v>
      </c>
      <c r="Q1283" s="3" t="s">
        <v>1337</v>
      </c>
      <c r="R1283" s="60">
        <v>2.7</v>
      </c>
      <c r="S1283" s="32">
        <v>722486</v>
      </c>
      <c r="T1283" s="24">
        <v>0</v>
      </c>
      <c r="U1283" s="83">
        <f t="shared" si="496"/>
        <v>0</v>
      </c>
      <c r="V1283" s="9" t="s">
        <v>1327</v>
      </c>
      <c r="W1283" s="152" t="s">
        <v>1396</v>
      </c>
      <c r="X1283" s="29">
        <v>11.15</v>
      </c>
    </row>
    <row r="1284" spans="1:24" s="28" customFormat="1" ht="102" customHeight="1">
      <c r="A1284" s="9" t="s">
        <v>11142</v>
      </c>
      <c r="B1284" s="3" t="s">
        <v>1318</v>
      </c>
      <c r="C1284" s="59" t="s">
        <v>1665</v>
      </c>
      <c r="D1284" s="9" t="s">
        <v>448</v>
      </c>
      <c r="E1284" s="35" t="s">
        <v>1664</v>
      </c>
      <c r="F1284" s="35"/>
      <c r="G1284" s="29" t="s">
        <v>385</v>
      </c>
      <c r="H1284" s="20">
        <v>0</v>
      </c>
      <c r="I1284" s="34">
        <v>470000000</v>
      </c>
      <c r="J1284" s="21" t="s">
        <v>1316</v>
      </c>
      <c r="K1284" s="33" t="s">
        <v>11098</v>
      </c>
      <c r="L1284" s="137" t="s">
        <v>3404</v>
      </c>
      <c r="M1284" s="140" t="s">
        <v>383</v>
      </c>
      <c r="N1284" s="358" t="s">
        <v>8848</v>
      </c>
      <c r="O1284" s="3" t="s">
        <v>11123</v>
      </c>
      <c r="P1284" s="7" t="s">
        <v>1338</v>
      </c>
      <c r="Q1284" s="3" t="s">
        <v>1337</v>
      </c>
      <c r="R1284" s="60">
        <v>2.7</v>
      </c>
      <c r="S1284" s="32">
        <v>722486</v>
      </c>
      <c r="T1284" s="24">
        <v>0</v>
      </c>
      <c r="U1284" s="83">
        <f>T1284*1.12</f>
        <v>0</v>
      </c>
      <c r="V1284" s="9" t="s">
        <v>1327</v>
      </c>
      <c r="W1284" s="152" t="s">
        <v>1396</v>
      </c>
      <c r="X1284" s="29">
        <v>22</v>
      </c>
    </row>
    <row r="1285" spans="1:24" s="28" customFormat="1" ht="102" customHeight="1">
      <c r="A1285" s="9" t="s">
        <v>11450</v>
      </c>
      <c r="B1285" s="3" t="s">
        <v>1318</v>
      </c>
      <c r="C1285" s="59" t="s">
        <v>1665</v>
      </c>
      <c r="D1285" s="9" t="s">
        <v>448</v>
      </c>
      <c r="E1285" s="35" t="s">
        <v>1664</v>
      </c>
      <c r="F1285" s="35"/>
      <c r="G1285" s="29" t="s">
        <v>385</v>
      </c>
      <c r="H1285" s="20">
        <v>0</v>
      </c>
      <c r="I1285" s="34">
        <v>470000000</v>
      </c>
      <c r="J1285" s="21" t="s">
        <v>1316</v>
      </c>
      <c r="K1285" s="33" t="s">
        <v>11098</v>
      </c>
      <c r="L1285" s="137" t="s">
        <v>3404</v>
      </c>
      <c r="M1285" s="140" t="s">
        <v>383</v>
      </c>
      <c r="N1285" s="358" t="s">
        <v>8848</v>
      </c>
      <c r="O1285" s="3" t="s">
        <v>11123</v>
      </c>
      <c r="P1285" s="7" t="s">
        <v>1338</v>
      </c>
      <c r="Q1285" s="3" t="s">
        <v>1337</v>
      </c>
      <c r="R1285" s="60">
        <v>2.7</v>
      </c>
      <c r="S1285" s="32">
        <v>722486</v>
      </c>
      <c r="T1285" s="4">
        <f>R1285*S1285</f>
        <v>1950712.2000000002</v>
      </c>
      <c r="U1285" s="83">
        <f>T1285*1.12</f>
        <v>2184797.6640000003</v>
      </c>
      <c r="V1285" s="9" t="s">
        <v>1317</v>
      </c>
      <c r="W1285" s="152" t="s">
        <v>1396</v>
      </c>
      <c r="X1285" s="29"/>
    </row>
    <row r="1286" spans="1:24" s="28" customFormat="1" ht="102" customHeight="1">
      <c r="A1286" s="9" t="s">
        <v>6841</v>
      </c>
      <c r="B1286" s="3" t="s">
        <v>1318</v>
      </c>
      <c r="C1286" s="38" t="s">
        <v>1663</v>
      </c>
      <c r="D1286" s="5" t="s">
        <v>1650</v>
      </c>
      <c r="E1286" s="38" t="s">
        <v>1662</v>
      </c>
      <c r="F1286" s="31" t="s">
        <v>450</v>
      </c>
      <c r="G1286" s="29" t="s">
        <v>384</v>
      </c>
      <c r="H1286" s="20">
        <v>0</v>
      </c>
      <c r="I1286" s="34">
        <v>470000000</v>
      </c>
      <c r="J1286" s="21" t="s">
        <v>1316</v>
      </c>
      <c r="K1286" s="33" t="s">
        <v>1377</v>
      </c>
      <c r="L1286" s="137" t="s">
        <v>3404</v>
      </c>
      <c r="M1286" s="140" t="s">
        <v>383</v>
      </c>
      <c r="N1286" s="358" t="s">
        <v>8850</v>
      </c>
      <c r="O1286" s="3" t="s">
        <v>1368</v>
      </c>
      <c r="P1286" s="7" t="s">
        <v>1340</v>
      </c>
      <c r="Q1286" s="3" t="s">
        <v>1188</v>
      </c>
      <c r="R1286" s="37">
        <v>4</v>
      </c>
      <c r="S1286" s="32">
        <v>4910</v>
      </c>
      <c r="T1286" s="4">
        <f t="shared" si="519"/>
        <v>19640</v>
      </c>
      <c r="U1286" s="83">
        <f t="shared" si="496"/>
        <v>21996.800000000003</v>
      </c>
      <c r="V1286" s="9" t="s">
        <v>1327</v>
      </c>
      <c r="W1286" s="152" t="s">
        <v>1396</v>
      </c>
      <c r="X1286" s="29"/>
    </row>
    <row r="1287" spans="1:24" s="28" customFormat="1" ht="102" customHeight="1">
      <c r="A1287" s="9" t="s">
        <v>6842</v>
      </c>
      <c r="B1287" s="3" t="s">
        <v>1318</v>
      </c>
      <c r="C1287" s="38" t="s">
        <v>1651</v>
      </c>
      <c r="D1287" s="5" t="s">
        <v>1650</v>
      </c>
      <c r="E1287" s="38" t="s">
        <v>1649</v>
      </c>
      <c r="F1287" s="31" t="s">
        <v>1661</v>
      </c>
      <c r="G1287" s="29" t="s">
        <v>384</v>
      </c>
      <c r="H1287" s="20">
        <v>0</v>
      </c>
      <c r="I1287" s="34">
        <v>470000000</v>
      </c>
      <c r="J1287" s="21" t="s">
        <v>1316</v>
      </c>
      <c r="K1287" s="33" t="s">
        <v>1377</v>
      </c>
      <c r="L1287" s="137" t="s">
        <v>3404</v>
      </c>
      <c r="M1287" s="140" t="s">
        <v>383</v>
      </c>
      <c r="N1287" s="358" t="s">
        <v>8850</v>
      </c>
      <c r="O1287" s="3" t="s">
        <v>1368</v>
      </c>
      <c r="P1287" s="7" t="s">
        <v>1340</v>
      </c>
      <c r="Q1287" s="3" t="s">
        <v>1188</v>
      </c>
      <c r="R1287" s="37">
        <v>11</v>
      </c>
      <c r="S1287" s="32">
        <v>4910</v>
      </c>
      <c r="T1287" s="4">
        <f t="shared" si="519"/>
        <v>54010</v>
      </c>
      <c r="U1287" s="83">
        <f t="shared" si="496"/>
        <v>60491.200000000004</v>
      </c>
      <c r="V1287" s="9" t="s">
        <v>1327</v>
      </c>
      <c r="W1287" s="152" t="s">
        <v>1396</v>
      </c>
      <c r="X1287" s="29"/>
    </row>
    <row r="1288" spans="1:24" s="28" customFormat="1" ht="102" customHeight="1">
      <c r="A1288" s="9" t="s">
        <v>6843</v>
      </c>
      <c r="B1288" s="3" t="s">
        <v>1318</v>
      </c>
      <c r="C1288" s="38" t="s">
        <v>1660</v>
      </c>
      <c r="D1288" s="5" t="s">
        <v>1650</v>
      </c>
      <c r="E1288" s="38" t="s">
        <v>1659</v>
      </c>
      <c r="F1288" s="31" t="s">
        <v>1658</v>
      </c>
      <c r="G1288" s="29" t="s">
        <v>384</v>
      </c>
      <c r="H1288" s="20">
        <v>0</v>
      </c>
      <c r="I1288" s="34">
        <v>470000000</v>
      </c>
      <c r="J1288" s="21" t="s">
        <v>1316</v>
      </c>
      <c r="K1288" s="33" t="s">
        <v>1377</v>
      </c>
      <c r="L1288" s="137" t="s">
        <v>3404</v>
      </c>
      <c r="M1288" s="140" t="s">
        <v>383</v>
      </c>
      <c r="N1288" s="358" t="s">
        <v>8850</v>
      </c>
      <c r="O1288" s="3" t="s">
        <v>1368</v>
      </c>
      <c r="P1288" s="7" t="s">
        <v>1340</v>
      </c>
      <c r="Q1288" s="3" t="s">
        <v>1188</v>
      </c>
      <c r="R1288" s="37">
        <v>12</v>
      </c>
      <c r="S1288" s="32">
        <v>4210</v>
      </c>
      <c r="T1288" s="4">
        <f t="shared" si="519"/>
        <v>50520</v>
      </c>
      <c r="U1288" s="83">
        <f t="shared" si="496"/>
        <v>56582.400000000009</v>
      </c>
      <c r="V1288" s="9" t="s">
        <v>1327</v>
      </c>
      <c r="W1288" s="152" t="s">
        <v>1396</v>
      </c>
      <c r="X1288" s="29"/>
    </row>
    <row r="1289" spans="1:24" s="28" customFormat="1" ht="102" customHeight="1">
      <c r="A1289" s="9" t="s">
        <v>6844</v>
      </c>
      <c r="B1289" s="3" t="s">
        <v>1318</v>
      </c>
      <c r="C1289" s="38" t="s">
        <v>1657</v>
      </c>
      <c r="D1289" s="5" t="s">
        <v>1650</v>
      </c>
      <c r="E1289" s="38" t="s">
        <v>1656</v>
      </c>
      <c r="F1289" s="31" t="s">
        <v>1655</v>
      </c>
      <c r="G1289" s="29" t="s">
        <v>384</v>
      </c>
      <c r="H1289" s="20">
        <v>0</v>
      </c>
      <c r="I1289" s="34">
        <v>470000000</v>
      </c>
      <c r="J1289" s="21" t="s">
        <v>1316</v>
      </c>
      <c r="K1289" s="33" t="s">
        <v>1377</v>
      </c>
      <c r="L1289" s="137" t="s">
        <v>3404</v>
      </c>
      <c r="M1289" s="140" t="s">
        <v>383</v>
      </c>
      <c r="N1289" s="358" t="s">
        <v>8850</v>
      </c>
      <c r="O1289" s="3" t="s">
        <v>1368</v>
      </c>
      <c r="P1289" s="7" t="s">
        <v>1340</v>
      </c>
      <c r="Q1289" s="3" t="s">
        <v>1188</v>
      </c>
      <c r="R1289" s="37">
        <v>19</v>
      </c>
      <c r="S1289" s="32">
        <v>4950</v>
      </c>
      <c r="T1289" s="4">
        <f t="shared" si="519"/>
        <v>94050</v>
      </c>
      <c r="U1289" s="83">
        <f t="shared" si="496"/>
        <v>105336.00000000001</v>
      </c>
      <c r="V1289" s="9" t="s">
        <v>1327</v>
      </c>
      <c r="W1289" s="152" t="s">
        <v>1396</v>
      </c>
      <c r="X1289" s="29"/>
    </row>
    <row r="1290" spans="1:24" s="28" customFormat="1" ht="102" customHeight="1">
      <c r="A1290" s="9" t="s">
        <v>6845</v>
      </c>
      <c r="B1290" s="3" t="s">
        <v>1318</v>
      </c>
      <c r="C1290" s="38" t="s">
        <v>1654</v>
      </c>
      <c r="D1290" s="5" t="s">
        <v>1650</v>
      </c>
      <c r="E1290" s="38" t="s">
        <v>1653</v>
      </c>
      <c r="F1290" s="31" t="s">
        <v>1652</v>
      </c>
      <c r="G1290" s="29" t="s">
        <v>384</v>
      </c>
      <c r="H1290" s="20">
        <v>0</v>
      </c>
      <c r="I1290" s="34">
        <v>470000000</v>
      </c>
      <c r="J1290" s="21" t="s">
        <v>1316</v>
      </c>
      <c r="K1290" s="33" t="s">
        <v>1377</v>
      </c>
      <c r="L1290" s="137" t="s">
        <v>3404</v>
      </c>
      <c r="M1290" s="140" t="s">
        <v>383</v>
      </c>
      <c r="N1290" s="358" t="s">
        <v>8850</v>
      </c>
      <c r="O1290" s="3" t="s">
        <v>1368</v>
      </c>
      <c r="P1290" s="7" t="s">
        <v>1340</v>
      </c>
      <c r="Q1290" s="3" t="s">
        <v>1188</v>
      </c>
      <c r="R1290" s="37">
        <v>9</v>
      </c>
      <c r="S1290" s="32">
        <v>6350</v>
      </c>
      <c r="T1290" s="4">
        <f t="shared" si="519"/>
        <v>57150</v>
      </c>
      <c r="U1290" s="83">
        <f t="shared" si="496"/>
        <v>64008.000000000007</v>
      </c>
      <c r="V1290" s="9" t="s">
        <v>1327</v>
      </c>
      <c r="W1290" s="152" t="s">
        <v>1396</v>
      </c>
      <c r="X1290" s="29"/>
    </row>
    <row r="1291" spans="1:24" s="28" customFormat="1" ht="102" customHeight="1">
      <c r="A1291" s="9" t="s">
        <v>6846</v>
      </c>
      <c r="B1291" s="3" t="s">
        <v>1318</v>
      </c>
      <c r="C1291" s="38" t="s">
        <v>1651</v>
      </c>
      <c r="D1291" s="5" t="s">
        <v>1650</v>
      </c>
      <c r="E1291" s="38" t="s">
        <v>1649</v>
      </c>
      <c r="F1291" s="46" t="s">
        <v>451</v>
      </c>
      <c r="G1291" s="29" t="s">
        <v>384</v>
      </c>
      <c r="H1291" s="20">
        <v>0</v>
      </c>
      <c r="I1291" s="34">
        <v>470000000</v>
      </c>
      <c r="J1291" s="21" t="s">
        <v>1316</v>
      </c>
      <c r="K1291" s="33" t="s">
        <v>1377</v>
      </c>
      <c r="L1291" s="137" t="s">
        <v>3404</v>
      </c>
      <c r="M1291" s="140" t="s">
        <v>383</v>
      </c>
      <c r="N1291" s="358" t="s">
        <v>8850</v>
      </c>
      <c r="O1291" s="3" t="s">
        <v>1368</v>
      </c>
      <c r="P1291" s="7" t="s">
        <v>1340</v>
      </c>
      <c r="Q1291" s="3" t="s">
        <v>1188</v>
      </c>
      <c r="R1291" s="37">
        <v>19</v>
      </c>
      <c r="S1291" s="32">
        <v>6350</v>
      </c>
      <c r="T1291" s="4">
        <f t="shared" si="519"/>
        <v>120650</v>
      </c>
      <c r="U1291" s="83">
        <f t="shared" si="496"/>
        <v>135128</v>
      </c>
      <c r="V1291" s="9" t="s">
        <v>1327</v>
      </c>
      <c r="W1291" s="152" t="s">
        <v>1396</v>
      </c>
      <c r="X1291" s="29"/>
    </row>
    <row r="1292" spans="1:24" s="28" customFormat="1" ht="102" customHeight="1">
      <c r="A1292" s="9" t="s">
        <v>6847</v>
      </c>
      <c r="B1292" s="3" t="s">
        <v>1318</v>
      </c>
      <c r="C1292" s="38" t="s">
        <v>1648</v>
      </c>
      <c r="D1292" s="3" t="s">
        <v>452</v>
      </c>
      <c r="E1292" s="38" t="s">
        <v>1647</v>
      </c>
      <c r="F1292" s="31" t="s">
        <v>453</v>
      </c>
      <c r="G1292" s="29" t="s">
        <v>384</v>
      </c>
      <c r="H1292" s="20">
        <v>0</v>
      </c>
      <c r="I1292" s="34">
        <v>470000000</v>
      </c>
      <c r="J1292" s="21" t="s">
        <v>1316</v>
      </c>
      <c r="K1292" s="33" t="s">
        <v>1377</v>
      </c>
      <c r="L1292" s="137" t="s">
        <v>3404</v>
      </c>
      <c r="M1292" s="140" t="s">
        <v>383</v>
      </c>
      <c r="N1292" s="358" t="s">
        <v>8850</v>
      </c>
      <c r="O1292" s="3" t="s">
        <v>1368</v>
      </c>
      <c r="P1292" s="7" t="s">
        <v>1340</v>
      </c>
      <c r="Q1292" s="3" t="s">
        <v>1188</v>
      </c>
      <c r="R1292" s="37">
        <v>29</v>
      </c>
      <c r="S1292" s="32">
        <v>3890</v>
      </c>
      <c r="T1292" s="4">
        <f t="shared" si="519"/>
        <v>112810</v>
      </c>
      <c r="U1292" s="83">
        <f t="shared" si="496"/>
        <v>126347.20000000001</v>
      </c>
      <c r="V1292" s="9" t="s">
        <v>1327</v>
      </c>
      <c r="W1292" s="152" t="s">
        <v>1396</v>
      </c>
      <c r="X1292" s="29"/>
    </row>
    <row r="1293" spans="1:24" s="28" customFormat="1" ht="102" customHeight="1">
      <c r="A1293" s="9" t="s">
        <v>6848</v>
      </c>
      <c r="B1293" s="3" t="s">
        <v>1318</v>
      </c>
      <c r="C1293" s="38" t="s">
        <v>1646</v>
      </c>
      <c r="D1293" s="3" t="s">
        <v>452</v>
      </c>
      <c r="E1293" s="38" t="s">
        <v>1645</v>
      </c>
      <c r="F1293" s="31" t="s">
        <v>454</v>
      </c>
      <c r="G1293" s="29" t="s">
        <v>384</v>
      </c>
      <c r="H1293" s="20">
        <v>0</v>
      </c>
      <c r="I1293" s="34">
        <v>470000000</v>
      </c>
      <c r="J1293" s="21" t="s">
        <v>1316</v>
      </c>
      <c r="K1293" s="33" t="s">
        <v>1377</v>
      </c>
      <c r="L1293" s="137" t="s">
        <v>3404</v>
      </c>
      <c r="M1293" s="140" t="s">
        <v>383</v>
      </c>
      <c r="N1293" s="358" t="s">
        <v>8850</v>
      </c>
      <c r="O1293" s="3" t="s">
        <v>1368</v>
      </c>
      <c r="P1293" s="7" t="s">
        <v>1340</v>
      </c>
      <c r="Q1293" s="3" t="s">
        <v>1188</v>
      </c>
      <c r="R1293" s="37">
        <v>9</v>
      </c>
      <c r="S1293" s="32">
        <v>14630</v>
      </c>
      <c r="T1293" s="4">
        <f t="shared" si="519"/>
        <v>131670</v>
      </c>
      <c r="U1293" s="83">
        <f t="shared" si="496"/>
        <v>147470.40000000002</v>
      </c>
      <c r="V1293" s="9" t="s">
        <v>1327</v>
      </c>
      <c r="W1293" s="152" t="s">
        <v>1396</v>
      </c>
      <c r="X1293" s="29"/>
    </row>
    <row r="1294" spans="1:24" s="28" customFormat="1" ht="102" customHeight="1">
      <c r="A1294" s="9" t="s">
        <v>6849</v>
      </c>
      <c r="B1294" s="3" t="s">
        <v>1318</v>
      </c>
      <c r="C1294" s="38" t="s">
        <v>1644</v>
      </c>
      <c r="D1294" s="38" t="s">
        <v>1643</v>
      </c>
      <c r="E1294" s="38" t="s">
        <v>1642</v>
      </c>
      <c r="F1294" s="31" t="s">
        <v>455</v>
      </c>
      <c r="G1294" s="29" t="s">
        <v>384</v>
      </c>
      <c r="H1294" s="20">
        <v>0</v>
      </c>
      <c r="I1294" s="34">
        <v>470000000</v>
      </c>
      <c r="J1294" s="21" t="s">
        <v>1316</v>
      </c>
      <c r="K1294" s="33" t="s">
        <v>1377</v>
      </c>
      <c r="L1294" s="137" t="s">
        <v>3404</v>
      </c>
      <c r="M1294" s="140" t="s">
        <v>383</v>
      </c>
      <c r="N1294" s="358" t="s">
        <v>8850</v>
      </c>
      <c r="O1294" s="3" t="s">
        <v>1368</v>
      </c>
      <c r="P1294" s="7" t="s">
        <v>1340</v>
      </c>
      <c r="Q1294" s="3" t="s">
        <v>1188</v>
      </c>
      <c r="R1294" s="37">
        <v>10</v>
      </c>
      <c r="S1294" s="32">
        <v>1300</v>
      </c>
      <c r="T1294" s="4">
        <f t="shared" si="519"/>
        <v>13000</v>
      </c>
      <c r="U1294" s="83">
        <f t="shared" si="496"/>
        <v>14560.000000000002</v>
      </c>
      <c r="V1294" s="9" t="s">
        <v>1327</v>
      </c>
      <c r="W1294" s="152" t="s">
        <v>1396</v>
      </c>
      <c r="X1294" s="29"/>
    </row>
    <row r="1295" spans="1:24" s="28" customFormat="1" ht="102" customHeight="1">
      <c r="A1295" s="9" t="s">
        <v>6850</v>
      </c>
      <c r="B1295" s="3" t="s">
        <v>1318</v>
      </c>
      <c r="C1295" s="38" t="s">
        <v>1644</v>
      </c>
      <c r="D1295" s="38" t="s">
        <v>1643</v>
      </c>
      <c r="E1295" s="38" t="s">
        <v>1642</v>
      </c>
      <c r="F1295" s="31" t="s">
        <v>456</v>
      </c>
      <c r="G1295" s="29" t="s">
        <v>384</v>
      </c>
      <c r="H1295" s="20">
        <v>0</v>
      </c>
      <c r="I1295" s="34">
        <v>470000000</v>
      </c>
      <c r="J1295" s="21" t="s">
        <v>1316</v>
      </c>
      <c r="K1295" s="33" t="s">
        <v>1377</v>
      </c>
      <c r="L1295" s="137" t="s">
        <v>3404</v>
      </c>
      <c r="M1295" s="140" t="s">
        <v>383</v>
      </c>
      <c r="N1295" s="358" t="s">
        <v>8850</v>
      </c>
      <c r="O1295" s="3" t="s">
        <v>1368</v>
      </c>
      <c r="P1295" s="7" t="s">
        <v>1340</v>
      </c>
      <c r="Q1295" s="3" t="s">
        <v>1188</v>
      </c>
      <c r="R1295" s="37">
        <v>10</v>
      </c>
      <c r="S1295" s="32">
        <v>1820</v>
      </c>
      <c r="T1295" s="4">
        <f t="shared" si="519"/>
        <v>18200</v>
      </c>
      <c r="U1295" s="83">
        <f t="shared" si="496"/>
        <v>20384.000000000004</v>
      </c>
      <c r="V1295" s="9" t="s">
        <v>1327</v>
      </c>
      <c r="W1295" s="152" t="s">
        <v>1396</v>
      </c>
      <c r="X1295" s="29"/>
    </row>
    <row r="1296" spans="1:24" s="28" customFormat="1" ht="102" customHeight="1">
      <c r="A1296" s="9" t="s">
        <v>6851</v>
      </c>
      <c r="B1296" s="3" t="s">
        <v>1318</v>
      </c>
      <c r="C1296" s="38" t="s">
        <v>1644</v>
      </c>
      <c r="D1296" s="38" t="s">
        <v>1643</v>
      </c>
      <c r="E1296" s="38" t="s">
        <v>1642</v>
      </c>
      <c r="F1296" s="31" t="s">
        <v>457</v>
      </c>
      <c r="G1296" s="29" t="s">
        <v>384</v>
      </c>
      <c r="H1296" s="20">
        <v>0</v>
      </c>
      <c r="I1296" s="34">
        <v>470000000</v>
      </c>
      <c r="J1296" s="21" t="s">
        <v>1316</v>
      </c>
      <c r="K1296" s="33" t="s">
        <v>1377</v>
      </c>
      <c r="L1296" s="137" t="s">
        <v>3404</v>
      </c>
      <c r="M1296" s="140" t="s">
        <v>383</v>
      </c>
      <c r="N1296" s="358" t="s">
        <v>8850</v>
      </c>
      <c r="O1296" s="3" t="s">
        <v>1368</v>
      </c>
      <c r="P1296" s="7" t="s">
        <v>1340</v>
      </c>
      <c r="Q1296" s="3" t="s">
        <v>1188</v>
      </c>
      <c r="R1296" s="37">
        <v>10</v>
      </c>
      <c r="S1296" s="32">
        <v>2050</v>
      </c>
      <c r="T1296" s="4">
        <f t="shared" si="519"/>
        <v>20500</v>
      </c>
      <c r="U1296" s="83">
        <f t="shared" si="496"/>
        <v>22960.000000000004</v>
      </c>
      <c r="V1296" s="9" t="s">
        <v>1327</v>
      </c>
      <c r="W1296" s="152" t="s">
        <v>1396</v>
      </c>
      <c r="X1296" s="29"/>
    </row>
    <row r="1297" spans="1:24" s="28" customFormat="1" ht="102" customHeight="1">
      <c r="A1297" s="9" t="s">
        <v>6852</v>
      </c>
      <c r="B1297" s="3" t="s">
        <v>1318</v>
      </c>
      <c r="C1297" s="38" t="s">
        <v>1644</v>
      </c>
      <c r="D1297" s="38" t="s">
        <v>1643</v>
      </c>
      <c r="E1297" s="38" t="s">
        <v>1642</v>
      </c>
      <c r="F1297" s="31" t="s">
        <v>458</v>
      </c>
      <c r="G1297" s="29" t="s">
        <v>384</v>
      </c>
      <c r="H1297" s="20">
        <v>0</v>
      </c>
      <c r="I1297" s="34">
        <v>470000000</v>
      </c>
      <c r="J1297" s="21" t="s">
        <v>1316</v>
      </c>
      <c r="K1297" s="33" t="s">
        <v>1377</v>
      </c>
      <c r="L1297" s="137" t="s">
        <v>3404</v>
      </c>
      <c r="M1297" s="140" t="s">
        <v>383</v>
      </c>
      <c r="N1297" s="358" t="s">
        <v>8850</v>
      </c>
      <c r="O1297" s="3" t="s">
        <v>1368</v>
      </c>
      <c r="P1297" s="7" t="s">
        <v>1340</v>
      </c>
      <c r="Q1297" s="3" t="s">
        <v>1188</v>
      </c>
      <c r="R1297" s="37">
        <v>10</v>
      </c>
      <c r="S1297" s="32">
        <v>2260</v>
      </c>
      <c r="T1297" s="4">
        <f t="shared" si="519"/>
        <v>22600</v>
      </c>
      <c r="U1297" s="83">
        <f t="shared" si="496"/>
        <v>25312.000000000004</v>
      </c>
      <c r="V1297" s="9" t="s">
        <v>1327</v>
      </c>
      <c r="W1297" s="152" t="s">
        <v>1396</v>
      </c>
      <c r="X1297" s="29"/>
    </row>
    <row r="1298" spans="1:24" s="28" customFormat="1" ht="102" customHeight="1">
      <c r="A1298" s="9" t="s">
        <v>6853</v>
      </c>
      <c r="B1298" s="3" t="s">
        <v>1318</v>
      </c>
      <c r="C1298" s="38" t="s">
        <v>1644</v>
      </c>
      <c r="D1298" s="38" t="s">
        <v>1643</v>
      </c>
      <c r="E1298" s="38" t="s">
        <v>1642</v>
      </c>
      <c r="F1298" s="31" t="s">
        <v>459</v>
      </c>
      <c r="G1298" s="29" t="s">
        <v>384</v>
      </c>
      <c r="H1298" s="20">
        <v>0</v>
      </c>
      <c r="I1298" s="34">
        <v>470000000</v>
      </c>
      <c r="J1298" s="21" t="s">
        <v>1316</v>
      </c>
      <c r="K1298" s="33" t="s">
        <v>1377</v>
      </c>
      <c r="L1298" s="137" t="s">
        <v>3404</v>
      </c>
      <c r="M1298" s="140" t="s">
        <v>383</v>
      </c>
      <c r="N1298" s="358" t="s">
        <v>8850</v>
      </c>
      <c r="O1298" s="3" t="s">
        <v>1368</v>
      </c>
      <c r="P1298" s="7" t="s">
        <v>1340</v>
      </c>
      <c r="Q1298" s="3" t="s">
        <v>1188</v>
      </c>
      <c r="R1298" s="37">
        <v>5</v>
      </c>
      <c r="S1298" s="32">
        <v>3680</v>
      </c>
      <c r="T1298" s="4">
        <f t="shared" ref="T1298:T1309" si="520">R1298*S1298</f>
        <v>18400</v>
      </c>
      <c r="U1298" s="83">
        <f t="shared" si="496"/>
        <v>20608.000000000004</v>
      </c>
      <c r="V1298" s="9" t="s">
        <v>1327</v>
      </c>
      <c r="W1298" s="152" t="s">
        <v>1396</v>
      </c>
      <c r="X1298" s="29"/>
    </row>
    <row r="1299" spans="1:24" s="28" customFormat="1" ht="102" customHeight="1">
      <c r="A1299" s="9" t="s">
        <v>6854</v>
      </c>
      <c r="B1299" s="3" t="s">
        <v>1318</v>
      </c>
      <c r="C1299" s="38" t="s">
        <v>1644</v>
      </c>
      <c r="D1299" s="38" t="s">
        <v>1643</v>
      </c>
      <c r="E1299" s="38" t="s">
        <v>1642</v>
      </c>
      <c r="F1299" s="31" t="s">
        <v>460</v>
      </c>
      <c r="G1299" s="29" t="s">
        <v>384</v>
      </c>
      <c r="H1299" s="20">
        <v>0</v>
      </c>
      <c r="I1299" s="34">
        <v>470000000</v>
      </c>
      <c r="J1299" s="21" t="s">
        <v>1316</v>
      </c>
      <c r="K1299" s="33" t="s">
        <v>1377</v>
      </c>
      <c r="L1299" s="137" t="s">
        <v>3404</v>
      </c>
      <c r="M1299" s="140" t="s">
        <v>383</v>
      </c>
      <c r="N1299" s="358" t="s">
        <v>1641</v>
      </c>
      <c r="O1299" s="3" t="s">
        <v>1368</v>
      </c>
      <c r="P1299" s="7" t="s">
        <v>1340</v>
      </c>
      <c r="Q1299" s="3" t="s">
        <v>1188</v>
      </c>
      <c r="R1299" s="37">
        <v>5</v>
      </c>
      <c r="S1299" s="32">
        <v>7200</v>
      </c>
      <c r="T1299" s="4">
        <f t="shared" si="520"/>
        <v>36000</v>
      </c>
      <c r="U1299" s="83">
        <f t="shared" si="496"/>
        <v>40320.000000000007</v>
      </c>
      <c r="V1299" s="9" t="s">
        <v>1327</v>
      </c>
      <c r="W1299" s="152" t="s">
        <v>1396</v>
      </c>
      <c r="X1299" s="29"/>
    </row>
    <row r="1300" spans="1:24" s="28" customFormat="1" ht="102" customHeight="1">
      <c r="A1300" s="9" t="s">
        <v>6855</v>
      </c>
      <c r="B1300" s="3" t="s">
        <v>1318</v>
      </c>
      <c r="C1300" s="38" t="s">
        <v>1640</v>
      </c>
      <c r="D1300" s="38" t="s">
        <v>1636</v>
      </c>
      <c r="E1300" s="38" t="s">
        <v>1639</v>
      </c>
      <c r="F1300" s="35" t="s">
        <v>1638</v>
      </c>
      <c r="G1300" s="29" t="s">
        <v>384</v>
      </c>
      <c r="H1300" s="20">
        <v>0</v>
      </c>
      <c r="I1300" s="34">
        <v>470000000</v>
      </c>
      <c r="J1300" s="21" t="s">
        <v>1316</v>
      </c>
      <c r="K1300" s="33" t="s">
        <v>1411</v>
      </c>
      <c r="L1300" s="137" t="s">
        <v>3404</v>
      </c>
      <c r="M1300" s="140" t="s">
        <v>383</v>
      </c>
      <c r="N1300" s="358" t="s">
        <v>1633</v>
      </c>
      <c r="O1300" s="3" t="s">
        <v>1368</v>
      </c>
      <c r="P1300" s="7" t="s">
        <v>1340</v>
      </c>
      <c r="Q1300" s="3" t="s">
        <v>1188</v>
      </c>
      <c r="R1300" s="37">
        <v>23</v>
      </c>
      <c r="S1300" s="32">
        <v>5225</v>
      </c>
      <c r="T1300" s="53">
        <f t="shared" si="520"/>
        <v>120175</v>
      </c>
      <c r="U1300" s="83">
        <f t="shared" si="496"/>
        <v>134596</v>
      </c>
      <c r="V1300" s="9" t="s">
        <v>1327</v>
      </c>
      <c r="W1300" s="152" t="s">
        <v>1396</v>
      </c>
      <c r="X1300" s="29"/>
    </row>
    <row r="1301" spans="1:24" s="28" customFormat="1" ht="102" customHeight="1">
      <c r="A1301" s="9" t="s">
        <v>6856</v>
      </c>
      <c r="B1301" s="3" t="s">
        <v>1318</v>
      </c>
      <c r="C1301" s="38" t="s">
        <v>1637</v>
      </c>
      <c r="D1301" s="38" t="s">
        <v>1636</v>
      </c>
      <c r="E1301" s="38" t="s">
        <v>1635</v>
      </c>
      <c r="F1301" s="45" t="s">
        <v>1634</v>
      </c>
      <c r="G1301" s="29" t="s">
        <v>384</v>
      </c>
      <c r="H1301" s="20">
        <v>0</v>
      </c>
      <c r="I1301" s="34">
        <v>470000000</v>
      </c>
      <c r="J1301" s="21" t="s">
        <v>1316</v>
      </c>
      <c r="K1301" s="33" t="s">
        <v>1411</v>
      </c>
      <c r="L1301" s="137" t="s">
        <v>3404</v>
      </c>
      <c r="M1301" s="140" t="s">
        <v>383</v>
      </c>
      <c r="N1301" s="358" t="s">
        <v>1633</v>
      </c>
      <c r="O1301" s="3" t="s">
        <v>1368</v>
      </c>
      <c r="P1301" s="7" t="s">
        <v>1340</v>
      </c>
      <c r="Q1301" s="3" t="s">
        <v>1188</v>
      </c>
      <c r="R1301" s="44">
        <v>100</v>
      </c>
      <c r="S1301" s="32">
        <v>2968</v>
      </c>
      <c r="T1301" s="83">
        <v>0</v>
      </c>
      <c r="U1301" s="83">
        <f t="shared" si="496"/>
        <v>0</v>
      </c>
      <c r="V1301" s="9" t="s">
        <v>1327</v>
      </c>
      <c r="W1301" s="152" t="s">
        <v>1396</v>
      </c>
      <c r="X1301" s="29" t="s">
        <v>12372</v>
      </c>
    </row>
    <row r="1302" spans="1:24" s="28" customFormat="1" ht="102" customHeight="1">
      <c r="A1302" s="9" t="s">
        <v>11973</v>
      </c>
      <c r="B1302" s="3" t="s">
        <v>1318</v>
      </c>
      <c r="C1302" s="38" t="s">
        <v>1637</v>
      </c>
      <c r="D1302" s="38" t="s">
        <v>1636</v>
      </c>
      <c r="E1302" s="38" t="s">
        <v>1635</v>
      </c>
      <c r="F1302" s="45" t="s">
        <v>1634</v>
      </c>
      <c r="G1302" s="29" t="s">
        <v>384</v>
      </c>
      <c r="H1302" s="20">
        <v>0</v>
      </c>
      <c r="I1302" s="34">
        <v>470000000</v>
      </c>
      <c r="J1302" s="21" t="s">
        <v>1316</v>
      </c>
      <c r="K1302" s="33" t="s">
        <v>11974</v>
      </c>
      <c r="L1302" s="137" t="s">
        <v>11521</v>
      </c>
      <c r="M1302" s="140" t="s">
        <v>383</v>
      </c>
      <c r="N1302" s="358" t="s">
        <v>12371</v>
      </c>
      <c r="O1302" s="3" t="s">
        <v>11123</v>
      </c>
      <c r="P1302" s="7" t="s">
        <v>1340</v>
      </c>
      <c r="Q1302" s="3" t="s">
        <v>1188</v>
      </c>
      <c r="R1302" s="44">
        <v>200</v>
      </c>
      <c r="S1302" s="32">
        <v>2968</v>
      </c>
      <c r="T1302" s="53">
        <f t="shared" ref="T1302" si="521">R1302*S1302</f>
        <v>593600</v>
      </c>
      <c r="U1302" s="83">
        <f t="shared" ref="U1302" si="522">T1302*1.12</f>
        <v>664832.00000000012</v>
      </c>
      <c r="V1302" s="9" t="s">
        <v>1327</v>
      </c>
      <c r="W1302" s="152" t="s">
        <v>1396</v>
      </c>
      <c r="X1302" s="29"/>
    </row>
    <row r="1303" spans="1:24" s="28" customFormat="1" ht="102" customHeight="1">
      <c r="A1303" s="9" t="s">
        <v>6857</v>
      </c>
      <c r="B1303" s="3" t="s">
        <v>1318</v>
      </c>
      <c r="C1303" s="56" t="s">
        <v>1632</v>
      </c>
      <c r="D1303" s="56" t="s">
        <v>1631</v>
      </c>
      <c r="E1303" s="54" t="s">
        <v>1630</v>
      </c>
      <c r="F1303" s="31"/>
      <c r="G1303" s="29" t="s">
        <v>385</v>
      </c>
      <c r="H1303" s="20">
        <v>0</v>
      </c>
      <c r="I1303" s="34">
        <v>470000000</v>
      </c>
      <c r="J1303" s="21" t="s">
        <v>1316</v>
      </c>
      <c r="K1303" s="33" t="s">
        <v>1369</v>
      </c>
      <c r="L1303" s="137" t="s">
        <v>3404</v>
      </c>
      <c r="M1303" s="140" t="s">
        <v>383</v>
      </c>
      <c r="N1303" s="358" t="s">
        <v>8848</v>
      </c>
      <c r="O1303" s="3" t="s">
        <v>1368</v>
      </c>
      <c r="P1303" s="7" t="s">
        <v>1340</v>
      </c>
      <c r="Q1303" s="3" t="s">
        <v>1188</v>
      </c>
      <c r="R1303" s="37">
        <v>2700</v>
      </c>
      <c r="S1303" s="32">
        <v>82</v>
      </c>
      <c r="T1303" s="53">
        <f t="shared" si="520"/>
        <v>221400</v>
      </c>
      <c r="U1303" s="83">
        <f t="shared" ref="U1303:U1396" si="523">T1303*1.12</f>
        <v>247968.00000000003</v>
      </c>
      <c r="V1303" s="9" t="s">
        <v>1327</v>
      </c>
      <c r="W1303" s="152" t="s">
        <v>1396</v>
      </c>
      <c r="X1303" s="29"/>
    </row>
    <row r="1304" spans="1:24" s="28" customFormat="1" ht="102" customHeight="1">
      <c r="A1304" s="9" t="s">
        <v>6858</v>
      </c>
      <c r="B1304" s="3" t="s">
        <v>1318</v>
      </c>
      <c r="C1304" s="39" t="s">
        <v>10344</v>
      </c>
      <c r="D1304" s="35" t="s">
        <v>485</v>
      </c>
      <c r="E1304" s="40" t="s">
        <v>1629</v>
      </c>
      <c r="F1304" s="35" t="s">
        <v>486</v>
      </c>
      <c r="G1304" s="29" t="s">
        <v>385</v>
      </c>
      <c r="H1304" s="20">
        <v>0</v>
      </c>
      <c r="I1304" s="34">
        <v>470000000</v>
      </c>
      <c r="J1304" s="21" t="s">
        <v>1316</v>
      </c>
      <c r="K1304" s="33" t="s">
        <v>1369</v>
      </c>
      <c r="L1304" s="137" t="s">
        <v>3404</v>
      </c>
      <c r="M1304" s="140" t="s">
        <v>383</v>
      </c>
      <c r="N1304" s="358" t="s">
        <v>8848</v>
      </c>
      <c r="O1304" s="3" t="s">
        <v>1368</v>
      </c>
      <c r="P1304" s="7" t="s">
        <v>1340</v>
      </c>
      <c r="Q1304" s="3" t="s">
        <v>1188</v>
      </c>
      <c r="R1304" s="37">
        <v>2700</v>
      </c>
      <c r="S1304" s="32">
        <v>1565</v>
      </c>
      <c r="T1304" s="53">
        <f t="shared" si="520"/>
        <v>4225500</v>
      </c>
      <c r="U1304" s="83">
        <f t="shared" si="523"/>
        <v>4732560</v>
      </c>
      <c r="V1304" s="9" t="s">
        <v>1327</v>
      </c>
      <c r="W1304" s="152" t="s">
        <v>1396</v>
      </c>
      <c r="X1304" s="29"/>
    </row>
    <row r="1305" spans="1:24" s="28" customFormat="1" ht="102" customHeight="1">
      <c r="A1305" s="9" t="s">
        <v>6859</v>
      </c>
      <c r="B1305" s="3" t="s">
        <v>1318</v>
      </c>
      <c r="C1305" s="40" t="s">
        <v>1628</v>
      </c>
      <c r="D1305" s="35" t="s">
        <v>487</v>
      </c>
      <c r="E1305" s="40" t="s">
        <v>1627</v>
      </c>
      <c r="F1305" s="35"/>
      <c r="G1305" s="29" t="s">
        <v>385</v>
      </c>
      <c r="H1305" s="20">
        <v>0</v>
      </c>
      <c r="I1305" s="34">
        <v>470000000</v>
      </c>
      <c r="J1305" s="21" t="s">
        <v>1316</v>
      </c>
      <c r="K1305" s="33" t="s">
        <v>1369</v>
      </c>
      <c r="L1305" s="137" t="s">
        <v>3404</v>
      </c>
      <c r="M1305" s="140" t="s">
        <v>383</v>
      </c>
      <c r="N1305" s="358" t="s">
        <v>8848</v>
      </c>
      <c r="O1305" s="3" t="s">
        <v>1368</v>
      </c>
      <c r="P1305" s="7" t="s">
        <v>1340</v>
      </c>
      <c r="Q1305" s="3" t="s">
        <v>1188</v>
      </c>
      <c r="R1305" s="37">
        <v>960</v>
      </c>
      <c r="S1305" s="32">
        <v>3520</v>
      </c>
      <c r="T1305" s="53">
        <f t="shared" si="520"/>
        <v>3379200</v>
      </c>
      <c r="U1305" s="83">
        <f t="shared" si="523"/>
        <v>3784704.0000000005</v>
      </c>
      <c r="V1305" s="9" t="s">
        <v>1327</v>
      </c>
      <c r="W1305" s="152" t="s">
        <v>1396</v>
      </c>
      <c r="X1305" s="29"/>
    </row>
    <row r="1306" spans="1:24" s="28" customFormat="1" ht="102" customHeight="1">
      <c r="A1306" s="9" t="s">
        <v>6860</v>
      </c>
      <c r="B1306" s="3" t="s">
        <v>1318</v>
      </c>
      <c r="C1306" s="58" t="s">
        <v>1626</v>
      </c>
      <c r="D1306" s="35" t="s">
        <v>488</v>
      </c>
      <c r="E1306" s="58" t="s">
        <v>1625</v>
      </c>
      <c r="F1306" s="35" t="s">
        <v>489</v>
      </c>
      <c r="G1306" s="29" t="s">
        <v>385</v>
      </c>
      <c r="H1306" s="20">
        <v>0</v>
      </c>
      <c r="I1306" s="34">
        <v>470000000</v>
      </c>
      <c r="J1306" s="21" t="s">
        <v>1316</v>
      </c>
      <c r="K1306" s="33" t="s">
        <v>1369</v>
      </c>
      <c r="L1306" s="137" t="s">
        <v>3404</v>
      </c>
      <c r="M1306" s="140" t="s">
        <v>383</v>
      </c>
      <c r="N1306" s="358" t="s">
        <v>8848</v>
      </c>
      <c r="O1306" s="3" t="s">
        <v>1368</v>
      </c>
      <c r="P1306" s="7" t="s">
        <v>1340</v>
      </c>
      <c r="Q1306" s="3" t="s">
        <v>1188</v>
      </c>
      <c r="R1306" s="37">
        <v>480</v>
      </c>
      <c r="S1306" s="32">
        <v>2950</v>
      </c>
      <c r="T1306" s="53">
        <f t="shared" si="520"/>
        <v>1416000</v>
      </c>
      <c r="U1306" s="83">
        <f t="shared" si="523"/>
        <v>1585920.0000000002</v>
      </c>
      <c r="V1306" s="9" t="s">
        <v>1327</v>
      </c>
      <c r="W1306" s="152" t="s">
        <v>1396</v>
      </c>
      <c r="X1306" s="29"/>
    </row>
    <row r="1307" spans="1:24" s="28" customFormat="1" ht="102" customHeight="1">
      <c r="A1307" s="9" t="s">
        <v>6861</v>
      </c>
      <c r="B1307" s="3" t="s">
        <v>1318</v>
      </c>
      <c r="C1307" s="58" t="s">
        <v>1624</v>
      </c>
      <c r="D1307" s="35" t="s">
        <v>490</v>
      </c>
      <c r="E1307" s="58" t="s">
        <v>1623</v>
      </c>
      <c r="F1307" s="35" t="s">
        <v>491</v>
      </c>
      <c r="G1307" s="29" t="s">
        <v>385</v>
      </c>
      <c r="H1307" s="20">
        <v>0</v>
      </c>
      <c r="I1307" s="34">
        <v>470000000</v>
      </c>
      <c r="J1307" s="21" t="s">
        <v>1316</v>
      </c>
      <c r="K1307" s="33" t="s">
        <v>1369</v>
      </c>
      <c r="L1307" s="137" t="s">
        <v>3404</v>
      </c>
      <c r="M1307" s="140" t="s">
        <v>383</v>
      </c>
      <c r="N1307" s="358" t="s">
        <v>8848</v>
      </c>
      <c r="O1307" s="3" t="s">
        <v>1368</v>
      </c>
      <c r="P1307" s="7" t="s">
        <v>1340</v>
      </c>
      <c r="Q1307" s="3" t="s">
        <v>1188</v>
      </c>
      <c r="R1307" s="37">
        <v>480</v>
      </c>
      <c r="S1307" s="32">
        <v>610</v>
      </c>
      <c r="T1307" s="53">
        <f t="shared" si="520"/>
        <v>292800</v>
      </c>
      <c r="U1307" s="83">
        <f t="shared" si="523"/>
        <v>327936.00000000006</v>
      </c>
      <c r="V1307" s="9" t="s">
        <v>1327</v>
      </c>
      <c r="W1307" s="152" t="s">
        <v>1396</v>
      </c>
      <c r="X1307" s="29"/>
    </row>
    <row r="1308" spans="1:24" s="28" customFormat="1" ht="102" customHeight="1">
      <c r="A1308" s="9" t="s">
        <v>6862</v>
      </c>
      <c r="B1308" s="3" t="s">
        <v>1318</v>
      </c>
      <c r="C1308" s="58" t="s">
        <v>1622</v>
      </c>
      <c r="D1308" s="35" t="s">
        <v>492</v>
      </c>
      <c r="E1308" s="58" t="s">
        <v>1621</v>
      </c>
      <c r="F1308" s="35" t="s">
        <v>493</v>
      </c>
      <c r="G1308" s="29" t="s">
        <v>385</v>
      </c>
      <c r="H1308" s="20">
        <v>0</v>
      </c>
      <c r="I1308" s="34">
        <v>470000000</v>
      </c>
      <c r="J1308" s="21" t="s">
        <v>1316</v>
      </c>
      <c r="K1308" s="33" t="s">
        <v>1369</v>
      </c>
      <c r="L1308" s="137" t="s">
        <v>3404</v>
      </c>
      <c r="M1308" s="140" t="s">
        <v>383</v>
      </c>
      <c r="N1308" s="358" t="s">
        <v>8848</v>
      </c>
      <c r="O1308" s="3" t="s">
        <v>1368</v>
      </c>
      <c r="P1308" s="7" t="s">
        <v>1340</v>
      </c>
      <c r="Q1308" s="3" t="s">
        <v>1188</v>
      </c>
      <c r="R1308" s="37">
        <v>480</v>
      </c>
      <c r="S1308" s="32">
        <v>520</v>
      </c>
      <c r="T1308" s="53">
        <f t="shared" si="520"/>
        <v>249600</v>
      </c>
      <c r="U1308" s="83">
        <f t="shared" si="523"/>
        <v>279552</v>
      </c>
      <c r="V1308" s="9" t="s">
        <v>1327</v>
      </c>
      <c r="W1308" s="152" t="s">
        <v>1396</v>
      </c>
      <c r="X1308" s="29"/>
    </row>
    <row r="1309" spans="1:24" s="28" customFormat="1" ht="102" customHeight="1">
      <c r="A1309" s="9" t="s">
        <v>6863</v>
      </c>
      <c r="B1309" s="3" t="s">
        <v>1318</v>
      </c>
      <c r="C1309" s="58" t="s">
        <v>1620</v>
      </c>
      <c r="D1309" s="35" t="s">
        <v>494</v>
      </c>
      <c r="E1309" s="58" t="s">
        <v>1619</v>
      </c>
      <c r="F1309" s="35" t="s">
        <v>495</v>
      </c>
      <c r="G1309" s="29" t="s">
        <v>385</v>
      </c>
      <c r="H1309" s="20">
        <v>0</v>
      </c>
      <c r="I1309" s="34">
        <v>470000000</v>
      </c>
      <c r="J1309" s="21" t="s">
        <v>1316</v>
      </c>
      <c r="K1309" s="33" t="s">
        <v>1369</v>
      </c>
      <c r="L1309" s="137" t="s">
        <v>3404</v>
      </c>
      <c r="M1309" s="140" t="s">
        <v>383</v>
      </c>
      <c r="N1309" s="358" t="s">
        <v>8848</v>
      </c>
      <c r="O1309" s="3" t="s">
        <v>1368</v>
      </c>
      <c r="P1309" s="7" t="s">
        <v>1340</v>
      </c>
      <c r="Q1309" s="3" t="s">
        <v>1188</v>
      </c>
      <c r="R1309" s="37">
        <v>480</v>
      </c>
      <c r="S1309" s="32">
        <v>1140</v>
      </c>
      <c r="T1309" s="53">
        <f t="shared" si="520"/>
        <v>547200</v>
      </c>
      <c r="U1309" s="83">
        <f t="shared" si="523"/>
        <v>612864.00000000012</v>
      </c>
      <c r="V1309" s="9" t="s">
        <v>1327</v>
      </c>
      <c r="W1309" s="152" t="s">
        <v>1396</v>
      </c>
      <c r="X1309" s="29"/>
    </row>
    <row r="1310" spans="1:24" s="28" customFormat="1" ht="102" customHeight="1">
      <c r="A1310" s="9" t="s">
        <v>6864</v>
      </c>
      <c r="B1310" s="3" t="s">
        <v>1318</v>
      </c>
      <c r="C1310" s="38" t="s">
        <v>1415</v>
      </c>
      <c r="D1310" s="38" t="s">
        <v>1617</v>
      </c>
      <c r="E1310" s="38" t="s">
        <v>1616</v>
      </c>
      <c r="F1310" s="31" t="s">
        <v>461</v>
      </c>
      <c r="G1310" s="29" t="s">
        <v>385</v>
      </c>
      <c r="H1310" s="20">
        <v>0</v>
      </c>
      <c r="I1310" s="34">
        <v>470000000</v>
      </c>
      <c r="J1310" s="21" t="s">
        <v>1316</v>
      </c>
      <c r="K1310" s="33" t="s">
        <v>1373</v>
      </c>
      <c r="L1310" s="137" t="s">
        <v>3404</v>
      </c>
      <c r="M1310" s="140" t="s">
        <v>383</v>
      </c>
      <c r="N1310" s="358" t="s">
        <v>8848</v>
      </c>
      <c r="O1310" s="3" t="s">
        <v>1368</v>
      </c>
      <c r="P1310" s="7" t="s">
        <v>1340</v>
      </c>
      <c r="Q1310" s="3" t="s">
        <v>1188</v>
      </c>
      <c r="R1310" s="37">
        <v>14</v>
      </c>
      <c r="S1310" s="32">
        <v>37990</v>
      </c>
      <c r="T1310" s="24">
        <v>0</v>
      </c>
      <c r="U1310" s="83">
        <f t="shared" si="523"/>
        <v>0</v>
      </c>
      <c r="V1310" s="9" t="s">
        <v>1327</v>
      </c>
      <c r="W1310" s="152" t="s">
        <v>1396</v>
      </c>
      <c r="X1310" s="29" t="s">
        <v>9353</v>
      </c>
    </row>
    <row r="1311" spans="1:24" s="28" customFormat="1" ht="102" customHeight="1">
      <c r="A1311" s="9" t="s">
        <v>9521</v>
      </c>
      <c r="B1311" s="3" t="s">
        <v>1318</v>
      </c>
      <c r="C1311" s="38" t="s">
        <v>1415</v>
      </c>
      <c r="D1311" s="38" t="s">
        <v>1617</v>
      </c>
      <c r="E1311" s="38" t="s">
        <v>1616</v>
      </c>
      <c r="F1311" s="31" t="s">
        <v>461</v>
      </c>
      <c r="G1311" s="29" t="s">
        <v>385</v>
      </c>
      <c r="H1311" s="20">
        <v>0</v>
      </c>
      <c r="I1311" s="34">
        <v>470000000</v>
      </c>
      <c r="J1311" s="21" t="s">
        <v>1316</v>
      </c>
      <c r="K1311" s="33" t="s">
        <v>1373</v>
      </c>
      <c r="L1311" s="137" t="s">
        <v>3404</v>
      </c>
      <c r="M1311" s="140" t="s">
        <v>383</v>
      </c>
      <c r="N1311" s="358" t="s">
        <v>8848</v>
      </c>
      <c r="O1311" s="3" t="s">
        <v>1368</v>
      </c>
      <c r="P1311" s="7" t="s">
        <v>1340</v>
      </c>
      <c r="Q1311" s="3" t="s">
        <v>1188</v>
      </c>
      <c r="R1311" s="37">
        <v>7</v>
      </c>
      <c r="S1311" s="32">
        <v>37990</v>
      </c>
      <c r="T1311" s="4">
        <f>R1311*S1311</f>
        <v>265930</v>
      </c>
      <c r="U1311" s="83">
        <f>T1311*1.12</f>
        <v>297841.60000000003</v>
      </c>
      <c r="V1311" s="9" t="s">
        <v>1327</v>
      </c>
      <c r="W1311" s="152" t="s">
        <v>1396</v>
      </c>
      <c r="X1311" s="29"/>
    </row>
    <row r="1312" spans="1:24" s="28" customFormat="1" ht="102" customHeight="1">
      <c r="A1312" s="9" t="s">
        <v>6865</v>
      </c>
      <c r="B1312" s="3" t="s">
        <v>1318</v>
      </c>
      <c r="C1312" s="38" t="s">
        <v>1415</v>
      </c>
      <c r="D1312" s="38" t="s">
        <v>1617</v>
      </c>
      <c r="E1312" s="38" t="s">
        <v>1616</v>
      </c>
      <c r="F1312" s="31" t="s">
        <v>1618</v>
      </c>
      <c r="G1312" s="29" t="s">
        <v>385</v>
      </c>
      <c r="H1312" s="20">
        <v>0</v>
      </c>
      <c r="I1312" s="34">
        <v>470000000</v>
      </c>
      <c r="J1312" s="21" t="s">
        <v>1316</v>
      </c>
      <c r="K1312" s="33" t="s">
        <v>1373</v>
      </c>
      <c r="L1312" s="137" t="s">
        <v>3404</v>
      </c>
      <c r="M1312" s="140" t="s">
        <v>383</v>
      </c>
      <c r="N1312" s="358" t="s">
        <v>8848</v>
      </c>
      <c r="O1312" s="3" t="s">
        <v>1368</v>
      </c>
      <c r="P1312" s="7" t="s">
        <v>1340</v>
      </c>
      <c r="Q1312" s="3" t="s">
        <v>1188</v>
      </c>
      <c r="R1312" s="37">
        <v>14</v>
      </c>
      <c r="S1312" s="32">
        <v>33477</v>
      </c>
      <c r="T1312" s="24">
        <v>0</v>
      </c>
      <c r="U1312" s="83">
        <f t="shared" si="523"/>
        <v>0</v>
      </c>
      <c r="V1312" s="9" t="s">
        <v>1327</v>
      </c>
      <c r="W1312" s="152" t="s">
        <v>1396</v>
      </c>
      <c r="X1312" s="29" t="s">
        <v>9353</v>
      </c>
    </row>
    <row r="1313" spans="1:24" s="28" customFormat="1" ht="102" customHeight="1">
      <c r="A1313" s="9" t="s">
        <v>9522</v>
      </c>
      <c r="B1313" s="3" t="s">
        <v>1318</v>
      </c>
      <c r="C1313" s="38" t="s">
        <v>1415</v>
      </c>
      <c r="D1313" s="38" t="s">
        <v>1617</v>
      </c>
      <c r="E1313" s="38" t="s">
        <v>1616</v>
      </c>
      <c r="F1313" s="31" t="s">
        <v>1618</v>
      </c>
      <c r="G1313" s="29" t="s">
        <v>385</v>
      </c>
      <c r="H1313" s="20">
        <v>0</v>
      </c>
      <c r="I1313" s="34">
        <v>470000000</v>
      </c>
      <c r="J1313" s="21" t="s">
        <v>1316</v>
      </c>
      <c r="K1313" s="33" t="s">
        <v>1373</v>
      </c>
      <c r="L1313" s="137" t="s">
        <v>3404</v>
      </c>
      <c r="M1313" s="140" t="s">
        <v>383</v>
      </c>
      <c r="N1313" s="358" t="s">
        <v>8848</v>
      </c>
      <c r="O1313" s="3" t="s">
        <v>1368</v>
      </c>
      <c r="P1313" s="7" t="s">
        <v>1340</v>
      </c>
      <c r="Q1313" s="3" t="s">
        <v>1188</v>
      </c>
      <c r="R1313" s="37">
        <v>7</v>
      </c>
      <c r="S1313" s="32">
        <v>33477</v>
      </c>
      <c r="T1313" s="4">
        <f>R1313*S1313</f>
        <v>234339</v>
      </c>
      <c r="U1313" s="83">
        <f>T1313*1.12</f>
        <v>262459.68000000005</v>
      </c>
      <c r="V1313" s="9" t="s">
        <v>1327</v>
      </c>
      <c r="W1313" s="152" t="s">
        <v>1396</v>
      </c>
      <c r="X1313" s="29"/>
    </row>
    <row r="1314" spans="1:24" s="28" customFormat="1" ht="102" customHeight="1">
      <c r="A1314" s="9" t="s">
        <v>6866</v>
      </c>
      <c r="B1314" s="3" t="s">
        <v>1318</v>
      </c>
      <c r="C1314" s="38" t="s">
        <v>1415</v>
      </c>
      <c r="D1314" s="38" t="s">
        <v>1617</v>
      </c>
      <c r="E1314" s="38" t="s">
        <v>1616</v>
      </c>
      <c r="F1314" s="31" t="s">
        <v>462</v>
      </c>
      <c r="G1314" s="29" t="s">
        <v>385</v>
      </c>
      <c r="H1314" s="20">
        <v>0</v>
      </c>
      <c r="I1314" s="34">
        <v>470000000</v>
      </c>
      <c r="J1314" s="21" t="s">
        <v>1316</v>
      </c>
      <c r="K1314" s="33" t="s">
        <v>1373</v>
      </c>
      <c r="L1314" s="137" t="s">
        <v>3404</v>
      </c>
      <c r="M1314" s="140" t="s">
        <v>383</v>
      </c>
      <c r="N1314" s="358" t="s">
        <v>8848</v>
      </c>
      <c r="O1314" s="3" t="s">
        <v>1368</v>
      </c>
      <c r="P1314" s="7" t="s">
        <v>1340</v>
      </c>
      <c r="Q1314" s="3" t="s">
        <v>1188</v>
      </c>
      <c r="R1314" s="37">
        <v>6</v>
      </c>
      <c r="S1314" s="32">
        <v>39204</v>
      </c>
      <c r="T1314" s="24">
        <v>0</v>
      </c>
      <c r="U1314" s="83">
        <f t="shared" si="523"/>
        <v>0</v>
      </c>
      <c r="V1314" s="9" t="s">
        <v>1327</v>
      </c>
      <c r="W1314" s="152" t="s">
        <v>1396</v>
      </c>
      <c r="X1314" s="29" t="s">
        <v>9353</v>
      </c>
    </row>
    <row r="1315" spans="1:24" s="28" customFormat="1" ht="102" customHeight="1">
      <c r="A1315" s="9" t="s">
        <v>9523</v>
      </c>
      <c r="B1315" s="3" t="s">
        <v>1318</v>
      </c>
      <c r="C1315" s="38" t="s">
        <v>1415</v>
      </c>
      <c r="D1315" s="38" t="s">
        <v>1617</v>
      </c>
      <c r="E1315" s="38" t="s">
        <v>1616</v>
      </c>
      <c r="F1315" s="31" t="s">
        <v>462</v>
      </c>
      <c r="G1315" s="29" t="s">
        <v>385</v>
      </c>
      <c r="H1315" s="20">
        <v>0</v>
      </c>
      <c r="I1315" s="34">
        <v>470000000</v>
      </c>
      <c r="J1315" s="21" t="s">
        <v>1316</v>
      </c>
      <c r="K1315" s="33" t="s">
        <v>1373</v>
      </c>
      <c r="L1315" s="137" t="s">
        <v>3404</v>
      </c>
      <c r="M1315" s="140" t="s">
        <v>383</v>
      </c>
      <c r="N1315" s="358" t="s">
        <v>8848</v>
      </c>
      <c r="O1315" s="3" t="s">
        <v>1368</v>
      </c>
      <c r="P1315" s="7" t="s">
        <v>1340</v>
      </c>
      <c r="Q1315" s="3" t="s">
        <v>1188</v>
      </c>
      <c r="R1315" s="37">
        <v>2</v>
      </c>
      <c r="S1315" s="32">
        <v>39204</v>
      </c>
      <c r="T1315" s="4">
        <f>R1315*S1315</f>
        <v>78408</v>
      </c>
      <c r="U1315" s="83">
        <f>T1315*1.12</f>
        <v>87816.960000000006</v>
      </c>
      <c r="V1315" s="9" t="s">
        <v>1327</v>
      </c>
      <c r="W1315" s="152" t="s">
        <v>1396</v>
      </c>
      <c r="X1315" s="29"/>
    </row>
    <row r="1316" spans="1:24" s="28" customFormat="1" ht="102" customHeight="1">
      <c r="A1316" s="9" t="s">
        <v>6867</v>
      </c>
      <c r="B1316" s="3" t="s">
        <v>1318</v>
      </c>
      <c r="C1316" s="38" t="s">
        <v>1415</v>
      </c>
      <c r="D1316" s="38" t="s">
        <v>1617</v>
      </c>
      <c r="E1316" s="38" t="s">
        <v>1616</v>
      </c>
      <c r="F1316" s="31" t="s">
        <v>1615</v>
      </c>
      <c r="G1316" s="29" t="s">
        <v>385</v>
      </c>
      <c r="H1316" s="20">
        <v>0</v>
      </c>
      <c r="I1316" s="34">
        <v>470000000</v>
      </c>
      <c r="J1316" s="21" t="s">
        <v>1316</v>
      </c>
      <c r="K1316" s="33" t="s">
        <v>1373</v>
      </c>
      <c r="L1316" s="137" t="s">
        <v>3404</v>
      </c>
      <c r="M1316" s="140" t="s">
        <v>383</v>
      </c>
      <c r="N1316" s="358" t="s">
        <v>8848</v>
      </c>
      <c r="O1316" s="3" t="s">
        <v>1368</v>
      </c>
      <c r="P1316" s="7" t="s">
        <v>1340</v>
      </c>
      <c r="Q1316" s="3" t="s">
        <v>1188</v>
      </c>
      <c r="R1316" s="37">
        <v>30</v>
      </c>
      <c r="S1316" s="32">
        <v>39204</v>
      </c>
      <c r="T1316" s="24">
        <v>0</v>
      </c>
      <c r="U1316" s="83">
        <f t="shared" si="523"/>
        <v>0</v>
      </c>
      <c r="V1316" s="9" t="s">
        <v>1327</v>
      </c>
      <c r="W1316" s="152" t="s">
        <v>1396</v>
      </c>
      <c r="X1316" s="29" t="s">
        <v>9353</v>
      </c>
    </row>
    <row r="1317" spans="1:24" s="28" customFormat="1" ht="102" customHeight="1">
      <c r="A1317" s="9" t="s">
        <v>9524</v>
      </c>
      <c r="B1317" s="3" t="s">
        <v>1318</v>
      </c>
      <c r="C1317" s="38" t="s">
        <v>1415</v>
      </c>
      <c r="D1317" s="38" t="s">
        <v>1617</v>
      </c>
      <c r="E1317" s="38" t="s">
        <v>1616</v>
      </c>
      <c r="F1317" s="31" t="s">
        <v>1615</v>
      </c>
      <c r="G1317" s="29" t="s">
        <v>385</v>
      </c>
      <c r="H1317" s="20">
        <v>0</v>
      </c>
      <c r="I1317" s="34">
        <v>470000000</v>
      </c>
      <c r="J1317" s="21" t="s">
        <v>1316</v>
      </c>
      <c r="K1317" s="33" t="s">
        <v>1373</v>
      </c>
      <c r="L1317" s="137" t="s">
        <v>3404</v>
      </c>
      <c r="M1317" s="140" t="s">
        <v>383</v>
      </c>
      <c r="N1317" s="358" t="s">
        <v>8848</v>
      </c>
      <c r="O1317" s="3" t="s">
        <v>1368</v>
      </c>
      <c r="P1317" s="7" t="s">
        <v>1340</v>
      </c>
      <c r="Q1317" s="3" t="s">
        <v>1188</v>
      </c>
      <c r="R1317" s="37">
        <v>20</v>
      </c>
      <c r="S1317" s="32">
        <v>39204</v>
      </c>
      <c r="T1317" s="4">
        <f t="shared" ref="T1317:T1322" si="524">R1317*S1317</f>
        <v>784080</v>
      </c>
      <c r="U1317" s="83">
        <f>T1317*1.12</f>
        <v>878169.60000000009</v>
      </c>
      <c r="V1317" s="9" t="s">
        <v>1327</v>
      </c>
      <c r="W1317" s="152" t="s">
        <v>1396</v>
      </c>
      <c r="X1317" s="29"/>
    </row>
    <row r="1318" spans="1:24" s="28" customFormat="1" ht="102" customHeight="1">
      <c r="A1318" s="9" t="s">
        <v>6868</v>
      </c>
      <c r="B1318" s="3" t="s">
        <v>1318</v>
      </c>
      <c r="C1318" s="38" t="s">
        <v>1611</v>
      </c>
      <c r="D1318" s="38" t="s">
        <v>1608</v>
      </c>
      <c r="E1318" s="38" t="s">
        <v>1607</v>
      </c>
      <c r="F1318" s="31" t="s">
        <v>1614</v>
      </c>
      <c r="G1318" s="29" t="s">
        <v>385</v>
      </c>
      <c r="H1318" s="20">
        <v>0</v>
      </c>
      <c r="I1318" s="34">
        <v>470000000</v>
      </c>
      <c r="J1318" s="21" t="s">
        <v>1316</v>
      </c>
      <c r="K1318" s="33" t="s">
        <v>1373</v>
      </c>
      <c r="L1318" s="137" t="s">
        <v>3404</v>
      </c>
      <c r="M1318" s="140" t="s">
        <v>383</v>
      </c>
      <c r="N1318" s="358" t="s">
        <v>8848</v>
      </c>
      <c r="O1318" s="3" t="s">
        <v>1368</v>
      </c>
      <c r="P1318" s="7" t="s">
        <v>1335</v>
      </c>
      <c r="Q1318" s="3" t="s">
        <v>1334</v>
      </c>
      <c r="R1318" s="37">
        <v>1</v>
      </c>
      <c r="S1318" s="32">
        <v>183560</v>
      </c>
      <c r="T1318" s="4">
        <f t="shared" si="524"/>
        <v>183560</v>
      </c>
      <c r="U1318" s="83">
        <f t="shared" si="523"/>
        <v>205587.20000000001</v>
      </c>
      <c r="V1318" s="9" t="s">
        <v>1327</v>
      </c>
      <c r="W1318" s="152" t="s">
        <v>1396</v>
      </c>
      <c r="X1318" s="29"/>
    </row>
    <row r="1319" spans="1:24" s="28" customFormat="1" ht="102" customHeight="1">
      <c r="A1319" s="9" t="s">
        <v>6869</v>
      </c>
      <c r="B1319" s="3" t="s">
        <v>1318</v>
      </c>
      <c r="C1319" s="38" t="s">
        <v>1611</v>
      </c>
      <c r="D1319" s="38" t="s">
        <v>1608</v>
      </c>
      <c r="E1319" s="38" t="s">
        <v>1607</v>
      </c>
      <c r="F1319" s="31" t="s">
        <v>1613</v>
      </c>
      <c r="G1319" s="29" t="s">
        <v>385</v>
      </c>
      <c r="H1319" s="20">
        <v>0</v>
      </c>
      <c r="I1319" s="34">
        <v>470000000</v>
      </c>
      <c r="J1319" s="21" t="s">
        <v>1316</v>
      </c>
      <c r="K1319" s="33" t="s">
        <v>1373</v>
      </c>
      <c r="L1319" s="137" t="s">
        <v>3404</v>
      </c>
      <c r="M1319" s="140" t="s">
        <v>383</v>
      </c>
      <c r="N1319" s="358" t="s">
        <v>8848</v>
      </c>
      <c r="O1319" s="3" t="s">
        <v>1368</v>
      </c>
      <c r="P1319" s="7" t="s">
        <v>1335</v>
      </c>
      <c r="Q1319" s="3" t="s">
        <v>1334</v>
      </c>
      <c r="R1319" s="37">
        <v>1</v>
      </c>
      <c r="S1319" s="32">
        <v>158970</v>
      </c>
      <c r="T1319" s="4">
        <f t="shared" si="524"/>
        <v>158970</v>
      </c>
      <c r="U1319" s="83">
        <f t="shared" si="523"/>
        <v>178046.40000000002</v>
      </c>
      <c r="V1319" s="9" t="s">
        <v>1327</v>
      </c>
      <c r="W1319" s="152" t="s">
        <v>1396</v>
      </c>
      <c r="X1319" s="29"/>
    </row>
    <row r="1320" spans="1:24" s="28" customFormat="1" ht="102" customHeight="1">
      <c r="A1320" s="9" t="s">
        <v>6870</v>
      </c>
      <c r="B1320" s="3" t="s">
        <v>1318</v>
      </c>
      <c r="C1320" s="38" t="s">
        <v>1611</v>
      </c>
      <c r="D1320" s="38" t="s">
        <v>1608</v>
      </c>
      <c r="E1320" s="38" t="s">
        <v>1607</v>
      </c>
      <c r="F1320" s="31" t="s">
        <v>1612</v>
      </c>
      <c r="G1320" s="29" t="s">
        <v>385</v>
      </c>
      <c r="H1320" s="20">
        <v>0</v>
      </c>
      <c r="I1320" s="34">
        <v>470000000</v>
      </c>
      <c r="J1320" s="21" t="s">
        <v>1316</v>
      </c>
      <c r="K1320" s="33" t="s">
        <v>1373</v>
      </c>
      <c r="L1320" s="137" t="s">
        <v>3404</v>
      </c>
      <c r="M1320" s="140" t="s">
        <v>383</v>
      </c>
      <c r="N1320" s="358" t="s">
        <v>8848</v>
      </c>
      <c r="O1320" s="3" t="s">
        <v>1368</v>
      </c>
      <c r="P1320" s="7" t="s">
        <v>1335</v>
      </c>
      <c r="Q1320" s="3" t="s">
        <v>1334</v>
      </c>
      <c r="R1320" s="37">
        <v>1</v>
      </c>
      <c r="S1320" s="32">
        <v>165700</v>
      </c>
      <c r="T1320" s="4">
        <f t="shared" si="524"/>
        <v>165700</v>
      </c>
      <c r="U1320" s="83">
        <f t="shared" si="523"/>
        <v>185584.00000000003</v>
      </c>
      <c r="V1320" s="9" t="s">
        <v>1327</v>
      </c>
      <c r="W1320" s="152" t="s">
        <v>1396</v>
      </c>
      <c r="X1320" s="29"/>
    </row>
    <row r="1321" spans="1:24" s="28" customFormat="1" ht="102" customHeight="1">
      <c r="A1321" s="9" t="s">
        <v>6871</v>
      </c>
      <c r="B1321" s="3" t="s">
        <v>1318</v>
      </c>
      <c r="C1321" s="38" t="s">
        <v>1611</v>
      </c>
      <c r="D1321" s="38" t="s">
        <v>1608</v>
      </c>
      <c r="E1321" s="38" t="s">
        <v>1607</v>
      </c>
      <c r="F1321" s="31" t="s">
        <v>1610</v>
      </c>
      <c r="G1321" s="29" t="s">
        <v>385</v>
      </c>
      <c r="H1321" s="20">
        <v>0</v>
      </c>
      <c r="I1321" s="34">
        <v>470000000</v>
      </c>
      <c r="J1321" s="21" t="s">
        <v>1316</v>
      </c>
      <c r="K1321" s="33" t="s">
        <v>1373</v>
      </c>
      <c r="L1321" s="137" t="s">
        <v>3404</v>
      </c>
      <c r="M1321" s="140" t="s">
        <v>383</v>
      </c>
      <c r="N1321" s="358" t="s">
        <v>8848</v>
      </c>
      <c r="O1321" s="3" t="s">
        <v>1368</v>
      </c>
      <c r="P1321" s="7" t="s">
        <v>1335</v>
      </c>
      <c r="Q1321" s="3" t="s">
        <v>1334</v>
      </c>
      <c r="R1321" s="37">
        <v>2</v>
      </c>
      <c r="S1321" s="32">
        <v>172400</v>
      </c>
      <c r="T1321" s="4">
        <f t="shared" si="524"/>
        <v>344800</v>
      </c>
      <c r="U1321" s="83">
        <f t="shared" si="523"/>
        <v>386176.00000000006</v>
      </c>
      <c r="V1321" s="9" t="s">
        <v>1327</v>
      </c>
      <c r="W1321" s="152" t="s">
        <v>1396</v>
      </c>
      <c r="X1321" s="29"/>
    </row>
    <row r="1322" spans="1:24" s="28" customFormat="1" ht="102" customHeight="1">
      <c r="A1322" s="9" t="s">
        <v>6872</v>
      </c>
      <c r="B1322" s="3" t="s">
        <v>1318</v>
      </c>
      <c r="C1322" s="38" t="s">
        <v>1609</v>
      </c>
      <c r="D1322" s="38" t="s">
        <v>1608</v>
      </c>
      <c r="E1322" s="38" t="s">
        <v>1607</v>
      </c>
      <c r="F1322" s="31" t="s">
        <v>463</v>
      </c>
      <c r="G1322" s="29" t="s">
        <v>385</v>
      </c>
      <c r="H1322" s="20">
        <v>0</v>
      </c>
      <c r="I1322" s="34">
        <v>470000000</v>
      </c>
      <c r="J1322" s="21" t="s">
        <v>1316</v>
      </c>
      <c r="K1322" s="33" t="s">
        <v>1373</v>
      </c>
      <c r="L1322" s="137" t="s">
        <v>3404</v>
      </c>
      <c r="M1322" s="140" t="s">
        <v>383</v>
      </c>
      <c r="N1322" s="358" t="s">
        <v>8848</v>
      </c>
      <c r="O1322" s="3" t="s">
        <v>1368</v>
      </c>
      <c r="P1322" s="7" t="s">
        <v>1340</v>
      </c>
      <c r="Q1322" s="3" t="s">
        <v>1188</v>
      </c>
      <c r="R1322" s="37">
        <v>4</v>
      </c>
      <c r="S1322" s="32">
        <v>156780</v>
      </c>
      <c r="T1322" s="4">
        <f t="shared" si="524"/>
        <v>627120</v>
      </c>
      <c r="U1322" s="83">
        <f t="shared" si="523"/>
        <v>702374.40000000002</v>
      </c>
      <c r="V1322" s="9" t="s">
        <v>1327</v>
      </c>
      <c r="W1322" s="152" t="s">
        <v>1396</v>
      </c>
      <c r="X1322" s="29"/>
    </row>
    <row r="1323" spans="1:24" s="28" customFormat="1" ht="102" customHeight="1">
      <c r="A1323" s="9" t="s">
        <v>6873</v>
      </c>
      <c r="B1323" s="3" t="s">
        <v>1318</v>
      </c>
      <c r="C1323" s="38" t="s">
        <v>1609</v>
      </c>
      <c r="D1323" s="38" t="s">
        <v>1608</v>
      </c>
      <c r="E1323" s="38" t="s">
        <v>1607</v>
      </c>
      <c r="F1323" s="31" t="s">
        <v>464</v>
      </c>
      <c r="G1323" s="29" t="s">
        <v>385</v>
      </c>
      <c r="H1323" s="20">
        <v>0</v>
      </c>
      <c r="I1323" s="34">
        <v>470000000</v>
      </c>
      <c r="J1323" s="21" t="s">
        <v>1316</v>
      </c>
      <c r="K1323" s="33" t="s">
        <v>1373</v>
      </c>
      <c r="L1323" s="137" t="s">
        <v>3404</v>
      </c>
      <c r="M1323" s="140" t="s">
        <v>383</v>
      </c>
      <c r="N1323" s="358" t="s">
        <v>8848</v>
      </c>
      <c r="O1323" s="3" t="s">
        <v>1368</v>
      </c>
      <c r="P1323" s="7" t="s">
        <v>1340</v>
      </c>
      <c r="Q1323" s="3" t="s">
        <v>1188</v>
      </c>
      <c r="R1323" s="37">
        <v>9</v>
      </c>
      <c r="S1323" s="32">
        <v>145880</v>
      </c>
      <c r="T1323" s="24">
        <v>0</v>
      </c>
      <c r="U1323" s="83">
        <f t="shared" si="523"/>
        <v>0</v>
      </c>
      <c r="V1323" s="9" t="s">
        <v>1327</v>
      </c>
      <c r="W1323" s="152" t="s">
        <v>1396</v>
      </c>
      <c r="X1323" s="29" t="s">
        <v>9353</v>
      </c>
    </row>
    <row r="1324" spans="1:24" s="28" customFormat="1" ht="102" customHeight="1">
      <c r="A1324" s="9" t="s">
        <v>9525</v>
      </c>
      <c r="B1324" s="3" t="s">
        <v>1318</v>
      </c>
      <c r="C1324" s="38" t="s">
        <v>1609</v>
      </c>
      <c r="D1324" s="38" t="s">
        <v>1608</v>
      </c>
      <c r="E1324" s="38" t="s">
        <v>1607</v>
      </c>
      <c r="F1324" s="31" t="s">
        <v>464</v>
      </c>
      <c r="G1324" s="29" t="s">
        <v>385</v>
      </c>
      <c r="H1324" s="20">
        <v>0</v>
      </c>
      <c r="I1324" s="34">
        <v>470000000</v>
      </c>
      <c r="J1324" s="21" t="s">
        <v>1316</v>
      </c>
      <c r="K1324" s="33" t="s">
        <v>1373</v>
      </c>
      <c r="L1324" s="137" t="s">
        <v>3404</v>
      </c>
      <c r="M1324" s="140" t="s">
        <v>383</v>
      </c>
      <c r="N1324" s="358" t="s">
        <v>8848</v>
      </c>
      <c r="O1324" s="3" t="s">
        <v>1368</v>
      </c>
      <c r="P1324" s="7" t="s">
        <v>1340</v>
      </c>
      <c r="Q1324" s="3" t="s">
        <v>1188</v>
      </c>
      <c r="R1324" s="37">
        <v>4</v>
      </c>
      <c r="S1324" s="32">
        <v>145880</v>
      </c>
      <c r="T1324" s="4">
        <f>R1324*S1324</f>
        <v>583520</v>
      </c>
      <c r="U1324" s="83">
        <f>T1324*1.12</f>
        <v>653542.40000000002</v>
      </c>
      <c r="V1324" s="9" t="s">
        <v>1327</v>
      </c>
      <c r="W1324" s="152" t="s">
        <v>1396</v>
      </c>
      <c r="X1324" s="29"/>
    </row>
    <row r="1325" spans="1:24" s="28" customFormat="1" ht="102" customHeight="1">
      <c r="A1325" s="9" t="s">
        <v>6874</v>
      </c>
      <c r="B1325" s="3" t="s">
        <v>1318</v>
      </c>
      <c r="C1325" s="38" t="s">
        <v>1609</v>
      </c>
      <c r="D1325" s="38" t="s">
        <v>1608</v>
      </c>
      <c r="E1325" s="38" t="s">
        <v>1607</v>
      </c>
      <c r="F1325" s="31" t="s">
        <v>465</v>
      </c>
      <c r="G1325" s="29" t="s">
        <v>385</v>
      </c>
      <c r="H1325" s="20">
        <v>0</v>
      </c>
      <c r="I1325" s="34">
        <v>470000000</v>
      </c>
      <c r="J1325" s="21" t="s">
        <v>1316</v>
      </c>
      <c r="K1325" s="33" t="s">
        <v>1373</v>
      </c>
      <c r="L1325" s="137" t="s">
        <v>3404</v>
      </c>
      <c r="M1325" s="140" t="s">
        <v>383</v>
      </c>
      <c r="N1325" s="358" t="s">
        <v>8848</v>
      </c>
      <c r="O1325" s="3" t="s">
        <v>1368</v>
      </c>
      <c r="P1325" s="7" t="s">
        <v>1340</v>
      </c>
      <c r="Q1325" s="3" t="s">
        <v>1188</v>
      </c>
      <c r="R1325" s="37">
        <v>2</v>
      </c>
      <c r="S1325" s="32">
        <v>142560</v>
      </c>
      <c r="T1325" s="4">
        <f>R1325*S1325</f>
        <v>285120</v>
      </c>
      <c r="U1325" s="83">
        <f t="shared" si="523"/>
        <v>319334.40000000002</v>
      </c>
      <c r="V1325" s="9" t="s">
        <v>1327</v>
      </c>
      <c r="W1325" s="152" t="s">
        <v>1396</v>
      </c>
      <c r="X1325" s="29"/>
    </row>
    <row r="1326" spans="1:24" s="28" customFormat="1" ht="102" customHeight="1">
      <c r="A1326" s="9" t="s">
        <v>6875</v>
      </c>
      <c r="B1326" s="3" t="s">
        <v>1318</v>
      </c>
      <c r="C1326" s="39" t="s">
        <v>1606</v>
      </c>
      <c r="D1326" s="38" t="s">
        <v>1605</v>
      </c>
      <c r="E1326" s="59" t="s">
        <v>1604</v>
      </c>
      <c r="F1326" s="35"/>
      <c r="G1326" s="29" t="s">
        <v>385</v>
      </c>
      <c r="H1326" s="20">
        <v>0</v>
      </c>
      <c r="I1326" s="34">
        <v>470000000</v>
      </c>
      <c r="J1326" s="21" t="s">
        <v>1316</v>
      </c>
      <c r="K1326" s="33" t="s">
        <v>1373</v>
      </c>
      <c r="L1326" s="137" t="s">
        <v>3404</v>
      </c>
      <c r="M1326" s="140" t="s">
        <v>383</v>
      </c>
      <c r="N1326" s="358" t="s">
        <v>8848</v>
      </c>
      <c r="O1326" s="3" t="s">
        <v>1368</v>
      </c>
      <c r="P1326" s="7" t="s">
        <v>1340</v>
      </c>
      <c r="Q1326" s="3" t="s">
        <v>1188</v>
      </c>
      <c r="R1326" s="37">
        <v>23</v>
      </c>
      <c r="S1326" s="32">
        <v>64350</v>
      </c>
      <c r="T1326" s="24">
        <v>0</v>
      </c>
      <c r="U1326" s="83">
        <f t="shared" si="523"/>
        <v>0</v>
      </c>
      <c r="V1326" s="9" t="s">
        <v>1327</v>
      </c>
      <c r="W1326" s="152" t="s">
        <v>1396</v>
      </c>
      <c r="X1326" s="29" t="s">
        <v>9353</v>
      </c>
    </row>
    <row r="1327" spans="1:24" s="28" customFormat="1" ht="102" customHeight="1">
      <c r="A1327" s="9" t="s">
        <v>9499</v>
      </c>
      <c r="B1327" s="3" t="s">
        <v>1318</v>
      </c>
      <c r="C1327" s="39" t="s">
        <v>1606</v>
      </c>
      <c r="D1327" s="38" t="s">
        <v>1605</v>
      </c>
      <c r="E1327" s="59" t="s">
        <v>1604</v>
      </c>
      <c r="F1327" s="35"/>
      <c r="G1327" s="29" t="s">
        <v>385</v>
      </c>
      <c r="H1327" s="20">
        <v>0</v>
      </c>
      <c r="I1327" s="34">
        <v>470000000</v>
      </c>
      <c r="J1327" s="21" t="s">
        <v>1316</v>
      </c>
      <c r="K1327" s="33" t="s">
        <v>1373</v>
      </c>
      <c r="L1327" s="137" t="s">
        <v>3404</v>
      </c>
      <c r="M1327" s="140" t="s">
        <v>383</v>
      </c>
      <c r="N1327" s="358" t="s">
        <v>8848</v>
      </c>
      <c r="O1327" s="3" t="s">
        <v>1368</v>
      </c>
      <c r="P1327" s="7" t="s">
        <v>1340</v>
      </c>
      <c r="Q1327" s="3" t="s">
        <v>1188</v>
      </c>
      <c r="R1327" s="37">
        <v>6</v>
      </c>
      <c r="S1327" s="32">
        <v>64350</v>
      </c>
      <c r="T1327" s="4">
        <f>R1327*S1327</f>
        <v>386100</v>
      </c>
      <c r="U1327" s="83">
        <f>T1327*1.12</f>
        <v>432432.00000000006</v>
      </c>
      <c r="V1327" s="9" t="s">
        <v>1327</v>
      </c>
      <c r="W1327" s="152" t="s">
        <v>1396</v>
      </c>
      <c r="X1327" s="29"/>
    </row>
    <row r="1328" spans="1:24" s="28" customFormat="1" ht="102" customHeight="1">
      <c r="A1328" s="9" t="s">
        <v>6876</v>
      </c>
      <c r="B1328" s="3" t="s">
        <v>1318</v>
      </c>
      <c r="C1328" s="39" t="s">
        <v>1603</v>
      </c>
      <c r="D1328" s="38" t="s">
        <v>1602</v>
      </c>
      <c r="E1328" s="38" t="s">
        <v>1601</v>
      </c>
      <c r="F1328" s="31" t="s">
        <v>1600</v>
      </c>
      <c r="G1328" s="29" t="s">
        <v>384</v>
      </c>
      <c r="H1328" s="20">
        <v>0</v>
      </c>
      <c r="I1328" s="34">
        <v>470000000</v>
      </c>
      <c r="J1328" s="21" t="s">
        <v>1316</v>
      </c>
      <c r="K1328" s="33" t="s">
        <v>1373</v>
      </c>
      <c r="L1328" s="137" t="s">
        <v>3404</v>
      </c>
      <c r="M1328" s="140" t="s">
        <v>383</v>
      </c>
      <c r="N1328" s="358" t="s">
        <v>8846</v>
      </c>
      <c r="O1328" s="3" t="s">
        <v>1368</v>
      </c>
      <c r="P1328" s="130" t="s">
        <v>1599</v>
      </c>
      <c r="Q1328" s="59" t="s">
        <v>1598</v>
      </c>
      <c r="R1328" s="37">
        <v>48</v>
      </c>
      <c r="S1328" s="32">
        <v>510</v>
      </c>
      <c r="T1328" s="24">
        <v>0</v>
      </c>
      <c r="U1328" s="83">
        <f t="shared" si="523"/>
        <v>0</v>
      </c>
      <c r="V1328" s="9" t="s">
        <v>1327</v>
      </c>
      <c r="W1328" s="152" t="s">
        <v>1396</v>
      </c>
      <c r="X1328" s="29">
        <v>11</v>
      </c>
    </row>
    <row r="1329" spans="1:24" s="28" customFormat="1" ht="102" customHeight="1">
      <c r="A1329" s="9" t="s">
        <v>11322</v>
      </c>
      <c r="B1329" s="3" t="s">
        <v>1318</v>
      </c>
      <c r="C1329" s="39" t="s">
        <v>1603</v>
      </c>
      <c r="D1329" s="38" t="s">
        <v>1602</v>
      </c>
      <c r="E1329" s="38" t="s">
        <v>1601</v>
      </c>
      <c r="F1329" s="31" t="s">
        <v>1600</v>
      </c>
      <c r="G1329" s="29" t="s">
        <v>384</v>
      </c>
      <c r="H1329" s="20">
        <v>0</v>
      </c>
      <c r="I1329" s="34">
        <v>470000000</v>
      </c>
      <c r="J1329" s="21" t="s">
        <v>1316</v>
      </c>
      <c r="K1329" s="33" t="s">
        <v>11323</v>
      </c>
      <c r="L1329" s="137" t="s">
        <v>3404</v>
      </c>
      <c r="M1329" s="140" t="s">
        <v>383</v>
      </c>
      <c r="N1329" s="358" t="s">
        <v>8846</v>
      </c>
      <c r="O1329" s="3" t="s">
        <v>1368</v>
      </c>
      <c r="P1329" s="130" t="s">
        <v>1599</v>
      </c>
      <c r="Q1329" s="59" t="s">
        <v>1598</v>
      </c>
      <c r="R1329" s="37">
        <v>48</v>
      </c>
      <c r="S1329" s="32">
        <v>510</v>
      </c>
      <c r="T1329" s="4">
        <f>R1329*S1329</f>
        <v>24480</v>
      </c>
      <c r="U1329" s="83">
        <f>T1329*1.12</f>
        <v>27417.600000000002</v>
      </c>
      <c r="V1329" s="9" t="s">
        <v>1327</v>
      </c>
      <c r="W1329" s="152" t="s">
        <v>1396</v>
      </c>
      <c r="X1329" s="29"/>
    </row>
    <row r="1330" spans="1:24" s="28" customFormat="1" ht="102" customHeight="1">
      <c r="A1330" s="9" t="s">
        <v>6877</v>
      </c>
      <c r="B1330" s="3" t="s">
        <v>1318</v>
      </c>
      <c r="C1330" s="39" t="s">
        <v>1597</v>
      </c>
      <c r="D1330" s="38" t="s">
        <v>1591</v>
      </c>
      <c r="E1330" s="38" t="s">
        <v>1596</v>
      </c>
      <c r="F1330" s="31" t="s">
        <v>1595</v>
      </c>
      <c r="G1330" s="29" t="s">
        <v>384</v>
      </c>
      <c r="H1330" s="20">
        <v>0</v>
      </c>
      <c r="I1330" s="34">
        <v>470000000</v>
      </c>
      <c r="J1330" s="21" t="s">
        <v>1316</v>
      </c>
      <c r="K1330" s="33" t="s">
        <v>1373</v>
      </c>
      <c r="L1330" s="137" t="s">
        <v>3404</v>
      </c>
      <c r="M1330" s="140" t="s">
        <v>383</v>
      </c>
      <c r="N1330" s="358" t="s">
        <v>8846</v>
      </c>
      <c r="O1330" s="3" t="s">
        <v>1368</v>
      </c>
      <c r="P1330" s="7" t="s">
        <v>1340</v>
      </c>
      <c r="Q1330" s="3" t="s">
        <v>1188</v>
      </c>
      <c r="R1330" s="37">
        <v>220</v>
      </c>
      <c r="S1330" s="32">
        <v>332</v>
      </c>
      <c r="T1330" s="24">
        <v>0</v>
      </c>
      <c r="U1330" s="83">
        <f t="shared" si="523"/>
        <v>0</v>
      </c>
      <c r="V1330" s="9" t="s">
        <v>1327</v>
      </c>
      <c r="W1330" s="152" t="s">
        <v>1396</v>
      </c>
      <c r="X1330" s="29">
        <v>11</v>
      </c>
    </row>
    <row r="1331" spans="1:24" s="28" customFormat="1" ht="102" customHeight="1">
      <c r="A1331" s="9" t="s">
        <v>11324</v>
      </c>
      <c r="B1331" s="3" t="s">
        <v>1318</v>
      </c>
      <c r="C1331" s="39" t="s">
        <v>1597</v>
      </c>
      <c r="D1331" s="38" t="s">
        <v>1591</v>
      </c>
      <c r="E1331" s="38" t="s">
        <v>1596</v>
      </c>
      <c r="F1331" s="31" t="s">
        <v>1595</v>
      </c>
      <c r="G1331" s="29" t="s">
        <v>384</v>
      </c>
      <c r="H1331" s="20">
        <v>0</v>
      </c>
      <c r="I1331" s="34">
        <v>470000000</v>
      </c>
      <c r="J1331" s="21" t="s">
        <v>1316</v>
      </c>
      <c r="K1331" s="33" t="s">
        <v>11323</v>
      </c>
      <c r="L1331" s="137" t="s">
        <v>3404</v>
      </c>
      <c r="M1331" s="140" t="s">
        <v>383</v>
      </c>
      <c r="N1331" s="358" t="s">
        <v>8846</v>
      </c>
      <c r="O1331" s="3" t="s">
        <v>1368</v>
      </c>
      <c r="P1331" s="7" t="s">
        <v>1340</v>
      </c>
      <c r="Q1331" s="3" t="s">
        <v>1188</v>
      </c>
      <c r="R1331" s="37">
        <v>220</v>
      </c>
      <c r="S1331" s="32">
        <v>332</v>
      </c>
      <c r="T1331" s="4">
        <f>R1331*S1331</f>
        <v>73040</v>
      </c>
      <c r="U1331" s="83">
        <f>T1331*1.12</f>
        <v>81804.800000000003</v>
      </c>
      <c r="V1331" s="9" t="s">
        <v>1327</v>
      </c>
      <c r="W1331" s="152" t="s">
        <v>1396</v>
      </c>
      <c r="X1331" s="29"/>
    </row>
    <row r="1332" spans="1:24" s="28" customFormat="1" ht="102" customHeight="1">
      <c r="A1332" s="9" t="s">
        <v>6878</v>
      </c>
      <c r="B1332" s="3" t="s">
        <v>1318</v>
      </c>
      <c r="C1332" s="39" t="s">
        <v>1594</v>
      </c>
      <c r="D1332" s="38" t="s">
        <v>1591</v>
      </c>
      <c r="E1332" s="38" t="s">
        <v>1593</v>
      </c>
      <c r="F1332" s="31" t="s">
        <v>518</v>
      </c>
      <c r="G1332" s="29" t="s">
        <v>384</v>
      </c>
      <c r="H1332" s="20">
        <v>0</v>
      </c>
      <c r="I1332" s="34">
        <v>470000000</v>
      </c>
      <c r="J1332" s="21" t="s">
        <v>1316</v>
      </c>
      <c r="K1332" s="33" t="s">
        <v>1373</v>
      </c>
      <c r="L1332" s="137" t="s">
        <v>3404</v>
      </c>
      <c r="M1332" s="140" t="s">
        <v>383</v>
      </c>
      <c r="N1332" s="358" t="s">
        <v>8846</v>
      </c>
      <c r="O1332" s="3" t="s">
        <v>1368</v>
      </c>
      <c r="P1332" s="7" t="s">
        <v>1340</v>
      </c>
      <c r="Q1332" s="3" t="s">
        <v>1188</v>
      </c>
      <c r="R1332" s="37">
        <v>1480</v>
      </c>
      <c r="S1332" s="32">
        <v>259</v>
      </c>
      <c r="T1332" s="24">
        <v>0</v>
      </c>
      <c r="U1332" s="83">
        <f t="shared" si="523"/>
        <v>0</v>
      </c>
      <c r="V1332" s="9" t="s">
        <v>1327</v>
      </c>
      <c r="W1332" s="152" t="s">
        <v>1396</v>
      </c>
      <c r="X1332" s="29">
        <v>11</v>
      </c>
    </row>
    <row r="1333" spans="1:24" s="28" customFormat="1" ht="102" customHeight="1">
      <c r="A1333" s="9" t="s">
        <v>11325</v>
      </c>
      <c r="B1333" s="3" t="s">
        <v>1318</v>
      </c>
      <c r="C1333" s="39" t="s">
        <v>1594</v>
      </c>
      <c r="D1333" s="38" t="s">
        <v>1591</v>
      </c>
      <c r="E1333" s="38" t="s">
        <v>1593</v>
      </c>
      <c r="F1333" s="31" t="s">
        <v>518</v>
      </c>
      <c r="G1333" s="29" t="s">
        <v>384</v>
      </c>
      <c r="H1333" s="20">
        <v>0</v>
      </c>
      <c r="I1333" s="34">
        <v>470000000</v>
      </c>
      <c r="J1333" s="21" t="s">
        <v>1316</v>
      </c>
      <c r="K1333" s="33" t="s">
        <v>11323</v>
      </c>
      <c r="L1333" s="137" t="s">
        <v>3404</v>
      </c>
      <c r="M1333" s="140" t="s">
        <v>383</v>
      </c>
      <c r="N1333" s="358" t="s">
        <v>8846</v>
      </c>
      <c r="O1333" s="3" t="s">
        <v>1368</v>
      </c>
      <c r="P1333" s="7" t="s">
        <v>1340</v>
      </c>
      <c r="Q1333" s="3" t="s">
        <v>1188</v>
      </c>
      <c r="R1333" s="37">
        <v>1480</v>
      </c>
      <c r="S1333" s="32">
        <v>259</v>
      </c>
      <c r="T1333" s="4">
        <f>R1333*S1333</f>
        <v>383320</v>
      </c>
      <c r="U1333" s="83">
        <f>T1333*1.12</f>
        <v>429318.40000000002</v>
      </c>
      <c r="V1333" s="9" t="s">
        <v>1327</v>
      </c>
      <c r="W1333" s="152" t="s">
        <v>1396</v>
      </c>
      <c r="X1333" s="29"/>
    </row>
    <row r="1334" spans="1:24" s="28" customFormat="1" ht="102" customHeight="1">
      <c r="A1334" s="9" t="s">
        <v>6879</v>
      </c>
      <c r="B1334" s="3" t="s">
        <v>1318</v>
      </c>
      <c r="C1334" s="39" t="s">
        <v>1592</v>
      </c>
      <c r="D1334" s="38" t="s">
        <v>1591</v>
      </c>
      <c r="E1334" s="38" t="s">
        <v>1590</v>
      </c>
      <c r="F1334" s="31" t="s">
        <v>519</v>
      </c>
      <c r="G1334" s="29" t="s">
        <v>384</v>
      </c>
      <c r="H1334" s="20">
        <v>0</v>
      </c>
      <c r="I1334" s="34">
        <v>470000000</v>
      </c>
      <c r="J1334" s="21" t="s">
        <v>1316</v>
      </c>
      <c r="K1334" s="33" t="s">
        <v>1373</v>
      </c>
      <c r="L1334" s="137" t="s">
        <v>3404</v>
      </c>
      <c r="M1334" s="140" t="s">
        <v>383</v>
      </c>
      <c r="N1334" s="358" t="s">
        <v>8846</v>
      </c>
      <c r="O1334" s="3" t="s">
        <v>1368</v>
      </c>
      <c r="P1334" s="7" t="s">
        <v>1340</v>
      </c>
      <c r="Q1334" s="3" t="s">
        <v>1188</v>
      </c>
      <c r="R1334" s="37">
        <v>200</v>
      </c>
      <c r="S1334" s="32">
        <v>365</v>
      </c>
      <c r="T1334" s="24">
        <v>0</v>
      </c>
      <c r="U1334" s="83">
        <f t="shared" si="523"/>
        <v>0</v>
      </c>
      <c r="V1334" s="9" t="s">
        <v>1327</v>
      </c>
      <c r="W1334" s="152" t="s">
        <v>1396</v>
      </c>
      <c r="X1334" s="29">
        <v>11</v>
      </c>
    </row>
    <row r="1335" spans="1:24" s="28" customFormat="1" ht="102" customHeight="1">
      <c r="A1335" s="9" t="s">
        <v>11326</v>
      </c>
      <c r="B1335" s="3" t="s">
        <v>1318</v>
      </c>
      <c r="C1335" s="39" t="s">
        <v>1592</v>
      </c>
      <c r="D1335" s="38" t="s">
        <v>1591</v>
      </c>
      <c r="E1335" s="38" t="s">
        <v>1590</v>
      </c>
      <c r="F1335" s="31" t="s">
        <v>519</v>
      </c>
      <c r="G1335" s="29" t="s">
        <v>384</v>
      </c>
      <c r="H1335" s="20">
        <v>0</v>
      </c>
      <c r="I1335" s="34">
        <v>470000000</v>
      </c>
      <c r="J1335" s="21" t="s">
        <v>1316</v>
      </c>
      <c r="K1335" s="33" t="s">
        <v>11323</v>
      </c>
      <c r="L1335" s="137" t="s">
        <v>3404</v>
      </c>
      <c r="M1335" s="140" t="s">
        <v>383</v>
      </c>
      <c r="N1335" s="358" t="s">
        <v>8846</v>
      </c>
      <c r="O1335" s="3" t="s">
        <v>1368</v>
      </c>
      <c r="P1335" s="7" t="s">
        <v>1340</v>
      </c>
      <c r="Q1335" s="3" t="s">
        <v>1188</v>
      </c>
      <c r="R1335" s="37">
        <v>200</v>
      </c>
      <c r="S1335" s="32">
        <v>365</v>
      </c>
      <c r="T1335" s="4">
        <f>R1335*S1335</f>
        <v>73000</v>
      </c>
      <c r="U1335" s="83">
        <f>T1335*1.12</f>
        <v>81760.000000000015</v>
      </c>
      <c r="V1335" s="9" t="s">
        <v>1327</v>
      </c>
      <c r="W1335" s="152" t="s">
        <v>1396</v>
      </c>
      <c r="X1335" s="29"/>
    </row>
    <row r="1336" spans="1:24" s="28" customFormat="1" ht="102" customHeight="1">
      <c r="A1336" s="9" t="s">
        <v>6880</v>
      </c>
      <c r="B1336" s="3" t="s">
        <v>1318</v>
      </c>
      <c r="C1336" s="38" t="s">
        <v>1588</v>
      </c>
      <c r="D1336" s="239" t="s">
        <v>3406</v>
      </c>
      <c r="E1336" s="239" t="s">
        <v>1587</v>
      </c>
      <c r="F1336" s="31" t="s">
        <v>521</v>
      </c>
      <c r="G1336" s="29" t="s">
        <v>384</v>
      </c>
      <c r="H1336" s="20">
        <v>0</v>
      </c>
      <c r="I1336" s="34">
        <v>470000000</v>
      </c>
      <c r="J1336" s="21" t="s">
        <v>1316</v>
      </c>
      <c r="K1336" s="33" t="s">
        <v>1373</v>
      </c>
      <c r="L1336" s="137" t="s">
        <v>3404</v>
      </c>
      <c r="M1336" s="140" t="s">
        <v>383</v>
      </c>
      <c r="N1336" s="358" t="s">
        <v>8846</v>
      </c>
      <c r="O1336" s="3" t="s">
        <v>1368</v>
      </c>
      <c r="P1336" s="7" t="s">
        <v>1340</v>
      </c>
      <c r="Q1336" s="3" t="s">
        <v>1188</v>
      </c>
      <c r="R1336" s="37">
        <v>1060</v>
      </c>
      <c r="S1336" s="32">
        <v>295</v>
      </c>
      <c r="T1336" s="24">
        <v>0</v>
      </c>
      <c r="U1336" s="83">
        <f t="shared" si="523"/>
        <v>0</v>
      </c>
      <c r="V1336" s="9" t="s">
        <v>1327</v>
      </c>
      <c r="W1336" s="152" t="s">
        <v>1396</v>
      </c>
      <c r="X1336" s="29">
        <v>11</v>
      </c>
    </row>
    <row r="1337" spans="1:24" s="28" customFormat="1" ht="102" customHeight="1">
      <c r="A1337" s="9" t="s">
        <v>11327</v>
      </c>
      <c r="B1337" s="3" t="s">
        <v>1318</v>
      </c>
      <c r="C1337" s="38" t="s">
        <v>1588</v>
      </c>
      <c r="D1337" s="239" t="s">
        <v>3406</v>
      </c>
      <c r="E1337" s="239" t="s">
        <v>1587</v>
      </c>
      <c r="F1337" s="31" t="s">
        <v>521</v>
      </c>
      <c r="G1337" s="29" t="s">
        <v>384</v>
      </c>
      <c r="H1337" s="20">
        <v>0</v>
      </c>
      <c r="I1337" s="34">
        <v>470000000</v>
      </c>
      <c r="J1337" s="21" t="s">
        <v>1316</v>
      </c>
      <c r="K1337" s="33" t="s">
        <v>11323</v>
      </c>
      <c r="L1337" s="137" t="s">
        <v>3404</v>
      </c>
      <c r="M1337" s="140" t="s">
        <v>383</v>
      </c>
      <c r="N1337" s="358" t="s">
        <v>8846</v>
      </c>
      <c r="O1337" s="3" t="s">
        <v>1368</v>
      </c>
      <c r="P1337" s="7" t="s">
        <v>1340</v>
      </c>
      <c r="Q1337" s="3" t="s">
        <v>1188</v>
      </c>
      <c r="R1337" s="37">
        <v>1060</v>
      </c>
      <c r="S1337" s="32">
        <v>295</v>
      </c>
      <c r="T1337" s="4">
        <f>R1337*S1337</f>
        <v>312700</v>
      </c>
      <c r="U1337" s="83">
        <f>T1337*1.12</f>
        <v>350224.00000000006</v>
      </c>
      <c r="V1337" s="9" t="s">
        <v>1327</v>
      </c>
      <c r="W1337" s="152" t="s">
        <v>1396</v>
      </c>
      <c r="X1337" s="29"/>
    </row>
    <row r="1338" spans="1:24" s="28" customFormat="1" ht="102" customHeight="1">
      <c r="A1338" s="9" t="s">
        <v>6881</v>
      </c>
      <c r="B1338" s="3" t="s">
        <v>1318</v>
      </c>
      <c r="C1338" s="38" t="s">
        <v>1588</v>
      </c>
      <c r="D1338" s="239" t="s">
        <v>3406</v>
      </c>
      <c r="E1338" s="239" t="s">
        <v>1587</v>
      </c>
      <c r="F1338" s="31" t="s">
        <v>522</v>
      </c>
      <c r="G1338" s="29" t="s">
        <v>384</v>
      </c>
      <c r="H1338" s="20">
        <v>0</v>
      </c>
      <c r="I1338" s="34">
        <v>470000000</v>
      </c>
      <c r="J1338" s="21" t="s">
        <v>1316</v>
      </c>
      <c r="K1338" s="33" t="s">
        <v>1373</v>
      </c>
      <c r="L1338" s="137" t="s">
        <v>3404</v>
      </c>
      <c r="M1338" s="140" t="s">
        <v>383</v>
      </c>
      <c r="N1338" s="358" t="s">
        <v>8846</v>
      </c>
      <c r="O1338" s="3" t="s">
        <v>1368</v>
      </c>
      <c r="P1338" s="7" t="s">
        <v>1340</v>
      </c>
      <c r="Q1338" s="3" t="s">
        <v>1188</v>
      </c>
      <c r="R1338" s="37">
        <v>370</v>
      </c>
      <c r="S1338" s="32">
        <v>320</v>
      </c>
      <c r="T1338" s="24">
        <v>0</v>
      </c>
      <c r="U1338" s="83">
        <f t="shared" si="523"/>
        <v>0</v>
      </c>
      <c r="V1338" s="9" t="s">
        <v>1327</v>
      </c>
      <c r="W1338" s="152" t="s">
        <v>1396</v>
      </c>
      <c r="X1338" s="29">
        <v>11</v>
      </c>
    </row>
    <row r="1339" spans="1:24" s="28" customFormat="1" ht="102" customHeight="1">
      <c r="A1339" s="9" t="s">
        <v>11328</v>
      </c>
      <c r="B1339" s="3" t="s">
        <v>1318</v>
      </c>
      <c r="C1339" s="38" t="s">
        <v>1588</v>
      </c>
      <c r="D1339" s="239" t="s">
        <v>3406</v>
      </c>
      <c r="E1339" s="239" t="s">
        <v>1587</v>
      </c>
      <c r="F1339" s="31" t="s">
        <v>522</v>
      </c>
      <c r="G1339" s="29" t="s">
        <v>384</v>
      </c>
      <c r="H1339" s="20">
        <v>0</v>
      </c>
      <c r="I1339" s="34">
        <v>470000000</v>
      </c>
      <c r="J1339" s="21" t="s">
        <v>1316</v>
      </c>
      <c r="K1339" s="33" t="s">
        <v>11323</v>
      </c>
      <c r="L1339" s="137" t="s">
        <v>3404</v>
      </c>
      <c r="M1339" s="140" t="s">
        <v>383</v>
      </c>
      <c r="N1339" s="358" t="s">
        <v>8846</v>
      </c>
      <c r="O1339" s="3" t="s">
        <v>1368</v>
      </c>
      <c r="P1339" s="7" t="s">
        <v>1340</v>
      </c>
      <c r="Q1339" s="3" t="s">
        <v>1188</v>
      </c>
      <c r="R1339" s="37">
        <v>370</v>
      </c>
      <c r="S1339" s="32">
        <v>320</v>
      </c>
      <c r="T1339" s="4">
        <f>R1339*S1339</f>
        <v>118400</v>
      </c>
      <c r="U1339" s="83">
        <f>T1339*1.12</f>
        <v>132608</v>
      </c>
      <c r="V1339" s="9" t="s">
        <v>1327</v>
      </c>
      <c r="W1339" s="152" t="s">
        <v>1396</v>
      </c>
      <c r="X1339" s="29"/>
    </row>
    <row r="1340" spans="1:24" s="28" customFormat="1" ht="102" customHeight="1">
      <c r="A1340" s="9" t="s">
        <v>6882</v>
      </c>
      <c r="B1340" s="3" t="s">
        <v>1318</v>
      </c>
      <c r="C1340" s="38" t="s">
        <v>1588</v>
      </c>
      <c r="D1340" s="239" t="s">
        <v>3406</v>
      </c>
      <c r="E1340" s="239" t="s">
        <v>1587</v>
      </c>
      <c r="F1340" s="31" t="s">
        <v>1589</v>
      </c>
      <c r="G1340" s="29" t="s">
        <v>384</v>
      </c>
      <c r="H1340" s="20">
        <v>0</v>
      </c>
      <c r="I1340" s="34">
        <v>470000000</v>
      </c>
      <c r="J1340" s="21" t="s">
        <v>1316</v>
      </c>
      <c r="K1340" s="33" t="s">
        <v>1373</v>
      </c>
      <c r="L1340" s="137" t="s">
        <v>3404</v>
      </c>
      <c r="M1340" s="140" t="s">
        <v>383</v>
      </c>
      <c r="N1340" s="358" t="s">
        <v>8846</v>
      </c>
      <c r="O1340" s="3" t="s">
        <v>1368</v>
      </c>
      <c r="P1340" s="7" t="s">
        <v>1340</v>
      </c>
      <c r="Q1340" s="3" t="s">
        <v>1188</v>
      </c>
      <c r="R1340" s="37">
        <v>200</v>
      </c>
      <c r="S1340" s="32">
        <v>325</v>
      </c>
      <c r="T1340" s="24">
        <v>0</v>
      </c>
      <c r="U1340" s="83">
        <f t="shared" si="523"/>
        <v>0</v>
      </c>
      <c r="V1340" s="9" t="s">
        <v>1327</v>
      </c>
      <c r="W1340" s="152" t="s">
        <v>1396</v>
      </c>
      <c r="X1340" s="29" t="s">
        <v>9073</v>
      </c>
    </row>
    <row r="1341" spans="1:24" s="28" customFormat="1" ht="102" customHeight="1">
      <c r="A1341" s="9" t="s">
        <v>6883</v>
      </c>
      <c r="B1341" s="3" t="s">
        <v>1318</v>
      </c>
      <c r="C1341" s="38" t="s">
        <v>1588</v>
      </c>
      <c r="D1341" s="239" t="s">
        <v>3406</v>
      </c>
      <c r="E1341" s="239" t="s">
        <v>1587</v>
      </c>
      <c r="F1341" s="49" t="s">
        <v>523</v>
      </c>
      <c r="G1341" s="29" t="s">
        <v>384</v>
      </c>
      <c r="H1341" s="20">
        <v>0</v>
      </c>
      <c r="I1341" s="34">
        <v>470000000</v>
      </c>
      <c r="J1341" s="21" t="s">
        <v>1316</v>
      </c>
      <c r="K1341" s="33" t="s">
        <v>1373</v>
      </c>
      <c r="L1341" s="137" t="s">
        <v>3404</v>
      </c>
      <c r="M1341" s="140" t="s">
        <v>383</v>
      </c>
      <c r="N1341" s="358" t="s">
        <v>8846</v>
      </c>
      <c r="O1341" s="3" t="s">
        <v>1368</v>
      </c>
      <c r="P1341" s="7" t="s">
        <v>1340</v>
      </c>
      <c r="Q1341" s="3" t="s">
        <v>1188</v>
      </c>
      <c r="R1341" s="37">
        <v>345</v>
      </c>
      <c r="S1341" s="32">
        <v>315</v>
      </c>
      <c r="T1341" s="24">
        <v>0</v>
      </c>
      <c r="U1341" s="83">
        <f t="shared" si="523"/>
        <v>0</v>
      </c>
      <c r="V1341" s="9" t="s">
        <v>1327</v>
      </c>
      <c r="W1341" s="152" t="s">
        <v>1396</v>
      </c>
      <c r="X1341" s="29">
        <v>11</v>
      </c>
    </row>
    <row r="1342" spans="1:24" s="28" customFormat="1" ht="102" customHeight="1">
      <c r="A1342" s="9" t="s">
        <v>11329</v>
      </c>
      <c r="B1342" s="3" t="s">
        <v>1318</v>
      </c>
      <c r="C1342" s="38" t="s">
        <v>1588</v>
      </c>
      <c r="D1342" s="239" t="s">
        <v>3406</v>
      </c>
      <c r="E1342" s="239" t="s">
        <v>1587</v>
      </c>
      <c r="F1342" s="49" t="s">
        <v>523</v>
      </c>
      <c r="G1342" s="29" t="s">
        <v>384</v>
      </c>
      <c r="H1342" s="20">
        <v>0</v>
      </c>
      <c r="I1342" s="34">
        <v>470000000</v>
      </c>
      <c r="J1342" s="21" t="s">
        <v>1316</v>
      </c>
      <c r="K1342" s="33" t="s">
        <v>11323</v>
      </c>
      <c r="L1342" s="137" t="s">
        <v>3404</v>
      </c>
      <c r="M1342" s="140" t="s">
        <v>383</v>
      </c>
      <c r="N1342" s="358" t="s">
        <v>8846</v>
      </c>
      <c r="O1342" s="3" t="s">
        <v>1368</v>
      </c>
      <c r="P1342" s="7" t="s">
        <v>1340</v>
      </c>
      <c r="Q1342" s="3" t="s">
        <v>1188</v>
      </c>
      <c r="R1342" s="37">
        <v>345</v>
      </c>
      <c r="S1342" s="32">
        <v>315</v>
      </c>
      <c r="T1342" s="4">
        <f>R1342*S1342</f>
        <v>108675</v>
      </c>
      <c r="U1342" s="83">
        <f>T1342*1.12</f>
        <v>121716.00000000001</v>
      </c>
      <c r="V1342" s="9" t="s">
        <v>1327</v>
      </c>
      <c r="W1342" s="152" t="s">
        <v>1396</v>
      </c>
      <c r="X1342" s="29"/>
    </row>
    <row r="1343" spans="1:24" s="28" customFormat="1" ht="102" customHeight="1">
      <c r="A1343" s="9" t="s">
        <v>6884</v>
      </c>
      <c r="B1343" s="3" t="s">
        <v>1318</v>
      </c>
      <c r="C1343" s="38" t="s">
        <v>1588</v>
      </c>
      <c r="D1343" s="31" t="s">
        <v>520</v>
      </c>
      <c r="E1343" s="38" t="s">
        <v>1587</v>
      </c>
      <c r="F1343" s="49" t="s">
        <v>1586</v>
      </c>
      <c r="G1343" s="29" t="s">
        <v>384</v>
      </c>
      <c r="H1343" s="20">
        <v>0</v>
      </c>
      <c r="I1343" s="34">
        <v>470000000</v>
      </c>
      <c r="J1343" s="21" t="s">
        <v>1316</v>
      </c>
      <c r="K1343" s="33" t="s">
        <v>1373</v>
      </c>
      <c r="L1343" s="137" t="s">
        <v>3404</v>
      </c>
      <c r="M1343" s="140" t="s">
        <v>383</v>
      </c>
      <c r="N1343" s="358" t="s">
        <v>8846</v>
      </c>
      <c r="O1343" s="3" t="s">
        <v>1368</v>
      </c>
      <c r="P1343" s="7" t="s">
        <v>1340</v>
      </c>
      <c r="Q1343" s="3" t="s">
        <v>1188</v>
      </c>
      <c r="R1343" s="37">
        <v>150</v>
      </c>
      <c r="S1343" s="32">
        <v>1750</v>
      </c>
      <c r="T1343" s="24">
        <v>0</v>
      </c>
      <c r="U1343" s="83">
        <f t="shared" si="523"/>
        <v>0</v>
      </c>
      <c r="V1343" s="9" t="s">
        <v>1327</v>
      </c>
      <c r="W1343" s="152" t="s">
        <v>1396</v>
      </c>
      <c r="X1343" s="29">
        <v>11</v>
      </c>
    </row>
    <row r="1344" spans="1:24" s="28" customFormat="1" ht="102" customHeight="1">
      <c r="A1344" s="9" t="s">
        <v>11330</v>
      </c>
      <c r="B1344" s="3" t="s">
        <v>1318</v>
      </c>
      <c r="C1344" s="38" t="s">
        <v>1588</v>
      </c>
      <c r="D1344" s="31" t="s">
        <v>520</v>
      </c>
      <c r="E1344" s="38" t="s">
        <v>1587</v>
      </c>
      <c r="F1344" s="49" t="s">
        <v>1586</v>
      </c>
      <c r="G1344" s="29" t="s">
        <v>384</v>
      </c>
      <c r="H1344" s="20">
        <v>0</v>
      </c>
      <c r="I1344" s="34">
        <v>470000000</v>
      </c>
      <c r="J1344" s="21" t="s">
        <v>1316</v>
      </c>
      <c r="K1344" s="33" t="s">
        <v>11323</v>
      </c>
      <c r="L1344" s="137" t="s">
        <v>3404</v>
      </c>
      <c r="M1344" s="140" t="s">
        <v>383</v>
      </c>
      <c r="N1344" s="358" t="s">
        <v>8846</v>
      </c>
      <c r="O1344" s="3" t="s">
        <v>1368</v>
      </c>
      <c r="P1344" s="7" t="s">
        <v>1340</v>
      </c>
      <c r="Q1344" s="3" t="s">
        <v>1188</v>
      </c>
      <c r="R1344" s="37">
        <v>150</v>
      </c>
      <c r="S1344" s="32">
        <v>1750</v>
      </c>
      <c r="T1344" s="4">
        <f>R1344*S1344</f>
        <v>262500</v>
      </c>
      <c r="U1344" s="83">
        <f>T1344*1.12</f>
        <v>294000</v>
      </c>
      <c r="V1344" s="9" t="s">
        <v>1327</v>
      </c>
      <c r="W1344" s="152" t="s">
        <v>1396</v>
      </c>
      <c r="X1344" s="29"/>
    </row>
    <row r="1345" spans="1:24" s="28" customFormat="1" ht="102" customHeight="1">
      <c r="A1345" s="9" t="s">
        <v>6885</v>
      </c>
      <c r="B1345" s="3" t="s">
        <v>1318</v>
      </c>
      <c r="C1345" s="39" t="s">
        <v>1585</v>
      </c>
      <c r="D1345" s="31" t="s">
        <v>520</v>
      </c>
      <c r="E1345" s="59" t="s">
        <v>1584</v>
      </c>
      <c r="F1345" s="49"/>
      <c r="G1345" s="29" t="s">
        <v>384</v>
      </c>
      <c r="H1345" s="20">
        <v>0</v>
      </c>
      <c r="I1345" s="34">
        <v>470000000</v>
      </c>
      <c r="J1345" s="21" t="s">
        <v>1316</v>
      </c>
      <c r="K1345" s="33" t="s">
        <v>1373</v>
      </c>
      <c r="L1345" s="137" t="s">
        <v>3404</v>
      </c>
      <c r="M1345" s="140" t="s">
        <v>383</v>
      </c>
      <c r="N1345" s="358" t="s">
        <v>8846</v>
      </c>
      <c r="O1345" s="3" t="s">
        <v>1368</v>
      </c>
      <c r="P1345" s="7" t="s">
        <v>1340</v>
      </c>
      <c r="Q1345" s="3" t="s">
        <v>1188</v>
      </c>
      <c r="R1345" s="37">
        <v>165</v>
      </c>
      <c r="S1345" s="32">
        <v>1950</v>
      </c>
      <c r="T1345" s="24">
        <v>0</v>
      </c>
      <c r="U1345" s="83">
        <f t="shared" si="523"/>
        <v>0</v>
      </c>
      <c r="V1345" s="9" t="s">
        <v>1327</v>
      </c>
      <c r="W1345" s="152" t="s">
        <v>1396</v>
      </c>
      <c r="X1345" s="29">
        <v>4.1100000000000003</v>
      </c>
    </row>
    <row r="1346" spans="1:24" s="28" customFormat="1" ht="102" customHeight="1">
      <c r="A1346" s="9" t="s">
        <v>11331</v>
      </c>
      <c r="B1346" s="3" t="s">
        <v>1318</v>
      </c>
      <c r="C1346" s="39" t="s">
        <v>1585</v>
      </c>
      <c r="D1346" s="31" t="s">
        <v>11387</v>
      </c>
      <c r="E1346" s="38" t="s">
        <v>1584</v>
      </c>
      <c r="F1346" s="49"/>
      <c r="G1346" s="29" t="s">
        <v>384</v>
      </c>
      <c r="H1346" s="20">
        <v>0</v>
      </c>
      <c r="I1346" s="34">
        <v>470000000</v>
      </c>
      <c r="J1346" s="21" t="s">
        <v>1316</v>
      </c>
      <c r="K1346" s="33" t="s">
        <v>11323</v>
      </c>
      <c r="L1346" s="137" t="s">
        <v>3404</v>
      </c>
      <c r="M1346" s="140" t="s">
        <v>383</v>
      </c>
      <c r="N1346" s="358" t="s">
        <v>8846</v>
      </c>
      <c r="O1346" s="3" t="s">
        <v>1368</v>
      </c>
      <c r="P1346" s="7" t="s">
        <v>1340</v>
      </c>
      <c r="Q1346" s="3" t="s">
        <v>1188</v>
      </c>
      <c r="R1346" s="37">
        <v>165</v>
      </c>
      <c r="S1346" s="32">
        <v>1950</v>
      </c>
      <c r="T1346" s="4">
        <f>R1346*S1346</f>
        <v>321750</v>
      </c>
      <c r="U1346" s="83">
        <f>T1346*1.12</f>
        <v>360360.00000000006</v>
      </c>
      <c r="V1346" s="9" t="s">
        <v>1327</v>
      </c>
      <c r="W1346" s="152" t="s">
        <v>1396</v>
      </c>
      <c r="X1346" s="29"/>
    </row>
    <row r="1347" spans="1:24" s="28" customFormat="1" ht="102" customHeight="1">
      <c r="A1347" s="9" t="s">
        <v>6886</v>
      </c>
      <c r="B1347" s="3" t="s">
        <v>1318</v>
      </c>
      <c r="C1347" s="38" t="s">
        <v>1583</v>
      </c>
      <c r="D1347" s="239" t="s">
        <v>3406</v>
      </c>
      <c r="E1347" s="239" t="s">
        <v>1587</v>
      </c>
      <c r="F1347" s="49" t="s">
        <v>524</v>
      </c>
      <c r="G1347" s="29" t="s">
        <v>384</v>
      </c>
      <c r="H1347" s="20">
        <v>0</v>
      </c>
      <c r="I1347" s="34">
        <v>470000000</v>
      </c>
      <c r="J1347" s="21" t="s">
        <v>1316</v>
      </c>
      <c r="K1347" s="33" t="s">
        <v>1373</v>
      </c>
      <c r="L1347" s="137" t="s">
        <v>3404</v>
      </c>
      <c r="M1347" s="140" t="s">
        <v>383</v>
      </c>
      <c r="N1347" s="358" t="s">
        <v>8846</v>
      </c>
      <c r="O1347" s="3" t="s">
        <v>1368</v>
      </c>
      <c r="P1347" s="7" t="s">
        <v>1340</v>
      </c>
      <c r="Q1347" s="3" t="s">
        <v>1188</v>
      </c>
      <c r="R1347" s="37">
        <v>200</v>
      </c>
      <c r="S1347" s="32">
        <v>405</v>
      </c>
      <c r="T1347" s="24">
        <v>0</v>
      </c>
      <c r="U1347" s="83">
        <f t="shared" si="523"/>
        <v>0</v>
      </c>
      <c r="V1347" s="9" t="s">
        <v>1327</v>
      </c>
      <c r="W1347" s="152" t="s">
        <v>1396</v>
      </c>
      <c r="X1347" s="29">
        <v>11</v>
      </c>
    </row>
    <row r="1348" spans="1:24" s="28" customFormat="1" ht="102" customHeight="1">
      <c r="A1348" s="9" t="s">
        <v>11332</v>
      </c>
      <c r="B1348" s="3" t="s">
        <v>1318</v>
      </c>
      <c r="C1348" s="38" t="s">
        <v>1583</v>
      </c>
      <c r="D1348" s="239" t="s">
        <v>3406</v>
      </c>
      <c r="E1348" s="239" t="s">
        <v>1587</v>
      </c>
      <c r="F1348" s="49" t="s">
        <v>524</v>
      </c>
      <c r="G1348" s="29" t="s">
        <v>384</v>
      </c>
      <c r="H1348" s="20">
        <v>0</v>
      </c>
      <c r="I1348" s="34">
        <v>470000000</v>
      </c>
      <c r="J1348" s="21" t="s">
        <v>1316</v>
      </c>
      <c r="K1348" s="33" t="s">
        <v>11323</v>
      </c>
      <c r="L1348" s="137" t="s">
        <v>3404</v>
      </c>
      <c r="M1348" s="140" t="s">
        <v>383</v>
      </c>
      <c r="N1348" s="358" t="s">
        <v>8846</v>
      </c>
      <c r="O1348" s="3" t="s">
        <v>1368</v>
      </c>
      <c r="P1348" s="7" t="s">
        <v>1340</v>
      </c>
      <c r="Q1348" s="3" t="s">
        <v>1188</v>
      </c>
      <c r="R1348" s="37">
        <v>200</v>
      </c>
      <c r="S1348" s="32">
        <v>405</v>
      </c>
      <c r="T1348" s="4">
        <f>R1348*S1348</f>
        <v>81000</v>
      </c>
      <c r="U1348" s="83">
        <f>T1348*1.12</f>
        <v>90720.000000000015</v>
      </c>
      <c r="V1348" s="9" t="s">
        <v>1327</v>
      </c>
      <c r="W1348" s="152" t="s">
        <v>1396</v>
      </c>
      <c r="X1348" s="29"/>
    </row>
    <row r="1349" spans="1:24" s="28" customFormat="1" ht="102" customHeight="1">
      <c r="A1349" s="9" t="s">
        <v>6887</v>
      </c>
      <c r="B1349" s="3" t="s">
        <v>1318</v>
      </c>
      <c r="C1349" s="38" t="s">
        <v>1583</v>
      </c>
      <c r="D1349" s="239" t="s">
        <v>3406</v>
      </c>
      <c r="E1349" s="239" t="s">
        <v>1587</v>
      </c>
      <c r="F1349" s="49" t="s">
        <v>525</v>
      </c>
      <c r="G1349" s="29" t="s">
        <v>384</v>
      </c>
      <c r="H1349" s="20">
        <v>0</v>
      </c>
      <c r="I1349" s="34">
        <v>470000000</v>
      </c>
      <c r="J1349" s="21" t="s">
        <v>1316</v>
      </c>
      <c r="K1349" s="33" t="s">
        <v>1373</v>
      </c>
      <c r="L1349" s="137" t="s">
        <v>3404</v>
      </c>
      <c r="M1349" s="140" t="s">
        <v>383</v>
      </c>
      <c r="N1349" s="358" t="s">
        <v>8846</v>
      </c>
      <c r="O1349" s="3" t="s">
        <v>1368</v>
      </c>
      <c r="P1349" s="7" t="s">
        <v>1340</v>
      </c>
      <c r="Q1349" s="3" t="s">
        <v>1188</v>
      </c>
      <c r="R1349" s="37">
        <v>100</v>
      </c>
      <c r="S1349" s="32">
        <v>405</v>
      </c>
      <c r="T1349" s="24">
        <v>0</v>
      </c>
      <c r="U1349" s="83">
        <f t="shared" si="523"/>
        <v>0</v>
      </c>
      <c r="V1349" s="9" t="s">
        <v>1327</v>
      </c>
      <c r="W1349" s="152" t="s">
        <v>1396</v>
      </c>
      <c r="X1349" s="29">
        <v>11</v>
      </c>
    </row>
    <row r="1350" spans="1:24" s="28" customFormat="1" ht="102" customHeight="1">
      <c r="A1350" s="9" t="s">
        <v>11333</v>
      </c>
      <c r="B1350" s="3" t="s">
        <v>1318</v>
      </c>
      <c r="C1350" s="38" t="s">
        <v>1583</v>
      </c>
      <c r="D1350" s="239" t="s">
        <v>3406</v>
      </c>
      <c r="E1350" s="239" t="s">
        <v>1587</v>
      </c>
      <c r="F1350" s="49" t="s">
        <v>525</v>
      </c>
      <c r="G1350" s="29" t="s">
        <v>384</v>
      </c>
      <c r="H1350" s="20">
        <v>0</v>
      </c>
      <c r="I1350" s="34">
        <v>470000000</v>
      </c>
      <c r="J1350" s="21" t="s">
        <v>1316</v>
      </c>
      <c r="K1350" s="33" t="s">
        <v>11323</v>
      </c>
      <c r="L1350" s="137" t="s">
        <v>3404</v>
      </c>
      <c r="M1350" s="140" t="s">
        <v>383</v>
      </c>
      <c r="N1350" s="358" t="s">
        <v>8846</v>
      </c>
      <c r="O1350" s="3" t="s">
        <v>1368</v>
      </c>
      <c r="P1350" s="7" t="s">
        <v>1340</v>
      </c>
      <c r="Q1350" s="3" t="s">
        <v>1188</v>
      </c>
      <c r="R1350" s="37">
        <v>100</v>
      </c>
      <c r="S1350" s="32">
        <v>405</v>
      </c>
      <c r="T1350" s="4">
        <f>R1350*S1350</f>
        <v>40500</v>
      </c>
      <c r="U1350" s="83">
        <f>T1350*1.12</f>
        <v>45360.000000000007</v>
      </c>
      <c r="V1350" s="9" t="s">
        <v>1327</v>
      </c>
      <c r="W1350" s="152" t="s">
        <v>1396</v>
      </c>
      <c r="X1350" s="29"/>
    </row>
    <row r="1351" spans="1:24" s="28" customFormat="1" ht="102" customHeight="1">
      <c r="A1351" s="9" t="s">
        <v>6888</v>
      </c>
      <c r="B1351" s="3" t="s">
        <v>1318</v>
      </c>
      <c r="C1351" s="38" t="s">
        <v>1583</v>
      </c>
      <c r="D1351" s="239" t="s">
        <v>3406</v>
      </c>
      <c r="E1351" s="239" t="s">
        <v>1587</v>
      </c>
      <c r="F1351" s="49" t="s">
        <v>526</v>
      </c>
      <c r="G1351" s="29" t="s">
        <v>384</v>
      </c>
      <c r="H1351" s="20">
        <v>0</v>
      </c>
      <c r="I1351" s="34">
        <v>470000000</v>
      </c>
      <c r="J1351" s="21" t="s">
        <v>1316</v>
      </c>
      <c r="K1351" s="33" t="s">
        <v>1373</v>
      </c>
      <c r="L1351" s="137" t="s">
        <v>3404</v>
      </c>
      <c r="M1351" s="140" t="s">
        <v>383</v>
      </c>
      <c r="N1351" s="358" t="s">
        <v>8846</v>
      </c>
      <c r="O1351" s="3" t="s">
        <v>1368</v>
      </c>
      <c r="P1351" s="7" t="s">
        <v>1340</v>
      </c>
      <c r="Q1351" s="3" t="s">
        <v>1188</v>
      </c>
      <c r="R1351" s="37">
        <v>100</v>
      </c>
      <c r="S1351" s="32">
        <v>415</v>
      </c>
      <c r="T1351" s="24">
        <v>0</v>
      </c>
      <c r="U1351" s="83">
        <f t="shared" si="523"/>
        <v>0</v>
      </c>
      <c r="V1351" s="9" t="s">
        <v>1327</v>
      </c>
      <c r="W1351" s="152" t="s">
        <v>1396</v>
      </c>
      <c r="X1351" s="29">
        <v>11</v>
      </c>
    </row>
    <row r="1352" spans="1:24" s="28" customFormat="1" ht="102" customHeight="1">
      <c r="A1352" s="9" t="s">
        <v>11334</v>
      </c>
      <c r="B1352" s="3" t="s">
        <v>1318</v>
      </c>
      <c r="C1352" s="38" t="s">
        <v>1583</v>
      </c>
      <c r="D1352" s="239" t="s">
        <v>3406</v>
      </c>
      <c r="E1352" s="239" t="s">
        <v>1587</v>
      </c>
      <c r="F1352" s="49" t="s">
        <v>526</v>
      </c>
      <c r="G1352" s="29" t="s">
        <v>384</v>
      </c>
      <c r="H1352" s="20">
        <v>0</v>
      </c>
      <c r="I1352" s="34">
        <v>470000000</v>
      </c>
      <c r="J1352" s="21" t="s">
        <v>1316</v>
      </c>
      <c r="K1352" s="33" t="s">
        <v>11323</v>
      </c>
      <c r="L1352" s="137" t="s">
        <v>3404</v>
      </c>
      <c r="M1352" s="140" t="s">
        <v>383</v>
      </c>
      <c r="N1352" s="358" t="s">
        <v>8846</v>
      </c>
      <c r="O1352" s="3" t="s">
        <v>1368</v>
      </c>
      <c r="P1352" s="7" t="s">
        <v>1340</v>
      </c>
      <c r="Q1352" s="3" t="s">
        <v>1188</v>
      </c>
      <c r="R1352" s="37">
        <v>100</v>
      </c>
      <c r="S1352" s="32">
        <v>415</v>
      </c>
      <c r="T1352" s="4">
        <f>R1352*S1352</f>
        <v>41500</v>
      </c>
      <c r="U1352" s="83">
        <f>T1352*1.12</f>
        <v>46480.000000000007</v>
      </c>
      <c r="V1352" s="9" t="s">
        <v>1327</v>
      </c>
      <c r="W1352" s="152" t="s">
        <v>1396</v>
      </c>
      <c r="X1352" s="29"/>
    </row>
    <row r="1353" spans="1:24" s="28" customFormat="1" ht="102" customHeight="1">
      <c r="A1353" s="9" t="s">
        <v>6889</v>
      </c>
      <c r="B1353" s="3" t="s">
        <v>1318</v>
      </c>
      <c r="C1353" s="39" t="s">
        <v>1582</v>
      </c>
      <c r="D1353" s="31" t="s">
        <v>1581</v>
      </c>
      <c r="E1353" s="38" t="s">
        <v>1580</v>
      </c>
      <c r="F1353" s="31"/>
      <c r="G1353" s="29" t="s">
        <v>384</v>
      </c>
      <c r="H1353" s="20">
        <v>0</v>
      </c>
      <c r="I1353" s="34">
        <v>470000000</v>
      </c>
      <c r="J1353" s="21" t="s">
        <v>1316</v>
      </c>
      <c r="K1353" s="33" t="s">
        <v>1373</v>
      </c>
      <c r="L1353" s="137" t="s">
        <v>3404</v>
      </c>
      <c r="M1353" s="140" t="s">
        <v>383</v>
      </c>
      <c r="N1353" s="358" t="s">
        <v>8846</v>
      </c>
      <c r="O1353" s="3" t="s">
        <v>1368</v>
      </c>
      <c r="P1353" s="7" t="s">
        <v>1340</v>
      </c>
      <c r="Q1353" s="3" t="s">
        <v>1188</v>
      </c>
      <c r="R1353" s="37">
        <v>200</v>
      </c>
      <c r="S1353" s="32">
        <v>148</v>
      </c>
      <c r="T1353" s="24">
        <v>0</v>
      </c>
      <c r="U1353" s="83">
        <f t="shared" si="523"/>
        <v>0</v>
      </c>
      <c r="V1353" s="9" t="s">
        <v>1327</v>
      </c>
      <c r="W1353" s="152" t="s">
        <v>1396</v>
      </c>
      <c r="X1353" s="29" t="s">
        <v>11350</v>
      </c>
    </row>
    <row r="1354" spans="1:24" s="28" customFormat="1" ht="102" customHeight="1">
      <c r="A1354" s="9" t="s">
        <v>11335</v>
      </c>
      <c r="B1354" s="3" t="s">
        <v>1318</v>
      </c>
      <c r="C1354" s="39" t="s">
        <v>1582</v>
      </c>
      <c r="D1354" s="2" t="s">
        <v>11348</v>
      </c>
      <c r="E1354" s="2" t="s">
        <v>11349</v>
      </c>
      <c r="F1354" s="31"/>
      <c r="G1354" s="29" t="s">
        <v>384</v>
      </c>
      <c r="H1354" s="20">
        <v>0</v>
      </c>
      <c r="I1354" s="34">
        <v>470000000</v>
      </c>
      <c r="J1354" s="21" t="s">
        <v>1316</v>
      </c>
      <c r="K1354" s="33" t="s">
        <v>11323</v>
      </c>
      <c r="L1354" s="137" t="s">
        <v>3404</v>
      </c>
      <c r="M1354" s="140" t="s">
        <v>383</v>
      </c>
      <c r="N1354" s="358" t="s">
        <v>8846</v>
      </c>
      <c r="O1354" s="3" t="s">
        <v>1368</v>
      </c>
      <c r="P1354" s="7" t="s">
        <v>1340</v>
      </c>
      <c r="Q1354" s="3" t="s">
        <v>1188</v>
      </c>
      <c r="R1354" s="37">
        <v>200</v>
      </c>
      <c r="S1354" s="32">
        <v>148</v>
      </c>
      <c r="T1354" s="4">
        <f>R1354*S1354</f>
        <v>29600</v>
      </c>
      <c r="U1354" s="83">
        <f>T1354*1.12</f>
        <v>33152</v>
      </c>
      <c r="V1354" s="9" t="s">
        <v>1327</v>
      </c>
      <c r="W1354" s="152" t="s">
        <v>1396</v>
      </c>
      <c r="X1354" s="29"/>
    </row>
    <row r="1355" spans="1:24" s="28" customFormat="1" ht="102" customHeight="1">
      <c r="A1355" s="9" t="s">
        <v>6890</v>
      </c>
      <c r="B1355" s="3" t="s">
        <v>1318</v>
      </c>
      <c r="C1355" s="39" t="s">
        <v>1572</v>
      </c>
      <c r="D1355" s="2" t="s">
        <v>3407</v>
      </c>
      <c r="E1355" s="2" t="s">
        <v>3408</v>
      </c>
      <c r="F1355" s="31" t="s">
        <v>1579</v>
      </c>
      <c r="G1355" s="29" t="s">
        <v>384</v>
      </c>
      <c r="H1355" s="20">
        <v>0</v>
      </c>
      <c r="I1355" s="34">
        <v>470000000</v>
      </c>
      <c r="J1355" s="21" t="s">
        <v>1316</v>
      </c>
      <c r="K1355" s="33" t="s">
        <v>1373</v>
      </c>
      <c r="L1355" s="137" t="s">
        <v>3404</v>
      </c>
      <c r="M1355" s="140" t="s">
        <v>383</v>
      </c>
      <c r="N1355" s="358" t="s">
        <v>8846</v>
      </c>
      <c r="O1355" s="3" t="s">
        <v>1368</v>
      </c>
      <c r="P1355" s="7" t="s">
        <v>1340</v>
      </c>
      <c r="Q1355" s="3" t="s">
        <v>1188</v>
      </c>
      <c r="R1355" s="37">
        <v>50</v>
      </c>
      <c r="S1355" s="32">
        <v>620</v>
      </c>
      <c r="T1355" s="24">
        <v>0</v>
      </c>
      <c r="U1355" s="83">
        <f t="shared" si="523"/>
        <v>0</v>
      </c>
      <c r="V1355" s="9" t="s">
        <v>1327</v>
      </c>
      <c r="W1355" s="152" t="s">
        <v>1396</v>
      </c>
      <c r="X1355" s="29">
        <v>11</v>
      </c>
    </row>
    <row r="1356" spans="1:24" s="28" customFormat="1" ht="102" customHeight="1">
      <c r="A1356" s="9" t="s">
        <v>11336</v>
      </c>
      <c r="B1356" s="3" t="s">
        <v>1318</v>
      </c>
      <c r="C1356" s="39" t="s">
        <v>1572</v>
      </c>
      <c r="D1356" s="2" t="s">
        <v>3407</v>
      </c>
      <c r="E1356" s="2" t="s">
        <v>3408</v>
      </c>
      <c r="F1356" s="31" t="s">
        <v>1579</v>
      </c>
      <c r="G1356" s="29" t="s">
        <v>384</v>
      </c>
      <c r="H1356" s="20">
        <v>0</v>
      </c>
      <c r="I1356" s="34">
        <v>470000000</v>
      </c>
      <c r="J1356" s="21" t="s">
        <v>1316</v>
      </c>
      <c r="K1356" s="33" t="s">
        <v>11323</v>
      </c>
      <c r="L1356" s="137" t="s">
        <v>3404</v>
      </c>
      <c r="M1356" s="140" t="s">
        <v>383</v>
      </c>
      <c r="N1356" s="358" t="s">
        <v>8846</v>
      </c>
      <c r="O1356" s="3" t="s">
        <v>1368</v>
      </c>
      <c r="P1356" s="7" t="s">
        <v>1340</v>
      </c>
      <c r="Q1356" s="3" t="s">
        <v>1188</v>
      </c>
      <c r="R1356" s="37">
        <v>50</v>
      </c>
      <c r="S1356" s="32">
        <v>620</v>
      </c>
      <c r="T1356" s="4">
        <f>R1356*S1356</f>
        <v>31000</v>
      </c>
      <c r="U1356" s="83">
        <f>T1356*1.12</f>
        <v>34720</v>
      </c>
      <c r="V1356" s="9" t="s">
        <v>1327</v>
      </c>
      <c r="W1356" s="152" t="s">
        <v>1396</v>
      </c>
      <c r="X1356" s="29"/>
    </row>
    <row r="1357" spans="1:24" s="28" customFormat="1" ht="102" customHeight="1">
      <c r="A1357" s="9" t="s">
        <v>6891</v>
      </c>
      <c r="B1357" s="3" t="s">
        <v>1318</v>
      </c>
      <c r="C1357" s="39" t="s">
        <v>1572</v>
      </c>
      <c r="D1357" s="2" t="s">
        <v>3407</v>
      </c>
      <c r="E1357" s="2" t="s">
        <v>3408</v>
      </c>
      <c r="F1357" s="31" t="s">
        <v>1578</v>
      </c>
      <c r="G1357" s="29" t="s">
        <v>384</v>
      </c>
      <c r="H1357" s="20">
        <v>0</v>
      </c>
      <c r="I1357" s="34">
        <v>470000000</v>
      </c>
      <c r="J1357" s="21" t="s">
        <v>1316</v>
      </c>
      <c r="K1357" s="33" t="s">
        <v>1373</v>
      </c>
      <c r="L1357" s="137" t="s">
        <v>3404</v>
      </c>
      <c r="M1357" s="140" t="s">
        <v>383</v>
      </c>
      <c r="N1357" s="358" t="s">
        <v>8846</v>
      </c>
      <c r="O1357" s="3" t="s">
        <v>1368</v>
      </c>
      <c r="P1357" s="7" t="s">
        <v>1340</v>
      </c>
      <c r="Q1357" s="3" t="s">
        <v>1188</v>
      </c>
      <c r="R1357" s="37">
        <v>40</v>
      </c>
      <c r="S1357" s="32">
        <v>630</v>
      </c>
      <c r="T1357" s="24">
        <v>0</v>
      </c>
      <c r="U1357" s="83">
        <f t="shared" si="523"/>
        <v>0</v>
      </c>
      <c r="V1357" s="9" t="s">
        <v>1327</v>
      </c>
      <c r="W1357" s="152" t="s">
        <v>1396</v>
      </c>
      <c r="X1357" s="29">
        <v>11</v>
      </c>
    </row>
    <row r="1358" spans="1:24" s="28" customFormat="1" ht="102" customHeight="1">
      <c r="A1358" s="9" t="s">
        <v>11337</v>
      </c>
      <c r="B1358" s="3" t="s">
        <v>1318</v>
      </c>
      <c r="C1358" s="39" t="s">
        <v>1572</v>
      </c>
      <c r="D1358" s="2" t="s">
        <v>3407</v>
      </c>
      <c r="E1358" s="2" t="s">
        <v>3408</v>
      </c>
      <c r="F1358" s="31" t="s">
        <v>1578</v>
      </c>
      <c r="G1358" s="29" t="s">
        <v>384</v>
      </c>
      <c r="H1358" s="20">
        <v>0</v>
      </c>
      <c r="I1358" s="34">
        <v>470000000</v>
      </c>
      <c r="J1358" s="21" t="s">
        <v>1316</v>
      </c>
      <c r="K1358" s="33" t="s">
        <v>11323</v>
      </c>
      <c r="L1358" s="137" t="s">
        <v>3404</v>
      </c>
      <c r="M1358" s="140" t="s">
        <v>383</v>
      </c>
      <c r="N1358" s="358" t="s">
        <v>8846</v>
      </c>
      <c r="O1358" s="3" t="s">
        <v>1368</v>
      </c>
      <c r="P1358" s="7" t="s">
        <v>1340</v>
      </c>
      <c r="Q1358" s="3" t="s">
        <v>1188</v>
      </c>
      <c r="R1358" s="37">
        <v>40</v>
      </c>
      <c r="S1358" s="32">
        <v>630</v>
      </c>
      <c r="T1358" s="4">
        <f>R1358*S1358</f>
        <v>25200</v>
      </c>
      <c r="U1358" s="83">
        <f>T1358*1.12</f>
        <v>28224.000000000004</v>
      </c>
      <c r="V1358" s="9" t="s">
        <v>1327</v>
      </c>
      <c r="W1358" s="152" t="s">
        <v>1396</v>
      </c>
      <c r="X1358" s="29"/>
    </row>
    <row r="1359" spans="1:24" s="28" customFormat="1" ht="102" customHeight="1">
      <c r="A1359" s="9" t="s">
        <v>6892</v>
      </c>
      <c r="B1359" s="3" t="s">
        <v>1318</v>
      </c>
      <c r="C1359" s="39" t="s">
        <v>1572</v>
      </c>
      <c r="D1359" s="2" t="s">
        <v>3407</v>
      </c>
      <c r="E1359" s="2" t="s">
        <v>3408</v>
      </c>
      <c r="F1359" s="31" t="s">
        <v>527</v>
      </c>
      <c r="G1359" s="29" t="s">
        <v>384</v>
      </c>
      <c r="H1359" s="20">
        <v>0</v>
      </c>
      <c r="I1359" s="34">
        <v>470000000</v>
      </c>
      <c r="J1359" s="21" t="s">
        <v>1316</v>
      </c>
      <c r="K1359" s="33" t="s">
        <v>1373</v>
      </c>
      <c r="L1359" s="137" t="s">
        <v>3404</v>
      </c>
      <c r="M1359" s="140" t="s">
        <v>383</v>
      </c>
      <c r="N1359" s="358" t="s">
        <v>8846</v>
      </c>
      <c r="O1359" s="3" t="s">
        <v>1368</v>
      </c>
      <c r="P1359" s="7" t="s">
        <v>1340</v>
      </c>
      <c r="Q1359" s="3" t="s">
        <v>1188</v>
      </c>
      <c r="R1359" s="37">
        <v>46</v>
      </c>
      <c r="S1359" s="32">
        <v>7400</v>
      </c>
      <c r="T1359" s="24">
        <v>0</v>
      </c>
      <c r="U1359" s="83">
        <f t="shared" si="523"/>
        <v>0</v>
      </c>
      <c r="V1359" s="9" t="s">
        <v>1327</v>
      </c>
      <c r="W1359" s="152" t="s">
        <v>1396</v>
      </c>
      <c r="X1359" s="29">
        <v>11</v>
      </c>
    </row>
    <row r="1360" spans="1:24" s="28" customFormat="1" ht="102" customHeight="1">
      <c r="A1360" s="9" t="s">
        <v>11338</v>
      </c>
      <c r="B1360" s="3" t="s">
        <v>1318</v>
      </c>
      <c r="C1360" s="39" t="s">
        <v>1572</v>
      </c>
      <c r="D1360" s="2" t="s">
        <v>3407</v>
      </c>
      <c r="E1360" s="2" t="s">
        <v>3408</v>
      </c>
      <c r="F1360" s="31" t="s">
        <v>527</v>
      </c>
      <c r="G1360" s="29" t="s">
        <v>384</v>
      </c>
      <c r="H1360" s="20">
        <v>0</v>
      </c>
      <c r="I1360" s="34">
        <v>470000000</v>
      </c>
      <c r="J1360" s="21" t="s">
        <v>1316</v>
      </c>
      <c r="K1360" s="33" t="s">
        <v>11323</v>
      </c>
      <c r="L1360" s="137" t="s">
        <v>3404</v>
      </c>
      <c r="M1360" s="140" t="s">
        <v>383</v>
      </c>
      <c r="N1360" s="358" t="s">
        <v>8846</v>
      </c>
      <c r="O1360" s="3" t="s">
        <v>1368</v>
      </c>
      <c r="P1360" s="7" t="s">
        <v>1340</v>
      </c>
      <c r="Q1360" s="3" t="s">
        <v>1188</v>
      </c>
      <c r="R1360" s="37">
        <v>46</v>
      </c>
      <c r="S1360" s="32">
        <v>7400</v>
      </c>
      <c r="T1360" s="4">
        <f>R1360*S1360</f>
        <v>340400</v>
      </c>
      <c r="U1360" s="83">
        <f>T1360*1.12</f>
        <v>381248.00000000006</v>
      </c>
      <c r="V1360" s="9" t="s">
        <v>1327</v>
      </c>
      <c r="W1360" s="152" t="s">
        <v>1396</v>
      </c>
      <c r="X1360" s="29"/>
    </row>
    <row r="1361" spans="1:24" s="28" customFormat="1" ht="102" customHeight="1">
      <c r="A1361" s="9" t="s">
        <v>6893</v>
      </c>
      <c r="B1361" s="3" t="s">
        <v>1318</v>
      </c>
      <c r="C1361" s="39" t="s">
        <v>1572</v>
      </c>
      <c r="D1361" s="2" t="s">
        <v>3407</v>
      </c>
      <c r="E1361" s="2" t="s">
        <v>3408</v>
      </c>
      <c r="F1361" s="46" t="s">
        <v>1577</v>
      </c>
      <c r="G1361" s="29" t="s">
        <v>384</v>
      </c>
      <c r="H1361" s="20">
        <v>0</v>
      </c>
      <c r="I1361" s="34">
        <v>470000000</v>
      </c>
      <c r="J1361" s="21" t="s">
        <v>1316</v>
      </c>
      <c r="K1361" s="33" t="s">
        <v>1373</v>
      </c>
      <c r="L1361" s="137" t="s">
        <v>3404</v>
      </c>
      <c r="M1361" s="140" t="s">
        <v>383</v>
      </c>
      <c r="N1361" s="358" t="s">
        <v>8846</v>
      </c>
      <c r="O1361" s="3" t="s">
        <v>1368</v>
      </c>
      <c r="P1361" s="7" t="s">
        <v>1340</v>
      </c>
      <c r="Q1361" s="3" t="s">
        <v>1188</v>
      </c>
      <c r="R1361" s="37">
        <v>670</v>
      </c>
      <c r="S1361" s="32">
        <v>690</v>
      </c>
      <c r="T1361" s="24">
        <v>0</v>
      </c>
      <c r="U1361" s="83">
        <f t="shared" si="523"/>
        <v>0</v>
      </c>
      <c r="V1361" s="9" t="s">
        <v>1327</v>
      </c>
      <c r="W1361" s="152" t="s">
        <v>1396</v>
      </c>
      <c r="X1361" s="29">
        <v>11</v>
      </c>
    </row>
    <row r="1362" spans="1:24" s="28" customFormat="1" ht="102" customHeight="1">
      <c r="A1362" s="9" t="s">
        <v>11339</v>
      </c>
      <c r="B1362" s="3" t="s">
        <v>1318</v>
      </c>
      <c r="C1362" s="39" t="s">
        <v>1572</v>
      </c>
      <c r="D1362" s="2" t="s">
        <v>3407</v>
      </c>
      <c r="E1362" s="2" t="s">
        <v>3408</v>
      </c>
      <c r="F1362" s="46" t="s">
        <v>1577</v>
      </c>
      <c r="G1362" s="29" t="s">
        <v>384</v>
      </c>
      <c r="H1362" s="20">
        <v>0</v>
      </c>
      <c r="I1362" s="34">
        <v>470000000</v>
      </c>
      <c r="J1362" s="21" t="s">
        <v>1316</v>
      </c>
      <c r="K1362" s="33" t="s">
        <v>11323</v>
      </c>
      <c r="L1362" s="137" t="s">
        <v>3404</v>
      </c>
      <c r="M1362" s="140" t="s">
        <v>383</v>
      </c>
      <c r="N1362" s="358" t="s">
        <v>8846</v>
      </c>
      <c r="O1362" s="3" t="s">
        <v>1368</v>
      </c>
      <c r="P1362" s="7" t="s">
        <v>1340</v>
      </c>
      <c r="Q1362" s="3" t="s">
        <v>1188</v>
      </c>
      <c r="R1362" s="37">
        <v>670</v>
      </c>
      <c r="S1362" s="32">
        <v>690</v>
      </c>
      <c r="T1362" s="4">
        <f>R1362*S1362</f>
        <v>462300</v>
      </c>
      <c r="U1362" s="83">
        <f>T1362*1.12</f>
        <v>517776.00000000006</v>
      </c>
      <c r="V1362" s="9" t="s">
        <v>1327</v>
      </c>
      <c r="W1362" s="152" t="s">
        <v>1396</v>
      </c>
      <c r="X1362" s="29"/>
    </row>
    <row r="1363" spans="1:24" s="28" customFormat="1" ht="102" customHeight="1">
      <c r="A1363" s="9" t="s">
        <v>6894</v>
      </c>
      <c r="B1363" s="3" t="s">
        <v>1318</v>
      </c>
      <c r="C1363" s="39" t="s">
        <v>1576</v>
      </c>
      <c r="D1363" s="49" t="s">
        <v>528</v>
      </c>
      <c r="E1363" s="38" t="s">
        <v>1575</v>
      </c>
      <c r="F1363" s="49"/>
      <c r="G1363" s="29" t="s">
        <v>384</v>
      </c>
      <c r="H1363" s="20">
        <v>0</v>
      </c>
      <c r="I1363" s="34">
        <v>470000000</v>
      </c>
      <c r="J1363" s="21" t="s">
        <v>1316</v>
      </c>
      <c r="K1363" s="33" t="s">
        <v>1373</v>
      </c>
      <c r="L1363" s="137" t="s">
        <v>3404</v>
      </c>
      <c r="M1363" s="140" t="s">
        <v>383</v>
      </c>
      <c r="N1363" s="358" t="s">
        <v>8846</v>
      </c>
      <c r="O1363" s="3" t="s">
        <v>1368</v>
      </c>
      <c r="P1363" s="7" t="s">
        <v>1340</v>
      </c>
      <c r="Q1363" s="3" t="s">
        <v>1188</v>
      </c>
      <c r="R1363" s="37">
        <v>60</v>
      </c>
      <c r="S1363" s="32">
        <v>2845</v>
      </c>
      <c r="T1363" s="24">
        <v>0</v>
      </c>
      <c r="U1363" s="83">
        <f t="shared" si="523"/>
        <v>0</v>
      </c>
      <c r="V1363" s="9" t="s">
        <v>1327</v>
      </c>
      <c r="W1363" s="152" t="s">
        <v>1396</v>
      </c>
      <c r="X1363" s="29">
        <v>11</v>
      </c>
    </row>
    <row r="1364" spans="1:24" s="28" customFormat="1" ht="102" customHeight="1">
      <c r="A1364" s="9" t="s">
        <v>11340</v>
      </c>
      <c r="B1364" s="3" t="s">
        <v>1318</v>
      </c>
      <c r="C1364" s="39" t="s">
        <v>1576</v>
      </c>
      <c r="D1364" s="49" t="s">
        <v>528</v>
      </c>
      <c r="E1364" s="38" t="s">
        <v>1575</v>
      </c>
      <c r="F1364" s="49"/>
      <c r="G1364" s="29" t="s">
        <v>384</v>
      </c>
      <c r="H1364" s="20">
        <v>0</v>
      </c>
      <c r="I1364" s="34">
        <v>470000000</v>
      </c>
      <c r="J1364" s="21" t="s">
        <v>1316</v>
      </c>
      <c r="K1364" s="33" t="s">
        <v>11323</v>
      </c>
      <c r="L1364" s="137" t="s">
        <v>3404</v>
      </c>
      <c r="M1364" s="140" t="s">
        <v>383</v>
      </c>
      <c r="N1364" s="358" t="s">
        <v>8846</v>
      </c>
      <c r="O1364" s="3" t="s">
        <v>1368</v>
      </c>
      <c r="P1364" s="7" t="s">
        <v>1340</v>
      </c>
      <c r="Q1364" s="3" t="s">
        <v>1188</v>
      </c>
      <c r="R1364" s="37">
        <v>60</v>
      </c>
      <c r="S1364" s="32">
        <v>2845</v>
      </c>
      <c r="T1364" s="4">
        <f>R1364*S1364</f>
        <v>170700</v>
      </c>
      <c r="U1364" s="83">
        <f>T1364*1.12</f>
        <v>191184.00000000003</v>
      </c>
      <c r="V1364" s="9" t="s">
        <v>1327</v>
      </c>
      <c r="W1364" s="152" t="s">
        <v>1396</v>
      </c>
      <c r="X1364" s="29"/>
    </row>
    <row r="1365" spans="1:24" s="28" customFormat="1" ht="102" customHeight="1">
      <c r="A1365" s="9" t="s">
        <v>6895</v>
      </c>
      <c r="B1365" s="3" t="s">
        <v>1318</v>
      </c>
      <c r="C1365" s="39" t="s">
        <v>1572</v>
      </c>
      <c r="D1365" s="2" t="s">
        <v>3407</v>
      </c>
      <c r="E1365" s="2" t="s">
        <v>3408</v>
      </c>
      <c r="F1365" s="49" t="s">
        <v>1574</v>
      </c>
      <c r="G1365" s="29" t="s">
        <v>384</v>
      </c>
      <c r="H1365" s="20">
        <v>0</v>
      </c>
      <c r="I1365" s="34">
        <v>470000000</v>
      </c>
      <c r="J1365" s="21" t="s">
        <v>1316</v>
      </c>
      <c r="K1365" s="33" t="s">
        <v>1373</v>
      </c>
      <c r="L1365" s="137" t="s">
        <v>3404</v>
      </c>
      <c r="M1365" s="140" t="s">
        <v>383</v>
      </c>
      <c r="N1365" s="358" t="s">
        <v>8846</v>
      </c>
      <c r="O1365" s="3" t="s">
        <v>1368</v>
      </c>
      <c r="P1365" s="7" t="s">
        <v>1340</v>
      </c>
      <c r="Q1365" s="3" t="s">
        <v>1188</v>
      </c>
      <c r="R1365" s="37">
        <v>170</v>
      </c>
      <c r="S1365" s="32">
        <v>75</v>
      </c>
      <c r="T1365" s="24">
        <v>0</v>
      </c>
      <c r="U1365" s="83">
        <f t="shared" si="523"/>
        <v>0</v>
      </c>
      <c r="V1365" s="9" t="s">
        <v>1327</v>
      </c>
      <c r="W1365" s="152" t="s">
        <v>1396</v>
      </c>
      <c r="X1365" s="29">
        <v>11</v>
      </c>
    </row>
    <row r="1366" spans="1:24" s="28" customFormat="1" ht="102" customHeight="1">
      <c r="A1366" s="9" t="s">
        <v>11341</v>
      </c>
      <c r="B1366" s="3" t="s">
        <v>1318</v>
      </c>
      <c r="C1366" s="39" t="s">
        <v>1572</v>
      </c>
      <c r="D1366" s="2" t="s">
        <v>3407</v>
      </c>
      <c r="E1366" s="2" t="s">
        <v>3408</v>
      </c>
      <c r="F1366" s="49" t="s">
        <v>1574</v>
      </c>
      <c r="G1366" s="29" t="s">
        <v>384</v>
      </c>
      <c r="H1366" s="20">
        <v>0</v>
      </c>
      <c r="I1366" s="34">
        <v>470000000</v>
      </c>
      <c r="J1366" s="21" t="s">
        <v>1316</v>
      </c>
      <c r="K1366" s="33" t="s">
        <v>11323</v>
      </c>
      <c r="L1366" s="137" t="s">
        <v>3404</v>
      </c>
      <c r="M1366" s="140" t="s">
        <v>383</v>
      </c>
      <c r="N1366" s="358" t="s">
        <v>8846</v>
      </c>
      <c r="O1366" s="3" t="s">
        <v>1368</v>
      </c>
      <c r="P1366" s="7" t="s">
        <v>1340</v>
      </c>
      <c r="Q1366" s="3" t="s">
        <v>1188</v>
      </c>
      <c r="R1366" s="37">
        <v>170</v>
      </c>
      <c r="S1366" s="32">
        <v>75</v>
      </c>
      <c r="T1366" s="4">
        <f>R1366*S1366</f>
        <v>12750</v>
      </c>
      <c r="U1366" s="83">
        <f>T1366*1.12</f>
        <v>14280.000000000002</v>
      </c>
      <c r="V1366" s="9" t="s">
        <v>1327</v>
      </c>
      <c r="W1366" s="152" t="s">
        <v>1396</v>
      </c>
      <c r="X1366" s="29"/>
    </row>
    <row r="1367" spans="1:24" s="28" customFormat="1" ht="102" customHeight="1">
      <c r="A1367" s="9" t="s">
        <v>6896</v>
      </c>
      <c r="B1367" s="3" t="s">
        <v>1318</v>
      </c>
      <c r="C1367" s="39" t="s">
        <v>1460</v>
      </c>
      <c r="D1367" s="219" t="s">
        <v>3409</v>
      </c>
      <c r="E1367" s="219" t="s">
        <v>3410</v>
      </c>
      <c r="F1367" s="31" t="s">
        <v>529</v>
      </c>
      <c r="G1367" s="29" t="s">
        <v>384</v>
      </c>
      <c r="H1367" s="20">
        <v>0</v>
      </c>
      <c r="I1367" s="34">
        <v>470000000</v>
      </c>
      <c r="J1367" s="21" t="s">
        <v>1316</v>
      </c>
      <c r="K1367" s="33" t="s">
        <v>1373</v>
      </c>
      <c r="L1367" s="137" t="s">
        <v>3404</v>
      </c>
      <c r="M1367" s="140" t="s">
        <v>383</v>
      </c>
      <c r="N1367" s="358" t="s">
        <v>8846</v>
      </c>
      <c r="O1367" s="3" t="s">
        <v>1368</v>
      </c>
      <c r="P1367" s="7" t="s">
        <v>1340</v>
      </c>
      <c r="Q1367" s="3" t="s">
        <v>1188</v>
      </c>
      <c r="R1367" s="37">
        <v>58</v>
      </c>
      <c r="S1367" s="32">
        <v>10590</v>
      </c>
      <c r="T1367" s="24">
        <v>0</v>
      </c>
      <c r="U1367" s="83">
        <f t="shared" si="523"/>
        <v>0</v>
      </c>
      <c r="V1367" s="9" t="s">
        <v>1327</v>
      </c>
      <c r="W1367" s="152" t="s">
        <v>1396</v>
      </c>
      <c r="X1367" s="29">
        <v>11</v>
      </c>
    </row>
    <row r="1368" spans="1:24" s="28" customFormat="1" ht="102" customHeight="1">
      <c r="A1368" s="9" t="s">
        <v>11342</v>
      </c>
      <c r="B1368" s="3" t="s">
        <v>1318</v>
      </c>
      <c r="C1368" s="39" t="s">
        <v>1460</v>
      </c>
      <c r="D1368" s="219" t="s">
        <v>3409</v>
      </c>
      <c r="E1368" s="219" t="s">
        <v>3410</v>
      </c>
      <c r="F1368" s="31" t="s">
        <v>529</v>
      </c>
      <c r="G1368" s="29" t="s">
        <v>384</v>
      </c>
      <c r="H1368" s="20">
        <v>0</v>
      </c>
      <c r="I1368" s="34">
        <v>470000000</v>
      </c>
      <c r="J1368" s="21" t="s">
        <v>1316</v>
      </c>
      <c r="K1368" s="33" t="s">
        <v>11323</v>
      </c>
      <c r="L1368" s="137" t="s">
        <v>3404</v>
      </c>
      <c r="M1368" s="140" t="s">
        <v>383</v>
      </c>
      <c r="N1368" s="358" t="s">
        <v>8846</v>
      </c>
      <c r="O1368" s="3" t="s">
        <v>1368</v>
      </c>
      <c r="P1368" s="7" t="s">
        <v>1340</v>
      </c>
      <c r="Q1368" s="3" t="s">
        <v>1188</v>
      </c>
      <c r="R1368" s="37">
        <v>58</v>
      </c>
      <c r="S1368" s="32">
        <v>10590</v>
      </c>
      <c r="T1368" s="4">
        <f>R1368*S1368</f>
        <v>614220</v>
      </c>
      <c r="U1368" s="83">
        <f>T1368*1.12</f>
        <v>687926.4</v>
      </c>
      <c r="V1368" s="9" t="s">
        <v>1327</v>
      </c>
      <c r="W1368" s="152" t="s">
        <v>1396</v>
      </c>
      <c r="X1368" s="29"/>
    </row>
    <row r="1369" spans="1:24" s="28" customFormat="1" ht="102" customHeight="1">
      <c r="A1369" s="9" t="s">
        <v>6897</v>
      </c>
      <c r="B1369" s="3" t="s">
        <v>1318</v>
      </c>
      <c r="C1369" s="39" t="s">
        <v>1572</v>
      </c>
      <c r="D1369" s="2" t="s">
        <v>3407</v>
      </c>
      <c r="E1369" s="2" t="s">
        <v>3408</v>
      </c>
      <c r="F1369" s="31" t="s">
        <v>1573</v>
      </c>
      <c r="G1369" s="29" t="s">
        <v>384</v>
      </c>
      <c r="H1369" s="20">
        <v>0</v>
      </c>
      <c r="I1369" s="34">
        <v>470000000</v>
      </c>
      <c r="J1369" s="21" t="s">
        <v>1316</v>
      </c>
      <c r="K1369" s="33" t="s">
        <v>1373</v>
      </c>
      <c r="L1369" s="137" t="s">
        <v>3404</v>
      </c>
      <c r="M1369" s="140" t="s">
        <v>383</v>
      </c>
      <c r="N1369" s="358" t="s">
        <v>8846</v>
      </c>
      <c r="O1369" s="3" t="s">
        <v>1368</v>
      </c>
      <c r="P1369" s="7" t="s">
        <v>1340</v>
      </c>
      <c r="Q1369" s="3" t="s">
        <v>1188</v>
      </c>
      <c r="R1369" s="37">
        <v>1860</v>
      </c>
      <c r="S1369" s="32">
        <v>38</v>
      </c>
      <c r="T1369" s="24">
        <v>0</v>
      </c>
      <c r="U1369" s="83">
        <f t="shared" si="523"/>
        <v>0</v>
      </c>
      <c r="V1369" s="9" t="s">
        <v>1327</v>
      </c>
      <c r="W1369" s="152" t="s">
        <v>1396</v>
      </c>
      <c r="X1369" s="29">
        <v>11</v>
      </c>
    </row>
    <row r="1370" spans="1:24" s="28" customFormat="1" ht="102" customHeight="1">
      <c r="A1370" s="9" t="s">
        <v>11343</v>
      </c>
      <c r="B1370" s="3" t="s">
        <v>1318</v>
      </c>
      <c r="C1370" s="39" t="s">
        <v>1572</v>
      </c>
      <c r="D1370" s="2" t="s">
        <v>3407</v>
      </c>
      <c r="E1370" s="2" t="s">
        <v>3408</v>
      </c>
      <c r="F1370" s="31" t="s">
        <v>1573</v>
      </c>
      <c r="G1370" s="29" t="s">
        <v>384</v>
      </c>
      <c r="H1370" s="20">
        <v>0</v>
      </c>
      <c r="I1370" s="34">
        <v>470000000</v>
      </c>
      <c r="J1370" s="21" t="s">
        <v>1316</v>
      </c>
      <c r="K1370" s="33" t="s">
        <v>11323</v>
      </c>
      <c r="L1370" s="137" t="s">
        <v>3404</v>
      </c>
      <c r="M1370" s="140" t="s">
        <v>383</v>
      </c>
      <c r="N1370" s="358" t="s">
        <v>8846</v>
      </c>
      <c r="O1370" s="3" t="s">
        <v>1368</v>
      </c>
      <c r="P1370" s="7" t="s">
        <v>1340</v>
      </c>
      <c r="Q1370" s="3" t="s">
        <v>1188</v>
      </c>
      <c r="R1370" s="37">
        <v>1860</v>
      </c>
      <c r="S1370" s="32">
        <v>38</v>
      </c>
      <c r="T1370" s="4">
        <f>R1370*S1370</f>
        <v>70680</v>
      </c>
      <c r="U1370" s="83">
        <f>T1370*1.12</f>
        <v>79161.600000000006</v>
      </c>
      <c r="V1370" s="9" t="s">
        <v>1327</v>
      </c>
      <c r="W1370" s="152" t="s">
        <v>1396</v>
      </c>
      <c r="X1370" s="29"/>
    </row>
    <row r="1371" spans="1:24" s="28" customFormat="1" ht="102" customHeight="1">
      <c r="A1371" s="9" t="s">
        <v>6898</v>
      </c>
      <c r="B1371" s="3" t="s">
        <v>1318</v>
      </c>
      <c r="C1371" s="39" t="s">
        <v>1572</v>
      </c>
      <c r="D1371" s="31" t="s">
        <v>530</v>
      </c>
      <c r="E1371" s="31" t="s">
        <v>531</v>
      </c>
      <c r="F1371" s="31"/>
      <c r="G1371" s="29" t="s">
        <v>384</v>
      </c>
      <c r="H1371" s="20">
        <v>0</v>
      </c>
      <c r="I1371" s="34">
        <v>470000000</v>
      </c>
      <c r="J1371" s="21" t="s">
        <v>1316</v>
      </c>
      <c r="K1371" s="33" t="s">
        <v>1373</v>
      </c>
      <c r="L1371" s="137" t="s">
        <v>3404</v>
      </c>
      <c r="M1371" s="140" t="s">
        <v>383</v>
      </c>
      <c r="N1371" s="358" t="s">
        <v>8846</v>
      </c>
      <c r="O1371" s="3" t="s">
        <v>1368</v>
      </c>
      <c r="P1371" s="7" t="s">
        <v>1340</v>
      </c>
      <c r="Q1371" s="3" t="s">
        <v>1188</v>
      </c>
      <c r="R1371" s="37">
        <v>600</v>
      </c>
      <c r="S1371" s="32">
        <v>35</v>
      </c>
      <c r="T1371" s="24">
        <v>0</v>
      </c>
      <c r="U1371" s="83">
        <f t="shared" si="523"/>
        <v>0</v>
      </c>
      <c r="V1371" s="9" t="s">
        <v>1327</v>
      </c>
      <c r="W1371" s="152" t="s">
        <v>1396</v>
      </c>
      <c r="X1371" s="29" t="s">
        <v>11388</v>
      </c>
    </row>
    <row r="1372" spans="1:24" s="28" customFormat="1" ht="102" customHeight="1">
      <c r="A1372" s="9" t="s">
        <v>11344</v>
      </c>
      <c r="B1372" s="3" t="s">
        <v>1318</v>
      </c>
      <c r="C1372" s="39" t="s">
        <v>1572</v>
      </c>
      <c r="D1372" s="2" t="s">
        <v>3407</v>
      </c>
      <c r="E1372" s="2" t="s">
        <v>3408</v>
      </c>
      <c r="F1372" s="31" t="s">
        <v>530</v>
      </c>
      <c r="G1372" s="29" t="s">
        <v>384</v>
      </c>
      <c r="H1372" s="20">
        <v>0</v>
      </c>
      <c r="I1372" s="34">
        <v>470000000</v>
      </c>
      <c r="J1372" s="21" t="s">
        <v>1316</v>
      </c>
      <c r="K1372" s="33" t="s">
        <v>11323</v>
      </c>
      <c r="L1372" s="137" t="s">
        <v>3404</v>
      </c>
      <c r="M1372" s="140" t="s">
        <v>383</v>
      </c>
      <c r="N1372" s="358" t="s">
        <v>8846</v>
      </c>
      <c r="O1372" s="3" t="s">
        <v>1368</v>
      </c>
      <c r="P1372" s="7" t="s">
        <v>1340</v>
      </c>
      <c r="Q1372" s="3" t="s">
        <v>1188</v>
      </c>
      <c r="R1372" s="37">
        <v>600</v>
      </c>
      <c r="S1372" s="32">
        <v>35</v>
      </c>
      <c r="T1372" s="4">
        <f>R1372*S1372</f>
        <v>21000</v>
      </c>
      <c r="U1372" s="83">
        <f>T1372*1.12</f>
        <v>23520.000000000004</v>
      </c>
      <c r="V1372" s="9" t="s">
        <v>1327</v>
      </c>
      <c r="W1372" s="152" t="s">
        <v>1396</v>
      </c>
      <c r="X1372" s="29"/>
    </row>
    <row r="1373" spans="1:24" s="28" customFormat="1" ht="102" customHeight="1">
      <c r="A1373" s="9" t="s">
        <v>6899</v>
      </c>
      <c r="B1373" s="3" t="s">
        <v>1318</v>
      </c>
      <c r="C1373" s="39" t="s">
        <v>10348</v>
      </c>
      <c r="D1373" s="2" t="s">
        <v>3411</v>
      </c>
      <c r="E1373" s="2" t="s">
        <v>3412</v>
      </c>
      <c r="F1373" s="31" t="s">
        <v>1571</v>
      </c>
      <c r="G1373" s="29" t="s">
        <v>384</v>
      </c>
      <c r="H1373" s="20">
        <v>0</v>
      </c>
      <c r="I1373" s="34">
        <v>470000000</v>
      </c>
      <c r="J1373" s="21" t="s">
        <v>1316</v>
      </c>
      <c r="K1373" s="33" t="s">
        <v>1373</v>
      </c>
      <c r="L1373" s="137" t="s">
        <v>3404</v>
      </c>
      <c r="M1373" s="140" t="s">
        <v>383</v>
      </c>
      <c r="N1373" s="358" t="s">
        <v>8846</v>
      </c>
      <c r="O1373" s="3" t="s">
        <v>1368</v>
      </c>
      <c r="P1373" s="7" t="s">
        <v>1340</v>
      </c>
      <c r="Q1373" s="3" t="s">
        <v>1188</v>
      </c>
      <c r="R1373" s="37">
        <v>150</v>
      </c>
      <c r="S1373" s="32">
        <v>115</v>
      </c>
      <c r="T1373" s="24">
        <v>0</v>
      </c>
      <c r="U1373" s="83">
        <f t="shared" si="523"/>
        <v>0</v>
      </c>
      <c r="V1373" s="9" t="s">
        <v>1327</v>
      </c>
      <c r="W1373" s="152" t="s">
        <v>1396</v>
      </c>
      <c r="X1373" s="29">
        <v>11</v>
      </c>
    </row>
    <row r="1374" spans="1:24" s="28" customFormat="1" ht="102" customHeight="1">
      <c r="A1374" s="9" t="s">
        <v>11345</v>
      </c>
      <c r="B1374" s="3" t="s">
        <v>1318</v>
      </c>
      <c r="C1374" s="39" t="s">
        <v>10348</v>
      </c>
      <c r="D1374" s="2" t="s">
        <v>3411</v>
      </c>
      <c r="E1374" s="2" t="s">
        <v>3412</v>
      </c>
      <c r="F1374" s="31" t="s">
        <v>1571</v>
      </c>
      <c r="G1374" s="29" t="s">
        <v>384</v>
      </c>
      <c r="H1374" s="20">
        <v>0</v>
      </c>
      <c r="I1374" s="34">
        <v>470000000</v>
      </c>
      <c r="J1374" s="21" t="s">
        <v>1316</v>
      </c>
      <c r="K1374" s="33" t="s">
        <v>11323</v>
      </c>
      <c r="L1374" s="137" t="s">
        <v>3404</v>
      </c>
      <c r="M1374" s="140" t="s">
        <v>383</v>
      </c>
      <c r="N1374" s="358" t="s">
        <v>8846</v>
      </c>
      <c r="O1374" s="3" t="s">
        <v>1368</v>
      </c>
      <c r="P1374" s="7" t="s">
        <v>1340</v>
      </c>
      <c r="Q1374" s="3" t="s">
        <v>1188</v>
      </c>
      <c r="R1374" s="37">
        <v>150</v>
      </c>
      <c r="S1374" s="32">
        <v>115</v>
      </c>
      <c r="T1374" s="4">
        <f>R1374*S1374</f>
        <v>17250</v>
      </c>
      <c r="U1374" s="83">
        <f>T1374*1.12</f>
        <v>19320.000000000004</v>
      </c>
      <c r="V1374" s="9" t="s">
        <v>1327</v>
      </c>
      <c r="W1374" s="152" t="s">
        <v>1396</v>
      </c>
      <c r="X1374" s="29"/>
    </row>
    <row r="1375" spans="1:24" s="28" customFormat="1" ht="102" customHeight="1">
      <c r="A1375" s="9" t="s">
        <v>6900</v>
      </c>
      <c r="B1375" s="3" t="s">
        <v>1318</v>
      </c>
      <c r="C1375" s="39" t="s">
        <v>10348</v>
      </c>
      <c r="D1375" s="2" t="s">
        <v>3411</v>
      </c>
      <c r="E1375" s="2" t="s">
        <v>3412</v>
      </c>
      <c r="F1375" s="31" t="s">
        <v>1570</v>
      </c>
      <c r="G1375" s="29" t="s">
        <v>384</v>
      </c>
      <c r="H1375" s="20">
        <v>0</v>
      </c>
      <c r="I1375" s="34">
        <v>470000000</v>
      </c>
      <c r="J1375" s="21" t="s">
        <v>1316</v>
      </c>
      <c r="K1375" s="33" t="s">
        <v>1373</v>
      </c>
      <c r="L1375" s="137" t="s">
        <v>3404</v>
      </c>
      <c r="M1375" s="140" t="s">
        <v>383</v>
      </c>
      <c r="N1375" s="358" t="s">
        <v>8846</v>
      </c>
      <c r="O1375" s="3" t="s">
        <v>1368</v>
      </c>
      <c r="P1375" s="7" t="s">
        <v>1340</v>
      </c>
      <c r="Q1375" s="3" t="s">
        <v>1188</v>
      </c>
      <c r="R1375" s="37">
        <v>1670</v>
      </c>
      <c r="S1375" s="32">
        <v>124</v>
      </c>
      <c r="T1375" s="24">
        <v>0</v>
      </c>
      <c r="U1375" s="83">
        <f t="shared" si="523"/>
        <v>0</v>
      </c>
      <c r="V1375" s="9" t="s">
        <v>1327</v>
      </c>
      <c r="W1375" s="152" t="s">
        <v>1396</v>
      </c>
      <c r="X1375" s="29">
        <v>11</v>
      </c>
    </row>
    <row r="1376" spans="1:24" s="28" customFormat="1" ht="102" customHeight="1">
      <c r="A1376" s="9" t="s">
        <v>11346</v>
      </c>
      <c r="B1376" s="3" t="s">
        <v>1318</v>
      </c>
      <c r="C1376" s="39" t="s">
        <v>10348</v>
      </c>
      <c r="D1376" s="2" t="s">
        <v>3411</v>
      </c>
      <c r="E1376" s="2" t="s">
        <v>3412</v>
      </c>
      <c r="F1376" s="31" t="s">
        <v>1570</v>
      </c>
      <c r="G1376" s="29" t="s">
        <v>384</v>
      </c>
      <c r="H1376" s="20">
        <v>0</v>
      </c>
      <c r="I1376" s="34">
        <v>470000000</v>
      </c>
      <c r="J1376" s="21" t="s">
        <v>1316</v>
      </c>
      <c r="K1376" s="33" t="s">
        <v>11323</v>
      </c>
      <c r="L1376" s="137" t="s">
        <v>3404</v>
      </c>
      <c r="M1376" s="140" t="s">
        <v>383</v>
      </c>
      <c r="N1376" s="358" t="s">
        <v>8846</v>
      </c>
      <c r="O1376" s="3" t="s">
        <v>1368</v>
      </c>
      <c r="P1376" s="7" t="s">
        <v>1340</v>
      </c>
      <c r="Q1376" s="3" t="s">
        <v>1188</v>
      </c>
      <c r="R1376" s="37">
        <v>1670</v>
      </c>
      <c r="S1376" s="32">
        <v>124</v>
      </c>
      <c r="T1376" s="4">
        <f t="shared" ref="T1376:T1392" si="525">R1376*S1376</f>
        <v>207080</v>
      </c>
      <c r="U1376" s="83">
        <f>T1376*1.12</f>
        <v>231929.60000000003</v>
      </c>
      <c r="V1376" s="9" t="s">
        <v>1327</v>
      </c>
      <c r="W1376" s="152" t="s">
        <v>1396</v>
      </c>
      <c r="X1376" s="29"/>
    </row>
    <row r="1377" spans="1:24" s="28" customFormat="1" ht="102" customHeight="1">
      <c r="A1377" s="9" t="s">
        <v>6901</v>
      </c>
      <c r="B1377" s="3" t="s">
        <v>1318</v>
      </c>
      <c r="C1377" s="58" t="s">
        <v>1569</v>
      </c>
      <c r="D1377" s="58" t="s">
        <v>1564</v>
      </c>
      <c r="E1377" s="58" t="s">
        <v>1568</v>
      </c>
      <c r="F1377" s="31" t="s">
        <v>539</v>
      </c>
      <c r="G1377" s="29" t="s">
        <v>384</v>
      </c>
      <c r="H1377" s="20">
        <v>0</v>
      </c>
      <c r="I1377" s="34">
        <v>470000000</v>
      </c>
      <c r="J1377" s="21" t="s">
        <v>1316</v>
      </c>
      <c r="K1377" s="33" t="s">
        <v>1398</v>
      </c>
      <c r="L1377" s="137" t="s">
        <v>3404</v>
      </c>
      <c r="M1377" s="140" t="s">
        <v>383</v>
      </c>
      <c r="N1377" s="358" t="s">
        <v>8846</v>
      </c>
      <c r="O1377" s="3" t="s">
        <v>1368</v>
      </c>
      <c r="P1377" s="7" t="s">
        <v>1340</v>
      </c>
      <c r="Q1377" s="3" t="s">
        <v>1188</v>
      </c>
      <c r="R1377" s="37">
        <v>1175</v>
      </c>
      <c r="S1377" s="32">
        <v>520</v>
      </c>
      <c r="T1377" s="4">
        <f t="shared" si="525"/>
        <v>611000</v>
      </c>
      <c r="U1377" s="83">
        <f t="shared" si="523"/>
        <v>684320.00000000012</v>
      </c>
      <c r="V1377" s="9" t="s">
        <v>1327</v>
      </c>
      <c r="W1377" s="152" t="s">
        <v>1396</v>
      </c>
      <c r="X1377" s="29"/>
    </row>
    <row r="1378" spans="1:24" s="28" customFormat="1" ht="102" customHeight="1">
      <c r="A1378" s="9" t="s">
        <v>6902</v>
      </c>
      <c r="B1378" s="3" t="s">
        <v>1318</v>
      </c>
      <c r="C1378" s="58" t="s">
        <v>1569</v>
      </c>
      <c r="D1378" s="58" t="s">
        <v>1564</v>
      </c>
      <c r="E1378" s="58" t="s">
        <v>1568</v>
      </c>
      <c r="F1378" s="31" t="s">
        <v>540</v>
      </c>
      <c r="G1378" s="29" t="s">
        <v>384</v>
      </c>
      <c r="H1378" s="20">
        <v>0</v>
      </c>
      <c r="I1378" s="34">
        <v>470000000</v>
      </c>
      <c r="J1378" s="21" t="s">
        <v>1316</v>
      </c>
      <c r="K1378" s="33" t="s">
        <v>1398</v>
      </c>
      <c r="L1378" s="137" t="s">
        <v>3404</v>
      </c>
      <c r="M1378" s="140" t="s">
        <v>383</v>
      </c>
      <c r="N1378" s="358" t="s">
        <v>8846</v>
      </c>
      <c r="O1378" s="3" t="s">
        <v>1368</v>
      </c>
      <c r="P1378" s="7" t="s">
        <v>1340</v>
      </c>
      <c r="Q1378" s="3" t="s">
        <v>1188</v>
      </c>
      <c r="R1378" s="37">
        <v>65</v>
      </c>
      <c r="S1378" s="32">
        <v>750</v>
      </c>
      <c r="T1378" s="4">
        <f t="shared" si="525"/>
        <v>48750</v>
      </c>
      <c r="U1378" s="83">
        <f t="shared" si="523"/>
        <v>54600.000000000007</v>
      </c>
      <c r="V1378" s="9" t="s">
        <v>1327</v>
      </c>
      <c r="W1378" s="152" t="s">
        <v>1396</v>
      </c>
      <c r="X1378" s="29"/>
    </row>
    <row r="1379" spans="1:24" s="28" customFormat="1" ht="102" customHeight="1">
      <c r="A1379" s="9" t="s">
        <v>6903</v>
      </c>
      <c r="B1379" s="3" t="s">
        <v>1318</v>
      </c>
      <c r="C1379" s="58" t="s">
        <v>1565</v>
      </c>
      <c r="D1379" s="58" t="s">
        <v>1564</v>
      </c>
      <c r="E1379" s="58" t="s">
        <v>1563</v>
      </c>
      <c r="F1379" s="31" t="s">
        <v>1567</v>
      </c>
      <c r="G1379" s="29" t="s">
        <v>384</v>
      </c>
      <c r="H1379" s="20">
        <v>0</v>
      </c>
      <c r="I1379" s="34">
        <v>470000000</v>
      </c>
      <c r="J1379" s="21" t="s">
        <v>1316</v>
      </c>
      <c r="K1379" s="33" t="s">
        <v>1398</v>
      </c>
      <c r="L1379" s="137" t="s">
        <v>3404</v>
      </c>
      <c r="M1379" s="140" t="s">
        <v>383</v>
      </c>
      <c r="N1379" s="358" t="s">
        <v>8846</v>
      </c>
      <c r="O1379" s="3" t="s">
        <v>1368</v>
      </c>
      <c r="P1379" s="7" t="s">
        <v>1340</v>
      </c>
      <c r="Q1379" s="3" t="s">
        <v>1188</v>
      </c>
      <c r="R1379" s="24">
        <v>900</v>
      </c>
      <c r="S1379" s="32">
        <v>990</v>
      </c>
      <c r="T1379" s="4">
        <f t="shared" si="525"/>
        <v>891000</v>
      </c>
      <c r="U1379" s="83">
        <f t="shared" si="523"/>
        <v>997920.00000000012</v>
      </c>
      <c r="V1379" s="9" t="s">
        <v>1327</v>
      </c>
      <c r="W1379" s="152" t="s">
        <v>1396</v>
      </c>
      <c r="X1379" s="29"/>
    </row>
    <row r="1380" spans="1:24" s="28" customFormat="1" ht="102" customHeight="1">
      <c r="A1380" s="9" t="s">
        <v>6904</v>
      </c>
      <c r="B1380" s="3" t="s">
        <v>1318</v>
      </c>
      <c r="C1380" s="58" t="s">
        <v>1565</v>
      </c>
      <c r="D1380" s="58" t="s">
        <v>1564</v>
      </c>
      <c r="E1380" s="58" t="s">
        <v>1563</v>
      </c>
      <c r="F1380" s="31" t="s">
        <v>1566</v>
      </c>
      <c r="G1380" s="29" t="s">
        <v>384</v>
      </c>
      <c r="H1380" s="20">
        <v>0</v>
      </c>
      <c r="I1380" s="34">
        <v>470000000</v>
      </c>
      <c r="J1380" s="21" t="s">
        <v>1316</v>
      </c>
      <c r="K1380" s="33" t="s">
        <v>1398</v>
      </c>
      <c r="L1380" s="137" t="s">
        <v>3404</v>
      </c>
      <c r="M1380" s="140" t="s">
        <v>383</v>
      </c>
      <c r="N1380" s="358" t="s">
        <v>8846</v>
      </c>
      <c r="O1380" s="3" t="s">
        <v>1368</v>
      </c>
      <c r="P1380" s="7" t="s">
        <v>1340</v>
      </c>
      <c r="Q1380" s="3" t="s">
        <v>1188</v>
      </c>
      <c r="R1380" s="24">
        <v>1220</v>
      </c>
      <c r="S1380" s="32">
        <v>1080</v>
      </c>
      <c r="T1380" s="4">
        <f t="shared" si="525"/>
        <v>1317600</v>
      </c>
      <c r="U1380" s="83">
        <f t="shared" si="523"/>
        <v>1475712.0000000002</v>
      </c>
      <c r="V1380" s="9" t="s">
        <v>1327</v>
      </c>
      <c r="W1380" s="152" t="s">
        <v>1396</v>
      </c>
      <c r="X1380" s="29"/>
    </row>
    <row r="1381" spans="1:24" s="28" customFormat="1" ht="102" customHeight="1">
      <c r="A1381" s="9" t="s">
        <v>6905</v>
      </c>
      <c r="B1381" s="3" t="s">
        <v>1318</v>
      </c>
      <c r="C1381" s="58" t="s">
        <v>1565</v>
      </c>
      <c r="D1381" s="58" t="s">
        <v>1564</v>
      </c>
      <c r="E1381" s="58" t="s">
        <v>1563</v>
      </c>
      <c r="F1381" s="9" t="s">
        <v>541</v>
      </c>
      <c r="G1381" s="29" t="s">
        <v>384</v>
      </c>
      <c r="H1381" s="20">
        <v>0</v>
      </c>
      <c r="I1381" s="34">
        <v>470000000</v>
      </c>
      <c r="J1381" s="21" t="s">
        <v>1316</v>
      </c>
      <c r="K1381" s="33" t="s">
        <v>1398</v>
      </c>
      <c r="L1381" s="137" t="s">
        <v>3404</v>
      </c>
      <c r="M1381" s="140" t="s">
        <v>383</v>
      </c>
      <c r="N1381" s="358" t="s">
        <v>8846</v>
      </c>
      <c r="O1381" s="3" t="s">
        <v>1368</v>
      </c>
      <c r="P1381" s="7" t="s">
        <v>1340</v>
      </c>
      <c r="Q1381" s="3" t="s">
        <v>1188</v>
      </c>
      <c r="R1381" s="24">
        <v>100</v>
      </c>
      <c r="S1381" s="32">
        <v>1060</v>
      </c>
      <c r="T1381" s="4">
        <f t="shared" si="525"/>
        <v>106000</v>
      </c>
      <c r="U1381" s="83">
        <f t="shared" si="523"/>
        <v>118720.00000000001</v>
      </c>
      <c r="V1381" s="9" t="s">
        <v>1327</v>
      </c>
      <c r="W1381" s="152" t="s">
        <v>1396</v>
      </c>
      <c r="X1381" s="29"/>
    </row>
    <row r="1382" spans="1:24" s="28" customFormat="1" ht="102" customHeight="1">
      <c r="A1382" s="9" t="s">
        <v>6906</v>
      </c>
      <c r="B1382" s="3" t="s">
        <v>1318</v>
      </c>
      <c r="C1382" s="58" t="s">
        <v>1565</v>
      </c>
      <c r="D1382" s="58" t="s">
        <v>1564</v>
      </c>
      <c r="E1382" s="58" t="s">
        <v>1563</v>
      </c>
      <c r="F1382" s="9" t="s">
        <v>542</v>
      </c>
      <c r="G1382" s="29" t="s">
        <v>384</v>
      </c>
      <c r="H1382" s="20">
        <v>0</v>
      </c>
      <c r="I1382" s="34">
        <v>470000000</v>
      </c>
      <c r="J1382" s="21" t="s">
        <v>1316</v>
      </c>
      <c r="K1382" s="33" t="s">
        <v>1398</v>
      </c>
      <c r="L1382" s="137" t="s">
        <v>3404</v>
      </c>
      <c r="M1382" s="140" t="s">
        <v>383</v>
      </c>
      <c r="N1382" s="358" t="s">
        <v>8846</v>
      </c>
      <c r="O1382" s="3" t="s">
        <v>1368</v>
      </c>
      <c r="P1382" s="7" t="s">
        <v>1340</v>
      </c>
      <c r="Q1382" s="3" t="s">
        <v>1188</v>
      </c>
      <c r="R1382" s="24">
        <v>50</v>
      </c>
      <c r="S1382" s="32">
        <v>1080</v>
      </c>
      <c r="T1382" s="4">
        <f t="shared" si="525"/>
        <v>54000</v>
      </c>
      <c r="U1382" s="83">
        <f t="shared" si="523"/>
        <v>60480.000000000007</v>
      </c>
      <c r="V1382" s="9" t="s">
        <v>1327</v>
      </c>
      <c r="W1382" s="152" t="s">
        <v>1396</v>
      </c>
      <c r="X1382" s="29"/>
    </row>
    <row r="1383" spans="1:24" s="28" customFormat="1" ht="102" customHeight="1">
      <c r="A1383" s="9" t="s">
        <v>6907</v>
      </c>
      <c r="B1383" s="3" t="s">
        <v>1318</v>
      </c>
      <c r="C1383" s="58" t="s">
        <v>1550</v>
      </c>
      <c r="D1383" s="58" t="s">
        <v>1553</v>
      </c>
      <c r="E1383" s="58" t="s">
        <v>1552</v>
      </c>
      <c r="F1383" s="31" t="s">
        <v>1562</v>
      </c>
      <c r="G1383" s="29" t="s">
        <v>384</v>
      </c>
      <c r="H1383" s="20">
        <v>0</v>
      </c>
      <c r="I1383" s="34">
        <v>470000000</v>
      </c>
      <c r="J1383" s="21" t="s">
        <v>1316</v>
      </c>
      <c r="K1383" s="33" t="s">
        <v>1373</v>
      </c>
      <c r="L1383" s="137" t="s">
        <v>3404</v>
      </c>
      <c r="M1383" s="140" t="s">
        <v>383</v>
      </c>
      <c r="N1383" s="358" t="s">
        <v>8846</v>
      </c>
      <c r="O1383" s="3" t="s">
        <v>1368</v>
      </c>
      <c r="P1383" s="7" t="s">
        <v>1340</v>
      </c>
      <c r="Q1383" s="3" t="s">
        <v>1188</v>
      </c>
      <c r="R1383" s="37">
        <v>1705</v>
      </c>
      <c r="S1383" s="32">
        <v>72</v>
      </c>
      <c r="T1383" s="4">
        <f t="shared" si="525"/>
        <v>122760</v>
      </c>
      <c r="U1383" s="83">
        <f t="shared" si="523"/>
        <v>137491.20000000001</v>
      </c>
      <c r="V1383" s="9" t="s">
        <v>1327</v>
      </c>
      <c r="W1383" s="152" t="s">
        <v>1396</v>
      </c>
      <c r="X1383" s="29"/>
    </row>
    <row r="1384" spans="1:24" s="28" customFormat="1" ht="102" customHeight="1">
      <c r="A1384" s="9" t="s">
        <v>6908</v>
      </c>
      <c r="B1384" s="3" t="s">
        <v>1318</v>
      </c>
      <c r="C1384" s="58" t="s">
        <v>1550</v>
      </c>
      <c r="D1384" s="58" t="s">
        <v>1553</v>
      </c>
      <c r="E1384" s="58" t="s">
        <v>1552</v>
      </c>
      <c r="F1384" s="31" t="s">
        <v>1561</v>
      </c>
      <c r="G1384" s="29" t="s">
        <v>384</v>
      </c>
      <c r="H1384" s="20">
        <v>0</v>
      </c>
      <c r="I1384" s="34">
        <v>470000000</v>
      </c>
      <c r="J1384" s="21" t="s">
        <v>1316</v>
      </c>
      <c r="K1384" s="33" t="s">
        <v>1373</v>
      </c>
      <c r="L1384" s="137" t="s">
        <v>3404</v>
      </c>
      <c r="M1384" s="140" t="s">
        <v>383</v>
      </c>
      <c r="N1384" s="358" t="s">
        <v>8846</v>
      </c>
      <c r="O1384" s="3" t="s">
        <v>1368</v>
      </c>
      <c r="P1384" s="7" t="s">
        <v>1340</v>
      </c>
      <c r="Q1384" s="3" t="s">
        <v>1188</v>
      </c>
      <c r="R1384" s="37">
        <v>700</v>
      </c>
      <c r="S1384" s="32">
        <v>72</v>
      </c>
      <c r="T1384" s="4">
        <f t="shared" si="525"/>
        <v>50400</v>
      </c>
      <c r="U1384" s="83">
        <f t="shared" si="523"/>
        <v>56448.000000000007</v>
      </c>
      <c r="V1384" s="9" t="s">
        <v>1327</v>
      </c>
      <c r="W1384" s="152" t="s">
        <v>1396</v>
      </c>
      <c r="X1384" s="29"/>
    </row>
    <row r="1385" spans="1:24" s="28" customFormat="1" ht="102" customHeight="1">
      <c r="A1385" s="9" t="s">
        <v>6909</v>
      </c>
      <c r="B1385" s="3" t="s">
        <v>1318</v>
      </c>
      <c r="C1385" s="58" t="s">
        <v>1550</v>
      </c>
      <c r="D1385" s="58" t="s">
        <v>1553</v>
      </c>
      <c r="E1385" s="58" t="s">
        <v>1552</v>
      </c>
      <c r="F1385" s="31" t="s">
        <v>532</v>
      </c>
      <c r="G1385" s="29" t="s">
        <v>384</v>
      </c>
      <c r="H1385" s="20">
        <v>0</v>
      </c>
      <c r="I1385" s="34">
        <v>470000000</v>
      </c>
      <c r="J1385" s="21" t="s">
        <v>1316</v>
      </c>
      <c r="K1385" s="33" t="s">
        <v>1373</v>
      </c>
      <c r="L1385" s="137" t="s">
        <v>3404</v>
      </c>
      <c r="M1385" s="140" t="s">
        <v>383</v>
      </c>
      <c r="N1385" s="358" t="s">
        <v>8846</v>
      </c>
      <c r="O1385" s="3" t="s">
        <v>1368</v>
      </c>
      <c r="P1385" s="7" t="s">
        <v>1340</v>
      </c>
      <c r="Q1385" s="3" t="s">
        <v>1188</v>
      </c>
      <c r="R1385" s="37">
        <v>280</v>
      </c>
      <c r="S1385" s="32">
        <v>114</v>
      </c>
      <c r="T1385" s="4">
        <f t="shared" si="525"/>
        <v>31920</v>
      </c>
      <c r="U1385" s="83">
        <f t="shared" si="523"/>
        <v>35750.400000000001</v>
      </c>
      <c r="V1385" s="9" t="s">
        <v>1327</v>
      </c>
      <c r="W1385" s="152" t="s">
        <v>1396</v>
      </c>
      <c r="X1385" s="29"/>
    </row>
    <row r="1386" spans="1:24" s="28" customFormat="1" ht="102" customHeight="1">
      <c r="A1386" s="9" t="s">
        <v>6910</v>
      </c>
      <c r="B1386" s="3" t="s">
        <v>1318</v>
      </c>
      <c r="C1386" s="58" t="s">
        <v>1550</v>
      </c>
      <c r="D1386" s="58" t="s">
        <v>1553</v>
      </c>
      <c r="E1386" s="58" t="s">
        <v>1552</v>
      </c>
      <c r="F1386" s="31" t="s">
        <v>1560</v>
      </c>
      <c r="G1386" s="29" t="s">
        <v>384</v>
      </c>
      <c r="H1386" s="20">
        <v>0</v>
      </c>
      <c r="I1386" s="34">
        <v>470000000</v>
      </c>
      <c r="J1386" s="21" t="s">
        <v>1316</v>
      </c>
      <c r="K1386" s="33" t="s">
        <v>1373</v>
      </c>
      <c r="L1386" s="137" t="s">
        <v>3404</v>
      </c>
      <c r="M1386" s="140" t="s">
        <v>383</v>
      </c>
      <c r="N1386" s="358" t="s">
        <v>8846</v>
      </c>
      <c r="O1386" s="3" t="s">
        <v>1368</v>
      </c>
      <c r="P1386" s="7" t="s">
        <v>1340</v>
      </c>
      <c r="Q1386" s="3" t="s">
        <v>1188</v>
      </c>
      <c r="R1386" s="37">
        <v>360</v>
      </c>
      <c r="S1386" s="32">
        <v>125</v>
      </c>
      <c r="T1386" s="4">
        <f t="shared" si="525"/>
        <v>45000</v>
      </c>
      <c r="U1386" s="83">
        <f t="shared" si="523"/>
        <v>50400.000000000007</v>
      </c>
      <c r="V1386" s="9" t="s">
        <v>1327</v>
      </c>
      <c r="W1386" s="152" t="s">
        <v>1396</v>
      </c>
      <c r="X1386" s="29"/>
    </row>
    <row r="1387" spans="1:24" s="28" customFormat="1" ht="102" customHeight="1">
      <c r="A1387" s="9" t="s">
        <v>6911</v>
      </c>
      <c r="B1387" s="3" t="s">
        <v>1318</v>
      </c>
      <c r="C1387" s="58" t="s">
        <v>1550</v>
      </c>
      <c r="D1387" s="58" t="s">
        <v>1553</v>
      </c>
      <c r="E1387" s="58" t="s">
        <v>1552</v>
      </c>
      <c r="F1387" s="31" t="s">
        <v>1559</v>
      </c>
      <c r="G1387" s="29" t="s">
        <v>384</v>
      </c>
      <c r="H1387" s="20">
        <v>0</v>
      </c>
      <c r="I1387" s="34">
        <v>470000000</v>
      </c>
      <c r="J1387" s="21" t="s">
        <v>1316</v>
      </c>
      <c r="K1387" s="33" t="s">
        <v>1373</v>
      </c>
      <c r="L1387" s="137" t="s">
        <v>3404</v>
      </c>
      <c r="M1387" s="140" t="s">
        <v>383</v>
      </c>
      <c r="N1387" s="358" t="s">
        <v>8846</v>
      </c>
      <c r="O1387" s="3" t="s">
        <v>1368</v>
      </c>
      <c r="P1387" s="7" t="s">
        <v>1340</v>
      </c>
      <c r="Q1387" s="3" t="s">
        <v>1188</v>
      </c>
      <c r="R1387" s="37">
        <v>125</v>
      </c>
      <c r="S1387" s="32">
        <v>138</v>
      </c>
      <c r="T1387" s="4">
        <f t="shared" si="525"/>
        <v>17250</v>
      </c>
      <c r="U1387" s="83">
        <f t="shared" si="523"/>
        <v>19320.000000000004</v>
      </c>
      <c r="V1387" s="9" t="s">
        <v>1327</v>
      </c>
      <c r="W1387" s="152" t="s">
        <v>1396</v>
      </c>
      <c r="X1387" s="29"/>
    </row>
    <row r="1388" spans="1:24" s="28" customFormat="1" ht="102" customHeight="1">
      <c r="A1388" s="9" t="s">
        <v>6912</v>
      </c>
      <c r="B1388" s="3" t="s">
        <v>1318</v>
      </c>
      <c r="C1388" s="58" t="s">
        <v>1550</v>
      </c>
      <c r="D1388" s="58" t="s">
        <v>1553</v>
      </c>
      <c r="E1388" s="58" t="s">
        <v>1552</v>
      </c>
      <c r="F1388" s="31" t="s">
        <v>1558</v>
      </c>
      <c r="G1388" s="29" t="s">
        <v>384</v>
      </c>
      <c r="H1388" s="20">
        <v>0</v>
      </c>
      <c r="I1388" s="34">
        <v>470000000</v>
      </c>
      <c r="J1388" s="21" t="s">
        <v>1316</v>
      </c>
      <c r="K1388" s="33" t="s">
        <v>1373</v>
      </c>
      <c r="L1388" s="137" t="s">
        <v>3404</v>
      </c>
      <c r="M1388" s="140" t="s">
        <v>383</v>
      </c>
      <c r="N1388" s="358" t="s">
        <v>8846</v>
      </c>
      <c r="O1388" s="3" t="s">
        <v>1368</v>
      </c>
      <c r="P1388" s="7" t="s">
        <v>1340</v>
      </c>
      <c r="Q1388" s="3" t="s">
        <v>1188</v>
      </c>
      <c r="R1388" s="37">
        <v>100</v>
      </c>
      <c r="S1388" s="32">
        <v>1408</v>
      </c>
      <c r="T1388" s="83">
        <v>0</v>
      </c>
      <c r="U1388" s="83">
        <f t="shared" si="523"/>
        <v>0</v>
      </c>
      <c r="V1388" s="9" t="s">
        <v>1327</v>
      </c>
      <c r="W1388" s="152" t="s">
        <v>1396</v>
      </c>
      <c r="X1388" s="29" t="s">
        <v>9073</v>
      </c>
    </row>
    <row r="1389" spans="1:24" s="28" customFormat="1" ht="102" customHeight="1">
      <c r="A1389" s="9" t="s">
        <v>6913</v>
      </c>
      <c r="B1389" s="3" t="s">
        <v>1318</v>
      </c>
      <c r="C1389" s="58" t="s">
        <v>1550</v>
      </c>
      <c r="D1389" s="58" t="s">
        <v>1553</v>
      </c>
      <c r="E1389" s="58" t="s">
        <v>1552</v>
      </c>
      <c r="F1389" s="31" t="s">
        <v>1557</v>
      </c>
      <c r="G1389" s="29" t="s">
        <v>384</v>
      </c>
      <c r="H1389" s="20">
        <v>0</v>
      </c>
      <c r="I1389" s="34">
        <v>470000000</v>
      </c>
      <c r="J1389" s="21" t="s">
        <v>1316</v>
      </c>
      <c r="K1389" s="33" t="s">
        <v>1373</v>
      </c>
      <c r="L1389" s="137" t="s">
        <v>3404</v>
      </c>
      <c r="M1389" s="140" t="s">
        <v>383</v>
      </c>
      <c r="N1389" s="358" t="s">
        <v>8846</v>
      </c>
      <c r="O1389" s="3" t="s">
        <v>1368</v>
      </c>
      <c r="P1389" s="7" t="s">
        <v>1340</v>
      </c>
      <c r="Q1389" s="3" t="s">
        <v>1188</v>
      </c>
      <c r="R1389" s="37">
        <v>100</v>
      </c>
      <c r="S1389" s="32">
        <v>2068</v>
      </c>
      <c r="T1389" s="83">
        <v>0</v>
      </c>
      <c r="U1389" s="83">
        <f t="shared" si="523"/>
        <v>0</v>
      </c>
      <c r="V1389" s="9" t="s">
        <v>1327</v>
      </c>
      <c r="W1389" s="152" t="s">
        <v>1396</v>
      </c>
      <c r="X1389" s="29" t="s">
        <v>9073</v>
      </c>
    </row>
    <row r="1390" spans="1:24" s="28" customFormat="1" ht="102" customHeight="1">
      <c r="A1390" s="9" t="s">
        <v>6914</v>
      </c>
      <c r="B1390" s="3" t="s">
        <v>1318</v>
      </c>
      <c r="C1390" s="58" t="s">
        <v>1550</v>
      </c>
      <c r="D1390" s="58" t="s">
        <v>1553</v>
      </c>
      <c r="E1390" s="58" t="s">
        <v>1552</v>
      </c>
      <c r="F1390" s="31" t="s">
        <v>1556</v>
      </c>
      <c r="G1390" s="29" t="s">
        <v>384</v>
      </c>
      <c r="H1390" s="20">
        <v>0</v>
      </c>
      <c r="I1390" s="34">
        <v>470000000</v>
      </c>
      <c r="J1390" s="21" t="s">
        <v>1316</v>
      </c>
      <c r="K1390" s="33" t="s">
        <v>1373</v>
      </c>
      <c r="L1390" s="137" t="s">
        <v>3404</v>
      </c>
      <c r="M1390" s="140" t="s">
        <v>383</v>
      </c>
      <c r="N1390" s="358" t="s">
        <v>8846</v>
      </c>
      <c r="O1390" s="3" t="s">
        <v>1368</v>
      </c>
      <c r="P1390" s="7" t="s">
        <v>1340</v>
      </c>
      <c r="Q1390" s="3" t="s">
        <v>1188</v>
      </c>
      <c r="R1390" s="37">
        <v>100</v>
      </c>
      <c r="S1390" s="32">
        <v>2068</v>
      </c>
      <c r="T1390" s="83">
        <v>0</v>
      </c>
      <c r="U1390" s="83">
        <f t="shared" si="523"/>
        <v>0</v>
      </c>
      <c r="V1390" s="9" t="s">
        <v>1327</v>
      </c>
      <c r="W1390" s="152" t="s">
        <v>1396</v>
      </c>
      <c r="X1390" s="29" t="s">
        <v>9073</v>
      </c>
    </row>
    <row r="1391" spans="1:24" s="28" customFormat="1" ht="102" customHeight="1">
      <c r="A1391" s="9" t="s">
        <v>6915</v>
      </c>
      <c r="B1391" s="3" t="s">
        <v>1318</v>
      </c>
      <c r="C1391" s="58" t="s">
        <v>1550</v>
      </c>
      <c r="D1391" s="58" t="s">
        <v>1553</v>
      </c>
      <c r="E1391" s="58" t="s">
        <v>1552</v>
      </c>
      <c r="F1391" s="31" t="s">
        <v>533</v>
      </c>
      <c r="G1391" s="29" t="s">
        <v>384</v>
      </c>
      <c r="H1391" s="20">
        <v>0</v>
      </c>
      <c r="I1391" s="34">
        <v>470000000</v>
      </c>
      <c r="J1391" s="21" t="s">
        <v>1316</v>
      </c>
      <c r="K1391" s="33" t="s">
        <v>1373</v>
      </c>
      <c r="L1391" s="137" t="s">
        <v>3404</v>
      </c>
      <c r="M1391" s="140" t="s">
        <v>383</v>
      </c>
      <c r="N1391" s="358" t="s">
        <v>8846</v>
      </c>
      <c r="O1391" s="3" t="s">
        <v>1368</v>
      </c>
      <c r="P1391" s="7" t="s">
        <v>1340</v>
      </c>
      <c r="Q1391" s="3" t="s">
        <v>1188</v>
      </c>
      <c r="R1391" s="37">
        <v>6060</v>
      </c>
      <c r="S1391" s="32">
        <v>77</v>
      </c>
      <c r="T1391" s="4">
        <f t="shared" si="525"/>
        <v>466620</v>
      </c>
      <c r="U1391" s="83">
        <f t="shared" si="523"/>
        <v>522614.4</v>
      </c>
      <c r="V1391" s="9" t="s">
        <v>1327</v>
      </c>
      <c r="W1391" s="152" t="s">
        <v>1396</v>
      </c>
      <c r="X1391" s="29"/>
    </row>
    <row r="1392" spans="1:24" s="28" customFormat="1" ht="102" customHeight="1">
      <c r="A1392" s="9" t="s">
        <v>6916</v>
      </c>
      <c r="B1392" s="3" t="s">
        <v>1318</v>
      </c>
      <c r="C1392" s="58" t="s">
        <v>1550</v>
      </c>
      <c r="D1392" s="58" t="s">
        <v>1553</v>
      </c>
      <c r="E1392" s="58" t="s">
        <v>1552</v>
      </c>
      <c r="F1392" s="31" t="s">
        <v>534</v>
      </c>
      <c r="G1392" s="29" t="s">
        <v>384</v>
      </c>
      <c r="H1392" s="20">
        <v>0</v>
      </c>
      <c r="I1392" s="34">
        <v>470000000</v>
      </c>
      <c r="J1392" s="21" t="s">
        <v>1316</v>
      </c>
      <c r="K1392" s="33" t="s">
        <v>1373</v>
      </c>
      <c r="L1392" s="137" t="s">
        <v>3404</v>
      </c>
      <c r="M1392" s="140" t="s">
        <v>383</v>
      </c>
      <c r="N1392" s="358" t="s">
        <v>8846</v>
      </c>
      <c r="O1392" s="3" t="s">
        <v>1368</v>
      </c>
      <c r="P1392" s="7" t="s">
        <v>1340</v>
      </c>
      <c r="Q1392" s="3" t="s">
        <v>1188</v>
      </c>
      <c r="R1392" s="37">
        <v>3500</v>
      </c>
      <c r="S1392" s="32">
        <v>95</v>
      </c>
      <c r="T1392" s="4">
        <f t="shared" si="525"/>
        <v>332500</v>
      </c>
      <c r="U1392" s="83">
        <f t="shared" si="523"/>
        <v>372400.00000000006</v>
      </c>
      <c r="V1392" s="9" t="s">
        <v>1327</v>
      </c>
      <c r="W1392" s="152" t="s">
        <v>1396</v>
      </c>
      <c r="X1392" s="29"/>
    </row>
    <row r="1393" spans="1:24" s="28" customFormat="1" ht="102" customHeight="1">
      <c r="A1393" s="9" t="s">
        <v>6917</v>
      </c>
      <c r="B1393" s="3" t="s">
        <v>1318</v>
      </c>
      <c r="C1393" s="58" t="s">
        <v>1550</v>
      </c>
      <c r="D1393" s="58" t="s">
        <v>1553</v>
      </c>
      <c r="E1393" s="58" t="s">
        <v>1552</v>
      </c>
      <c r="F1393" s="31" t="s">
        <v>535</v>
      </c>
      <c r="G1393" s="29" t="s">
        <v>384</v>
      </c>
      <c r="H1393" s="20">
        <v>0</v>
      </c>
      <c r="I1393" s="34">
        <v>470000000</v>
      </c>
      <c r="J1393" s="21" t="s">
        <v>1316</v>
      </c>
      <c r="K1393" s="33" t="s">
        <v>1373</v>
      </c>
      <c r="L1393" s="137" t="s">
        <v>3404</v>
      </c>
      <c r="M1393" s="140" t="s">
        <v>383</v>
      </c>
      <c r="N1393" s="358" t="s">
        <v>8846</v>
      </c>
      <c r="O1393" s="3" t="s">
        <v>1368</v>
      </c>
      <c r="P1393" s="7" t="s">
        <v>1340</v>
      </c>
      <c r="Q1393" s="3" t="s">
        <v>1188</v>
      </c>
      <c r="R1393" s="37">
        <v>1350</v>
      </c>
      <c r="S1393" s="32">
        <v>132</v>
      </c>
      <c r="T1393" s="4">
        <f t="shared" ref="T1393:T1424" si="526">R1393*S1393</f>
        <v>178200</v>
      </c>
      <c r="U1393" s="83">
        <f t="shared" si="523"/>
        <v>199584.00000000003</v>
      </c>
      <c r="V1393" s="9" t="s">
        <v>1327</v>
      </c>
      <c r="W1393" s="152" t="s">
        <v>1396</v>
      </c>
      <c r="X1393" s="29"/>
    </row>
    <row r="1394" spans="1:24" s="28" customFormat="1" ht="102" customHeight="1">
      <c r="A1394" s="9" t="s">
        <v>6918</v>
      </c>
      <c r="B1394" s="3" t="s">
        <v>1318</v>
      </c>
      <c r="C1394" s="58" t="s">
        <v>1550</v>
      </c>
      <c r="D1394" s="58" t="s">
        <v>1553</v>
      </c>
      <c r="E1394" s="58" t="s">
        <v>1552</v>
      </c>
      <c r="F1394" s="31" t="s">
        <v>1555</v>
      </c>
      <c r="G1394" s="29" t="s">
        <v>384</v>
      </c>
      <c r="H1394" s="20">
        <v>0</v>
      </c>
      <c r="I1394" s="34">
        <v>470000000</v>
      </c>
      <c r="J1394" s="21" t="s">
        <v>1316</v>
      </c>
      <c r="K1394" s="33" t="s">
        <v>1373</v>
      </c>
      <c r="L1394" s="137" t="s">
        <v>3404</v>
      </c>
      <c r="M1394" s="140" t="s">
        <v>383</v>
      </c>
      <c r="N1394" s="358" t="s">
        <v>8846</v>
      </c>
      <c r="O1394" s="3" t="s">
        <v>1368</v>
      </c>
      <c r="P1394" s="7" t="s">
        <v>1340</v>
      </c>
      <c r="Q1394" s="3" t="s">
        <v>1188</v>
      </c>
      <c r="R1394" s="37">
        <v>460</v>
      </c>
      <c r="S1394" s="32">
        <v>212</v>
      </c>
      <c r="T1394" s="4">
        <f t="shared" si="526"/>
        <v>97520</v>
      </c>
      <c r="U1394" s="83">
        <f t="shared" si="523"/>
        <v>109222.40000000001</v>
      </c>
      <c r="V1394" s="9" t="s">
        <v>1327</v>
      </c>
      <c r="W1394" s="152" t="s">
        <v>1396</v>
      </c>
      <c r="X1394" s="29"/>
    </row>
    <row r="1395" spans="1:24" s="28" customFormat="1" ht="102" customHeight="1">
      <c r="A1395" s="9" t="s">
        <v>6919</v>
      </c>
      <c r="B1395" s="3" t="s">
        <v>1318</v>
      </c>
      <c r="C1395" s="58" t="s">
        <v>1550</v>
      </c>
      <c r="D1395" s="58" t="s">
        <v>1553</v>
      </c>
      <c r="E1395" s="58" t="s">
        <v>1552</v>
      </c>
      <c r="F1395" s="31" t="s">
        <v>536</v>
      </c>
      <c r="G1395" s="29" t="s">
        <v>384</v>
      </c>
      <c r="H1395" s="20">
        <v>0</v>
      </c>
      <c r="I1395" s="34">
        <v>470000000</v>
      </c>
      <c r="J1395" s="21" t="s">
        <v>1316</v>
      </c>
      <c r="K1395" s="33" t="s">
        <v>1373</v>
      </c>
      <c r="L1395" s="137" t="s">
        <v>3404</v>
      </c>
      <c r="M1395" s="140" t="s">
        <v>383</v>
      </c>
      <c r="N1395" s="358" t="s">
        <v>8846</v>
      </c>
      <c r="O1395" s="3" t="s">
        <v>1368</v>
      </c>
      <c r="P1395" s="7" t="s">
        <v>1340</v>
      </c>
      <c r="Q1395" s="3" t="s">
        <v>1188</v>
      </c>
      <c r="R1395" s="37">
        <v>470</v>
      </c>
      <c r="S1395" s="32">
        <v>235</v>
      </c>
      <c r="T1395" s="4">
        <f t="shared" si="526"/>
        <v>110450</v>
      </c>
      <c r="U1395" s="83">
        <f t="shared" si="523"/>
        <v>123704.00000000001</v>
      </c>
      <c r="V1395" s="9" t="s">
        <v>1327</v>
      </c>
      <c r="W1395" s="152" t="s">
        <v>1396</v>
      </c>
      <c r="X1395" s="29"/>
    </row>
    <row r="1396" spans="1:24" s="28" customFormat="1" ht="102" customHeight="1">
      <c r="A1396" s="9" t="s">
        <v>6920</v>
      </c>
      <c r="B1396" s="3" t="s">
        <v>1318</v>
      </c>
      <c r="C1396" s="58" t="s">
        <v>1550</v>
      </c>
      <c r="D1396" s="58" t="s">
        <v>1553</v>
      </c>
      <c r="E1396" s="58" t="s">
        <v>1552</v>
      </c>
      <c r="F1396" s="31" t="s">
        <v>1554</v>
      </c>
      <c r="G1396" s="29" t="s">
        <v>384</v>
      </c>
      <c r="H1396" s="20">
        <v>0</v>
      </c>
      <c r="I1396" s="34">
        <v>470000000</v>
      </c>
      <c r="J1396" s="21" t="s">
        <v>1316</v>
      </c>
      <c r="K1396" s="33" t="s">
        <v>1373</v>
      </c>
      <c r="L1396" s="137" t="s">
        <v>3404</v>
      </c>
      <c r="M1396" s="140" t="s">
        <v>383</v>
      </c>
      <c r="N1396" s="358" t="s">
        <v>8846</v>
      </c>
      <c r="O1396" s="3" t="s">
        <v>1368</v>
      </c>
      <c r="P1396" s="7" t="s">
        <v>1340</v>
      </c>
      <c r="Q1396" s="3" t="s">
        <v>1188</v>
      </c>
      <c r="R1396" s="37">
        <v>180</v>
      </c>
      <c r="S1396" s="32">
        <v>290</v>
      </c>
      <c r="T1396" s="4">
        <f t="shared" si="526"/>
        <v>52200</v>
      </c>
      <c r="U1396" s="83">
        <f t="shared" si="523"/>
        <v>58464.000000000007</v>
      </c>
      <c r="V1396" s="9" t="s">
        <v>1327</v>
      </c>
      <c r="W1396" s="152" t="s">
        <v>1396</v>
      </c>
      <c r="X1396" s="29"/>
    </row>
    <row r="1397" spans="1:24" s="28" customFormat="1" ht="102" customHeight="1">
      <c r="A1397" s="9" t="s">
        <v>6921</v>
      </c>
      <c r="B1397" s="3" t="s">
        <v>1318</v>
      </c>
      <c r="C1397" s="58" t="s">
        <v>1550</v>
      </c>
      <c r="D1397" s="58" t="s">
        <v>1553</v>
      </c>
      <c r="E1397" s="58" t="s">
        <v>1552</v>
      </c>
      <c r="F1397" s="31" t="s">
        <v>537</v>
      </c>
      <c r="G1397" s="29" t="s">
        <v>384</v>
      </c>
      <c r="H1397" s="20">
        <v>0</v>
      </c>
      <c r="I1397" s="34">
        <v>470000000</v>
      </c>
      <c r="J1397" s="21" t="s">
        <v>1316</v>
      </c>
      <c r="K1397" s="33" t="s">
        <v>1373</v>
      </c>
      <c r="L1397" s="137" t="s">
        <v>3404</v>
      </c>
      <c r="M1397" s="140" t="s">
        <v>383</v>
      </c>
      <c r="N1397" s="358" t="s">
        <v>8846</v>
      </c>
      <c r="O1397" s="3" t="s">
        <v>1368</v>
      </c>
      <c r="P1397" s="7" t="s">
        <v>1340</v>
      </c>
      <c r="Q1397" s="3" t="s">
        <v>1188</v>
      </c>
      <c r="R1397" s="37">
        <v>170</v>
      </c>
      <c r="S1397" s="32">
        <v>475</v>
      </c>
      <c r="T1397" s="4">
        <f t="shared" si="526"/>
        <v>80750</v>
      </c>
      <c r="U1397" s="83">
        <f t="shared" ref="U1397:U1429" si="527">T1397*1.12</f>
        <v>90440.000000000015</v>
      </c>
      <c r="V1397" s="9" t="s">
        <v>1327</v>
      </c>
      <c r="W1397" s="152" t="s">
        <v>1396</v>
      </c>
      <c r="X1397" s="29"/>
    </row>
    <row r="1398" spans="1:24" s="28" customFormat="1" ht="102" customHeight="1">
      <c r="A1398" s="9" t="s">
        <v>6922</v>
      </c>
      <c r="B1398" s="3" t="s">
        <v>1318</v>
      </c>
      <c r="C1398" s="58" t="s">
        <v>1550</v>
      </c>
      <c r="D1398" s="58" t="s">
        <v>1553</v>
      </c>
      <c r="E1398" s="58" t="s">
        <v>1552</v>
      </c>
      <c r="F1398" s="31" t="s">
        <v>538</v>
      </c>
      <c r="G1398" s="29" t="s">
        <v>384</v>
      </c>
      <c r="H1398" s="20">
        <v>0</v>
      </c>
      <c r="I1398" s="34">
        <v>470000000</v>
      </c>
      <c r="J1398" s="21" t="s">
        <v>1316</v>
      </c>
      <c r="K1398" s="33" t="s">
        <v>1373</v>
      </c>
      <c r="L1398" s="137" t="s">
        <v>3404</v>
      </c>
      <c r="M1398" s="140" t="s">
        <v>383</v>
      </c>
      <c r="N1398" s="358" t="s">
        <v>8846</v>
      </c>
      <c r="O1398" s="3" t="s">
        <v>1368</v>
      </c>
      <c r="P1398" s="7" t="s">
        <v>1340</v>
      </c>
      <c r="Q1398" s="3" t="s">
        <v>1188</v>
      </c>
      <c r="R1398" s="37">
        <v>75</v>
      </c>
      <c r="S1398" s="32">
        <v>530</v>
      </c>
      <c r="T1398" s="4">
        <f t="shared" si="526"/>
        <v>39750</v>
      </c>
      <c r="U1398" s="83">
        <f t="shared" si="527"/>
        <v>44520.000000000007</v>
      </c>
      <c r="V1398" s="9" t="s">
        <v>1327</v>
      </c>
      <c r="W1398" s="152" t="s">
        <v>1396</v>
      </c>
      <c r="X1398" s="29"/>
    </row>
    <row r="1399" spans="1:24" s="28" customFormat="1" ht="102" customHeight="1">
      <c r="A1399" s="9" t="s">
        <v>6923</v>
      </c>
      <c r="B1399" s="3" t="s">
        <v>1318</v>
      </c>
      <c r="C1399" s="58" t="s">
        <v>1550</v>
      </c>
      <c r="D1399" s="58" t="s">
        <v>1553</v>
      </c>
      <c r="E1399" s="58" t="s">
        <v>1552</v>
      </c>
      <c r="F1399" s="31" t="s">
        <v>1551</v>
      </c>
      <c r="G1399" s="29" t="s">
        <v>384</v>
      </c>
      <c r="H1399" s="20">
        <v>0</v>
      </c>
      <c r="I1399" s="34">
        <v>470000000</v>
      </c>
      <c r="J1399" s="21" t="s">
        <v>1316</v>
      </c>
      <c r="K1399" s="33" t="s">
        <v>1373</v>
      </c>
      <c r="L1399" s="137" t="s">
        <v>3404</v>
      </c>
      <c r="M1399" s="140" t="s">
        <v>383</v>
      </c>
      <c r="N1399" s="358" t="s">
        <v>8846</v>
      </c>
      <c r="O1399" s="3" t="s">
        <v>1368</v>
      </c>
      <c r="P1399" s="7" t="s">
        <v>1340</v>
      </c>
      <c r="Q1399" s="3" t="s">
        <v>1188</v>
      </c>
      <c r="R1399" s="37">
        <v>130</v>
      </c>
      <c r="S1399" s="32">
        <v>860</v>
      </c>
      <c r="T1399" s="4">
        <f t="shared" si="526"/>
        <v>111800</v>
      </c>
      <c r="U1399" s="83">
        <f t="shared" si="527"/>
        <v>125216.00000000001</v>
      </c>
      <c r="V1399" s="9" t="s">
        <v>1327</v>
      </c>
      <c r="W1399" s="152" t="s">
        <v>1396</v>
      </c>
      <c r="X1399" s="29"/>
    </row>
    <row r="1400" spans="1:24" s="28" customFormat="1" ht="102" customHeight="1">
      <c r="A1400" s="9" t="s">
        <v>6924</v>
      </c>
      <c r="B1400" s="3" t="s">
        <v>1318</v>
      </c>
      <c r="C1400" s="58" t="s">
        <v>1550</v>
      </c>
      <c r="D1400" s="4" t="s">
        <v>1549</v>
      </c>
      <c r="E1400" s="9" t="s">
        <v>543</v>
      </c>
      <c r="F1400" s="9"/>
      <c r="G1400" s="29" t="s">
        <v>384</v>
      </c>
      <c r="H1400" s="20">
        <v>0</v>
      </c>
      <c r="I1400" s="34">
        <v>470000000</v>
      </c>
      <c r="J1400" s="21" t="s">
        <v>1316</v>
      </c>
      <c r="K1400" s="33" t="s">
        <v>1373</v>
      </c>
      <c r="L1400" s="137" t="s">
        <v>3404</v>
      </c>
      <c r="M1400" s="140" t="s">
        <v>383</v>
      </c>
      <c r="N1400" s="358" t="s">
        <v>8846</v>
      </c>
      <c r="O1400" s="3" t="s">
        <v>1368</v>
      </c>
      <c r="P1400" s="7" t="s">
        <v>1340</v>
      </c>
      <c r="Q1400" s="3" t="s">
        <v>1188</v>
      </c>
      <c r="R1400" s="24">
        <v>50</v>
      </c>
      <c r="S1400" s="32">
        <v>70</v>
      </c>
      <c r="T1400" s="4">
        <f t="shared" si="526"/>
        <v>3500</v>
      </c>
      <c r="U1400" s="83">
        <f t="shared" si="527"/>
        <v>3920.0000000000005</v>
      </c>
      <c r="V1400" s="9" t="s">
        <v>1327</v>
      </c>
      <c r="W1400" s="152" t="s">
        <v>1396</v>
      </c>
      <c r="X1400" s="29"/>
    </row>
    <row r="1401" spans="1:24" s="28" customFormat="1" ht="102" customHeight="1">
      <c r="A1401" s="9" t="s">
        <v>6925</v>
      </c>
      <c r="B1401" s="3" t="s">
        <v>1318</v>
      </c>
      <c r="C1401" s="58" t="s">
        <v>1550</v>
      </c>
      <c r="D1401" s="4" t="s">
        <v>1549</v>
      </c>
      <c r="E1401" s="9" t="s">
        <v>544</v>
      </c>
      <c r="F1401" s="9"/>
      <c r="G1401" s="29" t="s">
        <v>384</v>
      </c>
      <c r="H1401" s="20">
        <v>0</v>
      </c>
      <c r="I1401" s="34">
        <v>470000000</v>
      </c>
      <c r="J1401" s="21" t="s">
        <v>1316</v>
      </c>
      <c r="K1401" s="33" t="s">
        <v>1373</v>
      </c>
      <c r="L1401" s="137" t="s">
        <v>3404</v>
      </c>
      <c r="M1401" s="140" t="s">
        <v>383</v>
      </c>
      <c r="N1401" s="358" t="s">
        <v>8846</v>
      </c>
      <c r="O1401" s="3" t="s">
        <v>1368</v>
      </c>
      <c r="P1401" s="7" t="s">
        <v>1340</v>
      </c>
      <c r="Q1401" s="3" t="s">
        <v>1188</v>
      </c>
      <c r="R1401" s="24">
        <v>50</v>
      </c>
      <c r="S1401" s="32">
        <v>75</v>
      </c>
      <c r="T1401" s="4">
        <f t="shared" si="526"/>
        <v>3750</v>
      </c>
      <c r="U1401" s="83">
        <f t="shared" si="527"/>
        <v>4200</v>
      </c>
      <c r="V1401" s="9" t="s">
        <v>1327</v>
      </c>
      <c r="W1401" s="152" t="s">
        <v>1396</v>
      </c>
      <c r="X1401" s="29"/>
    </row>
    <row r="1402" spans="1:24" s="28" customFormat="1" ht="102" customHeight="1">
      <c r="A1402" s="9" t="s">
        <v>6926</v>
      </c>
      <c r="B1402" s="3" t="s">
        <v>1318</v>
      </c>
      <c r="C1402" s="58" t="s">
        <v>1550</v>
      </c>
      <c r="D1402" s="4" t="s">
        <v>1549</v>
      </c>
      <c r="E1402" s="9" t="s">
        <v>545</v>
      </c>
      <c r="F1402" s="9"/>
      <c r="G1402" s="29" t="s">
        <v>384</v>
      </c>
      <c r="H1402" s="20">
        <v>0</v>
      </c>
      <c r="I1402" s="34">
        <v>470000000</v>
      </c>
      <c r="J1402" s="21" t="s">
        <v>1316</v>
      </c>
      <c r="K1402" s="33" t="s">
        <v>1373</v>
      </c>
      <c r="L1402" s="137" t="s">
        <v>3404</v>
      </c>
      <c r="M1402" s="140" t="s">
        <v>383</v>
      </c>
      <c r="N1402" s="358" t="s">
        <v>8846</v>
      </c>
      <c r="O1402" s="3" t="s">
        <v>1368</v>
      </c>
      <c r="P1402" s="7" t="s">
        <v>1340</v>
      </c>
      <c r="Q1402" s="3" t="s">
        <v>1188</v>
      </c>
      <c r="R1402" s="24">
        <v>70</v>
      </c>
      <c r="S1402" s="32">
        <v>85</v>
      </c>
      <c r="T1402" s="4">
        <f t="shared" si="526"/>
        <v>5950</v>
      </c>
      <c r="U1402" s="83">
        <f t="shared" si="527"/>
        <v>6664.0000000000009</v>
      </c>
      <c r="V1402" s="9" t="s">
        <v>1327</v>
      </c>
      <c r="W1402" s="152" t="s">
        <v>1396</v>
      </c>
      <c r="X1402" s="29"/>
    </row>
    <row r="1403" spans="1:24" s="28" customFormat="1" ht="102" customHeight="1">
      <c r="A1403" s="9" t="s">
        <v>6927</v>
      </c>
      <c r="B1403" s="3" t="s">
        <v>1318</v>
      </c>
      <c r="C1403" s="58" t="s">
        <v>1550</v>
      </c>
      <c r="D1403" s="4" t="s">
        <v>1549</v>
      </c>
      <c r="E1403" s="9" t="s">
        <v>546</v>
      </c>
      <c r="F1403" s="9"/>
      <c r="G1403" s="29" t="s">
        <v>384</v>
      </c>
      <c r="H1403" s="20">
        <v>0</v>
      </c>
      <c r="I1403" s="34">
        <v>470000000</v>
      </c>
      <c r="J1403" s="21" t="s">
        <v>1316</v>
      </c>
      <c r="K1403" s="33" t="s">
        <v>1373</v>
      </c>
      <c r="L1403" s="137" t="s">
        <v>3404</v>
      </c>
      <c r="M1403" s="140" t="s">
        <v>383</v>
      </c>
      <c r="N1403" s="358" t="s">
        <v>8846</v>
      </c>
      <c r="O1403" s="3" t="s">
        <v>1368</v>
      </c>
      <c r="P1403" s="7" t="s">
        <v>1340</v>
      </c>
      <c r="Q1403" s="3" t="s">
        <v>1188</v>
      </c>
      <c r="R1403" s="24">
        <v>70</v>
      </c>
      <c r="S1403" s="32">
        <v>105</v>
      </c>
      <c r="T1403" s="4">
        <f t="shared" si="526"/>
        <v>7350</v>
      </c>
      <c r="U1403" s="83">
        <f t="shared" si="527"/>
        <v>8232</v>
      </c>
      <c r="V1403" s="9" t="s">
        <v>1327</v>
      </c>
      <c r="W1403" s="152" t="s">
        <v>1396</v>
      </c>
      <c r="X1403" s="29"/>
    </row>
    <row r="1404" spans="1:24" s="28" customFormat="1" ht="102" customHeight="1">
      <c r="A1404" s="9" t="s">
        <v>6928</v>
      </c>
      <c r="B1404" s="3" t="s">
        <v>1318</v>
      </c>
      <c r="C1404" s="58" t="s">
        <v>1550</v>
      </c>
      <c r="D1404" s="4" t="s">
        <v>1549</v>
      </c>
      <c r="E1404" s="9" t="s">
        <v>547</v>
      </c>
      <c r="F1404" s="9"/>
      <c r="G1404" s="29" t="s">
        <v>384</v>
      </c>
      <c r="H1404" s="20">
        <v>0</v>
      </c>
      <c r="I1404" s="34">
        <v>470000000</v>
      </c>
      <c r="J1404" s="21" t="s">
        <v>1316</v>
      </c>
      <c r="K1404" s="33" t="s">
        <v>1373</v>
      </c>
      <c r="L1404" s="137" t="s">
        <v>3404</v>
      </c>
      <c r="M1404" s="140" t="s">
        <v>383</v>
      </c>
      <c r="N1404" s="358" t="s">
        <v>8846</v>
      </c>
      <c r="O1404" s="3" t="s">
        <v>1368</v>
      </c>
      <c r="P1404" s="7" t="s">
        <v>1340</v>
      </c>
      <c r="Q1404" s="3" t="s">
        <v>1188</v>
      </c>
      <c r="R1404" s="24">
        <v>50</v>
      </c>
      <c r="S1404" s="32">
        <v>135</v>
      </c>
      <c r="T1404" s="4">
        <f t="shared" si="526"/>
        <v>6750</v>
      </c>
      <c r="U1404" s="83">
        <f t="shared" si="527"/>
        <v>7560.0000000000009</v>
      </c>
      <c r="V1404" s="9" t="s">
        <v>1327</v>
      </c>
      <c r="W1404" s="152" t="s">
        <v>1396</v>
      </c>
      <c r="X1404" s="29"/>
    </row>
    <row r="1405" spans="1:24" s="28" customFormat="1" ht="102" customHeight="1">
      <c r="A1405" s="9" t="s">
        <v>6929</v>
      </c>
      <c r="B1405" s="3" t="s">
        <v>1318</v>
      </c>
      <c r="C1405" s="58" t="s">
        <v>1550</v>
      </c>
      <c r="D1405" s="4" t="s">
        <v>1549</v>
      </c>
      <c r="E1405" s="9" t="s">
        <v>548</v>
      </c>
      <c r="F1405" s="9"/>
      <c r="G1405" s="29" t="s">
        <v>384</v>
      </c>
      <c r="H1405" s="20">
        <v>0</v>
      </c>
      <c r="I1405" s="34">
        <v>470000000</v>
      </c>
      <c r="J1405" s="21" t="s">
        <v>1316</v>
      </c>
      <c r="K1405" s="33" t="s">
        <v>1373</v>
      </c>
      <c r="L1405" s="137" t="s">
        <v>3404</v>
      </c>
      <c r="M1405" s="140" t="s">
        <v>383</v>
      </c>
      <c r="N1405" s="358" t="s">
        <v>8846</v>
      </c>
      <c r="O1405" s="3" t="s">
        <v>1368</v>
      </c>
      <c r="P1405" s="7" t="s">
        <v>1340</v>
      </c>
      <c r="Q1405" s="3" t="s">
        <v>1188</v>
      </c>
      <c r="R1405" s="24">
        <v>50</v>
      </c>
      <c r="S1405" s="32">
        <v>175</v>
      </c>
      <c r="T1405" s="4">
        <f t="shared" si="526"/>
        <v>8750</v>
      </c>
      <c r="U1405" s="83">
        <f t="shared" si="527"/>
        <v>9800.0000000000018</v>
      </c>
      <c r="V1405" s="9" t="s">
        <v>1327</v>
      </c>
      <c r="W1405" s="152" t="s">
        <v>1396</v>
      </c>
      <c r="X1405" s="29"/>
    </row>
    <row r="1406" spans="1:24" s="28" customFormat="1" ht="102" customHeight="1">
      <c r="A1406" s="9" t="s">
        <v>6930</v>
      </c>
      <c r="B1406" s="3" t="s">
        <v>1318</v>
      </c>
      <c r="C1406" s="58" t="s">
        <v>1550</v>
      </c>
      <c r="D1406" s="4" t="s">
        <v>1549</v>
      </c>
      <c r="E1406" s="9" t="s">
        <v>549</v>
      </c>
      <c r="F1406" s="9"/>
      <c r="G1406" s="29" t="s">
        <v>384</v>
      </c>
      <c r="H1406" s="20">
        <v>0</v>
      </c>
      <c r="I1406" s="34">
        <v>470000000</v>
      </c>
      <c r="J1406" s="21" t="s">
        <v>1316</v>
      </c>
      <c r="K1406" s="33" t="s">
        <v>1373</v>
      </c>
      <c r="L1406" s="137" t="s">
        <v>3404</v>
      </c>
      <c r="M1406" s="140" t="s">
        <v>383</v>
      </c>
      <c r="N1406" s="358" t="s">
        <v>8846</v>
      </c>
      <c r="O1406" s="3" t="s">
        <v>1368</v>
      </c>
      <c r="P1406" s="7" t="s">
        <v>1340</v>
      </c>
      <c r="Q1406" s="3" t="s">
        <v>1188</v>
      </c>
      <c r="R1406" s="24">
        <v>50</v>
      </c>
      <c r="S1406" s="32">
        <v>185</v>
      </c>
      <c r="T1406" s="4">
        <f t="shared" si="526"/>
        <v>9250</v>
      </c>
      <c r="U1406" s="83">
        <f t="shared" si="527"/>
        <v>10360.000000000002</v>
      </c>
      <c r="V1406" s="9" t="s">
        <v>1327</v>
      </c>
      <c r="W1406" s="152" t="s">
        <v>1396</v>
      </c>
      <c r="X1406" s="29"/>
    </row>
    <row r="1407" spans="1:24" s="28" customFormat="1" ht="102" customHeight="1">
      <c r="A1407" s="9" t="s">
        <v>6931</v>
      </c>
      <c r="B1407" s="3" t="s">
        <v>1318</v>
      </c>
      <c r="C1407" s="58" t="s">
        <v>1550</v>
      </c>
      <c r="D1407" s="4" t="s">
        <v>1549</v>
      </c>
      <c r="E1407" s="9" t="s">
        <v>550</v>
      </c>
      <c r="F1407" s="9"/>
      <c r="G1407" s="29" t="s">
        <v>384</v>
      </c>
      <c r="H1407" s="20">
        <v>0</v>
      </c>
      <c r="I1407" s="34">
        <v>470000000</v>
      </c>
      <c r="J1407" s="21" t="s">
        <v>1316</v>
      </c>
      <c r="K1407" s="33" t="s">
        <v>1373</v>
      </c>
      <c r="L1407" s="137" t="s">
        <v>3404</v>
      </c>
      <c r="M1407" s="140" t="s">
        <v>383</v>
      </c>
      <c r="N1407" s="358" t="s">
        <v>8846</v>
      </c>
      <c r="O1407" s="3" t="s">
        <v>1368</v>
      </c>
      <c r="P1407" s="7" t="s">
        <v>1340</v>
      </c>
      <c r="Q1407" s="3" t="s">
        <v>1188</v>
      </c>
      <c r="R1407" s="24">
        <v>70</v>
      </c>
      <c r="S1407" s="32">
        <v>65</v>
      </c>
      <c r="T1407" s="4">
        <f t="shared" si="526"/>
        <v>4550</v>
      </c>
      <c r="U1407" s="83">
        <f t="shared" si="527"/>
        <v>5096.0000000000009</v>
      </c>
      <c r="V1407" s="9" t="s">
        <v>1327</v>
      </c>
      <c r="W1407" s="152" t="s">
        <v>1396</v>
      </c>
      <c r="X1407" s="29"/>
    </row>
    <row r="1408" spans="1:24" s="28" customFormat="1" ht="102" customHeight="1">
      <c r="A1408" s="9" t="s">
        <v>6932</v>
      </c>
      <c r="B1408" s="3" t="s">
        <v>1318</v>
      </c>
      <c r="C1408" s="58" t="s">
        <v>1550</v>
      </c>
      <c r="D1408" s="4" t="s">
        <v>1549</v>
      </c>
      <c r="E1408" s="9" t="s">
        <v>551</v>
      </c>
      <c r="F1408" s="9"/>
      <c r="G1408" s="29" t="s">
        <v>384</v>
      </c>
      <c r="H1408" s="20">
        <v>0</v>
      </c>
      <c r="I1408" s="34">
        <v>470000000</v>
      </c>
      <c r="J1408" s="21" t="s">
        <v>1316</v>
      </c>
      <c r="K1408" s="33" t="s">
        <v>1373</v>
      </c>
      <c r="L1408" s="137" t="s">
        <v>3404</v>
      </c>
      <c r="M1408" s="140" t="s">
        <v>383</v>
      </c>
      <c r="N1408" s="358" t="s">
        <v>8846</v>
      </c>
      <c r="O1408" s="3" t="s">
        <v>1368</v>
      </c>
      <c r="P1408" s="7" t="s">
        <v>1340</v>
      </c>
      <c r="Q1408" s="3" t="s">
        <v>1188</v>
      </c>
      <c r="R1408" s="24">
        <v>70</v>
      </c>
      <c r="S1408" s="32">
        <v>70</v>
      </c>
      <c r="T1408" s="4">
        <f t="shared" si="526"/>
        <v>4900</v>
      </c>
      <c r="U1408" s="83">
        <f t="shared" si="527"/>
        <v>5488.0000000000009</v>
      </c>
      <c r="V1408" s="9" t="s">
        <v>1327</v>
      </c>
      <c r="W1408" s="152" t="s">
        <v>1396</v>
      </c>
      <c r="X1408" s="29"/>
    </row>
    <row r="1409" spans="1:24" s="28" customFormat="1" ht="102" customHeight="1">
      <c r="A1409" s="9" t="s">
        <v>6933</v>
      </c>
      <c r="B1409" s="3" t="s">
        <v>1318</v>
      </c>
      <c r="C1409" s="58" t="s">
        <v>1550</v>
      </c>
      <c r="D1409" s="4" t="s">
        <v>1549</v>
      </c>
      <c r="E1409" s="9" t="s">
        <v>552</v>
      </c>
      <c r="F1409" s="9"/>
      <c r="G1409" s="29" t="s">
        <v>384</v>
      </c>
      <c r="H1409" s="20">
        <v>0</v>
      </c>
      <c r="I1409" s="34">
        <v>470000000</v>
      </c>
      <c r="J1409" s="21" t="s">
        <v>1316</v>
      </c>
      <c r="K1409" s="33" t="s">
        <v>1373</v>
      </c>
      <c r="L1409" s="137" t="s">
        <v>3404</v>
      </c>
      <c r="M1409" s="140" t="s">
        <v>383</v>
      </c>
      <c r="N1409" s="358" t="s">
        <v>8846</v>
      </c>
      <c r="O1409" s="3" t="s">
        <v>1368</v>
      </c>
      <c r="P1409" s="7" t="s">
        <v>1340</v>
      </c>
      <c r="Q1409" s="3" t="s">
        <v>1188</v>
      </c>
      <c r="R1409" s="24">
        <v>70</v>
      </c>
      <c r="S1409" s="32">
        <v>95</v>
      </c>
      <c r="T1409" s="4">
        <f t="shared" si="526"/>
        <v>6650</v>
      </c>
      <c r="U1409" s="83">
        <f t="shared" si="527"/>
        <v>7448.0000000000009</v>
      </c>
      <c r="V1409" s="9" t="s">
        <v>1327</v>
      </c>
      <c r="W1409" s="152" t="s">
        <v>1396</v>
      </c>
      <c r="X1409" s="29"/>
    </row>
    <row r="1410" spans="1:24" s="28" customFormat="1" ht="102" customHeight="1">
      <c r="A1410" s="9" t="s">
        <v>6934</v>
      </c>
      <c r="B1410" s="3" t="s">
        <v>1318</v>
      </c>
      <c r="C1410" s="58" t="s">
        <v>1550</v>
      </c>
      <c r="D1410" s="4" t="s">
        <v>1549</v>
      </c>
      <c r="E1410" s="9" t="s">
        <v>553</v>
      </c>
      <c r="F1410" s="9"/>
      <c r="G1410" s="29" t="s">
        <v>384</v>
      </c>
      <c r="H1410" s="20">
        <v>0</v>
      </c>
      <c r="I1410" s="34">
        <v>470000000</v>
      </c>
      <c r="J1410" s="21" t="s">
        <v>1316</v>
      </c>
      <c r="K1410" s="33" t="s">
        <v>1373</v>
      </c>
      <c r="L1410" s="137" t="s">
        <v>3404</v>
      </c>
      <c r="M1410" s="140" t="s">
        <v>383</v>
      </c>
      <c r="N1410" s="358" t="s">
        <v>8846</v>
      </c>
      <c r="O1410" s="3" t="s">
        <v>1368</v>
      </c>
      <c r="P1410" s="7" t="s">
        <v>1340</v>
      </c>
      <c r="Q1410" s="3" t="s">
        <v>1188</v>
      </c>
      <c r="R1410" s="24">
        <v>100</v>
      </c>
      <c r="S1410" s="32">
        <v>140</v>
      </c>
      <c r="T1410" s="4">
        <f t="shared" si="526"/>
        <v>14000</v>
      </c>
      <c r="U1410" s="83">
        <f t="shared" si="527"/>
        <v>15680.000000000002</v>
      </c>
      <c r="V1410" s="9" t="s">
        <v>1327</v>
      </c>
      <c r="W1410" s="152" t="s">
        <v>1396</v>
      </c>
      <c r="X1410" s="29"/>
    </row>
    <row r="1411" spans="1:24" s="28" customFormat="1" ht="102" customHeight="1">
      <c r="A1411" s="9" t="s">
        <v>6935</v>
      </c>
      <c r="B1411" s="3" t="s">
        <v>1318</v>
      </c>
      <c r="C1411" s="58" t="s">
        <v>1550</v>
      </c>
      <c r="D1411" s="4" t="s">
        <v>1549</v>
      </c>
      <c r="E1411" s="9" t="s">
        <v>554</v>
      </c>
      <c r="F1411" s="9"/>
      <c r="G1411" s="29" t="s">
        <v>384</v>
      </c>
      <c r="H1411" s="20">
        <v>0</v>
      </c>
      <c r="I1411" s="34">
        <v>470000000</v>
      </c>
      <c r="J1411" s="21" t="s">
        <v>1316</v>
      </c>
      <c r="K1411" s="33" t="s">
        <v>1373</v>
      </c>
      <c r="L1411" s="137" t="s">
        <v>3404</v>
      </c>
      <c r="M1411" s="140" t="s">
        <v>383</v>
      </c>
      <c r="N1411" s="358" t="s">
        <v>8846</v>
      </c>
      <c r="O1411" s="3" t="s">
        <v>1368</v>
      </c>
      <c r="P1411" s="7" t="s">
        <v>1340</v>
      </c>
      <c r="Q1411" s="3" t="s">
        <v>1188</v>
      </c>
      <c r="R1411" s="24">
        <v>100</v>
      </c>
      <c r="S1411" s="32">
        <v>155</v>
      </c>
      <c r="T1411" s="4">
        <f t="shared" si="526"/>
        <v>15500</v>
      </c>
      <c r="U1411" s="83">
        <f t="shared" si="527"/>
        <v>17360</v>
      </c>
      <c r="V1411" s="9" t="s">
        <v>1327</v>
      </c>
      <c r="W1411" s="152" t="s">
        <v>1396</v>
      </c>
      <c r="X1411" s="29"/>
    </row>
    <row r="1412" spans="1:24" s="28" customFormat="1" ht="102" customHeight="1">
      <c r="A1412" s="9" t="s">
        <v>6936</v>
      </c>
      <c r="B1412" s="3" t="s">
        <v>1318</v>
      </c>
      <c r="C1412" s="58" t="s">
        <v>1550</v>
      </c>
      <c r="D1412" s="4" t="s">
        <v>1549</v>
      </c>
      <c r="E1412" s="9" t="s">
        <v>555</v>
      </c>
      <c r="F1412" s="9"/>
      <c r="G1412" s="29" t="s">
        <v>384</v>
      </c>
      <c r="H1412" s="20">
        <v>0</v>
      </c>
      <c r="I1412" s="34">
        <v>470000000</v>
      </c>
      <c r="J1412" s="21" t="s">
        <v>1316</v>
      </c>
      <c r="K1412" s="33" t="s">
        <v>1373</v>
      </c>
      <c r="L1412" s="137" t="s">
        <v>3404</v>
      </c>
      <c r="M1412" s="140" t="s">
        <v>383</v>
      </c>
      <c r="N1412" s="358" t="s">
        <v>8846</v>
      </c>
      <c r="O1412" s="3" t="s">
        <v>1368</v>
      </c>
      <c r="P1412" s="7" t="s">
        <v>1340</v>
      </c>
      <c r="Q1412" s="3" t="s">
        <v>1188</v>
      </c>
      <c r="R1412" s="24">
        <v>70</v>
      </c>
      <c r="S1412" s="32">
        <v>195</v>
      </c>
      <c r="T1412" s="4">
        <f t="shared" si="526"/>
        <v>13650</v>
      </c>
      <c r="U1412" s="83">
        <f t="shared" si="527"/>
        <v>15288.000000000002</v>
      </c>
      <c r="V1412" s="9" t="s">
        <v>1327</v>
      </c>
      <c r="W1412" s="152" t="s">
        <v>1396</v>
      </c>
      <c r="X1412" s="29"/>
    </row>
    <row r="1413" spans="1:24" s="28" customFormat="1" ht="102" customHeight="1">
      <c r="A1413" s="9" t="s">
        <v>6937</v>
      </c>
      <c r="B1413" s="3" t="s">
        <v>1318</v>
      </c>
      <c r="C1413" s="58" t="s">
        <v>1550</v>
      </c>
      <c r="D1413" s="4" t="s">
        <v>1549</v>
      </c>
      <c r="E1413" s="9" t="s">
        <v>556</v>
      </c>
      <c r="F1413" s="9"/>
      <c r="G1413" s="29" t="s">
        <v>384</v>
      </c>
      <c r="H1413" s="20">
        <v>0</v>
      </c>
      <c r="I1413" s="34">
        <v>470000000</v>
      </c>
      <c r="J1413" s="21" t="s">
        <v>1316</v>
      </c>
      <c r="K1413" s="33" t="s">
        <v>1373</v>
      </c>
      <c r="L1413" s="137" t="s">
        <v>3404</v>
      </c>
      <c r="M1413" s="140" t="s">
        <v>383</v>
      </c>
      <c r="N1413" s="358" t="s">
        <v>8846</v>
      </c>
      <c r="O1413" s="3" t="s">
        <v>1368</v>
      </c>
      <c r="P1413" s="7" t="s">
        <v>1340</v>
      </c>
      <c r="Q1413" s="3" t="s">
        <v>1188</v>
      </c>
      <c r="R1413" s="24">
        <v>50</v>
      </c>
      <c r="S1413" s="32">
        <v>350</v>
      </c>
      <c r="T1413" s="4">
        <f t="shared" si="526"/>
        <v>17500</v>
      </c>
      <c r="U1413" s="83">
        <f t="shared" si="527"/>
        <v>19600.000000000004</v>
      </c>
      <c r="V1413" s="9" t="s">
        <v>1327</v>
      </c>
      <c r="W1413" s="152" t="s">
        <v>1396</v>
      </c>
      <c r="X1413" s="29"/>
    </row>
    <row r="1414" spans="1:24" s="28" customFormat="1" ht="102" customHeight="1">
      <c r="A1414" s="9" t="s">
        <v>6938</v>
      </c>
      <c r="B1414" s="3" t="s">
        <v>1318</v>
      </c>
      <c r="C1414" s="58" t="s">
        <v>1550</v>
      </c>
      <c r="D1414" s="4" t="s">
        <v>1549</v>
      </c>
      <c r="E1414" s="9" t="s">
        <v>557</v>
      </c>
      <c r="F1414" s="9"/>
      <c r="G1414" s="29" t="s">
        <v>384</v>
      </c>
      <c r="H1414" s="20">
        <v>0</v>
      </c>
      <c r="I1414" s="34">
        <v>470000000</v>
      </c>
      <c r="J1414" s="21" t="s">
        <v>1316</v>
      </c>
      <c r="K1414" s="33" t="s">
        <v>1373</v>
      </c>
      <c r="L1414" s="137" t="s">
        <v>3404</v>
      </c>
      <c r="M1414" s="140" t="s">
        <v>383</v>
      </c>
      <c r="N1414" s="358" t="s">
        <v>8846</v>
      </c>
      <c r="O1414" s="3" t="s">
        <v>1368</v>
      </c>
      <c r="P1414" s="7" t="s">
        <v>1340</v>
      </c>
      <c r="Q1414" s="3" t="s">
        <v>1188</v>
      </c>
      <c r="R1414" s="24">
        <v>50</v>
      </c>
      <c r="S1414" s="32">
        <v>380</v>
      </c>
      <c r="T1414" s="4">
        <f t="shared" si="526"/>
        <v>19000</v>
      </c>
      <c r="U1414" s="83">
        <f t="shared" si="527"/>
        <v>21280.000000000004</v>
      </c>
      <c r="V1414" s="9" t="s">
        <v>1327</v>
      </c>
      <c r="W1414" s="152" t="s">
        <v>1396</v>
      </c>
      <c r="X1414" s="29"/>
    </row>
    <row r="1415" spans="1:24" s="28" customFormat="1" ht="102" customHeight="1">
      <c r="A1415" s="9" t="s">
        <v>6939</v>
      </c>
      <c r="B1415" s="3" t="s">
        <v>1318</v>
      </c>
      <c r="C1415" s="39" t="s">
        <v>1548</v>
      </c>
      <c r="D1415" s="3" t="s">
        <v>1547</v>
      </c>
      <c r="E1415" s="9" t="s">
        <v>1546</v>
      </c>
      <c r="F1415" s="9"/>
      <c r="G1415" s="29" t="s">
        <v>384</v>
      </c>
      <c r="H1415" s="20">
        <v>0</v>
      </c>
      <c r="I1415" s="34">
        <v>470000000</v>
      </c>
      <c r="J1415" s="21" t="s">
        <v>1316</v>
      </c>
      <c r="K1415" s="33" t="s">
        <v>1373</v>
      </c>
      <c r="L1415" s="137" t="s">
        <v>3404</v>
      </c>
      <c r="M1415" s="140" t="s">
        <v>383</v>
      </c>
      <c r="N1415" s="358" t="s">
        <v>8846</v>
      </c>
      <c r="O1415" s="3" t="s">
        <v>1368</v>
      </c>
      <c r="P1415" s="7" t="s">
        <v>1341</v>
      </c>
      <c r="Q1415" s="30" t="s">
        <v>1189</v>
      </c>
      <c r="R1415" s="24">
        <v>100</v>
      </c>
      <c r="S1415" s="32">
        <v>544</v>
      </c>
      <c r="T1415" s="24">
        <v>0</v>
      </c>
      <c r="U1415" s="83">
        <f t="shared" si="527"/>
        <v>0</v>
      </c>
      <c r="V1415" s="9" t="s">
        <v>1327</v>
      </c>
      <c r="W1415" s="152" t="s">
        <v>1396</v>
      </c>
      <c r="X1415" s="29" t="s">
        <v>12268</v>
      </c>
    </row>
    <row r="1416" spans="1:24" s="28" customFormat="1" ht="102" customHeight="1">
      <c r="A1416" s="9" t="s">
        <v>11976</v>
      </c>
      <c r="B1416" s="3" t="s">
        <v>1318</v>
      </c>
      <c r="C1416" s="39" t="s">
        <v>12270</v>
      </c>
      <c r="D1416" s="31" t="s">
        <v>11977</v>
      </c>
      <c r="E1416" s="3" t="s">
        <v>12271</v>
      </c>
      <c r="F1416" s="9"/>
      <c r="G1416" s="29" t="s">
        <v>384</v>
      </c>
      <c r="H1416" s="20">
        <v>0</v>
      </c>
      <c r="I1416" s="34">
        <v>470000000</v>
      </c>
      <c r="J1416" s="21" t="s">
        <v>1316</v>
      </c>
      <c r="K1416" s="33" t="s">
        <v>11974</v>
      </c>
      <c r="L1416" s="137" t="s">
        <v>11564</v>
      </c>
      <c r="M1416" s="140" t="s">
        <v>383</v>
      </c>
      <c r="N1416" s="358" t="s">
        <v>8846</v>
      </c>
      <c r="O1416" s="3" t="s">
        <v>11123</v>
      </c>
      <c r="P1416" s="7" t="s">
        <v>1341</v>
      </c>
      <c r="Q1416" s="30" t="s">
        <v>1189</v>
      </c>
      <c r="R1416" s="24">
        <v>100</v>
      </c>
      <c r="S1416" s="32">
        <v>1560</v>
      </c>
      <c r="T1416" s="4">
        <f t="shared" ref="T1416" si="528">R1416*S1416</f>
        <v>156000</v>
      </c>
      <c r="U1416" s="83">
        <f t="shared" ref="U1416" si="529">T1416*1.12</f>
        <v>174720.00000000003</v>
      </c>
      <c r="V1416" s="9" t="s">
        <v>1327</v>
      </c>
      <c r="W1416" s="152" t="s">
        <v>1396</v>
      </c>
      <c r="X1416" s="29"/>
    </row>
    <row r="1417" spans="1:24" s="28" customFormat="1" ht="102" customHeight="1">
      <c r="A1417" s="9" t="s">
        <v>6940</v>
      </c>
      <c r="B1417" s="3" t="s">
        <v>1318</v>
      </c>
      <c r="C1417" s="39" t="s">
        <v>1545</v>
      </c>
      <c r="D1417" s="31" t="s">
        <v>1544</v>
      </c>
      <c r="E1417" s="9" t="s">
        <v>1543</v>
      </c>
      <c r="F1417" s="9"/>
      <c r="G1417" s="29" t="s">
        <v>384</v>
      </c>
      <c r="H1417" s="20">
        <v>0</v>
      </c>
      <c r="I1417" s="34">
        <v>470000000</v>
      </c>
      <c r="J1417" s="21" t="s">
        <v>1316</v>
      </c>
      <c r="K1417" s="33" t="s">
        <v>1373</v>
      </c>
      <c r="L1417" s="137" t="s">
        <v>3404</v>
      </c>
      <c r="M1417" s="140" t="s">
        <v>383</v>
      </c>
      <c r="N1417" s="358" t="s">
        <v>8846</v>
      </c>
      <c r="O1417" s="3" t="s">
        <v>1368</v>
      </c>
      <c r="P1417" s="7" t="s">
        <v>1341</v>
      </c>
      <c r="Q1417" s="30" t="s">
        <v>1189</v>
      </c>
      <c r="R1417" s="24">
        <v>60</v>
      </c>
      <c r="S1417" s="32">
        <v>425</v>
      </c>
      <c r="T1417" s="24">
        <v>0</v>
      </c>
      <c r="U1417" s="83">
        <f t="shared" si="527"/>
        <v>0</v>
      </c>
      <c r="V1417" s="9" t="s">
        <v>1327</v>
      </c>
      <c r="W1417" s="152" t="s">
        <v>1396</v>
      </c>
      <c r="X1417" s="29" t="s">
        <v>10822</v>
      </c>
    </row>
    <row r="1418" spans="1:24" s="28" customFormat="1" ht="102" customHeight="1">
      <c r="A1418" s="9" t="s">
        <v>10646</v>
      </c>
      <c r="B1418" s="3" t="s">
        <v>1318</v>
      </c>
      <c r="C1418" s="39" t="s">
        <v>10819</v>
      </c>
      <c r="D1418" s="31" t="s">
        <v>10820</v>
      </c>
      <c r="E1418" s="9" t="s">
        <v>10821</v>
      </c>
      <c r="F1418" s="9"/>
      <c r="G1418" s="29" t="s">
        <v>1432</v>
      </c>
      <c r="H1418" s="20">
        <v>0</v>
      </c>
      <c r="I1418" s="34">
        <v>470000000</v>
      </c>
      <c r="J1418" s="21" t="s">
        <v>1316</v>
      </c>
      <c r="K1418" s="33" t="s">
        <v>10466</v>
      </c>
      <c r="L1418" s="137" t="s">
        <v>3404</v>
      </c>
      <c r="M1418" s="140" t="s">
        <v>383</v>
      </c>
      <c r="N1418" s="358" t="s">
        <v>8846</v>
      </c>
      <c r="O1418" s="3" t="s">
        <v>1368</v>
      </c>
      <c r="P1418" s="7" t="s">
        <v>1341</v>
      </c>
      <c r="Q1418" s="30" t="s">
        <v>1189</v>
      </c>
      <c r="R1418" s="24">
        <v>100</v>
      </c>
      <c r="S1418" s="32">
        <v>425</v>
      </c>
      <c r="T1418" s="24">
        <v>0</v>
      </c>
      <c r="U1418" s="83">
        <f>T1418*1.12</f>
        <v>0</v>
      </c>
      <c r="V1418" s="9" t="s">
        <v>1327</v>
      </c>
      <c r="W1418" s="152" t="s">
        <v>1396</v>
      </c>
      <c r="X1418" s="29" t="s">
        <v>12269</v>
      </c>
    </row>
    <row r="1419" spans="1:24" s="28" customFormat="1" ht="102" customHeight="1">
      <c r="A1419" s="9" t="s">
        <v>11978</v>
      </c>
      <c r="B1419" s="3" t="s">
        <v>1318</v>
      </c>
      <c r="C1419" s="39" t="s">
        <v>10819</v>
      </c>
      <c r="D1419" s="31" t="s">
        <v>10820</v>
      </c>
      <c r="E1419" s="9" t="s">
        <v>10821</v>
      </c>
      <c r="F1419" s="9"/>
      <c r="G1419" s="29" t="s">
        <v>384</v>
      </c>
      <c r="H1419" s="20">
        <v>0</v>
      </c>
      <c r="I1419" s="34">
        <v>470000000</v>
      </c>
      <c r="J1419" s="21" t="s">
        <v>1316</v>
      </c>
      <c r="K1419" s="33" t="s">
        <v>11974</v>
      </c>
      <c r="L1419" s="137" t="s">
        <v>11564</v>
      </c>
      <c r="M1419" s="140" t="s">
        <v>383</v>
      </c>
      <c r="N1419" s="358" t="s">
        <v>8846</v>
      </c>
      <c r="O1419" s="3" t="s">
        <v>11123</v>
      </c>
      <c r="P1419" s="7" t="s">
        <v>1341</v>
      </c>
      <c r="Q1419" s="30" t="s">
        <v>1189</v>
      </c>
      <c r="R1419" s="24">
        <v>100</v>
      </c>
      <c r="S1419" s="32">
        <v>1485</v>
      </c>
      <c r="T1419" s="4">
        <f>R1419*S1419</f>
        <v>148500</v>
      </c>
      <c r="U1419" s="83">
        <f>T1419*1.12</f>
        <v>166320.00000000003</v>
      </c>
      <c r="V1419" s="9" t="s">
        <v>1327</v>
      </c>
      <c r="W1419" s="152" t="s">
        <v>1396</v>
      </c>
      <c r="X1419" s="29"/>
    </row>
    <row r="1420" spans="1:24" s="28" customFormat="1" ht="102" customHeight="1">
      <c r="A1420" s="9" t="s">
        <v>6941</v>
      </c>
      <c r="B1420" s="3" t="s">
        <v>1318</v>
      </c>
      <c r="C1420" s="39" t="s">
        <v>1542</v>
      </c>
      <c r="D1420" s="31" t="s">
        <v>1533</v>
      </c>
      <c r="E1420" s="31" t="s">
        <v>1541</v>
      </c>
      <c r="F1420" s="31"/>
      <c r="G1420" s="29" t="s">
        <v>384</v>
      </c>
      <c r="H1420" s="20">
        <v>0</v>
      </c>
      <c r="I1420" s="34">
        <v>470000000</v>
      </c>
      <c r="J1420" s="21" t="s">
        <v>1316</v>
      </c>
      <c r="K1420" s="33" t="s">
        <v>1373</v>
      </c>
      <c r="L1420" s="137" t="s">
        <v>3404</v>
      </c>
      <c r="M1420" s="140" t="s">
        <v>383</v>
      </c>
      <c r="N1420" s="358" t="s">
        <v>8846</v>
      </c>
      <c r="O1420" s="3" t="s">
        <v>1368</v>
      </c>
      <c r="P1420" s="7" t="s">
        <v>1336</v>
      </c>
      <c r="Q1420" s="3" t="s">
        <v>1321</v>
      </c>
      <c r="R1420" s="24">
        <v>1785</v>
      </c>
      <c r="S1420" s="32">
        <v>138</v>
      </c>
      <c r="T1420" s="4">
        <f t="shared" si="526"/>
        <v>246330</v>
      </c>
      <c r="U1420" s="83">
        <f t="shared" si="527"/>
        <v>275889.60000000003</v>
      </c>
      <c r="V1420" s="9" t="s">
        <v>1327</v>
      </c>
      <c r="W1420" s="152" t="s">
        <v>1396</v>
      </c>
      <c r="X1420" s="29"/>
    </row>
    <row r="1421" spans="1:24" s="28" customFormat="1" ht="102" customHeight="1">
      <c r="A1421" s="9" t="s">
        <v>6942</v>
      </c>
      <c r="B1421" s="3" t="s">
        <v>1318</v>
      </c>
      <c r="C1421" s="39" t="s">
        <v>1540</v>
      </c>
      <c r="D1421" s="31" t="s">
        <v>1533</v>
      </c>
      <c r="E1421" s="31" t="s">
        <v>1539</v>
      </c>
      <c r="F1421" s="31"/>
      <c r="G1421" s="29" t="s">
        <v>384</v>
      </c>
      <c r="H1421" s="20">
        <v>0</v>
      </c>
      <c r="I1421" s="34">
        <v>470000000</v>
      </c>
      <c r="J1421" s="21" t="s">
        <v>1316</v>
      </c>
      <c r="K1421" s="33" t="s">
        <v>1373</v>
      </c>
      <c r="L1421" s="137" t="s">
        <v>3404</v>
      </c>
      <c r="M1421" s="140" t="s">
        <v>383</v>
      </c>
      <c r="N1421" s="358" t="s">
        <v>8846</v>
      </c>
      <c r="O1421" s="3" t="s">
        <v>1368</v>
      </c>
      <c r="P1421" s="7" t="s">
        <v>1336</v>
      </c>
      <c r="Q1421" s="3" t="s">
        <v>1321</v>
      </c>
      <c r="R1421" s="24">
        <v>1630</v>
      </c>
      <c r="S1421" s="32">
        <v>157</v>
      </c>
      <c r="T1421" s="4">
        <f t="shared" si="526"/>
        <v>255910</v>
      </c>
      <c r="U1421" s="83">
        <f t="shared" si="527"/>
        <v>286619.2</v>
      </c>
      <c r="V1421" s="9" t="s">
        <v>1327</v>
      </c>
      <c r="W1421" s="152" t="s">
        <v>1396</v>
      </c>
      <c r="X1421" s="29"/>
    </row>
    <row r="1422" spans="1:24" s="28" customFormat="1" ht="102" customHeight="1">
      <c r="A1422" s="9" t="s">
        <v>6943</v>
      </c>
      <c r="B1422" s="3" t="s">
        <v>1318</v>
      </c>
      <c r="C1422" s="39" t="s">
        <v>1538</v>
      </c>
      <c r="D1422" s="31" t="s">
        <v>1533</v>
      </c>
      <c r="E1422" s="31" t="s">
        <v>1537</v>
      </c>
      <c r="F1422" s="31"/>
      <c r="G1422" s="29" t="s">
        <v>384</v>
      </c>
      <c r="H1422" s="20">
        <v>0</v>
      </c>
      <c r="I1422" s="34">
        <v>470000000</v>
      </c>
      <c r="J1422" s="21" t="s">
        <v>1316</v>
      </c>
      <c r="K1422" s="33" t="s">
        <v>1373</v>
      </c>
      <c r="L1422" s="137" t="s">
        <v>3404</v>
      </c>
      <c r="M1422" s="140" t="s">
        <v>383</v>
      </c>
      <c r="N1422" s="358" t="s">
        <v>8846</v>
      </c>
      <c r="O1422" s="3" t="s">
        <v>1368</v>
      </c>
      <c r="P1422" s="7" t="s">
        <v>1336</v>
      </c>
      <c r="Q1422" s="3" t="s">
        <v>1321</v>
      </c>
      <c r="R1422" s="24">
        <v>1800</v>
      </c>
      <c r="S1422" s="32">
        <v>244</v>
      </c>
      <c r="T1422" s="4">
        <f t="shared" si="526"/>
        <v>439200</v>
      </c>
      <c r="U1422" s="83">
        <f t="shared" si="527"/>
        <v>491904.00000000006</v>
      </c>
      <c r="V1422" s="9" t="s">
        <v>1327</v>
      </c>
      <c r="W1422" s="152" t="s">
        <v>1396</v>
      </c>
      <c r="X1422" s="29"/>
    </row>
    <row r="1423" spans="1:24" s="28" customFormat="1" ht="102" customHeight="1">
      <c r="A1423" s="9" t="s">
        <v>6944</v>
      </c>
      <c r="B1423" s="3" t="s">
        <v>1318</v>
      </c>
      <c r="C1423" s="39" t="s">
        <v>1536</v>
      </c>
      <c r="D1423" s="31" t="s">
        <v>1533</v>
      </c>
      <c r="E1423" s="31" t="s">
        <v>1535</v>
      </c>
      <c r="F1423" s="31"/>
      <c r="G1423" s="29" t="s">
        <v>384</v>
      </c>
      <c r="H1423" s="20">
        <v>0</v>
      </c>
      <c r="I1423" s="34">
        <v>470000000</v>
      </c>
      <c r="J1423" s="21" t="s">
        <v>1316</v>
      </c>
      <c r="K1423" s="33" t="s">
        <v>1373</v>
      </c>
      <c r="L1423" s="137" t="s">
        <v>3404</v>
      </c>
      <c r="M1423" s="140" t="s">
        <v>383</v>
      </c>
      <c r="N1423" s="358" t="s">
        <v>8846</v>
      </c>
      <c r="O1423" s="3" t="s">
        <v>1368</v>
      </c>
      <c r="P1423" s="7" t="s">
        <v>1336</v>
      </c>
      <c r="Q1423" s="3" t="s">
        <v>1321</v>
      </c>
      <c r="R1423" s="24">
        <v>680</v>
      </c>
      <c r="S1423" s="32">
        <v>288</v>
      </c>
      <c r="T1423" s="4">
        <f t="shared" si="526"/>
        <v>195840</v>
      </c>
      <c r="U1423" s="83">
        <f t="shared" si="527"/>
        <v>219340.80000000002</v>
      </c>
      <c r="V1423" s="9" t="s">
        <v>1327</v>
      </c>
      <c r="W1423" s="152" t="s">
        <v>1396</v>
      </c>
      <c r="X1423" s="29"/>
    </row>
    <row r="1424" spans="1:24" s="28" customFormat="1" ht="102" customHeight="1">
      <c r="A1424" s="9" t="s">
        <v>6945</v>
      </c>
      <c r="B1424" s="3" t="s">
        <v>1318</v>
      </c>
      <c r="C1424" s="39" t="s">
        <v>1534</v>
      </c>
      <c r="D1424" s="31" t="s">
        <v>1533</v>
      </c>
      <c r="E1424" s="31" t="s">
        <v>1532</v>
      </c>
      <c r="F1424" s="31"/>
      <c r="G1424" s="29" t="s">
        <v>384</v>
      </c>
      <c r="H1424" s="20">
        <v>0</v>
      </c>
      <c r="I1424" s="34">
        <v>470000000</v>
      </c>
      <c r="J1424" s="21" t="s">
        <v>1316</v>
      </c>
      <c r="K1424" s="33" t="s">
        <v>1373</v>
      </c>
      <c r="L1424" s="137" t="s">
        <v>3404</v>
      </c>
      <c r="M1424" s="140" t="s">
        <v>383</v>
      </c>
      <c r="N1424" s="358" t="s">
        <v>8846</v>
      </c>
      <c r="O1424" s="3" t="s">
        <v>1368</v>
      </c>
      <c r="P1424" s="7" t="s">
        <v>1336</v>
      </c>
      <c r="Q1424" s="3" t="s">
        <v>1321</v>
      </c>
      <c r="R1424" s="24">
        <v>335</v>
      </c>
      <c r="S1424" s="32">
        <v>492</v>
      </c>
      <c r="T1424" s="4">
        <f t="shared" si="526"/>
        <v>164820</v>
      </c>
      <c r="U1424" s="83">
        <f t="shared" si="527"/>
        <v>184598.40000000002</v>
      </c>
      <c r="V1424" s="9" t="s">
        <v>1327</v>
      </c>
      <c r="W1424" s="152" t="s">
        <v>1396</v>
      </c>
      <c r="X1424" s="29"/>
    </row>
    <row r="1425" spans="1:24" s="28" customFormat="1" ht="102" customHeight="1">
      <c r="A1425" s="9" t="s">
        <v>6946</v>
      </c>
      <c r="B1425" s="3" t="s">
        <v>1318</v>
      </c>
      <c r="C1425" s="56" t="s">
        <v>1531</v>
      </c>
      <c r="D1425" s="55" t="s">
        <v>1530</v>
      </c>
      <c r="E1425" s="9" t="s">
        <v>572</v>
      </c>
      <c r="F1425" s="9"/>
      <c r="G1425" s="29" t="s">
        <v>384</v>
      </c>
      <c r="H1425" s="20">
        <v>0</v>
      </c>
      <c r="I1425" s="34">
        <v>470000000</v>
      </c>
      <c r="J1425" s="21" t="s">
        <v>1316</v>
      </c>
      <c r="K1425" s="33" t="s">
        <v>1373</v>
      </c>
      <c r="L1425" s="137" t="s">
        <v>3404</v>
      </c>
      <c r="M1425" s="140" t="s">
        <v>383</v>
      </c>
      <c r="N1425" s="358" t="s">
        <v>8846</v>
      </c>
      <c r="O1425" s="3" t="s">
        <v>1368</v>
      </c>
      <c r="P1425" s="7" t="s">
        <v>1340</v>
      </c>
      <c r="Q1425" s="389" t="s">
        <v>1342</v>
      </c>
      <c r="R1425" s="24">
        <v>5000</v>
      </c>
      <c r="S1425" s="32">
        <v>15</v>
      </c>
      <c r="T1425" s="24">
        <v>0</v>
      </c>
      <c r="U1425" s="83">
        <f t="shared" si="527"/>
        <v>0</v>
      </c>
      <c r="V1425" s="9" t="s">
        <v>1327</v>
      </c>
      <c r="W1425" s="152" t="s">
        <v>1396</v>
      </c>
      <c r="X1425" s="29" t="s">
        <v>9073</v>
      </c>
    </row>
    <row r="1426" spans="1:24" s="28" customFormat="1" ht="102" customHeight="1">
      <c r="A1426" s="9" t="s">
        <v>6947</v>
      </c>
      <c r="B1426" s="3" t="s">
        <v>1318</v>
      </c>
      <c r="C1426" s="56" t="s">
        <v>1527</v>
      </c>
      <c r="D1426" s="55" t="s">
        <v>1526</v>
      </c>
      <c r="E1426" s="9" t="s">
        <v>574</v>
      </c>
      <c r="F1426" s="9" t="s">
        <v>558</v>
      </c>
      <c r="G1426" s="29" t="s">
        <v>384</v>
      </c>
      <c r="H1426" s="20">
        <v>0</v>
      </c>
      <c r="I1426" s="34">
        <v>470000000</v>
      </c>
      <c r="J1426" s="21" t="s">
        <v>1316</v>
      </c>
      <c r="K1426" s="33" t="s">
        <v>1373</v>
      </c>
      <c r="L1426" s="137" t="s">
        <v>3404</v>
      </c>
      <c r="M1426" s="140" t="s">
        <v>383</v>
      </c>
      <c r="N1426" s="358" t="s">
        <v>8846</v>
      </c>
      <c r="O1426" s="3" t="s">
        <v>1368</v>
      </c>
      <c r="P1426" s="7" t="s">
        <v>1340</v>
      </c>
      <c r="Q1426" s="35" t="s">
        <v>1342</v>
      </c>
      <c r="R1426" s="24">
        <v>30</v>
      </c>
      <c r="S1426" s="32">
        <v>245</v>
      </c>
      <c r="T1426" s="4">
        <f t="shared" ref="T1426:T1432" si="530">R1426*S1426</f>
        <v>7350</v>
      </c>
      <c r="U1426" s="83">
        <f t="shared" si="527"/>
        <v>8232</v>
      </c>
      <c r="V1426" s="9" t="s">
        <v>1327</v>
      </c>
      <c r="W1426" s="152" t="s">
        <v>1396</v>
      </c>
      <c r="X1426" s="29"/>
    </row>
    <row r="1427" spans="1:24" s="28" customFormat="1" ht="102" customHeight="1">
      <c r="A1427" s="9" t="s">
        <v>6948</v>
      </c>
      <c r="B1427" s="3" t="s">
        <v>1318</v>
      </c>
      <c r="C1427" s="56" t="s">
        <v>1529</v>
      </c>
      <c r="D1427" s="55" t="s">
        <v>1526</v>
      </c>
      <c r="E1427" s="9" t="s">
        <v>575</v>
      </c>
      <c r="F1427" s="9" t="s">
        <v>559</v>
      </c>
      <c r="G1427" s="29" t="s">
        <v>384</v>
      </c>
      <c r="H1427" s="20">
        <v>0</v>
      </c>
      <c r="I1427" s="34">
        <v>470000000</v>
      </c>
      <c r="J1427" s="21" t="s">
        <v>1316</v>
      </c>
      <c r="K1427" s="33" t="s">
        <v>1373</v>
      </c>
      <c r="L1427" s="137" t="s">
        <v>3404</v>
      </c>
      <c r="M1427" s="140" t="s">
        <v>383</v>
      </c>
      <c r="N1427" s="358" t="s">
        <v>8846</v>
      </c>
      <c r="O1427" s="3" t="s">
        <v>1368</v>
      </c>
      <c r="P1427" s="7" t="s">
        <v>1340</v>
      </c>
      <c r="Q1427" s="35" t="s">
        <v>1342</v>
      </c>
      <c r="R1427" s="24">
        <v>40</v>
      </c>
      <c r="S1427" s="32">
        <v>490</v>
      </c>
      <c r="T1427" s="4">
        <f t="shared" si="530"/>
        <v>19600</v>
      </c>
      <c r="U1427" s="83">
        <f t="shared" si="527"/>
        <v>21952.000000000004</v>
      </c>
      <c r="V1427" s="9" t="s">
        <v>1327</v>
      </c>
      <c r="W1427" s="152" t="s">
        <v>1396</v>
      </c>
      <c r="X1427" s="29"/>
    </row>
    <row r="1428" spans="1:24" s="28" customFormat="1" ht="102" customHeight="1">
      <c r="A1428" s="9" t="s">
        <v>6949</v>
      </c>
      <c r="B1428" s="3" t="s">
        <v>1318</v>
      </c>
      <c r="C1428" s="56" t="s">
        <v>1528</v>
      </c>
      <c r="D1428" s="55" t="s">
        <v>1526</v>
      </c>
      <c r="E1428" s="9" t="s">
        <v>577</v>
      </c>
      <c r="F1428" s="9" t="s">
        <v>560</v>
      </c>
      <c r="G1428" s="29" t="s">
        <v>384</v>
      </c>
      <c r="H1428" s="20">
        <v>0</v>
      </c>
      <c r="I1428" s="34">
        <v>470000000</v>
      </c>
      <c r="J1428" s="21" t="s">
        <v>1316</v>
      </c>
      <c r="K1428" s="33" t="s">
        <v>1373</v>
      </c>
      <c r="L1428" s="137" t="s">
        <v>3404</v>
      </c>
      <c r="M1428" s="140" t="s">
        <v>383</v>
      </c>
      <c r="N1428" s="358" t="s">
        <v>8846</v>
      </c>
      <c r="O1428" s="3" t="s">
        <v>1368</v>
      </c>
      <c r="P1428" s="7" t="s">
        <v>1340</v>
      </c>
      <c r="Q1428" s="35" t="s">
        <v>1342</v>
      </c>
      <c r="R1428" s="24">
        <v>30</v>
      </c>
      <c r="S1428" s="32">
        <v>520</v>
      </c>
      <c r="T1428" s="4">
        <f t="shared" si="530"/>
        <v>15600</v>
      </c>
      <c r="U1428" s="83">
        <f t="shared" si="527"/>
        <v>17472</v>
      </c>
      <c r="V1428" s="9" t="s">
        <v>1327</v>
      </c>
      <c r="W1428" s="152" t="s">
        <v>1396</v>
      </c>
      <c r="X1428" s="29"/>
    </row>
    <row r="1429" spans="1:24" s="28" customFormat="1" ht="102" customHeight="1">
      <c r="A1429" s="9" t="s">
        <v>6950</v>
      </c>
      <c r="B1429" s="3" t="s">
        <v>1318</v>
      </c>
      <c r="C1429" s="418" t="s">
        <v>1527</v>
      </c>
      <c r="D1429" s="55" t="s">
        <v>1526</v>
      </c>
      <c r="E1429" s="9" t="s">
        <v>579</v>
      </c>
      <c r="F1429" s="9" t="s">
        <v>10255</v>
      </c>
      <c r="G1429" s="29" t="s">
        <v>384</v>
      </c>
      <c r="H1429" s="20">
        <v>0</v>
      </c>
      <c r="I1429" s="34">
        <v>470000000</v>
      </c>
      <c r="J1429" s="21" t="s">
        <v>1316</v>
      </c>
      <c r="K1429" s="33" t="s">
        <v>1373</v>
      </c>
      <c r="L1429" s="137" t="s">
        <v>3404</v>
      </c>
      <c r="M1429" s="140" t="s">
        <v>383</v>
      </c>
      <c r="N1429" s="3" t="s">
        <v>8846</v>
      </c>
      <c r="O1429" s="3" t="s">
        <v>1368</v>
      </c>
      <c r="P1429" s="7" t="s">
        <v>1340</v>
      </c>
      <c r="Q1429" s="35" t="s">
        <v>1342</v>
      </c>
      <c r="R1429" s="24">
        <v>50</v>
      </c>
      <c r="S1429" s="32">
        <v>154</v>
      </c>
      <c r="T1429" s="4">
        <f t="shared" si="530"/>
        <v>7700</v>
      </c>
      <c r="U1429" s="83">
        <f t="shared" si="527"/>
        <v>8624</v>
      </c>
      <c r="V1429" s="9" t="s">
        <v>1327</v>
      </c>
      <c r="W1429" s="152" t="s">
        <v>1396</v>
      </c>
      <c r="X1429" s="29"/>
    </row>
    <row r="1430" spans="1:24" s="28" customFormat="1" ht="102" customHeight="1">
      <c r="A1430" s="9" t="s">
        <v>6951</v>
      </c>
      <c r="B1430" s="3" t="s">
        <v>1318</v>
      </c>
      <c r="C1430" s="56" t="s">
        <v>1525</v>
      </c>
      <c r="D1430" s="49" t="s">
        <v>3435</v>
      </c>
      <c r="E1430" s="9" t="s">
        <v>3436</v>
      </c>
      <c r="F1430" s="9"/>
      <c r="G1430" s="29" t="s">
        <v>384</v>
      </c>
      <c r="H1430" s="20">
        <v>0</v>
      </c>
      <c r="I1430" s="34">
        <v>470000000</v>
      </c>
      <c r="J1430" s="21" t="s">
        <v>1316</v>
      </c>
      <c r="K1430" s="33" t="s">
        <v>1373</v>
      </c>
      <c r="L1430" s="137" t="s">
        <v>3404</v>
      </c>
      <c r="M1430" s="140" t="s">
        <v>383</v>
      </c>
      <c r="N1430" s="358" t="s">
        <v>8846</v>
      </c>
      <c r="O1430" s="3" t="s">
        <v>1368</v>
      </c>
      <c r="P1430" s="7" t="s">
        <v>1340</v>
      </c>
      <c r="Q1430" s="35" t="s">
        <v>1342</v>
      </c>
      <c r="R1430" s="9">
        <v>50</v>
      </c>
      <c r="S1430" s="4">
        <v>435</v>
      </c>
      <c r="T1430" s="83">
        <v>0</v>
      </c>
      <c r="U1430" s="83">
        <f t="shared" ref="U1430:U1530" si="531">T1430*1.12</f>
        <v>0</v>
      </c>
      <c r="V1430" s="9" t="s">
        <v>1327</v>
      </c>
      <c r="W1430" s="152" t="s">
        <v>1396</v>
      </c>
      <c r="X1430" s="29" t="s">
        <v>9073</v>
      </c>
    </row>
    <row r="1431" spans="1:24" s="28" customFormat="1" ht="102" customHeight="1">
      <c r="A1431" s="9" t="s">
        <v>6952</v>
      </c>
      <c r="B1431" s="3" t="s">
        <v>1318</v>
      </c>
      <c r="C1431" s="56" t="s">
        <v>1525</v>
      </c>
      <c r="D1431" s="49" t="s">
        <v>3435</v>
      </c>
      <c r="E1431" s="9" t="s">
        <v>3437</v>
      </c>
      <c r="F1431" s="9"/>
      <c r="G1431" s="29" t="s">
        <v>384</v>
      </c>
      <c r="H1431" s="20">
        <v>0</v>
      </c>
      <c r="I1431" s="34">
        <v>470000000</v>
      </c>
      <c r="J1431" s="21" t="s">
        <v>1316</v>
      </c>
      <c r="K1431" s="33" t="s">
        <v>1373</v>
      </c>
      <c r="L1431" s="137" t="s">
        <v>3404</v>
      </c>
      <c r="M1431" s="140" t="s">
        <v>383</v>
      </c>
      <c r="N1431" s="358" t="s">
        <v>8846</v>
      </c>
      <c r="O1431" s="3" t="s">
        <v>1368</v>
      </c>
      <c r="P1431" s="7" t="s">
        <v>1340</v>
      </c>
      <c r="Q1431" s="35" t="s">
        <v>1342</v>
      </c>
      <c r="R1431" s="9">
        <v>50</v>
      </c>
      <c r="S1431" s="4">
        <v>182</v>
      </c>
      <c r="T1431" s="83">
        <v>0</v>
      </c>
      <c r="U1431" s="83">
        <f t="shared" si="531"/>
        <v>0</v>
      </c>
      <c r="V1431" s="9" t="s">
        <v>1327</v>
      </c>
      <c r="W1431" s="152" t="s">
        <v>1396</v>
      </c>
      <c r="X1431" s="29" t="s">
        <v>9073</v>
      </c>
    </row>
    <row r="1432" spans="1:24" s="28" customFormat="1" ht="102" customHeight="1">
      <c r="A1432" s="9" t="s">
        <v>6953</v>
      </c>
      <c r="B1432" s="3" t="s">
        <v>1318</v>
      </c>
      <c r="C1432" s="39" t="s">
        <v>10349</v>
      </c>
      <c r="D1432" s="45" t="s">
        <v>1524</v>
      </c>
      <c r="E1432" s="45" t="s">
        <v>467</v>
      </c>
      <c r="F1432" s="45"/>
      <c r="G1432" s="29" t="s">
        <v>385</v>
      </c>
      <c r="H1432" s="20">
        <v>0</v>
      </c>
      <c r="I1432" s="34">
        <v>470000000</v>
      </c>
      <c r="J1432" s="21" t="s">
        <v>1316</v>
      </c>
      <c r="K1432" s="33" t="s">
        <v>1411</v>
      </c>
      <c r="L1432" s="137" t="s">
        <v>3404</v>
      </c>
      <c r="M1432" s="140" t="s">
        <v>383</v>
      </c>
      <c r="N1432" s="358" t="s">
        <v>3418</v>
      </c>
      <c r="O1432" s="3" t="s">
        <v>1368</v>
      </c>
      <c r="P1432" s="7" t="s">
        <v>1340</v>
      </c>
      <c r="Q1432" s="3" t="s">
        <v>1188</v>
      </c>
      <c r="R1432" s="44">
        <v>8</v>
      </c>
      <c r="S1432" s="32">
        <v>66725</v>
      </c>
      <c r="T1432" s="4">
        <f t="shared" si="530"/>
        <v>533800</v>
      </c>
      <c r="U1432" s="83">
        <f t="shared" si="531"/>
        <v>597856</v>
      </c>
      <c r="V1432" s="9" t="s">
        <v>1327</v>
      </c>
      <c r="W1432" s="152" t="s">
        <v>1396</v>
      </c>
      <c r="X1432" s="29"/>
    </row>
    <row r="1433" spans="1:24" s="28" customFormat="1" ht="102" customHeight="1">
      <c r="A1433" s="9" t="s">
        <v>6954</v>
      </c>
      <c r="B1433" s="3" t="s">
        <v>1318</v>
      </c>
      <c r="C1433" s="39" t="s">
        <v>10350</v>
      </c>
      <c r="D1433" s="45" t="s">
        <v>466</v>
      </c>
      <c r="E1433" s="9" t="s">
        <v>585</v>
      </c>
      <c r="F1433" s="3" t="s">
        <v>1523</v>
      </c>
      <c r="G1433" s="29" t="s">
        <v>385</v>
      </c>
      <c r="H1433" s="20">
        <v>0</v>
      </c>
      <c r="I1433" s="34">
        <v>470000000</v>
      </c>
      <c r="J1433" s="21" t="s">
        <v>1316</v>
      </c>
      <c r="K1433" s="33" t="s">
        <v>1411</v>
      </c>
      <c r="L1433" s="137" t="s">
        <v>3404</v>
      </c>
      <c r="M1433" s="140" t="s">
        <v>383</v>
      </c>
      <c r="N1433" s="358" t="s">
        <v>3418</v>
      </c>
      <c r="O1433" s="3" t="s">
        <v>1368</v>
      </c>
      <c r="P1433" s="7" t="s">
        <v>1340</v>
      </c>
      <c r="Q1433" s="3" t="s">
        <v>1188</v>
      </c>
      <c r="R1433" s="44">
        <v>100</v>
      </c>
      <c r="S1433" s="32">
        <v>67860</v>
      </c>
      <c r="T1433" s="83">
        <v>0</v>
      </c>
      <c r="U1433" s="83">
        <f t="shared" si="531"/>
        <v>0</v>
      </c>
      <c r="V1433" s="9" t="s">
        <v>1327</v>
      </c>
      <c r="W1433" s="152" t="s">
        <v>1396</v>
      </c>
      <c r="X1433" s="29" t="s">
        <v>12272</v>
      </c>
    </row>
    <row r="1434" spans="1:24" s="28" customFormat="1" ht="102" customHeight="1">
      <c r="A1434" s="9" t="s">
        <v>11975</v>
      </c>
      <c r="B1434" s="3" t="s">
        <v>1318</v>
      </c>
      <c r="C1434" s="56" t="s">
        <v>10350</v>
      </c>
      <c r="D1434" s="49" t="s">
        <v>9990</v>
      </c>
      <c r="E1434" s="3" t="s">
        <v>11999</v>
      </c>
      <c r="F1434" s="3" t="s">
        <v>1523</v>
      </c>
      <c r="G1434" s="29" t="s">
        <v>385</v>
      </c>
      <c r="H1434" s="20">
        <v>0</v>
      </c>
      <c r="I1434" s="34">
        <v>470000000</v>
      </c>
      <c r="J1434" s="21" t="s">
        <v>1316</v>
      </c>
      <c r="K1434" s="33" t="s">
        <v>11974</v>
      </c>
      <c r="L1434" s="137" t="s">
        <v>11521</v>
      </c>
      <c r="M1434" s="140" t="s">
        <v>383</v>
      </c>
      <c r="N1434" s="358" t="s">
        <v>8850</v>
      </c>
      <c r="O1434" s="3" t="s">
        <v>11123</v>
      </c>
      <c r="P1434" s="7" t="s">
        <v>1340</v>
      </c>
      <c r="Q1434" s="3" t="s">
        <v>1188</v>
      </c>
      <c r="R1434" s="44">
        <v>200</v>
      </c>
      <c r="S1434" s="32">
        <v>67860</v>
      </c>
      <c r="T1434" s="4">
        <f t="shared" ref="T1434" si="532">R1434*S1434</f>
        <v>13572000</v>
      </c>
      <c r="U1434" s="83">
        <f t="shared" ref="U1434" si="533">T1434*1.12</f>
        <v>15200640.000000002</v>
      </c>
      <c r="V1434" s="9" t="s">
        <v>1327</v>
      </c>
      <c r="W1434" s="152" t="s">
        <v>1396</v>
      </c>
      <c r="X1434" s="29"/>
    </row>
    <row r="1435" spans="1:24" s="28" customFormat="1" ht="102" customHeight="1">
      <c r="A1435" s="9" t="s">
        <v>6955</v>
      </c>
      <c r="B1435" s="3" t="s">
        <v>1318</v>
      </c>
      <c r="C1435" s="39" t="s">
        <v>1426</v>
      </c>
      <c r="D1435" s="4" t="s">
        <v>1517</v>
      </c>
      <c r="E1435" s="9" t="s">
        <v>587</v>
      </c>
      <c r="F1435" s="31" t="s">
        <v>1522</v>
      </c>
      <c r="G1435" s="29" t="s">
        <v>384</v>
      </c>
      <c r="H1435" s="20">
        <v>0</v>
      </c>
      <c r="I1435" s="34">
        <v>470000000</v>
      </c>
      <c r="J1435" s="21" t="s">
        <v>1316</v>
      </c>
      <c r="K1435" s="33" t="s">
        <v>1377</v>
      </c>
      <c r="L1435" s="137" t="s">
        <v>3404</v>
      </c>
      <c r="M1435" s="140" t="s">
        <v>383</v>
      </c>
      <c r="N1435" s="358" t="s">
        <v>8846</v>
      </c>
      <c r="O1435" s="3" t="s">
        <v>1368</v>
      </c>
      <c r="P1435" s="7" t="s">
        <v>1340</v>
      </c>
      <c r="Q1435" s="3" t="s">
        <v>1188</v>
      </c>
      <c r="R1435" s="37">
        <v>34</v>
      </c>
      <c r="S1435" s="32">
        <v>29348</v>
      </c>
      <c r="T1435" s="4">
        <v>997832</v>
      </c>
      <c r="U1435" s="83">
        <f t="shared" si="531"/>
        <v>1117571.8400000001</v>
      </c>
      <c r="V1435" s="9" t="s">
        <v>1327</v>
      </c>
      <c r="W1435" s="152" t="s">
        <v>1396</v>
      </c>
      <c r="X1435" s="29"/>
    </row>
    <row r="1436" spans="1:24" s="28" customFormat="1" ht="102" customHeight="1">
      <c r="A1436" s="9" t="s">
        <v>6956</v>
      </c>
      <c r="B1436" s="3" t="s">
        <v>1318</v>
      </c>
      <c r="C1436" s="39" t="s">
        <v>1426</v>
      </c>
      <c r="D1436" s="4" t="s">
        <v>1517</v>
      </c>
      <c r="E1436" s="9" t="s">
        <v>589</v>
      </c>
      <c r="F1436" s="3" t="s">
        <v>1521</v>
      </c>
      <c r="G1436" s="29" t="s">
        <v>384</v>
      </c>
      <c r="H1436" s="20">
        <v>0</v>
      </c>
      <c r="I1436" s="34">
        <v>470000000</v>
      </c>
      <c r="J1436" s="21" t="s">
        <v>1316</v>
      </c>
      <c r="K1436" s="33" t="s">
        <v>1377</v>
      </c>
      <c r="L1436" s="137" t="s">
        <v>3404</v>
      </c>
      <c r="M1436" s="140" t="s">
        <v>383</v>
      </c>
      <c r="N1436" s="358" t="s">
        <v>8846</v>
      </c>
      <c r="O1436" s="3" t="s">
        <v>1368</v>
      </c>
      <c r="P1436" s="7" t="s">
        <v>1340</v>
      </c>
      <c r="Q1436" s="3" t="s">
        <v>1188</v>
      </c>
      <c r="R1436" s="37">
        <v>5</v>
      </c>
      <c r="S1436" s="32">
        <v>25645</v>
      </c>
      <c r="T1436" s="4">
        <v>128225</v>
      </c>
      <c r="U1436" s="83">
        <f t="shared" si="531"/>
        <v>143612</v>
      </c>
      <c r="V1436" s="9" t="s">
        <v>1327</v>
      </c>
      <c r="W1436" s="152" t="s">
        <v>1396</v>
      </c>
      <c r="X1436" s="29"/>
    </row>
    <row r="1437" spans="1:24" s="28" customFormat="1" ht="102" customHeight="1">
      <c r="A1437" s="9" t="s">
        <v>6957</v>
      </c>
      <c r="B1437" s="3" t="s">
        <v>1318</v>
      </c>
      <c r="C1437" s="39" t="s">
        <v>1426</v>
      </c>
      <c r="D1437" s="4" t="s">
        <v>1517</v>
      </c>
      <c r="E1437" s="9" t="s">
        <v>592</v>
      </c>
      <c r="F1437" s="35" t="s">
        <v>1520</v>
      </c>
      <c r="G1437" s="29" t="s">
        <v>384</v>
      </c>
      <c r="H1437" s="20">
        <v>0</v>
      </c>
      <c r="I1437" s="34">
        <v>470000000</v>
      </c>
      <c r="J1437" s="21" t="s">
        <v>1316</v>
      </c>
      <c r="K1437" s="33" t="s">
        <v>1377</v>
      </c>
      <c r="L1437" s="137" t="s">
        <v>3404</v>
      </c>
      <c r="M1437" s="140" t="s">
        <v>383</v>
      </c>
      <c r="N1437" s="358" t="s">
        <v>8846</v>
      </c>
      <c r="O1437" s="3" t="s">
        <v>1368</v>
      </c>
      <c r="P1437" s="7" t="s">
        <v>1340</v>
      </c>
      <c r="Q1437" s="3" t="s">
        <v>1188</v>
      </c>
      <c r="R1437" s="37">
        <v>10</v>
      </c>
      <c r="S1437" s="32">
        <v>5676</v>
      </c>
      <c r="T1437" s="4">
        <v>56760</v>
      </c>
      <c r="U1437" s="83">
        <f t="shared" si="531"/>
        <v>63571.200000000004</v>
      </c>
      <c r="V1437" s="9" t="s">
        <v>1327</v>
      </c>
      <c r="W1437" s="152" t="s">
        <v>1396</v>
      </c>
      <c r="X1437" s="29"/>
    </row>
    <row r="1438" spans="1:24" s="28" customFormat="1" ht="102" customHeight="1">
      <c r="A1438" s="9" t="s">
        <v>6958</v>
      </c>
      <c r="B1438" s="3" t="s">
        <v>1318</v>
      </c>
      <c r="C1438" s="39" t="s">
        <v>1426</v>
      </c>
      <c r="D1438" s="4" t="s">
        <v>1517</v>
      </c>
      <c r="E1438" s="9" t="s">
        <v>594</v>
      </c>
      <c r="F1438" s="35" t="s">
        <v>1519</v>
      </c>
      <c r="G1438" s="29" t="s">
        <v>384</v>
      </c>
      <c r="H1438" s="20">
        <v>0</v>
      </c>
      <c r="I1438" s="34">
        <v>470000000</v>
      </c>
      <c r="J1438" s="21" t="s">
        <v>1316</v>
      </c>
      <c r="K1438" s="33" t="s">
        <v>1377</v>
      </c>
      <c r="L1438" s="137" t="s">
        <v>3404</v>
      </c>
      <c r="M1438" s="140" t="s">
        <v>383</v>
      </c>
      <c r="N1438" s="358" t="s">
        <v>8846</v>
      </c>
      <c r="O1438" s="3" t="s">
        <v>1368</v>
      </c>
      <c r="P1438" s="7" t="s">
        <v>1340</v>
      </c>
      <c r="Q1438" s="3" t="s">
        <v>1188</v>
      </c>
      <c r="R1438" s="37">
        <v>10</v>
      </c>
      <c r="S1438" s="32">
        <v>6200</v>
      </c>
      <c r="T1438" s="4">
        <v>62000</v>
      </c>
      <c r="U1438" s="83">
        <f t="shared" si="531"/>
        <v>69440</v>
      </c>
      <c r="V1438" s="9" t="s">
        <v>1327</v>
      </c>
      <c r="W1438" s="152" t="s">
        <v>1396</v>
      </c>
      <c r="X1438" s="29"/>
    </row>
    <row r="1439" spans="1:24" s="28" customFormat="1" ht="102" customHeight="1">
      <c r="A1439" s="9" t="s">
        <v>6959</v>
      </c>
      <c r="B1439" s="3" t="s">
        <v>1318</v>
      </c>
      <c r="C1439" s="39" t="s">
        <v>1425</v>
      </c>
      <c r="D1439" s="4" t="s">
        <v>1517</v>
      </c>
      <c r="E1439" s="9" t="s">
        <v>596</v>
      </c>
      <c r="F1439" s="35" t="s">
        <v>1518</v>
      </c>
      <c r="G1439" s="29" t="s">
        <v>384</v>
      </c>
      <c r="H1439" s="20">
        <v>0</v>
      </c>
      <c r="I1439" s="34">
        <v>470000000</v>
      </c>
      <c r="J1439" s="21" t="s">
        <v>1316</v>
      </c>
      <c r="K1439" s="33" t="s">
        <v>1377</v>
      </c>
      <c r="L1439" s="137" t="s">
        <v>3404</v>
      </c>
      <c r="M1439" s="140" t="s">
        <v>383</v>
      </c>
      <c r="N1439" s="358" t="s">
        <v>8846</v>
      </c>
      <c r="O1439" s="3" t="s">
        <v>1368</v>
      </c>
      <c r="P1439" s="7" t="s">
        <v>1340</v>
      </c>
      <c r="Q1439" s="3" t="s">
        <v>1188</v>
      </c>
      <c r="R1439" s="37">
        <v>15</v>
      </c>
      <c r="S1439" s="32">
        <v>6900</v>
      </c>
      <c r="T1439" s="4">
        <v>103500</v>
      </c>
      <c r="U1439" s="83">
        <f t="shared" si="531"/>
        <v>115920.00000000001</v>
      </c>
      <c r="V1439" s="9" t="s">
        <v>1327</v>
      </c>
      <c r="W1439" s="152" t="s">
        <v>1396</v>
      </c>
      <c r="X1439" s="29"/>
    </row>
    <row r="1440" spans="1:24" s="28" customFormat="1" ht="102" customHeight="1">
      <c r="A1440" s="9" t="s">
        <v>6960</v>
      </c>
      <c r="B1440" s="3" t="s">
        <v>1318</v>
      </c>
      <c r="C1440" s="39" t="s">
        <v>1425</v>
      </c>
      <c r="D1440" s="4" t="s">
        <v>1517</v>
      </c>
      <c r="E1440" s="9" t="s">
        <v>598</v>
      </c>
      <c r="F1440" s="35" t="s">
        <v>1516</v>
      </c>
      <c r="G1440" s="29" t="s">
        <v>384</v>
      </c>
      <c r="H1440" s="20">
        <v>0</v>
      </c>
      <c r="I1440" s="34">
        <v>470000000</v>
      </c>
      <c r="J1440" s="21" t="s">
        <v>1316</v>
      </c>
      <c r="K1440" s="33" t="s">
        <v>1377</v>
      </c>
      <c r="L1440" s="137" t="s">
        <v>3404</v>
      </c>
      <c r="M1440" s="140" t="s">
        <v>383</v>
      </c>
      <c r="N1440" s="358" t="s">
        <v>8846</v>
      </c>
      <c r="O1440" s="3" t="s">
        <v>1368</v>
      </c>
      <c r="P1440" s="7" t="s">
        <v>1340</v>
      </c>
      <c r="Q1440" s="3" t="s">
        <v>1188</v>
      </c>
      <c r="R1440" s="37">
        <v>15</v>
      </c>
      <c r="S1440" s="32">
        <v>7100</v>
      </c>
      <c r="T1440" s="4">
        <v>106500</v>
      </c>
      <c r="U1440" s="83">
        <f t="shared" si="531"/>
        <v>119280.00000000001</v>
      </c>
      <c r="V1440" s="9" t="s">
        <v>1327</v>
      </c>
      <c r="W1440" s="152" t="s">
        <v>1396</v>
      </c>
      <c r="X1440" s="29"/>
    </row>
    <row r="1441" spans="1:24" s="28" customFormat="1" ht="102" customHeight="1">
      <c r="A1441" s="9" t="s">
        <v>6961</v>
      </c>
      <c r="B1441" s="3" t="s">
        <v>1318</v>
      </c>
      <c r="C1441" s="39" t="s">
        <v>1515</v>
      </c>
      <c r="D1441" s="39" t="s">
        <v>1504</v>
      </c>
      <c r="E1441" s="9" t="s">
        <v>623</v>
      </c>
      <c r="F1441" s="9" t="s">
        <v>602</v>
      </c>
      <c r="G1441" s="29" t="s">
        <v>384</v>
      </c>
      <c r="H1441" s="20">
        <v>0</v>
      </c>
      <c r="I1441" s="34">
        <v>470000000</v>
      </c>
      <c r="J1441" s="21" t="s">
        <v>1316</v>
      </c>
      <c r="K1441" s="33" t="s">
        <v>1377</v>
      </c>
      <c r="L1441" s="137" t="s">
        <v>3404</v>
      </c>
      <c r="M1441" s="140" t="s">
        <v>383</v>
      </c>
      <c r="N1441" s="358" t="s">
        <v>8846</v>
      </c>
      <c r="O1441" s="3" t="s">
        <v>1368</v>
      </c>
      <c r="P1441" s="130" t="s">
        <v>1502</v>
      </c>
      <c r="Q1441" s="39" t="s">
        <v>1501</v>
      </c>
      <c r="R1441" s="24">
        <v>50</v>
      </c>
      <c r="S1441" s="32">
        <v>135</v>
      </c>
      <c r="T1441" s="53">
        <v>6750</v>
      </c>
      <c r="U1441" s="83">
        <f t="shared" si="531"/>
        <v>7560.0000000000009</v>
      </c>
      <c r="V1441" s="9" t="s">
        <v>1327</v>
      </c>
      <c r="W1441" s="152" t="s">
        <v>1396</v>
      </c>
      <c r="X1441" s="29"/>
    </row>
    <row r="1442" spans="1:24" s="28" customFormat="1" ht="102" customHeight="1">
      <c r="A1442" s="9" t="s">
        <v>6962</v>
      </c>
      <c r="B1442" s="3" t="s">
        <v>1318</v>
      </c>
      <c r="C1442" s="39" t="s">
        <v>1514</v>
      </c>
      <c r="D1442" s="39" t="s">
        <v>1504</v>
      </c>
      <c r="E1442" s="49" t="s">
        <v>476</v>
      </c>
      <c r="F1442" s="9" t="s">
        <v>603</v>
      </c>
      <c r="G1442" s="29" t="s">
        <v>384</v>
      </c>
      <c r="H1442" s="20">
        <v>0</v>
      </c>
      <c r="I1442" s="34">
        <v>470000000</v>
      </c>
      <c r="J1442" s="21" t="s">
        <v>1316</v>
      </c>
      <c r="K1442" s="33" t="s">
        <v>1377</v>
      </c>
      <c r="L1442" s="137" t="s">
        <v>3404</v>
      </c>
      <c r="M1442" s="140" t="s">
        <v>383</v>
      </c>
      <c r="N1442" s="358" t="s">
        <v>8846</v>
      </c>
      <c r="O1442" s="3" t="s">
        <v>1368</v>
      </c>
      <c r="P1442" s="130" t="s">
        <v>1502</v>
      </c>
      <c r="Q1442" s="39" t="s">
        <v>1501</v>
      </c>
      <c r="R1442" s="24">
        <v>50</v>
      </c>
      <c r="S1442" s="32">
        <v>195</v>
      </c>
      <c r="T1442" s="53">
        <v>9750</v>
      </c>
      <c r="U1442" s="83">
        <f t="shared" si="531"/>
        <v>10920.000000000002</v>
      </c>
      <c r="V1442" s="9" t="s">
        <v>1327</v>
      </c>
      <c r="W1442" s="152" t="s">
        <v>1396</v>
      </c>
      <c r="X1442" s="29"/>
    </row>
    <row r="1443" spans="1:24" s="28" customFormat="1" ht="102" customHeight="1">
      <c r="A1443" s="9" t="s">
        <v>6963</v>
      </c>
      <c r="B1443" s="3" t="s">
        <v>1318</v>
      </c>
      <c r="C1443" s="39" t="s">
        <v>1513</v>
      </c>
      <c r="D1443" s="39" t="s">
        <v>1504</v>
      </c>
      <c r="E1443" s="50" t="s">
        <v>477</v>
      </c>
      <c r="F1443" s="9" t="s">
        <v>604</v>
      </c>
      <c r="G1443" s="29" t="s">
        <v>384</v>
      </c>
      <c r="H1443" s="20">
        <v>0</v>
      </c>
      <c r="I1443" s="34">
        <v>470000000</v>
      </c>
      <c r="J1443" s="21" t="s">
        <v>1316</v>
      </c>
      <c r="K1443" s="33" t="s">
        <v>1377</v>
      </c>
      <c r="L1443" s="137" t="s">
        <v>3404</v>
      </c>
      <c r="M1443" s="140" t="s">
        <v>383</v>
      </c>
      <c r="N1443" s="358" t="s">
        <v>8846</v>
      </c>
      <c r="O1443" s="3" t="s">
        <v>1368</v>
      </c>
      <c r="P1443" s="130" t="s">
        <v>1502</v>
      </c>
      <c r="Q1443" s="39" t="s">
        <v>1501</v>
      </c>
      <c r="R1443" s="24">
        <v>75</v>
      </c>
      <c r="S1443" s="32">
        <v>216</v>
      </c>
      <c r="T1443" s="53">
        <v>16200</v>
      </c>
      <c r="U1443" s="83">
        <f t="shared" si="531"/>
        <v>18144</v>
      </c>
      <c r="V1443" s="9" t="s">
        <v>1327</v>
      </c>
      <c r="W1443" s="152" t="s">
        <v>1396</v>
      </c>
      <c r="X1443" s="29"/>
    </row>
    <row r="1444" spans="1:24" s="28" customFormat="1" ht="102" customHeight="1">
      <c r="A1444" s="9" t="s">
        <v>6964</v>
      </c>
      <c r="B1444" s="3" t="s">
        <v>1318</v>
      </c>
      <c r="C1444" s="39" t="s">
        <v>1512</v>
      </c>
      <c r="D1444" s="39" t="s">
        <v>1504</v>
      </c>
      <c r="E1444" s="50" t="s">
        <v>479</v>
      </c>
      <c r="F1444" s="9" t="s">
        <v>605</v>
      </c>
      <c r="G1444" s="29" t="s">
        <v>384</v>
      </c>
      <c r="H1444" s="20">
        <v>0</v>
      </c>
      <c r="I1444" s="34">
        <v>470000000</v>
      </c>
      <c r="J1444" s="21" t="s">
        <v>1316</v>
      </c>
      <c r="K1444" s="33" t="s">
        <v>1377</v>
      </c>
      <c r="L1444" s="137" t="s">
        <v>3404</v>
      </c>
      <c r="M1444" s="140" t="s">
        <v>383</v>
      </c>
      <c r="N1444" s="358" t="s">
        <v>8846</v>
      </c>
      <c r="O1444" s="3" t="s">
        <v>1368</v>
      </c>
      <c r="P1444" s="130" t="s">
        <v>1502</v>
      </c>
      <c r="Q1444" s="39" t="s">
        <v>1501</v>
      </c>
      <c r="R1444" s="24">
        <v>75</v>
      </c>
      <c r="S1444" s="32">
        <v>325</v>
      </c>
      <c r="T1444" s="53">
        <v>24375</v>
      </c>
      <c r="U1444" s="83">
        <f t="shared" si="531"/>
        <v>27300.000000000004</v>
      </c>
      <c r="V1444" s="9" t="s">
        <v>1327</v>
      </c>
      <c r="W1444" s="152" t="s">
        <v>1396</v>
      </c>
      <c r="X1444" s="29"/>
    </row>
    <row r="1445" spans="1:24" s="28" customFormat="1" ht="102" customHeight="1">
      <c r="A1445" s="9" t="s">
        <v>6965</v>
      </c>
      <c r="B1445" s="3" t="s">
        <v>1318</v>
      </c>
      <c r="C1445" s="39" t="s">
        <v>1511</v>
      </c>
      <c r="D1445" s="39" t="s">
        <v>1504</v>
      </c>
      <c r="E1445" s="48" t="s">
        <v>1410</v>
      </c>
      <c r="F1445" s="9" t="s">
        <v>606</v>
      </c>
      <c r="G1445" s="29" t="s">
        <v>384</v>
      </c>
      <c r="H1445" s="20">
        <v>0</v>
      </c>
      <c r="I1445" s="34">
        <v>470000000</v>
      </c>
      <c r="J1445" s="21" t="s">
        <v>1316</v>
      </c>
      <c r="K1445" s="33" t="s">
        <v>1377</v>
      </c>
      <c r="L1445" s="137" t="s">
        <v>3404</v>
      </c>
      <c r="M1445" s="140" t="s">
        <v>383</v>
      </c>
      <c r="N1445" s="358" t="s">
        <v>8846</v>
      </c>
      <c r="O1445" s="3" t="s">
        <v>1368</v>
      </c>
      <c r="P1445" s="130" t="s">
        <v>1502</v>
      </c>
      <c r="Q1445" s="39" t="s">
        <v>1501</v>
      </c>
      <c r="R1445" s="24">
        <v>75</v>
      </c>
      <c r="S1445" s="32">
        <v>460</v>
      </c>
      <c r="T1445" s="53">
        <v>34500</v>
      </c>
      <c r="U1445" s="83">
        <f t="shared" si="531"/>
        <v>38640.000000000007</v>
      </c>
      <c r="V1445" s="9" t="s">
        <v>1327</v>
      </c>
      <c r="W1445" s="152" t="s">
        <v>1396</v>
      </c>
      <c r="X1445" s="29"/>
    </row>
    <row r="1446" spans="1:24" s="28" customFormat="1" ht="102" customHeight="1">
      <c r="A1446" s="9" t="s">
        <v>6966</v>
      </c>
      <c r="B1446" s="3" t="s">
        <v>1318</v>
      </c>
      <c r="C1446" s="39" t="s">
        <v>1510</v>
      </c>
      <c r="D1446" s="39" t="s">
        <v>1504</v>
      </c>
      <c r="E1446" s="47" t="s">
        <v>469</v>
      </c>
      <c r="F1446" s="9" t="s">
        <v>607</v>
      </c>
      <c r="G1446" s="29" t="s">
        <v>384</v>
      </c>
      <c r="H1446" s="20">
        <v>0</v>
      </c>
      <c r="I1446" s="34">
        <v>470000000</v>
      </c>
      <c r="J1446" s="21" t="s">
        <v>1316</v>
      </c>
      <c r="K1446" s="33" t="s">
        <v>1377</v>
      </c>
      <c r="L1446" s="137" t="s">
        <v>3404</v>
      </c>
      <c r="M1446" s="140" t="s">
        <v>383</v>
      </c>
      <c r="N1446" s="358" t="s">
        <v>8846</v>
      </c>
      <c r="O1446" s="3" t="s">
        <v>1368</v>
      </c>
      <c r="P1446" s="130" t="s">
        <v>1502</v>
      </c>
      <c r="Q1446" s="39" t="s">
        <v>1501</v>
      </c>
      <c r="R1446" s="24">
        <v>75</v>
      </c>
      <c r="S1446" s="32">
        <v>575</v>
      </c>
      <c r="T1446" s="53">
        <v>43125</v>
      </c>
      <c r="U1446" s="83">
        <f t="shared" si="531"/>
        <v>48300.000000000007</v>
      </c>
      <c r="V1446" s="9" t="s">
        <v>1327</v>
      </c>
      <c r="W1446" s="152" t="s">
        <v>1396</v>
      </c>
      <c r="X1446" s="29"/>
    </row>
    <row r="1447" spans="1:24" s="28" customFormat="1" ht="102" customHeight="1">
      <c r="A1447" s="9" t="s">
        <v>6967</v>
      </c>
      <c r="B1447" s="3" t="s">
        <v>1318</v>
      </c>
      <c r="C1447" s="39" t="s">
        <v>1509</v>
      </c>
      <c r="D1447" s="39" t="s">
        <v>1504</v>
      </c>
      <c r="E1447" s="45" t="s">
        <v>472</v>
      </c>
      <c r="F1447" s="9" t="s">
        <v>608</v>
      </c>
      <c r="G1447" s="29" t="s">
        <v>384</v>
      </c>
      <c r="H1447" s="20">
        <v>0</v>
      </c>
      <c r="I1447" s="34">
        <v>470000000</v>
      </c>
      <c r="J1447" s="21" t="s">
        <v>1316</v>
      </c>
      <c r="K1447" s="33" t="s">
        <v>1377</v>
      </c>
      <c r="L1447" s="137" t="s">
        <v>3404</v>
      </c>
      <c r="M1447" s="140" t="s">
        <v>383</v>
      </c>
      <c r="N1447" s="358" t="s">
        <v>8846</v>
      </c>
      <c r="O1447" s="3" t="s">
        <v>1368</v>
      </c>
      <c r="P1447" s="130" t="s">
        <v>1502</v>
      </c>
      <c r="Q1447" s="39" t="s">
        <v>1501</v>
      </c>
      <c r="R1447" s="24">
        <v>50</v>
      </c>
      <c r="S1447" s="32">
        <v>575</v>
      </c>
      <c r="T1447" s="53">
        <v>28750</v>
      </c>
      <c r="U1447" s="83">
        <f t="shared" si="531"/>
        <v>32200.000000000004</v>
      </c>
      <c r="V1447" s="9" t="s">
        <v>1327</v>
      </c>
      <c r="W1447" s="152" t="s">
        <v>1396</v>
      </c>
      <c r="X1447" s="29"/>
    </row>
    <row r="1448" spans="1:24" s="28" customFormat="1" ht="102" customHeight="1">
      <c r="A1448" s="9" t="s">
        <v>6968</v>
      </c>
      <c r="B1448" s="3" t="s">
        <v>1318</v>
      </c>
      <c r="C1448" s="39" t="s">
        <v>1508</v>
      </c>
      <c r="D1448" s="39" t="s">
        <v>1504</v>
      </c>
      <c r="E1448" s="45" t="s">
        <v>473</v>
      </c>
      <c r="F1448" s="31"/>
      <c r="G1448" s="29" t="s">
        <v>384</v>
      </c>
      <c r="H1448" s="20">
        <v>0</v>
      </c>
      <c r="I1448" s="34">
        <v>470000000</v>
      </c>
      <c r="J1448" s="21" t="s">
        <v>1316</v>
      </c>
      <c r="K1448" s="33" t="s">
        <v>1377</v>
      </c>
      <c r="L1448" s="137" t="s">
        <v>3404</v>
      </c>
      <c r="M1448" s="140" t="s">
        <v>383</v>
      </c>
      <c r="N1448" s="358" t="s">
        <v>8846</v>
      </c>
      <c r="O1448" s="3" t="s">
        <v>1368</v>
      </c>
      <c r="P1448" s="130" t="s">
        <v>1502</v>
      </c>
      <c r="Q1448" s="39" t="s">
        <v>1501</v>
      </c>
      <c r="R1448" s="24">
        <v>20</v>
      </c>
      <c r="S1448" s="32">
        <v>1580</v>
      </c>
      <c r="T1448" s="53">
        <v>31600</v>
      </c>
      <c r="U1448" s="83">
        <f t="shared" si="531"/>
        <v>35392</v>
      </c>
      <c r="V1448" s="9" t="s">
        <v>1327</v>
      </c>
      <c r="W1448" s="152" t="s">
        <v>1396</v>
      </c>
      <c r="X1448" s="29"/>
    </row>
    <row r="1449" spans="1:24" s="28" customFormat="1" ht="102" customHeight="1">
      <c r="A1449" s="9" t="s">
        <v>6969</v>
      </c>
      <c r="B1449" s="3" t="s">
        <v>1318</v>
      </c>
      <c r="C1449" s="39" t="s">
        <v>1507</v>
      </c>
      <c r="D1449" s="39" t="s">
        <v>1504</v>
      </c>
      <c r="E1449" s="45" t="s">
        <v>474</v>
      </c>
      <c r="F1449" s="31"/>
      <c r="G1449" s="29" t="s">
        <v>384</v>
      </c>
      <c r="H1449" s="20">
        <v>0</v>
      </c>
      <c r="I1449" s="34">
        <v>470000000</v>
      </c>
      <c r="J1449" s="21" t="s">
        <v>1316</v>
      </c>
      <c r="K1449" s="33" t="s">
        <v>1377</v>
      </c>
      <c r="L1449" s="137" t="s">
        <v>3404</v>
      </c>
      <c r="M1449" s="140" t="s">
        <v>383</v>
      </c>
      <c r="N1449" s="358" t="s">
        <v>8846</v>
      </c>
      <c r="O1449" s="3" t="s">
        <v>1368</v>
      </c>
      <c r="P1449" s="130" t="s">
        <v>1502</v>
      </c>
      <c r="Q1449" s="39" t="s">
        <v>1501</v>
      </c>
      <c r="R1449" s="24">
        <v>20</v>
      </c>
      <c r="S1449" s="32">
        <v>1580</v>
      </c>
      <c r="T1449" s="53">
        <v>31600</v>
      </c>
      <c r="U1449" s="83">
        <f t="shared" si="531"/>
        <v>35392</v>
      </c>
      <c r="V1449" s="9" t="s">
        <v>1327</v>
      </c>
      <c r="W1449" s="152" t="s">
        <v>1396</v>
      </c>
      <c r="X1449" s="29"/>
    </row>
    <row r="1450" spans="1:24" s="28" customFormat="1" ht="102" customHeight="1">
      <c r="A1450" s="9" t="s">
        <v>6970</v>
      </c>
      <c r="B1450" s="3" t="s">
        <v>1318</v>
      </c>
      <c r="C1450" s="39" t="s">
        <v>1508</v>
      </c>
      <c r="D1450" s="39" t="s">
        <v>1504</v>
      </c>
      <c r="E1450" s="45" t="s">
        <v>475</v>
      </c>
      <c r="F1450" s="31"/>
      <c r="G1450" s="29" t="s">
        <v>384</v>
      </c>
      <c r="H1450" s="20">
        <v>0</v>
      </c>
      <c r="I1450" s="34">
        <v>470000000</v>
      </c>
      <c r="J1450" s="21" t="s">
        <v>1316</v>
      </c>
      <c r="K1450" s="33" t="s">
        <v>1377</v>
      </c>
      <c r="L1450" s="137" t="s">
        <v>3404</v>
      </c>
      <c r="M1450" s="140" t="s">
        <v>383</v>
      </c>
      <c r="N1450" s="358" t="s">
        <v>8846</v>
      </c>
      <c r="O1450" s="3" t="s">
        <v>1368</v>
      </c>
      <c r="P1450" s="130" t="s">
        <v>1502</v>
      </c>
      <c r="Q1450" s="39" t="s">
        <v>1501</v>
      </c>
      <c r="R1450" s="24">
        <v>20</v>
      </c>
      <c r="S1450" s="32">
        <v>1580</v>
      </c>
      <c r="T1450" s="53">
        <v>31600</v>
      </c>
      <c r="U1450" s="83">
        <f t="shared" si="531"/>
        <v>35392</v>
      </c>
      <c r="V1450" s="9" t="s">
        <v>1327</v>
      </c>
      <c r="W1450" s="152" t="s">
        <v>1396</v>
      </c>
      <c r="X1450" s="29"/>
    </row>
    <row r="1451" spans="1:24" s="28" customFormat="1" ht="102" customHeight="1">
      <c r="A1451" s="9" t="s">
        <v>6971</v>
      </c>
      <c r="B1451" s="3" t="s">
        <v>1318</v>
      </c>
      <c r="C1451" s="39" t="s">
        <v>1507</v>
      </c>
      <c r="D1451" s="39" t="s">
        <v>1504</v>
      </c>
      <c r="E1451" s="39" t="s">
        <v>1506</v>
      </c>
      <c r="F1451" s="31"/>
      <c r="G1451" s="29" t="s">
        <v>384</v>
      </c>
      <c r="H1451" s="20">
        <v>0</v>
      </c>
      <c r="I1451" s="34">
        <v>470000000</v>
      </c>
      <c r="J1451" s="21" t="s">
        <v>1316</v>
      </c>
      <c r="K1451" s="33" t="s">
        <v>1377</v>
      </c>
      <c r="L1451" s="137" t="s">
        <v>3404</v>
      </c>
      <c r="M1451" s="140" t="s">
        <v>383</v>
      </c>
      <c r="N1451" s="358" t="s">
        <v>8846</v>
      </c>
      <c r="O1451" s="3" t="s">
        <v>1368</v>
      </c>
      <c r="P1451" s="130" t="s">
        <v>1502</v>
      </c>
      <c r="Q1451" s="39" t="s">
        <v>1501</v>
      </c>
      <c r="R1451" s="24">
        <v>20</v>
      </c>
      <c r="S1451" s="32">
        <v>1580</v>
      </c>
      <c r="T1451" s="53">
        <v>31600</v>
      </c>
      <c r="U1451" s="83">
        <f t="shared" si="531"/>
        <v>35392</v>
      </c>
      <c r="V1451" s="9" t="s">
        <v>1327</v>
      </c>
      <c r="W1451" s="152" t="s">
        <v>1396</v>
      </c>
      <c r="X1451" s="29"/>
    </row>
    <row r="1452" spans="1:24" s="28" customFormat="1" ht="102" customHeight="1">
      <c r="A1452" s="9" t="s">
        <v>6972</v>
      </c>
      <c r="B1452" s="3" t="s">
        <v>1318</v>
      </c>
      <c r="C1452" s="39" t="s">
        <v>1505</v>
      </c>
      <c r="D1452" s="39" t="s">
        <v>1504</v>
      </c>
      <c r="E1452" s="39" t="s">
        <v>1503</v>
      </c>
      <c r="F1452" s="31"/>
      <c r="G1452" s="29" t="s">
        <v>384</v>
      </c>
      <c r="H1452" s="20">
        <v>0</v>
      </c>
      <c r="I1452" s="34">
        <v>470000000</v>
      </c>
      <c r="J1452" s="21" t="s">
        <v>1316</v>
      </c>
      <c r="K1452" s="33" t="s">
        <v>1377</v>
      </c>
      <c r="L1452" s="137" t="s">
        <v>3404</v>
      </c>
      <c r="M1452" s="140" t="s">
        <v>383</v>
      </c>
      <c r="N1452" s="358" t="s">
        <v>8846</v>
      </c>
      <c r="O1452" s="3" t="s">
        <v>1368</v>
      </c>
      <c r="P1452" s="130" t="s">
        <v>1502</v>
      </c>
      <c r="Q1452" s="39" t="s">
        <v>1501</v>
      </c>
      <c r="R1452" s="24">
        <v>20</v>
      </c>
      <c r="S1452" s="32">
        <v>1580</v>
      </c>
      <c r="T1452" s="53">
        <v>31600</v>
      </c>
      <c r="U1452" s="83">
        <f t="shared" si="531"/>
        <v>35392</v>
      </c>
      <c r="V1452" s="9" t="s">
        <v>1327</v>
      </c>
      <c r="W1452" s="152" t="s">
        <v>1396</v>
      </c>
      <c r="X1452" s="29"/>
    </row>
    <row r="1453" spans="1:24" s="28" customFormat="1" ht="102" customHeight="1">
      <c r="A1453" s="9" t="s">
        <v>6973</v>
      </c>
      <c r="B1453" s="3" t="s">
        <v>1318</v>
      </c>
      <c r="C1453" s="56" t="s">
        <v>1500</v>
      </c>
      <c r="D1453" s="55" t="s">
        <v>1488</v>
      </c>
      <c r="E1453" s="54" t="s">
        <v>1499</v>
      </c>
      <c r="F1453" s="35"/>
      <c r="G1453" s="29" t="s">
        <v>384</v>
      </c>
      <c r="H1453" s="20">
        <v>0</v>
      </c>
      <c r="I1453" s="34">
        <v>470000000</v>
      </c>
      <c r="J1453" s="21" t="s">
        <v>1316</v>
      </c>
      <c r="K1453" s="33" t="s">
        <v>1377</v>
      </c>
      <c r="L1453" s="137" t="s">
        <v>3404</v>
      </c>
      <c r="M1453" s="140" t="s">
        <v>383</v>
      </c>
      <c r="N1453" s="358" t="s">
        <v>8846</v>
      </c>
      <c r="O1453" s="3" t="s">
        <v>1368</v>
      </c>
      <c r="P1453" s="7" t="s">
        <v>1336</v>
      </c>
      <c r="Q1453" s="3" t="s">
        <v>1321</v>
      </c>
      <c r="R1453" s="24">
        <v>780</v>
      </c>
      <c r="S1453" s="32">
        <v>94</v>
      </c>
      <c r="T1453" s="53">
        <v>73320</v>
      </c>
      <c r="U1453" s="83">
        <f t="shared" si="531"/>
        <v>82118.400000000009</v>
      </c>
      <c r="V1453" s="9" t="s">
        <v>1327</v>
      </c>
      <c r="W1453" s="152" t="s">
        <v>1396</v>
      </c>
      <c r="X1453" s="29"/>
    </row>
    <row r="1454" spans="1:24" s="28" customFormat="1" ht="102" customHeight="1">
      <c r="A1454" s="9" t="s">
        <v>6974</v>
      </c>
      <c r="B1454" s="3" t="s">
        <v>1318</v>
      </c>
      <c r="C1454" s="56" t="s">
        <v>1498</v>
      </c>
      <c r="D1454" s="55" t="s">
        <v>1488</v>
      </c>
      <c r="E1454" s="54" t="s">
        <v>1497</v>
      </c>
      <c r="F1454" s="35"/>
      <c r="G1454" s="29" t="s">
        <v>384</v>
      </c>
      <c r="H1454" s="20">
        <v>0</v>
      </c>
      <c r="I1454" s="34">
        <v>470000000</v>
      </c>
      <c r="J1454" s="21" t="s">
        <v>1316</v>
      </c>
      <c r="K1454" s="33" t="s">
        <v>1377</v>
      </c>
      <c r="L1454" s="137" t="s">
        <v>3404</v>
      </c>
      <c r="M1454" s="140" t="s">
        <v>383</v>
      </c>
      <c r="N1454" s="358" t="s">
        <v>8846</v>
      </c>
      <c r="O1454" s="3" t="s">
        <v>1368</v>
      </c>
      <c r="P1454" s="7" t="s">
        <v>1336</v>
      </c>
      <c r="Q1454" s="3" t="s">
        <v>1321</v>
      </c>
      <c r="R1454" s="24">
        <v>440</v>
      </c>
      <c r="S1454" s="32">
        <v>195</v>
      </c>
      <c r="T1454" s="53">
        <v>85800</v>
      </c>
      <c r="U1454" s="83">
        <f t="shared" si="531"/>
        <v>96096.000000000015</v>
      </c>
      <c r="V1454" s="9" t="s">
        <v>1327</v>
      </c>
      <c r="W1454" s="152" t="s">
        <v>1396</v>
      </c>
      <c r="X1454" s="29"/>
    </row>
    <row r="1455" spans="1:24" s="28" customFormat="1" ht="102" customHeight="1">
      <c r="A1455" s="9" t="s">
        <v>6975</v>
      </c>
      <c r="B1455" s="3" t="s">
        <v>1318</v>
      </c>
      <c r="C1455" s="56" t="s">
        <v>1496</v>
      </c>
      <c r="D1455" s="55" t="s">
        <v>1488</v>
      </c>
      <c r="E1455" s="54" t="s">
        <v>1495</v>
      </c>
      <c r="F1455" s="35"/>
      <c r="G1455" s="29" t="s">
        <v>384</v>
      </c>
      <c r="H1455" s="20">
        <v>0</v>
      </c>
      <c r="I1455" s="34">
        <v>470000000</v>
      </c>
      <c r="J1455" s="21" t="s">
        <v>1316</v>
      </c>
      <c r="K1455" s="33" t="s">
        <v>1377</v>
      </c>
      <c r="L1455" s="137" t="s">
        <v>3404</v>
      </c>
      <c r="M1455" s="140" t="s">
        <v>383</v>
      </c>
      <c r="N1455" s="358" t="s">
        <v>8846</v>
      </c>
      <c r="O1455" s="3" t="s">
        <v>1368</v>
      </c>
      <c r="P1455" s="7" t="s">
        <v>1336</v>
      </c>
      <c r="Q1455" s="3" t="s">
        <v>1321</v>
      </c>
      <c r="R1455" s="24">
        <v>1000</v>
      </c>
      <c r="S1455" s="32">
        <v>286</v>
      </c>
      <c r="T1455" s="53">
        <v>286000</v>
      </c>
      <c r="U1455" s="83">
        <f t="shared" si="531"/>
        <v>320320.00000000006</v>
      </c>
      <c r="V1455" s="9" t="s">
        <v>1327</v>
      </c>
      <c r="W1455" s="152" t="s">
        <v>1396</v>
      </c>
      <c r="X1455" s="29"/>
    </row>
    <row r="1456" spans="1:24" s="28" customFormat="1" ht="102" customHeight="1">
      <c r="A1456" s="9" t="s">
        <v>6976</v>
      </c>
      <c r="B1456" s="3" t="s">
        <v>1318</v>
      </c>
      <c r="C1456" s="56" t="s">
        <v>1494</v>
      </c>
      <c r="D1456" s="55" t="s">
        <v>1488</v>
      </c>
      <c r="E1456" s="54" t="s">
        <v>1493</v>
      </c>
      <c r="F1456" s="35"/>
      <c r="G1456" s="29" t="s">
        <v>384</v>
      </c>
      <c r="H1456" s="20">
        <v>0</v>
      </c>
      <c r="I1456" s="34">
        <v>470000000</v>
      </c>
      <c r="J1456" s="21" t="s">
        <v>1316</v>
      </c>
      <c r="K1456" s="33" t="s">
        <v>1377</v>
      </c>
      <c r="L1456" s="137" t="s">
        <v>3404</v>
      </c>
      <c r="M1456" s="140" t="s">
        <v>383</v>
      </c>
      <c r="N1456" s="358" t="s">
        <v>8846</v>
      </c>
      <c r="O1456" s="3" t="s">
        <v>1368</v>
      </c>
      <c r="P1456" s="7" t="s">
        <v>1336</v>
      </c>
      <c r="Q1456" s="3" t="s">
        <v>1321</v>
      </c>
      <c r="R1456" s="24">
        <v>1150</v>
      </c>
      <c r="S1456" s="32">
        <v>265</v>
      </c>
      <c r="T1456" s="53">
        <v>304750</v>
      </c>
      <c r="U1456" s="83">
        <f t="shared" si="531"/>
        <v>341320.00000000006</v>
      </c>
      <c r="V1456" s="9" t="s">
        <v>1327</v>
      </c>
      <c r="W1456" s="152" t="s">
        <v>1396</v>
      </c>
      <c r="X1456" s="29"/>
    </row>
    <row r="1457" spans="1:24" s="28" customFormat="1" ht="102" customHeight="1">
      <c r="A1457" s="9" t="s">
        <v>6977</v>
      </c>
      <c r="B1457" s="3" t="s">
        <v>1318</v>
      </c>
      <c r="C1457" s="56" t="s">
        <v>1492</v>
      </c>
      <c r="D1457" s="55" t="s">
        <v>1488</v>
      </c>
      <c r="E1457" s="54" t="s">
        <v>1491</v>
      </c>
      <c r="F1457" s="35"/>
      <c r="G1457" s="29" t="s">
        <v>384</v>
      </c>
      <c r="H1457" s="20">
        <v>0</v>
      </c>
      <c r="I1457" s="34">
        <v>470000000</v>
      </c>
      <c r="J1457" s="21" t="s">
        <v>1316</v>
      </c>
      <c r="K1457" s="33" t="s">
        <v>1377</v>
      </c>
      <c r="L1457" s="137" t="s">
        <v>3404</v>
      </c>
      <c r="M1457" s="140" t="s">
        <v>383</v>
      </c>
      <c r="N1457" s="358" t="s">
        <v>8846</v>
      </c>
      <c r="O1457" s="3" t="s">
        <v>1368</v>
      </c>
      <c r="P1457" s="7" t="s">
        <v>1336</v>
      </c>
      <c r="Q1457" s="3" t="s">
        <v>1321</v>
      </c>
      <c r="R1457" s="24">
        <v>240</v>
      </c>
      <c r="S1457" s="32">
        <v>345</v>
      </c>
      <c r="T1457" s="53">
        <v>82800</v>
      </c>
      <c r="U1457" s="83">
        <f t="shared" si="531"/>
        <v>92736.000000000015</v>
      </c>
      <c r="V1457" s="9" t="s">
        <v>1327</v>
      </c>
      <c r="W1457" s="152" t="s">
        <v>1396</v>
      </c>
      <c r="X1457" s="29"/>
    </row>
    <row r="1458" spans="1:24" s="28" customFormat="1" ht="102" customHeight="1">
      <c r="A1458" s="9" t="s">
        <v>6978</v>
      </c>
      <c r="B1458" s="3" t="s">
        <v>1318</v>
      </c>
      <c r="C1458" s="395" t="s">
        <v>10322</v>
      </c>
      <c r="D1458" s="55" t="s">
        <v>1488</v>
      </c>
      <c r="E1458" s="54" t="s">
        <v>1490</v>
      </c>
      <c r="F1458" s="35"/>
      <c r="G1458" s="29" t="s">
        <v>384</v>
      </c>
      <c r="H1458" s="20">
        <v>0</v>
      </c>
      <c r="I1458" s="34">
        <v>470000000</v>
      </c>
      <c r="J1458" s="21" t="s">
        <v>1316</v>
      </c>
      <c r="K1458" s="33" t="s">
        <v>1377</v>
      </c>
      <c r="L1458" s="137" t="s">
        <v>3404</v>
      </c>
      <c r="M1458" s="140" t="s">
        <v>383</v>
      </c>
      <c r="N1458" s="358" t="s">
        <v>8846</v>
      </c>
      <c r="O1458" s="3" t="s">
        <v>1368</v>
      </c>
      <c r="P1458" s="7" t="s">
        <v>1336</v>
      </c>
      <c r="Q1458" s="3" t="s">
        <v>1321</v>
      </c>
      <c r="R1458" s="24">
        <v>225</v>
      </c>
      <c r="S1458" s="32">
        <v>520</v>
      </c>
      <c r="T1458" s="53">
        <v>117000</v>
      </c>
      <c r="U1458" s="83">
        <f t="shared" si="531"/>
        <v>131040.00000000001</v>
      </c>
      <c r="V1458" s="9" t="s">
        <v>1327</v>
      </c>
      <c r="W1458" s="152" t="s">
        <v>1396</v>
      </c>
      <c r="X1458" s="29"/>
    </row>
    <row r="1459" spans="1:24" s="28" customFormat="1" ht="102" customHeight="1">
      <c r="A1459" s="9" t="s">
        <v>6979</v>
      </c>
      <c r="B1459" s="3" t="s">
        <v>1318</v>
      </c>
      <c r="C1459" s="56" t="s">
        <v>1489</v>
      </c>
      <c r="D1459" s="55" t="s">
        <v>1488</v>
      </c>
      <c r="E1459" s="54" t="s">
        <v>1487</v>
      </c>
      <c r="F1459" s="35"/>
      <c r="G1459" s="29" t="s">
        <v>384</v>
      </c>
      <c r="H1459" s="20">
        <v>0</v>
      </c>
      <c r="I1459" s="34">
        <v>470000000</v>
      </c>
      <c r="J1459" s="21" t="s">
        <v>1316</v>
      </c>
      <c r="K1459" s="33" t="s">
        <v>1377</v>
      </c>
      <c r="L1459" s="137" t="s">
        <v>3404</v>
      </c>
      <c r="M1459" s="140" t="s">
        <v>383</v>
      </c>
      <c r="N1459" s="358" t="s">
        <v>8846</v>
      </c>
      <c r="O1459" s="3" t="s">
        <v>1368</v>
      </c>
      <c r="P1459" s="7" t="s">
        <v>1336</v>
      </c>
      <c r="Q1459" s="3" t="s">
        <v>1321</v>
      </c>
      <c r="R1459" s="24">
        <v>175</v>
      </c>
      <c r="S1459" s="32">
        <v>845</v>
      </c>
      <c r="T1459" s="53">
        <v>147875</v>
      </c>
      <c r="U1459" s="83">
        <f t="shared" si="531"/>
        <v>165620.00000000003</v>
      </c>
      <c r="V1459" s="9" t="s">
        <v>1327</v>
      </c>
      <c r="W1459" s="152" t="s">
        <v>1396</v>
      </c>
      <c r="X1459" s="29"/>
    </row>
    <row r="1460" spans="1:24" s="28" customFormat="1" ht="102" customHeight="1">
      <c r="A1460" s="9" t="s">
        <v>6980</v>
      </c>
      <c r="B1460" s="3" t="s">
        <v>1318</v>
      </c>
      <c r="C1460" s="38" t="s">
        <v>1486</v>
      </c>
      <c r="D1460" s="38" t="s">
        <v>1485</v>
      </c>
      <c r="E1460" s="38" t="s">
        <v>1484</v>
      </c>
      <c r="F1460" s="9" t="s">
        <v>561</v>
      </c>
      <c r="G1460" s="29" t="s">
        <v>384</v>
      </c>
      <c r="H1460" s="20">
        <v>0</v>
      </c>
      <c r="I1460" s="34">
        <v>470000000</v>
      </c>
      <c r="J1460" s="21" t="s">
        <v>1316</v>
      </c>
      <c r="K1460" s="33" t="s">
        <v>1377</v>
      </c>
      <c r="L1460" s="137" t="s">
        <v>3404</v>
      </c>
      <c r="M1460" s="140" t="s">
        <v>383</v>
      </c>
      <c r="N1460" s="358" t="s">
        <v>8848</v>
      </c>
      <c r="O1460" s="3" t="s">
        <v>1368</v>
      </c>
      <c r="P1460" s="7" t="s">
        <v>1340</v>
      </c>
      <c r="Q1460" s="3" t="s">
        <v>1188</v>
      </c>
      <c r="R1460" s="24">
        <v>10</v>
      </c>
      <c r="S1460" s="32">
        <v>16720</v>
      </c>
      <c r="T1460" s="24">
        <v>0</v>
      </c>
      <c r="U1460" s="83">
        <f t="shared" si="531"/>
        <v>0</v>
      </c>
      <c r="V1460" s="9" t="s">
        <v>1327</v>
      </c>
      <c r="W1460" s="152" t="s">
        <v>1396</v>
      </c>
      <c r="X1460" s="29">
        <v>11.14</v>
      </c>
    </row>
    <row r="1461" spans="1:24" s="28" customFormat="1" ht="102" customHeight="1">
      <c r="A1461" s="9" t="s">
        <v>10393</v>
      </c>
      <c r="B1461" s="3" t="s">
        <v>1318</v>
      </c>
      <c r="C1461" s="38" t="s">
        <v>1486</v>
      </c>
      <c r="D1461" s="38" t="s">
        <v>1485</v>
      </c>
      <c r="E1461" s="38" t="s">
        <v>1484</v>
      </c>
      <c r="F1461" s="9" t="s">
        <v>561</v>
      </c>
      <c r="G1461" s="29" t="s">
        <v>384</v>
      </c>
      <c r="H1461" s="20">
        <v>0</v>
      </c>
      <c r="I1461" s="34">
        <v>470000000</v>
      </c>
      <c r="J1461" s="21" t="s">
        <v>1316</v>
      </c>
      <c r="K1461" s="33" t="s">
        <v>10394</v>
      </c>
      <c r="L1461" s="137" t="s">
        <v>3404</v>
      </c>
      <c r="M1461" s="140" t="s">
        <v>383</v>
      </c>
      <c r="N1461" s="358" t="s">
        <v>8846</v>
      </c>
      <c r="O1461" s="3" t="s">
        <v>1368</v>
      </c>
      <c r="P1461" s="7" t="s">
        <v>1340</v>
      </c>
      <c r="Q1461" s="3" t="s">
        <v>1188</v>
      </c>
      <c r="R1461" s="24">
        <v>10</v>
      </c>
      <c r="S1461" s="32">
        <v>16720</v>
      </c>
      <c r="T1461" s="24">
        <v>0</v>
      </c>
      <c r="U1461" s="83">
        <f t="shared" si="531"/>
        <v>0</v>
      </c>
      <c r="V1461" s="9" t="s">
        <v>1327</v>
      </c>
      <c r="W1461" s="152" t="s">
        <v>1396</v>
      </c>
      <c r="X1461" s="29">
        <v>11</v>
      </c>
    </row>
    <row r="1462" spans="1:24" s="28" customFormat="1" ht="102" customHeight="1">
      <c r="A1462" s="9" t="s">
        <v>11355</v>
      </c>
      <c r="B1462" s="3" t="s">
        <v>1318</v>
      </c>
      <c r="C1462" s="38" t="s">
        <v>1486</v>
      </c>
      <c r="D1462" s="38" t="s">
        <v>1485</v>
      </c>
      <c r="E1462" s="38" t="s">
        <v>1484</v>
      </c>
      <c r="F1462" s="9" t="s">
        <v>561</v>
      </c>
      <c r="G1462" s="29" t="s">
        <v>384</v>
      </c>
      <c r="H1462" s="20">
        <v>0</v>
      </c>
      <c r="I1462" s="34">
        <v>470000000</v>
      </c>
      <c r="J1462" s="21" t="s">
        <v>1316</v>
      </c>
      <c r="K1462" s="33" t="s">
        <v>11356</v>
      </c>
      <c r="L1462" s="137" t="s">
        <v>3404</v>
      </c>
      <c r="M1462" s="140" t="s">
        <v>383</v>
      </c>
      <c r="N1462" s="358" t="s">
        <v>8846</v>
      </c>
      <c r="O1462" s="3" t="s">
        <v>1368</v>
      </c>
      <c r="P1462" s="7" t="s">
        <v>1340</v>
      </c>
      <c r="Q1462" s="3" t="s">
        <v>1188</v>
      </c>
      <c r="R1462" s="24">
        <v>10</v>
      </c>
      <c r="S1462" s="32">
        <v>16720</v>
      </c>
      <c r="T1462" s="4">
        <f>R1462*S1462</f>
        <v>167200</v>
      </c>
      <c r="U1462" s="83">
        <f>T1462*1.12</f>
        <v>187264.00000000003</v>
      </c>
      <c r="V1462" s="9" t="s">
        <v>1327</v>
      </c>
      <c r="W1462" s="152" t="s">
        <v>1396</v>
      </c>
      <c r="X1462" s="29"/>
    </row>
    <row r="1463" spans="1:24" s="28" customFormat="1" ht="102" customHeight="1">
      <c r="A1463" s="9" t="s">
        <v>6981</v>
      </c>
      <c r="B1463" s="3" t="s">
        <v>1318</v>
      </c>
      <c r="C1463" s="38" t="s">
        <v>1486</v>
      </c>
      <c r="D1463" s="38" t="s">
        <v>1485</v>
      </c>
      <c r="E1463" s="38" t="s">
        <v>1484</v>
      </c>
      <c r="F1463" s="9" t="s">
        <v>562</v>
      </c>
      <c r="G1463" s="29" t="s">
        <v>384</v>
      </c>
      <c r="H1463" s="20">
        <v>0</v>
      </c>
      <c r="I1463" s="34">
        <v>470000000</v>
      </c>
      <c r="J1463" s="21" t="s">
        <v>1316</v>
      </c>
      <c r="K1463" s="33" t="s">
        <v>1377</v>
      </c>
      <c r="L1463" s="137" t="s">
        <v>3404</v>
      </c>
      <c r="M1463" s="140" t="s">
        <v>383</v>
      </c>
      <c r="N1463" s="358" t="s">
        <v>8848</v>
      </c>
      <c r="O1463" s="3" t="s">
        <v>1368</v>
      </c>
      <c r="P1463" s="7" t="s">
        <v>1340</v>
      </c>
      <c r="Q1463" s="3" t="s">
        <v>1188</v>
      </c>
      <c r="R1463" s="24">
        <v>8</v>
      </c>
      <c r="S1463" s="32">
        <v>21150</v>
      </c>
      <c r="T1463" s="24">
        <v>0</v>
      </c>
      <c r="U1463" s="83">
        <f t="shared" si="531"/>
        <v>0</v>
      </c>
      <c r="V1463" s="9" t="s">
        <v>1327</v>
      </c>
      <c r="W1463" s="152" t="s">
        <v>1396</v>
      </c>
      <c r="X1463" s="29">
        <v>11.14</v>
      </c>
    </row>
    <row r="1464" spans="1:24" s="28" customFormat="1" ht="102" customHeight="1">
      <c r="A1464" s="9" t="s">
        <v>10395</v>
      </c>
      <c r="B1464" s="3" t="s">
        <v>1318</v>
      </c>
      <c r="C1464" s="38" t="s">
        <v>1486</v>
      </c>
      <c r="D1464" s="38" t="s">
        <v>1485</v>
      </c>
      <c r="E1464" s="38" t="s">
        <v>1484</v>
      </c>
      <c r="F1464" s="9" t="s">
        <v>562</v>
      </c>
      <c r="G1464" s="29" t="s">
        <v>384</v>
      </c>
      <c r="H1464" s="20">
        <v>0</v>
      </c>
      <c r="I1464" s="34">
        <v>470000000</v>
      </c>
      <c r="J1464" s="21" t="s">
        <v>1316</v>
      </c>
      <c r="K1464" s="33" t="s">
        <v>10394</v>
      </c>
      <c r="L1464" s="137" t="s">
        <v>3404</v>
      </c>
      <c r="M1464" s="140" t="s">
        <v>383</v>
      </c>
      <c r="N1464" s="358" t="s">
        <v>8846</v>
      </c>
      <c r="O1464" s="3" t="s">
        <v>1368</v>
      </c>
      <c r="P1464" s="7" t="s">
        <v>1340</v>
      </c>
      <c r="Q1464" s="3" t="s">
        <v>1188</v>
      </c>
      <c r="R1464" s="24">
        <v>8</v>
      </c>
      <c r="S1464" s="32">
        <v>21150</v>
      </c>
      <c r="T1464" s="24">
        <v>0</v>
      </c>
      <c r="U1464" s="83">
        <f t="shared" si="531"/>
        <v>0</v>
      </c>
      <c r="V1464" s="9" t="s">
        <v>1327</v>
      </c>
      <c r="W1464" s="152" t="s">
        <v>1396</v>
      </c>
      <c r="X1464" s="29">
        <v>11</v>
      </c>
    </row>
    <row r="1465" spans="1:24" s="28" customFormat="1" ht="102" customHeight="1">
      <c r="A1465" s="9" t="s">
        <v>11357</v>
      </c>
      <c r="B1465" s="3" t="s">
        <v>1318</v>
      </c>
      <c r="C1465" s="38" t="s">
        <v>1486</v>
      </c>
      <c r="D1465" s="38" t="s">
        <v>1485</v>
      </c>
      <c r="E1465" s="38" t="s">
        <v>1484</v>
      </c>
      <c r="F1465" s="9" t="s">
        <v>562</v>
      </c>
      <c r="G1465" s="29" t="s">
        <v>384</v>
      </c>
      <c r="H1465" s="20">
        <v>0</v>
      </c>
      <c r="I1465" s="34">
        <v>470000000</v>
      </c>
      <c r="J1465" s="21" t="s">
        <v>1316</v>
      </c>
      <c r="K1465" s="33" t="s">
        <v>11356</v>
      </c>
      <c r="L1465" s="137" t="s">
        <v>3404</v>
      </c>
      <c r="M1465" s="140" t="s">
        <v>383</v>
      </c>
      <c r="N1465" s="358" t="s">
        <v>8846</v>
      </c>
      <c r="O1465" s="3" t="s">
        <v>1368</v>
      </c>
      <c r="P1465" s="7" t="s">
        <v>1340</v>
      </c>
      <c r="Q1465" s="3" t="s">
        <v>1188</v>
      </c>
      <c r="R1465" s="24">
        <v>8</v>
      </c>
      <c r="S1465" s="32">
        <v>21150</v>
      </c>
      <c r="T1465" s="4">
        <f>R1465*S1465</f>
        <v>169200</v>
      </c>
      <c r="U1465" s="83">
        <f>T1465*1.12</f>
        <v>189504.00000000003</v>
      </c>
      <c r="V1465" s="9" t="s">
        <v>1327</v>
      </c>
      <c r="W1465" s="152" t="s">
        <v>1396</v>
      </c>
      <c r="X1465" s="29"/>
    </row>
    <row r="1466" spans="1:24" s="28" customFormat="1" ht="102" customHeight="1">
      <c r="A1466" s="9" t="s">
        <v>6982</v>
      </c>
      <c r="B1466" s="3" t="s">
        <v>1318</v>
      </c>
      <c r="C1466" s="38" t="s">
        <v>1483</v>
      </c>
      <c r="D1466" s="38" t="s">
        <v>1482</v>
      </c>
      <c r="E1466" s="38" t="s">
        <v>1481</v>
      </c>
      <c r="F1466" s="9" t="s">
        <v>563</v>
      </c>
      <c r="G1466" s="29" t="s">
        <v>384</v>
      </c>
      <c r="H1466" s="20">
        <v>0</v>
      </c>
      <c r="I1466" s="34">
        <v>470000000</v>
      </c>
      <c r="J1466" s="21" t="s">
        <v>1316</v>
      </c>
      <c r="K1466" s="33" t="s">
        <v>1377</v>
      </c>
      <c r="L1466" s="137" t="s">
        <v>3404</v>
      </c>
      <c r="M1466" s="140" t="s">
        <v>383</v>
      </c>
      <c r="N1466" s="358" t="s">
        <v>8848</v>
      </c>
      <c r="O1466" s="3" t="s">
        <v>1368</v>
      </c>
      <c r="P1466" s="7" t="s">
        <v>1340</v>
      </c>
      <c r="Q1466" s="3" t="s">
        <v>1188</v>
      </c>
      <c r="R1466" s="24">
        <v>23</v>
      </c>
      <c r="S1466" s="32">
        <v>2590</v>
      </c>
      <c r="T1466" s="24">
        <v>0</v>
      </c>
      <c r="U1466" s="83">
        <f t="shared" si="531"/>
        <v>0</v>
      </c>
      <c r="V1466" s="9" t="s">
        <v>1327</v>
      </c>
      <c r="W1466" s="152" t="s">
        <v>1396</v>
      </c>
      <c r="X1466" s="29">
        <v>11.14</v>
      </c>
    </row>
    <row r="1467" spans="1:24" s="28" customFormat="1" ht="102" customHeight="1">
      <c r="A1467" s="9" t="s">
        <v>10396</v>
      </c>
      <c r="B1467" s="3" t="s">
        <v>1318</v>
      </c>
      <c r="C1467" s="38" t="s">
        <v>1483</v>
      </c>
      <c r="D1467" s="38" t="s">
        <v>1482</v>
      </c>
      <c r="E1467" s="38" t="s">
        <v>1481</v>
      </c>
      <c r="F1467" s="9" t="s">
        <v>563</v>
      </c>
      <c r="G1467" s="29" t="s">
        <v>384</v>
      </c>
      <c r="H1467" s="20">
        <v>0</v>
      </c>
      <c r="I1467" s="34">
        <v>470000000</v>
      </c>
      <c r="J1467" s="21" t="s">
        <v>1316</v>
      </c>
      <c r="K1467" s="33" t="s">
        <v>10394</v>
      </c>
      <c r="L1467" s="137" t="s">
        <v>3404</v>
      </c>
      <c r="M1467" s="140" t="s">
        <v>383</v>
      </c>
      <c r="N1467" s="358" t="s">
        <v>8846</v>
      </c>
      <c r="O1467" s="3" t="s">
        <v>1368</v>
      </c>
      <c r="P1467" s="7" t="s">
        <v>1340</v>
      </c>
      <c r="Q1467" s="3" t="s">
        <v>1188</v>
      </c>
      <c r="R1467" s="24">
        <v>23</v>
      </c>
      <c r="S1467" s="32">
        <v>2590</v>
      </c>
      <c r="T1467" s="24">
        <v>0</v>
      </c>
      <c r="U1467" s="83">
        <f t="shared" si="531"/>
        <v>0</v>
      </c>
      <c r="V1467" s="9" t="s">
        <v>1327</v>
      </c>
      <c r="W1467" s="152" t="s">
        <v>1396</v>
      </c>
      <c r="X1467" s="29" t="s">
        <v>9423</v>
      </c>
    </row>
    <row r="1468" spans="1:24" s="28" customFormat="1" ht="102" customHeight="1">
      <c r="A1468" s="9" t="s">
        <v>11358</v>
      </c>
      <c r="B1468" s="3" t="s">
        <v>1318</v>
      </c>
      <c r="C1468" s="38" t="s">
        <v>1483</v>
      </c>
      <c r="D1468" s="38" t="s">
        <v>1482</v>
      </c>
      <c r="E1468" s="38" t="s">
        <v>1481</v>
      </c>
      <c r="F1468" s="9" t="s">
        <v>563</v>
      </c>
      <c r="G1468" s="29" t="s">
        <v>384</v>
      </c>
      <c r="H1468" s="20">
        <v>0</v>
      </c>
      <c r="I1468" s="34">
        <v>470000000</v>
      </c>
      <c r="J1468" s="21" t="s">
        <v>1316</v>
      </c>
      <c r="K1468" s="33" t="s">
        <v>11356</v>
      </c>
      <c r="L1468" s="137" t="s">
        <v>3404</v>
      </c>
      <c r="M1468" s="140" t="s">
        <v>383</v>
      </c>
      <c r="N1468" s="358" t="s">
        <v>8846</v>
      </c>
      <c r="O1468" s="3" t="s">
        <v>1368</v>
      </c>
      <c r="P1468" s="7" t="s">
        <v>1340</v>
      </c>
      <c r="Q1468" s="3" t="s">
        <v>1188</v>
      </c>
      <c r="R1468" s="24">
        <v>18</v>
      </c>
      <c r="S1468" s="32">
        <v>2590</v>
      </c>
      <c r="T1468" s="4">
        <f>R1468*S1468</f>
        <v>46620</v>
      </c>
      <c r="U1468" s="83">
        <f>T1468*1.12</f>
        <v>52214.400000000001</v>
      </c>
      <c r="V1468" s="9" t="s">
        <v>1327</v>
      </c>
      <c r="W1468" s="152" t="s">
        <v>1396</v>
      </c>
      <c r="X1468" s="29"/>
    </row>
    <row r="1469" spans="1:24" s="28" customFormat="1" ht="102" customHeight="1">
      <c r="A1469" s="9" t="s">
        <v>6983</v>
      </c>
      <c r="B1469" s="3" t="s">
        <v>1318</v>
      </c>
      <c r="C1469" s="38" t="s">
        <v>1480</v>
      </c>
      <c r="D1469" s="38" t="s">
        <v>1479</v>
      </c>
      <c r="E1469" s="3" t="s">
        <v>564</v>
      </c>
      <c r="F1469" s="3"/>
      <c r="G1469" s="29" t="s">
        <v>384</v>
      </c>
      <c r="H1469" s="20">
        <v>0</v>
      </c>
      <c r="I1469" s="34">
        <v>470000000</v>
      </c>
      <c r="J1469" s="21" t="s">
        <v>1316</v>
      </c>
      <c r="K1469" s="33" t="s">
        <v>1377</v>
      </c>
      <c r="L1469" s="137" t="s">
        <v>3404</v>
      </c>
      <c r="M1469" s="140" t="s">
        <v>383</v>
      </c>
      <c r="N1469" s="358" t="s">
        <v>8848</v>
      </c>
      <c r="O1469" s="3" t="s">
        <v>1368</v>
      </c>
      <c r="P1469" s="7" t="s">
        <v>1340</v>
      </c>
      <c r="Q1469" s="3" t="s">
        <v>1188</v>
      </c>
      <c r="R1469" s="24">
        <v>24</v>
      </c>
      <c r="S1469" s="32">
        <v>18438</v>
      </c>
      <c r="T1469" s="24">
        <v>0</v>
      </c>
      <c r="U1469" s="83">
        <f t="shared" si="531"/>
        <v>0</v>
      </c>
      <c r="V1469" s="9" t="s">
        <v>1327</v>
      </c>
      <c r="W1469" s="152" t="s">
        <v>1396</v>
      </c>
      <c r="X1469" s="29">
        <v>11.14</v>
      </c>
    </row>
    <row r="1470" spans="1:24" s="28" customFormat="1" ht="102" customHeight="1">
      <c r="A1470" s="9" t="s">
        <v>10397</v>
      </c>
      <c r="B1470" s="3" t="s">
        <v>1318</v>
      </c>
      <c r="C1470" s="38" t="s">
        <v>1480</v>
      </c>
      <c r="D1470" s="38" t="s">
        <v>1479</v>
      </c>
      <c r="E1470" s="3" t="s">
        <v>564</v>
      </c>
      <c r="F1470" s="3"/>
      <c r="G1470" s="29" t="s">
        <v>384</v>
      </c>
      <c r="H1470" s="20">
        <v>0</v>
      </c>
      <c r="I1470" s="34">
        <v>470000000</v>
      </c>
      <c r="J1470" s="21" t="s">
        <v>1316</v>
      </c>
      <c r="K1470" s="33" t="s">
        <v>10394</v>
      </c>
      <c r="L1470" s="137" t="s">
        <v>3404</v>
      </c>
      <c r="M1470" s="140" t="s">
        <v>383</v>
      </c>
      <c r="N1470" s="358" t="s">
        <v>8846</v>
      </c>
      <c r="O1470" s="3" t="s">
        <v>1368</v>
      </c>
      <c r="P1470" s="7" t="s">
        <v>1340</v>
      </c>
      <c r="Q1470" s="3" t="s">
        <v>1188</v>
      </c>
      <c r="R1470" s="24">
        <v>24</v>
      </c>
      <c r="S1470" s="32">
        <v>18438</v>
      </c>
      <c r="T1470" s="24">
        <v>0</v>
      </c>
      <c r="U1470" s="83">
        <f t="shared" si="531"/>
        <v>0</v>
      </c>
      <c r="V1470" s="9" t="s">
        <v>1327</v>
      </c>
      <c r="W1470" s="152" t="s">
        <v>1396</v>
      </c>
      <c r="X1470" s="29" t="s">
        <v>11360</v>
      </c>
    </row>
    <row r="1471" spans="1:24" s="28" customFormat="1" ht="102" customHeight="1">
      <c r="A1471" s="9" t="s">
        <v>11359</v>
      </c>
      <c r="B1471" s="3" t="s">
        <v>1318</v>
      </c>
      <c r="C1471" s="38" t="s">
        <v>1478</v>
      </c>
      <c r="D1471" s="38" t="s">
        <v>1473</v>
      </c>
      <c r="E1471" s="38" t="s">
        <v>1477</v>
      </c>
      <c r="F1471" s="3" t="s">
        <v>564</v>
      </c>
      <c r="G1471" s="29" t="s">
        <v>384</v>
      </c>
      <c r="H1471" s="20">
        <v>0</v>
      </c>
      <c r="I1471" s="34">
        <v>470000000</v>
      </c>
      <c r="J1471" s="21" t="s">
        <v>1316</v>
      </c>
      <c r="K1471" s="33" t="s">
        <v>11356</v>
      </c>
      <c r="L1471" s="137" t="s">
        <v>3404</v>
      </c>
      <c r="M1471" s="140" t="s">
        <v>383</v>
      </c>
      <c r="N1471" s="358" t="s">
        <v>8846</v>
      </c>
      <c r="O1471" s="3" t="s">
        <v>1368</v>
      </c>
      <c r="P1471" s="7" t="s">
        <v>1340</v>
      </c>
      <c r="Q1471" s="3" t="s">
        <v>1188</v>
      </c>
      <c r="R1471" s="24">
        <v>24</v>
      </c>
      <c r="S1471" s="32">
        <v>18438</v>
      </c>
      <c r="T1471" s="4">
        <f>R1471*S1471</f>
        <v>442512</v>
      </c>
      <c r="U1471" s="83">
        <f>T1471*1.12</f>
        <v>495613.44000000006</v>
      </c>
      <c r="V1471" s="9" t="s">
        <v>1327</v>
      </c>
      <c r="W1471" s="152" t="s">
        <v>1396</v>
      </c>
      <c r="X1471" s="29"/>
    </row>
    <row r="1472" spans="1:24" s="28" customFormat="1" ht="102" customHeight="1">
      <c r="A1472" s="9" t="s">
        <v>6984</v>
      </c>
      <c r="B1472" s="3" t="s">
        <v>1318</v>
      </c>
      <c r="C1472" s="38" t="s">
        <v>1478</v>
      </c>
      <c r="D1472" s="38" t="s">
        <v>1473</v>
      </c>
      <c r="E1472" s="38" t="s">
        <v>1477</v>
      </c>
      <c r="F1472" s="9" t="s">
        <v>565</v>
      </c>
      <c r="G1472" s="29" t="s">
        <v>384</v>
      </c>
      <c r="H1472" s="20">
        <v>0</v>
      </c>
      <c r="I1472" s="34">
        <v>470000000</v>
      </c>
      <c r="J1472" s="21" t="s">
        <v>1316</v>
      </c>
      <c r="K1472" s="33" t="s">
        <v>1377</v>
      </c>
      <c r="L1472" s="137" t="s">
        <v>3404</v>
      </c>
      <c r="M1472" s="140" t="s">
        <v>383</v>
      </c>
      <c r="N1472" s="358" t="s">
        <v>8848</v>
      </c>
      <c r="O1472" s="3" t="s">
        <v>1368</v>
      </c>
      <c r="P1472" s="7" t="s">
        <v>1340</v>
      </c>
      <c r="Q1472" s="3" t="s">
        <v>1188</v>
      </c>
      <c r="R1472" s="24">
        <v>565</v>
      </c>
      <c r="S1472" s="32">
        <v>252</v>
      </c>
      <c r="T1472" s="24">
        <v>0</v>
      </c>
      <c r="U1472" s="83">
        <f t="shared" si="531"/>
        <v>0</v>
      </c>
      <c r="V1472" s="9" t="s">
        <v>1327</v>
      </c>
      <c r="W1472" s="152" t="s">
        <v>1396</v>
      </c>
      <c r="X1472" s="29">
        <v>11.14</v>
      </c>
    </row>
    <row r="1473" spans="1:24" s="28" customFormat="1" ht="102" customHeight="1">
      <c r="A1473" s="9" t="s">
        <v>10398</v>
      </c>
      <c r="B1473" s="3" t="s">
        <v>1318</v>
      </c>
      <c r="C1473" s="38" t="s">
        <v>1478</v>
      </c>
      <c r="D1473" s="38" t="s">
        <v>1473</v>
      </c>
      <c r="E1473" s="38" t="s">
        <v>1477</v>
      </c>
      <c r="F1473" s="9" t="s">
        <v>565</v>
      </c>
      <c r="G1473" s="29" t="s">
        <v>384</v>
      </c>
      <c r="H1473" s="20">
        <v>0</v>
      </c>
      <c r="I1473" s="34">
        <v>470000000</v>
      </c>
      <c r="J1473" s="21" t="s">
        <v>1316</v>
      </c>
      <c r="K1473" s="33" t="s">
        <v>10394</v>
      </c>
      <c r="L1473" s="137" t="s">
        <v>3404</v>
      </c>
      <c r="M1473" s="140" t="s">
        <v>383</v>
      </c>
      <c r="N1473" s="358" t="s">
        <v>8846</v>
      </c>
      <c r="O1473" s="3" t="s">
        <v>1368</v>
      </c>
      <c r="P1473" s="7" t="s">
        <v>1340</v>
      </c>
      <c r="Q1473" s="3" t="s">
        <v>1188</v>
      </c>
      <c r="R1473" s="24">
        <v>565</v>
      </c>
      <c r="S1473" s="32">
        <v>252</v>
      </c>
      <c r="T1473" s="24">
        <v>0</v>
      </c>
      <c r="U1473" s="83">
        <f t="shared" si="531"/>
        <v>0</v>
      </c>
      <c r="V1473" s="9" t="s">
        <v>1327</v>
      </c>
      <c r="W1473" s="152" t="s">
        <v>1396</v>
      </c>
      <c r="X1473" s="29">
        <v>11</v>
      </c>
    </row>
    <row r="1474" spans="1:24" s="28" customFormat="1" ht="102" customHeight="1">
      <c r="A1474" s="9" t="s">
        <v>11361</v>
      </c>
      <c r="B1474" s="3" t="s">
        <v>1318</v>
      </c>
      <c r="C1474" s="38" t="s">
        <v>1478</v>
      </c>
      <c r="D1474" s="38" t="s">
        <v>1473</v>
      </c>
      <c r="E1474" s="38" t="s">
        <v>1477</v>
      </c>
      <c r="F1474" s="9" t="s">
        <v>565</v>
      </c>
      <c r="G1474" s="29" t="s">
        <v>384</v>
      </c>
      <c r="H1474" s="20">
        <v>0</v>
      </c>
      <c r="I1474" s="34">
        <v>470000000</v>
      </c>
      <c r="J1474" s="21" t="s">
        <v>1316</v>
      </c>
      <c r="K1474" s="33" t="s">
        <v>11356</v>
      </c>
      <c r="L1474" s="137" t="s">
        <v>3404</v>
      </c>
      <c r="M1474" s="140" t="s">
        <v>383</v>
      </c>
      <c r="N1474" s="358" t="s">
        <v>8846</v>
      </c>
      <c r="O1474" s="3" t="s">
        <v>1368</v>
      </c>
      <c r="P1474" s="7" t="s">
        <v>1340</v>
      </c>
      <c r="Q1474" s="3" t="s">
        <v>1188</v>
      </c>
      <c r="R1474" s="24">
        <v>565</v>
      </c>
      <c r="S1474" s="32">
        <v>252</v>
      </c>
      <c r="T1474" s="4">
        <f>R1474*S1474</f>
        <v>142380</v>
      </c>
      <c r="U1474" s="83">
        <f>T1474*1.12</f>
        <v>159465.60000000001</v>
      </c>
      <c r="V1474" s="9" t="s">
        <v>1327</v>
      </c>
      <c r="W1474" s="152" t="s">
        <v>1396</v>
      </c>
      <c r="X1474" s="29"/>
    </row>
    <row r="1475" spans="1:24" s="28" customFormat="1" ht="102" customHeight="1">
      <c r="A1475" s="9" t="s">
        <v>6985</v>
      </c>
      <c r="B1475" s="3" t="s">
        <v>1318</v>
      </c>
      <c r="C1475" s="38" t="s">
        <v>1476</v>
      </c>
      <c r="D1475" s="38" t="s">
        <v>1473</v>
      </c>
      <c r="E1475" s="38" t="s">
        <v>1475</v>
      </c>
      <c r="F1475" s="9" t="s">
        <v>566</v>
      </c>
      <c r="G1475" s="29" t="s">
        <v>384</v>
      </c>
      <c r="H1475" s="20">
        <v>0</v>
      </c>
      <c r="I1475" s="34">
        <v>470000000</v>
      </c>
      <c r="J1475" s="21" t="s">
        <v>1316</v>
      </c>
      <c r="K1475" s="33" t="s">
        <v>1377</v>
      </c>
      <c r="L1475" s="137" t="s">
        <v>3404</v>
      </c>
      <c r="M1475" s="140" t="s">
        <v>383</v>
      </c>
      <c r="N1475" s="358" t="s">
        <v>8848</v>
      </c>
      <c r="O1475" s="3" t="s">
        <v>1368</v>
      </c>
      <c r="P1475" s="7" t="s">
        <v>1340</v>
      </c>
      <c r="Q1475" s="3" t="s">
        <v>1188</v>
      </c>
      <c r="R1475" s="24">
        <v>40</v>
      </c>
      <c r="S1475" s="32">
        <v>2030</v>
      </c>
      <c r="T1475" s="24">
        <v>0</v>
      </c>
      <c r="U1475" s="83">
        <f t="shared" si="531"/>
        <v>0</v>
      </c>
      <c r="V1475" s="9" t="s">
        <v>1327</v>
      </c>
      <c r="W1475" s="152" t="s">
        <v>1396</v>
      </c>
      <c r="X1475" s="29">
        <v>11.14</v>
      </c>
    </row>
    <row r="1476" spans="1:24" s="28" customFormat="1" ht="102" customHeight="1">
      <c r="A1476" s="9" t="s">
        <v>10399</v>
      </c>
      <c r="B1476" s="3" t="s">
        <v>1318</v>
      </c>
      <c r="C1476" s="38" t="s">
        <v>1476</v>
      </c>
      <c r="D1476" s="38" t="s">
        <v>1473</v>
      </c>
      <c r="E1476" s="38" t="s">
        <v>1475</v>
      </c>
      <c r="F1476" s="9" t="s">
        <v>566</v>
      </c>
      <c r="G1476" s="29" t="s">
        <v>384</v>
      </c>
      <c r="H1476" s="20">
        <v>0</v>
      </c>
      <c r="I1476" s="34">
        <v>470000000</v>
      </c>
      <c r="J1476" s="21" t="s">
        <v>1316</v>
      </c>
      <c r="K1476" s="33" t="s">
        <v>10394</v>
      </c>
      <c r="L1476" s="137" t="s">
        <v>3404</v>
      </c>
      <c r="M1476" s="140" t="s">
        <v>383</v>
      </c>
      <c r="N1476" s="358" t="s">
        <v>8846</v>
      </c>
      <c r="O1476" s="3" t="s">
        <v>1368</v>
      </c>
      <c r="P1476" s="7" t="s">
        <v>1340</v>
      </c>
      <c r="Q1476" s="3" t="s">
        <v>1188</v>
      </c>
      <c r="R1476" s="24">
        <v>40</v>
      </c>
      <c r="S1476" s="32">
        <v>2030</v>
      </c>
      <c r="T1476" s="24">
        <v>0</v>
      </c>
      <c r="U1476" s="83">
        <f t="shared" si="531"/>
        <v>0</v>
      </c>
      <c r="V1476" s="9" t="s">
        <v>1327</v>
      </c>
      <c r="W1476" s="152" t="s">
        <v>1396</v>
      </c>
      <c r="X1476" s="29">
        <v>11</v>
      </c>
    </row>
    <row r="1477" spans="1:24" s="28" customFormat="1" ht="102" customHeight="1">
      <c r="A1477" s="9" t="s">
        <v>11362</v>
      </c>
      <c r="B1477" s="3" t="s">
        <v>1318</v>
      </c>
      <c r="C1477" s="38" t="s">
        <v>1476</v>
      </c>
      <c r="D1477" s="38" t="s">
        <v>1473</v>
      </c>
      <c r="E1477" s="38" t="s">
        <v>1475</v>
      </c>
      <c r="F1477" s="9" t="s">
        <v>566</v>
      </c>
      <c r="G1477" s="29" t="s">
        <v>384</v>
      </c>
      <c r="H1477" s="20">
        <v>0</v>
      </c>
      <c r="I1477" s="34">
        <v>470000000</v>
      </c>
      <c r="J1477" s="21" t="s">
        <v>1316</v>
      </c>
      <c r="K1477" s="33" t="s">
        <v>11356</v>
      </c>
      <c r="L1477" s="137" t="s">
        <v>3404</v>
      </c>
      <c r="M1477" s="140" t="s">
        <v>383</v>
      </c>
      <c r="N1477" s="358" t="s">
        <v>8846</v>
      </c>
      <c r="O1477" s="3" t="s">
        <v>1368</v>
      </c>
      <c r="P1477" s="7" t="s">
        <v>1340</v>
      </c>
      <c r="Q1477" s="3" t="s">
        <v>1188</v>
      </c>
      <c r="R1477" s="24">
        <v>40</v>
      </c>
      <c r="S1477" s="32">
        <v>2030</v>
      </c>
      <c r="T1477" s="4">
        <f>R1477*S1477</f>
        <v>81200</v>
      </c>
      <c r="U1477" s="83">
        <f>T1477*1.12</f>
        <v>90944.000000000015</v>
      </c>
      <c r="V1477" s="9" t="s">
        <v>1327</v>
      </c>
      <c r="W1477" s="152" t="s">
        <v>1396</v>
      </c>
      <c r="X1477" s="29"/>
    </row>
    <row r="1478" spans="1:24" s="28" customFormat="1" ht="102" customHeight="1">
      <c r="A1478" s="9" t="s">
        <v>6986</v>
      </c>
      <c r="B1478" s="3" t="s">
        <v>1318</v>
      </c>
      <c r="C1478" s="38" t="s">
        <v>1474</v>
      </c>
      <c r="D1478" s="38" t="s">
        <v>1473</v>
      </c>
      <c r="E1478" s="38" t="s">
        <v>1472</v>
      </c>
      <c r="F1478" s="9" t="s">
        <v>567</v>
      </c>
      <c r="G1478" s="29" t="s">
        <v>384</v>
      </c>
      <c r="H1478" s="20">
        <v>0</v>
      </c>
      <c r="I1478" s="34">
        <v>470000000</v>
      </c>
      <c r="J1478" s="21" t="s">
        <v>1316</v>
      </c>
      <c r="K1478" s="33" t="s">
        <v>1377</v>
      </c>
      <c r="L1478" s="137" t="s">
        <v>3404</v>
      </c>
      <c r="M1478" s="140" t="s">
        <v>383</v>
      </c>
      <c r="N1478" s="358" t="s">
        <v>8848</v>
      </c>
      <c r="O1478" s="3" t="s">
        <v>1368</v>
      </c>
      <c r="P1478" s="7" t="s">
        <v>1340</v>
      </c>
      <c r="Q1478" s="3" t="s">
        <v>1188</v>
      </c>
      <c r="R1478" s="24">
        <v>170</v>
      </c>
      <c r="S1478" s="32">
        <v>1250</v>
      </c>
      <c r="T1478" s="24">
        <v>0</v>
      </c>
      <c r="U1478" s="83">
        <f t="shared" si="531"/>
        <v>0</v>
      </c>
      <c r="V1478" s="9" t="s">
        <v>1327</v>
      </c>
      <c r="W1478" s="152" t="s">
        <v>1396</v>
      </c>
      <c r="X1478" s="29">
        <v>11.14</v>
      </c>
    </row>
    <row r="1479" spans="1:24" s="28" customFormat="1" ht="102" customHeight="1">
      <c r="A1479" s="9" t="s">
        <v>10400</v>
      </c>
      <c r="B1479" s="3" t="s">
        <v>1318</v>
      </c>
      <c r="C1479" s="38" t="s">
        <v>1474</v>
      </c>
      <c r="D1479" s="38" t="s">
        <v>1473</v>
      </c>
      <c r="E1479" s="38" t="s">
        <v>1472</v>
      </c>
      <c r="F1479" s="9" t="s">
        <v>567</v>
      </c>
      <c r="G1479" s="29" t="s">
        <v>384</v>
      </c>
      <c r="H1479" s="20">
        <v>0</v>
      </c>
      <c r="I1479" s="34">
        <v>470000000</v>
      </c>
      <c r="J1479" s="21" t="s">
        <v>1316</v>
      </c>
      <c r="K1479" s="33" t="s">
        <v>10394</v>
      </c>
      <c r="L1479" s="137" t="s">
        <v>3404</v>
      </c>
      <c r="M1479" s="140" t="s">
        <v>383</v>
      </c>
      <c r="N1479" s="358" t="s">
        <v>8846</v>
      </c>
      <c r="O1479" s="3" t="s">
        <v>1368</v>
      </c>
      <c r="P1479" s="7" t="s">
        <v>1340</v>
      </c>
      <c r="Q1479" s="3" t="s">
        <v>1188</v>
      </c>
      <c r="R1479" s="24">
        <v>170</v>
      </c>
      <c r="S1479" s="32">
        <v>1250</v>
      </c>
      <c r="T1479" s="24">
        <v>0</v>
      </c>
      <c r="U1479" s="83">
        <f t="shared" si="531"/>
        <v>0</v>
      </c>
      <c r="V1479" s="9" t="s">
        <v>1327</v>
      </c>
      <c r="W1479" s="152" t="s">
        <v>1396</v>
      </c>
      <c r="X1479" s="29">
        <v>11</v>
      </c>
    </row>
    <row r="1480" spans="1:24" s="28" customFormat="1" ht="102" customHeight="1">
      <c r="A1480" s="9" t="s">
        <v>11363</v>
      </c>
      <c r="B1480" s="3" t="s">
        <v>1318</v>
      </c>
      <c r="C1480" s="38" t="s">
        <v>1474</v>
      </c>
      <c r="D1480" s="38" t="s">
        <v>1473</v>
      </c>
      <c r="E1480" s="38" t="s">
        <v>1472</v>
      </c>
      <c r="F1480" s="9" t="s">
        <v>567</v>
      </c>
      <c r="G1480" s="29" t="s">
        <v>384</v>
      </c>
      <c r="H1480" s="20">
        <v>0</v>
      </c>
      <c r="I1480" s="34">
        <v>470000000</v>
      </c>
      <c r="J1480" s="21" t="s">
        <v>1316</v>
      </c>
      <c r="K1480" s="33" t="s">
        <v>11356</v>
      </c>
      <c r="L1480" s="137" t="s">
        <v>3404</v>
      </c>
      <c r="M1480" s="140" t="s">
        <v>383</v>
      </c>
      <c r="N1480" s="358" t="s">
        <v>8846</v>
      </c>
      <c r="O1480" s="3" t="s">
        <v>1368</v>
      </c>
      <c r="P1480" s="7" t="s">
        <v>1340</v>
      </c>
      <c r="Q1480" s="3" t="s">
        <v>1188</v>
      </c>
      <c r="R1480" s="24">
        <v>170</v>
      </c>
      <c r="S1480" s="32">
        <v>1250</v>
      </c>
      <c r="T1480" s="4">
        <f>R1480*S1480</f>
        <v>212500</v>
      </c>
      <c r="U1480" s="83">
        <f>T1480*1.12</f>
        <v>238000.00000000003</v>
      </c>
      <c r="V1480" s="9" t="s">
        <v>1327</v>
      </c>
      <c r="W1480" s="152" t="s">
        <v>1396</v>
      </c>
      <c r="X1480" s="29"/>
    </row>
    <row r="1481" spans="1:24" s="28" customFormat="1" ht="102" customHeight="1">
      <c r="A1481" s="9" t="s">
        <v>6987</v>
      </c>
      <c r="B1481" s="3" t="s">
        <v>1318</v>
      </c>
      <c r="C1481" s="38" t="s">
        <v>1471</v>
      </c>
      <c r="D1481" s="38" t="s">
        <v>1451</v>
      </c>
      <c r="E1481" s="38" t="s">
        <v>1470</v>
      </c>
      <c r="F1481" s="9" t="s">
        <v>568</v>
      </c>
      <c r="G1481" s="29" t="s">
        <v>384</v>
      </c>
      <c r="H1481" s="20">
        <v>0</v>
      </c>
      <c r="I1481" s="34">
        <v>470000000</v>
      </c>
      <c r="J1481" s="21" t="s">
        <v>1316</v>
      </c>
      <c r="K1481" s="33" t="s">
        <v>1377</v>
      </c>
      <c r="L1481" s="137" t="s">
        <v>3404</v>
      </c>
      <c r="M1481" s="140" t="s">
        <v>383</v>
      </c>
      <c r="N1481" s="358" t="s">
        <v>8848</v>
      </c>
      <c r="O1481" s="3" t="s">
        <v>1368</v>
      </c>
      <c r="P1481" s="7" t="s">
        <v>1340</v>
      </c>
      <c r="Q1481" s="3" t="s">
        <v>1188</v>
      </c>
      <c r="R1481" s="24">
        <v>30</v>
      </c>
      <c r="S1481" s="32">
        <v>2225</v>
      </c>
      <c r="T1481" s="24">
        <v>0</v>
      </c>
      <c r="U1481" s="83">
        <f t="shared" si="531"/>
        <v>0</v>
      </c>
      <c r="V1481" s="9" t="s">
        <v>1327</v>
      </c>
      <c r="W1481" s="152" t="s">
        <v>1396</v>
      </c>
      <c r="X1481" s="29">
        <v>11.14</v>
      </c>
    </row>
    <row r="1482" spans="1:24" s="28" customFormat="1" ht="102" customHeight="1">
      <c r="A1482" s="9" t="s">
        <v>10401</v>
      </c>
      <c r="B1482" s="3" t="s">
        <v>1318</v>
      </c>
      <c r="C1482" s="38" t="s">
        <v>1471</v>
      </c>
      <c r="D1482" s="38" t="s">
        <v>1451</v>
      </c>
      <c r="E1482" s="38" t="s">
        <v>1470</v>
      </c>
      <c r="F1482" s="9" t="s">
        <v>568</v>
      </c>
      <c r="G1482" s="29" t="s">
        <v>384</v>
      </c>
      <c r="H1482" s="20">
        <v>0</v>
      </c>
      <c r="I1482" s="34">
        <v>470000000</v>
      </c>
      <c r="J1482" s="21" t="s">
        <v>1316</v>
      </c>
      <c r="K1482" s="33" t="s">
        <v>10394</v>
      </c>
      <c r="L1482" s="137" t="s">
        <v>3404</v>
      </c>
      <c r="M1482" s="140" t="s">
        <v>383</v>
      </c>
      <c r="N1482" s="358" t="s">
        <v>8846</v>
      </c>
      <c r="O1482" s="3" t="s">
        <v>1368</v>
      </c>
      <c r="P1482" s="7" t="s">
        <v>1340</v>
      </c>
      <c r="Q1482" s="3" t="s">
        <v>1188</v>
      </c>
      <c r="R1482" s="24">
        <v>30</v>
      </c>
      <c r="S1482" s="32">
        <v>2225</v>
      </c>
      <c r="T1482" s="24">
        <v>0</v>
      </c>
      <c r="U1482" s="83">
        <f t="shared" si="531"/>
        <v>0</v>
      </c>
      <c r="V1482" s="9" t="s">
        <v>1327</v>
      </c>
      <c r="W1482" s="152" t="s">
        <v>1396</v>
      </c>
      <c r="X1482" s="29">
        <v>11</v>
      </c>
    </row>
    <row r="1483" spans="1:24" s="28" customFormat="1" ht="102" customHeight="1">
      <c r="A1483" s="9" t="s">
        <v>11364</v>
      </c>
      <c r="B1483" s="3" t="s">
        <v>1318</v>
      </c>
      <c r="C1483" s="38" t="s">
        <v>1471</v>
      </c>
      <c r="D1483" s="38" t="s">
        <v>1451</v>
      </c>
      <c r="E1483" s="38" t="s">
        <v>1470</v>
      </c>
      <c r="F1483" s="9" t="s">
        <v>568</v>
      </c>
      <c r="G1483" s="29" t="s">
        <v>384</v>
      </c>
      <c r="H1483" s="20">
        <v>0</v>
      </c>
      <c r="I1483" s="34">
        <v>470000000</v>
      </c>
      <c r="J1483" s="21" t="s">
        <v>1316</v>
      </c>
      <c r="K1483" s="33" t="s">
        <v>11356</v>
      </c>
      <c r="L1483" s="137" t="s">
        <v>3404</v>
      </c>
      <c r="M1483" s="140" t="s">
        <v>383</v>
      </c>
      <c r="N1483" s="358" t="s">
        <v>8846</v>
      </c>
      <c r="O1483" s="3" t="s">
        <v>1368</v>
      </c>
      <c r="P1483" s="7" t="s">
        <v>1340</v>
      </c>
      <c r="Q1483" s="3" t="s">
        <v>1188</v>
      </c>
      <c r="R1483" s="24">
        <v>30</v>
      </c>
      <c r="S1483" s="32">
        <v>2225</v>
      </c>
      <c r="T1483" s="4">
        <f>R1483*S1483</f>
        <v>66750</v>
      </c>
      <c r="U1483" s="83">
        <f>T1483*1.12</f>
        <v>74760</v>
      </c>
      <c r="V1483" s="9" t="s">
        <v>1327</v>
      </c>
      <c r="W1483" s="152" t="s">
        <v>1396</v>
      </c>
      <c r="X1483" s="29"/>
    </row>
    <row r="1484" spans="1:24" s="28" customFormat="1" ht="102" customHeight="1">
      <c r="A1484" s="9" t="s">
        <v>6988</v>
      </c>
      <c r="B1484" s="3" t="s">
        <v>1318</v>
      </c>
      <c r="C1484" s="39" t="s">
        <v>1468</v>
      </c>
      <c r="D1484" s="38" t="s">
        <v>1467</v>
      </c>
      <c r="E1484" s="39" t="s">
        <v>1466</v>
      </c>
      <c r="F1484" s="35" t="s">
        <v>569</v>
      </c>
      <c r="G1484" s="29" t="s">
        <v>384</v>
      </c>
      <c r="H1484" s="20">
        <v>0</v>
      </c>
      <c r="I1484" s="34">
        <v>470000000</v>
      </c>
      <c r="J1484" s="21" t="s">
        <v>1316</v>
      </c>
      <c r="K1484" s="33" t="s">
        <v>1377</v>
      </c>
      <c r="L1484" s="137" t="s">
        <v>3404</v>
      </c>
      <c r="M1484" s="140" t="s">
        <v>383</v>
      </c>
      <c r="N1484" s="358" t="s">
        <v>8848</v>
      </c>
      <c r="O1484" s="3" t="s">
        <v>1368</v>
      </c>
      <c r="P1484" s="7" t="s">
        <v>1340</v>
      </c>
      <c r="Q1484" s="3" t="s">
        <v>1188</v>
      </c>
      <c r="R1484" s="24">
        <v>117</v>
      </c>
      <c r="S1484" s="32">
        <v>1979</v>
      </c>
      <c r="T1484" s="24">
        <v>0</v>
      </c>
      <c r="U1484" s="83">
        <f t="shared" si="531"/>
        <v>0</v>
      </c>
      <c r="V1484" s="9" t="s">
        <v>1327</v>
      </c>
      <c r="W1484" s="152" t="s">
        <v>1396</v>
      </c>
      <c r="X1484" s="29">
        <v>11.14</v>
      </c>
    </row>
    <row r="1485" spans="1:24" s="28" customFormat="1" ht="102" customHeight="1">
      <c r="A1485" s="9" t="s">
        <v>10402</v>
      </c>
      <c r="B1485" s="3" t="s">
        <v>1318</v>
      </c>
      <c r="C1485" s="39" t="s">
        <v>1468</v>
      </c>
      <c r="D1485" s="38" t="s">
        <v>1467</v>
      </c>
      <c r="E1485" s="39" t="s">
        <v>1466</v>
      </c>
      <c r="F1485" s="35" t="s">
        <v>569</v>
      </c>
      <c r="G1485" s="29" t="s">
        <v>384</v>
      </c>
      <c r="H1485" s="20">
        <v>0</v>
      </c>
      <c r="I1485" s="34">
        <v>470000000</v>
      </c>
      <c r="J1485" s="21" t="s">
        <v>1316</v>
      </c>
      <c r="K1485" s="33" t="s">
        <v>10394</v>
      </c>
      <c r="L1485" s="137" t="s">
        <v>3404</v>
      </c>
      <c r="M1485" s="140" t="s">
        <v>383</v>
      </c>
      <c r="N1485" s="358" t="s">
        <v>8846</v>
      </c>
      <c r="O1485" s="3" t="s">
        <v>1368</v>
      </c>
      <c r="P1485" s="7" t="s">
        <v>1340</v>
      </c>
      <c r="Q1485" s="3" t="s">
        <v>1188</v>
      </c>
      <c r="R1485" s="24">
        <v>117</v>
      </c>
      <c r="S1485" s="32">
        <v>1979</v>
      </c>
      <c r="T1485" s="24">
        <v>0</v>
      </c>
      <c r="U1485" s="83">
        <f t="shared" si="531"/>
        <v>0</v>
      </c>
      <c r="V1485" s="9" t="s">
        <v>1327</v>
      </c>
      <c r="W1485" s="152" t="s">
        <v>1396</v>
      </c>
      <c r="X1485" s="29">
        <v>11</v>
      </c>
    </row>
    <row r="1486" spans="1:24" s="28" customFormat="1" ht="102" customHeight="1">
      <c r="A1486" s="9" t="s">
        <v>11365</v>
      </c>
      <c r="B1486" s="3" t="s">
        <v>1318</v>
      </c>
      <c r="C1486" s="39" t="s">
        <v>1468</v>
      </c>
      <c r="D1486" s="38" t="s">
        <v>1467</v>
      </c>
      <c r="E1486" s="39" t="s">
        <v>1466</v>
      </c>
      <c r="F1486" s="35" t="s">
        <v>569</v>
      </c>
      <c r="G1486" s="29" t="s">
        <v>384</v>
      </c>
      <c r="H1486" s="20">
        <v>0</v>
      </c>
      <c r="I1486" s="34">
        <v>470000000</v>
      </c>
      <c r="J1486" s="21" t="s">
        <v>1316</v>
      </c>
      <c r="K1486" s="33" t="s">
        <v>11356</v>
      </c>
      <c r="L1486" s="137" t="s">
        <v>3404</v>
      </c>
      <c r="M1486" s="140" t="s">
        <v>383</v>
      </c>
      <c r="N1486" s="358" t="s">
        <v>8846</v>
      </c>
      <c r="O1486" s="3" t="s">
        <v>1368</v>
      </c>
      <c r="P1486" s="7" t="s">
        <v>1340</v>
      </c>
      <c r="Q1486" s="3" t="s">
        <v>1188</v>
      </c>
      <c r="R1486" s="24">
        <v>117</v>
      </c>
      <c r="S1486" s="32">
        <v>1979</v>
      </c>
      <c r="T1486" s="4">
        <f>R1486*S1486</f>
        <v>231543</v>
      </c>
      <c r="U1486" s="83">
        <f>T1486*1.12</f>
        <v>259328.16000000003</v>
      </c>
      <c r="V1486" s="9" t="s">
        <v>1327</v>
      </c>
      <c r="W1486" s="152" t="s">
        <v>1396</v>
      </c>
      <c r="X1486" s="29"/>
    </row>
    <row r="1487" spans="1:24" s="28" customFormat="1" ht="102" customHeight="1">
      <c r="A1487" s="9" t="s">
        <v>6989</v>
      </c>
      <c r="B1487" s="3" t="s">
        <v>1318</v>
      </c>
      <c r="C1487" s="39" t="s">
        <v>1468</v>
      </c>
      <c r="D1487" s="38" t="s">
        <v>1467</v>
      </c>
      <c r="E1487" s="39" t="s">
        <v>1466</v>
      </c>
      <c r="F1487" s="3" t="s">
        <v>1469</v>
      </c>
      <c r="G1487" s="29" t="s">
        <v>384</v>
      </c>
      <c r="H1487" s="20">
        <v>0</v>
      </c>
      <c r="I1487" s="34">
        <v>470000000</v>
      </c>
      <c r="J1487" s="21" t="s">
        <v>1316</v>
      </c>
      <c r="K1487" s="33" t="s">
        <v>1377</v>
      </c>
      <c r="L1487" s="137" t="s">
        <v>3404</v>
      </c>
      <c r="M1487" s="140" t="s">
        <v>383</v>
      </c>
      <c r="N1487" s="358" t="s">
        <v>8848</v>
      </c>
      <c r="O1487" s="3" t="s">
        <v>1368</v>
      </c>
      <c r="P1487" s="7" t="s">
        <v>1340</v>
      </c>
      <c r="Q1487" s="3" t="s">
        <v>1188</v>
      </c>
      <c r="R1487" s="24">
        <v>4</v>
      </c>
      <c r="S1487" s="32">
        <v>2260</v>
      </c>
      <c r="T1487" s="24">
        <v>0</v>
      </c>
      <c r="U1487" s="83">
        <f t="shared" si="531"/>
        <v>0</v>
      </c>
      <c r="V1487" s="9" t="s">
        <v>1327</v>
      </c>
      <c r="W1487" s="152" t="s">
        <v>1396</v>
      </c>
      <c r="X1487" s="29">
        <v>11.14</v>
      </c>
    </row>
    <row r="1488" spans="1:24" s="28" customFormat="1" ht="102" customHeight="1">
      <c r="A1488" s="9" t="s">
        <v>10403</v>
      </c>
      <c r="B1488" s="3" t="s">
        <v>1318</v>
      </c>
      <c r="C1488" s="39" t="s">
        <v>1468</v>
      </c>
      <c r="D1488" s="38" t="s">
        <v>1467</v>
      </c>
      <c r="E1488" s="39" t="s">
        <v>1466</v>
      </c>
      <c r="F1488" s="3" t="s">
        <v>1469</v>
      </c>
      <c r="G1488" s="29" t="s">
        <v>384</v>
      </c>
      <c r="H1488" s="20">
        <v>0</v>
      </c>
      <c r="I1488" s="34">
        <v>470000000</v>
      </c>
      <c r="J1488" s="21" t="s">
        <v>1316</v>
      </c>
      <c r="K1488" s="33" t="s">
        <v>10394</v>
      </c>
      <c r="L1488" s="137" t="s">
        <v>3404</v>
      </c>
      <c r="M1488" s="140" t="s">
        <v>383</v>
      </c>
      <c r="N1488" s="358" t="s">
        <v>8846</v>
      </c>
      <c r="O1488" s="3" t="s">
        <v>1368</v>
      </c>
      <c r="P1488" s="7" t="s">
        <v>1340</v>
      </c>
      <c r="Q1488" s="3" t="s">
        <v>1188</v>
      </c>
      <c r="R1488" s="24">
        <v>4</v>
      </c>
      <c r="S1488" s="32">
        <v>2260</v>
      </c>
      <c r="T1488" s="24">
        <v>0</v>
      </c>
      <c r="U1488" s="83">
        <f t="shared" si="531"/>
        <v>0</v>
      </c>
      <c r="V1488" s="9" t="s">
        <v>1327</v>
      </c>
      <c r="W1488" s="152" t="s">
        <v>1396</v>
      </c>
      <c r="X1488" s="29" t="s">
        <v>9073</v>
      </c>
    </row>
    <row r="1489" spans="1:24" s="28" customFormat="1" ht="102" customHeight="1">
      <c r="A1489" s="9" t="s">
        <v>6990</v>
      </c>
      <c r="B1489" s="3" t="s">
        <v>1318</v>
      </c>
      <c r="C1489" s="39" t="s">
        <v>1468</v>
      </c>
      <c r="D1489" s="38" t="s">
        <v>1467</v>
      </c>
      <c r="E1489" s="39" t="s">
        <v>1466</v>
      </c>
      <c r="F1489" s="3" t="s">
        <v>1465</v>
      </c>
      <c r="G1489" s="29" t="s">
        <v>384</v>
      </c>
      <c r="H1489" s="20">
        <v>0</v>
      </c>
      <c r="I1489" s="34">
        <v>470000000</v>
      </c>
      <c r="J1489" s="21" t="s">
        <v>1316</v>
      </c>
      <c r="K1489" s="33" t="s">
        <v>1377</v>
      </c>
      <c r="L1489" s="137" t="s">
        <v>3404</v>
      </c>
      <c r="M1489" s="140" t="s">
        <v>383</v>
      </c>
      <c r="N1489" s="358" t="s">
        <v>8848</v>
      </c>
      <c r="O1489" s="3" t="s">
        <v>1368</v>
      </c>
      <c r="P1489" s="7" t="s">
        <v>1340</v>
      </c>
      <c r="Q1489" s="3" t="s">
        <v>1188</v>
      </c>
      <c r="R1489" s="24">
        <v>4</v>
      </c>
      <c r="S1489" s="32">
        <v>2260</v>
      </c>
      <c r="T1489" s="24">
        <v>0</v>
      </c>
      <c r="U1489" s="83">
        <f t="shared" si="531"/>
        <v>0</v>
      </c>
      <c r="V1489" s="9" t="s">
        <v>1327</v>
      </c>
      <c r="W1489" s="152" t="s">
        <v>1396</v>
      </c>
      <c r="X1489" s="29">
        <v>11.14</v>
      </c>
    </row>
    <row r="1490" spans="1:24" s="28" customFormat="1" ht="102" customHeight="1">
      <c r="A1490" s="9" t="s">
        <v>10404</v>
      </c>
      <c r="B1490" s="3" t="s">
        <v>1318</v>
      </c>
      <c r="C1490" s="39" t="s">
        <v>1468</v>
      </c>
      <c r="D1490" s="38" t="s">
        <v>1467</v>
      </c>
      <c r="E1490" s="39" t="s">
        <v>1466</v>
      </c>
      <c r="F1490" s="3" t="s">
        <v>1465</v>
      </c>
      <c r="G1490" s="29" t="s">
        <v>384</v>
      </c>
      <c r="H1490" s="20">
        <v>0</v>
      </c>
      <c r="I1490" s="34">
        <v>470000000</v>
      </c>
      <c r="J1490" s="21" t="s">
        <v>1316</v>
      </c>
      <c r="K1490" s="33" t="s">
        <v>10394</v>
      </c>
      <c r="L1490" s="137" t="s">
        <v>3404</v>
      </c>
      <c r="M1490" s="140" t="s">
        <v>383</v>
      </c>
      <c r="N1490" s="358" t="s">
        <v>8846</v>
      </c>
      <c r="O1490" s="3" t="s">
        <v>1368</v>
      </c>
      <c r="P1490" s="7" t="s">
        <v>1340</v>
      </c>
      <c r="Q1490" s="3" t="s">
        <v>1188</v>
      </c>
      <c r="R1490" s="24">
        <v>4</v>
      </c>
      <c r="S1490" s="32">
        <v>2260</v>
      </c>
      <c r="T1490" s="24">
        <v>0</v>
      </c>
      <c r="U1490" s="83">
        <f t="shared" si="531"/>
        <v>0</v>
      </c>
      <c r="V1490" s="9" t="s">
        <v>1327</v>
      </c>
      <c r="W1490" s="152" t="s">
        <v>1396</v>
      </c>
      <c r="X1490" s="29" t="s">
        <v>9073</v>
      </c>
    </row>
    <row r="1491" spans="1:24" s="28" customFormat="1" ht="102" customHeight="1">
      <c r="A1491" s="9" t="s">
        <v>6991</v>
      </c>
      <c r="B1491" s="3" t="s">
        <v>1318</v>
      </c>
      <c r="C1491" s="52" t="s">
        <v>1464</v>
      </c>
      <c r="D1491" s="51" t="s">
        <v>1463</v>
      </c>
      <c r="E1491" s="51" t="s">
        <v>1462</v>
      </c>
      <c r="F1491" s="9" t="s">
        <v>570</v>
      </c>
      <c r="G1491" s="29" t="s">
        <v>384</v>
      </c>
      <c r="H1491" s="20">
        <v>0</v>
      </c>
      <c r="I1491" s="34">
        <v>470000000</v>
      </c>
      <c r="J1491" s="21" t="s">
        <v>1316</v>
      </c>
      <c r="K1491" s="33" t="s">
        <v>1377</v>
      </c>
      <c r="L1491" s="137" t="s">
        <v>3404</v>
      </c>
      <c r="M1491" s="140" t="s">
        <v>383</v>
      </c>
      <c r="N1491" s="358" t="s">
        <v>8848</v>
      </c>
      <c r="O1491" s="3" t="s">
        <v>1368</v>
      </c>
      <c r="P1491" s="7" t="s">
        <v>1335</v>
      </c>
      <c r="Q1491" s="3" t="s">
        <v>1334</v>
      </c>
      <c r="R1491" s="24">
        <v>8</v>
      </c>
      <c r="S1491" s="32">
        <v>28450</v>
      </c>
      <c r="T1491" s="24">
        <v>0</v>
      </c>
      <c r="U1491" s="83">
        <f t="shared" si="531"/>
        <v>0</v>
      </c>
      <c r="V1491" s="9" t="s">
        <v>1327</v>
      </c>
      <c r="W1491" s="152" t="s">
        <v>1396</v>
      </c>
      <c r="X1491" s="29">
        <v>11.14</v>
      </c>
    </row>
    <row r="1492" spans="1:24" s="28" customFormat="1" ht="102" customHeight="1">
      <c r="A1492" s="9" t="s">
        <v>10405</v>
      </c>
      <c r="B1492" s="3" t="s">
        <v>1318</v>
      </c>
      <c r="C1492" s="52" t="s">
        <v>1464</v>
      </c>
      <c r="D1492" s="51" t="s">
        <v>1463</v>
      </c>
      <c r="E1492" s="51" t="s">
        <v>1462</v>
      </c>
      <c r="F1492" s="9" t="s">
        <v>570</v>
      </c>
      <c r="G1492" s="29" t="s">
        <v>384</v>
      </c>
      <c r="H1492" s="20">
        <v>0</v>
      </c>
      <c r="I1492" s="34">
        <v>470000000</v>
      </c>
      <c r="J1492" s="21" t="s">
        <v>1316</v>
      </c>
      <c r="K1492" s="33" t="s">
        <v>10394</v>
      </c>
      <c r="L1492" s="137" t="s">
        <v>3404</v>
      </c>
      <c r="M1492" s="140" t="s">
        <v>383</v>
      </c>
      <c r="N1492" s="358" t="s">
        <v>8846</v>
      </c>
      <c r="O1492" s="3" t="s">
        <v>1368</v>
      </c>
      <c r="P1492" s="7" t="s">
        <v>1335</v>
      </c>
      <c r="Q1492" s="3" t="s">
        <v>1334</v>
      </c>
      <c r="R1492" s="24">
        <v>8</v>
      </c>
      <c r="S1492" s="32">
        <v>28450</v>
      </c>
      <c r="T1492" s="24">
        <v>0</v>
      </c>
      <c r="U1492" s="83">
        <f t="shared" si="531"/>
        <v>0</v>
      </c>
      <c r="V1492" s="9" t="s">
        <v>1327</v>
      </c>
      <c r="W1492" s="152" t="s">
        <v>1396</v>
      </c>
      <c r="X1492" s="29" t="s">
        <v>9073</v>
      </c>
    </row>
    <row r="1493" spans="1:24" s="28" customFormat="1" ht="102" customHeight="1">
      <c r="A1493" s="9" t="s">
        <v>6992</v>
      </c>
      <c r="B1493" s="3" t="s">
        <v>1318</v>
      </c>
      <c r="C1493" s="38" t="s">
        <v>1461</v>
      </c>
      <c r="D1493" s="35" t="s">
        <v>571</v>
      </c>
      <c r="E1493" s="9" t="s">
        <v>572</v>
      </c>
      <c r="F1493" s="9"/>
      <c r="G1493" s="29" t="s">
        <v>384</v>
      </c>
      <c r="H1493" s="20">
        <v>0</v>
      </c>
      <c r="I1493" s="34">
        <v>470000000</v>
      </c>
      <c r="J1493" s="21" t="s">
        <v>1316</v>
      </c>
      <c r="K1493" s="33" t="s">
        <v>1377</v>
      </c>
      <c r="L1493" s="137" t="s">
        <v>3404</v>
      </c>
      <c r="M1493" s="140" t="s">
        <v>383</v>
      </c>
      <c r="N1493" s="358" t="s">
        <v>8848</v>
      </c>
      <c r="O1493" s="3" t="s">
        <v>1368</v>
      </c>
      <c r="P1493" s="7" t="s">
        <v>1340</v>
      </c>
      <c r="Q1493" s="3" t="s">
        <v>1188</v>
      </c>
      <c r="R1493" s="24">
        <v>10</v>
      </c>
      <c r="S1493" s="32">
        <v>1795</v>
      </c>
      <c r="T1493" s="24">
        <v>0</v>
      </c>
      <c r="U1493" s="83">
        <f t="shared" si="531"/>
        <v>0</v>
      </c>
      <c r="V1493" s="9" t="s">
        <v>1327</v>
      </c>
      <c r="W1493" s="152" t="s">
        <v>1396</v>
      </c>
      <c r="X1493" s="29">
        <v>11.14</v>
      </c>
    </row>
    <row r="1494" spans="1:24" s="28" customFormat="1" ht="102" customHeight="1">
      <c r="A1494" s="9" t="s">
        <v>10406</v>
      </c>
      <c r="B1494" s="3" t="s">
        <v>1318</v>
      </c>
      <c r="C1494" s="38" t="s">
        <v>1461</v>
      </c>
      <c r="D1494" s="35" t="s">
        <v>571</v>
      </c>
      <c r="E1494" s="9" t="s">
        <v>572</v>
      </c>
      <c r="F1494" s="9"/>
      <c r="G1494" s="29" t="s">
        <v>384</v>
      </c>
      <c r="H1494" s="20">
        <v>0</v>
      </c>
      <c r="I1494" s="34">
        <v>470000000</v>
      </c>
      <c r="J1494" s="21" t="s">
        <v>1316</v>
      </c>
      <c r="K1494" s="33" t="s">
        <v>10394</v>
      </c>
      <c r="L1494" s="137" t="s">
        <v>3404</v>
      </c>
      <c r="M1494" s="140" t="s">
        <v>383</v>
      </c>
      <c r="N1494" s="358" t="s">
        <v>8846</v>
      </c>
      <c r="O1494" s="3" t="s">
        <v>1368</v>
      </c>
      <c r="P1494" s="7" t="s">
        <v>1340</v>
      </c>
      <c r="Q1494" s="3" t="s">
        <v>1188</v>
      </c>
      <c r="R1494" s="24">
        <v>10</v>
      </c>
      <c r="S1494" s="32">
        <v>1795</v>
      </c>
      <c r="T1494" s="24">
        <v>0</v>
      </c>
      <c r="U1494" s="83">
        <f t="shared" si="531"/>
        <v>0</v>
      </c>
      <c r="V1494" s="9" t="s">
        <v>1327</v>
      </c>
      <c r="W1494" s="152" t="s">
        <v>1396</v>
      </c>
      <c r="X1494" s="29" t="s">
        <v>11350</v>
      </c>
    </row>
    <row r="1495" spans="1:24" s="28" customFormat="1" ht="102" customHeight="1">
      <c r="A1495" s="9" t="s">
        <v>11366</v>
      </c>
      <c r="B1495" s="3" t="s">
        <v>1318</v>
      </c>
      <c r="C1495" s="38" t="s">
        <v>1461</v>
      </c>
      <c r="D1495" s="35" t="s">
        <v>11379</v>
      </c>
      <c r="E1495" s="9" t="s">
        <v>11380</v>
      </c>
      <c r="F1495" s="9" t="s">
        <v>572</v>
      </c>
      <c r="G1495" s="29" t="s">
        <v>384</v>
      </c>
      <c r="H1495" s="20">
        <v>0</v>
      </c>
      <c r="I1495" s="34">
        <v>470000000</v>
      </c>
      <c r="J1495" s="21" t="s">
        <v>1316</v>
      </c>
      <c r="K1495" s="33" t="s">
        <v>11356</v>
      </c>
      <c r="L1495" s="137" t="s">
        <v>3404</v>
      </c>
      <c r="M1495" s="140" t="s">
        <v>383</v>
      </c>
      <c r="N1495" s="358" t="s">
        <v>8846</v>
      </c>
      <c r="O1495" s="3" t="s">
        <v>1368</v>
      </c>
      <c r="P1495" s="7" t="s">
        <v>1340</v>
      </c>
      <c r="Q1495" s="3" t="s">
        <v>1188</v>
      </c>
      <c r="R1495" s="24">
        <v>10</v>
      </c>
      <c r="S1495" s="32">
        <v>1795</v>
      </c>
      <c r="T1495" s="4">
        <f>R1495*S1495</f>
        <v>17950</v>
      </c>
      <c r="U1495" s="83">
        <f>T1495*1.12</f>
        <v>20104.000000000004</v>
      </c>
      <c r="V1495" s="9" t="s">
        <v>1327</v>
      </c>
      <c r="W1495" s="152" t="s">
        <v>1396</v>
      </c>
      <c r="X1495" s="29"/>
    </row>
    <row r="1496" spans="1:24" s="28" customFormat="1" ht="102" customHeight="1">
      <c r="A1496" s="9" t="s">
        <v>6993</v>
      </c>
      <c r="B1496" s="3" t="s">
        <v>1318</v>
      </c>
      <c r="C1496" s="39" t="s">
        <v>1460</v>
      </c>
      <c r="D1496" s="35" t="s">
        <v>573</v>
      </c>
      <c r="E1496" s="9" t="s">
        <v>574</v>
      </c>
      <c r="F1496" s="9"/>
      <c r="G1496" s="29" t="s">
        <v>384</v>
      </c>
      <c r="H1496" s="20">
        <v>0</v>
      </c>
      <c r="I1496" s="34">
        <v>470000000</v>
      </c>
      <c r="J1496" s="21" t="s">
        <v>1316</v>
      </c>
      <c r="K1496" s="33" t="s">
        <v>1377</v>
      </c>
      <c r="L1496" s="137" t="s">
        <v>3404</v>
      </c>
      <c r="M1496" s="140" t="s">
        <v>383</v>
      </c>
      <c r="N1496" s="358" t="s">
        <v>8848</v>
      </c>
      <c r="O1496" s="3" t="s">
        <v>1368</v>
      </c>
      <c r="P1496" s="7" t="s">
        <v>1340</v>
      </c>
      <c r="Q1496" s="3" t="s">
        <v>1188</v>
      </c>
      <c r="R1496" s="24">
        <v>25</v>
      </c>
      <c r="S1496" s="32">
        <v>1583</v>
      </c>
      <c r="T1496" s="24">
        <v>0</v>
      </c>
      <c r="U1496" s="83">
        <f t="shared" si="531"/>
        <v>0</v>
      </c>
      <c r="V1496" s="9" t="s">
        <v>1327</v>
      </c>
      <c r="W1496" s="152" t="s">
        <v>1396</v>
      </c>
      <c r="X1496" s="29">
        <v>11.14</v>
      </c>
    </row>
    <row r="1497" spans="1:24" s="28" customFormat="1" ht="102" customHeight="1">
      <c r="A1497" s="9" t="s">
        <v>10407</v>
      </c>
      <c r="B1497" s="3" t="s">
        <v>1318</v>
      </c>
      <c r="C1497" s="39" t="s">
        <v>1460</v>
      </c>
      <c r="D1497" s="35" t="s">
        <v>573</v>
      </c>
      <c r="E1497" s="9" t="s">
        <v>574</v>
      </c>
      <c r="F1497" s="9"/>
      <c r="G1497" s="29" t="s">
        <v>384</v>
      </c>
      <c r="H1497" s="20">
        <v>0</v>
      </c>
      <c r="I1497" s="34">
        <v>470000000</v>
      </c>
      <c r="J1497" s="21" t="s">
        <v>1316</v>
      </c>
      <c r="K1497" s="33" t="s">
        <v>10394</v>
      </c>
      <c r="L1497" s="137" t="s">
        <v>3404</v>
      </c>
      <c r="M1497" s="140" t="s">
        <v>383</v>
      </c>
      <c r="N1497" s="358" t="s">
        <v>8846</v>
      </c>
      <c r="O1497" s="3" t="s">
        <v>1368</v>
      </c>
      <c r="P1497" s="7" t="s">
        <v>1340</v>
      </c>
      <c r="Q1497" s="3" t="s">
        <v>1188</v>
      </c>
      <c r="R1497" s="24">
        <v>25</v>
      </c>
      <c r="S1497" s="32">
        <v>1583</v>
      </c>
      <c r="T1497" s="24">
        <v>0</v>
      </c>
      <c r="U1497" s="83">
        <f t="shared" si="531"/>
        <v>0</v>
      </c>
      <c r="V1497" s="9" t="s">
        <v>1327</v>
      </c>
      <c r="W1497" s="152" t="s">
        <v>1396</v>
      </c>
      <c r="X1497" s="29" t="s">
        <v>11388</v>
      </c>
    </row>
    <row r="1498" spans="1:24" s="28" customFormat="1" ht="102" customHeight="1">
      <c r="A1498" s="9" t="s">
        <v>11367</v>
      </c>
      <c r="B1498" s="3" t="s">
        <v>1318</v>
      </c>
      <c r="C1498" s="39" t="s">
        <v>11384</v>
      </c>
      <c r="D1498" s="35" t="s">
        <v>11385</v>
      </c>
      <c r="E1498" s="9" t="s">
        <v>11386</v>
      </c>
      <c r="F1498" s="9" t="s">
        <v>574</v>
      </c>
      <c r="G1498" s="29" t="s">
        <v>384</v>
      </c>
      <c r="H1498" s="20">
        <v>0</v>
      </c>
      <c r="I1498" s="34">
        <v>470000000</v>
      </c>
      <c r="J1498" s="21" t="s">
        <v>1316</v>
      </c>
      <c r="K1498" s="33" t="s">
        <v>11356</v>
      </c>
      <c r="L1498" s="137" t="s">
        <v>3404</v>
      </c>
      <c r="M1498" s="140" t="s">
        <v>383</v>
      </c>
      <c r="N1498" s="358" t="s">
        <v>8846</v>
      </c>
      <c r="O1498" s="3" t="s">
        <v>1368</v>
      </c>
      <c r="P1498" s="7" t="s">
        <v>1340</v>
      </c>
      <c r="Q1498" s="3" t="s">
        <v>1188</v>
      </c>
      <c r="R1498" s="24">
        <v>25</v>
      </c>
      <c r="S1498" s="32">
        <v>1583</v>
      </c>
      <c r="T1498" s="4">
        <f>R1498*S1498</f>
        <v>39575</v>
      </c>
      <c r="U1498" s="83">
        <f>T1498*1.12</f>
        <v>44324.000000000007</v>
      </c>
      <c r="V1498" s="9" t="s">
        <v>1327</v>
      </c>
      <c r="W1498" s="152" t="s">
        <v>1396</v>
      </c>
      <c r="X1498" s="29"/>
    </row>
    <row r="1499" spans="1:24" s="28" customFormat="1" ht="102" customHeight="1">
      <c r="A1499" s="9" t="s">
        <v>6994</v>
      </c>
      <c r="B1499" s="3" t="s">
        <v>1318</v>
      </c>
      <c r="C1499" s="39" t="s">
        <v>1460</v>
      </c>
      <c r="D1499" s="35" t="s">
        <v>573</v>
      </c>
      <c r="E1499" s="9" t="s">
        <v>575</v>
      </c>
      <c r="F1499" s="9"/>
      <c r="G1499" s="29" t="s">
        <v>384</v>
      </c>
      <c r="H1499" s="20">
        <v>0</v>
      </c>
      <c r="I1499" s="34">
        <v>470000000</v>
      </c>
      <c r="J1499" s="21" t="s">
        <v>1316</v>
      </c>
      <c r="K1499" s="33" t="s">
        <v>1377</v>
      </c>
      <c r="L1499" s="137" t="s">
        <v>3404</v>
      </c>
      <c r="M1499" s="140" t="s">
        <v>383</v>
      </c>
      <c r="N1499" s="358" t="s">
        <v>8848</v>
      </c>
      <c r="O1499" s="3" t="s">
        <v>1368</v>
      </c>
      <c r="P1499" s="7" t="s">
        <v>1340</v>
      </c>
      <c r="Q1499" s="3" t="s">
        <v>1188</v>
      </c>
      <c r="R1499" s="24">
        <v>112</v>
      </c>
      <c r="S1499" s="32">
        <v>84</v>
      </c>
      <c r="T1499" s="24">
        <v>0</v>
      </c>
      <c r="U1499" s="83">
        <f t="shared" si="531"/>
        <v>0</v>
      </c>
      <c r="V1499" s="9" t="s">
        <v>1327</v>
      </c>
      <c r="W1499" s="152" t="s">
        <v>1396</v>
      </c>
      <c r="X1499" s="29">
        <v>11.14</v>
      </c>
    </row>
    <row r="1500" spans="1:24" s="28" customFormat="1" ht="102" customHeight="1">
      <c r="A1500" s="9" t="s">
        <v>10408</v>
      </c>
      <c r="B1500" s="3" t="s">
        <v>1318</v>
      </c>
      <c r="C1500" s="39" t="s">
        <v>1460</v>
      </c>
      <c r="D1500" s="35" t="s">
        <v>573</v>
      </c>
      <c r="E1500" s="9" t="s">
        <v>575</v>
      </c>
      <c r="F1500" s="9"/>
      <c r="G1500" s="29" t="s">
        <v>384</v>
      </c>
      <c r="H1500" s="20">
        <v>0</v>
      </c>
      <c r="I1500" s="34">
        <v>470000000</v>
      </c>
      <c r="J1500" s="21" t="s">
        <v>1316</v>
      </c>
      <c r="K1500" s="33" t="s">
        <v>10394</v>
      </c>
      <c r="L1500" s="137" t="s">
        <v>3404</v>
      </c>
      <c r="M1500" s="140" t="s">
        <v>383</v>
      </c>
      <c r="N1500" s="358" t="s">
        <v>8846</v>
      </c>
      <c r="O1500" s="3" t="s">
        <v>1368</v>
      </c>
      <c r="P1500" s="7" t="s">
        <v>1340</v>
      </c>
      <c r="Q1500" s="3" t="s">
        <v>1188</v>
      </c>
      <c r="R1500" s="24">
        <v>112</v>
      </c>
      <c r="S1500" s="32">
        <v>84</v>
      </c>
      <c r="T1500" s="24">
        <v>0</v>
      </c>
      <c r="U1500" s="83">
        <f t="shared" si="531"/>
        <v>0</v>
      </c>
      <c r="V1500" s="9" t="s">
        <v>1327</v>
      </c>
      <c r="W1500" s="152" t="s">
        <v>1396</v>
      </c>
      <c r="X1500" s="29" t="s">
        <v>11388</v>
      </c>
    </row>
    <row r="1501" spans="1:24" s="28" customFormat="1" ht="102" customHeight="1">
      <c r="A1501" s="9" t="s">
        <v>11368</v>
      </c>
      <c r="B1501" s="3" t="s">
        <v>1318</v>
      </c>
      <c r="C1501" s="39" t="s">
        <v>11384</v>
      </c>
      <c r="D1501" s="35" t="s">
        <v>11385</v>
      </c>
      <c r="E1501" s="9" t="s">
        <v>11386</v>
      </c>
      <c r="F1501" s="9" t="s">
        <v>575</v>
      </c>
      <c r="G1501" s="29" t="s">
        <v>384</v>
      </c>
      <c r="H1501" s="20">
        <v>0</v>
      </c>
      <c r="I1501" s="34">
        <v>470000000</v>
      </c>
      <c r="J1501" s="21" t="s">
        <v>1316</v>
      </c>
      <c r="K1501" s="33" t="s">
        <v>11356</v>
      </c>
      <c r="L1501" s="137" t="s">
        <v>3404</v>
      </c>
      <c r="M1501" s="140" t="s">
        <v>383</v>
      </c>
      <c r="N1501" s="358" t="s">
        <v>8846</v>
      </c>
      <c r="O1501" s="3" t="s">
        <v>1368</v>
      </c>
      <c r="P1501" s="7" t="s">
        <v>1340</v>
      </c>
      <c r="Q1501" s="3" t="s">
        <v>1188</v>
      </c>
      <c r="R1501" s="24">
        <v>112</v>
      </c>
      <c r="S1501" s="32">
        <v>84</v>
      </c>
      <c r="T1501" s="4">
        <f>R1501*S1501</f>
        <v>9408</v>
      </c>
      <c r="U1501" s="83">
        <f>T1501*1.12</f>
        <v>10536.960000000001</v>
      </c>
      <c r="V1501" s="9" t="s">
        <v>1327</v>
      </c>
      <c r="W1501" s="152" t="s">
        <v>1396</v>
      </c>
      <c r="X1501" s="29"/>
    </row>
    <row r="1502" spans="1:24" s="28" customFormat="1" ht="102" customHeight="1">
      <c r="A1502" s="9" t="s">
        <v>6995</v>
      </c>
      <c r="B1502" s="3" t="s">
        <v>1318</v>
      </c>
      <c r="C1502" s="39" t="s">
        <v>1460</v>
      </c>
      <c r="D1502" s="35" t="s">
        <v>576</v>
      </c>
      <c r="E1502" s="9" t="s">
        <v>577</v>
      </c>
      <c r="F1502" s="9"/>
      <c r="G1502" s="29" t="s">
        <v>384</v>
      </c>
      <c r="H1502" s="20">
        <v>0</v>
      </c>
      <c r="I1502" s="34">
        <v>470000000</v>
      </c>
      <c r="J1502" s="21" t="s">
        <v>1316</v>
      </c>
      <c r="K1502" s="33" t="s">
        <v>1377</v>
      </c>
      <c r="L1502" s="137" t="s">
        <v>3404</v>
      </c>
      <c r="M1502" s="140" t="s">
        <v>383</v>
      </c>
      <c r="N1502" s="358" t="s">
        <v>8848</v>
      </c>
      <c r="O1502" s="3" t="s">
        <v>1368</v>
      </c>
      <c r="P1502" s="7" t="s">
        <v>1340</v>
      </c>
      <c r="Q1502" s="3" t="s">
        <v>1188</v>
      </c>
      <c r="R1502" s="24">
        <v>18</v>
      </c>
      <c r="S1502" s="32">
        <v>1645</v>
      </c>
      <c r="T1502" s="24">
        <v>0</v>
      </c>
      <c r="U1502" s="83">
        <f t="shared" si="531"/>
        <v>0</v>
      </c>
      <c r="V1502" s="9" t="s">
        <v>1327</v>
      </c>
      <c r="W1502" s="152" t="s">
        <v>1396</v>
      </c>
      <c r="X1502" s="29">
        <v>11.14</v>
      </c>
    </row>
    <row r="1503" spans="1:24" s="28" customFormat="1" ht="102" customHeight="1">
      <c r="A1503" s="9" t="s">
        <v>10409</v>
      </c>
      <c r="B1503" s="3" t="s">
        <v>1318</v>
      </c>
      <c r="C1503" s="39" t="s">
        <v>1460</v>
      </c>
      <c r="D1503" s="35" t="s">
        <v>576</v>
      </c>
      <c r="E1503" s="9" t="s">
        <v>577</v>
      </c>
      <c r="F1503" s="9"/>
      <c r="G1503" s="29" t="s">
        <v>384</v>
      </c>
      <c r="H1503" s="20">
        <v>0</v>
      </c>
      <c r="I1503" s="34">
        <v>470000000</v>
      </c>
      <c r="J1503" s="21" t="s">
        <v>1316</v>
      </c>
      <c r="K1503" s="33" t="s">
        <v>10394</v>
      </c>
      <c r="L1503" s="137" t="s">
        <v>3404</v>
      </c>
      <c r="M1503" s="140" t="s">
        <v>383</v>
      </c>
      <c r="N1503" s="358" t="s">
        <v>8846</v>
      </c>
      <c r="O1503" s="3" t="s">
        <v>1368</v>
      </c>
      <c r="P1503" s="7" t="s">
        <v>1340</v>
      </c>
      <c r="Q1503" s="3" t="s">
        <v>1188</v>
      </c>
      <c r="R1503" s="24">
        <v>18</v>
      </c>
      <c r="S1503" s="32">
        <v>1645</v>
      </c>
      <c r="T1503" s="24">
        <v>0</v>
      </c>
      <c r="U1503" s="83">
        <f t="shared" si="531"/>
        <v>0</v>
      </c>
      <c r="V1503" s="9" t="s">
        <v>1327</v>
      </c>
      <c r="W1503" s="152" t="s">
        <v>1396</v>
      </c>
      <c r="X1503" s="29" t="s">
        <v>11388</v>
      </c>
    </row>
    <row r="1504" spans="1:24" s="28" customFormat="1" ht="102" customHeight="1">
      <c r="A1504" s="9" t="s">
        <v>11369</v>
      </c>
      <c r="B1504" s="3" t="s">
        <v>1318</v>
      </c>
      <c r="C1504" s="39" t="s">
        <v>11384</v>
      </c>
      <c r="D1504" s="35" t="s">
        <v>11385</v>
      </c>
      <c r="E1504" s="9" t="s">
        <v>11386</v>
      </c>
      <c r="F1504" s="9" t="s">
        <v>577</v>
      </c>
      <c r="G1504" s="29" t="s">
        <v>384</v>
      </c>
      <c r="H1504" s="20">
        <v>0</v>
      </c>
      <c r="I1504" s="34">
        <v>470000000</v>
      </c>
      <c r="J1504" s="21" t="s">
        <v>1316</v>
      </c>
      <c r="K1504" s="33" t="s">
        <v>11356</v>
      </c>
      <c r="L1504" s="137" t="s">
        <v>3404</v>
      </c>
      <c r="M1504" s="140" t="s">
        <v>383</v>
      </c>
      <c r="N1504" s="358" t="s">
        <v>8846</v>
      </c>
      <c r="O1504" s="3" t="s">
        <v>1368</v>
      </c>
      <c r="P1504" s="7" t="s">
        <v>1340</v>
      </c>
      <c r="Q1504" s="3" t="s">
        <v>1188</v>
      </c>
      <c r="R1504" s="24">
        <v>18</v>
      </c>
      <c r="S1504" s="32">
        <v>1645</v>
      </c>
      <c r="T1504" s="4">
        <f>R1504*S1504</f>
        <v>29610</v>
      </c>
      <c r="U1504" s="83">
        <f>T1504*1.12</f>
        <v>33163.200000000004</v>
      </c>
      <c r="V1504" s="9" t="s">
        <v>1327</v>
      </c>
      <c r="W1504" s="152" t="s">
        <v>1396</v>
      </c>
      <c r="X1504" s="29"/>
    </row>
    <row r="1505" spans="1:24" s="28" customFormat="1" ht="102" customHeight="1">
      <c r="A1505" s="9" t="s">
        <v>6996</v>
      </c>
      <c r="B1505" s="3" t="s">
        <v>1318</v>
      </c>
      <c r="C1505" s="39" t="s">
        <v>1460</v>
      </c>
      <c r="D1505" s="35" t="s">
        <v>578</v>
      </c>
      <c r="E1505" s="9" t="s">
        <v>579</v>
      </c>
      <c r="F1505" s="9"/>
      <c r="G1505" s="29" t="s">
        <v>384</v>
      </c>
      <c r="H1505" s="20">
        <v>0</v>
      </c>
      <c r="I1505" s="34">
        <v>470000000</v>
      </c>
      <c r="J1505" s="21" t="s">
        <v>1316</v>
      </c>
      <c r="K1505" s="33" t="s">
        <v>1377</v>
      </c>
      <c r="L1505" s="137" t="s">
        <v>3404</v>
      </c>
      <c r="M1505" s="140" t="s">
        <v>383</v>
      </c>
      <c r="N1505" s="358" t="s">
        <v>8848</v>
      </c>
      <c r="O1505" s="3" t="s">
        <v>1368</v>
      </c>
      <c r="P1505" s="7" t="s">
        <v>1340</v>
      </c>
      <c r="Q1505" s="3" t="s">
        <v>1188</v>
      </c>
      <c r="R1505" s="24">
        <v>5</v>
      </c>
      <c r="S1505" s="32">
        <v>1974</v>
      </c>
      <c r="T1505" s="24">
        <v>0</v>
      </c>
      <c r="U1505" s="83">
        <f t="shared" si="531"/>
        <v>0</v>
      </c>
      <c r="V1505" s="9" t="s">
        <v>1327</v>
      </c>
      <c r="W1505" s="152" t="s">
        <v>1396</v>
      </c>
      <c r="X1505" s="29">
        <v>11.14</v>
      </c>
    </row>
    <row r="1506" spans="1:24" s="28" customFormat="1" ht="102" customHeight="1">
      <c r="A1506" s="9" t="s">
        <v>10410</v>
      </c>
      <c r="B1506" s="3" t="s">
        <v>1318</v>
      </c>
      <c r="C1506" s="39" t="s">
        <v>1460</v>
      </c>
      <c r="D1506" s="35" t="s">
        <v>578</v>
      </c>
      <c r="E1506" s="9" t="s">
        <v>579</v>
      </c>
      <c r="F1506" s="9"/>
      <c r="G1506" s="29" t="s">
        <v>384</v>
      </c>
      <c r="H1506" s="20">
        <v>0</v>
      </c>
      <c r="I1506" s="34">
        <v>470000000</v>
      </c>
      <c r="J1506" s="21" t="s">
        <v>1316</v>
      </c>
      <c r="K1506" s="33" t="s">
        <v>10394</v>
      </c>
      <c r="L1506" s="137" t="s">
        <v>3404</v>
      </c>
      <c r="M1506" s="140" t="s">
        <v>383</v>
      </c>
      <c r="N1506" s="358" t="s">
        <v>8846</v>
      </c>
      <c r="O1506" s="3" t="s">
        <v>1368</v>
      </c>
      <c r="P1506" s="7" t="s">
        <v>1340</v>
      </c>
      <c r="Q1506" s="3" t="s">
        <v>1188</v>
      </c>
      <c r="R1506" s="24">
        <v>5</v>
      </c>
      <c r="S1506" s="32">
        <v>1974</v>
      </c>
      <c r="T1506" s="24">
        <v>0</v>
      </c>
      <c r="U1506" s="83">
        <f t="shared" si="531"/>
        <v>0</v>
      </c>
      <c r="V1506" s="9" t="s">
        <v>1327</v>
      </c>
      <c r="W1506" s="152" t="s">
        <v>1396</v>
      </c>
      <c r="X1506" s="29" t="s">
        <v>11388</v>
      </c>
    </row>
    <row r="1507" spans="1:24" s="28" customFormat="1" ht="102" customHeight="1">
      <c r="A1507" s="9" t="s">
        <v>11370</v>
      </c>
      <c r="B1507" s="3" t="s">
        <v>1318</v>
      </c>
      <c r="C1507" s="39" t="s">
        <v>11384</v>
      </c>
      <c r="D1507" s="35" t="s">
        <v>11385</v>
      </c>
      <c r="E1507" s="9" t="s">
        <v>11386</v>
      </c>
      <c r="F1507" s="9" t="s">
        <v>579</v>
      </c>
      <c r="G1507" s="29" t="s">
        <v>384</v>
      </c>
      <c r="H1507" s="20">
        <v>0</v>
      </c>
      <c r="I1507" s="34">
        <v>470000000</v>
      </c>
      <c r="J1507" s="21" t="s">
        <v>1316</v>
      </c>
      <c r="K1507" s="33" t="s">
        <v>11356</v>
      </c>
      <c r="L1507" s="137" t="s">
        <v>3404</v>
      </c>
      <c r="M1507" s="140" t="s">
        <v>383</v>
      </c>
      <c r="N1507" s="358" t="s">
        <v>8846</v>
      </c>
      <c r="O1507" s="3" t="s">
        <v>1368</v>
      </c>
      <c r="P1507" s="7" t="s">
        <v>1340</v>
      </c>
      <c r="Q1507" s="3" t="s">
        <v>1188</v>
      </c>
      <c r="R1507" s="24">
        <v>5</v>
      </c>
      <c r="S1507" s="32">
        <v>1974</v>
      </c>
      <c r="T1507" s="24">
        <f>R1507*S1507</f>
        <v>9870</v>
      </c>
      <c r="U1507" s="83">
        <f>T1507*1.12</f>
        <v>11054.400000000001</v>
      </c>
      <c r="V1507" s="9" t="s">
        <v>1327</v>
      </c>
      <c r="W1507" s="152" t="s">
        <v>1396</v>
      </c>
      <c r="X1507" s="29"/>
    </row>
    <row r="1508" spans="1:24" s="28" customFormat="1" ht="102" customHeight="1">
      <c r="A1508" s="9" t="s">
        <v>6997</v>
      </c>
      <c r="B1508" s="3" t="s">
        <v>1318</v>
      </c>
      <c r="C1508" s="39" t="s">
        <v>1460</v>
      </c>
      <c r="D1508" s="35" t="s">
        <v>3413</v>
      </c>
      <c r="E1508" s="9" t="s">
        <v>3414</v>
      </c>
      <c r="F1508" s="9"/>
      <c r="G1508" s="29" t="s">
        <v>384</v>
      </c>
      <c r="H1508" s="20">
        <v>0</v>
      </c>
      <c r="I1508" s="34">
        <v>470000000</v>
      </c>
      <c r="J1508" s="21" t="s">
        <v>1316</v>
      </c>
      <c r="K1508" s="33" t="s">
        <v>1377</v>
      </c>
      <c r="L1508" s="137" t="s">
        <v>3404</v>
      </c>
      <c r="M1508" s="140" t="s">
        <v>383</v>
      </c>
      <c r="N1508" s="358" t="s">
        <v>8848</v>
      </c>
      <c r="O1508" s="3" t="s">
        <v>1368</v>
      </c>
      <c r="P1508" s="7" t="s">
        <v>1340</v>
      </c>
      <c r="Q1508" s="3" t="s">
        <v>1188</v>
      </c>
      <c r="R1508" s="24">
        <v>8</v>
      </c>
      <c r="S1508" s="32">
        <v>4950</v>
      </c>
      <c r="T1508" s="24">
        <v>0</v>
      </c>
      <c r="U1508" s="83">
        <f t="shared" si="531"/>
        <v>0</v>
      </c>
      <c r="V1508" s="9" t="s">
        <v>1327</v>
      </c>
      <c r="W1508" s="152" t="s">
        <v>1396</v>
      </c>
      <c r="X1508" s="29">
        <v>11.14</v>
      </c>
    </row>
    <row r="1509" spans="1:24" s="28" customFormat="1" ht="102" customHeight="1">
      <c r="A1509" s="9" t="s">
        <v>10411</v>
      </c>
      <c r="B1509" s="3" t="s">
        <v>1318</v>
      </c>
      <c r="C1509" s="39" t="s">
        <v>1460</v>
      </c>
      <c r="D1509" s="35" t="s">
        <v>3413</v>
      </c>
      <c r="E1509" s="9" t="s">
        <v>3414</v>
      </c>
      <c r="F1509" s="9"/>
      <c r="G1509" s="29" t="s">
        <v>384</v>
      </c>
      <c r="H1509" s="20">
        <v>0</v>
      </c>
      <c r="I1509" s="34">
        <v>470000000</v>
      </c>
      <c r="J1509" s="21" t="s">
        <v>1316</v>
      </c>
      <c r="K1509" s="33" t="s">
        <v>10394</v>
      </c>
      <c r="L1509" s="137" t="s">
        <v>3404</v>
      </c>
      <c r="M1509" s="140" t="s">
        <v>383</v>
      </c>
      <c r="N1509" s="358" t="s">
        <v>8846</v>
      </c>
      <c r="O1509" s="3" t="s">
        <v>1368</v>
      </c>
      <c r="P1509" s="7" t="s">
        <v>1340</v>
      </c>
      <c r="Q1509" s="3" t="s">
        <v>1188</v>
      </c>
      <c r="R1509" s="24">
        <v>8</v>
      </c>
      <c r="S1509" s="32">
        <v>4950</v>
      </c>
      <c r="T1509" s="24">
        <v>0</v>
      </c>
      <c r="U1509" s="83">
        <f t="shared" si="531"/>
        <v>0</v>
      </c>
      <c r="V1509" s="9" t="s">
        <v>1327</v>
      </c>
      <c r="W1509" s="152" t="s">
        <v>1396</v>
      </c>
      <c r="X1509" s="29" t="s">
        <v>11388</v>
      </c>
    </row>
    <row r="1510" spans="1:24" s="28" customFormat="1" ht="102" customHeight="1">
      <c r="A1510" s="9" t="s">
        <v>11371</v>
      </c>
      <c r="B1510" s="3" t="s">
        <v>1318</v>
      </c>
      <c r="C1510" s="39" t="s">
        <v>11384</v>
      </c>
      <c r="D1510" s="35" t="s">
        <v>11385</v>
      </c>
      <c r="E1510" s="9" t="s">
        <v>11386</v>
      </c>
      <c r="F1510" s="9" t="s">
        <v>3414</v>
      </c>
      <c r="G1510" s="29" t="s">
        <v>384</v>
      </c>
      <c r="H1510" s="20">
        <v>0</v>
      </c>
      <c r="I1510" s="34">
        <v>470000000</v>
      </c>
      <c r="J1510" s="21" t="s">
        <v>1316</v>
      </c>
      <c r="K1510" s="33" t="s">
        <v>11356</v>
      </c>
      <c r="L1510" s="137" t="s">
        <v>3404</v>
      </c>
      <c r="M1510" s="140" t="s">
        <v>383</v>
      </c>
      <c r="N1510" s="358" t="s">
        <v>8846</v>
      </c>
      <c r="O1510" s="3" t="s">
        <v>1368</v>
      </c>
      <c r="P1510" s="7" t="s">
        <v>1340</v>
      </c>
      <c r="Q1510" s="3" t="s">
        <v>1188</v>
      </c>
      <c r="R1510" s="24">
        <v>8</v>
      </c>
      <c r="S1510" s="32">
        <v>4950</v>
      </c>
      <c r="T1510" s="4">
        <f>R1510*S1510</f>
        <v>39600</v>
      </c>
      <c r="U1510" s="83">
        <f>T1510*1.12</f>
        <v>44352.000000000007</v>
      </c>
      <c r="V1510" s="9" t="s">
        <v>1327</v>
      </c>
      <c r="W1510" s="152" t="s">
        <v>1396</v>
      </c>
      <c r="X1510" s="29"/>
    </row>
    <row r="1511" spans="1:24" s="28" customFormat="1" ht="102" customHeight="1">
      <c r="A1511" s="9" t="s">
        <v>6998</v>
      </c>
      <c r="B1511" s="3" t="s">
        <v>1318</v>
      </c>
      <c r="C1511" s="39" t="s">
        <v>1460</v>
      </c>
      <c r="D1511" s="35" t="s">
        <v>3413</v>
      </c>
      <c r="E1511" s="9" t="s">
        <v>3415</v>
      </c>
      <c r="F1511" s="9"/>
      <c r="G1511" s="29" t="s">
        <v>384</v>
      </c>
      <c r="H1511" s="20">
        <v>0</v>
      </c>
      <c r="I1511" s="34">
        <v>470000000</v>
      </c>
      <c r="J1511" s="21" t="s">
        <v>1316</v>
      </c>
      <c r="K1511" s="33" t="s">
        <v>1377</v>
      </c>
      <c r="L1511" s="137" t="s">
        <v>3404</v>
      </c>
      <c r="M1511" s="140" t="s">
        <v>383</v>
      </c>
      <c r="N1511" s="358" t="s">
        <v>8848</v>
      </c>
      <c r="O1511" s="3" t="s">
        <v>1368</v>
      </c>
      <c r="P1511" s="7" t="s">
        <v>1340</v>
      </c>
      <c r="Q1511" s="3" t="s">
        <v>1188</v>
      </c>
      <c r="R1511" s="24">
        <v>29</v>
      </c>
      <c r="S1511" s="32">
        <v>1595</v>
      </c>
      <c r="T1511" s="24">
        <v>0</v>
      </c>
      <c r="U1511" s="83">
        <f t="shared" si="531"/>
        <v>0</v>
      </c>
      <c r="V1511" s="9" t="s">
        <v>1327</v>
      </c>
      <c r="W1511" s="152" t="s">
        <v>1396</v>
      </c>
      <c r="X1511" s="29">
        <v>11.14</v>
      </c>
    </row>
    <row r="1512" spans="1:24" s="28" customFormat="1" ht="102" customHeight="1">
      <c r="A1512" s="9" t="s">
        <v>10412</v>
      </c>
      <c r="B1512" s="3" t="s">
        <v>1318</v>
      </c>
      <c r="C1512" s="39" t="s">
        <v>1460</v>
      </c>
      <c r="D1512" s="35" t="s">
        <v>3413</v>
      </c>
      <c r="E1512" s="9" t="s">
        <v>3415</v>
      </c>
      <c r="F1512" s="9"/>
      <c r="G1512" s="29" t="s">
        <v>384</v>
      </c>
      <c r="H1512" s="20">
        <v>0</v>
      </c>
      <c r="I1512" s="34">
        <v>470000000</v>
      </c>
      <c r="J1512" s="21" t="s">
        <v>1316</v>
      </c>
      <c r="K1512" s="33" t="s">
        <v>10394</v>
      </c>
      <c r="L1512" s="137" t="s">
        <v>3404</v>
      </c>
      <c r="M1512" s="140" t="s">
        <v>383</v>
      </c>
      <c r="N1512" s="358" t="s">
        <v>8846</v>
      </c>
      <c r="O1512" s="3" t="s">
        <v>1368</v>
      </c>
      <c r="P1512" s="7" t="s">
        <v>1340</v>
      </c>
      <c r="Q1512" s="3" t="s">
        <v>1188</v>
      </c>
      <c r="R1512" s="24">
        <v>29</v>
      </c>
      <c r="S1512" s="32">
        <v>1595</v>
      </c>
      <c r="T1512" s="24">
        <v>0</v>
      </c>
      <c r="U1512" s="83">
        <f t="shared" si="531"/>
        <v>0</v>
      </c>
      <c r="V1512" s="9" t="s">
        <v>1327</v>
      </c>
      <c r="W1512" s="152" t="s">
        <v>1396</v>
      </c>
      <c r="X1512" s="29" t="s">
        <v>11388</v>
      </c>
    </row>
    <row r="1513" spans="1:24" s="28" customFormat="1" ht="102" customHeight="1">
      <c r="A1513" s="9" t="s">
        <v>11372</v>
      </c>
      <c r="B1513" s="3" t="s">
        <v>1318</v>
      </c>
      <c r="C1513" s="39" t="s">
        <v>11384</v>
      </c>
      <c r="D1513" s="35" t="s">
        <v>11385</v>
      </c>
      <c r="E1513" s="9" t="s">
        <v>11386</v>
      </c>
      <c r="F1513" s="9" t="s">
        <v>3415</v>
      </c>
      <c r="G1513" s="29" t="s">
        <v>384</v>
      </c>
      <c r="H1513" s="20">
        <v>0</v>
      </c>
      <c r="I1513" s="34">
        <v>470000000</v>
      </c>
      <c r="J1513" s="21" t="s">
        <v>1316</v>
      </c>
      <c r="K1513" s="33" t="s">
        <v>11356</v>
      </c>
      <c r="L1513" s="137" t="s">
        <v>3404</v>
      </c>
      <c r="M1513" s="140" t="s">
        <v>383</v>
      </c>
      <c r="N1513" s="358" t="s">
        <v>8846</v>
      </c>
      <c r="O1513" s="3" t="s">
        <v>1368</v>
      </c>
      <c r="P1513" s="7" t="s">
        <v>1340</v>
      </c>
      <c r="Q1513" s="3" t="s">
        <v>1188</v>
      </c>
      <c r="R1513" s="24">
        <v>29</v>
      </c>
      <c r="S1513" s="32">
        <v>1595</v>
      </c>
      <c r="T1513" s="4">
        <f>R1513*S1513</f>
        <v>46255</v>
      </c>
      <c r="U1513" s="83">
        <f>T1513*1.12</f>
        <v>51805.600000000006</v>
      </c>
      <c r="V1513" s="9" t="s">
        <v>1327</v>
      </c>
      <c r="W1513" s="152" t="s">
        <v>1396</v>
      </c>
      <c r="X1513" s="29"/>
    </row>
    <row r="1514" spans="1:24" s="28" customFormat="1" ht="102" customHeight="1">
      <c r="A1514" s="9" t="s">
        <v>6999</v>
      </c>
      <c r="B1514" s="3" t="s">
        <v>1318</v>
      </c>
      <c r="C1514" s="39" t="s">
        <v>1460</v>
      </c>
      <c r="D1514" s="35" t="s">
        <v>3413</v>
      </c>
      <c r="E1514" s="9" t="s">
        <v>3416</v>
      </c>
      <c r="F1514" s="9"/>
      <c r="G1514" s="29" t="s">
        <v>384</v>
      </c>
      <c r="H1514" s="20">
        <v>0</v>
      </c>
      <c r="I1514" s="34">
        <v>470000000</v>
      </c>
      <c r="J1514" s="21" t="s">
        <v>1316</v>
      </c>
      <c r="K1514" s="33" t="s">
        <v>1377</v>
      </c>
      <c r="L1514" s="137" t="s">
        <v>3404</v>
      </c>
      <c r="M1514" s="140" t="s">
        <v>383</v>
      </c>
      <c r="N1514" s="358" t="s">
        <v>8848</v>
      </c>
      <c r="O1514" s="3" t="s">
        <v>1368</v>
      </c>
      <c r="P1514" s="7" t="s">
        <v>1340</v>
      </c>
      <c r="Q1514" s="3" t="s">
        <v>1188</v>
      </c>
      <c r="R1514" s="24">
        <v>2</v>
      </c>
      <c r="S1514" s="32">
        <v>2120</v>
      </c>
      <c r="T1514" s="24">
        <v>0</v>
      </c>
      <c r="U1514" s="83">
        <f t="shared" si="531"/>
        <v>0</v>
      </c>
      <c r="V1514" s="9" t="s">
        <v>1327</v>
      </c>
      <c r="W1514" s="152" t="s">
        <v>1396</v>
      </c>
      <c r="X1514" s="29">
        <v>11.14</v>
      </c>
    </row>
    <row r="1515" spans="1:24" s="28" customFormat="1" ht="102" customHeight="1">
      <c r="A1515" s="9" t="s">
        <v>10413</v>
      </c>
      <c r="B1515" s="3" t="s">
        <v>1318</v>
      </c>
      <c r="C1515" s="39" t="s">
        <v>1460</v>
      </c>
      <c r="D1515" s="35" t="s">
        <v>3413</v>
      </c>
      <c r="E1515" s="9" t="s">
        <v>3416</v>
      </c>
      <c r="F1515" s="9"/>
      <c r="G1515" s="29" t="s">
        <v>384</v>
      </c>
      <c r="H1515" s="20">
        <v>0</v>
      </c>
      <c r="I1515" s="34">
        <v>470000000</v>
      </c>
      <c r="J1515" s="21" t="s">
        <v>1316</v>
      </c>
      <c r="K1515" s="33" t="s">
        <v>10394</v>
      </c>
      <c r="L1515" s="137" t="s">
        <v>3404</v>
      </c>
      <c r="M1515" s="140" t="s">
        <v>383</v>
      </c>
      <c r="N1515" s="358" t="s">
        <v>8846</v>
      </c>
      <c r="O1515" s="3" t="s">
        <v>1368</v>
      </c>
      <c r="P1515" s="7" t="s">
        <v>1340</v>
      </c>
      <c r="Q1515" s="3" t="s">
        <v>1188</v>
      </c>
      <c r="R1515" s="24">
        <v>2</v>
      </c>
      <c r="S1515" s="32">
        <v>2120</v>
      </c>
      <c r="T1515" s="24">
        <v>0</v>
      </c>
      <c r="U1515" s="83">
        <f t="shared" si="531"/>
        <v>0</v>
      </c>
      <c r="V1515" s="9" t="s">
        <v>1327</v>
      </c>
      <c r="W1515" s="152" t="s">
        <v>1396</v>
      </c>
      <c r="X1515" s="29" t="s">
        <v>11388</v>
      </c>
    </row>
    <row r="1516" spans="1:24" s="28" customFormat="1" ht="102" customHeight="1">
      <c r="A1516" s="9" t="s">
        <v>11373</v>
      </c>
      <c r="B1516" s="3" t="s">
        <v>1318</v>
      </c>
      <c r="C1516" s="39" t="s">
        <v>11384</v>
      </c>
      <c r="D1516" s="35" t="s">
        <v>11385</v>
      </c>
      <c r="E1516" s="9" t="s">
        <v>11386</v>
      </c>
      <c r="F1516" s="9" t="s">
        <v>3416</v>
      </c>
      <c r="G1516" s="29" t="s">
        <v>384</v>
      </c>
      <c r="H1516" s="20">
        <v>0</v>
      </c>
      <c r="I1516" s="34">
        <v>470000000</v>
      </c>
      <c r="J1516" s="21" t="s">
        <v>1316</v>
      </c>
      <c r="K1516" s="33" t="s">
        <v>11356</v>
      </c>
      <c r="L1516" s="137" t="s">
        <v>3404</v>
      </c>
      <c r="M1516" s="140" t="s">
        <v>383</v>
      </c>
      <c r="N1516" s="358" t="s">
        <v>8846</v>
      </c>
      <c r="O1516" s="3" t="s">
        <v>1368</v>
      </c>
      <c r="P1516" s="7" t="s">
        <v>1340</v>
      </c>
      <c r="Q1516" s="3" t="s">
        <v>1188</v>
      </c>
      <c r="R1516" s="24">
        <v>2</v>
      </c>
      <c r="S1516" s="32">
        <v>2120</v>
      </c>
      <c r="T1516" s="4">
        <f>R1516*S1516</f>
        <v>4240</v>
      </c>
      <c r="U1516" s="83">
        <f>T1516*1.12</f>
        <v>4748.8</v>
      </c>
      <c r="V1516" s="9" t="s">
        <v>1327</v>
      </c>
      <c r="W1516" s="152" t="s">
        <v>1396</v>
      </c>
      <c r="X1516" s="29"/>
    </row>
    <row r="1517" spans="1:24" s="28" customFormat="1" ht="102" customHeight="1">
      <c r="A1517" s="9" t="s">
        <v>7000</v>
      </c>
      <c r="B1517" s="3" t="s">
        <v>1318</v>
      </c>
      <c r="C1517" s="38" t="s">
        <v>1459</v>
      </c>
      <c r="D1517" s="38" t="s">
        <v>1453</v>
      </c>
      <c r="E1517" s="38" t="s">
        <v>1458</v>
      </c>
      <c r="F1517" s="9"/>
      <c r="G1517" s="29" t="s">
        <v>384</v>
      </c>
      <c r="H1517" s="20">
        <v>0</v>
      </c>
      <c r="I1517" s="34">
        <v>470000000</v>
      </c>
      <c r="J1517" s="21" t="s">
        <v>1316</v>
      </c>
      <c r="K1517" s="33" t="s">
        <v>1377</v>
      </c>
      <c r="L1517" s="137" t="s">
        <v>3404</v>
      </c>
      <c r="M1517" s="140" t="s">
        <v>383</v>
      </c>
      <c r="N1517" s="358" t="s">
        <v>8848</v>
      </c>
      <c r="O1517" s="3" t="s">
        <v>1368</v>
      </c>
      <c r="P1517" s="7" t="s">
        <v>1340</v>
      </c>
      <c r="Q1517" s="3" t="s">
        <v>1188</v>
      </c>
      <c r="R1517" s="24">
        <v>33</v>
      </c>
      <c r="S1517" s="32">
        <v>125</v>
      </c>
      <c r="T1517" s="24">
        <v>0</v>
      </c>
      <c r="U1517" s="83">
        <f t="shared" si="531"/>
        <v>0</v>
      </c>
      <c r="V1517" s="9" t="s">
        <v>1327</v>
      </c>
      <c r="W1517" s="152" t="s">
        <v>1396</v>
      </c>
      <c r="X1517" s="29">
        <v>11.14</v>
      </c>
    </row>
    <row r="1518" spans="1:24" s="28" customFormat="1" ht="102" customHeight="1">
      <c r="A1518" s="9" t="s">
        <v>10414</v>
      </c>
      <c r="B1518" s="3" t="s">
        <v>1318</v>
      </c>
      <c r="C1518" s="38" t="s">
        <v>1459</v>
      </c>
      <c r="D1518" s="38" t="s">
        <v>1453</v>
      </c>
      <c r="E1518" s="38" t="s">
        <v>1458</v>
      </c>
      <c r="F1518" s="9"/>
      <c r="G1518" s="29" t="s">
        <v>384</v>
      </c>
      <c r="H1518" s="20">
        <v>0</v>
      </c>
      <c r="I1518" s="34">
        <v>470000000</v>
      </c>
      <c r="J1518" s="21" t="s">
        <v>1316</v>
      </c>
      <c r="K1518" s="33" t="s">
        <v>10394</v>
      </c>
      <c r="L1518" s="137" t="s">
        <v>3404</v>
      </c>
      <c r="M1518" s="140" t="s">
        <v>383</v>
      </c>
      <c r="N1518" s="358" t="s">
        <v>8846</v>
      </c>
      <c r="O1518" s="3" t="s">
        <v>1368</v>
      </c>
      <c r="P1518" s="7" t="s">
        <v>1340</v>
      </c>
      <c r="Q1518" s="3" t="s">
        <v>1188</v>
      </c>
      <c r="R1518" s="24">
        <v>33</v>
      </c>
      <c r="S1518" s="32">
        <v>125</v>
      </c>
      <c r="T1518" s="24">
        <v>0</v>
      </c>
      <c r="U1518" s="83">
        <f t="shared" si="531"/>
        <v>0</v>
      </c>
      <c r="V1518" s="9" t="s">
        <v>1327</v>
      </c>
      <c r="W1518" s="152" t="s">
        <v>1396</v>
      </c>
      <c r="X1518" s="29">
        <v>11</v>
      </c>
    </row>
    <row r="1519" spans="1:24" s="28" customFormat="1" ht="102" customHeight="1">
      <c r="A1519" s="9" t="s">
        <v>11374</v>
      </c>
      <c r="B1519" s="3" t="s">
        <v>1318</v>
      </c>
      <c r="C1519" s="38" t="s">
        <v>1459</v>
      </c>
      <c r="D1519" s="38" t="s">
        <v>1453</v>
      </c>
      <c r="E1519" s="38" t="s">
        <v>1458</v>
      </c>
      <c r="F1519" s="9"/>
      <c r="G1519" s="29" t="s">
        <v>384</v>
      </c>
      <c r="H1519" s="20">
        <v>0</v>
      </c>
      <c r="I1519" s="34">
        <v>470000000</v>
      </c>
      <c r="J1519" s="21" t="s">
        <v>1316</v>
      </c>
      <c r="K1519" s="33" t="s">
        <v>11356</v>
      </c>
      <c r="L1519" s="137" t="s">
        <v>3404</v>
      </c>
      <c r="M1519" s="140" t="s">
        <v>383</v>
      </c>
      <c r="N1519" s="358" t="s">
        <v>8846</v>
      </c>
      <c r="O1519" s="3" t="s">
        <v>1368</v>
      </c>
      <c r="P1519" s="7" t="s">
        <v>1340</v>
      </c>
      <c r="Q1519" s="3" t="s">
        <v>1188</v>
      </c>
      <c r="R1519" s="24">
        <v>33</v>
      </c>
      <c r="S1519" s="32">
        <v>125</v>
      </c>
      <c r="T1519" s="4">
        <f>R1519*S1519</f>
        <v>4125</v>
      </c>
      <c r="U1519" s="83">
        <f>T1519*1.12</f>
        <v>4620</v>
      </c>
      <c r="V1519" s="9" t="s">
        <v>1327</v>
      </c>
      <c r="W1519" s="152" t="s">
        <v>1396</v>
      </c>
      <c r="X1519" s="29"/>
    </row>
    <row r="1520" spans="1:24" s="28" customFormat="1" ht="102" customHeight="1">
      <c r="A1520" s="9" t="s">
        <v>7001</v>
      </c>
      <c r="B1520" s="3" t="s">
        <v>1318</v>
      </c>
      <c r="C1520" s="38" t="s">
        <v>1457</v>
      </c>
      <c r="D1520" s="38" t="s">
        <v>1453</v>
      </c>
      <c r="E1520" s="38" t="s">
        <v>1456</v>
      </c>
      <c r="F1520" s="9"/>
      <c r="G1520" s="29" t="s">
        <v>384</v>
      </c>
      <c r="H1520" s="20">
        <v>0</v>
      </c>
      <c r="I1520" s="34">
        <v>470000000</v>
      </c>
      <c r="J1520" s="21" t="s">
        <v>1316</v>
      </c>
      <c r="K1520" s="33" t="s">
        <v>1377</v>
      </c>
      <c r="L1520" s="137" t="s">
        <v>3404</v>
      </c>
      <c r="M1520" s="140" t="s">
        <v>383</v>
      </c>
      <c r="N1520" s="358" t="s">
        <v>8848</v>
      </c>
      <c r="O1520" s="3" t="s">
        <v>1368</v>
      </c>
      <c r="P1520" s="7" t="s">
        <v>1340</v>
      </c>
      <c r="Q1520" s="3" t="s">
        <v>1188</v>
      </c>
      <c r="R1520" s="24">
        <v>50</v>
      </c>
      <c r="S1520" s="32">
        <v>180.5</v>
      </c>
      <c r="T1520" s="24">
        <v>0</v>
      </c>
      <c r="U1520" s="83">
        <f t="shared" si="531"/>
        <v>0</v>
      </c>
      <c r="V1520" s="9" t="s">
        <v>1327</v>
      </c>
      <c r="W1520" s="152" t="s">
        <v>1396</v>
      </c>
      <c r="X1520" s="29">
        <v>11.14</v>
      </c>
    </row>
    <row r="1521" spans="1:24" s="28" customFormat="1" ht="102" customHeight="1">
      <c r="A1521" s="9" t="s">
        <v>10415</v>
      </c>
      <c r="B1521" s="3" t="s">
        <v>1318</v>
      </c>
      <c r="C1521" s="38" t="s">
        <v>1457</v>
      </c>
      <c r="D1521" s="38" t="s">
        <v>1453</v>
      </c>
      <c r="E1521" s="38" t="s">
        <v>1456</v>
      </c>
      <c r="F1521" s="9"/>
      <c r="G1521" s="29" t="s">
        <v>384</v>
      </c>
      <c r="H1521" s="20">
        <v>0</v>
      </c>
      <c r="I1521" s="34">
        <v>470000000</v>
      </c>
      <c r="J1521" s="21" t="s">
        <v>1316</v>
      </c>
      <c r="K1521" s="33" t="s">
        <v>10394</v>
      </c>
      <c r="L1521" s="137" t="s">
        <v>3404</v>
      </c>
      <c r="M1521" s="140" t="s">
        <v>383</v>
      </c>
      <c r="N1521" s="358" t="s">
        <v>8846</v>
      </c>
      <c r="O1521" s="3" t="s">
        <v>1368</v>
      </c>
      <c r="P1521" s="7" t="s">
        <v>1340</v>
      </c>
      <c r="Q1521" s="3" t="s">
        <v>1188</v>
      </c>
      <c r="R1521" s="24">
        <v>50</v>
      </c>
      <c r="S1521" s="32">
        <v>180.5</v>
      </c>
      <c r="T1521" s="24">
        <v>0</v>
      </c>
      <c r="U1521" s="83">
        <f t="shared" si="531"/>
        <v>0</v>
      </c>
      <c r="V1521" s="9" t="s">
        <v>1327</v>
      </c>
      <c r="W1521" s="152" t="s">
        <v>1396</v>
      </c>
      <c r="X1521" s="29">
        <v>11</v>
      </c>
    </row>
    <row r="1522" spans="1:24" s="28" customFormat="1" ht="102" customHeight="1">
      <c r="A1522" s="9" t="s">
        <v>11375</v>
      </c>
      <c r="B1522" s="3" t="s">
        <v>1318</v>
      </c>
      <c r="C1522" s="38" t="s">
        <v>1457</v>
      </c>
      <c r="D1522" s="38" t="s">
        <v>1453</v>
      </c>
      <c r="E1522" s="38" t="s">
        <v>1456</v>
      </c>
      <c r="F1522" s="9"/>
      <c r="G1522" s="29" t="s">
        <v>384</v>
      </c>
      <c r="H1522" s="20">
        <v>0</v>
      </c>
      <c r="I1522" s="34">
        <v>470000000</v>
      </c>
      <c r="J1522" s="21" t="s">
        <v>1316</v>
      </c>
      <c r="K1522" s="33" t="s">
        <v>11356</v>
      </c>
      <c r="L1522" s="137" t="s">
        <v>3404</v>
      </c>
      <c r="M1522" s="140" t="s">
        <v>383</v>
      </c>
      <c r="N1522" s="358" t="s">
        <v>8846</v>
      </c>
      <c r="O1522" s="3" t="s">
        <v>1368</v>
      </c>
      <c r="P1522" s="7" t="s">
        <v>1340</v>
      </c>
      <c r="Q1522" s="3" t="s">
        <v>1188</v>
      </c>
      <c r="R1522" s="24">
        <v>50</v>
      </c>
      <c r="S1522" s="32">
        <v>180.5</v>
      </c>
      <c r="T1522" s="4">
        <f>R1522*S1522</f>
        <v>9025</v>
      </c>
      <c r="U1522" s="83">
        <f>T1522*1.12</f>
        <v>10108.000000000002</v>
      </c>
      <c r="V1522" s="9" t="s">
        <v>1327</v>
      </c>
      <c r="W1522" s="152" t="s">
        <v>1396</v>
      </c>
      <c r="X1522" s="29"/>
    </row>
    <row r="1523" spans="1:24" s="28" customFormat="1" ht="102" customHeight="1">
      <c r="A1523" s="9" t="s">
        <v>7002</v>
      </c>
      <c r="B1523" s="3" t="s">
        <v>1318</v>
      </c>
      <c r="C1523" s="39" t="s">
        <v>1455</v>
      </c>
      <c r="D1523" s="39" t="s">
        <v>580</v>
      </c>
      <c r="E1523" s="39" t="s">
        <v>1454</v>
      </c>
      <c r="F1523" s="9"/>
      <c r="G1523" s="29" t="s">
        <v>384</v>
      </c>
      <c r="H1523" s="20">
        <v>0</v>
      </c>
      <c r="I1523" s="34">
        <v>470000000</v>
      </c>
      <c r="J1523" s="21" t="s">
        <v>1316</v>
      </c>
      <c r="K1523" s="33" t="s">
        <v>1377</v>
      </c>
      <c r="L1523" s="137" t="s">
        <v>3404</v>
      </c>
      <c r="M1523" s="140" t="s">
        <v>383</v>
      </c>
      <c r="N1523" s="358" t="s">
        <v>8848</v>
      </c>
      <c r="O1523" s="3" t="s">
        <v>1368</v>
      </c>
      <c r="P1523" s="7" t="s">
        <v>1340</v>
      </c>
      <c r="Q1523" s="3" t="s">
        <v>1188</v>
      </c>
      <c r="R1523" s="24">
        <v>184</v>
      </c>
      <c r="S1523" s="32">
        <v>26</v>
      </c>
      <c r="T1523" s="24">
        <v>0</v>
      </c>
      <c r="U1523" s="83">
        <f t="shared" si="531"/>
        <v>0</v>
      </c>
      <c r="V1523" s="9" t="s">
        <v>1327</v>
      </c>
      <c r="W1523" s="152" t="s">
        <v>1396</v>
      </c>
      <c r="X1523" s="29">
        <v>11.14</v>
      </c>
    </row>
    <row r="1524" spans="1:24" s="28" customFormat="1" ht="102" customHeight="1">
      <c r="A1524" s="9" t="s">
        <v>10416</v>
      </c>
      <c r="B1524" s="3" t="s">
        <v>1318</v>
      </c>
      <c r="C1524" s="39" t="s">
        <v>1455</v>
      </c>
      <c r="D1524" s="39" t="s">
        <v>580</v>
      </c>
      <c r="E1524" s="39" t="s">
        <v>1454</v>
      </c>
      <c r="F1524" s="9"/>
      <c r="G1524" s="29" t="s">
        <v>384</v>
      </c>
      <c r="H1524" s="20">
        <v>0</v>
      </c>
      <c r="I1524" s="34">
        <v>470000000</v>
      </c>
      <c r="J1524" s="21" t="s">
        <v>1316</v>
      </c>
      <c r="K1524" s="33" t="s">
        <v>10394</v>
      </c>
      <c r="L1524" s="137" t="s">
        <v>3404</v>
      </c>
      <c r="M1524" s="140" t="s">
        <v>383</v>
      </c>
      <c r="N1524" s="358" t="s">
        <v>8846</v>
      </c>
      <c r="O1524" s="3" t="s">
        <v>1368</v>
      </c>
      <c r="P1524" s="7" t="s">
        <v>1340</v>
      </c>
      <c r="Q1524" s="3" t="s">
        <v>1188</v>
      </c>
      <c r="R1524" s="24">
        <v>184</v>
      </c>
      <c r="S1524" s="32">
        <v>26</v>
      </c>
      <c r="T1524" s="24">
        <v>0</v>
      </c>
      <c r="U1524" s="83">
        <f t="shared" si="531"/>
        <v>0</v>
      </c>
      <c r="V1524" s="9" t="s">
        <v>1327</v>
      </c>
      <c r="W1524" s="152" t="s">
        <v>1396</v>
      </c>
      <c r="X1524" s="29">
        <v>11</v>
      </c>
    </row>
    <row r="1525" spans="1:24" s="28" customFormat="1" ht="102" customHeight="1">
      <c r="A1525" s="9" t="s">
        <v>11376</v>
      </c>
      <c r="B1525" s="3" t="s">
        <v>1318</v>
      </c>
      <c r="C1525" s="39" t="s">
        <v>1455</v>
      </c>
      <c r="D1525" s="39" t="s">
        <v>580</v>
      </c>
      <c r="E1525" s="39" t="s">
        <v>1454</v>
      </c>
      <c r="F1525" s="9"/>
      <c r="G1525" s="29" t="s">
        <v>384</v>
      </c>
      <c r="H1525" s="20">
        <v>0</v>
      </c>
      <c r="I1525" s="34">
        <v>470000000</v>
      </c>
      <c r="J1525" s="21" t="s">
        <v>1316</v>
      </c>
      <c r="K1525" s="33" t="s">
        <v>11356</v>
      </c>
      <c r="L1525" s="137" t="s">
        <v>3404</v>
      </c>
      <c r="M1525" s="140" t="s">
        <v>383</v>
      </c>
      <c r="N1525" s="358" t="s">
        <v>8846</v>
      </c>
      <c r="O1525" s="3" t="s">
        <v>1368</v>
      </c>
      <c r="P1525" s="7" t="s">
        <v>1340</v>
      </c>
      <c r="Q1525" s="3" t="s">
        <v>1188</v>
      </c>
      <c r="R1525" s="24">
        <v>184</v>
      </c>
      <c r="S1525" s="32">
        <v>26</v>
      </c>
      <c r="T1525" s="4">
        <f>R1525*S1525</f>
        <v>4784</v>
      </c>
      <c r="U1525" s="83">
        <f>T1525*1.12</f>
        <v>5358.0800000000008</v>
      </c>
      <c r="V1525" s="9" t="s">
        <v>1327</v>
      </c>
      <c r="W1525" s="152" t="s">
        <v>1396</v>
      </c>
      <c r="X1525" s="29"/>
    </row>
    <row r="1526" spans="1:24" s="28" customFormat="1" ht="102" customHeight="1">
      <c r="A1526" s="9" t="s">
        <v>7003</v>
      </c>
      <c r="B1526" s="3" t="s">
        <v>1318</v>
      </c>
      <c r="C1526" s="39" t="s">
        <v>1459</v>
      </c>
      <c r="D1526" s="45" t="s">
        <v>1453</v>
      </c>
      <c r="E1526" s="3" t="s">
        <v>1458</v>
      </c>
      <c r="F1526" s="31" t="s">
        <v>581</v>
      </c>
      <c r="G1526" s="29" t="s">
        <v>384</v>
      </c>
      <c r="H1526" s="20">
        <v>0</v>
      </c>
      <c r="I1526" s="34">
        <v>470000000</v>
      </c>
      <c r="J1526" s="21" t="s">
        <v>1316</v>
      </c>
      <c r="K1526" s="33" t="s">
        <v>1377</v>
      </c>
      <c r="L1526" s="137" t="s">
        <v>3404</v>
      </c>
      <c r="M1526" s="140" t="s">
        <v>383</v>
      </c>
      <c r="N1526" s="358" t="s">
        <v>8848</v>
      </c>
      <c r="O1526" s="3" t="s">
        <v>1368</v>
      </c>
      <c r="P1526" s="7" t="s">
        <v>1340</v>
      </c>
      <c r="Q1526" s="3" t="s">
        <v>1188</v>
      </c>
      <c r="R1526" s="24">
        <v>350</v>
      </c>
      <c r="S1526" s="32">
        <v>29</v>
      </c>
      <c r="T1526" s="24">
        <v>0</v>
      </c>
      <c r="U1526" s="83">
        <f t="shared" si="531"/>
        <v>0</v>
      </c>
      <c r="V1526" s="9" t="s">
        <v>1327</v>
      </c>
      <c r="W1526" s="152" t="s">
        <v>1396</v>
      </c>
      <c r="X1526" s="29">
        <v>11.14</v>
      </c>
    </row>
    <row r="1527" spans="1:24" s="28" customFormat="1" ht="102" customHeight="1">
      <c r="A1527" s="9" t="s">
        <v>10417</v>
      </c>
      <c r="B1527" s="3" t="s">
        <v>1318</v>
      </c>
      <c r="C1527" s="39" t="s">
        <v>1459</v>
      </c>
      <c r="D1527" s="45" t="s">
        <v>1453</v>
      </c>
      <c r="E1527" s="3" t="s">
        <v>1458</v>
      </c>
      <c r="F1527" s="31" t="s">
        <v>581</v>
      </c>
      <c r="G1527" s="29" t="s">
        <v>384</v>
      </c>
      <c r="H1527" s="20">
        <v>0</v>
      </c>
      <c r="I1527" s="34">
        <v>470000000</v>
      </c>
      <c r="J1527" s="21" t="s">
        <v>1316</v>
      </c>
      <c r="K1527" s="33" t="s">
        <v>10394</v>
      </c>
      <c r="L1527" s="137" t="s">
        <v>3404</v>
      </c>
      <c r="M1527" s="140" t="s">
        <v>383</v>
      </c>
      <c r="N1527" s="358" t="s">
        <v>8846</v>
      </c>
      <c r="O1527" s="3" t="s">
        <v>1368</v>
      </c>
      <c r="P1527" s="7" t="s">
        <v>1340</v>
      </c>
      <c r="Q1527" s="3" t="s">
        <v>1188</v>
      </c>
      <c r="R1527" s="24">
        <v>350</v>
      </c>
      <c r="S1527" s="32">
        <v>29</v>
      </c>
      <c r="T1527" s="24">
        <v>0</v>
      </c>
      <c r="U1527" s="83">
        <f t="shared" si="531"/>
        <v>0</v>
      </c>
      <c r="V1527" s="9" t="s">
        <v>1327</v>
      </c>
      <c r="W1527" s="152" t="s">
        <v>1396</v>
      </c>
      <c r="X1527" s="29">
        <v>11</v>
      </c>
    </row>
    <row r="1528" spans="1:24" s="28" customFormat="1" ht="102" customHeight="1">
      <c r="A1528" s="9" t="s">
        <v>11377</v>
      </c>
      <c r="B1528" s="3" t="s">
        <v>1318</v>
      </c>
      <c r="C1528" s="39" t="s">
        <v>1459</v>
      </c>
      <c r="D1528" s="45" t="s">
        <v>1453</v>
      </c>
      <c r="E1528" s="3" t="s">
        <v>1458</v>
      </c>
      <c r="F1528" s="31" t="s">
        <v>581</v>
      </c>
      <c r="G1528" s="29" t="s">
        <v>384</v>
      </c>
      <c r="H1528" s="20">
        <v>0</v>
      </c>
      <c r="I1528" s="34">
        <v>470000000</v>
      </c>
      <c r="J1528" s="21" t="s">
        <v>1316</v>
      </c>
      <c r="K1528" s="33" t="s">
        <v>11356</v>
      </c>
      <c r="L1528" s="137" t="s">
        <v>3404</v>
      </c>
      <c r="M1528" s="140" t="s">
        <v>383</v>
      </c>
      <c r="N1528" s="358" t="s">
        <v>8846</v>
      </c>
      <c r="O1528" s="3" t="s">
        <v>1368</v>
      </c>
      <c r="P1528" s="7" t="s">
        <v>1340</v>
      </c>
      <c r="Q1528" s="3" t="s">
        <v>1188</v>
      </c>
      <c r="R1528" s="24">
        <v>350</v>
      </c>
      <c r="S1528" s="32">
        <v>29</v>
      </c>
      <c r="T1528" s="4">
        <f>R1528*S1528</f>
        <v>10150</v>
      </c>
      <c r="U1528" s="83">
        <f>T1528*1.12</f>
        <v>11368.000000000002</v>
      </c>
      <c r="V1528" s="9" t="s">
        <v>1327</v>
      </c>
      <c r="W1528" s="152" t="s">
        <v>1396</v>
      </c>
      <c r="X1528" s="29"/>
    </row>
    <row r="1529" spans="1:24" s="28" customFormat="1" ht="102" customHeight="1">
      <c r="A1529" s="9" t="s">
        <v>7004</v>
      </c>
      <c r="B1529" s="3" t="s">
        <v>1318</v>
      </c>
      <c r="C1529" s="39" t="s">
        <v>1452</v>
      </c>
      <c r="D1529" s="39" t="s">
        <v>1451</v>
      </c>
      <c r="E1529" s="39" t="s">
        <v>1450</v>
      </c>
      <c r="F1529" s="9"/>
      <c r="G1529" s="29" t="s">
        <v>384</v>
      </c>
      <c r="H1529" s="20">
        <v>0</v>
      </c>
      <c r="I1529" s="34">
        <v>470000000</v>
      </c>
      <c r="J1529" s="21" t="s">
        <v>1316</v>
      </c>
      <c r="K1529" s="33" t="s">
        <v>1377</v>
      </c>
      <c r="L1529" s="137" t="s">
        <v>3404</v>
      </c>
      <c r="M1529" s="140" t="s">
        <v>383</v>
      </c>
      <c r="N1529" s="358" t="s">
        <v>8848</v>
      </c>
      <c r="O1529" s="3" t="s">
        <v>1368</v>
      </c>
      <c r="P1529" s="7" t="s">
        <v>1340</v>
      </c>
      <c r="Q1529" s="3" t="s">
        <v>1188</v>
      </c>
      <c r="R1529" s="24">
        <v>5</v>
      </c>
      <c r="S1529" s="32">
        <v>3560</v>
      </c>
      <c r="T1529" s="24">
        <v>0</v>
      </c>
      <c r="U1529" s="83">
        <f t="shared" si="531"/>
        <v>0</v>
      </c>
      <c r="V1529" s="9" t="s">
        <v>1327</v>
      </c>
      <c r="W1529" s="152" t="s">
        <v>1396</v>
      </c>
      <c r="X1529" s="29">
        <v>11.14</v>
      </c>
    </row>
    <row r="1530" spans="1:24" s="28" customFormat="1" ht="102" customHeight="1">
      <c r="A1530" s="9" t="s">
        <v>10418</v>
      </c>
      <c r="B1530" s="3" t="s">
        <v>1318</v>
      </c>
      <c r="C1530" s="39" t="s">
        <v>1452</v>
      </c>
      <c r="D1530" s="39" t="s">
        <v>1451</v>
      </c>
      <c r="E1530" s="39" t="s">
        <v>1450</v>
      </c>
      <c r="F1530" s="9"/>
      <c r="G1530" s="29" t="s">
        <v>384</v>
      </c>
      <c r="H1530" s="20">
        <v>0</v>
      </c>
      <c r="I1530" s="34">
        <v>470000000</v>
      </c>
      <c r="J1530" s="21" t="s">
        <v>1316</v>
      </c>
      <c r="K1530" s="33" t="s">
        <v>10394</v>
      </c>
      <c r="L1530" s="137" t="s">
        <v>3404</v>
      </c>
      <c r="M1530" s="140" t="s">
        <v>383</v>
      </c>
      <c r="N1530" s="358" t="s">
        <v>8846</v>
      </c>
      <c r="O1530" s="3" t="s">
        <v>1368</v>
      </c>
      <c r="P1530" s="7" t="s">
        <v>1340</v>
      </c>
      <c r="Q1530" s="3" t="s">
        <v>1188</v>
      </c>
      <c r="R1530" s="24">
        <v>5</v>
      </c>
      <c r="S1530" s="32">
        <v>3560</v>
      </c>
      <c r="T1530" s="24">
        <v>0</v>
      </c>
      <c r="U1530" s="83">
        <f t="shared" si="531"/>
        <v>0</v>
      </c>
      <c r="V1530" s="9" t="s">
        <v>1327</v>
      </c>
      <c r="W1530" s="152" t="s">
        <v>1396</v>
      </c>
      <c r="X1530" s="29">
        <v>11</v>
      </c>
    </row>
    <row r="1531" spans="1:24" s="28" customFormat="1" ht="102" customHeight="1">
      <c r="A1531" s="9" t="s">
        <v>11378</v>
      </c>
      <c r="B1531" s="3" t="s">
        <v>1318</v>
      </c>
      <c r="C1531" s="39" t="s">
        <v>1452</v>
      </c>
      <c r="D1531" s="39" t="s">
        <v>1451</v>
      </c>
      <c r="E1531" s="39" t="s">
        <v>1450</v>
      </c>
      <c r="F1531" s="9"/>
      <c r="G1531" s="29" t="s">
        <v>384</v>
      </c>
      <c r="H1531" s="20">
        <v>0</v>
      </c>
      <c r="I1531" s="34">
        <v>470000000</v>
      </c>
      <c r="J1531" s="21" t="s">
        <v>1316</v>
      </c>
      <c r="K1531" s="33" t="s">
        <v>11356</v>
      </c>
      <c r="L1531" s="137" t="s">
        <v>3404</v>
      </c>
      <c r="M1531" s="140" t="s">
        <v>383</v>
      </c>
      <c r="N1531" s="358" t="s">
        <v>8846</v>
      </c>
      <c r="O1531" s="3" t="s">
        <v>1368</v>
      </c>
      <c r="P1531" s="7" t="s">
        <v>1340</v>
      </c>
      <c r="Q1531" s="3" t="s">
        <v>1188</v>
      </c>
      <c r="R1531" s="24">
        <v>5</v>
      </c>
      <c r="S1531" s="32">
        <v>3560</v>
      </c>
      <c r="T1531" s="4">
        <f>R1531*S1531</f>
        <v>17800</v>
      </c>
      <c r="U1531" s="83">
        <f>T1531*1.12</f>
        <v>19936.000000000004</v>
      </c>
      <c r="V1531" s="9" t="s">
        <v>1327</v>
      </c>
      <c r="W1531" s="152" t="s">
        <v>1396</v>
      </c>
      <c r="X1531" s="29"/>
    </row>
    <row r="1532" spans="1:24" s="28" customFormat="1" ht="102" customHeight="1">
      <c r="A1532" s="9" t="s">
        <v>7005</v>
      </c>
      <c r="B1532" s="3" t="s">
        <v>1318</v>
      </c>
      <c r="C1532" s="52" t="s">
        <v>1449</v>
      </c>
      <c r="D1532" s="51" t="s">
        <v>1441</v>
      </c>
      <c r="E1532" s="51" t="s">
        <v>1448</v>
      </c>
      <c r="F1532" s="31" t="s">
        <v>415</v>
      </c>
      <c r="G1532" s="29" t="s">
        <v>384</v>
      </c>
      <c r="H1532" s="20">
        <v>0</v>
      </c>
      <c r="I1532" s="34">
        <v>470000000</v>
      </c>
      <c r="J1532" s="21" t="s">
        <v>1316</v>
      </c>
      <c r="K1532" s="33" t="s">
        <v>1373</v>
      </c>
      <c r="L1532" s="137" t="s">
        <v>3404</v>
      </c>
      <c r="M1532" s="140" t="s">
        <v>383</v>
      </c>
      <c r="N1532" s="358" t="s">
        <v>8848</v>
      </c>
      <c r="O1532" s="3" t="s">
        <v>1368</v>
      </c>
      <c r="P1532" s="7" t="s">
        <v>1340</v>
      </c>
      <c r="Q1532" s="3" t="s">
        <v>1188</v>
      </c>
      <c r="R1532" s="24">
        <v>15</v>
      </c>
      <c r="S1532" s="32">
        <v>4650</v>
      </c>
      <c r="T1532" s="24">
        <v>0</v>
      </c>
      <c r="U1532" s="83">
        <f t="shared" ref="U1532:U1597" si="534">T1532*1.12</f>
        <v>0</v>
      </c>
      <c r="V1532" s="9" t="s">
        <v>1327</v>
      </c>
      <c r="W1532" s="152" t="s">
        <v>1396</v>
      </c>
      <c r="X1532" s="29" t="s">
        <v>11121</v>
      </c>
    </row>
    <row r="1533" spans="1:24" s="28" customFormat="1" ht="102" customHeight="1">
      <c r="A1533" s="9" t="s">
        <v>11133</v>
      </c>
      <c r="B1533" s="3" t="s">
        <v>1318</v>
      </c>
      <c r="C1533" s="52" t="s">
        <v>1449</v>
      </c>
      <c r="D1533" s="51" t="s">
        <v>1441</v>
      </c>
      <c r="E1533" s="51" t="s">
        <v>1448</v>
      </c>
      <c r="F1533" s="31" t="s">
        <v>415</v>
      </c>
      <c r="G1533" s="29" t="s">
        <v>384</v>
      </c>
      <c r="H1533" s="20">
        <v>0</v>
      </c>
      <c r="I1533" s="34">
        <v>470000000</v>
      </c>
      <c r="J1533" s="21" t="s">
        <v>1316</v>
      </c>
      <c r="K1533" s="33" t="s">
        <v>11134</v>
      </c>
      <c r="L1533" s="137" t="s">
        <v>3404</v>
      </c>
      <c r="M1533" s="140" t="s">
        <v>383</v>
      </c>
      <c r="N1533" s="358" t="s">
        <v>8846</v>
      </c>
      <c r="O1533" s="3" t="s">
        <v>11123</v>
      </c>
      <c r="P1533" s="7" t="s">
        <v>1340</v>
      </c>
      <c r="Q1533" s="3" t="s">
        <v>1188</v>
      </c>
      <c r="R1533" s="24">
        <v>15</v>
      </c>
      <c r="S1533" s="32">
        <v>4650</v>
      </c>
      <c r="T1533" s="24">
        <v>0</v>
      </c>
      <c r="U1533" s="83">
        <f>T1533*1.12</f>
        <v>0</v>
      </c>
      <c r="V1533" s="9" t="s">
        <v>1327</v>
      </c>
      <c r="W1533" s="152" t="s">
        <v>1396</v>
      </c>
      <c r="X1533" s="29" t="s">
        <v>11758</v>
      </c>
    </row>
    <row r="1534" spans="1:24" s="28" customFormat="1" ht="102" customHeight="1">
      <c r="A1534" s="9" t="s">
        <v>12005</v>
      </c>
      <c r="B1534" s="3" t="s">
        <v>1318</v>
      </c>
      <c r="C1534" s="52" t="s">
        <v>1449</v>
      </c>
      <c r="D1534" s="51" t="s">
        <v>1441</v>
      </c>
      <c r="E1534" s="51" t="s">
        <v>1448</v>
      </c>
      <c r="F1534" s="31" t="s">
        <v>415</v>
      </c>
      <c r="G1534" s="29" t="s">
        <v>384</v>
      </c>
      <c r="H1534" s="20">
        <v>0</v>
      </c>
      <c r="I1534" s="34">
        <v>470000000</v>
      </c>
      <c r="J1534" s="21" t="s">
        <v>1316</v>
      </c>
      <c r="K1534" s="33" t="s">
        <v>12006</v>
      </c>
      <c r="L1534" s="137" t="s">
        <v>11521</v>
      </c>
      <c r="M1534" s="140" t="s">
        <v>383</v>
      </c>
      <c r="N1534" s="358" t="s">
        <v>8846</v>
      </c>
      <c r="O1534" s="3" t="s">
        <v>11123</v>
      </c>
      <c r="P1534" s="7" t="s">
        <v>1340</v>
      </c>
      <c r="Q1534" s="3" t="s">
        <v>1188</v>
      </c>
      <c r="R1534" s="24">
        <v>15</v>
      </c>
      <c r="S1534" s="32">
        <v>5436</v>
      </c>
      <c r="T1534" s="4">
        <f>R1534*S1534</f>
        <v>81540</v>
      </c>
      <c r="U1534" s="83">
        <f>T1534*1.12</f>
        <v>91324.800000000003</v>
      </c>
      <c r="V1534" s="9" t="s">
        <v>1327</v>
      </c>
      <c r="W1534" s="152" t="s">
        <v>1396</v>
      </c>
      <c r="X1534" s="29"/>
    </row>
    <row r="1535" spans="1:24" s="28" customFormat="1" ht="102" customHeight="1">
      <c r="A1535" s="9" t="s">
        <v>7006</v>
      </c>
      <c r="B1535" s="3" t="s">
        <v>1318</v>
      </c>
      <c r="C1535" s="52" t="s">
        <v>1447</v>
      </c>
      <c r="D1535" s="51" t="s">
        <v>1438</v>
      </c>
      <c r="E1535" s="51" t="s">
        <v>1446</v>
      </c>
      <c r="F1535" s="31" t="s">
        <v>416</v>
      </c>
      <c r="G1535" s="29" t="s">
        <v>384</v>
      </c>
      <c r="H1535" s="20">
        <v>0</v>
      </c>
      <c r="I1535" s="34">
        <v>470000000</v>
      </c>
      <c r="J1535" s="21" t="s">
        <v>1316</v>
      </c>
      <c r="K1535" s="33" t="s">
        <v>1373</v>
      </c>
      <c r="L1535" s="137" t="s">
        <v>3404</v>
      </c>
      <c r="M1535" s="140" t="s">
        <v>383</v>
      </c>
      <c r="N1535" s="358" t="s">
        <v>8848</v>
      </c>
      <c r="O1535" s="3" t="s">
        <v>1368</v>
      </c>
      <c r="P1535" s="7" t="s">
        <v>1340</v>
      </c>
      <c r="Q1535" s="3" t="s">
        <v>1188</v>
      </c>
      <c r="R1535" s="24">
        <v>9</v>
      </c>
      <c r="S1535" s="32">
        <v>13000</v>
      </c>
      <c r="T1535" s="24">
        <v>0</v>
      </c>
      <c r="U1535" s="83">
        <f t="shared" si="534"/>
        <v>0</v>
      </c>
      <c r="V1535" s="9" t="s">
        <v>1327</v>
      </c>
      <c r="W1535" s="152" t="s">
        <v>1396</v>
      </c>
      <c r="X1535" s="29" t="s">
        <v>11121</v>
      </c>
    </row>
    <row r="1536" spans="1:24" s="28" customFormat="1" ht="102" customHeight="1">
      <c r="A1536" s="9" t="s">
        <v>11135</v>
      </c>
      <c r="B1536" s="3" t="s">
        <v>1318</v>
      </c>
      <c r="C1536" s="52" t="s">
        <v>1447</v>
      </c>
      <c r="D1536" s="51" t="s">
        <v>1438</v>
      </c>
      <c r="E1536" s="51" t="s">
        <v>1446</v>
      </c>
      <c r="F1536" s="31" t="s">
        <v>416</v>
      </c>
      <c r="G1536" s="29" t="s">
        <v>384</v>
      </c>
      <c r="H1536" s="20">
        <v>0</v>
      </c>
      <c r="I1536" s="34">
        <v>470000000</v>
      </c>
      <c r="J1536" s="21" t="s">
        <v>1316</v>
      </c>
      <c r="K1536" s="33" t="s">
        <v>11134</v>
      </c>
      <c r="L1536" s="137" t="s">
        <v>3404</v>
      </c>
      <c r="M1536" s="140" t="s">
        <v>383</v>
      </c>
      <c r="N1536" s="358" t="s">
        <v>8846</v>
      </c>
      <c r="O1536" s="3" t="s">
        <v>11123</v>
      </c>
      <c r="P1536" s="7" t="s">
        <v>1340</v>
      </c>
      <c r="Q1536" s="3" t="s">
        <v>1188</v>
      </c>
      <c r="R1536" s="24">
        <v>9</v>
      </c>
      <c r="S1536" s="32">
        <v>13000</v>
      </c>
      <c r="T1536" s="24">
        <v>0</v>
      </c>
      <c r="U1536" s="83">
        <f>T1536*1.12</f>
        <v>0</v>
      </c>
      <c r="V1536" s="9" t="s">
        <v>1327</v>
      </c>
      <c r="W1536" s="152" t="s">
        <v>1396</v>
      </c>
      <c r="X1536" s="29" t="s">
        <v>11758</v>
      </c>
    </row>
    <row r="1537" spans="1:24" s="28" customFormat="1" ht="102" customHeight="1">
      <c r="A1537" s="9" t="s">
        <v>12007</v>
      </c>
      <c r="B1537" s="3" t="s">
        <v>1318</v>
      </c>
      <c r="C1537" s="52" t="s">
        <v>1447</v>
      </c>
      <c r="D1537" s="51" t="s">
        <v>1438</v>
      </c>
      <c r="E1537" s="51" t="s">
        <v>1446</v>
      </c>
      <c r="F1537" s="31" t="s">
        <v>416</v>
      </c>
      <c r="G1537" s="29" t="s">
        <v>384</v>
      </c>
      <c r="H1537" s="20">
        <v>0</v>
      </c>
      <c r="I1537" s="34">
        <v>470000000</v>
      </c>
      <c r="J1537" s="21" t="s">
        <v>1316</v>
      </c>
      <c r="K1537" s="33" t="s">
        <v>12006</v>
      </c>
      <c r="L1537" s="137" t="s">
        <v>11521</v>
      </c>
      <c r="M1537" s="140" t="s">
        <v>383</v>
      </c>
      <c r="N1537" s="358" t="s">
        <v>8846</v>
      </c>
      <c r="O1537" s="3" t="s">
        <v>11123</v>
      </c>
      <c r="P1537" s="7" t="s">
        <v>1340</v>
      </c>
      <c r="Q1537" s="3" t="s">
        <v>1188</v>
      </c>
      <c r="R1537" s="24">
        <v>9</v>
      </c>
      <c r="S1537" s="32">
        <v>27500</v>
      </c>
      <c r="T1537" s="4">
        <f>R1537*S1537</f>
        <v>247500</v>
      </c>
      <c r="U1537" s="83">
        <f>T1537*1.12</f>
        <v>277200</v>
      </c>
      <c r="V1537" s="9" t="s">
        <v>1327</v>
      </c>
      <c r="W1537" s="152" t="s">
        <v>1396</v>
      </c>
      <c r="X1537" s="29"/>
    </row>
    <row r="1538" spans="1:24" s="28" customFormat="1" ht="102" customHeight="1">
      <c r="A1538" s="9" t="s">
        <v>7007</v>
      </c>
      <c r="B1538" s="3" t="s">
        <v>1318</v>
      </c>
      <c r="C1538" s="52" t="s">
        <v>1445</v>
      </c>
      <c r="D1538" s="51" t="s">
        <v>1444</v>
      </c>
      <c r="E1538" s="51" t="s">
        <v>1443</v>
      </c>
      <c r="F1538" s="31" t="s">
        <v>417</v>
      </c>
      <c r="G1538" s="29" t="s">
        <v>384</v>
      </c>
      <c r="H1538" s="20">
        <v>0</v>
      </c>
      <c r="I1538" s="34">
        <v>470000000</v>
      </c>
      <c r="J1538" s="21" t="s">
        <v>1316</v>
      </c>
      <c r="K1538" s="33" t="s">
        <v>1373</v>
      </c>
      <c r="L1538" s="137" t="s">
        <v>3404</v>
      </c>
      <c r="M1538" s="140" t="s">
        <v>383</v>
      </c>
      <c r="N1538" s="358" t="s">
        <v>8848</v>
      </c>
      <c r="O1538" s="3" t="s">
        <v>1368</v>
      </c>
      <c r="P1538" s="7" t="s">
        <v>1340</v>
      </c>
      <c r="Q1538" s="3" t="s">
        <v>1188</v>
      </c>
      <c r="R1538" s="24">
        <v>1</v>
      </c>
      <c r="S1538" s="32">
        <v>26750</v>
      </c>
      <c r="T1538" s="24">
        <v>0</v>
      </c>
      <c r="U1538" s="83">
        <f t="shared" si="534"/>
        <v>0</v>
      </c>
      <c r="V1538" s="9" t="s">
        <v>1327</v>
      </c>
      <c r="W1538" s="152" t="s">
        <v>1396</v>
      </c>
      <c r="X1538" s="29" t="s">
        <v>11121</v>
      </c>
    </row>
    <row r="1539" spans="1:24" s="28" customFormat="1" ht="102" customHeight="1">
      <c r="A1539" s="9" t="s">
        <v>11136</v>
      </c>
      <c r="B1539" s="3" t="s">
        <v>1318</v>
      </c>
      <c r="C1539" s="52" t="s">
        <v>1445</v>
      </c>
      <c r="D1539" s="51" t="s">
        <v>1444</v>
      </c>
      <c r="E1539" s="51" t="s">
        <v>1443</v>
      </c>
      <c r="F1539" s="31" t="s">
        <v>417</v>
      </c>
      <c r="G1539" s="29" t="s">
        <v>384</v>
      </c>
      <c r="H1539" s="20">
        <v>0</v>
      </c>
      <c r="I1539" s="34">
        <v>470000000</v>
      </c>
      <c r="J1539" s="21" t="s">
        <v>1316</v>
      </c>
      <c r="K1539" s="33" t="s">
        <v>11134</v>
      </c>
      <c r="L1539" s="137" t="s">
        <v>3404</v>
      </c>
      <c r="M1539" s="140" t="s">
        <v>383</v>
      </c>
      <c r="N1539" s="358" t="s">
        <v>8846</v>
      </c>
      <c r="O1539" s="3" t="s">
        <v>11123</v>
      </c>
      <c r="P1539" s="7" t="s">
        <v>1340</v>
      </c>
      <c r="Q1539" s="3" t="s">
        <v>1188</v>
      </c>
      <c r="R1539" s="24">
        <v>1</v>
      </c>
      <c r="S1539" s="32">
        <v>26750</v>
      </c>
      <c r="T1539" s="24">
        <v>0</v>
      </c>
      <c r="U1539" s="83">
        <f>T1539*1.12</f>
        <v>0</v>
      </c>
      <c r="V1539" s="9" t="s">
        <v>1327</v>
      </c>
      <c r="W1539" s="152" t="s">
        <v>1396</v>
      </c>
      <c r="X1539" s="29" t="s">
        <v>11758</v>
      </c>
    </row>
    <row r="1540" spans="1:24" s="28" customFormat="1" ht="102" customHeight="1">
      <c r="A1540" s="9" t="s">
        <v>12008</v>
      </c>
      <c r="B1540" s="3" t="s">
        <v>1318</v>
      </c>
      <c r="C1540" s="52" t="s">
        <v>1445</v>
      </c>
      <c r="D1540" s="51" t="s">
        <v>1444</v>
      </c>
      <c r="E1540" s="51" t="s">
        <v>1443</v>
      </c>
      <c r="F1540" s="31" t="s">
        <v>417</v>
      </c>
      <c r="G1540" s="29" t="s">
        <v>384</v>
      </c>
      <c r="H1540" s="20">
        <v>0</v>
      </c>
      <c r="I1540" s="34">
        <v>470000000</v>
      </c>
      <c r="J1540" s="21" t="s">
        <v>1316</v>
      </c>
      <c r="K1540" s="33" t="s">
        <v>12006</v>
      </c>
      <c r="L1540" s="137" t="s">
        <v>11521</v>
      </c>
      <c r="M1540" s="140" t="s">
        <v>383</v>
      </c>
      <c r="N1540" s="358" t="s">
        <v>8846</v>
      </c>
      <c r="O1540" s="3" t="s">
        <v>11123</v>
      </c>
      <c r="P1540" s="7" t="s">
        <v>1340</v>
      </c>
      <c r="Q1540" s="3" t="s">
        <v>1188</v>
      </c>
      <c r="R1540" s="24">
        <v>1</v>
      </c>
      <c r="S1540" s="32">
        <v>58600</v>
      </c>
      <c r="T1540" s="4">
        <f>R1540*S1540</f>
        <v>58600</v>
      </c>
      <c r="U1540" s="83">
        <f>T1540*1.12</f>
        <v>65632</v>
      </c>
      <c r="V1540" s="9" t="s">
        <v>1327</v>
      </c>
      <c r="W1540" s="152" t="s">
        <v>1396</v>
      </c>
      <c r="X1540" s="29"/>
    </row>
    <row r="1541" spans="1:24" s="28" customFormat="1" ht="102" customHeight="1">
      <c r="A1541" s="9" t="s">
        <v>7008</v>
      </c>
      <c r="B1541" s="3" t="s">
        <v>1318</v>
      </c>
      <c r="C1541" s="52" t="s">
        <v>1442</v>
      </c>
      <c r="D1541" s="51" t="s">
        <v>1441</v>
      </c>
      <c r="E1541" s="51" t="s">
        <v>1440</v>
      </c>
      <c r="F1541" s="31" t="s">
        <v>418</v>
      </c>
      <c r="G1541" s="29" t="s">
        <v>384</v>
      </c>
      <c r="H1541" s="20">
        <v>0</v>
      </c>
      <c r="I1541" s="34">
        <v>470000000</v>
      </c>
      <c r="J1541" s="21" t="s">
        <v>1316</v>
      </c>
      <c r="K1541" s="33" t="s">
        <v>1373</v>
      </c>
      <c r="L1541" s="137" t="s">
        <v>3404</v>
      </c>
      <c r="M1541" s="140" t="s">
        <v>383</v>
      </c>
      <c r="N1541" s="358" t="s">
        <v>8848</v>
      </c>
      <c r="O1541" s="3" t="s">
        <v>1368</v>
      </c>
      <c r="P1541" s="7" t="s">
        <v>1340</v>
      </c>
      <c r="Q1541" s="3" t="s">
        <v>1188</v>
      </c>
      <c r="R1541" s="24">
        <v>2</v>
      </c>
      <c r="S1541" s="32">
        <v>29650</v>
      </c>
      <c r="T1541" s="24">
        <v>0</v>
      </c>
      <c r="U1541" s="83">
        <f t="shared" si="534"/>
        <v>0</v>
      </c>
      <c r="V1541" s="9" t="s">
        <v>1327</v>
      </c>
      <c r="W1541" s="152" t="s">
        <v>1396</v>
      </c>
      <c r="X1541" s="29" t="s">
        <v>11121</v>
      </c>
    </row>
    <row r="1542" spans="1:24" s="28" customFormat="1" ht="102" customHeight="1">
      <c r="A1542" s="9" t="s">
        <v>11137</v>
      </c>
      <c r="B1542" s="3" t="s">
        <v>1318</v>
      </c>
      <c r="C1542" s="52" t="s">
        <v>1442</v>
      </c>
      <c r="D1542" s="51" t="s">
        <v>1441</v>
      </c>
      <c r="E1542" s="51" t="s">
        <v>1440</v>
      </c>
      <c r="F1542" s="31" t="s">
        <v>418</v>
      </c>
      <c r="G1542" s="29" t="s">
        <v>384</v>
      </c>
      <c r="H1542" s="20">
        <v>0</v>
      </c>
      <c r="I1542" s="34">
        <v>470000000</v>
      </c>
      <c r="J1542" s="21" t="s">
        <v>1316</v>
      </c>
      <c r="K1542" s="33" t="s">
        <v>11134</v>
      </c>
      <c r="L1542" s="137" t="s">
        <v>3404</v>
      </c>
      <c r="M1542" s="140" t="s">
        <v>383</v>
      </c>
      <c r="N1542" s="358" t="s">
        <v>8846</v>
      </c>
      <c r="O1542" s="3" t="s">
        <v>11123</v>
      </c>
      <c r="P1542" s="7" t="s">
        <v>1340</v>
      </c>
      <c r="Q1542" s="3" t="s">
        <v>1188</v>
      </c>
      <c r="R1542" s="24">
        <v>2</v>
      </c>
      <c r="S1542" s="32">
        <v>29650</v>
      </c>
      <c r="T1542" s="24">
        <v>0</v>
      </c>
      <c r="U1542" s="83">
        <f>T1542*1.12</f>
        <v>0</v>
      </c>
      <c r="V1542" s="9" t="s">
        <v>1327</v>
      </c>
      <c r="W1542" s="152" t="s">
        <v>1396</v>
      </c>
      <c r="X1542" s="29" t="s">
        <v>11758</v>
      </c>
    </row>
    <row r="1543" spans="1:24" s="28" customFormat="1" ht="102" customHeight="1">
      <c r="A1543" s="9" t="s">
        <v>12009</v>
      </c>
      <c r="B1543" s="3" t="s">
        <v>1318</v>
      </c>
      <c r="C1543" s="52" t="s">
        <v>1442</v>
      </c>
      <c r="D1543" s="51" t="s">
        <v>1441</v>
      </c>
      <c r="E1543" s="51" t="s">
        <v>1440</v>
      </c>
      <c r="F1543" s="31" t="s">
        <v>418</v>
      </c>
      <c r="G1543" s="29" t="s">
        <v>384</v>
      </c>
      <c r="H1543" s="20">
        <v>0</v>
      </c>
      <c r="I1543" s="34">
        <v>470000000</v>
      </c>
      <c r="J1543" s="21" t="s">
        <v>1316</v>
      </c>
      <c r="K1543" s="33" t="s">
        <v>12006</v>
      </c>
      <c r="L1543" s="137" t="s">
        <v>11521</v>
      </c>
      <c r="M1543" s="140" t="s">
        <v>383</v>
      </c>
      <c r="N1543" s="358" t="s">
        <v>8846</v>
      </c>
      <c r="O1543" s="3" t="s">
        <v>11123</v>
      </c>
      <c r="P1543" s="7" t="s">
        <v>1340</v>
      </c>
      <c r="Q1543" s="3" t="s">
        <v>1188</v>
      </c>
      <c r="R1543" s="24">
        <v>2</v>
      </c>
      <c r="S1543" s="32">
        <v>79400</v>
      </c>
      <c r="T1543" s="4">
        <f>R1543*S1543</f>
        <v>158800</v>
      </c>
      <c r="U1543" s="83">
        <f>T1543*1.12</f>
        <v>177856.00000000003</v>
      </c>
      <c r="V1543" s="9" t="s">
        <v>1327</v>
      </c>
      <c r="W1543" s="152" t="s">
        <v>1396</v>
      </c>
      <c r="X1543" s="29"/>
    </row>
    <row r="1544" spans="1:24" s="28" customFormat="1" ht="102" customHeight="1">
      <c r="A1544" s="9" t="s">
        <v>7009</v>
      </c>
      <c r="B1544" s="3" t="s">
        <v>1318</v>
      </c>
      <c r="C1544" s="52" t="s">
        <v>1439</v>
      </c>
      <c r="D1544" s="51" t="s">
        <v>1438</v>
      </c>
      <c r="E1544" s="51" t="s">
        <v>1437</v>
      </c>
      <c r="F1544" s="31" t="s">
        <v>419</v>
      </c>
      <c r="G1544" s="29" t="s">
        <v>384</v>
      </c>
      <c r="H1544" s="20">
        <v>0</v>
      </c>
      <c r="I1544" s="34">
        <v>470000000</v>
      </c>
      <c r="J1544" s="21" t="s">
        <v>1316</v>
      </c>
      <c r="K1544" s="33" t="s">
        <v>1373</v>
      </c>
      <c r="L1544" s="137" t="s">
        <v>3404</v>
      </c>
      <c r="M1544" s="140" t="s">
        <v>383</v>
      </c>
      <c r="N1544" s="358" t="s">
        <v>8848</v>
      </c>
      <c r="O1544" s="3" t="s">
        <v>1368</v>
      </c>
      <c r="P1544" s="7" t="s">
        <v>1340</v>
      </c>
      <c r="Q1544" s="3" t="s">
        <v>1188</v>
      </c>
      <c r="R1544" s="24">
        <v>1</v>
      </c>
      <c r="S1544" s="32">
        <v>27800</v>
      </c>
      <c r="T1544" s="24">
        <v>0</v>
      </c>
      <c r="U1544" s="83">
        <f t="shared" si="534"/>
        <v>0</v>
      </c>
      <c r="V1544" s="9" t="s">
        <v>1327</v>
      </c>
      <c r="W1544" s="152" t="s">
        <v>1396</v>
      </c>
      <c r="X1544" s="29" t="s">
        <v>11121</v>
      </c>
    </row>
    <row r="1545" spans="1:24" s="28" customFormat="1" ht="102" customHeight="1">
      <c r="A1545" s="9" t="s">
        <v>11138</v>
      </c>
      <c r="B1545" s="3" t="s">
        <v>1318</v>
      </c>
      <c r="C1545" s="52" t="s">
        <v>1439</v>
      </c>
      <c r="D1545" s="51" t="s">
        <v>1438</v>
      </c>
      <c r="E1545" s="51" t="s">
        <v>1437</v>
      </c>
      <c r="F1545" s="31" t="s">
        <v>419</v>
      </c>
      <c r="G1545" s="29" t="s">
        <v>384</v>
      </c>
      <c r="H1545" s="20">
        <v>0</v>
      </c>
      <c r="I1545" s="34">
        <v>470000000</v>
      </c>
      <c r="J1545" s="21" t="s">
        <v>1316</v>
      </c>
      <c r="K1545" s="33" t="s">
        <v>11134</v>
      </c>
      <c r="L1545" s="137" t="s">
        <v>3404</v>
      </c>
      <c r="M1545" s="140" t="s">
        <v>383</v>
      </c>
      <c r="N1545" s="358" t="s">
        <v>8846</v>
      </c>
      <c r="O1545" s="3" t="s">
        <v>11123</v>
      </c>
      <c r="P1545" s="7" t="s">
        <v>1340</v>
      </c>
      <c r="Q1545" s="3" t="s">
        <v>1188</v>
      </c>
      <c r="R1545" s="24">
        <v>1</v>
      </c>
      <c r="S1545" s="32">
        <v>27800</v>
      </c>
      <c r="T1545" s="24">
        <v>0</v>
      </c>
      <c r="U1545" s="83">
        <f>T1545*1.12</f>
        <v>0</v>
      </c>
      <c r="V1545" s="9" t="s">
        <v>1327</v>
      </c>
      <c r="W1545" s="152" t="s">
        <v>1396</v>
      </c>
      <c r="X1545" s="29" t="s">
        <v>11758</v>
      </c>
    </row>
    <row r="1546" spans="1:24" s="28" customFormat="1" ht="102" customHeight="1">
      <c r="A1546" s="9" t="s">
        <v>12010</v>
      </c>
      <c r="B1546" s="3" t="s">
        <v>1318</v>
      </c>
      <c r="C1546" s="52" t="s">
        <v>1439</v>
      </c>
      <c r="D1546" s="51" t="s">
        <v>1438</v>
      </c>
      <c r="E1546" s="51" t="s">
        <v>1437</v>
      </c>
      <c r="F1546" s="31" t="s">
        <v>419</v>
      </c>
      <c r="G1546" s="29" t="s">
        <v>384</v>
      </c>
      <c r="H1546" s="20">
        <v>0</v>
      </c>
      <c r="I1546" s="34">
        <v>470000000</v>
      </c>
      <c r="J1546" s="21" t="s">
        <v>1316</v>
      </c>
      <c r="K1546" s="33" t="s">
        <v>12006</v>
      </c>
      <c r="L1546" s="137" t="s">
        <v>11521</v>
      </c>
      <c r="M1546" s="140" t="s">
        <v>383</v>
      </c>
      <c r="N1546" s="358" t="s">
        <v>8846</v>
      </c>
      <c r="O1546" s="3" t="s">
        <v>11123</v>
      </c>
      <c r="P1546" s="7" t="s">
        <v>1340</v>
      </c>
      <c r="Q1546" s="3" t="s">
        <v>1188</v>
      </c>
      <c r="R1546" s="24">
        <v>1</v>
      </c>
      <c r="S1546" s="32">
        <v>88946</v>
      </c>
      <c r="T1546" s="4">
        <f>R1546*S1546</f>
        <v>88946</v>
      </c>
      <c r="U1546" s="83">
        <f>T1546*1.12</f>
        <v>99619.520000000004</v>
      </c>
      <c r="V1546" s="9" t="s">
        <v>1327</v>
      </c>
      <c r="W1546" s="152" t="s">
        <v>1396</v>
      </c>
      <c r="X1546" s="29"/>
    </row>
    <row r="1547" spans="1:24" s="28" customFormat="1" ht="140.25" customHeight="1">
      <c r="A1547" s="9" t="s">
        <v>7010</v>
      </c>
      <c r="B1547" s="3" t="s">
        <v>1318</v>
      </c>
      <c r="C1547" s="52" t="s">
        <v>1436</v>
      </c>
      <c r="D1547" s="51" t="s">
        <v>1435</v>
      </c>
      <c r="E1547" s="51" t="s">
        <v>1434</v>
      </c>
      <c r="F1547" s="31" t="s">
        <v>1433</v>
      </c>
      <c r="G1547" s="29" t="s">
        <v>384</v>
      </c>
      <c r="H1547" s="20">
        <v>0</v>
      </c>
      <c r="I1547" s="34">
        <v>470000000</v>
      </c>
      <c r="J1547" s="21" t="s">
        <v>1316</v>
      </c>
      <c r="K1547" s="33" t="s">
        <v>1377</v>
      </c>
      <c r="L1547" s="137" t="s">
        <v>3404</v>
      </c>
      <c r="M1547" s="140" t="s">
        <v>383</v>
      </c>
      <c r="N1547" s="358" t="s">
        <v>8849</v>
      </c>
      <c r="O1547" s="3" t="s">
        <v>1368</v>
      </c>
      <c r="P1547" s="7" t="s">
        <v>1340</v>
      </c>
      <c r="Q1547" s="3" t="s">
        <v>1188</v>
      </c>
      <c r="R1547" s="24">
        <v>15</v>
      </c>
      <c r="S1547" s="32">
        <v>76500</v>
      </c>
      <c r="T1547" s="302">
        <v>0</v>
      </c>
      <c r="U1547" s="302">
        <f t="shared" si="534"/>
        <v>0</v>
      </c>
      <c r="V1547" s="9" t="s">
        <v>1327</v>
      </c>
      <c r="W1547" s="152" t="s">
        <v>1396</v>
      </c>
      <c r="X1547" s="29" t="s">
        <v>9353</v>
      </c>
    </row>
    <row r="1548" spans="1:24" s="28" customFormat="1" ht="140.25" customHeight="1">
      <c r="A1548" s="9" t="s">
        <v>9501</v>
      </c>
      <c r="B1548" s="3" t="s">
        <v>1318</v>
      </c>
      <c r="C1548" s="52" t="s">
        <v>1436</v>
      </c>
      <c r="D1548" s="51" t="s">
        <v>1435</v>
      </c>
      <c r="E1548" s="51" t="s">
        <v>1434</v>
      </c>
      <c r="F1548" s="31" t="s">
        <v>1433</v>
      </c>
      <c r="G1548" s="29" t="s">
        <v>384</v>
      </c>
      <c r="H1548" s="20">
        <v>0</v>
      </c>
      <c r="I1548" s="34">
        <v>470000000</v>
      </c>
      <c r="J1548" s="21" t="s">
        <v>1316</v>
      </c>
      <c r="K1548" s="33" t="s">
        <v>1377</v>
      </c>
      <c r="L1548" s="137" t="s">
        <v>3404</v>
      </c>
      <c r="M1548" s="140" t="s">
        <v>383</v>
      </c>
      <c r="N1548" s="358" t="s">
        <v>8849</v>
      </c>
      <c r="O1548" s="3" t="s">
        <v>1368</v>
      </c>
      <c r="P1548" s="7" t="s">
        <v>1340</v>
      </c>
      <c r="Q1548" s="3" t="s">
        <v>1188</v>
      </c>
      <c r="R1548" s="24">
        <v>10</v>
      </c>
      <c r="S1548" s="32">
        <v>76500</v>
      </c>
      <c r="T1548" s="19">
        <f>R1548*S1548</f>
        <v>765000</v>
      </c>
      <c r="U1548" s="83">
        <f t="shared" si="534"/>
        <v>856800.00000000012</v>
      </c>
      <c r="V1548" s="9" t="s">
        <v>1327</v>
      </c>
      <c r="W1548" s="152" t="s">
        <v>1396</v>
      </c>
      <c r="X1548" s="29"/>
    </row>
    <row r="1549" spans="1:24" s="28" customFormat="1" ht="102" customHeight="1">
      <c r="A1549" s="9" t="s">
        <v>7011</v>
      </c>
      <c r="B1549" s="3" t="s">
        <v>1318</v>
      </c>
      <c r="C1549" s="39" t="s">
        <v>10351</v>
      </c>
      <c r="D1549" s="38" t="s">
        <v>420</v>
      </c>
      <c r="E1549" s="31" t="s">
        <v>10352</v>
      </c>
      <c r="F1549" s="38" t="s">
        <v>10353</v>
      </c>
      <c r="G1549" s="29" t="s">
        <v>384</v>
      </c>
      <c r="H1549" s="20">
        <v>0</v>
      </c>
      <c r="I1549" s="34">
        <v>470000000</v>
      </c>
      <c r="J1549" s="21" t="s">
        <v>1316</v>
      </c>
      <c r="K1549" s="33" t="s">
        <v>1377</v>
      </c>
      <c r="L1549" s="137" t="s">
        <v>3404</v>
      </c>
      <c r="M1549" s="140" t="s">
        <v>383</v>
      </c>
      <c r="N1549" s="358" t="s">
        <v>8851</v>
      </c>
      <c r="O1549" s="3" t="s">
        <v>1368</v>
      </c>
      <c r="P1549" s="7" t="s">
        <v>1340</v>
      </c>
      <c r="Q1549" s="3" t="s">
        <v>1188</v>
      </c>
      <c r="R1549" s="24">
        <v>10</v>
      </c>
      <c r="S1549" s="32">
        <v>7500</v>
      </c>
      <c r="T1549" s="19">
        <v>75000</v>
      </c>
      <c r="U1549" s="83">
        <f t="shared" si="534"/>
        <v>84000.000000000015</v>
      </c>
      <c r="V1549" s="9" t="s">
        <v>1327</v>
      </c>
      <c r="W1549" s="152" t="s">
        <v>1396</v>
      </c>
      <c r="X1549" s="29"/>
    </row>
    <row r="1550" spans="1:24" s="28" customFormat="1" ht="102" customHeight="1">
      <c r="A1550" s="9" t="s">
        <v>7012</v>
      </c>
      <c r="B1550" s="3" t="s">
        <v>1318</v>
      </c>
      <c r="C1550" s="38" t="s">
        <v>1431</v>
      </c>
      <c r="D1550" s="38" t="s">
        <v>1430</v>
      </c>
      <c r="E1550" s="3" t="s">
        <v>1429</v>
      </c>
      <c r="F1550" s="29"/>
      <c r="G1550" s="29" t="s">
        <v>385</v>
      </c>
      <c r="H1550" s="20">
        <v>0</v>
      </c>
      <c r="I1550" s="34">
        <v>470000000</v>
      </c>
      <c r="J1550" s="21" t="s">
        <v>1316</v>
      </c>
      <c r="K1550" s="33" t="s">
        <v>3419</v>
      </c>
      <c r="L1550" s="137" t="s">
        <v>3404</v>
      </c>
      <c r="M1550" s="140" t="s">
        <v>383</v>
      </c>
      <c r="N1550" s="358" t="s">
        <v>8846</v>
      </c>
      <c r="O1550" s="3" t="s">
        <v>1368</v>
      </c>
      <c r="P1550" s="7" t="s">
        <v>1340</v>
      </c>
      <c r="Q1550" s="3" t="s">
        <v>1188</v>
      </c>
      <c r="R1550" s="24">
        <v>600</v>
      </c>
      <c r="S1550" s="32">
        <v>225</v>
      </c>
      <c r="T1550" s="24">
        <v>0</v>
      </c>
      <c r="U1550" s="83">
        <f t="shared" si="534"/>
        <v>0</v>
      </c>
      <c r="V1550" s="9" t="s">
        <v>1327</v>
      </c>
      <c r="W1550" s="152" t="s">
        <v>1396</v>
      </c>
      <c r="X1550" s="29" t="s">
        <v>9353</v>
      </c>
    </row>
    <row r="1551" spans="1:24" s="28" customFormat="1" ht="102" customHeight="1">
      <c r="A1551" s="9" t="s">
        <v>10647</v>
      </c>
      <c r="B1551" s="3" t="s">
        <v>1318</v>
      </c>
      <c r="C1551" s="38" t="s">
        <v>1431</v>
      </c>
      <c r="D1551" s="38" t="s">
        <v>1430</v>
      </c>
      <c r="E1551" s="3" t="s">
        <v>1429</v>
      </c>
      <c r="F1551" s="29"/>
      <c r="G1551" s="29" t="s">
        <v>385</v>
      </c>
      <c r="H1551" s="20">
        <v>0</v>
      </c>
      <c r="I1551" s="34">
        <v>470000000</v>
      </c>
      <c r="J1551" s="21" t="s">
        <v>1316</v>
      </c>
      <c r="K1551" s="33" t="s">
        <v>3419</v>
      </c>
      <c r="L1551" s="137" t="s">
        <v>3404</v>
      </c>
      <c r="M1551" s="140" t="s">
        <v>383</v>
      </c>
      <c r="N1551" s="358" t="s">
        <v>8846</v>
      </c>
      <c r="O1551" s="3" t="s">
        <v>1368</v>
      </c>
      <c r="P1551" s="7" t="s">
        <v>1340</v>
      </c>
      <c r="Q1551" s="3" t="s">
        <v>1188</v>
      </c>
      <c r="R1551" s="24">
        <v>100</v>
      </c>
      <c r="S1551" s="32">
        <v>225</v>
      </c>
      <c r="T1551" s="4">
        <f t="shared" ref="T1551:T1564" si="535">R1551*S1551</f>
        <v>22500</v>
      </c>
      <c r="U1551" s="83">
        <f t="shared" si="534"/>
        <v>25200.000000000004</v>
      </c>
      <c r="V1551" s="9" t="s">
        <v>1327</v>
      </c>
      <c r="W1551" s="152" t="s">
        <v>1396</v>
      </c>
      <c r="X1551" s="29"/>
    </row>
    <row r="1552" spans="1:24" s="28" customFormat="1" ht="102" customHeight="1">
      <c r="A1552" s="9" t="s">
        <v>7013</v>
      </c>
      <c r="B1552" s="3" t="s">
        <v>1318</v>
      </c>
      <c r="C1552" s="59" t="s">
        <v>1428</v>
      </c>
      <c r="D1552" s="35" t="s">
        <v>1916</v>
      </c>
      <c r="E1552" s="9" t="s">
        <v>1917</v>
      </c>
      <c r="F1552" s="9" t="s">
        <v>582</v>
      </c>
      <c r="G1552" s="29" t="s">
        <v>385</v>
      </c>
      <c r="H1552" s="20">
        <v>0</v>
      </c>
      <c r="I1552" s="34">
        <v>470000000</v>
      </c>
      <c r="J1552" s="21" t="s">
        <v>1316</v>
      </c>
      <c r="K1552" s="33" t="s">
        <v>3419</v>
      </c>
      <c r="L1552" s="137" t="s">
        <v>3404</v>
      </c>
      <c r="M1552" s="140" t="s">
        <v>383</v>
      </c>
      <c r="N1552" s="358" t="s">
        <v>8846</v>
      </c>
      <c r="O1552" s="3" t="s">
        <v>1368</v>
      </c>
      <c r="P1552" s="7" t="s">
        <v>1336</v>
      </c>
      <c r="Q1552" s="3" t="s">
        <v>1321</v>
      </c>
      <c r="R1552" s="24">
        <v>4350</v>
      </c>
      <c r="S1552" s="32">
        <v>2784</v>
      </c>
      <c r="T1552" s="4">
        <f t="shared" si="535"/>
        <v>12110400</v>
      </c>
      <c r="U1552" s="83">
        <f t="shared" si="534"/>
        <v>13563648.000000002</v>
      </c>
      <c r="V1552" s="9" t="s">
        <v>1327</v>
      </c>
      <c r="W1552" s="152" t="s">
        <v>1396</v>
      </c>
      <c r="X1552" s="29"/>
    </row>
    <row r="1553" spans="1:24" s="28" customFormat="1" ht="102" customHeight="1">
      <c r="A1553" s="9" t="s">
        <v>7014</v>
      </c>
      <c r="B1553" s="3" t="s">
        <v>1318</v>
      </c>
      <c r="C1553" s="59" t="s">
        <v>1427</v>
      </c>
      <c r="D1553" s="35" t="s">
        <v>1916</v>
      </c>
      <c r="E1553" s="9" t="s">
        <v>1918</v>
      </c>
      <c r="F1553" s="9" t="s">
        <v>583</v>
      </c>
      <c r="G1553" s="29" t="s">
        <v>385</v>
      </c>
      <c r="H1553" s="20">
        <v>0</v>
      </c>
      <c r="I1553" s="34">
        <v>470000000</v>
      </c>
      <c r="J1553" s="21" t="s">
        <v>1316</v>
      </c>
      <c r="K1553" s="33" t="s">
        <v>3419</v>
      </c>
      <c r="L1553" s="137" t="s">
        <v>3404</v>
      </c>
      <c r="M1553" s="140" t="s">
        <v>383</v>
      </c>
      <c r="N1553" s="358" t="s">
        <v>8846</v>
      </c>
      <c r="O1553" s="3" t="s">
        <v>1368</v>
      </c>
      <c r="P1553" s="7" t="s">
        <v>1336</v>
      </c>
      <c r="Q1553" s="3" t="s">
        <v>1321</v>
      </c>
      <c r="R1553" s="24">
        <v>35</v>
      </c>
      <c r="S1553" s="32">
        <v>3200</v>
      </c>
      <c r="T1553" s="4">
        <f t="shared" si="535"/>
        <v>112000</v>
      </c>
      <c r="U1553" s="83">
        <f t="shared" si="534"/>
        <v>125440.00000000001</v>
      </c>
      <c r="V1553" s="9" t="s">
        <v>1327</v>
      </c>
      <c r="W1553" s="152" t="s">
        <v>1396</v>
      </c>
      <c r="X1553" s="29"/>
    </row>
    <row r="1554" spans="1:24" s="28" customFormat="1" ht="102" customHeight="1">
      <c r="A1554" s="9" t="s">
        <v>7015</v>
      </c>
      <c r="B1554" s="3" t="s">
        <v>1318</v>
      </c>
      <c r="C1554" s="39" t="s">
        <v>1426</v>
      </c>
      <c r="D1554" s="35" t="s">
        <v>584</v>
      </c>
      <c r="E1554" s="9" t="s">
        <v>585</v>
      </c>
      <c r="F1554" s="9"/>
      <c r="G1554" s="29" t="s">
        <v>385</v>
      </c>
      <c r="H1554" s="20">
        <v>0</v>
      </c>
      <c r="I1554" s="34">
        <v>470000000</v>
      </c>
      <c r="J1554" s="21" t="s">
        <v>1316</v>
      </c>
      <c r="K1554" s="33" t="s">
        <v>3419</v>
      </c>
      <c r="L1554" s="137" t="s">
        <v>3404</v>
      </c>
      <c r="M1554" s="140" t="s">
        <v>383</v>
      </c>
      <c r="N1554" s="358" t="s">
        <v>8846</v>
      </c>
      <c r="O1554" s="3" t="s">
        <v>1368</v>
      </c>
      <c r="P1554" s="7" t="s">
        <v>1340</v>
      </c>
      <c r="Q1554" s="3" t="s">
        <v>1188</v>
      </c>
      <c r="R1554" s="24">
        <v>92</v>
      </c>
      <c r="S1554" s="32">
        <v>2010</v>
      </c>
      <c r="T1554" s="83">
        <v>0</v>
      </c>
      <c r="U1554" s="83">
        <f t="shared" si="534"/>
        <v>0</v>
      </c>
      <c r="V1554" s="9" t="s">
        <v>1327</v>
      </c>
      <c r="W1554" s="152" t="s">
        <v>1396</v>
      </c>
      <c r="X1554" s="29" t="s">
        <v>12273</v>
      </c>
    </row>
    <row r="1555" spans="1:24" s="28" customFormat="1" ht="102" customHeight="1">
      <c r="A1555" s="9" t="s">
        <v>11979</v>
      </c>
      <c r="B1555" s="3" t="s">
        <v>1318</v>
      </c>
      <c r="C1555" s="39" t="s">
        <v>1426</v>
      </c>
      <c r="D1555" s="35" t="s">
        <v>11070</v>
      </c>
      <c r="E1555" s="3" t="s">
        <v>11981</v>
      </c>
      <c r="F1555" s="9"/>
      <c r="G1555" s="29" t="s">
        <v>384</v>
      </c>
      <c r="H1555" s="20">
        <v>0</v>
      </c>
      <c r="I1555" s="34">
        <v>470000000</v>
      </c>
      <c r="J1555" s="21" t="s">
        <v>1316</v>
      </c>
      <c r="K1555" s="33" t="s">
        <v>11980</v>
      </c>
      <c r="L1555" s="137" t="s">
        <v>11564</v>
      </c>
      <c r="M1555" s="140" t="s">
        <v>383</v>
      </c>
      <c r="N1555" s="358" t="s">
        <v>8846</v>
      </c>
      <c r="O1555" s="3" t="s">
        <v>11123</v>
      </c>
      <c r="P1555" s="7" t="s">
        <v>1340</v>
      </c>
      <c r="Q1555" s="3" t="s">
        <v>1188</v>
      </c>
      <c r="R1555" s="24">
        <v>237</v>
      </c>
      <c r="S1555" s="32">
        <v>1800</v>
      </c>
      <c r="T1555" s="4">
        <f t="shared" ref="T1555" si="536">R1555*S1555</f>
        <v>426600</v>
      </c>
      <c r="U1555" s="83">
        <f t="shared" ref="U1555" si="537">T1555*1.12</f>
        <v>477792.00000000006</v>
      </c>
      <c r="V1555" s="9" t="s">
        <v>1327</v>
      </c>
      <c r="W1555" s="152" t="s">
        <v>1396</v>
      </c>
      <c r="X1555" s="29"/>
    </row>
    <row r="1556" spans="1:24" s="28" customFormat="1" ht="102" customHeight="1">
      <c r="A1556" s="9" t="s">
        <v>7016</v>
      </c>
      <c r="B1556" s="3" t="s">
        <v>1318</v>
      </c>
      <c r="C1556" s="39" t="s">
        <v>1425</v>
      </c>
      <c r="D1556" s="35" t="s">
        <v>586</v>
      </c>
      <c r="E1556" s="9" t="s">
        <v>587</v>
      </c>
      <c r="F1556" s="9"/>
      <c r="G1556" s="29" t="s">
        <v>385</v>
      </c>
      <c r="H1556" s="20">
        <v>0</v>
      </c>
      <c r="I1556" s="34">
        <v>470000000</v>
      </c>
      <c r="J1556" s="21" t="s">
        <v>1316</v>
      </c>
      <c r="K1556" s="33" t="s">
        <v>3419</v>
      </c>
      <c r="L1556" s="137" t="s">
        <v>3404</v>
      </c>
      <c r="M1556" s="140" t="s">
        <v>383</v>
      </c>
      <c r="N1556" s="358" t="s">
        <v>8846</v>
      </c>
      <c r="O1556" s="3" t="s">
        <v>1368</v>
      </c>
      <c r="P1556" s="7" t="s">
        <v>1340</v>
      </c>
      <c r="Q1556" s="3" t="s">
        <v>1188</v>
      </c>
      <c r="R1556" s="24">
        <v>25</v>
      </c>
      <c r="S1556" s="32">
        <v>2915</v>
      </c>
      <c r="T1556" s="4">
        <f t="shared" si="535"/>
        <v>72875</v>
      </c>
      <c r="U1556" s="83">
        <f t="shared" si="534"/>
        <v>81620.000000000015</v>
      </c>
      <c r="V1556" s="9" t="s">
        <v>1327</v>
      </c>
      <c r="W1556" s="152" t="s">
        <v>1396</v>
      </c>
      <c r="X1556" s="29"/>
    </row>
    <row r="1557" spans="1:24" s="28" customFormat="1" ht="102" customHeight="1">
      <c r="A1557" s="9" t="s">
        <v>7017</v>
      </c>
      <c r="B1557" s="3" t="s">
        <v>1318</v>
      </c>
      <c r="C1557" s="39" t="s">
        <v>1424</v>
      </c>
      <c r="D1557" s="35" t="s">
        <v>588</v>
      </c>
      <c r="E1557" s="9" t="s">
        <v>589</v>
      </c>
      <c r="F1557" s="9"/>
      <c r="G1557" s="29" t="s">
        <v>385</v>
      </c>
      <c r="H1557" s="20">
        <v>0</v>
      </c>
      <c r="I1557" s="34">
        <v>470000000</v>
      </c>
      <c r="J1557" s="21" t="s">
        <v>1316</v>
      </c>
      <c r="K1557" s="33" t="s">
        <v>3419</v>
      </c>
      <c r="L1557" s="137" t="s">
        <v>3404</v>
      </c>
      <c r="M1557" s="140" t="s">
        <v>383</v>
      </c>
      <c r="N1557" s="358" t="s">
        <v>8846</v>
      </c>
      <c r="O1557" s="3" t="s">
        <v>1368</v>
      </c>
      <c r="P1557" s="7" t="s">
        <v>1340</v>
      </c>
      <c r="Q1557" s="3" t="s">
        <v>1188</v>
      </c>
      <c r="R1557" s="24">
        <v>26</v>
      </c>
      <c r="S1557" s="32">
        <v>35955</v>
      </c>
      <c r="T1557" s="4">
        <f t="shared" si="535"/>
        <v>934830</v>
      </c>
      <c r="U1557" s="83">
        <f t="shared" si="534"/>
        <v>1047009.6000000001</v>
      </c>
      <c r="V1557" s="9" t="s">
        <v>1327</v>
      </c>
      <c r="W1557" s="152" t="s">
        <v>1396</v>
      </c>
      <c r="X1557" s="29"/>
    </row>
    <row r="1558" spans="1:24" s="28" customFormat="1" ht="102" customHeight="1">
      <c r="A1558" s="9" t="s">
        <v>7018</v>
      </c>
      <c r="B1558" s="3" t="s">
        <v>1318</v>
      </c>
      <c r="C1558" s="39" t="s">
        <v>1423</v>
      </c>
      <c r="D1558" s="35" t="s">
        <v>1919</v>
      </c>
      <c r="E1558" s="9" t="s">
        <v>592</v>
      </c>
      <c r="F1558" s="9" t="s">
        <v>590</v>
      </c>
      <c r="G1558" s="29" t="s">
        <v>385</v>
      </c>
      <c r="H1558" s="20">
        <v>0</v>
      </c>
      <c r="I1558" s="34">
        <v>470000000</v>
      </c>
      <c r="J1558" s="21" t="s">
        <v>1316</v>
      </c>
      <c r="K1558" s="33" t="s">
        <v>3419</v>
      </c>
      <c r="L1558" s="137" t="s">
        <v>3404</v>
      </c>
      <c r="M1558" s="140" t="s">
        <v>383</v>
      </c>
      <c r="N1558" s="358" t="s">
        <v>8846</v>
      </c>
      <c r="O1558" s="3" t="s">
        <v>1368</v>
      </c>
      <c r="P1558" s="7" t="s">
        <v>1340</v>
      </c>
      <c r="Q1558" s="3" t="s">
        <v>1188</v>
      </c>
      <c r="R1558" s="24">
        <v>26</v>
      </c>
      <c r="S1558" s="32">
        <v>38530</v>
      </c>
      <c r="T1558" s="4">
        <f t="shared" si="535"/>
        <v>1001780</v>
      </c>
      <c r="U1558" s="83">
        <f t="shared" si="534"/>
        <v>1121993.6000000001</v>
      </c>
      <c r="V1558" s="9" t="s">
        <v>1327</v>
      </c>
      <c r="W1558" s="152" t="s">
        <v>1396</v>
      </c>
      <c r="X1558" s="29"/>
    </row>
    <row r="1559" spans="1:24" s="28" customFormat="1" ht="102" customHeight="1">
      <c r="A1559" s="9" t="s">
        <v>7019</v>
      </c>
      <c r="B1559" s="3" t="s">
        <v>1318</v>
      </c>
      <c r="C1559" s="39" t="s">
        <v>1422</v>
      </c>
      <c r="D1559" s="35" t="s">
        <v>591</v>
      </c>
      <c r="E1559" s="9" t="s">
        <v>594</v>
      </c>
      <c r="F1559" s="9"/>
      <c r="G1559" s="29" t="s">
        <v>385</v>
      </c>
      <c r="H1559" s="20">
        <v>0</v>
      </c>
      <c r="I1559" s="34">
        <v>470000000</v>
      </c>
      <c r="J1559" s="21" t="s">
        <v>1316</v>
      </c>
      <c r="K1559" s="33" t="s">
        <v>3419</v>
      </c>
      <c r="L1559" s="137" t="s">
        <v>3404</v>
      </c>
      <c r="M1559" s="140" t="s">
        <v>383</v>
      </c>
      <c r="N1559" s="358" t="s">
        <v>8846</v>
      </c>
      <c r="O1559" s="3" t="s">
        <v>1368</v>
      </c>
      <c r="P1559" s="7" t="s">
        <v>1340</v>
      </c>
      <c r="Q1559" s="3" t="s">
        <v>1188</v>
      </c>
      <c r="R1559" s="24">
        <v>26</v>
      </c>
      <c r="S1559" s="32">
        <v>38855</v>
      </c>
      <c r="T1559" s="4">
        <f t="shared" si="535"/>
        <v>1010230</v>
      </c>
      <c r="U1559" s="83">
        <f t="shared" si="534"/>
        <v>1131457.6000000001</v>
      </c>
      <c r="V1559" s="9" t="s">
        <v>1327</v>
      </c>
      <c r="W1559" s="152" t="s">
        <v>1396</v>
      </c>
      <c r="X1559" s="29"/>
    </row>
    <row r="1560" spans="1:24" s="28" customFormat="1" ht="102" customHeight="1">
      <c r="A1560" s="9" t="s">
        <v>7020</v>
      </c>
      <c r="B1560" s="3" t="s">
        <v>1318</v>
      </c>
      <c r="C1560" s="39" t="s">
        <v>1422</v>
      </c>
      <c r="D1560" s="35" t="s">
        <v>593</v>
      </c>
      <c r="E1560" s="9" t="s">
        <v>594</v>
      </c>
      <c r="F1560" s="9"/>
      <c r="G1560" s="29" t="s">
        <v>385</v>
      </c>
      <c r="H1560" s="20">
        <v>0</v>
      </c>
      <c r="I1560" s="34">
        <v>470000000</v>
      </c>
      <c r="J1560" s="21" t="s">
        <v>1316</v>
      </c>
      <c r="K1560" s="33" t="s">
        <v>3419</v>
      </c>
      <c r="L1560" s="137" t="s">
        <v>3404</v>
      </c>
      <c r="M1560" s="140" t="s">
        <v>383</v>
      </c>
      <c r="N1560" s="358" t="s">
        <v>8846</v>
      </c>
      <c r="O1560" s="3" t="s">
        <v>1368</v>
      </c>
      <c r="P1560" s="7" t="s">
        <v>1340</v>
      </c>
      <c r="Q1560" s="3" t="s">
        <v>1188</v>
      </c>
      <c r="R1560" s="24">
        <v>26</v>
      </c>
      <c r="S1560" s="32">
        <v>38530</v>
      </c>
      <c r="T1560" s="4">
        <f t="shared" si="535"/>
        <v>1001780</v>
      </c>
      <c r="U1560" s="83">
        <f t="shared" si="534"/>
        <v>1121993.6000000001</v>
      </c>
      <c r="V1560" s="9" t="s">
        <v>1327</v>
      </c>
      <c r="W1560" s="152" t="s">
        <v>1396</v>
      </c>
      <c r="X1560" s="29"/>
    </row>
    <row r="1561" spans="1:24" s="28" customFormat="1" ht="102" customHeight="1">
      <c r="A1561" s="9" t="s">
        <v>7021</v>
      </c>
      <c r="B1561" s="3" t="s">
        <v>1318</v>
      </c>
      <c r="C1561" s="181" t="s">
        <v>1421</v>
      </c>
      <c r="D1561" s="35" t="s">
        <v>595</v>
      </c>
      <c r="E1561" s="9" t="s">
        <v>596</v>
      </c>
      <c r="F1561" s="9"/>
      <c r="G1561" s="29" t="s">
        <v>385</v>
      </c>
      <c r="H1561" s="20">
        <v>0</v>
      </c>
      <c r="I1561" s="34">
        <v>470000000</v>
      </c>
      <c r="J1561" s="21" t="s">
        <v>1316</v>
      </c>
      <c r="K1561" s="33" t="s">
        <v>3419</v>
      </c>
      <c r="L1561" s="137" t="s">
        <v>3404</v>
      </c>
      <c r="M1561" s="140" t="s">
        <v>383</v>
      </c>
      <c r="N1561" s="358" t="s">
        <v>8846</v>
      </c>
      <c r="O1561" s="3" t="s">
        <v>1368</v>
      </c>
      <c r="P1561" s="7" t="s">
        <v>1340</v>
      </c>
      <c r="Q1561" s="3" t="s">
        <v>1188</v>
      </c>
      <c r="R1561" s="24">
        <v>26</v>
      </c>
      <c r="S1561" s="32">
        <v>2874</v>
      </c>
      <c r="T1561" s="4">
        <f t="shared" si="535"/>
        <v>74724</v>
      </c>
      <c r="U1561" s="83">
        <f t="shared" si="534"/>
        <v>83690.880000000005</v>
      </c>
      <c r="V1561" s="9" t="s">
        <v>1327</v>
      </c>
      <c r="W1561" s="152" t="s">
        <v>1396</v>
      </c>
      <c r="X1561" s="29"/>
    </row>
    <row r="1562" spans="1:24" s="28" customFormat="1" ht="102" customHeight="1">
      <c r="A1562" s="9" t="s">
        <v>7022</v>
      </c>
      <c r="B1562" s="3" t="s">
        <v>1318</v>
      </c>
      <c r="C1562" s="181" t="s">
        <v>1421</v>
      </c>
      <c r="D1562" s="35" t="s">
        <v>597</v>
      </c>
      <c r="E1562" s="9" t="s">
        <v>598</v>
      </c>
      <c r="F1562" s="9"/>
      <c r="G1562" s="29" t="s">
        <v>385</v>
      </c>
      <c r="H1562" s="20">
        <v>0</v>
      </c>
      <c r="I1562" s="34">
        <v>470000000</v>
      </c>
      <c r="J1562" s="21" t="s">
        <v>1316</v>
      </c>
      <c r="K1562" s="33" t="s">
        <v>3419</v>
      </c>
      <c r="L1562" s="137" t="s">
        <v>3404</v>
      </c>
      <c r="M1562" s="140" t="s">
        <v>383</v>
      </c>
      <c r="N1562" s="358" t="s">
        <v>8846</v>
      </c>
      <c r="O1562" s="3" t="s">
        <v>1368</v>
      </c>
      <c r="P1562" s="7" t="s">
        <v>1340</v>
      </c>
      <c r="Q1562" s="3" t="s">
        <v>1188</v>
      </c>
      <c r="R1562" s="24">
        <v>26</v>
      </c>
      <c r="S1562" s="32">
        <v>2874</v>
      </c>
      <c r="T1562" s="4">
        <f t="shared" si="535"/>
        <v>74724</v>
      </c>
      <c r="U1562" s="83">
        <f t="shared" si="534"/>
        <v>83690.880000000005</v>
      </c>
      <c r="V1562" s="9" t="s">
        <v>1327</v>
      </c>
      <c r="W1562" s="152" t="s">
        <v>1396</v>
      </c>
      <c r="X1562" s="29"/>
    </row>
    <row r="1563" spans="1:24" s="28" customFormat="1" ht="102" customHeight="1">
      <c r="A1563" s="9" t="s">
        <v>7023</v>
      </c>
      <c r="B1563" s="3" t="s">
        <v>1318</v>
      </c>
      <c r="C1563" s="58" t="s">
        <v>1420</v>
      </c>
      <c r="D1563" s="124" t="s">
        <v>1419</v>
      </c>
      <c r="E1563" s="124" t="s">
        <v>1418</v>
      </c>
      <c r="F1563" s="9" t="s">
        <v>599</v>
      </c>
      <c r="G1563" s="29" t="s">
        <v>385</v>
      </c>
      <c r="H1563" s="20">
        <v>0</v>
      </c>
      <c r="I1563" s="34">
        <v>470000000</v>
      </c>
      <c r="J1563" s="21" t="s">
        <v>1316</v>
      </c>
      <c r="K1563" s="33" t="s">
        <v>3419</v>
      </c>
      <c r="L1563" s="137" t="s">
        <v>3404</v>
      </c>
      <c r="M1563" s="140" t="s">
        <v>383</v>
      </c>
      <c r="N1563" s="358" t="s">
        <v>8846</v>
      </c>
      <c r="O1563" s="3" t="s">
        <v>1368</v>
      </c>
      <c r="P1563" s="7" t="s">
        <v>1340</v>
      </c>
      <c r="Q1563" s="3" t="s">
        <v>1188</v>
      </c>
      <c r="R1563" s="24">
        <v>276</v>
      </c>
      <c r="S1563" s="32">
        <v>2874</v>
      </c>
      <c r="T1563" s="4">
        <f t="shared" si="535"/>
        <v>793224</v>
      </c>
      <c r="U1563" s="83">
        <f t="shared" si="534"/>
        <v>888410.88000000012</v>
      </c>
      <c r="V1563" s="9" t="s">
        <v>1327</v>
      </c>
      <c r="W1563" s="152" t="s">
        <v>1396</v>
      </c>
      <c r="X1563" s="29"/>
    </row>
    <row r="1564" spans="1:24" s="28" customFormat="1" ht="102" customHeight="1">
      <c r="A1564" s="9" t="s">
        <v>7024</v>
      </c>
      <c r="B1564" s="3" t="s">
        <v>1318</v>
      </c>
      <c r="C1564" s="39" t="s">
        <v>1417</v>
      </c>
      <c r="D1564" s="35" t="s">
        <v>600</v>
      </c>
      <c r="E1564" s="39" t="s">
        <v>1416</v>
      </c>
      <c r="F1564" s="9" t="s">
        <v>601</v>
      </c>
      <c r="G1564" s="29" t="s">
        <v>385</v>
      </c>
      <c r="H1564" s="20">
        <v>0</v>
      </c>
      <c r="I1564" s="34">
        <v>470000000</v>
      </c>
      <c r="J1564" s="21" t="s">
        <v>1316</v>
      </c>
      <c r="K1564" s="33" t="s">
        <v>3419</v>
      </c>
      <c r="L1564" s="137" t="s">
        <v>3404</v>
      </c>
      <c r="M1564" s="140" t="s">
        <v>383</v>
      </c>
      <c r="N1564" s="358" t="s">
        <v>8846</v>
      </c>
      <c r="O1564" s="3" t="s">
        <v>1368</v>
      </c>
      <c r="P1564" s="130" t="s">
        <v>2095</v>
      </c>
      <c r="Q1564" s="36" t="s">
        <v>2094</v>
      </c>
      <c r="R1564" s="24">
        <v>305</v>
      </c>
      <c r="S1564" s="32">
        <v>2874</v>
      </c>
      <c r="T1564" s="4">
        <f t="shared" si="535"/>
        <v>876570</v>
      </c>
      <c r="U1564" s="83">
        <f t="shared" si="534"/>
        <v>981758.40000000014</v>
      </c>
      <c r="V1564" s="9" t="s">
        <v>1327</v>
      </c>
      <c r="W1564" s="152" t="s">
        <v>1396</v>
      </c>
      <c r="X1564" s="29"/>
    </row>
    <row r="1565" spans="1:24" s="28" customFormat="1" ht="102" customHeight="1">
      <c r="A1565" s="9" t="s">
        <v>7025</v>
      </c>
      <c r="B1565" s="3" t="s">
        <v>1318</v>
      </c>
      <c r="C1565" s="38" t="s">
        <v>1415</v>
      </c>
      <c r="D1565" s="35" t="s">
        <v>1414</v>
      </c>
      <c r="E1565" s="9" t="s">
        <v>623</v>
      </c>
      <c r="F1565" s="9"/>
      <c r="G1565" s="29" t="s">
        <v>385</v>
      </c>
      <c r="H1565" s="20">
        <v>0</v>
      </c>
      <c r="I1565" s="34">
        <v>470000000</v>
      </c>
      <c r="J1565" s="21" t="s">
        <v>1316</v>
      </c>
      <c r="K1565" s="33" t="s">
        <v>3419</v>
      </c>
      <c r="L1565" s="137" t="s">
        <v>3404</v>
      </c>
      <c r="M1565" s="140" t="s">
        <v>383</v>
      </c>
      <c r="N1565" s="358" t="s">
        <v>8846</v>
      </c>
      <c r="O1565" s="3" t="s">
        <v>1368</v>
      </c>
      <c r="P1565" s="7" t="s">
        <v>1340</v>
      </c>
      <c r="Q1565" s="3" t="s">
        <v>1188</v>
      </c>
      <c r="R1565" s="24">
        <v>26</v>
      </c>
      <c r="S1565" s="32">
        <v>100567</v>
      </c>
      <c r="T1565" s="24">
        <v>0</v>
      </c>
      <c r="U1565" s="83">
        <f t="shared" si="534"/>
        <v>0</v>
      </c>
      <c r="V1565" s="9" t="s">
        <v>1327</v>
      </c>
      <c r="W1565" s="152" t="s">
        <v>1396</v>
      </c>
      <c r="X1565" s="29" t="s">
        <v>9353</v>
      </c>
    </row>
    <row r="1566" spans="1:24" s="28" customFormat="1" ht="102" customHeight="1">
      <c r="A1566" s="9" t="s">
        <v>10706</v>
      </c>
      <c r="B1566" s="3" t="s">
        <v>1318</v>
      </c>
      <c r="C1566" s="38" t="s">
        <v>1415</v>
      </c>
      <c r="D1566" s="35" t="s">
        <v>1414</v>
      </c>
      <c r="E1566" s="9" t="s">
        <v>623</v>
      </c>
      <c r="F1566" s="9"/>
      <c r="G1566" s="29" t="s">
        <v>385</v>
      </c>
      <c r="H1566" s="20">
        <v>0</v>
      </c>
      <c r="I1566" s="34">
        <v>470000000</v>
      </c>
      <c r="J1566" s="21" t="s">
        <v>1316</v>
      </c>
      <c r="K1566" s="33" t="s">
        <v>3419</v>
      </c>
      <c r="L1566" s="137" t="s">
        <v>3404</v>
      </c>
      <c r="M1566" s="140" t="s">
        <v>383</v>
      </c>
      <c r="N1566" s="358" t="s">
        <v>8846</v>
      </c>
      <c r="O1566" s="3" t="s">
        <v>1368</v>
      </c>
      <c r="P1566" s="7" t="s">
        <v>1340</v>
      </c>
      <c r="Q1566" s="3" t="s">
        <v>1188</v>
      </c>
      <c r="R1566" s="24">
        <v>16</v>
      </c>
      <c r="S1566" s="32">
        <v>100567</v>
      </c>
      <c r="T1566" s="4">
        <f t="shared" ref="T1566:T1581" si="538">R1566*S1566</f>
        <v>1609072</v>
      </c>
      <c r="U1566" s="83">
        <f>T1566*1.12</f>
        <v>1802160.6400000001</v>
      </c>
      <c r="V1566" s="9" t="s">
        <v>1327</v>
      </c>
      <c r="W1566" s="152" t="s">
        <v>1396</v>
      </c>
      <c r="X1566" s="29"/>
    </row>
    <row r="1567" spans="1:24" s="28" customFormat="1" ht="102" customHeight="1">
      <c r="A1567" s="9" t="s">
        <v>7026</v>
      </c>
      <c r="B1567" s="3" t="s">
        <v>1318</v>
      </c>
      <c r="C1567" s="29"/>
      <c r="D1567" s="49" t="s">
        <v>1413</v>
      </c>
      <c r="E1567" s="49" t="s">
        <v>476</v>
      </c>
      <c r="F1567" s="49"/>
      <c r="G1567" s="29" t="s">
        <v>385</v>
      </c>
      <c r="H1567" s="20">
        <v>0</v>
      </c>
      <c r="I1567" s="34">
        <v>470000000</v>
      </c>
      <c r="J1567" s="21" t="s">
        <v>1316</v>
      </c>
      <c r="K1567" s="33" t="s">
        <v>3419</v>
      </c>
      <c r="L1567" s="137" t="s">
        <v>3404</v>
      </c>
      <c r="M1567" s="140" t="s">
        <v>383</v>
      </c>
      <c r="N1567" s="358" t="s">
        <v>8846</v>
      </c>
      <c r="O1567" s="3" t="s">
        <v>1368</v>
      </c>
      <c r="P1567" s="7" t="s">
        <v>1335</v>
      </c>
      <c r="Q1567" s="3" t="s">
        <v>1334</v>
      </c>
      <c r="R1567" s="37">
        <v>8</v>
      </c>
      <c r="S1567" s="32">
        <v>1125000</v>
      </c>
      <c r="T1567" s="83">
        <v>0</v>
      </c>
      <c r="U1567" s="83">
        <f t="shared" si="534"/>
        <v>0</v>
      </c>
      <c r="V1567" s="9" t="s">
        <v>1327</v>
      </c>
      <c r="W1567" s="152" t="s">
        <v>1396</v>
      </c>
      <c r="X1567" s="29" t="s">
        <v>9049</v>
      </c>
    </row>
    <row r="1568" spans="1:24" s="28" customFormat="1" ht="102" customHeight="1">
      <c r="A1568" s="9" t="s">
        <v>12576</v>
      </c>
      <c r="B1568" s="3" t="s">
        <v>1318</v>
      </c>
      <c r="C1568" s="29"/>
      <c r="D1568" s="49" t="s">
        <v>1413</v>
      </c>
      <c r="E1568" s="49" t="s">
        <v>476</v>
      </c>
      <c r="F1568" s="49"/>
      <c r="G1568" s="29" t="s">
        <v>385</v>
      </c>
      <c r="H1568" s="20">
        <v>0</v>
      </c>
      <c r="I1568" s="34">
        <v>470000000</v>
      </c>
      <c r="J1568" s="21" t="s">
        <v>1316</v>
      </c>
      <c r="K1568" s="33" t="s">
        <v>3419</v>
      </c>
      <c r="L1568" s="137" t="s">
        <v>3404</v>
      </c>
      <c r="M1568" s="140" t="s">
        <v>383</v>
      </c>
      <c r="N1568" s="358" t="s">
        <v>8846</v>
      </c>
      <c r="O1568" s="3" t="s">
        <v>1368</v>
      </c>
      <c r="P1568" s="7" t="s">
        <v>1335</v>
      </c>
      <c r="Q1568" s="3" t="s">
        <v>1334</v>
      </c>
      <c r="R1568" s="37">
        <v>8</v>
      </c>
      <c r="S1568" s="32">
        <v>607000</v>
      </c>
      <c r="T1568" s="4">
        <f t="shared" ref="T1568" si="539">R1568*S1568</f>
        <v>4856000</v>
      </c>
      <c r="U1568" s="83">
        <f t="shared" ref="U1568" si="540">T1568*1.12</f>
        <v>5438720.0000000009</v>
      </c>
      <c r="V1568" s="9" t="s">
        <v>1327</v>
      </c>
      <c r="W1568" s="152" t="s">
        <v>1396</v>
      </c>
      <c r="X1568" s="29"/>
    </row>
    <row r="1569" spans="1:24" s="28" customFormat="1" ht="102" customHeight="1">
      <c r="A1569" s="9" t="s">
        <v>7027</v>
      </c>
      <c r="B1569" s="3" t="s">
        <v>1318</v>
      </c>
      <c r="C1569" s="29"/>
      <c r="D1569" s="49" t="s">
        <v>621</v>
      </c>
      <c r="E1569" s="50" t="s">
        <v>477</v>
      </c>
      <c r="F1569" s="50"/>
      <c r="G1569" s="29" t="s">
        <v>385</v>
      </c>
      <c r="H1569" s="20">
        <v>0</v>
      </c>
      <c r="I1569" s="34">
        <v>470000000</v>
      </c>
      <c r="J1569" s="21" t="s">
        <v>1316</v>
      </c>
      <c r="K1569" s="33" t="s">
        <v>3419</v>
      </c>
      <c r="L1569" s="137" t="s">
        <v>3404</v>
      </c>
      <c r="M1569" s="140" t="s">
        <v>383</v>
      </c>
      <c r="N1569" s="358" t="s">
        <v>8846</v>
      </c>
      <c r="O1569" s="3" t="s">
        <v>1368</v>
      </c>
      <c r="P1569" s="7" t="s">
        <v>1340</v>
      </c>
      <c r="Q1569" s="3" t="s">
        <v>1188</v>
      </c>
      <c r="R1569" s="37">
        <v>87</v>
      </c>
      <c r="S1569" s="32">
        <v>29070</v>
      </c>
      <c r="T1569" s="83">
        <v>0</v>
      </c>
      <c r="U1569" s="83">
        <f t="shared" si="534"/>
        <v>0</v>
      </c>
      <c r="V1569" s="9" t="s">
        <v>1327</v>
      </c>
      <c r="W1569" s="152" t="s">
        <v>1396</v>
      </c>
      <c r="X1569" s="29" t="s">
        <v>9049</v>
      </c>
    </row>
    <row r="1570" spans="1:24" s="28" customFormat="1" ht="102" customHeight="1">
      <c r="A1570" s="9" t="s">
        <v>12574</v>
      </c>
      <c r="B1570" s="3" t="s">
        <v>1318</v>
      </c>
      <c r="C1570" s="29"/>
      <c r="D1570" s="49" t="s">
        <v>621</v>
      </c>
      <c r="E1570" s="50" t="s">
        <v>477</v>
      </c>
      <c r="F1570" s="50"/>
      <c r="G1570" s="29" t="s">
        <v>385</v>
      </c>
      <c r="H1570" s="20">
        <v>0</v>
      </c>
      <c r="I1570" s="34">
        <v>470000000</v>
      </c>
      <c r="J1570" s="21" t="s">
        <v>1316</v>
      </c>
      <c r="K1570" s="33" t="s">
        <v>3419</v>
      </c>
      <c r="L1570" s="137" t="s">
        <v>3404</v>
      </c>
      <c r="M1570" s="140" t="s">
        <v>383</v>
      </c>
      <c r="N1570" s="358" t="s">
        <v>8846</v>
      </c>
      <c r="O1570" s="3" t="s">
        <v>1368</v>
      </c>
      <c r="P1570" s="7" t="s">
        <v>1340</v>
      </c>
      <c r="Q1570" s="3" t="s">
        <v>1188</v>
      </c>
      <c r="R1570" s="37">
        <v>87</v>
      </c>
      <c r="S1570" s="32">
        <v>22000</v>
      </c>
      <c r="T1570" s="4">
        <f t="shared" ref="T1570" si="541">R1570*S1570</f>
        <v>1914000</v>
      </c>
      <c r="U1570" s="83">
        <f t="shared" ref="U1570" si="542">T1570*1.12</f>
        <v>2143680</v>
      </c>
      <c r="V1570" s="9" t="s">
        <v>1327</v>
      </c>
      <c r="W1570" s="152" t="s">
        <v>1396</v>
      </c>
      <c r="X1570" s="29"/>
    </row>
    <row r="1571" spans="1:24" s="28" customFormat="1" ht="102" customHeight="1">
      <c r="A1571" s="9" t="s">
        <v>7028</v>
      </c>
      <c r="B1571" s="3" t="s">
        <v>1318</v>
      </c>
      <c r="C1571" s="29"/>
      <c r="D1571" s="49" t="s">
        <v>478</v>
      </c>
      <c r="E1571" s="50" t="s">
        <v>479</v>
      </c>
      <c r="F1571" s="50"/>
      <c r="G1571" s="29" t="s">
        <v>385</v>
      </c>
      <c r="H1571" s="20">
        <v>0</v>
      </c>
      <c r="I1571" s="34">
        <v>470000000</v>
      </c>
      <c r="J1571" s="21" t="s">
        <v>1316</v>
      </c>
      <c r="K1571" s="33" t="s">
        <v>3419</v>
      </c>
      <c r="L1571" s="137" t="s">
        <v>3404</v>
      </c>
      <c r="M1571" s="140" t="s">
        <v>383</v>
      </c>
      <c r="N1571" s="358" t="s">
        <v>8846</v>
      </c>
      <c r="O1571" s="3" t="s">
        <v>1368</v>
      </c>
      <c r="P1571" s="7" t="s">
        <v>1340</v>
      </c>
      <c r="Q1571" s="3" t="s">
        <v>1188</v>
      </c>
      <c r="R1571" s="37">
        <v>53</v>
      </c>
      <c r="S1571" s="32">
        <v>93420.800000000003</v>
      </c>
      <c r="T1571" s="4">
        <f t="shared" si="538"/>
        <v>4951302.4000000004</v>
      </c>
      <c r="U1571" s="83">
        <f t="shared" si="534"/>
        <v>5545458.688000001</v>
      </c>
      <c r="V1571" s="9" t="s">
        <v>1327</v>
      </c>
      <c r="W1571" s="152" t="s">
        <v>1396</v>
      </c>
      <c r="X1571" s="29"/>
    </row>
    <row r="1572" spans="1:24" s="28" customFormat="1" ht="102" customHeight="1">
      <c r="A1572" s="9" t="s">
        <v>7029</v>
      </c>
      <c r="B1572" s="3" t="s">
        <v>1318</v>
      </c>
      <c r="C1572" s="39" t="s">
        <v>1412</v>
      </c>
      <c r="D1572" s="39" t="s">
        <v>580</v>
      </c>
      <c r="E1572" s="48" t="s">
        <v>1410</v>
      </c>
      <c r="F1572" s="49" t="s">
        <v>480</v>
      </c>
      <c r="G1572" s="29" t="s">
        <v>385</v>
      </c>
      <c r="H1572" s="20">
        <v>0</v>
      </c>
      <c r="I1572" s="34">
        <v>470000000</v>
      </c>
      <c r="J1572" s="21" t="s">
        <v>1316</v>
      </c>
      <c r="K1572" s="33" t="s">
        <v>3419</v>
      </c>
      <c r="L1572" s="137" t="s">
        <v>3404</v>
      </c>
      <c r="M1572" s="140" t="s">
        <v>383</v>
      </c>
      <c r="N1572" s="358" t="s">
        <v>8846</v>
      </c>
      <c r="O1572" s="3" t="s">
        <v>1368</v>
      </c>
      <c r="P1572" s="7" t="s">
        <v>1340</v>
      </c>
      <c r="Q1572" s="3" t="s">
        <v>1188</v>
      </c>
      <c r="R1572" s="37">
        <v>30</v>
      </c>
      <c r="S1572" s="32">
        <v>1890</v>
      </c>
      <c r="T1572" s="24">
        <v>0</v>
      </c>
      <c r="U1572" s="83">
        <f t="shared" si="534"/>
        <v>0</v>
      </c>
      <c r="V1572" s="9" t="s">
        <v>1327</v>
      </c>
      <c r="W1572" s="152" t="s">
        <v>1396</v>
      </c>
      <c r="X1572" s="29" t="s">
        <v>12189</v>
      </c>
    </row>
    <row r="1573" spans="1:24" s="28" customFormat="1" ht="102" customHeight="1">
      <c r="A1573" s="9" t="s">
        <v>12211</v>
      </c>
      <c r="B1573" s="3" t="s">
        <v>1318</v>
      </c>
      <c r="C1573" s="29" t="s">
        <v>1412</v>
      </c>
      <c r="D1573" s="48" t="s">
        <v>580</v>
      </c>
      <c r="E1573" s="48" t="s">
        <v>12212</v>
      </c>
      <c r="F1573" s="49"/>
      <c r="G1573" s="29" t="s">
        <v>385</v>
      </c>
      <c r="H1573" s="20">
        <v>0</v>
      </c>
      <c r="I1573" s="34">
        <v>470000000</v>
      </c>
      <c r="J1573" s="21" t="s">
        <v>1316</v>
      </c>
      <c r="K1573" s="33" t="s">
        <v>3419</v>
      </c>
      <c r="L1573" s="137" t="s">
        <v>11564</v>
      </c>
      <c r="M1573" s="140" t="s">
        <v>383</v>
      </c>
      <c r="N1573" s="358" t="s">
        <v>8846</v>
      </c>
      <c r="O1573" s="3" t="s">
        <v>1368</v>
      </c>
      <c r="P1573" s="7" t="s">
        <v>1340</v>
      </c>
      <c r="Q1573" s="3" t="s">
        <v>1188</v>
      </c>
      <c r="R1573" s="37">
        <v>30</v>
      </c>
      <c r="S1573" s="32">
        <v>2500</v>
      </c>
      <c r="T1573" s="4">
        <f t="shared" ref="T1573" si="543">R1573*S1573</f>
        <v>75000</v>
      </c>
      <c r="U1573" s="83">
        <f t="shared" ref="U1573" si="544">T1573*1.12</f>
        <v>84000.000000000015</v>
      </c>
      <c r="V1573" s="9" t="s">
        <v>1327</v>
      </c>
      <c r="W1573" s="152" t="s">
        <v>1396</v>
      </c>
      <c r="X1573" s="29"/>
    </row>
    <row r="1574" spans="1:24" s="28" customFormat="1" ht="102" customHeight="1">
      <c r="A1574" s="9" t="s">
        <v>7030</v>
      </c>
      <c r="B1574" s="3" t="s">
        <v>1318</v>
      </c>
      <c r="C1574" s="29"/>
      <c r="D1574" s="48" t="s">
        <v>496</v>
      </c>
      <c r="E1574" s="48" t="s">
        <v>1410</v>
      </c>
      <c r="F1574" s="48"/>
      <c r="G1574" s="29" t="s">
        <v>384</v>
      </c>
      <c r="H1574" s="20">
        <v>0</v>
      </c>
      <c r="I1574" s="34">
        <v>470000000</v>
      </c>
      <c r="J1574" s="21" t="s">
        <v>1316</v>
      </c>
      <c r="K1574" s="33" t="s">
        <v>1377</v>
      </c>
      <c r="L1574" s="137" t="s">
        <v>3404</v>
      </c>
      <c r="M1574" s="140" t="s">
        <v>383</v>
      </c>
      <c r="N1574" s="358" t="s">
        <v>8848</v>
      </c>
      <c r="O1574" s="3" t="s">
        <v>1368</v>
      </c>
      <c r="P1574" s="7" t="s">
        <v>1340</v>
      </c>
      <c r="Q1574" s="3" t="s">
        <v>1188</v>
      </c>
      <c r="R1574" s="42">
        <v>118</v>
      </c>
      <c r="S1574" s="32">
        <v>120</v>
      </c>
      <c r="T1574" s="4">
        <f t="shared" si="538"/>
        <v>14160</v>
      </c>
      <c r="U1574" s="83">
        <f t="shared" si="534"/>
        <v>15859.2</v>
      </c>
      <c r="V1574" s="9" t="s">
        <v>1327</v>
      </c>
      <c r="W1574" s="152" t="s">
        <v>1396</v>
      </c>
      <c r="X1574" s="29"/>
    </row>
    <row r="1575" spans="1:24" s="28" customFormat="1" ht="102" customHeight="1">
      <c r="A1575" s="9" t="s">
        <v>7031</v>
      </c>
      <c r="B1575" s="3" t="s">
        <v>1318</v>
      </c>
      <c r="C1575" s="38" t="s">
        <v>1409</v>
      </c>
      <c r="D1575" s="38" t="s">
        <v>481</v>
      </c>
      <c r="E1575" s="38" t="s">
        <v>1407</v>
      </c>
      <c r="F1575" s="35" t="s">
        <v>482</v>
      </c>
      <c r="G1575" s="29" t="s">
        <v>384</v>
      </c>
      <c r="H1575" s="20">
        <v>0</v>
      </c>
      <c r="I1575" s="34">
        <v>470000000</v>
      </c>
      <c r="J1575" s="21" t="s">
        <v>1316</v>
      </c>
      <c r="K1575" s="33" t="s">
        <v>1377</v>
      </c>
      <c r="L1575" s="137" t="s">
        <v>3404</v>
      </c>
      <c r="M1575" s="140" t="s">
        <v>383</v>
      </c>
      <c r="N1575" s="358" t="s">
        <v>8848</v>
      </c>
      <c r="O1575" s="3" t="s">
        <v>1368</v>
      </c>
      <c r="P1575" s="7" t="s">
        <v>1335</v>
      </c>
      <c r="Q1575" s="3" t="s">
        <v>1334</v>
      </c>
      <c r="R1575" s="37">
        <v>64</v>
      </c>
      <c r="S1575" s="32">
        <v>17540</v>
      </c>
      <c r="T1575" s="4">
        <f t="shared" si="538"/>
        <v>1122560</v>
      </c>
      <c r="U1575" s="83">
        <f t="shared" si="534"/>
        <v>1257267.2000000002</v>
      </c>
      <c r="V1575" s="9" t="s">
        <v>1327</v>
      </c>
      <c r="W1575" s="152" t="s">
        <v>1396</v>
      </c>
      <c r="X1575" s="29"/>
    </row>
    <row r="1576" spans="1:24" s="28" customFormat="1" ht="102" customHeight="1">
      <c r="A1576" s="9" t="s">
        <v>7032</v>
      </c>
      <c r="B1576" s="3" t="s">
        <v>1318</v>
      </c>
      <c r="C1576" s="38" t="s">
        <v>1408</v>
      </c>
      <c r="D1576" s="38" t="s">
        <v>481</v>
      </c>
      <c r="E1576" s="38" t="s">
        <v>1407</v>
      </c>
      <c r="F1576" s="31" t="s">
        <v>483</v>
      </c>
      <c r="G1576" s="29" t="s">
        <v>384</v>
      </c>
      <c r="H1576" s="20">
        <v>0</v>
      </c>
      <c r="I1576" s="34">
        <v>470000000</v>
      </c>
      <c r="J1576" s="21" t="s">
        <v>1316</v>
      </c>
      <c r="K1576" s="33" t="s">
        <v>1377</v>
      </c>
      <c r="L1576" s="137" t="s">
        <v>3404</v>
      </c>
      <c r="M1576" s="140" t="s">
        <v>383</v>
      </c>
      <c r="N1576" s="358" t="s">
        <v>8848</v>
      </c>
      <c r="O1576" s="3" t="s">
        <v>1368</v>
      </c>
      <c r="P1576" s="7" t="s">
        <v>1340</v>
      </c>
      <c r="Q1576" s="3" t="s">
        <v>1188</v>
      </c>
      <c r="R1576" s="37">
        <v>43</v>
      </c>
      <c r="S1576" s="32">
        <v>21820</v>
      </c>
      <c r="T1576" s="4">
        <f t="shared" si="538"/>
        <v>938260</v>
      </c>
      <c r="U1576" s="83">
        <f t="shared" si="534"/>
        <v>1050851.2000000002</v>
      </c>
      <c r="V1576" s="9" t="s">
        <v>1327</v>
      </c>
      <c r="W1576" s="152" t="s">
        <v>1396</v>
      </c>
      <c r="X1576" s="29"/>
    </row>
    <row r="1577" spans="1:24" s="28" customFormat="1" ht="102" customHeight="1">
      <c r="A1577" s="9" t="s">
        <v>7033</v>
      </c>
      <c r="B1577" s="3" t="s">
        <v>1318</v>
      </c>
      <c r="C1577" s="38" t="s">
        <v>1406</v>
      </c>
      <c r="D1577" s="38" t="s">
        <v>1405</v>
      </c>
      <c r="E1577" s="38" t="s">
        <v>1404</v>
      </c>
      <c r="F1577" s="48" t="s">
        <v>484</v>
      </c>
      <c r="G1577" s="29" t="s">
        <v>384</v>
      </c>
      <c r="H1577" s="20">
        <v>0</v>
      </c>
      <c r="I1577" s="34">
        <v>470000000</v>
      </c>
      <c r="J1577" s="21" t="s">
        <v>1316</v>
      </c>
      <c r="K1577" s="33" t="s">
        <v>1377</v>
      </c>
      <c r="L1577" s="137" t="s">
        <v>3404</v>
      </c>
      <c r="M1577" s="140" t="s">
        <v>383</v>
      </c>
      <c r="N1577" s="358" t="s">
        <v>8848</v>
      </c>
      <c r="O1577" s="3" t="s">
        <v>1368</v>
      </c>
      <c r="P1577" s="7" t="s">
        <v>1340</v>
      </c>
      <c r="Q1577" s="3" t="s">
        <v>1188</v>
      </c>
      <c r="R1577" s="37">
        <v>9</v>
      </c>
      <c r="S1577" s="32">
        <v>14350</v>
      </c>
      <c r="T1577" s="4">
        <f t="shared" si="538"/>
        <v>129150</v>
      </c>
      <c r="U1577" s="83">
        <f t="shared" si="534"/>
        <v>144648</v>
      </c>
      <c r="V1577" s="9" t="s">
        <v>1327</v>
      </c>
      <c r="W1577" s="152" t="s">
        <v>1396</v>
      </c>
      <c r="X1577" s="29"/>
    </row>
    <row r="1578" spans="1:24" s="28" customFormat="1" ht="102" customHeight="1">
      <c r="A1578" s="9" t="s">
        <v>7034</v>
      </c>
      <c r="B1578" s="3" t="s">
        <v>1318</v>
      </c>
      <c r="C1578" s="38" t="s">
        <v>1403</v>
      </c>
      <c r="D1578" s="38" t="s">
        <v>1401</v>
      </c>
      <c r="E1578" s="38" t="s">
        <v>1400</v>
      </c>
      <c r="F1578" s="47" t="s">
        <v>468</v>
      </c>
      <c r="G1578" s="29" t="s">
        <v>384</v>
      </c>
      <c r="H1578" s="20">
        <v>0</v>
      </c>
      <c r="I1578" s="34">
        <v>470000000</v>
      </c>
      <c r="J1578" s="21" t="s">
        <v>1316</v>
      </c>
      <c r="K1578" s="33" t="s">
        <v>1398</v>
      </c>
      <c r="L1578" s="137" t="s">
        <v>3404</v>
      </c>
      <c r="M1578" s="140" t="s">
        <v>383</v>
      </c>
      <c r="N1578" s="358" t="s">
        <v>8846</v>
      </c>
      <c r="O1578" s="3" t="s">
        <v>1368</v>
      </c>
      <c r="P1578" s="7" t="s">
        <v>1340</v>
      </c>
      <c r="Q1578" s="3" t="s">
        <v>1188</v>
      </c>
      <c r="R1578" s="44">
        <v>8</v>
      </c>
      <c r="S1578" s="32">
        <v>16785</v>
      </c>
      <c r="T1578" s="4">
        <f t="shared" si="538"/>
        <v>134280</v>
      </c>
      <c r="U1578" s="83">
        <f t="shared" si="534"/>
        <v>150393.60000000001</v>
      </c>
      <c r="V1578" s="9" t="s">
        <v>1327</v>
      </c>
      <c r="W1578" s="152" t="s">
        <v>1396</v>
      </c>
      <c r="X1578" s="29"/>
    </row>
    <row r="1579" spans="1:24" s="28" customFormat="1" ht="102" customHeight="1">
      <c r="A1579" s="9" t="s">
        <v>7035</v>
      </c>
      <c r="B1579" s="3" t="s">
        <v>1318</v>
      </c>
      <c r="C1579" s="38" t="s">
        <v>1651</v>
      </c>
      <c r="D1579" s="3" t="s">
        <v>449</v>
      </c>
      <c r="E1579" s="47" t="s">
        <v>469</v>
      </c>
      <c r="F1579" s="47"/>
      <c r="G1579" s="29" t="s">
        <v>384</v>
      </c>
      <c r="H1579" s="20">
        <v>0</v>
      </c>
      <c r="I1579" s="34">
        <v>470000000</v>
      </c>
      <c r="J1579" s="21" t="s">
        <v>1316</v>
      </c>
      <c r="K1579" s="33" t="s">
        <v>1398</v>
      </c>
      <c r="L1579" s="137" t="s">
        <v>3404</v>
      </c>
      <c r="M1579" s="140" t="s">
        <v>383</v>
      </c>
      <c r="N1579" s="358" t="s">
        <v>8846</v>
      </c>
      <c r="O1579" s="3" t="s">
        <v>1368</v>
      </c>
      <c r="P1579" s="7" t="s">
        <v>1340</v>
      </c>
      <c r="Q1579" s="3" t="s">
        <v>1188</v>
      </c>
      <c r="R1579" s="44">
        <v>8</v>
      </c>
      <c r="S1579" s="32">
        <v>225</v>
      </c>
      <c r="T1579" s="4">
        <f t="shared" si="538"/>
        <v>1800</v>
      </c>
      <c r="U1579" s="83">
        <f t="shared" si="534"/>
        <v>2016.0000000000002</v>
      </c>
      <c r="V1579" s="9" t="s">
        <v>1327</v>
      </c>
      <c r="W1579" s="152" t="s">
        <v>1396</v>
      </c>
      <c r="X1579" s="29"/>
    </row>
    <row r="1580" spans="1:24" s="28" customFormat="1" ht="102" customHeight="1">
      <c r="A1580" s="9" t="s">
        <v>7036</v>
      </c>
      <c r="B1580" s="3" t="s">
        <v>1318</v>
      </c>
      <c r="C1580" s="38" t="s">
        <v>1922</v>
      </c>
      <c r="D1580" s="38" t="s">
        <v>1923</v>
      </c>
      <c r="E1580" s="47" t="s">
        <v>470</v>
      </c>
      <c r="F1580" s="29"/>
      <c r="G1580" s="29" t="s">
        <v>384</v>
      </c>
      <c r="H1580" s="20">
        <v>0</v>
      </c>
      <c r="I1580" s="34">
        <v>470000000</v>
      </c>
      <c r="J1580" s="21" t="s">
        <v>1316</v>
      </c>
      <c r="K1580" s="33" t="s">
        <v>1398</v>
      </c>
      <c r="L1580" s="137" t="s">
        <v>3404</v>
      </c>
      <c r="M1580" s="140" t="s">
        <v>383</v>
      </c>
      <c r="N1580" s="358" t="s">
        <v>8846</v>
      </c>
      <c r="O1580" s="3" t="s">
        <v>1368</v>
      </c>
      <c r="P1580" s="7" t="s">
        <v>1340</v>
      </c>
      <c r="Q1580" s="3" t="s">
        <v>1188</v>
      </c>
      <c r="R1580" s="44">
        <v>8</v>
      </c>
      <c r="S1580" s="32">
        <v>850</v>
      </c>
      <c r="T1580" s="4">
        <f t="shared" si="538"/>
        <v>6800</v>
      </c>
      <c r="U1580" s="83">
        <f t="shared" si="534"/>
        <v>7616.0000000000009</v>
      </c>
      <c r="V1580" s="9" t="s">
        <v>1327</v>
      </c>
      <c r="W1580" s="152" t="s">
        <v>1396</v>
      </c>
      <c r="X1580" s="29"/>
    </row>
    <row r="1581" spans="1:24" s="28" customFormat="1" ht="102" customHeight="1">
      <c r="A1581" s="9" t="s">
        <v>7037</v>
      </c>
      <c r="B1581" s="3" t="s">
        <v>1318</v>
      </c>
      <c r="C1581" s="38" t="s">
        <v>1921</v>
      </c>
      <c r="D1581" s="9" t="s">
        <v>471</v>
      </c>
      <c r="E1581" s="45" t="s">
        <v>472</v>
      </c>
      <c r="F1581" s="45"/>
      <c r="G1581" s="29" t="s">
        <v>384</v>
      </c>
      <c r="H1581" s="20">
        <v>0</v>
      </c>
      <c r="I1581" s="34">
        <v>470000000</v>
      </c>
      <c r="J1581" s="21" t="s">
        <v>1316</v>
      </c>
      <c r="K1581" s="33" t="s">
        <v>1398</v>
      </c>
      <c r="L1581" s="137" t="s">
        <v>3404</v>
      </c>
      <c r="M1581" s="140" t="s">
        <v>383</v>
      </c>
      <c r="N1581" s="358" t="s">
        <v>8846</v>
      </c>
      <c r="O1581" s="3" t="s">
        <v>1368</v>
      </c>
      <c r="P1581" s="7" t="s">
        <v>1340</v>
      </c>
      <c r="Q1581" s="3" t="s">
        <v>1188</v>
      </c>
      <c r="R1581" s="44">
        <v>8</v>
      </c>
      <c r="S1581" s="32">
        <v>5468</v>
      </c>
      <c r="T1581" s="4">
        <f t="shared" si="538"/>
        <v>43744</v>
      </c>
      <c r="U1581" s="83">
        <f t="shared" si="534"/>
        <v>48993.280000000006</v>
      </c>
      <c r="V1581" s="9" t="s">
        <v>1327</v>
      </c>
      <c r="W1581" s="152" t="s">
        <v>1396</v>
      </c>
      <c r="X1581" s="29"/>
    </row>
    <row r="1582" spans="1:24" s="28" customFormat="1" ht="102" customHeight="1">
      <c r="A1582" s="9" t="s">
        <v>7038</v>
      </c>
      <c r="B1582" s="3" t="s">
        <v>1318</v>
      </c>
      <c r="C1582" s="52" t="s">
        <v>10340</v>
      </c>
      <c r="D1582" s="35" t="s">
        <v>410</v>
      </c>
      <c r="E1582" s="45" t="s">
        <v>473</v>
      </c>
      <c r="F1582" s="45"/>
      <c r="G1582" s="29" t="s">
        <v>384</v>
      </c>
      <c r="H1582" s="20">
        <v>0</v>
      </c>
      <c r="I1582" s="34">
        <v>470000000</v>
      </c>
      <c r="J1582" s="21" t="s">
        <v>1316</v>
      </c>
      <c r="K1582" s="33" t="s">
        <v>1398</v>
      </c>
      <c r="L1582" s="137" t="s">
        <v>3404</v>
      </c>
      <c r="M1582" s="140" t="s">
        <v>383</v>
      </c>
      <c r="N1582" s="358" t="s">
        <v>8846</v>
      </c>
      <c r="O1582" s="3" t="s">
        <v>1368</v>
      </c>
      <c r="P1582" s="7" t="s">
        <v>1340</v>
      </c>
      <c r="Q1582" s="3" t="s">
        <v>1188</v>
      </c>
      <c r="R1582" s="44">
        <v>16</v>
      </c>
      <c r="S1582" s="32">
        <v>2156</v>
      </c>
      <c r="T1582" s="24">
        <v>0</v>
      </c>
      <c r="U1582" s="83">
        <f t="shared" si="534"/>
        <v>0</v>
      </c>
      <c r="V1582" s="9" t="s">
        <v>1327</v>
      </c>
      <c r="W1582" s="152" t="s">
        <v>1396</v>
      </c>
      <c r="X1582" s="29" t="s">
        <v>9055</v>
      </c>
    </row>
    <row r="1583" spans="1:24" s="28" customFormat="1" ht="102" customHeight="1">
      <c r="A1583" s="9" t="s">
        <v>10690</v>
      </c>
      <c r="B1583" s="3" t="s">
        <v>1318</v>
      </c>
      <c r="C1583" s="38" t="s">
        <v>10830</v>
      </c>
      <c r="D1583" s="35" t="s">
        <v>10831</v>
      </c>
      <c r="E1583" s="3" t="s">
        <v>10832</v>
      </c>
      <c r="F1583" s="459" t="s">
        <v>10682</v>
      </c>
      <c r="G1583" s="29" t="s">
        <v>384</v>
      </c>
      <c r="H1583" s="20">
        <v>0</v>
      </c>
      <c r="I1583" s="34">
        <v>470000000</v>
      </c>
      <c r="J1583" s="21" t="s">
        <v>1316</v>
      </c>
      <c r="K1583" s="33" t="s">
        <v>1398</v>
      </c>
      <c r="L1583" s="137" t="s">
        <v>3404</v>
      </c>
      <c r="M1583" s="140" t="s">
        <v>383</v>
      </c>
      <c r="N1583" s="358" t="s">
        <v>8846</v>
      </c>
      <c r="O1583" s="3" t="s">
        <v>1368</v>
      </c>
      <c r="P1583" s="7" t="s">
        <v>1340</v>
      </c>
      <c r="Q1583" s="3" t="s">
        <v>1188</v>
      </c>
      <c r="R1583" s="44">
        <v>16</v>
      </c>
      <c r="S1583" s="32">
        <v>2156</v>
      </c>
      <c r="T1583" s="4">
        <f t="shared" ref="T1583:T1588" si="545">R1583*S1583</f>
        <v>34496</v>
      </c>
      <c r="U1583" s="83">
        <f t="shared" si="534"/>
        <v>38635.520000000004</v>
      </c>
      <c r="V1583" s="9" t="s">
        <v>1327</v>
      </c>
      <c r="W1583" s="152" t="s">
        <v>1396</v>
      </c>
      <c r="X1583" s="29"/>
    </row>
    <row r="1584" spans="1:24" s="28" customFormat="1" ht="102" customHeight="1">
      <c r="A1584" s="9" t="s">
        <v>7039</v>
      </c>
      <c r="B1584" s="3" t="s">
        <v>1318</v>
      </c>
      <c r="C1584" s="38" t="s">
        <v>1406</v>
      </c>
      <c r="D1584" s="46" t="s">
        <v>624</v>
      </c>
      <c r="E1584" s="45" t="s">
        <v>474</v>
      </c>
      <c r="F1584" s="45"/>
      <c r="G1584" s="29" t="s">
        <v>384</v>
      </c>
      <c r="H1584" s="20">
        <v>0</v>
      </c>
      <c r="I1584" s="34">
        <v>470000000</v>
      </c>
      <c r="J1584" s="21" t="s">
        <v>1316</v>
      </c>
      <c r="K1584" s="33" t="s">
        <v>1398</v>
      </c>
      <c r="L1584" s="137" t="s">
        <v>3404</v>
      </c>
      <c r="M1584" s="140" t="s">
        <v>383</v>
      </c>
      <c r="N1584" s="358" t="s">
        <v>8846</v>
      </c>
      <c r="O1584" s="3" t="s">
        <v>1368</v>
      </c>
      <c r="P1584" s="7" t="s">
        <v>1340</v>
      </c>
      <c r="Q1584" s="3" t="s">
        <v>1188</v>
      </c>
      <c r="R1584" s="44">
        <v>16</v>
      </c>
      <c r="S1584" s="32">
        <v>1560</v>
      </c>
      <c r="T1584" s="4">
        <f t="shared" si="545"/>
        <v>24960</v>
      </c>
      <c r="U1584" s="83">
        <f t="shared" si="534"/>
        <v>27955.200000000004</v>
      </c>
      <c r="V1584" s="9" t="s">
        <v>1327</v>
      </c>
      <c r="W1584" s="152" t="s">
        <v>1396</v>
      </c>
      <c r="X1584" s="29"/>
    </row>
    <row r="1585" spans="1:24" s="28" customFormat="1" ht="102" customHeight="1">
      <c r="A1585" s="9" t="s">
        <v>7040</v>
      </c>
      <c r="B1585" s="3" t="s">
        <v>1318</v>
      </c>
      <c r="C1585" s="38" t="s">
        <v>1924</v>
      </c>
      <c r="D1585" s="38" t="s">
        <v>1925</v>
      </c>
      <c r="E1585" s="45" t="s">
        <v>475</v>
      </c>
      <c r="F1585" s="45"/>
      <c r="G1585" s="29" t="s">
        <v>384</v>
      </c>
      <c r="H1585" s="20">
        <v>0</v>
      </c>
      <c r="I1585" s="34">
        <v>470000000</v>
      </c>
      <c r="J1585" s="21" t="s">
        <v>1316</v>
      </c>
      <c r="K1585" s="33" t="s">
        <v>1398</v>
      </c>
      <c r="L1585" s="137" t="s">
        <v>3404</v>
      </c>
      <c r="M1585" s="140" t="s">
        <v>383</v>
      </c>
      <c r="N1585" s="358" t="s">
        <v>8846</v>
      </c>
      <c r="O1585" s="3" t="s">
        <v>1368</v>
      </c>
      <c r="P1585" s="7" t="s">
        <v>1340</v>
      </c>
      <c r="Q1585" s="3" t="s">
        <v>1188</v>
      </c>
      <c r="R1585" s="44">
        <v>8</v>
      </c>
      <c r="S1585" s="32">
        <v>3850</v>
      </c>
      <c r="T1585" s="4">
        <f t="shared" si="545"/>
        <v>30800</v>
      </c>
      <c r="U1585" s="83">
        <f t="shared" si="534"/>
        <v>34496</v>
      </c>
      <c r="V1585" s="9" t="s">
        <v>1327</v>
      </c>
      <c r="W1585" s="152" t="s">
        <v>1396</v>
      </c>
      <c r="X1585" s="29"/>
    </row>
    <row r="1586" spans="1:24" s="28" customFormat="1" ht="102" customHeight="1">
      <c r="A1586" s="9" t="s">
        <v>7041</v>
      </c>
      <c r="B1586" s="3" t="s">
        <v>1318</v>
      </c>
      <c r="C1586" s="38" t="s">
        <v>1402</v>
      </c>
      <c r="D1586" s="38" t="s">
        <v>1401</v>
      </c>
      <c r="E1586" s="38" t="s">
        <v>1400</v>
      </c>
      <c r="F1586" s="35" t="s">
        <v>1399</v>
      </c>
      <c r="G1586" s="29" t="s">
        <v>384</v>
      </c>
      <c r="H1586" s="20">
        <v>0</v>
      </c>
      <c r="I1586" s="34">
        <v>470000000</v>
      </c>
      <c r="J1586" s="21" t="s">
        <v>1316</v>
      </c>
      <c r="K1586" s="33" t="s">
        <v>1398</v>
      </c>
      <c r="L1586" s="137" t="s">
        <v>3404</v>
      </c>
      <c r="M1586" s="140" t="s">
        <v>383</v>
      </c>
      <c r="N1586" s="358" t="s">
        <v>8846</v>
      </c>
      <c r="O1586" s="3" t="s">
        <v>1368</v>
      </c>
      <c r="P1586" s="7" t="s">
        <v>1335</v>
      </c>
      <c r="Q1586" s="3" t="s">
        <v>1334</v>
      </c>
      <c r="R1586" s="37">
        <v>25</v>
      </c>
      <c r="S1586" s="32">
        <v>46750</v>
      </c>
      <c r="T1586" s="4">
        <f t="shared" si="545"/>
        <v>1168750</v>
      </c>
      <c r="U1586" s="83">
        <f t="shared" si="534"/>
        <v>1309000.0000000002</v>
      </c>
      <c r="V1586" s="9" t="s">
        <v>1327</v>
      </c>
      <c r="W1586" s="152" t="s">
        <v>1396</v>
      </c>
      <c r="X1586" s="29"/>
    </row>
    <row r="1587" spans="1:24" s="28" customFormat="1" ht="102" customHeight="1">
      <c r="A1587" s="9" t="s">
        <v>7042</v>
      </c>
      <c r="B1587" s="3" t="s">
        <v>1318</v>
      </c>
      <c r="C1587" s="39" t="s">
        <v>10354</v>
      </c>
      <c r="D1587" s="38" t="s">
        <v>10356</v>
      </c>
      <c r="E1587" s="31" t="s">
        <v>10357</v>
      </c>
      <c r="F1587" s="3" t="s">
        <v>10358</v>
      </c>
      <c r="G1587" s="9" t="s">
        <v>384</v>
      </c>
      <c r="H1587" s="20">
        <v>0</v>
      </c>
      <c r="I1587" s="43">
        <v>470000000</v>
      </c>
      <c r="J1587" s="21" t="s">
        <v>1316</v>
      </c>
      <c r="K1587" s="3" t="s">
        <v>8937</v>
      </c>
      <c r="L1587" s="137" t="s">
        <v>3404</v>
      </c>
      <c r="M1587" s="140" t="s">
        <v>383</v>
      </c>
      <c r="N1587" s="358" t="s">
        <v>8846</v>
      </c>
      <c r="O1587" s="3" t="s">
        <v>1368</v>
      </c>
      <c r="P1587" s="7" t="s">
        <v>1340</v>
      </c>
      <c r="Q1587" s="3" t="s">
        <v>1188</v>
      </c>
      <c r="R1587" s="3">
        <v>5</v>
      </c>
      <c r="S1587" s="42">
        <v>3110</v>
      </c>
      <c r="T1587" s="41">
        <f t="shared" si="545"/>
        <v>15550</v>
      </c>
      <c r="U1587" s="83">
        <f t="shared" si="534"/>
        <v>17416</v>
      </c>
      <c r="V1587" s="9" t="s">
        <v>1327</v>
      </c>
      <c r="W1587" s="152" t="s">
        <v>1396</v>
      </c>
      <c r="X1587" s="29"/>
    </row>
    <row r="1588" spans="1:24" s="28" customFormat="1" ht="102" customHeight="1">
      <c r="A1588" s="9" t="s">
        <v>7043</v>
      </c>
      <c r="B1588" s="3" t="s">
        <v>1318</v>
      </c>
      <c r="C1588" s="39" t="s">
        <v>10355</v>
      </c>
      <c r="D1588" s="38" t="s">
        <v>10356</v>
      </c>
      <c r="E1588" s="31" t="s">
        <v>10359</v>
      </c>
      <c r="F1588" s="3" t="s">
        <v>10360</v>
      </c>
      <c r="G1588" s="9" t="s">
        <v>384</v>
      </c>
      <c r="H1588" s="20">
        <v>0</v>
      </c>
      <c r="I1588" s="43">
        <v>470000000</v>
      </c>
      <c r="J1588" s="21" t="s">
        <v>1316</v>
      </c>
      <c r="K1588" s="3" t="s">
        <v>8937</v>
      </c>
      <c r="L1588" s="137" t="s">
        <v>3404</v>
      </c>
      <c r="M1588" s="140" t="s">
        <v>383</v>
      </c>
      <c r="N1588" s="358" t="s">
        <v>8846</v>
      </c>
      <c r="O1588" s="3" t="s">
        <v>1368</v>
      </c>
      <c r="P1588" s="7" t="s">
        <v>1340</v>
      </c>
      <c r="Q1588" s="3" t="s">
        <v>1188</v>
      </c>
      <c r="R1588" s="3">
        <v>5</v>
      </c>
      <c r="S1588" s="42">
        <v>10360</v>
      </c>
      <c r="T1588" s="41">
        <f t="shared" si="545"/>
        <v>51800</v>
      </c>
      <c r="U1588" s="83">
        <f t="shared" si="534"/>
        <v>58016.000000000007</v>
      </c>
      <c r="V1588" s="9" t="s">
        <v>1327</v>
      </c>
      <c r="W1588" s="152" t="s">
        <v>1396</v>
      </c>
      <c r="X1588" s="29"/>
    </row>
    <row r="1589" spans="1:24" s="28" customFormat="1" ht="102" customHeight="1">
      <c r="A1589" s="9" t="s">
        <v>7044</v>
      </c>
      <c r="B1589" s="3" t="s">
        <v>1318</v>
      </c>
      <c r="C1589" s="39" t="s">
        <v>1395</v>
      </c>
      <c r="D1589" s="39" t="s">
        <v>1394</v>
      </c>
      <c r="E1589" s="39" t="s">
        <v>1393</v>
      </c>
      <c r="F1589" s="9" t="s">
        <v>619</v>
      </c>
      <c r="G1589" s="29" t="s">
        <v>384</v>
      </c>
      <c r="H1589" s="20">
        <v>0</v>
      </c>
      <c r="I1589" s="34">
        <v>470000000</v>
      </c>
      <c r="J1589" s="21" t="s">
        <v>1316</v>
      </c>
      <c r="K1589" s="33" t="s">
        <v>1377</v>
      </c>
      <c r="L1589" s="137" t="s">
        <v>3404</v>
      </c>
      <c r="M1589" s="140" t="s">
        <v>383</v>
      </c>
      <c r="N1589" s="358" t="s">
        <v>8846</v>
      </c>
      <c r="O1589" s="3" t="s">
        <v>1368</v>
      </c>
      <c r="P1589" s="7" t="s">
        <v>1335</v>
      </c>
      <c r="Q1589" s="3" t="s">
        <v>1334</v>
      </c>
      <c r="R1589" s="24">
        <v>20</v>
      </c>
      <c r="S1589" s="32">
        <v>3200</v>
      </c>
      <c r="T1589" s="24">
        <v>0</v>
      </c>
      <c r="U1589" s="83">
        <f t="shared" si="534"/>
        <v>0</v>
      </c>
      <c r="V1589" s="9" t="s">
        <v>1327</v>
      </c>
      <c r="W1589" s="152" t="s">
        <v>1396</v>
      </c>
      <c r="X1589" s="29">
        <v>11</v>
      </c>
    </row>
    <row r="1590" spans="1:24" s="28" customFormat="1" ht="102" customHeight="1">
      <c r="A1590" s="9" t="s">
        <v>10461</v>
      </c>
      <c r="B1590" s="3" t="s">
        <v>1318</v>
      </c>
      <c r="C1590" s="39" t="s">
        <v>1395</v>
      </c>
      <c r="D1590" s="39" t="s">
        <v>1394</v>
      </c>
      <c r="E1590" s="39" t="s">
        <v>1393</v>
      </c>
      <c r="F1590" s="9" t="s">
        <v>619</v>
      </c>
      <c r="G1590" s="29" t="s">
        <v>384</v>
      </c>
      <c r="H1590" s="20">
        <v>0</v>
      </c>
      <c r="I1590" s="34">
        <v>470000000</v>
      </c>
      <c r="J1590" s="21" t="s">
        <v>1316</v>
      </c>
      <c r="K1590" s="33" t="s">
        <v>10466</v>
      </c>
      <c r="L1590" s="137" t="s">
        <v>3404</v>
      </c>
      <c r="M1590" s="140" t="s">
        <v>383</v>
      </c>
      <c r="N1590" s="358" t="s">
        <v>8846</v>
      </c>
      <c r="O1590" s="3" t="s">
        <v>1368</v>
      </c>
      <c r="P1590" s="7" t="s">
        <v>1335</v>
      </c>
      <c r="Q1590" s="3" t="s">
        <v>1334</v>
      </c>
      <c r="R1590" s="24">
        <v>20</v>
      </c>
      <c r="S1590" s="32">
        <v>3200</v>
      </c>
      <c r="T1590" s="4">
        <f>R1590*S1590</f>
        <v>64000</v>
      </c>
      <c r="U1590" s="83">
        <f>T1590*1.12</f>
        <v>71680</v>
      </c>
      <c r="V1590" s="9" t="s">
        <v>1327</v>
      </c>
      <c r="W1590" s="152" t="s">
        <v>1396</v>
      </c>
      <c r="X1590" s="29"/>
    </row>
    <row r="1591" spans="1:24" s="28" customFormat="1" ht="102" customHeight="1">
      <c r="A1591" s="9" t="s">
        <v>7045</v>
      </c>
      <c r="B1591" s="3" t="s">
        <v>1318</v>
      </c>
      <c r="C1591" s="39" t="s">
        <v>1392</v>
      </c>
      <c r="D1591" s="40" t="s">
        <v>1391</v>
      </c>
      <c r="E1591" s="40" t="s">
        <v>1390</v>
      </c>
      <c r="F1591" s="9" t="s">
        <v>615</v>
      </c>
      <c r="G1591" s="29" t="s">
        <v>384</v>
      </c>
      <c r="H1591" s="20">
        <v>0</v>
      </c>
      <c r="I1591" s="34">
        <v>470000000</v>
      </c>
      <c r="J1591" s="21" t="s">
        <v>1316</v>
      </c>
      <c r="K1591" s="33" t="s">
        <v>1377</v>
      </c>
      <c r="L1591" s="137" t="s">
        <v>3404</v>
      </c>
      <c r="M1591" s="140" t="s">
        <v>383</v>
      </c>
      <c r="N1591" s="358" t="s">
        <v>8846</v>
      </c>
      <c r="O1591" s="3" t="s">
        <v>1368</v>
      </c>
      <c r="P1591" s="7" t="s">
        <v>1340</v>
      </c>
      <c r="Q1591" s="3" t="s">
        <v>1188</v>
      </c>
      <c r="R1591" s="24">
        <v>10</v>
      </c>
      <c r="S1591" s="32">
        <v>1650</v>
      </c>
      <c r="T1591" s="24">
        <v>0</v>
      </c>
      <c r="U1591" s="83">
        <f t="shared" si="534"/>
        <v>0</v>
      </c>
      <c r="V1591" s="9" t="s">
        <v>1327</v>
      </c>
      <c r="W1591" s="152" t="s">
        <v>1396</v>
      </c>
      <c r="X1591" s="29">
        <v>11</v>
      </c>
    </row>
    <row r="1592" spans="1:24" s="28" customFormat="1" ht="102" customHeight="1">
      <c r="A1592" s="9" t="s">
        <v>10462</v>
      </c>
      <c r="B1592" s="3" t="s">
        <v>1318</v>
      </c>
      <c r="C1592" s="39" t="s">
        <v>1392</v>
      </c>
      <c r="D1592" s="40" t="s">
        <v>1391</v>
      </c>
      <c r="E1592" s="40" t="s">
        <v>1390</v>
      </c>
      <c r="F1592" s="9" t="s">
        <v>615</v>
      </c>
      <c r="G1592" s="29" t="s">
        <v>384</v>
      </c>
      <c r="H1592" s="20">
        <v>0</v>
      </c>
      <c r="I1592" s="34">
        <v>470000000</v>
      </c>
      <c r="J1592" s="21" t="s">
        <v>1316</v>
      </c>
      <c r="K1592" s="33" t="s">
        <v>10466</v>
      </c>
      <c r="L1592" s="137" t="s">
        <v>3404</v>
      </c>
      <c r="M1592" s="140" t="s">
        <v>383</v>
      </c>
      <c r="N1592" s="358" t="s">
        <v>8846</v>
      </c>
      <c r="O1592" s="3" t="s">
        <v>1368</v>
      </c>
      <c r="P1592" s="7" t="s">
        <v>1340</v>
      </c>
      <c r="Q1592" s="3" t="s">
        <v>1188</v>
      </c>
      <c r="R1592" s="24">
        <v>10</v>
      </c>
      <c r="S1592" s="32">
        <v>1650</v>
      </c>
      <c r="T1592" s="4">
        <f>R1592*S1592</f>
        <v>16500</v>
      </c>
      <c r="U1592" s="83">
        <f>T1592*1.12</f>
        <v>18480</v>
      </c>
      <c r="V1592" s="9" t="s">
        <v>1327</v>
      </c>
      <c r="W1592" s="152" t="s">
        <v>1396</v>
      </c>
      <c r="X1592" s="29"/>
    </row>
    <row r="1593" spans="1:24" s="28" customFormat="1" ht="102" customHeight="1">
      <c r="A1593" s="9" t="s">
        <v>7046</v>
      </c>
      <c r="B1593" s="3" t="s">
        <v>1318</v>
      </c>
      <c r="C1593" s="39" t="s">
        <v>1392</v>
      </c>
      <c r="D1593" s="40" t="s">
        <v>1391</v>
      </c>
      <c r="E1593" s="40" t="s">
        <v>1390</v>
      </c>
      <c r="F1593" s="9" t="s">
        <v>616</v>
      </c>
      <c r="G1593" s="29" t="s">
        <v>384</v>
      </c>
      <c r="H1593" s="20">
        <v>0</v>
      </c>
      <c r="I1593" s="34">
        <v>470000000</v>
      </c>
      <c r="J1593" s="21" t="s">
        <v>1316</v>
      </c>
      <c r="K1593" s="33" t="s">
        <v>1377</v>
      </c>
      <c r="L1593" s="137" t="s">
        <v>3404</v>
      </c>
      <c r="M1593" s="140" t="s">
        <v>383</v>
      </c>
      <c r="N1593" s="358" t="s">
        <v>8846</v>
      </c>
      <c r="O1593" s="3" t="s">
        <v>1368</v>
      </c>
      <c r="P1593" s="7" t="s">
        <v>1340</v>
      </c>
      <c r="Q1593" s="3" t="s">
        <v>1188</v>
      </c>
      <c r="R1593" s="24">
        <v>10</v>
      </c>
      <c r="S1593" s="32">
        <v>9900</v>
      </c>
      <c r="T1593" s="24">
        <v>0</v>
      </c>
      <c r="U1593" s="83">
        <f t="shared" si="534"/>
        <v>0</v>
      </c>
      <c r="V1593" s="9" t="s">
        <v>1327</v>
      </c>
      <c r="W1593" s="152" t="s">
        <v>1396</v>
      </c>
      <c r="X1593" s="29">
        <v>11</v>
      </c>
    </row>
    <row r="1594" spans="1:24" s="28" customFormat="1" ht="102" customHeight="1">
      <c r="A1594" s="9" t="s">
        <v>10463</v>
      </c>
      <c r="B1594" s="3" t="s">
        <v>1318</v>
      </c>
      <c r="C1594" s="39" t="s">
        <v>1392</v>
      </c>
      <c r="D1594" s="40" t="s">
        <v>1391</v>
      </c>
      <c r="E1594" s="40" t="s">
        <v>1390</v>
      </c>
      <c r="F1594" s="9" t="s">
        <v>616</v>
      </c>
      <c r="G1594" s="29" t="s">
        <v>384</v>
      </c>
      <c r="H1594" s="20">
        <v>0</v>
      </c>
      <c r="I1594" s="34">
        <v>470000000</v>
      </c>
      <c r="J1594" s="21" t="s">
        <v>1316</v>
      </c>
      <c r="K1594" s="33" t="s">
        <v>10466</v>
      </c>
      <c r="L1594" s="137" t="s">
        <v>3404</v>
      </c>
      <c r="M1594" s="140" t="s">
        <v>383</v>
      </c>
      <c r="N1594" s="358" t="s">
        <v>8846</v>
      </c>
      <c r="O1594" s="3" t="s">
        <v>1368</v>
      </c>
      <c r="P1594" s="7" t="s">
        <v>1340</v>
      </c>
      <c r="Q1594" s="3" t="s">
        <v>1188</v>
      </c>
      <c r="R1594" s="24">
        <v>10</v>
      </c>
      <c r="S1594" s="32">
        <v>9900</v>
      </c>
      <c r="T1594" s="4">
        <f>R1594*S1594</f>
        <v>99000</v>
      </c>
      <c r="U1594" s="83">
        <f>T1594*1.12</f>
        <v>110880.00000000001</v>
      </c>
      <c r="V1594" s="9" t="s">
        <v>1327</v>
      </c>
      <c r="W1594" s="152" t="s">
        <v>1396</v>
      </c>
      <c r="X1594" s="29"/>
    </row>
    <row r="1595" spans="1:24" s="28" customFormat="1" ht="102" customHeight="1">
      <c r="A1595" s="9" t="s">
        <v>7047</v>
      </c>
      <c r="B1595" s="3" t="s">
        <v>1318</v>
      </c>
      <c r="C1595" s="39" t="s">
        <v>1392</v>
      </c>
      <c r="D1595" s="40" t="s">
        <v>1391</v>
      </c>
      <c r="E1595" s="40" t="s">
        <v>1390</v>
      </c>
      <c r="F1595" s="9" t="s">
        <v>617</v>
      </c>
      <c r="G1595" s="29" t="s">
        <v>384</v>
      </c>
      <c r="H1595" s="20">
        <v>0</v>
      </c>
      <c r="I1595" s="34">
        <v>470000000</v>
      </c>
      <c r="J1595" s="21" t="s">
        <v>1316</v>
      </c>
      <c r="K1595" s="33" t="s">
        <v>1377</v>
      </c>
      <c r="L1595" s="137" t="s">
        <v>3404</v>
      </c>
      <c r="M1595" s="140" t="s">
        <v>383</v>
      </c>
      <c r="N1595" s="358" t="s">
        <v>8846</v>
      </c>
      <c r="O1595" s="3" t="s">
        <v>1368</v>
      </c>
      <c r="P1595" s="7" t="s">
        <v>1340</v>
      </c>
      <c r="Q1595" s="3" t="s">
        <v>1188</v>
      </c>
      <c r="R1595" s="24">
        <v>10</v>
      </c>
      <c r="S1595" s="32">
        <v>3850</v>
      </c>
      <c r="T1595" s="24">
        <v>0</v>
      </c>
      <c r="U1595" s="83">
        <f t="shared" si="534"/>
        <v>0</v>
      </c>
      <c r="V1595" s="9" t="s">
        <v>1327</v>
      </c>
      <c r="W1595" s="152" t="s">
        <v>1396</v>
      </c>
      <c r="X1595" s="29">
        <v>11</v>
      </c>
    </row>
    <row r="1596" spans="1:24" s="28" customFormat="1" ht="102" customHeight="1">
      <c r="A1596" s="9" t="s">
        <v>10464</v>
      </c>
      <c r="B1596" s="3" t="s">
        <v>1318</v>
      </c>
      <c r="C1596" s="39" t="s">
        <v>1392</v>
      </c>
      <c r="D1596" s="40" t="s">
        <v>1391</v>
      </c>
      <c r="E1596" s="40" t="s">
        <v>1390</v>
      </c>
      <c r="F1596" s="9" t="s">
        <v>617</v>
      </c>
      <c r="G1596" s="29" t="s">
        <v>384</v>
      </c>
      <c r="H1596" s="20">
        <v>0</v>
      </c>
      <c r="I1596" s="34">
        <v>470000000</v>
      </c>
      <c r="J1596" s="21" t="s">
        <v>1316</v>
      </c>
      <c r="K1596" s="33" t="s">
        <v>10468</v>
      </c>
      <c r="L1596" s="137" t="s">
        <v>3404</v>
      </c>
      <c r="M1596" s="140" t="s">
        <v>383</v>
      </c>
      <c r="N1596" s="358" t="s">
        <v>8846</v>
      </c>
      <c r="O1596" s="3" t="s">
        <v>1368</v>
      </c>
      <c r="P1596" s="7" t="s">
        <v>1340</v>
      </c>
      <c r="Q1596" s="3" t="s">
        <v>1188</v>
      </c>
      <c r="R1596" s="24">
        <v>10</v>
      </c>
      <c r="S1596" s="32">
        <v>3850</v>
      </c>
      <c r="T1596" s="4">
        <f>R1596*S1596</f>
        <v>38500</v>
      </c>
      <c r="U1596" s="83">
        <f>T1596*1.12</f>
        <v>43120.000000000007</v>
      </c>
      <c r="V1596" s="9" t="s">
        <v>1327</v>
      </c>
      <c r="W1596" s="152" t="s">
        <v>1396</v>
      </c>
      <c r="X1596" s="29"/>
    </row>
    <row r="1597" spans="1:24" s="28" customFormat="1" ht="102" customHeight="1">
      <c r="A1597" s="9" t="s">
        <v>7048</v>
      </c>
      <c r="B1597" s="3" t="s">
        <v>1318</v>
      </c>
      <c r="C1597" s="39" t="s">
        <v>1389</v>
      </c>
      <c r="D1597" s="39" t="s">
        <v>1388</v>
      </c>
      <c r="E1597" s="39" t="s">
        <v>1387</v>
      </c>
      <c r="F1597" s="9" t="s">
        <v>618</v>
      </c>
      <c r="G1597" s="29" t="s">
        <v>384</v>
      </c>
      <c r="H1597" s="20">
        <v>0</v>
      </c>
      <c r="I1597" s="34">
        <v>470000000</v>
      </c>
      <c r="J1597" s="21" t="s">
        <v>1316</v>
      </c>
      <c r="K1597" s="33" t="s">
        <v>1377</v>
      </c>
      <c r="L1597" s="137" t="s">
        <v>3404</v>
      </c>
      <c r="M1597" s="140" t="s">
        <v>383</v>
      </c>
      <c r="N1597" s="358" t="s">
        <v>8846</v>
      </c>
      <c r="O1597" s="3" t="s">
        <v>1368</v>
      </c>
      <c r="P1597" s="7" t="s">
        <v>1340</v>
      </c>
      <c r="Q1597" s="3" t="s">
        <v>1188</v>
      </c>
      <c r="R1597" s="24">
        <v>100</v>
      </c>
      <c r="S1597" s="32">
        <v>10200</v>
      </c>
      <c r="T1597" s="4">
        <f>R1597*S1597</f>
        <v>1020000</v>
      </c>
      <c r="U1597" s="83">
        <f t="shared" si="534"/>
        <v>1142400</v>
      </c>
      <c r="V1597" s="9" t="s">
        <v>1327</v>
      </c>
      <c r="W1597" s="152" t="s">
        <v>1396</v>
      </c>
      <c r="X1597" s="29"/>
    </row>
    <row r="1598" spans="1:24" s="28" customFormat="1" ht="102" customHeight="1">
      <c r="A1598" s="9" t="s">
        <v>7049</v>
      </c>
      <c r="B1598" s="3" t="s">
        <v>1318</v>
      </c>
      <c r="C1598" s="38" t="s">
        <v>1386</v>
      </c>
      <c r="D1598" s="38" t="s">
        <v>1385</v>
      </c>
      <c r="E1598" s="38" t="s">
        <v>1384</v>
      </c>
      <c r="F1598" s="31" t="s">
        <v>1383</v>
      </c>
      <c r="G1598" s="29" t="s">
        <v>384</v>
      </c>
      <c r="H1598" s="20">
        <v>0</v>
      </c>
      <c r="I1598" s="34">
        <v>470000000</v>
      </c>
      <c r="J1598" s="21" t="s">
        <v>1316</v>
      </c>
      <c r="K1598" s="33" t="s">
        <v>1377</v>
      </c>
      <c r="L1598" s="137" t="s">
        <v>3404</v>
      </c>
      <c r="M1598" s="140" t="s">
        <v>383</v>
      </c>
      <c r="N1598" s="358" t="s">
        <v>8846</v>
      </c>
      <c r="O1598" s="3" t="s">
        <v>1368</v>
      </c>
      <c r="P1598" s="7" t="s">
        <v>1340</v>
      </c>
      <c r="Q1598" s="3" t="s">
        <v>1188</v>
      </c>
      <c r="R1598" s="37">
        <v>10</v>
      </c>
      <c r="S1598" s="32">
        <v>5961.67</v>
      </c>
      <c r="T1598" s="24">
        <v>0</v>
      </c>
      <c r="U1598" s="83">
        <f t="shared" ref="U1598:U1706" si="546">T1598*1.12</f>
        <v>0</v>
      </c>
      <c r="V1598" s="9" t="s">
        <v>1327</v>
      </c>
      <c r="W1598" s="152" t="s">
        <v>1396</v>
      </c>
      <c r="X1598" s="29">
        <v>11</v>
      </c>
    </row>
    <row r="1599" spans="1:24" s="28" customFormat="1" ht="102" customHeight="1">
      <c r="A1599" s="9" t="s">
        <v>10467</v>
      </c>
      <c r="B1599" s="3" t="s">
        <v>1318</v>
      </c>
      <c r="C1599" s="38" t="s">
        <v>1386</v>
      </c>
      <c r="D1599" s="38" t="s">
        <v>1385</v>
      </c>
      <c r="E1599" s="38" t="s">
        <v>1384</v>
      </c>
      <c r="F1599" s="31" t="s">
        <v>1383</v>
      </c>
      <c r="G1599" s="29" t="s">
        <v>384</v>
      </c>
      <c r="H1599" s="20">
        <v>0</v>
      </c>
      <c r="I1599" s="34">
        <v>470000000</v>
      </c>
      <c r="J1599" s="21" t="s">
        <v>1316</v>
      </c>
      <c r="K1599" s="33" t="s">
        <v>10468</v>
      </c>
      <c r="L1599" s="137" t="s">
        <v>3404</v>
      </c>
      <c r="M1599" s="140" t="s">
        <v>383</v>
      </c>
      <c r="N1599" s="358" t="s">
        <v>8846</v>
      </c>
      <c r="O1599" s="3" t="s">
        <v>1368</v>
      </c>
      <c r="P1599" s="7" t="s">
        <v>1340</v>
      </c>
      <c r="Q1599" s="3" t="s">
        <v>1188</v>
      </c>
      <c r="R1599" s="37">
        <v>10</v>
      </c>
      <c r="S1599" s="32">
        <v>5961.67</v>
      </c>
      <c r="T1599" s="4">
        <f>R1599*S1599</f>
        <v>59616.7</v>
      </c>
      <c r="U1599" s="83">
        <f>T1599*1.12</f>
        <v>66770.703999999998</v>
      </c>
      <c r="V1599" s="9" t="s">
        <v>1327</v>
      </c>
      <c r="W1599" s="152" t="s">
        <v>1396</v>
      </c>
      <c r="X1599" s="29"/>
    </row>
    <row r="1600" spans="1:24" s="28" customFormat="1" ht="102" customHeight="1">
      <c r="A1600" s="9" t="s">
        <v>7050</v>
      </c>
      <c r="B1600" s="3" t="s">
        <v>1318</v>
      </c>
      <c r="C1600" s="29" t="s">
        <v>1380</v>
      </c>
      <c r="D1600" s="35" t="s">
        <v>1382</v>
      </c>
      <c r="E1600" s="35" t="s">
        <v>1381</v>
      </c>
      <c r="F1600" s="35"/>
      <c r="G1600" s="29" t="s">
        <v>385</v>
      </c>
      <c r="H1600" s="20">
        <v>0</v>
      </c>
      <c r="I1600" s="34">
        <v>470000000</v>
      </c>
      <c r="J1600" s="21" t="s">
        <v>1316</v>
      </c>
      <c r="K1600" s="33" t="s">
        <v>1920</v>
      </c>
      <c r="L1600" s="137" t="s">
        <v>3404</v>
      </c>
      <c r="M1600" s="140" t="s">
        <v>383</v>
      </c>
      <c r="N1600" s="358" t="s">
        <v>8852</v>
      </c>
      <c r="O1600" s="3" t="s">
        <v>1368</v>
      </c>
      <c r="P1600" s="7" t="s">
        <v>1340</v>
      </c>
      <c r="Q1600" s="3" t="s">
        <v>1188</v>
      </c>
      <c r="R1600" s="35">
        <v>10</v>
      </c>
      <c r="S1600" s="32">
        <v>3976000</v>
      </c>
      <c r="T1600" s="24">
        <v>0</v>
      </c>
      <c r="U1600" s="83">
        <f t="shared" si="546"/>
        <v>0</v>
      </c>
      <c r="V1600" s="9" t="s">
        <v>1327</v>
      </c>
      <c r="W1600" s="152" t="s">
        <v>1396</v>
      </c>
      <c r="X1600" s="29" t="s">
        <v>9049</v>
      </c>
    </row>
    <row r="1601" spans="1:24" s="28" customFormat="1" ht="102" customHeight="1">
      <c r="A1601" s="9" t="s">
        <v>12575</v>
      </c>
      <c r="B1601" s="3" t="s">
        <v>1318</v>
      </c>
      <c r="C1601" s="29" t="s">
        <v>1380</v>
      </c>
      <c r="D1601" s="35" t="s">
        <v>1382</v>
      </c>
      <c r="E1601" s="35" t="s">
        <v>1381</v>
      </c>
      <c r="F1601" s="35"/>
      <c r="G1601" s="29" t="s">
        <v>385</v>
      </c>
      <c r="H1601" s="20">
        <v>0</v>
      </c>
      <c r="I1601" s="34">
        <v>470000000</v>
      </c>
      <c r="J1601" s="21" t="s">
        <v>1316</v>
      </c>
      <c r="K1601" s="33" t="s">
        <v>1920</v>
      </c>
      <c r="L1601" s="137" t="s">
        <v>3404</v>
      </c>
      <c r="M1601" s="140" t="s">
        <v>383</v>
      </c>
      <c r="N1601" s="358" t="s">
        <v>8852</v>
      </c>
      <c r="O1601" s="3" t="s">
        <v>1368</v>
      </c>
      <c r="P1601" s="7" t="s">
        <v>1340</v>
      </c>
      <c r="Q1601" s="3" t="s">
        <v>1188</v>
      </c>
      <c r="R1601" s="35">
        <v>10</v>
      </c>
      <c r="S1601" s="32">
        <v>3800000</v>
      </c>
      <c r="T1601" s="4">
        <f>R1601*S1601</f>
        <v>38000000</v>
      </c>
      <c r="U1601" s="83">
        <f t="shared" ref="U1601" si="547">T1601*1.12</f>
        <v>42560000.000000007</v>
      </c>
      <c r="V1601" s="9" t="s">
        <v>1327</v>
      </c>
      <c r="W1601" s="152" t="s">
        <v>1396</v>
      </c>
      <c r="X1601" s="29"/>
    </row>
    <row r="1602" spans="1:24" s="28" customFormat="1" ht="102" customHeight="1">
      <c r="A1602" s="9" t="s">
        <v>7051</v>
      </c>
      <c r="B1602" s="3" t="s">
        <v>1318</v>
      </c>
      <c r="C1602" s="29" t="s">
        <v>1380</v>
      </c>
      <c r="D1602" s="35" t="s">
        <v>1379</v>
      </c>
      <c r="E1602" s="35" t="s">
        <v>1378</v>
      </c>
      <c r="F1602" s="35"/>
      <c r="G1602" s="29" t="s">
        <v>385</v>
      </c>
      <c r="H1602" s="20">
        <v>0</v>
      </c>
      <c r="I1602" s="34">
        <v>470000000</v>
      </c>
      <c r="J1602" s="21" t="s">
        <v>1316</v>
      </c>
      <c r="K1602" s="33" t="s">
        <v>1377</v>
      </c>
      <c r="L1602" s="137" t="s">
        <v>3404</v>
      </c>
      <c r="M1602" s="140" t="s">
        <v>383</v>
      </c>
      <c r="N1602" s="358" t="s">
        <v>8852</v>
      </c>
      <c r="O1602" s="3" t="s">
        <v>1368</v>
      </c>
      <c r="P1602" s="7" t="s">
        <v>1340</v>
      </c>
      <c r="Q1602" s="3" t="s">
        <v>1188</v>
      </c>
      <c r="R1602" s="35">
        <v>15</v>
      </c>
      <c r="S1602" s="32">
        <v>965000</v>
      </c>
      <c r="T1602" s="24">
        <v>0</v>
      </c>
      <c r="U1602" s="83">
        <f>T1602*1.12</f>
        <v>0</v>
      </c>
      <c r="V1602" s="9" t="s">
        <v>1327</v>
      </c>
      <c r="W1602" s="152" t="s">
        <v>1396</v>
      </c>
      <c r="X1602" s="29">
        <v>11.15</v>
      </c>
    </row>
    <row r="1603" spans="1:24" s="28" customFormat="1" ht="102" customHeight="1">
      <c r="A1603" s="9" t="s">
        <v>11149</v>
      </c>
      <c r="B1603" s="3" t="s">
        <v>1318</v>
      </c>
      <c r="C1603" s="29" t="s">
        <v>1380</v>
      </c>
      <c r="D1603" s="35" t="s">
        <v>1379</v>
      </c>
      <c r="E1603" s="35" t="s">
        <v>1378</v>
      </c>
      <c r="F1603" s="35"/>
      <c r="G1603" s="29" t="s">
        <v>385</v>
      </c>
      <c r="H1603" s="20">
        <v>0</v>
      </c>
      <c r="I1603" s="34">
        <v>470000000</v>
      </c>
      <c r="J1603" s="21" t="s">
        <v>1316</v>
      </c>
      <c r="K1603" s="33" t="s">
        <v>11098</v>
      </c>
      <c r="L1603" s="137" t="s">
        <v>3404</v>
      </c>
      <c r="M1603" s="140" t="s">
        <v>383</v>
      </c>
      <c r="N1603" s="358" t="s">
        <v>8852</v>
      </c>
      <c r="O1603" s="462" t="s">
        <v>11123</v>
      </c>
      <c r="P1603" s="7" t="s">
        <v>1340</v>
      </c>
      <c r="Q1603" s="3" t="s">
        <v>1188</v>
      </c>
      <c r="R1603" s="35">
        <v>15</v>
      </c>
      <c r="S1603" s="32">
        <v>965000</v>
      </c>
      <c r="T1603" s="24">
        <v>0</v>
      </c>
      <c r="U1603" s="83">
        <f>T1603*1.12</f>
        <v>0</v>
      </c>
      <c r="V1603" s="9" t="s">
        <v>1327</v>
      </c>
      <c r="W1603" s="152" t="s">
        <v>1396</v>
      </c>
      <c r="X1603" s="29" t="s">
        <v>12003</v>
      </c>
    </row>
    <row r="1604" spans="1:24" s="28" customFormat="1" ht="102" customHeight="1">
      <c r="A1604" s="9" t="s">
        <v>12000</v>
      </c>
      <c r="B1604" s="3" t="s">
        <v>1318</v>
      </c>
      <c r="C1604" s="182" t="s">
        <v>1380</v>
      </c>
      <c r="D1604" s="87" t="s">
        <v>12001</v>
      </c>
      <c r="E1604" s="87" t="s">
        <v>12002</v>
      </c>
      <c r="F1604" s="35" t="s">
        <v>12821</v>
      </c>
      <c r="G1604" s="29" t="s">
        <v>385</v>
      </c>
      <c r="H1604" s="20">
        <v>0</v>
      </c>
      <c r="I1604" s="34">
        <v>470000000</v>
      </c>
      <c r="J1604" s="21" t="s">
        <v>1316</v>
      </c>
      <c r="K1604" s="33" t="s">
        <v>11945</v>
      </c>
      <c r="L1604" s="137" t="s">
        <v>11564</v>
      </c>
      <c r="M1604" s="140" t="s">
        <v>383</v>
      </c>
      <c r="N1604" s="358" t="s">
        <v>12822</v>
      </c>
      <c r="O1604" s="462" t="s">
        <v>11123</v>
      </c>
      <c r="P1604" s="7" t="s">
        <v>1340</v>
      </c>
      <c r="Q1604" s="3" t="s">
        <v>1188</v>
      </c>
      <c r="R1604" s="35">
        <v>15</v>
      </c>
      <c r="S1604" s="32">
        <v>1320000</v>
      </c>
      <c r="T1604" s="4">
        <f t="shared" ref="T1604" si="548">R1604*S1604</f>
        <v>19800000</v>
      </c>
      <c r="U1604" s="83">
        <f>T1604*1.12</f>
        <v>22176000.000000004</v>
      </c>
      <c r="V1604" s="9" t="s">
        <v>1327</v>
      </c>
      <c r="W1604" s="152" t="s">
        <v>1396</v>
      </c>
      <c r="X1604" s="29"/>
    </row>
    <row r="1605" spans="1:24" s="28" customFormat="1" ht="102" customHeight="1">
      <c r="A1605" s="9" t="s">
        <v>7052</v>
      </c>
      <c r="B1605" s="3" t="s">
        <v>1318</v>
      </c>
      <c r="C1605" s="182" t="s">
        <v>1376</v>
      </c>
      <c r="D1605" s="87" t="s">
        <v>1375</v>
      </c>
      <c r="E1605" s="87" t="s">
        <v>1374</v>
      </c>
      <c r="F1605" s="9" t="s">
        <v>620</v>
      </c>
      <c r="G1605" s="29" t="s">
        <v>384</v>
      </c>
      <c r="H1605" s="20">
        <v>0</v>
      </c>
      <c r="I1605" s="34">
        <v>470000000</v>
      </c>
      <c r="J1605" s="21" t="s">
        <v>1316</v>
      </c>
      <c r="K1605" s="33" t="s">
        <v>1373</v>
      </c>
      <c r="L1605" s="137" t="s">
        <v>3404</v>
      </c>
      <c r="M1605" s="140" t="s">
        <v>383</v>
      </c>
      <c r="N1605" s="358" t="s">
        <v>8846</v>
      </c>
      <c r="O1605" s="3" t="s">
        <v>1368</v>
      </c>
      <c r="P1605" s="7" t="s">
        <v>1338</v>
      </c>
      <c r="Q1605" s="3" t="s">
        <v>1337</v>
      </c>
      <c r="R1605" s="62">
        <v>1.6</v>
      </c>
      <c r="S1605" s="32">
        <v>231200</v>
      </c>
      <c r="T1605" s="3">
        <v>0</v>
      </c>
      <c r="U1605" s="83">
        <f t="shared" si="546"/>
        <v>0</v>
      </c>
      <c r="V1605" s="9" t="s">
        <v>1327</v>
      </c>
      <c r="W1605" s="152" t="s">
        <v>1396</v>
      </c>
      <c r="X1605" s="29" t="s">
        <v>9073</v>
      </c>
    </row>
    <row r="1606" spans="1:24" s="28" customFormat="1" ht="102" customHeight="1">
      <c r="A1606" s="9" t="s">
        <v>7053</v>
      </c>
      <c r="B1606" s="3" t="s">
        <v>1318</v>
      </c>
      <c r="C1606" s="219" t="s">
        <v>9017</v>
      </c>
      <c r="D1606" s="219" t="s">
        <v>9018</v>
      </c>
      <c r="E1606" s="219" t="s">
        <v>9019</v>
      </c>
      <c r="F1606" s="1" t="s">
        <v>9007</v>
      </c>
      <c r="G1606" s="15" t="s">
        <v>384</v>
      </c>
      <c r="H1606" s="288">
        <v>0</v>
      </c>
      <c r="I1606" s="137">
        <v>470000000</v>
      </c>
      <c r="J1606" s="14" t="s">
        <v>1316</v>
      </c>
      <c r="K1606" s="1" t="s">
        <v>1325</v>
      </c>
      <c r="L1606" s="1" t="s">
        <v>8930</v>
      </c>
      <c r="M1606" s="1" t="s">
        <v>383</v>
      </c>
      <c r="N1606" s="360" t="s">
        <v>1397</v>
      </c>
      <c r="O1606" s="1" t="s">
        <v>8932</v>
      </c>
      <c r="P1606" s="1">
        <v>796</v>
      </c>
      <c r="Q1606" s="1" t="s">
        <v>1188</v>
      </c>
      <c r="R1606" s="3">
        <v>10</v>
      </c>
      <c r="S1606" s="5">
        <v>393.7</v>
      </c>
      <c r="T1606" s="289">
        <f t="shared" ref="T1606:T1621" si="549">R1606*S1606</f>
        <v>3937</v>
      </c>
      <c r="U1606" s="290">
        <f t="shared" si="546"/>
        <v>4409.4400000000005</v>
      </c>
      <c r="V1606" s="9" t="s">
        <v>1327</v>
      </c>
      <c r="W1606" s="15" t="s">
        <v>1396</v>
      </c>
      <c r="X1606" s="29"/>
    </row>
    <row r="1607" spans="1:24" s="28" customFormat="1" ht="102" customHeight="1">
      <c r="A1607" s="9" t="s">
        <v>7054</v>
      </c>
      <c r="B1607" s="3" t="s">
        <v>1318</v>
      </c>
      <c r="C1607" s="219" t="s">
        <v>9017</v>
      </c>
      <c r="D1607" s="219" t="s">
        <v>9018</v>
      </c>
      <c r="E1607" s="219" t="s">
        <v>9019</v>
      </c>
      <c r="F1607" s="1" t="s">
        <v>9008</v>
      </c>
      <c r="G1607" s="15" t="s">
        <v>384</v>
      </c>
      <c r="H1607" s="288">
        <v>0</v>
      </c>
      <c r="I1607" s="137">
        <v>470000000</v>
      </c>
      <c r="J1607" s="14" t="s">
        <v>1316</v>
      </c>
      <c r="K1607" s="1" t="s">
        <v>1325</v>
      </c>
      <c r="L1607" s="1" t="s">
        <v>8930</v>
      </c>
      <c r="M1607" s="1" t="s">
        <v>383</v>
      </c>
      <c r="N1607" s="360" t="s">
        <v>1397</v>
      </c>
      <c r="O1607" s="1" t="s">
        <v>8932</v>
      </c>
      <c r="P1607" s="1">
        <v>796</v>
      </c>
      <c r="Q1607" s="1" t="s">
        <v>1188</v>
      </c>
      <c r="R1607" s="3">
        <v>10</v>
      </c>
      <c r="S1607" s="5">
        <v>393.7</v>
      </c>
      <c r="T1607" s="289">
        <f t="shared" si="549"/>
        <v>3937</v>
      </c>
      <c r="U1607" s="290">
        <f t="shared" si="546"/>
        <v>4409.4400000000005</v>
      </c>
      <c r="V1607" s="9" t="s">
        <v>1327</v>
      </c>
      <c r="W1607" s="15" t="s">
        <v>1396</v>
      </c>
      <c r="X1607" s="29"/>
    </row>
    <row r="1608" spans="1:24" s="28" customFormat="1" ht="102" customHeight="1">
      <c r="A1608" s="9" t="s">
        <v>7055</v>
      </c>
      <c r="B1608" s="3" t="s">
        <v>1318</v>
      </c>
      <c r="C1608" s="239" t="s">
        <v>9020</v>
      </c>
      <c r="D1608" s="239" t="s">
        <v>1636</v>
      </c>
      <c r="E1608" s="239" t="s">
        <v>9021</v>
      </c>
      <c r="F1608" s="1" t="s">
        <v>9036</v>
      </c>
      <c r="G1608" s="15" t="s">
        <v>384</v>
      </c>
      <c r="H1608" s="288">
        <v>0</v>
      </c>
      <c r="I1608" s="137">
        <v>470000000</v>
      </c>
      <c r="J1608" s="14" t="s">
        <v>1316</v>
      </c>
      <c r="K1608" s="1" t="s">
        <v>1325</v>
      </c>
      <c r="L1608" s="1" t="s">
        <v>8930</v>
      </c>
      <c r="M1608" s="1" t="s">
        <v>383</v>
      </c>
      <c r="N1608" s="360" t="s">
        <v>1397</v>
      </c>
      <c r="O1608" s="1" t="s">
        <v>8932</v>
      </c>
      <c r="P1608" s="1">
        <v>796</v>
      </c>
      <c r="Q1608" s="1" t="s">
        <v>1188</v>
      </c>
      <c r="R1608" s="3">
        <v>4</v>
      </c>
      <c r="S1608" s="42">
        <v>23564</v>
      </c>
      <c r="T1608" s="289">
        <f t="shared" si="549"/>
        <v>94256</v>
      </c>
      <c r="U1608" s="290">
        <f t="shared" si="546"/>
        <v>105566.72000000002</v>
      </c>
      <c r="V1608" s="9" t="s">
        <v>1327</v>
      </c>
      <c r="W1608" s="15" t="s">
        <v>1396</v>
      </c>
      <c r="X1608" s="29"/>
    </row>
    <row r="1609" spans="1:24" s="28" customFormat="1" ht="102" customHeight="1">
      <c r="A1609" s="9" t="s">
        <v>7056</v>
      </c>
      <c r="B1609" s="3" t="s">
        <v>1318</v>
      </c>
      <c r="C1609" s="239" t="s">
        <v>9020</v>
      </c>
      <c r="D1609" s="239" t="s">
        <v>1636</v>
      </c>
      <c r="E1609" s="239" t="s">
        <v>9021</v>
      </c>
      <c r="F1609" s="1" t="s">
        <v>8938</v>
      </c>
      <c r="G1609" s="15" t="s">
        <v>384</v>
      </c>
      <c r="H1609" s="288">
        <v>0</v>
      </c>
      <c r="I1609" s="137">
        <v>470000000</v>
      </c>
      <c r="J1609" s="14" t="s">
        <v>1316</v>
      </c>
      <c r="K1609" s="1" t="s">
        <v>1325</v>
      </c>
      <c r="L1609" s="1" t="s">
        <v>8930</v>
      </c>
      <c r="M1609" s="1" t="s">
        <v>383</v>
      </c>
      <c r="N1609" s="360" t="s">
        <v>1397</v>
      </c>
      <c r="O1609" s="1" t="s">
        <v>8932</v>
      </c>
      <c r="P1609" s="1">
        <v>796</v>
      </c>
      <c r="Q1609" s="1" t="s">
        <v>1188</v>
      </c>
      <c r="R1609" s="3">
        <v>2</v>
      </c>
      <c r="S1609" s="42">
        <v>38675</v>
      </c>
      <c r="T1609" s="289">
        <f t="shared" si="549"/>
        <v>77350</v>
      </c>
      <c r="U1609" s="290">
        <f t="shared" si="546"/>
        <v>86632.000000000015</v>
      </c>
      <c r="V1609" s="9" t="s">
        <v>1327</v>
      </c>
      <c r="W1609" s="15" t="s">
        <v>1396</v>
      </c>
      <c r="X1609" s="29"/>
    </row>
    <row r="1610" spans="1:24" s="28" customFormat="1" ht="102" customHeight="1">
      <c r="A1610" s="9" t="s">
        <v>7057</v>
      </c>
      <c r="B1610" s="3" t="s">
        <v>1318</v>
      </c>
      <c r="C1610" s="239" t="s">
        <v>9020</v>
      </c>
      <c r="D1610" s="239" t="s">
        <v>1636</v>
      </c>
      <c r="E1610" s="239" t="s">
        <v>9021</v>
      </c>
      <c r="F1610" s="1" t="s">
        <v>9009</v>
      </c>
      <c r="G1610" s="15" t="s">
        <v>384</v>
      </c>
      <c r="H1610" s="288">
        <v>0</v>
      </c>
      <c r="I1610" s="137">
        <v>470000000</v>
      </c>
      <c r="J1610" s="14" t="s">
        <v>1316</v>
      </c>
      <c r="K1610" s="1" t="s">
        <v>1325</v>
      </c>
      <c r="L1610" s="1" t="s">
        <v>8930</v>
      </c>
      <c r="M1610" s="1" t="s">
        <v>383</v>
      </c>
      <c r="N1610" s="360" t="s">
        <v>1397</v>
      </c>
      <c r="O1610" s="1" t="s">
        <v>8932</v>
      </c>
      <c r="P1610" s="1">
        <v>796</v>
      </c>
      <c r="Q1610" s="1" t="s">
        <v>1188</v>
      </c>
      <c r="R1610" s="3">
        <v>6</v>
      </c>
      <c r="S1610" s="42">
        <v>35467</v>
      </c>
      <c r="T1610" s="289">
        <f t="shared" si="549"/>
        <v>212802</v>
      </c>
      <c r="U1610" s="290">
        <f t="shared" si="546"/>
        <v>238338.24000000002</v>
      </c>
      <c r="V1610" s="9" t="s">
        <v>1327</v>
      </c>
      <c r="W1610" s="15" t="s">
        <v>1396</v>
      </c>
      <c r="X1610" s="29"/>
    </row>
    <row r="1611" spans="1:24" s="28" customFormat="1" ht="102" customHeight="1">
      <c r="A1611" s="9" t="s">
        <v>7058</v>
      </c>
      <c r="B1611" s="3" t="s">
        <v>1318</v>
      </c>
      <c r="C1611" s="219" t="s">
        <v>9022</v>
      </c>
      <c r="D1611" s="219" t="s">
        <v>8939</v>
      </c>
      <c r="E1611" s="219" t="s">
        <v>9023</v>
      </c>
      <c r="F1611" s="1" t="s">
        <v>8940</v>
      </c>
      <c r="G1611" s="15" t="s">
        <v>384</v>
      </c>
      <c r="H1611" s="288">
        <v>0</v>
      </c>
      <c r="I1611" s="137">
        <v>470000000</v>
      </c>
      <c r="J1611" s="14" t="s">
        <v>1316</v>
      </c>
      <c r="K1611" s="1" t="s">
        <v>1325</v>
      </c>
      <c r="L1611" s="1" t="s">
        <v>8930</v>
      </c>
      <c r="M1611" s="1" t="s">
        <v>383</v>
      </c>
      <c r="N1611" s="360" t="s">
        <v>1397</v>
      </c>
      <c r="O1611" s="1" t="s">
        <v>8932</v>
      </c>
      <c r="P1611" s="1">
        <v>796</v>
      </c>
      <c r="Q1611" s="1" t="s">
        <v>1188</v>
      </c>
      <c r="R1611" s="3">
        <v>3</v>
      </c>
      <c r="S1611" s="42">
        <v>23700</v>
      </c>
      <c r="T1611" s="289">
        <f t="shared" si="549"/>
        <v>71100</v>
      </c>
      <c r="U1611" s="290">
        <f t="shared" si="546"/>
        <v>79632.000000000015</v>
      </c>
      <c r="V1611" s="9" t="s">
        <v>1327</v>
      </c>
      <c r="W1611" s="15" t="s">
        <v>1396</v>
      </c>
      <c r="X1611" s="29"/>
    </row>
    <row r="1612" spans="1:24" s="28" customFormat="1" ht="102" customHeight="1">
      <c r="A1612" s="9" t="s">
        <v>7059</v>
      </c>
      <c r="B1612" s="3" t="s">
        <v>1318</v>
      </c>
      <c r="C1612" s="239" t="s">
        <v>9020</v>
      </c>
      <c r="D1612" s="239" t="s">
        <v>1636</v>
      </c>
      <c r="E1612" s="239" t="s">
        <v>9021</v>
      </c>
      <c r="F1612" s="1" t="s">
        <v>9010</v>
      </c>
      <c r="G1612" s="15" t="s">
        <v>384</v>
      </c>
      <c r="H1612" s="288">
        <v>0</v>
      </c>
      <c r="I1612" s="137">
        <v>470000000</v>
      </c>
      <c r="J1612" s="14" t="s">
        <v>1316</v>
      </c>
      <c r="K1612" s="1" t="s">
        <v>1325</v>
      </c>
      <c r="L1612" s="1" t="s">
        <v>8930</v>
      </c>
      <c r="M1612" s="1" t="s">
        <v>383</v>
      </c>
      <c r="N1612" s="360" t="s">
        <v>1397</v>
      </c>
      <c r="O1612" s="1" t="s">
        <v>8932</v>
      </c>
      <c r="P1612" s="1">
        <v>796</v>
      </c>
      <c r="Q1612" s="1" t="s">
        <v>1188</v>
      </c>
      <c r="R1612" s="3">
        <v>2</v>
      </c>
      <c r="S1612" s="42">
        <v>82140</v>
      </c>
      <c r="T1612" s="289">
        <f t="shared" si="549"/>
        <v>164280</v>
      </c>
      <c r="U1612" s="290">
        <f t="shared" si="546"/>
        <v>183993.60000000001</v>
      </c>
      <c r="V1612" s="9" t="s">
        <v>1327</v>
      </c>
      <c r="W1612" s="15" t="s">
        <v>1396</v>
      </c>
      <c r="X1612" s="29"/>
    </row>
    <row r="1613" spans="1:24" s="28" customFormat="1" ht="102" customHeight="1">
      <c r="A1613" s="9" t="s">
        <v>7060</v>
      </c>
      <c r="B1613" s="3" t="s">
        <v>1318</v>
      </c>
      <c r="C1613" s="219" t="s">
        <v>9024</v>
      </c>
      <c r="D1613" s="219" t="s">
        <v>9025</v>
      </c>
      <c r="E1613" s="291" t="s">
        <v>9026</v>
      </c>
      <c r="F1613" s="1" t="s">
        <v>9011</v>
      </c>
      <c r="G1613" s="15" t="s">
        <v>384</v>
      </c>
      <c r="H1613" s="288">
        <v>0</v>
      </c>
      <c r="I1613" s="137">
        <v>470000000</v>
      </c>
      <c r="J1613" s="14" t="s">
        <v>1316</v>
      </c>
      <c r="K1613" s="1" t="s">
        <v>1325</v>
      </c>
      <c r="L1613" s="1" t="s">
        <v>8930</v>
      </c>
      <c r="M1613" s="1" t="s">
        <v>383</v>
      </c>
      <c r="N1613" s="360" t="s">
        <v>1397</v>
      </c>
      <c r="O1613" s="1" t="s">
        <v>8932</v>
      </c>
      <c r="P1613" s="1">
        <v>796</v>
      </c>
      <c r="Q1613" s="1" t="s">
        <v>1188</v>
      </c>
      <c r="R1613" s="3">
        <v>2</v>
      </c>
      <c r="S1613" s="42">
        <v>4400</v>
      </c>
      <c r="T1613" s="289">
        <f t="shared" si="549"/>
        <v>8800</v>
      </c>
      <c r="U1613" s="290">
        <f t="shared" si="546"/>
        <v>9856.0000000000018</v>
      </c>
      <c r="V1613" s="9" t="s">
        <v>1327</v>
      </c>
      <c r="W1613" s="15" t="s">
        <v>1396</v>
      </c>
      <c r="X1613" s="29"/>
    </row>
    <row r="1614" spans="1:24" s="28" customFormat="1" ht="102" customHeight="1">
      <c r="A1614" s="9" t="s">
        <v>7061</v>
      </c>
      <c r="B1614" s="3" t="s">
        <v>1318</v>
      </c>
      <c r="C1614" s="239" t="s">
        <v>9020</v>
      </c>
      <c r="D1614" s="239" t="s">
        <v>1636</v>
      </c>
      <c r="E1614" s="239" t="s">
        <v>9021</v>
      </c>
      <c r="F1614" s="1" t="s">
        <v>8941</v>
      </c>
      <c r="G1614" s="15" t="s">
        <v>384</v>
      </c>
      <c r="H1614" s="288">
        <v>0</v>
      </c>
      <c r="I1614" s="137">
        <v>470000000</v>
      </c>
      <c r="J1614" s="14" t="s">
        <v>1316</v>
      </c>
      <c r="K1614" s="1" t="s">
        <v>1325</v>
      </c>
      <c r="L1614" s="1" t="s">
        <v>8930</v>
      </c>
      <c r="M1614" s="1" t="s">
        <v>383</v>
      </c>
      <c r="N1614" s="360" t="s">
        <v>1397</v>
      </c>
      <c r="O1614" s="1" t="s">
        <v>8932</v>
      </c>
      <c r="P1614" s="1">
        <v>796</v>
      </c>
      <c r="Q1614" s="1" t="s">
        <v>1188</v>
      </c>
      <c r="R1614" s="3">
        <v>2</v>
      </c>
      <c r="S1614" s="42">
        <v>2500</v>
      </c>
      <c r="T1614" s="289">
        <f t="shared" si="549"/>
        <v>5000</v>
      </c>
      <c r="U1614" s="290">
        <f t="shared" si="546"/>
        <v>5600.0000000000009</v>
      </c>
      <c r="V1614" s="9" t="s">
        <v>1327</v>
      </c>
      <c r="W1614" s="15" t="s">
        <v>1396</v>
      </c>
      <c r="X1614" s="29"/>
    </row>
    <row r="1615" spans="1:24" s="28" customFormat="1" ht="102" customHeight="1">
      <c r="A1615" s="9" t="s">
        <v>7062</v>
      </c>
      <c r="B1615" s="3" t="s">
        <v>1318</v>
      </c>
      <c r="C1615" s="292" t="s">
        <v>9027</v>
      </c>
      <c r="D1615" s="293" t="s">
        <v>9028</v>
      </c>
      <c r="E1615" s="293" t="s">
        <v>9029</v>
      </c>
      <c r="F1615" s="1" t="s">
        <v>9012</v>
      </c>
      <c r="G1615" s="15" t="s">
        <v>384</v>
      </c>
      <c r="H1615" s="288">
        <v>0</v>
      </c>
      <c r="I1615" s="137">
        <v>470000000</v>
      </c>
      <c r="J1615" s="14" t="s">
        <v>1316</v>
      </c>
      <c r="K1615" s="1" t="s">
        <v>1325</v>
      </c>
      <c r="L1615" s="1" t="s">
        <v>8930</v>
      </c>
      <c r="M1615" s="1" t="s">
        <v>383</v>
      </c>
      <c r="N1615" s="360" t="s">
        <v>1397</v>
      </c>
      <c r="O1615" s="1" t="s">
        <v>8932</v>
      </c>
      <c r="P1615" s="1">
        <v>796</v>
      </c>
      <c r="Q1615" s="1" t="s">
        <v>1188</v>
      </c>
      <c r="R1615" s="3">
        <v>2</v>
      </c>
      <c r="S1615" s="42">
        <v>39622</v>
      </c>
      <c r="T1615" s="289">
        <f t="shared" si="549"/>
        <v>79244</v>
      </c>
      <c r="U1615" s="290">
        <f t="shared" si="546"/>
        <v>88753.280000000013</v>
      </c>
      <c r="V1615" s="9" t="s">
        <v>1327</v>
      </c>
      <c r="W1615" s="15" t="s">
        <v>1396</v>
      </c>
      <c r="X1615" s="29"/>
    </row>
    <row r="1616" spans="1:24" s="28" customFormat="1" ht="102" customHeight="1">
      <c r="A1616" s="9" t="s">
        <v>7063</v>
      </c>
      <c r="B1616" s="3" t="s">
        <v>1318</v>
      </c>
      <c r="C1616" s="292" t="s">
        <v>9027</v>
      </c>
      <c r="D1616" s="293" t="s">
        <v>9028</v>
      </c>
      <c r="E1616" s="293" t="s">
        <v>9029</v>
      </c>
      <c r="F1616" s="1" t="s">
        <v>9012</v>
      </c>
      <c r="G1616" s="15" t="s">
        <v>384</v>
      </c>
      <c r="H1616" s="288">
        <v>0</v>
      </c>
      <c r="I1616" s="137">
        <v>470000000</v>
      </c>
      <c r="J1616" s="14" t="s">
        <v>1316</v>
      </c>
      <c r="K1616" s="1" t="s">
        <v>1325</v>
      </c>
      <c r="L1616" s="1" t="s">
        <v>8930</v>
      </c>
      <c r="M1616" s="1" t="s">
        <v>383</v>
      </c>
      <c r="N1616" s="360" t="s">
        <v>1397</v>
      </c>
      <c r="O1616" s="1" t="s">
        <v>8932</v>
      </c>
      <c r="P1616" s="1">
        <v>796</v>
      </c>
      <c r="Q1616" s="1" t="s">
        <v>1188</v>
      </c>
      <c r="R1616" s="3">
        <v>2</v>
      </c>
      <c r="S1616" s="42">
        <v>234683.5</v>
      </c>
      <c r="T1616" s="289">
        <f t="shared" si="549"/>
        <v>469367</v>
      </c>
      <c r="U1616" s="290">
        <f t="shared" si="546"/>
        <v>525691.04</v>
      </c>
      <c r="V1616" s="9" t="s">
        <v>1327</v>
      </c>
      <c r="W1616" s="15" t="s">
        <v>1396</v>
      </c>
      <c r="X1616" s="29"/>
    </row>
    <row r="1617" spans="1:24" s="28" customFormat="1" ht="102" customHeight="1">
      <c r="A1617" s="9" t="s">
        <v>7064</v>
      </c>
      <c r="B1617" s="3" t="s">
        <v>1318</v>
      </c>
      <c r="C1617" s="292" t="s">
        <v>9027</v>
      </c>
      <c r="D1617" s="293" t="s">
        <v>9028</v>
      </c>
      <c r="E1617" s="293" t="s">
        <v>9029</v>
      </c>
      <c r="F1617" s="1" t="s">
        <v>9013</v>
      </c>
      <c r="G1617" s="15" t="s">
        <v>384</v>
      </c>
      <c r="H1617" s="288">
        <v>0</v>
      </c>
      <c r="I1617" s="137">
        <v>470000000</v>
      </c>
      <c r="J1617" s="14" t="s">
        <v>1316</v>
      </c>
      <c r="K1617" s="1" t="s">
        <v>1325</v>
      </c>
      <c r="L1617" s="1" t="s">
        <v>8930</v>
      </c>
      <c r="M1617" s="1" t="s">
        <v>383</v>
      </c>
      <c r="N1617" s="360" t="s">
        <v>1397</v>
      </c>
      <c r="O1617" s="1" t="s">
        <v>8932</v>
      </c>
      <c r="P1617" s="1">
        <v>796</v>
      </c>
      <c r="Q1617" s="1" t="s">
        <v>1188</v>
      </c>
      <c r="R1617" s="3">
        <v>2</v>
      </c>
      <c r="S1617" s="42">
        <v>234683.5</v>
      </c>
      <c r="T1617" s="289">
        <f t="shared" si="549"/>
        <v>469367</v>
      </c>
      <c r="U1617" s="290">
        <f t="shared" si="546"/>
        <v>525691.04</v>
      </c>
      <c r="V1617" s="9" t="s">
        <v>1327</v>
      </c>
      <c r="W1617" s="15" t="s">
        <v>1396</v>
      </c>
      <c r="X1617" s="29"/>
    </row>
    <row r="1618" spans="1:24" s="28" customFormat="1" ht="102" customHeight="1">
      <c r="A1618" s="9" t="s">
        <v>7065</v>
      </c>
      <c r="B1618" s="3" t="s">
        <v>1318</v>
      </c>
      <c r="C1618" s="292" t="s">
        <v>9027</v>
      </c>
      <c r="D1618" s="293" t="s">
        <v>9028</v>
      </c>
      <c r="E1618" s="293" t="s">
        <v>9029</v>
      </c>
      <c r="F1618" s="1" t="s">
        <v>9014</v>
      </c>
      <c r="G1618" s="15" t="s">
        <v>384</v>
      </c>
      <c r="H1618" s="288">
        <v>0</v>
      </c>
      <c r="I1618" s="137">
        <v>470000000</v>
      </c>
      <c r="J1618" s="14" t="s">
        <v>1316</v>
      </c>
      <c r="K1618" s="1" t="s">
        <v>1325</v>
      </c>
      <c r="L1618" s="1" t="s">
        <v>8930</v>
      </c>
      <c r="M1618" s="1" t="s">
        <v>383</v>
      </c>
      <c r="N1618" s="360" t="s">
        <v>1397</v>
      </c>
      <c r="O1618" s="1" t="s">
        <v>8932</v>
      </c>
      <c r="P1618" s="1">
        <v>796</v>
      </c>
      <c r="Q1618" s="1" t="s">
        <v>1188</v>
      </c>
      <c r="R1618" s="3">
        <v>10</v>
      </c>
      <c r="S1618" s="42">
        <v>8250</v>
      </c>
      <c r="T1618" s="289">
        <f t="shared" si="549"/>
        <v>82500</v>
      </c>
      <c r="U1618" s="290">
        <f t="shared" si="546"/>
        <v>92400.000000000015</v>
      </c>
      <c r="V1618" s="9" t="s">
        <v>1327</v>
      </c>
      <c r="W1618" s="15" t="s">
        <v>1396</v>
      </c>
      <c r="X1618" s="29"/>
    </row>
    <row r="1619" spans="1:24" s="28" customFormat="1" ht="102" customHeight="1">
      <c r="A1619" s="9" t="s">
        <v>7066</v>
      </c>
      <c r="B1619" s="3" t="s">
        <v>1318</v>
      </c>
      <c r="C1619" s="291" t="s">
        <v>9030</v>
      </c>
      <c r="D1619" s="291" t="s">
        <v>9031</v>
      </c>
      <c r="E1619" s="291" t="s">
        <v>9032</v>
      </c>
      <c r="F1619" s="1" t="s">
        <v>9015</v>
      </c>
      <c r="G1619" s="15" t="s">
        <v>384</v>
      </c>
      <c r="H1619" s="288">
        <v>0</v>
      </c>
      <c r="I1619" s="137">
        <v>470000000</v>
      </c>
      <c r="J1619" s="14" t="s">
        <v>1316</v>
      </c>
      <c r="K1619" s="1" t="s">
        <v>1325</v>
      </c>
      <c r="L1619" s="1" t="s">
        <v>8930</v>
      </c>
      <c r="M1619" s="1" t="s">
        <v>383</v>
      </c>
      <c r="N1619" s="360" t="s">
        <v>1397</v>
      </c>
      <c r="O1619" s="1" t="s">
        <v>8932</v>
      </c>
      <c r="P1619" s="1">
        <v>796</v>
      </c>
      <c r="Q1619" s="1" t="s">
        <v>1188</v>
      </c>
      <c r="R1619" s="3">
        <v>10</v>
      </c>
      <c r="S1619" s="42">
        <v>1950</v>
      </c>
      <c r="T1619" s="289">
        <f t="shared" si="549"/>
        <v>19500</v>
      </c>
      <c r="U1619" s="290">
        <f t="shared" si="546"/>
        <v>21840.000000000004</v>
      </c>
      <c r="V1619" s="9" t="s">
        <v>1327</v>
      </c>
      <c r="W1619" s="15" t="s">
        <v>1396</v>
      </c>
      <c r="X1619" s="29"/>
    </row>
    <row r="1620" spans="1:24" s="28" customFormat="1" ht="102" customHeight="1">
      <c r="A1620" s="9" t="s">
        <v>7067</v>
      </c>
      <c r="B1620" s="3" t="s">
        <v>1318</v>
      </c>
      <c r="C1620" s="291" t="s">
        <v>9033</v>
      </c>
      <c r="D1620" s="291" t="s">
        <v>9034</v>
      </c>
      <c r="E1620" s="294" t="s">
        <v>9035</v>
      </c>
      <c r="F1620" s="1" t="s">
        <v>9016</v>
      </c>
      <c r="G1620" s="15" t="s">
        <v>384</v>
      </c>
      <c r="H1620" s="288">
        <v>0</v>
      </c>
      <c r="I1620" s="137">
        <v>470000000</v>
      </c>
      <c r="J1620" s="14" t="s">
        <v>1316</v>
      </c>
      <c r="K1620" s="1" t="s">
        <v>1325</v>
      </c>
      <c r="L1620" s="1" t="s">
        <v>8930</v>
      </c>
      <c r="M1620" s="1" t="s">
        <v>383</v>
      </c>
      <c r="N1620" s="360" t="s">
        <v>1397</v>
      </c>
      <c r="O1620" s="1" t="s">
        <v>8932</v>
      </c>
      <c r="P1620" s="1">
        <v>796</v>
      </c>
      <c r="Q1620" s="1" t="s">
        <v>1188</v>
      </c>
      <c r="R1620" s="3">
        <v>2</v>
      </c>
      <c r="S1620" s="42">
        <v>12250</v>
      </c>
      <c r="T1620" s="289">
        <f t="shared" si="549"/>
        <v>24500</v>
      </c>
      <c r="U1620" s="290">
        <f t="shared" si="546"/>
        <v>27440.000000000004</v>
      </c>
      <c r="V1620" s="9" t="s">
        <v>1327</v>
      </c>
      <c r="W1620" s="15" t="s">
        <v>1396</v>
      </c>
      <c r="X1620" s="29"/>
    </row>
    <row r="1621" spans="1:24" s="28" customFormat="1" ht="102" customHeight="1">
      <c r="A1621" s="9" t="s">
        <v>7068</v>
      </c>
      <c r="B1621" s="3" t="s">
        <v>1318</v>
      </c>
      <c r="C1621" s="291" t="s">
        <v>9033</v>
      </c>
      <c r="D1621" s="291" t="s">
        <v>9034</v>
      </c>
      <c r="E1621" s="294" t="s">
        <v>9035</v>
      </c>
      <c r="F1621" s="1" t="s">
        <v>9016</v>
      </c>
      <c r="G1621" s="15" t="s">
        <v>384</v>
      </c>
      <c r="H1621" s="288">
        <v>0</v>
      </c>
      <c r="I1621" s="137">
        <v>470000000</v>
      </c>
      <c r="J1621" s="14" t="s">
        <v>1316</v>
      </c>
      <c r="K1621" s="1" t="s">
        <v>1325</v>
      </c>
      <c r="L1621" s="1" t="s">
        <v>8930</v>
      </c>
      <c r="M1621" s="1" t="s">
        <v>383</v>
      </c>
      <c r="N1621" s="360" t="s">
        <v>1397</v>
      </c>
      <c r="O1621" s="1" t="s">
        <v>8932</v>
      </c>
      <c r="P1621" s="1">
        <v>796</v>
      </c>
      <c r="Q1621" s="1" t="s">
        <v>1188</v>
      </c>
      <c r="R1621" s="3">
        <v>2</v>
      </c>
      <c r="S1621" s="42">
        <v>12250</v>
      </c>
      <c r="T1621" s="289">
        <f t="shared" si="549"/>
        <v>24500</v>
      </c>
      <c r="U1621" s="290">
        <f t="shared" si="546"/>
        <v>27440.000000000004</v>
      </c>
      <c r="V1621" s="9" t="s">
        <v>1327</v>
      </c>
      <c r="W1621" s="15" t="s">
        <v>1396</v>
      </c>
      <c r="X1621" s="29"/>
    </row>
    <row r="1622" spans="1:24" s="28" customFormat="1" ht="102" customHeight="1">
      <c r="A1622" s="9" t="s">
        <v>7069</v>
      </c>
      <c r="B1622" s="3" t="s">
        <v>1318</v>
      </c>
      <c r="C1622" s="57" t="s">
        <v>1372</v>
      </c>
      <c r="D1622" s="31" t="s">
        <v>622</v>
      </c>
      <c r="E1622" s="3" t="s">
        <v>609</v>
      </c>
      <c r="F1622" s="4"/>
      <c r="G1622" s="29" t="s">
        <v>384</v>
      </c>
      <c r="H1622" s="20">
        <v>0</v>
      </c>
      <c r="I1622" s="34">
        <v>470000000</v>
      </c>
      <c r="J1622" s="21" t="s">
        <v>1316</v>
      </c>
      <c r="K1622" s="30" t="s">
        <v>1369</v>
      </c>
      <c r="L1622" s="137" t="s">
        <v>3404</v>
      </c>
      <c r="M1622" s="140" t="s">
        <v>383</v>
      </c>
      <c r="N1622" s="358" t="s">
        <v>8848</v>
      </c>
      <c r="O1622" s="3" t="s">
        <v>1368</v>
      </c>
      <c r="P1622" s="7" t="s">
        <v>1340</v>
      </c>
      <c r="Q1622" s="3" t="s">
        <v>1188</v>
      </c>
      <c r="R1622" s="9">
        <v>1</v>
      </c>
      <c r="S1622" s="4">
        <v>19430</v>
      </c>
      <c r="T1622" s="3">
        <v>0</v>
      </c>
      <c r="U1622" s="83">
        <f t="shared" si="546"/>
        <v>0</v>
      </c>
      <c r="V1622" s="9" t="s">
        <v>1327</v>
      </c>
      <c r="W1622" s="152" t="s">
        <v>1396</v>
      </c>
      <c r="X1622" s="29">
        <v>11.15</v>
      </c>
    </row>
    <row r="1623" spans="1:24" s="28" customFormat="1" ht="102" customHeight="1">
      <c r="A1623" s="9" t="s">
        <v>11128</v>
      </c>
      <c r="B1623" s="3" t="s">
        <v>1318</v>
      </c>
      <c r="C1623" s="57" t="s">
        <v>1372</v>
      </c>
      <c r="D1623" s="31" t="s">
        <v>622</v>
      </c>
      <c r="E1623" s="3" t="s">
        <v>609</v>
      </c>
      <c r="F1623" s="4"/>
      <c r="G1623" s="29" t="s">
        <v>384</v>
      </c>
      <c r="H1623" s="20">
        <v>0</v>
      </c>
      <c r="I1623" s="34">
        <v>470000000</v>
      </c>
      <c r="J1623" s="21" t="s">
        <v>1316</v>
      </c>
      <c r="K1623" s="30" t="s">
        <v>11129</v>
      </c>
      <c r="L1623" s="137" t="s">
        <v>3404</v>
      </c>
      <c r="M1623" s="140" t="s">
        <v>383</v>
      </c>
      <c r="N1623" s="358" t="s">
        <v>8848</v>
      </c>
      <c r="O1623" s="3" t="s">
        <v>11123</v>
      </c>
      <c r="P1623" s="7" t="s">
        <v>1340</v>
      </c>
      <c r="Q1623" s="3" t="s">
        <v>1188</v>
      </c>
      <c r="R1623" s="9">
        <v>1</v>
      </c>
      <c r="S1623" s="4">
        <v>19430</v>
      </c>
      <c r="T1623" s="3">
        <f>R1623*S1623</f>
        <v>19430</v>
      </c>
      <c r="U1623" s="83">
        <f>T1623*1.12</f>
        <v>21761.600000000002</v>
      </c>
      <c r="V1623" s="9" t="s">
        <v>1327</v>
      </c>
      <c r="W1623" s="152" t="s">
        <v>1396</v>
      </c>
      <c r="X1623" s="29"/>
    </row>
    <row r="1624" spans="1:24" s="28" customFormat="1" ht="102" customHeight="1">
      <c r="A1624" s="9" t="s">
        <v>7070</v>
      </c>
      <c r="B1624" s="3" t="s">
        <v>1318</v>
      </c>
      <c r="C1624" s="57" t="s">
        <v>1372</v>
      </c>
      <c r="D1624" s="31" t="s">
        <v>622</v>
      </c>
      <c r="E1624" s="3" t="s">
        <v>610</v>
      </c>
      <c r="F1624" s="4"/>
      <c r="G1624" s="29" t="s">
        <v>384</v>
      </c>
      <c r="H1624" s="20">
        <v>0</v>
      </c>
      <c r="I1624" s="34">
        <v>470000000</v>
      </c>
      <c r="J1624" s="21" t="s">
        <v>1316</v>
      </c>
      <c r="K1624" s="30" t="s">
        <v>1369</v>
      </c>
      <c r="L1624" s="137" t="s">
        <v>3404</v>
      </c>
      <c r="M1624" s="140" t="s">
        <v>383</v>
      </c>
      <c r="N1624" s="358" t="s">
        <v>8848</v>
      </c>
      <c r="O1624" s="3" t="s">
        <v>1368</v>
      </c>
      <c r="P1624" s="7" t="s">
        <v>1340</v>
      </c>
      <c r="Q1624" s="3" t="s">
        <v>1188</v>
      </c>
      <c r="R1624" s="9">
        <v>3</v>
      </c>
      <c r="S1624" s="4">
        <v>19430</v>
      </c>
      <c r="T1624" s="3">
        <v>0</v>
      </c>
      <c r="U1624" s="83">
        <f t="shared" si="546"/>
        <v>0</v>
      </c>
      <c r="V1624" s="9" t="s">
        <v>1327</v>
      </c>
      <c r="W1624" s="152" t="s">
        <v>1396</v>
      </c>
      <c r="X1624" s="29">
        <v>11.15</v>
      </c>
    </row>
    <row r="1625" spans="1:24" s="28" customFormat="1" ht="102" customHeight="1">
      <c r="A1625" s="9" t="s">
        <v>11130</v>
      </c>
      <c r="B1625" s="3" t="s">
        <v>1318</v>
      </c>
      <c r="C1625" s="57" t="s">
        <v>1372</v>
      </c>
      <c r="D1625" s="31" t="s">
        <v>622</v>
      </c>
      <c r="E1625" s="3" t="s">
        <v>610</v>
      </c>
      <c r="F1625" s="4"/>
      <c r="G1625" s="29" t="s">
        <v>384</v>
      </c>
      <c r="H1625" s="20">
        <v>0</v>
      </c>
      <c r="I1625" s="34">
        <v>470000000</v>
      </c>
      <c r="J1625" s="21" t="s">
        <v>1316</v>
      </c>
      <c r="K1625" s="30" t="s">
        <v>11129</v>
      </c>
      <c r="L1625" s="137" t="s">
        <v>3404</v>
      </c>
      <c r="M1625" s="140" t="s">
        <v>383</v>
      </c>
      <c r="N1625" s="358" t="s">
        <v>8848</v>
      </c>
      <c r="O1625" s="3" t="s">
        <v>11123</v>
      </c>
      <c r="P1625" s="7" t="s">
        <v>1340</v>
      </c>
      <c r="Q1625" s="3" t="s">
        <v>1188</v>
      </c>
      <c r="R1625" s="9">
        <v>3</v>
      </c>
      <c r="S1625" s="4">
        <v>19430</v>
      </c>
      <c r="T1625" s="3">
        <f>R1625*S1625</f>
        <v>58290</v>
      </c>
      <c r="U1625" s="83">
        <f>T1625*1.12</f>
        <v>65284.800000000003</v>
      </c>
      <c r="V1625" s="9" t="s">
        <v>1327</v>
      </c>
      <c r="W1625" s="152" t="s">
        <v>1396</v>
      </c>
      <c r="X1625" s="29"/>
    </row>
    <row r="1626" spans="1:24" s="28" customFormat="1" ht="102" customHeight="1">
      <c r="A1626" s="9" t="s">
        <v>7071</v>
      </c>
      <c r="B1626" s="3" t="s">
        <v>1318</v>
      </c>
      <c r="C1626" s="57" t="s">
        <v>1372</v>
      </c>
      <c r="D1626" s="31" t="s">
        <v>622</v>
      </c>
      <c r="E1626" s="3" t="s">
        <v>611</v>
      </c>
      <c r="F1626" s="4"/>
      <c r="G1626" s="29" t="s">
        <v>384</v>
      </c>
      <c r="H1626" s="20">
        <v>0</v>
      </c>
      <c r="I1626" s="34">
        <v>470000000</v>
      </c>
      <c r="J1626" s="21" t="s">
        <v>1316</v>
      </c>
      <c r="K1626" s="30" t="s">
        <v>1369</v>
      </c>
      <c r="L1626" s="137" t="s">
        <v>3404</v>
      </c>
      <c r="M1626" s="140" t="s">
        <v>383</v>
      </c>
      <c r="N1626" s="358" t="s">
        <v>8848</v>
      </c>
      <c r="O1626" s="3" t="s">
        <v>1368</v>
      </c>
      <c r="P1626" s="7" t="s">
        <v>1340</v>
      </c>
      <c r="Q1626" s="3" t="s">
        <v>1188</v>
      </c>
      <c r="R1626" s="9">
        <v>1</v>
      </c>
      <c r="S1626" s="4">
        <v>15056</v>
      </c>
      <c r="T1626" s="3">
        <v>0</v>
      </c>
      <c r="U1626" s="83">
        <f t="shared" si="546"/>
        <v>0</v>
      </c>
      <c r="V1626" s="9" t="s">
        <v>1327</v>
      </c>
      <c r="W1626" s="152" t="s">
        <v>1396</v>
      </c>
      <c r="X1626" s="29">
        <v>11.15</v>
      </c>
    </row>
    <row r="1627" spans="1:24" s="28" customFormat="1" ht="102" customHeight="1">
      <c r="A1627" s="9" t="s">
        <v>11131</v>
      </c>
      <c r="B1627" s="3" t="s">
        <v>1318</v>
      </c>
      <c r="C1627" s="57" t="s">
        <v>1372</v>
      </c>
      <c r="D1627" s="31" t="s">
        <v>622</v>
      </c>
      <c r="E1627" s="3" t="s">
        <v>611</v>
      </c>
      <c r="F1627" s="4"/>
      <c r="G1627" s="29" t="s">
        <v>384</v>
      </c>
      <c r="H1627" s="20">
        <v>0</v>
      </c>
      <c r="I1627" s="34">
        <v>470000000</v>
      </c>
      <c r="J1627" s="21" t="s">
        <v>1316</v>
      </c>
      <c r="K1627" s="30" t="s">
        <v>11129</v>
      </c>
      <c r="L1627" s="137" t="s">
        <v>3404</v>
      </c>
      <c r="M1627" s="140" t="s">
        <v>383</v>
      </c>
      <c r="N1627" s="358" t="s">
        <v>8848</v>
      </c>
      <c r="O1627" s="3" t="s">
        <v>11123</v>
      </c>
      <c r="P1627" s="7" t="s">
        <v>1340</v>
      </c>
      <c r="Q1627" s="3" t="s">
        <v>1188</v>
      </c>
      <c r="R1627" s="9">
        <v>1</v>
      </c>
      <c r="S1627" s="4">
        <v>15056</v>
      </c>
      <c r="T1627" s="3">
        <f>R1627*S1627</f>
        <v>15056</v>
      </c>
      <c r="U1627" s="83">
        <f>T1627*1.12</f>
        <v>16862.72</v>
      </c>
      <c r="V1627" s="9" t="s">
        <v>1327</v>
      </c>
      <c r="W1627" s="152" t="s">
        <v>1396</v>
      </c>
      <c r="X1627" s="29"/>
    </row>
    <row r="1628" spans="1:24" s="28" customFormat="1" ht="102" customHeight="1">
      <c r="A1628" s="9" t="s">
        <v>7072</v>
      </c>
      <c r="B1628" s="3" t="s">
        <v>1318</v>
      </c>
      <c r="C1628" s="57" t="s">
        <v>1372</v>
      </c>
      <c r="D1628" s="31" t="s">
        <v>1371</v>
      </c>
      <c r="E1628" s="3" t="s">
        <v>612</v>
      </c>
      <c r="F1628" s="4"/>
      <c r="G1628" s="29" t="s">
        <v>384</v>
      </c>
      <c r="H1628" s="20">
        <v>0</v>
      </c>
      <c r="I1628" s="34">
        <v>470000000</v>
      </c>
      <c r="J1628" s="21" t="s">
        <v>1316</v>
      </c>
      <c r="K1628" s="30" t="s">
        <v>1369</v>
      </c>
      <c r="L1628" s="137" t="s">
        <v>3404</v>
      </c>
      <c r="M1628" s="140" t="s">
        <v>383</v>
      </c>
      <c r="N1628" s="358" t="s">
        <v>8848</v>
      </c>
      <c r="O1628" s="3" t="s">
        <v>1368</v>
      </c>
      <c r="P1628" s="7" t="s">
        <v>1340</v>
      </c>
      <c r="Q1628" s="3" t="s">
        <v>1188</v>
      </c>
      <c r="R1628" s="9">
        <v>1</v>
      </c>
      <c r="S1628" s="4">
        <v>19210</v>
      </c>
      <c r="T1628" s="3">
        <v>0</v>
      </c>
      <c r="U1628" s="83">
        <f t="shared" si="546"/>
        <v>0</v>
      </c>
      <c r="V1628" s="9" t="s">
        <v>1327</v>
      </c>
      <c r="W1628" s="152" t="s">
        <v>1396</v>
      </c>
      <c r="X1628" s="29">
        <v>11.15</v>
      </c>
    </row>
    <row r="1629" spans="1:24" s="28" customFormat="1" ht="102" customHeight="1">
      <c r="A1629" s="9" t="s">
        <v>11132</v>
      </c>
      <c r="B1629" s="3" t="s">
        <v>1318</v>
      </c>
      <c r="C1629" s="57" t="s">
        <v>1372</v>
      </c>
      <c r="D1629" s="31" t="s">
        <v>1371</v>
      </c>
      <c r="E1629" s="3" t="s">
        <v>612</v>
      </c>
      <c r="F1629" s="4"/>
      <c r="G1629" s="29" t="s">
        <v>384</v>
      </c>
      <c r="H1629" s="20">
        <v>0</v>
      </c>
      <c r="I1629" s="34">
        <v>470000000</v>
      </c>
      <c r="J1629" s="21" t="s">
        <v>1316</v>
      </c>
      <c r="K1629" s="30" t="s">
        <v>11129</v>
      </c>
      <c r="L1629" s="137" t="s">
        <v>3404</v>
      </c>
      <c r="M1629" s="140" t="s">
        <v>383</v>
      </c>
      <c r="N1629" s="358" t="s">
        <v>8848</v>
      </c>
      <c r="O1629" s="3" t="s">
        <v>11123</v>
      </c>
      <c r="P1629" s="7" t="s">
        <v>1340</v>
      </c>
      <c r="Q1629" s="3" t="s">
        <v>1188</v>
      </c>
      <c r="R1629" s="9">
        <v>1</v>
      </c>
      <c r="S1629" s="4">
        <v>19210</v>
      </c>
      <c r="T1629" s="3">
        <f>R1629*S1629</f>
        <v>19210</v>
      </c>
      <c r="U1629" s="83">
        <f>T1629*1.12</f>
        <v>21515.200000000001</v>
      </c>
      <c r="V1629" s="9" t="s">
        <v>1327</v>
      </c>
      <c r="W1629" s="152" t="s">
        <v>1396</v>
      </c>
      <c r="X1629" s="29"/>
    </row>
    <row r="1630" spans="1:24" s="28" customFormat="1" ht="102" customHeight="1">
      <c r="A1630" s="9" t="s">
        <v>7073</v>
      </c>
      <c r="B1630" s="3" t="s">
        <v>1318</v>
      </c>
      <c r="C1630" s="58" t="s">
        <v>1370</v>
      </c>
      <c r="D1630" s="31" t="s">
        <v>613</v>
      </c>
      <c r="E1630" s="3" t="s">
        <v>614</v>
      </c>
      <c r="F1630" s="4"/>
      <c r="G1630" s="29" t="s">
        <v>384</v>
      </c>
      <c r="H1630" s="20">
        <v>0</v>
      </c>
      <c r="I1630" s="34">
        <v>470000000</v>
      </c>
      <c r="J1630" s="21" t="s">
        <v>1316</v>
      </c>
      <c r="K1630" s="30" t="s">
        <v>1369</v>
      </c>
      <c r="L1630" s="137" t="s">
        <v>3404</v>
      </c>
      <c r="M1630" s="140" t="s">
        <v>383</v>
      </c>
      <c r="N1630" s="358" t="s">
        <v>8848</v>
      </c>
      <c r="O1630" s="3" t="s">
        <v>1368</v>
      </c>
      <c r="P1630" s="7" t="s">
        <v>1340</v>
      </c>
      <c r="Q1630" s="3" t="s">
        <v>1188</v>
      </c>
      <c r="R1630" s="9">
        <v>2</v>
      </c>
      <c r="S1630" s="4">
        <v>87950</v>
      </c>
      <c r="T1630" s="3">
        <v>0</v>
      </c>
      <c r="U1630" s="83">
        <f t="shared" si="546"/>
        <v>0</v>
      </c>
      <c r="V1630" s="9" t="s">
        <v>1327</v>
      </c>
      <c r="W1630" s="152" t="s">
        <v>1396</v>
      </c>
      <c r="X1630" s="29" t="s">
        <v>10655</v>
      </c>
    </row>
    <row r="1631" spans="1:24" s="28" customFormat="1" ht="102" customHeight="1">
      <c r="A1631" s="9" t="s">
        <v>10651</v>
      </c>
      <c r="B1631" s="3" t="s">
        <v>1318</v>
      </c>
      <c r="C1631" s="58" t="s">
        <v>1370</v>
      </c>
      <c r="D1631" s="31" t="s">
        <v>10653</v>
      </c>
      <c r="E1631" s="3" t="s">
        <v>10654</v>
      </c>
      <c r="F1631" s="31" t="s">
        <v>10652</v>
      </c>
      <c r="G1631" s="29" t="s">
        <v>384</v>
      </c>
      <c r="H1631" s="20">
        <v>0</v>
      </c>
      <c r="I1631" s="34">
        <v>470000000</v>
      </c>
      <c r="J1631" s="21" t="s">
        <v>1316</v>
      </c>
      <c r="K1631" s="30" t="s">
        <v>10470</v>
      </c>
      <c r="L1631" s="137" t="s">
        <v>3404</v>
      </c>
      <c r="M1631" s="140" t="s">
        <v>383</v>
      </c>
      <c r="N1631" s="358" t="s">
        <v>8848</v>
      </c>
      <c r="O1631" s="3" t="s">
        <v>1368</v>
      </c>
      <c r="P1631" s="7" t="s">
        <v>1340</v>
      </c>
      <c r="Q1631" s="3" t="s">
        <v>1188</v>
      </c>
      <c r="R1631" s="9">
        <v>2</v>
      </c>
      <c r="S1631" s="4">
        <v>148500</v>
      </c>
      <c r="T1631" s="3">
        <f>R1631*S1631</f>
        <v>297000</v>
      </c>
      <c r="U1631" s="83">
        <f>T1631*1.12</f>
        <v>332640.00000000006</v>
      </c>
      <c r="V1631" s="9" t="s">
        <v>1327</v>
      </c>
      <c r="W1631" s="152" t="s">
        <v>1396</v>
      </c>
      <c r="X1631" s="29"/>
    </row>
    <row r="1632" spans="1:24" s="223" customFormat="1" ht="102">
      <c r="A1632" s="9" t="s">
        <v>7074</v>
      </c>
      <c r="B1632" s="3" t="s">
        <v>1318</v>
      </c>
      <c r="C1632" s="11" t="s">
        <v>3438</v>
      </c>
      <c r="D1632" s="185" t="s">
        <v>3439</v>
      </c>
      <c r="E1632" s="185" t="s">
        <v>3440</v>
      </c>
      <c r="F1632" s="240"/>
      <c r="G1632" s="240" t="s">
        <v>384</v>
      </c>
      <c r="H1632" s="241">
        <v>0</v>
      </c>
      <c r="I1632" s="34">
        <v>470000000</v>
      </c>
      <c r="J1632" s="21" t="s">
        <v>1316</v>
      </c>
      <c r="K1632" s="17" t="s">
        <v>1633</v>
      </c>
      <c r="L1632" s="235" t="s">
        <v>3441</v>
      </c>
      <c r="M1632" s="140" t="s">
        <v>383</v>
      </c>
      <c r="N1632" s="361" t="s">
        <v>6076</v>
      </c>
      <c r="O1632" s="3" t="s">
        <v>1368</v>
      </c>
      <c r="P1632" s="7" t="s">
        <v>1340</v>
      </c>
      <c r="Q1632" s="3" t="s">
        <v>1188</v>
      </c>
      <c r="R1632" s="11">
        <v>20</v>
      </c>
      <c r="S1632" s="183">
        <v>2676.31</v>
      </c>
      <c r="T1632" s="3">
        <v>0</v>
      </c>
      <c r="U1632" s="83">
        <f t="shared" si="546"/>
        <v>0</v>
      </c>
      <c r="V1632" s="9" t="s">
        <v>1327</v>
      </c>
      <c r="W1632" s="152" t="s">
        <v>1396</v>
      </c>
      <c r="X1632" s="240" t="s">
        <v>9049</v>
      </c>
    </row>
    <row r="1633" spans="1:24" s="223" customFormat="1" ht="102">
      <c r="A1633" s="9" t="s">
        <v>12583</v>
      </c>
      <c r="B1633" s="3" t="s">
        <v>1318</v>
      </c>
      <c r="C1633" s="11" t="s">
        <v>3438</v>
      </c>
      <c r="D1633" s="185" t="s">
        <v>3439</v>
      </c>
      <c r="E1633" s="185" t="s">
        <v>3440</v>
      </c>
      <c r="F1633" s="240"/>
      <c r="G1633" s="240" t="s">
        <v>384</v>
      </c>
      <c r="H1633" s="241">
        <v>0</v>
      </c>
      <c r="I1633" s="34">
        <v>470000000</v>
      </c>
      <c r="J1633" s="21" t="s">
        <v>1316</v>
      </c>
      <c r="K1633" s="17" t="s">
        <v>1633</v>
      </c>
      <c r="L1633" s="235" t="s">
        <v>3441</v>
      </c>
      <c r="M1633" s="140" t="s">
        <v>383</v>
      </c>
      <c r="N1633" s="361" t="s">
        <v>6076</v>
      </c>
      <c r="O1633" s="3" t="s">
        <v>1368</v>
      </c>
      <c r="P1633" s="7" t="s">
        <v>1340</v>
      </c>
      <c r="Q1633" s="3" t="s">
        <v>1188</v>
      </c>
      <c r="R1633" s="11">
        <v>20</v>
      </c>
      <c r="S1633" s="183">
        <v>3850</v>
      </c>
      <c r="T1633" s="242">
        <f>R1633*S1633</f>
        <v>77000</v>
      </c>
      <c r="U1633" s="83">
        <f t="shared" ref="U1633" si="550">T1633*1.12</f>
        <v>86240.000000000015</v>
      </c>
      <c r="V1633" s="9" t="s">
        <v>1327</v>
      </c>
      <c r="W1633" s="152" t="s">
        <v>1396</v>
      </c>
      <c r="X1633" s="240"/>
    </row>
    <row r="1634" spans="1:24" s="224" customFormat="1" ht="102">
      <c r="A1634" s="9" t="s">
        <v>7075</v>
      </c>
      <c r="B1634" s="3" t="s">
        <v>1318</v>
      </c>
      <c r="C1634" s="11" t="s">
        <v>3442</v>
      </c>
      <c r="D1634" s="1" t="s">
        <v>3443</v>
      </c>
      <c r="E1634" s="185" t="s">
        <v>3444</v>
      </c>
      <c r="F1634" s="243"/>
      <c r="G1634" s="240" t="s">
        <v>384</v>
      </c>
      <c r="H1634" s="241">
        <v>0</v>
      </c>
      <c r="I1634" s="34">
        <v>470000000</v>
      </c>
      <c r="J1634" s="21" t="s">
        <v>1316</v>
      </c>
      <c r="K1634" s="17" t="s">
        <v>1633</v>
      </c>
      <c r="L1634" s="235" t="s">
        <v>3441</v>
      </c>
      <c r="M1634" s="140" t="s">
        <v>383</v>
      </c>
      <c r="N1634" s="361" t="s">
        <v>6076</v>
      </c>
      <c r="O1634" s="3" t="s">
        <v>1368</v>
      </c>
      <c r="P1634" s="7" t="s">
        <v>1340</v>
      </c>
      <c r="Q1634" s="3" t="s">
        <v>1188</v>
      </c>
      <c r="R1634" s="9">
        <v>40</v>
      </c>
      <c r="S1634" s="183">
        <v>2304.96</v>
      </c>
      <c r="T1634" s="242">
        <f t="shared" ref="T1634:T1673" si="551">R1634*S1634</f>
        <v>92198.399999999994</v>
      </c>
      <c r="U1634" s="83">
        <f t="shared" si="546"/>
        <v>103262.208</v>
      </c>
      <c r="V1634" s="9" t="s">
        <v>1327</v>
      </c>
      <c r="W1634" s="152" t="s">
        <v>1396</v>
      </c>
      <c r="X1634" s="243"/>
    </row>
    <row r="1635" spans="1:24" s="225" customFormat="1" ht="102">
      <c r="A1635" s="9" t="s">
        <v>7076</v>
      </c>
      <c r="B1635" s="3" t="s">
        <v>1318</v>
      </c>
      <c r="C1635" s="11" t="s">
        <v>3445</v>
      </c>
      <c r="D1635" s="1" t="s">
        <v>3443</v>
      </c>
      <c r="E1635" s="185" t="s">
        <v>3446</v>
      </c>
      <c r="F1635" s="243"/>
      <c r="G1635" s="240" t="s">
        <v>384</v>
      </c>
      <c r="H1635" s="241">
        <v>0</v>
      </c>
      <c r="I1635" s="34">
        <v>470000000</v>
      </c>
      <c r="J1635" s="21" t="s">
        <v>1316</v>
      </c>
      <c r="K1635" s="17" t="s">
        <v>1633</v>
      </c>
      <c r="L1635" s="235" t="s">
        <v>3441</v>
      </c>
      <c r="M1635" s="140" t="s">
        <v>383</v>
      </c>
      <c r="N1635" s="361" t="s">
        <v>6076</v>
      </c>
      <c r="O1635" s="3" t="s">
        <v>1368</v>
      </c>
      <c r="P1635" s="7" t="s">
        <v>1340</v>
      </c>
      <c r="Q1635" s="3" t="s">
        <v>1188</v>
      </c>
      <c r="R1635" s="3">
        <v>40</v>
      </c>
      <c r="S1635" s="183">
        <v>2304.96</v>
      </c>
      <c r="T1635" s="3">
        <v>0</v>
      </c>
      <c r="U1635" s="83">
        <f t="shared" si="546"/>
        <v>0</v>
      </c>
      <c r="V1635" s="9" t="s">
        <v>1327</v>
      </c>
      <c r="W1635" s="152" t="s">
        <v>1396</v>
      </c>
      <c r="X1635" s="243" t="s">
        <v>9049</v>
      </c>
    </row>
    <row r="1636" spans="1:24" s="225" customFormat="1" ht="102">
      <c r="A1636" s="9" t="s">
        <v>12784</v>
      </c>
      <c r="B1636" s="3" t="s">
        <v>1318</v>
      </c>
      <c r="C1636" s="11" t="s">
        <v>3445</v>
      </c>
      <c r="D1636" s="1" t="s">
        <v>3443</v>
      </c>
      <c r="E1636" s="185" t="s">
        <v>3446</v>
      </c>
      <c r="F1636" s="243"/>
      <c r="G1636" s="240" t="s">
        <v>384</v>
      </c>
      <c r="H1636" s="241">
        <v>0</v>
      </c>
      <c r="I1636" s="34">
        <v>470000000</v>
      </c>
      <c r="J1636" s="21" t="s">
        <v>1316</v>
      </c>
      <c r="K1636" s="17" t="s">
        <v>1633</v>
      </c>
      <c r="L1636" s="235" t="s">
        <v>3441</v>
      </c>
      <c r="M1636" s="140" t="s">
        <v>383</v>
      </c>
      <c r="N1636" s="361" t="s">
        <v>6076</v>
      </c>
      <c r="O1636" s="3" t="s">
        <v>1368</v>
      </c>
      <c r="P1636" s="7" t="s">
        <v>1340</v>
      </c>
      <c r="Q1636" s="3" t="s">
        <v>1188</v>
      </c>
      <c r="R1636" s="3">
        <v>40</v>
      </c>
      <c r="S1636" s="183">
        <v>1012.76525</v>
      </c>
      <c r="T1636" s="242">
        <f t="shared" ref="T1636" si="552">R1636*S1636</f>
        <v>40510.61</v>
      </c>
      <c r="U1636" s="83">
        <f t="shared" ref="U1636" si="553">T1636*1.12</f>
        <v>45371.883200000004</v>
      </c>
      <c r="V1636" s="9" t="s">
        <v>1327</v>
      </c>
      <c r="W1636" s="152" t="s">
        <v>1396</v>
      </c>
      <c r="X1636" s="243"/>
    </row>
    <row r="1637" spans="1:24" s="225" customFormat="1" ht="102">
      <c r="A1637" s="9" t="s">
        <v>7077</v>
      </c>
      <c r="B1637" s="3" t="s">
        <v>1318</v>
      </c>
      <c r="C1637" s="11" t="s">
        <v>3447</v>
      </c>
      <c r="D1637" s="1" t="s">
        <v>3448</v>
      </c>
      <c r="E1637" s="185" t="s">
        <v>3449</v>
      </c>
      <c r="F1637" s="244"/>
      <c r="G1637" s="240" t="s">
        <v>384</v>
      </c>
      <c r="H1637" s="241">
        <v>0</v>
      </c>
      <c r="I1637" s="34">
        <v>470000000</v>
      </c>
      <c r="J1637" s="21" t="s">
        <v>1316</v>
      </c>
      <c r="K1637" s="17" t="s">
        <v>1633</v>
      </c>
      <c r="L1637" s="235" t="s">
        <v>3441</v>
      </c>
      <c r="M1637" s="140" t="s">
        <v>383</v>
      </c>
      <c r="N1637" s="361" t="s">
        <v>6076</v>
      </c>
      <c r="O1637" s="3" t="s">
        <v>1368</v>
      </c>
      <c r="P1637" s="7" t="s">
        <v>1340</v>
      </c>
      <c r="Q1637" s="3" t="s">
        <v>1188</v>
      </c>
      <c r="R1637" s="9">
        <v>80</v>
      </c>
      <c r="S1637" s="183">
        <v>2304.96</v>
      </c>
      <c r="T1637" s="3">
        <v>0</v>
      </c>
      <c r="U1637" s="83">
        <f t="shared" si="546"/>
        <v>0</v>
      </c>
      <c r="V1637" s="9" t="s">
        <v>1327</v>
      </c>
      <c r="W1637" s="152" t="s">
        <v>1396</v>
      </c>
      <c r="X1637" s="243" t="s">
        <v>9049</v>
      </c>
    </row>
    <row r="1638" spans="1:24" s="225" customFormat="1" ht="102">
      <c r="A1638" s="9" t="s">
        <v>12584</v>
      </c>
      <c r="B1638" s="3" t="s">
        <v>1318</v>
      </c>
      <c r="C1638" s="11" t="s">
        <v>3447</v>
      </c>
      <c r="D1638" s="1" t="s">
        <v>3448</v>
      </c>
      <c r="E1638" s="185" t="s">
        <v>3449</v>
      </c>
      <c r="F1638" s="244"/>
      <c r="G1638" s="240" t="s">
        <v>384</v>
      </c>
      <c r="H1638" s="241">
        <v>0</v>
      </c>
      <c r="I1638" s="34">
        <v>470000000</v>
      </c>
      <c r="J1638" s="21" t="s">
        <v>1316</v>
      </c>
      <c r="K1638" s="17" t="s">
        <v>1633</v>
      </c>
      <c r="L1638" s="235" t="s">
        <v>3441</v>
      </c>
      <c r="M1638" s="140" t="s">
        <v>383</v>
      </c>
      <c r="N1638" s="361" t="s">
        <v>6076</v>
      </c>
      <c r="O1638" s="3" t="s">
        <v>1368</v>
      </c>
      <c r="P1638" s="7" t="s">
        <v>1340</v>
      </c>
      <c r="Q1638" s="3" t="s">
        <v>1188</v>
      </c>
      <c r="R1638" s="9">
        <v>80</v>
      </c>
      <c r="S1638" s="183">
        <v>580</v>
      </c>
      <c r="T1638" s="242">
        <f t="shared" ref="T1638" si="554">R1638*S1638</f>
        <v>46400</v>
      </c>
      <c r="U1638" s="83">
        <f t="shared" ref="U1638" si="555">T1638*1.12</f>
        <v>51968.000000000007</v>
      </c>
      <c r="V1638" s="9" t="s">
        <v>1327</v>
      </c>
      <c r="W1638" s="152" t="s">
        <v>1396</v>
      </c>
      <c r="X1638" s="243"/>
    </row>
    <row r="1639" spans="1:24" s="225" customFormat="1" ht="102">
      <c r="A1639" s="9" t="s">
        <v>7078</v>
      </c>
      <c r="B1639" s="3" t="s">
        <v>1318</v>
      </c>
      <c r="C1639" s="11" t="s">
        <v>3450</v>
      </c>
      <c r="D1639" s="1" t="s">
        <v>3448</v>
      </c>
      <c r="E1639" s="185" t="s">
        <v>3451</v>
      </c>
      <c r="F1639" s="245"/>
      <c r="G1639" s="240" t="s">
        <v>384</v>
      </c>
      <c r="H1639" s="241">
        <v>0</v>
      </c>
      <c r="I1639" s="34">
        <v>470000000</v>
      </c>
      <c r="J1639" s="21" t="s">
        <v>1316</v>
      </c>
      <c r="K1639" s="17" t="s">
        <v>1633</v>
      </c>
      <c r="L1639" s="235" t="s">
        <v>3441</v>
      </c>
      <c r="M1639" s="140" t="s">
        <v>383</v>
      </c>
      <c r="N1639" s="361" t="s">
        <v>6076</v>
      </c>
      <c r="O1639" s="3" t="s">
        <v>1368</v>
      </c>
      <c r="P1639" s="7" t="s">
        <v>1340</v>
      </c>
      <c r="Q1639" s="3" t="s">
        <v>1188</v>
      </c>
      <c r="R1639" s="9">
        <v>80</v>
      </c>
      <c r="S1639" s="183">
        <v>2433.0119999999997</v>
      </c>
      <c r="T1639" s="3">
        <v>0</v>
      </c>
      <c r="U1639" s="83">
        <f t="shared" si="546"/>
        <v>0</v>
      </c>
      <c r="V1639" s="9" t="s">
        <v>1327</v>
      </c>
      <c r="W1639" s="152" t="s">
        <v>1396</v>
      </c>
      <c r="X1639" s="246" t="s">
        <v>9049</v>
      </c>
    </row>
    <row r="1640" spans="1:24" s="225" customFormat="1" ht="102">
      <c r="A1640" s="9" t="s">
        <v>12585</v>
      </c>
      <c r="B1640" s="3" t="s">
        <v>1318</v>
      </c>
      <c r="C1640" s="11" t="s">
        <v>3450</v>
      </c>
      <c r="D1640" s="1" t="s">
        <v>3448</v>
      </c>
      <c r="E1640" s="185" t="s">
        <v>3451</v>
      </c>
      <c r="F1640" s="245"/>
      <c r="G1640" s="240" t="s">
        <v>384</v>
      </c>
      <c r="H1640" s="241">
        <v>0</v>
      </c>
      <c r="I1640" s="34">
        <v>470000000</v>
      </c>
      <c r="J1640" s="21" t="s">
        <v>1316</v>
      </c>
      <c r="K1640" s="17" t="s">
        <v>1633</v>
      </c>
      <c r="L1640" s="235" t="s">
        <v>3441</v>
      </c>
      <c r="M1640" s="140" t="s">
        <v>383</v>
      </c>
      <c r="N1640" s="361" t="s">
        <v>6076</v>
      </c>
      <c r="O1640" s="3" t="s">
        <v>1368</v>
      </c>
      <c r="P1640" s="7" t="s">
        <v>1340</v>
      </c>
      <c r="Q1640" s="3" t="s">
        <v>1188</v>
      </c>
      <c r="R1640" s="9">
        <v>80</v>
      </c>
      <c r="S1640" s="183">
        <v>580</v>
      </c>
      <c r="T1640" s="242">
        <f t="shared" ref="T1640" si="556">R1640*S1640</f>
        <v>46400</v>
      </c>
      <c r="U1640" s="83">
        <f t="shared" ref="U1640" si="557">T1640*1.12</f>
        <v>51968.000000000007</v>
      </c>
      <c r="V1640" s="9" t="s">
        <v>1327</v>
      </c>
      <c r="W1640" s="152" t="s">
        <v>1396</v>
      </c>
      <c r="X1640" s="246"/>
    </row>
    <row r="1641" spans="1:24" s="225" customFormat="1" ht="102">
      <c r="A1641" s="9" t="s">
        <v>7079</v>
      </c>
      <c r="B1641" s="3" t="s">
        <v>1318</v>
      </c>
      <c r="C1641" s="11" t="s">
        <v>3445</v>
      </c>
      <c r="D1641" s="1" t="s">
        <v>3452</v>
      </c>
      <c r="E1641" s="185" t="s">
        <v>3453</v>
      </c>
      <c r="F1641" s="245"/>
      <c r="G1641" s="240" t="s">
        <v>384</v>
      </c>
      <c r="H1641" s="241">
        <v>0</v>
      </c>
      <c r="I1641" s="34">
        <v>470000000</v>
      </c>
      <c r="J1641" s="21" t="s">
        <v>1316</v>
      </c>
      <c r="K1641" s="17" t="s">
        <v>1633</v>
      </c>
      <c r="L1641" s="235" t="s">
        <v>3441</v>
      </c>
      <c r="M1641" s="140" t="s">
        <v>383</v>
      </c>
      <c r="N1641" s="361" t="s">
        <v>6076</v>
      </c>
      <c r="O1641" s="3" t="s">
        <v>1368</v>
      </c>
      <c r="P1641" s="7" t="s">
        <v>1340</v>
      </c>
      <c r="Q1641" s="3" t="s">
        <v>1188</v>
      </c>
      <c r="R1641" s="9">
        <v>20</v>
      </c>
      <c r="S1641" s="183">
        <v>2304.96</v>
      </c>
      <c r="T1641" s="242">
        <f t="shared" si="551"/>
        <v>46099.199999999997</v>
      </c>
      <c r="U1641" s="83">
        <f t="shared" si="546"/>
        <v>51631.103999999999</v>
      </c>
      <c r="V1641" s="9" t="s">
        <v>1327</v>
      </c>
      <c r="W1641" s="152" t="s">
        <v>1396</v>
      </c>
      <c r="X1641" s="246"/>
    </row>
    <row r="1642" spans="1:24" s="225" customFormat="1" ht="102">
      <c r="A1642" s="9" t="s">
        <v>7080</v>
      </c>
      <c r="B1642" s="3" t="s">
        <v>1318</v>
      </c>
      <c r="C1642" s="11" t="s">
        <v>3454</v>
      </c>
      <c r="D1642" s="1" t="s">
        <v>3452</v>
      </c>
      <c r="E1642" s="185" t="s">
        <v>3455</v>
      </c>
      <c r="F1642" s="245"/>
      <c r="G1642" s="240" t="s">
        <v>384</v>
      </c>
      <c r="H1642" s="241">
        <v>0</v>
      </c>
      <c r="I1642" s="34">
        <v>470000000</v>
      </c>
      <c r="J1642" s="21" t="s">
        <v>1316</v>
      </c>
      <c r="K1642" s="17" t="s">
        <v>1633</v>
      </c>
      <c r="L1642" s="235" t="s">
        <v>3441</v>
      </c>
      <c r="M1642" s="140" t="s">
        <v>383</v>
      </c>
      <c r="N1642" s="361" t="s">
        <v>6076</v>
      </c>
      <c r="O1642" s="3" t="s">
        <v>1368</v>
      </c>
      <c r="P1642" s="7" t="s">
        <v>1340</v>
      </c>
      <c r="Q1642" s="3" t="s">
        <v>1188</v>
      </c>
      <c r="R1642" s="9">
        <v>20</v>
      </c>
      <c r="S1642" s="183">
        <v>2433</v>
      </c>
      <c r="T1642" s="242">
        <f t="shared" si="551"/>
        <v>48660</v>
      </c>
      <c r="U1642" s="83">
        <f t="shared" si="546"/>
        <v>54499.200000000004</v>
      </c>
      <c r="V1642" s="9" t="s">
        <v>1327</v>
      </c>
      <c r="W1642" s="152" t="s">
        <v>1396</v>
      </c>
      <c r="X1642" s="246" t="s">
        <v>9049</v>
      </c>
    </row>
    <row r="1643" spans="1:24" s="225" customFormat="1" ht="102">
      <c r="A1643" s="9" t="s">
        <v>12586</v>
      </c>
      <c r="B1643" s="3" t="s">
        <v>1318</v>
      </c>
      <c r="C1643" s="11" t="s">
        <v>3454</v>
      </c>
      <c r="D1643" s="1" t="s">
        <v>3452</v>
      </c>
      <c r="E1643" s="185" t="s">
        <v>3455</v>
      </c>
      <c r="F1643" s="245"/>
      <c r="G1643" s="240" t="s">
        <v>384</v>
      </c>
      <c r="H1643" s="241">
        <v>0</v>
      </c>
      <c r="I1643" s="34">
        <v>470000000</v>
      </c>
      <c r="J1643" s="21" t="s">
        <v>1316</v>
      </c>
      <c r="K1643" s="17" t="s">
        <v>1633</v>
      </c>
      <c r="L1643" s="235" t="s">
        <v>3441</v>
      </c>
      <c r="M1643" s="140" t="s">
        <v>383</v>
      </c>
      <c r="N1643" s="361" t="s">
        <v>6076</v>
      </c>
      <c r="O1643" s="3" t="s">
        <v>1368</v>
      </c>
      <c r="P1643" s="7" t="s">
        <v>1340</v>
      </c>
      <c r="Q1643" s="3" t="s">
        <v>1188</v>
      </c>
      <c r="R1643" s="9">
        <v>20</v>
      </c>
      <c r="S1643" s="183">
        <v>580</v>
      </c>
      <c r="T1643" s="242">
        <f t="shared" ref="T1643" si="558">R1643*S1643</f>
        <v>11600</v>
      </c>
      <c r="U1643" s="83">
        <f t="shared" ref="U1643" si="559">T1643*1.12</f>
        <v>12992.000000000002</v>
      </c>
      <c r="V1643" s="9" t="s">
        <v>1327</v>
      </c>
      <c r="W1643" s="152" t="s">
        <v>1396</v>
      </c>
      <c r="X1643" s="246"/>
    </row>
    <row r="1644" spans="1:24" s="225" customFormat="1" ht="102">
      <c r="A1644" s="9" t="s">
        <v>7081</v>
      </c>
      <c r="B1644" s="3" t="s">
        <v>1318</v>
      </c>
      <c r="C1644" s="11" t="s">
        <v>3456</v>
      </c>
      <c r="D1644" s="185" t="s">
        <v>3457</v>
      </c>
      <c r="E1644" s="1" t="s">
        <v>3458</v>
      </c>
      <c r="F1644" s="245"/>
      <c r="G1644" s="240" t="s">
        <v>384</v>
      </c>
      <c r="H1644" s="241">
        <v>0</v>
      </c>
      <c r="I1644" s="34">
        <v>470000000</v>
      </c>
      <c r="J1644" s="21" t="s">
        <v>1316</v>
      </c>
      <c r="K1644" s="17" t="s">
        <v>1633</v>
      </c>
      <c r="L1644" s="235" t="s">
        <v>3441</v>
      </c>
      <c r="M1644" s="140" t="s">
        <v>383</v>
      </c>
      <c r="N1644" s="361" t="s">
        <v>6076</v>
      </c>
      <c r="O1644" s="3" t="s">
        <v>1368</v>
      </c>
      <c r="P1644" s="7" t="s">
        <v>1340</v>
      </c>
      <c r="Q1644" s="3" t="s">
        <v>1188</v>
      </c>
      <c r="R1644" s="9">
        <v>6</v>
      </c>
      <c r="S1644" s="9">
        <v>16044.599999999999</v>
      </c>
      <c r="T1644" s="298">
        <v>0</v>
      </c>
      <c r="U1644" s="302">
        <f t="shared" si="546"/>
        <v>0</v>
      </c>
      <c r="V1644" s="9" t="s">
        <v>1327</v>
      </c>
      <c r="W1644" s="152" t="s">
        <v>1396</v>
      </c>
      <c r="X1644" s="246" t="s">
        <v>9073</v>
      </c>
    </row>
    <row r="1645" spans="1:24" s="225" customFormat="1" ht="102">
      <c r="A1645" s="9" t="s">
        <v>7082</v>
      </c>
      <c r="B1645" s="3" t="s">
        <v>1318</v>
      </c>
      <c r="C1645" s="11" t="s">
        <v>3456</v>
      </c>
      <c r="D1645" s="184" t="s">
        <v>3457</v>
      </c>
      <c r="E1645" s="1" t="s">
        <v>3459</v>
      </c>
      <c r="F1645" s="245"/>
      <c r="G1645" s="240" t="s">
        <v>384</v>
      </c>
      <c r="H1645" s="241">
        <v>0</v>
      </c>
      <c r="I1645" s="34">
        <v>470000000</v>
      </c>
      <c r="J1645" s="21" t="s">
        <v>1316</v>
      </c>
      <c r="K1645" s="17" t="s">
        <v>1633</v>
      </c>
      <c r="L1645" s="235" t="s">
        <v>3441</v>
      </c>
      <c r="M1645" s="140" t="s">
        <v>383</v>
      </c>
      <c r="N1645" s="361" t="s">
        <v>6076</v>
      </c>
      <c r="O1645" s="3" t="s">
        <v>1368</v>
      </c>
      <c r="P1645" s="7" t="s">
        <v>1340</v>
      </c>
      <c r="Q1645" s="3" t="s">
        <v>1188</v>
      </c>
      <c r="R1645" s="9">
        <v>4</v>
      </c>
      <c r="S1645" s="9">
        <v>1408.5839999999998</v>
      </c>
      <c r="T1645" s="298">
        <v>0</v>
      </c>
      <c r="U1645" s="302">
        <f t="shared" si="546"/>
        <v>0</v>
      </c>
      <c r="V1645" s="9" t="s">
        <v>1327</v>
      </c>
      <c r="W1645" s="152" t="s">
        <v>1396</v>
      </c>
      <c r="X1645" s="246" t="s">
        <v>9073</v>
      </c>
    </row>
    <row r="1646" spans="1:24" s="225" customFormat="1" ht="102">
      <c r="A1646" s="9" t="s">
        <v>7083</v>
      </c>
      <c r="B1646" s="3" t="s">
        <v>1318</v>
      </c>
      <c r="C1646" s="219" t="s">
        <v>3456</v>
      </c>
      <c r="D1646" s="184" t="s">
        <v>3460</v>
      </c>
      <c r="E1646" s="1" t="s">
        <v>3461</v>
      </c>
      <c r="F1646" s="245"/>
      <c r="G1646" s="240" t="s">
        <v>384</v>
      </c>
      <c r="H1646" s="241">
        <v>0</v>
      </c>
      <c r="I1646" s="34">
        <v>470000000</v>
      </c>
      <c r="J1646" s="21" t="s">
        <v>1316</v>
      </c>
      <c r="K1646" s="17" t="s">
        <v>1633</v>
      </c>
      <c r="L1646" s="235" t="s">
        <v>3441</v>
      </c>
      <c r="M1646" s="140" t="s">
        <v>383</v>
      </c>
      <c r="N1646" s="361" t="s">
        <v>6076</v>
      </c>
      <c r="O1646" s="3" t="s">
        <v>1368</v>
      </c>
      <c r="P1646" s="7" t="s">
        <v>1340</v>
      </c>
      <c r="Q1646" s="3" t="s">
        <v>1188</v>
      </c>
      <c r="R1646" s="9">
        <v>4</v>
      </c>
      <c r="S1646" s="9">
        <v>6466.7160000000003</v>
      </c>
      <c r="T1646" s="298">
        <v>0</v>
      </c>
      <c r="U1646" s="302">
        <f>T1646*1.12</f>
        <v>0</v>
      </c>
      <c r="V1646" s="9" t="s">
        <v>1327</v>
      </c>
      <c r="W1646" s="152" t="s">
        <v>1396</v>
      </c>
      <c r="X1646" s="246" t="s">
        <v>9073</v>
      </c>
    </row>
    <row r="1647" spans="1:24" s="225" customFormat="1" ht="102">
      <c r="A1647" s="9" t="s">
        <v>7084</v>
      </c>
      <c r="B1647" s="3" t="s">
        <v>1318</v>
      </c>
      <c r="C1647" s="219" t="s">
        <v>3456</v>
      </c>
      <c r="D1647" s="390" t="s">
        <v>3462</v>
      </c>
      <c r="E1647" s="1" t="s">
        <v>3463</v>
      </c>
      <c r="F1647" s="245"/>
      <c r="G1647" s="240" t="s">
        <v>384</v>
      </c>
      <c r="H1647" s="241">
        <v>0</v>
      </c>
      <c r="I1647" s="34">
        <v>470000000</v>
      </c>
      <c r="J1647" s="21" t="s">
        <v>1316</v>
      </c>
      <c r="K1647" s="17" t="s">
        <v>1633</v>
      </c>
      <c r="L1647" s="235" t="s">
        <v>3441</v>
      </c>
      <c r="M1647" s="140" t="s">
        <v>383</v>
      </c>
      <c r="N1647" s="361" t="s">
        <v>6076</v>
      </c>
      <c r="O1647" s="3" t="s">
        <v>1368</v>
      </c>
      <c r="P1647" s="7" t="s">
        <v>1340</v>
      </c>
      <c r="Q1647" s="3" t="s">
        <v>1188</v>
      </c>
      <c r="R1647" s="3">
        <v>4</v>
      </c>
      <c r="S1647" s="3">
        <v>6466.7160000000003</v>
      </c>
      <c r="T1647" s="298">
        <v>0</v>
      </c>
      <c r="U1647" s="302">
        <f>T1647*1.12</f>
        <v>0</v>
      </c>
      <c r="V1647" s="9" t="s">
        <v>1327</v>
      </c>
      <c r="W1647" s="152" t="s">
        <v>1396</v>
      </c>
      <c r="X1647" s="246" t="s">
        <v>9073</v>
      </c>
    </row>
    <row r="1648" spans="1:24" s="225" customFormat="1" ht="102">
      <c r="A1648" s="9" t="s">
        <v>7085</v>
      </c>
      <c r="B1648" s="3" t="s">
        <v>1318</v>
      </c>
      <c r="C1648" s="186" t="s">
        <v>3464</v>
      </c>
      <c r="D1648" s="185" t="s">
        <v>3465</v>
      </c>
      <c r="E1648" s="1" t="s">
        <v>3466</v>
      </c>
      <c r="F1648" s="245"/>
      <c r="G1648" s="240" t="s">
        <v>384</v>
      </c>
      <c r="H1648" s="241">
        <v>0</v>
      </c>
      <c r="I1648" s="34">
        <v>470000000</v>
      </c>
      <c r="J1648" s="21" t="s">
        <v>1316</v>
      </c>
      <c r="K1648" s="17" t="s">
        <v>1633</v>
      </c>
      <c r="L1648" s="235" t="s">
        <v>3441</v>
      </c>
      <c r="M1648" s="140" t="s">
        <v>383</v>
      </c>
      <c r="N1648" s="361" t="s">
        <v>6076</v>
      </c>
      <c r="O1648" s="3" t="s">
        <v>1368</v>
      </c>
      <c r="P1648" s="7" t="s">
        <v>1340</v>
      </c>
      <c r="Q1648" s="3" t="s">
        <v>1188</v>
      </c>
      <c r="R1648" s="9">
        <v>20</v>
      </c>
      <c r="S1648" s="9">
        <v>48000</v>
      </c>
      <c r="T1648" s="242">
        <f t="shared" si="551"/>
        <v>960000</v>
      </c>
      <c r="U1648" s="83">
        <f t="shared" si="546"/>
        <v>1075200</v>
      </c>
      <c r="V1648" s="9" t="s">
        <v>1327</v>
      </c>
      <c r="W1648" s="152" t="s">
        <v>1396</v>
      </c>
      <c r="X1648" s="246"/>
    </row>
    <row r="1649" spans="1:24" s="225" customFormat="1" ht="102">
      <c r="A1649" s="9" t="s">
        <v>7086</v>
      </c>
      <c r="B1649" s="3" t="s">
        <v>1318</v>
      </c>
      <c r="C1649" s="236" t="s">
        <v>3467</v>
      </c>
      <c r="D1649" s="185" t="s">
        <v>3468</v>
      </c>
      <c r="E1649" s="185" t="s">
        <v>3469</v>
      </c>
      <c r="F1649" s="243"/>
      <c r="G1649" s="240" t="s">
        <v>384</v>
      </c>
      <c r="H1649" s="241">
        <v>0</v>
      </c>
      <c r="I1649" s="34">
        <v>470000000</v>
      </c>
      <c r="J1649" s="21" t="s">
        <v>1316</v>
      </c>
      <c r="K1649" s="17" t="s">
        <v>1633</v>
      </c>
      <c r="L1649" s="235" t="s">
        <v>3441</v>
      </c>
      <c r="M1649" s="140" t="s">
        <v>383</v>
      </c>
      <c r="N1649" s="361" t="s">
        <v>6076</v>
      </c>
      <c r="O1649" s="3" t="s">
        <v>1368</v>
      </c>
      <c r="P1649" s="130" t="s">
        <v>1333</v>
      </c>
      <c r="Q1649" s="3" t="s">
        <v>8839</v>
      </c>
      <c r="R1649" s="9">
        <v>0.5</v>
      </c>
      <c r="S1649" s="9">
        <v>684000</v>
      </c>
      <c r="T1649" s="242">
        <f t="shared" si="551"/>
        <v>342000</v>
      </c>
      <c r="U1649" s="83">
        <f t="shared" si="546"/>
        <v>383040.00000000006</v>
      </c>
      <c r="V1649" s="9" t="s">
        <v>1327</v>
      </c>
      <c r="W1649" s="152" t="s">
        <v>1396</v>
      </c>
      <c r="X1649" s="243"/>
    </row>
    <row r="1650" spans="1:24" s="225" customFormat="1" ht="102">
      <c r="A1650" s="9" t="s">
        <v>7087</v>
      </c>
      <c r="B1650" s="3" t="s">
        <v>1318</v>
      </c>
      <c r="C1650" s="236" t="s">
        <v>3470</v>
      </c>
      <c r="D1650" s="185" t="s">
        <v>3471</v>
      </c>
      <c r="E1650" s="185" t="s">
        <v>3472</v>
      </c>
      <c r="F1650" s="243"/>
      <c r="G1650" s="240" t="s">
        <v>384</v>
      </c>
      <c r="H1650" s="241">
        <v>0</v>
      </c>
      <c r="I1650" s="34">
        <v>470000000</v>
      </c>
      <c r="J1650" s="21" t="s">
        <v>1316</v>
      </c>
      <c r="K1650" s="17" t="s">
        <v>1633</v>
      </c>
      <c r="L1650" s="235" t="s">
        <v>3441</v>
      </c>
      <c r="M1650" s="140" t="s">
        <v>383</v>
      </c>
      <c r="N1650" s="361" t="s">
        <v>6076</v>
      </c>
      <c r="O1650" s="3" t="s">
        <v>1368</v>
      </c>
      <c r="P1650" s="130" t="s">
        <v>1333</v>
      </c>
      <c r="Q1650" s="3" t="s">
        <v>8839</v>
      </c>
      <c r="R1650" s="9">
        <v>0.7</v>
      </c>
      <c r="S1650" s="9">
        <v>832000</v>
      </c>
      <c r="T1650" s="242">
        <f t="shared" si="551"/>
        <v>582400</v>
      </c>
      <c r="U1650" s="83">
        <f t="shared" si="546"/>
        <v>652288.00000000012</v>
      </c>
      <c r="V1650" s="9" t="s">
        <v>1327</v>
      </c>
      <c r="W1650" s="152" t="s">
        <v>1396</v>
      </c>
      <c r="X1650" s="243"/>
    </row>
    <row r="1651" spans="1:24" s="225" customFormat="1" ht="102">
      <c r="A1651" s="9" t="s">
        <v>7088</v>
      </c>
      <c r="B1651" s="3" t="s">
        <v>1318</v>
      </c>
      <c r="C1651" s="247" t="s">
        <v>3473</v>
      </c>
      <c r="D1651" s="3" t="s">
        <v>3474</v>
      </c>
      <c r="E1651" s="3" t="s">
        <v>3475</v>
      </c>
      <c r="F1651" s="243"/>
      <c r="G1651" s="240" t="s">
        <v>384</v>
      </c>
      <c r="H1651" s="241">
        <v>0</v>
      </c>
      <c r="I1651" s="34">
        <v>470000000</v>
      </c>
      <c r="J1651" s="21" t="s">
        <v>1316</v>
      </c>
      <c r="K1651" s="17" t="s">
        <v>1633</v>
      </c>
      <c r="L1651" s="235" t="s">
        <v>3441</v>
      </c>
      <c r="M1651" s="140" t="s">
        <v>383</v>
      </c>
      <c r="N1651" s="362" t="s">
        <v>6077</v>
      </c>
      <c r="O1651" s="3" t="s">
        <v>1368</v>
      </c>
      <c r="P1651" s="7" t="s">
        <v>1340</v>
      </c>
      <c r="Q1651" s="3" t="s">
        <v>1188</v>
      </c>
      <c r="R1651" s="3">
        <v>3</v>
      </c>
      <c r="S1651" s="75">
        <v>57864.6</v>
      </c>
      <c r="T1651" s="298">
        <v>0</v>
      </c>
      <c r="U1651" s="302">
        <f t="shared" si="546"/>
        <v>0</v>
      </c>
      <c r="V1651" s="9" t="s">
        <v>1327</v>
      </c>
      <c r="W1651" s="152" t="s">
        <v>1396</v>
      </c>
      <c r="X1651" s="243" t="s">
        <v>9073</v>
      </c>
    </row>
    <row r="1652" spans="1:24" s="225" customFormat="1" ht="102">
      <c r="A1652" s="9" t="s">
        <v>7089</v>
      </c>
      <c r="B1652" s="3" t="s">
        <v>1318</v>
      </c>
      <c r="C1652" s="247" t="s">
        <v>3476</v>
      </c>
      <c r="D1652" s="3" t="s">
        <v>3477</v>
      </c>
      <c r="E1652" s="3" t="s">
        <v>3478</v>
      </c>
      <c r="F1652" s="243"/>
      <c r="G1652" s="240" t="s">
        <v>384</v>
      </c>
      <c r="H1652" s="241">
        <v>0</v>
      </c>
      <c r="I1652" s="34">
        <v>470000000</v>
      </c>
      <c r="J1652" s="21" t="s">
        <v>1316</v>
      </c>
      <c r="K1652" s="17" t="s">
        <v>1633</v>
      </c>
      <c r="L1652" s="235" t="s">
        <v>3441</v>
      </c>
      <c r="M1652" s="140" t="s">
        <v>383</v>
      </c>
      <c r="N1652" s="362" t="s">
        <v>6077</v>
      </c>
      <c r="O1652" s="3" t="s">
        <v>1368</v>
      </c>
      <c r="P1652" s="7" t="s">
        <v>1340</v>
      </c>
      <c r="Q1652" s="3" t="s">
        <v>1188</v>
      </c>
      <c r="R1652" s="3">
        <v>3</v>
      </c>
      <c r="S1652" s="75">
        <v>42480</v>
      </c>
      <c r="T1652" s="298">
        <v>0</v>
      </c>
      <c r="U1652" s="302">
        <f t="shared" si="546"/>
        <v>0</v>
      </c>
      <c r="V1652" s="9" t="s">
        <v>1327</v>
      </c>
      <c r="W1652" s="152" t="s">
        <v>1396</v>
      </c>
      <c r="X1652" s="243" t="s">
        <v>9073</v>
      </c>
    </row>
    <row r="1653" spans="1:24" s="225" customFormat="1" ht="102">
      <c r="A1653" s="9" t="s">
        <v>7090</v>
      </c>
      <c r="B1653" s="3" t="s">
        <v>1318</v>
      </c>
      <c r="C1653" s="247" t="s">
        <v>3479</v>
      </c>
      <c r="D1653" s="3" t="s">
        <v>3480</v>
      </c>
      <c r="E1653" s="3" t="s">
        <v>3481</v>
      </c>
      <c r="F1653" s="243"/>
      <c r="G1653" s="240" t="s">
        <v>384</v>
      </c>
      <c r="H1653" s="241">
        <v>0</v>
      </c>
      <c r="I1653" s="34">
        <v>470000000</v>
      </c>
      <c r="J1653" s="21" t="s">
        <v>1316</v>
      </c>
      <c r="K1653" s="17" t="s">
        <v>1633</v>
      </c>
      <c r="L1653" s="235" t="s">
        <v>3441</v>
      </c>
      <c r="M1653" s="140" t="s">
        <v>383</v>
      </c>
      <c r="N1653" s="362" t="s">
        <v>6077</v>
      </c>
      <c r="O1653" s="3" t="s">
        <v>1368</v>
      </c>
      <c r="P1653" s="7" t="s">
        <v>1340</v>
      </c>
      <c r="Q1653" s="3" t="s">
        <v>1188</v>
      </c>
      <c r="R1653" s="3">
        <v>5</v>
      </c>
      <c r="S1653" s="75">
        <v>3000</v>
      </c>
      <c r="T1653" s="298">
        <v>0</v>
      </c>
      <c r="U1653" s="302">
        <f>T1653*1.12</f>
        <v>0</v>
      </c>
      <c r="V1653" s="9" t="s">
        <v>1327</v>
      </c>
      <c r="W1653" s="152" t="s">
        <v>1396</v>
      </c>
      <c r="X1653" s="243" t="s">
        <v>9073</v>
      </c>
    </row>
    <row r="1654" spans="1:24" s="225" customFormat="1" ht="102">
      <c r="A1654" s="9" t="s">
        <v>7091</v>
      </c>
      <c r="B1654" s="3" t="s">
        <v>1318</v>
      </c>
      <c r="C1654" s="247" t="s">
        <v>3479</v>
      </c>
      <c r="D1654" s="3" t="s">
        <v>3482</v>
      </c>
      <c r="E1654" s="3" t="s">
        <v>3483</v>
      </c>
      <c r="F1654" s="243"/>
      <c r="G1654" s="240" t="s">
        <v>384</v>
      </c>
      <c r="H1654" s="241">
        <v>0</v>
      </c>
      <c r="I1654" s="34">
        <v>470000000</v>
      </c>
      <c r="J1654" s="21" t="s">
        <v>1316</v>
      </c>
      <c r="K1654" s="17" t="s">
        <v>1633</v>
      </c>
      <c r="L1654" s="235" t="s">
        <v>3441</v>
      </c>
      <c r="M1654" s="140" t="s">
        <v>383</v>
      </c>
      <c r="N1654" s="362" t="s">
        <v>6077</v>
      </c>
      <c r="O1654" s="3" t="s">
        <v>1368</v>
      </c>
      <c r="P1654" s="7" t="s">
        <v>1340</v>
      </c>
      <c r="Q1654" s="3" t="s">
        <v>1188</v>
      </c>
      <c r="R1654" s="3">
        <v>5</v>
      </c>
      <c r="S1654" s="391">
        <v>11929.08</v>
      </c>
      <c r="T1654" s="298">
        <v>0</v>
      </c>
      <c r="U1654" s="302">
        <f>T1654*1.12</f>
        <v>0</v>
      </c>
      <c r="V1654" s="9" t="s">
        <v>1327</v>
      </c>
      <c r="W1654" s="152" t="s">
        <v>1396</v>
      </c>
      <c r="X1654" s="243" t="s">
        <v>9073</v>
      </c>
    </row>
    <row r="1655" spans="1:24" s="225" customFormat="1" ht="102">
      <c r="A1655" s="9" t="s">
        <v>7092</v>
      </c>
      <c r="B1655" s="3" t="s">
        <v>1318</v>
      </c>
      <c r="C1655" s="247" t="s">
        <v>3484</v>
      </c>
      <c r="D1655" s="248" t="s">
        <v>3485</v>
      </c>
      <c r="E1655" s="1" t="s">
        <v>3486</v>
      </c>
      <c r="F1655" s="243"/>
      <c r="G1655" s="240" t="s">
        <v>384</v>
      </c>
      <c r="H1655" s="241">
        <v>0</v>
      </c>
      <c r="I1655" s="34">
        <v>470000000</v>
      </c>
      <c r="J1655" s="21" t="s">
        <v>1316</v>
      </c>
      <c r="K1655" s="17" t="s">
        <v>1633</v>
      </c>
      <c r="L1655" s="235" t="s">
        <v>3441</v>
      </c>
      <c r="M1655" s="140" t="s">
        <v>383</v>
      </c>
      <c r="N1655" s="361" t="s">
        <v>6078</v>
      </c>
      <c r="O1655" s="3" t="s">
        <v>1368</v>
      </c>
      <c r="P1655" s="7" t="s">
        <v>1340</v>
      </c>
      <c r="Q1655" s="3" t="s">
        <v>1188</v>
      </c>
      <c r="R1655" s="9">
        <v>3</v>
      </c>
      <c r="S1655" s="9">
        <v>16521.12</v>
      </c>
      <c r="T1655" s="298">
        <v>0</v>
      </c>
      <c r="U1655" s="83">
        <f t="shared" si="546"/>
        <v>0</v>
      </c>
      <c r="V1655" s="9" t="s">
        <v>1327</v>
      </c>
      <c r="W1655" s="152" t="s">
        <v>1396</v>
      </c>
      <c r="X1655" s="243" t="s">
        <v>9073</v>
      </c>
    </row>
    <row r="1656" spans="1:24" s="225" customFormat="1" ht="102">
      <c r="A1656" s="9" t="s">
        <v>7093</v>
      </c>
      <c r="B1656" s="3" t="s">
        <v>1318</v>
      </c>
      <c r="C1656" s="247" t="s">
        <v>3484</v>
      </c>
      <c r="D1656" s="248" t="s">
        <v>3487</v>
      </c>
      <c r="E1656" s="1" t="s">
        <v>3488</v>
      </c>
      <c r="F1656" s="243"/>
      <c r="G1656" s="240" t="s">
        <v>384</v>
      </c>
      <c r="H1656" s="241">
        <v>0</v>
      </c>
      <c r="I1656" s="34">
        <v>470000000</v>
      </c>
      <c r="J1656" s="21" t="s">
        <v>1316</v>
      </c>
      <c r="K1656" s="17" t="s">
        <v>1633</v>
      </c>
      <c r="L1656" s="235" t="s">
        <v>3441</v>
      </c>
      <c r="M1656" s="140" t="s">
        <v>383</v>
      </c>
      <c r="N1656" s="361" t="s">
        <v>6078</v>
      </c>
      <c r="O1656" s="3" t="s">
        <v>1368</v>
      </c>
      <c r="P1656" s="7" t="s">
        <v>1340</v>
      </c>
      <c r="Q1656" s="3" t="s">
        <v>1188</v>
      </c>
      <c r="R1656" s="9">
        <v>3</v>
      </c>
      <c r="S1656" s="9">
        <v>13266.96</v>
      </c>
      <c r="T1656" s="298">
        <v>0</v>
      </c>
      <c r="U1656" s="83">
        <f t="shared" si="546"/>
        <v>0</v>
      </c>
      <c r="V1656" s="9" t="s">
        <v>1327</v>
      </c>
      <c r="W1656" s="152" t="s">
        <v>1396</v>
      </c>
      <c r="X1656" s="243" t="s">
        <v>9073</v>
      </c>
    </row>
    <row r="1657" spans="1:24" s="225" customFormat="1" ht="102">
      <c r="A1657" s="9" t="s">
        <v>7094</v>
      </c>
      <c r="B1657" s="3" t="s">
        <v>1318</v>
      </c>
      <c r="C1657" s="247" t="s">
        <v>3484</v>
      </c>
      <c r="D1657" s="248" t="s">
        <v>3489</v>
      </c>
      <c r="E1657" s="1" t="s">
        <v>3490</v>
      </c>
      <c r="F1657" s="243"/>
      <c r="G1657" s="240" t="s">
        <v>384</v>
      </c>
      <c r="H1657" s="241">
        <v>0</v>
      </c>
      <c r="I1657" s="34">
        <v>470000000</v>
      </c>
      <c r="J1657" s="21" t="s">
        <v>1316</v>
      </c>
      <c r="K1657" s="17" t="s">
        <v>1633</v>
      </c>
      <c r="L1657" s="235" t="s">
        <v>3441</v>
      </c>
      <c r="M1657" s="140" t="s">
        <v>383</v>
      </c>
      <c r="N1657" s="361" t="s">
        <v>6078</v>
      </c>
      <c r="O1657" s="3" t="s">
        <v>1368</v>
      </c>
      <c r="P1657" s="7" t="s">
        <v>1340</v>
      </c>
      <c r="Q1657" s="3" t="s">
        <v>1188</v>
      </c>
      <c r="R1657" s="9">
        <v>3</v>
      </c>
      <c r="S1657" s="9">
        <v>13016.640000000001</v>
      </c>
      <c r="T1657" s="298">
        <v>0</v>
      </c>
      <c r="U1657" s="83">
        <f t="shared" ref="U1657:U1663" si="560">T1657*1.12</f>
        <v>0</v>
      </c>
      <c r="V1657" s="9" t="s">
        <v>1327</v>
      </c>
      <c r="W1657" s="152" t="s">
        <v>1396</v>
      </c>
      <c r="X1657" s="243" t="s">
        <v>9073</v>
      </c>
    </row>
    <row r="1658" spans="1:24" s="225" customFormat="1" ht="102">
      <c r="A1658" s="9" t="s">
        <v>7095</v>
      </c>
      <c r="B1658" s="3" t="s">
        <v>1318</v>
      </c>
      <c r="C1658" s="247" t="s">
        <v>3484</v>
      </c>
      <c r="D1658" s="248" t="s">
        <v>3491</v>
      </c>
      <c r="E1658" s="1" t="s">
        <v>3492</v>
      </c>
      <c r="F1658" s="243"/>
      <c r="G1658" s="240" t="s">
        <v>384</v>
      </c>
      <c r="H1658" s="241">
        <v>0</v>
      </c>
      <c r="I1658" s="34">
        <v>470000000</v>
      </c>
      <c r="J1658" s="21" t="s">
        <v>1316</v>
      </c>
      <c r="K1658" s="17" t="s">
        <v>1633</v>
      </c>
      <c r="L1658" s="235" t="s">
        <v>3441</v>
      </c>
      <c r="M1658" s="140" t="s">
        <v>383</v>
      </c>
      <c r="N1658" s="361" t="s">
        <v>6078</v>
      </c>
      <c r="O1658" s="3" t="s">
        <v>1368</v>
      </c>
      <c r="P1658" s="7" t="s">
        <v>1340</v>
      </c>
      <c r="Q1658" s="3" t="s">
        <v>1188</v>
      </c>
      <c r="R1658" s="3">
        <v>3</v>
      </c>
      <c r="S1658" s="3">
        <v>13767.6</v>
      </c>
      <c r="T1658" s="298">
        <v>0</v>
      </c>
      <c r="U1658" s="83">
        <f t="shared" si="560"/>
        <v>0</v>
      </c>
      <c r="V1658" s="9" t="s">
        <v>1327</v>
      </c>
      <c r="W1658" s="152" t="s">
        <v>1396</v>
      </c>
      <c r="X1658" s="243" t="s">
        <v>9073</v>
      </c>
    </row>
    <row r="1659" spans="1:24" s="225" customFormat="1" ht="102">
      <c r="A1659" s="9" t="s">
        <v>7096</v>
      </c>
      <c r="B1659" s="3" t="s">
        <v>1318</v>
      </c>
      <c r="C1659" s="247" t="s">
        <v>3484</v>
      </c>
      <c r="D1659" s="248" t="s">
        <v>3493</v>
      </c>
      <c r="E1659" s="1" t="s">
        <v>3494</v>
      </c>
      <c r="F1659" s="243"/>
      <c r="G1659" s="240" t="s">
        <v>384</v>
      </c>
      <c r="H1659" s="241">
        <v>0</v>
      </c>
      <c r="I1659" s="34">
        <v>470000000</v>
      </c>
      <c r="J1659" s="21" t="s">
        <v>1316</v>
      </c>
      <c r="K1659" s="17" t="s">
        <v>1633</v>
      </c>
      <c r="L1659" s="235" t="s">
        <v>3441</v>
      </c>
      <c r="M1659" s="140" t="s">
        <v>383</v>
      </c>
      <c r="N1659" s="361" t="s">
        <v>6078</v>
      </c>
      <c r="O1659" s="3" t="s">
        <v>1368</v>
      </c>
      <c r="P1659" s="7" t="s">
        <v>1340</v>
      </c>
      <c r="Q1659" s="3" t="s">
        <v>1188</v>
      </c>
      <c r="R1659" s="9">
        <v>3</v>
      </c>
      <c r="S1659" s="4">
        <v>16771.439999999999</v>
      </c>
      <c r="T1659" s="298">
        <v>0</v>
      </c>
      <c r="U1659" s="83">
        <f t="shared" si="560"/>
        <v>0</v>
      </c>
      <c r="V1659" s="9" t="s">
        <v>1327</v>
      </c>
      <c r="W1659" s="152" t="s">
        <v>1396</v>
      </c>
      <c r="X1659" s="243" t="s">
        <v>9073</v>
      </c>
    </row>
    <row r="1660" spans="1:24" s="225" customFormat="1" ht="102">
      <c r="A1660" s="9" t="s">
        <v>7097</v>
      </c>
      <c r="B1660" s="3" t="s">
        <v>1318</v>
      </c>
      <c r="C1660" s="186" t="s">
        <v>3495</v>
      </c>
      <c r="D1660" s="248" t="s">
        <v>3496</v>
      </c>
      <c r="E1660" s="1" t="s">
        <v>3497</v>
      </c>
      <c r="F1660" s="243"/>
      <c r="G1660" s="240" t="s">
        <v>384</v>
      </c>
      <c r="H1660" s="241">
        <v>0</v>
      </c>
      <c r="I1660" s="34">
        <v>470000000</v>
      </c>
      <c r="J1660" s="21" t="s">
        <v>1316</v>
      </c>
      <c r="K1660" s="17" t="s">
        <v>1633</v>
      </c>
      <c r="L1660" s="235" t="s">
        <v>3441</v>
      </c>
      <c r="M1660" s="140" t="s">
        <v>383</v>
      </c>
      <c r="N1660" s="361" t="s">
        <v>6078</v>
      </c>
      <c r="O1660" s="3" t="s">
        <v>1368</v>
      </c>
      <c r="P1660" s="7" t="s">
        <v>1340</v>
      </c>
      <c r="Q1660" s="3" t="s">
        <v>1188</v>
      </c>
      <c r="R1660" s="9">
        <v>10</v>
      </c>
      <c r="S1660" s="4">
        <v>2753.52</v>
      </c>
      <c r="T1660" s="298">
        <v>0</v>
      </c>
      <c r="U1660" s="83">
        <f t="shared" si="560"/>
        <v>0</v>
      </c>
      <c r="V1660" s="9" t="s">
        <v>1327</v>
      </c>
      <c r="W1660" s="152" t="s">
        <v>1396</v>
      </c>
      <c r="X1660" s="243" t="s">
        <v>9073</v>
      </c>
    </row>
    <row r="1661" spans="1:24" s="225" customFormat="1" ht="102">
      <c r="A1661" s="9" t="s">
        <v>7098</v>
      </c>
      <c r="B1661" s="3" t="s">
        <v>1318</v>
      </c>
      <c r="C1661" s="186" t="s">
        <v>3495</v>
      </c>
      <c r="D1661" s="248" t="s">
        <v>3498</v>
      </c>
      <c r="E1661" s="1" t="s">
        <v>3499</v>
      </c>
      <c r="F1661" s="243"/>
      <c r="G1661" s="240" t="s">
        <v>384</v>
      </c>
      <c r="H1661" s="241">
        <v>0</v>
      </c>
      <c r="I1661" s="34">
        <v>470000000</v>
      </c>
      <c r="J1661" s="21" t="s">
        <v>1316</v>
      </c>
      <c r="K1661" s="17" t="s">
        <v>1633</v>
      </c>
      <c r="L1661" s="235" t="s">
        <v>3441</v>
      </c>
      <c r="M1661" s="140" t="s">
        <v>383</v>
      </c>
      <c r="N1661" s="361" t="s">
        <v>6078</v>
      </c>
      <c r="O1661" s="3" t="s">
        <v>1368</v>
      </c>
      <c r="P1661" s="7" t="s">
        <v>1340</v>
      </c>
      <c r="Q1661" s="3" t="s">
        <v>1188</v>
      </c>
      <c r="R1661" s="9">
        <v>10</v>
      </c>
      <c r="S1661" s="9">
        <v>2753.52</v>
      </c>
      <c r="T1661" s="298">
        <v>0</v>
      </c>
      <c r="U1661" s="83">
        <f t="shared" si="560"/>
        <v>0</v>
      </c>
      <c r="V1661" s="9" t="s">
        <v>1327</v>
      </c>
      <c r="W1661" s="152" t="s">
        <v>1396</v>
      </c>
      <c r="X1661" s="243" t="s">
        <v>9073</v>
      </c>
    </row>
    <row r="1662" spans="1:24" s="225" customFormat="1" ht="102">
      <c r="A1662" s="9" t="s">
        <v>7099</v>
      </c>
      <c r="B1662" s="3" t="s">
        <v>1318</v>
      </c>
      <c r="C1662" s="186" t="s">
        <v>3495</v>
      </c>
      <c r="D1662" s="248" t="s">
        <v>3500</v>
      </c>
      <c r="E1662" s="1" t="s">
        <v>3501</v>
      </c>
      <c r="F1662" s="243"/>
      <c r="G1662" s="240" t="s">
        <v>384</v>
      </c>
      <c r="H1662" s="241">
        <v>0</v>
      </c>
      <c r="I1662" s="34">
        <v>470000000</v>
      </c>
      <c r="J1662" s="21" t="s">
        <v>1316</v>
      </c>
      <c r="K1662" s="17" t="s">
        <v>1633</v>
      </c>
      <c r="L1662" s="235" t="s">
        <v>3441</v>
      </c>
      <c r="M1662" s="140" t="s">
        <v>383</v>
      </c>
      <c r="N1662" s="361" t="s">
        <v>6078</v>
      </c>
      <c r="O1662" s="3" t="s">
        <v>1368</v>
      </c>
      <c r="P1662" s="7" t="s">
        <v>1340</v>
      </c>
      <c r="Q1662" s="3" t="s">
        <v>1188</v>
      </c>
      <c r="R1662" s="9">
        <v>10</v>
      </c>
      <c r="S1662" s="9">
        <v>2753.52</v>
      </c>
      <c r="T1662" s="298">
        <v>0</v>
      </c>
      <c r="U1662" s="83">
        <f t="shared" si="560"/>
        <v>0</v>
      </c>
      <c r="V1662" s="9" t="s">
        <v>1327</v>
      </c>
      <c r="W1662" s="152" t="s">
        <v>1396</v>
      </c>
      <c r="X1662" s="243" t="s">
        <v>9073</v>
      </c>
    </row>
    <row r="1663" spans="1:24" s="225" customFormat="1" ht="102">
      <c r="A1663" s="9" t="s">
        <v>7100</v>
      </c>
      <c r="B1663" s="3" t="s">
        <v>1318</v>
      </c>
      <c r="C1663" s="186" t="s">
        <v>3495</v>
      </c>
      <c r="D1663" s="248" t="s">
        <v>3502</v>
      </c>
      <c r="E1663" s="1" t="s">
        <v>3503</v>
      </c>
      <c r="F1663" s="243"/>
      <c r="G1663" s="240" t="s">
        <v>384</v>
      </c>
      <c r="H1663" s="241">
        <v>0</v>
      </c>
      <c r="I1663" s="34">
        <v>470000000</v>
      </c>
      <c r="J1663" s="21" t="s">
        <v>1316</v>
      </c>
      <c r="K1663" s="17" t="s">
        <v>1633</v>
      </c>
      <c r="L1663" s="235" t="s">
        <v>3441</v>
      </c>
      <c r="M1663" s="140" t="s">
        <v>383</v>
      </c>
      <c r="N1663" s="361" t="s">
        <v>6078</v>
      </c>
      <c r="O1663" s="3" t="s">
        <v>1368</v>
      </c>
      <c r="P1663" s="7" t="s">
        <v>1340</v>
      </c>
      <c r="Q1663" s="3" t="s">
        <v>1188</v>
      </c>
      <c r="R1663" s="9">
        <v>10</v>
      </c>
      <c r="S1663" s="9">
        <v>2753.52</v>
      </c>
      <c r="T1663" s="298">
        <v>0</v>
      </c>
      <c r="U1663" s="83">
        <f t="shared" si="560"/>
        <v>0</v>
      </c>
      <c r="V1663" s="9" t="s">
        <v>1327</v>
      </c>
      <c r="W1663" s="152" t="s">
        <v>1396</v>
      </c>
      <c r="X1663" s="243" t="s">
        <v>9073</v>
      </c>
    </row>
    <row r="1664" spans="1:24" s="225" customFormat="1" ht="102">
      <c r="A1664" s="9" t="s">
        <v>7101</v>
      </c>
      <c r="B1664" s="3" t="s">
        <v>1318</v>
      </c>
      <c r="C1664" s="220" t="s">
        <v>3504</v>
      </c>
      <c r="D1664" s="249" t="s">
        <v>3505</v>
      </c>
      <c r="E1664" s="1" t="s">
        <v>3506</v>
      </c>
      <c r="F1664" s="243"/>
      <c r="G1664" s="240" t="s">
        <v>384</v>
      </c>
      <c r="H1664" s="241">
        <v>0</v>
      </c>
      <c r="I1664" s="34">
        <v>470000000</v>
      </c>
      <c r="J1664" s="21" t="s">
        <v>1316</v>
      </c>
      <c r="K1664" s="17" t="s">
        <v>1633</v>
      </c>
      <c r="L1664" s="235" t="s">
        <v>3441</v>
      </c>
      <c r="M1664" s="140" t="s">
        <v>383</v>
      </c>
      <c r="N1664" s="361" t="s">
        <v>6078</v>
      </c>
      <c r="O1664" s="3" t="s">
        <v>1368</v>
      </c>
      <c r="P1664" s="7" t="s">
        <v>1340</v>
      </c>
      <c r="Q1664" s="3" t="s">
        <v>1188</v>
      </c>
      <c r="R1664" s="9">
        <v>10</v>
      </c>
      <c r="S1664" s="9">
        <v>1862.6279999999999</v>
      </c>
      <c r="T1664" s="242">
        <f t="shared" si="551"/>
        <v>18626.28</v>
      </c>
      <c r="U1664" s="83">
        <f t="shared" si="546"/>
        <v>20861.4336</v>
      </c>
      <c r="V1664" s="9" t="s">
        <v>1327</v>
      </c>
      <c r="W1664" s="152" t="s">
        <v>1396</v>
      </c>
      <c r="X1664" s="243"/>
    </row>
    <row r="1665" spans="1:24" s="225" customFormat="1" ht="102">
      <c r="A1665" s="9" t="s">
        <v>7102</v>
      </c>
      <c r="B1665" s="3" t="s">
        <v>1318</v>
      </c>
      <c r="C1665" s="220" t="s">
        <v>3507</v>
      </c>
      <c r="D1665" s="249" t="s">
        <v>3508</v>
      </c>
      <c r="E1665" s="1" t="s">
        <v>3509</v>
      </c>
      <c r="F1665" s="243"/>
      <c r="G1665" s="240" t="s">
        <v>384</v>
      </c>
      <c r="H1665" s="241">
        <v>0</v>
      </c>
      <c r="I1665" s="34">
        <v>470000000</v>
      </c>
      <c r="J1665" s="21" t="s">
        <v>1316</v>
      </c>
      <c r="K1665" s="17" t="s">
        <v>1633</v>
      </c>
      <c r="L1665" s="235" t="s">
        <v>3441</v>
      </c>
      <c r="M1665" s="140" t="s">
        <v>383</v>
      </c>
      <c r="N1665" s="361" t="s">
        <v>6078</v>
      </c>
      <c r="O1665" s="3" t="s">
        <v>1368</v>
      </c>
      <c r="P1665" s="7" t="s">
        <v>1340</v>
      </c>
      <c r="Q1665" s="3" t="s">
        <v>1188</v>
      </c>
      <c r="R1665" s="9">
        <v>10</v>
      </c>
      <c r="S1665" s="9">
        <v>1054.32</v>
      </c>
      <c r="T1665" s="83">
        <v>0</v>
      </c>
      <c r="U1665" s="83">
        <f t="shared" si="546"/>
        <v>0</v>
      </c>
      <c r="V1665" s="9" t="s">
        <v>1327</v>
      </c>
      <c r="W1665" s="152" t="s">
        <v>1396</v>
      </c>
      <c r="X1665" s="243" t="s">
        <v>9073</v>
      </c>
    </row>
    <row r="1666" spans="1:24" s="225" customFormat="1" ht="102">
      <c r="A1666" s="9" t="s">
        <v>7103</v>
      </c>
      <c r="B1666" s="3" t="s">
        <v>1318</v>
      </c>
      <c r="C1666" s="220" t="s">
        <v>3510</v>
      </c>
      <c r="D1666" s="249" t="s">
        <v>3505</v>
      </c>
      <c r="E1666" s="1" t="s">
        <v>3511</v>
      </c>
      <c r="F1666" s="243"/>
      <c r="G1666" s="240" t="s">
        <v>384</v>
      </c>
      <c r="H1666" s="241">
        <v>0</v>
      </c>
      <c r="I1666" s="34">
        <v>470000000</v>
      </c>
      <c r="J1666" s="21" t="s">
        <v>1316</v>
      </c>
      <c r="K1666" s="17" t="s">
        <v>1633</v>
      </c>
      <c r="L1666" s="235" t="s">
        <v>3441</v>
      </c>
      <c r="M1666" s="140" t="s">
        <v>383</v>
      </c>
      <c r="N1666" s="361" t="s">
        <v>6078</v>
      </c>
      <c r="O1666" s="3" t="s">
        <v>1368</v>
      </c>
      <c r="P1666" s="7" t="s">
        <v>1340</v>
      </c>
      <c r="Q1666" s="3" t="s">
        <v>1188</v>
      </c>
      <c r="R1666" s="9">
        <v>10</v>
      </c>
      <c r="S1666" s="9">
        <v>789.12</v>
      </c>
      <c r="T1666" s="83">
        <v>0</v>
      </c>
      <c r="U1666" s="83">
        <f t="shared" si="546"/>
        <v>0</v>
      </c>
      <c r="V1666" s="9" t="s">
        <v>1327</v>
      </c>
      <c r="W1666" s="152" t="s">
        <v>1396</v>
      </c>
      <c r="X1666" s="243" t="s">
        <v>9073</v>
      </c>
    </row>
    <row r="1667" spans="1:24" s="225" customFormat="1" ht="102">
      <c r="A1667" s="9" t="s">
        <v>7104</v>
      </c>
      <c r="B1667" s="3" t="s">
        <v>1318</v>
      </c>
      <c r="C1667" s="220" t="s">
        <v>3512</v>
      </c>
      <c r="D1667" s="249" t="s">
        <v>3508</v>
      </c>
      <c r="E1667" s="1" t="s">
        <v>3513</v>
      </c>
      <c r="F1667" s="243"/>
      <c r="G1667" s="240" t="s">
        <v>384</v>
      </c>
      <c r="H1667" s="241">
        <v>0</v>
      </c>
      <c r="I1667" s="34">
        <v>470000000</v>
      </c>
      <c r="J1667" s="21" t="s">
        <v>1316</v>
      </c>
      <c r="K1667" s="17" t="s">
        <v>1633</v>
      </c>
      <c r="L1667" s="235" t="s">
        <v>3441</v>
      </c>
      <c r="M1667" s="140" t="s">
        <v>383</v>
      </c>
      <c r="N1667" s="361" t="s">
        <v>6078</v>
      </c>
      <c r="O1667" s="3" t="s">
        <v>1368</v>
      </c>
      <c r="P1667" s="7" t="s">
        <v>1340</v>
      </c>
      <c r="Q1667" s="3" t="s">
        <v>1188</v>
      </c>
      <c r="R1667" s="3">
        <v>10</v>
      </c>
      <c r="S1667" s="3">
        <v>694.07999999999993</v>
      </c>
      <c r="T1667" s="83">
        <v>0</v>
      </c>
      <c r="U1667" s="83">
        <f t="shared" si="546"/>
        <v>0</v>
      </c>
      <c r="V1667" s="9" t="s">
        <v>1327</v>
      </c>
      <c r="W1667" s="152" t="s">
        <v>1396</v>
      </c>
      <c r="X1667" s="243" t="s">
        <v>9073</v>
      </c>
    </row>
    <row r="1668" spans="1:24" s="225" customFormat="1" ht="102">
      <c r="A1668" s="9" t="s">
        <v>7105</v>
      </c>
      <c r="B1668" s="3" t="s">
        <v>1318</v>
      </c>
      <c r="C1668" s="220" t="s">
        <v>3514</v>
      </c>
      <c r="D1668" s="249" t="s">
        <v>3508</v>
      </c>
      <c r="E1668" s="1" t="s">
        <v>3515</v>
      </c>
      <c r="F1668" s="243"/>
      <c r="G1668" s="240" t="s">
        <v>384</v>
      </c>
      <c r="H1668" s="241">
        <v>0</v>
      </c>
      <c r="I1668" s="34">
        <v>470000000</v>
      </c>
      <c r="J1668" s="21" t="s">
        <v>1316</v>
      </c>
      <c r="K1668" s="17" t="s">
        <v>1633</v>
      </c>
      <c r="L1668" s="235" t="s">
        <v>3441</v>
      </c>
      <c r="M1668" s="140" t="s">
        <v>383</v>
      </c>
      <c r="N1668" s="361" t="s">
        <v>6078</v>
      </c>
      <c r="O1668" s="3" t="s">
        <v>1368</v>
      </c>
      <c r="P1668" s="7" t="s">
        <v>1340</v>
      </c>
      <c r="Q1668" s="3" t="s">
        <v>1188</v>
      </c>
      <c r="R1668" s="9">
        <v>30</v>
      </c>
      <c r="S1668" s="4">
        <v>1262.6879999999999</v>
      </c>
      <c r="T1668" s="242">
        <f t="shared" si="551"/>
        <v>37880.639999999999</v>
      </c>
      <c r="U1668" s="83">
        <f t="shared" si="546"/>
        <v>42426.316800000001</v>
      </c>
      <c r="V1668" s="9" t="s">
        <v>1327</v>
      </c>
      <c r="W1668" s="152" t="s">
        <v>1396</v>
      </c>
      <c r="X1668" s="243"/>
    </row>
    <row r="1669" spans="1:24" s="225" customFormat="1" ht="102">
      <c r="A1669" s="9" t="s">
        <v>7106</v>
      </c>
      <c r="B1669" s="3" t="s">
        <v>1318</v>
      </c>
      <c r="C1669" s="220" t="s">
        <v>3516</v>
      </c>
      <c r="D1669" s="249" t="s">
        <v>3505</v>
      </c>
      <c r="E1669" s="1" t="s">
        <v>3517</v>
      </c>
      <c r="F1669" s="243"/>
      <c r="G1669" s="240" t="s">
        <v>384</v>
      </c>
      <c r="H1669" s="241">
        <v>0</v>
      </c>
      <c r="I1669" s="34">
        <v>470000000</v>
      </c>
      <c r="J1669" s="21" t="s">
        <v>1316</v>
      </c>
      <c r="K1669" s="17" t="s">
        <v>1633</v>
      </c>
      <c r="L1669" s="235" t="s">
        <v>3441</v>
      </c>
      <c r="M1669" s="140" t="s">
        <v>383</v>
      </c>
      <c r="N1669" s="361" t="s">
        <v>6078</v>
      </c>
      <c r="O1669" s="3" t="s">
        <v>1368</v>
      </c>
      <c r="P1669" s="7" t="s">
        <v>1340</v>
      </c>
      <c r="Q1669" s="3" t="s">
        <v>1188</v>
      </c>
      <c r="R1669" s="9">
        <v>10</v>
      </c>
      <c r="S1669" s="4">
        <v>544.32000000000005</v>
      </c>
      <c r="T1669" s="83">
        <v>0</v>
      </c>
      <c r="U1669" s="83">
        <f t="shared" si="546"/>
        <v>0</v>
      </c>
      <c r="V1669" s="9" t="s">
        <v>1327</v>
      </c>
      <c r="W1669" s="152" t="s">
        <v>1396</v>
      </c>
      <c r="X1669" s="243" t="s">
        <v>9073</v>
      </c>
    </row>
    <row r="1670" spans="1:24" s="225" customFormat="1" ht="102">
      <c r="A1670" s="9" t="s">
        <v>7107</v>
      </c>
      <c r="B1670" s="3" t="s">
        <v>1318</v>
      </c>
      <c r="C1670" s="220" t="s">
        <v>3518</v>
      </c>
      <c r="D1670" s="249" t="s">
        <v>3508</v>
      </c>
      <c r="E1670" s="1" t="s">
        <v>3519</v>
      </c>
      <c r="F1670" s="243"/>
      <c r="G1670" s="240" t="s">
        <v>384</v>
      </c>
      <c r="H1670" s="241">
        <v>0</v>
      </c>
      <c r="I1670" s="34">
        <v>470000000</v>
      </c>
      <c r="J1670" s="21" t="s">
        <v>1316</v>
      </c>
      <c r="K1670" s="17" t="s">
        <v>1633</v>
      </c>
      <c r="L1670" s="235" t="s">
        <v>3441</v>
      </c>
      <c r="M1670" s="140" t="s">
        <v>383</v>
      </c>
      <c r="N1670" s="361" t="s">
        <v>6078</v>
      </c>
      <c r="O1670" s="3" t="s">
        <v>1368</v>
      </c>
      <c r="P1670" s="7" t="s">
        <v>1340</v>
      </c>
      <c r="Q1670" s="3" t="s">
        <v>1188</v>
      </c>
      <c r="R1670" s="9">
        <v>10</v>
      </c>
      <c r="S1670" s="9">
        <v>861.12</v>
      </c>
      <c r="T1670" s="242">
        <f t="shared" si="551"/>
        <v>8611.2000000000007</v>
      </c>
      <c r="U1670" s="83">
        <f t="shared" si="546"/>
        <v>9644.5440000000017</v>
      </c>
      <c r="V1670" s="9" t="s">
        <v>1327</v>
      </c>
      <c r="W1670" s="152" t="s">
        <v>1396</v>
      </c>
      <c r="X1670" s="243"/>
    </row>
    <row r="1671" spans="1:24" s="225" customFormat="1" ht="102">
      <c r="A1671" s="9" t="s">
        <v>7108</v>
      </c>
      <c r="B1671" s="3" t="s">
        <v>1318</v>
      </c>
      <c r="C1671" s="220" t="s">
        <v>3514</v>
      </c>
      <c r="D1671" s="249" t="s">
        <v>3505</v>
      </c>
      <c r="E1671" s="1" t="s">
        <v>3520</v>
      </c>
      <c r="F1671" s="243"/>
      <c r="G1671" s="240" t="s">
        <v>384</v>
      </c>
      <c r="H1671" s="241">
        <v>0</v>
      </c>
      <c r="I1671" s="34">
        <v>470000000</v>
      </c>
      <c r="J1671" s="21" t="s">
        <v>1316</v>
      </c>
      <c r="K1671" s="17" t="s">
        <v>1633</v>
      </c>
      <c r="L1671" s="235" t="s">
        <v>3441</v>
      </c>
      <c r="M1671" s="140" t="s">
        <v>383</v>
      </c>
      <c r="N1671" s="361" t="s">
        <v>6078</v>
      </c>
      <c r="O1671" s="3" t="s">
        <v>1368</v>
      </c>
      <c r="P1671" s="7" t="s">
        <v>1340</v>
      </c>
      <c r="Q1671" s="3" t="s">
        <v>1188</v>
      </c>
      <c r="R1671" s="9">
        <v>20</v>
      </c>
      <c r="S1671" s="9">
        <v>1300.32</v>
      </c>
      <c r="T1671" s="83">
        <v>0</v>
      </c>
      <c r="U1671" s="83">
        <f t="shared" si="546"/>
        <v>0</v>
      </c>
      <c r="V1671" s="9" t="s">
        <v>1327</v>
      </c>
      <c r="W1671" s="152" t="s">
        <v>1396</v>
      </c>
      <c r="X1671" s="243" t="s">
        <v>9073</v>
      </c>
    </row>
    <row r="1672" spans="1:24" s="225" customFormat="1" ht="102">
      <c r="A1672" s="9" t="s">
        <v>7109</v>
      </c>
      <c r="B1672" s="3" t="s">
        <v>1318</v>
      </c>
      <c r="C1672" s="220" t="s">
        <v>3521</v>
      </c>
      <c r="D1672" s="1" t="s">
        <v>3505</v>
      </c>
      <c r="E1672" s="1" t="s">
        <v>3522</v>
      </c>
      <c r="F1672" s="243"/>
      <c r="G1672" s="240" t="s">
        <v>384</v>
      </c>
      <c r="H1672" s="241">
        <v>0</v>
      </c>
      <c r="I1672" s="34">
        <v>470000000</v>
      </c>
      <c r="J1672" s="21" t="s">
        <v>1316</v>
      </c>
      <c r="K1672" s="17" t="s">
        <v>1633</v>
      </c>
      <c r="L1672" s="235" t="s">
        <v>3441</v>
      </c>
      <c r="M1672" s="140" t="s">
        <v>383</v>
      </c>
      <c r="N1672" s="361" t="s">
        <v>6078</v>
      </c>
      <c r="O1672" s="3" t="s">
        <v>1368</v>
      </c>
      <c r="P1672" s="7" t="s">
        <v>1340</v>
      </c>
      <c r="Q1672" s="3" t="s">
        <v>1188</v>
      </c>
      <c r="R1672" s="9">
        <v>15</v>
      </c>
      <c r="S1672" s="9">
        <v>1068</v>
      </c>
      <c r="T1672" s="83">
        <v>0</v>
      </c>
      <c r="U1672" s="83">
        <f t="shared" si="546"/>
        <v>0</v>
      </c>
      <c r="V1672" s="9" t="s">
        <v>1327</v>
      </c>
      <c r="W1672" s="152" t="s">
        <v>1396</v>
      </c>
      <c r="X1672" s="243" t="s">
        <v>9073</v>
      </c>
    </row>
    <row r="1673" spans="1:24" s="225" customFormat="1" ht="102">
      <c r="A1673" s="9" t="s">
        <v>7110</v>
      </c>
      <c r="B1673" s="3" t="s">
        <v>1318</v>
      </c>
      <c r="C1673" s="220" t="s">
        <v>3523</v>
      </c>
      <c r="D1673" s="1" t="s">
        <v>3505</v>
      </c>
      <c r="E1673" s="1" t="s">
        <v>3524</v>
      </c>
      <c r="F1673" s="243"/>
      <c r="G1673" s="240" t="s">
        <v>384</v>
      </c>
      <c r="H1673" s="241">
        <v>0</v>
      </c>
      <c r="I1673" s="34">
        <v>470000000</v>
      </c>
      <c r="J1673" s="21" t="s">
        <v>1316</v>
      </c>
      <c r="K1673" s="17" t="s">
        <v>1633</v>
      </c>
      <c r="L1673" s="235" t="s">
        <v>3441</v>
      </c>
      <c r="M1673" s="140" t="s">
        <v>383</v>
      </c>
      <c r="N1673" s="361" t="s">
        <v>6078</v>
      </c>
      <c r="O1673" s="3" t="s">
        <v>1368</v>
      </c>
      <c r="P1673" s="7" t="s">
        <v>1340</v>
      </c>
      <c r="Q1673" s="3" t="s">
        <v>1188</v>
      </c>
      <c r="R1673" s="9">
        <v>15</v>
      </c>
      <c r="S1673" s="9">
        <v>1068</v>
      </c>
      <c r="T1673" s="242">
        <f t="shared" si="551"/>
        <v>16020</v>
      </c>
      <c r="U1673" s="83">
        <f t="shared" si="546"/>
        <v>17942.400000000001</v>
      </c>
      <c r="V1673" s="9" t="s">
        <v>1327</v>
      </c>
      <c r="W1673" s="152" t="s">
        <v>1396</v>
      </c>
      <c r="X1673" s="243" t="s">
        <v>9073</v>
      </c>
    </row>
    <row r="1674" spans="1:24" s="225" customFormat="1" ht="102">
      <c r="A1674" s="9" t="s">
        <v>7111</v>
      </c>
      <c r="B1674" s="3" t="s">
        <v>1318</v>
      </c>
      <c r="C1674" s="250" t="s">
        <v>3525</v>
      </c>
      <c r="D1674" s="185" t="s">
        <v>3526</v>
      </c>
      <c r="E1674" s="185" t="s">
        <v>3527</v>
      </c>
      <c r="F1674" s="243"/>
      <c r="G1674" s="161" t="s">
        <v>385</v>
      </c>
      <c r="H1674" s="241">
        <v>0</v>
      </c>
      <c r="I1674" s="34">
        <v>470000000</v>
      </c>
      <c r="J1674" s="21" t="s">
        <v>1316</v>
      </c>
      <c r="K1674" s="17" t="s">
        <v>1633</v>
      </c>
      <c r="L1674" s="235" t="s">
        <v>3441</v>
      </c>
      <c r="M1674" s="140" t="s">
        <v>383</v>
      </c>
      <c r="N1674" s="362" t="s">
        <v>6079</v>
      </c>
      <c r="O1674" s="3" t="s">
        <v>1368</v>
      </c>
      <c r="P1674" s="7" t="s">
        <v>1340</v>
      </c>
      <c r="Q1674" s="3" t="s">
        <v>1188</v>
      </c>
      <c r="R1674" s="9">
        <v>6</v>
      </c>
      <c r="S1674" s="183">
        <v>16290.21</v>
      </c>
      <c r="T1674" s="298">
        <v>0</v>
      </c>
      <c r="U1674" s="302">
        <f t="shared" si="546"/>
        <v>0</v>
      </c>
      <c r="V1674" s="9" t="s">
        <v>1327</v>
      </c>
      <c r="W1674" s="152" t="s">
        <v>1396</v>
      </c>
      <c r="X1674" s="243">
        <v>8.2200000000000006</v>
      </c>
    </row>
    <row r="1675" spans="1:24" s="225" customFormat="1" ht="102">
      <c r="A1675" s="9" t="s">
        <v>9321</v>
      </c>
      <c r="B1675" s="3" t="s">
        <v>1318</v>
      </c>
      <c r="C1675" s="250" t="s">
        <v>3525</v>
      </c>
      <c r="D1675" s="185" t="s">
        <v>3526</v>
      </c>
      <c r="E1675" s="185" t="s">
        <v>3527</v>
      </c>
      <c r="F1675" s="243"/>
      <c r="G1675" s="161" t="s">
        <v>385</v>
      </c>
      <c r="H1675" s="241">
        <v>0.3</v>
      </c>
      <c r="I1675" s="34">
        <v>470000000</v>
      </c>
      <c r="J1675" s="21" t="s">
        <v>1316</v>
      </c>
      <c r="K1675" s="17" t="s">
        <v>1633</v>
      </c>
      <c r="L1675" s="235" t="s">
        <v>3441</v>
      </c>
      <c r="M1675" s="140" t="s">
        <v>383</v>
      </c>
      <c r="N1675" s="362" t="s">
        <v>6079</v>
      </c>
      <c r="O1675" s="3" t="s">
        <v>1368</v>
      </c>
      <c r="P1675" s="7" t="s">
        <v>1340</v>
      </c>
      <c r="Q1675" s="3" t="s">
        <v>1188</v>
      </c>
      <c r="R1675" s="9">
        <v>6</v>
      </c>
      <c r="S1675" s="183">
        <v>16290.21</v>
      </c>
      <c r="T1675" s="242">
        <f>R1675*S1675</f>
        <v>97741.26</v>
      </c>
      <c r="U1675" s="83">
        <f>T1675*1.12</f>
        <v>109470.21120000001</v>
      </c>
      <c r="V1675" s="9" t="s">
        <v>1317</v>
      </c>
      <c r="W1675" s="152" t="s">
        <v>1396</v>
      </c>
      <c r="X1675" s="243"/>
    </row>
    <row r="1676" spans="1:24" s="225" customFormat="1" ht="102">
      <c r="A1676" s="9" t="s">
        <v>7112</v>
      </c>
      <c r="B1676" s="3" t="s">
        <v>1318</v>
      </c>
      <c r="C1676" s="250" t="s">
        <v>3528</v>
      </c>
      <c r="D1676" s="185" t="s">
        <v>3526</v>
      </c>
      <c r="E1676" s="185" t="s">
        <v>3529</v>
      </c>
      <c r="F1676" s="243"/>
      <c r="G1676" s="161" t="s">
        <v>385</v>
      </c>
      <c r="H1676" s="241">
        <v>0</v>
      </c>
      <c r="I1676" s="34">
        <v>470000000</v>
      </c>
      <c r="J1676" s="21" t="s">
        <v>1316</v>
      </c>
      <c r="K1676" s="17" t="s">
        <v>1633</v>
      </c>
      <c r="L1676" s="235" t="s">
        <v>3441</v>
      </c>
      <c r="M1676" s="140" t="s">
        <v>383</v>
      </c>
      <c r="N1676" s="362" t="s">
        <v>6079</v>
      </c>
      <c r="O1676" s="3" t="s">
        <v>1368</v>
      </c>
      <c r="P1676" s="7" t="s">
        <v>1340</v>
      </c>
      <c r="Q1676" s="3" t="s">
        <v>1188</v>
      </c>
      <c r="R1676" s="9">
        <v>6</v>
      </c>
      <c r="S1676" s="183">
        <v>24376.79</v>
      </c>
      <c r="T1676" s="298">
        <v>0</v>
      </c>
      <c r="U1676" s="302">
        <f t="shared" si="546"/>
        <v>0</v>
      </c>
      <c r="V1676" s="9" t="s">
        <v>1327</v>
      </c>
      <c r="W1676" s="152" t="s">
        <v>1396</v>
      </c>
      <c r="X1676" s="243">
        <v>8.2200000000000006</v>
      </c>
    </row>
    <row r="1677" spans="1:24" s="225" customFormat="1" ht="102">
      <c r="A1677" s="9" t="s">
        <v>9322</v>
      </c>
      <c r="B1677" s="3" t="s">
        <v>1318</v>
      </c>
      <c r="C1677" s="250" t="s">
        <v>3528</v>
      </c>
      <c r="D1677" s="185" t="s">
        <v>3526</v>
      </c>
      <c r="E1677" s="185" t="s">
        <v>3529</v>
      </c>
      <c r="F1677" s="243"/>
      <c r="G1677" s="161" t="s">
        <v>385</v>
      </c>
      <c r="H1677" s="241">
        <v>0.3</v>
      </c>
      <c r="I1677" s="34">
        <v>470000000</v>
      </c>
      <c r="J1677" s="21" t="s">
        <v>1316</v>
      </c>
      <c r="K1677" s="17" t="s">
        <v>1633</v>
      </c>
      <c r="L1677" s="235" t="s">
        <v>3441</v>
      </c>
      <c r="M1677" s="140" t="s">
        <v>383</v>
      </c>
      <c r="N1677" s="362" t="s">
        <v>6079</v>
      </c>
      <c r="O1677" s="3" t="s">
        <v>1368</v>
      </c>
      <c r="P1677" s="7" t="s">
        <v>1340</v>
      </c>
      <c r="Q1677" s="3" t="s">
        <v>1188</v>
      </c>
      <c r="R1677" s="9">
        <v>6</v>
      </c>
      <c r="S1677" s="183">
        <v>24376.79</v>
      </c>
      <c r="T1677" s="242">
        <f>R1677*S1677</f>
        <v>146260.74</v>
      </c>
      <c r="U1677" s="83">
        <f>T1677*1.12</f>
        <v>163812.0288</v>
      </c>
      <c r="V1677" s="9" t="s">
        <v>1317</v>
      </c>
      <c r="W1677" s="152" t="s">
        <v>1396</v>
      </c>
      <c r="X1677" s="243"/>
    </row>
    <row r="1678" spans="1:24" s="225" customFormat="1" ht="102">
      <c r="A1678" s="9" t="s">
        <v>7113</v>
      </c>
      <c r="B1678" s="3" t="s">
        <v>1318</v>
      </c>
      <c r="C1678" s="250" t="s">
        <v>3530</v>
      </c>
      <c r="D1678" s="185" t="s">
        <v>3526</v>
      </c>
      <c r="E1678" s="185" t="s">
        <v>3531</v>
      </c>
      <c r="F1678" s="243"/>
      <c r="G1678" s="161" t="s">
        <v>385</v>
      </c>
      <c r="H1678" s="241">
        <v>0</v>
      </c>
      <c r="I1678" s="34">
        <v>470000000</v>
      </c>
      <c r="J1678" s="21" t="s">
        <v>1316</v>
      </c>
      <c r="K1678" s="17" t="s">
        <v>1633</v>
      </c>
      <c r="L1678" s="235" t="s">
        <v>3441</v>
      </c>
      <c r="M1678" s="140" t="s">
        <v>383</v>
      </c>
      <c r="N1678" s="362" t="s">
        <v>6079</v>
      </c>
      <c r="O1678" s="3" t="s">
        <v>1368</v>
      </c>
      <c r="P1678" s="7" t="s">
        <v>1340</v>
      </c>
      <c r="Q1678" s="3" t="s">
        <v>1188</v>
      </c>
      <c r="R1678" s="9">
        <v>6</v>
      </c>
      <c r="S1678" s="183">
        <v>22957.93</v>
      </c>
      <c r="T1678" s="298">
        <v>0</v>
      </c>
      <c r="U1678" s="302">
        <f t="shared" si="546"/>
        <v>0</v>
      </c>
      <c r="V1678" s="9" t="s">
        <v>1327</v>
      </c>
      <c r="W1678" s="152" t="s">
        <v>1396</v>
      </c>
      <c r="X1678" s="243">
        <v>8.2200000000000006</v>
      </c>
    </row>
    <row r="1679" spans="1:24" s="225" customFormat="1" ht="102">
      <c r="A1679" s="9" t="s">
        <v>9323</v>
      </c>
      <c r="B1679" s="3" t="s">
        <v>1318</v>
      </c>
      <c r="C1679" s="250" t="s">
        <v>3530</v>
      </c>
      <c r="D1679" s="185" t="s">
        <v>3526</v>
      </c>
      <c r="E1679" s="185" t="s">
        <v>3531</v>
      </c>
      <c r="F1679" s="243"/>
      <c r="G1679" s="161" t="s">
        <v>385</v>
      </c>
      <c r="H1679" s="241">
        <v>0.3</v>
      </c>
      <c r="I1679" s="34">
        <v>470000000</v>
      </c>
      <c r="J1679" s="21" t="s">
        <v>1316</v>
      </c>
      <c r="K1679" s="17" t="s">
        <v>1633</v>
      </c>
      <c r="L1679" s="235" t="s">
        <v>3441</v>
      </c>
      <c r="M1679" s="140" t="s">
        <v>383</v>
      </c>
      <c r="N1679" s="362" t="s">
        <v>6079</v>
      </c>
      <c r="O1679" s="3" t="s">
        <v>1368</v>
      </c>
      <c r="P1679" s="7" t="s">
        <v>1340</v>
      </c>
      <c r="Q1679" s="3" t="s">
        <v>1188</v>
      </c>
      <c r="R1679" s="9">
        <v>6</v>
      </c>
      <c r="S1679" s="183">
        <v>22957.93</v>
      </c>
      <c r="T1679" s="242">
        <f>R1679*S1679</f>
        <v>137747.58000000002</v>
      </c>
      <c r="U1679" s="83">
        <f>T1679*1.12</f>
        <v>154277.28960000005</v>
      </c>
      <c r="V1679" s="9" t="s">
        <v>1317</v>
      </c>
      <c r="W1679" s="152" t="s">
        <v>1396</v>
      </c>
      <c r="X1679" s="243"/>
    </row>
    <row r="1680" spans="1:24" s="225" customFormat="1" ht="102">
      <c r="A1680" s="9" t="s">
        <v>7114</v>
      </c>
      <c r="B1680" s="3" t="s">
        <v>1318</v>
      </c>
      <c r="C1680" s="250" t="s">
        <v>3532</v>
      </c>
      <c r="D1680" s="185" t="s">
        <v>3526</v>
      </c>
      <c r="E1680" s="185" t="s">
        <v>3533</v>
      </c>
      <c r="F1680" s="243"/>
      <c r="G1680" s="161" t="s">
        <v>385</v>
      </c>
      <c r="H1680" s="241">
        <v>0</v>
      </c>
      <c r="I1680" s="34">
        <v>470000000</v>
      </c>
      <c r="J1680" s="21" t="s">
        <v>1316</v>
      </c>
      <c r="K1680" s="17" t="s">
        <v>1633</v>
      </c>
      <c r="L1680" s="235" t="s">
        <v>3441</v>
      </c>
      <c r="M1680" s="140" t="s">
        <v>383</v>
      </c>
      <c r="N1680" s="362" t="s">
        <v>6079</v>
      </c>
      <c r="O1680" s="3" t="s">
        <v>1368</v>
      </c>
      <c r="P1680" s="7" t="s">
        <v>1340</v>
      </c>
      <c r="Q1680" s="3" t="s">
        <v>1188</v>
      </c>
      <c r="R1680" s="3">
        <v>6</v>
      </c>
      <c r="S1680" s="183">
        <v>46734.86</v>
      </c>
      <c r="T1680" s="298">
        <v>0</v>
      </c>
      <c r="U1680" s="302">
        <f t="shared" si="546"/>
        <v>0</v>
      </c>
      <c r="V1680" s="9" t="s">
        <v>1327</v>
      </c>
      <c r="W1680" s="152" t="s">
        <v>1396</v>
      </c>
      <c r="X1680" s="243">
        <v>8.2200000000000006</v>
      </c>
    </row>
    <row r="1681" spans="1:24" s="225" customFormat="1" ht="102">
      <c r="A1681" s="9" t="s">
        <v>9324</v>
      </c>
      <c r="B1681" s="3" t="s">
        <v>1318</v>
      </c>
      <c r="C1681" s="250" t="s">
        <v>3532</v>
      </c>
      <c r="D1681" s="185" t="s">
        <v>3526</v>
      </c>
      <c r="E1681" s="185" t="s">
        <v>3533</v>
      </c>
      <c r="F1681" s="243"/>
      <c r="G1681" s="161" t="s">
        <v>385</v>
      </c>
      <c r="H1681" s="241">
        <v>0.3</v>
      </c>
      <c r="I1681" s="34">
        <v>470000000</v>
      </c>
      <c r="J1681" s="21" t="s">
        <v>1316</v>
      </c>
      <c r="K1681" s="17" t="s">
        <v>1633</v>
      </c>
      <c r="L1681" s="235" t="s">
        <v>3441</v>
      </c>
      <c r="M1681" s="140" t="s">
        <v>383</v>
      </c>
      <c r="N1681" s="362" t="s">
        <v>6079</v>
      </c>
      <c r="O1681" s="3" t="s">
        <v>1368</v>
      </c>
      <c r="P1681" s="7" t="s">
        <v>1340</v>
      </c>
      <c r="Q1681" s="3" t="s">
        <v>1188</v>
      </c>
      <c r="R1681" s="3">
        <v>6</v>
      </c>
      <c r="S1681" s="183">
        <v>46734.86</v>
      </c>
      <c r="T1681" s="242">
        <f>R1681*S1681</f>
        <v>280409.16000000003</v>
      </c>
      <c r="U1681" s="83">
        <f>T1681*1.12</f>
        <v>314058.25920000009</v>
      </c>
      <c r="V1681" s="9" t="s">
        <v>1317</v>
      </c>
      <c r="W1681" s="152" t="s">
        <v>1396</v>
      </c>
      <c r="X1681" s="243"/>
    </row>
    <row r="1682" spans="1:24" s="225" customFormat="1" ht="102">
      <c r="A1682" s="9" t="s">
        <v>7115</v>
      </c>
      <c r="B1682" s="3" t="s">
        <v>1318</v>
      </c>
      <c r="C1682" s="250" t="s">
        <v>3534</v>
      </c>
      <c r="D1682" s="185" t="s">
        <v>3526</v>
      </c>
      <c r="E1682" s="185" t="s">
        <v>3535</v>
      </c>
      <c r="F1682" s="243"/>
      <c r="G1682" s="161" t="s">
        <v>385</v>
      </c>
      <c r="H1682" s="241">
        <v>0</v>
      </c>
      <c r="I1682" s="34">
        <v>470000000</v>
      </c>
      <c r="J1682" s="21" t="s">
        <v>1316</v>
      </c>
      <c r="K1682" s="17" t="s">
        <v>1633</v>
      </c>
      <c r="L1682" s="235" t="s">
        <v>3441</v>
      </c>
      <c r="M1682" s="140" t="s">
        <v>383</v>
      </c>
      <c r="N1682" s="362" t="s">
        <v>6079</v>
      </c>
      <c r="O1682" s="3" t="s">
        <v>1368</v>
      </c>
      <c r="P1682" s="7" t="s">
        <v>1340</v>
      </c>
      <c r="Q1682" s="3" t="s">
        <v>1188</v>
      </c>
      <c r="R1682" s="9">
        <v>6</v>
      </c>
      <c r="S1682" s="183">
        <v>23020.18</v>
      </c>
      <c r="T1682" s="298">
        <v>0</v>
      </c>
      <c r="U1682" s="302">
        <f t="shared" si="546"/>
        <v>0</v>
      </c>
      <c r="V1682" s="9" t="s">
        <v>1327</v>
      </c>
      <c r="W1682" s="152" t="s">
        <v>1396</v>
      </c>
      <c r="X1682" s="243">
        <v>8.2200000000000006</v>
      </c>
    </row>
    <row r="1683" spans="1:24" s="225" customFormat="1" ht="102">
      <c r="A1683" s="9" t="s">
        <v>9325</v>
      </c>
      <c r="B1683" s="3" t="s">
        <v>1318</v>
      </c>
      <c r="C1683" s="250" t="s">
        <v>3534</v>
      </c>
      <c r="D1683" s="185" t="s">
        <v>3526</v>
      </c>
      <c r="E1683" s="185" t="s">
        <v>3535</v>
      </c>
      <c r="F1683" s="243"/>
      <c r="G1683" s="161" t="s">
        <v>385</v>
      </c>
      <c r="H1683" s="241">
        <v>0.3</v>
      </c>
      <c r="I1683" s="34">
        <v>470000000</v>
      </c>
      <c r="J1683" s="21" t="s">
        <v>1316</v>
      </c>
      <c r="K1683" s="17" t="s">
        <v>1633</v>
      </c>
      <c r="L1683" s="235" t="s">
        <v>3441</v>
      </c>
      <c r="M1683" s="140" t="s">
        <v>383</v>
      </c>
      <c r="N1683" s="362" t="s">
        <v>6079</v>
      </c>
      <c r="O1683" s="3" t="s">
        <v>1368</v>
      </c>
      <c r="P1683" s="7" t="s">
        <v>1340</v>
      </c>
      <c r="Q1683" s="3" t="s">
        <v>1188</v>
      </c>
      <c r="R1683" s="9">
        <v>6</v>
      </c>
      <c r="S1683" s="183">
        <v>23020.18</v>
      </c>
      <c r="T1683" s="242">
        <f>R1683*S1683</f>
        <v>138121.08000000002</v>
      </c>
      <c r="U1683" s="83">
        <f>T1683*1.12</f>
        <v>154695.60960000003</v>
      </c>
      <c r="V1683" s="9" t="s">
        <v>1317</v>
      </c>
      <c r="W1683" s="152" t="s">
        <v>1396</v>
      </c>
      <c r="X1683" s="243"/>
    </row>
    <row r="1684" spans="1:24" s="225" customFormat="1" ht="102">
      <c r="A1684" s="9" t="s">
        <v>7116</v>
      </c>
      <c r="B1684" s="3" t="s">
        <v>1318</v>
      </c>
      <c r="C1684" s="250" t="s">
        <v>3536</v>
      </c>
      <c r="D1684" s="185" t="s">
        <v>3526</v>
      </c>
      <c r="E1684" s="185" t="s">
        <v>3537</v>
      </c>
      <c r="F1684" s="243"/>
      <c r="G1684" s="161" t="s">
        <v>385</v>
      </c>
      <c r="H1684" s="241">
        <v>0</v>
      </c>
      <c r="I1684" s="34">
        <v>470000000</v>
      </c>
      <c r="J1684" s="21" t="s">
        <v>1316</v>
      </c>
      <c r="K1684" s="17" t="s">
        <v>1633</v>
      </c>
      <c r="L1684" s="235" t="s">
        <v>3441</v>
      </c>
      <c r="M1684" s="140" t="s">
        <v>383</v>
      </c>
      <c r="N1684" s="362" t="s">
        <v>6079</v>
      </c>
      <c r="O1684" s="3" t="s">
        <v>1368</v>
      </c>
      <c r="P1684" s="7" t="s">
        <v>1340</v>
      </c>
      <c r="Q1684" s="3" t="s">
        <v>1188</v>
      </c>
      <c r="R1684" s="9">
        <v>6</v>
      </c>
      <c r="S1684" s="183">
        <v>99827.64</v>
      </c>
      <c r="T1684" s="298">
        <v>0</v>
      </c>
      <c r="U1684" s="302">
        <f t="shared" si="546"/>
        <v>0</v>
      </c>
      <c r="V1684" s="9" t="s">
        <v>1327</v>
      </c>
      <c r="W1684" s="152" t="s">
        <v>1396</v>
      </c>
      <c r="X1684" s="243">
        <v>8.2200000000000006</v>
      </c>
    </row>
    <row r="1685" spans="1:24" s="225" customFormat="1" ht="102">
      <c r="A1685" s="9" t="s">
        <v>9326</v>
      </c>
      <c r="B1685" s="3" t="s">
        <v>1318</v>
      </c>
      <c r="C1685" s="250" t="s">
        <v>3536</v>
      </c>
      <c r="D1685" s="185" t="s">
        <v>3526</v>
      </c>
      <c r="E1685" s="185" t="s">
        <v>3537</v>
      </c>
      <c r="F1685" s="243"/>
      <c r="G1685" s="161" t="s">
        <v>385</v>
      </c>
      <c r="H1685" s="241">
        <v>0.3</v>
      </c>
      <c r="I1685" s="34">
        <v>470000000</v>
      </c>
      <c r="J1685" s="21" t="s">
        <v>1316</v>
      </c>
      <c r="K1685" s="17" t="s">
        <v>1633</v>
      </c>
      <c r="L1685" s="235" t="s">
        <v>3441</v>
      </c>
      <c r="M1685" s="140" t="s">
        <v>383</v>
      </c>
      <c r="N1685" s="362" t="s">
        <v>6079</v>
      </c>
      <c r="O1685" s="3" t="s">
        <v>1368</v>
      </c>
      <c r="P1685" s="7" t="s">
        <v>1340</v>
      </c>
      <c r="Q1685" s="3" t="s">
        <v>1188</v>
      </c>
      <c r="R1685" s="9">
        <v>6</v>
      </c>
      <c r="S1685" s="183">
        <v>99827.64</v>
      </c>
      <c r="T1685" s="242">
        <f>R1685*S1685</f>
        <v>598965.84</v>
      </c>
      <c r="U1685" s="83">
        <f>T1685*1.12</f>
        <v>670841.74080000003</v>
      </c>
      <c r="V1685" s="9" t="s">
        <v>1317</v>
      </c>
      <c r="W1685" s="152" t="s">
        <v>1396</v>
      </c>
      <c r="X1685" s="243"/>
    </row>
    <row r="1686" spans="1:24" s="225" customFormat="1" ht="102">
      <c r="A1686" s="9" t="s">
        <v>7117</v>
      </c>
      <c r="B1686" s="3" t="s">
        <v>1318</v>
      </c>
      <c r="C1686" s="250" t="s">
        <v>3536</v>
      </c>
      <c r="D1686" s="185" t="s">
        <v>3526</v>
      </c>
      <c r="E1686" s="185" t="s">
        <v>3538</v>
      </c>
      <c r="F1686" s="243"/>
      <c r="G1686" s="161" t="s">
        <v>385</v>
      </c>
      <c r="H1686" s="241">
        <v>0</v>
      </c>
      <c r="I1686" s="34">
        <v>470000000</v>
      </c>
      <c r="J1686" s="21" t="s">
        <v>1316</v>
      </c>
      <c r="K1686" s="17" t="s">
        <v>1633</v>
      </c>
      <c r="L1686" s="235" t="s">
        <v>3441</v>
      </c>
      <c r="M1686" s="140" t="s">
        <v>383</v>
      </c>
      <c r="N1686" s="362" t="s">
        <v>6079</v>
      </c>
      <c r="O1686" s="3" t="s">
        <v>1368</v>
      </c>
      <c r="P1686" s="7" t="s">
        <v>1340</v>
      </c>
      <c r="Q1686" s="3" t="s">
        <v>1188</v>
      </c>
      <c r="R1686" s="9">
        <v>8</v>
      </c>
      <c r="S1686" s="183">
        <v>103277.496</v>
      </c>
      <c r="T1686" s="298">
        <v>0</v>
      </c>
      <c r="U1686" s="302">
        <f t="shared" si="546"/>
        <v>0</v>
      </c>
      <c r="V1686" s="9" t="s">
        <v>1327</v>
      </c>
      <c r="W1686" s="152" t="s">
        <v>1396</v>
      </c>
      <c r="X1686" s="243">
        <v>8.2200000000000006</v>
      </c>
    </row>
    <row r="1687" spans="1:24" s="225" customFormat="1" ht="102">
      <c r="A1687" s="9" t="s">
        <v>9327</v>
      </c>
      <c r="B1687" s="3" t="s">
        <v>1318</v>
      </c>
      <c r="C1687" s="250" t="s">
        <v>3536</v>
      </c>
      <c r="D1687" s="185" t="s">
        <v>3526</v>
      </c>
      <c r="E1687" s="185" t="s">
        <v>3538</v>
      </c>
      <c r="F1687" s="243"/>
      <c r="G1687" s="161" t="s">
        <v>385</v>
      </c>
      <c r="H1687" s="241">
        <v>0.3</v>
      </c>
      <c r="I1687" s="34">
        <v>470000000</v>
      </c>
      <c r="J1687" s="21" t="s">
        <v>1316</v>
      </c>
      <c r="K1687" s="17" t="s">
        <v>1633</v>
      </c>
      <c r="L1687" s="235" t="s">
        <v>3441</v>
      </c>
      <c r="M1687" s="140" t="s">
        <v>383</v>
      </c>
      <c r="N1687" s="362" t="s">
        <v>6079</v>
      </c>
      <c r="O1687" s="3" t="s">
        <v>1368</v>
      </c>
      <c r="P1687" s="7" t="s">
        <v>1340</v>
      </c>
      <c r="Q1687" s="3" t="s">
        <v>1188</v>
      </c>
      <c r="R1687" s="9">
        <v>8</v>
      </c>
      <c r="S1687" s="183">
        <v>103277.496</v>
      </c>
      <c r="T1687" s="242">
        <f>R1687*S1687</f>
        <v>826219.96799999999</v>
      </c>
      <c r="U1687" s="83">
        <f t="shared" ref="U1687:U1703" si="561">T1687*1.12</f>
        <v>925366.36416000011</v>
      </c>
      <c r="V1687" s="9" t="s">
        <v>1317</v>
      </c>
      <c r="W1687" s="152" t="s">
        <v>1396</v>
      </c>
      <c r="X1687" s="243"/>
    </row>
    <row r="1688" spans="1:24" s="225" customFormat="1" ht="102">
      <c r="A1688" s="9" t="s">
        <v>7118</v>
      </c>
      <c r="B1688" s="3" t="s">
        <v>1318</v>
      </c>
      <c r="C1688" s="250" t="s">
        <v>3536</v>
      </c>
      <c r="D1688" s="185" t="s">
        <v>3526</v>
      </c>
      <c r="E1688" s="185" t="s">
        <v>3539</v>
      </c>
      <c r="F1688" s="243"/>
      <c r="G1688" s="161" t="s">
        <v>385</v>
      </c>
      <c r="H1688" s="241">
        <v>0</v>
      </c>
      <c r="I1688" s="34">
        <v>470000000</v>
      </c>
      <c r="J1688" s="21" t="s">
        <v>1316</v>
      </c>
      <c r="K1688" s="17" t="s">
        <v>1633</v>
      </c>
      <c r="L1688" s="235" t="s">
        <v>3441</v>
      </c>
      <c r="M1688" s="140" t="s">
        <v>383</v>
      </c>
      <c r="N1688" s="362" t="s">
        <v>6079</v>
      </c>
      <c r="O1688" s="3" t="s">
        <v>1368</v>
      </c>
      <c r="P1688" s="7" t="s">
        <v>1340</v>
      </c>
      <c r="Q1688" s="3" t="s">
        <v>1188</v>
      </c>
      <c r="R1688" s="9">
        <v>8</v>
      </c>
      <c r="S1688" s="183">
        <v>110175.72</v>
      </c>
      <c r="T1688" s="298">
        <v>0</v>
      </c>
      <c r="U1688" s="302">
        <f t="shared" si="561"/>
        <v>0</v>
      </c>
      <c r="V1688" s="9" t="s">
        <v>1327</v>
      </c>
      <c r="W1688" s="152" t="s">
        <v>1396</v>
      </c>
      <c r="X1688" s="243">
        <v>8.2200000000000006</v>
      </c>
    </row>
    <row r="1689" spans="1:24" s="225" customFormat="1" ht="102">
      <c r="A1689" s="9" t="s">
        <v>9328</v>
      </c>
      <c r="B1689" s="3" t="s">
        <v>1318</v>
      </c>
      <c r="C1689" s="250" t="s">
        <v>3536</v>
      </c>
      <c r="D1689" s="185" t="s">
        <v>3526</v>
      </c>
      <c r="E1689" s="185" t="s">
        <v>3539</v>
      </c>
      <c r="F1689" s="243"/>
      <c r="G1689" s="161" t="s">
        <v>385</v>
      </c>
      <c r="H1689" s="241">
        <v>0.3</v>
      </c>
      <c r="I1689" s="34">
        <v>470000000</v>
      </c>
      <c r="J1689" s="21" t="s">
        <v>1316</v>
      </c>
      <c r="K1689" s="17" t="s">
        <v>1633</v>
      </c>
      <c r="L1689" s="235" t="s">
        <v>3441</v>
      </c>
      <c r="M1689" s="140" t="s">
        <v>383</v>
      </c>
      <c r="N1689" s="362" t="s">
        <v>6079</v>
      </c>
      <c r="O1689" s="3" t="s">
        <v>1368</v>
      </c>
      <c r="P1689" s="7" t="s">
        <v>1340</v>
      </c>
      <c r="Q1689" s="3" t="s">
        <v>1188</v>
      </c>
      <c r="R1689" s="9">
        <v>8</v>
      </c>
      <c r="S1689" s="183">
        <v>110175.72</v>
      </c>
      <c r="T1689" s="242">
        <f>R1689*S1689</f>
        <v>881405.76</v>
      </c>
      <c r="U1689" s="83">
        <f t="shared" si="561"/>
        <v>987174.45120000013</v>
      </c>
      <c r="V1689" s="9" t="s">
        <v>1317</v>
      </c>
      <c r="W1689" s="152" t="s">
        <v>1396</v>
      </c>
      <c r="X1689" s="243"/>
    </row>
    <row r="1690" spans="1:24" s="225" customFormat="1" ht="102">
      <c r="A1690" s="9" t="s">
        <v>7119</v>
      </c>
      <c r="B1690" s="3" t="s">
        <v>1318</v>
      </c>
      <c r="C1690" s="250" t="s">
        <v>3540</v>
      </c>
      <c r="D1690" s="185" t="s">
        <v>3526</v>
      </c>
      <c r="E1690" s="185" t="s">
        <v>3541</v>
      </c>
      <c r="F1690" s="243"/>
      <c r="G1690" s="161" t="s">
        <v>385</v>
      </c>
      <c r="H1690" s="241">
        <v>0</v>
      </c>
      <c r="I1690" s="34">
        <v>470000000</v>
      </c>
      <c r="J1690" s="21" t="s">
        <v>1316</v>
      </c>
      <c r="K1690" s="17" t="s">
        <v>1633</v>
      </c>
      <c r="L1690" s="235" t="s">
        <v>3441</v>
      </c>
      <c r="M1690" s="140" t="s">
        <v>383</v>
      </c>
      <c r="N1690" s="362" t="s">
        <v>6079</v>
      </c>
      <c r="O1690" s="3" t="s">
        <v>1368</v>
      </c>
      <c r="P1690" s="7" t="s">
        <v>1340</v>
      </c>
      <c r="Q1690" s="3" t="s">
        <v>1188</v>
      </c>
      <c r="R1690" s="9">
        <v>8</v>
      </c>
      <c r="S1690" s="183">
        <v>57794.039999999994</v>
      </c>
      <c r="T1690" s="298">
        <v>0</v>
      </c>
      <c r="U1690" s="302">
        <f t="shared" si="561"/>
        <v>0</v>
      </c>
      <c r="V1690" s="9" t="s">
        <v>1327</v>
      </c>
      <c r="W1690" s="152" t="s">
        <v>1396</v>
      </c>
      <c r="X1690" s="243">
        <v>8.2200000000000006</v>
      </c>
    </row>
    <row r="1691" spans="1:24" s="225" customFormat="1" ht="102">
      <c r="A1691" s="9" t="s">
        <v>9329</v>
      </c>
      <c r="B1691" s="3" t="s">
        <v>1318</v>
      </c>
      <c r="C1691" s="250" t="s">
        <v>3540</v>
      </c>
      <c r="D1691" s="185" t="s">
        <v>3526</v>
      </c>
      <c r="E1691" s="185" t="s">
        <v>3541</v>
      </c>
      <c r="F1691" s="243"/>
      <c r="G1691" s="161" t="s">
        <v>385</v>
      </c>
      <c r="H1691" s="241">
        <v>0.3</v>
      </c>
      <c r="I1691" s="34">
        <v>470000000</v>
      </c>
      <c r="J1691" s="21" t="s">
        <v>1316</v>
      </c>
      <c r="K1691" s="17" t="s">
        <v>1633</v>
      </c>
      <c r="L1691" s="235" t="s">
        <v>3441</v>
      </c>
      <c r="M1691" s="140" t="s">
        <v>383</v>
      </c>
      <c r="N1691" s="362" t="s">
        <v>6079</v>
      </c>
      <c r="O1691" s="3" t="s">
        <v>1368</v>
      </c>
      <c r="P1691" s="7" t="s">
        <v>1340</v>
      </c>
      <c r="Q1691" s="3" t="s">
        <v>1188</v>
      </c>
      <c r="R1691" s="9">
        <v>8</v>
      </c>
      <c r="S1691" s="183">
        <v>57794.039999999994</v>
      </c>
      <c r="T1691" s="242">
        <f>R1691*S1691</f>
        <v>462352.31999999995</v>
      </c>
      <c r="U1691" s="83">
        <f t="shared" si="561"/>
        <v>517834.59840000002</v>
      </c>
      <c r="V1691" s="9" t="s">
        <v>1317</v>
      </c>
      <c r="W1691" s="152" t="s">
        <v>1396</v>
      </c>
      <c r="X1691" s="243"/>
    </row>
    <row r="1692" spans="1:24" s="225" customFormat="1" ht="102">
      <c r="A1692" s="9" t="s">
        <v>7120</v>
      </c>
      <c r="B1692" s="3" t="s">
        <v>1318</v>
      </c>
      <c r="C1692" s="250" t="s">
        <v>3536</v>
      </c>
      <c r="D1692" s="185" t="s">
        <v>3526</v>
      </c>
      <c r="E1692" s="185" t="s">
        <v>3542</v>
      </c>
      <c r="F1692" s="243"/>
      <c r="G1692" s="161" t="s">
        <v>385</v>
      </c>
      <c r="H1692" s="241">
        <v>0</v>
      </c>
      <c r="I1692" s="34">
        <v>470000000</v>
      </c>
      <c r="J1692" s="21" t="s">
        <v>1316</v>
      </c>
      <c r="K1692" s="17" t="s">
        <v>1633</v>
      </c>
      <c r="L1692" s="235" t="s">
        <v>3441</v>
      </c>
      <c r="M1692" s="140" t="s">
        <v>383</v>
      </c>
      <c r="N1692" s="362" t="s">
        <v>6079</v>
      </c>
      <c r="O1692" s="3" t="s">
        <v>1368</v>
      </c>
      <c r="P1692" s="7" t="s">
        <v>1340</v>
      </c>
      <c r="Q1692" s="3" t="s">
        <v>1188</v>
      </c>
      <c r="R1692" s="9">
        <v>8</v>
      </c>
      <c r="S1692" s="183">
        <v>117074.68800000001</v>
      </c>
      <c r="T1692" s="298">
        <v>0</v>
      </c>
      <c r="U1692" s="302">
        <f t="shared" si="561"/>
        <v>0</v>
      </c>
      <c r="V1692" s="9" t="s">
        <v>1327</v>
      </c>
      <c r="W1692" s="152" t="s">
        <v>1396</v>
      </c>
      <c r="X1692" s="243">
        <v>8.2200000000000006</v>
      </c>
    </row>
    <row r="1693" spans="1:24" s="225" customFormat="1" ht="102">
      <c r="A1693" s="9" t="s">
        <v>9330</v>
      </c>
      <c r="B1693" s="3" t="s">
        <v>1318</v>
      </c>
      <c r="C1693" s="250" t="s">
        <v>3536</v>
      </c>
      <c r="D1693" s="185" t="s">
        <v>3526</v>
      </c>
      <c r="E1693" s="185" t="s">
        <v>3542</v>
      </c>
      <c r="F1693" s="243"/>
      <c r="G1693" s="161" t="s">
        <v>385</v>
      </c>
      <c r="H1693" s="241">
        <v>0.3</v>
      </c>
      <c r="I1693" s="34">
        <v>470000000</v>
      </c>
      <c r="J1693" s="21" t="s">
        <v>1316</v>
      </c>
      <c r="K1693" s="17" t="s">
        <v>1633</v>
      </c>
      <c r="L1693" s="235" t="s">
        <v>3441</v>
      </c>
      <c r="M1693" s="140" t="s">
        <v>383</v>
      </c>
      <c r="N1693" s="362" t="s">
        <v>6079</v>
      </c>
      <c r="O1693" s="3" t="s">
        <v>1368</v>
      </c>
      <c r="P1693" s="7" t="s">
        <v>1340</v>
      </c>
      <c r="Q1693" s="3" t="s">
        <v>1188</v>
      </c>
      <c r="R1693" s="9">
        <v>8</v>
      </c>
      <c r="S1693" s="183">
        <v>117074.68800000001</v>
      </c>
      <c r="T1693" s="242">
        <f>R1693*S1693</f>
        <v>936597.50400000007</v>
      </c>
      <c r="U1693" s="83">
        <f t="shared" si="561"/>
        <v>1048989.2044800001</v>
      </c>
      <c r="V1693" s="9" t="s">
        <v>1317</v>
      </c>
      <c r="W1693" s="152" t="s">
        <v>1396</v>
      </c>
      <c r="X1693" s="243"/>
    </row>
    <row r="1694" spans="1:24" s="225" customFormat="1" ht="102">
      <c r="A1694" s="9" t="s">
        <v>7121</v>
      </c>
      <c r="B1694" s="3" t="s">
        <v>1318</v>
      </c>
      <c r="C1694" s="250" t="s">
        <v>3543</v>
      </c>
      <c r="D1694" s="185" t="s">
        <v>3526</v>
      </c>
      <c r="E1694" s="185" t="s">
        <v>3544</v>
      </c>
      <c r="F1694" s="243"/>
      <c r="G1694" s="161" t="s">
        <v>385</v>
      </c>
      <c r="H1694" s="241">
        <v>0</v>
      </c>
      <c r="I1694" s="34">
        <v>470000000</v>
      </c>
      <c r="J1694" s="21" t="s">
        <v>1316</v>
      </c>
      <c r="K1694" s="17" t="s">
        <v>1633</v>
      </c>
      <c r="L1694" s="235" t="s">
        <v>3441</v>
      </c>
      <c r="M1694" s="140" t="s">
        <v>383</v>
      </c>
      <c r="N1694" s="362" t="s">
        <v>6079</v>
      </c>
      <c r="O1694" s="3" t="s">
        <v>1368</v>
      </c>
      <c r="P1694" s="7" t="s">
        <v>1340</v>
      </c>
      <c r="Q1694" s="3" t="s">
        <v>1188</v>
      </c>
      <c r="R1694" s="9">
        <v>8</v>
      </c>
      <c r="S1694" s="183">
        <v>73184.868000000002</v>
      </c>
      <c r="T1694" s="298">
        <v>0</v>
      </c>
      <c r="U1694" s="302">
        <f t="shared" si="561"/>
        <v>0</v>
      </c>
      <c r="V1694" s="9" t="s">
        <v>1327</v>
      </c>
      <c r="W1694" s="152" t="s">
        <v>1396</v>
      </c>
      <c r="X1694" s="243">
        <v>8.2200000000000006</v>
      </c>
    </row>
    <row r="1695" spans="1:24" s="225" customFormat="1" ht="102">
      <c r="A1695" s="9" t="s">
        <v>9331</v>
      </c>
      <c r="B1695" s="3" t="s">
        <v>1318</v>
      </c>
      <c r="C1695" s="250" t="s">
        <v>3543</v>
      </c>
      <c r="D1695" s="185" t="s">
        <v>3526</v>
      </c>
      <c r="E1695" s="185" t="s">
        <v>3544</v>
      </c>
      <c r="F1695" s="243"/>
      <c r="G1695" s="161" t="s">
        <v>385</v>
      </c>
      <c r="H1695" s="241">
        <v>0.3</v>
      </c>
      <c r="I1695" s="34">
        <v>470000000</v>
      </c>
      <c r="J1695" s="21" t="s">
        <v>1316</v>
      </c>
      <c r="K1695" s="17" t="s">
        <v>1633</v>
      </c>
      <c r="L1695" s="235" t="s">
        <v>3441</v>
      </c>
      <c r="M1695" s="140" t="s">
        <v>383</v>
      </c>
      <c r="N1695" s="362" t="s">
        <v>6079</v>
      </c>
      <c r="O1695" s="3" t="s">
        <v>1368</v>
      </c>
      <c r="P1695" s="7" t="s">
        <v>1340</v>
      </c>
      <c r="Q1695" s="3" t="s">
        <v>1188</v>
      </c>
      <c r="R1695" s="9">
        <v>8</v>
      </c>
      <c r="S1695" s="183">
        <v>73184.868000000002</v>
      </c>
      <c r="T1695" s="242">
        <f>R1695*S1695</f>
        <v>585478.94400000002</v>
      </c>
      <c r="U1695" s="83">
        <f t="shared" si="561"/>
        <v>655736.41728000005</v>
      </c>
      <c r="V1695" s="9" t="s">
        <v>1317</v>
      </c>
      <c r="W1695" s="152" t="s">
        <v>1396</v>
      </c>
      <c r="X1695" s="243"/>
    </row>
    <row r="1696" spans="1:24" s="225" customFormat="1" ht="102">
      <c r="A1696" s="9" t="s">
        <v>7122</v>
      </c>
      <c r="B1696" s="3" t="s">
        <v>1318</v>
      </c>
      <c r="C1696" s="250" t="s">
        <v>3545</v>
      </c>
      <c r="D1696" s="185" t="s">
        <v>3526</v>
      </c>
      <c r="E1696" s="185" t="s">
        <v>3546</v>
      </c>
      <c r="F1696" s="243"/>
      <c r="G1696" s="161" t="s">
        <v>385</v>
      </c>
      <c r="H1696" s="241">
        <v>0</v>
      </c>
      <c r="I1696" s="34">
        <v>470000000</v>
      </c>
      <c r="J1696" s="21" t="s">
        <v>1316</v>
      </c>
      <c r="K1696" s="17" t="s">
        <v>1633</v>
      </c>
      <c r="L1696" s="235" t="s">
        <v>3441</v>
      </c>
      <c r="M1696" s="140" t="s">
        <v>383</v>
      </c>
      <c r="N1696" s="362" t="s">
        <v>6079</v>
      </c>
      <c r="O1696" s="3" t="s">
        <v>1368</v>
      </c>
      <c r="P1696" s="7" t="s">
        <v>1340</v>
      </c>
      <c r="Q1696" s="3" t="s">
        <v>1188</v>
      </c>
      <c r="R1696" s="9">
        <v>10</v>
      </c>
      <c r="S1696" s="183">
        <v>30934.223999999998</v>
      </c>
      <c r="T1696" s="298">
        <v>0</v>
      </c>
      <c r="U1696" s="302">
        <f t="shared" si="561"/>
        <v>0</v>
      </c>
      <c r="V1696" s="9" t="s">
        <v>1327</v>
      </c>
      <c r="W1696" s="152" t="s">
        <v>1396</v>
      </c>
      <c r="X1696" s="243">
        <v>8.2200000000000006</v>
      </c>
    </row>
    <row r="1697" spans="1:24" s="225" customFormat="1" ht="102">
      <c r="A1697" s="9" t="s">
        <v>9332</v>
      </c>
      <c r="B1697" s="3" t="s">
        <v>1318</v>
      </c>
      <c r="C1697" s="250" t="s">
        <v>3545</v>
      </c>
      <c r="D1697" s="185" t="s">
        <v>3526</v>
      </c>
      <c r="E1697" s="185" t="s">
        <v>3546</v>
      </c>
      <c r="F1697" s="243"/>
      <c r="G1697" s="161" t="s">
        <v>385</v>
      </c>
      <c r="H1697" s="241">
        <v>0.3</v>
      </c>
      <c r="I1697" s="34">
        <v>470000000</v>
      </c>
      <c r="J1697" s="21" t="s">
        <v>1316</v>
      </c>
      <c r="K1697" s="17" t="s">
        <v>1633</v>
      </c>
      <c r="L1697" s="235" t="s">
        <v>3441</v>
      </c>
      <c r="M1697" s="140" t="s">
        <v>383</v>
      </c>
      <c r="N1697" s="362" t="s">
        <v>6079</v>
      </c>
      <c r="O1697" s="3" t="s">
        <v>1368</v>
      </c>
      <c r="P1697" s="7" t="s">
        <v>1340</v>
      </c>
      <c r="Q1697" s="3" t="s">
        <v>1188</v>
      </c>
      <c r="R1697" s="9">
        <v>10</v>
      </c>
      <c r="S1697" s="183">
        <v>30934.223999999998</v>
      </c>
      <c r="T1697" s="242">
        <f>R1697*S1697</f>
        <v>309342.24</v>
      </c>
      <c r="U1697" s="83">
        <f t="shared" si="561"/>
        <v>346463.3088</v>
      </c>
      <c r="V1697" s="9" t="s">
        <v>1317</v>
      </c>
      <c r="W1697" s="152" t="s">
        <v>1396</v>
      </c>
      <c r="X1697" s="243"/>
    </row>
    <row r="1698" spans="1:24" s="225" customFormat="1" ht="102">
      <c r="A1698" s="9" t="s">
        <v>7123</v>
      </c>
      <c r="B1698" s="3" t="s">
        <v>1318</v>
      </c>
      <c r="C1698" s="250" t="s">
        <v>3547</v>
      </c>
      <c r="D1698" s="185" t="s">
        <v>3526</v>
      </c>
      <c r="E1698" s="185" t="s">
        <v>3548</v>
      </c>
      <c r="F1698" s="243"/>
      <c r="G1698" s="161" t="s">
        <v>385</v>
      </c>
      <c r="H1698" s="241">
        <v>0</v>
      </c>
      <c r="I1698" s="34">
        <v>470000000</v>
      </c>
      <c r="J1698" s="21" t="s">
        <v>1316</v>
      </c>
      <c r="K1698" s="17" t="s">
        <v>1633</v>
      </c>
      <c r="L1698" s="235" t="s">
        <v>3441</v>
      </c>
      <c r="M1698" s="140" t="s">
        <v>383</v>
      </c>
      <c r="N1698" s="362" t="s">
        <v>6079</v>
      </c>
      <c r="O1698" s="3" t="s">
        <v>1368</v>
      </c>
      <c r="P1698" s="7" t="s">
        <v>1340</v>
      </c>
      <c r="Q1698" s="3" t="s">
        <v>1188</v>
      </c>
      <c r="R1698" s="9">
        <v>10</v>
      </c>
      <c r="S1698" s="183">
        <v>31009.356</v>
      </c>
      <c r="T1698" s="298">
        <v>0</v>
      </c>
      <c r="U1698" s="302">
        <f t="shared" si="561"/>
        <v>0</v>
      </c>
      <c r="V1698" s="9" t="s">
        <v>1327</v>
      </c>
      <c r="W1698" s="152" t="s">
        <v>1396</v>
      </c>
      <c r="X1698" s="243">
        <v>8.2200000000000006</v>
      </c>
    </row>
    <row r="1699" spans="1:24" s="225" customFormat="1" ht="102">
      <c r="A1699" s="9" t="s">
        <v>9333</v>
      </c>
      <c r="B1699" s="3" t="s">
        <v>1318</v>
      </c>
      <c r="C1699" s="250" t="s">
        <v>3547</v>
      </c>
      <c r="D1699" s="185" t="s">
        <v>3526</v>
      </c>
      <c r="E1699" s="185" t="s">
        <v>3548</v>
      </c>
      <c r="F1699" s="243"/>
      <c r="G1699" s="161" t="s">
        <v>385</v>
      </c>
      <c r="H1699" s="241">
        <v>0.3</v>
      </c>
      <c r="I1699" s="34">
        <v>470000000</v>
      </c>
      <c r="J1699" s="21" t="s">
        <v>1316</v>
      </c>
      <c r="K1699" s="17" t="s">
        <v>1633</v>
      </c>
      <c r="L1699" s="235" t="s">
        <v>3441</v>
      </c>
      <c r="M1699" s="140" t="s">
        <v>383</v>
      </c>
      <c r="N1699" s="362" t="s">
        <v>6079</v>
      </c>
      <c r="O1699" s="3" t="s">
        <v>1368</v>
      </c>
      <c r="P1699" s="7" t="s">
        <v>1340</v>
      </c>
      <c r="Q1699" s="3" t="s">
        <v>1188</v>
      </c>
      <c r="R1699" s="9">
        <v>10</v>
      </c>
      <c r="S1699" s="183">
        <v>31009.356</v>
      </c>
      <c r="T1699" s="242">
        <f>R1699*S1699</f>
        <v>310093.56</v>
      </c>
      <c r="U1699" s="83">
        <f t="shared" si="561"/>
        <v>347304.78720000002</v>
      </c>
      <c r="V1699" s="9" t="s">
        <v>1317</v>
      </c>
      <c r="W1699" s="152" t="s">
        <v>1396</v>
      </c>
      <c r="X1699" s="243"/>
    </row>
    <row r="1700" spans="1:24" s="225" customFormat="1" ht="102">
      <c r="A1700" s="9" t="s">
        <v>7124</v>
      </c>
      <c r="B1700" s="3" t="s">
        <v>1318</v>
      </c>
      <c r="C1700" s="250" t="s">
        <v>3547</v>
      </c>
      <c r="D1700" s="185" t="s">
        <v>3526</v>
      </c>
      <c r="E1700" s="185" t="s">
        <v>3549</v>
      </c>
      <c r="F1700" s="243"/>
      <c r="G1700" s="161" t="s">
        <v>385</v>
      </c>
      <c r="H1700" s="241">
        <v>0</v>
      </c>
      <c r="I1700" s="34">
        <v>470000000</v>
      </c>
      <c r="J1700" s="21" t="s">
        <v>1316</v>
      </c>
      <c r="K1700" s="17" t="s">
        <v>1633</v>
      </c>
      <c r="L1700" s="235" t="s">
        <v>3441</v>
      </c>
      <c r="M1700" s="140" t="s">
        <v>383</v>
      </c>
      <c r="N1700" s="362" t="s">
        <v>6079</v>
      </c>
      <c r="O1700" s="3" t="s">
        <v>1368</v>
      </c>
      <c r="P1700" s="7" t="s">
        <v>1340</v>
      </c>
      <c r="Q1700" s="3" t="s">
        <v>1188</v>
      </c>
      <c r="R1700" s="9">
        <v>12</v>
      </c>
      <c r="S1700" s="183">
        <v>34939.595999999998</v>
      </c>
      <c r="T1700" s="298">
        <v>0</v>
      </c>
      <c r="U1700" s="302">
        <f t="shared" si="561"/>
        <v>0</v>
      </c>
      <c r="V1700" s="9" t="s">
        <v>1327</v>
      </c>
      <c r="W1700" s="152" t="s">
        <v>1396</v>
      </c>
      <c r="X1700" s="243">
        <v>8.2200000000000006</v>
      </c>
    </row>
    <row r="1701" spans="1:24" s="225" customFormat="1" ht="102">
      <c r="A1701" s="9" t="s">
        <v>9334</v>
      </c>
      <c r="B1701" s="3" t="s">
        <v>1318</v>
      </c>
      <c r="C1701" s="250" t="s">
        <v>3547</v>
      </c>
      <c r="D1701" s="185" t="s">
        <v>3526</v>
      </c>
      <c r="E1701" s="185" t="s">
        <v>3549</v>
      </c>
      <c r="F1701" s="243"/>
      <c r="G1701" s="161" t="s">
        <v>385</v>
      </c>
      <c r="H1701" s="241">
        <v>0.3</v>
      </c>
      <c r="I1701" s="34">
        <v>470000000</v>
      </c>
      <c r="J1701" s="21" t="s">
        <v>1316</v>
      </c>
      <c r="K1701" s="17" t="s">
        <v>1633</v>
      </c>
      <c r="L1701" s="235" t="s">
        <v>3441</v>
      </c>
      <c r="M1701" s="140" t="s">
        <v>383</v>
      </c>
      <c r="N1701" s="362" t="s">
        <v>6079</v>
      </c>
      <c r="O1701" s="3" t="s">
        <v>1368</v>
      </c>
      <c r="P1701" s="7" t="s">
        <v>1340</v>
      </c>
      <c r="Q1701" s="3" t="s">
        <v>1188</v>
      </c>
      <c r="R1701" s="9">
        <v>12</v>
      </c>
      <c r="S1701" s="183">
        <v>34939.595999999998</v>
      </c>
      <c r="T1701" s="242">
        <f>R1701*S1701</f>
        <v>419275.152</v>
      </c>
      <c r="U1701" s="83">
        <f t="shared" si="561"/>
        <v>469588.17024000006</v>
      </c>
      <c r="V1701" s="9" t="s">
        <v>1317</v>
      </c>
      <c r="W1701" s="152" t="s">
        <v>1396</v>
      </c>
      <c r="X1701" s="243"/>
    </row>
    <row r="1702" spans="1:24" s="225" customFormat="1" ht="102">
      <c r="A1702" s="9" t="s">
        <v>7125</v>
      </c>
      <c r="B1702" s="3" t="s">
        <v>1318</v>
      </c>
      <c r="C1702" s="250" t="s">
        <v>3550</v>
      </c>
      <c r="D1702" s="185" t="s">
        <v>3526</v>
      </c>
      <c r="E1702" s="185" t="s">
        <v>3551</v>
      </c>
      <c r="F1702" s="243"/>
      <c r="G1702" s="161" t="s">
        <v>385</v>
      </c>
      <c r="H1702" s="241">
        <v>0</v>
      </c>
      <c r="I1702" s="34">
        <v>470000000</v>
      </c>
      <c r="J1702" s="21" t="s">
        <v>1316</v>
      </c>
      <c r="K1702" s="17" t="s">
        <v>1633</v>
      </c>
      <c r="L1702" s="235" t="s">
        <v>3441</v>
      </c>
      <c r="M1702" s="140" t="s">
        <v>383</v>
      </c>
      <c r="N1702" s="362" t="s">
        <v>6079</v>
      </c>
      <c r="O1702" s="3" t="s">
        <v>1368</v>
      </c>
      <c r="P1702" s="7" t="s">
        <v>1340</v>
      </c>
      <c r="Q1702" s="3" t="s">
        <v>1188</v>
      </c>
      <c r="R1702" s="9">
        <v>12</v>
      </c>
      <c r="S1702" s="183">
        <v>26043.99</v>
      </c>
      <c r="T1702" s="298">
        <v>0</v>
      </c>
      <c r="U1702" s="302">
        <f t="shared" si="561"/>
        <v>0</v>
      </c>
      <c r="V1702" s="9" t="s">
        <v>1327</v>
      </c>
      <c r="W1702" s="152" t="s">
        <v>1396</v>
      </c>
      <c r="X1702" s="243">
        <v>8.2200000000000006</v>
      </c>
    </row>
    <row r="1703" spans="1:24" s="225" customFormat="1" ht="102">
      <c r="A1703" s="9" t="s">
        <v>9335</v>
      </c>
      <c r="B1703" s="3" t="s">
        <v>1318</v>
      </c>
      <c r="C1703" s="250" t="s">
        <v>3550</v>
      </c>
      <c r="D1703" s="185" t="s">
        <v>3526</v>
      </c>
      <c r="E1703" s="185" t="s">
        <v>3551</v>
      </c>
      <c r="F1703" s="243"/>
      <c r="G1703" s="161" t="s">
        <v>385</v>
      </c>
      <c r="H1703" s="241">
        <v>0.3</v>
      </c>
      <c r="I1703" s="34">
        <v>470000000</v>
      </c>
      <c r="J1703" s="21" t="s">
        <v>1316</v>
      </c>
      <c r="K1703" s="17" t="s">
        <v>1633</v>
      </c>
      <c r="L1703" s="235" t="s">
        <v>3441</v>
      </c>
      <c r="M1703" s="140" t="s">
        <v>383</v>
      </c>
      <c r="N1703" s="362" t="s">
        <v>6079</v>
      </c>
      <c r="O1703" s="3" t="s">
        <v>1368</v>
      </c>
      <c r="P1703" s="7" t="s">
        <v>1340</v>
      </c>
      <c r="Q1703" s="3" t="s">
        <v>1188</v>
      </c>
      <c r="R1703" s="9">
        <v>12</v>
      </c>
      <c r="S1703" s="183">
        <v>26043.99</v>
      </c>
      <c r="T1703" s="242">
        <f>R1703*S1703</f>
        <v>312527.88</v>
      </c>
      <c r="U1703" s="83">
        <f t="shared" si="561"/>
        <v>350031.22560000006</v>
      </c>
      <c r="V1703" s="9" t="s">
        <v>1317</v>
      </c>
      <c r="W1703" s="152" t="s">
        <v>1396</v>
      </c>
      <c r="X1703" s="243"/>
    </row>
    <row r="1704" spans="1:24" s="225" customFormat="1" ht="102">
      <c r="A1704" s="9" t="s">
        <v>7126</v>
      </c>
      <c r="B1704" s="3" t="s">
        <v>1318</v>
      </c>
      <c r="C1704" s="250" t="s">
        <v>3550</v>
      </c>
      <c r="D1704" s="185" t="s">
        <v>3526</v>
      </c>
      <c r="E1704" s="185" t="s">
        <v>3552</v>
      </c>
      <c r="F1704" s="243"/>
      <c r="G1704" s="161" t="s">
        <v>385</v>
      </c>
      <c r="H1704" s="241">
        <v>0</v>
      </c>
      <c r="I1704" s="34">
        <v>470000000</v>
      </c>
      <c r="J1704" s="21" t="s">
        <v>1316</v>
      </c>
      <c r="K1704" s="17" t="s">
        <v>1633</v>
      </c>
      <c r="L1704" s="235" t="s">
        <v>3441</v>
      </c>
      <c r="M1704" s="140" t="s">
        <v>383</v>
      </c>
      <c r="N1704" s="362" t="s">
        <v>6079</v>
      </c>
      <c r="O1704" s="3" t="s">
        <v>1368</v>
      </c>
      <c r="P1704" s="7" t="s">
        <v>1340</v>
      </c>
      <c r="Q1704" s="3" t="s">
        <v>1188</v>
      </c>
      <c r="R1704" s="9">
        <v>10</v>
      </c>
      <c r="S1704" s="183">
        <v>38762.832000000002</v>
      </c>
      <c r="T1704" s="298">
        <v>0</v>
      </c>
      <c r="U1704" s="302">
        <f t="shared" si="546"/>
        <v>0</v>
      </c>
      <c r="V1704" s="9" t="s">
        <v>1327</v>
      </c>
      <c r="W1704" s="152" t="s">
        <v>1396</v>
      </c>
      <c r="X1704" s="243">
        <v>8.2200000000000006</v>
      </c>
    </row>
    <row r="1705" spans="1:24" s="225" customFormat="1" ht="102">
      <c r="A1705" s="9" t="s">
        <v>9336</v>
      </c>
      <c r="B1705" s="3" t="s">
        <v>1318</v>
      </c>
      <c r="C1705" s="250" t="s">
        <v>3550</v>
      </c>
      <c r="D1705" s="185" t="s">
        <v>3526</v>
      </c>
      <c r="E1705" s="185" t="s">
        <v>3552</v>
      </c>
      <c r="F1705" s="243"/>
      <c r="G1705" s="161" t="s">
        <v>385</v>
      </c>
      <c r="H1705" s="241">
        <v>0.3</v>
      </c>
      <c r="I1705" s="34">
        <v>470000000</v>
      </c>
      <c r="J1705" s="21" t="s">
        <v>1316</v>
      </c>
      <c r="K1705" s="17" t="s">
        <v>1633</v>
      </c>
      <c r="L1705" s="235" t="s">
        <v>3441</v>
      </c>
      <c r="M1705" s="140" t="s">
        <v>383</v>
      </c>
      <c r="N1705" s="362" t="s">
        <v>6079</v>
      </c>
      <c r="O1705" s="3" t="s">
        <v>1368</v>
      </c>
      <c r="P1705" s="7" t="s">
        <v>1340</v>
      </c>
      <c r="Q1705" s="3" t="s">
        <v>1188</v>
      </c>
      <c r="R1705" s="9">
        <v>10</v>
      </c>
      <c r="S1705" s="183">
        <v>38762.832000000002</v>
      </c>
      <c r="T1705" s="242">
        <f>R1705*S1705</f>
        <v>387628.32</v>
      </c>
      <c r="U1705" s="83">
        <f>T1705*1.12</f>
        <v>434143.71840000007</v>
      </c>
      <c r="V1705" s="9" t="s">
        <v>1317</v>
      </c>
      <c r="W1705" s="152" t="s">
        <v>1396</v>
      </c>
      <c r="X1705" s="243"/>
    </row>
    <row r="1706" spans="1:24" s="225" customFormat="1" ht="102">
      <c r="A1706" s="9" t="s">
        <v>7127</v>
      </c>
      <c r="B1706" s="3" t="s">
        <v>1318</v>
      </c>
      <c r="C1706" s="250" t="s">
        <v>3550</v>
      </c>
      <c r="D1706" s="185" t="s">
        <v>3526</v>
      </c>
      <c r="E1706" s="185" t="s">
        <v>3553</v>
      </c>
      <c r="F1706" s="243"/>
      <c r="G1706" s="161" t="s">
        <v>385</v>
      </c>
      <c r="H1706" s="241">
        <v>0</v>
      </c>
      <c r="I1706" s="34">
        <v>470000000</v>
      </c>
      <c r="J1706" s="21" t="s">
        <v>1316</v>
      </c>
      <c r="K1706" s="17" t="s">
        <v>1633</v>
      </c>
      <c r="L1706" s="235" t="s">
        <v>3441</v>
      </c>
      <c r="M1706" s="140" t="s">
        <v>383</v>
      </c>
      <c r="N1706" s="362" t="s">
        <v>6079</v>
      </c>
      <c r="O1706" s="3" t="s">
        <v>1368</v>
      </c>
      <c r="P1706" s="7" t="s">
        <v>1340</v>
      </c>
      <c r="Q1706" s="3" t="s">
        <v>1188</v>
      </c>
      <c r="R1706" s="9">
        <v>12</v>
      </c>
      <c r="S1706" s="183">
        <v>43633.64</v>
      </c>
      <c r="T1706" s="298">
        <v>0</v>
      </c>
      <c r="U1706" s="302">
        <f t="shared" si="546"/>
        <v>0</v>
      </c>
      <c r="V1706" s="9" t="s">
        <v>1327</v>
      </c>
      <c r="W1706" s="152" t="s">
        <v>1396</v>
      </c>
      <c r="X1706" s="243">
        <v>8.2200000000000006</v>
      </c>
    </row>
    <row r="1707" spans="1:24" s="225" customFormat="1" ht="102">
      <c r="A1707" s="9" t="s">
        <v>9337</v>
      </c>
      <c r="B1707" s="3" t="s">
        <v>1318</v>
      </c>
      <c r="C1707" s="250" t="s">
        <v>3550</v>
      </c>
      <c r="D1707" s="185" t="s">
        <v>3526</v>
      </c>
      <c r="E1707" s="185" t="s">
        <v>3553</v>
      </c>
      <c r="F1707" s="243"/>
      <c r="G1707" s="161" t="s">
        <v>385</v>
      </c>
      <c r="H1707" s="241">
        <v>0.3</v>
      </c>
      <c r="I1707" s="34">
        <v>470000000</v>
      </c>
      <c r="J1707" s="21" t="s">
        <v>1316</v>
      </c>
      <c r="K1707" s="17" t="s">
        <v>1633</v>
      </c>
      <c r="L1707" s="235" t="s">
        <v>3441</v>
      </c>
      <c r="M1707" s="140" t="s">
        <v>383</v>
      </c>
      <c r="N1707" s="362" t="s">
        <v>6079</v>
      </c>
      <c r="O1707" s="3" t="s">
        <v>1368</v>
      </c>
      <c r="P1707" s="7" t="s">
        <v>1340</v>
      </c>
      <c r="Q1707" s="3" t="s">
        <v>1188</v>
      </c>
      <c r="R1707" s="9">
        <v>12</v>
      </c>
      <c r="S1707" s="183">
        <v>43633.64</v>
      </c>
      <c r="T1707" s="242">
        <f>R1707*S1707</f>
        <v>523603.68</v>
      </c>
      <c r="U1707" s="83">
        <f>T1707*1.12</f>
        <v>586436.12160000007</v>
      </c>
      <c r="V1707" s="9" t="s">
        <v>1317</v>
      </c>
      <c r="W1707" s="152" t="s">
        <v>1396</v>
      </c>
      <c r="X1707" s="243"/>
    </row>
    <row r="1708" spans="1:24" s="225" customFormat="1" ht="102">
      <c r="A1708" s="9" t="s">
        <v>7128</v>
      </c>
      <c r="B1708" s="3" t="s">
        <v>1318</v>
      </c>
      <c r="C1708" s="250" t="s">
        <v>3540</v>
      </c>
      <c r="D1708" s="185" t="s">
        <v>3526</v>
      </c>
      <c r="E1708" s="185" t="s">
        <v>3554</v>
      </c>
      <c r="F1708" s="243"/>
      <c r="G1708" s="161" t="s">
        <v>385</v>
      </c>
      <c r="H1708" s="241">
        <v>0</v>
      </c>
      <c r="I1708" s="34">
        <v>470000000</v>
      </c>
      <c r="J1708" s="21" t="s">
        <v>1316</v>
      </c>
      <c r="K1708" s="17" t="s">
        <v>1633</v>
      </c>
      <c r="L1708" s="235" t="s">
        <v>3441</v>
      </c>
      <c r="M1708" s="140" t="s">
        <v>383</v>
      </c>
      <c r="N1708" s="362" t="s">
        <v>6079</v>
      </c>
      <c r="O1708" s="3" t="s">
        <v>1368</v>
      </c>
      <c r="P1708" s="7" t="s">
        <v>1340</v>
      </c>
      <c r="Q1708" s="3" t="s">
        <v>1188</v>
      </c>
      <c r="R1708" s="9">
        <v>10</v>
      </c>
      <c r="S1708" s="183">
        <v>50055.72</v>
      </c>
      <c r="T1708" s="298">
        <v>0</v>
      </c>
      <c r="U1708" s="302">
        <f>T1708*1.12</f>
        <v>0</v>
      </c>
      <c r="V1708" s="9" t="s">
        <v>1327</v>
      </c>
      <c r="W1708" s="152" t="s">
        <v>1396</v>
      </c>
      <c r="X1708" s="243">
        <v>8.2200000000000006</v>
      </c>
    </row>
    <row r="1709" spans="1:24" s="225" customFormat="1" ht="102">
      <c r="A1709" s="9" t="s">
        <v>9338</v>
      </c>
      <c r="B1709" s="3" t="s">
        <v>1318</v>
      </c>
      <c r="C1709" s="250" t="s">
        <v>3540</v>
      </c>
      <c r="D1709" s="185" t="s">
        <v>3526</v>
      </c>
      <c r="E1709" s="185" t="s">
        <v>3554</v>
      </c>
      <c r="F1709" s="243"/>
      <c r="G1709" s="161" t="s">
        <v>385</v>
      </c>
      <c r="H1709" s="241">
        <v>0.3</v>
      </c>
      <c r="I1709" s="34">
        <v>470000000</v>
      </c>
      <c r="J1709" s="21" t="s">
        <v>1316</v>
      </c>
      <c r="K1709" s="17" t="s">
        <v>1633</v>
      </c>
      <c r="L1709" s="235" t="s">
        <v>3441</v>
      </c>
      <c r="M1709" s="140" t="s">
        <v>383</v>
      </c>
      <c r="N1709" s="362" t="s">
        <v>6079</v>
      </c>
      <c r="O1709" s="3" t="s">
        <v>1368</v>
      </c>
      <c r="P1709" s="7" t="s">
        <v>1340</v>
      </c>
      <c r="Q1709" s="3" t="s">
        <v>1188</v>
      </c>
      <c r="R1709" s="9">
        <v>10</v>
      </c>
      <c r="S1709" s="183">
        <v>50055.72</v>
      </c>
      <c r="T1709" s="242">
        <f>R1709*S1709</f>
        <v>500557.2</v>
      </c>
      <c r="U1709" s="83">
        <f>T1709*1.12</f>
        <v>560624.06400000001</v>
      </c>
      <c r="V1709" s="9" t="s">
        <v>1317</v>
      </c>
      <c r="W1709" s="152" t="s">
        <v>1396</v>
      </c>
      <c r="X1709" s="243"/>
    </row>
    <row r="1710" spans="1:24" s="225" customFormat="1" ht="102">
      <c r="A1710" s="9" t="s">
        <v>7129</v>
      </c>
      <c r="B1710" s="3" t="s">
        <v>1318</v>
      </c>
      <c r="C1710" s="250" t="s">
        <v>3543</v>
      </c>
      <c r="D1710" s="185" t="s">
        <v>3526</v>
      </c>
      <c r="E1710" s="185" t="s">
        <v>3555</v>
      </c>
      <c r="F1710" s="243"/>
      <c r="G1710" s="161" t="s">
        <v>385</v>
      </c>
      <c r="H1710" s="241">
        <v>0</v>
      </c>
      <c r="I1710" s="34">
        <v>470000000</v>
      </c>
      <c r="J1710" s="21" t="s">
        <v>1316</v>
      </c>
      <c r="K1710" s="17" t="s">
        <v>1633</v>
      </c>
      <c r="L1710" s="235" t="s">
        <v>3441</v>
      </c>
      <c r="M1710" s="140" t="s">
        <v>383</v>
      </c>
      <c r="N1710" s="362" t="s">
        <v>6079</v>
      </c>
      <c r="O1710" s="3" t="s">
        <v>1368</v>
      </c>
      <c r="P1710" s="7" t="s">
        <v>1340</v>
      </c>
      <c r="Q1710" s="3" t="s">
        <v>1188</v>
      </c>
      <c r="R1710" s="9">
        <v>10</v>
      </c>
      <c r="S1710" s="183">
        <v>59616.851999999999</v>
      </c>
      <c r="T1710" s="298">
        <v>0</v>
      </c>
      <c r="U1710" s="302">
        <f t="shared" ref="U1710:U1790" si="562">T1710*1.12</f>
        <v>0</v>
      </c>
      <c r="V1710" s="9" t="s">
        <v>1327</v>
      </c>
      <c r="W1710" s="152" t="s">
        <v>1396</v>
      </c>
      <c r="X1710" s="243">
        <v>8.2200000000000006</v>
      </c>
    </row>
    <row r="1711" spans="1:24" s="225" customFormat="1" ht="102">
      <c r="A1711" s="9" t="s">
        <v>9339</v>
      </c>
      <c r="B1711" s="3" t="s">
        <v>1318</v>
      </c>
      <c r="C1711" s="250" t="s">
        <v>3543</v>
      </c>
      <c r="D1711" s="185" t="s">
        <v>3526</v>
      </c>
      <c r="E1711" s="185" t="s">
        <v>3555</v>
      </c>
      <c r="F1711" s="243"/>
      <c r="G1711" s="161" t="s">
        <v>385</v>
      </c>
      <c r="H1711" s="241">
        <v>0.3</v>
      </c>
      <c r="I1711" s="34">
        <v>470000000</v>
      </c>
      <c r="J1711" s="21" t="s">
        <v>1316</v>
      </c>
      <c r="K1711" s="17" t="s">
        <v>1633</v>
      </c>
      <c r="L1711" s="235" t="s">
        <v>3441</v>
      </c>
      <c r="M1711" s="140" t="s">
        <v>383</v>
      </c>
      <c r="N1711" s="362" t="s">
        <v>6079</v>
      </c>
      <c r="O1711" s="3" t="s">
        <v>1368</v>
      </c>
      <c r="P1711" s="7" t="s">
        <v>1340</v>
      </c>
      <c r="Q1711" s="3" t="s">
        <v>1188</v>
      </c>
      <c r="R1711" s="9">
        <v>10</v>
      </c>
      <c r="S1711" s="183">
        <v>59616.851999999999</v>
      </c>
      <c r="T1711" s="242">
        <f>R1711*S1711</f>
        <v>596168.52</v>
      </c>
      <c r="U1711" s="83">
        <f>T1711*1.12</f>
        <v>667708.7424000001</v>
      </c>
      <c r="V1711" s="9" t="s">
        <v>1317</v>
      </c>
      <c r="W1711" s="152" t="s">
        <v>1396</v>
      </c>
      <c r="X1711" s="243"/>
    </row>
    <row r="1712" spans="1:24" s="225" customFormat="1" ht="102">
      <c r="A1712" s="9" t="s">
        <v>7130</v>
      </c>
      <c r="B1712" s="3" t="s">
        <v>1318</v>
      </c>
      <c r="C1712" s="250" t="s">
        <v>3556</v>
      </c>
      <c r="D1712" s="185" t="s">
        <v>3526</v>
      </c>
      <c r="E1712" s="185" t="s">
        <v>3557</v>
      </c>
      <c r="F1712" s="243"/>
      <c r="G1712" s="161" t="s">
        <v>385</v>
      </c>
      <c r="H1712" s="241">
        <v>0</v>
      </c>
      <c r="I1712" s="34">
        <v>470000000</v>
      </c>
      <c r="J1712" s="21" t="s">
        <v>1316</v>
      </c>
      <c r="K1712" s="17" t="s">
        <v>1633</v>
      </c>
      <c r="L1712" s="235" t="s">
        <v>3441</v>
      </c>
      <c r="M1712" s="140" t="s">
        <v>383</v>
      </c>
      <c r="N1712" s="362" t="s">
        <v>6079</v>
      </c>
      <c r="O1712" s="3" t="s">
        <v>1368</v>
      </c>
      <c r="P1712" s="7" t="s">
        <v>1340</v>
      </c>
      <c r="Q1712" s="3" t="s">
        <v>1188</v>
      </c>
      <c r="R1712" s="9">
        <v>14</v>
      </c>
      <c r="S1712" s="183">
        <v>2656.08</v>
      </c>
      <c r="T1712" s="298">
        <v>0</v>
      </c>
      <c r="U1712" s="302">
        <f>T1712*1.12</f>
        <v>0</v>
      </c>
      <c r="V1712" s="9" t="s">
        <v>1327</v>
      </c>
      <c r="W1712" s="152" t="s">
        <v>1396</v>
      </c>
      <c r="X1712" s="243">
        <v>8.2200000000000006</v>
      </c>
    </row>
    <row r="1713" spans="1:24" s="225" customFormat="1" ht="102">
      <c r="A1713" s="9" t="s">
        <v>9340</v>
      </c>
      <c r="B1713" s="3" t="s">
        <v>1318</v>
      </c>
      <c r="C1713" s="250" t="s">
        <v>3556</v>
      </c>
      <c r="D1713" s="185" t="s">
        <v>3526</v>
      </c>
      <c r="E1713" s="185" t="s">
        <v>3557</v>
      </c>
      <c r="F1713" s="243"/>
      <c r="G1713" s="161" t="s">
        <v>385</v>
      </c>
      <c r="H1713" s="241">
        <v>0.3</v>
      </c>
      <c r="I1713" s="34">
        <v>470000000</v>
      </c>
      <c r="J1713" s="21" t="s">
        <v>1316</v>
      </c>
      <c r="K1713" s="17" t="s">
        <v>1633</v>
      </c>
      <c r="L1713" s="235" t="s">
        <v>3441</v>
      </c>
      <c r="M1713" s="140" t="s">
        <v>383</v>
      </c>
      <c r="N1713" s="362" t="s">
        <v>6079</v>
      </c>
      <c r="O1713" s="3" t="s">
        <v>1368</v>
      </c>
      <c r="P1713" s="7" t="s">
        <v>1340</v>
      </c>
      <c r="Q1713" s="3" t="s">
        <v>1188</v>
      </c>
      <c r="R1713" s="9">
        <v>14</v>
      </c>
      <c r="S1713" s="183">
        <v>2656.08</v>
      </c>
      <c r="T1713" s="242">
        <f>R1713*S1713</f>
        <v>37185.119999999995</v>
      </c>
      <c r="U1713" s="83">
        <f>T1713*1.12</f>
        <v>41647.3344</v>
      </c>
      <c r="V1713" s="9" t="s">
        <v>1317</v>
      </c>
      <c r="W1713" s="152" t="s">
        <v>1396</v>
      </c>
      <c r="X1713" s="243"/>
    </row>
    <row r="1714" spans="1:24" s="225" customFormat="1" ht="102">
      <c r="A1714" s="9" t="s">
        <v>7131</v>
      </c>
      <c r="B1714" s="3" t="s">
        <v>1318</v>
      </c>
      <c r="C1714" s="250" t="s">
        <v>3556</v>
      </c>
      <c r="D1714" s="185" t="s">
        <v>3526</v>
      </c>
      <c r="E1714" s="185" t="s">
        <v>3558</v>
      </c>
      <c r="F1714" s="243"/>
      <c r="G1714" s="161" t="s">
        <v>385</v>
      </c>
      <c r="H1714" s="241">
        <v>0</v>
      </c>
      <c r="I1714" s="34">
        <v>470000000</v>
      </c>
      <c r="J1714" s="21" t="s">
        <v>1316</v>
      </c>
      <c r="K1714" s="17" t="s">
        <v>1633</v>
      </c>
      <c r="L1714" s="235" t="s">
        <v>3441</v>
      </c>
      <c r="M1714" s="140" t="s">
        <v>383</v>
      </c>
      <c r="N1714" s="362" t="s">
        <v>6079</v>
      </c>
      <c r="O1714" s="3" t="s">
        <v>1368</v>
      </c>
      <c r="P1714" s="7" t="s">
        <v>1340</v>
      </c>
      <c r="Q1714" s="3" t="s">
        <v>1188</v>
      </c>
      <c r="R1714" s="9">
        <v>14</v>
      </c>
      <c r="S1714" s="183">
        <v>2921.69</v>
      </c>
      <c r="T1714" s="298">
        <v>0</v>
      </c>
      <c r="U1714" s="302">
        <f t="shared" si="562"/>
        <v>0</v>
      </c>
      <c r="V1714" s="9" t="s">
        <v>1327</v>
      </c>
      <c r="W1714" s="152" t="s">
        <v>1396</v>
      </c>
      <c r="X1714" s="243">
        <v>8.2200000000000006</v>
      </c>
    </row>
    <row r="1715" spans="1:24" s="225" customFormat="1" ht="102">
      <c r="A1715" s="9" t="s">
        <v>9341</v>
      </c>
      <c r="B1715" s="3" t="s">
        <v>1318</v>
      </c>
      <c r="C1715" s="250" t="s">
        <v>3556</v>
      </c>
      <c r="D1715" s="185" t="s">
        <v>3526</v>
      </c>
      <c r="E1715" s="185" t="s">
        <v>3558</v>
      </c>
      <c r="F1715" s="243"/>
      <c r="G1715" s="161" t="s">
        <v>385</v>
      </c>
      <c r="H1715" s="241">
        <v>0.3</v>
      </c>
      <c r="I1715" s="34">
        <v>470000000</v>
      </c>
      <c r="J1715" s="21" t="s">
        <v>1316</v>
      </c>
      <c r="K1715" s="17" t="s">
        <v>1633</v>
      </c>
      <c r="L1715" s="235" t="s">
        <v>3441</v>
      </c>
      <c r="M1715" s="140" t="s">
        <v>383</v>
      </c>
      <c r="N1715" s="362" t="s">
        <v>6079</v>
      </c>
      <c r="O1715" s="3" t="s">
        <v>1368</v>
      </c>
      <c r="P1715" s="7" t="s">
        <v>1340</v>
      </c>
      <c r="Q1715" s="3" t="s">
        <v>1188</v>
      </c>
      <c r="R1715" s="9">
        <v>14</v>
      </c>
      <c r="S1715" s="183">
        <v>2921.69</v>
      </c>
      <c r="T1715" s="242">
        <f>R1715*S1715</f>
        <v>40903.660000000003</v>
      </c>
      <c r="U1715" s="83">
        <f>T1715*1.12</f>
        <v>45812.099200000011</v>
      </c>
      <c r="V1715" s="9" t="s">
        <v>1317</v>
      </c>
      <c r="W1715" s="152" t="s">
        <v>1396</v>
      </c>
      <c r="X1715" s="243"/>
    </row>
    <row r="1716" spans="1:24" s="225" customFormat="1" ht="102">
      <c r="A1716" s="9" t="s">
        <v>7132</v>
      </c>
      <c r="B1716" s="3" t="s">
        <v>1318</v>
      </c>
      <c r="C1716" s="250" t="s">
        <v>3559</v>
      </c>
      <c r="D1716" s="185" t="s">
        <v>3526</v>
      </c>
      <c r="E1716" s="187" t="s">
        <v>3560</v>
      </c>
      <c r="F1716" s="243"/>
      <c r="G1716" s="161" t="s">
        <v>385</v>
      </c>
      <c r="H1716" s="241">
        <v>0</v>
      </c>
      <c r="I1716" s="34">
        <v>470000000</v>
      </c>
      <c r="J1716" s="21" t="s">
        <v>1316</v>
      </c>
      <c r="K1716" s="17" t="s">
        <v>1633</v>
      </c>
      <c r="L1716" s="235" t="s">
        <v>3441</v>
      </c>
      <c r="M1716" s="140" t="s">
        <v>383</v>
      </c>
      <c r="N1716" s="362" t="s">
        <v>6079</v>
      </c>
      <c r="O1716" s="3" t="s">
        <v>1368</v>
      </c>
      <c r="P1716" s="7" t="s">
        <v>1340</v>
      </c>
      <c r="Q1716" s="3" t="s">
        <v>1188</v>
      </c>
      <c r="R1716" s="9">
        <v>14</v>
      </c>
      <c r="S1716" s="183">
        <v>1601.23</v>
      </c>
      <c r="T1716" s="298">
        <v>0</v>
      </c>
      <c r="U1716" s="302">
        <f t="shared" si="562"/>
        <v>0</v>
      </c>
      <c r="V1716" s="9" t="s">
        <v>1327</v>
      </c>
      <c r="W1716" s="152" t="s">
        <v>1396</v>
      </c>
      <c r="X1716" s="243">
        <v>8.2200000000000006</v>
      </c>
    </row>
    <row r="1717" spans="1:24" s="225" customFormat="1" ht="102">
      <c r="A1717" s="9" t="s">
        <v>9342</v>
      </c>
      <c r="B1717" s="3" t="s">
        <v>1318</v>
      </c>
      <c r="C1717" s="250" t="s">
        <v>3559</v>
      </c>
      <c r="D1717" s="185" t="s">
        <v>3526</v>
      </c>
      <c r="E1717" s="187" t="s">
        <v>3560</v>
      </c>
      <c r="F1717" s="243"/>
      <c r="G1717" s="161" t="s">
        <v>385</v>
      </c>
      <c r="H1717" s="241">
        <v>0.3</v>
      </c>
      <c r="I1717" s="34">
        <v>470000000</v>
      </c>
      <c r="J1717" s="21" t="s">
        <v>1316</v>
      </c>
      <c r="K1717" s="17" t="s">
        <v>1633</v>
      </c>
      <c r="L1717" s="235" t="s">
        <v>3441</v>
      </c>
      <c r="M1717" s="140" t="s">
        <v>383</v>
      </c>
      <c r="N1717" s="362" t="s">
        <v>6079</v>
      </c>
      <c r="O1717" s="3" t="s">
        <v>1368</v>
      </c>
      <c r="P1717" s="7" t="s">
        <v>1340</v>
      </c>
      <c r="Q1717" s="3" t="s">
        <v>1188</v>
      </c>
      <c r="R1717" s="9">
        <v>14</v>
      </c>
      <c r="S1717" s="183">
        <v>1601.23</v>
      </c>
      <c r="T1717" s="242">
        <f>R1717*S1717</f>
        <v>22417.22</v>
      </c>
      <c r="U1717" s="83">
        <f>T1717*1.12</f>
        <v>25107.286400000005</v>
      </c>
      <c r="V1717" s="9" t="s">
        <v>1317</v>
      </c>
      <c r="W1717" s="152" t="s">
        <v>1396</v>
      </c>
      <c r="X1717" s="243"/>
    </row>
    <row r="1718" spans="1:24" s="225" customFormat="1" ht="102">
      <c r="A1718" s="9" t="s">
        <v>7133</v>
      </c>
      <c r="B1718" s="3" t="s">
        <v>1318</v>
      </c>
      <c r="C1718" s="250" t="s">
        <v>3559</v>
      </c>
      <c r="D1718" s="185" t="s">
        <v>3526</v>
      </c>
      <c r="E1718" s="187" t="s">
        <v>3561</v>
      </c>
      <c r="F1718" s="243"/>
      <c r="G1718" s="161" t="s">
        <v>385</v>
      </c>
      <c r="H1718" s="241">
        <v>0</v>
      </c>
      <c r="I1718" s="34">
        <v>470000000</v>
      </c>
      <c r="J1718" s="21" t="s">
        <v>1316</v>
      </c>
      <c r="K1718" s="17" t="s">
        <v>1633</v>
      </c>
      <c r="L1718" s="235" t="s">
        <v>3441</v>
      </c>
      <c r="M1718" s="140" t="s">
        <v>383</v>
      </c>
      <c r="N1718" s="362" t="s">
        <v>6079</v>
      </c>
      <c r="O1718" s="3" t="s">
        <v>1368</v>
      </c>
      <c r="P1718" s="7" t="s">
        <v>1340</v>
      </c>
      <c r="Q1718" s="3" t="s">
        <v>1188</v>
      </c>
      <c r="R1718" s="9">
        <v>14</v>
      </c>
      <c r="S1718" s="183">
        <v>1601.23</v>
      </c>
      <c r="T1718" s="298">
        <v>0</v>
      </c>
      <c r="U1718" s="302">
        <f t="shared" si="562"/>
        <v>0</v>
      </c>
      <c r="V1718" s="9" t="s">
        <v>1327</v>
      </c>
      <c r="W1718" s="152" t="s">
        <v>1396</v>
      </c>
      <c r="X1718" s="243">
        <v>8.2200000000000006</v>
      </c>
    </row>
    <row r="1719" spans="1:24" s="225" customFormat="1" ht="102">
      <c r="A1719" s="9" t="s">
        <v>9343</v>
      </c>
      <c r="B1719" s="3" t="s">
        <v>1318</v>
      </c>
      <c r="C1719" s="250" t="s">
        <v>3559</v>
      </c>
      <c r="D1719" s="185" t="s">
        <v>3526</v>
      </c>
      <c r="E1719" s="187" t="s">
        <v>3561</v>
      </c>
      <c r="F1719" s="243"/>
      <c r="G1719" s="161" t="s">
        <v>385</v>
      </c>
      <c r="H1719" s="241">
        <v>0.3</v>
      </c>
      <c r="I1719" s="34">
        <v>470000000</v>
      </c>
      <c r="J1719" s="21" t="s">
        <v>1316</v>
      </c>
      <c r="K1719" s="17" t="s">
        <v>1633</v>
      </c>
      <c r="L1719" s="235" t="s">
        <v>3441</v>
      </c>
      <c r="M1719" s="140" t="s">
        <v>383</v>
      </c>
      <c r="N1719" s="362" t="s">
        <v>6079</v>
      </c>
      <c r="O1719" s="3" t="s">
        <v>1368</v>
      </c>
      <c r="P1719" s="7" t="s">
        <v>1340</v>
      </c>
      <c r="Q1719" s="3" t="s">
        <v>1188</v>
      </c>
      <c r="R1719" s="9">
        <v>14</v>
      </c>
      <c r="S1719" s="183">
        <v>1601.23</v>
      </c>
      <c r="T1719" s="242">
        <f>R1719*S1719</f>
        <v>22417.22</v>
      </c>
      <c r="U1719" s="83">
        <f>T1719*1.12</f>
        <v>25107.286400000005</v>
      </c>
      <c r="V1719" s="9" t="s">
        <v>1317</v>
      </c>
      <c r="W1719" s="152" t="s">
        <v>1396</v>
      </c>
      <c r="X1719" s="243"/>
    </row>
    <row r="1720" spans="1:24" s="225" customFormat="1" ht="102">
      <c r="A1720" s="9" t="s">
        <v>7134</v>
      </c>
      <c r="B1720" s="3" t="s">
        <v>1318</v>
      </c>
      <c r="C1720" s="250" t="s">
        <v>3562</v>
      </c>
      <c r="D1720" s="185" t="s">
        <v>3526</v>
      </c>
      <c r="E1720" s="187" t="s">
        <v>3563</v>
      </c>
      <c r="F1720" s="243"/>
      <c r="G1720" s="161" t="s">
        <v>385</v>
      </c>
      <c r="H1720" s="241">
        <v>0</v>
      </c>
      <c r="I1720" s="34">
        <v>470000000</v>
      </c>
      <c r="J1720" s="21" t="s">
        <v>1316</v>
      </c>
      <c r="K1720" s="17" t="s">
        <v>1633</v>
      </c>
      <c r="L1720" s="235" t="s">
        <v>3441</v>
      </c>
      <c r="M1720" s="140" t="s">
        <v>383</v>
      </c>
      <c r="N1720" s="362" t="s">
        <v>6079</v>
      </c>
      <c r="O1720" s="3" t="s">
        <v>1368</v>
      </c>
      <c r="P1720" s="7" t="s">
        <v>1340</v>
      </c>
      <c r="Q1720" s="3" t="s">
        <v>1188</v>
      </c>
      <c r="R1720" s="9">
        <v>14</v>
      </c>
      <c r="S1720" s="183">
        <v>2337.3599999999997</v>
      </c>
      <c r="T1720" s="298">
        <v>0</v>
      </c>
      <c r="U1720" s="302">
        <f t="shared" si="562"/>
        <v>0</v>
      </c>
      <c r="V1720" s="9" t="s">
        <v>1327</v>
      </c>
      <c r="W1720" s="152" t="s">
        <v>1396</v>
      </c>
      <c r="X1720" s="243">
        <v>8.2200000000000006</v>
      </c>
    </row>
    <row r="1721" spans="1:24" s="225" customFormat="1" ht="102">
      <c r="A1721" s="9" t="s">
        <v>9344</v>
      </c>
      <c r="B1721" s="3" t="s">
        <v>1318</v>
      </c>
      <c r="C1721" s="250" t="s">
        <v>3562</v>
      </c>
      <c r="D1721" s="185" t="s">
        <v>3526</v>
      </c>
      <c r="E1721" s="187" t="s">
        <v>3563</v>
      </c>
      <c r="F1721" s="243"/>
      <c r="G1721" s="161" t="s">
        <v>385</v>
      </c>
      <c r="H1721" s="241">
        <v>0.3</v>
      </c>
      <c r="I1721" s="34">
        <v>470000000</v>
      </c>
      <c r="J1721" s="21" t="s">
        <v>1316</v>
      </c>
      <c r="K1721" s="17" t="s">
        <v>1633</v>
      </c>
      <c r="L1721" s="235" t="s">
        <v>3441</v>
      </c>
      <c r="M1721" s="140" t="s">
        <v>383</v>
      </c>
      <c r="N1721" s="362" t="s">
        <v>6079</v>
      </c>
      <c r="O1721" s="3" t="s">
        <v>1368</v>
      </c>
      <c r="P1721" s="7" t="s">
        <v>1340</v>
      </c>
      <c r="Q1721" s="3" t="s">
        <v>1188</v>
      </c>
      <c r="R1721" s="9">
        <v>14</v>
      </c>
      <c r="S1721" s="183">
        <v>2337.3599999999997</v>
      </c>
      <c r="T1721" s="242">
        <f>R1721*S1721</f>
        <v>32723.039999999994</v>
      </c>
      <c r="U1721" s="83">
        <f>T1721*1.12</f>
        <v>36649.804799999998</v>
      </c>
      <c r="V1721" s="9" t="s">
        <v>1317</v>
      </c>
      <c r="W1721" s="152" t="s">
        <v>1396</v>
      </c>
      <c r="X1721" s="243"/>
    </row>
    <row r="1722" spans="1:24" s="225" customFormat="1" ht="102">
      <c r="A1722" s="9" t="s">
        <v>7135</v>
      </c>
      <c r="B1722" s="3" t="s">
        <v>1318</v>
      </c>
      <c r="C1722" s="250" t="s">
        <v>3564</v>
      </c>
      <c r="D1722" s="184" t="s">
        <v>3565</v>
      </c>
      <c r="E1722" s="184" t="s">
        <v>3566</v>
      </c>
      <c r="F1722" s="243"/>
      <c r="G1722" s="161" t="s">
        <v>385</v>
      </c>
      <c r="H1722" s="241">
        <v>0</v>
      </c>
      <c r="I1722" s="34">
        <v>470000000</v>
      </c>
      <c r="J1722" s="21" t="s">
        <v>1316</v>
      </c>
      <c r="K1722" s="17" t="s">
        <v>1633</v>
      </c>
      <c r="L1722" s="235" t="s">
        <v>3441</v>
      </c>
      <c r="M1722" s="140" t="s">
        <v>383</v>
      </c>
      <c r="N1722" s="362" t="s">
        <v>6079</v>
      </c>
      <c r="O1722" s="3" t="s">
        <v>1368</v>
      </c>
      <c r="P1722" s="7" t="s">
        <v>1340</v>
      </c>
      <c r="Q1722" s="3" t="s">
        <v>1188</v>
      </c>
      <c r="R1722" s="9">
        <v>14</v>
      </c>
      <c r="S1722" s="183">
        <v>6017.9160000000002</v>
      </c>
      <c r="T1722" s="298">
        <v>0</v>
      </c>
      <c r="U1722" s="302">
        <f t="shared" si="562"/>
        <v>0</v>
      </c>
      <c r="V1722" s="9" t="s">
        <v>1327</v>
      </c>
      <c r="W1722" s="152" t="s">
        <v>1396</v>
      </c>
      <c r="X1722" s="243">
        <v>8.2200000000000006</v>
      </c>
    </row>
    <row r="1723" spans="1:24" s="225" customFormat="1" ht="102">
      <c r="A1723" s="9" t="s">
        <v>9345</v>
      </c>
      <c r="B1723" s="3" t="s">
        <v>1318</v>
      </c>
      <c r="C1723" s="250" t="s">
        <v>3564</v>
      </c>
      <c r="D1723" s="184" t="s">
        <v>3565</v>
      </c>
      <c r="E1723" s="184" t="s">
        <v>3566</v>
      </c>
      <c r="F1723" s="243"/>
      <c r="G1723" s="161" t="s">
        <v>385</v>
      </c>
      <c r="H1723" s="241">
        <v>0.3</v>
      </c>
      <c r="I1723" s="34">
        <v>470000000</v>
      </c>
      <c r="J1723" s="21" t="s">
        <v>1316</v>
      </c>
      <c r="K1723" s="17" t="s">
        <v>1633</v>
      </c>
      <c r="L1723" s="235" t="s">
        <v>3441</v>
      </c>
      <c r="M1723" s="140" t="s">
        <v>383</v>
      </c>
      <c r="N1723" s="362" t="s">
        <v>6079</v>
      </c>
      <c r="O1723" s="3" t="s">
        <v>1368</v>
      </c>
      <c r="P1723" s="7" t="s">
        <v>1340</v>
      </c>
      <c r="Q1723" s="3" t="s">
        <v>1188</v>
      </c>
      <c r="R1723" s="9">
        <v>14</v>
      </c>
      <c r="S1723" s="183">
        <v>6017.9160000000002</v>
      </c>
      <c r="T1723" s="242">
        <f>R1723*S1723</f>
        <v>84250.824000000008</v>
      </c>
      <c r="U1723" s="83">
        <f>T1723*1.12</f>
        <v>94360.922880000013</v>
      </c>
      <c r="V1723" s="9" t="s">
        <v>1317</v>
      </c>
      <c r="W1723" s="152" t="s">
        <v>1396</v>
      </c>
      <c r="X1723" s="243"/>
    </row>
    <row r="1724" spans="1:24" s="225" customFormat="1" ht="102">
      <c r="A1724" s="9" t="s">
        <v>7136</v>
      </c>
      <c r="B1724" s="3" t="s">
        <v>1318</v>
      </c>
      <c r="C1724" s="250" t="s">
        <v>3564</v>
      </c>
      <c r="D1724" s="184" t="s">
        <v>3565</v>
      </c>
      <c r="E1724" s="184" t="s">
        <v>3567</v>
      </c>
      <c r="F1724" s="243"/>
      <c r="G1724" s="161" t="s">
        <v>385</v>
      </c>
      <c r="H1724" s="241">
        <v>0</v>
      </c>
      <c r="I1724" s="34">
        <v>470000000</v>
      </c>
      <c r="J1724" s="21" t="s">
        <v>1316</v>
      </c>
      <c r="K1724" s="17" t="s">
        <v>1633</v>
      </c>
      <c r="L1724" s="235" t="s">
        <v>3441</v>
      </c>
      <c r="M1724" s="140" t="s">
        <v>383</v>
      </c>
      <c r="N1724" s="362" t="s">
        <v>6079</v>
      </c>
      <c r="O1724" s="3" t="s">
        <v>1368</v>
      </c>
      <c r="P1724" s="7" t="s">
        <v>1340</v>
      </c>
      <c r="Q1724" s="3" t="s">
        <v>1188</v>
      </c>
      <c r="R1724" s="9">
        <v>12</v>
      </c>
      <c r="S1724" s="183">
        <v>8142.7799999999988</v>
      </c>
      <c r="T1724" s="298">
        <v>0</v>
      </c>
      <c r="U1724" s="302">
        <f>T1724*1.12</f>
        <v>0</v>
      </c>
      <c r="V1724" s="9" t="s">
        <v>1327</v>
      </c>
      <c r="W1724" s="152" t="s">
        <v>1396</v>
      </c>
      <c r="X1724" s="243">
        <v>8.2200000000000006</v>
      </c>
    </row>
    <row r="1725" spans="1:24" s="225" customFormat="1" ht="102">
      <c r="A1725" s="9" t="s">
        <v>9346</v>
      </c>
      <c r="B1725" s="3" t="s">
        <v>1318</v>
      </c>
      <c r="C1725" s="250" t="s">
        <v>3564</v>
      </c>
      <c r="D1725" s="184" t="s">
        <v>3565</v>
      </c>
      <c r="E1725" s="184" t="s">
        <v>3567</v>
      </c>
      <c r="F1725" s="243"/>
      <c r="G1725" s="161" t="s">
        <v>385</v>
      </c>
      <c r="H1725" s="241">
        <v>0.3</v>
      </c>
      <c r="I1725" s="34">
        <v>470000000</v>
      </c>
      <c r="J1725" s="21" t="s">
        <v>1316</v>
      </c>
      <c r="K1725" s="17" t="s">
        <v>1633</v>
      </c>
      <c r="L1725" s="235" t="s">
        <v>3441</v>
      </c>
      <c r="M1725" s="140" t="s">
        <v>383</v>
      </c>
      <c r="N1725" s="362" t="s">
        <v>6079</v>
      </c>
      <c r="O1725" s="3" t="s">
        <v>1368</v>
      </c>
      <c r="P1725" s="7" t="s">
        <v>1340</v>
      </c>
      <c r="Q1725" s="3" t="s">
        <v>1188</v>
      </c>
      <c r="R1725" s="9">
        <v>12</v>
      </c>
      <c r="S1725" s="183">
        <v>8142.7799999999988</v>
      </c>
      <c r="T1725" s="242">
        <f>R1725*S1725</f>
        <v>97713.359999999986</v>
      </c>
      <c r="U1725" s="83">
        <f>T1725*1.12</f>
        <v>109438.9632</v>
      </c>
      <c r="V1725" s="9" t="s">
        <v>1317</v>
      </c>
      <c r="W1725" s="152" t="s">
        <v>1396</v>
      </c>
      <c r="X1725" s="243"/>
    </row>
    <row r="1726" spans="1:24" s="225" customFormat="1" ht="102">
      <c r="A1726" s="9" t="s">
        <v>7137</v>
      </c>
      <c r="B1726" s="3" t="s">
        <v>1318</v>
      </c>
      <c r="C1726" s="111" t="s">
        <v>3568</v>
      </c>
      <c r="D1726" s="185" t="s">
        <v>3569</v>
      </c>
      <c r="E1726" s="187" t="s">
        <v>3570</v>
      </c>
      <c r="F1726" s="243"/>
      <c r="G1726" s="161" t="s">
        <v>385</v>
      </c>
      <c r="H1726" s="241">
        <v>0</v>
      </c>
      <c r="I1726" s="34">
        <v>470000000</v>
      </c>
      <c r="J1726" s="21" t="s">
        <v>1316</v>
      </c>
      <c r="K1726" s="17" t="s">
        <v>1633</v>
      </c>
      <c r="L1726" s="235" t="s">
        <v>3441</v>
      </c>
      <c r="M1726" s="140" t="s">
        <v>383</v>
      </c>
      <c r="N1726" s="362" t="s">
        <v>6079</v>
      </c>
      <c r="O1726" s="3" t="s">
        <v>1368</v>
      </c>
      <c r="P1726" s="7" t="s">
        <v>1340</v>
      </c>
      <c r="Q1726" s="3" t="s">
        <v>1188</v>
      </c>
      <c r="R1726" s="9">
        <v>400</v>
      </c>
      <c r="S1726" s="183">
        <v>6750.6529200000014</v>
      </c>
      <c r="T1726" s="298">
        <v>0</v>
      </c>
      <c r="U1726" s="302">
        <f t="shared" si="562"/>
        <v>0</v>
      </c>
      <c r="V1726" s="9" t="s">
        <v>1327</v>
      </c>
      <c r="W1726" s="152" t="s">
        <v>1396</v>
      </c>
      <c r="X1726" s="243">
        <v>8.2200000000000006</v>
      </c>
    </row>
    <row r="1727" spans="1:24" s="225" customFormat="1" ht="102">
      <c r="A1727" s="9" t="s">
        <v>9347</v>
      </c>
      <c r="B1727" s="3" t="s">
        <v>1318</v>
      </c>
      <c r="C1727" s="111" t="s">
        <v>3568</v>
      </c>
      <c r="D1727" s="185" t="s">
        <v>3569</v>
      </c>
      <c r="E1727" s="187" t="s">
        <v>3570</v>
      </c>
      <c r="F1727" s="243"/>
      <c r="G1727" s="161" t="s">
        <v>385</v>
      </c>
      <c r="H1727" s="241">
        <v>0.3</v>
      </c>
      <c r="I1727" s="34">
        <v>470000000</v>
      </c>
      <c r="J1727" s="21" t="s">
        <v>1316</v>
      </c>
      <c r="K1727" s="17" t="s">
        <v>1633</v>
      </c>
      <c r="L1727" s="235" t="s">
        <v>3441</v>
      </c>
      <c r="M1727" s="140" t="s">
        <v>383</v>
      </c>
      <c r="N1727" s="362" t="s">
        <v>6079</v>
      </c>
      <c r="O1727" s="3" t="s">
        <v>1368</v>
      </c>
      <c r="P1727" s="7" t="s">
        <v>1340</v>
      </c>
      <c r="Q1727" s="3" t="s">
        <v>1188</v>
      </c>
      <c r="R1727" s="9">
        <v>400</v>
      </c>
      <c r="S1727" s="183">
        <v>6750.6529200000014</v>
      </c>
      <c r="T1727" s="242">
        <f>R1727*S1727</f>
        <v>2700261.1680000005</v>
      </c>
      <c r="U1727" s="83">
        <f>T1727*1.12</f>
        <v>3024292.5081600007</v>
      </c>
      <c r="V1727" s="9" t="s">
        <v>1317</v>
      </c>
      <c r="W1727" s="152" t="s">
        <v>1396</v>
      </c>
      <c r="X1727" s="243"/>
    </row>
    <row r="1728" spans="1:24" s="225" customFormat="1" ht="102">
      <c r="A1728" s="9" t="s">
        <v>7138</v>
      </c>
      <c r="B1728" s="3" t="s">
        <v>1318</v>
      </c>
      <c r="C1728" s="250" t="s">
        <v>3571</v>
      </c>
      <c r="D1728" s="185" t="s">
        <v>3572</v>
      </c>
      <c r="E1728" s="185" t="s">
        <v>3573</v>
      </c>
      <c r="F1728" s="243"/>
      <c r="G1728" s="161" t="s">
        <v>385</v>
      </c>
      <c r="H1728" s="241">
        <v>0</v>
      </c>
      <c r="I1728" s="34">
        <v>470000000</v>
      </c>
      <c r="J1728" s="21" t="s">
        <v>1316</v>
      </c>
      <c r="K1728" s="17" t="s">
        <v>1633</v>
      </c>
      <c r="L1728" s="235" t="s">
        <v>3441</v>
      </c>
      <c r="M1728" s="140" t="s">
        <v>383</v>
      </c>
      <c r="N1728" s="362" t="s">
        <v>6079</v>
      </c>
      <c r="O1728" s="3" t="s">
        <v>1368</v>
      </c>
      <c r="P1728" s="7" t="s">
        <v>1336</v>
      </c>
      <c r="Q1728" s="3" t="s">
        <v>1321</v>
      </c>
      <c r="R1728" s="9">
        <v>500</v>
      </c>
      <c r="S1728" s="183">
        <v>370</v>
      </c>
      <c r="T1728" s="298">
        <v>0</v>
      </c>
      <c r="U1728" s="302">
        <f t="shared" si="562"/>
        <v>0</v>
      </c>
      <c r="V1728" s="9" t="s">
        <v>1327</v>
      </c>
      <c r="W1728" s="152" t="s">
        <v>1396</v>
      </c>
      <c r="X1728" s="243">
        <v>8.2200000000000006</v>
      </c>
    </row>
    <row r="1729" spans="1:24" s="225" customFormat="1" ht="102">
      <c r="A1729" s="9" t="s">
        <v>9348</v>
      </c>
      <c r="B1729" s="3" t="s">
        <v>1318</v>
      </c>
      <c r="C1729" s="250" t="s">
        <v>3571</v>
      </c>
      <c r="D1729" s="185" t="s">
        <v>3572</v>
      </c>
      <c r="E1729" s="185" t="s">
        <v>3573</v>
      </c>
      <c r="F1729" s="243"/>
      <c r="G1729" s="161" t="s">
        <v>385</v>
      </c>
      <c r="H1729" s="241">
        <v>0.3</v>
      </c>
      <c r="I1729" s="34">
        <v>470000000</v>
      </c>
      <c r="J1729" s="21" t="s">
        <v>1316</v>
      </c>
      <c r="K1729" s="17" t="s">
        <v>1633</v>
      </c>
      <c r="L1729" s="235" t="s">
        <v>3441</v>
      </c>
      <c r="M1729" s="140" t="s">
        <v>383</v>
      </c>
      <c r="N1729" s="362" t="s">
        <v>6079</v>
      </c>
      <c r="O1729" s="3" t="s">
        <v>1368</v>
      </c>
      <c r="P1729" s="7" t="s">
        <v>1336</v>
      </c>
      <c r="Q1729" s="3" t="s">
        <v>1321</v>
      </c>
      <c r="R1729" s="9">
        <v>500</v>
      </c>
      <c r="S1729" s="183">
        <v>370</v>
      </c>
      <c r="T1729" s="242">
        <f>R1729*S1729</f>
        <v>185000</v>
      </c>
      <c r="U1729" s="83">
        <f>T1729*1.12</f>
        <v>207200.00000000003</v>
      </c>
      <c r="V1729" s="9" t="s">
        <v>1317</v>
      </c>
      <c r="W1729" s="152" t="s">
        <v>1396</v>
      </c>
      <c r="X1729" s="243"/>
    </row>
    <row r="1730" spans="1:24" s="225" customFormat="1" ht="102">
      <c r="A1730" s="9" t="s">
        <v>7139</v>
      </c>
      <c r="B1730" s="3" t="s">
        <v>1318</v>
      </c>
      <c r="C1730" s="186" t="s">
        <v>3574</v>
      </c>
      <c r="D1730" s="185" t="s">
        <v>3575</v>
      </c>
      <c r="E1730" s="185" t="s">
        <v>3576</v>
      </c>
      <c r="F1730" s="243"/>
      <c r="G1730" s="161" t="s">
        <v>385</v>
      </c>
      <c r="H1730" s="241">
        <v>0</v>
      </c>
      <c r="I1730" s="34">
        <v>470000000</v>
      </c>
      <c r="J1730" s="21" t="s">
        <v>1316</v>
      </c>
      <c r="K1730" s="17" t="s">
        <v>1633</v>
      </c>
      <c r="L1730" s="235" t="s">
        <v>3441</v>
      </c>
      <c r="M1730" s="140" t="s">
        <v>383</v>
      </c>
      <c r="N1730" s="362" t="s">
        <v>6078</v>
      </c>
      <c r="O1730" s="3" t="s">
        <v>1368</v>
      </c>
      <c r="P1730" s="7" t="s">
        <v>1341</v>
      </c>
      <c r="Q1730" s="30" t="s">
        <v>1189</v>
      </c>
      <c r="R1730" s="11">
        <v>25000</v>
      </c>
      <c r="S1730" s="247">
        <v>508.67</v>
      </c>
      <c r="T1730" s="298">
        <v>0</v>
      </c>
      <c r="U1730" s="302">
        <f t="shared" si="562"/>
        <v>0</v>
      </c>
      <c r="V1730" s="9" t="s">
        <v>1327</v>
      </c>
      <c r="W1730" s="152" t="s">
        <v>1396</v>
      </c>
      <c r="X1730" s="243">
        <v>8.2200000000000006</v>
      </c>
    </row>
    <row r="1731" spans="1:24" s="225" customFormat="1" ht="102">
      <c r="A1731" s="9" t="s">
        <v>9349</v>
      </c>
      <c r="B1731" s="3" t="s">
        <v>1318</v>
      </c>
      <c r="C1731" s="186" t="s">
        <v>3574</v>
      </c>
      <c r="D1731" s="185" t="s">
        <v>3575</v>
      </c>
      <c r="E1731" s="185" t="s">
        <v>3576</v>
      </c>
      <c r="F1731" s="243"/>
      <c r="G1731" s="161" t="s">
        <v>385</v>
      </c>
      <c r="H1731" s="241">
        <v>0.5</v>
      </c>
      <c r="I1731" s="34">
        <v>470000000</v>
      </c>
      <c r="J1731" s="21" t="s">
        <v>1316</v>
      </c>
      <c r="K1731" s="17" t="s">
        <v>1633</v>
      </c>
      <c r="L1731" s="235" t="s">
        <v>3441</v>
      </c>
      <c r="M1731" s="140" t="s">
        <v>383</v>
      </c>
      <c r="N1731" s="362" t="s">
        <v>6078</v>
      </c>
      <c r="O1731" s="3" t="s">
        <v>1368</v>
      </c>
      <c r="P1731" s="7" t="s">
        <v>1341</v>
      </c>
      <c r="Q1731" s="30" t="s">
        <v>1189</v>
      </c>
      <c r="R1731" s="11">
        <v>25000</v>
      </c>
      <c r="S1731" s="247">
        <v>508.67</v>
      </c>
      <c r="T1731" s="242">
        <f>R1731*S1731</f>
        <v>12716750</v>
      </c>
      <c r="U1731" s="83">
        <f>T1731*1.12</f>
        <v>14242760.000000002</v>
      </c>
      <c r="V1731" s="9" t="s">
        <v>1317</v>
      </c>
      <c r="W1731" s="152" t="s">
        <v>1396</v>
      </c>
      <c r="X1731" s="243"/>
    </row>
    <row r="1732" spans="1:24" s="225" customFormat="1" ht="102">
      <c r="A1732" s="9" t="s">
        <v>7140</v>
      </c>
      <c r="B1732" s="3" t="s">
        <v>1318</v>
      </c>
      <c r="C1732" s="186" t="s">
        <v>3577</v>
      </c>
      <c r="D1732" s="185" t="s">
        <v>3575</v>
      </c>
      <c r="E1732" s="185" t="s">
        <v>3578</v>
      </c>
      <c r="F1732" s="243"/>
      <c r="G1732" s="161" t="s">
        <v>385</v>
      </c>
      <c r="H1732" s="241">
        <v>0</v>
      </c>
      <c r="I1732" s="34">
        <v>470000000</v>
      </c>
      <c r="J1732" s="21" t="s">
        <v>1316</v>
      </c>
      <c r="K1732" s="17" t="s">
        <v>1633</v>
      </c>
      <c r="L1732" s="235" t="s">
        <v>3441</v>
      </c>
      <c r="M1732" s="140" t="s">
        <v>383</v>
      </c>
      <c r="N1732" s="362" t="s">
        <v>6078</v>
      </c>
      <c r="O1732" s="3" t="s">
        <v>1368</v>
      </c>
      <c r="P1732" s="7" t="s">
        <v>1341</v>
      </c>
      <c r="Q1732" s="30" t="s">
        <v>1189</v>
      </c>
      <c r="R1732" s="11">
        <v>20000</v>
      </c>
      <c r="S1732" s="247">
        <v>475.33</v>
      </c>
      <c r="T1732" s="298">
        <v>0</v>
      </c>
      <c r="U1732" s="302">
        <f t="shared" si="562"/>
        <v>0</v>
      </c>
      <c r="V1732" s="9" t="s">
        <v>1327</v>
      </c>
      <c r="W1732" s="152" t="s">
        <v>1396</v>
      </c>
      <c r="X1732" s="243">
        <v>8.2200000000000006</v>
      </c>
    </row>
    <row r="1733" spans="1:24" s="225" customFormat="1" ht="102">
      <c r="A1733" s="9" t="s">
        <v>9350</v>
      </c>
      <c r="B1733" s="3" t="s">
        <v>1318</v>
      </c>
      <c r="C1733" s="186" t="s">
        <v>3577</v>
      </c>
      <c r="D1733" s="185" t="s">
        <v>3575</v>
      </c>
      <c r="E1733" s="185" t="s">
        <v>3578</v>
      </c>
      <c r="F1733" s="243"/>
      <c r="G1733" s="161" t="s">
        <v>385</v>
      </c>
      <c r="H1733" s="241">
        <v>0.5</v>
      </c>
      <c r="I1733" s="34">
        <v>470000000</v>
      </c>
      <c r="J1733" s="21" t="s">
        <v>1316</v>
      </c>
      <c r="K1733" s="17" t="s">
        <v>1633</v>
      </c>
      <c r="L1733" s="235" t="s">
        <v>3441</v>
      </c>
      <c r="M1733" s="140" t="s">
        <v>383</v>
      </c>
      <c r="N1733" s="362" t="s">
        <v>6078</v>
      </c>
      <c r="O1733" s="3" t="s">
        <v>1368</v>
      </c>
      <c r="P1733" s="7" t="s">
        <v>1341</v>
      </c>
      <c r="Q1733" s="30" t="s">
        <v>1189</v>
      </c>
      <c r="R1733" s="11">
        <v>20000</v>
      </c>
      <c r="S1733" s="247">
        <v>475.33</v>
      </c>
      <c r="T1733" s="242">
        <f>R1733*S1733</f>
        <v>9506600</v>
      </c>
      <c r="U1733" s="83">
        <f>T1733*1.12</f>
        <v>10647392.000000002</v>
      </c>
      <c r="V1733" s="9" t="s">
        <v>1317</v>
      </c>
      <c r="W1733" s="152" t="s">
        <v>1396</v>
      </c>
      <c r="X1733" s="243"/>
    </row>
    <row r="1734" spans="1:24" s="225" customFormat="1" ht="102">
      <c r="A1734" s="9" t="s">
        <v>7141</v>
      </c>
      <c r="B1734" s="3" t="s">
        <v>1318</v>
      </c>
      <c r="C1734" s="250" t="s">
        <v>3579</v>
      </c>
      <c r="D1734" s="185" t="s">
        <v>3580</v>
      </c>
      <c r="E1734" s="1" t="s">
        <v>3581</v>
      </c>
      <c r="F1734" s="243"/>
      <c r="G1734" s="161" t="s">
        <v>385</v>
      </c>
      <c r="H1734" s="241">
        <v>0</v>
      </c>
      <c r="I1734" s="34">
        <v>470000000</v>
      </c>
      <c r="J1734" s="21" t="s">
        <v>1316</v>
      </c>
      <c r="K1734" s="17" t="s">
        <v>1633</v>
      </c>
      <c r="L1734" s="235" t="s">
        <v>3441</v>
      </c>
      <c r="M1734" s="140" t="s">
        <v>383</v>
      </c>
      <c r="N1734" s="362" t="s">
        <v>6078</v>
      </c>
      <c r="O1734" s="3" t="s">
        <v>1368</v>
      </c>
      <c r="P1734" s="7" t="s">
        <v>1338</v>
      </c>
      <c r="Q1734" s="3" t="s">
        <v>1337</v>
      </c>
      <c r="R1734" s="11">
        <v>0.1</v>
      </c>
      <c r="S1734" s="247">
        <v>4440000</v>
      </c>
      <c r="T1734" s="298">
        <v>0</v>
      </c>
      <c r="U1734" s="302">
        <f>T1734*1.12</f>
        <v>0</v>
      </c>
      <c r="V1734" s="9" t="s">
        <v>1327</v>
      </c>
      <c r="W1734" s="152" t="s">
        <v>1396</v>
      </c>
      <c r="X1734" s="243">
        <v>8.2200000000000006</v>
      </c>
    </row>
    <row r="1735" spans="1:24" s="225" customFormat="1" ht="102">
      <c r="A1735" s="9" t="s">
        <v>9351</v>
      </c>
      <c r="B1735" s="3" t="s">
        <v>1318</v>
      </c>
      <c r="C1735" s="250" t="s">
        <v>3579</v>
      </c>
      <c r="D1735" s="185" t="s">
        <v>3580</v>
      </c>
      <c r="E1735" s="1" t="s">
        <v>3581</v>
      </c>
      <c r="F1735" s="243"/>
      <c r="G1735" s="161" t="s">
        <v>385</v>
      </c>
      <c r="H1735" s="241">
        <v>0.5</v>
      </c>
      <c r="I1735" s="34">
        <v>470000000</v>
      </c>
      <c r="J1735" s="21" t="s">
        <v>1316</v>
      </c>
      <c r="K1735" s="17" t="s">
        <v>1633</v>
      </c>
      <c r="L1735" s="235" t="s">
        <v>3441</v>
      </c>
      <c r="M1735" s="140" t="s">
        <v>383</v>
      </c>
      <c r="N1735" s="362" t="s">
        <v>6078</v>
      </c>
      <c r="O1735" s="3" t="s">
        <v>1368</v>
      </c>
      <c r="P1735" s="7" t="s">
        <v>1338</v>
      </c>
      <c r="Q1735" s="3" t="s">
        <v>1337</v>
      </c>
      <c r="R1735" s="11">
        <v>0.1</v>
      </c>
      <c r="S1735" s="247">
        <v>4440000</v>
      </c>
      <c r="T1735" s="298">
        <v>0</v>
      </c>
      <c r="U1735" s="83">
        <f>T1735*1.12</f>
        <v>0</v>
      </c>
      <c r="V1735" s="9" t="s">
        <v>1317</v>
      </c>
      <c r="W1735" s="152" t="s">
        <v>1396</v>
      </c>
      <c r="X1735" s="243" t="s">
        <v>9073</v>
      </c>
    </row>
    <row r="1736" spans="1:24" s="225" customFormat="1" ht="102">
      <c r="A1736" s="9" t="s">
        <v>7142</v>
      </c>
      <c r="B1736" s="3" t="s">
        <v>1318</v>
      </c>
      <c r="C1736" s="186" t="s">
        <v>3582</v>
      </c>
      <c r="D1736" s="187" t="s">
        <v>3583</v>
      </c>
      <c r="E1736" s="1" t="s">
        <v>3584</v>
      </c>
      <c r="F1736" s="243"/>
      <c r="G1736" s="161" t="s">
        <v>384</v>
      </c>
      <c r="H1736" s="241">
        <v>0</v>
      </c>
      <c r="I1736" s="34">
        <v>470000000</v>
      </c>
      <c r="J1736" s="21" t="s">
        <v>1316</v>
      </c>
      <c r="K1736" s="17" t="s">
        <v>1633</v>
      </c>
      <c r="L1736" s="235" t="s">
        <v>3441</v>
      </c>
      <c r="M1736" s="140" t="s">
        <v>383</v>
      </c>
      <c r="N1736" s="362" t="s">
        <v>6077</v>
      </c>
      <c r="O1736" s="3" t="s">
        <v>1368</v>
      </c>
      <c r="P1736" s="7" t="s">
        <v>1340</v>
      </c>
      <c r="Q1736" s="3" t="s">
        <v>1188</v>
      </c>
      <c r="R1736" s="9">
        <v>40</v>
      </c>
      <c r="S1736" s="183">
        <v>9226</v>
      </c>
      <c r="T1736" s="242">
        <f t="shared" ref="T1736:T1800" si="563">R1736*S1736</f>
        <v>369040</v>
      </c>
      <c r="U1736" s="83">
        <f t="shared" si="562"/>
        <v>413324.80000000005</v>
      </c>
      <c r="V1736" s="9" t="s">
        <v>1327</v>
      </c>
      <c r="W1736" s="152" t="s">
        <v>1396</v>
      </c>
      <c r="X1736" s="243"/>
    </row>
    <row r="1737" spans="1:24" s="225" customFormat="1" ht="102">
      <c r="A1737" s="9" t="s">
        <v>7143</v>
      </c>
      <c r="B1737" s="3" t="s">
        <v>1318</v>
      </c>
      <c r="C1737" s="236" t="s">
        <v>3585</v>
      </c>
      <c r="D1737" s="188" t="s">
        <v>3586</v>
      </c>
      <c r="E1737" s="1" t="s">
        <v>3587</v>
      </c>
      <c r="F1737" s="243"/>
      <c r="G1737" s="161" t="s">
        <v>384</v>
      </c>
      <c r="H1737" s="241">
        <v>0</v>
      </c>
      <c r="I1737" s="34">
        <v>470000000</v>
      </c>
      <c r="J1737" s="21" t="s">
        <v>1316</v>
      </c>
      <c r="K1737" s="17" t="s">
        <v>1633</v>
      </c>
      <c r="L1737" s="235" t="s">
        <v>3441</v>
      </c>
      <c r="M1737" s="140" t="s">
        <v>383</v>
      </c>
      <c r="N1737" s="362" t="s">
        <v>6077</v>
      </c>
      <c r="O1737" s="3" t="s">
        <v>1368</v>
      </c>
      <c r="P1737" s="7" t="s">
        <v>1340</v>
      </c>
      <c r="Q1737" s="3" t="s">
        <v>1188</v>
      </c>
      <c r="R1737" s="9">
        <v>10</v>
      </c>
      <c r="S1737" s="183">
        <v>8146.36</v>
      </c>
      <c r="T1737" s="242">
        <f t="shared" si="563"/>
        <v>81463.599999999991</v>
      </c>
      <c r="U1737" s="83">
        <f t="shared" si="562"/>
        <v>91239.232000000004</v>
      </c>
      <c r="V1737" s="9" t="s">
        <v>1327</v>
      </c>
      <c r="W1737" s="152" t="s">
        <v>1396</v>
      </c>
      <c r="X1737" s="243"/>
    </row>
    <row r="1738" spans="1:24" s="225" customFormat="1" ht="102">
      <c r="A1738" s="9" t="s">
        <v>7144</v>
      </c>
      <c r="B1738" s="3" t="s">
        <v>1318</v>
      </c>
      <c r="C1738" s="186" t="s">
        <v>3588</v>
      </c>
      <c r="D1738" s="185" t="s">
        <v>3589</v>
      </c>
      <c r="E1738" s="1" t="s">
        <v>3590</v>
      </c>
      <c r="F1738" s="243"/>
      <c r="G1738" s="161" t="s">
        <v>384</v>
      </c>
      <c r="H1738" s="241">
        <v>0</v>
      </c>
      <c r="I1738" s="34">
        <v>470000000</v>
      </c>
      <c r="J1738" s="21" t="s">
        <v>1316</v>
      </c>
      <c r="K1738" s="17" t="s">
        <v>1633</v>
      </c>
      <c r="L1738" s="235" t="s">
        <v>3441</v>
      </c>
      <c r="M1738" s="140" t="s">
        <v>383</v>
      </c>
      <c r="N1738" s="362" t="s">
        <v>6077</v>
      </c>
      <c r="O1738" s="3" t="s">
        <v>1368</v>
      </c>
      <c r="P1738" s="7" t="s">
        <v>1340</v>
      </c>
      <c r="Q1738" s="3" t="s">
        <v>1188</v>
      </c>
      <c r="R1738" s="9">
        <v>60</v>
      </c>
      <c r="S1738" s="183">
        <v>7560</v>
      </c>
      <c r="T1738" s="242">
        <f t="shared" si="563"/>
        <v>453600</v>
      </c>
      <c r="U1738" s="83">
        <f t="shared" si="562"/>
        <v>508032.00000000006</v>
      </c>
      <c r="V1738" s="9" t="s">
        <v>1327</v>
      </c>
      <c r="W1738" s="152" t="s">
        <v>1396</v>
      </c>
      <c r="X1738" s="243"/>
    </row>
    <row r="1739" spans="1:24" s="225" customFormat="1" ht="102">
      <c r="A1739" s="9" t="s">
        <v>7145</v>
      </c>
      <c r="B1739" s="3" t="s">
        <v>1318</v>
      </c>
      <c r="C1739" s="186" t="s">
        <v>3591</v>
      </c>
      <c r="D1739" s="185" t="s">
        <v>3592</v>
      </c>
      <c r="E1739" s="1" t="s">
        <v>3593</v>
      </c>
      <c r="F1739" s="243"/>
      <c r="G1739" s="161" t="s">
        <v>384</v>
      </c>
      <c r="H1739" s="241">
        <v>0</v>
      </c>
      <c r="I1739" s="34">
        <v>470000000</v>
      </c>
      <c r="J1739" s="21" t="s">
        <v>1316</v>
      </c>
      <c r="K1739" s="17" t="s">
        <v>1633</v>
      </c>
      <c r="L1739" s="235" t="s">
        <v>3441</v>
      </c>
      <c r="M1739" s="140" t="s">
        <v>383</v>
      </c>
      <c r="N1739" s="362" t="s">
        <v>6077</v>
      </c>
      <c r="O1739" s="3" t="s">
        <v>1368</v>
      </c>
      <c r="P1739" s="7" t="s">
        <v>1340</v>
      </c>
      <c r="Q1739" s="3" t="s">
        <v>1188</v>
      </c>
      <c r="R1739" s="3">
        <v>10</v>
      </c>
      <c r="S1739" s="183">
        <v>7560</v>
      </c>
      <c r="T1739" s="242">
        <f t="shared" si="563"/>
        <v>75600</v>
      </c>
      <c r="U1739" s="83">
        <f t="shared" si="562"/>
        <v>84672.000000000015</v>
      </c>
      <c r="V1739" s="9" t="s">
        <v>1327</v>
      </c>
      <c r="W1739" s="152" t="s">
        <v>1396</v>
      </c>
      <c r="X1739" s="243"/>
    </row>
    <row r="1740" spans="1:24" s="225" customFormat="1" ht="102">
      <c r="A1740" s="9" t="s">
        <v>7146</v>
      </c>
      <c r="B1740" s="3" t="s">
        <v>1318</v>
      </c>
      <c r="C1740" s="186" t="s">
        <v>3594</v>
      </c>
      <c r="D1740" s="185" t="s">
        <v>3595</v>
      </c>
      <c r="E1740" s="1" t="s">
        <v>3596</v>
      </c>
      <c r="F1740" s="243"/>
      <c r="G1740" s="161" t="s">
        <v>384</v>
      </c>
      <c r="H1740" s="241">
        <v>0</v>
      </c>
      <c r="I1740" s="34">
        <v>470000000</v>
      </c>
      <c r="J1740" s="21" t="s">
        <v>1316</v>
      </c>
      <c r="K1740" s="17" t="s">
        <v>1633</v>
      </c>
      <c r="L1740" s="235" t="s">
        <v>3441</v>
      </c>
      <c r="M1740" s="140" t="s">
        <v>383</v>
      </c>
      <c r="N1740" s="362" t="s">
        <v>6077</v>
      </c>
      <c r="O1740" s="3" t="s">
        <v>1368</v>
      </c>
      <c r="P1740" s="7" t="s">
        <v>1340</v>
      </c>
      <c r="Q1740" s="3" t="s">
        <v>1188</v>
      </c>
      <c r="R1740" s="9">
        <v>60</v>
      </c>
      <c r="S1740" s="183">
        <v>6130.6</v>
      </c>
      <c r="T1740" s="242">
        <f t="shared" si="563"/>
        <v>367836</v>
      </c>
      <c r="U1740" s="83">
        <f t="shared" si="562"/>
        <v>411976.32000000007</v>
      </c>
      <c r="V1740" s="9" t="s">
        <v>1327</v>
      </c>
      <c r="W1740" s="152" t="s">
        <v>1396</v>
      </c>
      <c r="X1740" s="243"/>
    </row>
    <row r="1741" spans="1:24" s="225" customFormat="1" ht="102">
      <c r="A1741" s="9" t="s">
        <v>7147</v>
      </c>
      <c r="B1741" s="3" t="s">
        <v>1318</v>
      </c>
      <c r="C1741" s="6" t="s">
        <v>3597</v>
      </c>
      <c r="D1741" s="185" t="s">
        <v>3598</v>
      </c>
      <c r="E1741" s="1" t="s">
        <v>3599</v>
      </c>
      <c r="F1741" s="243"/>
      <c r="G1741" s="161" t="s">
        <v>384</v>
      </c>
      <c r="H1741" s="241">
        <v>0</v>
      </c>
      <c r="I1741" s="34">
        <v>470000000</v>
      </c>
      <c r="J1741" s="21" t="s">
        <v>1316</v>
      </c>
      <c r="K1741" s="17" t="s">
        <v>1633</v>
      </c>
      <c r="L1741" s="235" t="s">
        <v>3441</v>
      </c>
      <c r="M1741" s="140" t="s">
        <v>383</v>
      </c>
      <c r="N1741" s="362" t="s">
        <v>6077</v>
      </c>
      <c r="O1741" s="3" t="s">
        <v>1368</v>
      </c>
      <c r="P1741" s="7" t="s">
        <v>1336</v>
      </c>
      <c r="Q1741" s="3" t="s">
        <v>1321</v>
      </c>
      <c r="R1741" s="9">
        <v>500</v>
      </c>
      <c r="S1741" s="183">
        <v>519</v>
      </c>
      <c r="T1741" s="242">
        <f t="shared" si="563"/>
        <v>259500</v>
      </c>
      <c r="U1741" s="83">
        <f t="shared" si="562"/>
        <v>290640</v>
      </c>
      <c r="V1741" s="9" t="s">
        <v>1327</v>
      </c>
      <c r="W1741" s="152" t="s">
        <v>1396</v>
      </c>
      <c r="X1741" s="243"/>
    </row>
    <row r="1742" spans="1:24" s="225" customFormat="1" ht="102">
      <c r="A1742" s="9" t="s">
        <v>7148</v>
      </c>
      <c r="B1742" s="3" t="s">
        <v>1318</v>
      </c>
      <c r="C1742" s="2" t="s">
        <v>3600</v>
      </c>
      <c r="D1742" s="185" t="s">
        <v>3601</v>
      </c>
      <c r="E1742" s="1" t="s">
        <v>3602</v>
      </c>
      <c r="F1742" s="243"/>
      <c r="G1742" s="161" t="s">
        <v>384</v>
      </c>
      <c r="H1742" s="241">
        <v>0</v>
      </c>
      <c r="I1742" s="34">
        <v>470000000</v>
      </c>
      <c r="J1742" s="21" t="s">
        <v>1316</v>
      </c>
      <c r="K1742" s="17" t="s">
        <v>1633</v>
      </c>
      <c r="L1742" s="235" t="s">
        <v>3441</v>
      </c>
      <c r="M1742" s="140" t="s">
        <v>383</v>
      </c>
      <c r="N1742" s="362" t="s">
        <v>6077</v>
      </c>
      <c r="O1742" s="3" t="s">
        <v>1368</v>
      </c>
      <c r="P1742" s="7" t="s">
        <v>1336</v>
      </c>
      <c r="Q1742" s="3" t="s">
        <v>1321</v>
      </c>
      <c r="R1742" s="9">
        <v>1000</v>
      </c>
      <c r="S1742" s="183">
        <v>428.2</v>
      </c>
      <c r="T1742" s="242">
        <f t="shared" si="563"/>
        <v>428200</v>
      </c>
      <c r="U1742" s="83">
        <f t="shared" si="562"/>
        <v>479584.00000000006</v>
      </c>
      <c r="V1742" s="9" t="s">
        <v>1327</v>
      </c>
      <c r="W1742" s="152" t="s">
        <v>1396</v>
      </c>
      <c r="X1742" s="243"/>
    </row>
    <row r="1743" spans="1:24" s="225" customFormat="1" ht="102">
      <c r="A1743" s="9" t="s">
        <v>7149</v>
      </c>
      <c r="B1743" s="3" t="s">
        <v>1318</v>
      </c>
      <c r="C1743" s="39" t="s">
        <v>10361</v>
      </c>
      <c r="D1743" s="187" t="s">
        <v>3603</v>
      </c>
      <c r="E1743" s="187" t="s">
        <v>3604</v>
      </c>
      <c r="F1743" s="243"/>
      <c r="G1743" s="161" t="s">
        <v>384</v>
      </c>
      <c r="H1743" s="241">
        <v>0</v>
      </c>
      <c r="I1743" s="34">
        <v>470000000</v>
      </c>
      <c r="J1743" s="21" t="s">
        <v>1316</v>
      </c>
      <c r="K1743" s="17" t="s">
        <v>1633</v>
      </c>
      <c r="L1743" s="235" t="s">
        <v>3441</v>
      </c>
      <c r="M1743" s="140" t="s">
        <v>383</v>
      </c>
      <c r="N1743" s="362" t="s">
        <v>6077</v>
      </c>
      <c r="O1743" s="3" t="s">
        <v>1368</v>
      </c>
      <c r="P1743" s="7" t="s">
        <v>1341</v>
      </c>
      <c r="Q1743" s="30" t="s">
        <v>1189</v>
      </c>
      <c r="R1743" s="9">
        <v>20</v>
      </c>
      <c r="S1743" s="9">
        <v>2160.84</v>
      </c>
      <c r="T1743" s="242">
        <f t="shared" si="563"/>
        <v>43216.800000000003</v>
      </c>
      <c r="U1743" s="83">
        <f t="shared" si="562"/>
        <v>48402.816000000006</v>
      </c>
      <c r="V1743" s="9" t="s">
        <v>1327</v>
      </c>
      <c r="W1743" s="152" t="s">
        <v>1396</v>
      </c>
      <c r="X1743" s="243"/>
    </row>
    <row r="1744" spans="1:24" s="225" customFormat="1" ht="102">
      <c r="A1744" s="9" t="s">
        <v>7150</v>
      </c>
      <c r="B1744" s="3" t="s">
        <v>1318</v>
      </c>
      <c r="C1744" s="13" t="s">
        <v>3605</v>
      </c>
      <c r="D1744" s="185" t="s">
        <v>3606</v>
      </c>
      <c r="E1744" s="185" t="s">
        <v>3607</v>
      </c>
      <c r="F1744" s="243"/>
      <c r="G1744" s="161" t="s">
        <v>384</v>
      </c>
      <c r="H1744" s="241">
        <v>0</v>
      </c>
      <c r="I1744" s="34">
        <v>470000000</v>
      </c>
      <c r="J1744" s="21" t="s">
        <v>1316</v>
      </c>
      <c r="K1744" s="17" t="s">
        <v>1633</v>
      </c>
      <c r="L1744" s="235" t="s">
        <v>3441</v>
      </c>
      <c r="M1744" s="140" t="s">
        <v>383</v>
      </c>
      <c r="N1744" s="362" t="s">
        <v>6080</v>
      </c>
      <c r="O1744" s="3" t="s">
        <v>1368</v>
      </c>
      <c r="P1744" s="7" t="s">
        <v>1341</v>
      </c>
      <c r="Q1744" s="30" t="s">
        <v>1189</v>
      </c>
      <c r="R1744" s="11">
        <v>150</v>
      </c>
      <c r="S1744" s="183">
        <v>1220.2</v>
      </c>
      <c r="T1744" s="83">
        <v>0</v>
      </c>
      <c r="U1744" s="83">
        <f t="shared" si="562"/>
        <v>0</v>
      </c>
      <c r="V1744" s="9" t="s">
        <v>1327</v>
      </c>
      <c r="W1744" s="152" t="s">
        <v>1396</v>
      </c>
      <c r="X1744" s="243" t="s">
        <v>9049</v>
      </c>
    </row>
    <row r="1745" spans="1:24" s="225" customFormat="1" ht="102">
      <c r="A1745" s="9" t="s">
        <v>12785</v>
      </c>
      <c r="B1745" s="3" t="s">
        <v>1318</v>
      </c>
      <c r="C1745" s="13" t="s">
        <v>3605</v>
      </c>
      <c r="D1745" s="185" t="s">
        <v>3606</v>
      </c>
      <c r="E1745" s="185" t="s">
        <v>3607</v>
      </c>
      <c r="F1745" s="243"/>
      <c r="G1745" s="161" t="s">
        <v>384</v>
      </c>
      <c r="H1745" s="241">
        <v>0</v>
      </c>
      <c r="I1745" s="34">
        <v>470000000</v>
      </c>
      <c r="J1745" s="21" t="s">
        <v>1316</v>
      </c>
      <c r="K1745" s="17" t="s">
        <v>1633</v>
      </c>
      <c r="L1745" s="235" t="s">
        <v>3441</v>
      </c>
      <c r="M1745" s="140" t="s">
        <v>383</v>
      </c>
      <c r="N1745" s="362" t="s">
        <v>6080</v>
      </c>
      <c r="O1745" s="3" t="s">
        <v>1368</v>
      </c>
      <c r="P1745" s="7" t="s">
        <v>1341</v>
      </c>
      <c r="Q1745" s="30" t="s">
        <v>1189</v>
      </c>
      <c r="R1745" s="11">
        <v>150</v>
      </c>
      <c r="S1745" s="183">
        <v>1002</v>
      </c>
      <c r="T1745" s="242">
        <f t="shared" ref="T1745" si="564">R1745*S1745</f>
        <v>150300</v>
      </c>
      <c r="U1745" s="83">
        <f t="shared" ref="U1745" si="565">T1745*1.12</f>
        <v>168336.00000000003</v>
      </c>
      <c r="V1745" s="9" t="s">
        <v>1327</v>
      </c>
      <c r="W1745" s="152" t="s">
        <v>1396</v>
      </c>
      <c r="X1745" s="243"/>
    </row>
    <row r="1746" spans="1:24" s="225" customFormat="1" ht="102">
      <c r="A1746" s="9" t="s">
        <v>7151</v>
      </c>
      <c r="B1746" s="3" t="s">
        <v>1318</v>
      </c>
      <c r="C1746" s="13" t="s">
        <v>3608</v>
      </c>
      <c r="D1746" s="185" t="s">
        <v>3606</v>
      </c>
      <c r="E1746" s="185" t="s">
        <v>3609</v>
      </c>
      <c r="F1746" s="243"/>
      <c r="G1746" s="161" t="s">
        <v>384</v>
      </c>
      <c r="H1746" s="241">
        <v>0</v>
      </c>
      <c r="I1746" s="34">
        <v>470000000</v>
      </c>
      <c r="J1746" s="21" t="s">
        <v>1316</v>
      </c>
      <c r="K1746" s="17" t="s">
        <v>1633</v>
      </c>
      <c r="L1746" s="235" t="s">
        <v>3441</v>
      </c>
      <c r="M1746" s="140" t="s">
        <v>383</v>
      </c>
      <c r="N1746" s="362" t="s">
        <v>6080</v>
      </c>
      <c r="O1746" s="3" t="s">
        <v>1368</v>
      </c>
      <c r="P1746" s="7" t="s">
        <v>1341</v>
      </c>
      <c r="Q1746" s="30" t="s">
        <v>1189</v>
      </c>
      <c r="R1746" s="11">
        <v>300</v>
      </c>
      <c r="S1746" s="183">
        <v>1050.2</v>
      </c>
      <c r="T1746" s="83">
        <v>0</v>
      </c>
      <c r="U1746" s="83">
        <f t="shared" si="562"/>
        <v>0</v>
      </c>
      <c r="V1746" s="9" t="s">
        <v>1327</v>
      </c>
      <c r="W1746" s="152" t="s">
        <v>1396</v>
      </c>
      <c r="X1746" s="243" t="s">
        <v>9049</v>
      </c>
    </row>
    <row r="1747" spans="1:24" s="225" customFormat="1" ht="102">
      <c r="A1747" s="9" t="s">
        <v>12786</v>
      </c>
      <c r="B1747" s="3" t="s">
        <v>1318</v>
      </c>
      <c r="C1747" s="13" t="s">
        <v>3608</v>
      </c>
      <c r="D1747" s="185" t="s">
        <v>3606</v>
      </c>
      <c r="E1747" s="185" t="s">
        <v>3609</v>
      </c>
      <c r="F1747" s="243"/>
      <c r="G1747" s="161" t="s">
        <v>384</v>
      </c>
      <c r="H1747" s="241">
        <v>0</v>
      </c>
      <c r="I1747" s="34">
        <v>470000000</v>
      </c>
      <c r="J1747" s="21" t="s">
        <v>1316</v>
      </c>
      <c r="K1747" s="17" t="s">
        <v>1633</v>
      </c>
      <c r="L1747" s="235" t="s">
        <v>3441</v>
      </c>
      <c r="M1747" s="140" t="s">
        <v>383</v>
      </c>
      <c r="N1747" s="362" t="s">
        <v>6080</v>
      </c>
      <c r="O1747" s="3" t="s">
        <v>1368</v>
      </c>
      <c r="P1747" s="7" t="s">
        <v>1341</v>
      </c>
      <c r="Q1747" s="30" t="s">
        <v>1189</v>
      </c>
      <c r="R1747" s="11">
        <v>300</v>
      </c>
      <c r="S1747" s="183">
        <v>590</v>
      </c>
      <c r="T1747" s="242">
        <f t="shared" ref="T1747" si="566">R1747*S1747</f>
        <v>177000</v>
      </c>
      <c r="U1747" s="83">
        <f t="shared" ref="U1747" si="567">T1747*1.12</f>
        <v>198240.00000000003</v>
      </c>
      <c r="V1747" s="9" t="s">
        <v>1327</v>
      </c>
      <c r="W1747" s="152" t="s">
        <v>1396</v>
      </c>
      <c r="X1747" s="243"/>
    </row>
    <row r="1748" spans="1:24" s="225" customFormat="1" ht="102">
      <c r="A1748" s="9" t="s">
        <v>7152</v>
      </c>
      <c r="B1748" s="3" t="s">
        <v>1318</v>
      </c>
      <c r="C1748" s="13" t="s">
        <v>3610</v>
      </c>
      <c r="D1748" s="185" t="s">
        <v>3606</v>
      </c>
      <c r="E1748" s="185" t="s">
        <v>3611</v>
      </c>
      <c r="F1748" s="243"/>
      <c r="G1748" s="161" t="s">
        <v>384</v>
      </c>
      <c r="H1748" s="241">
        <v>0</v>
      </c>
      <c r="I1748" s="34">
        <v>470000000</v>
      </c>
      <c r="J1748" s="21" t="s">
        <v>1316</v>
      </c>
      <c r="K1748" s="17" t="s">
        <v>1633</v>
      </c>
      <c r="L1748" s="235" t="s">
        <v>3441</v>
      </c>
      <c r="M1748" s="140" t="s">
        <v>383</v>
      </c>
      <c r="N1748" s="362" t="s">
        <v>6080</v>
      </c>
      <c r="O1748" s="3" t="s">
        <v>1368</v>
      </c>
      <c r="P1748" s="7" t="s">
        <v>1341</v>
      </c>
      <c r="Q1748" s="30" t="s">
        <v>1189</v>
      </c>
      <c r="R1748" s="11">
        <v>400</v>
      </c>
      <c r="S1748" s="183">
        <v>1310.8</v>
      </c>
      <c r="T1748" s="83">
        <v>0</v>
      </c>
      <c r="U1748" s="83">
        <f t="shared" si="562"/>
        <v>0</v>
      </c>
      <c r="V1748" s="9" t="s">
        <v>1327</v>
      </c>
      <c r="W1748" s="152" t="s">
        <v>1396</v>
      </c>
      <c r="X1748" s="243" t="s">
        <v>9049</v>
      </c>
    </row>
    <row r="1749" spans="1:24" s="225" customFormat="1" ht="102">
      <c r="A1749" s="9" t="s">
        <v>12787</v>
      </c>
      <c r="B1749" s="3" t="s">
        <v>1318</v>
      </c>
      <c r="C1749" s="13" t="s">
        <v>3610</v>
      </c>
      <c r="D1749" s="185" t="s">
        <v>3606</v>
      </c>
      <c r="E1749" s="185" t="s">
        <v>3611</v>
      </c>
      <c r="F1749" s="243"/>
      <c r="G1749" s="161" t="s">
        <v>384</v>
      </c>
      <c r="H1749" s="241">
        <v>0</v>
      </c>
      <c r="I1749" s="34">
        <v>470000000</v>
      </c>
      <c r="J1749" s="21" t="s">
        <v>1316</v>
      </c>
      <c r="K1749" s="17" t="s">
        <v>1633</v>
      </c>
      <c r="L1749" s="235" t="s">
        <v>3441</v>
      </c>
      <c r="M1749" s="140" t="s">
        <v>383</v>
      </c>
      <c r="N1749" s="362" t="s">
        <v>6080</v>
      </c>
      <c r="O1749" s="3" t="s">
        <v>1368</v>
      </c>
      <c r="P1749" s="7" t="s">
        <v>1341</v>
      </c>
      <c r="Q1749" s="30" t="s">
        <v>1189</v>
      </c>
      <c r="R1749" s="11">
        <v>400</v>
      </c>
      <c r="S1749" s="183">
        <v>535</v>
      </c>
      <c r="T1749" s="242">
        <f t="shared" ref="T1749" si="568">R1749*S1749</f>
        <v>214000</v>
      </c>
      <c r="U1749" s="83">
        <f t="shared" ref="U1749" si="569">T1749*1.12</f>
        <v>239680.00000000003</v>
      </c>
      <c r="V1749" s="9" t="s">
        <v>1327</v>
      </c>
      <c r="W1749" s="152" t="s">
        <v>1396</v>
      </c>
      <c r="X1749" s="243"/>
    </row>
    <row r="1750" spans="1:24" s="225" customFormat="1" ht="102">
      <c r="A1750" s="9" t="s">
        <v>7153</v>
      </c>
      <c r="B1750" s="3" t="s">
        <v>1318</v>
      </c>
      <c r="C1750" s="13" t="s">
        <v>3612</v>
      </c>
      <c r="D1750" s="185" t="s">
        <v>3606</v>
      </c>
      <c r="E1750" s="185" t="s">
        <v>3613</v>
      </c>
      <c r="F1750" s="243"/>
      <c r="G1750" s="161" t="s">
        <v>384</v>
      </c>
      <c r="H1750" s="241">
        <v>0</v>
      </c>
      <c r="I1750" s="34">
        <v>470000000</v>
      </c>
      <c r="J1750" s="21" t="s">
        <v>1316</v>
      </c>
      <c r="K1750" s="17" t="s">
        <v>1633</v>
      </c>
      <c r="L1750" s="235" t="s">
        <v>3441</v>
      </c>
      <c r="M1750" s="140" t="s">
        <v>383</v>
      </c>
      <c r="N1750" s="362" t="s">
        <v>6080</v>
      </c>
      <c r="O1750" s="3" t="s">
        <v>1368</v>
      </c>
      <c r="P1750" s="7" t="s">
        <v>1341</v>
      </c>
      <c r="Q1750" s="30" t="s">
        <v>1189</v>
      </c>
      <c r="R1750" s="11">
        <v>400</v>
      </c>
      <c r="S1750" s="183">
        <v>1315.8</v>
      </c>
      <c r="T1750" s="83">
        <v>0</v>
      </c>
      <c r="U1750" s="83">
        <f t="shared" si="562"/>
        <v>0</v>
      </c>
      <c r="V1750" s="9" t="s">
        <v>1327</v>
      </c>
      <c r="W1750" s="152" t="s">
        <v>1396</v>
      </c>
      <c r="X1750" s="243" t="s">
        <v>9049</v>
      </c>
    </row>
    <row r="1751" spans="1:24" s="225" customFormat="1" ht="102">
      <c r="A1751" s="9" t="s">
        <v>12788</v>
      </c>
      <c r="B1751" s="3" t="s">
        <v>1318</v>
      </c>
      <c r="C1751" s="13" t="s">
        <v>3612</v>
      </c>
      <c r="D1751" s="185" t="s">
        <v>3606</v>
      </c>
      <c r="E1751" s="185" t="s">
        <v>3613</v>
      </c>
      <c r="F1751" s="243"/>
      <c r="G1751" s="161" t="s">
        <v>384</v>
      </c>
      <c r="H1751" s="241">
        <v>0</v>
      </c>
      <c r="I1751" s="34">
        <v>470000000</v>
      </c>
      <c r="J1751" s="21" t="s">
        <v>1316</v>
      </c>
      <c r="K1751" s="17" t="s">
        <v>1633</v>
      </c>
      <c r="L1751" s="235" t="s">
        <v>3441</v>
      </c>
      <c r="M1751" s="140" t="s">
        <v>383</v>
      </c>
      <c r="N1751" s="362" t="s">
        <v>6080</v>
      </c>
      <c r="O1751" s="3" t="s">
        <v>1368</v>
      </c>
      <c r="P1751" s="7" t="s">
        <v>1341</v>
      </c>
      <c r="Q1751" s="30" t="s">
        <v>1189</v>
      </c>
      <c r="R1751" s="11">
        <v>400</v>
      </c>
      <c r="S1751" s="183">
        <v>535</v>
      </c>
      <c r="T1751" s="242">
        <f t="shared" ref="T1751" si="570">R1751*S1751</f>
        <v>214000</v>
      </c>
      <c r="U1751" s="83">
        <f t="shared" ref="U1751" si="571">T1751*1.12</f>
        <v>239680.00000000003</v>
      </c>
      <c r="V1751" s="9" t="s">
        <v>1327</v>
      </c>
      <c r="W1751" s="152" t="s">
        <v>1396</v>
      </c>
      <c r="X1751" s="243"/>
    </row>
    <row r="1752" spans="1:24" s="225" customFormat="1" ht="102">
      <c r="A1752" s="9" t="s">
        <v>7154</v>
      </c>
      <c r="B1752" s="3" t="s">
        <v>1318</v>
      </c>
      <c r="C1752" s="189" t="s">
        <v>3614</v>
      </c>
      <c r="D1752" s="185" t="s">
        <v>3615</v>
      </c>
      <c r="E1752" s="185" t="s">
        <v>3616</v>
      </c>
      <c r="F1752" s="243"/>
      <c r="G1752" s="161" t="s">
        <v>384</v>
      </c>
      <c r="H1752" s="241">
        <v>0</v>
      </c>
      <c r="I1752" s="34">
        <v>470000000</v>
      </c>
      <c r="J1752" s="21" t="s">
        <v>1316</v>
      </c>
      <c r="K1752" s="17" t="s">
        <v>1633</v>
      </c>
      <c r="L1752" s="235" t="s">
        <v>3441</v>
      </c>
      <c r="M1752" s="140" t="s">
        <v>383</v>
      </c>
      <c r="N1752" s="362" t="s">
        <v>6080</v>
      </c>
      <c r="O1752" s="3" t="s">
        <v>1368</v>
      </c>
      <c r="P1752" s="7" t="s">
        <v>1341</v>
      </c>
      <c r="Q1752" s="30" t="s">
        <v>1189</v>
      </c>
      <c r="R1752" s="11">
        <v>50</v>
      </c>
      <c r="S1752" s="4">
        <v>565.63</v>
      </c>
      <c r="T1752" s="242">
        <f t="shared" si="563"/>
        <v>28281.5</v>
      </c>
      <c r="U1752" s="83">
        <f t="shared" si="562"/>
        <v>31675.280000000002</v>
      </c>
      <c r="V1752" s="9" t="s">
        <v>1327</v>
      </c>
      <c r="W1752" s="152" t="s">
        <v>1396</v>
      </c>
      <c r="X1752" s="243"/>
    </row>
    <row r="1753" spans="1:24" s="225" customFormat="1" ht="102">
      <c r="A1753" s="9" t="s">
        <v>7155</v>
      </c>
      <c r="B1753" s="3" t="s">
        <v>1318</v>
      </c>
      <c r="C1753" s="220" t="s">
        <v>3617</v>
      </c>
      <c r="D1753" s="185" t="s">
        <v>3618</v>
      </c>
      <c r="E1753" s="1" t="s">
        <v>3619</v>
      </c>
      <c r="F1753" s="243"/>
      <c r="G1753" s="161" t="s">
        <v>384</v>
      </c>
      <c r="H1753" s="241">
        <v>0</v>
      </c>
      <c r="I1753" s="34">
        <v>470000000</v>
      </c>
      <c r="J1753" s="21" t="s">
        <v>1316</v>
      </c>
      <c r="K1753" s="17" t="s">
        <v>1633</v>
      </c>
      <c r="L1753" s="235" t="s">
        <v>3441</v>
      </c>
      <c r="M1753" s="140" t="s">
        <v>383</v>
      </c>
      <c r="N1753" s="362" t="s">
        <v>6080</v>
      </c>
      <c r="O1753" s="3" t="s">
        <v>1368</v>
      </c>
      <c r="P1753" s="7" t="s">
        <v>1341</v>
      </c>
      <c r="Q1753" s="30" t="s">
        <v>1189</v>
      </c>
      <c r="R1753" s="11">
        <v>100</v>
      </c>
      <c r="S1753" s="183">
        <v>1902</v>
      </c>
      <c r="T1753" s="83">
        <v>0</v>
      </c>
      <c r="U1753" s="83">
        <f t="shared" si="562"/>
        <v>0</v>
      </c>
      <c r="V1753" s="9" t="s">
        <v>1327</v>
      </c>
      <c r="W1753" s="152" t="s">
        <v>1396</v>
      </c>
      <c r="X1753" s="243" t="s">
        <v>9073</v>
      </c>
    </row>
    <row r="1754" spans="1:24" s="225" customFormat="1" ht="102">
      <c r="A1754" s="9" t="s">
        <v>7156</v>
      </c>
      <c r="B1754" s="3" t="s">
        <v>1318</v>
      </c>
      <c r="C1754" s="220" t="s">
        <v>3620</v>
      </c>
      <c r="D1754" s="185" t="s">
        <v>1207</v>
      </c>
      <c r="E1754" s="1" t="s">
        <v>3621</v>
      </c>
      <c r="F1754" s="243"/>
      <c r="G1754" s="161" t="s">
        <v>384</v>
      </c>
      <c r="H1754" s="241">
        <v>0</v>
      </c>
      <c r="I1754" s="34">
        <v>470000000</v>
      </c>
      <c r="J1754" s="21" t="s">
        <v>1316</v>
      </c>
      <c r="K1754" s="17" t="s">
        <v>1633</v>
      </c>
      <c r="L1754" s="235" t="s">
        <v>3441</v>
      </c>
      <c r="M1754" s="140" t="s">
        <v>383</v>
      </c>
      <c r="N1754" s="362" t="s">
        <v>6080</v>
      </c>
      <c r="O1754" s="3" t="s">
        <v>1368</v>
      </c>
      <c r="P1754" s="7" t="s">
        <v>1341</v>
      </c>
      <c r="Q1754" s="30" t="s">
        <v>1189</v>
      </c>
      <c r="R1754" s="11">
        <v>40</v>
      </c>
      <c r="S1754" s="183">
        <v>1144.4100000000001</v>
      </c>
      <c r="T1754" s="83">
        <v>0</v>
      </c>
      <c r="U1754" s="83">
        <f t="shared" si="562"/>
        <v>0</v>
      </c>
      <c r="V1754" s="9" t="s">
        <v>1327</v>
      </c>
      <c r="W1754" s="152" t="s">
        <v>1396</v>
      </c>
      <c r="X1754" s="243" t="s">
        <v>9073</v>
      </c>
    </row>
    <row r="1755" spans="1:24" s="225" customFormat="1" ht="102">
      <c r="A1755" s="9" t="s">
        <v>7157</v>
      </c>
      <c r="B1755" s="3" t="s">
        <v>1318</v>
      </c>
      <c r="C1755" s="250" t="s">
        <v>3622</v>
      </c>
      <c r="D1755" s="187" t="s">
        <v>3623</v>
      </c>
      <c r="E1755" s="187" t="s">
        <v>3624</v>
      </c>
      <c r="F1755" s="243"/>
      <c r="G1755" s="161" t="s">
        <v>384</v>
      </c>
      <c r="H1755" s="241">
        <v>0</v>
      </c>
      <c r="I1755" s="34">
        <v>470000000</v>
      </c>
      <c r="J1755" s="21" t="s">
        <v>1316</v>
      </c>
      <c r="K1755" s="17" t="s">
        <v>1633</v>
      </c>
      <c r="L1755" s="235" t="s">
        <v>3441</v>
      </c>
      <c r="M1755" s="140" t="s">
        <v>383</v>
      </c>
      <c r="N1755" s="362" t="s">
        <v>6080</v>
      </c>
      <c r="O1755" s="3" t="s">
        <v>1368</v>
      </c>
      <c r="P1755" s="7" t="s">
        <v>1340</v>
      </c>
      <c r="Q1755" s="3" t="s">
        <v>1188</v>
      </c>
      <c r="R1755" s="11">
        <v>400</v>
      </c>
      <c r="S1755" s="183">
        <v>54</v>
      </c>
      <c r="T1755" s="242">
        <f t="shared" si="563"/>
        <v>21600</v>
      </c>
      <c r="U1755" s="83">
        <f t="shared" si="562"/>
        <v>24192.000000000004</v>
      </c>
      <c r="V1755" s="9" t="s">
        <v>1327</v>
      </c>
      <c r="W1755" s="152" t="s">
        <v>1396</v>
      </c>
      <c r="X1755" s="243"/>
    </row>
    <row r="1756" spans="1:24" s="225" customFormat="1" ht="102">
      <c r="A1756" s="9" t="s">
        <v>7158</v>
      </c>
      <c r="B1756" s="3" t="s">
        <v>1318</v>
      </c>
      <c r="C1756" s="250" t="s">
        <v>3622</v>
      </c>
      <c r="D1756" s="187" t="s">
        <v>3623</v>
      </c>
      <c r="E1756" s="187" t="s">
        <v>3625</v>
      </c>
      <c r="F1756" s="243"/>
      <c r="G1756" s="161" t="s">
        <v>384</v>
      </c>
      <c r="H1756" s="241">
        <v>0</v>
      </c>
      <c r="I1756" s="34">
        <v>470000000</v>
      </c>
      <c r="J1756" s="21" t="s">
        <v>1316</v>
      </c>
      <c r="K1756" s="17" t="s">
        <v>1633</v>
      </c>
      <c r="L1756" s="235" t="s">
        <v>3441</v>
      </c>
      <c r="M1756" s="140" t="s">
        <v>383</v>
      </c>
      <c r="N1756" s="362" t="s">
        <v>6080</v>
      </c>
      <c r="O1756" s="3" t="s">
        <v>1368</v>
      </c>
      <c r="P1756" s="7" t="s">
        <v>1340</v>
      </c>
      <c r="Q1756" s="3" t="s">
        <v>1188</v>
      </c>
      <c r="R1756" s="11">
        <v>40</v>
      </c>
      <c r="S1756" s="183">
        <v>72.2</v>
      </c>
      <c r="T1756" s="242">
        <f t="shared" si="563"/>
        <v>2888</v>
      </c>
      <c r="U1756" s="83">
        <f t="shared" si="562"/>
        <v>3234.5600000000004</v>
      </c>
      <c r="V1756" s="9" t="s">
        <v>1327</v>
      </c>
      <c r="W1756" s="152" t="s">
        <v>1396</v>
      </c>
      <c r="X1756" s="243"/>
    </row>
    <row r="1757" spans="1:24" s="225" customFormat="1" ht="102">
      <c r="A1757" s="9" t="s">
        <v>7159</v>
      </c>
      <c r="B1757" s="3" t="s">
        <v>1318</v>
      </c>
      <c r="C1757" s="250" t="s">
        <v>3626</v>
      </c>
      <c r="D1757" s="187" t="s">
        <v>3627</v>
      </c>
      <c r="E1757" s="187" t="s">
        <v>3628</v>
      </c>
      <c r="F1757" s="243"/>
      <c r="G1757" s="161" t="s">
        <v>384</v>
      </c>
      <c r="H1757" s="241">
        <v>0</v>
      </c>
      <c r="I1757" s="34">
        <v>470000000</v>
      </c>
      <c r="J1757" s="21" t="s">
        <v>1316</v>
      </c>
      <c r="K1757" s="17" t="s">
        <v>1633</v>
      </c>
      <c r="L1757" s="235" t="s">
        <v>3441</v>
      </c>
      <c r="M1757" s="140" t="s">
        <v>383</v>
      </c>
      <c r="N1757" s="362" t="s">
        <v>6080</v>
      </c>
      <c r="O1757" s="3" t="s">
        <v>1368</v>
      </c>
      <c r="P1757" s="7" t="s">
        <v>1340</v>
      </c>
      <c r="Q1757" s="3" t="s">
        <v>1188</v>
      </c>
      <c r="R1757" s="11">
        <v>35</v>
      </c>
      <c r="S1757" s="183">
        <v>84.72</v>
      </c>
      <c r="T1757" s="242">
        <f t="shared" si="563"/>
        <v>2965.2</v>
      </c>
      <c r="U1757" s="83">
        <f t="shared" si="562"/>
        <v>3321.0239999999999</v>
      </c>
      <c r="V1757" s="9" t="s">
        <v>1327</v>
      </c>
      <c r="W1757" s="152" t="s">
        <v>1396</v>
      </c>
      <c r="X1757" s="243"/>
    </row>
    <row r="1758" spans="1:24" s="225" customFormat="1" ht="102">
      <c r="A1758" s="9" t="s">
        <v>7160</v>
      </c>
      <c r="B1758" s="3" t="s">
        <v>1318</v>
      </c>
      <c r="C1758" s="250" t="s">
        <v>3629</v>
      </c>
      <c r="D1758" s="187" t="s">
        <v>3623</v>
      </c>
      <c r="E1758" s="187" t="s">
        <v>3630</v>
      </c>
      <c r="F1758" s="243"/>
      <c r="G1758" s="161" t="s">
        <v>384</v>
      </c>
      <c r="H1758" s="241">
        <v>0</v>
      </c>
      <c r="I1758" s="34">
        <v>470000000</v>
      </c>
      <c r="J1758" s="21" t="s">
        <v>1316</v>
      </c>
      <c r="K1758" s="17" t="s">
        <v>1633</v>
      </c>
      <c r="L1758" s="235" t="s">
        <v>3441</v>
      </c>
      <c r="M1758" s="140" t="s">
        <v>383</v>
      </c>
      <c r="N1758" s="362" t="s">
        <v>6080</v>
      </c>
      <c r="O1758" s="3" t="s">
        <v>1368</v>
      </c>
      <c r="P1758" s="7" t="s">
        <v>1340</v>
      </c>
      <c r="Q1758" s="3" t="s">
        <v>1188</v>
      </c>
      <c r="R1758" s="11">
        <v>35</v>
      </c>
      <c r="S1758" s="183">
        <v>91.42</v>
      </c>
      <c r="T1758" s="242">
        <f t="shared" si="563"/>
        <v>3199.7000000000003</v>
      </c>
      <c r="U1758" s="83">
        <f t="shared" si="562"/>
        <v>3583.6640000000007</v>
      </c>
      <c r="V1758" s="9" t="s">
        <v>1327</v>
      </c>
      <c r="W1758" s="152" t="s">
        <v>1396</v>
      </c>
      <c r="X1758" s="243"/>
    </row>
    <row r="1759" spans="1:24" s="225" customFormat="1" ht="102">
      <c r="A1759" s="9" t="s">
        <v>7161</v>
      </c>
      <c r="B1759" s="3" t="s">
        <v>1318</v>
      </c>
      <c r="C1759" s="250" t="s">
        <v>3631</v>
      </c>
      <c r="D1759" s="187" t="s">
        <v>3627</v>
      </c>
      <c r="E1759" s="187" t="s">
        <v>3632</v>
      </c>
      <c r="F1759" s="243"/>
      <c r="G1759" s="161" t="s">
        <v>384</v>
      </c>
      <c r="H1759" s="241">
        <v>0</v>
      </c>
      <c r="I1759" s="34">
        <v>470000000</v>
      </c>
      <c r="J1759" s="21" t="s">
        <v>1316</v>
      </c>
      <c r="K1759" s="17" t="s">
        <v>1633</v>
      </c>
      <c r="L1759" s="235" t="s">
        <v>3441</v>
      </c>
      <c r="M1759" s="140" t="s">
        <v>383</v>
      </c>
      <c r="N1759" s="362" t="s">
        <v>6080</v>
      </c>
      <c r="O1759" s="3" t="s">
        <v>1368</v>
      </c>
      <c r="P1759" s="7" t="s">
        <v>1340</v>
      </c>
      <c r="Q1759" s="3" t="s">
        <v>1188</v>
      </c>
      <c r="R1759" s="11">
        <v>35</v>
      </c>
      <c r="S1759" s="183">
        <v>97.99</v>
      </c>
      <c r="T1759" s="242">
        <f t="shared" si="563"/>
        <v>3429.6499999999996</v>
      </c>
      <c r="U1759" s="83">
        <f t="shared" si="562"/>
        <v>3841.2080000000001</v>
      </c>
      <c r="V1759" s="9" t="s">
        <v>1327</v>
      </c>
      <c r="W1759" s="152" t="s">
        <v>1396</v>
      </c>
      <c r="X1759" s="243"/>
    </row>
    <row r="1760" spans="1:24" s="225" customFormat="1" ht="102">
      <c r="A1760" s="9" t="s">
        <v>7162</v>
      </c>
      <c r="B1760" s="3" t="s">
        <v>1318</v>
      </c>
      <c r="C1760" s="250" t="s">
        <v>3633</v>
      </c>
      <c r="D1760" s="187" t="s">
        <v>3623</v>
      </c>
      <c r="E1760" s="187" t="s">
        <v>3634</v>
      </c>
      <c r="F1760" s="243"/>
      <c r="G1760" s="161" t="s">
        <v>384</v>
      </c>
      <c r="H1760" s="241">
        <v>0</v>
      </c>
      <c r="I1760" s="34">
        <v>470000000</v>
      </c>
      <c r="J1760" s="21" t="s">
        <v>1316</v>
      </c>
      <c r="K1760" s="17" t="s">
        <v>1633</v>
      </c>
      <c r="L1760" s="235" t="s">
        <v>3441</v>
      </c>
      <c r="M1760" s="140" t="s">
        <v>383</v>
      </c>
      <c r="N1760" s="362" t="s">
        <v>6080</v>
      </c>
      <c r="O1760" s="3" t="s">
        <v>1368</v>
      </c>
      <c r="P1760" s="7" t="s">
        <v>1340</v>
      </c>
      <c r="Q1760" s="3" t="s">
        <v>1188</v>
      </c>
      <c r="R1760" s="11">
        <v>25</v>
      </c>
      <c r="S1760" s="183">
        <v>117.74</v>
      </c>
      <c r="T1760" s="242">
        <f t="shared" si="563"/>
        <v>2943.5</v>
      </c>
      <c r="U1760" s="83">
        <f t="shared" si="562"/>
        <v>3296.7200000000003</v>
      </c>
      <c r="V1760" s="9" t="s">
        <v>1327</v>
      </c>
      <c r="W1760" s="152" t="s">
        <v>1396</v>
      </c>
      <c r="X1760" s="243"/>
    </row>
    <row r="1761" spans="1:24" s="225" customFormat="1" ht="102">
      <c r="A1761" s="9" t="s">
        <v>7163</v>
      </c>
      <c r="B1761" s="3" t="s">
        <v>1318</v>
      </c>
      <c r="C1761" s="250" t="s">
        <v>3635</v>
      </c>
      <c r="D1761" s="187" t="s">
        <v>3623</v>
      </c>
      <c r="E1761" s="187" t="s">
        <v>3636</v>
      </c>
      <c r="F1761" s="243"/>
      <c r="G1761" s="161" t="s">
        <v>384</v>
      </c>
      <c r="H1761" s="241">
        <v>0</v>
      </c>
      <c r="I1761" s="34">
        <v>470000000</v>
      </c>
      <c r="J1761" s="21" t="s">
        <v>1316</v>
      </c>
      <c r="K1761" s="17" t="s">
        <v>1633</v>
      </c>
      <c r="L1761" s="235" t="s">
        <v>3441</v>
      </c>
      <c r="M1761" s="140" t="s">
        <v>383</v>
      </c>
      <c r="N1761" s="362" t="s">
        <v>6080</v>
      </c>
      <c r="O1761" s="3" t="s">
        <v>1368</v>
      </c>
      <c r="P1761" s="7" t="s">
        <v>1340</v>
      </c>
      <c r="Q1761" s="3" t="s">
        <v>1188</v>
      </c>
      <c r="R1761" s="11">
        <v>29</v>
      </c>
      <c r="S1761" s="183">
        <v>122.49</v>
      </c>
      <c r="T1761" s="242">
        <f t="shared" si="563"/>
        <v>3552.21</v>
      </c>
      <c r="U1761" s="83">
        <f t="shared" si="562"/>
        <v>3978.4752000000003</v>
      </c>
      <c r="V1761" s="9" t="s">
        <v>1327</v>
      </c>
      <c r="W1761" s="152" t="s">
        <v>1396</v>
      </c>
      <c r="X1761" s="243"/>
    </row>
    <row r="1762" spans="1:24" s="225" customFormat="1" ht="102">
      <c r="A1762" s="9" t="s">
        <v>7164</v>
      </c>
      <c r="B1762" s="3" t="s">
        <v>1318</v>
      </c>
      <c r="C1762" s="250" t="s">
        <v>3637</v>
      </c>
      <c r="D1762" s="187" t="s">
        <v>3627</v>
      </c>
      <c r="E1762" s="187" t="s">
        <v>3638</v>
      </c>
      <c r="F1762" s="243"/>
      <c r="G1762" s="161" t="s">
        <v>384</v>
      </c>
      <c r="H1762" s="241">
        <v>0</v>
      </c>
      <c r="I1762" s="34">
        <v>470000000</v>
      </c>
      <c r="J1762" s="21" t="s">
        <v>1316</v>
      </c>
      <c r="K1762" s="17" t="s">
        <v>1633</v>
      </c>
      <c r="L1762" s="235" t="s">
        <v>3441</v>
      </c>
      <c r="M1762" s="140" t="s">
        <v>383</v>
      </c>
      <c r="N1762" s="362" t="s">
        <v>6080</v>
      </c>
      <c r="O1762" s="3" t="s">
        <v>1368</v>
      </c>
      <c r="P1762" s="7" t="s">
        <v>1340</v>
      </c>
      <c r="Q1762" s="3" t="s">
        <v>1188</v>
      </c>
      <c r="R1762" s="11">
        <v>30</v>
      </c>
      <c r="S1762" s="183">
        <v>162.16999999999999</v>
      </c>
      <c r="T1762" s="242">
        <f t="shared" si="563"/>
        <v>4865.0999999999995</v>
      </c>
      <c r="U1762" s="83">
        <f t="shared" si="562"/>
        <v>5448.9120000000003</v>
      </c>
      <c r="V1762" s="9" t="s">
        <v>1327</v>
      </c>
      <c r="W1762" s="152" t="s">
        <v>1396</v>
      </c>
      <c r="X1762" s="243"/>
    </row>
    <row r="1763" spans="1:24" s="225" customFormat="1" ht="102">
      <c r="A1763" s="9" t="s">
        <v>7165</v>
      </c>
      <c r="B1763" s="3" t="s">
        <v>1318</v>
      </c>
      <c r="C1763" s="250" t="s">
        <v>3639</v>
      </c>
      <c r="D1763" s="187" t="s">
        <v>3623</v>
      </c>
      <c r="E1763" s="187" t="s">
        <v>3640</v>
      </c>
      <c r="F1763" s="243"/>
      <c r="G1763" s="161" t="s">
        <v>384</v>
      </c>
      <c r="H1763" s="241">
        <v>0</v>
      </c>
      <c r="I1763" s="34">
        <v>470000000</v>
      </c>
      <c r="J1763" s="21" t="s">
        <v>1316</v>
      </c>
      <c r="K1763" s="17" t="s">
        <v>1633</v>
      </c>
      <c r="L1763" s="235" t="s">
        <v>3441</v>
      </c>
      <c r="M1763" s="140" t="s">
        <v>383</v>
      </c>
      <c r="N1763" s="362" t="s">
        <v>6080</v>
      </c>
      <c r="O1763" s="3" t="s">
        <v>1368</v>
      </c>
      <c r="P1763" s="7" t="s">
        <v>1340</v>
      </c>
      <c r="Q1763" s="3" t="s">
        <v>1188</v>
      </c>
      <c r="R1763" s="11">
        <v>25</v>
      </c>
      <c r="S1763" s="183">
        <v>149.19</v>
      </c>
      <c r="T1763" s="242">
        <f t="shared" si="563"/>
        <v>3729.75</v>
      </c>
      <c r="U1763" s="83">
        <f t="shared" si="562"/>
        <v>4177.3200000000006</v>
      </c>
      <c r="V1763" s="9" t="s">
        <v>1327</v>
      </c>
      <c r="W1763" s="152" t="s">
        <v>1396</v>
      </c>
      <c r="X1763" s="243"/>
    </row>
    <row r="1764" spans="1:24" s="225" customFormat="1" ht="102">
      <c r="A1764" s="9" t="s">
        <v>7166</v>
      </c>
      <c r="B1764" s="3" t="s">
        <v>1318</v>
      </c>
      <c r="C1764" s="250" t="s">
        <v>3641</v>
      </c>
      <c r="D1764" s="187" t="s">
        <v>3627</v>
      </c>
      <c r="E1764" s="187" t="s">
        <v>3642</v>
      </c>
      <c r="F1764" s="243"/>
      <c r="G1764" s="161" t="s">
        <v>384</v>
      </c>
      <c r="H1764" s="241">
        <v>0</v>
      </c>
      <c r="I1764" s="34">
        <v>470000000</v>
      </c>
      <c r="J1764" s="21" t="s">
        <v>1316</v>
      </c>
      <c r="K1764" s="17" t="s">
        <v>1633</v>
      </c>
      <c r="L1764" s="235" t="s">
        <v>3441</v>
      </c>
      <c r="M1764" s="140" t="s">
        <v>383</v>
      </c>
      <c r="N1764" s="362" t="s">
        <v>6080</v>
      </c>
      <c r="O1764" s="3" t="s">
        <v>1368</v>
      </c>
      <c r="P1764" s="7" t="s">
        <v>1340</v>
      </c>
      <c r="Q1764" s="3" t="s">
        <v>1188</v>
      </c>
      <c r="R1764" s="11">
        <v>20</v>
      </c>
      <c r="S1764" s="183">
        <v>397.56</v>
      </c>
      <c r="T1764" s="242">
        <f t="shared" si="563"/>
        <v>7951.2</v>
      </c>
      <c r="U1764" s="83">
        <f t="shared" si="562"/>
        <v>8905.344000000001</v>
      </c>
      <c r="V1764" s="9" t="s">
        <v>1327</v>
      </c>
      <c r="W1764" s="152" t="s">
        <v>1396</v>
      </c>
      <c r="X1764" s="243"/>
    </row>
    <row r="1765" spans="1:24" s="225" customFormat="1" ht="102">
      <c r="A1765" s="9" t="s">
        <v>7167</v>
      </c>
      <c r="B1765" s="3" t="s">
        <v>1318</v>
      </c>
      <c r="C1765" s="250" t="s">
        <v>3643</v>
      </c>
      <c r="D1765" s="187" t="s">
        <v>3623</v>
      </c>
      <c r="E1765" s="187" t="s">
        <v>3644</v>
      </c>
      <c r="F1765" s="243"/>
      <c r="G1765" s="161" t="s">
        <v>384</v>
      </c>
      <c r="H1765" s="241">
        <v>0</v>
      </c>
      <c r="I1765" s="34">
        <v>470000000</v>
      </c>
      <c r="J1765" s="21" t="s">
        <v>1316</v>
      </c>
      <c r="K1765" s="17" t="s">
        <v>1633</v>
      </c>
      <c r="L1765" s="235" t="s">
        <v>3441</v>
      </c>
      <c r="M1765" s="140" t="s">
        <v>383</v>
      </c>
      <c r="N1765" s="362" t="s">
        <v>6080</v>
      </c>
      <c r="O1765" s="3" t="s">
        <v>1368</v>
      </c>
      <c r="P1765" s="7" t="s">
        <v>1340</v>
      </c>
      <c r="Q1765" s="3" t="s">
        <v>1188</v>
      </c>
      <c r="R1765" s="11">
        <v>20</v>
      </c>
      <c r="S1765" s="183">
        <v>481.2</v>
      </c>
      <c r="T1765" s="242">
        <f t="shared" si="563"/>
        <v>9624</v>
      </c>
      <c r="U1765" s="83">
        <f t="shared" si="562"/>
        <v>10778.880000000001</v>
      </c>
      <c r="V1765" s="9" t="s">
        <v>1327</v>
      </c>
      <c r="W1765" s="152" t="s">
        <v>1396</v>
      </c>
      <c r="X1765" s="243"/>
    </row>
    <row r="1766" spans="1:24" s="225" customFormat="1" ht="102">
      <c r="A1766" s="9" t="s">
        <v>7168</v>
      </c>
      <c r="B1766" s="3" t="s">
        <v>1318</v>
      </c>
      <c r="C1766" s="250" t="s">
        <v>3645</v>
      </c>
      <c r="D1766" s="187" t="s">
        <v>3623</v>
      </c>
      <c r="E1766" s="187" t="s">
        <v>3646</v>
      </c>
      <c r="F1766" s="243"/>
      <c r="G1766" s="161" t="s">
        <v>384</v>
      </c>
      <c r="H1766" s="241">
        <v>0</v>
      </c>
      <c r="I1766" s="34">
        <v>470000000</v>
      </c>
      <c r="J1766" s="21" t="s">
        <v>1316</v>
      </c>
      <c r="K1766" s="17" t="s">
        <v>1633</v>
      </c>
      <c r="L1766" s="235" t="s">
        <v>3441</v>
      </c>
      <c r="M1766" s="140" t="s">
        <v>383</v>
      </c>
      <c r="N1766" s="362" t="s">
        <v>6080</v>
      </c>
      <c r="O1766" s="3" t="s">
        <v>1368</v>
      </c>
      <c r="P1766" s="7" t="s">
        <v>1340</v>
      </c>
      <c r="Q1766" s="3" t="s">
        <v>1188</v>
      </c>
      <c r="R1766" s="11">
        <v>20</v>
      </c>
      <c r="S1766" s="183">
        <v>510</v>
      </c>
      <c r="T1766" s="242">
        <f t="shared" si="563"/>
        <v>10200</v>
      </c>
      <c r="U1766" s="83">
        <f t="shared" si="562"/>
        <v>11424.000000000002</v>
      </c>
      <c r="V1766" s="9" t="s">
        <v>1327</v>
      </c>
      <c r="W1766" s="152" t="s">
        <v>1396</v>
      </c>
      <c r="X1766" s="243"/>
    </row>
    <row r="1767" spans="1:24" s="225" customFormat="1" ht="102">
      <c r="A1767" s="9" t="s">
        <v>7169</v>
      </c>
      <c r="B1767" s="3" t="s">
        <v>1318</v>
      </c>
      <c r="C1767" s="250" t="s">
        <v>3647</v>
      </c>
      <c r="D1767" s="187" t="s">
        <v>3623</v>
      </c>
      <c r="E1767" s="187" t="s">
        <v>3648</v>
      </c>
      <c r="F1767" s="243"/>
      <c r="G1767" s="161" t="s">
        <v>384</v>
      </c>
      <c r="H1767" s="241">
        <v>0</v>
      </c>
      <c r="I1767" s="34">
        <v>470000000</v>
      </c>
      <c r="J1767" s="21" t="s">
        <v>1316</v>
      </c>
      <c r="K1767" s="17" t="s">
        <v>1633</v>
      </c>
      <c r="L1767" s="235" t="s">
        <v>3441</v>
      </c>
      <c r="M1767" s="140" t="s">
        <v>383</v>
      </c>
      <c r="N1767" s="362" t="s">
        <v>6080</v>
      </c>
      <c r="O1767" s="3" t="s">
        <v>1368</v>
      </c>
      <c r="P1767" s="7" t="s">
        <v>1340</v>
      </c>
      <c r="Q1767" s="3" t="s">
        <v>1188</v>
      </c>
      <c r="R1767" s="9">
        <v>25</v>
      </c>
      <c r="S1767" s="183">
        <v>776.23</v>
      </c>
      <c r="T1767" s="242">
        <f t="shared" si="563"/>
        <v>19405.75</v>
      </c>
      <c r="U1767" s="83">
        <f t="shared" si="562"/>
        <v>21734.440000000002</v>
      </c>
      <c r="V1767" s="9" t="s">
        <v>1327</v>
      </c>
      <c r="W1767" s="152" t="s">
        <v>1396</v>
      </c>
      <c r="X1767" s="243"/>
    </row>
    <row r="1768" spans="1:24" s="225" customFormat="1" ht="102">
      <c r="A1768" s="9" t="s">
        <v>7170</v>
      </c>
      <c r="B1768" s="3" t="s">
        <v>1318</v>
      </c>
      <c r="C1768" s="250" t="s">
        <v>3649</v>
      </c>
      <c r="D1768" s="187" t="s">
        <v>3627</v>
      </c>
      <c r="E1768" s="187" t="s">
        <v>3650</v>
      </c>
      <c r="F1768" s="243"/>
      <c r="G1768" s="161" t="s">
        <v>384</v>
      </c>
      <c r="H1768" s="241">
        <v>0</v>
      </c>
      <c r="I1768" s="34">
        <v>470000000</v>
      </c>
      <c r="J1768" s="21" t="s">
        <v>1316</v>
      </c>
      <c r="K1768" s="17" t="s">
        <v>1633</v>
      </c>
      <c r="L1768" s="235" t="s">
        <v>3441</v>
      </c>
      <c r="M1768" s="140" t="s">
        <v>383</v>
      </c>
      <c r="N1768" s="362" t="s">
        <v>6080</v>
      </c>
      <c r="O1768" s="3" t="s">
        <v>1368</v>
      </c>
      <c r="P1768" s="7" t="s">
        <v>1340</v>
      </c>
      <c r="Q1768" s="3" t="s">
        <v>1188</v>
      </c>
      <c r="R1768" s="9">
        <v>25</v>
      </c>
      <c r="S1768" s="183">
        <v>585.96</v>
      </c>
      <c r="T1768" s="242">
        <f t="shared" si="563"/>
        <v>14649</v>
      </c>
      <c r="U1768" s="83">
        <f t="shared" si="562"/>
        <v>16406.88</v>
      </c>
      <c r="V1768" s="9" t="s">
        <v>1327</v>
      </c>
      <c r="W1768" s="152" t="s">
        <v>1396</v>
      </c>
      <c r="X1768" s="243"/>
    </row>
    <row r="1769" spans="1:24" s="225" customFormat="1" ht="102">
      <c r="A1769" s="9" t="s">
        <v>7171</v>
      </c>
      <c r="B1769" s="3" t="s">
        <v>1318</v>
      </c>
      <c r="C1769" s="250" t="s">
        <v>3651</v>
      </c>
      <c r="D1769" s="187" t="s">
        <v>3627</v>
      </c>
      <c r="E1769" s="187" t="s">
        <v>3652</v>
      </c>
      <c r="F1769" s="243"/>
      <c r="G1769" s="161" t="s">
        <v>384</v>
      </c>
      <c r="H1769" s="241">
        <v>0</v>
      </c>
      <c r="I1769" s="34">
        <v>470000000</v>
      </c>
      <c r="J1769" s="21" t="s">
        <v>1316</v>
      </c>
      <c r="K1769" s="17" t="s">
        <v>1633</v>
      </c>
      <c r="L1769" s="235" t="s">
        <v>3441</v>
      </c>
      <c r="M1769" s="140" t="s">
        <v>383</v>
      </c>
      <c r="N1769" s="362" t="s">
        <v>6080</v>
      </c>
      <c r="O1769" s="3" t="s">
        <v>1368</v>
      </c>
      <c r="P1769" s="7" t="s">
        <v>1340</v>
      </c>
      <c r="Q1769" s="3" t="s">
        <v>1188</v>
      </c>
      <c r="R1769" s="9">
        <v>20</v>
      </c>
      <c r="S1769" s="183">
        <v>633.62</v>
      </c>
      <c r="T1769" s="242">
        <f t="shared" si="563"/>
        <v>12672.4</v>
      </c>
      <c r="U1769" s="83">
        <f t="shared" si="562"/>
        <v>14193.088000000002</v>
      </c>
      <c r="V1769" s="9" t="s">
        <v>1327</v>
      </c>
      <c r="W1769" s="152" t="s">
        <v>1396</v>
      </c>
      <c r="X1769" s="243"/>
    </row>
    <row r="1770" spans="1:24" s="225" customFormat="1" ht="102">
      <c r="A1770" s="9" t="s">
        <v>7172</v>
      </c>
      <c r="B1770" s="3" t="s">
        <v>1318</v>
      </c>
      <c r="C1770" s="250" t="s">
        <v>3653</v>
      </c>
      <c r="D1770" s="187" t="s">
        <v>3627</v>
      </c>
      <c r="E1770" s="187" t="s">
        <v>3654</v>
      </c>
      <c r="F1770" s="243"/>
      <c r="G1770" s="161" t="s">
        <v>384</v>
      </c>
      <c r="H1770" s="241">
        <v>0</v>
      </c>
      <c r="I1770" s="34">
        <v>470000000</v>
      </c>
      <c r="J1770" s="21" t="s">
        <v>1316</v>
      </c>
      <c r="K1770" s="17" t="s">
        <v>1633</v>
      </c>
      <c r="L1770" s="235" t="s">
        <v>3441</v>
      </c>
      <c r="M1770" s="140" t="s">
        <v>383</v>
      </c>
      <c r="N1770" s="362" t="s">
        <v>6080</v>
      </c>
      <c r="O1770" s="3" t="s">
        <v>1368</v>
      </c>
      <c r="P1770" s="7" t="s">
        <v>1340</v>
      </c>
      <c r="Q1770" s="3" t="s">
        <v>1188</v>
      </c>
      <c r="R1770" s="9">
        <v>20</v>
      </c>
      <c r="S1770" s="183">
        <v>653.11</v>
      </c>
      <c r="T1770" s="242">
        <f t="shared" si="563"/>
        <v>13062.2</v>
      </c>
      <c r="U1770" s="83">
        <f t="shared" si="562"/>
        <v>14629.664000000002</v>
      </c>
      <c r="V1770" s="9" t="s">
        <v>1327</v>
      </c>
      <c r="W1770" s="152" t="s">
        <v>1396</v>
      </c>
      <c r="X1770" s="243"/>
    </row>
    <row r="1771" spans="1:24" s="225" customFormat="1" ht="102">
      <c r="A1771" s="9" t="s">
        <v>7173</v>
      </c>
      <c r="B1771" s="3" t="s">
        <v>1318</v>
      </c>
      <c r="C1771" s="250" t="s">
        <v>3655</v>
      </c>
      <c r="D1771" s="187" t="s">
        <v>3627</v>
      </c>
      <c r="E1771" s="187" t="s">
        <v>3656</v>
      </c>
      <c r="F1771" s="243"/>
      <c r="G1771" s="161" t="s">
        <v>384</v>
      </c>
      <c r="H1771" s="241">
        <v>0</v>
      </c>
      <c r="I1771" s="34">
        <v>470000000</v>
      </c>
      <c r="J1771" s="21" t="s">
        <v>1316</v>
      </c>
      <c r="K1771" s="17" t="s">
        <v>1633</v>
      </c>
      <c r="L1771" s="235" t="s">
        <v>3441</v>
      </c>
      <c r="M1771" s="140" t="s">
        <v>383</v>
      </c>
      <c r="N1771" s="362" t="s">
        <v>6080</v>
      </c>
      <c r="O1771" s="3" t="s">
        <v>1368</v>
      </c>
      <c r="P1771" s="7" t="s">
        <v>1340</v>
      </c>
      <c r="Q1771" s="3" t="s">
        <v>1188</v>
      </c>
      <c r="R1771" s="9">
        <v>20</v>
      </c>
      <c r="S1771" s="183">
        <v>547.71</v>
      </c>
      <c r="T1771" s="242">
        <f t="shared" si="563"/>
        <v>10954.2</v>
      </c>
      <c r="U1771" s="83">
        <f t="shared" si="562"/>
        <v>12268.704000000002</v>
      </c>
      <c r="V1771" s="9" t="s">
        <v>1327</v>
      </c>
      <c r="W1771" s="152" t="s">
        <v>1396</v>
      </c>
      <c r="X1771" s="243"/>
    </row>
    <row r="1772" spans="1:24" s="225" customFormat="1" ht="102">
      <c r="A1772" s="9" t="s">
        <v>7174</v>
      </c>
      <c r="B1772" s="3" t="s">
        <v>1318</v>
      </c>
      <c r="C1772" s="250" t="s">
        <v>3657</v>
      </c>
      <c r="D1772" s="187" t="s">
        <v>3627</v>
      </c>
      <c r="E1772" s="187" t="s">
        <v>3658</v>
      </c>
      <c r="F1772" s="243"/>
      <c r="G1772" s="161" t="s">
        <v>384</v>
      </c>
      <c r="H1772" s="241">
        <v>0</v>
      </c>
      <c r="I1772" s="34">
        <v>470000000</v>
      </c>
      <c r="J1772" s="21" t="s">
        <v>1316</v>
      </c>
      <c r="K1772" s="17" t="s">
        <v>1633</v>
      </c>
      <c r="L1772" s="235" t="s">
        <v>3441</v>
      </c>
      <c r="M1772" s="140" t="s">
        <v>383</v>
      </c>
      <c r="N1772" s="362" t="s">
        <v>6080</v>
      </c>
      <c r="O1772" s="3" t="s">
        <v>1368</v>
      </c>
      <c r="P1772" s="7" t="s">
        <v>1340</v>
      </c>
      <c r="Q1772" s="3" t="s">
        <v>1188</v>
      </c>
      <c r="R1772" s="9">
        <v>20</v>
      </c>
      <c r="S1772" s="183">
        <v>705.12</v>
      </c>
      <c r="T1772" s="242">
        <f t="shared" si="563"/>
        <v>14102.4</v>
      </c>
      <c r="U1772" s="83">
        <f t="shared" si="562"/>
        <v>15794.688000000002</v>
      </c>
      <c r="V1772" s="9" t="s">
        <v>1327</v>
      </c>
      <c r="W1772" s="152" t="s">
        <v>1396</v>
      </c>
      <c r="X1772" s="243"/>
    </row>
    <row r="1773" spans="1:24" s="225" customFormat="1" ht="102">
      <c r="A1773" s="9" t="s">
        <v>7175</v>
      </c>
      <c r="B1773" s="3" t="s">
        <v>1318</v>
      </c>
      <c r="C1773" s="250" t="s">
        <v>3659</v>
      </c>
      <c r="D1773" s="187" t="s">
        <v>3627</v>
      </c>
      <c r="E1773" s="187" t="s">
        <v>3660</v>
      </c>
      <c r="F1773" s="243"/>
      <c r="G1773" s="161" t="s">
        <v>384</v>
      </c>
      <c r="H1773" s="241">
        <v>0</v>
      </c>
      <c r="I1773" s="34">
        <v>470000000</v>
      </c>
      <c r="J1773" s="21" t="s">
        <v>1316</v>
      </c>
      <c r="K1773" s="17" t="s">
        <v>1633</v>
      </c>
      <c r="L1773" s="235" t="s">
        <v>3441</v>
      </c>
      <c r="M1773" s="140" t="s">
        <v>383</v>
      </c>
      <c r="N1773" s="362" t="s">
        <v>6080</v>
      </c>
      <c r="O1773" s="3" t="s">
        <v>1368</v>
      </c>
      <c r="P1773" s="7" t="s">
        <v>1340</v>
      </c>
      <c r="Q1773" s="3" t="s">
        <v>1188</v>
      </c>
      <c r="R1773" s="9">
        <v>20</v>
      </c>
      <c r="S1773" s="183">
        <v>759.88</v>
      </c>
      <c r="T1773" s="242">
        <f t="shared" si="563"/>
        <v>15197.6</v>
      </c>
      <c r="U1773" s="83">
        <f t="shared" si="562"/>
        <v>17021.312000000002</v>
      </c>
      <c r="V1773" s="9" t="s">
        <v>1327</v>
      </c>
      <c r="W1773" s="152" t="s">
        <v>1396</v>
      </c>
      <c r="X1773" s="243"/>
    </row>
    <row r="1774" spans="1:24" s="225" customFormat="1" ht="102">
      <c r="A1774" s="9" t="s">
        <v>7176</v>
      </c>
      <c r="B1774" s="3" t="s">
        <v>1318</v>
      </c>
      <c r="C1774" s="250" t="s">
        <v>3661</v>
      </c>
      <c r="D1774" s="187" t="s">
        <v>3627</v>
      </c>
      <c r="E1774" s="187" t="s">
        <v>3662</v>
      </c>
      <c r="F1774" s="243"/>
      <c r="G1774" s="161" t="s">
        <v>384</v>
      </c>
      <c r="H1774" s="241">
        <v>0</v>
      </c>
      <c r="I1774" s="34">
        <v>470000000</v>
      </c>
      <c r="J1774" s="21" t="s">
        <v>1316</v>
      </c>
      <c r="K1774" s="17" t="s">
        <v>1633</v>
      </c>
      <c r="L1774" s="235" t="s">
        <v>3441</v>
      </c>
      <c r="M1774" s="140" t="s">
        <v>383</v>
      </c>
      <c r="N1774" s="362" t="s">
        <v>6080</v>
      </c>
      <c r="O1774" s="3" t="s">
        <v>1368</v>
      </c>
      <c r="P1774" s="7" t="s">
        <v>1340</v>
      </c>
      <c r="Q1774" s="3" t="s">
        <v>1188</v>
      </c>
      <c r="R1774" s="9">
        <v>20</v>
      </c>
      <c r="S1774" s="183">
        <v>1162.1759999999999</v>
      </c>
      <c r="T1774" s="242">
        <f t="shared" si="563"/>
        <v>23243.519999999997</v>
      </c>
      <c r="U1774" s="83">
        <f t="shared" si="562"/>
        <v>26032.742399999999</v>
      </c>
      <c r="V1774" s="9" t="s">
        <v>1327</v>
      </c>
      <c r="W1774" s="152" t="s">
        <v>1396</v>
      </c>
      <c r="X1774" s="243"/>
    </row>
    <row r="1775" spans="1:24" s="225" customFormat="1" ht="102">
      <c r="A1775" s="9" t="s">
        <v>7177</v>
      </c>
      <c r="B1775" s="3" t="s">
        <v>1318</v>
      </c>
      <c r="C1775" s="250" t="s">
        <v>3663</v>
      </c>
      <c r="D1775" s="187" t="s">
        <v>3627</v>
      </c>
      <c r="E1775" s="187" t="s">
        <v>3664</v>
      </c>
      <c r="F1775" s="243"/>
      <c r="G1775" s="161" t="s">
        <v>384</v>
      </c>
      <c r="H1775" s="241">
        <v>0</v>
      </c>
      <c r="I1775" s="34">
        <v>470000000</v>
      </c>
      <c r="J1775" s="21" t="s">
        <v>1316</v>
      </c>
      <c r="K1775" s="17" t="s">
        <v>1633</v>
      </c>
      <c r="L1775" s="235" t="s">
        <v>3441</v>
      </c>
      <c r="M1775" s="140" t="s">
        <v>383</v>
      </c>
      <c r="N1775" s="362" t="s">
        <v>6080</v>
      </c>
      <c r="O1775" s="3" t="s">
        <v>1368</v>
      </c>
      <c r="P1775" s="7" t="s">
        <v>1340</v>
      </c>
      <c r="Q1775" s="3" t="s">
        <v>1188</v>
      </c>
      <c r="R1775" s="9">
        <v>10</v>
      </c>
      <c r="S1775" s="183">
        <v>1212.4000000000001</v>
      </c>
      <c r="T1775" s="242">
        <f t="shared" si="563"/>
        <v>12124</v>
      </c>
      <c r="U1775" s="83">
        <f t="shared" si="562"/>
        <v>13578.880000000001</v>
      </c>
      <c r="V1775" s="9" t="s">
        <v>1327</v>
      </c>
      <c r="W1775" s="152" t="s">
        <v>1396</v>
      </c>
      <c r="X1775" s="243"/>
    </row>
    <row r="1776" spans="1:24" s="225" customFormat="1" ht="102">
      <c r="A1776" s="9" t="s">
        <v>7178</v>
      </c>
      <c r="B1776" s="3" t="s">
        <v>1318</v>
      </c>
      <c r="C1776" s="250" t="s">
        <v>3665</v>
      </c>
      <c r="D1776" s="187" t="s">
        <v>3627</v>
      </c>
      <c r="E1776" s="187" t="s">
        <v>3666</v>
      </c>
      <c r="F1776" s="243"/>
      <c r="G1776" s="161" t="s">
        <v>384</v>
      </c>
      <c r="H1776" s="241">
        <v>0</v>
      </c>
      <c r="I1776" s="34">
        <v>470000000</v>
      </c>
      <c r="J1776" s="21" t="s">
        <v>1316</v>
      </c>
      <c r="K1776" s="17" t="s">
        <v>1633</v>
      </c>
      <c r="L1776" s="235" t="s">
        <v>3441</v>
      </c>
      <c r="M1776" s="140" t="s">
        <v>383</v>
      </c>
      <c r="N1776" s="362" t="s">
        <v>6080</v>
      </c>
      <c r="O1776" s="3" t="s">
        <v>1368</v>
      </c>
      <c r="P1776" s="7" t="s">
        <v>1340</v>
      </c>
      <c r="Q1776" s="3" t="s">
        <v>1188</v>
      </c>
      <c r="R1776" s="9">
        <v>10</v>
      </c>
      <c r="S1776" s="183">
        <v>1716</v>
      </c>
      <c r="T1776" s="242">
        <f t="shared" si="563"/>
        <v>17160</v>
      </c>
      <c r="U1776" s="83">
        <f t="shared" si="562"/>
        <v>19219.2</v>
      </c>
      <c r="V1776" s="9" t="s">
        <v>1327</v>
      </c>
      <c r="W1776" s="152" t="s">
        <v>1396</v>
      </c>
      <c r="X1776" s="243"/>
    </row>
    <row r="1777" spans="1:24" s="225" customFormat="1" ht="102">
      <c r="A1777" s="9" t="s">
        <v>7179</v>
      </c>
      <c r="B1777" s="3" t="s">
        <v>1318</v>
      </c>
      <c r="C1777" s="250" t="s">
        <v>3667</v>
      </c>
      <c r="D1777" s="187" t="s">
        <v>3627</v>
      </c>
      <c r="E1777" s="187" t="s">
        <v>3668</v>
      </c>
      <c r="F1777" s="243"/>
      <c r="G1777" s="161" t="s">
        <v>384</v>
      </c>
      <c r="H1777" s="241">
        <v>0</v>
      </c>
      <c r="I1777" s="34">
        <v>470000000</v>
      </c>
      <c r="J1777" s="21" t="s">
        <v>1316</v>
      </c>
      <c r="K1777" s="17" t="s">
        <v>1633</v>
      </c>
      <c r="L1777" s="235" t="s">
        <v>3441</v>
      </c>
      <c r="M1777" s="140" t="s">
        <v>383</v>
      </c>
      <c r="N1777" s="362" t="s">
        <v>6080</v>
      </c>
      <c r="O1777" s="3" t="s">
        <v>1368</v>
      </c>
      <c r="P1777" s="7" t="s">
        <v>1340</v>
      </c>
      <c r="Q1777" s="3" t="s">
        <v>1188</v>
      </c>
      <c r="R1777" s="9">
        <v>10</v>
      </c>
      <c r="S1777" s="183">
        <v>1449.54</v>
      </c>
      <c r="T1777" s="242">
        <f t="shared" si="563"/>
        <v>14495.4</v>
      </c>
      <c r="U1777" s="83">
        <f t="shared" si="562"/>
        <v>16234.848000000002</v>
      </c>
      <c r="V1777" s="9" t="s">
        <v>1327</v>
      </c>
      <c r="W1777" s="152" t="s">
        <v>1396</v>
      </c>
      <c r="X1777" s="243"/>
    </row>
    <row r="1778" spans="1:24" s="225" customFormat="1" ht="102">
      <c r="A1778" s="9" t="s">
        <v>7180</v>
      </c>
      <c r="B1778" s="3" t="s">
        <v>1318</v>
      </c>
      <c r="C1778" s="250" t="s">
        <v>3669</v>
      </c>
      <c r="D1778" s="187" t="s">
        <v>3627</v>
      </c>
      <c r="E1778" s="187" t="s">
        <v>3670</v>
      </c>
      <c r="F1778" s="243"/>
      <c r="G1778" s="161" t="s">
        <v>384</v>
      </c>
      <c r="H1778" s="241">
        <v>0</v>
      </c>
      <c r="I1778" s="34">
        <v>470000000</v>
      </c>
      <c r="J1778" s="21" t="s">
        <v>1316</v>
      </c>
      <c r="K1778" s="17" t="s">
        <v>1633</v>
      </c>
      <c r="L1778" s="235" t="s">
        <v>3441</v>
      </c>
      <c r="M1778" s="140" t="s">
        <v>383</v>
      </c>
      <c r="N1778" s="362" t="s">
        <v>6080</v>
      </c>
      <c r="O1778" s="3" t="s">
        <v>1368</v>
      </c>
      <c r="P1778" s="7" t="s">
        <v>1340</v>
      </c>
      <c r="Q1778" s="3" t="s">
        <v>1188</v>
      </c>
      <c r="R1778" s="9">
        <v>10</v>
      </c>
      <c r="S1778" s="183">
        <v>1479.63</v>
      </c>
      <c r="T1778" s="242">
        <f t="shared" si="563"/>
        <v>14796.300000000001</v>
      </c>
      <c r="U1778" s="83">
        <f t="shared" si="562"/>
        <v>16571.856000000003</v>
      </c>
      <c r="V1778" s="9" t="s">
        <v>1327</v>
      </c>
      <c r="W1778" s="152" t="s">
        <v>1396</v>
      </c>
      <c r="X1778" s="243"/>
    </row>
    <row r="1779" spans="1:24" s="225" customFormat="1" ht="102">
      <c r="A1779" s="9" t="s">
        <v>7181</v>
      </c>
      <c r="B1779" s="3" t="s">
        <v>1318</v>
      </c>
      <c r="C1779" s="250" t="s">
        <v>3671</v>
      </c>
      <c r="D1779" s="187" t="s">
        <v>3627</v>
      </c>
      <c r="E1779" s="187" t="s">
        <v>3672</v>
      </c>
      <c r="F1779" s="243"/>
      <c r="G1779" s="161" t="s">
        <v>384</v>
      </c>
      <c r="H1779" s="241">
        <v>0</v>
      </c>
      <c r="I1779" s="34">
        <v>470000000</v>
      </c>
      <c r="J1779" s="21" t="s">
        <v>1316</v>
      </c>
      <c r="K1779" s="17" t="s">
        <v>1633</v>
      </c>
      <c r="L1779" s="235" t="s">
        <v>3441</v>
      </c>
      <c r="M1779" s="140" t="s">
        <v>383</v>
      </c>
      <c r="N1779" s="362" t="s">
        <v>6080</v>
      </c>
      <c r="O1779" s="3" t="s">
        <v>1368</v>
      </c>
      <c r="P1779" s="7" t="s">
        <v>1340</v>
      </c>
      <c r="Q1779" s="3" t="s">
        <v>1188</v>
      </c>
      <c r="R1779" s="9">
        <v>10</v>
      </c>
      <c r="S1779" s="183">
        <v>1788.11</v>
      </c>
      <c r="T1779" s="242">
        <f t="shared" si="563"/>
        <v>17881.099999999999</v>
      </c>
      <c r="U1779" s="83">
        <f t="shared" si="562"/>
        <v>20026.831999999999</v>
      </c>
      <c r="V1779" s="9" t="s">
        <v>1327</v>
      </c>
      <c r="W1779" s="152" t="s">
        <v>1396</v>
      </c>
      <c r="X1779" s="243"/>
    </row>
    <row r="1780" spans="1:24" s="225" customFormat="1" ht="102">
      <c r="A1780" s="9" t="s">
        <v>7182</v>
      </c>
      <c r="B1780" s="3" t="s">
        <v>1318</v>
      </c>
      <c r="C1780" s="250" t="s">
        <v>3673</v>
      </c>
      <c r="D1780" s="184" t="s">
        <v>3674</v>
      </c>
      <c r="E1780" s="184" t="s">
        <v>3675</v>
      </c>
      <c r="F1780" s="243"/>
      <c r="G1780" s="161" t="s">
        <v>384</v>
      </c>
      <c r="H1780" s="241">
        <v>0</v>
      </c>
      <c r="I1780" s="34">
        <v>470000000</v>
      </c>
      <c r="J1780" s="21" t="s">
        <v>1316</v>
      </c>
      <c r="K1780" s="17" t="s">
        <v>1633</v>
      </c>
      <c r="L1780" s="235" t="s">
        <v>3441</v>
      </c>
      <c r="M1780" s="140" t="s">
        <v>383</v>
      </c>
      <c r="N1780" s="362" t="s">
        <v>6080</v>
      </c>
      <c r="O1780" s="3" t="s">
        <v>1368</v>
      </c>
      <c r="P1780" s="7" t="s">
        <v>1340</v>
      </c>
      <c r="Q1780" s="3" t="s">
        <v>1188</v>
      </c>
      <c r="R1780" s="3">
        <v>10</v>
      </c>
      <c r="S1780" s="183">
        <v>344.31599999999997</v>
      </c>
      <c r="T1780" s="242">
        <f t="shared" si="563"/>
        <v>3443.16</v>
      </c>
      <c r="U1780" s="83">
        <f t="shared" si="562"/>
        <v>3856.3392000000003</v>
      </c>
      <c r="V1780" s="9" t="s">
        <v>1327</v>
      </c>
      <c r="W1780" s="152" t="s">
        <v>1396</v>
      </c>
      <c r="X1780" s="243"/>
    </row>
    <row r="1781" spans="1:24" s="225" customFormat="1" ht="102">
      <c r="A1781" s="9" t="s">
        <v>7183</v>
      </c>
      <c r="B1781" s="3" t="s">
        <v>1318</v>
      </c>
      <c r="C1781" s="250" t="s">
        <v>3673</v>
      </c>
      <c r="D1781" s="184" t="s">
        <v>3674</v>
      </c>
      <c r="E1781" s="184" t="s">
        <v>3676</v>
      </c>
      <c r="F1781" s="243"/>
      <c r="G1781" s="161" t="s">
        <v>384</v>
      </c>
      <c r="H1781" s="241">
        <v>0</v>
      </c>
      <c r="I1781" s="34">
        <v>470000000</v>
      </c>
      <c r="J1781" s="21" t="s">
        <v>1316</v>
      </c>
      <c r="K1781" s="17" t="s">
        <v>1633</v>
      </c>
      <c r="L1781" s="235" t="s">
        <v>3441</v>
      </c>
      <c r="M1781" s="140" t="s">
        <v>383</v>
      </c>
      <c r="N1781" s="362" t="s">
        <v>6080</v>
      </c>
      <c r="O1781" s="3" t="s">
        <v>1368</v>
      </c>
      <c r="P1781" s="7" t="s">
        <v>1340</v>
      </c>
      <c r="Q1781" s="3" t="s">
        <v>1188</v>
      </c>
      <c r="R1781" s="9">
        <v>10</v>
      </c>
      <c r="S1781" s="183">
        <v>353.892</v>
      </c>
      <c r="T1781" s="242">
        <f t="shared" si="563"/>
        <v>3538.92</v>
      </c>
      <c r="U1781" s="83">
        <f t="shared" si="562"/>
        <v>3963.5904000000005</v>
      </c>
      <c r="V1781" s="9" t="s">
        <v>1327</v>
      </c>
      <c r="W1781" s="152" t="s">
        <v>1396</v>
      </c>
      <c r="X1781" s="243"/>
    </row>
    <row r="1782" spans="1:24" s="225" customFormat="1" ht="102">
      <c r="A1782" s="9" t="s">
        <v>7184</v>
      </c>
      <c r="B1782" s="3" t="s">
        <v>1318</v>
      </c>
      <c r="C1782" s="250" t="s">
        <v>3673</v>
      </c>
      <c r="D1782" s="184" t="s">
        <v>3674</v>
      </c>
      <c r="E1782" s="184" t="s">
        <v>3677</v>
      </c>
      <c r="F1782" s="243"/>
      <c r="G1782" s="161" t="s">
        <v>384</v>
      </c>
      <c r="H1782" s="241">
        <v>0</v>
      </c>
      <c r="I1782" s="34">
        <v>470000000</v>
      </c>
      <c r="J1782" s="21" t="s">
        <v>1316</v>
      </c>
      <c r="K1782" s="17" t="s">
        <v>1633</v>
      </c>
      <c r="L1782" s="235" t="s">
        <v>3441</v>
      </c>
      <c r="M1782" s="140" t="s">
        <v>383</v>
      </c>
      <c r="N1782" s="362" t="s">
        <v>6080</v>
      </c>
      <c r="O1782" s="3" t="s">
        <v>1368</v>
      </c>
      <c r="P1782" s="7" t="s">
        <v>1340</v>
      </c>
      <c r="Q1782" s="3" t="s">
        <v>1188</v>
      </c>
      <c r="R1782" s="9">
        <v>10</v>
      </c>
      <c r="S1782" s="183">
        <v>444.78</v>
      </c>
      <c r="T1782" s="242">
        <f t="shared" si="563"/>
        <v>4447.7999999999993</v>
      </c>
      <c r="U1782" s="83">
        <f t="shared" si="562"/>
        <v>4981.5360000000001</v>
      </c>
      <c r="V1782" s="9" t="s">
        <v>1327</v>
      </c>
      <c r="W1782" s="152" t="s">
        <v>1396</v>
      </c>
      <c r="X1782" s="243"/>
    </row>
    <row r="1783" spans="1:24" s="225" customFormat="1" ht="102">
      <c r="A1783" s="9" t="s">
        <v>7185</v>
      </c>
      <c r="B1783" s="3" t="s">
        <v>1318</v>
      </c>
      <c r="C1783" s="250" t="s">
        <v>3678</v>
      </c>
      <c r="D1783" s="184" t="s">
        <v>3674</v>
      </c>
      <c r="E1783" s="184" t="s">
        <v>3679</v>
      </c>
      <c r="F1783" s="243"/>
      <c r="G1783" s="161" t="s">
        <v>384</v>
      </c>
      <c r="H1783" s="241">
        <v>0</v>
      </c>
      <c r="I1783" s="34">
        <v>470000000</v>
      </c>
      <c r="J1783" s="21" t="s">
        <v>1316</v>
      </c>
      <c r="K1783" s="17" t="s">
        <v>1633</v>
      </c>
      <c r="L1783" s="235" t="s">
        <v>3441</v>
      </c>
      <c r="M1783" s="140" t="s">
        <v>383</v>
      </c>
      <c r="N1783" s="362" t="s">
        <v>6080</v>
      </c>
      <c r="O1783" s="3" t="s">
        <v>1368</v>
      </c>
      <c r="P1783" s="7" t="s">
        <v>1340</v>
      </c>
      <c r="Q1783" s="3" t="s">
        <v>1188</v>
      </c>
      <c r="R1783" s="9">
        <v>10</v>
      </c>
      <c r="S1783" s="183">
        <v>368.35</v>
      </c>
      <c r="T1783" s="242">
        <f t="shared" si="563"/>
        <v>3683.5</v>
      </c>
      <c r="U1783" s="83">
        <f t="shared" si="562"/>
        <v>4125.5200000000004</v>
      </c>
      <c r="V1783" s="9" t="s">
        <v>1327</v>
      </c>
      <c r="W1783" s="152" t="s">
        <v>1396</v>
      </c>
      <c r="X1783" s="243"/>
    </row>
    <row r="1784" spans="1:24" s="225" customFormat="1" ht="102">
      <c r="A1784" s="9" t="s">
        <v>7186</v>
      </c>
      <c r="B1784" s="3" t="s">
        <v>1318</v>
      </c>
      <c r="C1784" s="250" t="s">
        <v>3678</v>
      </c>
      <c r="D1784" s="184" t="s">
        <v>3674</v>
      </c>
      <c r="E1784" s="184" t="s">
        <v>3680</v>
      </c>
      <c r="F1784" s="243"/>
      <c r="G1784" s="161" t="s">
        <v>384</v>
      </c>
      <c r="H1784" s="241">
        <v>0</v>
      </c>
      <c r="I1784" s="34">
        <v>470000000</v>
      </c>
      <c r="J1784" s="21" t="s">
        <v>1316</v>
      </c>
      <c r="K1784" s="17" t="s">
        <v>1633</v>
      </c>
      <c r="L1784" s="235" t="s">
        <v>3441</v>
      </c>
      <c r="M1784" s="140" t="s">
        <v>383</v>
      </c>
      <c r="N1784" s="362" t="s">
        <v>6080</v>
      </c>
      <c r="O1784" s="3" t="s">
        <v>1368</v>
      </c>
      <c r="P1784" s="7" t="s">
        <v>1340</v>
      </c>
      <c r="Q1784" s="3" t="s">
        <v>1188</v>
      </c>
      <c r="R1784" s="3">
        <v>10</v>
      </c>
      <c r="S1784" s="183">
        <v>438.73</v>
      </c>
      <c r="T1784" s="242">
        <f t="shared" si="563"/>
        <v>4387.3</v>
      </c>
      <c r="U1784" s="83">
        <f t="shared" si="562"/>
        <v>4913.7760000000007</v>
      </c>
      <c r="V1784" s="9" t="s">
        <v>1327</v>
      </c>
      <c r="W1784" s="152" t="s">
        <v>1396</v>
      </c>
      <c r="X1784" s="243"/>
    </row>
    <row r="1785" spans="1:24" s="225" customFormat="1" ht="102">
      <c r="A1785" s="9" t="s">
        <v>7187</v>
      </c>
      <c r="B1785" s="3" t="s">
        <v>1318</v>
      </c>
      <c r="C1785" s="250" t="s">
        <v>3678</v>
      </c>
      <c r="D1785" s="184" t="s">
        <v>3674</v>
      </c>
      <c r="E1785" s="184" t="s">
        <v>3681</v>
      </c>
      <c r="F1785" s="243"/>
      <c r="G1785" s="161" t="s">
        <v>384</v>
      </c>
      <c r="H1785" s="241">
        <v>0</v>
      </c>
      <c r="I1785" s="34">
        <v>470000000</v>
      </c>
      <c r="J1785" s="21" t="s">
        <v>1316</v>
      </c>
      <c r="K1785" s="17" t="s">
        <v>1633</v>
      </c>
      <c r="L1785" s="235" t="s">
        <v>3441</v>
      </c>
      <c r="M1785" s="140" t="s">
        <v>383</v>
      </c>
      <c r="N1785" s="362" t="s">
        <v>6080</v>
      </c>
      <c r="O1785" s="3" t="s">
        <v>1368</v>
      </c>
      <c r="P1785" s="7" t="s">
        <v>1340</v>
      </c>
      <c r="Q1785" s="3" t="s">
        <v>1188</v>
      </c>
      <c r="R1785" s="4">
        <v>10</v>
      </c>
      <c r="S1785" s="183">
        <v>527.16</v>
      </c>
      <c r="T1785" s="242">
        <f t="shared" si="563"/>
        <v>5271.5999999999995</v>
      </c>
      <c r="U1785" s="83">
        <f t="shared" si="562"/>
        <v>5904.192</v>
      </c>
      <c r="V1785" s="9" t="s">
        <v>1327</v>
      </c>
      <c r="W1785" s="152" t="s">
        <v>1396</v>
      </c>
      <c r="X1785" s="243"/>
    </row>
    <row r="1786" spans="1:24" s="225" customFormat="1" ht="102">
      <c r="A1786" s="9" t="s">
        <v>7188</v>
      </c>
      <c r="B1786" s="3" t="s">
        <v>1318</v>
      </c>
      <c r="C1786" s="250" t="s">
        <v>3678</v>
      </c>
      <c r="D1786" s="184" t="s">
        <v>3674</v>
      </c>
      <c r="E1786" s="184" t="s">
        <v>3682</v>
      </c>
      <c r="F1786" s="243"/>
      <c r="G1786" s="161" t="s">
        <v>384</v>
      </c>
      <c r="H1786" s="241">
        <v>0</v>
      </c>
      <c r="I1786" s="34">
        <v>470000000</v>
      </c>
      <c r="J1786" s="21" t="s">
        <v>1316</v>
      </c>
      <c r="K1786" s="17" t="s">
        <v>1633</v>
      </c>
      <c r="L1786" s="235" t="s">
        <v>3441</v>
      </c>
      <c r="M1786" s="140" t="s">
        <v>383</v>
      </c>
      <c r="N1786" s="362" t="s">
        <v>6080</v>
      </c>
      <c r="O1786" s="3" t="s">
        <v>1368</v>
      </c>
      <c r="P1786" s="7" t="s">
        <v>1340</v>
      </c>
      <c r="Q1786" s="3" t="s">
        <v>1188</v>
      </c>
      <c r="R1786" s="4">
        <v>10</v>
      </c>
      <c r="S1786" s="183">
        <v>885.99720000000002</v>
      </c>
      <c r="T1786" s="242">
        <f t="shared" si="563"/>
        <v>8859.9719999999998</v>
      </c>
      <c r="U1786" s="83">
        <f t="shared" si="562"/>
        <v>9923.1686399999999</v>
      </c>
      <c r="V1786" s="9" t="s">
        <v>1327</v>
      </c>
      <c r="W1786" s="152" t="s">
        <v>1396</v>
      </c>
      <c r="X1786" s="243"/>
    </row>
    <row r="1787" spans="1:24" s="225" customFormat="1" ht="102">
      <c r="A1787" s="9" t="s">
        <v>7189</v>
      </c>
      <c r="B1787" s="3" t="s">
        <v>1318</v>
      </c>
      <c r="C1787" s="250" t="s">
        <v>3678</v>
      </c>
      <c r="D1787" s="184" t="s">
        <v>3674</v>
      </c>
      <c r="E1787" s="184" t="s">
        <v>3683</v>
      </c>
      <c r="F1787" s="243"/>
      <c r="G1787" s="161" t="s">
        <v>384</v>
      </c>
      <c r="H1787" s="241">
        <v>0</v>
      </c>
      <c r="I1787" s="34">
        <v>470000000</v>
      </c>
      <c r="J1787" s="21" t="s">
        <v>1316</v>
      </c>
      <c r="K1787" s="17" t="s">
        <v>1633</v>
      </c>
      <c r="L1787" s="235" t="s">
        <v>3441</v>
      </c>
      <c r="M1787" s="140" t="s">
        <v>383</v>
      </c>
      <c r="N1787" s="362" t="s">
        <v>6080</v>
      </c>
      <c r="O1787" s="3" t="s">
        <v>1368</v>
      </c>
      <c r="P1787" s="7" t="s">
        <v>1340</v>
      </c>
      <c r="Q1787" s="3" t="s">
        <v>1188</v>
      </c>
      <c r="R1787" s="9">
        <v>10</v>
      </c>
      <c r="S1787" s="183">
        <v>990.03959999999995</v>
      </c>
      <c r="T1787" s="242">
        <f t="shared" si="563"/>
        <v>9900.3959999999988</v>
      </c>
      <c r="U1787" s="83">
        <f t="shared" si="562"/>
        <v>11088.443519999999</v>
      </c>
      <c r="V1787" s="9" t="s">
        <v>1327</v>
      </c>
      <c r="W1787" s="152" t="s">
        <v>1396</v>
      </c>
      <c r="X1787" s="243"/>
    </row>
    <row r="1788" spans="1:24" s="225" customFormat="1" ht="102">
      <c r="A1788" s="9" t="s">
        <v>7190</v>
      </c>
      <c r="B1788" s="3" t="s">
        <v>1318</v>
      </c>
      <c r="C1788" s="250" t="s">
        <v>3678</v>
      </c>
      <c r="D1788" s="184" t="s">
        <v>3684</v>
      </c>
      <c r="E1788" s="184" t="s">
        <v>3685</v>
      </c>
      <c r="F1788" s="243"/>
      <c r="G1788" s="161" t="s">
        <v>384</v>
      </c>
      <c r="H1788" s="241">
        <v>0</v>
      </c>
      <c r="I1788" s="34">
        <v>470000000</v>
      </c>
      <c r="J1788" s="21" t="s">
        <v>1316</v>
      </c>
      <c r="K1788" s="17" t="s">
        <v>1633</v>
      </c>
      <c r="L1788" s="235" t="s">
        <v>3441</v>
      </c>
      <c r="M1788" s="140" t="s">
        <v>383</v>
      </c>
      <c r="N1788" s="362" t="s">
        <v>6080</v>
      </c>
      <c r="O1788" s="3" t="s">
        <v>1368</v>
      </c>
      <c r="P1788" s="7" t="s">
        <v>1340</v>
      </c>
      <c r="Q1788" s="3" t="s">
        <v>1188</v>
      </c>
      <c r="R1788" s="9">
        <v>5</v>
      </c>
      <c r="S1788" s="183">
        <v>699.6</v>
      </c>
      <c r="T1788" s="242">
        <f t="shared" si="563"/>
        <v>3498</v>
      </c>
      <c r="U1788" s="83">
        <f t="shared" si="562"/>
        <v>3917.76</v>
      </c>
      <c r="V1788" s="9" t="s">
        <v>1327</v>
      </c>
      <c r="W1788" s="152" t="s">
        <v>1396</v>
      </c>
      <c r="X1788" s="243"/>
    </row>
    <row r="1789" spans="1:24" s="225" customFormat="1" ht="102">
      <c r="A1789" s="9" t="s">
        <v>7191</v>
      </c>
      <c r="B1789" s="3" t="s">
        <v>1318</v>
      </c>
      <c r="C1789" s="250" t="s">
        <v>3686</v>
      </c>
      <c r="D1789" s="187" t="s">
        <v>3687</v>
      </c>
      <c r="E1789" s="187" t="s">
        <v>3688</v>
      </c>
      <c r="F1789" s="243"/>
      <c r="G1789" s="161" t="s">
        <v>384</v>
      </c>
      <c r="H1789" s="241">
        <v>0</v>
      </c>
      <c r="I1789" s="34">
        <v>470000000</v>
      </c>
      <c r="J1789" s="21" t="s">
        <v>1316</v>
      </c>
      <c r="K1789" s="17" t="s">
        <v>1633</v>
      </c>
      <c r="L1789" s="235" t="s">
        <v>3441</v>
      </c>
      <c r="M1789" s="140" t="s">
        <v>383</v>
      </c>
      <c r="N1789" s="362" t="s">
        <v>6080</v>
      </c>
      <c r="O1789" s="3" t="s">
        <v>1368</v>
      </c>
      <c r="P1789" s="7" t="s">
        <v>1340</v>
      </c>
      <c r="Q1789" s="3" t="s">
        <v>1188</v>
      </c>
      <c r="R1789" s="9">
        <v>10</v>
      </c>
      <c r="S1789" s="183">
        <v>184.79999999999998</v>
      </c>
      <c r="T1789" s="242">
        <f t="shared" si="563"/>
        <v>1847.9999999999998</v>
      </c>
      <c r="U1789" s="83">
        <f t="shared" si="562"/>
        <v>2069.7599999999998</v>
      </c>
      <c r="V1789" s="9" t="s">
        <v>1327</v>
      </c>
      <c r="W1789" s="152" t="s">
        <v>1396</v>
      </c>
      <c r="X1789" s="243"/>
    </row>
    <row r="1790" spans="1:24" s="225" customFormat="1" ht="102">
      <c r="A1790" s="9" t="s">
        <v>7192</v>
      </c>
      <c r="B1790" s="3" t="s">
        <v>1318</v>
      </c>
      <c r="C1790" s="250" t="s">
        <v>3686</v>
      </c>
      <c r="D1790" s="187" t="s">
        <v>3687</v>
      </c>
      <c r="E1790" s="187" t="s">
        <v>3689</v>
      </c>
      <c r="F1790" s="243"/>
      <c r="G1790" s="161" t="s">
        <v>384</v>
      </c>
      <c r="H1790" s="241">
        <v>0</v>
      </c>
      <c r="I1790" s="34">
        <v>470000000</v>
      </c>
      <c r="J1790" s="21" t="s">
        <v>1316</v>
      </c>
      <c r="K1790" s="17" t="s">
        <v>1633</v>
      </c>
      <c r="L1790" s="235" t="s">
        <v>3441</v>
      </c>
      <c r="M1790" s="140" t="s">
        <v>383</v>
      </c>
      <c r="N1790" s="362" t="s">
        <v>6080</v>
      </c>
      <c r="O1790" s="3" t="s">
        <v>1368</v>
      </c>
      <c r="P1790" s="7" t="s">
        <v>1340</v>
      </c>
      <c r="Q1790" s="3" t="s">
        <v>1188</v>
      </c>
      <c r="R1790" s="9">
        <v>10</v>
      </c>
      <c r="S1790" s="183">
        <v>198</v>
      </c>
      <c r="T1790" s="242">
        <f t="shared" si="563"/>
        <v>1980</v>
      </c>
      <c r="U1790" s="83">
        <f t="shared" si="562"/>
        <v>2217.6000000000004</v>
      </c>
      <c r="V1790" s="9" t="s">
        <v>1327</v>
      </c>
      <c r="W1790" s="152" t="s">
        <v>1396</v>
      </c>
      <c r="X1790" s="243"/>
    </row>
    <row r="1791" spans="1:24" s="225" customFormat="1" ht="102">
      <c r="A1791" s="9" t="s">
        <v>7193</v>
      </c>
      <c r="B1791" s="3" t="s">
        <v>1318</v>
      </c>
      <c r="C1791" s="250" t="s">
        <v>3686</v>
      </c>
      <c r="D1791" s="187" t="s">
        <v>3687</v>
      </c>
      <c r="E1791" s="187" t="s">
        <v>3690</v>
      </c>
      <c r="F1791" s="243"/>
      <c r="G1791" s="161" t="s">
        <v>384</v>
      </c>
      <c r="H1791" s="241">
        <v>0</v>
      </c>
      <c r="I1791" s="34">
        <v>470000000</v>
      </c>
      <c r="J1791" s="21" t="s">
        <v>1316</v>
      </c>
      <c r="K1791" s="17" t="s">
        <v>1633</v>
      </c>
      <c r="L1791" s="235" t="s">
        <v>3441</v>
      </c>
      <c r="M1791" s="140" t="s">
        <v>383</v>
      </c>
      <c r="N1791" s="362" t="s">
        <v>6080</v>
      </c>
      <c r="O1791" s="3" t="s">
        <v>1368</v>
      </c>
      <c r="P1791" s="7" t="s">
        <v>1340</v>
      </c>
      <c r="Q1791" s="3" t="s">
        <v>1188</v>
      </c>
      <c r="R1791" s="9">
        <v>10</v>
      </c>
      <c r="S1791" s="183">
        <v>264</v>
      </c>
      <c r="T1791" s="242">
        <f t="shared" si="563"/>
        <v>2640</v>
      </c>
      <c r="U1791" s="83">
        <f t="shared" ref="U1791:U1854" si="572">T1791*1.12</f>
        <v>2956.8</v>
      </c>
      <c r="V1791" s="9" t="s">
        <v>1327</v>
      </c>
      <c r="W1791" s="152" t="s">
        <v>1396</v>
      </c>
      <c r="X1791" s="243"/>
    </row>
    <row r="1792" spans="1:24" s="225" customFormat="1" ht="102">
      <c r="A1792" s="9" t="s">
        <v>7194</v>
      </c>
      <c r="B1792" s="3" t="s">
        <v>1318</v>
      </c>
      <c r="C1792" s="250" t="s">
        <v>3686</v>
      </c>
      <c r="D1792" s="187" t="s">
        <v>3687</v>
      </c>
      <c r="E1792" s="187" t="s">
        <v>3691</v>
      </c>
      <c r="F1792" s="243"/>
      <c r="G1792" s="161" t="s">
        <v>384</v>
      </c>
      <c r="H1792" s="241">
        <v>0</v>
      </c>
      <c r="I1792" s="34">
        <v>470000000</v>
      </c>
      <c r="J1792" s="21" t="s">
        <v>1316</v>
      </c>
      <c r="K1792" s="17" t="s">
        <v>1633</v>
      </c>
      <c r="L1792" s="235" t="s">
        <v>3441</v>
      </c>
      <c r="M1792" s="140" t="s">
        <v>383</v>
      </c>
      <c r="N1792" s="362" t="s">
        <v>6080</v>
      </c>
      <c r="O1792" s="3" t="s">
        <v>1368</v>
      </c>
      <c r="P1792" s="7" t="s">
        <v>1340</v>
      </c>
      <c r="Q1792" s="3" t="s">
        <v>1188</v>
      </c>
      <c r="R1792" s="9">
        <v>10</v>
      </c>
      <c r="S1792" s="183">
        <v>351.98</v>
      </c>
      <c r="T1792" s="242">
        <f t="shared" si="563"/>
        <v>3519.8</v>
      </c>
      <c r="U1792" s="83">
        <f t="shared" si="572"/>
        <v>3942.1760000000004</v>
      </c>
      <c r="V1792" s="9" t="s">
        <v>1327</v>
      </c>
      <c r="W1792" s="152" t="s">
        <v>1396</v>
      </c>
      <c r="X1792" s="243"/>
    </row>
    <row r="1793" spans="1:24" s="225" customFormat="1" ht="102">
      <c r="A1793" s="9" t="s">
        <v>7195</v>
      </c>
      <c r="B1793" s="3" t="s">
        <v>1318</v>
      </c>
      <c r="C1793" s="250" t="s">
        <v>3686</v>
      </c>
      <c r="D1793" s="187" t="s">
        <v>3687</v>
      </c>
      <c r="E1793" s="187" t="s">
        <v>3692</v>
      </c>
      <c r="F1793" s="243"/>
      <c r="G1793" s="161" t="s">
        <v>384</v>
      </c>
      <c r="H1793" s="241">
        <v>0</v>
      </c>
      <c r="I1793" s="34">
        <v>470000000</v>
      </c>
      <c r="J1793" s="21" t="s">
        <v>1316</v>
      </c>
      <c r="K1793" s="17" t="s">
        <v>1633</v>
      </c>
      <c r="L1793" s="235" t="s">
        <v>3441</v>
      </c>
      <c r="M1793" s="140" t="s">
        <v>383</v>
      </c>
      <c r="N1793" s="362" t="s">
        <v>6080</v>
      </c>
      <c r="O1793" s="3" t="s">
        <v>1368</v>
      </c>
      <c r="P1793" s="7" t="s">
        <v>1340</v>
      </c>
      <c r="Q1793" s="3" t="s">
        <v>1188</v>
      </c>
      <c r="R1793" s="9">
        <v>10</v>
      </c>
      <c r="S1793" s="183">
        <v>413.54</v>
      </c>
      <c r="T1793" s="242">
        <f t="shared" si="563"/>
        <v>4135.4000000000005</v>
      </c>
      <c r="U1793" s="83">
        <f t="shared" si="572"/>
        <v>4631.648000000001</v>
      </c>
      <c r="V1793" s="9" t="s">
        <v>1327</v>
      </c>
      <c r="W1793" s="152" t="s">
        <v>1396</v>
      </c>
      <c r="X1793" s="243"/>
    </row>
    <row r="1794" spans="1:24" s="225" customFormat="1" ht="102">
      <c r="A1794" s="9" t="s">
        <v>7196</v>
      </c>
      <c r="B1794" s="3" t="s">
        <v>1318</v>
      </c>
      <c r="C1794" s="250" t="s">
        <v>3686</v>
      </c>
      <c r="D1794" s="187" t="s">
        <v>3687</v>
      </c>
      <c r="E1794" s="187" t="s">
        <v>3693</v>
      </c>
      <c r="F1794" s="243"/>
      <c r="G1794" s="161" t="s">
        <v>384</v>
      </c>
      <c r="H1794" s="241">
        <v>0</v>
      </c>
      <c r="I1794" s="34">
        <v>470000000</v>
      </c>
      <c r="J1794" s="21" t="s">
        <v>1316</v>
      </c>
      <c r="K1794" s="17" t="s">
        <v>1633</v>
      </c>
      <c r="L1794" s="235" t="s">
        <v>3441</v>
      </c>
      <c r="M1794" s="140" t="s">
        <v>383</v>
      </c>
      <c r="N1794" s="362" t="s">
        <v>6080</v>
      </c>
      <c r="O1794" s="3" t="s">
        <v>1368</v>
      </c>
      <c r="P1794" s="7" t="s">
        <v>1340</v>
      </c>
      <c r="Q1794" s="3" t="s">
        <v>1188</v>
      </c>
      <c r="R1794" s="9">
        <v>10</v>
      </c>
      <c r="S1794" s="183">
        <v>373.82</v>
      </c>
      <c r="T1794" s="242">
        <f t="shared" si="563"/>
        <v>3738.2</v>
      </c>
      <c r="U1794" s="83">
        <f t="shared" si="572"/>
        <v>4186.7840000000006</v>
      </c>
      <c r="V1794" s="9" t="s">
        <v>1327</v>
      </c>
      <c r="W1794" s="152" t="s">
        <v>1396</v>
      </c>
      <c r="X1794" s="243"/>
    </row>
    <row r="1795" spans="1:24" s="225" customFormat="1" ht="102">
      <c r="A1795" s="9" t="s">
        <v>7197</v>
      </c>
      <c r="B1795" s="3" t="s">
        <v>1318</v>
      </c>
      <c r="C1795" s="250" t="s">
        <v>3686</v>
      </c>
      <c r="D1795" s="187" t="s">
        <v>3687</v>
      </c>
      <c r="E1795" s="187" t="s">
        <v>3694</v>
      </c>
      <c r="F1795" s="243"/>
      <c r="G1795" s="161" t="s">
        <v>384</v>
      </c>
      <c r="H1795" s="241">
        <v>0</v>
      </c>
      <c r="I1795" s="34">
        <v>470000000</v>
      </c>
      <c r="J1795" s="21" t="s">
        <v>1316</v>
      </c>
      <c r="K1795" s="17" t="s">
        <v>1633</v>
      </c>
      <c r="L1795" s="235" t="s">
        <v>3441</v>
      </c>
      <c r="M1795" s="140" t="s">
        <v>383</v>
      </c>
      <c r="N1795" s="362" t="s">
        <v>6080</v>
      </c>
      <c r="O1795" s="3" t="s">
        <v>1368</v>
      </c>
      <c r="P1795" s="7" t="s">
        <v>1340</v>
      </c>
      <c r="Q1795" s="3" t="s">
        <v>1188</v>
      </c>
      <c r="R1795" s="9">
        <v>10</v>
      </c>
      <c r="S1795" s="183">
        <v>276.75</v>
      </c>
      <c r="T1795" s="242">
        <f t="shared" si="563"/>
        <v>2767.5</v>
      </c>
      <c r="U1795" s="83">
        <f t="shared" si="572"/>
        <v>3099.6000000000004</v>
      </c>
      <c r="V1795" s="9" t="s">
        <v>1327</v>
      </c>
      <c r="W1795" s="152" t="s">
        <v>1396</v>
      </c>
      <c r="X1795" s="243"/>
    </row>
    <row r="1796" spans="1:24" s="225" customFormat="1" ht="102">
      <c r="A1796" s="9" t="s">
        <v>7198</v>
      </c>
      <c r="B1796" s="3" t="s">
        <v>1318</v>
      </c>
      <c r="C1796" s="250" t="s">
        <v>3686</v>
      </c>
      <c r="D1796" s="187" t="s">
        <v>3687</v>
      </c>
      <c r="E1796" s="187" t="s">
        <v>3695</v>
      </c>
      <c r="F1796" s="243"/>
      <c r="G1796" s="161" t="s">
        <v>384</v>
      </c>
      <c r="H1796" s="241">
        <v>0</v>
      </c>
      <c r="I1796" s="34">
        <v>470000000</v>
      </c>
      <c r="J1796" s="21" t="s">
        <v>1316</v>
      </c>
      <c r="K1796" s="17" t="s">
        <v>1633</v>
      </c>
      <c r="L1796" s="235" t="s">
        <v>3441</v>
      </c>
      <c r="M1796" s="140" t="s">
        <v>383</v>
      </c>
      <c r="N1796" s="362" t="s">
        <v>6080</v>
      </c>
      <c r="O1796" s="3" t="s">
        <v>1368</v>
      </c>
      <c r="P1796" s="7" t="s">
        <v>1340</v>
      </c>
      <c r="Q1796" s="3" t="s">
        <v>1188</v>
      </c>
      <c r="R1796" s="9">
        <v>10</v>
      </c>
      <c r="S1796" s="183">
        <v>357.75</v>
      </c>
      <c r="T1796" s="242">
        <f t="shared" si="563"/>
        <v>3577.5</v>
      </c>
      <c r="U1796" s="83">
        <f t="shared" si="572"/>
        <v>4006.8</v>
      </c>
      <c r="V1796" s="9" t="s">
        <v>1327</v>
      </c>
      <c r="W1796" s="152" t="s">
        <v>1396</v>
      </c>
      <c r="X1796" s="243"/>
    </row>
    <row r="1797" spans="1:24" s="225" customFormat="1" ht="102">
      <c r="A1797" s="9" t="s">
        <v>7199</v>
      </c>
      <c r="B1797" s="3" t="s">
        <v>1318</v>
      </c>
      <c r="C1797" s="250" t="s">
        <v>3686</v>
      </c>
      <c r="D1797" s="187" t="s">
        <v>3687</v>
      </c>
      <c r="E1797" s="187" t="s">
        <v>3696</v>
      </c>
      <c r="F1797" s="243"/>
      <c r="G1797" s="161" t="s">
        <v>384</v>
      </c>
      <c r="H1797" s="241">
        <v>0</v>
      </c>
      <c r="I1797" s="34">
        <v>470000000</v>
      </c>
      <c r="J1797" s="21" t="s">
        <v>1316</v>
      </c>
      <c r="K1797" s="17" t="s">
        <v>1633</v>
      </c>
      <c r="L1797" s="235" t="s">
        <v>3441</v>
      </c>
      <c r="M1797" s="140" t="s">
        <v>383</v>
      </c>
      <c r="N1797" s="362" t="s">
        <v>6080</v>
      </c>
      <c r="O1797" s="3" t="s">
        <v>1368</v>
      </c>
      <c r="P1797" s="7" t="s">
        <v>1340</v>
      </c>
      <c r="Q1797" s="3" t="s">
        <v>1188</v>
      </c>
      <c r="R1797" s="9">
        <v>10</v>
      </c>
      <c r="S1797" s="183">
        <v>963.78</v>
      </c>
      <c r="T1797" s="242">
        <f t="shared" si="563"/>
        <v>9637.7999999999993</v>
      </c>
      <c r="U1797" s="83">
        <f t="shared" si="572"/>
        <v>10794.335999999999</v>
      </c>
      <c r="V1797" s="9" t="s">
        <v>1327</v>
      </c>
      <c r="W1797" s="152" t="s">
        <v>1396</v>
      </c>
      <c r="X1797" s="243"/>
    </row>
    <row r="1798" spans="1:24" s="225" customFormat="1" ht="102">
      <c r="A1798" s="9" t="s">
        <v>7200</v>
      </c>
      <c r="B1798" s="3" t="s">
        <v>1318</v>
      </c>
      <c r="C1798" s="250" t="s">
        <v>3697</v>
      </c>
      <c r="D1798" s="187" t="s">
        <v>3674</v>
      </c>
      <c r="E1798" s="187" t="s">
        <v>3698</v>
      </c>
      <c r="F1798" s="243"/>
      <c r="G1798" s="161" t="s">
        <v>384</v>
      </c>
      <c r="H1798" s="241">
        <v>0</v>
      </c>
      <c r="I1798" s="34">
        <v>470000000</v>
      </c>
      <c r="J1798" s="21" t="s">
        <v>1316</v>
      </c>
      <c r="K1798" s="17" t="s">
        <v>1633</v>
      </c>
      <c r="L1798" s="235" t="s">
        <v>3441</v>
      </c>
      <c r="M1798" s="140" t="s">
        <v>383</v>
      </c>
      <c r="N1798" s="362" t="s">
        <v>6080</v>
      </c>
      <c r="O1798" s="3" t="s">
        <v>1368</v>
      </c>
      <c r="P1798" s="7" t="s">
        <v>1340</v>
      </c>
      <c r="Q1798" s="3" t="s">
        <v>1188</v>
      </c>
      <c r="R1798" s="9">
        <v>10</v>
      </c>
      <c r="S1798" s="183">
        <v>1772.0160000000001</v>
      </c>
      <c r="T1798" s="242">
        <f t="shared" si="563"/>
        <v>17720.16</v>
      </c>
      <c r="U1798" s="83">
        <f t="shared" si="572"/>
        <v>19846.5792</v>
      </c>
      <c r="V1798" s="9" t="s">
        <v>1327</v>
      </c>
      <c r="W1798" s="152" t="s">
        <v>1396</v>
      </c>
      <c r="X1798" s="243"/>
    </row>
    <row r="1799" spans="1:24" s="225" customFormat="1" ht="102">
      <c r="A1799" s="9" t="s">
        <v>7201</v>
      </c>
      <c r="B1799" s="3" t="s">
        <v>1318</v>
      </c>
      <c r="C1799" s="250" t="s">
        <v>3699</v>
      </c>
      <c r="D1799" s="187" t="s">
        <v>3674</v>
      </c>
      <c r="E1799" s="187" t="s">
        <v>3700</v>
      </c>
      <c r="F1799" s="243"/>
      <c r="G1799" s="161" t="s">
        <v>384</v>
      </c>
      <c r="H1799" s="241">
        <v>0</v>
      </c>
      <c r="I1799" s="34">
        <v>470000000</v>
      </c>
      <c r="J1799" s="21" t="s">
        <v>1316</v>
      </c>
      <c r="K1799" s="17" t="s">
        <v>1633</v>
      </c>
      <c r="L1799" s="235" t="s">
        <v>3441</v>
      </c>
      <c r="M1799" s="140" t="s">
        <v>383</v>
      </c>
      <c r="N1799" s="362" t="s">
        <v>6080</v>
      </c>
      <c r="O1799" s="3" t="s">
        <v>1368</v>
      </c>
      <c r="P1799" s="7" t="s">
        <v>1340</v>
      </c>
      <c r="Q1799" s="3" t="s">
        <v>1188</v>
      </c>
      <c r="R1799" s="9">
        <v>10</v>
      </c>
      <c r="S1799" s="183">
        <v>2779.2840000000001</v>
      </c>
      <c r="T1799" s="242">
        <f t="shared" si="563"/>
        <v>27792.84</v>
      </c>
      <c r="U1799" s="83">
        <f t="shared" si="572"/>
        <v>31127.980800000005</v>
      </c>
      <c r="V1799" s="9" t="s">
        <v>1327</v>
      </c>
      <c r="W1799" s="152" t="s">
        <v>1396</v>
      </c>
      <c r="X1799" s="243"/>
    </row>
    <row r="1800" spans="1:24" s="225" customFormat="1" ht="102">
      <c r="A1800" s="9" t="s">
        <v>7202</v>
      </c>
      <c r="B1800" s="3" t="s">
        <v>1318</v>
      </c>
      <c r="C1800" s="250" t="s">
        <v>3686</v>
      </c>
      <c r="D1800" s="187" t="s">
        <v>3701</v>
      </c>
      <c r="E1800" s="187" t="s">
        <v>3702</v>
      </c>
      <c r="F1800" s="243"/>
      <c r="G1800" s="161" t="s">
        <v>384</v>
      </c>
      <c r="H1800" s="241">
        <v>0</v>
      </c>
      <c r="I1800" s="34">
        <v>470000000</v>
      </c>
      <c r="J1800" s="21" t="s">
        <v>1316</v>
      </c>
      <c r="K1800" s="17" t="s">
        <v>1633</v>
      </c>
      <c r="L1800" s="235" t="s">
        <v>3441</v>
      </c>
      <c r="M1800" s="140" t="s">
        <v>383</v>
      </c>
      <c r="N1800" s="362" t="s">
        <v>6080</v>
      </c>
      <c r="O1800" s="3" t="s">
        <v>1368</v>
      </c>
      <c r="P1800" s="7" t="s">
        <v>1340</v>
      </c>
      <c r="Q1800" s="3" t="s">
        <v>1188</v>
      </c>
      <c r="R1800" s="9">
        <v>10</v>
      </c>
      <c r="S1800" s="183">
        <v>603.20399999999995</v>
      </c>
      <c r="T1800" s="242">
        <f t="shared" si="563"/>
        <v>6032.0399999999991</v>
      </c>
      <c r="U1800" s="83">
        <f t="shared" si="572"/>
        <v>6755.8847999999998</v>
      </c>
      <c r="V1800" s="9" t="s">
        <v>1327</v>
      </c>
      <c r="W1800" s="152" t="s">
        <v>1396</v>
      </c>
      <c r="X1800" s="243"/>
    </row>
    <row r="1801" spans="1:24" s="225" customFormat="1" ht="102">
      <c r="A1801" s="9" t="s">
        <v>7203</v>
      </c>
      <c r="B1801" s="3" t="s">
        <v>1318</v>
      </c>
      <c r="C1801" s="250" t="s">
        <v>3686</v>
      </c>
      <c r="D1801" s="187" t="s">
        <v>3701</v>
      </c>
      <c r="E1801" s="187" t="s">
        <v>3703</v>
      </c>
      <c r="F1801" s="243"/>
      <c r="G1801" s="161" t="s">
        <v>384</v>
      </c>
      <c r="H1801" s="241">
        <v>0</v>
      </c>
      <c r="I1801" s="34">
        <v>470000000</v>
      </c>
      <c r="J1801" s="21" t="s">
        <v>1316</v>
      </c>
      <c r="K1801" s="17" t="s">
        <v>1633</v>
      </c>
      <c r="L1801" s="235" t="s">
        <v>3441</v>
      </c>
      <c r="M1801" s="140" t="s">
        <v>383</v>
      </c>
      <c r="N1801" s="362" t="s">
        <v>6080</v>
      </c>
      <c r="O1801" s="3" t="s">
        <v>1368</v>
      </c>
      <c r="P1801" s="7" t="s">
        <v>1340</v>
      </c>
      <c r="Q1801" s="3" t="s">
        <v>1188</v>
      </c>
      <c r="R1801" s="9">
        <v>10</v>
      </c>
      <c r="S1801" s="183">
        <v>934.08479999999997</v>
      </c>
      <c r="T1801" s="242">
        <f t="shared" ref="T1801:T1869" si="573">R1801*S1801</f>
        <v>9340.848</v>
      </c>
      <c r="U1801" s="83">
        <f t="shared" si="572"/>
        <v>10461.749760000001</v>
      </c>
      <c r="V1801" s="9" t="s">
        <v>1327</v>
      </c>
      <c r="W1801" s="152" t="s">
        <v>1396</v>
      </c>
      <c r="X1801" s="243"/>
    </row>
    <row r="1802" spans="1:24" s="225" customFormat="1" ht="102">
      <c r="A1802" s="9" t="s">
        <v>7204</v>
      </c>
      <c r="B1802" s="3" t="s">
        <v>1318</v>
      </c>
      <c r="C1802" s="250" t="s">
        <v>3704</v>
      </c>
      <c r="D1802" s="187" t="s">
        <v>3705</v>
      </c>
      <c r="E1802" s="1" t="s">
        <v>3706</v>
      </c>
      <c r="F1802" s="243"/>
      <c r="G1802" s="161" t="s">
        <v>384</v>
      </c>
      <c r="H1802" s="241">
        <v>0</v>
      </c>
      <c r="I1802" s="34">
        <v>470000000</v>
      </c>
      <c r="J1802" s="21" t="s">
        <v>1316</v>
      </c>
      <c r="K1802" s="17" t="s">
        <v>1633</v>
      </c>
      <c r="L1802" s="235" t="s">
        <v>3441</v>
      </c>
      <c r="M1802" s="140" t="s">
        <v>383</v>
      </c>
      <c r="N1802" s="362" t="s">
        <v>6080</v>
      </c>
      <c r="O1802" s="3" t="s">
        <v>1368</v>
      </c>
      <c r="P1802" s="7" t="s">
        <v>1340</v>
      </c>
      <c r="Q1802" s="3" t="s">
        <v>1188</v>
      </c>
      <c r="R1802" s="11">
        <v>2</v>
      </c>
      <c r="S1802" s="9">
        <v>981.87599999999998</v>
      </c>
      <c r="T1802" s="298">
        <v>0</v>
      </c>
      <c r="U1802" s="302">
        <f t="shared" si="572"/>
        <v>0</v>
      </c>
      <c r="V1802" s="9" t="s">
        <v>1327</v>
      </c>
      <c r="W1802" s="152" t="s">
        <v>1396</v>
      </c>
      <c r="X1802" s="243" t="s">
        <v>9073</v>
      </c>
    </row>
    <row r="1803" spans="1:24" s="225" customFormat="1" ht="102">
      <c r="A1803" s="9" t="s">
        <v>7205</v>
      </c>
      <c r="B1803" s="3" t="s">
        <v>1318</v>
      </c>
      <c r="C1803" s="250" t="s">
        <v>3704</v>
      </c>
      <c r="D1803" s="187" t="s">
        <v>3705</v>
      </c>
      <c r="E1803" s="1" t="s">
        <v>3707</v>
      </c>
      <c r="F1803" s="243"/>
      <c r="G1803" s="161" t="s">
        <v>384</v>
      </c>
      <c r="H1803" s="241">
        <v>0</v>
      </c>
      <c r="I1803" s="34">
        <v>470000000</v>
      </c>
      <c r="J1803" s="21" t="s">
        <v>1316</v>
      </c>
      <c r="K1803" s="17" t="s">
        <v>1633</v>
      </c>
      <c r="L1803" s="235" t="s">
        <v>3441</v>
      </c>
      <c r="M1803" s="140" t="s">
        <v>383</v>
      </c>
      <c r="N1803" s="362" t="s">
        <v>6080</v>
      </c>
      <c r="O1803" s="3" t="s">
        <v>1368</v>
      </c>
      <c r="P1803" s="7" t="s">
        <v>1340</v>
      </c>
      <c r="Q1803" s="3" t="s">
        <v>1188</v>
      </c>
      <c r="R1803" s="11">
        <v>2</v>
      </c>
      <c r="S1803" s="9">
        <v>1144.2816</v>
      </c>
      <c r="T1803" s="298">
        <v>0</v>
      </c>
      <c r="U1803" s="302">
        <f>T1803*1.12</f>
        <v>0</v>
      </c>
      <c r="V1803" s="9" t="s">
        <v>1327</v>
      </c>
      <c r="W1803" s="152" t="s">
        <v>1396</v>
      </c>
      <c r="X1803" s="243" t="s">
        <v>9073</v>
      </c>
    </row>
    <row r="1804" spans="1:24" s="225" customFormat="1" ht="102">
      <c r="A1804" s="9" t="s">
        <v>7206</v>
      </c>
      <c r="B1804" s="3" t="s">
        <v>1318</v>
      </c>
      <c r="C1804" s="250" t="s">
        <v>3704</v>
      </c>
      <c r="D1804" s="187" t="s">
        <v>3708</v>
      </c>
      <c r="E1804" s="1" t="s">
        <v>3709</v>
      </c>
      <c r="F1804" s="243"/>
      <c r="G1804" s="161" t="s">
        <v>384</v>
      </c>
      <c r="H1804" s="241">
        <v>0</v>
      </c>
      <c r="I1804" s="34">
        <v>470000000</v>
      </c>
      <c r="J1804" s="21" t="s">
        <v>1316</v>
      </c>
      <c r="K1804" s="17" t="s">
        <v>1633</v>
      </c>
      <c r="L1804" s="235" t="s">
        <v>3441</v>
      </c>
      <c r="M1804" s="140" t="s">
        <v>383</v>
      </c>
      <c r="N1804" s="362" t="s">
        <v>6080</v>
      </c>
      <c r="O1804" s="3" t="s">
        <v>1368</v>
      </c>
      <c r="P1804" s="7" t="s">
        <v>1340</v>
      </c>
      <c r="Q1804" s="3" t="s">
        <v>1188</v>
      </c>
      <c r="R1804" s="11">
        <v>2</v>
      </c>
      <c r="S1804" s="9">
        <v>1537.452</v>
      </c>
      <c r="T1804" s="298">
        <v>0</v>
      </c>
      <c r="U1804" s="302">
        <f>T1804*1.12</f>
        <v>0</v>
      </c>
      <c r="V1804" s="9" t="s">
        <v>1327</v>
      </c>
      <c r="W1804" s="152" t="s">
        <v>1396</v>
      </c>
      <c r="X1804" s="243" t="s">
        <v>9073</v>
      </c>
    </row>
    <row r="1805" spans="1:24" s="225" customFormat="1" ht="102">
      <c r="A1805" s="9" t="s">
        <v>7207</v>
      </c>
      <c r="B1805" s="3" t="s">
        <v>1318</v>
      </c>
      <c r="C1805" s="250" t="s">
        <v>3704</v>
      </c>
      <c r="D1805" s="187" t="s">
        <v>3708</v>
      </c>
      <c r="E1805" s="1" t="s">
        <v>3710</v>
      </c>
      <c r="F1805" s="243"/>
      <c r="G1805" s="161" t="s">
        <v>384</v>
      </c>
      <c r="H1805" s="241">
        <v>0</v>
      </c>
      <c r="I1805" s="34">
        <v>470000000</v>
      </c>
      <c r="J1805" s="21" t="s">
        <v>1316</v>
      </c>
      <c r="K1805" s="17" t="s">
        <v>1633</v>
      </c>
      <c r="L1805" s="235" t="s">
        <v>3441</v>
      </c>
      <c r="M1805" s="140" t="s">
        <v>383</v>
      </c>
      <c r="N1805" s="362" t="s">
        <v>6080</v>
      </c>
      <c r="O1805" s="3" t="s">
        <v>1368</v>
      </c>
      <c r="P1805" s="7" t="s">
        <v>1340</v>
      </c>
      <c r="Q1805" s="3" t="s">
        <v>1188</v>
      </c>
      <c r="R1805" s="11">
        <v>2</v>
      </c>
      <c r="S1805" s="9">
        <v>4894.0919999999996</v>
      </c>
      <c r="T1805" s="298">
        <v>0</v>
      </c>
      <c r="U1805" s="302">
        <f>T1805*1.12</f>
        <v>0</v>
      </c>
      <c r="V1805" s="9" t="s">
        <v>1327</v>
      </c>
      <c r="W1805" s="152" t="s">
        <v>1396</v>
      </c>
      <c r="X1805" s="243" t="s">
        <v>9073</v>
      </c>
    </row>
    <row r="1806" spans="1:24" s="225" customFormat="1" ht="102">
      <c r="A1806" s="9" t="s">
        <v>7208</v>
      </c>
      <c r="B1806" s="3" t="s">
        <v>1318</v>
      </c>
      <c r="C1806" s="250" t="s">
        <v>3704</v>
      </c>
      <c r="D1806" s="187" t="s">
        <v>3708</v>
      </c>
      <c r="E1806" s="1" t="s">
        <v>3711</v>
      </c>
      <c r="F1806" s="243"/>
      <c r="G1806" s="161" t="s">
        <v>384</v>
      </c>
      <c r="H1806" s="241">
        <v>0</v>
      </c>
      <c r="I1806" s="34">
        <v>470000000</v>
      </c>
      <c r="J1806" s="21" t="s">
        <v>1316</v>
      </c>
      <c r="K1806" s="17" t="s">
        <v>1633</v>
      </c>
      <c r="L1806" s="235" t="s">
        <v>3441</v>
      </c>
      <c r="M1806" s="140" t="s">
        <v>383</v>
      </c>
      <c r="N1806" s="362" t="s">
        <v>6080</v>
      </c>
      <c r="O1806" s="3" t="s">
        <v>1368</v>
      </c>
      <c r="P1806" s="7" t="s">
        <v>1340</v>
      </c>
      <c r="Q1806" s="3" t="s">
        <v>1188</v>
      </c>
      <c r="R1806" s="11">
        <v>2</v>
      </c>
      <c r="S1806" s="9">
        <v>6571.152</v>
      </c>
      <c r="T1806" s="298">
        <v>0</v>
      </c>
      <c r="U1806" s="302">
        <f>T1806*1.12</f>
        <v>0</v>
      </c>
      <c r="V1806" s="9" t="s">
        <v>1327</v>
      </c>
      <c r="W1806" s="152" t="s">
        <v>1396</v>
      </c>
      <c r="X1806" s="243" t="s">
        <v>9073</v>
      </c>
    </row>
    <row r="1807" spans="1:24" s="225" customFormat="1" ht="102">
      <c r="A1807" s="9" t="s">
        <v>7209</v>
      </c>
      <c r="B1807" s="3" t="s">
        <v>1318</v>
      </c>
      <c r="C1807" s="236" t="s">
        <v>8841</v>
      </c>
      <c r="D1807" s="187" t="s">
        <v>3712</v>
      </c>
      <c r="E1807" s="187" t="s">
        <v>3713</v>
      </c>
      <c r="F1807" s="243"/>
      <c r="G1807" s="161" t="s">
        <v>384</v>
      </c>
      <c r="H1807" s="241">
        <v>0</v>
      </c>
      <c r="I1807" s="34">
        <v>470000000</v>
      </c>
      <c r="J1807" s="21" t="s">
        <v>1316</v>
      </c>
      <c r="K1807" s="17" t="s">
        <v>1633</v>
      </c>
      <c r="L1807" s="235" t="s">
        <v>3441</v>
      </c>
      <c r="M1807" s="140" t="s">
        <v>383</v>
      </c>
      <c r="N1807" s="362" t="s">
        <v>6079</v>
      </c>
      <c r="O1807" s="3" t="s">
        <v>1368</v>
      </c>
      <c r="P1807" s="7" t="s">
        <v>1340</v>
      </c>
      <c r="Q1807" s="3" t="s">
        <v>1188</v>
      </c>
      <c r="R1807" s="9">
        <v>30</v>
      </c>
      <c r="S1807" s="183">
        <v>472.428</v>
      </c>
      <c r="T1807" s="242">
        <f t="shared" si="573"/>
        <v>14172.84</v>
      </c>
      <c r="U1807" s="83">
        <f t="shared" si="572"/>
        <v>15873.580800000002</v>
      </c>
      <c r="V1807" s="9" t="s">
        <v>1327</v>
      </c>
      <c r="W1807" s="152" t="s">
        <v>1396</v>
      </c>
      <c r="X1807" s="243"/>
    </row>
    <row r="1808" spans="1:24" s="225" customFormat="1" ht="102">
      <c r="A1808" s="9" t="s">
        <v>7210</v>
      </c>
      <c r="B1808" s="3" t="s">
        <v>1318</v>
      </c>
      <c r="C1808" s="313" t="s">
        <v>10323</v>
      </c>
      <c r="D1808" s="187" t="s">
        <v>3712</v>
      </c>
      <c r="E1808" s="187" t="s">
        <v>3714</v>
      </c>
      <c r="F1808" s="243"/>
      <c r="G1808" s="161" t="s">
        <v>384</v>
      </c>
      <c r="H1808" s="241">
        <v>0</v>
      </c>
      <c r="I1808" s="34">
        <v>470000000</v>
      </c>
      <c r="J1808" s="21" t="s">
        <v>1316</v>
      </c>
      <c r="K1808" s="17" t="s">
        <v>1633</v>
      </c>
      <c r="L1808" s="235" t="s">
        <v>3441</v>
      </c>
      <c r="M1808" s="140" t="s">
        <v>383</v>
      </c>
      <c r="N1808" s="362" t="s">
        <v>6079</v>
      </c>
      <c r="O1808" s="3" t="s">
        <v>1368</v>
      </c>
      <c r="P1808" s="7" t="s">
        <v>1340</v>
      </c>
      <c r="Q1808" s="3" t="s">
        <v>1188</v>
      </c>
      <c r="R1808" s="9">
        <v>30</v>
      </c>
      <c r="S1808" s="183">
        <v>261.66000000000003</v>
      </c>
      <c r="T1808" s="242">
        <f t="shared" si="573"/>
        <v>7849.8000000000011</v>
      </c>
      <c r="U1808" s="83">
        <f t="shared" si="572"/>
        <v>8791.7760000000017</v>
      </c>
      <c r="V1808" s="9" t="s">
        <v>1327</v>
      </c>
      <c r="W1808" s="152" t="s">
        <v>1396</v>
      </c>
      <c r="X1808" s="243"/>
    </row>
    <row r="1809" spans="1:24" s="225" customFormat="1" ht="102">
      <c r="A1809" s="9" t="s">
        <v>7211</v>
      </c>
      <c r="B1809" s="3" t="s">
        <v>1318</v>
      </c>
      <c r="C1809" s="313" t="s">
        <v>10324</v>
      </c>
      <c r="D1809" s="187" t="s">
        <v>3712</v>
      </c>
      <c r="E1809" s="187" t="s">
        <v>3715</v>
      </c>
      <c r="F1809" s="243"/>
      <c r="G1809" s="161" t="s">
        <v>384</v>
      </c>
      <c r="H1809" s="241">
        <v>0</v>
      </c>
      <c r="I1809" s="34">
        <v>470000000</v>
      </c>
      <c r="J1809" s="21" t="s">
        <v>1316</v>
      </c>
      <c r="K1809" s="17" t="s">
        <v>1633</v>
      </c>
      <c r="L1809" s="235" t="s">
        <v>3441</v>
      </c>
      <c r="M1809" s="140" t="s">
        <v>383</v>
      </c>
      <c r="N1809" s="362" t="s">
        <v>6079</v>
      </c>
      <c r="O1809" s="3" t="s">
        <v>1368</v>
      </c>
      <c r="P1809" s="7" t="s">
        <v>1340</v>
      </c>
      <c r="Q1809" s="3" t="s">
        <v>1188</v>
      </c>
      <c r="R1809" s="9">
        <v>30</v>
      </c>
      <c r="S1809" s="183">
        <v>525.83000000000004</v>
      </c>
      <c r="T1809" s="242">
        <f t="shared" si="573"/>
        <v>15774.900000000001</v>
      </c>
      <c r="U1809" s="83">
        <f t="shared" si="572"/>
        <v>17667.888000000003</v>
      </c>
      <c r="V1809" s="9" t="s">
        <v>1327</v>
      </c>
      <c r="W1809" s="152" t="s">
        <v>1396</v>
      </c>
      <c r="X1809" s="243"/>
    </row>
    <row r="1810" spans="1:24" s="225" customFormat="1" ht="102">
      <c r="A1810" s="9" t="s">
        <v>7212</v>
      </c>
      <c r="B1810" s="3" t="s">
        <v>1318</v>
      </c>
      <c r="C1810" s="313" t="s">
        <v>10325</v>
      </c>
      <c r="D1810" s="187" t="s">
        <v>3712</v>
      </c>
      <c r="E1810" s="187" t="s">
        <v>3716</v>
      </c>
      <c r="F1810" s="243"/>
      <c r="G1810" s="161" t="s">
        <v>384</v>
      </c>
      <c r="H1810" s="241">
        <v>0</v>
      </c>
      <c r="I1810" s="34">
        <v>470000000</v>
      </c>
      <c r="J1810" s="21" t="s">
        <v>1316</v>
      </c>
      <c r="K1810" s="17" t="s">
        <v>1633</v>
      </c>
      <c r="L1810" s="235" t="s">
        <v>3441</v>
      </c>
      <c r="M1810" s="140" t="s">
        <v>383</v>
      </c>
      <c r="N1810" s="362" t="s">
        <v>6079</v>
      </c>
      <c r="O1810" s="3" t="s">
        <v>1368</v>
      </c>
      <c r="P1810" s="7" t="s">
        <v>1340</v>
      </c>
      <c r="Q1810" s="3" t="s">
        <v>1188</v>
      </c>
      <c r="R1810" s="9">
        <v>30</v>
      </c>
      <c r="S1810" s="183">
        <v>770.44</v>
      </c>
      <c r="T1810" s="242">
        <f t="shared" si="573"/>
        <v>23113.200000000001</v>
      </c>
      <c r="U1810" s="83">
        <f t="shared" si="572"/>
        <v>25886.784000000003</v>
      </c>
      <c r="V1810" s="9" t="s">
        <v>1327</v>
      </c>
      <c r="W1810" s="152" t="s">
        <v>1396</v>
      </c>
      <c r="X1810" s="243"/>
    </row>
    <row r="1811" spans="1:24" s="225" customFormat="1" ht="102">
      <c r="A1811" s="9" t="s">
        <v>7213</v>
      </c>
      <c r="B1811" s="3" t="s">
        <v>1318</v>
      </c>
      <c r="C1811" s="313" t="s">
        <v>10326</v>
      </c>
      <c r="D1811" s="187" t="s">
        <v>3712</v>
      </c>
      <c r="E1811" s="187" t="s">
        <v>3717</v>
      </c>
      <c r="F1811" s="243"/>
      <c r="G1811" s="161" t="s">
        <v>384</v>
      </c>
      <c r="H1811" s="241">
        <v>0</v>
      </c>
      <c r="I1811" s="34">
        <v>470000000</v>
      </c>
      <c r="J1811" s="21" t="s">
        <v>1316</v>
      </c>
      <c r="K1811" s="17" t="s">
        <v>1633</v>
      </c>
      <c r="L1811" s="235" t="s">
        <v>3441</v>
      </c>
      <c r="M1811" s="140" t="s">
        <v>383</v>
      </c>
      <c r="N1811" s="362" t="s">
        <v>6079</v>
      </c>
      <c r="O1811" s="3" t="s">
        <v>1368</v>
      </c>
      <c r="P1811" s="7" t="s">
        <v>1340</v>
      </c>
      <c r="Q1811" s="3" t="s">
        <v>1188</v>
      </c>
      <c r="R1811" s="9">
        <v>30</v>
      </c>
      <c r="S1811" s="183">
        <v>699</v>
      </c>
      <c r="T1811" s="242">
        <f t="shared" si="573"/>
        <v>20970</v>
      </c>
      <c r="U1811" s="83">
        <f t="shared" si="572"/>
        <v>23486.400000000001</v>
      </c>
      <c r="V1811" s="9" t="s">
        <v>1327</v>
      </c>
      <c r="W1811" s="152" t="s">
        <v>1396</v>
      </c>
      <c r="X1811" s="243"/>
    </row>
    <row r="1812" spans="1:24" s="225" customFormat="1" ht="102">
      <c r="A1812" s="9" t="s">
        <v>7214</v>
      </c>
      <c r="B1812" s="3" t="s">
        <v>1318</v>
      </c>
      <c r="C1812" s="313" t="s">
        <v>10327</v>
      </c>
      <c r="D1812" s="187" t="s">
        <v>3712</v>
      </c>
      <c r="E1812" s="187" t="s">
        <v>3718</v>
      </c>
      <c r="F1812" s="243"/>
      <c r="G1812" s="161" t="s">
        <v>384</v>
      </c>
      <c r="H1812" s="241">
        <v>0</v>
      </c>
      <c r="I1812" s="34">
        <v>470000000</v>
      </c>
      <c r="J1812" s="21" t="s">
        <v>1316</v>
      </c>
      <c r="K1812" s="17" t="s">
        <v>1633</v>
      </c>
      <c r="L1812" s="235" t="s">
        <v>3441</v>
      </c>
      <c r="M1812" s="140" t="s">
        <v>383</v>
      </c>
      <c r="N1812" s="362" t="s">
        <v>6079</v>
      </c>
      <c r="O1812" s="3" t="s">
        <v>1368</v>
      </c>
      <c r="P1812" s="7" t="s">
        <v>1340</v>
      </c>
      <c r="Q1812" s="3" t="s">
        <v>1188</v>
      </c>
      <c r="R1812" s="9">
        <v>30</v>
      </c>
      <c r="S1812" s="183">
        <v>785.4</v>
      </c>
      <c r="T1812" s="242">
        <f t="shared" si="573"/>
        <v>23562</v>
      </c>
      <c r="U1812" s="83">
        <f t="shared" si="572"/>
        <v>26389.440000000002</v>
      </c>
      <c r="V1812" s="9" t="s">
        <v>1327</v>
      </c>
      <c r="W1812" s="152" t="s">
        <v>1396</v>
      </c>
      <c r="X1812" s="243"/>
    </row>
    <row r="1813" spans="1:24" s="225" customFormat="1" ht="102">
      <c r="A1813" s="9" t="s">
        <v>7215</v>
      </c>
      <c r="B1813" s="3" t="s">
        <v>1318</v>
      </c>
      <c r="C1813" s="313" t="s">
        <v>10328</v>
      </c>
      <c r="D1813" s="187" t="s">
        <v>3712</v>
      </c>
      <c r="E1813" s="187" t="s">
        <v>3719</v>
      </c>
      <c r="F1813" s="243"/>
      <c r="G1813" s="161" t="s">
        <v>384</v>
      </c>
      <c r="H1813" s="241">
        <v>0</v>
      </c>
      <c r="I1813" s="34">
        <v>470000000</v>
      </c>
      <c r="J1813" s="21" t="s">
        <v>1316</v>
      </c>
      <c r="K1813" s="17" t="s">
        <v>1633</v>
      </c>
      <c r="L1813" s="235" t="s">
        <v>3441</v>
      </c>
      <c r="M1813" s="140" t="s">
        <v>383</v>
      </c>
      <c r="N1813" s="362" t="s">
        <v>6079</v>
      </c>
      <c r="O1813" s="3" t="s">
        <v>1368</v>
      </c>
      <c r="P1813" s="7" t="s">
        <v>1340</v>
      </c>
      <c r="Q1813" s="3" t="s">
        <v>1188</v>
      </c>
      <c r="R1813" s="9">
        <v>30</v>
      </c>
      <c r="S1813" s="183">
        <v>868.78</v>
      </c>
      <c r="T1813" s="242">
        <f t="shared" si="573"/>
        <v>26063.399999999998</v>
      </c>
      <c r="U1813" s="83">
        <f t="shared" si="572"/>
        <v>29191.008000000002</v>
      </c>
      <c r="V1813" s="9" t="s">
        <v>1327</v>
      </c>
      <c r="W1813" s="152" t="s">
        <v>1396</v>
      </c>
      <c r="X1813" s="243"/>
    </row>
    <row r="1814" spans="1:24" s="225" customFormat="1" ht="102">
      <c r="A1814" s="9" t="s">
        <v>7216</v>
      </c>
      <c r="B1814" s="3" t="s">
        <v>1318</v>
      </c>
      <c r="C1814" s="313" t="s">
        <v>10329</v>
      </c>
      <c r="D1814" s="187" t="s">
        <v>3712</v>
      </c>
      <c r="E1814" s="187" t="s">
        <v>3720</v>
      </c>
      <c r="F1814" s="243"/>
      <c r="G1814" s="161" t="s">
        <v>384</v>
      </c>
      <c r="H1814" s="241">
        <v>0</v>
      </c>
      <c r="I1814" s="34">
        <v>470000000</v>
      </c>
      <c r="J1814" s="21" t="s">
        <v>1316</v>
      </c>
      <c r="K1814" s="17" t="s">
        <v>1633</v>
      </c>
      <c r="L1814" s="235" t="s">
        <v>3441</v>
      </c>
      <c r="M1814" s="140" t="s">
        <v>383</v>
      </c>
      <c r="N1814" s="362" t="s">
        <v>6079</v>
      </c>
      <c r="O1814" s="3" t="s">
        <v>1368</v>
      </c>
      <c r="P1814" s="7" t="s">
        <v>1340</v>
      </c>
      <c r="Q1814" s="3" t="s">
        <v>1188</v>
      </c>
      <c r="R1814" s="9">
        <v>30</v>
      </c>
      <c r="S1814" s="183">
        <v>1053.8800000000001</v>
      </c>
      <c r="T1814" s="242">
        <f t="shared" si="573"/>
        <v>31616.400000000001</v>
      </c>
      <c r="U1814" s="83">
        <f t="shared" si="572"/>
        <v>35410.368000000002</v>
      </c>
      <c r="V1814" s="9" t="s">
        <v>1327</v>
      </c>
      <c r="W1814" s="152" t="s">
        <v>1396</v>
      </c>
      <c r="X1814" s="243"/>
    </row>
    <row r="1815" spans="1:24" s="225" customFormat="1" ht="102">
      <c r="A1815" s="9" t="s">
        <v>7217</v>
      </c>
      <c r="B1815" s="3" t="s">
        <v>1318</v>
      </c>
      <c r="C1815" s="313" t="s">
        <v>10330</v>
      </c>
      <c r="D1815" s="187" t="s">
        <v>3712</v>
      </c>
      <c r="E1815" s="187" t="s">
        <v>3721</v>
      </c>
      <c r="F1815" s="243"/>
      <c r="G1815" s="161" t="s">
        <v>384</v>
      </c>
      <c r="H1815" s="241">
        <v>0</v>
      </c>
      <c r="I1815" s="34">
        <v>470000000</v>
      </c>
      <c r="J1815" s="21" t="s">
        <v>1316</v>
      </c>
      <c r="K1815" s="17" t="s">
        <v>1633</v>
      </c>
      <c r="L1815" s="235" t="s">
        <v>3441</v>
      </c>
      <c r="M1815" s="140" t="s">
        <v>383</v>
      </c>
      <c r="N1815" s="362" t="s">
        <v>6079</v>
      </c>
      <c r="O1815" s="3" t="s">
        <v>1368</v>
      </c>
      <c r="P1815" s="7" t="s">
        <v>1340</v>
      </c>
      <c r="Q1815" s="3" t="s">
        <v>1188</v>
      </c>
      <c r="R1815" s="9">
        <v>10</v>
      </c>
      <c r="S1815" s="183">
        <v>2082.7600000000002</v>
      </c>
      <c r="T1815" s="242">
        <f t="shared" si="573"/>
        <v>20827.600000000002</v>
      </c>
      <c r="U1815" s="83">
        <f t="shared" si="572"/>
        <v>23326.912000000004</v>
      </c>
      <c r="V1815" s="9" t="s">
        <v>1327</v>
      </c>
      <c r="W1815" s="152" t="s">
        <v>1396</v>
      </c>
      <c r="X1815" s="243"/>
    </row>
    <row r="1816" spans="1:24" s="225" customFormat="1" ht="102">
      <c r="A1816" s="9" t="s">
        <v>7218</v>
      </c>
      <c r="B1816" s="3" t="s">
        <v>1318</v>
      </c>
      <c r="C1816" s="313" t="s">
        <v>10331</v>
      </c>
      <c r="D1816" s="187" t="s">
        <v>3712</v>
      </c>
      <c r="E1816" s="187" t="s">
        <v>3722</v>
      </c>
      <c r="F1816" s="243"/>
      <c r="G1816" s="161" t="s">
        <v>384</v>
      </c>
      <c r="H1816" s="241">
        <v>0</v>
      </c>
      <c r="I1816" s="34">
        <v>470000000</v>
      </c>
      <c r="J1816" s="21" t="s">
        <v>1316</v>
      </c>
      <c r="K1816" s="17" t="s">
        <v>1633</v>
      </c>
      <c r="L1816" s="235" t="s">
        <v>3441</v>
      </c>
      <c r="M1816" s="140" t="s">
        <v>383</v>
      </c>
      <c r="N1816" s="362" t="s">
        <v>6079</v>
      </c>
      <c r="O1816" s="3" t="s">
        <v>1368</v>
      </c>
      <c r="P1816" s="7" t="s">
        <v>1340</v>
      </c>
      <c r="Q1816" s="3" t="s">
        <v>1188</v>
      </c>
      <c r="R1816" s="9">
        <v>10</v>
      </c>
      <c r="S1816" s="183">
        <v>2595.12</v>
      </c>
      <c r="T1816" s="242">
        <f t="shared" si="573"/>
        <v>25951.199999999997</v>
      </c>
      <c r="U1816" s="83">
        <f t="shared" si="572"/>
        <v>29065.344000000001</v>
      </c>
      <c r="V1816" s="9" t="s">
        <v>1327</v>
      </c>
      <c r="W1816" s="152" t="s">
        <v>1396</v>
      </c>
      <c r="X1816" s="243"/>
    </row>
    <row r="1817" spans="1:24" s="225" customFormat="1" ht="102">
      <c r="A1817" s="9" t="s">
        <v>7219</v>
      </c>
      <c r="B1817" s="3" t="s">
        <v>1318</v>
      </c>
      <c r="C1817" s="313" t="s">
        <v>10332</v>
      </c>
      <c r="D1817" s="187" t="s">
        <v>3712</v>
      </c>
      <c r="E1817" s="187" t="s">
        <v>3723</v>
      </c>
      <c r="F1817" s="243"/>
      <c r="G1817" s="161" t="s">
        <v>384</v>
      </c>
      <c r="H1817" s="241">
        <v>0</v>
      </c>
      <c r="I1817" s="34">
        <v>470000000</v>
      </c>
      <c r="J1817" s="21" t="s">
        <v>1316</v>
      </c>
      <c r="K1817" s="17" t="s">
        <v>1633</v>
      </c>
      <c r="L1817" s="235" t="s">
        <v>3441</v>
      </c>
      <c r="M1817" s="140" t="s">
        <v>383</v>
      </c>
      <c r="N1817" s="362" t="s">
        <v>6079</v>
      </c>
      <c r="O1817" s="3" t="s">
        <v>1368</v>
      </c>
      <c r="P1817" s="7" t="s">
        <v>1340</v>
      </c>
      <c r="Q1817" s="3" t="s">
        <v>1188</v>
      </c>
      <c r="R1817" s="9">
        <v>10</v>
      </c>
      <c r="S1817" s="183">
        <v>4706.66</v>
      </c>
      <c r="T1817" s="242">
        <f t="shared" si="573"/>
        <v>47066.6</v>
      </c>
      <c r="U1817" s="83">
        <f t="shared" si="572"/>
        <v>52714.592000000004</v>
      </c>
      <c r="V1817" s="9" t="s">
        <v>1327</v>
      </c>
      <c r="W1817" s="152" t="s">
        <v>1396</v>
      </c>
      <c r="X1817" s="243"/>
    </row>
    <row r="1818" spans="1:24" s="225" customFormat="1" ht="102">
      <c r="A1818" s="9" t="s">
        <v>7220</v>
      </c>
      <c r="B1818" s="3" t="s">
        <v>1318</v>
      </c>
      <c r="C1818" s="250" t="s">
        <v>3724</v>
      </c>
      <c r="D1818" s="187" t="s">
        <v>3725</v>
      </c>
      <c r="E1818" s="187" t="s">
        <v>3726</v>
      </c>
      <c r="F1818" s="243"/>
      <c r="G1818" s="161" t="s">
        <v>384</v>
      </c>
      <c r="H1818" s="241">
        <v>0</v>
      </c>
      <c r="I1818" s="34">
        <v>470000000</v>
      </c>
      <c r="J1818" s="21" t="s">
        <v>1316</v>
      </c>
      <c r="K1818" s="17" t="s">
        <v>1633</v>
      </c>
      <c r="L1818" s="235" t="s">
        <v>3441</v>
      </c>
      <c r="M1818" s="140" t="s">
        <v>383</v>
      </c>
      <c r="N1818" s="362" t="s">
        <v>6079</v>
      </c>
      <c r="O1818" s="3" t="s">
        <v>1368</v>
      </c>
      <c r="P1818" s="7" t="s">
        <v>1340</v>
      </c>
      <c r="Q1818" s="3" t="s">
        <v>1188</v>
      </c>
      <c r="R1818" s="9">
        <v>25</v>
      </c>
      <c r="S1818" s="183">
        <v>174.47</v>
      </c>
      <c r="T1818" s="242">
        <f t="shared" si="573"/>
        <v>4361.75</v>
      </c>
      <c r="U1818" s="83">
        <f t="shared" si="572"/>
        <v>4885.1600000000008</v>
      </c>
      <c r="V1818" s="9" t="s">
        <v>1327</v>
      </c>
      <c r="W1818" s="152" t="s">
        <v>1396</v>
      </c>
      <c r="X1818" s="243"/>
    </row>
    <row r="1819" spans="1:24" s="225" customFormat="1" ht="102">
      <c r="A1819" s="9" t="s">
        <v>7221</v>
      </c>
      <c r="B1819" s="3" t="s">
        <v>1318</v>
      </c>
      <c r="C1819" s="250" t="s">
        <v>3727</v>
      </c>
      <c r="D1819" s="187" t="s">
        <v>3725</v>
      </c>
      <c r="E1819" s="187" t="s">
        <v>3728</v>
      </c>
      <c r="F1819" s="243"/>
      <c r="G1819" s="161" t="s">
        <v>384</v>
      </c>
      <c r="H1819" s="241">
        <v>0</v>
      </c>
      <c r="I1819" s="34">
        <v>470000000</v>
      </c>
      <c r="J1819" s="21" t="s">
        <v>1316</v>
      </c>
      <c r="K1819" s="17" t="s">
        <v>1633</v>
      </c>
      <c r="L1819" s="235" t="s">
        <v>3441</v>
      </c>
      <c r="M1819" s="140" t="s">
        <v>383</v>
      </c>
      <c r="N1819" s="362" t="s">
        <v>6079</v>
      </c>
      <c r="O1819" s="3" t="s">
        <v>1368</v>
      </c>
      <c r="P1819" s="7" t="s">
        <v>1340</v>
      </c>
      <c r="Q1819" s="3" t="s">
        <v>1188</v>
      </c>
      <c r="R1819" s="9">
        <v>25</v>
      </c>
      <c r="S1819" s="183">
        <v>203.52</v>
      </c>
      <c r="T1819" s="242">
        <f t="shared" si="573"/>
        <v>5088</v>
      </c>
      <c r="U1819" s="83">
        <f t="shared" si="572"/>
        <v>5698.56</v>
      </c>
      <c r="V1819" s="9" t="s">
        <v>1327</v>
      </c>
      <c r="W1819" s="152" t="s">
        <v>1396</v>
      </c>
      <c r="X1819" s="243"/>
    </row>
    <row r="1820" spans="1:24" s="225" customFormat="1" ht="102">
      <c r="A1820" s="9" t="s">
        <v>7222</v>
      </c>
      <c r="B1820" s="3" t="s">
        <v>1318</v>
      </c>
      <c r="C1820" s="250" t="s">
        <v>3729</v>
      </c>
      <c r="D1820" s="187" t="s">
        <v>3725</v>
      </c>
      <c r="E1820" s="187" t="s">
        <v>3730</v>
      </c>
      <c r="F1820" s="243"/>
      <c r="G1820" s="161" t="s">
        <v>384</v>
      </c>
      <c r="H1820" s="241">
        <v>0</v>
      </c>
      <c r="I1820" s="34">
        <v>470000000</v>
      </c>
      <c r="J1820" s="21" t="s">
        <v>1316</v>
      </c>
      <c r="K1820" s="17" t="s">
        <v>1633</v>
      </c>
      <c r="L1820" s="235" t="s">
        <v>3441</v>
      </c>
      <c r="M1820" s="140" t="s">
        <v>383</v>
      </c>
      <c r="N1820" s="362" t="s">
        <v>6079</v>
      </c>
      <c r="O1820" s="3" t="s">
        <v>1368</v>
      </c>
      <c r="P1820" s="7" t="s">
        <v>1340</v>
      </c>
      <c r="Q1820" s="3" t="s">
        <v>1188</v>
      </c>
      <c r="R1820" s="9">
        <v>27</v>
      </c>
      <c r="S1820" s="183">
        <v>244.21</v>
      </c>
      <c r="T1820" s="242">
        <f t="shared" si="573"/>
        <v>6593.67</v>
      </c>
      <c r="U1820" s="83">
        <f t="shared" si="572"/>
        <v>7384.9104000000007</v>
      </c>
      <c r="V1820" s="9" t="s">
        <v>1327</v>
      </c>
      <c r="W1820" s="152" t="s">
        <v>1396</v>
      </c>
      <c r="X1820" s="243"/>
    </row>
    <row r="1821" spans="1:24" s="225" customFormat="1" ht="102">
      <c r="A1821" s="9" t="s">
        <v>7223</v>
      </c>
      <c r="B1821" s="3" t="s">
        <v>1318</v>
      </c>
      <c r="C1821" s="250" t="s">
        <v>3731</v>
      </c>
      <c r="D1821" s="187" t="s">
        <v>3725</v>
      </c>
      <c r="E1821" s="187" t="s">
        <v>3732</v>
      </c>
      <c r="F1821" s="243"/>
      <c r="G1821" s="161" t="s">
        <v>384</v>
      </c>
      <c r="H1821" s="241">
        <v>0</v>
      </c>
      <c r="I1821" s="34">
        <v>470000000</v>
      </c>
      <c r="J1821" s="21" t="s">
        <v>1316</v>
      </c>
      <c r="K1821" s="17" t="s">
        <v>1633</v>
      </c>
      <c r="L1821" s="235" t="s">
        <v>3441</v>
      </c>
      <c r="M1821" s="140" t="s">
        <v>383</v>
      </c>
      <c r="N1821" s="362" t="s">
        <v>6079</v>
      </c>
      <c r="O1821" s="3" t="s">
        <v>1368</v>
      </c>
      <c r="P1821" s="7" t="s">
        <v>1340</v>
      </c>
      <c r="Q1821" s="3" t="s">
        <v>1188</v>
      </c>
      <c r="R1821" s="9">
        <v>30</v>
      </c>
      <c r="S1821" s="183">
        <v>283.45999999999998</v>
      </c>
      <c r="T1821" s="242">
        <f t="shared" si="573"/>
        <v>8503.7999999999993</v>
      </c>
      <c r="U1821" s="83">
        <f t="shared" si="572"/>
        <v>9524.2559999999994</v>
      </c>
      <c r="V1821" s="9" t="s">
        <v>1327</v>
      </c>
      <c r="W1821" s="152" t="s">
        <v>1396</v>
      </c>
      <c r="X1821" s="243"/>
    </row>
    <row r="1822" spans="1:24" s="225" customFormat="1" ht="102">
      <c r="A1822" s="9" t="s">
        <v>7224</v>
      </c>
      <c r="B1822" s="3" t="s">
        <v>1318</v>
      </c>
      <c r="C1822" s="250" t="s">
        <v>3733</v>
      </c>
      <c r="D1822" s="187" t="s">
        <v>3725</v>
      </c>
      <c r="E1822" s="187" t="s">
        <v>3734</v>
      </c>
      <c r="F1822" s="243"/>
      <c r="G1822" s="161" t="s">
        <v>384</v>
      </c>
      <c r="H1822" s="241">
        <v>0</v>
      </c>
      <c r="I1822" s="34">
        <v>470000000</v>
      </c>
      <c r="J1822" s="21" t="s">
        <v>1316</v>
      </c>
      <c r="K1822" s="17" t="s">
        <v>1633</v>
      </c>
      <c r="L1822" s="235" t="s">
        <v>3441</v>
      </c>
      <c r="M1822" s="140" t="s">
        <v>383</v>
      </c>
      <c r="N1822" s="362" t="s">
        <v>6079</v>
      </c>
      <c r="O1822" s="3" t="s">
        <v>1368</v>
      </c>
      <c r="P1822" s="7" t="s">
        <v>1340</v>
      </c>
      <c r="Q1822" s="3" t="s">
        <v>1188</v>
      </c>
      <c r="R1822" s="9">
        <v>30</v>
      </c>
      <c r="S1822" s="183">
        <v>319.81</v>
      </c>
      <c r="T1822" s="242">
        <f t="shared" si="573"/>
        <v>9594.2999999999993</v>
      </c>
      <c r="U1822" s="83">
        <f t="shared" si="572"/>
        <v>10745.616</v>
      </c>
      <c r="V1822" s="9" t="s">
        <v>1327</v>
      </c>
      <c r="W1822" s="152" t="s">
        <v>1396</v>
      </c>
      <c r="X1822" s="243"/>
    </row>
    <row r="1823" spans="1:24" s="225" customFormat="1" ht="102">
      <c r="A1823" s="9" t="s">
        <v>7225</v>
      </c>
      <c r="B1823" s="3" t="s">
        <v>1318</v>
      </c>
      <c r="C1823" s="250" t="s">
        <v>3735</v>
      </c>
      <c r="D1823" s="187" t="s">
        <v>3725</v>
      </c>
      <c r="E1823" s="187" t="s">
        <v>3736</v>
      </c>
      <c r="F1823" s="243"/>
      <c r="G1823" s="161" t="s">
        <v>384</v>
      </c>
      <c r="H1823" s="241">
        <v>0</v>
      </c>
      <c r="I1823" s="34">
        <v>470000000</v>
      </c>
      <c r="J1823" s="21" t="s">
        <v>1316</v>
      </c>
      <c r="K1823" s="17" t="s">
        <v>1633</v>
      </c>
      <c r="L1823" s="235" t="s">
        <v>3441</v>
      </c>
      <c r="M1823" s="140" t="s">
        <v>383</v>
      </c>
      <c r="N1823" s="362" t="s">
        <v>6079</v>
      </c>
      <c r="O1823" s="3" t="s">
        <v>1368</v>
      </c>
      <c r="P1823" s="7" t="s">
        <v>1340</v>
      </c>
      <c r="Q1823" s="3" t="s">
        <v>1188</v>
      </c>
      <c r="R1823" s="9">
        <v>30</v>
      </c>
      <c r="S1823" s="183">
        <v>414.3</v>
      </c>
      <c r="T1823" s="242">
        <f t="shared" si="573"/>
        <v>12429</v>
      </c>
      <c r="U1823" s="83">
        <f t="shared" si="572"/>
        <v>13920.480000000001</v>
      </c>
      <c r="V1823" s="9" t="s">
        <v>1327</v>
      </c>
      <c r="W1823" s="152" t="s">
        <v>1396</v>
      </c>
      <c r="X1823" s="243"/>
    </row>
    <row r="1824" spans="1:24" s="225" customFormat="1" ht="102">
      <c r="A1824" s="9" t="s">
        <v>7226</v>
      </c>
      <c r="B1824" s="3" t="s">
        <v>1318</v>
      </c>
      <c r="C1824" s="250" t="s">
        <v>3737</v>
      </c>
      <c r="D1824" s="187" t="s">
        <v>3725</v>
      </c>
      <c r="E1824" s="187" t="s">
        <v>3738</v>
      </c>
      <c r="F1824" s="243"/>
      <c r="G1824" s="161" t="s">
        <v>384</v>
      </c>
      <c r="H1824" s="241">
        <v>0</v>
      </c>
      <c r="I1824" s="34">
        <v>470000000</v>
      </c>
      <c r="J1824" s="21" t="s">
        <v>1316</v>
      </c>
      <c r="K1824" s="17" t="s">
        <v>1633</v>
      </c>
      <c r="L1824" s="235" t="s">
        <v>3441</v>
      </c>
      <c r="M1824" s="140" t="s">
        <v>383</v>
      </c>
      <c r="N1824" s="362" t="s">
        <v>6079</v>
      </c>
      <c r="O1824" s="3" t="s">
        <v>1368</v>
      </c>
      <c r="P1824" s="7" t="s">
        <v>1340</v>
      </c>
      <c r="Q1824" s="3" t="s">
        <v>1188</v>
      </c>
      <c r="R1824" s="9">
        <v>30</v>
      </c>
      <c r="S1824" s="183">
        <v>495.53</v>
      </c>
      <c r="T1824" s="242">
        <f t="shared" si="573"/>
        <v>14865.9</v>
      </c>
      <c r="U1824" s="83">
        <f t="shared" si="572"/>
        <v>16649.808000000001</v>
      </c>
      <c r="V1824" s="9" t="s">
        <v>1327</v>
      </c>
      <c r="W1824" s="152" t="s">
        <v>1396</v>
      </c>
      <c r="X1824" s="243"/>
    </row>
    <row r="1825" spans="1:24" s="225" customFormat="1" ht="102">
      <c r="A1825" s="9" t="s">
        <v>7227</v>
      </c>
      <c r="B1825" s="3" t="s">
        <v>1318</v>
      </c>
      <c r="C1825" s="250" t="s">
        <v>3739</v>
      </c>
      <c r="D1825" s="187" t="s">
        <v>3725</v>
      </c>
      <c r="E1825" s="187" t="s">
        <v>3740</v>
      </c>
      <c r="F1825" s="243"/>
      <c r="G1825" s="161" t="s">
        <v>384</v>
      </c>
      <c r="H1825" s="241">
        <v>0</v>
      </c>
      <c r="I1825" s="34">
        <v>470000000</v>
      </c>
      <c r="J1825" s="21" t="s">
        <v>1316</v>
      </c>
      <c r="K1825" s="17" t="s">
        <v>1633</v>
      </c>
      <c r="L1825" s="235" t="s">
        <v>3441</v>
      </c>
      <c r="M1825" s="140" t="s">
        <v>383</v>
      </c>
      <c r="N1825" s="362" t="s">
        <v>6079</v>
      </c>
      <c r="O1825" s="3" t="s">
        <v>1368</v>
      </c>
      <c r="P1825" s="7" t="s">
        <v>1340</v>
      </c>
      <c r="Q1825" s="3" t="s">
        <v>1188</v>
      </c>
      <c r="R1825" s="9">
        <v>30</v>
      </c>
      <c r="S1825" s="183">
        <v>598.26</v>
      </c>
      <c r="T1825" s="242">
        <f t="shared" si="573"/>
        <v>17947.8</v>
      </c>
      <c r="U1825" s="83">
        <f t="shared" si="572"/>
        <v>20101.536</v>
      </c>
      <c r="V1825" s="9" t="s">
        <v>1327</v>
      </c>
      <c r="W1825" s="152" t="s">
        <v>1396</v>
      </c>
      <c r="X1825" s="243"/>
    </row>
    <row r="1826" spans="1:24" s="225" customFormat="1" ht="102">
      <c r="A1826" s="9" t="s">
        <v>7228</v>
      </c>
      <c r="B1826" s="3" t="s">
        <v>1318</v>
      </c>
      <c r="C1826" s="250" t="s">
        <v>3741</v>
      </c>
      <c r="D1826" s="187" t="s">
        <v>3725</v>
      </c>
      <c r="E1826" s="187" t="s">
        <v>3742</v>
      </c>
      <c r="F1826" s="243"/>
      <c r="G1826" s="161" t="s">
        <v>384</v>
      </c>
      <c r="H1826" s="241">
        <v>0</v>
      </c>
      <c r="I1826" s="34">
        <v>470000000</v>
      </c>
      <c r="J1826" s="21" t="s">
        <v>1316</v>
      </c>
      <c r="K1826" s="17" t="s">
        <v>1633</v>
      </c>
      <c r="L1826" s="235" t="s">
        <v>3441</v>
      </c>
      <c r="M1826" s="140" t="s">
        <v>383</v>
      </c>
      <c r="N1826" s="362" t="s">
        <v>6079</v>
      </c>
      <c r="O1826" s="3" t="s">
        <v>1368</v>
      </c>
      <c r="P1826" s="7" t="s">
        <v>1340</v>
      </c>
      <c r="Q1826" s="3" t="s">
        <v>1188</v>
      </c>
      <c r="R1826" s="9">
        <v>30</v>
      </c>
      <c r="S1826" s="183">
        <v>738.78</v>
      </c>
      <c r="T1826" s="242">
        <f t="shared" si="573"/>
        <v>22163.399999999998</v>
      </c>
      <c r="U1826" s="83">
        <f t="shared" si="572"/>
        <v>24823.008000000002</v>
      </c>
      <c r="V1826" s="9" t="s">
        <v>1327</v>
      </c>
      <c r="W1826" s="152" t="s">
        <v>1396</v>
      </c>
      <c r="X1826" s="243"/>
    </row>
    <row r="1827" spans="1:24" s="225" customFormat="1" ht="102">
      <c r="A1827" s="9" t="s">
        <v>7229</v>
      </c>
      <c r="B1827" s="3" t="s">
        <v>1318</v>
      </c>
      <c r="C1827" s="250" t="s">
        <v>3743</v>
      </c>
      <c r="D1827" s="187" t="s">
        <v>3725</v>
      </c>
      <c r="E1827" s="187" t="s">
        <v>3744</v>
      </c>
      <c r="F1827" s="243"/>
      <c r="G1827" s="161" t="s">
        <v>384</v>
      </c>
      <c r="H1827" s="241">
        <v>0</v>
      </c>
      <c r="I1827" s="34">
        <v>470000000</v>
      </c>
      <c r="J1827" s="21" t="s">
        <v>1316</v>
      </c>
      <c r="K1827" s="17" t="s">
        <v>1633</v>
      </c>
      <c r="L1827" s="235" t="s">
        <v>3441</v>
      </c>
      <c r="M1827" s="140" t="s">
        <v>383</v>
      </c>
      <c r="N1827" s="362" t="s">
        <v>6079</v>
      </c>
      <c r="O1827" s="3" t="s">
        <v>1368</v>
      </c>
      <c r="P1827" s="7" t="s">
        <v>1340</v>
      </c>
      <c r="Q1827" s="3" t="s">
        <v>1188</v>
      </c>
      <c r="R1827" s="9">
        <v>30</v>
      </c>
      <c r="S1827" s="183">
        <v>944.87</v>
      </c>
      <c r="T1827" s="242">
        <f t="shared" si="573"/>
        <v>28346.1</v>
      </c>
      <c r="U1827" s="83">
        <f t="shared" si="572"/>
        <v>31747.632000000001</v>
      </c>
      <c r="V1827" s="9" t="s">
        <v>1327</v>
      </c>
      <c r="W1827" s="152" t="s">
        <v>1396</v>
      </c>
      <c r="X1827" s="243"/>
    </row>
    <row r="1828" spans="1:24" s="225" customFormat="1" ht="102">
      <c r="A1828" s="9" t="s">
        <v>7230</v>
      </c>
      <c r="B1828" s="3" t="s">
        <v>1318</v>
      </c>
      <c r="C1828" s="250" t="s">
        <v>3745</v>
      </c>
      <c r="D1828" s="187" t="s">
        <v>3725</v>
      </c>
      <c r="E1828" s="187" t="s">
        <v>3746</v>
      </c>
      <c r="F1828" s="243"/>
      <c r="G1828" s="161" t="s">
        <v>384</v>
      </c>
      <c r="H1828" s="241">
        <v>0</v>
      </c>
      <c r="I1828" s="34">
        <v>470000000</v>
      </c>
      <c r="J1828" s="21" t="s">
        <v>1316</v>
      </c>
      <c r="K1828" s="17" t="s">
        <v>1633</v>
      </c>
      <c r="L1828" s="235" t="s">
        <v>3441</v>
      </c>
      <c r="M1828" s="140" t="s">
        <v>383</v>
      </c>
      <c r="N1828" s="362" t="s">
        <v>6079</v>
      </c>
      <c r="O1828" s="3" t="s">
        <v>1368</v>
      </c>
      <c r="P1828" s="7" t="s">
        <v>1340</v>
      </c>
      <c r="Q1828" s="3" t="s">
        <v>1188</v>
      </c>
      <c r="R1828" s="9">
        <v>30</v>
      </c>
      <c r="S1828" s="183">
        <v>1228.3399999999999</v>
      </c>
      <c r="T1828" s="242">
        <f t="shared" si="573"/>
        <v>36850.199999999997</v>
      </c>
      <c r="U1828" s="83">
        <f t="shared" si="572"/>
        <v>41272.224000000002</v>
      </c>
      <c r="V1828" s="9" t="s">
        <v>1327</v>
      </c>
      <c r="W1828" s="152" t="s">
        <v>1396</v>
      </c>
      <c r="X1828" s="243"/>
    </row>
    <row r="1829" spans="1:24" s="225" customFormat="1" ht="102">
      <c r="A1829" s="9" t="s">
        <v>7231</v>
      </c>
      <c r="B1829" s="3" t="s">
        <v>1318</v>
      </c>
      <c r="C1829" s="250" t="s">
        <v>3747</v>
      </c>
      <c r="D1829" s="187" t="s">
        <v>3725</v>
      </c>
      <c r="E1829" s="187" t="s">
        <v>3748</v>
      </c>
      <c r="F1829" s="243"/>
      <c r="G1829" s="161" t="s">
        <v>384</v>
      </c>
      <c r="H1829" s="241">
        <v>0</v>
      </c>
      <c r="I1829" s="34">
        <v>470000000</v>
      </c>
      <c r="J1829" s="21" t="s">
        <v>1316</v>
      </c>
      <c r="K1829" s="17" t="s">
        <v>1633</v>
      </c>
      <c r="L1829" s="235" t="s">
        <v>3441</v>
      </c>
      <c r="M1829" s="140" t="s">
        <v>383</v>
      </c>
      <c r="N1829" s="362" t="s">
        <v>6079</v>
      </c>
      <c r="O1829" s="3" t="s">
        <v>1368</v>
      </c>
      <c r="P1829" s="7" t="s">
        <v>1340</v>
      </c>
      <c r="Q1829" s="3" t="s">
        <v>1188</v>
      </c>
      <c r="R1829" s="9">
        <v>30</v>
      </c>
      <c r="S1829" s="183">
        <v>2008.01</v>
      </c>
      <c r="T1829" s="242">
        <f t="shared" si="573"/>
        <v>60240.3</v>
      </c>
      <c r="U1829" s="83">
        <f t="shared" si="572"/>
        <v>67469.136000000013</v>
      </c>
      <c r="V1829" s="9" t="s">
        <v>1327</v>
      </c>
      <c r="W1829" s="152" t="s">
        <v>1396</v>
      </c>
      <c r="X1829" s="243"/>
    </row>
    <row r="1830" spans="1:24" s="225" customFormat="1" ht="102">
      <c r="A1830" s="9" t="s">
        <v>7232</v>
      </c>
      <c r="B1830" s="3" t="s">
        <v>1318</v>
      </c>
      <c r="C1830" s="250" t="s">
        <v>3749</v>
      </c>
      <c r="D1830" s="187" t="s">
        <v>3725</v>
      </c>
      <c r="E1830" s="187" t="s">
        <v>3750</v>
      </c>
      <c r="F1830" s="243"/>
      <c r="G1830" s="161" t="s">
        <v>384</v>
      </c>
      <c r="H1830" s="241">
        <v>0</v>
      </c>
      <c r="I1830" s="34">
        <v>470000000</v>
      </c>
      <c r="J1830" s="21" t="s">
        <v>1316</v>
      </c>
      <c r="K1830" s="17" t="s">
        <v>1633</v>
      </c>
      <c r="L1830" s="235" t="s">
        <v>3441</v>
      </c>
      <c r="M1830" s="140" t="s">
        <v>383</v>
      </c>
      <c r="N1830" s="362" t="s">
        <v>6079</v>
      </c>
      <c r="O1830" s="3" t="s">
        <v>1368</v>
      </c>
      <c r="P1830" s="7" t="s">
        <v>1340</v>
      </c>
      <c r="Q1830" s="3" t="s">
        <v>1188</v>
      </c>
      <c r="R1830" s="9">
        <v>10</v>
      </c>
      <c r="S1830" s="183">
        <v>3497.86</v>
      </c>
      <c r="T1830" s="242">
        <f t="shared" si="573"/>
        <v>34978.6</v>
      </c>
      <c r="U1830" s="83">
        <f t="shared" si="572"/>
        <v>39176.031999999999</v>
      </c>
      <c r="V1830" s="9" t="s">
        <v>1327</v>
      </c>
      <c r="W1830" s="152" t="s">
        <v>1396</v>
      </c>
      <c r="X1830" s="243"/>
    </row>
    <row r="1831" spans="1:24" s="225" customFormat="1" ht="102">
      <c r="A1831" s="9" t="s">
        <v>7233</v>
      </c>
      <c r="B1831" s="3" t="s">
        <v>1318</v>
      </c>
      <c r="C1831" s="250" t="s">
        <v>3751</v>
      </c>
      <c r="D1831" s="187" t="s">
        <v>3725</v>
      </c>
      <c r="E1831" s="187" t="s">
        <v>3752</v>
      </c>
      <c r="F1831" s="243"/>
      <c r="G1831" s="161" t="s">
        <v>384</v>
      </c>
      <c r="H1831" s="241">
        <v>0</v>
      </c>
      <c r="I1831" s="34">
        <v>470000000</v>
      </c>
      <c r="J1831" s="21" t="s">
        <v>1316</v>
      </c>
      <c r="K1831" s="17" t="s">
        <v>1633</v>
      </c>
      <c r="L1831" s="235" t="s">
        <v>3441</v>
      </c>
      <c r="M1831" s="140" t="s">
        <v>383</v>
      </c>
      <c r="N1831" s="362" t="s">
        <v>6079</v>
      </c>
      <c r="O1831" s="3" t="s">
        <v>1368</v>
      </c>
      <c r="P1831" s="7" t="s">
        <v>1340</v>
      </c>
      <c r="Q1831" s="3" t="s">
        <v>1188</v>
      </c>
      <c r="R1831" s="9">
        <v>10</v>
      </c>
      <c r="S1831" s="183">
        <v>3696</v>
      </c>
      <c r="T1831" s="242">
        <f t="shared" si="573"/>
        <v>36960</v>
      </c>
      <c r="U1831" s="83">
        <f t="shared" si="572"/>
        <v>41395.200000000004</v>
      </c>
      <c r="V1831" s="9" t="s">
        <v>1327</v>
      </c>
      <c r="W1831" s="152" t="s">
        <v>1396</v>
      </c>
      <c r="X1831" s="243"/>
    </row>
    <row r="1832" spans="1:24" s="225" customFormat="1" ht="102">
      <c r="A1832" s="9" t="s">
        <v>7234</v>
      </c>
      <c r="B1832" s="3" t="s">
        <v>1318</v>
      </c>
      <c r="C1832" s="250" t="s">
        <v>3753</v>
      </c>
      <c r="D1832" s="187" t="s">
        <v>3725</v>
      </c>
      <c r="E1832" s="187" t="s">
        <v>3754</v>
      </c>
      <c r="F1832" s="243"/>
      <c r="G1832" s="161" t="s">
        <v>384</v>
      </c>
      <c r="H1832" s="241">
        <v>0</v>
      </c>
      <c r="I1832" s="34">
        <v>470000000</v>
      </c>
      <c r="J1832" s="21" t="s">
        <v>1316</v>
      </c>
      <c r="K1832" s="17" t="s">
        <v>1633</v>
      </c>
      <c r="L1832" s="235" t="s">
        <v>3441</v>
      </c>
      <c r="M1832" s="140" t="s">
        <v>383</v>
      </c>
      <c r="N1832" s="362" t="s">
        <v>6079</v>
      </c>
      <c r="O1832" s="3" t="s">
        <v>1368</v>
      </c>
      <c r="P1832" s="7" t="s">
        <v>1340</v>
      </c>
      <c r="Q1832" s="3" t="s">
        <v>1188</v>
      </c>
      <c r="R1832" s="9">
        <v>10</v>
      </c>
      <c r="S1832" s="183">
        <v>3174.5</v>
      </c>
      <c r="T1832" s="242">
        <f t="shared" si="573"/>
        <v>31745</v>
      </c>
      <c r="U1832" s="83">
        <f t="shared" si="572"/>
        <v>35554.400000000001</v>
      </c>
      <c r="V1832" s="9" t="s">
        <v>1327</v>
      </c>
      <c r="W1832" s="152" t="s">
        <v>1396</v>
      </c>
      <c r="X1832" s="243"/>
    </row>
    <row r="1833" spans="1:24" s="225" customFormat="1" ht="102">
      <c r="A1833" s="9" t="s">
        <v>7235</v>
      </c>
      <c r="B1833" s="3" t="s">
        <v>1318</v>
      </c>
      <c r="C1833" s="250" t="s">
        <v>3755</v>
      </c>
      <c r="D1833" s="187" t="s">
        <v>3756</v>
      </c>
      <c r="E1833" s="187" t="s">
        <v>3757</v>
      </c>
      <c r="F1833" s="243"/>
      <c r="G1833" s="161" t="s">
        <v>384</v>
      </c>
      <c r="H1833" s="241">
        <v>0</v>
      </c>
      <c r="I1833" s="34">
        <v>470000000</v>
      </c>
      <c r="J1833" s="21" t="s">
        <v>1316</v>
      </c>
      <c r="K1833" s="17" t="s">
        <v>1633</v>
      </c>
      <c r="L1833" s="235" t="s">
        <v>3441</v>
      </c>
      <c r="M1833" s="140" t="s">
        <v>383</v>
      </c>
      <c r="N1833" s="362" t="s">
        <v>6079</v>
      </c>
      <c r="O1833" s="3" t="s">
        <v>1368</v>
      </c>
      <c r="P1833" s="250">
        <v>704</v>
      </c>
      <c r="Q1833" s="250" t="s">
        <v>2638</v>
      </c>
      <c r="R1833" s="9">
        <v>15</v>
      </c>
      <c r="S1833" s="183">
        <v>3960</v>
      </c>
      <c r="T1833" s="242">
        <f t="shared" si="573"/>
        <v>59400</v>
      </c>
      <c r="U1833" s="83">
        <f t="shared" si="572"/>
        <v>66528</v>
      </c>
      <c r="V1833" s="9" t="s">
        <v>1327</v>
      </c>
      <c r="W1833" s="152" t="s">
        <v>1396</v>
      </c>
      <c r="X1833" s="243"/>
    </row>
    <row r="1834" spans="1:24" s="225" customFormat="1" ht="102">
      <c r="A1834" s="9" t="s">
        <v>7236</v>
      </c>
      <c r="B1834" s="3" t="s">
        <v>1318</v>
      </c>
      <c r="C1834" s="250" t="s">
        <v>3758</v>
      </c>
      <c r="D1834" s="187" t="s">
        <v>3759</v>
      </c>
      <c r="E1834" s="187" t="s">
        <v>3760</v>
      </c>
      <c r="F1834" s="243"/>
      <c r="G1834" s="161" t="s">
        <v>384</v>
      </c>
      <c r="H1834" s="241">
        <v>0</v>
      </c>
      <c r="I1834" s="34">
        <v>470000000</v>
      </c>
      <c r="J1834" s="21" t="s">
        <v>1316</v>
      </c>
      <c r="K1834" s="17" t="s">
        <v>1633</v>
      </c>
      <c r="L1834" s="235" t="s">
        <v>3441</v>
      </c>
      <c r="M1834" s="140" t="s">
        <v>383</v>
      </c>
      <c r="N1834" s="362" t="s">
        <v>6079</v>
      </c>
      <c r="O1834" s="3" t="s">
        <v>1368</v>
      </c>
      <c r="P1834" s="250">
        <v>704</v>
      </c>
      <c r="Q1834" s="250" t="s">
        <v>2638</v>
      </c>
      <c r="R1834" s="9">
        <v>10</v>
      </c>
      <c r="S1834" s="183">
        <v>15840</v>
      </c>
      <c r="T1834" s="242">
        <f t="shared" si="573"/>
        <v>158400</v>
      </c>
      <c r="U1834" s="83">
        <f t="shared" si="572"/>
        <v>177408.00000000003</v>
      </c>
      <c r="V1834" s="9" t="s">
        <v>1327</v>
      </c>
      <c r="W1834" s="152" t="s">
        <v>1396</v>
      </c>
      <c r="X1834" s="243"/>
    </row>
    <row r="1835" spans="1:24" s="225" customFormat="1" ht="102">
      <c r="A1835" s="9" t="s">
        <v>7237</v>
      </c>
      <c r="B1835" s="3" t="s">
        <v>1318</v>
      </c>
      <c r="C1835" s="250" t="s">
        <v>3755</v>
      </c>
      <c r="D1835" s="187" t="s">
        <v>3761</v>
      </c>
      <c r="E1835" s="187" t="s">
        <v>3762</v>
      </c>
      <c r="F1835" s="243"/>
      <c r="G1835" s="161" t="s">
        <v>384</v>
      </c>
      <c r="H1835" s="241">
        <v>0</v>
      </c>
      <c r="I1835" s="34">
        <v>470000000</v>
      </c>
      <c r="J1835" s="21" t="s">
        <v>1316</v>
      </c>
      <c r="K1835" s="17" t="s">
        <v>1633</v>
      </c>
      <c r="L1835" s="235" t="s">
        <v>3441</v>
      </c>
      <c r="M1835" s="140" t="s">
        <v>383</v>
      </c>
      <c r="N1835" s="362" t="s">
        <v>6079</v>
      </c>
      <c r="O1835" s="3" t="s">
        <v>1368</v>
      </c>
      <c r="P1835" s="250">
        <v>704</v>
      </c>
      <c r="Q1835" s="250" t="s">
        <v>2638</v>
      </c>
      <c r="R1835" s="9">
        <v>10</v>
      </c>
      <c r="S1835" s="183">
        <v>11040</v>
      </c>
      <c r="T1835" s="242">
        <f t="shared" si="573"/>
        <v>110400</v>
      </c>
      <c r="U1835" s="83">
        <f t="shared" si="572"/>
        <v>123648.00000000001</v>
      </c>
      <c r="V1835" s="9" t="s">
        <v>1327</v>
      </c>
      <c r="W1835" s="152" t="s">
        <v>1396</v>
      </c>
      <c r="X1835" s="243"/>
    </row>
    <row r="1836" spans="1:24" s="225" customFormat="1" ht="102">
      <c r="A1836" s="9" t="s">
        <v>7238</v>
      </c>
      <c r="B1836" s="3" t="s">
        <v>1318</v>
      </c>
      <c r="C1836" s="250" t="s">
        <v>3763</v>
      </c>
      <c r="D1836" s="187" t="s">
        <v>3764</v>
      </c>
      <c r="E1836" s="187" t="s">
        <v>3765</v>
      </c>
      <c r="F1836" s="243"/>
      <c r="G1836" s="161" t="s">
        <v>384</v>
      </c>
      <c r="H1836" s="241">
        <v>0</v>
      </c>
      <c r="I1836" s="34">
        <v>470000000</v>
      </c>
      <c r="J1836" s="21" t="s">
        <v>1316</v>
      </c>
      <c r="K1836" s="17" t="s">
        <v>1633</v>
      </c>
      <c r="L1836" s="235" t="s">
        <v>3441</v>
      </c>
      <c r="M1836" s="140" t="s">
        <v>383</v>
      </c>
      <c r="N1836" s="362" t="s">
        <v>6079</v>
      </c>
      <c r="O1836" s="3" t="s">
        <v>1368</v>
      </c>
      <c r="P1836" s="7" t="s">
        <v>1340</v>
      </c>
      <c r="Q1836" s="3" t="s">
        <v>1188</v>
      </c>
      <c r="R1836" s="9">
        <v>10</v>
      </c>
      <c r="S1836" s="183">
        <v>3000</v>
      </c>
      <c r="T1836" s="242">
        <f t="shared" si="573"/>
        <v>30000</v>
      </c>
      <c r="U1836" s="83">
        <f t="shared" si="572"/>
        <v>33600</v>
      </c>
      <c r="V1836" s="9" t="s">
        <v>1327</v>
      </c>
      <c r="W1836" s="152" t="s">
        <v>1396</v>
      </c>
      <c r="X1836" s="243"/>
    </row>
    <row r="1837" spans="1:24" s="225" customFormat="1" ht="102">
      <c r="A1837" s="9" t="s">
        <v>7239</v>
      </c>
      <c r="B1837" s="3" t="s">
        <v>1318</v>
      </c>
      <c r="C1837" s="250" t="s">
        <v>3763</v>
      </c>
      <c r="D1837" s="187" t="s">
        <v>3764</v>
      </c>
      <c r="E1837" s="187" t="s">
        <v>3766</v>
      </c>
      <c r="F1837" s="243"/>
      <c r="G1837" s="161" t="s">
        <v>384</v>
      </c>
      <c r="H1837" s="241">
        <v>0</v>
      </c>
      <c r="I1837" s="34">
        <v>470000000</v>
      </c>
      <c r="J1837" s="21" t="s">
        <v>1316</v>
      </c>
      <c r="K1837" s="17" t="s">
        <v>1633</v>
      </c>
      <c r="L1837" s="235" t="s">
        <v>3441</v>
      </c>
      <c r="M1837" s="140" t="s">
        <v>383</v>
      </c>
      <c r="N1837" s="362" t="s">
        <v>6079</v>
      </c>
      <c r="O1837" s="3" t="s">
        <v>1368</v>
      </c>
      <c r="P1837" s="7" t="s">
        <v>1340</v>
      </c>
      <c r="Q1837" s="3" t="s">
        <v>1188</v>
      </c>
      <c r="R1837" s="9">
        <v>10</v>
      </c>
      <c r="S1837" s="183">
        <v>3000</v>
      </c>
      <c r="T1837" s="242">
        <f t="shared" si="573"/>
        <v>30000</v>
      </c>
      <c r="U1837" s="83">
        <f t="shared" si="572"/>
        <v>33600</v>
      </c>
      <c r="V1837" s="9" t="s">
        <v>1327</v>
      </c>
      <c r="W1837" s="152" t="s">
        <v>1396</v>
      </c>
      <c r="X1837" s="243"/>
    </row>
    <row r="1838" spans="1:24" s="225" customFormat="1" ht="102">
      <c r="A1838" s="9" t="s">
        <v>7240</v>
      </c>
      <c r="B1838" s="3" t="s">
        <v>1318</v>
      </c>
      <c r="C1838" s="250" t="s">
        <v>3763</v>
      </c>
      <c r="D1838" s="187" t="s">
        <v>3764</v>
      </c>
      <c r="E1838" s="187" t="s">
        <v>3767</v>
      </c>
      <c r="F1838" s="243"/>
      <c r="G1838" s="161" t="s">
        <v>384</v>
      </c>
      <c r="H1838" s="241">
        <v>0</v>
      </c>
      <c r="I1838" s="34">
        <v>470000000</v>
      </c>
      <c r="J1838" s="21" t="s">
        <v>1316</v>
      </c>
      <c r="K1838" s="17" t="s">
        <v>1633</v>
      </c>
      <c r="L1838" s="235" t="s">
        <v>3441</v>
      </c>
      <c r="M1838" s="140" t="s">
        <v>383</v>
      </c>
      <c r="N1838" s="362" t="s">
        <v>6079</v>
      </c>
      <c r="O1838" s="3" t="s">
        <v>1368</v>
      </c>
      <c r="P1838" s="7" t="s">
        <v>1340</v>
      </c>
      <c r="Q1838" s="3" t="s">
        <v>1188</v>
      </c>
      <c r="R1838" s="9">
        <v>5</v>
      </c>
      <c r="S1838" s="183">
        <v>3000</v>
      </c>
      <c r="T1838" s="242">
        <f t="shared" si="573"/>
        <v>15000</v>
      </c>
      <c r="U1838" s="83">
        <f t="shared" si="572"/>
        <v>16800</v>
      </c>
      <c r="V1838" s="9" t="s">
        <v>1327</v>
      </c>
      <c r="W1838" s="152" t="s">
        <v>1396</v>
      </c>
      <c r="X1838" s="243"/>
    </row>
    <row r="1839" spans="1:24" s="225" customFormat="1" ht="102">
      <c r="A1839" s="9" t="s">
        <v>7241</v>
      </c>
      <c r="B1839" s="3" t="s">
        <v>1318</v>
      </c>
      <c r="C1839" s="250" t="s">
        <v>3755</v>
      </c>
      <c r="D1839" s="187" t="s">
        <v>3768</v>
      </c>
      <c r="E1839" s="187" t="s">
        <v>3769</v>
      </c>
      <c r="F1839" s="243"/>
      <c r="G1839" s="161" t="s">
        <v>384</v>
      </c>
      <c r="H1839" s="241">
        <v>0</v>
      </c>
      <c r="I1839" s="34">
        <v>470000000</v>
      </c>
      <c r="J1839" s="21" t="s">
        <v>1316</v>
      </c>
      <c r="K1839" s="17" t="s">
        <v>1633</v>
      </c>
      <c r="L1839" s="235" t="s">
        <v>3441</v>
      </c>
      <c r="M1839" s="140" t="s">
        <v>383</v>
      </c>
      <c r="N1839" s="362" t="s">
        <v>6079</v>
      </c>
      <c r="O1839" s="3" t="s">
        <v>1368</v>
      </c>
      <c r="P1839" s="250">
        <v>704</v>
      </c>
      <c r="Q1839" s="250" t="s">
        <v>2638</v>
      </c>
      <c r="R1839" s="9">
        <v>10</v>
      </c>
      <c r="S1839" s="183">
        <v>2040</v>
      </c>
      <c r="T1839" s="242">
        <f t="shared" si="573"/>
        <v>20400</v>
      </c>
      <c r="U1839" s="83">
        <f t="shared" si="572"/>
        <v>22848.000000000004</v>
      </c>
      <c r="V1839" s="9" t="s">
        <v>1327</v>
      </c>
      <c r="W1839" s="152" t="s">
        <v>1396</v>
      </c>
      <c r="X1839" s="243"/>
    </row>
    <row r="1840" spans="1:24" s="225" customFormat="1" ht="102">
      <c r="A1840" s="9" t="s">
        <v>7242</v>
      </c>
      <c r="B1840" s="3" t="s">
        <v>1318</v>
      </c>
      <c r="C1840" s="250" t="s">
        <v>3770</v>
      </c>
      <c r="D1840" s="187" t="s">
        <v>3771</v>
      </c>
      <c r="E1840" s="1" t="s">
        <v>3772</v>
      </c>
      <c r="F1840" s="243"/>
      <c r="G1840" s="161" t="s">
        <v>384</v>
      </c>
      <c r="H1840" s="241">
        <v>0</v>
      </c>
      <c r="I1840" s="34">
        <v>470000000</v>
      </c>
      <c r="J1840" s="21" t="s">
        <v>1316</v>
      </c>
      <c r="K1840" s="17" t="s">
        <v>1633</v>
      </c>
      <c r="L1840" s="235" t="s">
        <v>3441</v>
      </c>
      <c r="M1840" s="140" t="s">
        <v>383</v>
      </c>
      <c r="N1840" s="362" t="s">
        <v>6079</v>
      </c>
      <c r="O1840" s="3" t="s">
        <v>1368</v>
      </c>
      <c r="P1840" s="7" t="s">
        <v>1340</v>
      </c>
      <c r="Q1840" s="3" t="s">
        <v>1188</v>
      </c>
      <c r="R1840" s="9">
        <v>5</v>
      </c>
      <c r="S1840" s="183">
        <v>1132.08</v>
      </c>
      <c r="T1840" s="242">
        <f t="shared" si="573"/>
        <v>5660.4</v>
      </c>
      <c r="U1840" s="83">
        <f t="shared" si="572"/>
        <v>6339.6480000000001</v>
      </c>
      <c r="V1840" s="9" t="s">
        <v>1327</v>
      </c>
      <c r="W1840" s="152" t="s">
        <v>1396</v>
      </c>
      <c r="X1840" s="243"/>
    </row>
    <row r="1841" spans="1:24" s="225" customFormat="1" ht="102">
      <c r="A1841" s="9" t="s">
        <v>7243</v>
      </c>
      <c r="B1841" s="3" t="s">
        <v>1318</v>
      </c>
      <c r="C1841" s="250" t="s">
        <v>3770</v>
      </c>
      <c r="D1841" s="187" t="s">
        <v>3771</v>
      </c>
      <c r="E1841" s="1" t="s">
        <v>3773</v>
      </c>
      <c r="F1841" s="243"/>
      <c r="G1841" s="161" t="s">
        <v>384</v>
      </c>
      <c r="H1841" s="241">
        <v>0</v>
      </c>
      <c r="I1841" s="34">
        <v>470000000</v>
      </c>
      <c r="J1841" s="21" t="s">
        <v>1316</v>
      </c>
      <c r="K1841" s="17" t="s">
        <v>1633</v>
      </c>
      <c r="L1841" s="235" t="s">
        <v>3441</v>
      </c>
      <c r="M1841" s="140" t="s">
        <v>383</v>
      </c>
      <c r="N1841" s="362" t="s">
        <v>6079</v>
      </c>
      <c r="O1841" s="3" t="s">
        <v>1368</v>
      </c>
      <c r="P1841" s="7" t="s">
        <v>1340</v>
      </c>
      <c r="Q1841" s="3" t="s">
        <v>1188</v>
      </c>
      <c r="R1841" s="9">
        <v>10</v>
      </c>
      <c r="S1841" s="183">
        <v>1387.49</v>
      </c>
      <c r="T1841" s="242">
        <f t="shared" si="573"/>
        <v>13874.9</v>
      </c>
      <c r="U1841" s="83">
        <f t="shared" si="572"/>
        <v>15539.888000000001</v>
      </c>
      <c r="V1841" s="9" t="s">
        <v>1327</v>
      </c>
      <c r="W1841" s="152" t="s">
        <v>1396</v>
      </c>
      <c r="X1841" s="243"/>
    </row>
    <row r="1842" spans="1:24" s="225" customFormat="1" ht="102">
      <c r="A1842" s="9" t="s">
        <v>7244</v>
      </c>
      <c r="B1842" s="3" t="s">
        <v>1318</v>
      </c>
      <c r="C1842" s="250" t="s">
        <v>3770</v>
      </c>
      <c r="D1842" s="187" t="s">
        <v>3771</v>
      </c>
      <c r="E1842" s="1" t="s">
        <v>3774</v>
      </c>
      <c r="F1842" s="243"/>
      <c r="G1842" s="161" t="s">
        <v>384</v>
      </c>
      <c r="H1842" s="241">
        <v>0</v>
      </c>
      <c r="I1842" s="34">
        <v>470000000</v>
      </c>
      <c r="J1842" s="21" t="s">
        <v>1316</v>
      </c>
      <c r="K1842" s="17" t="s">
        <v>1633</v>
      </c>
      <c r="L1842" s="235" t="s">
        <v>3441</v>
      </c>
      <c r="M1842" s="140" t="s">
        <v>383</v>
      </c>
      <c r="N1842" s="362" t="s">
        <v>6079</v>
      </c>
      <c r="O1842" s="3" t="s">
        <v>1368</v>
      </c>
      <c r="P1842" s="7" t="s">
        <v>1340</v>
      </c>
      <c r="Q1842" s="3" t="s">
        <v>1188</v>
      </c>
      <c r="R1842" s="9">
        <v>10</v>
      </c>
      <c r="S1842" s="183">
        <v>2415.0500000000002</v>
      </c>
      <c r="T1842" s="242">
        <f t="shared" si="573"/>
        <v>24150.5</v>
      </c>
      <c r="U1842" s="83">
        <f t="shared" si="572"/>
        <v>27048.560000000001</v>
      </c>
      <c r="V1842" s="9" t="s">
        <v>1327</v>
      </c>
      <c r="W1842" s="152" t="s">
        <v>1396</v>
      </c>
      <c r="X1842" s="243"/>
    </row>
    <row r="1843" spans="1:24" s="225" customFormat="1" ht="102">
      <c r="A1843" s="9" t="s">
        <v>7245</v>
      </c>
      <c r="B1843" s="3" t="s">
        <v>1318</v>
      </c>
      <c r="C1843" s="236" t="s">
        <v>3775</v>
      </c>
      <c r="D1843" s="187" t="s">
        <v>3776</v>
      </c>
      <c r="E1843" s="1" t="s">
        <v>3777</v>
      </c>
      <c r="F1843" s="243"/>
      <c r="G1843" s="161" t="s">
        <v>384</v>
      </c>
      <c r="H1843" s="241">
        <v>0</v>
      </c>
      <c r="I1843" s="34">
        <v>470000000</v>
      </c>
      <c r="J1843" s="21" t="s">
        <v>1316</v>
      </c>
      <c r="K1843" s="17" t="s">
        <v>1633</v>
      </c>
      <c r="L1843" s="235" t="s">
        <v>3441</v>
      </c>
      <c r="M1843" s="140" t="s">
        <v>383</v>
      </c>
      <c r="N1843" s="362" t="s">
        <v>6081</v>
      </c>
      <c r="O1843" s="3" t="s">
        <v>1368</v>
      </c>
      <c r="P1843" s="7" t="s">
        <v>1340</v>
      </c>
      <c r="Q1843" s="3" t="s">
        <v>1188</v>
      </c>
      <c r="R1843" s="11">
        <v>20</v>
      </c>
      <c r="S1843" s="183">
        <v>1181.3900000000001</v>
      </c>
      <c r="T1843" s="242">
        <f t="shared" si="573"/>
        <v>23627.800000000003</v>
      </c>
      <c r="U1843" s="83">
        <f t="shared" si="572"/>
        <v>26463.136000000006</v>
      </c>
      <c r="V1843" s="9" t="s">
        <v>1327</v>
      </c>
      <c r="W1843" s="152" t="s">
        <v>1396</v>
      </c>
      <c r="X1843" s="243"/>
    </row>
    <row r="1844" spans="1:24" s="225" customFormat="1" ht="102">
      <c r="A1844" s="9" t="s">
        <v>7246</v>
      </c>
      <c r="B1844" s="3" t="s">
        <v>1318</v>
      </c>
      <c r="C1844" s="236" t="s">
        <v>3775</v>
      </c>
      <c r="D1844" s="187" t="s">
        <v>3776</v>
      </c>
      <c r="E1844" s="1" t="s">
        <v>3778</v>
      </c>
      <c r="F1844" s="243"/>
      <c r="G1844" s="161" t="s">
        <v>384</v>
      </c>
      <c r="H1844" s="241">
        <v>0</v>
      </c>
      <c r="I1844" s="34">
        <v>470000000</v>
      </c>
      <c r="J1844" s="21" t="s">
        <v>1316</v>
      </c>
      <c r="K1844" s="17" t="s">
        <v>1633</v>
      </c>
      <c r="L1844" s="235" t="s">
        <v>3441</v>
      </c>
      <c r="M1844" s="140" t="s">
        <v>383</v>
      </c>
      <c r="N1844" s="362" t="s">
        <v>6081</v>
      </c>
      <c r="O1844" s="3" t="s">
        <v>1368</v>
      </c>
      <c r="P1844" s="7" t="s">
        <v>1340</v>
      </c>
      <c r="Q1844" s="3" t="s">
        <v>1188</v>
      </c>
      <c r="R1844" s="11">
        <v>15</v>
      </c>
      <c r="S1844" s="183">
        <v>1465.94</v>
      </c>
      <c r="T1844" s="242">
        <f t="shared" si="573"/>
        <v>21989.100000000002</v>
      </c>
      <c r="U1844" s="83">
        <f t="shared" si="572"/>
        <v>24627.792000000005</v>
      </c>
      <c r="V1844" s="9" t="s">
        <v>1327</v>
      </c>
      <c r="W1844" s="152" t="s">
        <v>1396</v>
      </c>
      <c r="X1844" s="243"/>
    </row>
    <row r="1845" spans="1:24" s="225" customFormat="1" ht="102">
      <c r="A1845" s="9" t="s">
        <v>7247</v>
      </c>
      <c r="B1845" s="3" t="s">
        <v>1318</v>
      </c>
      <c r="C1845" s="236" t="s">
        <v>3775</v>
      </c>
      <c r="D1845" s="187" t="s">
        <v>3776</v>
      </c>
      <c r="E1845" s="1" t="s">
        <v>3779</v>
      </c>
      <c r="F1845" s="243"/>
      <c r="G1845" s="161" t="s">
        <v>384</v>
      </c>
      <c r="H1845" s="241">
        <v>0</v>
      </c>
      <c r="I1845" s="34">
        <v>470000000</v>
      </c>
      <c r="J1845" s="21" t="s">
        <v>1316</v>
      </c>
      <c r="K1845" s="17" t="s">
        <v>1633</v>
      </c>
      <c r="L1845" s="235" t="s">
        <v>3441</v>
      </c>
      <c r="M1845" s="140" t="s">
        <v>383</v>
      </c>
      <c r="N1845" s="362" t="s">
        <v>6081</v>
      </c>
      <c r="O1845" s="3" t="s">
        <v>1368</v>
      </c>
      <c r="P1845" s="7" t="s">
        <v>1340</v>
      </c>
      <c r="Q1845" s="3" t="s">
        <v>1188</v>
      </c>
      <c r="R1845" s="11">
        <v>15</v>
      </c>
      <c r="S1845" s="183">
        <v>4516.8100000000004</v>
      </c>
      <c r="T1845" s="242">
        <f t="shared" si="573"/>
        <v>67752.150000000009</v>
      </c>
      <c r="U1845" s="83">
        <f t="shared" si="572"/>
        <v>75882.40800000001</v>
      </c>
      <c r="V1845" s="9" t="s">
        <v>1327</v>
      </c>
      <c r="W1845" s="152" t="s">
        <v>1396</v>
      </c>
      <c r="X1845" s="243"/>
    </row>
    <row r="1846" spans="1:24" s="225" customFormat="1" ht="102">
      <c r="A1846" s="9" t="s">
        <v>7248</v>
      </c>
      <c r="B1846" s="3" t="s">
        <v>1318</v>
      </c>
      <c r="C1846" s="236" t="s">
        <v>3775</v>
      </c>
      <c r="D1846" s="187" t="s">
        <v>3776</v>
      </c>
      <c r="E1846" s="1" t="s">
        <v>3780</v>
      </c>
      <c r="F1846" s="243"/>
      <c r="G1846" s="161" t="s">
        <v>384</v>
      </c>
      <c r="H1846" s="241">
        <v>0</v>
      </c>
      <c r="I1846" s="34">
        <v>470000000</v>
      </c>
      <c r="J1846" s="21" t="s">
        <v>1316</v>
      </c>
      <c r="K1846" s="17" t="s">
        <v>1633</v>
      </c>
      <c r="L1846" s="235" t="s">
        <v>3441</v>
      </c>
      <c r="M1846" s="140" t="s">
        <v>383</v>
      </c>
      <c r="N1846" s="362" t="s">
        <v>6081</v>
      </c>
      <c r="O1846" s="3" t="s">
        <v>1368</v>
      </c>
      <c r="P1846" s="7" t="s">
        <v>1340</v>
      </c>
      <c r="Q1846" s="3" t="s">
        <v>1188</v>
      </c>
      <c r="R1846" s="11">
        <v>10</v>
      </c>
      <c r="S1846" s="183">
        <v>6000</v>
      </c>
      <c r="T1846" s="242">
        <f t="shared" si="573"/>
        <v>60000</v>
      </c>
      <c r="U1846" s="83">
        <f t="shared" si="572"/>
        <v>67200</v>
      </c>
      <c r="V1846" s="9" t="s">
        <v>1327</v>
      </c>
      <c r="W1846" s="152" t="s">
        <v>1396</v>
      </c>
      <c r="X1846" s="243"/>
    </row>
    <row r="1847" spans="1:24" s="225" customFormat="1" ht="102">
      <c r="A1847" s="9" t="s">
        <v>7249</v>
      </c>
      <c r="B1847" s="3" t="s">
        <v>1318</v>
      </c>
      <c r="C1847" s="250" t="s">
        <v>3781</v>
      </c>
      <c r="D1847" s="187" t="s">
        <v>3782</v>
      </c>
      <c r="E1847" s="1" t="s">
        <v>3783</v>
      </c>
      <c r="F1847" s="243"/>
      <c r="G1847" s="161" t="s">
        <v>384</v>
      </c>
      <c r="H1847" s="241">
        <v>0</v>
      </c>
      <c r="I1847" s="34">
        <v>470000000</v>
      </c>
      <c r="J1847" s="21" t="s">
        <v>1316</v>
      </c>
      <c r="K1847" s="17" t="s">
        <v>1633</v>
      </c>
      <c r="L1847" s="235" t="s">
        <v>3441</v>
      </c>
      <c r="M1847" s="140" t="s">
        <v>383</v>
      </c>
      <c r="N1847" s="362" t="s">
        <v>6081</v>
      </c>
      <c r="O1847" s="3" t="s">
        <v>1368</v>
      </c>
      <c r="P1847" s="7" t="s">
        <v>1340</v>
      </c>
      <c r="Q1847" s="3" t="s">
        <v>1188</v>
      </c>
      <c r="R1847" s="11">
        <v>6</v>
      </c>
      <c r="S1847" s="183">
        <v>1325.96</v>
      </c>
      <c r="T1847" s="242">
        <f t="shared" si="573"/>
        <v>7955.76</v>
      </c>
      <c r="U1847" s="83">
        <f t="shared" si="572"/>
        <v>8910.4512000000013</v>
      </c>
      <c r="V1847" s="9" t="s">
        <v>1327</v>
      </c>
      <c r="W1847" s="152" t="s">
        <v>1396</v>
      </c>
      <c r="X1847" s="243"/>
    </row>
    <row r="1848" spans="1:24" s="225" customFormat="1" ht="102">
      <c r="A1848" s="9" t="s">
        <v>7250</v>
      </c>
      <c r="B1848" s="3" t="s">
        <v>1318</v>
      </c>
      <c r="C1848" s="250" t="s">
        <v>3781</v>
      </c>
      <c r="D1848" s="187" t="s">
        <v>3784</v>
      </c>
      <c r="E1848" s="1" t="s">
        <v>3785</v>
      </c>
      <c r="F1848" s="243"/>
      <c r="G1848" s="161" t="s">
        <v>384</v>
      </c>
      <c r="H1848" s="241">
        <v>0</v>
      </c>
      <c r="I1848" s="34">
        <v>470000000</v>
      </c>
      <c r="J1848" s="21" t="s">
        <v>1316</v>
      </c>
      <c r="K1848" s="17" t="s">
        <v>1633</v>
      </c>
      <c r="L1848" s="235" t="s">
        <v>3441</v>
      </c>
      <c r="M1848" s="140" t="s">
        <v>383</v>
      </c>
      <c r="N1848" s="362" t="s">
        <v>6081</v>
      </c>
      <c r="O1848" s="3" t="s">
        <v>1368</v>
      </c>
      <c r="P1848" s="7" t="s">
        <v>1340</v>
      </c>
      <c r="Q1848" s="3" t="s">
        <v>1188</v>
      </c>
      <c r="R1848" s="11">
        <v>2</v>
      </c>
      <c r="S1848" s="183">
        <v>5404.6</v>
      </c>
      <c r="T1848" s="242">
        <f t="shared" si="573"/>
        <v>10809.2</v>
      </c>
      <c r="U1848" s="83">
        <f t="shared" si="572"/>
        <v>12106.304000000002</v>
      </c>
      <c r="V1848" s="9" t="s">
        <v>1327</v>
      </c>
      <c r="W1848" s="152" t="s">
        <v>1396</v>
      </c>
      <c r="X1848" s="243"/>
    </row>
    <row r="1849" spans="1:24" s="225" customFormat="1" ht="102">
      <c r="A1849" s="9" t="s">
        <v>7251</v>
      </c>
      <c r="B1849" s="3" t="s">
        <v>1318</v>
      </c>
      <c r="C1849" s="236" t="s">
        <v>3786</v>
      </c>
      <c r="D1849" s="187" t="s">
        <v>3787</v>
      </c>
      <c r="E1849" s="1" t="s">
        <v>3788</v>
      </c>
      <c r="F1849" s="243"/>
      <c r="G1849" s="161" t="s">
        <v>384</v>
      </c>
      <c r="H1849" s="241">
        <v>0</v>
      </c>
      <c r="I1849" s="34">
        <v>470000000</v>
      </c>
      <c r="J1849" s="21" t="s">
        <v>1316</v>
      </c>
      <c r="K1849" s="17" t="s">
        <v>1633</v>
      </c>
      <c r="L1849" s="235" t="s">
        <v>3441</v>
      </c>
      <c r="M1849" s="140" t="s">
        <v>383</v>
      </c>
      <c r="N1849" s="362" t="s">
        <v>6081</v>
      </c>
      <c r="O1849" s="3" t="s">
        <v>1368</v>
      </c>
      <c r="P1849" s="7" t="s">
        <v>1340</v>
      </c>
      <c r="Q1849" s="3" t="s">
        <v>1188</v>
      </c>
      <c r="R1849" s="11">
        <v>1</v>
      </c>
      <c r="S1849" s="183">
        <v>4123.7879999999996</v>
      </c>
      <c r="T1849" s="242">
        <f t="shared" si="573"/>
        <v>4123.7879999999996</v>
      </c>
      <c r="U1849" s="83">
        <f t="shared" si="572"/>
        <v>4618.6425600000002</v>
      </c>
      <c r="V1849" s="9" t="s">
        <v>1327</v>
      </c>
      <c r="W1849" s="152" t="s">
        <v>1396</v>
      </c>
      <c r="X1849" s="243"/>
    </row>
    <row r="1850" spans="1:24" s="225" customFormat="1" ht="102">
      <c r="A1850" s="9" t="s">
        <v>7252</v>
      </c>
      <c r="B1850" s="3" t="s">
        <v>1318</v>
      </c>
      <c r="C1850" s="236" t="s">
        <v>3789</v>
      </c>
      <c r="D1850" s="187" t="s">
        <v>3787</v>
      </c>
      <c r="E1850" s="1" t="s">
        <v>3790</v>
      </c>
      <c r="F1850" s="243"/>
      <c r="G1850" s="161" t="s">
        <v>384</v>
      </c>
      <c r="H1850" s="241">
        <v>0</v>
      </c>
      <c r="I1850" s="34">
        <v>470000000</v>
      </c>
      <c r="J1850" s="21" t="s">
        <v>1316</v>
      </c>
      <c r="K1850" s="17" t="s">
        <v>1633</v>
      </c>
      <c r="L1850" s="235" t="s">
        <v>3441</v>
      </c>
      <c r="M1850" s="140" t="s">
        <v>383</v>
      </c>
      <c r="N1850" s="362" t="s">
        <v>6081</v>
      </c>
      <c r="O1850" s="3" t="s">
        <v>1368</v>
      </c>
      <c r="P1850" s="7" t="s">
        <v>1340</v>
      </c>
      <c r="Q1850" s="3" t="s">
        <v>1188</v>
      </c>
      <c r="R1850" s="11">
        <v>1</v>
      </c>
      <c r="S1850" s="183">
        <v>4275.6120000000001</v>
      </c>
      <c r="T1850" s="242">
        <f t="shared" si="573"/>
        <v>4275.6120000000001</v>
      </c>
      <c r="U1850" s="83">
        <f t="shared" si="572"/>
        <v>4788.6854400000002</v>
      </c>
      <c r="V1850" s="9" t="s">
        <v>1327</v>
      </c>
      <c r="W1850" s="152" t="s">
        <v>1396</v>
      </c>
      <c r="X1850" s="243"/>
    </row>
    <row r="1851" spans="1:24" s="225" customFormat="1" ht="102">
      <c r="A1851" s="9" t="s">
        <v>7253</v>
      </c>
      <c r="B1851" s="3" t="s">
        <v>1318</v>
      </c>
      <c r="C1851" s="219" t="s">
        <v>3791</v>
      </c>
      <c r="D1851" s="187" t="s">
        <v>3787</v>
      </c>
      <c r="E1851" s="1" t="s">
        <v>3792</v>
      </c>
      <c r="F1851" s="243"/>
      <c r="G1851" s="161" t="s">
        <v>384</v>
      </c>
      <c r="H1851" s="241">
        <v>0</v>
      </c>
      <c r="I1851" s="34">
        <v>470000000</v>
      </c>
      <c r="J1851" s="21" t="s">
        <v>1316</v>
      </c>
      <c r="K1851" s="17" t="s">
        <v>1633</v>
      </c>
      <c r="L1851" s="235" t="s">
        <v>3441</v>
      </c>
      <c r="M1851" s="140" t="s">
        <v>383</v>
      </c>
      <c r="N1851" s="362" t="s">
        <v>6081</v>
      </c>
      <c r="O1851" s="3" t="s">
        <v>1368</v>
      </c>
      <c r="P1851" s="7" t="s">
        <v>1340</v>
      </c>
      <c r="Q1851" s="3" t="s">
        <v>1188</v>
      </c>
      <c r="R1851" s="11">
        <v>1</v>
      </c>
      <c r="S1851" s="183">
        <v>5490.54</v>
      </c>
      <c r="T1851" s="242">
        <f t="shared" si="573"/>
        <v>5490.54</v>
      </c>
      <c r="U1851" s="83">
        <f t="shared" si="572"/>
        <v>6149.4048000000003</v>
      </c>
      <c r="V1851" s="9" t="s">
        <v>1327</v>
      </c>
      <c r="W1851" s="152" t="s">
        <v>1396</v>
      </c>
      <c r="X1851" s="243"/>
    </row>
    <row r="1852" spans="1:24" s="225" customFormat="1" ht="102">
      <c r="A1852" s="9" t="s">
        <v>7254</v>
      </c>
      <c r="B1852" s="3" t="s">
        <v>1318</v>
      </c>
      <c r="C1852" s="219" t="s">
        <v>3793</v>
      </c>
      <c r="D1852" s="187" t="s">
        <v>3787</v>
      </c>
      <c r="E1852" s="1" t="s">
        <v>3794</v>
      </c>
      <c r="F1852" s="243"/>
      <c r="G1852" s="161" t="s">
        <v>384</v>
      </c>
      <c r="H1852" s="241">
        <v>0</v>
      </c>
      <c r="I1852" s="34">
        <v>470000000</v>
      </c>
      <c r="J1852" s="21" t="s">
        <v>1316</v>
      </c>
      <c r="K1852" s="17" t="s">
        <v>1633</v>
      </c>
      <c r="L1852" s="235" t="s">
        <v>3441</v>
      </c>
      <c r="M1852" s="140" t="s">
        <v>383</v>
      </c>
      <c r="N1852" s="362" t="s">
        <v>6081</v>
      </c>
      <c r="O1852" s="3" t="s">
        <v>1368</v>
      </c>
      <c r="P1852" s="7" t="s">
        <v>1340</v>
      </c>
      <c r="Q1852" s="3" t="s">
        <v>1188</v>
      </c>
      <c r="R1852" s="11">
        <v>1</v>
      </c>
      <c r="S1852" s="183">
        <v>19497.3</v>
      </c>
      <c r="T1852" s="242">
        <f t="shared" si="573"/>
        <v>19497.3</v>
      </c>
      <c r="U1852" s="83">
        <f t="shared" si="572"/>
        <v>21836.976000000002</v>
      </c>
      <c r="V1852" s="9" t="s">
        <v>1327</v>
      </c>
      <c r="W1852" s="152" t="s">
        <v>1396</v>
      </c>
      <c r="X1852" s="243"/>
    </row>
    <row r="1853" spans="1:24" s="225" customFormat="1" ht="102">
      <c r="A1853" s="9" t="s">
        <v>7255</v>
      </c>
      <c r="B1853" s="3" t="s">
        <v>1318</v>
      </c>
      <c r="C1853" s="219" t="s">
        <v>3795</v>
      </c>
      <c r="D1853" s="187" t="s">
        <v>3796</v>
      </c>
      <c r="E1853" s="1" t="s">
        <v>3797</v>
      </c>
      <c r="F1853" s="243"/>
      <c r="G1853" s="161" t="s">
        <v>384</v>
      </c>
      <c r="H1853" s="241">
        <v>0</v>
      </c>
      <c r="I1853" s="34">
        <v>470000000</v>
      </c>
      <c r="J1853" s="21" t="s">
        <v>1316</v>
      </c>
      <c r="K1853" s="17" t="s">
        <v>1633</v>
      </c>
      <c r="L1853" s="235" t="s">
        <v>3441</v>
      </c>
      <c r="M1853" s="140" t="s">
        <v>383</v>
      </c>
      <c r="N1853" s="362" t="s">
        <v>6081</v>
      </c>
      <c r="O1853" s="3" t="s">
        <v>1368</v>
      </c>
      <c r="P1853" s="7" t="s">
        <v>1340</v>
      </c>
      <c r="Q1853" s="3" t="s">
        <v>1188</v>
      </c>
      <c r="R1853" s="11">
        <v>1</v>
      </c>
      <c r="S1853" s="183">
        <v>71985.899999999994</v>
      </c>
      <c r="T1853" s="242">
        <f t="shared" si="573"/>
        <v>71985.899999999994</v>
      </c>
      <c r="U1853" s="83">
        <f t="shared" si="572"/>
        <v>80624.207999999999</v>
      </c>
      <c r="V1853" s="9" t="s">
        <v>1327</v>
      </c>
      <c r="W1853" s="152" t="s">
        <v>1396</v>
      </c>
      <c r="X1853" s="243"/>
    </row>
    <row r="1854" spans="1:24" s="225" customFormat="1" ht="102">
      <c r="A1854" s="9" t="s">
        <v>7256</v>
      </c>
      <c r="B1854" s="3" t="s">
        <v>1318</v>
      </c>
      <c r="C1854" s="219" t="s">
        <v>3798</v>
      </c>
      <c r="D1854" s="184" t="s">
        <v>3799</v>
      </c>
      <c r="E1854" s="1" t="s">
        <v>3800</v>
      </c>
      <c r="F1854" s="243"/>
      <c r="G1854" s="161" t="s">
        <v>384</v>
      </c>
      <c r="H1854" s="241">
        <v>0</v>
      </c>
      <c r="I1854" s="34">
        <v>470000000</v>
      </c>
      <c r="J1854" s="21" t="s">
        <v>1316</v>
      </c>
      <c r="K1854" s="17" t="s">
        <v>1633</v>
      </c>
      <c r="L1854" s="235" t="s">
        <v>3441</v>
      </c>
      <c r="M1854" s="140" t="s">
        <v>383</v>
      </c>
      <c r="N1854" s="362" t="s">
        <v>6075</v>
      </c>
      <c r="O1854" s="3" t="s">
        <v>1368</v>
      </c>
      <c r="P1854" s="7" t="s">
        <v>1340</v>
      </c>
      <c r="Q1854" s="3" t="s">
        <v>1188</v>
      </c>
      <c r="R1854" s="11">
        <v>10</v>
      </c>
      <c r="S1854" s="183">
        <v>360</v>
      </c>
      <c r="T1854" s="242">
        <f t="shared" si="573"/>
        <v>3600</v>
      </c>
      <c r="U1854" s="83">
        <f t="shared" si="572"/>
        <v>4032.0000000000005</v>
      </c>
      <c r="V1854" s="9" t="s">
        <v>1327</v>
      </c>
      <c r="W1854" s="152" t="s">
        <v>1396</v>
      </c>
      <c r="X1854" s="243"/>
    </row>
    <row r="1855" spans="1:24" s="225" customFormat="1" ht="102">
      <c r="A1855" s="9" t="s">
        <v>7257</v>
      </c>
      <c r="B1855" s="3" t="s">
        <v>1318</v>
      </c>
      <c r="C1855" s="250" t="s">
        <v>3801</v>
      </c>
      <c r="D1855" s="187" t="s">
        <v>3802</v>
      </c>
      <c r="E1855" s="1" t="s">
        <v>3803</v>
      </c>
      <c r="F1855" s="243"/>
      <c r="G1855" s="161" t="s">
        <v>384</v>
      </c>
      <c r="H1855" s="241">
        <v>0</v>
      </c>
      <c r="I1855" s="34">
        <v>470000000</v>
      </c>
      <c r="J1855" s="21" t="s">
        <v>1316</v>
      </c>
      <c r="K1855" s="17" t="s">
        <v>1633</v>
      </c>
      <c r="L1855" s="235" t="s">
        <v>3441</v>
      </c>
      <c r="M1855" s="140" t="s">
        <v>383</v>
      </c>
      <c r="N1855" s="362" t="s">
        <v>6075</v>
      </c>
      <c r="O1855" s="3" t="s">
        <v>1368</v>
      </c>
      <c r="P1855" s="7" t="s">
        <v>1340</v>
      </c>
      <c r="Q1855" s="3" t="s">
        <v>1188</v>
      </c>
      <c r="R1855" s="11">
        <v>5</v>
      </c>
      <c r="S1855" s="183">
        <v>38400</v>
      </c>
      <c r="T1855" s="83">
        <v>0</v>
      </c>
      <c r="U1855" s="83">
        <f t="shared" ref="U1855:U1935" si="574">T1855*1.12</f>
        <v>0</v>
      </c>
      <c r="V1855" s="9" t="s">
        <v>1327</v>
      </c>
      <c r="W1855" s="152" t="s">
        <v>1396</v>
      </c>
      <c r="X1855" s="243" t="s">
        <v>9049</v>
      </c>
    </row>
    <row r="1856" spans="1:24" s="225" customFormat="1" ht="102">
      <c r="A1856" s="9" t="s">
        <v>12587</v>
      </c>
      <c r="B1856" s="3" t="s">
        <v>1318</v>
      </c>
      <c r="C1856" s="250" t="s">
        <v>3801</v>
      </c>
      <c r="D1856" s="187" t="s">
        <v>3802</v>
      </c>
      <c r="E1856" s="1" t="s">
        <v>3803</v>
      </c>
      <c r="F1856" s="243"/>
      <c r="G1856" s="161" t="s">
        <v>384</v>
      </c>
      <c r="H1856" s="241">
        <v>0</v>
      </c>
      <c r="I1856" s="34">
        <v>470000000</v>
      </c>
      <c r="J1856" s="21" t="s">
        <v>1316</v>
      </c>
      <c r="K1856" s="17" t="s">
        <v>1633</v>
      </c>
      <c r="L1856" s="235" t="s">
        <v>3441</v>
      </c>
      <c r="M1856" s="140" t="s">
        <v>383</v>
      </c>
      <c r="N1856" s="362" t="s">
        <v>6075</v>
      </c>
      <c r="O1856" s="3" t="s">
        <v>1368</v>
      </c>
      <c r="P1856" s="7" t="s">
        <v>1340</v>
      </c>
      <c r="Q1856" s="3" t="s">
        <v>1188</v>
      </c>
      <c r="R1856" s="11">
        <v>5</v>
      </c>
      <c r="S1856" s="183">
        <v>45009</v>
      </c>
      <c r="T1856" s="242">
        <f t="shared" ref="T1856" si="575">R1856*S1856</f>
        <v>225045</v>
      </c>
      <c r="U1856" s="83">
        <f t="shared" ref="U1856" si="576">T1856*1.12</f>
        <v>252050.40000000002</v>
      </c>
      <c r="V1856" s="9" t="s">
        <v>1327</v>
      </c>
      <c r="W1856" s="152" t="s">
        <v>1396</v>
      </c>
      <c r="X1856" s="243"/>
    </row>
    <row r="1857" spans="1:24" s="225" customFormat="1" ht="102">
      <c r="A1857" s="9" t="s">
        <v>7258</v>
      </c>
      <c r="B1857" s="3" t="s">
        <v>1318</v>
      </c>
      <c r="C1857" s="250" t="s">
        <v>3804</v>
      </c>
      <c r="D1857" s="187" t="s">
        <v>3805</v>
      </c>
      <c r="E1857" s="1" t="s">
        <v>3806</v>
      </c>
      <c r="F1857" s="243"/>
      <c r="G1857" s="161" t="s">
        <v>384</v>
      </c>
      <c r="H1857" s="241">
        <v>0</v>
      </c>
      <c r="I1857" s="34">
        <v>470000000</v>
      </c>
      <c r="J1857" s="21" t="s">
        <v>1316</v>
      </c>
      <c r="K1857" s="17" t="s">
        <v>1633</v>
      </c>
      <c r="L1857" s="235" t="s">
        <v>3441</v>
      </c>
      <c r="M1857" s="140" t="s">
        <v>383</v>
      </c>
      <c r="N1857" s="362" t="s">
        <v>6075</v>
      </c>
      <c r="O1857" s="3" t="s">
        <v>1368</v>
      </c>
      <c r="P1857" s="7" t="s">
        <v>1340</v>
      </c>
      <c r="Q1857" s="3" t="s">
        <v>1188</v>
      </c>
      <c r="R1857" s="11">
        <v>2</v>
      </c>
      <c r="S1857" s="183">
        <v>72000</v>
      </c>
      <c r="T1857" s="83">
        <v>0</v>
      </c>
      <c r="U1857" s="83">
        <f t="shared" si="574"/>
        <v>0</v>
      </c>
      <c r="V1857" s="9" t="s">
        <v>1327</v>
      </c>
      <c r="W1857" s="152" t="s">
        <v>1396</v>
      </c>
      <c r="X1857" s="243" t="s">
        <v>9049</v>
      </c>
    </row>
    <row r="1858" spans="1:24" s="225" customFormat="1" ht="102">
      <c r="A1858" s="9" t="s">
        <v>12588</v>
      </c>
      <c r="B1858" s="3" t="s">
        <v>1318</v>
      </c>
      <c r="C1858" s="250" t="s">
        <v>3804</v>
      </c>
      <c r="D1858" s="187" t="s">
        <v>3805</v>
      </c>
      <c r="E1858" s="1" t="s">
        <v>3806</v>
      </c>
      <c r="F1858" s="243"/>
      <c r="G1858" s="161" t="s">
        <v>384</v>
      </c>
      <c r="H1858" s="241">
        <v>0</v>
      </c>
      <c r="I1858" s="34">
        <v>470000000</v>
      </c>
      <c r="J1858" s="21" t="s">
        <v>1316</v>
      </c>
      <c r="K1858" s="17" t="s">
        <v>1633</v>
      </c>
      <c r="L1858" s="235" t="s">
        <v>3441</v>
      </c>
      <c r="M1858" s="140" t="s">
        <v>383</v>
      </c>
      <c r="N1858" s="362" t="s">
        <v>6075</v>
      </c>
      <c r="O1858" s="3" t="s">
        <v>1368</v>
      </c>
      <c r="P1858" s="7" t="s">
        <v>1340</v>
      </c>
      <c r="Q1858" s="3" t="s">
        <v>1188</v>
      </c>
      <c r="R1858" s="11">
        <v>2</v>
      </c>
      <c r="S1858" s="183">
        <v>26859</v>
      </c>
      <c r="T1858" s="242">
        <f t="shared" ref="T1858" si="577">R1858*S1858</f>
        <v>53718</v>
      </c>
      <c r="U1858" s="83">
        <f t="shared" ref="U1858" si="578">T1858*1.12</f>
        <v>60164.160000000003</v>
      </c>
      <c r="V1858" s="9" t="s">
        <v>1327</v>
      </c>
      <c r="W1858" s="152" t="s">
        <v>1396</v>
      </c>
      <c r="X1858" s="243"/>
    </row>
    <row r="1859" spans="1:24" s="225" customFormat="1" ht="102">
      <c r="A1859" s="9" t="s">
        <v>7259</v>
      </c>
      <c r="B1859" s="3" t="s">
        <v>1318</v>
      </c>
      <c r="C1859" s="192" t="s">
        <v>3807</v>
      </c>
      <c r="D1859" s="187" t="s">
        <v>3808</v>
      </c>
      <c r="E1859" s="1" t="s">
        <v>3809</v>
      </c>
      <c r="F1859" s="243"/>
      <c r="G1859" s="161" t="s">
        <v>384</v>
      </c>
      <c r="H1859" s="241">
        <v>0</v>
      </c>
      <c r="I1859" s="34">
        <v>470000000</v>
      </c>
      <c r="J1859" s="21" t="s">
        <v>1316</v>
      </c>
      <c r="K1859" s="17" t="s">
        <v>1633</v>
      </c>
      <c r="L1859" s="235" t="s">
        <v>3441</v>
      </c>
      <c r="M1859" s="140" t="s">
        <v>383</v>
      </c>
      <c r="N1859" s="362" t="s">
        <v>6075</v>
      </c>
      <c r="O1859" s="3" t="s">
        <v>1368</v>
      </c>
      <c r="P1859" s="7" t="s">
        <v>1340</v>
      </c>
      <c r="Q1859" s="3" t="s">
        <v>1188</v>
      </c>
      <c r="R1859" s="11">
        <v>7</v>
      </c>
      <c r="S1859" s="183">
        <v>62400</v>
      </c>
      <c r="T1859" s="83">
        <v>0</v>
      </c>
      <c r="U1859" s="83">
        <f t="shared" si="574"/>
        <v>0</v>
      </c>
      <c r="V1859" s="9" t="s">
        <v>1327</v>
      </c>
      <c r="W1859" s="152" t="s">
        <v>1396</v>
      </c>
      <c r="X1859" s="243" t="s">
        <v>9049</v>
      </c>
    </row>
    <row r="1860" spans="1:24" s="225" customFormat="1" ht="102">
      <c r="A1860" s="9" t="s">
        <v>12589</v>
      </c>
      <c r="B1860" s="3" t="s">
        <v>1318</v>
      </c>
      <c r="C1860" s="192" t="s">
        <v>3807</v>
      </c>
      <c r="D1860" s="187" t="s">
        <v>3808</v>
      </c>
      <c r="E1860" s="1" t="s">
        <v>3809</v>
      </c>
      <c r="F1860" s="243"/>
      <c r="G1860" s="161" t="s">
        <v>384</v>
      </c>
      <c r="H1860" s="241">
        <v>0</v>
      </c>
      <c r="I1860" s="34">
        <v>470000000</v>
      </c>
      <c r="J1860" s="21" t="s">
        <v>1316</v>
      </c>
      <c r="K1860" s="17" t="s">
        <v>1633</v>
      </c>
      <c r="L1860" s="235" t="s">
        <v>3441</v>
      </c>
      <c r="M1860" s="140" t="s">
        <v>383</v>
      </c>
      <c r="N1860" s="362" t="s">
        <v>6075</v>
      </c>
      <c r="O1860" s="3" t="s">
        <v>1368</v>
      </c>
      <c r="P1860" s="7" t="s">
        <v>1340</v>
      </c>
      <c r="Q1860" s="3" t="s">
        <v>1188</v>
      </c>
      <c r="R1860" s="11">
        <v>7</v>
      </c>
      <c r="S1860" s="183">
        <v>27598</v>
      </c>
      <c r="T1860" s="242">
        <f t="shared" ref="T1860" si="579">R1860*S1860</f>
        <v>193186</v>
      </c>
      <c r="U1860" s="83">
        <f t="shared" ref="U1860" si="580">T1860*1.12</f>
        <v>216368.32</v>
      </c>
      <c r="V1860" s="9" t="s">
        <v>1327</v>
      </c>
      <c r="W1860" s="152" t="s">
        <v>1396</v>
      </c>
      <c r="X1860" s="243"/>
    </row>
    <row r="1861" spans="1:24" s="225" customFormat="1" ht="102">
      <c r="A1861" s="9" t="s">
        <v>7260</v>
      </c>
      <c r="B1861" s="3" t="s">
        <v>1318</v>
      </c>
      <c r="C1861" s="250" t="s">
        <v>3810</v>
      </c>
      <c r="D1861" s="187" t="s">
        <v>3811</v>
      </c>
      <c r="E1861" s="1" t="s">
        <v>3812</v>
      </c>
      <c r="F1861" s="243"/>
      <c r="G1861" s="161" t="s">
        <v>384</v>
      </c>
      <c r="H1861" s="241">
        <v>0</v>
      </c>
      <c r="I1861" s="34">
        <v>470000000</v>
      </c>
      <c r="J1861" s="21" t="s">
        <v>1316</v>
      </c>
      <c r="K1861" s="17" t="s">
        <v>1633</v>
      </c>
      <c r="L1861" s="235" t="s">
        <v>3441</v>
      </c>
      <c r="M1861" s="140" t="s">
        <v>383</v>
      </c>
      <c r="N1861" s="362" t="s">
        <v>6075</v>
      </c>
      <c r="O1861" s="3" t="s">
        <v>1368</v>
      </c>
      <c r="P1861" s="7" t="s">
        <v>1340</v>
      </c>
      <c r="Q1861" s="3" t="s">
        <v>1188</v>
      </c>
      <c r="R1861" s="11">
        <v>12</v>
      </c>
      <c r="S1861" s="183">
        <v>41282.400000000001</v>
      </c>
      <c r="T1861" s="83">
        <v>0</v>
      </c>
      <c r="U1861" s="83">
        <f t="shared" si="574"/>
        <v>0</v>
      </c>
      <c r="V1861" s="9" t="s">
        <v>1327</v>
      </c>
      <c r="W1861" s="152" t="s">
        <v>1396</v>
      </c>
      <c r="X1861" s="243" t="s">
        <v>9049</v>
      </c>
    </row>
    <row r="1862" spans="1:24" s="225" customFormat="1" ht="102">
      <c r="A1862" s="9" t="s">
        <v>12590</v>
      </c>
      <c r="B1862" s="3" t="s">
        <v>1318</v>
      </c>
      <c r="C1862" s="250" t="s">
        <v>3810</v>
      </c>
      <c r="D1862" s="187" t="s">
        <v>3811</v>
      </c>
      <c r="E1862" s="1" t="s">
        <v>3812</v>
      </c>
      <c r="F1862" s="243"/>
      <c r="G1862" s="161" t="s">
        <v>384</v>
      </c>
      <c r="H1862" s="241">
        <v>0</v>
      </c>
      <c r="I1862" s="34">
        <v>470000000</v>
      </c>
      <c r="J1862" s="21" t="s">
        <v>1316</v>
      </c>
      <c r="K1862" s="17" t="s">
        <v>1633</v>
      </c>
      <c r="L1862" s="235" t="s">
        <v>3441</v>
      </c>
      <c r="M1862" s="140" t="s">
        <v>383</v>
      </c>
      <c r="N1862" s="362" t="s">
        <v>6075</v>
      </c>
      <c r="O1862" s="3" t="s">
        <v>1368</v>
      </c>
      <c r="P1862" s="7" t="s">
        <v>1340</v>
      </c>
      <c r="Q1862" s="3" t="s">
        <v>1188</v>
      </c>
      <c r="R1862" s="11">
        <v>12</v>
      </c>
      <c r="S1862" s="183">
        <v>23633</v>
      </c>
      <c r="T1862" s="242">
        <f t="shared" ref="T1862" si="581">R1862*S1862</f>
        <v>283596</v>
      </c>
      <c r="U1862" s="83">
        <f t="shared" ref="U1862" si="582">T1862*1.12</f>
        <v>317627.52000000002</v>
      </c>
      <c r="V1862" s="9" t="s">
        <v>1327</v>
      </c>
      <c r="W1862" s="152" t="s">
        <v>1396</v>
      </c>
      <c r="X1862" s="243"/>
    </row>
    <row r="1863" spans="1:24" s="225" customFormat="1" ht="102">
      <c r="A1863" s="9" t="s">
        <v>7261</v>
      </c>
      <c r="B1863" s="3" t="s">
        <v>1318</v>
      </c>
      <c r="C1863" s="250" t="s">
        <v>3813</v>
      </c>
      <c r="D1863" s="187" t="s">
        <v>3814</v>
      </c>
      <c r="E1863" s="1" t="s">
        <v>3815</v>
      </c>
      <c r="F1863" s="243"/>
      <c r="G1863" s="161" t="s">
        <v>384</v>
      </c>
      <c r="H1863" s="241">
        <v>0</v>
      </c>
      <c r="I1863" s="34">
        <v>470000000</v>
      </c>
      <c r="J1863" s="21" t="s">
        <v>1316</v>
      </c>
      <c r="K1863" s="17" t="s">
        <v>1633</v>
      </c>
      <c r="L1863" s="235" t="s">
        <v>3441</v>
      </c>
      <c r="M1863" s="140" t="s">
        <v>383</v>
      </c>
      <c r="N1863" s="362" t="s">
        <v>6075</v>
      </c>
      <c r="O1863" s="3" t="s">
        <v>1368</v>
      </c>
      <c r="P1863" s="7" t="s">
        <v>1340</v>
      </c>
      <c r="Q1863" s="3" t="s">
        <v>1188</v>
      </c>
      <c r="R1863" s="11">
        <v>5</v>
      </c>
      <c r="S1863" s="183">
        <v>57744.959999999999</v>
      </c>
      <c r="T1863" s="298">
        <v>0</v>
      </c>
      <c r="U1863" s="83">
        <f t="shared" si="574"/>
        <v>0</v>
      </c>
      <c r="V1863" s="9" t="s">
        <v>1327</v>
      </c>
      <c r="W1863" s="152" t="s">
        <v>1396</v>
      </c>
      <c r="X1863" s="243" t="s">
        <v>9073</v>
      </c>
    </row>
    <row r="1864" spans="1:24" s="225" customFormat="1" ht="102">
      <c r="A1864" s="9" t="s">
        <v>7262</v>
      </c>
      <c r="B1864" s="3" t="s">
        <v>1318</v>
      </c>
      <c r="C1864" s="250" t="s">
        <v>3813</v>
      </c>
      <c r="D1864" s="392" t="s">
        <v>3816</v>
      </c>
      <c r="E1864" s="191" t="s">
        <v>3817</v>
      </c>
      <c r="F1864" s="243"/>
      <c r="G1864" s="161" t="s">
        <v>384</v>
      </c>
      <c r="H1864" s="241">
        <v>0</v>
      </c>
      <c r="I1864" s="34">
        <v>470000000</v>
      </c>
      <c r="J1864" s="21" t="s">
        <v>1316</v>
      </c>
      <c r="K1864" s="17" t="s">
        <v>1633</v>
      </c>
      <c r="L1864" s="235" t="s">
        <v>3441</v>
      </c>
      <c r="M1864" s="140" t="s">
        <v>383</v>
      </c>
      <c r="N1864" s="362" t="s">
        <v>6075</v>
      </c>
      <c r="O1864" s="3" t="s">
        <v>1368</v>
      </c>
      <c r="P1864" s="7" t="s">
        <v>1340</v>
      </c>
      <c r="Q1864" s="3" t="s">
        <v>1188</v>
      </c>
      <c r="R1864" s="11">
        <v>2</v>
      </c>
      <c r="S1864" s="183">
        <v>269004</v>
      </c>
      <c r="T1864" s="298">
        <v>0</v>
      </c>
      <c r="U1864" s="83">
        <f t="shared" si="574"/>
        <v>0</v>
      </c>
      <c r="V1864" s="9" t="s">
        <v>1327</v>
      </c>
      <c r="W1864" s="152" t="s">
        <v>1396</v>
      </c>
      <c r="X1864" s="243" t="s">
        <v>9073</v>
      </c>
    </row>
    <row r="1865" spans="1:24" s="225" customFormat="1" ht="102">
      <c r="A1865" s="9" t="s">
        <v>7263</v>
      </c>
      <c r="B1865" s="3" t="s">
        <v>1318</v>
      </c>
      <c r="C1865" s="192" t="s">
        <v>3818</v>
      </c>
      <c r="D1865" s="188" t="s">
        <v>3819</v>
      </c>
      <c r="E1865" s="1" t="s">
        <v>3820</v>
      </c>
      <c r="F1865" s="243"/>
      <c r="G1865" s="161" t="s">
        <v>384</v>
      </c>
      <c r="H1865" s="241">
        <v>0</v>
      </c>
      <c r="I1865" s="34">
        <v>470000000</v>
      </c>
      <c r="J1865" s="21" t="s">
        <v>1316</v>
      </c>
      <c r="K1865" s="17" t="s">
        <v>1633</v>
      </c>
      <c r="L1865" s="235" t="s">
        <v>3441</v>
      </c>
      <c r="M1865" s="140" t="s">
        <v>383</v>
      </c>
      <c r="N1865" s="362" t="s">
        <v>6075</v>
      </c>
      <c r="O1865" s="3" t="s">
        <v>1368</v>
      </c>
      <c r="P1865" s="7" t="s">
        <v>1340</v>
      </c>
      <c r="Q1865" s="3" t="s">
        <v>1188</v>
      </c>
      <c r="R1865" s="11">
        <v>2</v>
      </c>
      <c r="S1865" s="183">
        <v>86580</v>
      </c>
      <c r="T1865" s="298">
        <v>0</v>
      </c>
      <c r="U1865" s="83">
        <f t="shared" si="574"/>
        <v>0</v>
      </c>
      <c r="V1865" s="9" t="s">
        <v>1327</v>
      </c>
      <c r="W1865" s="152" t="s">
        <v>1396</v>
      </c>
      <c r="X1865" s="243" t="s">
        <v>9049</v>
      </c>
    </row>
    <row r="1866" spans="1:24" s="225" customFormat="1" ht="102">
      <c r="A1866" s="9" t="s">
        <v>12591</v>
      </c>
      <c r="B1866" s="3" t="s">
        <v>1318</v>
      </c>
      <c r="C1866" s="192" t="s">
        <v>3818</v>
      </c>
      <c r="D1866" s="188" t="s">
        <v>3819</v>
      </c>
      <c r="E1866" s="1" t="s">
        <v>3820</v>
      </c>
      <c r="F1866" s="243"/>
      <c r="G1866" s="161" t="s">
        <v>384</v>
      </c>
      <c r="H1866" s="241">
        <v>0</v>
      </c>
      <c r="I1866" s="34">
        <v>470000000</v>
      </c>
      <c r="J1866" s="21" t="s">
        <v>1316</v>
      </c>
      <c r="K1866" s="17" t="s">
        <v>1633</v>
      </c>
      <c r="L1866" s="235" t="s">
        <v>3441</v>
      </c>
      <c r="M1866" s="140" t="s">
        <v>383</v>
      </c>
      <c r="N1866" s="362" t="s">
        <v>6075</v>
      </c>
      <c r="O1866" s="3" t="s">
        <v>1368</v>
      </c>
      <c r="P1866" s="7" t="s">
        <v>1340</v>
      </c>
      <c r="Q1866" s="3" t="s">
        <v>1188</v>
      </c>
      <c r="R1866" s="11">
        <v>2</v>
      </c>
      <c r="S1866" s="183">
        <v>70778</v>
      </c>
      <c r="T1866" s="242">
        <f t="shared" ref="T1866" si="583">R1866*S1866</f>
        <v>141556</v>
      </c>
      <c r="U1866" s="83">
        <f t="shared" ref="U1866" si="584">T1866*1.12</f>
        <v>158542.72</v>
      </c>
      <c r="V1866" s="9" t="s">
        <v>1327</v>
      </c>
      <c r="W1866" s="152" t="s">
        <v>1396</v>
      </c>
      <c r="X1866" s="243"/>
    </row>
    <row r="1867" spans="1:24" s="225" customFormat="1" ht="102">
      <c r="A1867" s="9" t="s">
        <v>7264</v>
      </c>
      <c r="B1867" s="3" t="s">
        <v>1318</v>
      </c>
      <c r="C1867" s="192" t="s">
        <v>3807</v>
      </c>
      <c r="D1867" s="187" t="s">
        <v>3808</v>
      </c>
      <c r="E1867" s="1" t="s">
        <v>3821</v>
      </c>
      <c r="F1867" s="243"/>
      <c r="G1867" s="161" t="s">
        <v>384</v>
      </c>
      <c r="H1867" s="241">
        <v>0</v>
      </c>
      <c r="I1867" s="34">
        <v>470000000</v>
      </c>
      <c r="J1867" s="21" t="s">
        <v>1316</v>
      </c>
      <c r="K1867" s="17" t="s">
        <v>1633</v>
      </c>
      <c r="L1867" s="235" t="s">
        <v>3441</v>
      </c>
      <c r="M1867" s="140" t="s">
        <v>383</v>
      </c>
      <c r="N1867" s="362" t="s">
        <v>6075</v>
      </c>
      <c r="O1867" s="3" t="s">
        <v>1368</v>
      </c>
      <c r="P1867" s="7" t="s">
        <v>1340</v>
      </c>
      <c r="Q1867" s="3" t="s">
        <v>1188</v>
      </c>
      <c r="R1867" s="11">
        <v>10</v>
      </c>
      <c r="S1867" s="183">
        <v>41721.42</v>
      </c>
      <c r="T1867" s="298">
        <v>0</v>
      </c>
      <c r="U1867" s="302">
        <f t="shared" si="574"/>
        <v>0</v>
      </c>
      <c r="V1867" s="9" t="s">
        <v>1327</v>
      </c>
      <c r="W1867" s="152" t="s">
        <v>1396</v>
      </c>
      <c r="X1867" s="243" t="s">
        <v>9073</v>
      </c>
    </row>
    <row r="1868" spans="1:24" s="225" customFormat="1" ht="102">
      <c r="A1868" s="9" t="s">
        <v>7265</v>
      </c>
      <c r="B1868" s="3" t="s">
        <v>1318</v>
      </c>
      <c r="C1868" s="192" t="s">
        <v>3822</v>
      </c>
      <c r="D1868" s="187" t="s">
        <v>3823</v>
      </c>
      <c r="E1868" s="1" t="s">
        <v>3824</v>
      </c>
      <c r="F1868" s="243"/>
      <c r="G1868" s="161" t="s">
        <v>384</v>
      </c>
      <c r="H1868" s="241">
        <v>0</v>
      </c>
      <c r="I1868" s="34">
        <v>470000000</v>
      </c>
      <c r="J1868" s="21" t="s">
        <v>1316</v>
      </c>
      <c r="K1868" s="17" t="s">
        <v>1633</v>
      </c>
      <c r="L1868" s="235" t="s">
        <v>3441</v>
      </c>
      <c r="M1868" s="140" t="s">
        <v>383</v>
      </c>
      <c r="N1868" s="362" t="s">
        <v>6082</v>
      </c>
      <c r="O1868" s="3" t="s">
        <v>1368</v>
      </c>
      <c r="P1868" s="7" t="s">
        <v>1340</v>
      </c>
      <c r="Q1868" s="3" t="s">
        <v>1188</v>
      </c>
      <c r="R1868" s="11">
        <v>5</v>
      </c>
      <c r="S1868" s="183">
        <v>4182.4439999999995</v>
      </c>
      <c r="T1868" s="242">
        <f t="shared" si="573"/>
        <v>20912.219999999998</v>
      </c>
      <c r="U1868" s="83">
        <f t="shared" si="574"/>
        <v>23421.686399999999</v>
      </c>
      <c r="V1868" s="9" t="s">
        <v>1327</v>
      </c>
      <c r="W1868" s="152" t="s">
        <v>1396</v>
      </c>
      <c r="X1868" s="243"/>
    </row>
    <row r="1869" spans="1:24" s="225" customFormat="1" ht="102">
      <c r="A1869" s="9" t="s">
        <v>7266</v>
      </c>
      <c r="B1869" s="3" t="s">
        <v>1318</v>
      </c>
      <c r="C1869" s="192" t="s">
        <v>3825</v>
      </c>
      <c r="D1869" s="187" t="s">
        <v>3826</v>
      </c>
      <c r="E1869" s="1" t="s">
        <v>3827</v>
      </c>
      <c r="F1869" s="243"/>
      <c r="G1869" s="161" t="s">
        <v>384</v>
      </c>
      <c r="H1869" s="241">
        <v>0</v>
      </c>
      <c r="I1869" s="34">
        <v>470000000</v>
      </c>
      <c r="J1869" s="21" t="s">
        <v>1316</v>
      </c>
      <c r="K1869" s="17" t="s">
        <v>1633</v>
      </c>
      <c r="L1869" s="235" t="s">
        <v>3441</v>
      </c>
      <c r="M1869" s="140" t="s">
        <v>383</v>
      </c>
      <c r="N1869" s="362" t="s">
        <v>6082</v>
      </c>
      <c r="O1869" s="3" t="s">
        <v>1368</v>
      </c>
      <c r="P1869" s="7" t="s">
        <v>1335</v>
      </c>
      <c r="Q1869" s="3" t="s">
        <v>1334</v>
      </c>
      <c r="R1869" s="11">
        <v>5</v>
      </c>
      <c r="S1869" s="183">
        <v>1900.8</v>
      </c>
      <c r="T1869" s="242">
        <f t="shared" si="573"/>
        <v>9504</v>
      </c>
      <c r="U1869" s="83">
        <f t="shared" si="574"/>
        <v>10644.480000000001</v>
      </c>
      <c r="V1869" s="9" t="s">
        <v>1327</v>
      </c>
      <c r="W1869" s="152" t="s">
        <v>1396</v>
      </c>
      <c r="X1869" s="243"/>
    </row>
    <row r="1870" spans="1:24" s="225" customFormat="1" ht="102">
      <c r="A1870" s="9" t="s">
        <v>7267</v>
      </c>
      <c r="B1870" s="3" t="s">
        <v>1318</v>
      </c>
      <c r="C1870" s="192" t="s">
        <v>3828</v>
      </c>
      <c r="D1870" s="187" t="s">
        <v>3823</v>
      </c>
      <c r="E1870" s="251" t="s">
        <v>3829</v>
      </c>
      <c r="F1870" s="243"/>
      <c r="G1870" s="161" t="s">
        <v>384</v>
      </c>
      <c r="H1870" s="241">
        <v>0</v>
      </c>
      <c r="I1870" s="34">
        <v>470000000</v>
      </c>
      <c r="J1870" s="21" t="s">
        <v>1316</v>
      </c>
      <c r="K1870" s="17" t="s">
        <v>1633</v>
      </c>
      <c r="L1870" s="235" t="s">
        <v>3441</v>
      </c>
      <c r="M1870" s="140" t="s">
        <v>383</v>
      </c>
      <c r="N1870" s="362" t="s">
        <v>6082</v>
      </c>
      <c r="O1870" s="3" t="s">
        <v>1368</v>
      </c>
      <c r="P1870" s="7" t="s">
        <v>1340</v>
      </c>
      <c r="Q1870" s="3" t="s">
        <v>1188</v>
      </c>
      <c r="R1870" s="11">
        <v>3</v>
      </c>
      <c r="S1870" s="183">
        <v>101049.1</v>
      </c>
      <c r="T1870" s="242">
        <f t="shared" ref="T1870:T1945" si="585">R1870*S1870</f>
        <v>303147.30000000005</v>
      </c>
      <c r="U1870" s="83">
        <f t="shared" si="574"/>
        <v>339524.97600000008</v>
      </c>
      <c r="V1870" s="9" t="s">
        <v>1327</v>
      </c>
      <c r="W1870" s="152" t="s">
        <v>1396</v>
      </c>
      <c r="X1870" s="243"/>
    </row>
    <row r="1871" spans="1:24" s="225" customFormat="1" ht="102">
      <c r="A1871" s="9" t="s">
        <v>7268</v>
      </c>
      <c r="B1871" s="3" t="s">
        <v>1318</v>
      </c>
      <c r="C1871" s="250" t="s">
        <v>3830</v>
      </c>
      <c r="D1871" s="187" t="s">
        <v>3831</v>
      </c>
      <c r="E1871" s="1" t="s">
        <v>3832</v>
      </c>
      <c r="F1871" s="243"/>
      <c r="G1871" s="161" t="s">
        <v>384</v>
      </c>
      <c r="H1871" s="241">
        <v>0</v>
      </c>
      <c r="I1871" s="34">
        <v>470000000</v>
      </c>
      <c r="J1871" s="21" t="s">
        <v>1316</v>
      </c>
      <c r="K1871" s="17" t="s">
        <v>1633</v>
      </c>
      <c r="L1871" s="235" t="s">
        <v>3441</v>
      </c>
      <c r="M1871" s="140" t="s">
        <v>383</v>
      </c>
      <c r="N1871" s="362" t="s">
        <v>6082</v>
      </c>
      <c r="O1871" s="3" t="s">
        <v>1368</v>
      </c>
      <c r="P1871" s="7" t="s">
        <v>1340</v>
      </c>
      <c r="Q1871" s="3" t="s">
        <v>1188</v>
      </c>
      <c r="R1871" s="11">
        <v>5</v>
      </c>
      <c r="S1871" s="183">
        <v>18000</v>
      </c>
      <c r="T1871" s="242">
        <f t="shared" si="585"/>
        <v>90000</v>
      </c>
      <c r="U1871" s="83">
        <f t="shared" si="574"/>
        <v>100800.00000000001</v>
      </c>
      <c r="V1871" s="9" t="s">
        <v>1327</v>
      </c>
      <c r="W1871" s="152" t="s">
        <v>1396</v>
      </c>
      <c r="X1871" s="243"/>
    </row>
    <row r="1872" spans="1:24" s="225" customFormat="1" ht="102">
      <c r="A1872" s="9" t="s">
        <v>7269</v>
      </c>
      <c r="B1872" s="3" t="s">
        <v>1318</v>
      </c>
      <c r="C1872" s="250" t="s">
        <v>3833</v>
      </c>
      <c r="D1872" s="187" t="s">
        <v>3834</v>
      </c>
      <c r="E1872" s="1" t="s">
        <v>3835</v>
      </c>
      <c r="F1872" s="243"/>
      <c r="G1872" s="161" t="s">
        <v>384</v>
      </c>
      <c r="H1872" s="241">
        <v>0</v>
      </c>
      <c r="I1872" s="34">
        <v>470000000</v>
      </c>
      <c r="J1872" s="21" t="s">
        <v>1316</v>
      </c>
      <c r="K1872" s="17" t="s">
        <v>1633</v>
      </c>
      <c r="L1872" s="235" t="s">
        <v>3441</v>
      </c>
      <c r="M1872" s="140" t="s">
        <v>383</v>
      </c>
      <c r="N1872" s="362" t="s">
        <v>6082</v>
      </c>
      <c r="O1872" s="3" t="s">
        <v>1368</v>
      </c>
      <c r="P1872" s="7" t="s">
        <v>1340</v>
      </c>
      <c r="Q1872" s="3" t="s">
        <v>1188</v>
      </c>
      <c r="R1872" s="11">
        <v>10</v>
      </c>
      <c r="S1872" s="183">
        <v>706.33</v>
      </c>
      <c r="T1872" s="242">
        <f t="shared" si="585"/>
        <v>7063.3</v>
      </c>
      <c r="U1872" s="83">
        <f t="shared" si="574"/>
        <v>7910.8960000000006</v>
      </c>
      <c r="V1872" s="9" t="s">
        <v>1327</v>
      </c>
      <c r="W1872" s="152" t="s">
        <v>1396</v>
      </c>
      <c r="X1872" s="243"/>
    </row>
    <row r="1873" spans="1:24" s="225" customFormat="1" ht="102">
      <c r="A1873" s="9" t="s">
        <v>7270</v>
      </c>
      <c r="B1873" s="3" t="s">
        <v>1318</v>
      </c>
      <c r="C1873" s="250" t="s">
        <v>3836</v>
      </c>
      <c r="D1873" s="187" t="s">
        <v>3837</v>
      </c>
      <c r="E1873" s="1" t="s">
        <v>3838</v>
      </c>
      <c r="F1873" s="243"/>
      <c r="G1873" s="161" t="s">
        <v>384</v>
      </c>
      <c r="H1873" s="241">
        <v>0</v>
      </c>
      <c r="I1873" s="34">
        <v>470000000</v>
      </c>
      <c r="J1873" s="21" t="s">
        <v>1316</v>
      </c>
      <c r="K1873" s="17" t="s">
        <v>1633</v>
      </c>
      <c r="L1873" s="235" t="s">
        <v>3441</v>
      </c>
      <c r="M1873" s="140" t="s">
        <v>383</v>
      </c>
      <c r="N1873" s="362" t="s">
        <v>6082</v>
      </c>
      <c r="O1873" s="3" t="s">
        <v>1368</v>
      </c>
      <c r="P1873" s="7" t="s">
        <v>1340</v>
      </c>
      <c r="Q1873" s="3" t="s">
        <v>1188</v>
      </c>
      <c r="R1873" s="11">
        <v>30</v>
      </c>
      <c r="S1873" s="183">
        <v>443.69</v>
      </c>
      <c r="T1873" s="242">
        <f t="shared" si="585"/>
        <v>13310.7</v>
      </c>
      <c r="U1873" s="83">
        <f t="shared" si="574"/>
        <v>14907.984000000002</v>
      </c>
      <c r="V1873" s="9" t="s">
        <v>1327</v>
      </c>
      <c r="W1873" s="152" t="s">
        <v>1396</v>
      </c>
      <c r="X1873" s="243"/>
    </row>
    <row r="1874" spans="1:24" s="225" customFormat="1" ht="102">
      <c r="A1874" s="9" t="s">
        <v>7271</v>
      </c>
      <c r="B1874" s="3" t="s">
        <v>1318</v>
      </c>
      <c r="C1874" s="250" t="s">
        <v>3839</v>
      </c>
      <c r="D1874" s="187" t="s">
        <v>3840</v>
      </c>
      <c r="E1874" s="1" t="s">
        <v>3841</v>
      </c>
      <c r="F1874" s="243"/>
      <c r="G1874" s="161" t="s">
        <v>384</v>
      </c>
      <c r="H1874" s="241">
        <v>0</v>
      </c>
      <c r="I1874" s="34">
        <v>470000000</v>
      </c>
      <c r="J1874" s="21" t="s">
        <v>1316</v>
      </c>
      <c r="K1874" s="17" t="s">
        <v>1633</v>
      </c>
      <c r="L1874" s="235" t="s">
        <v>3441</v>
      </c>
      <c r="M1874" s="140" t="s">
        <v>383</v>
      </c>
      <c r="N1874" s="362" t="s">
        <v>6082</v>
      </c>
      <c r="O1874" s="3" t="s">
        <v>1368</v>
      </c>
      <c r="P1874" s="7" t="s">
        <v>1340</v>
      </c>
      <c r="Q1874" s="3" t="s">
        <v>1188</v>
      </c>
      <c r="R1874" s="11">
        <v>18</v>
      </c>
      <c r="S1874" s="183">
        <v>545.23919999999998</v>
      </c>
      <c r="T1874" s="242">
        <f t="shared" si="585"/>
        <v>9814.3055999999997</v>
      </c>
      <c r="U1874" s="83">
        <f t="shared" si="574"/>
        <v>10992.022272</v>
      </c>
      <c r="V1874" s="9" t="s">
        <v>1327</v>
      </c>
      <c r="W1874" s="152" t="s">
        <v>1396</v>
      </c>
      <c r="X1874" s="243"/>
    </row>
    <row r="1875" spans="1:24" s="225" customFormat="1" ht="102">
      <c r="A1875" s="9" t="s">
        <v>7272</v>
      </c>
      <c r="B1875" s="3" t="s">
        <v>1318</v>
      </c>
      <c r="C1875" s="250" t="s">
        <v>3842</v>
      </c>
      <c r="D1875" s="191" t="s">
        <v>3843</v>
      </c>
      <c r="E1875" s="1" t="s">
        <v>3844</v>
      </c>
      <c r="F1875" s="243"/>
      <c r="G1875" s="161" t="s">
        <v>384</v>
      </c>
      <c r="H1875" s="241">
        <v>0</v>
      </c>
      <c r="I1875" s="34">
        <v>470000000</v>
      </c>
      <c r="J1875" s="21" t="s">
        <v>1316</v>
      </c>
      <c r="K1875" s="17" t="s">
        <v>1633</v>
      </c>
      <c r="L1875" s="235" t="s">
        <v>3441</v>
      </c>
      <c r="M1875" s="140" t="s">
        <v>383</v>
      </c>
      <c r="N1875" s="362" t="s">
        <v>6082</v>
      </c>
      <c r="O1875" s="3" t="s">
        <v>1368</v>
      </c>
      <c r="P1875" s="7" t="s">
        <v>1340</v>
      </c>
      <c r="Q1875" s="3" t="s">
        <v>1188</v>
      </c>
      <c r="R1875" s="11">
        <v>18</v>
      </c>
      <c r="S1875" s="183">
        <v>545.23919999999998</v>
      </c>
      <c r="T1875" s="242">
        <f t="shared" si="585"/>
        <v>9814.3055999999997</v>
      </c>
      <c r="U1875" s="83">
        <f t="shared" si="574"/>
        <v>10992.022272</v>
      </c>
      <c r="V1875" s="9" t="s">
        <v>1327</v>
      </c>
      <c r="W1875" s="152" t="s">
        <v>1396</v>
      </c>
      <c r="X1875" s="243"/>
    </row>
    <row r="1876" spans="1:24" s="225" customFormat="1" ht="102">
      <c r="A1876" s="9" t="s">
        <v>7273</v>
      </c>
      <c r="B1876" s="3" t="s">
        <v>1318</v>
      </c>
      <c r="C1876" s="27" t="s">
        <v>3845</v>
      </c>
      <c r="D1876" s="187" t="s">
        <v>3846</v>
      </c>
      <c r="E1876" s="1" t="s">
        <v>3847</v>
      </c>
      <c r="F1876" s="243"/>
      <c r="G1876" s="161" t="s">
        <v>384</v>
      </c>
      <c r="H1876" s="241">
        <v>0</v>
      </c>
      <c r="I1876" s="34">
        <v>470000000</v>
      </c>
      <c r="J1876" s="21" t="s">
        <v>1316</v>
      </c>
      <c r="K1876" s="17" t="s">
        <v>1633</v>
      </c>
      <c r="L1876" s="235" t="s">
        <v>3441</v>
      </c>
      <c r="M1876" s="140" t="s">
        <v>383</v>
      </c>
      <c r="N1876" s="362" t="s">
        <v>6082</v>
      </c>
      <c r="O1876" s="3" t="s">
        <v>1368</v>
      </c>
      <c r="P1876" s="7" t="s">
        <v>1340</v>
      </c>
      <c r="Q1876" s="3" t="s">
        <v>1188</v>
      </c>
      <c r="R1876" s="11">
        <v>500</v>
      </c>
      <c r="S1876" s="183">
        <v>121.93</v>
      </c>
      <c r="T1876" s="242">
        <f t="shared" si="585"/>
        <v>60965</v>
      </c>
      <c r="U1876" s="83">
        <f t="shared" si="574"/>
        <v>68280.800000000003</v>
      </c>
      <c r="V1876" s="9" t="s">
        <v>1327</v>
      </c>
      <c r="W1876" s="152" t="s">
        <v>1396</v>
      </c>
      <c r="X1876" s="243"/>
    </row>
    <row r="1877" spans="1:24" s="225" customFormat="1" ht="102">
      <c r="A1877" s="9" t="s">
        <v>7274</v>
      </c>
      <c r="B1877" s="3" t="s">
        <v>1318</v>
      </c>
      <c r="C1877" s="252" t="s">
        <v>3848</v>
      </c>
      <c r="D1877" s="187" t="s">
        <v>3849</v>
      </c>
      <c r="E1877" s="1" t="s">
        <v>3850</v>
      </c>
      <c r="F1877" s="243"/>
      <c r="G1877" s="161" t="s">
        <v>384</v>
      </c>
      <c r="H1877" s="241">
        <v>0</v>
      </c>
      <c r="I1877" s="34">
        <v>470000000</v>
      </c>
      <c r="J1877" s="21" t="s">
        <v>1316</v>
      </c>
      <c r="K1877" s="17" t="s">
        <v>1633</v>
      </c>
      <c r="L1877" s="235" t="s">
        <v>3441</v>
      </c>
      <c r="M1877" s="140" t="s">
        <v>383</v>
      </c>
      <c r="N1877" s="362" t="s">
        <v>6082</v>
      </c>
      <c r="O1877" s="3" t="s">
        <v>1368</v>
      </c>
      <c r="P1877" s="7" t="s">
        <v>1340</v>
      </c>
      <c r="Q1877" s="3" t="s">
        <v>1188</v>
      </c>
      <c r="R1877" s="11">
        <v>200</v>
      </c>
      <c r="S1877" s="183">
        <v>1437.8496</v>
      </c>
      <c r="T1877" s="242">
        <f t="shared" si="585"/>
        <v>287569.91999999998</v>
      </c>
      <c r="U1877" s="83">
        <f t="shared" si="574"/>
        <v>322078.31040000002</v>
      </c>
      <c r="V1877" s="9" t="s">
        <v>1327</v>
      </c>
      <c r="W1877" s="152" t="s">
        <v>1396</v>
      </c>
      <c r="X1877" s="243"/>
    </row>
    <row r="1878" spans="1:24" s="225" customFormat="1" ht="102">
      <c r="A1878" s="9" t="s">
        <v>7275</v>
      </c>
      <c r="B1878" s="3" t="s">
        <v>1318</v>
      </c>
      <c r="C1878" s="250" t="s">
        <v>3851</v>
      </c>
      <c r="D1878" s="187" t="s">
        <v>3852</v>
      </c>
      <c r="E1878" s="1" t="s">
        <v>3853</v>
      </c>
      <c r="F1878" s="243"/>
      <c r="G1878" s="161" t="s">
        <v>384</v>
      </c>
      <c r="H1878" s="241">
        <v>0</v>
      </c>
      <c r="I1878" s="34">
        <v>470000000</v>
      </c>
      <c r="J1878" s="21" t="s">
        <v>1316</v>
      </c>
      <c r="K1878" s="17" t="s">
        <v>1633</v>
      </c>
      <c r="L1878" s="235" t="s">
        <v>3441</v>
      </c>
      <c r="M1878" s="140" t="s">
        <v>383</v>
      </c>
      <c r="N1878" s="362" t="s">
        <v>6082</v>
      </c>
      <c r="O1878" s="3" t="s">
        <v>1368</v>
      </c>
      <c r="P1878" s="7" t="s">
        <v>1340</v>
      </c>
      <c r="Q1878" s="3" t="s">
        <v>1188</v>
      </c>
      <c r="R1878" s="11">
        <v>10</v>
      </c>
      <c r="S1878" s="217">
        <v>884.4</v>
      </c>
      <c r="T1878" s="242">
        <f t="shared" si="585"/>
        <v>8844</v>
      </c>
      <c r="U1878" s="83">
        <f t="shared" si="574"/>
        <v>9905.2800000000007</v>
      </c>
      <c r="V1878" s="9" t="s">
        <v>1327</v>
      </c>
      <c r="W1878" s="152" t="s">
        <v>1396</v>
      </c>
      <c r="X1878" s="243"/>
    </row>
    <row r="1879" spans="1:24" s="225" customFormat="1" ht="102">
      <c r="A1879" s="9" t="s">
        <v>7276</v>
      </c>
      <c r="B1879" s="3" t="s">
        <v>1318</v>
      </c>
      <c r="C1879" s="250" t="s">
        <v>3854</v>
      </c>
      <c r="D1879" s="187" t="s">
        <v>3855</v>
      </c>
      <c r="E1879" s="1" t="s">
        <v>3856</v>
      </c>
      <c r="F1879" s="243"/>
      <c r="G1879" s="161" t="s">
        <v>384</v>
      </c>
      <c r="H1879" s="241">
        <v>0</v>
      </c>
      <c r="I1879" s="34">
        <v>470000000</v>
      </c>
      <c r="J1879" s="21" t="s">
        <v>1316</v>
      </c>
      <c r="K1879" s="17" t="s">
        <v>1633</v>
      </c>
      <c r="L1879" s="235" t="s">
        <v>3441</v>
      </c>
      <c r="M1879" s="140" t="s">
        <v>383</v>
      </c>
      <c r="N1879" s="362" t="s">
        <v>6082</v>
      </c>
      <c r="O1879" s="3" t="s">
        <v>1368</v>
      </c>
      <c r="P1879" s="7" t="s">
        <v>1340</v>
      </c>
      <c r="Q1879" s="3" t="s">
        <v>1188</v>
      </c>
      <c r="R1879" s="11">
        <v>20</v>
      </c>
      <c r="S1879" s="217">
        <v>1105.55</v>
      </c>
      <c r="T1879" s="242">
        <f t="shared" si="585"/>
        <v>22111</v>
      </c>
      <c r="U1879" s="83">
        <f t="shared" si="574"/>
        <v>24764.320000000003</v>
      </c>
      <c r="V1879" s="9" t="s">
        <v>1327</v>
      </c>
      <c r="W1879" s="152" t="s">
        <v>1396</v>
      </c>
      <c r="X1879" s="243"/>
    </row>
    <row r="1880" spans="1:24" s="225" customFormat="1" ht="102">
      <c r="A1880" s="9" t="s">
        <v>7277</v>
      </c>
      <c r="B1880" s="3" t="s">
        <v>1318</v>
      </c>
      <c r="C1880" s="250" t="s">
        <v>3857</v>
      </c>
      <c r="D1880" s="187" t="s">
        <v>3858</v>
      </c>
      <c r="E1880" s="1" t="s">
        <v>3859</v>
      </c>
      <c r="F1880" s="243"/>
      <c r="G1880" s="161" t="s">
        <v>384</v>
      </c>
      <c r="H1880" s="241">
        <v>0</v>
      </c>
      <c r="I1880" s="34">
        <v>470000000</v>
      </c>
      <c r="J1880" s="21" t="s">
        <v>1316</v>
      </c>
      <c r="K1880" s="17" t="s">
        <v>1633</v>
      </c>
      <c r="L1880" s="235" t="s">
        <v>3441</v>
      </c>
      <c r="M1880" s="140" t="s">
        <v>383</v>
      </c>
      <c r="N1880" s="362" t="s">
        <v>6082</v>
      </c>
      <c r="O1880" s="3" t="s">
        <v>1368</v>
      </c>
      <c r="P1880" s="7" t="s">
        <v>1340</v>
      </c>
      <c r="Q1880" s="3" t="s">
        <v>1188</v>
      </c>
      <c r="R1880" s="11">
        <v>30</v>
      </c>
      <c r="S1880" s="9">
        <v>3760.5839999999998</v>
      </c>
      <c r="T1880" s="242">
        <f t="shared" si="585"/>
        <v>112817.51999999999</v>
      </c>
      <c r="U1880" s="83">
        <f t="shared" si="574"/>
        <v>126355.62240000001</v>
      </c>
      <c r="V1880" s="9" t="s">
        <v>1327</v>
      </c>
      <c r="W1880" s="152" t="s">
        <v>1396</v>
      </c>
      <c r="X1880" s="243"/>
    </row>
    <row r="1881" spans="1:24" s="225" customFormat="1" ht="102">
      <c r="A1881" s="9" t="s">
        <v>7278</v>
      </c>
      <c r="B1881" s="3" t="s">
        <v>1318</v>
      </c>
      <c r="C1881" s="250" t="s">
        <v>3860</v>
      </c>
      <c r="D1881" s="187" t="s">
        <v>3861</v>
      </c>
      <c r="E1881" s="1" t="s">
        <v>3862</v>
      </c>
      <c r="F1881" s="243"/>
      <c r="G1881" s="161" t="s">
        <v>384</v>
      </c>
      <c r="H1881" s="241">
        <v>0</v>
      </c>
      <c r="I1881" s="34">
        <v>470000000</v>
      </c>
      <c r="J1881" s="21" t="s">
        <v>1316</v>
      </c>
      <c r="K1881" s="17" t="s">
        <v>1633</v>
      </c>
      <c r="L1881" s="235" t="s">
        <v>3441</v>
      </c>
      <c r="M1881" s="140" t="s">
        <v>383</v>
      </c>
      <c r="N1881" s="362" t="s">
        <v>6082</v>
      </c>
      <c r="O1881" s="3" t="s">
        <v>1368</v>
      </c>
      <c r="P1881" s="7" t="s">
        <v>1340</v>
      </c>
      <c r="Q1881" s="3" t="s">
        <v>1188</v>
      </c>
      <c r="R1881" s="11">
        <v>30</v>
      </c>
      <c r="S1881" s="9">
        <v>952.11599999999987</v>
      </c>
      <c r="T1881" s="242">
        <f t="shared" si="585"/>
        <v>28563.479999999996</v>
      </c>
      <c r="U1881" s="83">
        <f t="shared" si="574"/>
        <v>31991.097599999997</v>
      </c>
      <c r="V1881" s="9" t="s">
        <v>1327</v>
      </c>
      <c r="W1881" s="152" t="s">
        <v>1396</v>
      </c>
      <c r="X1881" s="243"/>
    </row>
    <row r="1882" spans="1:24" s="225" customFormat="1" ht="102">
      <c r="A1882" s="9" t="s">
        <v>7279</v>
      </c>
      <c r="B1882" s="3" t="s">
        <v>1318</v>
      </c>
      <c r="C1882" s="192" t="s">
        <v>3863</v>
      </c>
      <c r="D1882" s="187" t="s">
        <v>3864</v>
      </c>
      <c r="E1882" s="1" t="s">
        <v>3865</v>
      </c>
      <c r="F1882" s="243"/>
      <c r="G1882" s="161" t="s">
        <v>384</v>
      </c>
      <c r="H1882" s="241">
        <v>0</v>
      </c>
      <c r="I1882" s="34">
        <v>470000000</v>
      </c>
      <c r="J1882" s="21" t="s">
        <v>1316</v>
      </c>
      <c r="K1882" s="17" t="s">
        <v>1633</v>
      </c>
      <c r="L1882" s="235" t="s">
        <v>3441</v>
      </c>
      <c r="M1882" s="140" t="s">
        <v>383</v>
      </c>
      <c r="N1882" s="362" t="s">
        <v>6082</v>
      </c>
      <c r="O1882" s="3" t="s">
        <v>1368</v>
      </c>
      <c r="P1882" s="7" t="s">
        <v>1340</v>
      </c>
      <c r="Q1882" s="3" t="s">
        <v>1188</v>
      </c>
      <c r="R1882" s="11">
        <v>10</v>
      </c>
      <c r="S1882" s="9">
        <v>6000</v>
      </c>
      <c r="T1882" s="242">
        <f t="shared" si="585"/>
        <v>60000</v>
      </c>
      <c r="U1882" s="83">
        <f t="shared" si="574"/>
        <v>67200</v>
      </c>
      <c r="V1882" s="9" t="s">
        <v>1327</v>
      </c>
      <c r="W1882" s="152" t="s">
        <v>1396</v>
      </c>
      <c r="X1882" s="243"/>
    </row>
    <row r="1883" spans="1:24" s="225" customFormat="1" ht="102">
      <c r="A1883" s="9" t="s">
        <v>7280</v>
      </c>
      <c r="B1883" s="3" t="s">
        <v>1318</v>
      </c>
      <c r="C1883" s="192" t="s">
        <v>12274</v>
      </c>
      <c r="D1883" s="184" t="s">
        <v>3866</v>
      </c>
      <c r="E1883" s="1" t="s">
        <v>3867</v>
      </c>
      <c r="F1883" s="243"/>
      <c r="G1883" s="161" t="s">
        <v>384</v>
      </c>
      <c r="H1883" s="241">
        <v>0</v>
      </c>
      <c r="I1883" s="34">
        <v>470000000</v>
      </c>
      <c r="J1883" s="21" t="s">
        <v>1316</v>
      </c>
      <c r="K1883" s="17" t="s">
        <v>1633</v>
      </c>
      <c r="L1883" s="235" t="s">
        <v>3441</v>
      </c>
      <c r="M1883" s="140" t="s">
        <v>383</v>
      </c>
      <c r="N1883" s="362" t="s">
        <v>6082</v>
      </c>
      <c r="O1883" s="3" t="s">
        <v>1368</v>
      </c>
      <c r="P1883" s="7" t="s">
        <v>1340</v>
      </c>
      <c r="Q1883" s="3" t="s">
        <v>1188</v>
      </c>
      <c r="R1883" s="11">
        <v>50</v>
      </c>
      <c r="S1883" s="9">
        <v>240</v>
      </c>
      <c r="T1883" s="242">
        <f t="shared" si="585"/>
        <v>12000</v>
      </c>
      <c r="U1883" s="83">
        <f t="shared" si="574"/>
        <v>13440.000000000002</v>
      </c>
      <c r="V1883" s="9" t="s">
        <v>1327</v>
      </c>
      <c r="W1883" s="152" t="s">
        <v>1396</v>
      </c>
      <c r="X1883" s="243"/>
    </row>
    <row r="1884" spans="1:24" s="225" customFormat="1" ht="102">
      <c r="A1884" s="9" t="s">
        <v>7281</v>
      </c>
      <c r="B1884" s="3" t="s">
        <v>1318</v>
      </c>
      <c r="C1884" s="192" t="s">
        <v>12275</v>
      </c>
      <c r="D1884" s="184" t="s">
        <v>3866</v>
      </c>
      <c r="E1884" s="1" t="s">
        <v>3868</v>
      </c>
      <c r="F1884" s="243"/>
      <c r="G1884" s="161" t="s">
        <v>384</v>
      </c>
      <c r="H1884" s="241">
        <v>0</v>
      </c>
      <c r="I1884" s="34">
        <v>470000000</v>
      </c>
      <c r="J1884" s="21" t="s">
        <v>1316</v>
      </c>
      <c r="K1884" s="17" t="s">
        <v>1633</v>
      </c>
      <c r="L1884" s="235" t="s">
        <v>3441</v>
      </c>
      <c r="M1884" s="140" t="s">
        <v>383</v>
      </c>
      <c r="N1884" s="362" t="s">
        <v>6082</v>
      </c>
      <c r="O1884" s="3" t="s">
        <v>1368</v>
      </c>
      <c r="P1884" s="7" t="s">
        <v>1340</v>
      </c>
      <c r="Q1884" s="3" t="s">
        <v>1188</v>
      </c>
      <c r="R1884" s="11">
        <v>40</v>
      </c>
      <c r="S1884" s="9">
        <v>240</v>
      </c>
      <c r="T1884" s="242">
        <f t="shared" si="585"/>
        <v>9600</v>
      </c>
      <c r="U1884" s="83">
        <f t="shared" si="574"/>
        <v>10752.000000000002</v>
      </c>
      <c r="V1884" s="9" t="s">
        <v>1327</v>
      </c>
      <c r="W1884" s="152" t="s">
        <v>1396</v>
      </c>
      <c r="X1884" s="243"/>
    </row>
    <row r="1885" spans="1:24" s="225" customFormat="1" ht="102">
      <c r="A1885" s="9" t="s">
        <v>7282</v>
      </c>
      <c r="B1885" s="3" t="s">
        <v>1318</v>
      </c>
      <c r="C1885" s="192" t="s">
        <v>3869</v>
      </c>
      <c r="D1885" s="184" t="s">
        <v>3870</v>
      </c>
      <c r="E1885" s="1" t="s">
        <v>3871</v>
      </c>
      <c r="F1885" s="243"/>
      <c r="G1885" s="161" t="s">
        <v>384</v>
      </c>
      <c r="H1885" s="241">
        <v>0</v>
      </c>
      <c r="I1885" s="34">
        <v>470000000</v>
      </c>
      <c r="J1885" s="21" t="s">
        <v>1316</v>
      </c>
      <c r="K1885" s="17" t="s">
        <v>1633</v>
      </c>
      <c r="L1885" s="235" t="s">
        <v>3441</v>
      </c>
      <c r="M1885" s="140" t="s">
        <v>383</v>
      </c>
      <c r="N1885" s="362" t="s">
        <v>6082</v>
      </c>
      <c r="O1885" s="3" t="s">
        <v>1368</v>
      </c>
      <c r="P1885" s="7" t="s">
        <v>1340</v>
      </c>
      <c r="Q1885" s="3" t="s">
        <v>1188</v>
      </c>
      <c r="R1885" s="11">
        <v>10</v>
      </c>
      <c r="S1885" s="9">
        <v>13608</v>
      </c>
      <c r="T1885" s="242">
        <f t="shared" si="585"/>
        <v>136080</v>
      </c>
      <c r="U1885" s="83">
        <f t="shared" si="574"/>
        <v>152409.60000000001</v>
      </c>
      <c r="V1885" s="9" t="s">
        <v>1327</v>
      </c>
      <c r="W1885" s="152" t="s">
        <v>1396</v>
      </c>
      <c r="X1885" s="243"/>
    </row>
    <row r="1886" spans="1:24" s="225" customFormat="1" ht="102">
      <c r="A1886" s="9" t="s">
        <v>7283</v>
      </c>
      <c r="B1886" s="3" t="s">
        <v>1318</v>
      </c>
      <c r="C1886" s="39" t="s">
        <v>10362</v>
      </c>
      <c r="D1886" s="185" t="s">
        <v>3872</v>
      </c>
      <c r="E1886" s="185" t="s">
        <v>3873</v>
      </c>
      <c r="F1886" s="243"/>
      <c r="G1886" s="161" t="s">
        <v>384</v>
      </c>
      <c r="H1886" s="241">
        <v>0</v>
      </c>
      <c r="I1886" s="34">
        <v>470000000</v>
      </c>
      <c r="J1886" s="21" t="s">
        <v>1316</v>
      </c>
      <c r="K1886" s="17" t="s">
        <v>1633</v>
      </c>
      <c r="L1886" s="235" t="s">
        <v>3441</v>
      </c>
      <c r="M1886" s="140" t="s">
        <v>383</v>
      </c>
      <c r="N1886" s="362" t="s">
        <v>6082</v>
      </c>
      <c r="O1886" s="3" t="s">
        <v>1368</v>
      </c>
      <c r="P1886" s="7" t="s">
        <v>1341</v>
      </c>
      <c r="Q1886" s="30" t="s">
        <v>1189</v>
      </c>
      <c r="R1886" s="11">
        <v>100</v>
      </c>
      <c r="S1886" s="183">
        <v>3775.67</v>
      </c>
      <c r="T1886" s="242">
        <f t="shared" si="585"/>
        <v>377567</v>
      </c>
      <c r="U1886" s="83">
        <f t="shared" si="574"/>
        <v>422875.04000000004</v>
      </c>
      <c r="V1886" s="9" t="s">
        <v>1327</v>
      </c>
      <c r="W1886" s="152" t="s">
        <v>1396</v>
      </c>
      <c r="X1886" s="243"/>
    </row>
    <row r="1887" spans="1:24" s="225" customFormat="1" ht="102">
      <c r="A1887" s="9" t="s">
        <v>7284</v>
      </c>
      <c r="B1887" s="3" t="s">
        <v>1318</v>
      </c>
      <c r="C1887" s="250" t="s">
        <v>3874</v>
      </c>
      <c r="D1887" s="250" t="s">
        <v>3875</v>
      </c>
      <c r="E1887" s="187" t="s">
        <v>3876</v>
      </c>
      <c r="F1887" s="243"/>
      <c r="G1887" s="161" t="s">
        <v>384</v>
      </c>
      <c r="H1887" s="241">
        <v>0</v>
      </c>
      <c r="I1887" s="34">
        <v>470000000</v>
      </c>
      <c r="J1887" s="21" t="s">
        <v>1316</v>
      </c>
      <c r="K1887" s="17" t="s">
        <v>1633</v>
      </c>
      <c r="L1887" s="235" t="s">
        <v>3441</v>
      </c>
      <c r="M1887" s="140" t="s">
        <v>383</v>
      </c>
      <c r="N1887" s="362" t="s">
        <v>6082</v>
      </c>
      <c r="O1887" s="3" t="s">
        <v>1368</v>
      </c>
      <c r="P1887" s="7" t="s">
        <v>1335</v>
      </c>
      <c r="Q1887" s="3" t="s">
        <v>1334</v>
      </c>
      <c r="R1887" s="9">
        <v>5</v>
      </c>
      <c r="S1887" s="9">
        <v>6344.2319999999991</v>
      </c>
      <c r="T1887" s="83">
        <v>0</v>
      </c>
      <c r="U1887" s="83">
        <f t="shared" si="574"/>
        <v>0</v>
      </c>
      <c r="V1887" s="9" t="s">
        <v>1327</v>
      </c>
      <c r="W1887" s="152" t="s">
        <v>1396</v>
      </c>
      <c r="X1887" s="243" t="s">
        <v>9073</v>
      </c>
    </row>
    <row r="1888" spans="1:24" s="225" customFormat="1" ht="102">
      <c r="A1888" s="9" t="s">
        <v>7285</v>
      </c>
      <c r="B1888" s="3" t="s">
        <v>1318</v>
      </c>
      <c r="C1888" s="250" t="s">
        <v>3874</v>
      </c>
      <c r="D1888" s="250" t="s">
        <v>3875</v>
      </c>
      <c r="E1888" s="187" t="s">
        <v>3877</v>
      </c>
      <c r="F1888" s="243"/>
      <c r="G1888" s="161" t="s">
        <v>384</v>
      </c>
      <c r="H1888" s="241">
        <v>0</v>
      </c>
      <c r="I1888" s="34">
        <v>470000000</v>
      </c>
      <c r="J1888" s="21" t="s">
        <v>1316</v>
      </c>
      <c r="K1888" s="17" t="s">
        <v>1633</v>
      </c>
      <c r="L1888" s="235" t="s">
        <v>3441</v>
      </c>
      <c r="M1888" s="140" t="s">
        <v>383</v>
      </c>
      <c r="N1888" s="362" t="s">
        <v>6082</v>
      </c>
      <c r="O1888" s="3" t="s">
        <v>1368</v>
      </c>
      <c r="P1888" s="7" t="s">
        <v>1340</v>
      </c>
      <c r="Q1888" s="3" t="s">
        <v>1188</v>
      </c>
      <c r="R1888" s="9">
        <v>5</v>
      </c>
      <c r="S1888" s="9">
        <v>4158.66</v>
      </c>
      <c r="T1888" s="83">
        <v>0</v>
      </c>
      <c r="U1888" s="83">
        <f t="shared" si="574"/>
        <v>0</v>
      </c>
      <c r="V1888" s="9" t="s">
        <v>1327</v>
      </c>
      <c r="W1888" s="152" t="s">
        <v>1396</v>
      </c>
      <c r="X1888" s="243" t="s">
        <v>9073</v>
      </c>
    </row>
    <row r="1889" spans="1:24" s="225" customFormat="1" ht="102">
      <c r="A1889" s="9" t="s">
        <v>7286</v>
      </c>
      <c r="B1889" s="3" t="s">
        <v>1318</v>
      </c>
      <c r="C1889" s="250" t="s">
        <v>3874</v>
      </c>
      <c r="D1889" s="250" t="s">
        <v>3875</v>
      </c>
      <c r="E1889" s="187" t="s">
        <v>3878</v>
      </c>
      <c r="F1889" s="243"/>
      <c r="G1889" s="161" t="s">
        <v>384</v>
      </c>
      <c r="H1889" s="241">
        <v>0</v>
      </c>
      <c r="I1889" s="34">
        <v>470000000</v>
      </c>
      <c r="J1889" s="21" t="s">
        <v>1316</v>
      </c>
      <c r="K1889" s="17" t="s">
        <v>1633</v>
      </c>
      <c r="L1889" s="235" t="s">
        <v>3441</v>
      </c>
      <c r="M1889" s="140" t="s">
        <v>383</v>
      </c>
      <c r="N1889" s="362" t="s">
        <v>6082</v>
      </c>
      <c r="O1889" s="3" t="s">
        <v>1368</v>
      </c>
      <c r="P1889" s="7" t="s">
        <v>1340</v>
      </c>
      <c r="Q1889" s="3" t="s">
        <v>1188</v>
      </c>
      <c r="R1889" s="9">
        <v>5</v>
      </c>
      <c r="S1889" s="9">
        <v>1800</v>
      </c>
      <c r="T1889" s="242">
        <f t="shared" si="585"/>
        <v>9000</v>
      </c>
      <c r="U1889" s="83">
        <f t="shared" si="574"/>
        <v>10080.000000000002</v>
      </c>
      <c r="V1889" s="9" t="s">
        <v>1327</v>
      </c>
      <c r="W1889" s="152" t="s">
        <v>1396</v>
      </c>
      <c r="X1889" s="243" t="s">
        <v>9073</v>
      </c>
    </row>
    <row r="1890" spans="1:24" s="225" customFormat="1" ht="102">
      <c r="A1890" s="9" t="s">
        <v>7287</v>
      </c>
      <c r="B1890" s="3" t="s">
        <v>1318</v>
      </c>
      <c r="C1890" s="250" t="s">
        <v>3874</v>
      </c>
      <c r="D1890" s="250" t="s">
        <v>3875</v>
      </c>
      <c r="E1890" s="187" t="s">
        <v>3879</v>
      </c>
      <c r="F1890" s="243"/>
      <c r="G1890" s="161" t="s">
        <v>384</v>
      </c>
      <c r="H1890" s="241">
        <v>0</v>
      </c>
      <c r="I1890" s="34">
        <v>470000000</v>
      </c>
      <c r="J1890" s="21" t="s">
        <v>1316</v>
      </c>
      <c r="K1890" s="17" t="s">
        <v>1633</v>
      </c>
      <c r="L1890" s="235" t="s">
        <v>3441</v>
      </c>
      <c r="M1890" s="140" t="s">
        <v>383</v>
      </c>
      <c r="N1890" s="362" t="s">
        <v>6082</v>
      </c>
      <c r="O1890" s="3" t="s">
        <v>1368</v>
      </c>
      <c r="P1890" s="7" t="s">
        <v>1340</v>
      </c>
      <c r="Q1890" s="3" t="s">
        <v>1188</v>
      </c>
      <c r="R1890" s="9">
        <v>5</v>
      </c>
      <c r="S1890" s="9">
        <v>3164.4</v>
      </c>
      <c r="T1890" s="242">
        <f t="shared" si="585"/>
        <v>15822</v>
      </c>
      <c r="U1890" s="83">
        <f t="shared" si="574"/>
        <v>17720.640000000003</v>
      </c>
      <c r="V1890" s="9" t="s">
        <v>1327</v>
      </c>
      <c r="W1890" s="152" t="s">
        <v>1396</v>
      </c>
      <c r="X1890" s="243" t="s">
        <v>9073</v>
      </c>
    </row>
    <row r="1891" spans="1:24" s="225" customFormat="1" ht="102">
      <c r="A1891" s="9" t="s">
        <v>7288</v>
      </c>
      <c r="B1891" s="3" t="s">
        <v>1318</v>
      </c>
      <c r="C1891" s="2" t="s">
        <v>3880</v>
      </c>
      <c r="D1891" s="188" t="s">
        <v>3881</v>
      </c>
      <c r="E1891" s="1" t="s">
        <v>3882</v>
      </c>
      <c r="F1891" s="243"/>
      <c r="G1891" s="161" t="s">
        <v>384</v>
      </c>
      <c r="H1891" s="241">
        <v>0</v>
      </c>
      <c r="I1891" s="34">
        <v>470000000</v>
      </c>
      <c r="J1891" s="21" t="s">
        <v>1316</v>
      </c>
      <c r="K1891" s="17" t="s">
        <v>1633</v>
      </c>
      <c r="L1891" s="235" t="s">
        <v>3441</v>
      </c>
      <c r="M1891" s="140" t="s">
        <v>383</v>
      </c>
      <c r="N1891" s="362" t="s">
        <v>6082</v>
      </c>
      <c r="O1891" s="3" t="s">
        <v>1368</v>
      </c>
      <c r="P1891" s="7" t="s">
        <v>1340</v>
      </c>
      <c r="Q1891" s="3" t="s">
        <v>1188</v>
      </c>
      <c r="R1891" s="11">
        <v>400</v>
      </c>
      <c r="S1891" s="9">
        <v>475.89599999999996</v>
      </c>
      <c r="T1891" s="83">
        <v>0</v>
      </c>
      <c r="U1891" s="83">
        <f t="shared" si="574"/>
        <v>0</v>
      </c>
      <c r="V1891" s="9" t="s">
        <v>1327</v>
      </c>
      <c r="W1891" s="152" t="s">
        <v>1396</v>
      </c>
      <c r="X1891" s="243" t="s">
        <v>9049</v>
      </c>
    </row>
    <row r="1892" spans="1:24" s="225" customFormat="1" ht="102">
      <c r="A1892" s="9" t="s">
        <v>12789</v>
      </c>
      <c r="B1892" s="3" t="s">
        <v>1318</v>
      </c>
      <c r="C1892" s="2" t="s">
        <v>3880</v>
      </c>
      <c r="D1892" s="188" t="s">
        <v>3881</v>
      </c>
      <c r="E1892" s="1" t="s">
        <v>3882</v>
      </c>
      <c r="F1892" s="243"/>
      <c r="G1892" s="161" t="s">
        <v>384</v>
      </c>
      <c r="H1892" s="241">
        <v>0</v>
      </c>
      <c r="I1892" s="34">
        <v>470000000</v>
      </c>
      <c r="J1892" s="21" t="s">
        <v>1316</v>
      </c>
      <c r="K1892" s="17" t="s">
        <v>1633</v>
      </c>
      <c r="L1892" s="235" t="s">
        <v>3441</v>
      </c>
      <c r="M1892" s="140" t="s">
        <v>383</v>
      </c>
      <c r="N1892" s="362" t="s">
        <v>6082</v>
      </c>
      <c r="O1892" s="3" t="s">
        <v>1368</v>
      </c>
      <c r="P1892" s="7" t="s">
        <v>1340</v>
      </c>
      <c r="Q1892" s="3" t="s">
        <v>1188</v>
      </c>
      <c r="R1892" s="11">
        <v>400</v>
      </c>
      <c r="S1892" s="9">
        <v>500</v>
      </c>
      <c r="T1892" s="242">
        <f t="shared" ref="T1892" si="586">R1892*S1892</f>
        <v>200000</v>
      </c>
      <c r="U1892" s="83">
        <f t="shared" ref="U1892" si="587">T1892*1.12</f>
        <v>224000.00000000003</v>
      </c>
      <c r="V1892" s="9" t="s">
        <v>1327</v>
      </c>
      <c r="W1892" s="152" t="s">
        <v>1396</v>
      </c>
      <c r="X1892" s="243"/>
    </row>
    <row r="1893" spans="1:24" s="225" customFormat="1" ht="102">
      <c r="A1893" s="9" t="s">
        <v>7289</v>
      </c>
      <c r="B1893" s="3" t="s">
        <v>1318</v>
      </c>
      <c r="C1893" s="2" t="s">
        <v>3880</v>
      </c>
      <c r="D1893" s="188" t="s">
        <v>3881</v>
      </c>
      <c r="E1893" s="1" t="s">
        <v>3883</v>
      </c>
      <c r="F1893" s="243"/>
      <c r="G1893" s="161" t="s">
        <v>384</v>
      </c>
      <c r="H1893" s="241">
        <v>0</v>
      </c>
      <c r="I1893" s="34">
        <v>470000000</v>
      </c>
      <c r="J1893" s="21" t="s">
        <v>1316</v>
      </c>
      <c r="K1893" s="17" t="s">
        <v>1633</v>
      </c>
      <c r="L1893" s="235" t="s">
        <v>3441</v>
      </c>
      <c r="M1893" s="140" t="s">
        <v>383</v>
      </c>
      <c r="N1893" s="362" t="s">
        <v>6082</v>
      </c>
      <c r="O1893" s="3" t="s">
        <v>1368</v>
      </c>
      <c r="P1893" s="7" t="s">
        <v>1340</v>
      </c>
      <c r="Q1893" s="3" t="s">
        <v>1188</v>
      </c>
      <c r="R1893" s="11">
        <v>600</v>
      </c>
      <c r="S1893" s="9">
        <v>600</v>
      </c>
      <c r="T1893" s="83">
        <v>0</v>
      </c>
      <c r="U1893" s="83">
        <f t="shared" si="574"/>
        <v>0</v>
      </c>
      <c r="V1893" s="9" t="s">
        <v>1327</v>
      </c>
      <c r="W1893" s="152" t="s">
        <v>1396</v>
      </c>
      <c r="X1893" s="243" t="s">
        <v>9049</v>
      </c>
    </row>
    <row r="1894" spans="1:24" s="225" customFormat="1" ht="102">
      <c r="A1894" s="9" t="s">
        <v>12790</v>
      </c>
      <c r="B1894" s="3" t="s">
        <v>1318</v>
      </c>
      <c r="C1894" s="2" t="s">
        <v>3880</v>
      </c>
      <c r="D1894" s="188" t="s">
        <v>3881</v>
      </c>
      <c r="E1894" s="1" t="s">
        <v>3883</v>
      </c>
      <c r="F1894" s="243"/>
      <c r="G1894" s="161" t="s">
        <v>384</v>
      </c>
      <c r="H1894" s="241">
        <v>0</v>
      </c>
      <c r="I1894" s="34">
        <v>470000000</v>
      </c>
      <c r="J1894" s="21" t="s">
        <v>1316</v>
      </c>
      <c r="K1894" s="17" t="s">
        <v>1633</v>
      </c>
      <c r="L1894" s="235" t="s">
        <v>3441</v>
      </c>
      <c r="M1894" s="140" t="s">
        <v>383</v>
      </c>
      <c r="N1894" s="362" t="s">
        <v>6082</v>
      </c>
      <c r="O1894" s="3" t="s">
        <v>1368</v>
      </c>
      <c r="P1894" s="7" t="s">
        <v>1340</v>
      </c>
      <c r="Q1894" s="3" t="s">
        <v>1188</v>
      </c>
      <c r="R1894" s="11">
        <v>600</v>
      </c>
      <c r="S1894" s="9">
        <v>900</v>
      </c>
      <c r="T1894" s="242">
        <f t="shared" ref="T1894" si="588">R1894*S1894</f>
        <v>540000</v>
      </c>
      <c r="U1894" s="83">
        <f t="shared" ref="U1894" si="589">T1894*1.12</f>
        <v>604800</v>
      </c>
      <c r="V1894" s="9" t="s">
        <v>1327</v>
      </c>
      <c r="W1894" s="152" t="s">
        <v>1396</v>
      </c>
      <c r="X1894" s="243"/>
    </row>
    <row r="1895" spans="1:24" s="225" customFormat="1" ht="102">
      <c r="A1895" s="9" t="s">
        <v>7290</v>
      </c>
      <c r="B1895" s="3" t="s">
        <v>1318</v>
      </c>
      <c r="C1895" s="2" t="s">
        <v>3880</v>
      </c>
      <c r="D1895" s="187" t="s">
        <v>3881</v>
      </c>
      <c r="E1895" s="1" t="s">
        <v>3884</v>
      </c>
      <c r="F1895" s="243"/>
      <c r="G1895" s="161" t="s">
        <v>384</v>
      </c>
      <c r="H1895" s="241">
        <v>0</v>
      </c>
      <c r="I1895" s="34">
        <v>470000000</v>
      </c>
      <c r="J1895" s="21" t="s">
        <v>1316</v>
      </c>
      <c r="K1895" s="17" t="s">
        <v>1633</v>
      </c>
      <c r="L1895" s="235" t="s">
        <v>3441</v>
      </c>
      <c r="M1895" s="140" t="s">
        <v>383</v>
      </c>
      <c r="N1895" s="362" t="s">
        <v>6082</v>
      </c>
      <c r="O1895" s="3" t="s">
        <v>1368</v>
      </c>
      <c r="P1895" s="7" t="s">
        <v>1340</v>
      </c>
      <c r="Q1895" s="3" t="s">
        <v>1188</v>
      </c>
      <c r="R1895" s="11">
        <v>600</v>
      </c>
      <c r="S1895" s="9">
        <v>1165.6199999999999</v>
      </c>
      <c r="T1895" s="83">
        <v>0</v>
      </c>
      <c r="U1895" s="83">
        <f t="shared" si="574"/>
        <v>0</v>
      </c>
      <c r="V1895" s="9" t="s">
        <v>1327</v>
      </c>
      <c r="W1895" s="152" t="s">
        <v>1396</v>
      </c>
      <c r="X1895" s="243" t="s">
        <v>9049</v>
      </c>
    </row>
    <row r="1896" spans="1:24" s="225" customFormat="1" ht="102">
      <c r="A1896" s="9" t="s">
        <v>12791</v>
      </c>
      <c r="B1896" s="3" t="s">
        <v>1318</v>
      </c>
      <c r="C1896" s="2" t="s">
        <v>3880</v>
      </c>
      <c r="D1896" s="187" t="s">
        <v>3881</v>
      </c>
      <c r="E1896" s="1" t="s">
        <v>3884</v>
      </c>
      <c r="F1896" s="243"/>
      <c r="G1896" s="161" t="s">
        <v>384</v>
      </c>
      <c r="H1896" s="241">
        <v>0</v>
      </c>
      <c r="I1896" s="34">
        <v>470000000</v>
      </c>
      <c r="J1896" s="21" t="s">
        <v>1316</v>
      </c>
      <c r="K1896" s="17" t="s">
        <v>1633</v>
      </c>
      <c r="L1896" s="235" t="s">
        <v>3441</v>
      </c>
      <c r="M1896" s="140" t="s">
        <v>383</v>
      </c>
      <c r="N1896" s="362" t="s">
        <v>6082</v>
      </c>
      <c r="O1896" s="3" t="s">
        <v>1368</v>
      </c>
      <c r="P1896" s="7" t="s">
        <v>1340</v>
      </c>
      <c r="Q1896" s="3" t="s">
        <v>1188</v>
      </c>
      <c r="R1896" s="11">
        <v>600</v>
      </c>
      <c r="S1896" s="9">
        <v>420</v>
      </c>
      <c r="T1896" s="242">
        <f t="shared" ref="T1896" si="590">R1896*S1896</f>
        <v>252000</v>
      </c>
      <c r="U1896" s="83">
        <f t="shared" ref="U1896" si="591">T1896*1.12</f>
        <v>282240</v>
      </c>
      <c r="V1896" s="9" t="s">
        <v>1327</v>
      </c>
      <c r="W1896" s="152" t="s">
        <v>1396</v>
      </c>
      <c r="X1896" s="243"/>
    </row>
    <row r="1897" spans="1:24" s="225" customFormat="1" ht="102">
      <c r="A1897" s="9" t="s">
        <v>7291</v>
      </c>
      <c r="B1897" s="3" t="s">
        <v>1318</v>
      </c>
      <c r="C1897" s="2" t="s">
        <v>3880</v>
      </c>
      <c r="D1897" s="187" t="s">
        <v>3881</v>
      </c>
      <c r="E1897" s="1" t="s">
        <v>3885</v>
      </c>
      <c r="F1897" s="243"/>
      <c r="G1897" s="161" t="s">
        <v>384</v>
      </c>
      <c r="H1897" s="241">
        <v>0</v>
      </c>
      <c r="I1897" s="34">
        <v>470000000</v>
      </c>
      <c r="J1897" s="21" t="s">
        <v>1316</v>
      </c>
      <c r="K1897" s="17" t="s">
        <v>1633</v>
      </c>
      <c r="L1897" s="235" t="s">
        <v>3441</v>
      </c>
      <c r="M1897" s="140" t="s">
        <v>383</v>
      </c>
      <c r="N1897" s="362" t="s">
        <v>6082</v>
      </c>
      <c r="O1897" s="3" t="s">
        <v>1368</v>
      </c>
      <c r="P1897" s="7" t="s">
        <v>1340</v>
      </c>
      <c r="Q1897" s="3" t="s">
        <v>1188</v>
      </c>
      <c r="R1897" s="11">
        <v>20</v>
      </c>
      <c r="S1897" s="9">
        <v>1861.3199999999997</v>
      </c>
      <c r="T1897" s="83">
        <v>0</v>
      </c>
      <c r="U1897" s="83">
        <f t="shared" si="574"/>
        <v>0</v>
      </c>
      <c r="V1897" s="9" t="s">
        <v>1327</v>
      </c>
      <c r="W1897" s="152" t="s">
        <v>1396</v>
      </c>
      <c r="X1897" s="243" t="s">
        <v>9049</v>
      </c>
    </row>
    <row r="1898" spans="1:24" s="225" customFormat="1" ht="102">
      <c r="A1898" s="9" t="s">
        <v>12792</v>
      </c>
      <c r="B1898" s="3" t="s">
        <v>1318</v>
      </c>
      <c r="C1898" s="2" t="s">
        <v>3880</v>
      </c>
      <c r="D1898" s="187" t="s">
        <v>3881</v>
      </c>
      <c r="E1898" s="1" t="s">
        <v>3885</v>
      </c>
      <c r="F1898" s="243"/>
      <c r="G1898" s="161" t="s">
        <v>384</v>
      </c>
      <c r="H1898" s="241">
        <v>0</v>
      </c>
      <c r="I1898" s="34">
        <v>470000000</v>
      </c>
      <c r="J1898" s="21" t="s">
        <v>1316</v>
      </c>
      <c r="K1898" s="17" t="s">
        <v>1633</v>
      </c>
      <c r="L1898" s="235" t="s">
        <v>3441</v>
      </c>
      <c r="M1898" s="140" t="s">
        <v>383</v>
      </c>
      <c r="N1898" s="362" t="s">
        <v>6082</v>
      </c>
      <c r="O1898" s="3" t="s">
        <v>1368</v>
      </c>
      <c r="P1898" s="7" t="s">
        <v>1340</v>
      </c>
      <c r="Q1898" s="3" t="s">
        <v>1188</v>
      </c>
      <c r="R1898" s="11">
        <v>20</v>
      </c>
      <c r="S1898" s="9">
        <v>400</v>
      </c>
      <c r="T1898" s="242">
        <f t="shared" ref="T1898" si="592">R1898*S1898</f>
        <v>8000</v>
      </c>
      <c r="U1898" s="83">
        <f t="shared" ref="U1898" si="593">T1898*1.12</f>
        <v>8960</v>
      </c>
      <c r="V1898" s="9" t="s">
        <v>1327</v>
      </c>
      <c r="W1898" s="152" t="s">
        <v>1396</v>
      </c>
      <c r="X1898" s="243"/>
    </row>
    <row r="1899" spans="1:24" s="225" customFormat="1" ht="102">
      <c r="A1899" s="9" t="s">
        <v>7292</v>
      </c>
      <c r="B1899" s="3" t="s">
        <v>1318</v>
      </c>
      <c r="C1899" s="2" t="s">
        <v>3880</v>
      </c>
      <c r="D1899" s="187" t="s">
        <v>3881</v>
      </c>
      <c r="E1899" s="1" t="s">
        <v>3886</v>
      </c>
      <c r="F1899" s="243"/>
      <c r="G1899" s="161" t="s">
        <v>384</v>
      </c>
      <c r="H1899" s="241">
        <v>0</v>
      </c>
      <c r="I1899" s="34">
        <v>470000000</v>
      </c>
      <c r="J1899" s="21" t="s">
        <v>1316</v>
      </c>
      <c r="K1899" s="17" t="s">
        <v>1633</v>
      </c>
      <c r="L1899" s="235" t="s">
        <v>3441</v>
      </c>
      <c r="M1899" s="140" t="s">
        <v>383</v>
      </c>
      <c r="N1899" s="362" t="s">
        <v>6082</v>
      </c>
      <c r="O1899" s="3" t="s">
        <v>1368</v>
      </c>
      <c r="P1899" s="7" t="s">
        <v>1340</v>
      </c>
      <c r="Q1899" s="3" t="s">
        <v>1188</v>
      </c>
      <c r="R1899" s="11">
        <v>10</v>
      </c>
      <c r="S1899" s="9">
        <v>6056.6639999999998</v>
      </c>
      <c r="T1899" s="83">
        <v>0</v>
      </c>
      <c r="U1899" s="83">
        <f t="shared" si="574"/>
        <v>0</v>
      </c>
      <c r="V1899" s="9" t="s">
        <v>1327</v>
      </c>
      <c r="W1899" s="152" t="s">
        <v>1396</v>
      </c>
      <c r="X1899" s="243" t="s">
        <v>9049</v>
      </c>
    </row>
    <row r="1900" spans="1:24" s="225" customFormat="1" ht="102">
      <c r="A1900" s="9" t="s">
        <v>12793</v>
      </c>
      <c r="B1900" s="3" t="s">
        <v>1318</v>
      </c>
      <c r="C1900" s="2" t="s">
        <v>3880</v>
      </c>
      <c r="D1900" s="187" t="s">
        <v>3881</v>
      </c>
      <c r="E1900" s="1" t="s">
        <v>3886</v>
      </c>
      <c r="F1900" s="243"/>
      <c r="G1900" s="161" t="s">
        <v>384</v>
      </c>
      <c r="H1900" s="241">
        <v>0</v>
      </c>
      <c r="I1900" s="34">
        <v>470000000</v>
      </c>
      <c r="J1900" s="21" t="s">
        <v>1316</v>
      </c>
      <c r="K1900" s="17" t="s">
        <v>1633</v>
      </c>
      <c r="L1900" s="235" t="s">
        <v>3441</v>
      </c>
      <c r="M1900" s="140" t="s">
        <v>383</v>
      </c>
      <c r="N1900" s="362" t="s">
        <v>6082</v>
      </c>
      <c r="O1900" s="3" t="s">
        <v>1368</v>
      </c>
      <c r="P1900" s="7" t="s">
        <v>1340</v>
      </c>
      <c r="Q1900" s="3" t="s">
        <v>1188</v>
      </c>
      <c r="R1900" s="11">
        <v>10</v>
      </c>
      <c r="S1900" s="9">
        <v>3000</v>
      </c>
      <c r="T1900" s="242">
        <f t="shared" ref="T1900" si="594">R1900*S1900</f>
        <v>30000</v>
      </c>
      <c r="U1900" s="83">
        <f t="shared" ref="U1900" si="595">T1900*1.12</f>
        <v>33600</v>
      </c>
      <c r="V1900" s="9" t="s">
        <v>1327</v>
      </c>
      <c r="W1900" s="152" t="s">
        <v>1396</v>
      </c>
      <c r="X1900" s="243"/>
    </row>
    <row r="1901" spans="1:24" s="225" customFormat="1" ht="102">
      <c r="A1901" s="9" t="s">
        <v>7293</v>
      </c>
      <c r="B1901" s="3" t="s">
        <v>1318</v>
      </c>
      <c r="C1901" s="2" t="s">
        <v>3880</v>
      </c>
      <c r="D1901" s="188" t="s">
        <v>3881</v>
      </c>
      <c r="E1901" s="1" t="s">
        <v>3887</v>
      </c>
      <c r="F1901" s="243"/>
      <c r="G1901" s="161" t="s">
        <v>384</v>
      </c>
      <c r="H1901" s="241">
        <v>0</v>
      </c>
      <c r="I1901" s="34">
        <v>470000000</v>
      </c>
      <c r="J1901" s="21" t="s">
        <v>1316</v>
      </c>
      <c r="K1901" s="17" t="s">
        <v>1633</v>
      </c>
      <c r="L1901" s="235" t="s">
        <v>3441</v>
      </c>
      <c r="M1901" s="140" t="s">
        <v>383</v>
      </c>
      <c r="N1901" s="362" t="s">
        <v>6082</v>
      </c>
      <c r="O1901" s="3" t="s">
        <v>1368</v>
      </c>
      <c r="P1901" s="7" t="s">
        <v>1340</v>
      </c>
      <c r="Q1901" s="3" t="s">
        <v>1188</v>
      </c>
      <c r="R1901" s="11">
        <v>10</v>
      </c>
      <c r="S1901" s="9">
        <v>7800</v>
      </c>
      <c r="T1901" s="83">
        <v>0</v>
      </c>
      <c r="U1901" s="83">
        <f t="shared" si="574"/>
        <v>0</v>
      </c>
      <c r="V1901" s="9" t="s">
        <v>1327</v>
      </c>
      <c r="W1901" s="152" t="s">
        <v>1396</v>
      </c>
      <c r="X1901" s="243" t="s">
        <v>9049</v>
      </c>
    </row>
    <row r="1902" spans="1:24" s="225" customFormat="1" ht="102">
      <c r="A1902" s="9" t="s">
        <v>12794</v>
      </c>
      <c r="B1902" s="3" t="s">
        <v>1318</v>
      </c>
      <c r="C1902" s="2" t="s">
        <v>3880</v>
      </c>
      <c r="D1902" s="188" t="s">
        <v>3881</v>
      </c>
      <c r="E1902" s="1" t="s">
        <v>3887</v>
      </c>
      <c r="F1902" s="243"/>
      <c r="G1902" s="161" t="s">
        <v>384</v>
      </c>
      <c r="H1902" s="241">
        <v>0</v>
      </c>
      <c r="I1902" s="34">
        <v>470000000</v>
      </c>
      <c r="J1902" s="21" t="s">
        <v>1316</v>
      </c>
      <c r="K1902" s="17" t="s">
        <v>1633</v>
      </c>
      <c r="L1902" s="235" t="s">
        <v>3441</v>
      </c>
      <c r="M1902" s="140" t="s">
        <v>383</v>
      </c>
      <c r="N1902" s="362" t="s">
        <v>6082</v>
      </c>
      <c r="O1902" s="3" t="s">
        <v>1368</v>
      </c>
      <c r="P1902" s="7" t="s">
        <v>1340</v>
      </c>
      <c r="Q1902" s="3" t="s">
        <v>1188</v>
      </c>
      <c r="R1902" s="11">
        <v>10</v>
      </c>
      <c r="S1902" s="9">
        <v>6500</v>
      </c>
      <c r="T1902" s="242">
        <f t="shared" ref="T1902" si="596">R1902*S1902</f>
        <v>65000</v>
      </c>
      <c r="U1902" s="83">
        <f t="shared" ref="U1902" si="597">T1902*1.12</f>
        <v>72800</v>
      </c>
      <c r="V1902" s="9" t="s">
        <v>1327</v>
      </c>
      <c r="W1902" s="152" t="s">
        <v>1396</v>
      </c>
      <c r="X1902" s="243"/>
    </row>
    <row r="1903" spans="1:24" s="225" customFormat="1" ht="102">
      <c r="A1903" s="9" t="s">
        <v>7294</v>
      </c>
      <c r="B1903" s="3" t="s">
        <v>1318</v>
      </c>
      <c r="C1903" s="2" t="s">
        <v>3880</v>
      </c>
      <c r="D1903" s="188" t="s">
        <v>3881</v>
      </c>
      <c r="E1903" s="1" t="s">
        <v>3888</v>
      </c>
      <c r="F1903" s="243"/>
      <c r="G1903" s="161" t="s">
        <v>384</v>
      </c>
      <c r="H1903" s="241">
        <v>0</v>
      </c>
      <c r="I1903" s="34">
        <v>470000000</v>
      </c>
      <c r="J1903" s="21" t="s">
        <v>1316</v>
      </c>
      <c r="K1903" s="17" t="s">
        <v>1633</v>
      </c>
      <c r="L1903" s="235" t="s">
        <v>3441</v>
      </c>
      <c r="M1903" s="140" t="s">
        <v>383</v>
      </c>
      <c r="N1903" s="362" t="s">
        <v>6082</v>
      </c>
      <c r="O1903" s="3" t="s">
        <v>1368</v>
      </c>
      <c r="P1903" s="7" t="s">
        <v>1340</v>
      </c>
      <c r="Q1903" s="3" t="s">
        <v>1188</v>
      </c>
      <c r="R1903" s="11">
        <v>4</v>
      </c>
      <c r="S1903" s="9">
        <v>24408</v>
      </c>
      <c r="T1903" s="83">
        <v>0</v>
      </c>
      <c r="U1903" s="83">
        <f t="shared" si="574"/>
        <v>0</v>
      </c>
      <c r="V1903" s="9" t="s">
        <v>1327</v>
      </c>
      <c r="W1903" s="152" t="s">
        <v>1396</v>
      </c>
      <c r="X1903" s="243" t="s">
        <v>9049</v>
      </c>
    </row>
    <row r="1904" spans="1:24" s="225" customFormat="1" ht="102">
      <c r="A1904" s="9" t="s">
        <v>12795</v>
      </c>
      <c r="B1904" s="3" t="s">
        <v>1318</v>
      </c>
      <c r="C1904" s="2" t="s">
        <v>3880</v>
      </c>
      <c r="D1904" s="188" t="s">
        <v>3881</v>
      </c>
      <c r="E1904" s="1" t="s">
        <v>3888</v>
      </c>
      <c r="F1904" s="243"/>
      <c r="G1904" s="161" t="s">
        <v>384</v>
      </c>
      <c r="H1904" s="241">
        <v>0</v>
      </c>
      <c r="I1904" s="34">
        <v>470000000</v>
      </c>
      <c r="J1904" s="21" t="s">
        <v>1316</v>
      </c>
      <c r="K1904" s="17" t="s">
        <v>1633</v>
      </c>
      <c r="L1904" s="235" t="s">
        <v>3441</v>
      </c>
      <c r="M1904" s="140" t="s">
        <v>383</v>
      </c>
      <c r="N1904" s="362" t="s">
        <v>6082</v>
      </c>
      <c r="O1904" s="3" t="s">
        <v>1368</v>
      </c>
      <c r="P1904" s="7" t="s">
        <v>1340</v>
      </c>
      <c r="Q1904" s="3" t="s">
        <v>1188</v>
      </c>
      <c r="R1904" s="11">
        <v>4</v>
      </c>
      <c r="S1904" s="9">
        <v>15000</v>
      </c>
      <c r="T1904" s="242">
        <f t="shared" ref="T1904" si="598">R1904*S1904</f>
        <v>60000</v>
      </c>
      <c r="U1904" s="83">
        <f t="shared" ref="U1904" si="599">T1904*1.12</f>
        <v>67200</v>
      </c>
      <c r="V1904" s="9" t="s">
        <v>1327</v>
      </c>
      <c r="W1904" s="152" t="s">
        <v>1396</v>
      </c>
      <c r="X1904" s="243"/>
    </row>
    <row r="1905" spans="1:24" s="225" customFormat="1" ht="102">
      <c r="A1905" s="9" t="s">
        <v>7295</v>
      </c>
      <c r="B1905" s="3" t="s">
        <v>1318</v>
      </c>
      <c r="C1905" s="186" t="s">
        <v>3889</v>
      </c>
      <c r="D1905" s="187" t="s">
        <v>3890</v>
      </c>
      <c r="E1905" s="1" t="s">
        <v>3891</v>
      </c>
      <c r="F1905" s="243"/>
      <c r="G1905" s="161" t="s">
        <v>384</v>
      </c>
      <c r="H1905" s="241">
        <v>0</v>
      </c>
      <c r="I1905" s="34">
        <v>470000000</v>
      </c>
      <c r="J1905" s="21" t="s">
        <v>1316</v>
      </c>
      <c r="K1905" s="17" t="s">
        <v>1633</v>
      </c>
      <c r="L1905" s="235" t="s">
        <v>3441</v>
      </c>
      <c r="M1905" s="140" t="s">
        <v>383</v>
      </c>
      <c r="N1905" s="362" t="s">
        <v>6082</v>
      </c>
      <c r="O1905" s="3" t="s">
        <v>1368</v>
      </c>
      <c r="P1905" s="7" t="s">
        <v>1340</v>
      </c>
      <c r="Q1905" s="3" t="s">
        <v>1188</v>
      </c>
      <c r="R1905" s="11">
        <v>400</v>
      </c>
      <c r="S1905" s="9">
        <v>540.41999999999996</v>
      </c>
      <c r="T1905" s="83">
        <v>0</v>
      </c>
      <c r="U1905" s="83">
        <f t="shared" si="574"/>
        <v>0</v>
      </c>
      <c r="V1905" s="9" t="s">
        <v>1327</v>
      </c>
      <c r="W1905" s="152" t="s">
        <v>1396</v>
      </c>
      <c r="X1905" s="243" t="s">
        <v>9049</v>
      </c>
    </row>
    <row r="1906" spans="1:24" s="225" customFormat="1" ht="102">
      <c r="A1906" s="9" t="s">
        <v>12796</v>
      </c>
      <c r="B1906" s="3" t="s">
        <v>1318</v>
      </c>
      <c r="C1906" s="186" t="s">
        <v>3889</v>
      </c>
      <c r="D1906" s="187" t="s">
        <v>3890</v>
      </c>
      <c r="E1906" s="1" t="s">
        <v>3891</v>
      </c>
      <c r="F1906" s="243"/>
      <c r="G1906" s="161" t="s">
        <v>384</v>
      </c>
      <c r="H1906" s="241">
        <v>0</v>
      </c>
      <c r="I1906" s="34">
        <v>470000000</v>
      </c>
      <c r="J1906" s="21" t="s">
        <v>1316</v>
      </c>
      <c r="K1906" s="17" t="s">
        <v>1633</v>
      </c>
      <c r="L1906" s="235" t="s">
        <v>3441</v>
      </c>
      <c r="M1906" s="140" t="s">
        <v>383</v>
      </c>
      <c r="N1906" s="362" t="s">
        <v>6082</v>
      </c>
      <c r="O1906" s="3" t="s">
        <v>1368</v>
      </c>
      <c r="P1906" s="7" t="s">
        <v>1340</v>
      </c>
      <c r="Q1906" s="3" t="s">
        <v>1188</v>
      </c>
      <c r="R1906" s="11">
        <v>400</v>
      </c>
      <c r="S1906" s="9">
        <v>700</v>
      </c>
      <c r="T1906" s="242">
        <f t="shared" ref="T1906" si="600">R1906*S1906</f>
        <v>280000</v>
      </c>
      <c r="U1906" s="83">
        <f t="shared" ref="U1906" si="601">T1906*1.12</f>
        <v>313600.00000000006</v>
      </c>
      <c r="V1906" s="9" t="s">
        <v>1327</v>
      </c>
      <c r="W1906" s="152" t="s">
        <v>1396</v>
      </c>
      <c r="X1906" s="243"/>
    </row>
    <row r="1907" spans="1:24" s="225" customFormat="1" ht="102">
      <c r="A1907" s="9" t="s">
        <v>7296</v>
      </c>
      <c r="B1907" s="3" t="s">
        <v>1318</v>
      </c>
      <c r="C1907" s="186" t="s">
        <v>3889</v>
      </c>
      <c r="D1907" s="188" t="s">
        <v>3890</v>
      </c>
      <c r="E1907" s="1" t="s">
        <v>3892</v>
      </c>
      <c r="F1907" s="243"/>
      <c r="G1907" s="161" t="s">
        <v>384</v>
      </c>
      <c r="H1907" s="241">
        <v>0</v>
      </c>
      <c r="I1907" s="34">
        <v>470000000</v>
      </c>
      <c r="J1907" s="21" t="s">
        <v>1316</v>
      </c>
      <c r="K1907" s="17" t="s">
        <v>1633</v>
      </c>
      <c r="L1907" s="235" t="s">
        <v>3441</v>
      </c>
      <c r="M1907" s="140" t="s">
        <v>383</v>
      </c>
      <c r="N1907" s="362" t="s">
        <v>6082</v>
      </c>
      <c r="O1907" s="3" t="s">
        <v>1368</v>
      </c>
      <c r="P1907" s="7" t="s">
        <v>1340</v>
      </c>
      <c r="Q1907" s="3" t="s">
        <v>1188</v>
      </c>
      <c r="R1907" s="11">
        <v>400</v>
      </c>
      <c r="S1907" s="9">
        <v>540.41999999999996</v>
      </c>
      <c r="T1907" s="83">
        <v>0</v>
      </c>
      <c r="U1907" s="83">
        <f t="shared" si="574"/>
        <v>0</v>
      </c>
      <c r="V1907" s="9" t="s">
        <v>1327</v>
      </c>
      <c r="W1907" s="152" t="s">
        <v>1396</v>
      </c>
      <c r="X1907" s="243" t="s">
        <v>9049</v>
      </c>
    </row>
    <row r="1908" spans="1:24" s="225" customFormat="1" ht="102">
      <c r="A1908" s="9" t="s">
        <v>12797</v>
      </c>
      <c r="B1908" s="3" t="s">
        <v>1318</v>
      </c>
      <c r="C1908" s="186" t="s">
        <v>3889</v>
      </c>
      <c r="D1908" s="188" t="s">
        <v>3890</v>
      </c>
      <c r="E1908" s="1" t="s">
        <v>3892</v>
      </c>
      <c r="F1908" s="243"/>
      <c r="G1908" s="161" t="s">
        <v>384</v>
      </c>
      <c r="H1908" s="241">
        <v>0</v>
      </c>
      <c r="I1908" s="34">
        <v>470000000</v>
      </c>
      <c r="J1908" s="21" t="s">
        <v>1316</v>
      </c>
      <c r="K1908" s="17" t="s">
        <v>1633</v>
      </c>
      <c r="L1908" s="235" t="s">
        <v>3441</v>
      </c>
      <c r="M1908" s="140" t="s">
        <v>383</v>
      </c>
      <c r="N1908" s="362" t="s">
        <v>6082</v>
      </c>
      <c r="O1908" s="3" t="s">
        <v>1368</v>
      </c>
      <c r="P1908" s="7" t="s">
        <v>1340</v>
      </c>
      <c r="Q1908" s="3" t="s">
        <v>1188</v>
      </c>
      <c r="R1908" s="11">
        <v>400</v>
      </c>
      <c r="S1908" s="9">
        <v>700</v>
      </c>
      <c r="T1908" s="242">
        <f t="shared" ref="T1908" si="602">R1908*S1908</f>
        <v>280000</v>
      </c>
      <c r="U1908" s="83">
        <f t="shared" ref="U1908" si="603">T1908*1.12</f>
        <v>313600.00000000006</v>
      </c>
      <c r="V1908" s="9" t="s">
        <v>1327</v>
      </c>
      <c r="W1908" s="152" t="s">
        <v>1396</v>
      </c>
      <c r="X1908" s="243"/>
    </row>
    <row r="1909" spans="1:24" s="225" customFormat="1" ht="102">
      <c r="A1909" s="9" t="s">
        <v>7297</v>
      </c>
      <c r="B1909" s="3" t="s">
        <v>1318</v>
      </c>
      <c r="C1909" s="186" t="s">
        <v>3889</v>
      </c>
      <c r="D1909" s="184" t="s">
        <v>3890</v>
      </c>
      <c r="E1909" s="1" t="s">
        <v>3893</v>
      </c>
      <c r="F1909" s="243"/>
      <c r="G1909" s="161" t="s">
        <v>384</v>
      </c>
      <c r="H1909" s="241">
        <v>0</v>
      </c>
      <c r="I1909" s="34">
        <v>470000000</v>
      </c>
      <c r="J1909" s="21" t="s">
        <v>1316</v>
      </c>
      <c r="K1909" s="17" t="s">
        <v>1633</v>
      </c>
      <c r="L1909" s="235" t="s">
        <v>3441</v>
      </c>
      <c r="M1909" s="140" t="s">
        <v>383</v>
      </c>
      <c r="N1909" s="362" t="s">
        <v>6082</v>
      </c>
      <c r="O1909" s="3" t="s">
        <v>1368</v>
      </c>
      <c r="P1909" s="7" t="s">
        <v>1340</v>
      </c>
      <c r="Q1909" s="3" t="s">
        <v>1188</v>
      </c>
      <c r="R1909" s="11">
        <v>300</v>
      </c>
      <c r="S1909" s="9">
        <v>298.572</v>
      </c>
      <c r="T1909" s="83">
        <v>0</v>
      </c>
      <c r="U1909" s="83">
        <f t="shared" si="574"/>
        <v>0</v>
      </c>
      <c r="V1909" s="9" t="s">
        <v>1327</v>
      </c>
      <c r="W1909" s="152" t="s">
        <v>1396</v>
      </c>
      <c r="X1909" s="243" t="s">
        <v>9049</v>
      </c>
    </row>
    <row r="1910" spans="1:24" s="225" customFormat="1" ht="102">
      <c r="A1910" s="9" t="s">
        <v>12798</v>
      </c>
      <c r="B1910" s="3" t="s">
        <v>1318</v>
      </c>
      <c r="C1910" s="186" t="s">
        <v>3889</v>
      </c>
      <c r="D1910" s="184" t="s">
        <v>3890</v>
      </c>
      <c r="E1910" s="1" t="s">
        <v>3893</v>
      </c>
      <c r="F1910" s="243"/>
      <c r="G1910" s="161" t="s">
        <v>384</v>
      </c>
      <c r="H1910" s="241">
        <v>0</v>
      </c>
      <c r="I1910" s="34">
        <v>470000000</v>
      </c>
      <c r="J1910" s="21" t="s">
        <v>1316</v>
      </c>
      <c r="K1910" s="17" t="s">
        <v>1633</v>
      </c>
      <c r="L1910" s="235" t="s">
        <v>3441</v>
      </c>
      <c r="M1910" s="140" t="s">
        <v>383</v>
      </c>
      <c r="N1910" s="362" t="s">
        <v>6082</v>
      </c>
      <c r="O1910" s="3" t="s">
        <v>1368</v>
      </c>
      <c r="P1910" s="7" t="s">
        <v>1340</v>
      </c>
      <c r="Q1910" s="3" t="s">
        <v>1188</v>
      </c>
      <c r="R1910" s="11">
        <v>300</v>
      </c>
      <c r="S1910" s="9">
        <v>700</v>
      </c>
      <c r="T1910" s="242">
        <f t="shared" ref="T1910" si="604">R1910*S1910</f>
        <v>210000</v>
      </c>
      <c r="U1910" s="83">
        <f t="shared" ref="U1910" si="605">T1910*1.12</f>
        <v>235200.00000000003</v>
      </c>
      <c r="V1910" s="9" t="s">
        <v>1327</v>
      </c>
      <c r="W1910" s="152" t="s">
        <v>1396</v>
      </c>
      <c r="X1910" s="243"/>
    </row>
    <row r="1911" spans="1:24" s="225" customFormat="1" ht="102">
      <c r="A1911" s="9" t="s">
        <v>7298</v>
      </c>
      <c r="B1911" s="3" t="s">
        <v>1318</v>
      </c>
      <c r="C1911" s="186" t="s">
        <v>3894</v>
      </c>
      <c r="D1911" s="184" t="s">
        <v>3895</v>
      </c>
      <c r="E1911" s="1" t="s">
        <v>3896</v>
      </c>
      <c r="F1911" s="243"/>
      <c r="G1911" s="161" t="s">
        <v>384</v>
      </c>
      <c r="H1911" s="241">
        <v>0</v>
      </c>
      <c r="I1911" s="34">
        <v>470000000</v>
      </c>
      <c r="J1911" s="21" t="s">
        <v>1316</v>
      </c>
      <c r="K1911" s="17" t="s">
        <v>1633</v>
      </c>
      <c r="L1911" s="235" t="s">
        <v>3441</v>
      </c>
      <c r="M1911" s="140" t="s">
        <v>383</v>
      </c>
      <c r="N1911" s="362" t="s">
        <v>6082</v>
      </c>
      <c r="O1911" s="3" t="s">
        <v>1368</v>
      </c>
      <c r="P1911" s="7" t="s">
        <v>1340</v>
      </c>
      <c r="Q1911" s="3" t="s">
        <v>1188</v>
      </c>
      <c r="R1911" s="11">
        <v>5</v>
      </c>
      <c r="S1911" s="9">
        <v>38855.088000000003</v>
      </c>
      <c r="T1911" s="83">
        <v>0</v>
      </c>
      <c r="U1911" s="83">
        <f t="shared" si="574"/>
        <v>0</v>
      </c>
      <c r="V1911" s="9" t="s">
        <v>1327</v>
      </c>
      <c r="W1911" s="152" t="s">
        <v>1396</v>
      </c>
      <c r="X1911" s="243" t="s">
        <v>9049</v>
      </c>
    </row>
    <row r="1912" spans="1:24" s="225" customFormat="1" ht="102">
      <c r="A1912" s="9" t="s">
        <v>12799</v>
      </c>
      <c r="B1912" s="3" t="s">
        <v>1318</v>
      </c>
      <c r="C1912" s="186" t="s">
        <v>3894</v>
      </c>
      <c r="D1912" s="184" t="s">
        <v>3895</v>
      </c>
      <c r="E1912" s="1" t="s">
        <v>3896</v>
      </c>
      <c r="F1912" s="243"/>
      <c r="G1912" s="161" t="s">
        <v>384</v>
      </c>
      <c r="H1912" s="241">
        <v>0</v>
      </c>
      <c r="I1912" s="34">
        <v>470000000</v>
      </c>
      <c r="J1912" s="21" t="s">
        <v>1316</v>
      </c>
      <c r="K1912" s="17" t="s">
        <v>1633</v>
      </c>
      <c r="L1912" s="235" t="s">
        <v>3441</v>
      </c>
      <c r="M1912" s="140" t="s">
        <v>383</v>
      </c>
      <c r="N1912" s="362" t="s">
        <v>6082</v>
      </c>
      <c r="O1912" s="3" t="s">
        <v>1368</v>
      </c>
      <c r="P1912" s="7" t="s">
        <v>1340</v>
      </c>
      <c r="Q1912" s="3" t="s">
        <v>1188</v>
      </c>
      <c r="R1912" s="11">
        <v>5</v>
      </c>
      <c r="S1912" s="9">
        <v>2000</v>
      </c>
      <c r="T1912" s="242">
        <f t="shared" ref="T1912" si="606">R1912*S1912</f>
        <v>10000</v>
      </c>
      <c r="U1912" s="83">
        <f t="shared" ref="U1912" si="607">T1912*1.12</f>
        <v>11200.000000000002</v>
      </c>
      <c r="V1912" s="9" t="s">
        <v>1327</v>
      </c>
      <c r="W1912" s="152" t="s">
        <v>1396</v>
      </c>
      <c r="X1912" s="243"/>
    </row>
    <row r="1913" spans="1:24" s="225" customFormat="1" ht="102">
      <c r="A1913" s="9" t="s">
        <v>7299</v>
      </c>
      <c r="B1913" s="3" t="s">
        <v>1318</v>
      </c>
      <c r="C1913" s="186" t="s">
        <v>3894</v>
      </c>
      <c r="D1913" s="184" t="s">
        <v>3895</v>
      </c>
      <c r="E1913" s="1" t="s">
        <v>3897</v>
      </c>
      <c r="F1913" s="243"/>
      <c r="G1913" s="161" t="s">
        <v>384</v>
      </c>
      <c r="H1913" s="241">
        <v>0</v>
      </c>
      <c r="I1913" s="34">
        <v>470000000</v>
      </c>
      <c r="J1913" s="21" t="s">
        <v>1316</v>
      </c>
      <c r="K1913" s="17" t="s">
        <v>1633</v>
      </c>
      <c r="L1913" s="235" t="s">
        <v>3441</v>
      </c>
      <c r="M1913" s="140" t="s">
        <v>383</v>
      </c>
      <c r="N1913" s="362" t="s">
        <v>6082</v>
      </c>
      <c r="O1913" s="3" t="s">
        <v>1368</v>
      </c>
      <c r="P1913" s="7" t="s">
        <v>1340</v>
      </c>
      <c r="Q1913" s="3" t="s">
        <v>1188</v>
      </c>
      <c r="R1913" s="11">
        <v>5</v>
      </c>
      <c r="S1913" s="9">
        <v>57823.031999999999</v>
      </c>
      <c r="T1913" s="83">
        <v>0</v>
      </c>
      <c r="U1913" s="83">
        <f t="shared" si="574"/>
        <v>0</v>
      </c>
      <c r="V1913" s="9" t="s">
        <v>1327</v>
      </c>
      <c r="W1913" s="152" t="s">
        <v>1396</v>
      </c>
      <c r="X1913" s="243" t="s">
        <v>9049</v>
      </c>
    </row>
    <row r="1914" spans="1:24" s="225" customFormat="1" ht="102">
      <c r="A1914" s="9" t="s">
        <v>12800</v>
      </c>
      <c r="B1914" s="3" t="s">
        <v>1318</v>
      </c>
      <c r="C1914" s="186" t="s">
        <v>3894</v>
      </c>
      <c r="D1914" s="184" t="s">
        <v>3895</v>
      </c>
      <c r="E1914" s="1" t="s">
        <v>3897</v>
      </c>
      <c r="F1914" s="243"/>
      <c r="G1914" s="161" t="s">
        <v>384</v>
      </c>
      <c r="H1914" s="241">
        <v>0</v>
      </c>
      <c r="I1914" s="34">
        <v>470000000</v>
      </c>
      <c r="J1914" s="21" t="s">
        <v>1316</v>
      </c>
      <c r="K1914" s="17" t="s">
        <v>1633</v>
      </c>
      <c r="L1914" s="235" t="s">
        <v>3441</v>
      </c>
      <c r="M1914" s="140" t="s">
        <v>383</v>
      </c>
      <c r="N1914" s="362" t="s">
        <v>6082</v>
      </c>
      <c r="O1914" s="3" t="s">
        <v>1368</v>
      </c>
      <c r="P1914" s="7" t="s">
        <v>1340</v>
      </c>
      <c r="Q1914" s="3" t="s">
        <v>1188</v>
      </c>
      <c r="R1914" s="11">
        <v>5</v>
      </c>
      <c r="S1914" s="9">
        <v>2000</v>
      </c>
      <c r="T1914" s="242">
        <f t="shared" ref="T1914" si="608">R1914*S1914</f>
        <v>10000</v>
      </c>
      <c r="U1914" s="83">
        <f t="shared" ref="U1914" si="609">T1914*1.12</f>
        <v>11200.000000000002</v>
      </c>
      <c r="V1914" s="9" t="s">
        <v>1327</v>
      </c>
      <c r="W1914" s="152" t="s">
        <v>1396</v>
      </c>
      <c r="X1914" s="243"/>
    </row>
    <row r="1915" spans="1:24" s="225" customFormat="1" ht="102">
      <c r="A1915" s="9" t="s">
        <v>7300</v>
      </c>
      <c r="B1915" s="3" t="s">
        <v>1318</v>
      </c>
      <c r="C1915" s="2" t="s">
        <v>3898</v>
      </c>
      <c r="D1915" s="187" t="s">
        <v>3899</v>
      </c>
      <c r="E1915" s="187" t="s">
        <v>3900</v>
      </c>
      <c r="F1915" s="243"/>
      <c r="G1915" s="161" t="s">
        <v>384</v>
      </c>
      <c r="H1915" s="241">
        <v>0</v>
      </c>
      <c r="I1915" s="34">
        <v>470000000</v>
      </c>
      <c r="J1915" s="21" t="s">
        <v>1316</v>
      </c>
      <c r="K1915" s="17" t="s">
        <v>1633</v>
      </c>
      <c r="L1915" s="235" t="s">
        <v>3441</v>
      </c>
      <c r="M1915" s="140" t="s">
        <v>383</v>
      </c>
      <c r="N1915" s="362" t="s">
        <v>6082</v>
      </c>
      <c r="O1915" s="3" t="s">
        <v>1368</v>
      </c>
      <c r="P1915" s="7" t="s">
        <v>1340</v>
      </c>
      <c r="Q1915" s="3" t="s">
        <v>1188</v>
      </c>
      <c r="R1915" s="11">
        <v>200</v>
      </c>
      <c r="S1915" s="9">
        <v>1466.8680000000002</v>
      </c>
      <c r="T1915" s="242">
        <f t="shared" si="585"/>
        <v>293373.60000000003</v>
      </c>
      <c r="U1915" s="83">
        <f t="shared" si="574"/>
        <v>328578.43200000009</v>
      </c>
      <c r="V1915" s="9" t="s">
        <v>1327</v>
      </c>
      <c r="W1915" s="152" t="s">
        <v>1396</v>
      </c>
      <c r="X1915" s="243"/>
    </row>
    <row r="1916" spans="1:24" s="225" customFormat="1" ht="102">
      <c r="A1916" s="9" t="s">
        <v>7301</v>
      </c>
      <c r="B1916" s="3" t="s">
        <v>1318</v>
      </c>
      <c r="C1916" s="2" t="s">
        <v>3898</v>
      </c>
      <c r="D1916" s="187" t="s">
        <v>3899</v>
      </c>
      <c r="E1916" s="187" t="s">
        <v>3901</v>
      </c>
      <c r="F1916" s="243"/>
      <c r="G1916" s="161" t="s">
        <v>384</v>
      </c>
      <c r="H1916" s="241">
        <v>0</v>
      </c>
      <c r="I1916" s="34">
        <v>470000000</v>
      </c>
      <c r="J1916" s="21" t="s">
        <v>1316</v>
      </c>
      <c r="K1916" s="17" t="s">
        <v>1633</v>
      </c>
      <c r="L1916" s="235" t="s">
        <v>3441</v>
      </c>
      <c r="M1916" s="140" t="s">
        <v>383</v>
      </c>
      <c r="N1916" s="362" t="s">
        <v>6082</v>
      </c>
      <c r="O1916" s="3" t="s">
        <v>1368</v>
      </c>
      <c r="P1916" s="7" t="s">
        <v>1340</v>
      </c>
      <c r="Q1916" s="3" t="s">
        <v>1188</v>
      </c>
      <c r="R1916" s="11">
        <v>200</v>
      </c>
      <c r="S1916" s="9">
        <v>1585.8</v>
      </c>
      <c r="T1916" s="242">
        <f t="shared" si="585"/>
        <v>317160</v>
      </c>
      <c r="U1916" s="83">
        <f t="shared" si="574"/>
        <v>355219.20000000001</v>
      </c>
      <c r="V1916" s="9" t="s">
        <v>1327</v>
      </c>
      <c r="W1916" s="152" t="s">
        <v>1396</v>
      </c>
      <c r="X1916" s="243"/>
    </row>
    <row r="1917" spans="1:24" s="225" customFormat="1" ht="102">
      <c r="A1917" s="9" t="s">
        <v>7302</v>
      </c>
      <c r="B1917" s="3" t="s">
        <v>1318</v>
      </c>
      <c r="C1917" s="193" t="s">
        <v>3902</v>
      </c>
      <c r="D1917" s="190" t="s">
        <v>3903</v>
      </c>
      <c r="E1917" s="1" t="s">
        <v>3904</v>
      </c>
      <c r="F1917" s="243"/>
      <c r="G1917" s="161" t="s">
        <v>385</v>
      </c>
      <c r="H1917" s="241">
        <v>0</v>
      </c>
      <c r="I1917" s="34">
        <v>470000000</v>
      </c>
      <c r="J1917" s="21" t="s">
        <v>1316</v>
      </c>
      <c r="K1917" s="17" t="s">
        <v>1633</v>
      </c>
      <c r="L1917" s="235" t="s">
        <v>3905</v>
      </c>
      <c r="M1917" s="140" t="s">
        <v>383</v>
      </c>
      <c r="N1917" s="362" t="s">
        <v>6083</v>
      </c>
      <c r="O1917" s="3" t="s">
        <v>1368</v>
      </c>
      <c r="P1917" s="7" t="s">
        <v>1340</v>
      </c>
      <c r="Q1917" s="3" t="s">
        <v>1188</v>
      </c>
      <c r="R1917" s="9">
        <v>10</v>
      </c>
      <c r="S1917" s="9">
        <v>3276.5304000000001</v>
      </c>
      <c r="T1917" s="242">
        <f t="shared" si="585"/>
        <v>32765.304</v>
      </c>
      <c r="U1917" s="83">
        <f t="shared" si="574"/>
        <v>36697.140480000002</v>
      </c>
      <c r="V1917" s="9" t="s">
        <v>1327</v>
      </c>
      <c r="W1917" s="152" t="s">
        <v>1396</v>
      </c>
      <c r="X1917" s="243"/>
    </row>
    <row r="1918" spans="1:24" s="225" customFormat="1" ht="102">
      <c r="A1918" s="9" t="s">
        <v>7303</v>
      </c>
      <c r="B1918" s="3" t="s">
        <v>1318</v>
      </c>
      <c r="C1918" s="193" t="s">
        <v>3906</v>
      </c>
      <c r="D1918" s="190" t="s">
        <v>3907</v>
      </c>
      <c r="E1918" s="1" t="s">
        <v>3908</v>
      </c>
      <c r="F1918" s="243"/>
      <c r="G1918" s="161" t="s">
        <v>385</v>
      </c>
      <c r="H1918" s="241">
        <v>0</v>
      </c>
      <c r="I1918" s="34">
        <v>470000000</v>
      </c>
      <c r="J1918" s="21" t="s">
        <v>1316</v>
      </c>
      <c r="K1918" s="17" t="s">
        <v>1633</v>
      </c>
      <c r="L1918" s="235" t="s">
        <v>3905</v>
      </c>
      <c r="M1918" s="140" t="s">
        <v>383</v>
      </c>
      <c r="N1918" s="362" t="s">
        <v>6083</v>
      </c>
      <c r="O1918" s="3" t="s">
        <v>1368</v>
      </c>
      <c r="P1918" s="7" t="s">
        <v>1340</v>
      </c>
      <c r="Q1918" s="3" t="s">
        <v>1188</v>
      </c>
      <c r="R1918" s="9">
        <v>75</v>
      </c>
      <c r="S1918" s="9">
        <v>68.421599999999998</v>
      </c>
      <c r="T1918" s="242">
        <f t="shared" si="585"/>
        <v>5131.62</v>
      </c>
      <c r="U1918" s="83">
        <f t="shared" si="574"/>
        <v>5747.4144000000006</v>
      </c>
      <c r="V1918" s="9" t="s">
        <v>1327</v>
      </c>
      <c r="W1918" s="152" t="s">
        <v>1396</v>
      </c>
      <c r="X1918" s="243"/>
    </row>
    <row r="1919" spans="1:24" s="225" customFormat="1" ht="102">
      <c r="A1919" s="9" t="s">
        <v>7304</v>
      </c>
      <c r="B1919" s="3" t="s">
        <v>1318</v>
      </c>
      <c r="C1919" s="193" t="s">
        <v>3906</v>
      </c>
      <c r="D1919" s="190" t="s">
        <v>3907</v>
      </c>
      <c r="E1919" s="1" t="s">
        <v>3909</v>
      </c>
      <c r="F1919" s="243"/>
      <c r="G1919" s="161" t="s">
        <v>385</v>
      </c>
      <c r="H1919" s="241">
        <v>0</v>
      </c>
      <c r="I1919" s="34">
        <v>470000000</v>
      </c>
      <c r="J1919" s="21" t="s">
        <v>1316</v>
      </c>
      <c r="K1919" s="17" t="s">
        <v>1633</v>
      </c>
      <c r="L1919" s="235" t="s">
        <v>3905</v>
      </c>
      <c r="M1919" s="140" t="s">
        <v>383</v>
      </c>
      <c r="N1919" s="362" t="s">
        <v>6083</v>
      </c>
      <c r="O1919" s="3" t="s">
        <v>1368</v>
      </c>
      <c r="P1919" s="7" t="s">
        <v>1340</v>
      </c>
      <c r="Q1919" s="3" t="s">
        <v>1188</v>
      </c>
      <c r="R1919" s="9">
        <v>20</v>
      </c>
      <c r="S1919" s="9">
        <v>117.678</v>
      </c>
      <c r="T1919" s="242">
        <f t="shared" si="585"/>
        <v>2353.56</v>
      </c>
      <c r="U1919" s="83">
        <f t="shared" si="574"/>
        <v>2635.9872</v>
      </c>
      <c r="V1919" s="9" t="s">
        <v>1327</v>
      </c>
      <c r="W1919" s="152" t="s">
        <v>1396</v>
      </c>
      <c r="X1919" s="243"/>
    </row>
    <row r="1920" spans="1:24" s="225" customFormat="1" ht="102">
      <c r="A1920" s="9" t="s">
        <v>7305</v>
      </c>
      <c r="B1920" s="3" t="s">
        <v>1318</v>
      </c>
      <c r="C1920" s="194" t="s">
        <v>3910</v>
      </c>
      <c r="D1920" s="184" t="s">
        <v>3911</v>
      </c>
      <c r="E1920" s="1" t="s">
        <v>3912</v>
      </c>
      <c r="F1920" s="243"/>
      <c r="G1920" s="161" t="s">
        <v>385</v>
      </c>
      <c r="H1920" s="241">
        <v>0</v>
      </c>
      <c r="I1920" s="34">
        <v>470000000</v>
      </c>
      <c r="J1920" s="21" t="s">
        <v>1316</v>
      </c>
      <c r="K1920" s="17" t="s">
        <v>1633</v>
      </c>
      <c r="L1920" s="235" t="s">
        <v>3905</v>
      </c>
      <c r="M1920" s="140" t="s">
        <v>383</v>
      </c>
      <c r="N1920" s="362" t="s">
        <v>6083</v>
      </c>
      <c r="O1920" s="3" t="s">
        <v>1368</v>
      </c>
      <c r="P1920" s="7" t="s">
        <v>1340</v>
      </c>
      <c r="Q1920" s="3" t="s">
        <v>1188</v>
      </c>
      <c r="R1920" s="9">
        <v>15</v>
      </c>
      <c r="S1920" s="9">
        <v>305.58</v>
      </c>
      <c r="T1920" s="242">
        <f t="shared" si="585"/>
        <v>4583.7</v>
      </c>
      <c r="U1920" s="83">
        <f t="shared" si="574"/>
        <v>5133.7440000000006</v>
      </c>
      <c r="V1920" s="9" t="s">
        <v>1327</v>
      </c>
      <c r="W1920" s="152" t="s">
        <v>1396</v>
      </c>
      <c r="X1920" s="243"/>
    </row>
    <row r="1921" spans="1:24" s="225" customFormat="1" ht="102">
      <c r="A1921" s="9" t="s">
        <v>7306</v>
      </c>
      <c r="B1921" s="3" t="s">
        <v>1318</v>
      </c>
      <c r="C1921" s="194" t="s">
        <v>3910</v>
      </c>
      <c r="D1921" s="184" t="s">
        <v>3911</v>
      </c>
      <c r="E1921" s="1" t="s">
        <v>3913</v>
      </c>
      <c r="F1921" s="243"/>
      <c r="G1921" s="161" t="s">
        <v>385</v>
      </c>
      <c r="H1921" s="241">
        <v>0</v>
      </c>
      <c r="I1921" s="34">
        <v>470000000</v>
      </c>
      <c r="J1921" s="21" t="s">
        <v>1316</v>
      </c>
      <c r="K1921" s="17" t="s">
        <v>1633</v>
      </c>
      <c r="L1921" s="235" t="s">
        <v>3905</v>
      </c>
      <c r="M1921" s="140" t="s">
        <v>383</v>
      </c>
      <c r="N1921" s="362" t="s">
        <v>6083</v>
      </c>
      <c r="O1921" s="3" t="s">
        <v>1368</v>
      </c>
      <c r="P1921" s="7" t="s">
        <v>1340</v>
      </c>
      <c r="Q1921" s="3" t="s">
        <v>1188</v>
      </c>
      <c r="R1921" s="9">
        <v>15</v>
      </c>
      <c r="S1921" s="9">
        <v>305.58</v>
      </c>
      <c r="T1921" s="242">
        <f t="shared" si="585"/>
        <v>4583.7</v>
      </c>
      <c r="U1921" s="83">
        <f t="shared" si="574"/>
        <v>5133.7440000000006</v>
      </c>
      <c r="V1921" s="9" t="s">
        <v>1327</v>
      </c>
      <c r="W1921" s="152" t="s">
        <v>1396</v>
      </c>
      <c r="X1921" s="243"/>
    </row>
    <row r="1922" spans="1:24" s="225" customFormat="1" ht="102">
      <c r="A1922" s="9" t="s">
        <v>7307</v>
      </c>
      <c r="B1922" s="3" t="s">
        <v>1318</v>
      </c>
      <c r="C1922" s="194" t="s">
        <v>3914</v>
      </c>
      <c r="D1922" s="184" t="s">
        <v>3915</v>
      </c>
      <c r="E1922" s="1" t="s">
        <v>3916</v>
      </c>
      <c r="F1922" s="243"/>
      <c r="G1922" s="161" t="s">
        <v>385</v>
      </c>
      <c r="H1922" s="241">
        <v>0</v>
      </c>
      <c r="I1922" s="34">
        <v>470000000</v>
      </c>
      <c r="J1922" s="21" t="s">
        <v>1316</v>
      </c>
      <c r="K1922" s="17" t="s">
        <v>1633</v>
      </c>
      <c r="L1922" s="235" t="s">
        <v>3905</v>
      </c>
      <c r="M1922" s="140" t="s">
        <v>383</v>
      </c>
      <c r="N1922" s="362" t="s">
        <v>6083</v>
      </c>
      <c r="O1922" s="3" t="s">
        <v>1368</v>
      </c>
      <c r="P1922" s="7" t="s">
        <v>1340</v>
      </c>
      <c r="Q1922" s="3" t="s">
        <v>1188</v>
      </c>
      <c r="R1922" s="9">
        <v>20</v>
      </c>
      <c r="S1922" s="9">
        <v>420.05040000000002</v>
      </c>
      <c r="T1922" s="242">
        <f t="shared" si="585"/>
        <v>8401.0079999999998</v>
      </c>
      <c r="U1922" s="83">
        <f t="shared" si="574"/>
        <v>9409.12896</v>
      </c>
      <c r="V1922" s="9" t="s">
        <v>1327</v>
      </c>
      <c r="W1922" s="152" t="s">
        <v>1396</v>
      </c>
      <c r="X1922" s="243"/>
    </row>
    <row r="1923" spans="1:24" s="225" customFormat="1" ht="102">
      <c r="A1923" s="9" t="s">
        <v>7308</v>
      </c>
      <c r="B1923" s="3" t="s">
        <v>1318</v>
      </c>
      <c r="C1923" s="194" t="s">
        <v>3914</v>
      </c>
      <c r="D1923" s="184" t="s">
        <v>3915</v>
      </c>
      <c r="E1923" s="1" t="s">
        <v>3917</v>
      </c>
      <c r="F1923" s="243"/>
      <c r="G1923" s="161" t="s">
        <v>385</v>
      </c>
      <c r="H1923" s="241">
        <v>0</v>
      </c>
      <c r="I1923" s="34">
        <v>470000000</v>
      </c>
      <c r="J1923" s="21" t="s">
        <v>1316</v>
      </c>
      <c r="K1923" s="17" t="s">
        <v>1633</v>
      </c>
      <c r="L1923" s="235" t="s">
        <v>3905</v>
      </c>
      <c r="M1923" s="140" t="s">
        <v>383</v>
      </c>
      <c r="N1923" s="362" t="s">
        <v>6083</v>
      </c>
      <c r="O1923" s="3" t="s">
        <v>1368</v>
      </c>
      <c r="P1923" s="7" t="s">
        <v>1340</v>
      </c>
      <c r="Q1923" s="3" t="s">
        <v>1188</v>
      </c>
      <c r="R1923" s="9">
        <v>20</v>
      </c>
      <c r="S1923" s="9">
        <v>377.52000000000004</v>
      </c>
      <c r="T1923" s="242">
        <f t="shared" si="585"/>
        <v>7550.4000000000005</v>
      </c>
      <c r="U1923" s="83">
        <f t="shared" si="574"/>
        <v>8456.4480000000021</v>
      </c>
      <c r="V1923" s="9" t="s">
        <v>1327</v>
      </c>
      <c r="W1923" s="152" t="s">
        <v>1396</v>
      </c>
      <c r="X1923" s="243"/>
    </row>
    <row r="1924" spans="1:24" s="225" customFormat="1" ht="102">
      <c r="A1924" s="9" t="s">
        <v>7309</v>
      </c>
      <c r="B1924" s="3" t="s">
        <v>1318</v>
      </c>
      <c r="C1924" s="193" t="s">
        <v>12276</v>
      </c>
      <c r="D1924" s="190" t="s">
        <v>3918</v>
      </c>
      <c r="E1924" s="1" t="s">
        <v>3919</v>
      </c>
      <c r="F1924" s="243"/>
      <c r="G1924" s="161" t="s">
        <v>385</v>
      </c>
      <c r="H1924" s="241">
        <v>0</v>
      </c>
      <c r="I1924" s="34">
        <v>470000000</v>
      </c>
      <c r="J1924" s="21" t="s">
        <v>1316</v>
      </c>
      <c r="K1924" s="17" t="s">
        <v>1633</v>
      </c>
      <c r="L1924" s="235" t="s">
        <v>3905</v>
      </c>
      <c r="M1924" s="140" t="s">
        <v>383</v>
      </c>
      <c r="N1924" s="362" t="s">
        <v>6083</v>
      </c>
      <c r="O1924" s="3" t="s">
        <v>1368</v>
      </c>
      <c r="P1924" s="7" t="s">
        <v>1340</v>
      </c>
      <c r="Q1924" s="3" t="s">
        <v>1188</v>
      </c>
      <c r="R1924" s="9">
        <v>30</v>
      </c>
      <c r="S1924" s="9">
        <v>198</v>
      </c>
      <c r="T1924" s="242">
        <f t="shared" si="585"/>
        <v>5940</v>
      </c>
      <c r="U1924" s="83">
        <f t="shared" si="574"/>
        <v>6652.8</v>
      </c>
      <c r="V1924" s="9" t="s">
        <v>1327</v>
      </c>
      <c r="W1924" s="152" t="s">
        <v>1396</v>
      </c>
      <c r="X1924" s="243"/>
    </row>
    <row r="1925" spans="1:24" s="225" customFormat="1" ht="102">
      <c r="A1925" s="9" t="s">
        <v>7310</v>
      </c>
      <c r="B1925" s="3" t="s">
        <v>1318</v>
      </c>
      <c r="C1925" s="193" t="s">
        <v>10099</v>
      </c>
      <c r="D1925" s="190" t="s">
        <v>3918</v>
      </c>
      <c r="E1925" s="1" t="s">
        <v>3920</v>
      </c>
      <c r="F1925" s="243"/>
      <c r="G1925" s="161" t="s">
        <v>385</v>
      </c>
      <c r="H1925" s="241">
        <v>0</v>
      </c>
      <c r="I1925" s="34">
        <v>470000000</v>
      </c>
      <c r="J1925" s="21" t="s">
        <v>1316</v>
      </c>
      <c r="K1925" s="17" t="s">
        <v>1633</v>
      </c>
      <c r="L1925" s="235" t="s">
        <v>3905</v>
      </c>
      <c r="M1925" s="140" t="s">
        <v>383</v>
      </c>
      <c r="N1925" s="362" t="s">
        <v>6083</v>
      </c>
      <c r="O1925" s="3" t="s">
        <v>1368</v>
      </c>
      <c r="P1925" s="7" t="s">
        <v>1340</v>
      </c>
      <c r="Q1925" s="3" t="s">
        <v>1188</v>
      </c>
      <c r="R1925" s="9">
        <v>30</v>
      </c>
      <c r="S1925" s="9">
        <v>198</v>
      </c>
      <c r="T1925" s="242">
        <f t="shared" si="585"/>
        <v>5940</v>
      </c>
      <c r="U1925" s="83">
        <f t="shared" si="574"/>
        <v>6652.8</v>
      </c>
      <c r="V1925" s="9" t="s">
        <v>1327</v>
      </c>
      <c r="W1925" s="152" t="s">
        <v>1396</v>
      </c>
      <c r="X1925" s="243"/>
    </row>
    <row r="1926" spans="1:24" s="225" customFormat="1" ht="102">
      <c r="A1926" s="9" t="s">
        <v>7311</v>
      </c>
      <c r="B1926" s="3" t="s">
        <v>1318</v>
      </c>
      <c r="C1926" s="193" t="s">
        <v>12277</v>
      </c>
      <c r="D1926" s="190" t="s">
        <v>3918</v>
      </c>
      <c r="E1926" s="1" t="s">
        <v>3921</v>
      </c>
      <c r="F1926" s="243"/>
      <c r="G1926" s="161" t="s">
        <v>385</v>
      </c>
      <c r="H1926" s="241">
        <v>0</v>
      </c>
      <c r="I1926" s="34">
        <v>470000000</v>
      </c>
      <c r="J1926" s="21" t="s">
        <v>1316</v>
      </c>
      <c r="K1926" s="17" t="s">
        <v>1633</v>
      </c>
      <c r="L1926" s="235" t="s">
        <v>3905</v>
      </c>
      <c r="M1926" s="140" t="s">
        <v>383</v>
      </c>
      <c r="N1926" s="362" t="s">
        <v>6083</v>
      </c>
      <c r="O1926" s="3" t="s">
        <v>1368</v>
      </c>
      <c r="P1926" s="7" t="s">
        <v>1340</v>
      </c>
      <c r="Q1926" s="3" t="s">
        <v>1188</v>
      </c>
      <c r="R1926" s="9">
        <v>20</v>
      </c>
      <c r="S1926" s="9">
        <v>2516.5139999999997</v>
      </c>
      <c r="T1926" s="242">
        <f t="shared" si="585"/>
        <v>50330.279999999992</v>
      </c>
      <c r="U1926" s="83">
        <f t="shared" si="574"/>
        <v>56369.913599999993</v>
      </c>
      <c r="V1926" s="9" t="s">
        <v>1327</v>
      </c>
      <c r="W1926" s="152" t="s">
        <v>1396</v>
      </c>
      <c r="X1926" s="243"/>
    </row>
    <row r="1927" spans="1:24" s="225" customFormat="1" ht="102">
      <c r="A1927" s="9" t="s">
        <v>7312</v>
      </c>
      <c r="B1927" s="3" t="s">
        <v>1318</v>
      </c>
      <c r="C1927" s="194" t="s">
        <v>3922</v>
      </c>
      <c r="D1927" s="189" t="s">
        <v>3923</v>
      </c>
      <c r="E1927" s="1" t="s">
        <v>3924</v>
      </c>
      <c r="F1927" s="243"/>
      <c r="G1927" s="161" t="s">
        <v>385</v>
      </c>
      <c r="H1927" s="241">
        <v>0</v>
      </c>
      <c r="I1927" s="34">
        <v>470000000</v>
      </c>
      <c r="J1927" s="21" t="s">
        <v>1316</v>
      </c>
      <c r="K1927" s="17" t="s">
        <v>1633</v>
      </c>
      <c r="L1927" s="235" t="s">
        <v>3905</v>
      </c>
      <c r="M1927" s="140" t="s">
        <v>383</v>
      </c>
      <c r="N1927" s="362" t="s">
        <v>6083</v>
      </c>
      <c r="O1927" s="3" t="s">
        <v>1368</v>
      </c>
      <c r="P1927" s="7" t="s">
        <v>1335</v>
      </c>
      <c r="Q1927" s="3" t="s">
        <v>1334</v>
      </c>
      <c r="R1927" s="9">
        <v>2</v>
      </c>
      <c r="S1927" s="9">
        <v>690485.1227999999</v>
      </c>
      <c r="T1927" s="242">
        <f t="shared" si="585"/>
        <v>1380970.2455999998</v>
      </c>
      <c r="U1927" s="83">
        <f t="shared" si="574"/>
        <v>1546686.6750719999</v>
      </c>
      <c r="V1927" s="9" t="s">
        <v>1327</v>
      </c>
      <c r="W1927" s="152" t="s">
        <v>1396</v>
      </c>
      <c r="X1927" s="243"/>
    </row>
    <row r="1928" spans="1:24" s="225" customFormat="1" ht="102">
      <c r="A1928" s="9" t="s">
        <v>7313</v>
      </c>
      <c r="B1928" s="3" t="s">
        <v>1318</v>
      </c>
      <c r="C1928" s="194" t="s">
        <v>3925</v>
      </c>
      <c r="D1928" s="188" t="s">
        <v>3926</v>
      </c>
      <c r="E1928" s="1" t="s">
        <v>3927</v>
      </c>
      <c r="F1928" s="243"/>
      <c r="G1928" s="161" t="s">
        <v>385</v>
      </c>
      <c r="H1928" s="241">
        <v>0</v>
      </c>
      <c r="I1928" s="34">
        <v>470000000</v>
      </c>
      <c r="J1928" s="21" t="s">
        <v>1316</v>
      </c>
      <c r="K1928" s="17" t="s">
        <v>1633</v>
      </c>
      <c r="L1928" s="235" t="s">
        <v>3905</v>
      </c>
      <c r="M1928" s="140" t="s">
        <v>383</v>
      </c>
      <c r="N1928" s="362" t="s">
        <v>6083</v>
      </c>
      <c r="O1928" s="3" t="s">
        <v>1368</v>
      </c>
      <c r="P1928" s="189" t="s">
        <v>1335</v>
      </c>
      <c r="Q1928" s="9" t="s">
        <v>1334</v>
      </c>
      <c r="R1928" s="9">
        <v>24</v>
      </c>
      <c r="S1928" s="9">
        <v>70336.054799999998</v>
      </c>
      <c r="T1928" s="242">
        <f t="shared" si="585"/>
        <v>1688065.3152000001</v>
      </c>
      <c r="U1928" s="83">
        <f t="shared" si="574"/>
        <v>1890633.1530240003</v>
      </c>
      <c r="V1928" s="9" t="s">
        <v>1327</v>
      </c>
      <c r="W1928" s="152" t="s">
        <v>1396</v>
      </c>
      <c r="X1928" s="243"/>
    </row>
    <row r="1929" spans="1:24" s="225" customFormat="1" ht="102">
      <c r="A1929" s="9" t="s">
        <v>7314</v>
      </c>
      <c r="B1929" s="3" t="s">
        <v>1318</v>
      </c>
      <c r="C1929" s="192" t="s">
        <v>3928</v>
      </c>
      <c r="D1929" s="188" t="s">
        <v>3929</v>
      </c>
      <c r="E1929" s="1" t="s">
        <v>3930</v>
      </c>
      <c r="F1929" s="243"/>
      <c r="G1929" s="161" t="s">
        <v>385</v>
      </c>
      <c r="H1929" s="241">
        <v>0</v>
      </c>
      <c r="I1929" s="34">
        <v>470000000</v>
      </c>
      <c r="J1929" s="21" t="s">
        <v>1316</v>
      </c>
      <c r="K1929" s="17" t="s">
        <v>1633</v>
      </c>
      <c r="L1929" s="235" t="s">
        <v>3905</v>
      </c>
      <c r="M1929" s="140" t="s">
        <v>383</v>
      </c>
      <c r="N1929" s="362" t="s">
        <v>6083</v>
      </c>
      <c r="O1929" s="3" t="s">
        <v>1368</v>
      </c>
      <c r="P1929" s="7" t="s">
        <v>1335</v>
      </c>
      <c r="Q1929" s="3" t="s">
        <v>1334</v>
      </c>
      <c r="R1929" s="9">
        <v>24</v>
      </c>
      <c r="S1929" s="9">
        <v>28228.5432</v>
      </c>
      <c r="T1929" s="242">
        <f t="shared" si="585"/>
        <v>677485.0368</v>
      </c>
      <c r="U1929" s="83">
        <f t="shared" si="574"/>
        <v>758783.24121600005</v>
      </c>
      <c r="V1929" s="9" t="s">
        <v>1327</v>
      </c>
      <c r="W1929" s="152" t="s">
        <v>1396</v>
      </c>
      <c r="X1929" s="243"/>
    </row>
    <row r="1930" spans="1:24" s="225" customFormat="1" ht="102">
      <c r="A1930" s="9" t="s">
        <v>7315</v>
      </c>
      <c r="B1930" s="3" t="s">
        <v>1318</v>
      </c>
      <c r="C1930" s="192" t="s">
        <v>3931</v>
      </c>
      <c r="D1930" s="188" t="s">
        <v>3932</v>
      </c>
      <c r="E1930" s="1" t="s">
        <v>3933</v>
      </c>
      <c r="F1930" s="243"/>
      <c r="G1930" s="161" t="s">
        <v>385</v>
      </c>
      <c r="H1930" s="241">
        <v>0</v>
      </c>
      <c r="I1930" s="34">
        <v>470000000</v>
      </c>
      <c r="J1930" s="21" t="s">
        <v>1316</v>
      </c>
      <c r="K1930" s="17" t="s">
        <v>1633</v>
      </c>
      <c r="L1930" s="235" t="s">
        <v>3905</v>
      </c>
      <c r="M1930" s="140" t="s">
        <v>383</v>
      </c>
      <c r="N1930" s="362" t="s">
        <v>6083</v>
      </c>
      <c r="O1930" s="3" t="s">
        <v>1368</v>
      </c>
      <c r="P1930" s="7" t="s">
        <v>1335</v>
      </c>
      <c r="Q1930" s="3" t="s">
        <v>1334</v>
      </c>
      <c r="R1930" s="9">
        <v>20</v>
      </c>
      <c r="S1930" s="9">
        <v>8233.8432000000012</v>
      </c>
      <c r="T1930" s="242">
        <f t="shared" si="585"/>
        <v>164676.86400000003</v>
      </c>
      <c r="U1930" s="83">
        <f t="shared" si="574"/>
        <v>184438.08768000006</v>
      </c>
      <c r="V1930" s="9" t="s">
        <v>1327</v>
      </c>
      <c r="W1930" s="152" t="s">
        <v>1396</v>
      </c>
      <c r="X1930" s="243"/>
    </row>
    <row r="1931" spans="1:24" s="225" customFormat="1" ht="102">
      <c r="A1931" s="9" t="s">
        <v>7316</v>
      </c>
      <c r="B1931" s="3" t="s">
        <v>1318</v>
      </c>
      <c r="C1931" s="192" t="s">
        <v>3934</v>
      </c>
      <c r="D1931" s="188" t="s">
        <v>3935</v>
      </c>
      <c r="E1931" s="1" t="s">
        <v>3936</v>
      </c>
      <c r="F1931" s="243"/>
      <c r="G1931" s="161" t="s">
        <v>385</v>
      </c>
      <c r="H1931" s="241">
        <v>0</v>
      </c>
      <c r="I1931" s="34">
        <v>470000000</v>
      </c>
      <c r="J1931" s="21" t="s">
        <v>1316</v>
      </c>
      <c r="K1931" s="17" t="s">
        <v>1633</v>
      </c>
      <c r="L1931" s="235" t="s">
        <v>3905</v>
      </c>
      <c r="M1931" s="140" t="s">
        <v>383</v>
      </c>
      <c r="N1931" s="362" t="s">
        <v>6083</v>
      </c>
      <c r="O1931" s="3" t="s">
        <v>1368</v>
      </c>
      <c r="P1931" s="7" t="s">
        <v>1335</v>
      </c>
      <c r="Q1931" s="3" t="s">
        <v>1334</v>
      </c>
      <c r="R1931" s="9">
        <v>10</v>
      </c>
      <c r="S1931" s="9">
        <v>4167.0947999999999</v>
      </c>
      <c r="T1931" s="242">
        <f t="shared" si="585"/>
        <v>41670.947999999997</v>
      </c>
      <c r="U1931" s="83">
        <f t="shared" si="574"/>
        <v>46671.461759999998</v>
      </c>
      <c r="V1931" s="9" t="s">
        <v>1327</v>
      </c>
      <c r="W1931" s="152" t="s">
        <v>1396</v>
      </c>
      <c r="X1931" s="243"/>
    </row>
    <row r="1932" spans="1:24" s="225" customFormat="1" ht="102">
      <c r="A1932" s="9" t="s">
        <v>7317</v>
      </c>
      <c r="B1932" s="3" t="s">
        <v>1318</v>
      </c>
      <c r="C1932" s="192" t="s">
        <v>3934</v>
      </c>
      <c r="D1932" s="188" t="s">
        <v>3935</v>
      </c>
      <c r="E1932" s="1" t="s">
        <v>3937</v>
      </c>
      <c r="F1932" s="243"/>
      <c r="G1932" s="161" t="s">
        <v>385</v>
      </c>
      <c r="H1932" s="241">
        <v>0</v>
      </c>
      <c r="I1932" s="34">
        <v>470000000</v>
      </c>
      <c r="J1932" s="21" t="s">
        <v>1316</v>
      </c>
      <c r="K1932" s="17" t="s">
        <v>1633</v>
      </c>
      <c r="L1932" s="235" t="s">
        <v>3905</v>
      </c>
      <c r="M1932" s="140" t="s">
        <v>383</v>
      </c>
      <c r="N1932" s="362" t="s">
        <v>6083</v>
      </c>
      <c r="O1932" s="3" t="s">
        <v>1368</v>
      </c>
      <c r="P1932" s="7" t="s">
        <v>1335</v>
      </c>
      <c r="Q1932" s="3" t="s">
        <v>1334</v>
      </c>
      <c r="R1932" s="9">
        <v>10</v>
      </c>
      <c r="S1932" s="9">
        <v>4167.0947999999999</v>
      </c>
      <c r="T1932" s="242">
        <f t="shared" si="585"/>
        <v>41670.947999999997</v>
      </c>
      <c r="U1932" s="83">
        <f t="shared" si="574"/>
        <v>46671.461759999998</v>
      </c>
      <c r="V1932" s="9" t="s">
        <v>1327</v>
      </c>
      <c r="W1932" s="152" t="s">
        <v>1396</v>
      </c>
      <c r="X1932" s="243"/>
    </row>
    <row r="1933" spans="1:24" s="225" customFormat="1" ht="102">
      <c r="A1933" s="9" t="s">
        <v>7318</v>
      </c>
      <c r="B1933" s="3" t="s">
        <v>1318</v>
      </c>
      <c r="C1933" s="192" t="s">
        <v>3934</v>
      </c>
      <c r="D1933" s="188" t="s">
        <v>3935</v>
      </c>
      <c r="E1933" s="1" t="s">
        <v>3938</v>
      </c>
      <c r="F1933" s="243"/>
      <c r="G1933" s="161" t="s">
        <v>385</v>
      </c>
      <c r="H1933" s="241">
        <v>0</v>
      </c>
      <c r="I1933" s="34">
        <v>470000000</v>
      </c>
      <c r="J1933" s="21" t="s">
        <v>1316</v>
      </c>
      <c r="K1933" s="17" t="s">
        <v>1633</v>
      </c>
      <c r="L1933" s="235" t="s">
        <v>3905</v>
      </c>
      <c r="M1933" s="140" t="s">
        <v>383</v>
      </c>
      <c r="N1933" s="362" t="s">
        <v>6083</v>
      </c>
      <c r="O1933" s="3" t="s">
        <v>1368</v>
      </c>
      <c r="P1933" s="7" t="s">
        <v>1335</v>
      </c>
      <c r="Q1933" s="3" t="s">
        <v>1334</v>
      </c>
      <c r="R1933" s="9">
        <v>5</v>
      </c>
      <c r="S1933" s="9">
        <v>4167.0947999999999</v>
      </c>
      <c r="T1933" s="242">
        <f t="shared" si="585"/>
        <v>20835.473999999998</v>
      </c>
      <c r="U1933" s="83">
        <f t="shared" si="574"/>
        <v>23335.730879999999</v>
      </c>
      <c r="V1933" s="9" t="s">
        <v>1327</v>
      </c>
      <c r="W1933" s="152" t="s">
        <v>1396</v>
      </c>
      <c r="X1933" s="243"/>
    </row>
    <row r="1934" spans="1:24" s="225" customFormat="1" ht="102">
      <c r="A1934" s="9" t="s">
        <v>7319</v>
      </c>
      <c r="B1934" s="3" t="s">
        <v>1318</v>
      </c>
      <c r="C1934" s="192" t="s">
        <v>3934</v>
      </c>
      <c r="D1934" s="188" t="s">
        <v>3935</v>
      </c>
      <c r="E1934" s="1" t="s">
        <v>3939</v>
      </c>
      <c r="F1934" s="243"/>
      <c r="G1934" s="161" t="s">
        <v>385</v>
      </c>
      <c r="H1934" s="241">
        <v>0</v>
      </c>
      <c r="I1934" s="34">
        <v>470000000</v>
      </c>
      <c r="J1934" s="21" t="s">
        <v>1316</v>
      </c>
      <c r="K1934" s="17" t="s">
        <v>1633</v>
      </c>
      <c r="L1934" s="235" t="s">
        <v>3905</v>
      </c>
      <c r="M1934" s="140" t="s">
        <v>383</v>
      </c>
      <c r="N1934" s="362" t="s">
        <v>6083</v>
      </c>
      <c r="O1934" s="3" t="s">
        <v>1368</v>
      </c>
      <c r="P1934" s="7" t="s">
        <v>1335</v>
      </c>
      <c r="Q1934" s="3" t="s">
        <v>1334</v>
      </c>
      <c r="R1934" s="9">
        <v>5</v>
      </c>
      <c r="S1934" s="9">
        <v>4167.0947999999999</v>
      </c>
      <c r="T1934" s="242">
        <f t="shared" si="585"/>
        <v>20835.473999999998</v>
      </c>
      <c r="U1934" s="83">
        <f t="shared" si="574"/>
        <v>23335.730879999999</v>
      </c>
      <c r="V1934" s="9" t="s">
        <v>1327</v>
      </c>
      <c r="W1934" s="152" t="s">
        <v>1396</v>
      </c>
      <c r="X1934" s="243"/>
    </row>
    <row r="1935" spans="1:24" s="225" customFormat="1" ht="102">
      <c r="A1935" s="9" t="s">
        <v>7320</v>
      </c>
      <c r="B1935" s="3" t="s">
        <v>1318</v>
      </c>
      <c r="C1935" s="192" t="s">
        <v>3940</v>
      </c>
      <c r="D1935" s="188" t="s">
        <v>3941</v>
      </c>
      <c r="E1935" s="1" t="s">
        <v>3942</v>
      </c>
      <c r="F1935" s="243"/>
      <c r="G1935" s="161" t="s">
        <v>385</v>
      </c>
      <c r="H1935" s="241">
        <v>0</v>
      </c>
      <c r="I1935" s="34">
        <v>470000000</v>
      </c>
      <c r="J1935" s="21" t="s">
        <v>1316</v>
      </c>
      <c r="K1935" s="17" t="s">
        <v>1633</v>
      </c>
      <c r="L1935" s="235" t="s">
        <v>3905</v>
      </c>
      <c r="M1935" s="140" t="s">
        <v>383</v>
      </c>
      <c r="N1935" s="362" t="s">
        <v>6083</v>
      </c>
      <c r="O1935" s="3" t="s">
        <v>1368</v>
      </c>
      <c r="P1935" s="7" t="s">
        <v>1335</v>
      </c>
      <c r="Q1935" s="3" t="s">
        <v>1334</v>
      </c>
      <c r="R1935" s="9">
        <v>10</v>
      </c>
      <c r="S1935" s="9">
        <v>5628.9155999999994</v>
      </c>
      <c r="T1935" s="242">
        <f t="shared" si="585"/>
        <v>56289.155999999995</v>
      </c>
      <c r="U1935" s="83">
        <f t="shared" si="574"/>
        <v>63043.854720000003</v>
      </c>
      <c r="V1935" s="9" t="s">
        <v>1327</v>
      </c>
      <c r="W1935" s="152" t="s">
        <v>1396</v>
      </c>
      <c r="X1935" s="243"/>
    </row>
    <row r="1936" spans="1:24" s="225" customFormat="1" ht="102">
      <c r="A1936" s="9" t="s">
        <v>7321</v>
      </c>
      <c r="B1936" s="3" t="s">
        <v>1318</v>
      </c>
      <c r="C1936" s="192" t="s">
        <v>3940</v>
      </c>
      <c r="D1936" s="188" t="s">
        <v>3941</v>
      </c>
      <c r="E1936" s="1" t="s">
        <v>3943</v>
      </c>
      <c r="F1936" s="243"/>
      <c r="G1936" s="161" t="s">
        <v>385</v>
      </c>
      <c r="H1936" s="241">
        <v>0</v>
      </c>
      <c r="I1936" s="34">
        <v>470000000</v>
      </c>
      <c r="J1936" s="21" t="s">
        <v>1316</v>
      </c>
      <c r="K1936" s="17" t="s">
        <v>1633</v>
      </c>
      <c r="L1936" s="235" t="s">
        <v>3905</v>
      </c>
      <c r="M1936" s="140" t="s">
        <v>383</v>
      </c>
      <c r="N1936" s="362" t="s">
        <v>6083</v>
      </c>
      <c r="O1936" s="3" t="s">
        <v>1368</v>
      </c>
      <c r="P1936" s="7" t="s">
        <v>1335</v>
      </c>
      <c r="Q1936" s="3" t="s">
        <v>1334</v>
      </c>
      <c r="R1936" s="9">
        <v>5</v>
      </c>
      <c r="S1936" s="9">
        <v>5628.9155999999994</v>
      </c>
      <c r="T1936" s="242">
        <f t="shared" si="585"/>
        <v>28144.577999999998</v>
      </c>
      <c r="U1936" s="83">
        <f t="shared" ref="U1936:U2000" si="610">T1936*1.12</f>
        <v>31521.927360000001</v>
      </c>
      <c r="V1936" s="9" t="s">
        <v>1327</v>
      </c>
      <c r="W1936" s="152" t="s">
        <v>1396</v>
      </c>
      <c r="X1936" s="243"/>
    </row>
    <row r="1937" spans="1:24" s="225" customFormat="1" ht="102">
      <c r="A1937" s="9" t="s">
        <v>7322</v>
      </c>
      <c r="B1937" s="3" t="s">
        <v>1318</v>
      </c>
      <c r="C1937" s="192" t="s">
        <v>3940</v>
      </c>
      <c r="D1937" s="188" t="s">
        <v>3941</v>
      </c>
      <c r="E1937" s="1" t="s">
        <v>3944</v>
      </c>
      <c r="F1937" s="243"/>
      <c r="G1937" s="161" t="s">
        <v>385</v>
      </c>
      <c r="H1937" s="241">
        <v>0</v>
      </c>
      <c r="I1937" s="34">
        <v>470000000</v>
      </c>
      <c r="J1937" s="21" t="s">
        <v>1316</v>
      </c>
      <c r="K1937" s="17" t="s">
        <v>1633</v>
      </c>
      <c r="L1937" s="235" t="s">
        <v>3905</v>
      </c>
      <c r="M1937" s="140" t="s">
        <v>383</v>
      </c>
      <c r="N1937" s="362" t="s">
        <v>6083</v>
      </c>
      <c r="O1937" s="3" t="s">
        <v>1368</v>
      </c>
      <c r="P1937" s="7" t="s">
        <v>1335</v>
      </c>
      <c r="Q1937" s="3" t="s">
        <v>1334</v>
      </c>
      <c r="R1937" s="9">
        <v>5</v>
      </c>
      <c r="S1937" s="9">
        <v>5628.9155999999994</v>
      </c>
      <c r="T1937" s="242">
        <f t="shared" si="585"/>
        <v>28144.577999999998</v>
      </c>
      <c r="U1937" s="83">
        <f t="shared" si="610"/>
        <v>31521.927360000001</v>
      </c>
      <c r="V1937" s="9" t="s">
        <v>1327</v>
      </c>
      <c r="W1937" s="152" t="s">
        <v>1396</v>
      </c>
      <c r="X1937" s="243"/>
    </row>
    <row r="1938" spans="1:24" s="225" customFormat="1" ht="102">
      <c r="A1938" s="9" t="s">
        <v>7323</v>
      </c>
      <c r="B1938" s="3" t="s">
        <v>1318</v>
      </c>
      <c r="C1938" s="192" t="s">
        <v>3940</v>
      </c>
      <c r="D1938" s="188" t="s">
        <v>3941</v>
      </c>
      <c r="E1938" s="1" t="s">
        <v>3945</v>
      </c>
      <c r="F1938" s="243"/>
      <c r="G1938" s="161" t="s">
        <v>385</v>
      </c>
      <c r="H1938" s="241">
        <v>0</v>
      </c>
      <c r="I1938" s="34">
        <v>470000000</v>
      </c>
      <c r="J1938" s="21" t="s">
        <v>1316</v>
      </c>
      <c r="K1938" s="17" t="s">
        <v>1633</v>
      </c>
      <c r="L1938" s="235" t="s">
        <v>3905</v>
      </c>
      <c r="M1938" s="140" t="s">
        <v>383</v>
      </c>
      <c r="N1938" s="362" t="s">
        <v>6083</v>
      </c>
      <c r="O1938" s="3" t="s">
        <v>1368</v>
      </c>
      <c r="P1938" s="7" t="s">
        <v>1335</v>
      </c>
      <c r="Q1938" s="3" t="s">
        <v>1334</v>
      </c>
      <c r="R1938" s="9">
        <v>5</v>
      </c>
      <c r="S1938" s="9">
        <v>5628.9155999999994</v>
      </c>
      <c r="T1938" s="242">
        <f t="shared" si="585"/>
        <v>28144.577999999998</v>
      </c>
      <c r="U1938" s="83">
        <f t="shared" si="610"/>
        <v>31521.927360000001</v>
      </c>
      <c r="V1938" s="9" t="s">
        <v>1327</v>
      </c>
      <c r="W1938" s="152" t="s">
        <v>1396</v>
      </c>
      <c r="X1938" s="243"/>
    </row>
    <row r="1939" spans="1:24" s="225" customFormat="1" ht="102">
      <c r="A1939" s="9" t="s">
        <v>7324</v>
      </c>
      <c r="B1939" s="3" t="s">
        <v>1318</v>
      </c>
      <c r="C1939" s="192" t="s">
        <v>3946</v>
      </c>
      <c r="D1939" s="188" t="s">
        <v>3947</v>
      </c>
      <c r="E1939" s="1" t="s">
        <v>3948</v>
      </c>
      <c r="F1939" s="243"/>
      <c r="G1939" s="161" t="s">
        <v>385</v>
      </c>
      <c r="H1939" s="241">
        <v>0</v>
      </c>
      <c r="I1939" s="34">
        <v>470000000</v>
      </c>
      <c r="J1939" s="21" t="s">
        <v>1316</v>
      </c>
      <c r="K1939" s="17" t="s">
        <v>1633</v>
      </c>
      <c r="L1939" s="235" t="s">
        <v>3905</v>
      </c>
      <c r="M1939" s="140" t="s">
        <v>383</v>
      </c>
      <c r="N1939" s="362" t="s">
        <v>6083</v>
      </c>
      <c r="O1939" s="3" t="s">
        <v>1368</v>
      </c>
      <c r="P1939" s="7" t="s">
        <v>1340</v>
      </c>
      <c r="Q1939" s="3" t="s">
        <v>1188</v>
      </c>
      <c r="R1939" s="9">
        <v>10</v>
      </c>
      <c r="S1939" s="9">
        <v>76452.248400000011</v>
      </c>
      <c r="T1939" s="242">
        <f t="shared" si="585"/>
        <v>764522.48400000017</v>
      </c>
      <c r="U1939" s="83">
        <f t="shared" si="610"/>
        <v>856265.18208000029</v>
      </c>
      <c r="V1939" s="9" t="s">
        <v>1327</v>
      </c>
      <c r="W1939" s="152" t="s">
        <v>1396</v>
      </c>
      <c r="X1939" s="243"/>
    </row>
    <row r="1940" spans="1:24" s="225" customFormat="1" ht="102">
      <c r="A1940" s="9" t="s">
        <v>7325</v>
      </c>
      <c r="B1940" s="3" t="s">
        <v>1318</v>
      </c>
      <c r="C1940" s="192" t="s">
        <v>3949</v>
      </c>
      <c r="D1940" s="188" t="s">
        <v>3950</v>
      </c>
      <c r="E1940" s="1" t="s">
        <v>3951</v>
      </c>
      <c r="F1940" s="243"/>
      <c r="G1940" s="161" t="s">
        <v>385</v>
      </c>
      <c r="H1940" s="241">
        <v>0</v>
      </c>
      <c r="I1940" s="34">
        <v>470000000</v>
      </c>
      <c r="J1940" s="21" t="s">
        <v>1316</v>
      </c>
      <c r="K1940" s="17" t="s">
        <v>1633</v>
      </c>
      <c r="L1940" s="235" t="s">
        <v>3905</v>
      </c>
      <c r="M1940" s="140" t="s">
        <v>383</v>
      </c>
      <c r="N1940" s="362" t="s">
        <v>6083</v>
      </c>
      <c r="O1940" s="3" t="s">
        <v>1368</v>
      </c>
      <c r="P1940" s="7" t="s">
        <v>1340</v>
      </c>
      <c r="Q1940" s="3" t="s">
        <v>1188</v>
      </c>
      <c r="R1940" s="9">
        <v>4</v>
      </c>
      <c r="S1940" s="9">
        <v>13148.242800000002</v>
      </c>
      <c r="T1940" s="298">
        <v>0</v>
      </c>
      <c r="U1940" s="302">
        <f t="shared" si="610"/>
        <v>0</v>
      </c>
      <c r="V1940" s="9" t="s">
        <v>1327</v>
      </c>
      <c r="W1940" s="152" t="s">
        <v>1396</v>
      </c>
      <c r="X1940" s="243" t="s">
        <v>9073</v>
      </c>
    </row>
    <row r="1941" spans="1:24" s="225" customFormat="1" ht="102">
      <c r="A1941" s="9" t="s">
        <v>7326</v>
      </c>
      <c r="B1941" s="3" t="s">
        <v>1318</v>
      </c>
      <c r="C1941" s="192" t="s">
        <v>3952</v>
      </c>
      <c r="D1941" s="190" t="s">
        <v>3953</v>
      </c>
      <c r="E1941" s="1" t="s">
        <v>3954</v>
      </c>
      <c r="F1941" s="243"/>
      <c r="G1941" s="161" t="s">
        <v>385</v>
      </c>
      <c r="H1941" s="241">
        <v>0</v>
      </c>
      <c r="I1941" s="34">
        <v>470000000</v>
      </c>
      <c r="J1941" s="21" t="s">
        <v>1316</v>
      </c>
      <c r="K1941" s="17" t="s">
        <v>1633</v>
      </c>
      <c r="L1941" s="235" t="s">
        <v>3905</v>
      </c>
      <c r="M1941" s="140" t="s">
        <v>383</v>
      </c>
      <c r="N1941" s="362" t="s">
        <v>6083</v>
      </c>
      <c r="O1941" s="3" t="s">
        <v>1368</v>
      </c>
      <c r="P1941" s="7" t="s">
        <v>1340</v>
      </c>
      <c r="Q1941" s="3" t="s">
        <v>1188</v>
      </c>
      <c r="R1941" s="9">
        <v>25</v>
      </c>
      <c r="S1941" s="9">
        <v>600</v>
      </c>
      <c r="T1941" s="242">
        <f t="shared" si="585"/>
        <v>15000</v>
      </c>
      <c r="U1941" s="83">
        <f t="shared" si="610"/>
        <v>16800</v>
      </c>
      <c r="V1941" s="9" t="s">
        <v>1327</v>
      </c>
      <c r="W1941" s="152" t="s">
        <v>1396</v>
      </c>
      <c r="X1941" s="243"/>
    </row>
    <row r="1942" spans="1:24" s="225" customFormat="1" ht="102">
      <c r="A1942" s="9" t="s">
        <v>7327</v>
      </c>
      <c r="B1942" s="3" t="s">
        <v>1318</v>
      </c>
      <c r="C1942" s="194" t="s">
        <v>3955</v>
      </c>
      <c r="D1942" s="189" t="s">
        <v>3956</v>
      </c>
      <c r="E1942" s="1" t="s">
        <v>3957</v>
      </c>
      <c r="F1942" s="243"/>
      <c r="G1942" s="161" t="s">
        <v>385</v>
      </c>
      <c r="H1942" s="241">
        <v>0</v>
      </c>
      <c r="I1942" s="34">
        <v>470000000</v>
      </c>
      <c r="J1942" s="21" t="s">
        <v>1316</v>
      </c>
      <c r="K1942" s="17" t="s">
        <v>1633</v>
      </c>
      <c r="L1942" s="235" t="s">
        <v>3905</v>
      </c>
      <c r="M1942" s="140" t="s">
        <v>383</v>
      </c>
      <c r="N1942" s="362" t="s">
        <v>6083</v>
      </c>
      <c r="O1942" s="3" t="s">
        <v>1368</v>
      </c>
      <c r="P1942" s="7" t="s">
        <v>1340</v>
      </c>
      <c r="Q1942" s="3" t="s">
        <v>1188</v>
      </c>
      <c r="R1942" s="9">
        <v>50</v>
      </c>
      <c r="S1942" s="9">
        <v>330</v>
      </c>
      <c r="T1942" s="242">
        <f t="shared" si="585"/>
        <v>16500</v>
      </c>
      <c r="U1942" s="83">
        <f t="shared" si="610"/>
        <v>18480</v>
      </c>
      <c r="V1942" s="9" t="s">
        <v>1327</v>
      </c>
      <c r="W1942" s="152" t="s">
        <v>1396</v>
      </c>
      <c r="X1942" s="243"/>
    </row>
    <row r="1943" spans="1:24" s="225" customFormat="1" ht="102">
      <c r="A1943" s="9" t="s">
        <v>7328</v>
      </c>
      <c r="B1943" s="3" t="s">
        <v>1318</v>
      </c>
      <c r="C1943" s="192" t="s">
        <v>3952</v>
      </c>
      <c r="D1943" s="191" t="s">
        <v>3958</v>
      </c>
      <c r="E1943" s="1" t="s">
        <v>3959</v>
      </c>
      <c r="F1943" s="243"/>
      <c r="G1943" s="161" t="s">
        <v>385</v>
      </c>
      <c r="H1943" s="241">
        <v>0</v>
      </c>
      <c r="I1943" s="34">
        <v>470000000</v>
      </c>
      <c r="J1943" s="21" t="s">
        <v>1316</v>
      </c>
      <c r="K1943" s="17" t="s">
        <v>1633</v>
      </c>
      <c r="L1943" s="235" t="s">
        <v>3905</v>
      </c>
      <c r="M1943" s="140" t="s">
        <v>383</v>
      </c>
      <c r="N1943" s="362" t="s">
        <v>6083</v>
      </c>
      <c r="O1943" s="3" t="s">
        <v>1368</v>
      </c>
      <c r="P1943" s="7" t="s">
        <v>1340</v>
      </c>
      <c r="Q1943" s="3" t="s">
        <v>1188</v>
      </c>
      <c r="R1943" s="9">
        <v>50</v>
      </c>
      <c r="S1943" s="9">
        <v>407.1936</v>
      </c>
      <c r="T1943" s="242">
        <f t="shared" si="585"/>
        <v>20359.68</v>
      </c>
      <c r="U1943" s="83">
        <f t="shared" si="610"/>
        <v>22802.841600000003</v>
      </c>
      <c r="V1943" s="9" t="s">
        <v>1327</v>
      </c>
      <c r="W1943" s="152" t="s">
        <v>1396</v>
      </c>
      <c r="X1943" s="243"/>
    </row>
    <row r="1944" spans="1:24" s="225" customFormat="1" ht="102">
      <c r="A1944" s="9" t="s">
        <v>7329</v>
      </c>
      <c r="B1944" s="3" t="s">
        <v>1318</v>
      </c>
      <c r="C1944" s="194" t="s">
        <v>3960</v>
      </c>
      <c r="D1944" s="188" t="s">
        <v>3961</v>
      </c>
      <c r="E1944" s="1" t="s">
        <v>3962</v>
      </c>
      <c r="F1944" s="243"/>
      <c r="G1944" s="161" t="s">
        <v>385</v>
      </c>
      <c r="H1944" s="241">
        <v>0</v>
      </c>
      <c r="I1944" s="34">
        <v>470000000</v>
      </c>
      <c r="J1944" s="21" t="s">
        <v>1316</v>
      </c>
      <c r="K1944" s="17" t="s">
        <v>1633</v>
      </c>
      <c r="L1944" s="235" t="s">
        <v>3905</v>
      </c>
      <c r="M1944" s="140" t="s">
        <v>383</v>
      </c>
      <c r="N1944" s="362" t="s">
        <v>6083</v>
      </c>
      <c r="O1944" s="3" t="s">
        <v>1368</v>
      </c>
      <c r="P1944" s="7" t="s">
        <v>1335</v>
      </c>
      <c r="Q1944" s="3" t="s">
        <v>1334</v>
      </c>
      <c r="R1944" s="9">
        <v>10</v>
      </c>
      <c r="S1944" s="9">
        <v>9342.3143999999993</v>
      </c>
      <c r="T1944" s="242">
        <f t="shared" si="585"/>
        <v>93423.144</v>
      </c>
      <c r="U1944" s="83">
        <f t="shared" si="610"/>
        <v>104633.92128000001</v>
      </c>
      <c r="V1944" s="9" t="s">
        <v>1327</v>
      </c>
      <c r="W1944" s="152" t="s">
        <v>1396</v>
      </c>
      <c r="X1944" s="243"/>
    </row>
    <row r="1945" spans="1:24" s="225" customFormat="1" ht="102">
      <c r="A1945" s="9" t="s">
        <v>7330</v>
      </c>
      <c r="B1945" s="3" t="s">
        <v>1318</v>
      </c>
      <c r="C1945" s="193" t="s">
        <v>3963</v>
      </c>
      <c r="D1945" s="188" t="s">
        <v>3964</v>
      </c>
      <c r="E1945" s="1" t="s">
        <v>3965</v>
      </c>
      <c r="F1945" s="243"/>
      <c r="G1945" s="161" t="s">
        <v>385</v>
      </c>
      <c r="H1945" s="241">
        <v>0</v>
      </c>
      <c r="I1945" s="34">
        <v>470000000</v>
      </c>
      <c r="J1945" s="21" t="s">
        <v>1316</v>
      </c>
      <c r="K1945" s="17" t="s">
        <v>1633</v>
      </c>
      <c r="L1945" s="235" t="s">
        <v>3905</v>
      </c>
      <c r="M1945" s="140" t="s">
        <v>383</v>
      </c>
      <c r="N1945" s="362" t="s">
        <v>6083</v>
      </c>
      <c r="O1945" s="3" t="s">
        <v>1368</v>
      </c>
      <c r="P1945" s="7" t="s">
        <v>1340</v>
      </c>
      <c r="Q1945" s="3" t="s">
        <v>1188</v>
      </c>
      <c r="R1945" s="9">
        <v>12</v>
      </c>
      <c r="S1945" s="9">
        <v>127241.268</v>
      </c>
      <c r="T1945" s="242">
        <f t="shared" si="585"/>
        <v>1526895.216</v>
      </c>
      <c r="U1945" s="83">
        <f t="shared" si="610"/>
        <v>1710122.6419200001</v>
      </c>
      <c r="V1945" s="9" t="s">
        <v>1327</v>
      </c>
      <c r="W1945" s="152" t="s">
        <v>1396</v>
      </c>
      <c r="X1945" s="243"/>
    </row>
    <row r="1946" spans="1:24" s="225" customFormat="1" ht="102">
      <c r="A1946" s="9" t="s">
        <v>7331</v>
      </c>
      <c r="B1946" s="3" t="s">
        <v>1318</v>
      </c>
      <c r="C1946" s="192" t="s">
        <v>3966</v>
      </c>
      <c r="D1946" s="188" t="s">
        <v>3967</v>
      </c>
      <c r="E1946" s="1" t="s">
        <v>3968</v>
      </c>
      <c r="F1946" s="243"/>
      <c r="G1946" s="161" t="s">
        <v>385</v>
      </c>
      <c r="H1946" s="241">
        <v>0</v>
      </c>
      <c r="I1946" s="34">
        <v>470000000</v>
      </c>
      <c r="J1946" s="21" t="s">
        <v>1316</v>
      </c>
      <c r="K1946" s="17" t="s">
        <v>1633</v>
      </c>
      <c r="L1946" s="235" t="s">
        <v>3905</v>
      </c>
      <c r="M1946" s="140" t="s">
        <v>383</v>
      </c>
      <c r="N1946" s="362" t="s">
        <v>6083</v>
      </c>
      <c r="O1946" s="3" t="s">
        <v>1368</v>
      </c>
      <c r="P1946" s="7" t="s">
        <v>1340</v>
      </c>
      <c r="Q1946" s="3" t="s">
        <v>1188</v>
      </c>
      <c r="R1946" s="9">
        <v>30</v>
      </c>
      <c r="S1946" s="9">
        <v>41184</v>
      </c>
      <c r="T1946" s="242">
        <f t="shared" ref="T1946:T2012" si="611">R1946*S1946</f>
        <v>1235520</v>
      </c>
      <c r="U1946" s="83">
        <f t="shared" si="610"/>
        <v>1383782.4000000001</v>
      </c>
      <c r="V1946" s="9" t="s">
        <v>1327</v>
      </c>
      <c r="W1946" s="152" t="s">
        <v>1396</v>
      </c>
      <c r="X1946" s="243"/>
    </row>
    <row r="1947" spans="1:24" s="225" customFormat="1" ht="102">
      <c r="A1947" s="9" t="s">
        <v>7332</v>
      </c>
      <c r="B1947" s="3" t="s">
        <v>1318</v>
      </c>
      <c r="C1947" s="192" t="s">
        <v>3969</v>
      </c>
      <c r="D1947" s="188" t="s">
        <v>3970</v>
      </c>
      <c r="E1947" s="1" t="s">
        <v>3971</v>
      </c>
      <c r="F1947" s="243"/>
      <c r="G1947" s="161" t="s">
        <v>385</v>
      </c>
      <c r="H1947" s="241">
        <v>0</v>
      </c>
      <c r="I1947" s="34">
        <v>470000000</v>
      </c>
      <c r="J1947" s="21" t="s">
        <v>1316</v>
      </c>
      <c r="K1947" s="17" t="s">
        <v>1633</v>
      </c>
      <c r="L1947" s="235" t="s">
        <v>3905</v>
      </c>
      <c r="M1947" s="140" t="s">
        <v>383</v>
      </c>
      <c r="N1947" s="362" t="s">
        <v>6083</v>
      </c>
      <c r="O1947" s="3" t="s">
        <v>1368</v>
      </c>
      <c r="P1947" s="7" t="s">
        <v>1340</v>
      </c>
      <c r="Q1947" s="3" t="s">
        <v>1188</v>
      </c>
      <c r="R1947" s="9">
        <v>12</v>
      </c>
      <c r="S1947" s="9">
        <v>18058.946399999997</v>
      </c>
      <c r="T1947" s="242">
        <f t="shared" si="611"/>
        <v>216707.35679999995</v>
      </c>
      <c r="U1947" s="83">
        <f t="shared" si="610"/>
        <v>242712.23961599998</v>
      </c>
      <c r="V1947" s="9" t="s">
        <v>1327</v>
      </c>
      <c r="W1947" s="152" t="s">
        <v>1396</v>
      </c>
      <c r="X1947" s="243"/>
    </row>
    <row r="1948" spans="1:24" s="225" customFormat="1" ht="102">
      <c r="A1948" s="9" t="s">
        <v>7333</v>
      </c>
      <c r="B1948" s="3" t="s">
        <v>1318</v>
      </c>
      <c r="C1948" s="193" t="s">
        <v>12035</v>
      </c>
      <c r="D1948" s="190" t="s">
        <v>3918</v>
      </c>
      <c r="E1948" s="1" t="s">
        <v>3972</v>
      </c>
      <c r="F1948" s="243"/>
      <c r="G1948" s="161" t="s">
        <v>385</v>
      </c>
      <c r="H1948" s="241">
        <v>0</v>
      </c>
      <c r="I1948" s="34">
        <v>470000000</v>
      </c>
      <c r="J1948" s="21" t="s">
        <v>1316</v>
      </c>
      <c r="K1948" s="17" t="s">
        <v>1633</v>
      </c>
      <c r="L1948" s="235" t="s">
        <v>3905</v>
      </c>
      <c r="M1948" s="140" t="s">
        <v>383</v>
      </c>
      <c r="N1948" s="362" t="s">
        <v>6083</v>
      </c>
      <c r="O1948" s="3" t="s">
        <v>1368</v>
      </c>
      <c r="P1948" s="7" t="s">
        <v>1340</v>
      </c>
      <c r="Q1948" s="3" t="s">
        <v>1188</v>
      </c>
      <c r="R1948" s="9">
        <v>30</v>
      </c>
      <c r="S1948" s="9">
        <v>8058.6396000000004</v>
      </c>
      <c r="T1948" s="298">
        <v>0</v>
      </c>
      <c r="U1948" s="302">
        <f t="shared" si="610"/>
        <v>0</v>
      </c>
      <c r="V1948" s="9" t="s">
        <v>1327</v>
      </c>
      <c r="W1948" s="152" t="s">
        <v>1396</v>
      </c>
      <c r="X1948" s="243" t="s">
        <v>9353</v>
      </c>
    </row>
    <row r="1949" spans="1:24" s="225" customFormat="1" ht="102">
      <c r="A1949" s="9" t="s">
        <v>9538</v>
      </c>
      <c r="B1949" s="3" t="s">
        <v>1318</v>
      </c>
      <c r="C1949" s="193" t="s">
        <v>12035</v>
      </c>
      <c r="D1949" s="190" t="s">
        <v>3918</v>
      </c>
      <c r="E1949" s="1" t="s">
        <v>3972</v>
      </c>
      <c r="F1949" s="243"/>
      <c r="G1949" s="161" t="s">
        <v>385</v>
      </c>
      <c r="H1949" s="241">
        <v>0</v>
      </c>
      <c r="I1949" s="34">
        <v>470000000</v>
      </c>
      <c r="J1949" s="21" t="s">
        <v>1316</v>
      </c>
      <c r="K1949" s="17" t="s">
        <v>1633</v>
      </c>
      <c r="L1949" s="235" t="s">
        <v>3905</v>
      </c>
      <c r="M1949" s="140" t="s">
        <v>383</v>
      </c>
      <c r="N1949" s="362" t="s">
        <v>6083</v>
      </c>
      <c r="O1949" s="3" t="s">
        <v>1368</v>
      </c>
      <c r="P1949" s="7" t="s">
        <v>1340</v>
      </c>
      <c r="Q1949" s="3" t="s">
        <v>1188</v>
      </c>
      <c r="R1949" s="9">
        <v>20</v>
      </c>
      <c r="S1949" s="9">
        <v>8058.6396000000004</v>
      </c>
      <c r="T1949" s="242">
        <f>R1949*S1949</f>
        <v>161172.79200000002</v>
      </c>
      <c r="U1949" s="83">
        <f>T1949*1.12</f>
        <v>180513.52704000004</v>
      </c>
      <c r="V1949" s="9" t="s">
        <v>1327</v>
      </c>
      <c r="W1949" s="152" t="s">
        <v>1396</v>
      </c>
      <c r="X1949" s="243"/>
    </row>
    <row r="1950" spans="1:24" s="225" customFormat="1" ht="102">
      <c r="A1950" s="9" t="s">
        <v>7334</v>
      </c>
      <c r="B1950" s="3" t="s">
        <v>1318</v>
      </c>
      <c r="C1950" s="193" t="s">
        <v>12278</v>
      </c>
      <c r="D1950" s="190" t="s">
        <v>3918</v>
      </c>
      <c r="E1950" s="1" t="s">
        <v>3973</v>
      </c>
      <c r="F1950" s="243"/>
      <c r="G1950" s="161" t="s">
        <v>385</v>
      </c>
      <c r="H1950" s="241">
        <v>0</v>
      </c>
      <c r="I1950" s="34">
        <v>470000000</v>
      </c>
      <c r="J1950" s="21" t="s">
        <v>1316</v>
      </c>
      <c r="K1950" s="17" t="s">
        <v>1633</v>
      </c>
      <c r="L1950" s="235" t="s">
        <v>3905</v>
      </c>
      <c r="M1950" s="140" t="s">
        <v>383</v>
      </c>
      <c r="N1950" s="362" t="s">
        <v>6083</v>
      </c>
      <c r="O1950" s="3" t="s">
        <v>1368</v>
      </c>
      <c r="P1950" s="7" t="s">
        <v>1340</v>
      </c>
      <c r="Q1950" s="3" t="s">
        <v>1188</v>
      </c>
      <c r="R1950" s="9">
        <v>70</v>
      </c>
      <c r="S1950" s="9">
        <v>1006.5792</v>
      </c>
      <c r="T1950" s="242">
        <f t="shared" si="611"/>
        <v>70460.543999999994</v>
      </c>
      <c r="U1950" s="83">
        <f t="shared" si="610"/>
        <v>78915.809280000001</v>
      </c>
      <c r="V1950" s="9" t="s">
        <v>1327</v>
      </c>
      <c r="W1950" s="152" t="s">
        <v>1396</v>
      </c>
      <c r="X1950" s="243"/>
    </row>
    <row r="1951" spans="1:24" s="225" customFormat="1" ht="102">
      <c r="A1951" s="9" t="s">
        <v>7335</v>
      </c>
      <c r="B1951" s="3" t="s">
        <v>1318</v>
      </c>
      <c r="C1951" s="193" t="s">
        <v>12279</v>
      </c>
      <c r="D1951" s="190" t="s">
        <v>3918</v>
      </c>
      <c r="E1951" s="1" t="s">
        <v>3974</v>
      </c>
      <c r="F1951" s="243"/>
      <c r="G1951" s="161" t="s">
        <v>385</v>
      </c>
      <c r="H1951" s="241">
        <v>0</v>
      </c>
      <c r="I1951" s="34">
        <v>470000000</v>
      </c>
      <c r="J1951" s="21" t="s">
        <v>1316</v>
      </c>
      <c r="K1951" s="17" t="s">
        <v>1633</v>
      </c>
      <c r="L1951" s="235" t="s">
        <v>3905</v>
      </c>
      <c r="M1951" s="140" t="s">
        <v>383</v>
      </c>
      <c r="N1951" s="362" t="s">
        <v>6083</v>
      </c>
      <c r="O1951" s="3" t="s">
        <v>1368</v>
      </c>
      <c r="P1951" s="7" t="s">
        <v>1340</v>
      </c>
      <c r="Q1951" s="3" t="s">
        <v>1188</v>
      </c>
      <c r="R1951" s="9">
        <v>70</v>
      </c>
      <c r="S1951" s="9">
        <v>1006.5792</v>
      </c>
      <c r="T1951" s="242">
        <f t="shared" si="611"/>
        <v>70460.543999999994</v>
      </c>
      <c r="U1951" s="83">
        <f t="shared" si="610"/>
        <v>78915.809280000001</v>
      </c>
      <c r="V1951" s="9" t="s">
        <v>1327</v>
      </c>
      <c r="W1951" s="152" t="s">
        <v>1396</v>
      </c>
      <c r="X1951" s="243"/>
    </row>
    <row r="1952" spans="1:24" s="225" customFormat="1" ht="102">
      <c r="A1952" s="9" t="s">
        <v>7336</v>
      </c>
      <c r="B1952" s="3" t="s">
        <v>1318</v>
      </c>
      <c r="C1952" s="236" t="s">
        <v>3966</v>
      </c>
      <c r="D1952" s="191" t="s">
        <v>3975</v>
      </c>
      <c r="E1952" s="1" t="s">
        <v>3976</v>
      </c>
      <c r="F1952" s="243"/>
      <c r="G1952" s="161" t="s">
        <v>385</v>
      </c>
      <c r="H1952" s="241">
        <v>0</v>
      </c>
      <c r="I1952" s="34">
        <v>470000000</v>
      </c>
      <c r="J1952" s="21" t="s">
        <v>1316</v>
      </c>
      <c r="K1952" s="17" t="s">
        <v>1633</v>
      </c>
      <c r="L1952" s="235" t="s">
        <v>3905</v>
      </c>
      <c r="M1952" s="140" t="s">
        <v>383</v>
      </c>
      <c r="N1952" s="362" t="s">
        <v>6083</v>
      </c>
      <c r="O1952" s="3" t="s">
        <v>1368</v>
      </c>
      <c r="P1952" s="7" t="s">
        <v>1340</v>
      </c>
      <c r="Q1952" s="3" t="s">
        <v>1188</v>
      </c>
      <c r="R1952" s="9">
        <v>15</v>
      </c>
      <c r="S1952" s="9">
        <v>7722.33</v>
      </c>
      <c r="T1952" s="242">
        <f t="shared" si="611"/>
        <v>115834.95</v>
      </c>
      <c r="U1952" s="83">
        <f t="shared" si="610"/>
        <v>129735.14400000001</v>
      </c>
      <c r="V1952" s="9" t="s">
        <v>1327</v>
      </c>
      <c r="W1952" s="152" t="s">
        <v>1396</v>
      </c>
      <c r="X1952" s="243"/>
    </row>
    <row r="1953" spans="1:24" s="225" customFormat="1" ht="102">
      <c r="A1953" s="9" t="s">
        <v>7337</v>
      </c>
      <c r="B1953" s="3" t="s">
        <v>1318</v>
      </c>
      <c r="C1953" s="194" t="s">
        <v>3977</v>
      </c>
      <c r="D1953" s="191" t="s">
        <v>3978</v>
      </c>
      <c r="E1953" s="1" t="s">
        <v>3979</v>
      </c>
      <c r="F1953" s="243"/>
      <c r="G1953" s="161" t="s">
        <v>385</v>
      </c>
      <c r="H1953" s="241">
        <v>0</v>
      </c>
      <c r="I1953" s="34">
        <v>470000000</v>
      </c>
      <c r="J1953" s="21" t="s">
        <v>1316</v>
      </c>
      <c r="K1953" s="17" t="s">
        <v>1633</v>
      </c>
      <c r="L1953" s="235" t="s">
        <v>3905</v>
      </c>
      <c r="M1953" s="140" t="s">
        <v>383</v>
      </c>
      <c r="N1953" s="362" t="s">
        <v>6083</v>
      </c>
      <c r="O1953" s="3" t="s">
        <v>1368</v>
      </c>
      <c r="P1953" s="7" t="s">
        <v>1340</v>
      </c>
      <c r="Q1953" s="3" t="s">
        <v>1188</v>
      </c>
      <c r="R1953" s="9">
        <v>40</v>
      </c>
      <c r="S1953" s="9">
        <v>398.66639999999995</v>
      </c>
      <c r="T1953" s="242">
        <f t="shared" si="611"/>
        <v>15946.655999999999</v>
      </c>
      <c r="U1953" s="83">
        <f t="shared" si="610"/>
        <v>17860.254720000001</v>
      </c>
      <c r="V1953" s="9" t="s">
        <v>1327</v>
      </c>
      <c r="W1953" s="152" t="s">
        <v>1396</v>
      </c>
      <c r="X1953" s="243"/>
    </row>
    <row r="1954" spans="1:24" s="225" customFormat="1" ht="102">
      <c r="A1954" s="9" t="s">
        <v>7338</v>
      </c>
      <c r="B1954" s="3" t="s">
        <v>1318</v>
      </c>
      <c r="C1954" s="193" t="s">
        <v>3906</v>
      </c>
      <c r="D1954" s="190" t="s">
        <v>3907</v>
      </c>
      <c r="E1954" s="1" t="s">
        <v>3980</v>
      </c>
      <c r="F1954" s="243"/>
      <c r="G1954" s="161" t="s">
        <v>385</v>
      </c>
      <c r="H1954" s="241">
        <v>0</v>
      </c>
      <c r="I1954" s="34">
        <v>470000000</v>
      </c>
      <c r="J1954" s="21" t="s">
        <v>1316</v>
      </c>
      <c r="K1954" s="17" t="s">
        <v>1633</v>
      </c>
      <c r="L1954" s="235" t="s">
        <v>3905</v>
      </c>
      <c r="M1954" s="140" t="s">
        <v>383</v>
      </c>
      <c r="N1954" s="362" t="s">
        <v>6083</v>
      </c>
      <c r="O1954" s="3" t="s">
        <v>1368</v>
      </c>
      <c r="P1954" s="7" t="s">
        <v>1335</v>
      </c>
      <c r="Q1954" s="3" t="s">
        <v>1334</v>
      </c>
      <c r="R1954" s="9">
        <v>20</v>
      </c>
      <c r="S1954" s="9">
        <v>12724.1268</v>
      </c>
      <c r="T1954" s="242">
        <f t="shared" si="611"/>
        <v>254482.53599999999</v>
      </c>
      <c r="U1954" s="83">
        <f t="shared" si="610"/>
        <v>285020.44031999999</v>
      </c>
      <c r="V1954" s="9" t="s">
        <v>1327</v>
      </c>
      <c r="W1954" s="152" t="s">
        <v>1396</v>
      </c>
      <c r="X1954" s="243"/>
    </row>
    <row r="1955" spans="1:24" s="225" customFormat="1" ht="102">
      <c r="A1955" s="9" t="s">
        <v>7339</v>
      </c>
      <c r="B1955" s="3" t="s">
        <v>1318</v>
      </c>
      <c r="C1955" s="192" t="s">
        <v>3981</v>
      </c>
      <c r="D1955" s="191" t="s">
        <v>3982</v>
      </c>
      <c r="E1955" s="1" t="s">
        <v>3983</v>
      </c>
      <c r="F1955" s="243"/>
      <c r="G1955" s="161" t="s">
        <v>385</v>
      </c>
      <c r="H1955" s="241">
        <v>0</v>
      </c>
      <c r="I1955" s="34">
        <v>470000000</v>
      </c>
      <c r="J1955" s="21" t="s">
        <v>1316</v>
      </c>
      <c r="K1955" s="17" t="s">
        <v>1633</v>
      </c>
      <c r="L1955" s="235" t="s">
        <v>3905</v>
      </c>
      <c r="M1955" s="140" t="s">
        <v>383</v>
      </c>
      <c r="N1955" s="362" t="s">
        <v>6083</v>
      </c>
      <c r="O1955" s="3" t="s">
        <v>1368</v>
      </c>
      <c r="P1955" s="7" t="s">
        <v>1340</v>
      </c>
      <c r="Q1955" s="3" t="s">
        <v>1188</v>
      </c>
      <c r="R1955" s="9">
        <v>15</v>
      </c>
      <c r="S1955" s="9">
        <v>55816.53</v>
      </c>
      <c r="T1955" s="242">
        <f t="shared" si="611"/>
        <v>837247.95</v>
      </c>
      <c r="U1955" s="83">
        <f t="shared" si="610"/>
        <v>937717.70400000003</v>
      </c>
      <c r="V1955" s="9" t="s">
        <v>1327</v>
      </c>
      <c r="W1955" s="152" t="s">
        <v>1396</v>
      </c>
      <c r="X1955" s="243"/>
    </row>
    <row r="1956" spans="1:24" s="225" customFormat="1" ht="102">
      <c r="A1956" s="9" t="s">
        <v>7340</v>
      </c>
      <c r="B1956" s="3" t="s">
        <v>1318</v>
      </c>
      <c r="C1956" s="192" t="s">
        <v>3984</v>
      </c>
      <c r="D1956" s="191" t="s">
        <v>3985</v>
      </c>
      <c r="E1956" s="1" t="s">
        <v>3986</v>
      </c>
      <c r="F1956" s="243"/>
      <c r="G1956" s="161" t="s">
        <v>385</v>
      </c>
      <c r="H1956" s="241">
        <v>0</v>
      </c>
      <c r="I1956" s="34">
        <v>470000000</v>
      </c>
      <c r="J1956" s="21" t="s">
        <v>1316</v>
      </c>
      <c r="K1956" s="17" t="s">
        <v>1633</v>
      </c>
      <c r="L1956" s="235" t="s">
        <v>3905</v>
      </c>
      <c r="M1956" s="140" t="s">
        <v>383</v>
      </c>
      <c r="N1956" s="362" t="s">
        <v>6083</v>
      </c>
      <c r="O1956" s="3" t="s">
        <v>1368</v>
      </c>
      <c r="P1956" s="7" t="s">
        <v>1340</v>
      </c>
      <c r="Q1956" s="3" t="s">
        <v>1188</v>
      </c>
      <c r="R1956" s="9">
        <v>20</v>
      </c>
      <c r="S1956" s="9">
        <v>19155.074400000001</v>
      </c>
      <c r="T1956" s="253">
        <f t="shared" si="611"/>
        <v>383101.48800000001</v>
      </c>
      <c r="U1956" s="83">
        <f t="shared" si="610"/>
        <v>429073.66656000004</v>
      </c>
      <c r="V1956" s="9" t="s">
        <v>1327</v>
      </c>
      <c r="W1956" s="152" t="s">
        <v>1396</v>
      </c>
      <c r="X1956" s="243"/>
    </row>
    <row r="1957" spans="1:24" s="225" customFormat="1" ht="102">
      <c r="A1957" s="9" t="s">
        <v>7341</v>
      </c>
      <c r="B1957" s="3" t="s">
        <v>1318</v>
      </c>
      <c r="C1957" s="192" t="s">
        <v>3966</v>
      </c>
      <c r="D1957" s="190" t="s">
        <v>3975</v>
      </c>
      <c r="E1957" s="1" t="s">
        <v>3987</v>
      </c>
      <c r="F1957" s="243"/>
      <c r="G1957" s="161" t="s">
        <v>385</v>
      </c>
      <c r="H1957" s="241">
        <v>0</v>
      </c>
      <c r="I1957" s="34">
        <v>470000000</v>
      </c>
      <c r="J1957" s="21" t="s">
        <v>1316</v>
      </c>
      <c r="K1957" s="17" t="s">
        <v>1633</v>
      </c>
      <c r="L1957" s="235" t="s">
        <v>3905</v>
      </c>
      <c r="M1957" s="140" t="s">
        <v>383</v>
      </c>
      <c r="N1957" s="362" t="s">
        <v>6083</v>
      </c>
      <c r="O1957" s="3" t="s">
        <v>1368</v>
      </c>
      <c r="P1957" s="7" t="s">
        <v>1340</v>
      </c>
      <c r="Q1957" s="3" t="s">
        <v>1188</v>
      </c>
      <c r="R1957" s="9">
        <v>20</v>
      </c>
      <c r="S1957" s="9">
        <v>714.25200000000007</v>
      </c>
      <c r="T1957" s="253">
        <f t="shared" si="611"/>
        <v>14285.04</v>
      </c>
      <c r="U1957" s="83">
        <f t="shared" si="610"/>
        <v>15999.244800000002</v>
      </c>
      <c r="V1957" s="9" t="s">
        <v>1327</v>
      </c>
      <c r="W1957" s="152" t="s">
        <v>1396</v>
      </c>
      <c r="X1957" s="243"/>
    </row>
    <row r="1958" spans="1:24" s="225" customFormat="1" ht="102">
      <c r="A1958" s="9" t="s">
        <v>7342</v>
      </c>
      <c r="B1958" s="3" t="s">
        <v>1318</v>
      </c>
      <c r="C1958" s="192" t="s">
        <v>3966</v>
      </c>
      <c r="D1958" s="190" t="s">
        <v>3975</v>
      </c>
      <c r="E1958" s="1" t="s">
        <v>3988</v>
      </c>
      <c r="F1958" s="243"/>
      <c r="G1958" s="161" t="s">
        <v>385</v>
      </c>
      <c r="H1958" s="241">
        <v>0</v>
      </c>
      <c r="I1958" s="34">
        <v>470000000</v>
      </c>
      <c r="J1958" s="21" t="s">
        <v>1316</v>
      </c>
      <c r="K1958" s="17" t="s">
        <v>1633</v>
      </c>
      <c r="L1958" s="235" t="s">
        <v>3905</v>
      </c>
      <c r="M1958" s="140" t="s">
        <v>383</v>
      </c>
      <c r="N1958" s="362" t="s">
        <v>6083</v>
      </c>
      <c r="O1958" s="3" t="s">
        <v>1368</v>
      </c>
      <c r="P1958" s="7" t="s">
        <v>1340</v>
      </c>
      <c r="Q1958" s="3" t="s">
        <v>1188</v>
      </c>
      <c r="R1958" s="9">
        <v>20</v>
      </c>
      <c r="S1958" s="9">
        <v>29689.624800000001</v>
      </c>
      <c r="T1958" s="253">
        <f t="shared" si="611"/>
        <v>593792.49600000004</v>
      </c>
      <c r="U1958" s="83">
        <f t="shared" si="610"/>
        <v>665047.59552000009</v>
      </c>
      <c r="V1958" s="9" t="s">
        <v>1327</v>
      </c>
      <c r="W1958" s="152" t="s">
        <v>1396</v>
      </c>
      <c r="X1958" s="243"/>
    </row>
    <row r="1959" spans="1:24" s="225" customFormat="1" ht="102">
      <c r="A1959" s="9" t="s">
        <v>7343</v>
      </c>
      <c r="B1959" s="3" t="s">
        <v>1318</v>
      </c>
      <c r="C1959" s="192" t="s">
        <v>3966</v>
      </c>
      <c r="D1959" s="190" t="s">
        <v>3975</v>
      </c>
      <c r="E1959" s="1" t="s">
        <v>3989</v>
      </c>
      <c r="F1959" s="243"/>
      <c r="G1959" s="161" t="s">
        <v>385</v>
      </c>
      <c r="H1959" s="241">
        <v>0</v>
      </c>
      <c r="I1959" s="34">
        <v>470000000</v>
      </c>
      <c r="J1959" s="21" t="s">
        <v>1316</v>
      </c>
      <c r="K1959" s="17" t="s">
        <v>1633</v>
      </c>
      <c r="L1959" s="235" t="s">
        <v>3905</v>
      </c>
      <c r="M1959" s="140" t="s">
        <v>383</v>
      </c>
      <c r="N1959" s="362" t="s">
        <v>6083</v>
      </c>
      <c r="O1959" s="3" t="s">
        <v>1368</v>
      </c>
      <c r="P1959" s="7" t="s">
        <v>1340</v>
      </c>
      <c r="Q1959" s="3" t="s">
        <v>1188</v>
      </c>
      <c r="R1959" s="9">
        <v>20</v>
      </c>
      <c r="S1959" s="9">
        <v>11197.2564</v>
      </c>
      <c r="T1959" s="253">
        <f t="shared" si="611"/>
        <v>223945.128</v>
      </c>
      <c r="U1959" s="83">
        <f t="shared" si="610"/>
        <v>250818.54336000001</v>
      </c>
      <c r="V1959" s="9" t="s">
        <v>1327</v>
      </c>
      <c r="W1959" s="152" t="s">
        <v>1396</v>
      </c>
      <c r="X1959" s="243"/>
    </row>
    <row r="1960" spans="1:24" s="225" customFormat="1" ht="102">
      <c r="A1960" s="9" t="s">
        <v>7344</v>
      </c>
      <c r="B1960" s="3" t="s">
        <v>1318</v>
      </c>
      <c r="C1960" s="193" t="s">
        <v>3906</v>
      </c>
      <c r="D1960" s="190" t="s">
        <v>3907</v>
      </c>
      <c r="E1960" s="1" t="s">
        <v>3990</v>
      </c>
      <c r="F1960" s="243"/>
      <c r="G1960" s="161" t="s">
        <v>385</v>
      </c>
      <c r="H1960" s="241">
        <v>0</v>
      </c>
      <c r="I1960" s="34">
        <v>470000000</v>
      </c>
      <c r="J1960" s="21" t="s">
        <v>1316</v>
      </c>
      <c r="K1960" s="17" t="s">
        <v>1633</v>
      </c>
      <c r="L1960" s="235" t="s">
        <v>3905</v>
      </c>
      <c r="M1960" s="140" t="s">
        <v>383</v>
      </c>
      <c r="N1960" s="362" t="s">
        <v>6083</v>
      </c>
      <c r="O1960" s="3" t="s">
        <v>1368</v>
      </c>
      <c r="P1960" s="7" t="s">
        <v>1340</v>
      </c>
      <c r="Q1960" s="3" t="s">
        <v>1188</v>
      </c>
      <c r="R1960" s="9">
        <v>25</v>
      </c>
      <c r="S1960" s="9">
        <v>669.80759999999998</v>
      </c>
      <c r="T1960" s="253">
        <f t="shared" si="611"/>
        <v>16745.189999999999</v>
      </c>
      <c r="U1960" s="83">
        <f t="shared" si="610"/>
        <v>18754.612799999999</v>
      </c>
      <c r="V1960" s="9" t="s">
        <v>1327</v>
      </c>
      <c r="W1960" s="152" t="s">
        <v>1396</v>
      </c>
      <c r="X1960" s="243"/>
    </row>
    <row r="1961" spans="1:24" s="225" customFormat="1" ht="102">
      <c r="A1961" s="9" t="s">
        <v>7345</v>
      </c>
      <c r="B1961" s="3" t="s">
        <v>1318</v>
      </c>
      <c r="C1961" s="193" t="s">
        <v>3906</v>
      </c>
      <c r="D1961" s="190" t="s">
        <v>3907</v>
      </c>
      <c r="E1961" s="1" t="s">
        <v>3991</v>
      </c>
      <c r="F1961" s="243"/>
      <c r="G1961" s="161" t="s">
        <v>385</v>
      </c>
      <c r="H1961" s="241">
        <v>0</v>
      </c>
      <c r="I1961" s="34">
        <v>470000000</v>
      </c>
      <c r="J1961" s="21" t="s">
        <v>1316</v>
      </c>
      <c r="K1961" s="17" t="s">
        <v>1633</v>
      </c>
      <c r="L1961" s="235" t="s">
        <v>3905</v>
      </c>
      <c r="M1961" s="140" t="s">
        <v>383</v>
      </c>
      <c r="N1961" s="362" t="s">
        <v>6083</v>
      </c>
      <c r="O1961" s="3" t="s">
        <v>1368</v>
      </c>
      <c r="P1961" s="7" t="s">
        <v>1340</v>
      </c>
      <c r="Q1961" s="3" t="s">
        <v>1188</v>
      </c>
      <c r="R1961" s="9">
        <v>100</v>
      </c>
      <c r="S1961" s="9">
        <v>458.09280000000001</v>
      </c>
      <c r="T1961" s="253">
        <f t="shared" si="611"/>
        <v>45809.279999999999</v>
      </c>
      <c r="U1961" s="83">
        <f t="shared" si="610"/>
        <v>51306.393600000003</v>
      </c>
      <c r="V1961" s="9" t="s">
        <v>1327</v>
      </c>
      <c r="W1961" s="152" t="s">
        <v>1396</v>
      </c>
      <c r="X1961" s="243"/>
    </row>
    <row r="1962" spans="1:24" s="225" customFormat="1" ht="102">
      <c r="A1962" s="9" t="s">
        <v>7346</v>
      </c>
      <c r="B1962" s="3" t="s">
        <v>1318</v>
      </c>
      <c r="C1962" s="192" t="s">
        <v>3992</v>
      </c>
      <c r="D1962" s="190" t="s">
        <v>3993</v>
      </c>
      <c r="E1962" s="1" t="s">
        <v>3994</v>
      </c>
      <c r="F1962" s="243"/>
      <c r="G1962" s="161" t="s">
        <v>385</v>
      </c>
      <c r="H1962" s="241">
        <v>0</v>
      </c>
      <c r="I1962" s="34">
        <v>470000000</v>
      </c>
      <c r="J1962" s="21" t="s">
        <v>1316</v>
      </c>
      <c r="K1962" s="17" t="s">
        <v>1633</v>
      </c>
      <c r="L1962" s="235" t="s">
        <v>3905</v>
      </c>
      <c r="M1962" s="140" t="s">
        <v>383</v>
      </c>
      <c r="N1962" s="362" t="s">
        <v>6083</v>
      </c>
      <c r="O1962" s="3" t="s">
        <v>1368</v>
      </c>
      <c r="P1962" s="7" t="s">
        <v>1340</v>
      </c>
      <c r="Q1962" s="3" t="s">
        <v>1188</v>
      </c>
      <c r="R1962" s="9">
        <v>8</v>
      </c>
      <c r="S1962" s="9">
        <v>23751.710400000004</v>
      </c>
      <c r="T1962" s="253">
        <f t="shared" si="611"/>
        <v>190013.68320000003</v>
      </c>
      <c r="U1962" s="83">
        <f t="shared" si="610"/>
        <v>212815.32518400004</v>
      </c>
      <c r="V1962" s="9" t="s">
        <v>1327</v>
      </c>
      <c r="W1962" s="152" t="s">
        <v>1396</v>
      </c>
      <c r="X1962" s="243"/>
    </row>
    <row r="1963" spans="1:24" s="225" customFormat="1" ht="102">
      <c r="A1963" s="9" t="s">
        <v>7347</v>
      </c>
      <c r="B1963" s="3" t="s">
        <v>1318</v>
      </c>
      <c r="C1963" s="193" t="s">
        <v>4417</v>
      </c>
      <c r="D1963" s="190" t="s">
        <v>3918</v>
      </c>
      <c r="E1963" s="1" t="s">
        <v>3995</v>
      </c>
      <c r="F1963" s="243"/>
      <c r="G1963" s="161" t="s">
        <v>385</v>
      </c>
      <c r="H1963" s="241">
        <v>0</v>
      </c>
      <c r="I1963" s="34">
        <v>470000000</v>
      </c>
      <c r="J1963" s="21" t="s">
        <v>1316</v>
      </c>
      <c r="K1963" s="17" t="s">
        <v>1633</v>
      </c>
      <c r="L1963" s="235" t="s">
        <v>3905</v>
      </c>
      <c r="M1963" s="140" t="s">
        <v>383</v>
      </c>
      <c r="N1963" s="362" t="s">
        <v>6083</v>
      </c>
      <c r="O1963" s="3" t="s">
        <v>1368</v>
      </c>
      <c r="P1963" s="7" t="s">
        <v>1340</v>
      </c>
      <c r="Q1963" s="3" t="s">
        <v>1188</v>
      </c>
      <c r="R1963" s="9">
        <v>50</v>
      </c>
      <c r="S1963" s="9">
        <v>178.1208</v>
      </c>
      <c r="T1963" s="253">
        <f t="shared" si="611"/>
        <v>8906.0400000000009</v>
      </c>
      <c r="U1963" s="83">
        <f t="shared" si="610"/>
        <v>9974.7648000000027</v>
      </c>
      <c r="V1963" s="9" t="s">
        <v>1327</v>
      </c>
      <c r="W1963" s="152" t="s">
        <v>1396</v>
      </c>
      <c r="X1963" s="243"/>
    </row>
    <row r="1964" spans="1:24" s="225" customFormat="1" ht="102">
      <c r="A1964" s="9" t="s">
        <v>7348</v>
      </c>
      <c r="B1964" s="3" t="s">
        <v>1318</v>
      </c>
      <c r="C1964" s="194" t="s">
        <v>3996</v>
      </c>
      <c r="D1964" s="188" t="s">
        <v>3997</v>
      </c>
      <c r="E1964" s="1" t="s">
        <v>3998</v>
      </c>
      <c r="F1964" s="243"/>
      <c r="G1964" s="161" t="s">
        <v>385</v>
      </c>
      <c r="H1964" s="241">
        <v>0</v>
      </c>
      <c r="I1964" s="34">
        <v>470000000</v>
      </c>
      <c r="J1964" s="21" t="s">
        <v>1316</v>
      </c>
      <c r="K1964" s="17" t="s">
        <v>1633</v>
      </c>
      <c r="L1964" s="235" t="s">
        <v>3905</v>
      </c>
      <c r="M1964" s="140" t="s">
        <v>383</v>
      </c>
      <c r="N1964" s="362" t="s">
        <v>6083</v>
      </c>
      <c r="O1964" s="3" t="s">
        <v>1368</v>
      </c>
      <c r="P1964" s="7" t="s">
        <v>1340</v>
      </c>
      <c r="Q1964" s="3" t="s">
        <v>1188</v>
      </c>
      <c r="R1964" s="9">
        <v>8</v>
      </c>
      <c r="S1964" s="9">
        <v>1902.7668000000001</v>
      </c>
      <c r="T1964" s="253">
        <f t="shared" si="611"/>
        <v>15222.134400000001</v>
      </c>
      <c r="U1964" s="83">
        <f t="shared" si="610"/>
        <v>17048.790528000001</v>
      </c>
      <c r="V1964" s="9" t="s">
        <v>1327</v>
      </c>
      <c r="W1964" s="152" t="s">
        <v>1396</v>
      </c>
      <c r="X1964" s="243"/>
    </row>
    <row r="1965" spans="1:24" s="225" customFormat="1" ht="102">
      <c r="A1965" s="9" t="s">
        <v>7349</v>
      </c>
      <c r="B1965" s="3" t="s">
        <v>1318</v>
      </c>
      <c r="C1965" s="194" t="s">
        <v>3999</v>
      </c>
      <c r="D1965" s="188" t="s">
        <v>4000</v>
      </c>
      <c r="E1965" s="1" t="s">
        <v>4001</v>
      </c>
      <c r="F1965" s="243"/>
      <c r="G1965" s="161" t="s">
        <v>385</v>
      </c>
      <c r="H1965" s="241">
        <v>0</v>
      </c>
      <c r="I1965" s="34">
        <v>470000000</v>
      </c>
      <c r="J1965" s="21" t="s">
        <v>1316</v>
      </c>
      <c r="K1965" s="17" t="s">
        <v>1633</v>
      </c>
      <c r="L1965" s="235" t="s">
        <v>3905</v>
      </c>
      <c r="M1965" s="140" t="s">
        <v>383</v>
      </c>
      <c r="N1965" s="362" t="s">
        <v>6083</v>
      </c>
      <c r="O1965" s="3" t="s">
        <v>1368</v>
      </c>
      <c r="P1965" s="7" t="s">
        <v>1340</v>
      </c>
      <c r="Q1965" s="3" t="s">
        <v>1188</v>
      </c>
      <c r="R1965" s="9">
        <v>10</v>
      </c>
      <c r="S1965" s="9">
        <v>5628.9155999999994</v>
      </c>
      <c r="T1965" s="253">
        <f t="shared" si="611"/>
        <v>56289.155999999995</v>
      </c>
      <c r="U1965" s="83">
        <f t="shared" si="610"/>
        <v>63043.854720000003</v>
      </c>
      <c r="V1965" s="9" t="s">
        <v>1327</v>
      </c>
      <c r="W1965" s="152" t="s">
        <v>1396</v>
      </c>
      <c r="X1965" s="243"/>
    </row>
    <row r="1966" spans="1:24" s="225" customFormat="1" ht="102">
      <c r="A1966" s="9" t="s">
        <v>7350</v>
      </c>
      <c r="B1966" s="3" t="s">
        <v>1318</v>
      </c>
      <c r="C1966" s="193" t="s">
        <v>12280</v>
      </c>
      <c r="D1966" s="190" t="s">
        <v>3918</v>
      </c>
      <c r="E1966" s="1" t="s">
        <v>4002</v>
      </c>
      <c r="F1966" s="243"/>
      <c r="G1966" s="161" t="s">
        <v>385</v>
      </c>
      <c r="H1966" s="241">
        <v>0</v>
      </c>
      <c r="I1966" s="34">
        <v>470000000</v>
      </c>
      <c r="J1966" s="21" t="s">
        <v>1316</v>
      </c>
      <c r="K1966" s="17" t="s">
        <v>1633</v>
      </c>
      <c r="L1966" s="235" t="s">
        <v>3905</v>
      </c>
      <c r="M1966" s="140" t="s">
        <v>383</v>
      </c>
      <c r="N1966" s="362" t="s">
        <v>6083</v>
      </c>
      <c r="O1966" s="3" t="s">
        <v>1368</v>
      </c>
      <c r="P1966" s="7" t="s">
        <v>1340</v>
      </c>
      <c r="Q1966" s="3" t="s">
        <v>1188</v>
      </c>
      <c r="R1966" s="9">
        <v>20</v>
      </c>
      <c r="S1966" s="9">
        <v>904.38479999999993</v>
      </c>
      <c r="T1966" s="298">
        <v>0</v>
      </c>
      <c r="U1966" s="83">
        <f t="shared" si="610"/>
        <v>0</v>
      </c>
      <c r="V1966" s="9" t="s">
        <v>1327</v>
      </c>
      <c r="W1966" s="152" t="s">
        <v>1396</v>
      </c>
      <c r="X1966" s="243" t="s">
        <v>9073</v>
      </c>
    </row>
    <row r="1967" spans="1:24" s="225" customFormat="1" ht="102">
      <c r="A1967" s="9" t="s">
        <v>7351</v>
      </c>
      <c r="B1967" s="3" t="s">
        <v>1318</v>
      </c>
      <c r="C1967" s="193" t="s">
        <v>4003</v>
      </c>
      <c r="D1967" s="190" t="s">
        <v>4004</v>
      </c>
      <c r="E1967" s="1" t="s">
        <v>4005</v>
      </c>
      <c r="F1967" s="243"/>
      <c r="G1967" s="161" t="s">
        <v>385</v>
      </c>
      <c r="H1967" s="241">
        <v>0</v>
      </c>
      <c r="I1967" s="34">
        <v>470000000</v>
      </c>
      <c r="J1967" s="21" t="s">
        <v>1316</v>
      </c>
      <c r="K1967" s="17" t="s">
        <v>1633</v>
      </c>
      <c r="L1967" s="235" t="s">
        <v>3905</v>
      </c>
      <c r="M1967" s="140" t="s">
        <v>383</v>
      </c>
      <c r="N1967" s="362" t="s">
        <v>6083</v>
      </c>
      <c r="O1967" s="3" t="s">
        <v>1368</v>
      </c>
      <c r="P1967" s="7" t="s">
        <v>1340</v>
      </c>
      <c r="Q1967" s="3" t="s">
        <v>1188</v>
      </c>
      <c r="R1967" s="9">
        <v>7</v>
      </c>
      <c r="S1967" s="9">
        <v>1060.3296</v>
      </c>
      <c r="T1967" s="253">
        <f t="shared" si="611"/>
        <v>7422.3072000000002</v>
      </c>
      <c r="U1967" s="83">
        <f t="shared" si="610"/>
        <v>8312.9840640000002</v>
      </c>
      <c r="V1967" s="9" t="s">
        <v>1327</v>
      </c>
      <c r="W1967" s="152" t="s">
        <v>1396</v>
      </c>
      <c r="X1967" s="243"/>
    </row>
    <row r="1968" spans="1:24" s="225" customFormat="1" ht="102">
      <c r="A1968" s="9" t="s">
        <v>7352</v>
      </c>
      <c r="B1968" s="3" t="s">
        <v>1318</v>
      </c>
      <c r="C1968" s="193" t="s">
        <v>12281</v>
      </c>
      <c r="D1968" s="190" t="s">
        <v>3918</v>
      </c>
      <c r="E1968" s="1" t="s">
        <v>4006</v>
      </c>
      <c r="F1968" s="243"/>
      <c r="G1968" s="161" t="s">
        <v>385</v>
      </c>
      <c r="H1968" s="241">
        <v>0</v>
      </c>
      <c r="I1968" s="34">
        <v>470000000</v>
      </c>
      <c r="J1968" s="21" t="s">
        <v>1316</v>
      </c>
      <c r="K1968" s="17" t="s">
        <v>1633</v>
      </c>
      <c r="L1968" s="235" t="s">
        <v>3905</v>
      </c>
      <c r="M1968" s="140" t="s">
        <v>383</v>
      </c>
      <c r="N1968" s="362" t="s">
        <v>6083</v>
      </c>
      <c r="O1968" s="3" t="s">
        <v>1368</v>
      </c>
      <c r="P1968" s="7" t="s">
        <v>1340</v>
      </c>
      <c r="Q1968" s="3" t="s">
        <v>1188</v>
      </c>
      <c r="R1968" s="9">
        <v>30</v>
      </c>
      <c r="S1968" s="9">
        <v>6786.2124000000003</v>
      </c>
      <c r="T1968" s="253">
        <f t="shared" si="611"/>
        <v>203586.372</v>
      </c>
      <c r="U1968" s="83">
        <f t="shared" si="610"/>
        <v>228016.73664000002</v>
      </c>
      <c r="V1968" s="9" t="s">
        <v>1327</v>
      </c>
      <c r="W1968" s="152" t="s">
        <v>1396</v>
      </c>
      <c r="X1968" s="243"/>
    </row>
    <row r="1969" spans="1:24" s="225" customFormat="1" ht="102">
      <c r="A1969" s="9" t="s">
        <v>7353</v>
      </c>
      <c r="B1969" s="3" t="s">
        <v>1318</v>
      </c>
      <c r="C1969" s="236" t="s">
        <v>3966</v>
      </c>
      <c r="D1969" s="188" t="s">
        <v>3975</v>
      </c>
      <c r="E1969" s="1" t="s">
        <v>4007</v>
      </c>
      <c r="F1969" s="243"/>
      <c r="G1969" s="161" t="s">
        <v>385</v>
      </c>
      <c r="H1969" s="241">
        <v>0</v>
      </c>
      <c r="I1969" s="34">
        <v>470000000</v>
      </c>
      <c r="J1969" s="21" t="s">
        <v>1316</v>
      </c>
      <c r="K1969" s="17" t="s">
        <v>1633</v>
      </c>
      <c r="L1969" s="235" t="s">
        <v>3905</v>
      </c>
      <c r="M1969" s="140" t="s">
        <v>383</v>
      </c>
      <c r="N1969" s="362" t="s">
        <v>6083</v>
      </c>
      <c r="O1969" s="3" t="s">
        <v>1368</v>
      </c>
      <c r="P1969" s="7" t="s">
        <v>1340</v>
      </c>
      <c r="Q1969" s="3" t="s">
        <v>1188</v>
      </c>
      <c r="R1969" s="9">
        <v>20</v>
      </c>
      <c r="S1969" s="9">
        <v>2799.2975999999999</v>
      </c>
      <c r="T1969" s="253">
        <f t="shared" si="611"/>
        <v>55985.951999999997</v>
      </c>
      <c r="U1969" s="83">
        <f t="shared" si="610"/>
        <v>62704.266240000004</v>
      </c>
      <c r="V1969" s="9" t="s">
        <v>1327</v>
      </c>
      <c r="W1969" s="152" t="s">
        <v>1396</v>
      </c>
      <c r="X1969" s="243"/>
    </row>
    <row r="1970" spans="1:24" s="225" customFormat="1" ht="102">
      <c r="A1970" s="9" t="s">
        <v>7354</v>
      </c>
      <c r="B1970" s="3" t="s">
        <v>1318</v>
      </c>
      <c r="C1970" s="236" t="s">
        <v>3966</v>
      </c>
      <c r="D1970" s="191" t="s">
        <v>3975</v>
      </c>
      <c r="E1970" s="1" t="s">
        <v>4008</v>
      </c>
      <c r="F1970" s="243"/>
      <c r="G1970" s="161" t="s">
        <v>385</v>
      </c>
      <c r="H1970" s="241">
        <v>0</v>
      </c>
      <c r="I1970" s="34">
        <v>470000000</v>
      </c>
      <c r="J1970" s="21" t="s">
        <v>1316</v>
      </c>
      <c r="K1970" s="17" t="s">
        <v>1633</v>
      </c>
      <c r="L1970" s="235" t="s">
        <v>3905</v>
      </c>
      <c r="M1970" s="140" t="s">
        <v>383</v>
      </c>
      <c r="N1970" s="362" t="s">
        <v>6083</v>
      </c>
      <c r="O1970" s="3" t="s">
        <v>1368</v>
      </c>
      <c r="P1970" s="7" t="s">
        <v>1340</v>
      </c>
      <c r="Q1970" s="3" t="s">
        <v>1188</v>
      </c>
      <c r="R1970" s="9">
        <v>25</v>
      </c>
      <c r="S1970" s="9">
        <v>2799.2975999999999</v>
      </c>
      <c r="T1970" s="253">
        <f t="shared" si="611"/>
        <v>69982.44</v>
      </c>
      <c r="U1970" s="83">
        <f t="shared" si="610"/>
        <v>78380.332800000004</v>
      </c>
      <c r="V1970" s="9" t="s">
        <v>1327</v>
      </c>
      <c r="W1970" s="152" t="s">
        <v>1396</v>
      </c>
      <c r="X1970" s="243"/>
    </row>
    <row r="1971" spans="1:24" s="225" customFormat="1" ht="102">
      <c r="A1971" s="9" t="s">
        <v>7355</v>
      </c>
      <c r="B1971" s="3" t="s">
        <v>1318</v>
      </c>
      <c r="C1971" s="194" t="s">
        <v>4009</v>
      </c>
      <c r="D1971" s="189" t="s">
        <v>4010</v>
      </c>
      <c r="E1971" s="1" t="s">
        <v>4011</v>
      </c>
      <c r="F1971" s="243"/>
      <c r="G1971" s="161" t="s">
        <v>385</v>
      </c>
      <c r="H1971" s="241">
        <v>0</v>
      </c>
      <c r="I1971" s="34">
        <v>470000000</v>
      </c>
      <c r="J1971" s="21" t="s">
        <v>1316</v>
      </c>
      <c r="K1971" s="17" t="s">
        <v>1633</v>
      </c>
      <c r="L1971" s="235" t="s">
        <v>3905</v>
      </c>
      <c r="M1971" s="140" t="s">
        <v>383</v>
      </c>
      <c r="N1971" s="362" t="s">
        <v>6083</v>
      </c>
      <c r="O1971" s="3" t="s">
        <v>1368</v>
      </c>
      <c r="P1971" s="7" t="s">
        <v>1340</v>
      </c>
      <c r="Q1971" s="3" t="s">
        <v>1188</v>
      </c>
      <c r="R1971" s="9">
        <v>10</v>
      </c>
      <c r="S1971" s="9">
        <v>27579.815999999999</v>
      </c>
      <c r="T1971" s="298">
        <v>0</v>
      </c>
      <c r="U1971" s="302">
        <f t="shared" si="610"/>
        <v>0</v>
      </c>
      <c r="V1971" s="9" t="s">
        <v>1327</v>
      </c>
      <c r="W1971" s="152" t="s">
        <v>1396</v>
      </c>
      <c r="X1971" s="243" t="s">
        <v>9073</v>
      </c>
    </row>
    <row r="1972" spans="1:24" s="225" customFormat="1" ht="102">
      <c r="A1972" s="9" t="s">
        <v>7356</v>
      </c>
      <c r="B1972" s="3" t="s">
        <v>1318</v>
      </c>
      <c r="C1972" s="193" t="s">
        <v>3906</v>
      </c>
      <c r="D1972" s="190" t="s">
        <v>3907</v>
      </c>
      <c r="E1972" s="1" t="s">
        <v>4012</v>
      </c>
      <c r="F1972" s="243"/>
      <c r="G1972" s="161" t="s">
        <v>385</v>
      </c>
      <c r="H1972" s="241">
        <v>0</v>
      </c>
      <c r="I1972" s="34">
        <v>470000000</v>
      </c>
      <c r="J1972" s="21" t="s">
        <v>1316</v>
      </c>
      <c r="K1972" s="17" t="s">
        <v>1633</v>
      </c>
      <c r="L1972" s="235" t="s">
        <v>3905</v>
      </c>
      <c r="M1972" s="140" t="s">
        <v>383</v>
      </c>
      <c r="N1972" s="362" t="s">
        <v>6083</v>
      </c>
      <c r="O1972" s="3" t="s">
        <v>1368</v>
      </c>
      <c r="P1972" s="7" t="s">
        <v>1335</v>
      </c>
      <c r="Q1972" s="3" t="s">
        <v>1334</v>
      </c>
      <c r="R1972" s="9">
        <v>15</v>
      </c>
      <c r="S1972" s="9">
        <v>11796.074400000001</v>
      </c>
      <c r="T1972" s="253">
        <f t="shared" si="611"/>
        <v>176941.11600000001</v>
      </c>
      <c r="U1972" s="83">
        <f t="shared" si="610"/>
        <v>198174.04992000002</v>
      </c>
      <c r="V1972" s="9" t="s">
        <v>1327</v>
      </c>
      <c r="W1972" s="152" t="s">
        <v>1396</v>
      </c>
      <c r="X1972" s="243"/>
    </row>
    <row r="1973" spans="1:24" s="225" customFormat="1" ht="102">
      <c r="A1973" s="9" t="s">
        <v>7357</v>
      </c>
      <c r="B1973" s="3" t="s">
        <v>1318</v>
      </c>
      <c r="C1973" s="193" t="s">
        <v>3906</v>
      </c>
      <c r="D1973" s="190" t="s">
        <v>3907</v>
      </c>
      <c r="E1973" s="1" t="s">
        <v>4013</v>
      </c>
      <c r="F1973" s="243"/>
      <c r="G1973" s="161" t="s">
        <v>385</v>
      </c>
      <c r="H1973" s="241">
        <v>0</v>
      </c>
      <c r="I1973" s="34">
        <v>470000000</v>
      </c>
      <c r="J1973" s="21" t="s">
        <v>1316</v>
      </c>
      <c r="K1973" s="17" t="s">
        <v>1633</v>
      </c>
      <c r="L1973" s="235" t="s">
        <v>3905</v>
      </c>
      <c r="M1973" s="140" t="s">
        <v>383</v>
      </c>
      <c r="N1973" s="362" t="s">
        <v>6083</v>
      </c>
      <c r="O1973" s="3" t="s">
        <v>1368</v>
      </c>
      <c r="P1973" s="7" t="s">
        <v>1340</v>
      </c>
      <c r="Q1973" s="3" t="s">
        <v>1188</v>
      </c>
      <c r="R1973" s="9">
        <v>20</v>
      </c>
      <c r="S1973" s="9">
        <v>3817.2552000000001</v>
      </c>
      <c r="T1973" s="253">
        <f t="shared" si="611"/>
        <v>76345.104000000007</v>
      </c>
      <c r="U1973" s="83">
        <f t="shared" si="610"/>
        <v>85506.51648000002</v>
      </c>
      <c r="V1973" s="9" t="s">
        <v>1327</v>
      </c>
      <c r="W1973" s="152" t="s">
        <v>1396</v>
      </c>
      <c r="X1973" s="243"/>
    </row>
    <row r="1974" spans="1:24" s="225" customFormat="1" ht="102">
      <c r="A1974" s="9" t="s">
        <v>7358</v>
      </c>
      <c r="B1974" s="3" t="s">
        <v>1318</v>
      </c>
      <c r="C1974" s="193" t="s">
        <v>12282</v>
      </c>
      <c r="D1974" s="190" t="s">
        <v>3918</v>
      </c>
      <c r="E1974" s="1" t="s">
        <v>4014</v>
      </c>
      <c r="F1974" s="243"/>
      <c r="G1974" s="161" t="s">
        <v>385</v>
      </c>
      <c r="H1974" s="241">
        <v>0</v>
      </c>
      <c r="I1974" s="34">
        <v>470000000</v>
      </c>
      <c r="J1974" s="21" t="s">
        <v>1316</v>
      </c>
      <c r="K1974" s="17" t="s">
        <v>1633</v>
      </c>
      <c r="L1974" s="235" t="s">
        <v>3905</v>
      </c>
      <c r="M1974" s="140" t="s">
        <v>383</v>
      </c>
      <c r="N1974" s="362" t="s">
        <v>6083</v>
      </c>
      <c r="O1974" s="3" t="s">
        <v>1368</v>
      </c>
      <c r="P1974" s="7" t="s">
        <v>1340</v>
      </c>
      <c r="Q1974" s="3" t="s">
        <v>1188</v>
      </c>
      <c r="R1974" s="9">
        <v>20</v>
      </c>
      <c r="S1974" s="9">
        <v>2931.3767999999995</v>
      </c>
      <c r="T1974" s="298">
        <v>0</v>
      </c>
      <c r="U1974" s="302">
        <f t="shared" si="610"/>
        <v>0</v>
      </c>
      <c r="V1974" s="9" t="s">
        <v>1327</v>
      </c>
      <c r="W1974" s="152" t="s">
        <v>1396</v>
      </c>
      <c r="X1974" s="243" t="s">
        <v>9073</v>
      </c>
    </row>
    <row r="1975" spans="1:24" s="225" customFormat="1" ht="102">
      <c r="A1975" s="9" t="s">
        <v>7359</v>
      </c>
      <c r="B1975" s="3" t="s">
        <v>1318</v>
      </c>
      <c r="C1975" s="192" t="s">
        <v>3992</v>
      </c>
      <c r="D1975" s="190" t="s">
        <v>3993</v>
      </c>
      <c r="E1975" s="1" t="s">
        <v>4015</v>
      </c>
      <c r="F1975" s="243"/>
      <c r="G1975" s="161" t="s">
        <v>385</v>
      </c>
      <c r="H1975" s="241">
        <v>0</v>
      </c>
      <c r="I1975" s="34">
        <v>470000000</v>
      </c>
      <c r="J1975" s="21" t="s">
        <v>1316</v>
      </c>
      <c r="K1975" s="17" t="s">
        <v>1633</v>
      </c>
      <c r="L1975" s="235" t="s">
        <v>3905</v>
      </c>
      <c r="M1975" s="140" t="s">
        <v>383</v>
      </c>
      <c r="N1975" s="362" t="s">
        <v>6083</v>
      </c>
      <c r="O1975" s="3" t="s">
        <v>1368</v>
      </c>
      <c r="P1975" s="7" t="s">
        <v>1340</v>
      </c>
      <c r="Q1975" s="3" t="s">
        <v>1188</v>
      </c>
      <c r="R1975" s="9">
        <v>5</v>
      </c>
      <c r="S1975" s="9">
        <v>22304.185200000004</v>
      </c>
      <c r="T1975" s="298">
        <v>0</v>
      </c>
      <c r="U1975" s="83">
        <f t="shared" si="610"/>
        <v>0</v>
      </c>
      <c r="V1975" s="9" t="s">
        <v>1327</v>
      </c>
      <c r="W1975" s="152" t="s">
        <v>1396</v>
      </c>
      <c r="X1975" s="243" t="s">
        <v>9073</v>
      </c>
    </row>
    <row r="1976" spans="1:24" s="225" customFormat="1" ht="102">
      <c r="A1976" s="9" t="s">
        <v>7360</v>
      </c>
      <c r="B1976" s="3" t="s">
        <v>1318</v>
      </c>
      <c r="C1976" s="236" t="s">
        <v>3966</v>
      </c>
      <c r="D1976" s="191" t="s">
        <v>3975</v>
      </c>
      <c r="E1976" s="1" t="s">
        <v>4016</v>
      </c>
      <c r="F1976" s="243"/>
      <c r="G1976" s="161" t="s">
        <v>385</v>
      </c>
      <c r="H1976" s="241">
        <v>0</v>
      </c>
      <c r="I1976" s="34">
        <v>470000000</v>
      </c>
      <c r="J1976" s="21" t="s">
        <v>1316</v>
      </c>
      <c r="K1976" s="17" t="s">
        <v>1633</v>
      </c>
      <c r="L1976" s="235" t="s">
        <v>3905</v>
      </c>
      <c r="M1976" s="140" t="s">
        <v>383</v>
      </c>
      <c r="N1976" s="362" t="s">
        <v>6083</v>
      </c>
      <c r="O1976" s="3" t="s">
        <v>1368</v>
      </c>
      <c r="P1976" s="7" t="s">
        <v>1340</v>
      </c>
      <c r="Q1976" s="3" t="s">
        <v>1188</v>
      </c>
      <c r="R1976" s="9">
        <v>40</v>
      </c>
      <c r="S1976" s="9">
        <v>719.4</v>
      </c>
      <c r="T1976" s="253">
        <f t="shared" si="611"/>
        <v>28776</v>
      </c>
      <c r="U1976" s="83">
        <f t="shared" si="610"/>
        <v>32229.120000000003</v>
      </c>
      <c r="V1976" s="9" t="s">
        <v>1327</v>
      </c>
      <c r="W1976" s="152" t="s">
        <v>1396</v>
      </c>
      <c r="X1976" s="243"/>
    </row>
    <row r="1977" spans="1:24" s="225" customFormat="1" ht="102">
      <c r="A1977" s="9" t="s">
        <v>7361</v>
      </c>
      <c r="B1977" s="3" t="s">
        <v>1318</v>
      </c>
      <c r="C1977" s="236" t="s">
        <v>3966</v>
      </c>
      <c r="D1977" s="191" t="s">
        <v>3975</v>
      </c>
      <c r="E1977" s="1" t="s">
        <v>4017</v>
      </c>
      <c r="F1977" s="243"/>
      <c r="G1977" s="161" t="s">
        <v>385</v>
      </c>
      <c r="H1977" s="241">
        <v>0</v>
      </c>
      <c r="I1977" s="34">
        <v>470000000</v>
      </c>
      <c r="J1977" s="21" t="s">
        <v>1316</v>
      </c>
      <c r="K1977" s="17" t="s">
        <v>1633</v>
      </c>
      <c r="L1977" s="235" t="s">
        <v>3905</v>
      </c>
      <c r="M1977" s="140" t="s">
        <v>383</v>
      </c>
      <c r="N1977" s="362" t="s">
        <v>6083</v>
      </c>
      <c r="O1977" s="3" t="s">
        <v>1368</v>
      </c>
      <c r="P1977" s="7" t="s">
        <v>1340</v>
      </c>
      <c r="Q1977" s="3" t="s">
        <v>1188</v>
      </c>
      <c r="R1977" s="9">
        <v>40</v>
      </c>
      <c r="S1977" s="9">
        <v>937.19999999999993</v>
      </c>
      <c r="T1977" s="253">
        <f t="shared" si="611"/>
        <v>37488</v>
      </c>
      <c r="U1977" s="83">
        <f t="shared" si="610"/>
        <v>41986.560000000005</v>
      </c>
      <c r="V1977" s="9" t="s">
        <v>1327</v>
      </c>
      <c r="W1977" s="152" t="s">
        <v>1396</v>
      </c>
      <c r="X1977" s="243"/>
    </row>
    <row r="1978" spans="1:24" s="225" customFormat="1" ht="102">
      <c r="A1978" s="9" t="s">
        <v>7362</v>
      </c>
      <c r="B1978" s="3" t="s">
        <v>1318</v>
      </c>
      <c r="C1978" s="6" t="s">
        <v>4018</v>
      </c>
      <c r="D1978" s="15" t="s">
        <v>4019</v>
      </c>
      <c r="E1978" s="195" t="s">
        <v>4020</v>
      </c>
      <c r="F1978" s="243"/>
      <c r="G1978" s="161" t="s">
        <v>385</v>
      </c>
      <c r="H1978" s="241">
        <v>0</v>
      </c>
      <c r="I1978" s="34">
        <v>470000000</v>
      </c>
      <c r="J1978" s="21" t="s">
        <v>1316</v>
      </c>
      <c r="K1978" s="17" t="s">
        <v>1633</v>
      </c>
      <c r="L1978" s="235" t="s">
        <v>3905</v>
      </c>
      <c r="M1978" s="140" t="s">
        <v>383</v>
      </c>
      <c r="N1978" s="362" t="s">
        <v>6083</v>
      </c>
      <c r="O1978" s="3" t="s">
        <v>1368</v>
      </c>
      <c r="P1978" s="7" t="s">
        <v>1340</v>
      </c>
      <c r="Q1978" s="3" t="s">
        <v>1188</v>
      </c>
      <c r="R1978" s="9">
        <v>4</v>
      </c>
      <c r="S1978" s="9">
        <v>22030.284</v>
      </c>
      <c r="T1978" s="253">
        <f t="shared" si="611"/>
        <v>88121.135999999999</v>
      </c>
      <c r="U1978" s="83">
        <f t="shared" si="610"/>
        <v>98695.672320000012</v>
      </c>
      <c r="V1978" s="9" t="s">
        <v>1327</v>
      </c>
      <c r="W1978" s="152" t="s">
        <v>1396</v>
      </c>
      <c r="X1978" s="243"/>
    </row>
    <row r="1979" spans="1:24" s="225" customFormat="1" ht="127.5" customHeight="1">
      <c r="A1979" s="9" t="s">
        <v>7363</v>
      </c>
      <c r="B1979" s="3" t="s">
        <v>1318</v>
      </c>
      <c r="C1979" s="236" t="s">
        <v>4021</v>
      </c>
      <c r="D1979" s="198" t="s">
        <v>4022</v>
      </c>
      <c r="E1979" s="198" t="s">
        <v>4023</v>
      </c>
      <c r="F1979" s="243"/>
      <c r="G1979" s="161" t="s">
        <v>385</v>
      </c>
      <c r="H1979" s="241">
        <v>0</v>
      </c>
      <c r="I1979" s="34">
        <v>470000000</v>
      </c>
      <c r="J1979" s="21" t="s">
        <v>1316</v>
      </c>
      <c r="K1979" s="17" t="s">
        <v>1633</v>
      </c>
      <c r="L1979" s="235" t="s">
        <v>3905</v>
      </c>
      <c r="M1979" s="140" t="s">
        <v>383</v>
      </c>
      <c r="N1979" s="362" t="s">
        <v>6083</v>
      </c>
      <c r="O1979" s="3" t="s">
        <v>1368</v>
      </c>
      <c r="P1979" s="7" t="s">
        <v>1340</v>
      </c>
      <c r="Q1979" s="3" t="s">
        <v>1188</v>
      </c>
      <c r="R1979" s="9">
        <v>20</v>
      </c>
      <c r="S1979" s="9">
        <v>28371.599999999999</v>
      </c>
      <c r="T1979" s="253">
        <f t="shared" si="611"/>
        <v>567432</v>
      </c>
      <c r="U1979" s="83">
        <f t="shared" si="610"/>
        <v>635523.84000000008</v>
      </c>
      <c r="V1979" s="9" t="s">
        <v>1327</v>
      </c>
      <c r="W1979" s="152" t="s">
        <v>1396</v>
      </c>
      <c r="X1979" s="243"/>
    </row>
    <row r="1980" spans="1:24" s="225" customFormat="1" ht="102">
      <c r="A1980" s="9" t="s">
        <v>7364</v>
      </c>
      <c r="B1980" s="3" t="s">
        <v>1318</v>
      </c>
      <c r="C1980" s="219" t="s">
        <v>4024</v>
      </c>
      <c r="D1980" s="202" t="s">
        <v>4025</v>
      </c>
      <c r="E1980" s="198" t="s">
        <v>4026</v>
      </c>
      <c r="F1980" s="243"/>
      <c r="G1980" s="161" t="s">
        <v>385</v>
      </c>
      <c r="H1980" s="241">
        <v>0</v>
      </c>
      <c r="I1980" s="34">
        <v>470000000</v>
      </c>
      <c r="J1980" s="21" t="s">
        <v>1316</v>
      </c>
      <c r="K1980" s="17" t="s">
        <v>1633</v>
      </c>
      <c r="L1980" s="235" t="s">
        <v>3905</v>
      </c>
      <c r="M1980" s="140" t="s">
        <v>383</v>
      </c>
      <c r="N1980" s="362" t="s">
        <v>6083</v>
      </c>
      <c r="O1980" s="3" t="s">
        <v>1368</v>
      </c>
      <c r="P1980" s="7" t="s">
        <v>1340</v>
      </c>
      <c r="Q1980" s="3" t="s">
        <v>1188</v>
      </c>
      <c r="R1980" s="9">
        <v>20</v>
      </c>
      <c r="S1980" s="9">
        <v>32343.599999999999</v>
      </c>
      <c r="T1980" s="253">
        <f t="shared" si="611"/>
        <v>646872</v>
      </c>
      <c r="U1980" s="83">
        <f t="shared" si="610"/>
        <v>724496.64</v>
      </c>
      <c r="V1980" s="9" t="s">
        <v>1327</v>
      </c>
      <c r="W1980" s="152" t="s">
        <v>1396</v>
      </c>
      <c r="X1980" s="243"/>
    </row>
    <row r="1981" spans="1:24" s="225" customFormat="1" ht="102">
      <c r="A1981" s="9" t="s">
        <v>7365</v>
      </c>
      <c r="B1981" s="3" t="s">
        <v>1318</v>
      </c>
      <c r="C1981" s="192" t="s">
        <v>4027</v>
      </c>
      <c r="D1981" s="15" t="s">
        <v>4028</v>
      </c>
      <c r="E1981" s="184" t="s">
        <v>4029</v>
      </c>
      <c r="F1981" s="243"/>
      <c r="G1981" s="161" t="s">
        <v>384</v>
      </c>
      <c r="H1981" s="241">
        <v>0</v>
      </c>
      <c r="I1981" s="34">
        <v>470000000</v>
      </c>
      <c r="J1981" s="21" t="s">
        <v>1316</v>
      </c>
      <c r="K1981" s="17" t="s">
        <v>1633</v>
      </c>
      <c r="L1981" s="235" t="s">
        <v>3905</v>
      </c>
      <c r="M1981" s="140" t="s">
        <v>383</v>
      </c>
      <c r="N1981" s="362" t="s">
        <v>6078</v>
      </c>
      <c r="O1981" s="3" t="s">
        <v>1368</v>
      </c>
      <c r="P1981" s="7" t="s">
        <v>1340</v>
      </c>
      <c r="Q1981" s="3" t="s">
        <v>1188</v>
      </c>
      <c r="R1981" s="9">
        <v>4</v>
      </c>
      <c r="S1981" s="9">
        <v>10901.703120000002</v>
      </c>
      <c r="T1981" s="253">
        <f t="shared" si="611"/>
        <v>43606.812480000008</v>
      </c>
      <c r="U1981" s="83">
        <f t="shared" si="610"/>
        <v>48839.629977600016</v>
      </c>
      <c r="V1981" s="9" t="s">
        <v>1327</v>
      </c>
      <c r="W1981" s="152" t="s">
        <v>1396</v>
      </c>
      <c r="X1981" s="243"/>
    </row>
    <row r="1982" spans="1:24" s="225" customFormat="1" ht="102">
      <c r="A1982" s="9" t="s">
        <v>7366</v>
      </c>
      <c r="B1982" s="3" t="s">
        <v>1318</v>
      </c>
      <c r="C1982" s="192" t="s">
        <v>4027</v>
      </c>
      <c r="D1982" s="184" t="s">
        <v>4028</v>
      </c>
      <c r="E1982" s="184" t="s">
        <v>4030</v>
      </c>
      <c r="F1982" s="243"/>
      <c r="G1982" s="161" t="s">
        <v>384</v>
      </c>
      <c r="H1982" s="241">
        <v>0</v>
      </c>
      <c r="I1982" s="34">
        <v>470000000</v>
      </c>
      <c r="J1982" s="21" t="s">
        <v>1316</v>
      </c>
      <c r="K1982" s="17" t="s">
        <v>1633</v>
      </c>
      <c r="L1982" s="235" t="s">
        <v>3905</v>
      </c>
      <c r="M1982" s="140" t="s">
        <v>383</v>
      </c>
      <c r="N1982" s="362" t="s">
        <v>6078</v>
      </c>
      <c r="O1982" s="3" t="s">
        <v>1368</v>
      </c>
      <c r="P1982" s="7" t="s">
        <v>1340</v>
      </c>
      <c r="Q1982" s="3" t="s">
        <v>1188</v>
      </c>
      <c r="R1982" s="9">
        <v>4</v>
      </c>
      <c r="S1982" s="9">
        <v>9538.9866000000002</v>
      </c>
      <c r="T1982" s="253">
        <f t="shared" si="611"/>
        <v>38155.946400000001</v>
      </c>
      <c r="U1982" s="83">
        <f t="shared" si="610"/>
        <v>42734.659968000007</v>
      </c>
      <c r="V1982" s="9" t="s">
        <v>1327</v>
      </c>
      <c r="W1982" s="152" t="s">
        <v>1396</v>
      </c>
      <c r="X1982" s="243"/>
    </row>
    <row r="1983" spans="1:24" s="225" customFormat="1" ht="102">
      <c r="A1983" s="9" t="s">
        <v>7367</v>
      </c>
      <c r="B1983" s="3" t="s">
        <v>1318</v>
      </c>
      <c r="C1983" s="192" t="s">
        <v>4031</v>
      </c>
      <c r="D1983" s="184" t="s">
        <v>4032</v>
      </c>
      <c r="E1983" s="184" t="s">
        <v>4029</v>
      </c>
      <c r="F1983" s="243"/>
      <c r="G1983" s="161" t="s">
        <v>384</v>
      </c>
      <c r="H1983" s="241">
        <v>0</v>
      </c>
      <c r="I1983" s="34">
        <v>470000000</v>
      </c>
      <c r="J1983" s="21" t="s">
        <v>1316</v>
      </c>
      <c r="K1983" s="17" t="s">
        <v>1633</v>
      </c>
      <c r="L1983" s="235" t="s">
        <v>3905</v>
      </c>
      <c r="M1983" s="140" t="s">
        <v>383</v>
      </c>
      <c r="N1983" s="362" t="s">
        <v>6078</v>
      </c>
      <c r="O1983" s="3" t="s">
        <v>1368</v>
      </c>
      <c r="P1983" s="7" t="s">
        <v>1340</v>
      </c>
      <c r="Q1983" s="3" t="s">
        <v>1188</v>
      </c>
      <c r="R1983" s="9">
        <v>40</v>
      </c>
      <c r="S1983" s="9">
        <v>1280.96892</v>
      </c>
      <c r="T1983" s="253">
        <f t="shared" si="611"/>
        <v>51238.756800000003</v>
      </c>
      <c r="U1983" s="83">
        <f t="shared" si="610"/>
        <v>57387.407616000011</v>
      </c>
      <c r="V1983" s="9" t="s">
        <v>1327</v>
      </c>
      <c r="W1983" s="152" t="s">
        <v>1396</v>
      </c>
      <c r="X1983" s="243"/>
    </row>
    <row r="1984" spans="1:24" s="225" customFormat="1" ht="102">
      <c r="A1984" s="9" t="s">
        <v>7368</v>
      </c>
      <c r="B1984" s="3" t="s">
        <v>1318</v>
      </c>
      <c r="C1984" s="192" t="s">
        <v>4031</v>
      </c>
      <c r="D1984" s="184" t="s">
        <v>4033</v>
      </c>
      <c r="E1984" s="184" t="s">
        <v>4029</v>
      </c>
      <c r="F1984" s="243"/>
      <c r="G1984" s="161" t="s">
        <v>384</v>
      </c>
      <c r="H1984" s="241">
        <v>0</v>
      </c>
      <c r="I1984" s="34">
        <v>470000000</v>
      </c>
      <c r="J1984" s="21" t="s">
        <v>1316</v>
      </c>
      <c r="K1984" s="17" t="s">
        <v>1633</v>
      </c>
      <c r="L1984" s="235" t="s">
        <v>3905</v>
      </c>
      <c r="M1984" s="140" t="s">
        <v>383</v>
      </c>
      <c r="N1984" s="362" t="s">
        <v>6078</v>
      </c>
      <c r="O1984" s="3" t="s">
        <v>1368</v>
      </c>
      <c r="P1984" s="7" t="s">
        <v>1340</v>
      </c>
      <c r="Q1984" s="3" t="s">
        <v>1188</v>
      </c>
      <c r="R1984" s="9">
        <v>40</v>
      </c>
      <c r="S1984" s="9">
        <v>1450.6931999999999</v>
      </c>
      <c r="T1984" s="253">
        <f t="shared" si="611"/>
        <v>58027.727999999996</v>
      </c>
      <c r="U1984" s="83">
        <f t="shared" si="610"/>
        <v>64991.055359999998</v>
      </c>
      <c r="V1984" s="9" t="s">
        <v>1327</v>
      </c>
      <c r="W1984" s="152" t="s">
        <v>1396</v>
      </c>
      <c r="X1984" s="243"/>
    </row>
    <row r="1985" spans="1:24" s="225" customFormat="1" ht="102">
      <c r="A1985" s="9" t="s">
        <v>7369</v>
      </c>
      <c r="B1985" s="3" t="s">
        <v>1318</v>
      </c>
      <c r="C1985" s="192" t="s">
        <v>4031</v>
      </c>
      <c r="D1985" s="15" t="s">
        <v>4032</v>
      </c>
      <c r="E1985" s="184" t="s">
        <v>4034</v>
      </c>
      <c r="F1985" s="243"/>
      <c r="G1985" s="161" t="s">
        <v>384</v>
      </c>
      <c r="H1985" s="241">
        <v>0</v>
      </c>
      <c r="I1985" s="34">
        <v>470000000</v>
      </c>
      <c r="J1985" s="21" t="s">
        <v>1316</v>
      </c>
      <c r="K1985" s="17" t="s">
        <v>1633</v>
      </c>
      <c r="L1985" s="235" t="s">
        <v>3905</v>
      </c>
      <c r="M1985" s="140" t="s">
        <v>383</v>
      </c>
      <c r="N1985" s="362" t="s">
        <v>6078</v>
      </c>
      <c r="O1985" s="3" t="s">
        <v>1368</v>
      </c>
      <c r="P1985" s="7" t="s">
        <v>1340</v>
      </c>
      <c r="Q1985" s="3" t="s">
        <v>1188</v>
      </c>
      <c r="R1985" s="9">
        <v>40</v>
      </c>
      <c r="S1985" s="9">
        <v>1921.4751600000002</v>
      </c>
      <c r="T1985" s="253">
        <f t="shared" si="611"/>
        <v>76859.006400000013</v>
      </c>
      <c r="U1985" s="83">
        <f t="shared" si="610"/>
        <v>86082.087168000027</v>
      </c>
      <c r="V1985" s="9" t="s">
        <v>1327</v>
      </c>
      <c r="W1985" s="152" t="s">
        <v>1396</v>
      </c>
      <c r="X1985" s="243"/>
    </row>
    <row r="1986" spans="1:24" s="225" customFormat="1" ht="102">
      <c r="A1986" s="9" t="s">
        <v>7370</v>
      </c>
      <c r="B1986" s="3" t="s">
        <v>1318</v>
      </c>
      <c r="C1986" s="192" t="s">
        <v>4031</v>
      </c>
      <c r="D1986" s="184" t="s">
        <v>4033</v>
      </c>
      <c r="E1986" s="184" t="s">
        <v>4034</v>
      </c>
      <c r="F1986" s="243"/>
      <c r="G1986" s="161" t="s">
        <v>384</v>
      </c>
      <c r="H1986" s="241">
        <v>0</v>
      </c>
      <c r="I1986" s="34">
        <v>470000000</v>
      </c>
      <c r="J1986" s="21" t="s">
        <v>1316</v>
      </c>
      <c r="K1986" s="17" t="s">
        <v>1633</v>
      </c>
      <c r="L1986" s="235" t="s">
        <v>3905</v>
      </c>
      <c r="M1986" s="140" t="s">
        <v>383</v>
      </c>
      <c r="N1986" s="362" t="s">
        <v>6078</v>
      </c>
      <c r="O1986" s="3" t="s">
        <v>1368</v>
      </c>
      <c r="P1986" s="7" t="s">
        <v>1340</v>
      </c>
      <c r="Q1986" s="3" t="s">
        <v>1188</v>
      </c>
      <c r="R1986" s="9">
        <v>40</v>
      </c>
      <c r="S1986" s="9">
        <v>2220.35484</v>
      </c>
      <c r="T1986" s="253">
        <f t="shared" si="611"/>
        <v>88814.193599999999</v>
      </c>
      <c r="U1986" s="83">
        <f t="shared" si="610"/>
        <v>99471.896832000013</v>
      </c>
      <c r="V1986" s="9" t="s">
        <v>1327</v>
      </c>
      <c r="W1986" s="152" t="s">
        <v>1396</v>
      </c>
      <c r="X1986" s="243"/>
    </row>
    <row r="1987" spans="1:24" s="225" customFormat="1" ht="102">
      <c r="A1987" s="9" t="s">
        <v>7371</v>
      </c>
      <c r="B1987" s="3" t="s">
        <v>1318</v>
      </c>
      <c r="C1987" s="192" t="s">
        <v>4031</v>
      </c>
      <c r="D1987" s="184" t="s">
        <v>4035</v>
      </c>
      <c r="E1987" s="184" t="s">
        <v>4036</v>
      </c>
      <c r="F1987" s="243"/>
      <c r="G1987" s="161" t="s">
        <v>384</v>
      </c>
      <c r="H1987" s="241">
        <v>0</v>
      </c>
      <c r="I1987" s="34">
        <v>470000000</v>
      </c>
      <c r="J1987" s="21" t="s">
        <v>1316</v>
      </c>
      <c r="K1987" s="17" t="s">
        <v>1633</v>
      </c>
      <c r="L1987" s="235" t="s">
        <v>3905</v>
      </c>
      <c r="M1987" s="140" t="s">
        <v>383</v>
      </c>
      <c r="N1987" s="362" t="s">
        <v>6078</v>
      </c>
      <c r="O1987" s="3" t="s">
        <v>1368</v>
      </c>
      <c r="P1987" s="7" t="s">
        <v>1340</v>
      </c>
      <c r="Q1987" s="3" t="s">
        <v>1188</v>
      </c>
      <c r="R1987" s="9">
        <v>10</v>
      </c>
      <c r="S1987" s="9">
        <v>16196.130720000001</v>
      </c>
      <c r="T1987" s="253">
        <f t="shared" si="611"/>
        <v>161961.30720000001</v>
      </c>
      <c r="U1987" s="83">
        <f t="shared" si="610"/>
        <v>181396.66406400004</v>
      </c>
      <c r="V1987" s="9" t="s">
        <v>1327</v>
      </c>
      <c r="W1987" s="152" t="s">
        <v>1396</v>
      </c>
      <c r="X1987" s="243"/>
    </row>
    <row r="1988" spans="1:24" s="225" customFormat="1" ht="102">
      <c r="A1988" s="9" t="s">
        <v>7372</v>
      </c>
      <c r="B1988" s="3" t="s">
        <v>1318</v>
      </c>
      <c r="C1988" s="192" t="s">
        <v>4031</v>
      </c>
      <c r="D1988" s="184" t="s">
        <v>4035</v>
      </c>
      <c r="E1988" s="184" t="s">
        <v>4037</v>
      </c>
      <c r="F1988" s="243"/>
      <c r="G1988" s="161" t="s">
        <v>384</v>
      </c>
      <c r="H1988" s="241">
        <v>0</v>
      </c>
      <c r="I1988" s="34">
        <v>470000000</v>
      </c>
      <c r="J1988" s="21" t="s">
        <v>1316</v>
      </c>
      <c r="K1988" s="17" t="s">
        <v>1633</v>
      </c>
      <c r="L1988" s="235" t="s">
        <v>3905</v>
      </c>
      <c r="M1988" s="140" t="s">
        <v>383</v>
      </c>
      <c r="N1988" s="362" t="s">
        <v>6078</v>
      </c>
      <c r="O1988" s="3" t="s">
        <v>1368</v>
      </c>
      <c r="P1988" s="7" t="s">
        <v>1340</v>
      </c>
      <c r="Q1988" s="3" t="s">
        <v>1188</v>
      </c>
      <c r="R1988" s="9">
        <v>10</v>
      </c>
      <c r="S1988" s="9">
        <v>13806.095160000001</v>
      </c>
      <c r="T1988" s="253">
        <f t="shared" si="611"/>
        <v>138060.9516</v>
      </c>
      <c r="U1988" s="83">
        <f t="shared" si="610"/>
        <v>154628.26579200002</v>
      </c>
      <c r="V1988" s="9" t="s">
        <v>1327</v>
      </c>
      <c r="W1988" s="152" t="s">
        <v>1396</v>
      </c>
      <c r="X1988" s="243"/>
    </row>
    <row r="1989" spans="1:24" s="225" customFormat="1" ht="102">
      <c r="A1989" s="9" t="s">
        <v>7373</v>
      </c>
      <c r="B1989" s="3" t="s">
        <v>1318</v>
      </c>
      <c r="C1989" s="250" t="s">
        <v>4038</v>
      </c>
      <c r="D1989" s="250" t="s">
        <v>4039</v>
      </c>
      <c r="E1989" s="1" t="s">
        <v>4040</v>
      </c>
      <c r="F1989" s="243"/>
      <c r="G1989" s="161" t="s">
        <v>384</v>
      </c>
      <c r="H1989" s="241">
        <v>0</v>
      </c>
      <c r="I1989" s="34">
        <v>470000000</v>
      </c>
      <c r="J1989" s="21" t="s">
        <v>1316</v>
      </c>
      <c r="K1989" s="17" t="s">
        <v>1633</v>
      </c>
      <c r="L1989" s="235" t="s">
        <v>3905</v>
      </c>
      <c r="M1989" s="140" t="s">
        <v>383</v>
      </c>
      <c r="N1989" s="362" t="s">
        <v>6078</v>
      </c>
      <c r="O1989" s="3" t="s">
        <v>1368</v>
      </c>
      <c r="P1989" s="7" t="s">
        <v>1340</v>
      </c>
      <c r="Q1989" s="3" t="s">
        <v>1188</v>
      </c>
      <c r="R1989" s="9">
        <v>50</v>
      </c>
      <c r="S1989" s="9">
        <v>262.08</v>
      </c>
      <c r="T1989" s="253">
        <f t="shared" si="611"/>
        <v>13104</v>
      </c>
      <c r="U1989" s="83">
        <f t="shared" si="610"/>
        <v>14676.480000000001</v>
      </c>
      <c r="V1989" s="9" t="s">
        <v>1327</v>
      </c>
      <c r="W1989" s="152" t="s">
        <v>1396</v>
      </c>
      <c r="X1989" s="243"/>
    </row>
    <row r="1990" spans="1:24" s="225" customFormat="1" ht="102">
      <c r="A1990" s="9" t="s">
        <v>7374</v>
      </c>
      <c r="B1990" s="3" t="s">
        <v>1318</v>
      </c>
      <c r="C1990" s="250" t="s">
        <v>4038</v>
      </c>
      <c r="D1990" s="250" t="s">
        <v>4039</v>
      </c>
      <c r="E1990" s="1" t="s">
        <v>4041</v>
      </c>
      <c r="F1990" s="243"/>
      <c r="G1990" s="161" t="s">
        <v>384</v>
      </c>
      <c r="H1990" s="241">
        <v>0</v>
      </c>
      <c r="I1990" s="34">
        <v>470000000</v>
      </c>
      <c r="J1990" s="21" t="s">
        <v>1316</v>
      </c>
      <c r="K1990" s="17" t="s">
        <v>1633</v>
      </c>
      <c r="L1990" s="235" t="s">
        <v>3905</v>
      </c>
      <c r="M1990" s="140" t="s">
        <v>383</v>
      </c>
      <c r="N1990" s="362" t="s">
        <v>6078</v>
      </c>
      <c r="O1990" s="3" t="s">
        <v>1368</v>
      </c>
      <c r="P1990" s="7" t="s">
        <v>1340</v>
      </c>
      <c r="Q1990" s="3" t="s">
        <v>1188</v>
      </c>
      <c r="R1990" s="9">
        <v>50</v>
      </c>
      <c r="S1990" s="9">
        <v>262.08</v>
      </c>
      <c r="T1990" s="253">
        <f t="shared" si="611"/>
        <v>13104</v>
      </c>
      <c r="U1990" s="83">
        <f t="shared" si="610"/>
        <v>14676.480000000001</v>
      </c>
      <c r="V1990" s="9" t="s">
        <v>1327</v>
      </c>
      <c r="W1990" s="152" t="s">
        <v>1396</v>
      </c>
      <c r="X1990" s="243"/>
    </row>
    <row r="1991" spans="1:24" s="225" customFormat="1" ht="102">
      <c r="A1991" s="9" t="s">
        <v>7375</v>
      </c>
      <c r="B1991" s="3" t="s">
        <v>1318</v>
      </c>
      <c r="C1991" s="192" t="s">
        <v>4027</v>
      </c>
      <c r="D1991" s="184" t="s">
        <v>4028</v>
      </c>
      <c r="E1991" s="1" t="s">
        <v>4042</v>
      </c>
      <c r="F1991" s="243"/>
      <c r="G1991" s="161" t="s">
        <v>384</v>
      </c>
      <c r="H1991" s="241">
        <v>0</v>
      </c>
      <c r="I1991" s="34">
        <v>470000000</v>
      </c>
      <c r="J1991" s="21" t="s">
        <v>1316</v>
      </c>
      <c r="K1991" s="17" t="s">
        <v>1633</v>
      </c>
      <c r="L1991" s="235" t="s">
        <v>3905</v>
      </c>
      <c r="M1991" s="140" t="s">
        <v>383</v>
      </c>
      <c r="N1991" s="362" t="s">
        <v>6078</v>
      </c>
      <c r="O1991" s="3" t="s">
        <v>1368</v>
      </c>
      <c r="P1991" s="7" t="s">
        <v>1340</v>
      </c>
      <c r="Q1991" s="3" t="s">
        <v>1188</v>
      </c>
      <c r="R1991" s="9">
        <v>4</v>
      </c>
      <c r="S1991" s="9">
        <v>26699.315999999999</v>
      </c>
      <c r="T1991" s="253">
        <f t="shared" si="611"/>
        <v>106797.264</v>
      </c>
      <c r="U1991" s="83">
        <f t="shared" si="610"/>
        <v>119612.93568000001</v>
      </c>
      <c r="V1991" s="9" t="s">
        <v>1327</v>
      </c>
      <c r="W1991" s="152" t="s">
        <v>1396</v>
      </c>
      <c r="X1991" s="243"/>
    </row>
    <row r="1992" spans="1:24" s="225" customFormat="1" ht="102">
      <c r="A1992" s="9" t="s">
        <v>7376</v>
      </c>
      <c r="B1992" s="3" t="s">
        <v>1318</v>
      </c>
      <c r="C1992" s="192" t="s">
        <v>4027</v>
      </c>
      <c r="D1992" s="184" t="s">
        <v>4028</v>
      </c>
      <c r="E1992" s="1" t="s">
        <v>4043</v>
      </c>
      <c r="F1992" s="243"/>
      <c r="G1992" s="161" t="s">
        <v>384</v>
      </c>
      <c r="H1992" s="241">
        <v>0</v>
      </c>
      <c r="I1992" s="34">
        <v>470000000</v>
      </c>
      <c r="J1992" s="21" t="s">
        <v>1316</v>
      </c>
      <c r="K1992" s="17" t="s">
        <v>1633</v>
      </c>
      <c r="L1992" s="235" t="s">
        <v>3905</v>
      </c>
      <c r="M1992" s="140" t="s">
        <v>383</v>
      </c>
      <c r="N1992" s="362" t="s">
        <v>6078</v>
      </c>
      <c r="O1992" s="3" t="s">
        <v>1368</v>
      </c>
      <c r="P1992" s="7" t="s">
        <v>1340</v>
      </c>
      <c r="Q1992" s="3" t="s">
        <v>1188</v>
      </c>
      <c r="R1992" s="9">
        <v>4</v>
      </c>
      <c r="S1992" s="9">
        <v>26699.315999999999</v>
      </c>
      <c r="T1992" s="253">
        <f t="shared" si="611"/>
        <v>106797.264</v>
      </c>
      <c r="U1992" s="83">
        <f t="shared" si="610"/>
        <v>119612.93568000001</v>
      </c>
      <c r="V1992" s="9" t="s">
        <v>1327</v>
      </c>
      <c r="W1992" s="152" t="s">
        <v>1396</v>
      </c>
      <c r="X1992" s="243"/>
    </row>
    <row r="1993" spans="1:24" s="225" customFormat="1" ht="102">
      <c r="A1993" s="9" t="s">
        <v>7377</v>
      </c>
      <c r="B1993" s="3" t="s">
        <v>1318</v>
      </c>
      <c r="C1993" s="192" t="s">
        <v>4031</v>
      </c>
      <c r="D1993" s="184" t="s">
        <v>4044</v>
      </c>
      <c r="E1993" s="1" t="s">
        <v>4045</v>
      </c>
      <c r="F1993" s="243"/>
      <c r="G1993" s="161" t="s">
        <v>384</v>
      </c>
      <c r="H1993" s="241">
        <v>0</v>
      </c>
      <c r="I1993" s="34">
        <v>470000000</v>
      </c>
      <c r="J1993" s="21" t="s">
        <v>1316</v>
      </c>
      <c r="K1993" s="17" t="s">
        <v>1633</v>
      </c>
      <c r="L1993" s="235" t="s">
        <v>3905</v>
      </c>
      <c r="M1993" s="140" t="s">
        <v>383</v>
      </c>
      <c r="N1993" s="362" t="s">
        <v>6078</v>
      </c>
      <c r="O1993" s="3" t="s">
        <v>1368</v>
      </c>
      <c r="P1993" s="7" t="s">
        <v>1340</v>
      </c>
      <c r="Q1993" s="3" t="s">
        <v>1188</v>
      </c>
      <c r="R1993" s="9">
        <v>4</v>
      </c>
      <c r="S1993" s="9">
        <v>20748</v>
      </c>
      <c r="T1993" s="253">
        <f t="shared" si="611"/>
        <v>82992</v>
      </c>
      <c r="U1993" s="83">
        <f t="shared" si="610"/>
        <v>92951.040000000008</v>
      </c>
      <c r="V1993" s="9" t="s">
        <v>1327</v>
      </c>
      <c r="W1993" s="152" t="s">
        <v>1396</v>
      </c>
      <c r="X1993" s="243"/>
    </row>
    <row r="1994" spans="1:24" s="225" customFormat="1" ht="102">
      <c r="A1994" s="9" t="s">
        <v>7378</v>
      </c>
      <c r="B1994" s="3" t="s">
        <v>1318</v>
      </c>
      <c r="C1994" s="6" t="s">
        <v>4046</v>
      </c>
      <c r="D1994" s="184" t="s">
        <v>4047</v>
      </c>
      <c r="E1994" s="1" t="s">
        <v>4048</v>
      </c>
      <c r="F1994" s="243"/>
      <c r="G1994" s="161" t="s">
        <v>384</v>
      </c>
      <c r="H1994" s="241">
        <v>0</v>
      </c>
      <c r="I1994" s="34">
        <v>470000000</v>
      </c>
      <c r="J1994" s="21" t="s">
        <v>1316</v>
      </c>
      <c r="K1994" s="17" t="s">
        <v>1633</v>
      </c>
      <c r="L1994" s="235" t="s">
        <v>3441</v>
      </c>
      <c r="M1994" s="140" t="s">
        <v>383</v>
      </c>
      <c r="N1994" s="362" t="s">
        <v>6078</v>
      </c>
      <c r="O1994" s="3" t="s">
        <v>1368</v>
      </c>
      <c r="P1994" s="7" t="s">
        <v>1336</v>
      </c>
      <c r="Q1994" s="3" t="s">
        <v>1321</v>
      </c>
      <c r="R1994" s="11">
        <v>200</v>
      </c>
      <c r="S1994" s="9">
        <v>12141.465600000001</v>
      </c>
      <c r="T1994" s="253">
        <f t="shared" si="611"/>
        <v>2428293.1200000001</v>
      </c>
      <c r="U1994" s="83">
        <f t="shared" si="610"/>
        <v>2719688.2944000005</v>
      </c>
      <c r="V1994" s="9" t="s">
        <v>1327</v>
      </c>
      <c r="W1994" s="152" t="s">
        <v>1396</v>
      </c>
      <c r="X1994" s="243"/>
    </row>
    <row r="1995" spans="1:24" s="225" customFormat="1" ht="102">
      <c r="A1995" s="9" t="s">
        <v>7379</v>
      </c>
      <c r="B1995" s="3" t="s">
        <v>1318</v>
      </c>
      <c r="C1995" s="250" t="s">
        <v>4049</v>
      </c>
      <c r="D1995" s="184" t="s">
        <v>4050</v>
      </c>
      <c r="E1995" s="1" t="s">
        <v>4051</v>
      </c>
      <c r="F1995" s="243"/>
      <c r="G1995" s="161" t="s">
        <v>384</v>
      </c>
      <c r="H1995" s="241">
        <v>0</v>
      </c>
      <c r="I1995" s="34">
        <v>470000000</v>
      </c>
      <c r="J1995" s="21" t="s">
        <v>1316</v>
      </c>
      <c r="K1995" s="17" t="s">
        <v>1633</v>
      </c>
      <c r="L1995" s="235" t="s">
        <v>3441</v>
      </c>
      <c r="M1995" s="140" t="s">
        <v>383</v>
      </c>
      <c r="N1995" s="362" t="s">
        <v>6078</v>
      </c>
      <c r="O1995" s="3" t="s">
        <v>1368</v>
      </c>
      <c r="P1995" s="7" t="s">
        <v>1340</v>
      </c>
      <c r="Q1995" s="3" t="s">
        <v>1188</v>
      </c>
      <c r="R1995" s="11">
        <v>5</v>
      </c>
      <c r="S1995" s="9">
        <v>42374.832000000002</v>
      </c>
      <c r="T1995" s="253">
        <f t="shared" si="611"/>
        <v>211874.16</v>
      </c>
      <c r="U1995" s="83">
        <f t="shared" si="610"/>
        <v>237299.05920000002</v>
      </c>
      <c r="V1995" s="9" t="s">
        <v>1327</v>
      </c>
      <c r="W1995" s="152" t="s">
        <v>1396</v>
      </c>
      <c r="X1995" s="243"/>
    </row>
    <row r="1996" spans="1:24" s="225" customFormat="1" ht="102">
      <c r="A1996" s="9" t="s">
        <v>7380</v>
      </c>
      <c r="B1996" s="3" t="s">
        <v>1318</v>
      </c>
      <c r="C1996" s="250" t="s">
        <v>4049</v>
      </c>
      <c r="D1996" s="184" t="s">
        <v>4050</v>
      </c>
      <c r="E1996" s="1" t="s">
        <v>4052</v>
      </c>
      <c r="F1996" s="243"/>
      <c r="G1996" s="161" t="s">
        <v>384</v>
      </c>
      <c r="H1996" s="241">
        <v>0</v>
      </c>
      <c r="I1996" s="34">
        <v>470000000</v>
      </c>
      <c r="J1996" s="21" t="s">
        <v>1316</v>
      </c>
      <c r="K1996" s="17" t="s">
        <v>1633</v>
      </c>
      <c r="L1996" s="235" t="s">
        <v>3441</v>
      </c>
      <c r="M1996" s="140" t="s">
        <v>383</v>
      </c>
      <c r="N1996" s="362" t="s">
        <v>6078</v>
      </c>
      <c r="O1996" s="3" t="s">
        <v>1368</v>
      </c>
      <c r="P1996" s="7" t="s">
        <v>1340</v>
      </c>
      <c r="Q1996" s="3" t="s">
        <v>1188</v>
      </c>
      <c r="R1996" s="11">
        <v>10</v>
      </c>
      <c r="S1996" s="9">
        <v>54367.703999999998</v>
      </c>
      <c r="T1996" s="253">
        <f t="shared" si="611"/>
        <v>543677.04</v>
      </c>
      <c r="U1996" s="83">
        <f t="shared" si="610"/>
        <v>608918.28480000014</v>
      </c>
      <c r="V1996" s="9" t="s">
        <v>1327</v>
      </c>
      <c r="W1996" s="152" t="s">
        <v>1396</v>
      </c>
      <c r="X1996" s="243"/>
    </row>
    <row r="1997" spans="1:24" s="225" customFormat="1" ht="102">
      <c r="A1997" s="9" t="s">
        <v>7381</v>
      </c>
      <c r="B1997" s="3" t="s">
        <v>1318</v>
      </c>
      <c r="C1997" s="250" t="s">
        <v>4049</v>
      </c>
      <c r="D1997" s="184" t="s">
        <v>4050</v>
      </c>
      <c r="E1997" s="1" t="s">
        <v>4053</v>
      </c>
      <c r="F1997" s="243"/>
      <c r="G1997" s="161" t="s">
        <v>384</v>
      </c>
      <c r="H1997" s="241">
        <v>0</v>
      </c>
      <c r="I1997" s="34">
        <v>470000000</v>
      </c>
      <c r="J1997" s="21" t="s">
        <v>1316</v>
      </c>
      <c r="K1997" s="17" t="s">
        <v>1633</v>
      </c>
      <c r="L1997" s="235" t="s">
        <v>3441</v>
      </c>
      <c r="M1997" s="140" t="s">
        <v>383</v>
      </c>
      <c r="N1997" s="362" t="s">
        <v>6078</v>
      </c>
      <c r="O1997" s="3" t="s">
        <v>1368</v>
      </c>
      <c r="P1997" s="7" t="s">
        <v>1340</v>
      </c>
      <c r="Q1997" s="3" t="s">
        <v>1188</v>
      </c>
      <c r="R1997" s="11">
        <v>5</v>
      </c>
      <c r="S1997" s="9">
        <v>48771.023999999998</v>
      </c>
      <c r="T1997" s="253">
        <f t="shared" si="611"/>
        <v>243855.12</v>
      </c>
      <c r="U1997" s="83">
        <f t="shared" si="610"/>
        <v>273117.73440000002</v>
      </c>
      <c r="V1997" s="9" t="s">
        <v>1327</v>
      </c>
      <c r="W1997" s="152" t="s">
        <v>1396</v>
      </c>
      <c r="X1997" s="243"/>
    </row>
    <row r="1998" spans="1:24" s="225" customFormat="1" ht="102">
      <c r="A1998" s="9" t="s">
        <v>7382</v>
      </c>
      <c r="B1998" s="3" t="s">
        <v>1318</v>
      </c>
      <c r="C1998" s="250" t="s">
        <v>4049</v>
      </c>
      <c r="D1998" s="184" t="s">
        <v>4050</v>
      </c>
      <c r="E1998" s="1" t="s">
        <v>4054</v>
      </c>
      <c r="F1998" s="243"/>
      <c r="G1998" s="161" t="s">
        <v>384</v>
      </c>
      <c r="H1998" s="241">
        <v>0</v>
      </c>
      <c r="I1998" s="34">
        <v>470000000</v>
      </c>
      <c r="J1998" s="21" t="s">
        <v>1316</v>
      </c>
      <c r="K1998" s="17" t="s">
        <v>1633</v>
      </c>
      <c r="L1998" s="235" t="s">
        <v>3441</v>
      </c>
      <c r="M1998" s="140" t="s">
        <v>383</v>
      </c>
      <c r="N1998" s="362" t="s">
        <v>6078</v>
      </c>
      <c r="O1998" s="3" t="s">
        <v>1368</v>
      </c>
      <c r="P1998" s="7" t="s">
        <v>1340</v>
      </c>
      <c r="Q1998" s="3" t="s">
        <v>1188</v>
      </c>
      <c r="R1998" s="11">
        <v>10</v>
      </c>
      <c r="S1998" s="9">
        <v>39976.26</v>
      </c>
      <c r="T1998" s="253">
        <f t="shared" si="611"/>
        <v>399762.60000000003</v>
      </c>
      <c r="U1998" s="83">
        <f t="shared" si="610"/>
        <v>447734.11200000008</v>
      </c>
      <c r="V1998" s="9" t="s">
        <v>1327</v>
      </c>
      <c r="W1998" s="152" t="s">
        <v>1396</v>
      </c>
      <c r="X1998" s="243"/>
    </row>
    <row r="1999" spans="1:24" s="225" customFormat="1" ht="102">
      <c r="A1999" s="9" t="s">
        <v>7383</v>
      </c>
      <c r="B1999" s="3" t="s">
        <v>1318</v>
      </c>
      <c r="C1999" s="6" t="s">
        <v>4046</v>
      </c>
      <c r="D1999" s="184" t="s">
        <v>4047</v>
      </c>
      <c r="E1999" s="1" t="s">
        <v>4055</v>
      </c>
      <c r="F1999" s="243"/>
      <c r="G1999" s="161" t="s">
        <v>384</v>
      </c>
      <c r="H1999" s="241">
        <v>0</v>
      </c>
      <c r="I1999" s="34">
        <v>470000000</v>
      </c>
      <c r="J1999" s="21" t="s">
        <v>1316</v>
      </c>
      <c r="K1999" s="17" t="s">
        <v>1633</v>
      </c>
      <c r="L1999" s="235" t="s">
        <v>3441</v>
      </c>
      <c r="M1999" s="140" t="s">
        <v>383</v>
      </c>
      <c r="N1999" s="362" t="s">
        <v>6078</v>
      </c>
      <c r="O1999" s="3" t="s">
        <v>1368</v>
      </c>
      <c r="P1999" s="7" t="s">
        <v>1336</v>
      </c>
      <c r="Q1999" s="3" t="s">
        <v>1321</v>
      </c>
      <c r="R1999" s="11">
        <v>200</v>
      </c>
      <c r="S1999" s="9">
        <v>9308.8300800000015</v>
      </c>
      <c r="T1999" s="253">
        <f t="shared" si="611"/>
        <v>1861766.0160000003</v>
      </c>
      <c r="U1999" s="83">
        <f t="shared" si="610"/>
        <v>2085177.9379200006</v>
      </c>
      <c r="V1999" s="9" t="s">
        <v>1327</v>
      </c>
      <c r="W1999" s="152" t="s">
        <v>1396</v>
      </c>
      <c r="X1999" s="243"/>
    </row>
    <row r="2000" spans="1:24" s="225" customFormat="1" ht="102">
      <c r="A2000" s="9" t="s">
        <v>7384</v>
      </c>
      <c r="B2000" s="3" t="s">
        <v>1318</v>
      </c>
      <c r="C2000" s="250" t="s">
        <v>4056</v>
      </c>
      <c r="D2000" s="250" t="s">
        <v>4057</v>
      </c>
      <c r="E2000" s="11" t="s">
        <v>4058</v>
      </c>
      <c r="F2000" s="243"/>
      <c r="G2000" s="161" t="s">
        <v>384</v>
      </c>
      <c r="H2000" s="241">
        <v>0</v>
      </c>
      <c r="I2000" s="34">
        <v>470000000</v>
      </c>
      <c r="J2000" s="21" t="s">
        <v>1316</v>
      </c>
      <c r="K2000" s="17" t="s">
        <v>1633</v>
      </c>
      <c r="L2000" s="235" t="s">
        <v>3441</v>
      </c>
      <c r="M2000" s="140" t="s">
        <v>383</v>
      </c>
      <c r="N2000" s="362" t="s">
        <v>6077</v>
      </c>
      <c r="O2000" s="3" t="s">
        <v>1368</v>
      </c>
      <c r="P2000" s="7" t="s">
        <v>1340</v>
      </c>
      <c r="Q2000" s="3" t="s">
        <v>1188</v>
      </c>
      <c r="R2000" s="11">
        <v>1000</v>
      </c>
      <c r="S2000" s="9">
        <v>438</v>
      </c>
      <c r="T2000" s="298">
        <v>0</v>
      </c>
      <c r="U2000" s="83">
        <f t="shared" si="610"/>
        <v>0</v>
      </c>
      <c r="V2000" s="9" t="s">
        <v>1327</v>
      </c>
      <c r="W2000" s="152" t="s">
        <v>1396</v>
      </c>
      <c r="X2000" s="243" t="s">
        <v>11743</v>
      </c>
    </row>
    <row r="2001" spans="1:24" s="225" customFormat="1" ht="102">
      <c r="A2001" s="9" t="s">
        <v>11740</v>
      </c>
      <c r="B2001" s="3" t="s">
        <v>1318</v>
      </c>
      <c r="C2001" s="250" t="s">
        <v>4056</v>
      </c>
      <c r="D2001" s="250" t="s">
        <v>4057</v>
      </c>
      <c r="E2001" s="11" t="s">
        <v>11742</v>
      </c>
      <c r="F2001" s="11" t="s">
        <v>11744</v>
      </c>
      <c r="G2001" s="161" t="s">
        <v>384</v>
      </c>
      <c r="H2001" s="241">
        <v>0</v>
      </c>
      <c r="I2001" s="34">
        <v>470000000</v>
      </c>
      <c r="J2001" s="21" t="s">
        <v>1316</v>
      </c>
      <c r="K2001" s="17" t="s">
        <v>12193</v>
      </c>
      <c r="L2001" s="235" t="s">
        <v>3441</v>
      </c>
      <c r="M2001" s="140" t="s">
        <v>383</v>
      </c>
      <c r="N2001" s="362" t="s">
        <v>8849</v>
      </c>
      <c r="O2001" s="3" t="s">
        <v>11123</v>
      </c>
      <c r="P2001" s="7" t="s">
        <v>1340</v>
      </c>
      <c r="Q2001" s="3" t="s">
        <v>1188</v>
      </c>
      <c r="R2001" s="11">
        <v>1000</v>
      </c>
      <c r="S2001" s="9">
        <v>438</v>
      </c>
      <c r="T2001" s="253">
        <f t="shared" ref="T2001" si="612">R2001*S2001</f>
        <v>438000</v>
      </c>
      <c r="U2001" s="83">
        <f t="shared" ref="U2001:U2003" si="613">T2001*1.12</f>
        <v>490560.00000000006</v>
      </c>
      <c r="V2001" s="9" t="s">
        <v>1327</v>
      </c>
      <c r="W2001" s="152" t="s">
        <v>1396</v>
      </c>
      <c r="X2001" s="243"/>
    </row>
    <row r="2002" spans="1:24" s="225" customFormat="1" ht="102">
      <c r="A2002" s="9" t="s">
        <v>7385</v>
      </c>
      <c r="B2002" s="3" t="s">
        <v>1318</v>
      </c>
      <c r="C2002" s="250" t="s">
        <v>4056</v>
      </c>
      <c r="D2002" s="250" t="s">
        <v>4057</v>
      </c>
      <c r="E2002" s="11" t="s">
        <v>4059</v>
      </c>
      <c r="F2002" s="243"/>
      <c r="G2002" s="161" t="s">
        <v>384</v>
      </c>
      <c r="H2002" s="241">
        <v>0</v>
      </c>
      <c r="I2002" s="34">
        <v>470000000</v>
      </c>
      <c r="J2002" s="21" t="s">
        <v>1316</v>
      </c>
      <c r="K2002" s="17" t="s">
        <v>1633</v>
      </c>
      <c r="L2002" s="235" t="s">
        <v>3441</v>
      </c>
      <c r="M2002" s="140" t="s">
        <v>383</v>
      </c>
      <c r="N2002" s="362" t="s">
        <v>6077</v>
      </c>
      <c r="O2002" s="3" t="s">
        <v>1368</v>
      </c>
      <c r="P2002" s="7" t="s">
        <v>1340</v>
      </c>
      <c r="Q2002" s="3" t="s">
        <v>1188</v>
      </c>
      <c r="R2002" s="11">
        <v>1000</v>
      </c>
      <c r="S2002" s="9">
        <v>438</v>
      </c>
      <c r="T2002" s="298">
        <v>0</v>
      </c>
      <c r="U2002" s="83">
        <f t="shared" si="613"/>
        <v>0</v>
      </c>
      <c r="V2002" s="9" t="s">
        <v>1327</v>
      </c>
      <c r="W2002" s="152" t="s">
        <v>1396</v>
      </c>
      <c r="X2002" s="243" t="s">
        <v>11743</v>
      </c>
    </row>
    <row r="2003" spans="1:24" s="225" customFormat="1" ht="102">
      <c r="A2003" s="9" t="s">
        <v>11741</v>
      </c>
      <c r="B2003" s="3" t="s">
        <v>1318</v>
      </c>
      <c r="C2003" s="250" t="s">
        <v>4056</v>
      </c>
      <c r="D2003" s="250" t="s">
        <v>4057</v>
      </c>
      <c r="E2003" s="11" t="s">
        <v>11742</v>
      </c>
      <c r="F2003" s="11" t="s">
        <v>11745</v>
      </c>
      <c r="G2003" s="161" t="s">
        <v>384</v>
      </c>
      <c r="H2003" s="241">
        <v>0</v>
      </c>
      <c r="I2003" s="34">
        <v>470000000</v>
      </c>
      <c r="J2003" s="21" t="s">
        <v>1316</v>
      </c>
      <c r="K2003" s="17" t="s">
        <v>12193</v>
      </c>
      <c r="L2003" s="235" t="s">
        <v>3441</v>
      </c>
      <c r="M2003" s="140" t="s">
        <v>383</v>
      </c>
      <c r="N2003" s="362" t="s">
        <v>8849</v>
      </c>
      <c r="O2003" s="3" t="s">
        <v>11123</v>
      </c>
      <c r="P2003" s="7" t="s">
        <v>1340</v>
      </c>
      <c r="Q2003" s="3" t="s">
        <v>1188</v>
      </c>
      <c r="R2003" s="11">
        <v>1000</v>
      </c>
      <c r="S2003" s="9">
        <v>438</v>
      </c>
      <c r="T2003" s="253">
        <f t="shared" ref="T2003" si="614">R2003*S2003</f>
        <v>438000</v>
      </c>
      <c r="U2003" s="83">
        <f t="shared" si="613"/>
        <v>490560.00000000006</v>
      </c>
      <c r="V2003" s="9" t="s">
        <v>1327</v>
      </c>
      <c r="W2003" s="152" t="s">
        <v>1396</v>
      </c>
      <c r="X2003" s="243"/>
    </row>
    <row r="2004" spans="1:24" s="225" customFormat="1" ht="102">
      <c r="A2004" s="9" t="s">
        <v>7386</v>
      </c>
      <c r="B2004" s="3" t="s">
        <v>1318</v>
      </c>
      <c r="C2004" s="192" t="s">
        <v>4060</v>
      </c>
      <c r="D2004" s="184" t="s">
        <v>4061</v>
      </c>
      <c r="E2004" s="1" t="s">
        <v>4062</v>
      </c>
      <c r="F2004" s="243"/>
      <c r="G2004" s="161" t="s">
        <v>384</v>
      </c>
      <c r="H2004" s="241">
        <v>0</v>
      </c>
      <c r="I2004" s="34">
        <v>470000000</v>
      </c>
      <c r="J2004" s="21" t="s">
        <v>1316</v>
      </c>
      <c r="K2004" s="17" t="s">
        <v>1633</v>
      </c>
      <c r="L2004" s="235" t="s">
        <v>3441</v>
      </c>
      <c r="M2004" s="140" t="s">
        <v>383</v>
      </c>
      <c r="N2004" s="362" t="s">
        <v>6077</v>
      </c>
      <c r="O2004" s="3" t="s">
        <v>1368</v>
      </c>
      <c r="P2004" s="7" t="s">
        <v>1340</v>
      </c>
      <c r="Q2004" s="3" t="s">
        <v>1188</v>
      </c>
      <c r="R2004" s="9">
        <v>10</v>
      </c>
      <c r="S2004" s="9">
        <v>18077.399999999998</v>
      </c>
      <c r="T2004" s="298">
        <v>0</v>
      </c>
      <c r="U2004" s="302">
        <f t="shared" ref="U2004:U2075" si="615">T2004*1.12</f>
        <v>0</v>
      </c>
      <c r="V2004" s="9" t="s">
        <v>1327</v>
      </c>
      <c r="W2004" s="152" t="s">
        <v>1396</v>
      </c>
      <c r="X2004" s="243" t="s">
        <v>9073</v>
      </c>
    </row>
    <row r="2005" spans="1:24" s="225" customFormat="1" ht="102">
      <c r="A2005" s="9" t="s">
        <v>7387</v>
      </c>
      <c r="B2005" s="3" t="s">
        <v>1318</v>
      </c>
      <c r="C2005" s="192" t="s">
        <v>4060</v>
      </c>
      <c r="D2005" s="184" t="s">
        <v>4063</v>
      </c>
      <c r="E2005" s="1" t="s">
        <v>4064</v>
      </c>
      <c r="F2005" s="243"/>
      <c r="G2005" s="161" t="s">
        <v>384</v>
      </c>
      <c r="H2005" s="241">
        <v>0</v>
      </c>
      <c r="I2005" s="34">
        <v>470000000</v>
      </c>
      <c r="J2005" s="21" t="s">
        <v>1316</v>
      </c>
      <c r="K2005" s="17" t="s">
        <v>1633</v>
      </c>
      <c r="L2005" s="235" t="s">
        <v>3441</v>
      </c>
      <c r="M2005" s="140" t="s">
        <v>383</v>
      </c>
      <c r="N2005" s="362" t="s">
        <v>6077</v>
      </c>
      <c r="O2005" s="3" t="s">
        <v>1368</v>
      </c>
      <c r="P2005" s="7" t="s">
        <v>1340</v>
      </c>
      <c r="Q2005" s="3" t="s">
        <v>1188</v>
      </c>
      <c r="R2005" s="11">
        <v>5</v>
      </c>
      <c r="S2005" s="9">
        <v>26838.622800000005</v>
      </c>
      <c r="T2005" s="83">
        <v>0</v>
      </c>
      <c r="U2005" s="83">
        <f t="shared" si="615"/>
        <v>0</v>
      </c>
      <c r="V2005" s="9" t="s">
        <v>1327</v>
      </c>
      <c r="W2005" s="152" t="s">
        <v>1396</v>
      </c>
      <c r="X2005" s="243" t="s">
        <v>9073</v>
      </c>
    </row>
    <row r="2006" spans="1:24" s="225" customFormat="1" ht="102">
      <c r="A2006" s="9" t="s">
        <v>7388</v>
      </c>
      <c r="B2006" s="3" t="s">
        <v>1318</v>
      </c>
      <c r="C2006" s="186" t="s">
        <v>3495</v>
      </c>
      <c r="D2006" s="185" t="s">
        <v>4065</v>
      </c>
      <c r="E2006" s="1" t="s">
        <v>4066</v>
      </c>
      <c r="F2006" s="243"/>
      <c r="G2006" s="161" t="s">
        <v>384</v>
      </c>
      <c r="H2006" s="241">
        <v>0</v>
      </c>
      <c r="I2006" s="34">
        <v>470000000</v>
      </c>
      <c r="J2006" s="21" t="s">
        <v>1316</v>
      </c>
      <c r="K2006" s="17" t="s">
        <v>1633</v>
      </c>
      <c r="L2006" s="235" t="s">
        <v>3441</v>
      </c>
      <c r="M2006" s="140" t="s">
        <v>383</v>
      </c>
      <c r="N2006" s="362" t="s">
        <v>6077</v>
      </c>
      <c r="O2006" s="3" t="s">
        <v>1368</v>
      </c>
      <c r="P2006" s="7" t="s">
        <v>1340</v>
      </c>
      <c r="Q2006" s="3" t="s">
        <v>1188</v>
      </c>
      <c r="R2006" s="11">
        <v>5</v>
      </c>
      <c r="S2006" s="9">
        <v>9390.2727599999998</v>
      </c>
      <c r="T2006" s="298">
        <v>0</v>
      </c>
      <c r="U2006" s="302">
        <f t="shared" si="615"/>
        <v>0</v>
      </c>
      <c r="V2006" s="9" t="s">
        <v>1327</v>
      </c>
      <c r="W2006" s="152" t="s">
        <v>1396</v>
      </c>
      <c r="X2006" s="243" t="s">
        <v>9073</v>
      </c>
    </row>
    <row r="2007" spans="1:24" s="225" customFormat="1" ht="102">
      <c r="A2007" s="9" t="s">
        <v>7389</v>
      </c>
      <c r="B2007" s="3" t="s">
        <v>1318</v>
      </c>
      <c r="C2007" s="192" t="s">
        <v>4067</v>
      </c>
      <c r="D2007" s="187" t="s">
        <v>4068</v>
      </c>
      <c r="E2007" s="188" t="s">
        <v>4069</v>
      </c>
      <c r="F2007" s="243"/>
      <c r="G2007" s="161" t="s">
        <v>384</v>
      </c>
      <c r="H2007" s="241">
        <v>0</v>
      </c>
      <c r="I2007" s="34">
        <v>470000000</v>
      </c>
      <c r="J2007" s="21" t="s">
        <v>1316</v>
      </c>
      <c r="K2007" s="17" t="s">
        <v>1633</v>
      </c>
      <c r="L2007" s="235" t="s">
        <v>3905</v>
      </c>
      <c r="M2007" s="140" t="s">
        <v>383</v>
      </c>
      <c r="N2007" s="362" t="s">
        <v>6083</v>
      </c>
      <c r="O2007" s="3" t="s">
        <v>1368</v>
      </c>
      <c r="P2007" s="7" t="s">
        <v>1340</v>
      </c>
      <c r="Q2007" s="3" t="s">
        <v>1188</v>
      </c>
      <c r="R2007" s="11">
        <v>4</v>
      </c>
      <c r="S2007" s="9">
        <v>7391.4911999999995</v>
      </c>
      <c r="T2007" s="253">
        <f t="shared" si="611"/>
        <v>29565.964799999998</v>
      </c>
      <c r="U2007" s="83">
        <f t="shared" si="615"/>
        <v>33113.880576000003</v>
      </c>
      <c r="V2007" s="9" t="s">
        <v>1327</v>
      </c>
      <c r="W2007" s="152" t="s">
        <v>1396</v>
      </c>
      <c r="X2007" s="243"/>
    </row>
    <row r="2008" spans="1:24" s="225" customFormat="1" ht="102">
      <c r="A2008" s="9" t="s">
        <v>7390</v>
      </c>
      <c r="B2008" s="3" t="s">
        <v>1318</v>
      </c>
      <c r="C2008" s="192" t="s">
        <v>4070</v>
      </c>
      <c r="D2008" s="187" t="s">
        <v>4068</v>
      </c>
      <c r="E2008" s="188" t="s">
        <v>4071</v>
      </c>
      <c r="F2008" s="243"/>
      <c r="G2008" s="161" t="s">
        <v>384</v>
      </c>
      <c r="H2008" s="241">
        <v>0</v>
      </c>
      <c r="I2008" s="34">
        <v>470000000</v>
      </c>
      <c r="J2008" s="21" t="s">
        <v>1316</v>
      </c>
      <c r="K2008" s="17" t="s">
        <v>1633</v>
      </c>
      <c r="L2008" s="235" t="s">
        <v>3905</v>
      </c>
      <c r="M2008" s="140" t="s">
        <v>383</v>
      </c>
      <c r="N2008" s="362" t="s">
        <v>6083</v>
      </c>
      <c r="O2008" s="3" t="s">
        <v>1368</v>
      </c>
      <c r="P2008" s="7" t="s">
        <v>1340</v>
      </c>
      <c r="Q2008" s="3" t="s">
        <v>1188</v>
      </c>
      <c r="R2008" s="11">
        <v>4</v>
      </c>
      <c r="S2008" s="9">
        <v>20603.603999999996</v>
      </c>
      <c r="T2008" s="253">
        <f t="shared" si="611"/>
        <v>82414.415999999983</v>
      </c>
      <c r="U2008" s="83">
        <f t="shared" si="615"/>
        <v>92304.145919999995</v>
      </c>
      <c r="V2008" s="9" t="s">
        <v>1327</v>
      </c>
      <c r="W2008" s="152" t="s">
        <v>1396</v>
      </c>
      <c r="X2008" s="243"/>
    </row>
    <row r="2009" spans="1:24" s="225" customFormat="1" ht="102">
      <c r="A2009" s="9" t="s">
        <v>7391</v>
      </c>
      <c r="B2009" s="3" t="s">
        <v>1318</v>
      </c>
      <c r="C2009" s="192" t="s">
        <v>4072</v>
      </c>
      <c r="D2009" s="187" t="s">
        <v>4068</v>
      </c>
      <c r="E2009" s="188">
        <v>6318</v>
      </c>
      <c r="F2009" s="243"/>
      <c r="G2009" s="161" t="s">
        <v>384</v>
      </c>
      <c r="H2009" s="241">
        <v>0</v>
      </c>
      <c r="I2009" s="34">
        <v>470000000</v>
      </c>
      <c r="J2009" s="21" t="s">
        <v>1316</v>
      </c>
      <c r="K2009" s="17" t="s">
        <v>1633</v>
      </c>
      <c r="L2009" s="235" t="s">
        <v>3905</v>
      </c>
      <c r="M2009" s="140" t="s">
        <v>383</v>
      </c>
      <c r="N2009" s="362" t="s">
        <v>6083</v>
      </c>
      <c r="O2009" s="3" t="s">
        <v>1368</v>
      </c>
      <c r="P2009" s="7" t="s">
        <v>1340</v>
      </c>
      <c r="Q2009" s="3" t="s">
        <v>1188</v>
      </c>
      <c r="R2009" s="11">
        <v>4</v>
      </c>
      <c r="S2009" s="9">
        <v>14317.812</v>
      </c>
      <c r="T2009" s="253">
        <f t="shared" si="611"/>
        <v>57271.248</v>
      </c>
      <c r="U2009" s="83">
        <f t="shared" si="615"/>
        <v>64143.797760000009</v>
      </c>
      <c r="V2009" s="9" t="s">
        <v>1327</v>
      </c>
      <c r="W2009" s="152" t="s">
        <v>1396</v>
      </c>
      <c r="X2009" s="243"/>
    </row>
    <row r="2010" spans="1:24" s="225" customFormat="1" ht="102">
      <c r="A2010" s="9" t="s">
        <v>7392</v>
      </c>
      <c r="B2010" s="3" t="s">
        <v>1318</v>
      </c>
      <c r="C2010" s="192" t="s">
        <v>4073</v>
      </c>
      <c r="D2010" s="187" t="s">
        <v>4068</v>
      </c>
      <c r="E2010" s="254">
        <v>32222</v>
      </c>
      <c r="F2010" s="243"/>
      <c r="G2010" s="161" t="s">
        <v>384</v>
      </c>
      <c r="H2010" s="241">
        <v>0</v>
      </c>
      <c r="I2010" s="34">
        <v>470000000</v>
      </c>
      <c r="J2010" s="21" t="s">
        <v>1316</v>
      </c>
      <c r="K2010" s="17" t="s">
        <v>1633</v>
      </c>
      <c r="L2010" s="235" t="s">
        <v>3905</v>
      </c>
      <c r="M2010" s="140" t="s">
        <v>383</v>
      </c>
      <c r="N2010" s="362" t="s">
        <v>6083</v>
      </c>
      <c r="O2010" s="3" t="s">
        <v>1368</v>
      </c>
      <c r="P2010" s="7" t="s">
        <v>1340</v>
      </c>
      <c r="Q2010" s="3" t="s">
        <v>1188</v>
      </c>
      <c r="R2010" s="11">
        <v>4</v>
      </c>
      <c r="S2010" s="9">
        <v>22700.376</v>
      </c>
      <c r="T2010" s="253">
        <f t="shared" si="611"/>
        <v>90801.504000000001</v>
      </c>
      <c r="U2010" s="83">
        <f t="shared" si="615"/>
        <v>101697.68448000001</v>
      </c>
      <c r="V2010" s="9" t="s">
        <v>1327</v>
      </c>
      <c r="W2010" s="152" t="s">
        <v>1396</v>
      </c>
      <c r="X2010" s="243"/>
    </row>
    <row r="2011" spans="1:24" s="225" customFormat="1" ht="102">
      <c r="A2011" s="9" t="s">
        <v>7393</v>
      </c>
      <c r="B2011" s="3" t="s">
        <v>1318</v>
      </c>
      <c r="C2011" s="192" t="s">
        <v>4074</v>
      </c>
      <c r="D2011" s="187" t="s">
        <v>4068</v>
      </c>
      <c r="E2011" s="254">
        <v>7522</v>
      </c>
      <c r="F2011" s="243"/>
      <c r="G2011" s="161" t="s">
        <v>384</v>
      </c>
      <c r="H2011" s="241">
        <v>0</v>
      </c>
      <c r="I2011" s="34">
        <v>470000000</v>
      </c>
      <c r="J2011" s="21" t="s">
        <v>1316</v>
      </c>
      <c r="K2011" s="17" t="s">
        <v>1633</v>
      </c>
      <c r="L2011" s="235" t="s">
        <v>3905</v>
      </c>
      <c r="M2011" s="140" t="s">
        <v>383</v>
      </c>
      <c r="N2011" s="362" t="s">
        <v>6083</v>
      </c>
      <c r="O2011" s="3" t="s">
        <v>1368</v>
      </c>
      <c r="P2011" s="7" t="s">
        <v>1340</v>
      </c>
      <c r="Q2011" s="3" t="s">
        <v>1188</v>
      </c>
      <c r="R2011" s="11">
        <v>4</v>
      </c>
      <c r="S2011" s="9">
        <v>23585.243999999999</v>
      </c>
      <c r="T2011" s="253">
        <f t="shared" si="611"/>
        <v>94340.975999999995</v>
      </c>
      <c r="U2011" s="83">
        <f t="shared" si="615"/>
        <v>105661.89312000001</v>
      </c>
      <c r="V2011" s="9" t="s">
        <v>1327</v>
      </c>
      <c r="W2011" s="152" t="s">
        <v>1396</v>
      </c>
      <c r="X2011" s="243"/>
    </row>
    <row r="2012" spans="1:24" s="225" customFormat="1" ht="102">
      <c r="A2012" s="9" t="s">
        <v>7394</v>
      </c>
      <c r="B2012" s="3" t="s">
        <v>1318</v>
      </c>
      <c r="C2012" s="192" t="s">
        <v>4075</v>
      </c>
      <c r="D2012" s="187" t="s">
        <v>4068</v>
      </c>
      <c r="E2012" s="254" t="s">
        <v>4076</v>
      </c>
      <c r="F2012" s="243"/>
      <c r="G2012" s="161" t="s">
        <v>384</v>
      </c>
      <c r="H2012" s="241">
        <v>0</v>
      </c>
      <c r="I2012" s="34">
        <v>470000000</v>
      </c>
      <c r="J2012" s="21" t="s">
        <v>1316</v>
      </c>
      <c r="K2012" s="17" t="s">
        <v>1633</v>
      </c>
      <c r="L2012" s="235" t="s">
        <v>3905</v>
      </c>
      <c r="M2012" s="140" t="s">
        <v>383</v>
      </c>
      <c r="N2012" s="362" t="s">
        <v>6083</v>
      </c>
      <c r="O2012" s="3" t="s">
        <v>1368</v>
      </c>
      <c r="P2012" s="7" t="s">
        <v>1340</v>
      </c>
      <c r="Q2012" s="3" t="s">
        <v>1188</v>
      </c>
      <c r="R2012" s="11">
        <v>4</v>
      </c>
      <c r="S2012" s="9">
        <v>119844.66</v>
      </c>
      <c r="T2012" s="253">
        <f t="shared" si="611"/>
        <v>479378.64</v>
      </c>
      <c r="U2012" s="83">
        <f t="shared" si="615"/>
        <v>536904.07680000004</v>
      </c>
      <c r="V2012" s="9" t="s">
        <v>1327</v>
      </c>
      <c r="W2012" s="152" t="s">
        <v>1396</v>
      </c>
      <c r="X2012" s="243"/>
    </row>
    <row r="2013" spans="1:24" s="225" customFormat="1" ht="102">
      <c r="A2013" s="9" t="s">
        <v>7395</v>
      </c>
      <c r="B2013" s="3" t="s">
        <v>1318</v>
      </c>
      <c r="C2013" s="250" t="s">
        <v>4077</v>
      </c>
      <c r="D2013" s="187" t="s">
        <v>4078</v>
      </c>
      <c r="E2013" s="1" t="s">
        <v>4079</v>
      </c>
      <c r="F2013" s="243"/>
      <c r="G2013" s="161" t="s">
        <v>384</v>
      </c>
      <c r="H2013" s="241">
        <v>0</v>
      </c>
      <c r="I2013" s="34">
        <v>470000000</v>
      </c>
      <c r="J2013" s="21" t="s">
        <v>1316</v>
      </c>
      <c r="K2013" s="17" t="s">
        <v>1633</v>
      </c>
      <c r="L2013" s="235" t="s">
        <v>3905</v>
      </c>
      <c r="M2013" s="140" t="s">
        <v>383</v>
      </c>
      <c r="N2013" s="362" t="s">
        <v>6084</v>
      </c>
      <c r="O2013" s="3" t="s">
        <v>1368</v>
      </c>
      <c r="P2013" s="7" t="s">
        <v>1340</v>
      </c>
      <c r="Q2013" s="3" t="s">
        <v>1188</v>
      </c>
      <c r="R2013" s="11">
        <v>4</v>
      </c>
      <c r="S2013" s="9">
        <v>43407.935999999994</v>
      </c>
      <c r="T2013" s="298">
        <v>0</v>
      </c>
      <c r="U2013" s="302">
        <f t="shared" si="615"/>
        <v>0</v>
      </c>
      <c r="V2013" s="9" t="s">
        <v>1327</v>
      </c>
      <c r="W2013" s="152" t="s">
        <v>1396</v>
      </c>
      <c r="X2013" s="243">
        <v>11.14</v>
      </c>
    </row>
    <row r="2014" spans="1:24" s="225" customFormat="1" ht="102">
      <c r="A2014" s="9" t="s">
        <v>10593</v>
      </c>
      <c r="B2014" s="3" t="s">
        <v>1318</v>
      </c>
      <c r="C2014" s="250" t="s">
        <v>4077</v>
      </c>
      <c r="D2014" s="187" t="s">
        <v>4078</v>
      </c>
      <c r="E2014" s="1" t="s">
        <v>4079</v>
      </c>
      <c r="F2014" s="243"/>
      <c r="G2014" s="161" t="s">
        <v>384</v>
      </c>
      <c r="H2014" s="241">
        <v>0</v>
      </c>
      <c r="I2014" s="34">
        <v>470000000</v>
      </c>
      <c r="J2014" s="21" t="s">
        <v>1316</v>
      </c>
      <c r="K2014" s="17" t="s">
        <v>10597</v>
      </c>
      <c r="L2014" s="235" t="s">
        <v>3905</v>
      </c>
      <c r="M2014" s="140" t="s">
        <v>383</v>
      </c>
      <c r="N2014" s="246" t="s">
        <v>8851</v>
      </c>
      <c r="O2014" s="3" t="s">
        <v>1368</v>
      </c>
      <c r="P2014" s="7" t="s">
        <v>1340</v>
      </c>
      <c r="Q2014" s="3" t="s">
        <v>1188</v>
      </c>
      <c r="R2014" s="11">
        <v>4</v>
      </c>
      <c r="S2014" s="9">
        <v>43407.935999999994</v>
      </c>
      <c r="T2014" s="253">
        <f>R2014*S2014</f>
        <v>173631.74399999998</v>
      </c>
      <c r="U2014" s="83">
        <f>T2014*1.12</f>
        <v>194467.55327999999</v>
      </c>
      <c r="V2014" s="9" t="s">
        <v>1327</v>
      </c>
      <c r="W2014" s="152" t="s">
        <v>1396</v>
      </c>
      <c r="X2014" s="243"/>
    </row>
    <row r="2015" spans="1:24" s="225" customFormat="1" ht="102">
      <c r="A2015" s="9" t="s">
        <v>7396</v>
      </c>
      <c r="B2015" s="3" t="s">
        <v>1318</v>
      </c>
      <c r="C2015" s="250" t="s">
        <v>4077</v>
      </c>
      <c r="D2015" s="187" t="s">
        <v>4078</v>
      </c>
      <c r="E2015" s="1" t="s">
        <v>4080</v>
      </c>
      <c r="F2015" s="243"/>
      <c r="G2015" s="161" t="s">
        <v>384</v>
      </c>
      <c r="H2015" s="241">
        <v>0</v>
      </c>
      <c r="I2015" s="34">
        <v>470000000</v>
      </c>
      <c r="J2015" s="21" t="s">
        <v>1316</v>
      </c>
      <c r="K2015" s="17" t="s">
        <v>1633</v>
      </c>
      <c r="L2015" s="235" t="s">
        <v>3905</v>
      </c>
      <c r="M2015" s="140" t="s">
        <v>383</v>
      </c>
      <c r="N2015" s="362" t="s">
        <v>6084</v>
      </c>
      <c r="O2015" s="3" t="s">
        <v>1368</v>
      </c>
      <c r="P2015" s="7" t="s">
        <v>1340</v>
      </c>
      <c r="Q2015" s="3" t="s">
        <v>1188</v>
      </c>
      <c r="R2015" s="11">
        <v>7</v>
      </c>
      <c r="S2015" s="9">
        <v>11400</v>
      </c>
      <c r="T2015" s="298">
        <v>0</v>
      </c>
      <c r="U2015" s="302">
        <f t="shared" si="615"/>
        <v>0</v>
      </c>
      <c r="V2015" s="9" t="s">
        <v>1327</v>
      </c>
      <c r="W2015" s="152" t="s">
        <v>1396</v>
      </c>
      <c r="X2015" s="243">
        <v>11.14</v>
      </c>
    </row>
    <row r="2016" spans="1:24" s="225" customFormat="1" ht="102">
      <c r="A2016" s="9" t="s">
        <v>10594</v>
      </c>
      <c r="B2016" s="3" t="s">
        <v>1318</v>
      </c>
      <c r="C2016" s="250" t="s">
        <v>4077</v>
      </c>
      <c r="D2016" s="187" t="s">
        <v>4078</v>
      </c>
      <c r="E2016" s="1" t="s">
        <v>4080</v>
      </c>
      <c r="F2016" s="243"/>
      <c r="G2016" s="161" t="s">
        <v>384</v>
      </c>
      <c r="H2016" s="241">
        <v>0</v>
      </c>
      <c r="I2016" s="34">
        <v>470000000</v>
      </c>
      <c r="J2016" s="21" t="s">
        <v>1316</v>
      </c>
      <c r="K2016" s="17" t="s">
        <v>10597</v>
      </c>
      <c r="L2016" s="235" t="s">
        <v>3905</v>
      </c>
      <c r="M2016" s="140" t="s">
        <v>383</v>
      </c>
      <c r="N2016" s="246" t="s">
        <v>8851</v>
      </c>
      <c r="O2016" s="3" t="s">
        <v>1368</v>
      </c>
      <c r="P2016" s="7" t="s">
        <v>1340</v>
      </c>
      <c r="Q2016" s="3" t="s">
        <v>1188</v>
      </c>
      <c r="R2016" s="11">
        <v>7</v>
      </c>
      <c r="S2016" s="9">
        <v>11400</v>
      </c>
      <c r="T2016" s="253">
        <f>R2016*S2016</f>
        <v>79800</v>
      </c>
      <c r="U2016" s="83">
        <f>T2016*1.12</f>
        <v>89376.000000000015</v>
      </c>
      <c r="V2016" s="9" t="s">
        <v>1327</v>
      </c>
      <c r="W2016" s="152" t="s">
        <v>1396</v>
      </c>
      <c r="X2016" s="243"/>
    </row>
    <row r="2017" spans="1:24" s="225" customFormat="1" ht="127.5" customHeight="1">
      <c r="A2017" s="9" t="s">
        <v>7397</v>
      </c>
      <c r="B2017" s="3" t="s">
        <v>1318</v>
      </c>
      <c r="C2017" s="192" t="s">
        <v>3863</v>
      </c>
      <c r="D2017" s="190" t="s">
        <v>3864</v>
      </c>
      <c r="E2017" s="1" t="s">
        <v>4081</v>
      </c>
      <c r="F2017" s="243"/>
      <c r="G2017" s="161" t="s">
        <v>384</v>
      </c>
      <c r="H2017" s="241">
        <v>0</v>
      </c>
      <c r="I2017" s="34">
        <v>470000000</v>
      </c>
      <c r="J2017" s="21" t="s">
        <v>1316</v>
      </c>
      <c r="K2017" s="17" t="s">
        <v>1633</v>
      </c>
      <c r="L2017" s="235" t="s">
        <v>3905</v>
      </c>
      <c r="M2017" s="140" t="s">
        <v>383</v>
      </c>
      <c r="N2017" s="362" t="s">
        <v>6084</v>
      </c>
      <c r="O2017" s="3" t="s">
        <v>1368</v>
      </c>
      <c r="P2017" s="7" t="s">
        <v>1340</v>
      </c>
      <c r="Q2017" s="3" t="s">
        <v>1188</v>
      </c>
      <c r="R2017" s="11">
        <v>6</v>
      </c>
      <c r="S2017" s="9">
        <v>9840</v>
      </c>
      <c r="T2017" s="298">
        <v>0</v>
      </c>
      <c r="U2017" s="83">
        <f t="shared" si="615"/>
        <v>0</v>
      </c>
      <c r="V2017" s="9" t="s">
        <v>1327</v>
      </c>
      <c r="W2017" s="152" t="s">
        <v>1396</v>
      </c>
      <c r="X2017" s="243">
        <v>11.14</v>
      </c>
    </row>
    <row r="2018" spans="1:24" s="225" customFormat="1" ht="127.5" customHeight="1">
      <c r="A2018" s="9" t="s">
        <v>10595</v>
      </c>
      <c r="B2018" s="3" t="s">
        <v>1318</v>
      </c>
      <c r="C2018" s="192" t="s">
        <v>3863</v>
      </c>
      <c r="D2018" s="190" t="s">
        <v>3864</v>
      </c>
      <c r="E2018" s="1" t="s">
        <v>4081</v>
      </c>
      <c r="F2018" s="243"/>
      <c r="G2018" s="161" t="s">
        <v>384</v>
      </c>
      <c r="H2018" s="241">
        <v>0</v>
      </c>
      <c r="I2018" s="34">
        <v>470000000</v>
      </c>
      <c r="J2018" s="21" t="s">
        <v>1316</v>
      </c>
      <c r="K2018" s="17" t="s">
        <v>10597</v>
      </c>
      <c r="L2018" s="235" t="s">
        <v>3905</v>
      </c>
      <c r="M2018" s="140" t="s">
        <v>383</v>
      </c>
      <c r="N2018" s="246" t="s">
        <v>8851</v>
      </c>
      <c r="O2018" s="3" t="s">
        <v>1368</v>
      </c>
      <c r="P2018" s="7" t="s">
        <v>1340</v>
      </c>
      <c r="Q2018" s="3" t="s">
        <v>1188</v>
      </c>
      <c r="R2018" s="11">
        <v>6</v>
      </c>
      <c r="S2018" s="9">
        <v>9840</v>
      </c>
      <c r="T2018" s="253">
        <f>R2018*S2018</f>
        <v>59040</v>
      </c>
      <c r="U2018" s="83">
        <f>T2018*1.12</f>
        <v>66124.800000000003</v>
      </c>
      <c r="V2018" s="9" t="s">
        <v>1327</v>
      </c>
      <c r="W2018" s="152" t="s">
        <v>1396</v>
      </c>
      <c r="X2018" s="243"/>
    </row>
    <row r="2019" spans="1:24" s="225" customFormat="1" ht="102">
      <c r="A2019" s="9" t="s">
        <v>7398</v>
      </c>
      <c r="B2019" s="3" t="s">
        <v>1318</v>
      </c>
      <c r="C2019" s="250" t="s">
        <v>4082</v>
      </c>
      <c r="D2019" s="187" t="s">
        <v>4083</v>
      </c>
      <c r="E2019" s="1" t="s">
        <v>4084</v>
      </c>
      <c r="F2019" s="243"/>
      <c r="G2019" s="161" t="s">
        <v>384</v>
      </c>
      <c r="H2019" s="241">
        <v>0</v>
      </c>
      <c r="I2019" s="34">
        <v>470000000</v>
      </c>
      <c r="J2019" s="21" t="s">
        <v>1316</v>
      </c>
      <c r="K2019" s="17" t="s">
        <v>1633</v>
      </c>
      <c r="L2019" s="235" t="s">
        <v>3905</v>
      </c>
      <c r="M2019" s="140" t="s">
        <v>383</v>
      </c>
      <c r="N2019" s="362" t="s">
        <v>6084</v>
      </c>
      <c r="O2019" s="3" t="s">
        <v>1368</v>
      </c>
      <c r="P2019" s="7" t="s">
        <v>1340</v>
      </c>
      <c r="Q2019" s="3" t="s">
        <v>1188</v>
      </c>
      <c r="R2019" s="11">
        <v>6</v>
      </c>
      <c r="S2019" s="9">
        <v>26181.599999999999</v>
      </c>
      <c r="T2019" s="298">
        <v>0</v>
      </c>
      <c r="U2019" s="83">
        <f t="shared" si="615"/>
        <v>0</v>
      </c>
      <c r="V2019" s="9" t="s">
        <v>1327</v>
      </c>
      <c r="W2019" s="152" t="s">
        <v>1396</v>
      </c>
      <c r="X2019" s="243">
        <v>11.14</v>
      </c>
    </row>
    <row r="2020" spans="1:24" s="225" customFormat="1" ht="102">
      <c r="A2020" s="9" t="s">
        <v>10596</v>
      </c>
      <c r="B2020" s="3" t="s">
        <v>1318</v>
      </c>
      <c r="C2020" s="250" t="s">
        <v>4082</v>
      </c>
      <c r="D2020" s="187" t="s">
        <v>4083</v>
      </c>
      <c r="E2020" s="1" t="s">
        <v>4084</v>
      </c>
      <c r="F2020" s="243"/>
      <c r="G2020" s="161" t="s">
        <v>384</v>
      </c>
      <c r="H2020" s="241">
        <v>0</v>
      </c>
      <c r="I2020" s="34">
        <v>470000000</v>
      </c>
      <c r="J2020" s="21" t="s">
        <v>1316</v>
      </c>
      <c r="K2020" s="17" t="s">
        <v>10597</v>
      </c>
      <c r="L2020" s="235" t="s">
        <v>3905</v>
      </c>
      <c r="M2020" s="140" t="s">
        <v>383</v>
      </c>
      <c r="N2020" s="246" t="s">
        <v>8851</v>
      </c>
      <c r="O2020" s="3" t="s">
        <v>1368</v>
      </c>
      <c r="P2020" s="7" t="s">
        <v>1340</v>
      </c>
      <c r="Q2020" s="3" t="s">
        <v>1188</v>
      </c>
      <c r="R2020" s="11">
        <v>6</v>
      </c>
      <c r="S2020" s="9">
        <v>26181.599999999999</v>
      </c>
      <c r="T2020" s="253">
        <f>R2020*S2020</f>
        <v>157089.59999999998</v>
      </c>
      <c r="U2020" s="83">
        <f>T2020*1.12</f>
        <v>175940.35199999998</v>
      </c>
      <c r="V2020" s="9" t="s">
        <v>1327</v>
      </c>
      <c r="W2020" s="152" t="s">
        <v>1396</v>
      </c>
      <c r="X2020" s="243"/>
    </row>
    <row r="2021" spans="1:24" s="225" customFormat="1" ht="102">
      <c r="A2021" s="9" t="s">
        <v>7399</v>
      </c>
      <c r="B2021" s="3" t="s">
        <v>1318</v>
      </c>
      <c r="C2021" s="236"/>
      <c r="D2021" s="188" t="s">
        <v>4085</v>
      </c>
      <c r="E2021" s="188" t="s">
        <v>4086</v>
      </c>
      <c r="F2021" s="243"/>
      <c r="G2021" s="161" t="s">
        <v>384</v>
      </c>
      <c r="H2021" s="241">
        <v>0</v>
      </c>
      <c r="I2021" s="34">
        <v>470000000</v>
      </c>
      <c r="J2021" s="21" t="s">
        <v>1316</v>
      </c>
      <c r="K2021" s="17" t="s">
        <v>1633</v>
      </c>
      <c r="L2021" s="235" t="s">
        <v>3905</v>
      </c>
      <c r="M2021" s="140" t="s">
        <v>383</v>
      </c>
      <c r="N2021" s="362" t="s">
        <v>6085</v>
      </c>
      <c r="O2021" s="3" t="s">
        <v>1368</v>
      </c>
      <c r="P2021" s="7" t="s">
        <v>1340</v>
      </c>
      <c r="Q2021" s="3" t="s">
        <v>1188</v>
      </c>
      <c r="R2021" s="11">
        <v>4</v>
      </c>
      <c r="S2021" s="9">
        <v>37184.400000000001</v>
      </c>
      <c r="T2021" s="83">
        <v>0</v>
      </c>
      <c r="U2021" s="83">
        <f t="shared" si="615"/>
        <v>0</v>
      </c>
      <c r="V2021" s="9" t="s">
        <v>1327</v>
      </c>
      <c r="W2021" s="152" t="s">
        <v>1396</v>
      </c>
      <c r="X2021" s="243" t="s">
        <v>9073</v>
      </c>
    </row>
    <row r="2022" spans="1:24" s="225" customFormat="1" ht="102">
      <c r="A2022" s="9" t="s">
        <v>7400</v>
      </c>
      <c r="B2022" s="3" t="s">
        <v>1318</v>
      </c>
      <c r="C2022" s="6" t="s">
        <v>4087</v>
      </c>
      <c r="D2022" s="188" t="s">
        <v>4088</v>
      </c>
      <c r="E2022" s="188" t="s">
        <v>4089</v>
      </c>
      <c r="F2022" s="243"/>
      <c r="G2022" s="161" t="s">
        <v>384</v>
      </c>
      <c r="H2022" s="241">
        <v>0</v>
      </c>
      <c r="I2022" s="34">
        <v>470000000</v>
      </c>
      <c r="J2022" s="21" t="s">
        <v>1316</v>
      </c>
      <c r="K2022" s="17" t="s">
        <v>1633</v>
      </c>
      <c r="L2022" s="235" t="s">
        <v>3905</v>
      </c>
      <c r="M2022" s="140" t="s">
        <v>383</v>
      </c>
      <c r="N2022" s="362" t="s">
        <v>6085</v>
      </c>
      <c r="O2022" s="3" t="s">
        <v>1368</v>
      </c>
      <c r="P2022" s="7" t="s">
        <v>1336</v>
      </c>
      <c r="Q2022" s="3" t="s">
        <v>1321</v>
      </c>
      <c r="R2022" s="11">
        <v>50</v>
      </c>
      <c r="S2022" s="9">
        <v>6283.5240000000003</v>
      </c>
      <c r="T2022" s="253">
        <f t="shared" ref="T2022:T2085" si="616">R2022*S2022</f>
        <v>314176.2</v>
      </c>
      <c r="U2022" s="83">
        <f t="shared" si="615"/>
        <v>351877.34400000004</v>
      </c>
      <c r="V2022" s="9" t="s">
        <v>1327</v>
      </c>
      <c r="W2022" s="152" t="s">
        <v>1396</v>
      </c>
      <c r="X2022" s="243"/>
    </row>
    <row r="2023" spans="1:24" s="225" customFormat="1" ht="102">
      <c r="A2023" s="9" t="s">
        <v>7401</v>
      </c>
      <c r="B2023" s="3" t="s">
        <v>1318</v>
      </c>
      <c r="C2023" s="182" t="s">
        <v>4090</v>
      </c>
      <c r="D2023" s="198" t="s">
        <v>4091</v>
      </c>
      <c r="E2023" s="198" t="s">
        <v>4092</v>
      </c>
      <c r="F2023" s="243"/>
      <c r="G2023" s="161" t="s">
        <v>384</v>
      </c>
      <c r="H2023" s="241">
        <v>0</v>
      </c>
      <c r="I2023" s="34">
        <v>470000000</v>
      </c>
      <c r="J2023" s="21" t="s">
        <v>1316</v>
      </c>
      <c r="K2023" s="17" t="s">
        <v>1633</v>
      </c>
      <c r="L2023" s="235" t="s">
        <v>3905</v>
      </c>
      <c r="M2023" s="140" t="s">
        <v>383</v>
      </c>
      <c r="N2023" s="362" t="s">
        <v>6086</v>
      </c>
      <c r="O2023" s="3" t="s">
        <v>1368</v>
      </c>
      <c r="P2023" s="7" t="s">
        <v>1338</v>
      </c>
      <c r="Q2023" s="3" t="s">
        <v>1337</v>
      </c>
      <c r="R2023" s="198">
        <v>4.5</v>
      </c>
      <c r="S2023" s="255">
        <v>324589.53999999998</v>
      </c>
      <c r="T2023" s="298">
        <v>0</v>
      </c>
      <c r="U2023" s="302">
        <f t="shared" si="615"/>
        <v>0</v>
      </c>
      <c r="V2023" s="9" t="s">
        <v>1327</v>
      </c>
      <c r="W2023" s="152" t="s">
        <v>1396</v>
      </c>
      <c r="X2023" s="243" t="s">
        <v>9062</v>
      </c>
    </row>
    <row r="2024" spans="1:24" s="225" customFormat="1" ht="102">
      <c r="A2024" s="9" t="s">
        <v>9797</v>
      </c>
      <c r="B2024" s="3" t="s">
        <v>1318</v>
      </c>
      <c r="C2024" s="182" t="s">
        <v>4090</v>
      </c>
      <c r="D2024" s="198" t="s">
        <v>4091</v>
      </c>
      <c r="E2024" s="198" t="s">
        <v>4092</v>
      </c>
      <c r="F2024" s="243"/>
      <c r="G2024" s="161" t="s">
        <v>384</v>
      </c>
      <c r="H2024" s="241">
        <v>0</v>
      </c>
      <c r="I2024" s="34">
        <v>470000000</v>
      </c>
      <c r="J2024" s="21" t="s">
        <v>1316</v>
      </c>
      <c r="K2024" s="17" t="s">
        <v>1812</v>
      </c>
      <c r="L2024" s="235" t="s">
        <v>3905</v>
      </c>
      <c r="M2024" s="140" t="s">
        <v>383</v>
      </c>
      <c r="N2024" s="3" t="s">
        <v>8849</v>
      </c>
      <c r="O2024" s="3" t="s">
        <v>1368</v>
      </c>
      <c r="P2024" s="7" t="s">
        <v>1338</v>
      </c>
      <c r="Q2024" s="3" t="s">
        <v>1337</v>
      </c>
      <c r="R2024" s="198">
        <v>3</v>
      </c>
      <c r="S2024" s="255">
        <v>324589.53999999998</v>
      </c>
      <c r="T2024" s="253">
        <f>R2024*S2024</f>
        <v>973768.61999999988</v>
      </c>
      <c r="U2024" s="83">
        <f>T2024*1.12</f>
        <v>1090620.8544000001</v>
      </c>
      <c r="V2024" s="9" t="s">
        <v>1327</v>
      </c>
      <c r="W2024" s="152" t="s">
        <v>1396</v>
      </c>
      <c r="X2024" s="243"/>
    </row>
    <row r="2025" spans="1:24" s="225" customFormat="1" ht="102">
      <c r="A2025" s="9" t="s">
        <v>7402</v>
      </c>
      <c r="B2025" s="3" t="s">
        <v>1318</v>
      </c>
      <c r="C2025" s="182" t="s">
        <v>4093</v>
      </c>
      <c r="D2025" s="198" t="s">
        <v>4091</v>
      </c>
      <c r="E2025" s="196" t="s">
        <v>4094</v>
      </c>
      <c r="F2025" s="243"/>
      <c r="G2025" s="161" t="s">
        <v>384</v>
      </c>
      <c r="H2025" s="241">
        <v>0</v>
      </c>
      <c r="I2025" s="34">
        <v>470000000</v>
      </c>
      <c r="J2025" s="21" t="s">
        <v>1316</v>
      </c>
      <c r="K2025" s="17" t="s">
        <v>1633</v>
      </c>
      <c r="L2025" s="235" t="s">
        <v>3905</v>
      </c>
      <c r="M2025" s="140" t="s">
        <v>383</v>
      </c>
      <c r="N2025" s="362" t="s">
        <v>6086</v>
      </c>
      <c r="O2025" s="3" t="s">
        <v>1368</v>
      </c>
      <c r="P2025" s="7" t="s">
        <v>1341</v>
      </c>
      <c r="Q2025" s="30" t="s">
        <v>1189</v>
      </c>
      <c r="R2025" s="198">
        <v>10000</v>
      </c>
      <c r="S2025" s="256">
        <v>349.27600000000001</v>
      </c>
      <c r="T2025" s="298">
        <v>0</v>
      </c>
      <c r="U2025" s="302">
        <f t="shared" si="615"/>
        <v>0</v>
      </c>
      <c r="V2025" s="9" t="s">
        <v>1327</v>
      </c>
      <c r="W2025" s="152" t="s">
        <v>1396</v>
      </c>
      <c r="X2025" s="243" t="s">
        <v>9062</v>
      </c>
    </row>
    <row r="2026" spans="1:24" s="225" customFormat="1" ht="102">
      <c r="A2026" s="9" t="s">
        <v>9798</v>
      </c>
      <c r="B2026" s="3" t="s">
        <v>1318</v>
      </c>
      <c r="C2026" s="182" t="s">
        <v>4093</v>
      </c>
      <c r="D2026" s="198" t="s">
        <v>4091</v>
      </c>
      <c r="E2026" s="196" t="s">
        <v>4094</v>
      </c>
      <c r="F2026" s="243"/>
      <c r="G2026" s="161" t="s">
        <v>384</v>
      </c>
      <c r="H2026" s="241">
        <v>0</v>
      </c>
      <c r="I2026" s="34">
        <v>470000000</v>
      </c>
      <c r="J2026" s="21" t="s">
        <v>1316</v>
      </c>
      <c r="K2026" s="17" t="s">
        <v>1812</v>
      </c>
      <c r="L2026" s="235" t="s">
        <v>3905</v>
      </c>
      <c r="M2026" s="140" t="s">
        <v>383</v>
      </c>
      <c r="N2026" s="3" t="s">
        <v>8849</v>
      </c>
      <c r="O2026" s="3" t="s">
        <v>1368</v>
      </c>
      <c r="P2026" s="7" t="s">
        <v>1341</v>
      </c>
      <c r="Q2026" s="30" t="s">
        <v>1189</v>
      </c>
      <c r="R2026" s="198">
        <v>4500</v>
      </c>
      <c r="S2026" s="256">
        <v>349.27600000000001</v>
      </c>
      <c r="T2026" s="253">
        <f>R2026*S2026</f>
        <v>1571742</v>
      </c>
      <c r="U2026" s="83">
        <f>T2026*1.12</f>
        <v>1760351.0400000003</v>
      </c>
      <c r="V2026" s="9" t="s">
        <v>1327</v>
      </c>
      <c r="W2026" s="152" t="s">
        <v>1396</v>
      </c>
      <c r="X2026" s="243"/>
    </row>
    <row r="2027" spans="1:24" s="225" customFormat="1" ht="102">
      <c r="A2027" s="9" t="s">
        <v>7403</v>
      </c>
      <c r="B2027" s="3" t="s">
        <v>1318</v>
      </c>
      <c r="C2027" s="12" t="s">
        <v>4095</v>
      </c>
      <c r="D2027" s="209" t="s">
        <v>4096</v>
      </c>
      <c r="E2027" s="198" t="s">
        <v>4097</v>
      </c>
      <c r="F2027" s="243"/>
      <c r="G2027" s="161" t="s">
        <v>384</v>
      </c>
      <c r="H2027" s="241">
        <v>0</v>
      </c>
      <c r="I2027" s="34">
        <v>470000000</v>
      </c>
      <c r="J2027" s="21" t="s">
        <v>1316</v>
      </c>
      <c r="K2027" s="17" t="s">
        <v>1633</v>
      </c>
      <c r="L2027" s="235" t="s">
        <v>3905</v>
      </c>
      <c r="M2027" s="140" t="s">
        <v>383</v>
      </c>
      <c r="N2027" s="362" t="s">
        <v>6086</v>
      </c>
      <c r="O2027" s="3" t="s">
        <v>1368</v>
      </c>
      <c r="P2027" s="139">
        <v>112</v>
      </c>
      <c r="Q2027" s="12" t="s">
        <v>2273</v>
      </c>
      <c r="R2027" s="198">
        <v>8100</v>
      </c>
      <c r="S2027" s="257">
        <v>220.85</v>
      </c>
      <c r="T2027" s="298">
        <v>0</v>
      </c>
      <c r="U2027" s="83">
        <f t="shared" si="615"/>
        <v>0</v>
      </c>
      <c r="V2027" s="9" t="s">
        <v>1327</v>
      </c>
      <c r="W2027" s="152" t="s">
        <v>1396</v>
      </c>
      <c r="X2027" s="243">
        <v>11.14</v>
      </c>
    </row>
    <row r="2028" spans="1:24" s="225" customFormat="1" ht="102">
      <c r="A2028" s="9" t="s">
        <v>10642</v>
      </c>
      <c r="B2028" s="3" t="s">
        <v>1318</v>
      </c>
      <c r="C2028" s="12" t="s">
        <v>4095</v>
      </c>
      <c r="D2028" s="209" t="s">
        <v>4096</v>
      </c>
      <c r="E2028" s="198" t="s">
        <v>4097</v>
      </c>
      <c r="F2028" s="243"/>
      <c r="G2028" s="161" t="s">
        <v>384</v>
      </c>
      <c r="H2028" s="241">
        <v>0</v>
      </c>
      <c r="I2028" s="34">
        <v>470000000</v>
      </c>
      <c r="J2028" s="21" t="s">
        <v>1316</v>
      </c>
      <c r="K2028" s="17" t="s">
        <v>1812</v>
      </c>
      <c r="L2028" s="235" t="s">
        <v>3905</v>
      </c>
      <c r="M2028" s="140" t="s">
        <v>383</v>
      </c>
      <c r="N2028" s="3" t="s">
        <v>8849</v>
      </c>
      <c r="O2028" s="3" t="s">
        <v>1368</v>
      </c>
      <c r="P2028" s="139">
        <v>112</v>
      </c>
      <c r="Q2028" s="12" t="s">
        <v>2273</v>
      </c>
      <c r="R2028" s="198">
        <v>8100</v>
      </c>
      <c r="S2028" s="257">
        <v>220.85</v>
      </c>
      <c r="T2028" s="253">
        <f>R2028*S2028</f>
        <v>1788885</v>
      </c>
      <c r="U2028" s="83">
        <f>T2028*1.12</f>
        <v>2003551.2000000002</v>
      </c>
      <c r="V2028" s="9" t="s">
        <v>1327</v>
      </c>
      <c r="W2028" s="152" t="s">
        <v>1396</v>
      </c>
      <c r="X2028" s="243"/>
    </row>
    <row r="2029" spans="1:24" s="225" customFormat="1" ht="102">
      <c r="A2029" s="9" t="s">
        <v>7404</v>
      </c>
      <c r="B2029" s="3" t="s">
        <v>1318</v>
      </c>
      <c r="C2029" s="194" t="s">
        <v>4098</v>
      </c>
      <c r="D2029" s="198" t="s">
        <v>4099</v>
      </c>
      <c r="E2029" s="198" t="s">
        <v>4100</v>
      </c>
      <c r="F2029" s="243"/>
      <c r="G2029" s="161" t="s">
        <v>385</v>
      </c>
      <c r="H2029" s="241">
        <v>0</v>
      </c>
      <c r="I2029" s="34">
        <v>470000000</v>
      </c>
      <c r="J2029" s="21" t="s">
        <v>1316</v>
      </c>
      <c r="K2029" s="17" t="s">
        <v>1633</v>
      </c>
      <c r="L2029" s="235" t="s">
        <v>3905</v>
      </c>
      <c r="M2029" s="140" t="s">
        <v>383</v>
      </c>
      <c r="N2029" s="362" t="s">
        <v>2055</v>
      </c>
      <c r="O2029" s="3" t="s">
        <v>1368</v>
      </c>
      <c r="P2029" s="7" t="s">
        <v>1340</v>
      </c>
      <c r="Q2029" s="3" t="s">
        <v>1188</v>
      </c>
      <c r="R2029" s="157">
        <v>2</v>
      </c>
      <c r="S2029" s="183">
        <v>1778632.03</v>
      </c>
      <c r="T2029" s="253">
        <f t="shared" si="616"/>
        <v>3557264.06</v>
      </c>
      <c r="U2029" s="83">
        <f t="shared" si="615"/>
        <v>3984135.7472000006</v>
      </c>
      <c r="V2029" s="9" t="s">
        <v>1327</v>
      </c>
      <c r="W2029" s="152" t="s">
        <v>1396</v>
      </c>
      <c r="X2029" s="243"/>
    </row>
    <row r="2030" spans="1:24" s="225" customFormat="1" ht="102">
      <c r="A2030" s="9" t="s">
        <v>7405</v>
      </c>
      <c r="B2030" s="3" t="s">
        <v>1318</v>
      </c>
      <c r="C2030" s="194" t="s">
        <v>4101</v>
      </c>
      <c r="D2030" s="199" t="s">
        <v>4102</v>
      </c>
      <c r="E2030" s="199" t="s">
        <v>4103</v>
      </c>
      <c r="F2030" s="243"/>
      <c r="G2030" s="161" t="s">
        <v>385</v>
      </c>
      <c r="H2030" s="241">
        <v>0</v>
      </c>
      <c r="I2030" s="34">
        <v>470000000</v>
      </c>
      <c r="J2030" s="21" t="s">
        <v>1316</v>
      </c>
      <c r="K2030" s="17" t="s">
        <v>1633</v>
      </c>
      <c r="L2030" s="235" t="s">
        <v>3905</v>
      </c>
      <c r="M2030" s="140" t="s">
        <v>383</v>
      </c>
      <c r="N2030" s="362" t="s">
        <v>2055</v>
      </c>
      <c r="O2030" s="3" t="s">
        <v>1368</v>
      </c>
      <c r="P2030" s="7" t="s">
        <v>1340</v>
      </c>
      <c r="Q2030" s="3" t="s">
        <v>1188</v>
      </c>
      <c r="R2030" s="157">
        <v>1</v>
      </c>
      <c r="S2030" s="183">
        <v>421568.93</v>
      </c>
      <c r="T2030" s="253">
        <f t="shared" si="616"/>
        <v>421568.93</v>
      </c>
      <c r="U2030" s="83">
        <f t="shared" si="615"/>
        <v>472157.20160000003</v>
      </c>
      <c r="V2030" s="9" t="s">
        <v>1327</v>
      </c>
      <c r="W2030" s="152" t="s">
        <v>1396</v>
      </c>
      <c r="X2030" s="243"/>
    </row>
    <row r="2031" spans="1:24" s="225" customFormat="1" ht="102">
      <c r="A2031" s="9" t="s">
        <v>7406</v>
      </c>
      <c r="B2031" s="3" t="s">
        <v>1318</v>
      </c>
      <c r="C2031" s="194" t="s">
        <v>4104</v>
      </c>
      <c r="D2031" s="199" t="s">
        <v>4105</v>
      </c>
      <c r="E2031" s="199" t="s">
        <v>4106</v>
      </c>
      <c r="F2031" s="243"/>
      <c r="G2031" s="161" t="s">
        <v>385</v>
      </c>
      <c r="H2031" s="241">
        <v>0</v>
      </c>
      <c r="I2031" s="34">
        <v>470000000</v>
      </c>
      <c r="J2031" s="21" t="s">
        <v>1316</v>
      </c>
      <c r="K2031" s="17" t="s">
        <v>1633</v>
      </c>
      <c r="L2031" s="235" t="s">
        <v>3905</v>
      </c>
      <c r="M2031" s="140" t="s">
        <v>383</v>
      </c>
      <c r="N2031" s="362" t="s">
        <v>6087</v>
      </c>
      <c r="O2031" s="3" t="s">
        <v>1368</v>
      </c>
      <c r="P2031" s="7" t="s">
        <v>1340</v>
      </c>
      <c r="Q2031" s="3" t="s">
        <v>1188</v>
      </c>
      <c r="R2031" s="157">
        <v>1</v>
      </c>
      <c r="S2031" s="183">
        <v>336530.72</v>
      </c>
      <c r="T2031" s="253">
        <f t="shared" si="616"/>
        <v>336530.72</v>
      </c>
      <c r="U2031" s="83">
        <f t="shared" si="615"/>
        <v>376914.40639999998</v>
      </c>
      <c r="V2031" s="9" t="s">
        <v>1327</v>
      </c>
      <c r="W2031" s="152" t="s">
        <v>1396</v>
      </c>
      <c r="X2031" s="243"/>
    </row>
    <row r="2032" spans="1:24" s="225" customFormat="1" ht="102">
      <c r="A2032" s="9" t="s">
        <v>7407</v>
      </c>
      <c r="B2032" s="3" t="s">
        <v>1318</v>
      </c>
      <c r="C2032" s="194" t="s">
        <v>4107</v>
      </c>
      <c r="D2032" s="202" t="s">
        <v>4108</v>
      </c>
      <c r="E2032" s="202" t="s">
        <v>4109</v>
      </c>
      <c r="F2032" s="243"/>
      <c r="G2032" s="161" t="s">
        <v>385</v>
      </c>
      <c r="H2032" s="241">
        <v>0</v>
      </c>
      <c r="I2032" s="34">
        <v>470000000</v>
      </c>
      <c r="J2032" s="21" t="s">
        <v>1316</v>
      </c>
      <c r="K2032" s="17" t="s">
        <v>1633</v>
      </c>
      <c r="L2032" s="235" t="s">
        <v>3905</v>
      </c>
      <c r="M2032" s="140" t="s">
        <v>383</v>
      </c>
      <c r="N2032" s="362" t="s">
        <v>6086</v>
      </c>
      <c r="O2032" s="3" t="s">
        <v>1368</v>
      </c>
      <c r="P2032" s="7" t="s">
        <v>1340</v>
      </c>
      <c r="Q2032" s="3" t="s">
        <v>1188</v>
      </c>
      <c r="R2032" s="206">
        <v>1</v>
      </c>
      <c r="S2032" s="183">
        <v>31005.374399630538</v>
      </c>
      <c r="T2032" s="253">
        <f t="shared" si="616"/>
        <v>31005.374399630538</v>
      </c>
      <c r="U2032" s="83">
        <f t="shared" si="615"/>
        <v>34726.019327586204</v>
      </c>
      <c r="V2032" s="9" t="s">
        <v>1327</v>
      </c>
      <c r="W2032" s="152" t="s">
        <v>1396</v>
      </c>
      <c r="X2032" s="243"/>
    </row>
    <row r="2033" spans="1:24" s="225" customFormat="1" ht="102">
      <c r="A2033" s="9" t="s">
        <v>7408</v>
      </c>
      <c r="B2033" s="3" t="s">
        <v>1318</v>
      </c>
      <c r="C2033" s="194" t="s">
        <v>4110</v>
      </c>
      <c r="D2033" s="199" t="s">
        <v>4111</v>
      </c>
      <c r="E2033" s="199" t="s">
        <v>4112</v>
      </c>
      <c r="F2033" s="243"/>
      <c r="G2033" s="161" t="s">
        <v>385</v>
      </c>
      <c r="H2033" s="241">
        <v>0</v>
      </c>
      <c r="I2033" s="34">
        <v>470000000</v>
      </c>
      <c r="J2033" s="21" t="s">
        <v>1316</v>
      </c>
      <c r="K2033" s="17" t="s">
        <v>1633</v>
      </c>
      <c r="L2033" s="235" t="s">
        <v>3905</v>
      </c>
      <c r="M2033" s="140" t="s">
        <v>383</v>
      </c>
      <c r="N2033" s="362" t="s">
        <v>6086</v>
      </c>
      <c r="O2033" s="3" t="s">
        <v>1368</v>
      </c>
      <c r="P2033" s="189" t="s">
        <v>1335</v>
      </c>
      <c r="Q2033" s="9" t="s">
        <v>1334</v>
      </c>
      <c r="R2033" s="157">
        <v>6</v>
      </c>
      <c r="S2033" s="183">
        <v>3646.46</v>
      </c>
      <c r="T2033" s="253">
        <f t="shared" si="616"/>
        <v>21878.760000000002</v>
      </c>
      <c r="U2033" s="83">
        <f t="shared" si="615"/>
        <v>24504.211200000005</v>
      </c>
      <c r="V2033" s="9" t="s">
        <v>1327</v>
      </c>
      <c r="W2033" s="152" t="s">
        <v>1396</v>
      </c>
      <c r="X2033" s="243"/>
    </row>
    <row r="2034" spans="1:24" s="225" customFormat="1" ht="102">
      <c r="A2034" s="9" t="s">
        <v>7409</v>
      </c>
      <c r="B2034" s="3" t="s">
        <v>1318</v>
      </c>
      <c r="C2034" s="194" t="s">
        <v>4110</v>
      </c>
      <c r="D2034" s="199" t="s">
        <v>4113</v>
      </c>
      <c r="E2034" s="199" t="s">
        <v>4114</v>
      </c>
      <c r="F2034" s="243"/>
      <c r="G2034" s="161" t="s">
        <v>385</v>
      </c>
      <c r="H2034" s="241">
        <v>0</v>
      </c>
      <c r="I2034" s="34">
        <v>470000000</v>
      </c>
      <c r="J2034" s="21" t="s">
        <v>1316</v>
      </c>
      <c r="K2034" s="17" t="s">
        <v>1633</v>
      </c>
      <c r="L2034" s="235" t="s">
        <v>3905</v>
      </c>
      <c r="M2034" s="140" t="s">
        <v>383</v>
      </c>
      <c r="N2034" s="362" t="s">
        <v>6086</v>
      </c>
      <c r="O2034" s="3" t="s">
        <v>1368</v>
      </c>
      <c r="P2034" s="189" t="s">
        <v>1335</v>
      </c>
      <c r="Q2034" s="9" t="s">
        <v>1334</v>
      </c>
      <c r="R2034" s="157">
        <v>6</v>
      </c>
      <c r="S2034" s="183">
        <v>3646.46</v>
      </c>
      <c r="T2034" s="253">
        <f t="shared" si="616"/>
        <v>21878.760000000002</v>
      </c>
      <c r="U2034" s="83">
        <f t="shared" si="615"/>
        <v>24504.211200000005</v>
      </c>
      <c r="V2034" s="9" t="s">
        <v>1327</v>
      </c>
      <c r="W2034" s="152" t="s">
        <v>1396</v>
      </c>
      <c r="X2034" s="243"/>
    </row>
    <row r="2035" spans="1:24" s="225" customFormat="1" ht="102">
      <c r="A2035" s="9" t="s">
        <v>7410</v>
      </c>
      <c r="B2035" s="3" t="s">
        <v>1318</v>
      </c>
      <c r="C2035" s="194" t="s">
        <v>4115</v>
      </c>
      <c r="D2035" s="199" t="s">
        <v>4116</v>
      </c>
      <c r="E2035" s="199" t="s">
        <v>4117</v>
      </c>
      <c r="F2035" s="243"/>
      <c r="G2035" s="161" t="s">
        <v>385</v>
      </c>
      <c r="H2035" s="241">
        <v>0</v>
      </c>
      <c r="I2035" s="34">
        <v>470000000</v>
      </c>
      <c r="J2035" s="21" t="s">
        <v>1316</v>
      </c>
      <c r="K2035" s="17" t="s">
        <v>1633</v>
      </c>
      <c r="L2035" s="235" t="s">
        <v>3905</v>
      </c>
      <c r="M2035" s="140" t="s">
        <v>383</v>
      </c>
      <c r="N2035" s="362" t="s">
        <v>6086</v>
      </c>
      <c r="O2035" s="3" t="s">
        <v>1368</v>
      </c>
      <c r="P2035" s="189" t="s">
        <v>1335</v>
      </c>
      <c r="Q2035" s="9" t="s">
        <v>1334</v>
      </c>
      <c r="R2035" s="157">
        <v>6</v>
      </c>
      <c r="S2035" s="183">
        <v>4326.25</v>
      </c>
      <c r="T2035" s="253">
        <f t="shared" si="616"/>
        <v>25957.5</v>
      </c>
      <c r="U2035" s="83">
        <f t="shared" si="615"/>
        <v>29072.400000000001</v>
      </c>
      <c r="V2035" s="9" t="s">
        <v>1327</v>
      </c>
      <c r="W2035" s="152" t="s">
        <v>1396</v>
      </c>
      <c r="X2035" s="243"/>
    </row>
    <row r="2036" spans="1:24" s="225" customFormat="1" ht="102">
      <c r="A2036" s="9" t="s">
        <v>7411</v>
      </c>
      <c r="B2036" s="3" t="s">
        <v>1318</v>
      </c>
      <c r="C2036" s="194" t="s">
        <v>4115</v>
      </c>
      <c r="D2036" s="199" t="s">
        <v>4118</v>
      </c>
      <c r="E2036" s="199" t="s">
        <v>4119</v>
      </c>
      <c r="F2036" s="243"/>
      <c r="G2036" s="161" t="s">
        <v>385</v>
      </c>
      <c r="H2036" s="241">
        <v>0</v>
      </c>
      <c r="I2036" s="34">
        <v>470000000</v>
      </c>
      <c r="J2036" s="21" t="s">
        <v>1316</v>
      </c>
      <c r="K2036" s="17" t="s">
        <v>1633</v>
      </c>
      <c r="L2036" s="235" t="s">
        <v>3905</v>
      </c>
      <c r="M2036" s="140" t="s">
        <v>383</v>
      </c>
      <c r="N2036" s="362" t="s">
        <v>6086</v>
      </c>
      <c r="O2036" s="3" t="s">
        <v>1368</v>
      </c>
      <c r="P2036" s="189" t="s">
        <v>1335</v>
      </c>
      <c r="Q2036" s="9" t="s">
        <v>1334</v>
      </c>
      <c r="R2036" s="157">
        <v>6</v>
      </c>
      <c r="S2036" s="183">
        <v>4326.25</v>
      </c>
      <c r="T2036" s="253">
        <f t="shared" si="616"/>
        <v>25957.5</v>
      </c>
      <c r="U2036" s="83">
        <f t="shared" si="615"/>
        <v>29072.400000000001</v>
      </c>
      <c r="V2036" s="9" t="s">
        <v>1327</v>
      </c>
      <c r="W2036" s="152" t="s">
        <v>1396</v>
      </c>
      <c r="X2036" s="243"/>
    </row>
    <row r="2037" spans="1:24" s="225" customFormat="1" ht="102">
      <c r="A2037" s="9" t="s">
        <v>7412</v>
      </c>
      <c r="B2037" s="3" t="s">
        <v>1318</v>
      </c>
      <c r="C2037" s="194" t="s">
        <v>4120</v>
      </c>
      <c r="D2037" s="199" t="s">
        <v>4121</v>
      </c>
      <c r="E2037" s="199" t="s">
        <v>4122</v>
      </c>
      <c r="F2037" s="243"/>
      <c r="G2037" s="161" t="s">
        <v>385</v>
      </c>
      <c r="H2037" s="241">
        <v>0</v>
      </c>
      <c r="I2037" s="34">
        <v>470000000</v>
      </c>
      <c r="J2037" s="21" t="s">
        <v>1316</v>
      </c>
      <c r="K2037" s="17" t="s">
        <v>1633</v>
      </c>
      <c r="L2037" s="235" t="s">
        <v>3905</v>
      </c>
      <c r="M2037" s="140" t="s">
        <v>383</v>
      </c>
      <c r="N2037" s="362" t="s">
        <v>6086</v>
      </c>
      <c r="O2037" s="3" t="s">
        <v>1368</v>
      </c>
      <c r="P2037" s="7" t="s">
        <v>1335</v>
      </c>
      <c r="Q2037" s="3" t="s">
        <v>1334</v>
      </c>
      <c r="R2037" s="157">
        <v>16</v>
      </c>
      <c r="S2037" s="183">
        <v>15905.51</v>
      </c>
      <c r="T2037" s="253">
        <f t="shared" si="616"/>
        <v>254488.16</v>
      </c>
      <c r="U2037" s="83">
        <f t="shared" si="615"/>
        <v>285026.73920000001</v>
      </c>
      <c r="V2037" s="9" t="s">
        <v>1327</v>
      </c>
      <c r="W2037" s="152" t="s">
        <v>1396</v>
      </c>
      <c r="X2037" s="243"/>
    </row>
    <row r="2038" spans="1:24" s="225" customFormat="1" ht="102">
      <c r="A2038" s="9" t="s">
        <v>7413</v>
      </c>
      <c r="B2038" s="3" t="s">
        <v>1318</v>
      </c>
      <c r="C2038" s="194" t="s">
        <v>4120</v>
      </c>
      <c r="D2038" s="199" t="s">
        <v>4121</v>
      </c>
      <c r="E2038" s="199" t="s">
        <v>4123</v>
      </c>
      <c r="F2038" s="243"/>
      <c r="G2038" s="161" t="s">
        <v>385</v>
      </c>
      <c r="H2038" s="241">
        <v>0</v>
      </c>
      <c r="I2038" s="34">
        <v>470000000</v>
      </c>
      <c r="J2038" s="21" t="s">
        <v>1316</v>
      </c>
      <c r="K2038" s="17" t="s">
        <v>1633</v>
      </c>
      <c r="L2038" s="235" t="s">
        <v>3905</v>
      </c>
      <c r="M2038" s="140" t="s">
        <v>383</v>
      </c>
      <c r="N2038" s="362" t="s">
        <v>6086</v>
      </c>
      <c r="O2038" s="3" t="s">
        <v>1368</v>
      </c>
      <c r="P2038" s="7" t="s">
        <v>1335</v>
      </c>
      <c r="Q2038" s="3" t="s">
        <v>1334</v>
      </c>
      <c r="R2038" s="157">
        <v>40</v>
      </c>
      <c r="S2038" s="183">
        <v>19340.02</v>
      </c>
      <c r="T2038" s="253">
        <f t="shared" si="616"/>
        <v>773600.8</v>
      </c>
      <c r="U2038" s="83">
        <f t="shared" si="615"/>
        <v>866432.89600000018</v>
      </c>
      <c r="V2038" s="9" t="s">
        <v>1327</v>
      </c>
      <c r="W2038" s="152" t="s">
        <v>1396</v>
      </c>
      <c r="X2038" s="243"/>
    </row>
    <row r="2039" spans="1:24" s="225" customFormat="1" ht="102">
      <c r="A2039" s="9" t="s">
        <v>7414</v>
      </c>
      <c r="B2039" s="3" t="s">
        <v>1318</v>
      </c>
      <c r="C2039" s="194" t="s">
        <v>4124</v>
      </c>
      <c r="D2039" s="199" t="s">
        <v>4125</v>
      </c>
      <c r="E2039" s="199" t="s">
        <v>4126</v>
      </c>
      <c r="F2039" s="243"/>
      <c r="G2039" s="161" t="s">
        <v>385</v>
      </c>
      <c r="H2039" s="241">
        <v>0</v>
      </c>
      <c r="I2039" s="34">
        <v>470000000</v>
      </c>
      <c r="J2039" s="21" t="s">
        <v>1316</v>
      </c>
      <c r="K2039" s="17" t="s">
        <v>1633</v>
      </c>
      <c r="L2039" s="235" t="s">
        <v>3905</v>
      </c>
      <c r="M2039" s="140" t="s">
        <v>383</v>
      </c>
      <c r="N2039" s="362" t="s">
        <v>6086</v>
      </c>
      <c r="O2039" s="3" t="s">
        <v>1368</v>
      </c>
      <c r="P2039" s="7" t="s">
        <v>1340</v>
      </c>
      <c r="Q2039" s="3" t="s">
        <v>1188</v>
      </c>
      <c r="R2039" s="157">
        <v>16</v>
      </c>
      <c r="S2039" s="183">
        <v>14830.81</v>
      </c>
      <c r="T2039" s="253">
        <f t="shared" si="616"/>
        <v>237292.96</v>
      </c>
      <c r="U2039" s="83">
        <f t="shared" si="615"/>
        <v>265768.1152</v>
      </c>
      <c r="V2039" s="9" t="s">
        <v>1327</v>
      </c>
      <c r="W2039" s="152" t="s">
        <v>1396</v>
      </c>
      <c r="X2039" s="243"/>
    </row>
    <row r="2040" spans="1:24" s="225" customFormat="1" ht="102">
      <c r="A2040" s="9" t="s">
        <v>7415</v>
      </c>
      <c r="B2040" s="3" t="s">
        <v>1318</v>
      </c>
      <c r="C2040" s="192" t="s">
        <v>3931</v>
      </c>
      <c r="D2040" s="199" t="s">
        <v>4127</v>
      </c>
      <c r="E2040" s="199" t="s">
        <v>4128</v>
      </c>
      <c r="F2040" s="243"/>
      <c r="G2040" s="161" t="s">
        <v>385</v>
      </c>
      <c r="H2040" s="241">
        <v>0</v>
      </c>
      <c r="I2040" s="34">
        <v>470000000</v>
      </c>
      <c r="J2040" s="21" t="s">
        <v>1316</v>
      </c>
      <c r="K2040" s="17" t="s">
        <v>1633</v>
      </c>
      <c r="L2040" s="235" t="s">
        <v>3905</v>
      </c>
      <c r="M2040" s="140" t="s">
        <v>383</v>
      </c>
      <c r="N2040" s="362" t="s">
        <v>6086</v>
      </c>
      <c r="O2040" s="3" t="s">
        <v>1368</v>
      </c>
      <c r="P2040" s="7" t="s">
        <v>1335</v>
      </c>
      <c r="Q2040" s="3" t="s">
        <v>1334</v>
      </c>
      <c r="R2040" s="157">
        <v>16</v>
      </c>
      <c r="S2040" s="183">
        <v>2020.92</v>
      </c>
      <c r="T2040" s="253">
        <f t="shared" si="616"/>
        <v>32334.720000000001</v>
      </c>
      <c r="U2040" s="83">
        <f t="shared" si="615"/>
        <v>36214.886400000003</v>
      </c>
      <c r="V2040" s="9" t="s">
        <v>1327</v>
      </c>
      <c r="W2040" s="152" t="s">
        <v>1396</v>
      </c>
      <c r="X2040" s="243"/>
    </row>
    <row r="2041" spans="1:24" s="225" customFormat="1" ht="102">
      <c r="A2041" s="9" t="s">
        <v>7416</v>
      </c>
      <c r="B2041" s="3" t="s">
        <v>1318</v>
      </c>
      <c r="C2041" s="192" t="s">
        <v>3931</v>
      </c>
      <c r="D2041" s="199" t="s">
        <v>4129</v>
      </c>
      <c r="E2041" s="199" t="s">
        <v>4130</v>
      </c>
      <c r="F2041" s="243"/>
      <c r="G2041" s="161" t="s">
        <v>385</v>
      </c>
      <c r="H2041" s="241">
        <v>0</v>
      </c>
      <c r="I2041" s="34">
        <v>470000000</v>
      </c>
      <c r="J2041" s="21" t="s">
        <v>1316</v>
      </c>
      <c r="K2041" s="17" t="s">
        <v>1633</v>
      </c>
      <c r="L2041" s="235" t="s">
        <v>3905</v>
      </c>
      <c r="M2041" s="140" t="s">
        <v>383</v>
      </c>
      <c r="N2041" s="362" t="s">
        <v>6086</v>
      </c>
      <c r="O2041" s="3" t="s">
        <v>1368</v>
      </c>
      <c r="P2041" s="7" t="s">
        <v>1335</v>
      </c>
      <c r="Q2041" s="3" t="s">
        <v>1334</v>
      </c>
      <c r="R2041" s="157">
        <v>16</v>
      </c>
      <c r="S2041" s="183">
        <v>2500</v>
      </c>
      <c r="T2041" s="253">
        <f t="shared" si="616"/>
        <v>40000</v>
      </c>
      <c r="U2041" s="83">
        <f t="shared" si="615"/>
        <v>44800.000000000007</v>
      </c>
      <c r="V2041" s="9" t="s">
        <v>1327</v>
      </c>
      <c r="W2041" s="152" t="s">
        <v>1396</v>
      </c>
      <c r="X2041" s="243"/>
    </row>
    <row r="2042" spans="1:24" s="225" customFormat="1" ht="102">
      <c r="A2042" s="9" t="s">
        <v>7417</v>
      </c>
      <c r="B2042" s="3" t="s">
        <v>1318</v>
      </c>
      <c r="C2042" s="194" t="s">
        <v>4131</v>
      </c>
      <c r="D2042" s="199" t="s">
        <v>4132</v>
      </c>
      <c r="E2042" s="199" t="s">
        <v>4133</v>
      </c>
      <c r="F2042" s="243"/>
      <c r="G2042" s="161" t="s">
        <v>385</v>
      </c>
      <c r="H2042" s="241">
        <v>0</v>
      </c>
      <c r="I2042" s="34">
        <v>470000000</v>
      </c>
      <c r="J2042" s="21" t="s">
        <v>1316</v>
      </c>
      <c r="K2042" s="17" t="s">
        <v>1633</v>
      </c>
      <c r="L2042" s="235" t="s">
        <v>3905</v>
      </c>
      <c r="M2042" s="140" t="s">
        <v>383</v>
      </c>
      <c r="N2042" s="362" t="s">
        <v>6086</v>
      </c>
      <c r="O2042" s="3" t="s">
        <v>1368</v>
      </c>
      <c r="P2042" s="7" t="s">
        <v>1340</v>
      </c>
      <c r="Q2042" s="3" t="s">
        <v>1188</v>
      </c>
      <c r="R2042" s="157">
        <v>24</v>
      </c>
      <c r="S2042" s="183">
        <v>20094.37</v>
      </c>
      <c r="T2042" s="253">
        <f t="shared" si="616"/>
        <v>482264.88</v>
      </c>
      <c r="U2042" s="83">
        <f t="shared" si="615"/>
        <v>540136.66560000007</v>
      </c>
      <c r="V2042" s="9" t="s">
        <v>1327</v>
      </c>
      <c r="W2042" s="152" t="s">
        <v>1396</v>
      </c>
      <c r="X2042" s="243"/>
    </row>
    <row r="2043" spans="1:24" s="225" customFormat="1" ht="102">
      <c r="A2043" s="9" t="s">
        <v>7418</v>
      </c>
      <c r="B2043" s="3" t="s">
        <v>1318</v>
      </c>
      <c r="C2043" s="192" t="s">
        <v>4134</v>
      </c>
      <c r="D2043" s="190" t="s">
        <v>4135</v>
      </c>
      <c r="E2043" s="199" t="s">
        <v>4136</v>
      </c>
      <c r="F2043" s="243"/>
      <c r="G2043" s="161" t="s">
        <v>385</v>
      </c>
      <c r="H2043" s="241">
        <v>0</v>
      </c>
      <c r="I2043" s="34">
        <v>470000000</v>
      </c>
      <c r="J2043" s="21" t="s">
        <v>1316</v>
      </c>
      <c r="K2043" s="17" t="s">
        <v>1633</v>
      </c>
      <c r="L2043" s="235" t="s">
        <v>3905</v>
      </c>
      <c r="M2043" s="140" t="s">
        <v>383</v>
      </c>
      <c r="N2043" s="362" t="s">
        <v>6086</v>
      </c>
      <c r="O2043" s="3" t="s">
        <v>1368</v>
      </c>
      <c r="P2043" s="7" t="s">
        <v>1340</v>
      </c>
      <c r="Q2043" s="3" t="s">
        <v>1188</v>
      </c>
      <c r="R2043" s="157">
        <v>24</v>
      </c>
      <c r="S2043" s="183">
        <v>173.84</v>
      </c>
      <c r="T2043" s="253">
        <f t="shared" si="616"/>
        <v>4172.16</v>
      </c>
      <c r="U2043" s="83">
        <f t="shared" si="615"/>
        <v>4672.8191999999999</v>
      </c>
      <c r="V2043" s="9" t="s">
        <v>1327</v>
      </c>
      <c r="W2043" s="152" t="s">
        <v>1396</v>
      </c>
      <c r="X2043" s="243"/>
    </row>
    <row r="2044" spans="1:24" s="225" customFormat="1" ht="102">
      <c r="A2044" s="9" t="s">
        <v>7419</v>
      </c>
      <c r="B2044" s="3" t="s">
        <v>1318</v>
      </c>
      <c r="C2044" s="192" t="s">
        <v>4134</v>
      </c>
      <c r="D2044" s="190" t="s">
        <v>4135</v>
      </c>
      <c r="E2044" s="199" t="s">
        <v>4137</v>
      </c>
      <c r="F2044" s="243"/>
      <c r="G2044" s="161" t="s">
        <v>385</v>
      </c>
      <c r="H2044" s="241">
        <v>0</v>
      </c>
      <c r="I2044" s="34">
        <v>470000000</v>
      </c>
      <c r="J2044" s="21" t="s">
        <v>1316</v>
      </c>
      <c r="K2044" s="17" t="s">
        <v>1633</v>
      </c>
      <c r="L2044" s="235" t="s">
        <v>3905</v>
      </c>
      <c r="M2044" s="140" t="s">
        <v>383</v>
      </c>
      <c r="N2044" s="362" t="s">
        <v>6086</v>
      </c>
      <c r="O2044" s="3" t="s">
        <v>1368</v>
      </c>
      <c r="P2044" s="7" t="s">
        <v>1340</v>
      </c>
      <c r="Q2044" s="3" t="s">
        <v>1188</v>
      </c>
      <c r="R2044" s="157">
        <v>24</v>
      </c>
      <c r="S2044" s="183">
        <v>168.41</v>
      </c>
      <c r="T2044" s="253">
        <f t="shared" si="616"/>
        <v>4041.84</v>
      </c>
      <c r="U2044" s="83">
        <f t="shared" si="615"/>
        <v>4526.8608000000004</v>
      </c>
      <c r="V2044" s="9" t="s">
        <v>1327</v>
      </c>
      <c r="W2044" s="152" t="s">
        <v>1396</v>
      </c>
      <c r="X2044" s="243"/>
    </row>
    <row r="2045" spans="1:24" s="225" customFormat="1" ht="102">
      <c r="A2045" s="9" t="s">
        <v>7420</v>
      </c>
      <c r="B2045" s="3" t="s">
        <v>1318</v>
      </c>
      <c r="C2045" s="194" t="s">
        <v>3914</v>
      </c>
      <c r="D2045" s="198" t="s">
        <v>4138</v>
      </c>
      <c r="E2045" s="199" t="s">
        <v>4139</v>
      </c>
      <c r="F2045" s="243"/>
      <c r="G2045" s="161" t="s">
        <v>385</v>
      </c>
      <c r="H2045" s="241">
        <v>0</v>
      </c>
      <c r="I2045" s="34">
        <v>470000000</v>
      </c>
      <c r="J2045" s="21" t="s">
        <v>1316</v>
      </c>
      <c r="K2045" s="17" t="s">
        <v>1633</v>
      </c>
      <c r="L2045" s="235" t="s">
        <v>3905</v>
      </c>
      <c r="M2045" s="140" t="s">
        <v>383</v>
      </c>
      <c r="N2045" s="362" t="s">
        <v>6086</v>
      </c>
      <c r="O2045" s="3" t="s">
        <v>1368</v>
      </c>
      <c r="P2045" s="7" t="s">
        <v>1340</v>
      </c>
      <c r="Q2045" s="3" t="s">
        <v>1188</v>
      </c>
      <c r="R2045" s="157">
        <v>10</v>
      </c>
      <c r="S2045" s="183">
        <v>282.5</v>
      </c>
      <c r="T2045" s="253">
        <f t="shared" si="616"/>
        <v>2825</v>
      </c>
      <c r="U2045" s="83">
        <f t="shared" si="615"/>
        <v>3164.0000000000005</v>
      </c>
      <c r="V2045" s="9" t="s">
        <v>1327</v>
      </c>
      <c r="W2045" s="152" t="s">
        <v>1396</v>
      </c>
      <c r="X2045" s="243"/>
    </row>
    <row r="2046" spans="1:24" s="225" customFormat="1" ht="102">
      <c r="A2046" s="9" t="s">
        <v>7421</v>
      </c>
      <c r="B2046" s="3" t="s">
        <v>1318</v>
      </c>
      <c r="C2046" s="194" t="s">
        <v>4140</v>
      </c>
      <c r="D2046" s="198" t="s">
        <v>4141</v>
      </c>
      <c r="E2046" s="199" t="s">
        <v>4142</v>
      </c>
      <c r="F2046" s="243"/>
      <c r="G2046" s="161" t="s">
        <v>385</v>
      </c>
      <c r="H2046" s="241">
        <v>0</v>
      </c>
      <c r="I2046" s="34">
        <v>470000000</v>
      </c>
      <c r="J2046" s="21" t="s">
        <v>1316</v>
      </c>
      <c r="K2046" s="17" t="s">
        <v>1633</v>
      </c>
      <c r="L2046" s="235" t="s">
        <v>3905</v>
      </c>
      <c r="M2046" s="140" t="s">
        <v>383</v>
      </c>
      <c r="N2046" s="362" t="s">
        <v>6086</v>
      </c>
      <c r="O2046" s="3" t="s">
        <v>1368</v>
      </c>
      <c r="P2046" s="7" t="s">
        <v>1335</v>
      </c>
      <c r="Q2046" s="3" t="s">
        <v>1334</v>
      </c>
      <c r="R2046" s="157">
        <v>40</v>
      </c>
      <c r="S2046" s="183">
        <v>6892.48</v>
      </c>
      <c r="T2046" s="253">
        <f t="shared" si="616"/>
        <v>275699.19999999995</v>
      </c>
      <c r="U2046" s="83">
        <f t="shared" si="615"/>
        <v>308783.10399999999</v>
      </c>
      <c r="V2046" s="9" t="s">
        <v>1327</v>
      </c>
      <c r="W2046" s="152" t="s">
        <v>1396</v>
      </c>
      <c r="X2046" s="243"/>
    </row>
    <row r="2047" spans="1:24" s="225" customFormat="1" ht="102">
      <c r="A2047" s="9" t="s">
        <v>7422</v>
      </c>
      <c r="B2047" s="3" t="s">
        <v>1318</v>
      </c>
      <c r="C2047" s="194" t="s">
        <v>4143</v>
      </c>
      <c r="D2047" s="198" t="s">
        <v>4144</v>
      </c>
      <c r="E2047" s="199" t="s">
        <v>4145</v>
      </c>
      <c r="F2047" s="243"/>
      <c r="G2047" s="161" t="s">
        <v>385</v>
      </c>
      <c r="H2047" s="241">
        <v>0</v>
      </c>
      <c r="I2047" s="34">
        <v>470000000</v>
      </c>
      <c r="J2047" s="21" t="s">
        <v>1316</v>
      </c>
      <c r="K2047" s="17" t="s">
        <v>1633</v>
      </c>
      <c r="L2047" s="235" t="s">
        <v>3905</v>
      </c>
      <c r="M2047" s="140" t="s">
        <v>383</v>
      </c>
      <c r="N2047" s="362" t="s">
        <v>6086</v>
      </c>
      <c r="O2047" s="3" t="s">
        <v>1368</v>
      </c>
      <c r="P2047" s="7" t="s">
        <v>1335</v>
      </c>
      <c r="Q2047" s="3" t="s">
        <v>1334</v>
      </c>
      <c r="R2047" s="157">
        <v>4</v>
      </c>
      <c r="S2047" s="183">
        <v>22599.57</v>
      </c>
      <c r="T2047" s="253">
        <f t="shared" si="616"/>
        <v>90398.28</v>
      </c>
      <c r="U2047" s="83">
        <f t="shared" si="615"/>
        <v>101246.0736</v>
      </c>
      <c r="V2047" s="9" t="s">
        <v>1327</v>
      </c>
      <c r="W2047" s="152" t="s">
        <v>1396</v>
      </c>
      <c r="X2047" s="243"/>
    </row>
    <row r="2048" spans="1:24" s="225" customFormat="1" ht="102">
      <c r="A2048" s="9" t="s">
        <v>7423</v>
      </c>
      <c r="B2048" s="3" t="s">
        <v>1318</v>
      </c>
      <c r="C2048" s="194" t="s">
        <v>4143</v>
      </c>
      <c r="D2048" s="199" t="s">
        <v>4144</v>
      </c>
      <c r="E2048" s="199" t="s">
        <v>4146</v>
      </c>
      <c r="F2048" s="243"/>
      <c r="G2048" s="161" t="s">
        <v>385</v>
      </c>
      <c r="H2048" s="241">
        <v>0</v>
      </c>
      <c r="I2048" s="34">
        <v>470000000</v>
      </c>
      <c r="J2048" s="21" t="s">
        <v>1316</v>
      </c>
      <c r="K2048" s="17" t="s">
        <v>1633</v>
      </c>
      <c r="L2048" s="235" t="s">
        <v>3905</v>
      </c>
      <c r="M2048" s="140" t="s">
        <v>383</v>
      </c>
      <c r="N2048" s="362" t="s">
        <v>6086</v>
      </c>
      <c r="O2048" s="3" t="s">
        <v>1368</v>
      </c>
      <c r="P2048" s="7" t="s">
        <v>1335</v>
      </c>
      <c r="Q2048" s="3" t="s">
        <v>1334</v>
      </c>
      <c r="R2048" s="157">
        <v>4</v>
      </c>
      <c r="S2048" s="183">
        <v>23199.33</v>
      </c>
      <c r="T2048" s="253">
        <f t="shared" si="616"/>
        <v>92797.32</v>
      </c>
      <c r="U2048" s="83">
        <f t="shared" si="615"/>
        <v>103932.99840000001</v>
      </c>
      <c r="V2048" s="9" t="s">
        <v>1327</v>
      </c>
      <c r="W2048" s="152" t="s">
        <v>1396</v>
      </c>
      <c r="X2048" s="243"/>
    </row>
    <row r="2049" spans="1:24" s="225" customFormat="1" ht="102">
      <c r="A2049" s="9" t="s">
        <v>7424</v>
      </c>
      <c r="B2049" s="3" t="s">
        <v>1318</v>
      </c>
      <c r="C2049" s="192" t="s">
        <v>3952</v>
      </c>
      <c r="D2049" s="190" t="s">
        <v>3953</v>
      </c>
      <c r="E2049" s="199" t="s">
        <v>4147</v>
      </c>
      <c r="F2049" s="243"/>
      <c r="G2049" s="161" t="s">
        <v>385</v>
      </c>
      <c r="H2049" s="241">
        <v>0</v>
      </c>
      <c r="I2049" s="34">
        <v>470000000</v>
      </c>
      <c r="J2049" s="21" t="s">
        <v>1316</v>
      </c>
      <c r="K2049" s="17" t="s">
        <v>1633</v>
      </c>
      <c r="L2049" s="235" t="s">
        <v>3905</v>
      </c>
      <c r="M2049" s="140" t="s">
        <v>383</v>
      </c>
      <c r="N2049" s="362" t="s">
        <v>6086</v>
      </c>
      <c r="O2049" s="3" t="s">
        <v>1368</v>
      </c>
      <c r="P2049" s="7" t="s">
        <v>1340</v>
      </c>
      <c r="Q2049" s="3" t="s">
        <v>1188</v>
      </c>
      <c r="R2049" s="157">
        <v>100</v>
      </c>
      <c r="S2049" s="183">
        <v>267.45999999999998</v>
      </c>
      <c r="T2049" s="253">
        <f t="shared" si="616"/>
        <v>26745.999999999996</v>
      </c>
      <c r="U2049" s="83">
        <f t="shared" si="615"/>
        <v>29955.52</v>
      </c>
      <c r="V2049" s="9" t="s">
        <v>1327</v>
      </c>
      <c r="W2049" s="152" t="s">
        <v>1396</v>
      </c>
      <c r="X2049" s="243"/>
    </row>
    <row r="2050" spans="1:24" s="225" customFormat="1" ht="102">
      <c r="A2050" s="9" t="s">
        <v>7425</v>
      </c>
      <c r="B2050" s="3" t="s">
        <v>1318</v>
      </c>
      <c r="C2050" s="192" t="s">
        <v>4148</v>
      </c>
      <c r="D2050" s="190" t="s">
        <v>3953</v>
      </c>
      <c r="E2050" s="199" t="s">
        <v>4149</v>
      </c>
      <c r="F2050" s="243"/>
      <c r="G2050" s="161" t="s">
        <v>385</v>
      </c>
      <c r="H2050" s="241">
        <v>0</v>
      </c>
      <c r="I2050" s="34">
        <v>470000000</v>
      </c>
      <c r="J2050" s="21" t="s">
        <v>1316</v>
      </c>
      <c r="K2050" s="17" t="s">
        <v>1633</v>
      </c>
      <c r="L2050" s="235" t="s">
        <v>3905</v>
      </c>
      <c r="M2050" s="140" t="s">
        <v>383</v>
      </c>
      <c r="N2050" s="362" t="s">
        <v>6086</v>
      </c>
      <c r="O2050" s="3" t="s">
        <v>1368</v>
      </c>
      <c r="P2050" s="7" t="s">
        <v>1340</v>
      </c>
      <c r="Q2050" s="3" t="s">
        <v>1188</v>
      </c>
      <c r="R2050" s="157">
        <v>100</v>
      </c>
      <c r="S2050" s="183">
        <v>904.42</v>
      </c>
      <c r="T2050" s="253">
        <f t="shared" si="616"/>
        <v>90442</v>
      </c>
      <c r="U2050" s="83">
        <f t="shared" si="615"/>
        <v>101295.04000000001</v>
      </c>
      <c r="V2050" s="9" t="s">
        <v>1327</v>
      </c>
      <c r="W2050" s="152" t="s">
        <v>1396</v>
      </c>
      <c r="X2050" s="243"/>
    </row>
    <row r="2051" spans="1:24" s="225" customFormat="1" ht="102">
      <c r="A2051" s="9" t="s">
        <v>7426</v>
      </c>
      <c r="B2051" s="3" t="s">
        <v>1318</v>
      </c>
      <c r="C2051" s="194" t="s">
        <v>4150</v>
      </c>
      <c r="D2051" s="199" t="s">
        <v>4151</v>
      </c>
      <c r="E2051" s="199" t="s">
        <v>4152</v>
      </c>
      <c r="F2051" s="243"/>
      <c r="G2051" s="161" t="s">
        <v>385</v>
      </c>
      <c r="H2051" s="241">
        <v>0</v>
      </c>
      <c r="I2051" s="34">
        <v>470000000</v>
      </c>
      <c r="J2051" s="21" t="s">
        <v>1316</v>
      </c>
      <c r="K2051" s="17" t="s">
        <v>1633</v>
      </c>
      <c r="L2051" s="235" t="s">
        <v>3905</v>
      </c>
      <c r="M2051" s="140" t="s">
        <v>383</v>
      </c>
      <c r="N2051" s="362" t="s">
        <v>6086</v>
      </c>
      <c r="O2051" s="3" t="s">
        <v>1368</v>
      </c>
      <c r="P2051" s="7" t="s">
        <v>1340</v>
      </c>
      <c r="Q2051" s="3" t="s">
        <v>1188</v>
      </c>
      <c r="R2051" s="157">
        <v>140</v>
      </c>
      <c r="S2051" s="183">
        <v>108.65</v>
      </c>
      <c r="T2051" s="253">
        <f t="shared" si="616"/>
        <v>15211</v>
      </c>
      <c r="U2051" s="83">
        <f t="shared" si="615"/>
        <v>17036.320000000003</v>
      </c>
      <c r="V2051" s="9" t="s">
        <v>1327</v>
      </c>
      <c r="W2051" s="152" t="s">
        <v>1396</v>
      </c>
      <c r="X2051" s="243"/>
    </row>
    <row r="2052" spans="1:24" s="225" customFormat="1" ht="102">
      <c r="A2052" s="9" t="s">
        <v>7427</v>
      </c>
      <c r="B2052" s="3" t="s">
        <v>1318</v>
      </c>
      <c r="C2052" s="194" t="s">
        <v>4153</v>
      </c>
      <c r="D2052" s="199" t="s">
        <v>4151</v>
      </c>
      <c r="E2052" s="199" t="s">
        <v>4154</v>
      </c>
      <c r="F2052" s="243"/>
      <c r="G2052" s="161" t="s">
        <v>385</v>
      </c>
      <c r="H2052" s="241">
        <v>0</v>
      </c>
      <c r="I2052" s="34">
        <v>470000000</v>
      </c>
      <c r="J2052" s="21" t="s">
        <v>1316</v>
      </c>
      <c r="K2052" s="17" t="s">
        <v>1633</v>
      </c>
      <c r="L2052" s="235" t="s">
        <v>3905</v>
      </c>
      <c r="M2052" s="140" t="s">
        <v>383</v>
      </c>
      <c r="N2052" s="362" t="s">
        <v>6086</v>
      </c>
      <c r="O2052" s="3" t="s">
        <v>1368</v>
      </c>
      <c r="P2052" s="7" t="s">
        <v>1340</v>
      </c>
      <c r="Q2052" s="3" t="s">
        <v>1188</v>
      </c>
      <c r="R2052" s="157">
        <v>140</v>
      </c>
      <c r="S2052" s="183">
        <v>1934.93</v>
      </c>
      <c r="T2052" s="253">
        <f t="shared" si="616"/>
        <v>270890.2</v>
      </c>
      <c r="U2052" s="83">
        <f t="shared" si="615"/>
        <v>303397.02400000003</v>
      </c>
      <c r="V2052" s="9" t="s">
        <v>1327</v>
      </c>
      <c r="W2052" s="152" t="s">
        <v>1396</v>
      </c>
      <c r="X2052" s="243"/>
    </row>
    <row r="2053" spans="1:24" s="225" customFormat="1" ht="102">
      <c r="A2053" s="9" t="s">
        <v>7428</v>
      </c>
      <c r="B2053" s="3" t="s">
        <v>1318</v>
      </c>
      <c r="C2053" s="194" t="s">
        <v>4155</v>
      </c>
      <c r="D2053" s="199" t="s">
        <v>4156</v>
      </c>
      <c r="E2053" s="199" t="s">
        <v>4157</v>
      </c>
      <c r="F2053" s="243"/>
      <c r="G2053" s="161" t="s">
        <v>385</v>
      </c>
      <c r="H2053" s="241">
        <v>0</v>
      </c>
      <c r="I2053" s="34">
        <v>470000000</v>
      </c>
      <c r="J2053" s="21" t="s">
        <v>1316</v>
      </c>
      <c r="K2053" s="17" t="s">
        <v>1633</v>
      </c>
      <c r="L2053" s="235" t="s">
        <v>3905</v>
      </c>
      <c r="M2053" s="140" t="s">
        <v>383</v>
      </c>
      <c r="N2053" s="362" t="s">
        <v>6087</v>
      </c>
      <c r="O2053" s="3" t="s">
        <v>1368</v>
      </c>
      <c r="P2053" s="7" t="s">
        <v>1340</v>
      </c>
      <c r="Q2053" s="3" t="s">
        <v>1188</v>
      </c>
      <c r="R2053" s="157">
        <v>1</v>
      </c>
      <c r="S2053" s="183">
        <v>118430.45</v>
      </c>
      <c r="T2053" s="253">
        <f t="shared" si="616"/>
        <v>118430.45</v>
      </c>
      <c r="U2053" s="83">
        <f t="shared" si="615"/>
        <v>132642.10400000002</v>
      </c>
      <c r="V2053" s="9" t="s">
        <v>1327</v>
      </c>
      <c r="W2053" s="152" t="s">
        <v>1396</v>
      </c>
      <c r="X2053" s="243"/>
    </row>
    <row r="2054" spans="1:24" s="225" customFormat="1" ht="102">
      <c r="A2054" s="9" t="s">
        <v>7429</v>
      </c>
      <c r="B2054" s="3" t="s">
        <v>1318</v>
      </c>
      <c r="C2054" s="194" t="s">
        <v>4155</v>
      </c>
      <c r="D2054" s="199" t="s">
        <v>4158</v>
      </c>
      <c r="E2054" s="199" t="s">
        <v>4159</v>
      </c>
      <c r="F2054" s="243"/>
      <c r="G2054" s="161" t="s">
        <v>385</v>
      </c>
      <c r="H2054" s="241">
        <v>0</v>
      </c>
      <c r="I2054" s="34">
        <v>470000000</v>
      </c>
      <c r="J2054" s="21" t="s">
        <v>1316</v>
      </c>
      <c r="K2054" s="17" t="s">
        <v>1633</v>
      </c>
      <c r="L2054" s="235" t="s">
        <v>3905</v>
      </c>
      <c r="M2054" s="140" t="s">
        <v>383</v>
      </c>
      <c r="N2054" s="362" t="s">
        <v>6086</v>
      </c>
      <c r="O2054" s="3" t="s">
        <v>1368</v>
      </c>
      <c r="P2054" s="7" t="s">
        <v>1340</v>
      </c>
      <c r="Q2054" s="3" t="s">
        <v>1188</v>
      </c>
      <c r="R2054" s="157">
        <v>1</v>
      </c>
      <c r="S2054" s="183">
        <v>176211.46</v>
      </c>
      <c r="T2054" s="253">
        <f t="shared" si="616"/>
        <v>176211.46</v>
      </c>
      <c r="U2054" s="83">
        <f t="shared" si="615"/>
        <v>197356.8352</v>
      </c>
      <c r="V2054" s="9" t="s">
        <v>1327</v>
      </c>
      <c r="W2054" s="152" t="s">
        <v>1396</v>
      </c>
      <c r="X2054" s="243"/>
    </row>
    <row r="2055" spans="1:24" s="225" customFormat="1" ht="102">
      <c r="A2055" s="9" t="s">
        <v>7430</v>
      </c>
      <c r="B2055" s="3" t="s">
        <v>1318</v>
      </c>
      <c r="C2055" s="193" t="s">
        <v>12284</v>
      </c>
      <c r="D2055" s="190" t="s">
        <v>3918</v>
      </c>
      <c r="E2055" s="199" t="s">
        <v>4160</v>
      </c>
      <c r="F2055" s="243"/>
      <c r="G2055" s="161" t="s">
        <v>385</v>
      </c>
      <c r="H2055" s="241">
        <v>0</v>
      </c>
      <c r="I2055" s="34">
        <v>470000000</v>
      </c>
      <c r="J2055" s="21" t="s">
        <v>1316</v>
      </c>
      <c r="K2055" s="17" t="s">
        <v>1633</v>
      </c>
      <c r="L2055" s="235" t="s">
        <v>3905</v>
      </c>
      <c r="M2055" s="140" t="s">
        <v>383</v>
      </c>
      <c r="N2055" s="362" t="s">
        <v>6086</v>
      </c>
      <c r="O2055" s="3" t="s">
        <v>1368</v>
      </c>
      <c r="P2055" s="7" t="s">
        <v>1335</v>
      </c>
      <c r="Q2055" s="3" t="s">
        <v>1334</v>
      </c>
      <c r="R2055" s="157">
        <v>5</v>
      </c>
      <c r="S2055" s="183">
        <v>1633.04</v>
      </c>
      <c r="T2055" s="253">
        <f t="shared" si="616"/>
        <v>8165.2</v>
      </c>
      <c r="U2055" s="83">
        <f t="shared" si="615"/>
        <v>9145.0240000000013</v>
      </c>
      <c r="V2055" s="9" t="s">
        <v>1327</v>
      </c>
      <c r="W2055" s="152" t="s">
        <v>1396</v>
      </c>
      <c r="X2055" s="243"/>
    </row>
    <row r="2056" spans="1:24" s="225" customFormat="1" ht="102">
      <c r="A2056" s="9" t="s">
        <v>7431</v>
      </c>
      <c r="B2056" s="3" t="s">
        <v>1318</v>
      </c>
      <c r="C2056" s="193" t="s">
        <v>12285</v>
      </c>
      <c r="D2056" s="190" t="s">
        <v>3918</v>
      </c>
      <c r="E2056" s="199" t="s">
        <v>4161</v>
      </c>
      <c r="F2056" s="243"/>
      <c r="G2056" s="161" t="s">
        <v>385</v>
      </c>
      <c r="H2056" s="241">
        <v>0</v>
      </c>
      <c r="I2056" s="34">
        <v>470000000</v>
      </c>
      <c r="J2056" s="21" t="s">
        <v>1316</v>
      </c>
      <c r="K2056" s="17" t="s">
        <v>1633</v>
      </c>
      <c r="L2056" s="235" t="s">
        <v>3905</v>
      </c>
      <c r="M2056" s="140" t="s">
        <v>383</v>
      </c>
      <c r="N2056" s="362" t="s">
        <v>6086</v>
      </c>
      <c r="O2056" s="3" t="s">
        <v>1368</v>
      </c>
      <c r="P2056" s="7" t="s">
        <v>1340</v>
      </c>
      <c r="Q2056" s="3" t="s">
        <v>1188</v>
      </c>
      <c r="R2056" s="157">
        <v>80</v>
      </c>
      <c r="S2056" s="183">
        <v>1708.01</v>
      </c>
      <c r="T2056" s="253">
        <f t="shared" si="616"/>
        <v>136640.79999999999</v>
      </c>
      <c r="U2056" s="83">
        <f t="shared" si="615"/>
        <v>153037.696</v>
      </c>
      <c r="V2056" s="9" t="s">
        <v>1327</v>
      </c>
      <c r="W2056" s="152" t="s">
        <v>1396</v>
      </c>
      <c r="X2056" s="243"/>
    </row>
    <row r="2057" spans="1:24" s="225" customFormat="1" ht="102">
      <c r="A2057" s="9" t="s">
        <v>7432</v>
      </c>
      <c r="B2057" s="3" t="s">
        <v>1318</v>
      </c>
      <c r="C2057" s="193" t="s">
        <v>12286</v>
      </c>
      <c r="D2057" s="190" t="s">
        <v>3918</v>
      </c>
      <c r="E2057" s="199" t="s">
        <v>4162</v>
      </c>
      <c r="F2057" s="243"/>
      <c r="G2057" s="161" t="s">
        <v>385</v>
      </c>
      <c r="H2057" s="241">
        <v>0</v>
      </c>
      <c r="I2057" s="34">
        <v>470000000</v>
      </c>
      <c r="J2057" s="21" t="s">
        <v>1316</v>
      </c>
      <c r="K2057" s="17" t="s">
        <v>1633</v>
      </c>
      <c r="L2057" s="235" t="s">
        <v>3905</v>
      </c>
      <c r="M2057" s="140" t="s">
        <v>383</v>
      </c>
      <c r="N2057" s="362" t="s">
        <v>6086</v>
      </c>
      <c r="O2057" s="3" t="s">
        <v>1368</v>
      </c>
      <c r="P2057" s="7" t="s">
        <v>1340</v>
      </c>
      <c r="Q2057" s="3" t="s">
        <v>1188</v>
      </c>
      <c r="R2057" s="157">
        <v>120</v>
      </c>
      <c r="S2057" s="183">
        <v>3224.09</v>
      </c>
      <c r="T2057" s="253">
        <f t="shared" si="616"/>
        <v>386890.80000000005</v>
      </c>
      <c r="U2057" s="83">
        <f t="shared" si="615"/>
        <v>433317.69600000011</v>
      </c>
      <c r="V2057" s="9" t="s">
        <v>1327</v>
      </c>
      <c r="W2057" s="152" t="s">
        <v>1396</v>
      </c>
      <c r="X2057" s="243"/>
    </row>
    <row r="2058" spans="1:24" s="225" customFormat="1" ht="102">
      <c r="A2058" s="9" t="s">
        <v>7433</v>
      </c>
      <c r="B2058" s="3" t="s">
        <v>1318</v>
      </c>
      <c r="C2058" s="193" t="s">
        <v>12035</v>
      </c>
      <c r="D2058" s="190" t="s">
        <v>3918</v>
      </c>
      <c r="E2058" s="199" t="s">
        <v>4163</v>
      </c>
      <c r="F2058" s="243"/>
      <c r="G2058" s="161" t="s">
        <v>385</v>
      </c>
      <c r="H2058" s="241">
        <v>0</v>
      </c>
      <c r="I2058" s="34">
        <v>470000000</v>
      </c>
      <c r="J2058" s="21" t="s">
        <v>1316</v>
      </c>
      <c r="K2058" s="17" t="s">
        <v>1633</v>
      </c>
      <c r="L2058" s="235" t="s">
        <v>3905</v>
      </c>
      <c r="M2058" s="140" t="s">
        <v>383</v>
      </c>
      <c r="N2058" s="362" t="s">
        <v>6086</v>
      </c>
      <c r="O2058" s="3" t="s">
        <v>1368</v>
      </c>
      <c r="P2058" s="7" t="s">
        <v>1340</v>
      </c>
      <c r="Q2058" s="3" t="s">
        <v>1188</v>
      </c>
      <c r="R2058" s="157">
        <v>32</v>
      </c>
      <c r="S2058" s="183">
        <v>3690.34</v>
      </c>
      <c r="T2058" s="253">
        <f t="shared" si="616"/>
        <v>118090.88</v>
      </c>
      <c r="U2058" s="83">
        <f t="shared" si="615"/>
        <v>132261.78560000003</v>
      </c>
      <c r="V2058" s="9" t="s">
        <v>1327</v>
      </c>
      <c r="W2058" s="152" t="s">
        <v>1396</v>
      </c>
      <c r="X2058" s="243"/>
    </row>
    <row r="2059" spans="1:24" s="225" customFormat="1" ht="102">
      <c r="A2059" s="9" t="s">
        <v>7434</v>
      </c>
      <c r="B2059" s="3" t="s">
        <v>1318</v>
      </c>
      <c r="C2059" s="193" t="s">
        <v>12287</v>
      </c>
      <c r="D2059" s="190" t="s">
        <v>3918</v>
      </c>
      <c r="E2059" s="199" t="s">
        <v>4164</v>
      </c>
      <c r="F2059" s="243"/>
      <c r="G2059" s="161" t="s">
        <v>385</v>
      </c>
      <c r="H2059" s="241">
        <v>0</v>
      </c>
      <c r="I2059" s="34">
        <v>470000000</v>
      </c>
      <c r="J2059" s="21" t="s">
        <v>1316</v>
      </c>
      <c r="K2059" s="17" t="s">
        <v>1633</v>
      </c>
      <c r="L2059" s="235" t="s">
        <v>3905</v>
      </c>
      <c r="M2059" s="140" t="s">
        <v>383</v>
      </c>
      <c r="N2059" s="362" t="s">
        <v>6086</v>
      </c>
      <c r="O2059" s="3" t="s">
        <v>1368</v>
      </c>
      <c r="P2059" s="7" t="s">
        <v>1340</v>
      </c>
      <c r="Q2059" s="3" t="s">
        <v>1188</v>
      </c>
      <c r="R2059" s="157">
        <v>32</v>
      </c>
      <c r="S2059" s="183">
        <v>4142.25</v>
      </c>
      <c r="T2059" s="253">
        <f t="shared" si="616"/>
        <v>132552</v>
      </c>
      <c r="U2059" s="83">
        <f t="shared" si="615"/>
        <v>148458.24000000002</v>
      </c>
      <c r="V2059" s="9" t="s">
        <v>1327</v>
      </c>
      <c r="W2059" s="152" t="s">
        <v>1396</v>
      </c>
      <c r="X2059" s="243"/>
    </row>
    <row r="2060" spans="1:24" s="225" customFormat="1" ht="102">
      <c r="A2060" s="9" t="s">
        <v>7435</v>
      </c>
      <c r="B2060" s="3" t="s">
        <v>1318</v>
      </c>
      <c r="C2060" s="193" t="s">
        <v>12278</v>
      </c>
      <c r="D2060" s="190" t="s">
        <v>3918</v>
      </c>
      <c r="E2060" s="199" t="s">
        <v>4165</v>
      </c>
      <c r="F2060" s="243"/>
      <c r="G2060" s="161" t="s">
        <v>385</v>
      </c>
      <c r="H2060" s="241">
        <v>0</v>
      </c>
      <c r="I2060" s="34">
        <v>470000000</v>
      </c>
      <c r="J2060" s="21" t="s">
        <v>1316</v>
      </c>
      <c r="K2060" s="17" t="s">
        <v>1633</v>
      </c>
      <c r="L2060" s="235" t="s">
        <v>3905</v>
      </c>
      <c r="M2060" s="140" t="s">
        <v>383</v>
      </c>
      <c r="N2060" s="362" t="s">
        <v>6086</v>
      </c>
      <c r="O2060" s="3" t="s">
        <v>1368</v>
      </c>
      <c r="P2060" s="7" t="s">
        <v>1340</v>
      </c>
      <c r="Q2060" s="3" t="s">
        <v>1188</v>
      </c>
      <c r="R2060" s="157">
        <v>120</v>
      </c>
      <c r="S2060" s="183">
        <v>967.23</v>
      </c>
      <c r="T2060" s="298">
        <v>0</v>
      </c>
      <c r="U2060" s="83">
        <f t="shared" si="615"/>
        <v>0</v>
      </c>
      <c r="V2060" s="9" t="s">
        <v>1327</v>
      </c>
      <c r="W2060" s="152" t="s">
        <v>1396</v>
      </c>
      <c r="X2060" s="243" t="s">
        <v>9049</v>
      </c>
    </row>
    <row r="2061" spans="1:24" s="225" customFormat="1" ht="102">
      <c r="A2061" s="9" t="s">
        <v>9048</v>
      </c>
      <c r="B2061" s="3" t="s">
        <v>1318</v>
      </c>
      <c r="C2061" s="193" t="s">
        <v>12288</v>
      </c>
      <c r="D2061" s="190" t="s">
        <v>3918</v>
      </c>
      <c r="E2061" s="199" t="s">
        <v>4165</v>
      </c>
      <c r="F2061" s="243"/>
      <c r="G2061" s="161" t="s">
        <v>385</v>
      </c>
      <c r="H2061" s="241">
        <v>0</v>
      </c>
      <c r="I2061" s="34">
        <v>470000000</v>
      </c>
      <c r="J2061" s="21" t="s">
        <v>1316</v>
      </c>
      <c r="K2061" s="17" t="s">
        <v>1633</v>
      </c>
      <c r="L2061" s="235" t="s">
        <v>3905</v>
      </c>
      <c r="M2061" s="140" t="s">
        <v>383</v>
      </c>
      <c r="N2061" s="362" t="s">
        <v>6086</v>
      </c>
      <c r="O2061" s="3" t="s">
        <v>1368</v>
      </c>
      <c r="P2061" s="7" t="s">
        <v>1340</v>
      </c>
      <c r="Q2061" s="3" t="s">
        <v>1188</v>
      </c>
      <c r="R2061" s="157">
        <v>120</v>
      </c>
      <c r="S2061" s="183">
        <v>859.39</v>
      </c>
      <c r="T2061" s="253">
        <f>R2061*S2061</f>
        <v>103126.8</v>
      </c>
      <c r="U2061" s="83">
        <f>T2061*1.12</f>
        <v>115502.01600000002</v>
      </c>
      <c r="V2061" s="9" t="s">
        <v>1327</v>
      </c>
      <c r="W2061" s="152" t="s">
        <v>1396</v>
      </c>
      <c r="X2061" s="243"/>
    </row>
    <row r="2062" spans="1:24" s="225" customFormat="1" ht="102">
      <c r="A2062" s="9" t="s">
        <v>7436</v>
      </c>
      <c r="B2062" s="3" t="s">
        <v>1318</v>
      </c>
      <c r="C2062" s="193" t="s">
        <v>12288</v>
      </c>
      <c r="D2062" s="190" t="s">
        <v>3918</v>
      </c>
      <c r="E2062" s="199" t="s">
        <v>4166</v>
      </c>
      <c r="F2062" s="243"/>
      <c r="G2062" s="161" t="s">
        <v>385</v>
      </c>
      <c r="H2062" s="241">
        <v>0</v>
      </c>
      <c r="I2062" s="34">
        <v>470000000</v>
      </c>
      <c r="J2062" s="21" t="s">
        <v>1316</v>
      </c>
      <c r="K2062" s="17" t="s">
        <v>1633</v>
      </c>
      <c r="L2062" s="235" t="s">
        <v>3905</v>
      </c>
      <c r="M2062" s="140" t="s">
        <v>383</v>
      </c>
      <c r="N2062" s="362" t="s">
        <v>6086</v>
      </c>
      <c r="O2062" s="3" t="s">
        <v>1368</v>
      </c>
      <c r="P2062" s="7" t="s">
        <v>1340</v>
      </c>
      <c r="Q2062" s="3" t="s">
        <v>1188</v>
      </c>
      <c r="R2062" s="157">
        <v>120</v>
      </c>
      <c r="S2062" s="183">
        <v>979.27</v>
      </c>
      <c r="T2062" s="298">
        <v>0</v>
      </c>
      <c r="U2062" s="83">
        <f t="shared" si="615"/>
        <v>0</v>
      </c>
      <c r="V2062" s="9" t="s">
        <v>1327</v>
      </c>
      <c r="W2062" s="152" t="s">
        <v>1396</v>
      </c>
      <c r="X2062" s="243" t="s">
        <v>9049</v>
      </c>
    </row>
    <row r="2063" spans="1:24" s="225" customFormat="1" ht="102">
      <c r="A2063" s="9" t="s">
        <v>9050</v>
      </c>
      <c r="B2063" s="3" t="s">
        <v>1318</v>
      </c>
      <c r="C2063" s="193" t="s">
        <v>12278</v>
      </c>
      <c r="D2063" s="190" t="s">
        <v>3918</v>
      </c>
      <c r="E2063" s="199" t="s">
        <v>4166</v>
      </c>
      <c r="F2063" s="243"/>
      <c r="G2063" s="161" t="s">
        <v>385</v>
      </c>
      <c r="H2063" s="241">
        <v>0</v>
      </c>
      <c r="I2063" s="34">
        <v>470000000</v>
      </c>
      <c r="J2063" s="21" t="s">
        <v>1316</v>
      </c>
      <c r="K2063" s="17" t="s">
        <v>1633</v>
      </c>
      <c r="L2063" s="235" t="s">
        <v>3905</v>
      </c>
      <c r="M2063" s="140" t="s">
        <v>383</v>
      </c>
      <c r="N2063" s="362" t="s">
        <v>6086</v>
      </c>
      <c r="O2063" s="3" t="s">
        <v>1368</v>
      </c>
      <c r="P2063" s="7" t="s">
        <v>1340</v>
      </c>
      <c r="Q2063" s="3" t="s">
        <v>1188</v>
      </c>
      <c r="R2063" s="157">
        <v>120</v>
      </c>
      <c r="S2063" s="183">
        <v>967.23</v>
      </c>
      <c r="T2063" s="253">
        <f>R2063*S2063</f>
        <v>116067.6</v>
      </c>
      <c r="U2063" s="83">
        <f>T2063*1.12</f>
        <v>129995.71200000001</v>
      </c>
      <c r="V2063" s="9" t="s">
        <v>1327</v>
      </c>
      <c r="W2063" s="152" t="s">
        <v>1396</v>
      </c>
      <c r="X2063" s="243"/>
    </row>
    <row r="2064" spans="1:24" s="225" customFormat="1" ht="102">
      <c r="A2064" s="9" t="s">
        <v>7437</v>
      </c>
      <c r="B2064" s="3" t="s">
        <v>1318</v>
      </c>
      <c r="C2064" s="193" t="s">
        <v>12289</v>
      </c>
      <c r="D2064" s="190" t="s">
        <v>3918</v>
      </c>
      <c r="E2064" s="199" t="s">
        <v>4167</v>
      </c>
      <c r="F2064" s="243"/>
      <c r="G2064" s="161" t="s">
        <v>385</v>
      </c>
      <c r="H2064" s="241">
        <v>0</v>
      </c>
      <c r="I2064" s="34">
        <v>470000000</v>
      </c>
      <c r="J2064" s="21" t="s">
        <v>1316</v>
      </c>
      <c r="K2064" s="17" t="s">
        <v>1633</v>
      </c>
      <c r="L2064" s="235" t="s">
        <v>3905</v>
      </c>
      <c r="M2064" s="140" t="s">
        <v>383</v>
      </c>
      <c r="N2064" s="362" t="s">
        <v>6086</v>
      </c>
      <c r="O2064" s="3" t="s">
        <v>1368</v>
      </c>
      <c r="P2064" s="7" t="s">
        <v>1340</v>
      </c>
      <c r="Q2064" s="3" t="s">
        <v>1188</v>
      </c>
      <c r="R2064" s="157">
        <v>5</v>
      </c>
      <c r="S2064" s="183">
        <v>6448.16</v>
      </c>
      <c r="T2064" s="253">
        <f t="shared" si="616"/>
        <v>32240.799999999999</v>
      </c>
      <c r="U2064" s="83">
        <f t="shared" si="615"/>
        <v>36109.696000000004</v>
      </c>
      <c r="V2064" s="9" t="s">
        <v>1327</v>
      </c>
      <c r="W2064" s="152" t="s">
        <v>1396</v>
      </c>
      <c r="X2064" s="243"/>
    </row>
    <row r="2065" spans="1:24" s="225" customFormat="1" ht="102">
      <c r="A2065" s="9" t="s">
        <v>7438</v>
      </c>
      <c r="B2065" s="3" t="s">
        <v>1318</v>
      </c>
      <c r="C2065" s="194" t="s">
        <v>4168</v>
      </c>
      <c r="D2065" s="199" t="s">
        <v>4169</v>
      </c>
      <c r="E2065" s="199" t="s">
        <v>4170</v>
      </c>
      <c r="F2065" s="243"/>
      <c r="G2065" s="161" t="s">
        <v>385</v>
      </c>
      <c r="H2065" s="241">
        <v>0</v>
      </c>
      <c r="I2065" s="34">
        <v>470000000</v>
      </c>
      <c r="J2065" s="21" t="s">
        <v>1316</v>
      </c>
      <c r="K2065" s="17" t="s">
        <v>1633</v>
      </c>
      <c r="L2065" s="235" t="s">
        <v>3905</v>
      </c>
      <c r="M2065" s="140" t="s">
        <v>383</v>
      </c>
      <c r="N2065" s="362" t="s">
        <v>6086</v>
      </c>
      <c r="O2065" s="3" t="s">
        <v>1368</v>
      </c>
      <c r="P2065" s="7" t="s">
        <v>1340</v>
      </c>
      <c r="Q2065" s="3" t="s">
        <v>1188</v>
      </c>
      <c r="R2065" s="157">
        <v>5</v>
      </c>
      <c r="S2065" s="183">
        <v>73510.880000000005</v>
      </c>
      <c r="T2065" s="253">
        <f t="shared" si="616"/>
        <v>367554.4</v>
      </c>
      <c r="U2065" s="83">
        <f t="shared" si="615"/>
        <v>411660.92800000007</v>
      </c>
      <c r="V2065" s="9" t="s">
        <v>1327</v>
      </c>
      <c r="W2065" s="152" t="s">
        <v>1396</v>
      </c>
      <c r="X2065" s="243"/>
    </row>
    <row r="2066" spans="1:24" s="225" customFormat="1" ht="102">
      <c r="A2066" s="9" t="s">
        <v>7439</v>
      </c>
      <c r="B2066" s="3" t="s">
        <v>1318</v>
      </c>
      <c r="C2066" s="194" t="s">
        <v>4171</v>
      </c>
      <c r="D2066" s="200" t="s">
        <v>4172</v>
      </c>
      <c r="E2066" s="199" t="s">
        <v>4173</v>
      </c>
      <c r="F2066" s="243"/>
      <c r="G2066" s="161" t="s">
        <v>385</v>
      </c>
      <c r="H2066" s="241">
        <v>0</v>
      </c>
      <c r="I2066" s="34">
        <v>470000000</v>
      </c>
      <c r="J2066" s="21" t="s">
        <v>1316</v>
      </c>
      <c r="K2066" s="17" t="s">
        <v>1633</v>
      </c>
      <c r="L2066" s="235" t="s">
        <v>3905</v>
      </c>
      <c r="M2066" s="140" t="s">
        <v>383</v>
      </c>
      <c r="N2066" s="362" t="s">
        <v>6086</v>
      </c>
      <c r="O2066" s="3" t="s">
        <v>1368</v>
      </c>
      <c r="P2066" s="7" t="s">
        <v>1340</v>
      </c>
      <c r="Q2066" s="3" t="s">
        <v>1188</v>
      </c>
      <c r="R2066" s="258">
        <v>20</v>
      </c>
      <c r="S2066" s="183">
        <v>510.66</v>
      </c>
      <c r="T2066" s="253">
        <f t="shared" si="616"/>
        <v>10213.200000000001</v>
      </c>
      <c r="U2066" s="83">
        <f t="shared" si="615"/>
        <v>11438.784000000001</v>
      </c>
      <c r="V2066" s="9" t="s">
        <v>1327</v>
      </c>
      <c r="W2066" s="152" t="s">
        <v>1396</v>
      </c>
      <c r="X2066" s="243"/>
    </row>
    <row r="2067" spans="1:24" s="225" customFormat="1" ht="102">
      <c r="A2067" s="9" t="s">
        <v>7440</v>
      </c>
      <c r="B2067" s="3" t="s">
        <v>1318</v>
      </c>
      <c r="C2067" s="194" t="s">
        <v>4174</v>
      </c>
      <c r="D2067" s="200" t="s">
        <v>4172</v>
      </c>
      <c r="E2067" s="199" t="s">
        <v>4175</v>
      </c>
      <c r="F2067" s="243"/>
      <c r="G2067" s="161" t="s">
        <v>385</v>
      </c>
      <c r="H2067" s="241">
        <v>0</v>
      </c>
      <c r="I2067" s="34">
        <v>470000000</v>
      </c>
      <c r="J2067" s="21" t="s">
        <v>1316</v>
      </c>
      <c r="K2067" s="17" t="s">
        <v>1633</v>
      </c>
      <c r="L2067" s="235" t="s">
        <v>3905</v>
      </c>
      <c r="M2067" s="140" t="s">
        <v>383</v>
      </c>
      <c r="N2067" s="362" t="s">
        <v>6086</v>
      </c>
      <c r="O2067" s="3" t="s">
        <v>1368</v>
      </c>
      <c r="P2067" s="7" t="s">
        <v>1340</v>
      </c>
      <c r="Q2067" s="3" t="s">
        <v>1188</v>
      </c>
      <c r="R2067" s="258">
        <v>20</v>
      </c>
      <c r="S2067" s="183">
        <v>483.5</v>
      </c>
      <c r="T2067" s="253">
        <f t="shared" si="616"/>
        <v>9670</v>
      </c>
      <c r="U2067" s="83">
        <f t="shared" si="615"/>
        <v>10830.400000000001</v>
      </c>
      <c r="V2067" s="9" t="s">
        <v>1327</v>
      </c>
      <c r="W2067" s="152" t="s">
        <v>1396</v>
      </c>
      <c r="X2067" s="243"/>
    </row>
    <row r="2068" spans="1:24" s="225" customFormat="1" ht="102">
      <c r="A2068" s="9" t="s">
        <v>7441</v>
      </c>
      <c r="B2068" s="3" t="s">
        <v>1318</v>
      </c>
      <c r="C2068" s="194" t="s">
        <v>4176</v>
      </c>
      <c r="D2068" s="199" t="s">
        <v>4177</v>
      </c>
      <c r="E2068" s="199" t="s">
        <v>4178</v>
      </c>
      <c r="F2068" s="243"/>
      <c r="G2068" s="161" t="s">
        <v>385</v>
      </c>
      <c r="H2068" s="241">
        <v>0</v>
      </c>
      <c r="I2068" s="34">
        <v>470000000</v>
      </c>
      <c r="J2068" s="21" t="s">
        <v>1316</v>
      </c>
      <c r="K2068" s="17" t="s">
        <v>1633</v>
      </c>
      <c r="L2068" s="235" t="s">
        <v>3905</v>
      </c>
      <c r="M2068" s="140" t="s">
        <v>383</v>
      </c>
      <c r="N2068" s="362" t="s">
        <v>6086</v>
      </c>
      <c r="O2068" s="3" t="s">
        <v>1368</v>
      </c>
      <c r="P2068" s="7" t="s">
        <v>1340</v>
      </c>
      <c r="Q2068" s="3" t="s">
        <v>1188</v>
      </c>
      <c r="R2068" s="157">
        <v>4</v>
      </c>
      <c r="S2068" s="183">
        <v>19452.009999999998</v>
      </c>
      <c r="T2068" s="253">
        <f t="shared" si="616"/>
        <v>77808.039999999994</v>
      </c>
      <c r="U2068" s="83">
        <f t="shared" si="615"/>
        <v>87145.004799999995</v>
      </c>
      <c r="V2068" s="9" t="s">
        <v>1327</v>
      </c>
      <c r="W2068" s="152" t="s">
        <v>1396</v>
      </c>
      <c r="X2068" s="243"/>
    </row>
    <row r="2069" spans="1:24" s="225" customFormat="1" ht="102">
      <c r="A2069" s="9" t="s">
        <v>7442</v>
      </c>
      <c r="B2069" s="3" t="s">
        <v>1318</v>
      </c>
      <c r="C2069" s="194" t="s">
        <v>4176</v>
      </c>
      <c r="D2069" s="201" t="s">
        <v>4177</v>
      </c>
      <c r="E2069" s="199" t="s">
        <v>4179</v>
      </c>
      <c r="F2069" s="243"/>
      <c r="G2069" s="161" t="s">
        <v>385</v>
      </c>
      <c r="H2069" s="241">
        <v>0</v>
      </c>
      <c r="I2069" s="34">
        <v>470000000</v>
      </c>
      <c r="J2069" s="21" t="s">
        <v>1316</v>
      </c>
      <c r="K2069" s="17" t="s">
        <v>1633</v>
      </c>
      <c r="L2069" s="235" t="s">
        <v>3905</v>
      </c>
      <c r="M2069" s="140" t="s">
        <v>383</v>
      </c>
      <c r="N2069" s="362" t="s">
        <v>6086</v>
      </c>
      <c r="O2069" s="3" t="s">
        <v>1368</v>
      </c>
      <c r="P2069" s="7" t="s">
        <v>1340</v>
      </c>
      <c r="Q2069" s="3" t="s">
        <v>1188</v>
      </c>
      <c r="R2069" s="259">
        <v>4</v>
      </c>
      <c r="S2069" s="183">
        <v>25470.31</v>
      </c>
      <c r="T2069" s="253">
        <f t="shared" si="616"/>
        <v>101881.24</v>
      </c>
      <c r="U2069" s="83">
        <f t="shared" si="615"/>
        <v>114106.98880000002</v>
      </c>
      <c r="V2069" s="9" t="s">
        <v>1327</v>
      </c>
      <c r="W2069" s="152" t="s">
        <v>1396</v>
      </c>
      <c r="X2069" s="243"/>
    </row>
    <row r="2070" spans="1:24" s="225" customFormat="1" ht="102">
      <c r="A2070" s="9" t="s">
        <v>7443</v>
      </c>
      <c r="B2070" s="3" t="s">
        <v>1318</v>
      </c>
      <c r="C2070" s="193" t="s">
        <v>12290</v>
      </c>
      <c r="D2070" s="190" t="s">
        <v>3918</v>
      </c>
      <c r="E2070" s="199" t="s">
        <v>4180</v>
      </c>
      <c r="F2070" s="243"/>
      <c r="G2070" s="161" t="s">
        <v>385</v>
      </c>
      <c r="H2070" s="241">
        <v>0</v>
      </c>
      <c r="I2070" s="34">
        <v>470000000</v>
      </c>
      <c r="J2070" s="21" t="s">
        <v>1316</v>
      </c>
      <c r="K2070" s="17" t="s">
        <v>1633</v>
      </c>
      <c r="L2070" s="235" t="s">
        <v>3905</v>
      </c>
      <c r="M2070" s="140" t="s">
        <v>383</v>
      </c>
      <c r="N2070" s="362" t="s">
        <v>6086</v>
      </c>
      <c r="O2070" s="3" t="s">
        <v>1368</v>
      </c>
      <c r="P2070" s="7" t="s">
        <v>1335</v>
      </c>
      <c r="Q2070" s="3" t="s">
        <v>1334</v>
      </c>
      <c r="R2070" s="258">
        <v>10</v>
      </c>
      <c r="S2070" s="183">
        <v>2241.63</v>
      </c>
      <c r="T2070" s="253">
        <f t="shared" si="616"/>
        <v>22416.300000000003</v>
      </c>
      <c r="U2070" s="83">
        <f t="shared" si="615"/>
        <v>25106.256000000005</v>
      </c>
      <c r="V2070" s="9" t="s">
        <v>1327</v>
      </c>
      <c r="W2070" s="152" t="s">
        <v>1396</v>
      </c>
      <c r="X2070" s="243"/>
    </row>
    <row r="2071" spans="1:24" s="225" customFormat="1" ht="102">
      <c r="A2071" s="9" t="s">
        <v>7444</v>
      </c>
      <c r="B2071" s="3" t="s">
        <v>1318</v>
      </c>
      <c r="C2071" s="194" t="s">
        <v>4181</v>
      </c>
      <c r="D2071" s="202" t="s">
        <v>4182</v>
      </c>
      <c r="E2071" s="199" t="s">
        <v>4183</v>
      </c>
      <c r="F2071" s="243"/>
      <c r="G2071" s="161" t="s">
        <v>385</v>
      </c>
      <c r="H2071" s="241">
        <v>0</v>
      </c>
      <c r="I2071" s="34">
        <v>470000000</v>
      </c>
      <c r="J2071" s="21" t="s">
        <v>1316</v>
      </c>
      <c r="K2071" s="17" t="s">
        <v>1633</v>
      </c>
      <c r="L2071" s="235" t="s">
        <v>3905</v>
      </c>
      <c r="M2071" s="140" t="s">
        <v>383</v>
      </c>
      <c r="N2071" s="362" t="s">
        <v>6086</v>
      </c>
      <c r="O2071" s="3" t="s">
        <v>1368</v>
      </c>
      <c r="P2071" s="7" t="s">
        <v>1340</v>
      </c>
      <c r="Q2071" s="3" t="s">
        <v>1188</v>
      </c>
      <c r="R2071" s="206">
        <v>2</v>
      </c>
      <c r="S2071" s="183">
        <v>2121.9699999999998</v>
      </c>
      <c r="T2071" s="253">
        <f t="shared" si="616"/>
        <v>4243.9399999999996</v>
      </c>
      <c r="U2071" s="83">
        <f t="shared" si="615"/>
        <v>4753.2128000000002</v>
      </c>
      <c r="V2071" s="9" t="s">
        <v>1327</v>
      </c>
      <c r="W2071" s="152" t="s">
        <v>1396</v>
      </c>
      <c r="X2071" s="243"/>
    </row>
    <row r="2072" spans="1:24" s="225" customFormat="1" ht="102">
      <c r="A2072" s="9" t="s">
        <v>7445</v>
      </c>
      <c r="B2072" s="3" t="s">
        <v>1318</v>
      </c>
      <c r="C2072" s="193" t="s">
        <v>12291</v>
      </c>
      <c r="D2072" s="190" t="s">
        <v>3918</v>
      </c>
      <c r="E2072" s="199" t="s">
        <v>4184</v>
      </c>
      <c r="F2072" s="243"/>
      <c r="G2072" s="161" t="s">
        <v>385</v>
      </c>
      <c r="H2072" s="241">
        <v>0</v>
      </c>
      <c r="I2072" s="34">
        <v>470000000</v>
      </c>
      <c r="J2072" s="21" t="s">
        <v>1316</v>
      </c>
      <c r="K2072" s="17" t="s">
        <v>1633</v>
      </c>
      <c r="L2072" s="235" t="s">
        <v>3905</v>
      </c>
      <c r="M2072" s="140" t="s">
        <v>383</v>
      </c>
      <c r="N2072" s="362" t="s">
        <v>6086</v>
      </c>
      <c r="O2072" s="3" t="s">
        <v>1368</v>
      </c>
      <c r="P2072" s="7" t="s">
        <v>1340</v>
      </c>
      <c r="Q2072" s="3" t="s">
        <v>1188</v>
      </c>
      <c r="R2072" s="258">
        <v>8</v>
      </c>
      <c r="S2072" s="183">
        <v>1951.45</v>
      </c>
      <c r="T2072" s="253">
        <f t="shared" si="616"/>
        <v>15611.6</v>
      </c>
      <c r="U2072" s="83">
        <f t="shared" si="615"/>
        <v>17484.992000000002</v>
      </c>
      <c r="V2072" s="9" t="s">
        <v>1327</v>
      </c>
      <c r="W2072" s="152" t="s">
        <v>1396</v>
      </c>
      <c r="X2072" s="243"/>
    </row>
    <row r="2073" spans="1:24" s="225" customFormat="1" ht="102">
      <c r="A2073" s="9" t="s">
        <v>7446</v>
      </c>
      <c r="B2073" s="3" t="s">
        <v>1318</v>
      </c>
      <c r="C2073" s="193" t="s">
        <v>12292</v>
      </c>
      <c r="D2073" s="190" t="s">
        <v>3918</v>
      </c>
      <c r="E2073" s="199" t="s">
        <v>4185</v>
      </c>
      <c r="F2073" s="243"/>
      <c r="G2073" s="161" t="s">
        <v>385</v>
      </c>
      <c r="H2073" s="241">
        <v>0</v>
      </c>
      <c r="I2073" s="34">
        <v>470000000</v>
      </c>
      <c r="J2073" s="21" t="s">
        <v>1316</v>
      </c>
      <c r="K2073" s="17" t="s">
        <v>1633</v>
      </c>
      <c r="L2073" s="235" t="s">
        <v>3905</v>
      </c>
      <c r="M2073" s="140" t="s">
        <v>383</v>
      </c>
      <c r="N2073" s="362" t="s">
        <v>6086</v>
      </c>
      <c r="O2073" s="3" t="s">
        <v>1368</v>
      </c>
      <c r="P2073" s="7" t="s">
        <v>1340</v>
      </c>
      <c r="Q2073" s="3" t="s">
        <v>1188</v>
      </c>
      <c r="R2073" s="258">
        <v>12</v>
      </c>
      <c r="S2073" s="183">
        <v>86472.2</v>
      </c>
      <c r="T2073" s="253">
        <f t="shared" si="616"/>
        <v>1037666.3999999999</v>
      </c>
      <c r="U2073" s="83">
        <f t="shared" si="615"/>
        <v>1162186.368</v>
      </c>
      <c r="V2073" s="9" t="s">
        <v>1327</v>
      </c>
      <c r="W2073" s="152" t="s">
        <v>1396</v>
      </c>
      <c r="X2073" s="243"/>
    </row>
    <row r="2074" spans="1:24" s="225" customFormat="1" ht="102">
      <c r="A2074" s="9" t="s">
        <v>7447</v>
      </c>
      <c r="B2074" s="3" t="s">
        <v>1318</v>
      </c>
      <c r="C2074" s="194" t="s">
        <v>4186</v>
      </c>
      <c r="D2074" s="199" t="s">
        <v>4187</v>
      </c>
      <c r="E2074" s="199" t="s">
        <v>4188</v>
      </c>
      <c r="F2074" s="243"/>
      <c r="G2074" s="161" t="s">
        <v>385</v>
      </c>
      <c r="H2074" s="241">
        <v>0</v>
      </c>
      <c r="I2074" s="34">
        <v>470000000</v>
      </c>
      <c r="J2074" s="21" t="s">
        <v>1316</v>
      </c>
      <c r="K2074" s="17" t="s">
        <v>1633</v>
      </c>
      <c r="L2074" s="235" t="s">
        <v>3905</v>
      </c>
      <c r="M2074" s="140" t="s">
        <v>383</v>
      </c>
      <c r="N2074" s="362" t="s">
        <v>6086</v>
      </c>
      <c r="O2074" s="3" t="s">
        <v>1368</v>
      </c>
      <c r="P2074" s="7" t="s">
        <v>1340</v>
      </c>
      <c r="Q2074" s="3" t="s">
        <v>1188</v>
      </c>
      <c r="R2074" s="157">
        <v>20</v>
      </c>
      <c r="S2074" s="183">
        <v>6343.49</v>
      </c>
      <c r="T2074" s="253">
        <f t="shared" si="616"/>
        <v>126869.79999999999</v>
      </c>
      <c r="U2074" s="83">
        <f t="shared" si="615"/>
        <v>142094.17600000001</v>
      </c>
      <c r="V2074" s="9" t="s">
        <v>1327</v>
      </c>
      <c r="W2074" s="152" t="s">
        <v>1396</v>
      </c>
      <c r="X2074" s="243"/>
    </row>
    <row r="2075" spans="1:24" s="225" customFormat="1" ht="102">
      <c r="A2075" s="9" t="s">
        <v>7448</v>
      </c>
      <c r="B2075" s="3" t="s">
        <v>1318</v>
      </c>
      <c r="C2075" s="194" t="s">
        <v>4186</v>
      </c>
      <c r="D2075" s="199" t="s">
        <v>4189</v>
      </c>
      <c r="E2075" s="199" t="s">
        <v>4190</v>
      </c>
      <c r="F2075" s="243"/>
      <c r="G2075" s="161" t="s">
        <v>385</v>
      </c>
      <c r="H2075" s="241">
        <v>0</v>
      </c>
      <c r="I2075" s="34">
        <v>470000000</v>
      </c>
      <c r="J2075" s="21" t="s">
        <v>1316</v>
      </c>
      <c r="K2075" s="17" t="s">
        <v>1633</v>
      </c>
      <c r="L2075" s="235" t="s">
        <v>3905</v>
      </c>
      <c r="M2075" s="140" t="s">
        <v>383</v>
      </c>
      <c r="N2075" s="362" t="s">
        <v>6086</v>
      </c>
      <c r="O2075" s="3" t="s">
        <v>1368</v>
      </c>
      <c r="P2075" s="7" t="s">
        <v>1340</v>
      </c>
      <c r="Q2075" s="3" t="s">
        <v>1188</v>
      </c>
      <c r="R2075" s="157">
        <v>10</v>
      </c>
      <c r="S2075" s="183">
        <v>4539.51</v>
      </c>
      <c r="T2075" s="253">
        <f t="shared" si="616"/>
        <v>45395.100000000006</v>
      </c>
      <c r="U2075" s="83">
        <f t="shared" si="615"/>
        <v>50842.51200000001</v>
      </c>
      <c r="V2075" s="9" t="s">
        <v>1327</v>
      </c>
      <c r="W2075" s="152" t="s">
        <v>1396</v>
      </c>
      <c r="X2075" s="243"/>
    </row>
    <row r="2076" spans="1:24" s="225" customFormat="1" ht="102">
      <c r="A2076" s="9" t="s">
        <v>7449</v>
      </c>
      <c r="B2076" s="3" t="s">
        <v>1318</v>
      </c>
      <c r="C2076" s="194" t="s">
        <v>4191</v>
      </c>
      <c r="D2076" s="199" t="s">
        <v>4189</v>
      </c>
      <c r="E2076" s="199" t="s">
        <v>4192</v>
      </c>
      <c r="F2076" s="243"/>
      <c r="G2076" s="161" t="s">
        <v>385</v>
      </c>
      <c r="H2076" s="241">
        <v>0</v>
      </c>
      <c r="I2076" s="34">
        <v>470000000</v>
      </c>
      <c r="J2076" s="21" t="s">
        <v>1316</v>
      </c>
      <c r="K2076" s="17" t="s">
        <v>1633</v>
      </c>
      <c r="L2076" s="235" t="s">
        <v>3905</v>
      </c>
      <c r="M2076" s="140" t="s">
        <v>383</v>
      </c>
      <c r="N2076" s="362" t="s">
        <v>6086</v>
      </c>
      <c r="O2076" s="3" t="s">
        <v>1368</v>
      </c>
      <c r="P2076" s="7" t="s">
        <v>1340</v>
      </c>
      <c r="Q2076" s="3" t="s">
        <v>1188</v>
      </c>
      <c r="R2076" s="157">
        <v>10</v>
      </c>
      <c r="S2076" s="183">
        <v>26061.41</v>
      </c>
      <c r="T2076" s="253">
        <f t="shared" si="616"/>
        <v>260614.1</v>
      </c>
      <c r="U2076" s="83">
        <f t="shared" ref="U2076:U2139" si="617">T2076*1.12</f>
        <v>291887.79200000002</v>
      </c>
      <c r="V2076" s="9" t="s">
        <v>1327</v>
      </c>
      <c r="W2076" s="152" t="s">
        <v>1396</v>
      </c>
      <c r="X2076" s="243"/>
    </row>
    <row r="2077" spans="1:24" s="225" customFormat="1" ht="102">
      <c r="A2077" s="9" t="s">
        <v>7450</v>
      </c>
      <c r="B2077" s="3" t="s">
        <v>1318</v>
      </c>
      <c r="C2077" s="194" t="s">
        <v>4193</v>
      </c>
      <c r="D2077" s="199" t="s">
        <v>4194</v>
      </c>
      <c r="E2077" s="199" t="s">
        <v>4195</v>
      </c>
      <c r="F2077" s="243"/>
      <c r="G2077" s="161" t="s">
        <v>385</v>
      </c>
      <c r="H2077" s="241">
        <v>0</v>
      </c>
      <c r="I2077" s="34">
        <v>470000000</v>
      </c>
      <c r="J2077" s="21" t="s">
        <v>1316</v>
      </c>
      <c r="K2077" s="17" t="s">
        <v>1633</v>
      </c>
      <c r="L2077" s="235" t="s">
        <v>3905</v>
      </c>
      <c r="M2077" s="140" t="s">
        <v>383</v>
      </c>
      <c r="N2077" s="362" t="s">
        <v>6086</v>
      </c>
      <c r="O2077" s="3" t="s">
        <v>1368</v>
      </c>
      <c r="P2077" s="7" t="s">
        <v>1335</v>
      </c>
      <c r="Q2077" s="3" t="s">
        <v>1334</v>
      </c>
      <c r="R2077" s="157">
        <v>5</v>
      </c>
      <c r="S2077" s="183">
        <v>3004.01</v>
      </c>
      <c r="T2077" s="253">
        <f t="shared" si="616"/>
        <v>15020.050000000001</v>
      </c>
      <c r="U2077" s="83">
        <f t="shared" si="617"/>
        <v>16822.456000000002</v>
      </c>
      <c r="V2077" s="9" t="s">
        <v>1327</v>
      </c>
      <c r="W2077" s="152" t="s">
        <v>1396</v>
      </c>
      <c r="X2077" s="243"/>
    </row>
    <row r="2078" spans="1:24" s="225" customFormat="1" ht="102">
      <c r="A2078" s="9" t="s">
        <v>7451</v>
      </c>
      <c r="B2078" s="3" t="s">
        <v>1318</v>
      </c>
      <c r="C2078" s="194" t="s">
        <v>4196</v>
      </c>
      <c r="D2078" s="198" t="s">
        <v>4197</v>
      </c>
      <c r="E2078" s="199" t="s">
        <v>4198</v>
      </c>
      <c r="F2078" s="243"/>
      <c r="G2078" s="161" t="s">
        <v>385</v>
      </c>
      <c r="H2078" s="241">
        <v>0</v>
      </c>
      <c r="I2078" s="34">
        <v>470000000</v>
      </c>
      <c r="J2078" s="21" t="s">
        <v>1316</v>
      </c>
      <c r="K2078" s="17" t="s">
        <v>1633</v>
      </c>
      <c r="L2078" s="235" t="s">
        <v>3905</v>
      </c>
      <c r="M2078" s="140" t="s">
        <v>383</v>
      </c>
      <c r="N2078" s="362" t="s">
        <v>6086</v>
      </c>
      <c r="O2078" s="3" t="s">
        <v>1368</v>
      </c>
      <c r="P2078" s="7" t="s">
        <v>1340</v>
      </c>
      <c r="Q2078" s="3" t="s">
        <v>1188</v>
      </c>
      <c r="R2078" s="157">
        <v>5</v>
      </c>
      <c r="S2078" s="183">
        <v>6761.4</v>
      </c>
      <c r="T2078" s="253">
        <f t="shared" si="616"/>
        <v>33807</v>
      </c>
      <c r="U2078" s="83">
        <f t="shared" si="617"/>
        <v>37863.840000000004</v>
      </c>
      <c r="V2078" s="9" t="s">
        <v>1327</v>
      </c>
      <c r="W2078" s="152" t="s">
        <v>1396</v>
      </c>
      <c r="X2078" s="243"/>
    </row>
    <row r="2079" spans="1:24" s="225" customFormat="1" ht="102">
      <c r="A2079" s="9" t="s">
        <v>7452</v>
      </c>
      <c r="B2079" s="3" t="s">
        <v>1318</v>
      </c>
      <c r="C2079" s="192" t="s">
        <v>4199</v>
      </c>
      <c r="D2079" s="190" t="s">
        <v>4200</v>
      </c>
      <c r="E2079" s="199" t="s">
        <v>4201</v>
      </c>
      <c r="F2079" s="243"/>
      <c r="G2079" s="161" t="s">
        <v>385</v>
      </c>
      <c r="H2079" s="241">
        <v>0</v>
      </c>
      <c r="I2079" s="34">
        <v>470000000</v>
      </c>
      <c r="J2079" s="21" t="s">
        <v>1316</v>
      </c>
      <c r="K2079" s="17" t="s">
        <v>1633</v>
      </c>
      <c r="L2079" s="235" t="s">
        <v>3905</v>
      </c>
      <c r="M2079" s="140" t="s">
        <v>383</v>
      </c>
      <c r="N2079" s="362" t="s">
        <v>6086</v>
      </c>
      <c r="O2079" s="3" t="s">
        <v>1368</v>
      </c>
      <c r="P2079" s="7" t="s">
        <v>1340</v>
      </c>
      <c r="Q2079" s="3" t="s">
        <v>1188</v>
      </c>
      <c r="R2079" s="157">
        <v>10</v>
      </c>
      <c r="S2079" s="183">
        <v>18796.759999999998</v>
      </c>
      <c r="T2079" s="253">
        <f t="shared" si="616"/>
        <v>187967.59999999998</v>
      </c>
      <c r="U2079" s="83">
        <f t="shared" si="617"/>
        <v>210523.712</v>
      </c>
      <c r="V2079" s="9" t="s">
        <v>1327</v>
      </c>
      <c r="W2079" s="152" t="s">
        <v>1396</v>
      </c>
      <c r="X2079" s="243"/>
    </row>
    <row r="2080" spans="1:24" s="225" customFormat="1" ht="102">
      <c r="A2080" s="9" t="s">
        <v>7453</v>
      </c>
      <c r="B2080" s="3" t="s">
        <v>1318</v>
      </c>
      <c r="C2080" s="192" t="s">
        <v>4199</v>
      </c>
      <c r="D2080" s="190" t="s">
        <v>4200</v>
      </c>
      <c r="E2080" s="199" t="s">
        <v>4202</v>
      </c>
      <c r="F2080" s="243"/>
      <c r="G2080" s="161" t="s">
        <v>385</v>
      </c>
      <c r="H2080" s="241">
        <v>0</v>
      </c>
      <c r="I2080" s="34">
        <v>470000000</v>
      </c>
      <c r="J2080" s="21" t="s">
        <v>1316</v>
      </c>
      <c r="K2080" s="17" t="s">
        <v>1633</v>
      </c>
      <c r="L2080" s="235" t="s">
        <v>3905</v>
      </c>
      <c r="M2080" s="140" t="s">
        <v>383</v>
      </c>
      <c r="N2080" s="362" t="s">
        <v>6086</v>
      </c>
      <c r="O2080" s="3" t="s">
        <v>1368</v>
      </c>
      <c r="P2080" s="7" t="s">
        <v>1335</v>
      </c>
      <c r="Q2080" s="3" t="s">
        <v>1334</v>
      </c>
      <c r="R2080" s="258">
        <v>10</v>
      </c>
      <c r="S2080" s="183">
        <v>1157.1400000000001</v>
      </c>
      <c r="T2080" s="253">
        <f t="shared" si="616"/>
        <v>11571.400000000001</v>
      </c>
      <c r="U2080" s="83">
        <f t="shared" si="617"/>
        <v>12959.968000000003</v>
      </c>
      <c r="V2080" s="9" t="s">
        <v>1327</v>
      </c>
      <c r="W2080" s="152" t="s">
        <v>1396</v>
      </c>
      <c r="X2080" s="243"/>
    </row>
    <row r="2081" spans="1:24" s="225" customFormat="1" ht="102">
      <c r="A2081" s="9" t="s">
        <v>7454</v>
      </c>
      <c r="B2081" s="3" t="s">
        <v>1318</v>
      </c>
      <c r="C2081" s="192" t="s">
        <v>4203</v>
      </c>
      <c r="D2081" s="190" t="s">
        <v>4204</v>
      </c>
      <c r="E2081" s="199" t="s">
        <v>4205</v>
      </c>
      <c r="F2081" s="243"/>
      <c r="G2081" s="161" t="s">
        <v>385</v>
      </c>
      <c r="H2081" s="241">
        <v>0</v>
      </c>
      <c r="I2081" s="34">
        <v>470000000</v>
      </c>
      <c r="J2081" s="21" t="s">
        <v>1316</v>
      </c>
      <c r="K2081" s="17" t="s">
        <v>1633</v>
      </c>
      <c r="L2081" s="235" t="s">
        <v>3905</v>
      </c>
      <c r="M2081" s="140" t="s">
        <v>383</v>
      </c>
      <c r="N2081" s="362" t="s">
        <v>6086</v>
      </c>
      <c r="O2081" s="3" t="s">
        <v>1368</v>
      </c>
      <c r="P2081" s="7" t="s">
        <v>1340</v>
      </c>
      <c r="Q2081" s="3" t="s">
        <v>1188</v>
      </c>
      <c r="R2081" s="157">
        <v>1</v>
      </c>
      <c r="S2081" s="183">
        <v>13200</v>
      </c>
      <c r="T2081" s="253">
        <f t="shared" si="616"/>
        <v>13200</v>
      </c>
      <c r="U2081" s="83">
        <f t="shared" si="617"/>
        <v>14784.000000000002</v>
      </c>
      <c r="V2081" s="9" t="s">
        <v>1327</v>
      </c>
      <c r="W2081" s="152" t="s">
        <v>1396</v>
      </c>
      <c r="X2081" s="243"/>
    </row>
    <row r="2082" spans="1:24" s="225" customFormat="1" ht="102">
      <c r="A2082" s="9" t="s">
        <v>7455</v>
      </c>
      <c r="B2082" s="3" t="s">
        <v>1318</v>
      </c>
      <c r="C2082" s="194" t="s">
        <v>4206</v>
      </c>
      <c r="D2082" s="199" t="s">
        <v>4207</v>
      </c>
      <c r="E2082" s="199" t="s">
        <v>4208</v>
      </c>
      <c r="F2082" s="243"/>
      <c r="G2082" s="161" t="s">
        <v>385</v>
      </c>
      <c r="H2082" s="241">
        <v>0</v>
      </c>
      <c r="I2082" s="34">
        <v>470000000</v>
      </c>
      <c r="J2082" s="21" t="s">
        <v>1316</v>
      </c>
      <c r="K2082" s="17" t="s">
        <v>1633</v>
      </c>
      <c r="L2082" s="235" t="s">
        <v>3905</v>
      </c>
      <c r="M2082" s="140" t="s">
        <v>383</v>
      </c>
      <c r="N2082" s="362" t="s">
        <v>6086</v>
      </c>
      <c r="O2082" s="3" t="s">
        <v>1368</v>
      </c>
      <c r="P2082" s="7" t="s">
        <v>1340</v>
      </c>
      <c r="Q2082" s="3" t="s">
        <v>1188</v>
      </c>
      <c r="R2082" s="157">
        <v>3</v>
      </c>
      <c r="S2082" s="183">
        <v>13038.22</v>
      </c>
      <c r="T2082" s="253">
        <f t="shared" si="616"/>
        <v>39114.659999999996</v>
      </c>
      <c r="U2082" s="83">
        <f t="shared" si="617"/>
        <v>43808.419199999997</v>
      </c>
      <c r="V2082" s="9" t="s">
        <v>1327</v>
      </c>
      <c r="W2082" s="152" t="s">
        <v>1396</v>
      </c>
      <c r="X2082" s="243"/>
    </row>
    <row r="2083" spans="1:24" s="225" customFormat="1" ht="102">
      <c r="A2083" s="9" t="s">
        <v>7456</v>
      </c>
      <c r="B2083" s="3" t="s">
        <v>1318</v>
      </c>
      <c r="C2083" s="194" t="s">
        <v>4206</v>
      </c>
      <c r="D2083" s="199" t="s">
        <v>4209</v>
      </c>
      <c r="E2083" s="199" t="s">
        <v>4210</v>
      </c>
      <c r="F2083" s="243"/>
      <c r="G2083" s="161" t="s">
        <v>385</v>
      </c>
      <c r="H2083" s="241">
        <v>0</v>
      </c>
      <c r="I2083" s="34">
        <v>470000000</v>
      </c>
      <c r="J2083" s="21" t="s">
        <v>1316</v>
      </c>
      <c r="K2083" s="17" t="s">
        <v>1633</v>
      </c>
      <c r="L2083" s="235" t="s">
        <v>3905</v>
      </c>
      <c r="M2083" s="140" t="s">
        <v>383</v>
      </c>
      <c r="N2083" s="362" t="s">
        <v>6086</v>
      </c>
      <c r="O2083" s="3" t="s">
        <v>1368</v>
      </c>
      <c r="P2083" s="7" t="s">
        <v>1340</v>
      </c>
      <c r="Q2083" s="3" t="s">
        <v>1188</v>
      </c>
      <c r="R2083" s="258">
        <v>2</v>
      </c>
      <c r="S2083" s="183">
        <v>12494.96</v>
      </c>
      <c r="T2083" s="253">
        <f t="shared" si="616"/>
        <v>24989.919999999998</v>
      </c>
      <c r="U2083" s="83">
        <f t="shared" si="617"/>
        <v>27988.7104</v>
      </c>
      <c r="V2083" s="9" t="s">
        <v>1327</v>
      </c>
      <c r="W2083" s="152" t="s">
        <v>1396</v>
      </c>
      <c r="X2083" s="243"/>
    </row>
    <row r="2084" spans="1:24" s="225" customFormat="1" ht="102">
      <c r="A2084" s="9" t="s">
        <v>7457</v>
      </c>
      <c r="B2084" s="3" t="s">
        <v>1318</v>
      </c>
      <c r="C2084" s="192" t="s">
        <v>4203</v>
      </c>
      <c r="D2084" s="190" t="s">
        <v>4204</v>
      </c>
      <c r="E2084" s="199" t="s">
        <v>4211</v>
      </c>
      <c r="F2084" s="243"/>
      <c r="G2084" s="161" t="s">
        <v>385</v>
      </c>
      <c r="H2084" s="241">
        <v>0</v>
      </c>
      <c r="I2084" s="34">
        <v>470000000</v>
      </c>
      <c r="J2084" s="21" t="s">
        <v>1316</v>
      </c>
      <c r="K2084" s="17" t="s">
        <v>1633</v>
      </c>
      <c r="L2084" s="235" t="s">
        <v>3905</v>
      </c>
      <c r="M2084" s="140" t="s">
        <v>383</v>
      </c>
      <c r="N2084" s="362" t="s">
        <v>6086</v>
      </c>
      <c r="O2084" s="3" t="s">
        <v>1368</v>
      </c>
      <c r="P2084" s="7" t="s">
        <v>1340</v>
      </c>
      <c r="Q2084" s="3" t="s">
        <v>1188</v>
      </c>
      <c r="R2084" s="258">
        <v>2</v>
      </c>
      <c r="S2084" s="183">
        <v>9126.75</v>
      </c>
      <c r="T2084" s="253">
        <f t="shared" si="616"/>
        <v>18253.5</v>
      </c>
      <c r="U2084" s="83">
        <f t="shared" si="617"/>
        <v>20443.920000000002</v>
      </c>
      <c r="V2084" s="9" t="s">
        <v>1327</v>
      </c>
      <c r="W2084" s="152" t="s">
        <v>1396</v>
      </c>
      <c r="X2084" s="243"/>
    </row>
    <row r="2085" spans="1:24" s="225" customFormat="1" ht="102">
      <c r="A2085" s="9" t="s">
        <v>7458</v>
      </c>
      <c r="B2085" s="3" t="s">
        <v>1318</v>
      </c>
      <c r="C2085" s="194" t="s">
        <v>3914</v>
      </c>
      <c r="D2085" s="202" t="s">
        <v>4212</v>
      </c>
      <c r="E2085" s="199" t="s">
        <v>4213</v>
      </c>
      <c r="F2085" s="243"/>
      <c r="G2085" s="161" t="s">
        <v>385</v>
      </c>
      <c r="H2085" s="241">
        <v>0</v>
      </c>
      <c r="I2085" s="34">
        <v>470000000</v>
      </c>
      <c r="J2085" s="21" t="s">
        <v>1316</v>
      </c>
      <c r="K2085" s="17" t="s">
        <v>1633</v>
      </c>
      <c r="L2085" s="235" t="s">
        <v>3905</v>
      </c>
      <c r="M2085" s="140" t="s">
        <v>383</v>
      </c>
      <c r="N2085" s="362" t="s">
        <v>6086</v>
      </c>
      <c r="O2085" s="3" t="s">
        <v>1368</v>
      </c>
      <c r="P2085" s="7" t="s">
        <v>1340</v>
      </c>
      <c r="Q2085" s="3" t="s">
        <v>1188</v>
      </c>
      <c r="R2085" s="206">
        <v>10</v>
      </c>
      <c r="S2085" s="183">
        <v>300</v>
      </c>
      <c r="T2085" s="253">
        <f t="shared" si="616"/>
        <v>3000</v>
      </c>
      <c r="U2085" s="83">
        <f t="shared" si="617"/>
        <v>3360.0000000000005</v>
      </c>
      <c r="V2085" s="9" t="s">
        <v>1327</v>
      </c>
      <c r="W2085" s="152" t="s">
        <v>1396</v>
      </c>
      <c r="X2085" s="243"/>
    </row>
    <row r="2086" spans="1:24" s="225" customFormat="1" ht="102">
      <c r="A2086" s="9" t="s">
        <v>7459</v>
      </c>
      <c r="B2086" s="3" t="s">
        <v>1318</v>
      </c>
      <c r="C2086" s="194" t="s">
        <v>3914</v>
      </c>
      <c r="D2086" s="202" t="s">
        <v>4214</v>
      </c>
      <c r="E2086" s="199" t="s">
        <v>4215</v>
      </c>
      <c r="F2086" s="243"/>
      <c r="G2086" s="161" t="s">
        <v>385</v>
      </c>
      <c r="H2086" s="241">
        <v>0</v>
      </c>
      <c r="I2086" s="34">
        <v>470000000</v>
      </c>
      <c r="J2086" s="21" t="s">
        <v>1316</v>
      </c>
      <c r="K2086" s="17" t="s">
        <v>1633</v>
      </c>
      <c r="L2086" s="235" t="s">
        <v>3905</v>
      </c>
      <c r="M2086" s="140" t="s">
        <v>383</v>
      </c>
      <c r="N2086" s="362" t="s">
        <v>6086</v>
      </c>
      <c r="O2086" s="3" t="s">
        <v>1368</v>
      </c>
      <c r="P2086" s="7" t="s">
        <v>1340</v>
      </c>
      <c r="Q2086" s="3" t="s">
        <v>1188</v>
      </c>
      <c r="R2086" s="206">
        <v>10</v>
      </c>
      <c r="S2086" s="183">
        <v>400</v>
      </c>
      <c r="T2086" s="253">
        <f t="shared" ref="T2086:T2149" si="618">R2086*S2086</f>
        <v>4000</v>
      </c>
      <c r="U2086" s="83">
        <f t="shared" si="617"/>
        <v>4480</v>
      </c>
      <c r="V2086" s="9" t="s">
        <v>1327</v>
      </c>
      <c r="W2086" s="152" t="s">
        <v>1396</v>
      </c>
      <c r="X2086" s="243"/>
    </row>
    <row r="2087" spans="1:24" s="225" customFormat="1" ht="102">
      <c r="A2087" s="9" t="s">
        <v>7460</v>
      </c>
      <c r="B2087" s="3" t="s">
        <v>1318</v>
      </c>
      <c r="C2087" s="194" t="s">
        <v>4216</v>
      </c>
      <c r="D2087" s="189" t="s">
        <v>4217</v>
      </c>
      <c r="E2087" s="199" t="s">
        <v>4218</v>
      </c>
      <c r="F2087" s="243"/>
      <c r="G2087" s="161" t="s">
        <v>385</v>
      </c>
      <c r="H2087" s="241">
        <v>0</v>
      </c>
      <c r="I2087" s="34">
        <v>470000000</v>
      </c>
      <c r="J2087" s="21" t="s">
        <v>1316</v>
      </c>
      <c r="K2087" s="17" t="s">
        <v>1633</v>
      </c>
      <c r="L2087" s="235" t="s">
        <v>3905</v>
      </c>
      <c r="M2087" s="140" t="s">
        <v>383</v>
      </c>
      <c r="N2087" s="362" t="s">
        <v>6086</v>
      </c>
      <c r="O2087" s="3" t="s">
        <v>1368</v>
      </c>
      <c r="P2087" s="7" t="s">
        <v>1335</v>
      </c>
      <c r="Q2087" s="3" t="s">
        <v>1334</v>
      </c>
      <c r="R2087" s="157">
        <v>1</v>
      </c>
      <c r="S2087" s="183">
        <v>599757.85</v>
      </c>
      <c r="T2087" s="253">
        <f t="shared" si="618"/>
        <v>599757.85</v>
      </c>
      <c r="U2087" s="83">
        <f t="shared" si="617"/>
        <v>671728.79200000002</v>
      </c>
      <c r="V2087" s="9" t="s">
        <v>1327</v>
      </c>
      <c r="W2087" s="152" t="s">
        <v>1396</v>
      </c>
      <c r="X2087" s="243"/>
    </row>
    <row r="2088" spans="1:24" s="225" customFormat="1" ht="102">
      <c r="A2088" s="9" t="s">
        <v>7461</v>
      </c>
      <c r="B2088" s="3" t="s">
        <v>1318</v>
      </c>
      <c r="C2088" s="194" t="s">
        <v>3914</v>
      </c>
      <c r="D2088" s="202" t="s">
        <v>4219</v>
      </c>
      <c r="E2088" s="199" t="s">
        <v>4220</v>
      </c>
      <c r="F2088" s="243"/>
      <c r="G2088" s="161" t="s">
        <v>385</v>
      </c>
      <c r="H2088" s="241">
        <v>0</v>
      </c>
      <c r="I2088" s="34">
        <v>470000000</v>
      </c>
      <c r="J2088" s="21" t="s">
        <v>1316</v>
      </c>
      <c r="K2088" s="17" t="s">
        <v>1633</v>
      </c>
      <c r="L2088" s="235" t="s">
        <v>3905</v>
      </c>
      <c r="M2088" s="140" t="s">
        <v>383</v>
      </c>
      <c r="N2088" s="362" t="s">
        <v>6086</v>
      </c>
      <c r="O2088" s="3" t="s">
        <v>1368</v>
      </c>
      <c r="P2088" s="7" t="s">
        <v>1340</v>
      </c>
      <c r="Q2088" s="3" t="s">
        <v>1188</v>
      </c>
      <c r="R2088" s="206">
        <v>10</v>
      </c>
      <c r="S2088" s="183">
        <v>621.49</v>
      </c>
      <c r="T2088" s="253">
        <f t="shared" si="618"/>
        <v>6214.9</v>
      </c>
      <c r="U2088" s="83">
        <f t="shared" si="617"/>
        <v>6960.6880000000001</v>
      </c>
      <c r="V2088" s="9" t="s">
        <v>1327</v>
      </c>
      <c r="W2088" s="152" t="s">
        <v>1396</v>
      </c>
      <c r="X2088" s="243"/>
    </row>
    <row r="2089" spans="1:24" s="225" customFormat="1" ht="102">
      <c r="A2089" s="9" t="s">
        <v>7462</v>
      </c>
      <c r="B2089" s="3" t="s">
        <v>1318</v>
      </c>
      <c r="C2089" s="194" t="s">
        <v>3914</v>
      </c>
      <c r="D2089" s="202" t="s">
        <v>4221</v>
      </c>
      <c r="E2089" s="198" t="s">
        <v>4222</v>
      </c>
      <c r="F2089" s="243"/>
      <c r="G2089" s="161" t="s">
        <v>385</v>
      </c>
      <c r="H2089" s="241">
        <v>0</v>
      </c>
      <c r="I2089" s="34">
        <v>470000000</v>
      </c>
      <c r="J2089" s="21" t="s">
        <v>1316</v>
      </c>
      <c r="K2089" s="17" t="s">
        <v>1633</v>
      </c>
      <c r="L2089" s="235" t="s">
        <v>3905</v>
      </c>
      <c r="M2089" s="140" t="s">
        <v>383</v>
      </c>
      <c r="N2089" s="362" t="s">
        <v>6086</v>
      </c>
      <c r="O2089" s="3" t="s">
        <v>1368</v>
      </c>
      <c r="P2089" s="7" t="s">
        <v>1340</v>
      </c>
      <c r="Q2089" s="3" t="s">
        <v>1188</v>
      </c>
      <c r="R2089" s="206">
        <v>10</v>
      </c>
      <c r="S2089" s="183">
        <v>650</v>
      </c>
      <c r="T2089" s="253">
        <f t="shared" si="618"/>
        <v>6500</v>
      </c>
      <c r="U2089" s="83">
        <f t="shared" si="617"/>
        <v>7280.0000000000009</v>
      </c>
      <c r="V2089" s="9" t="s">
        <v>1327</v>
      </c>
      <c r="W2089" s="152" t="s">
        <v>1396</v>
      </c>
      <c r="X2089" s="243"/>
    </row>
    <row r="2090" spans="1:24" s="225" customFormat="1" ht="102">
      <c r="A2090" s="9" t="s">
        <v>7463</v>
      </c>
      <c r="B2090" s="3" t="s">
        <v>1318</v>
      </c>
      <c r="C2090" s="194" t="s">
        <v>4223</v>
      </c>
      <c r="D2090" s="199" t="s">
        <v>4224</v>
      </c>
      <c r="E2090" s="199" t="s">
        <v>4225</v>
      </c>
      <c r="F2090" s="243"/>
      <c r="G2090" s="161" t="s">
        <v>385</v>
      </c>
      <c r="H2090" s="241">
        <v>0</v>
      </c>
      <c r="I2090" s="34">
        <v>470000000</v>
      </c>
      <c r="J2090" s="21" t="s">
        <v>1316</v>
      </c>
      <c r="K2090" s="17" t="s">
        <v>1633</v>
      </c>
      <c r="L2090" s="235" t="s">
        <v>3905</v>
      </c>
      <c r="M2090" s="140" t="s">
        <v>383</v>
      </c>
      <c r="N2090" s="362" t="s">
        <v>6086</v>
      </c>
      <c r="O2090" s="3" t="s">
        <v>1368</v>
      </c>
      <c r="P2090" s="7" t="s">
        <v>1340</v>
      </c>
      <c r="Q2090" s="3" t="s">
        <v>1188</v>
      </c>
      <c r="R2090" s="258">
        <v>2</v>
      </c>
      <c r="S2090" s="183">
        <v>64203.8</v>
      </c>
      <c r="T2090" s="253">
        <f t="shared" si="618"/>
        <v>128407.6</v>
      </c>
      <c r="U2090" s="83">
        <f t="shared" si="617"/>
        <v>143816.51200000002</v>
      </c>
      <c r="V2090" s="9" t="s">
        <v>1327</v>
      </c>
      <c r="W2090" s="152" t="s">
        <v>1396</v>
      </c>
      <c r="X2090" s="243"/>
    </row>
    <row r="2091" spans="1:24" s="225" customFormat="1" ht="102">
      <c r="A2091" s="9" t="s">
        <v>7464</v>
      </c>
      <c r="B2091" s="3" t="s">
        <v>1318</v>
      </c>
      <c r="C2091" s="194" t="s">
        <v>4223</v>
      </c>
      <c r="D2091" s="199" t="s">
        <v>4226</v>
      </c>
      <c r="E2091" s="199" t="s">
        <v>4227</v>
      </c>
      <c r="F2091" s="243"/>
      <c r="G2091" s="161" t="s">
        <v>385</v>
      </c>
      <c r="H2091" s="241">
        <v>0</v>
      </c>
      <c r="I2091" s="34">
        <v>470000000</v>
      </c>
      <c r="J2091" s="21" t="s">
        <v>1316</v>
      </c>
      <c r="K2091" s="17" t="s">
        <v>1633</v>
      </c>
      <c r="L2091" s="235" t="s">
        <v>3905</v>
      </c>
      <c r="M2091" s="140" t="s">
        <v>383</v>
      </c>
      <c r="N2091" s="362" t="s">
        <v>6086</v>
      </c>
      <c r="O2091" s="3" t="s">
        <v>1368</v>
      </c>
      <c r="P2091" s="7" t="s">
        <v>1340</v>
      </c>
      <c r="Q2091" s="3" t="s">
        <v>1188</v>
      </c>
      <c r="R2091" s="258">
        <v>2</v>
      </c>
      <c r="S2091" s="183">
        <v>90302.61</v>
      </c>
      <c r="T2091" s="253">
        <f t="shared" si="618"/>
        <v>180605.22</v>
      </c>
      <c r="U2091" s="83">
        <f t="shared" si="617"/>
        <v>202277.84640000001</v>
      </c>
      <c r="V2091" s="9" t="s">
        <v>1327</v>
      </c>
      <c r="W2091" s="152" t="s">
        <v>1396</v>
      </c>
      <c r="X2091" s="243"/>
    </row>
    <row r="2092" spans="1:24" s="225" customFormat="1" ht="102">
      <c r="A2092" s="9" t="s">
        <v>7465</v>
      </c>
      <c r="B2092" s="3" t="s">
        <v>1318</v>
      </c>
      <c r="C2092" s="194" t="s">
        <v>4223</v>
      </c>
      <c r="D2092" s="199" t="s">
        <v>4224</v>
      </c>
      <c r="E2092" s="199" t="s">
        <v>4228</v>
      </c>
      <c r="F2092" s="243"/>
      <c r="G2092" s="161" t="s">
        <v>385</v>
      </c>
      <c r="H2092" s="241">
        <v>0</v>
      </c>
      <c r="I2092" s="34">
        <v>470000000</v>
      </c>
      <c r="J2092" s="21" t="s">
        <v>1316</v>
      </c>
      <c r="K2092" s="17" t="s">
        <v>1633</v>
      </c>
      <c r="L2092" s="235" t="s">
        <v>3905</v>
      </c>
      <c r="M2092" s="140" t="s">
        <v>383</v>
      </c>
      <c r="N2092" s="362" t="s">
        <v>6086</v>
      </c>
      <c r="O2092" s="3" t="s">
        <v>1368</v>
      </c>
      <c r="P2092" s="7" t="s">
        <v>1340</v>
      </c>
      <c r="Q2092" s="3" t="s">
        <v>1188</v>
      </c>
      <c r="R2092" s="258">
        <v>2</v>
      </c>
      <c r="S2092" s="183">
        <v>37050.26</v>
      </c>
      <c r="T2092" s="253">
        <f t="shared" si="618"/>
        <v>74100.52</v>
      </c>
      <c r="U2092" s="83">
        <f t="shared" si="617"/>
        <v>82992.582400000014</v>
      </c>
      <c r="V2092" s="9" t="s">
        <v>1327</v>
      </c>
      <c r="W2092" s="152" t="s">
        <v>1396</v>
      </c>
      <c r="X2092" s="243"/>
    </row>
    <row r="2093" spans="1:24" s="225" customFormat="1" ht="102">
      <c r="A2093" s="9" t="s">
        <v>7466</v>
      </c>
      <c r="B2093" s="3" t="s">
        <v>1318</v>
      </c>
      <c r="C2093" s="194" t="s">
        <v>4229</v>
      </c>
      <c r="D2093" s="199" t="s">
        <v>4230</v>
      </c>
      <c r="E2093" s="199" t="s">
        <v>4231</v>
      </c>
      <c r="F2093" s="243"/>
      <c r="G2093" s="161" t="s">
        <v>385</v>
      </c>
      <c r="H2093" s="241">
        <v>0</v>
      </c>
      <c r="I2093" s="34">
        <v>470000000</v>
      </c>
      <c r="J2093" s="21" t="s">
        <v>1316</v>
      </c>
      <c r="K2093" s="17" t="s">
        <v>1633</v>
      </c>
      <c r="L2093" s="235" t="s">
        <v>3905</v>
      </c>
      <c r="M2093" s="140" t="s">
        <v>383</v>
      </c>
      <c r="N2093" s="362" t="s">
        <v>6086</v>
      </c>
      <c r="O2093" s="3" t="s">
        <v>1368</v>
      </c>
      <c r="P2093" s="7" t="s">
        <v>1340</v>
      </c>
      <c r="Q2093" s="3" t="s">
        <v>1188</v>
      </c>
      <c r="R2093" s="258">
        <v>5</v>
      </c>
      <c r="S2093" s="183">
        <v>4832.83</v>
      </c>
      <c r="T2093" s="253">
        <f t="shared" si="618"/>
        <v>24164.15</v>
      </c>
      <c r="U2093" s="83">
        <f t="shared" si="617"/>
        <v>27063.848000000005</v>
      </c>
      <c r="V2093" s="9" t="s">
        <v>1327</v>
      </c>
      <c r="W2093" s="152" t="s">
        <v>1396</v>
      </c>
      <c r="X2093" s="243"/>
    </row>
    <row r="2094" spans="1:24" s="225" customFormat="1" ht="102">
      <c r="A2094" s="9" t="s">
        <v>7467</v>
      </c>
      <c r="B2094" s="3" t="s">
        <v>1318</v>
      </c>
      <c r="C2094" s="194" t="s">
        <v>4229</v>
      </c>
      <c r="D2094" s="198" t="s">
        <v>4232</v>
      </c>
      <c r="E2094" s="199" t="s">
        <v>4233</v>
      </c>
      <c r="F2094" s="243"/>
      <c r="G2094" s="161" t="s">
        <v>385</v>
      </c>
      <c r="H2094" s="241">
        <v>0</v>
      </c>
      <c r="I2094" s="34">
        <v>470000000</v>
      </c>
      <c r="J2094" s="21" t="s">
        <v>1316</v>
      </c>
      <c r="K2094" s="17" t="s">
        <v>1633</v>
      </c>
      <c r="L2094" s="235" t="s">
        <v>3905</v>
      </c>
      <c r="M2094" s="140" t="s">
        <v>383</v>
      </c>
      <c r="N2094" s="362" t="s">
        <v>6086</v>
      </c>
      <c r="O2094" s="3" t="s">
        <v>1368</v>
      </c>
      <c r="P2094" s="7" t="s">
        <v>1340</v>
      </c>
      <c r="Q2094" s="3" t="s">
        <v>1188</v>
      </c>
      <c r="R2094" s="258">
        <v>5</v>
      </c>
      <c r="S2094" s="183">
        <v>5171.83</v>
      </c>
      <c r="T2094" s="253">
        <f t="shared" si="618"/>
        <v>25859.15</v>
      </c>
      <c r="U2094" s="83">
        <f t="shared" si="617"/>
        <v>28962.248000000003</v>
      </c>
      <c r="V2094" s="9" t="s">
        <v>1327</v>
      </c>
      <c r="W2094" s="152" t="s">
        <v>1396</v>
      </c>
      <c r="X2094" s="243"/>
    </row>
    <row r="2095" spans="1:24" s="225" customFormat="1" ht="102">
      <c r="A2095" s="9" t="s">
        <v>7468</v>
      </c>
      <c r="B2095" s="3" t="s">
        <v>1318</v>
      </c>
      <c r="C2095" s="192" t="s">
        <v>4234</v>
      </c>
      <c r="D2095" s="190" t="s">
        <v>4235</v>
      </c>
      <c r="E2095" s="199" t="s">
        <v>4236</v>
      </c>
      <c r="F2095" s="243"/>
      <c r="G2095" s="161" t="s">
        <v>385</v>
      </c>
      <c r="H2095" s="241">
        <v>0</v>
      </c>
      <c r="I2095" s="34">
        <v>470000000</v>
      </c>
      <c r="J2095" s="21" t="s">
        <v>1316</v>
      </c>
      <c r="K2095" s="17" t="s">
        <v>1633</v>
      </c>
      <c r="L2095" s="235" t="s">
        <v>3905</v>
      </c>
      <c r="M2095" s="140" t="s">
        <v>383</v>
      </c>
      <c r="N2095" s="362" t="s">
        <v>6086</v>
      </c>
      <c r="O2095" s="3" t="s">
        <v>1368</v>
      </c>
      <c r="P2095" s="7" t="s">
        <v>1340</v>
      </c>
      <c r="Q2095" s="3" t="s">
        <v>1188</v>
      </c>
      <c r="R2095" s="202">
        <v>1</v>
      </c>
      <c r="S2095" s="183">
        <v>169400</v>
      </c>
      <c r="T2095" s="253">
        <f t="shared" si="618"/>
        <v>169400</v>
      </c>
      <c r="U2095" s="83">
        <f t="shared" si="617"/>
        <v>189728.00000000003</v>
      </c>
      <c r="V2095" s="9" t="s">
        <v>1327</v>
      </c>
      <c r="W2095" s="152" t="s">
        <v>1396</v>
      </c>
      <c r="X2095" s="243"/>
    </row>
    <row r="2096" spans="1:24" s="225" customFormat="1" ht="102">
      <c r="A2096" s="9" t="s">
        <v>7469</v>
      </c>
      <c r="B2096" s="3" t="s">
        <v>1318</v>
      </c>
      <c r="C2096" s="194" t="s">
        <v>4237</v>
      </c>
      <c r="D2096" s="199" t="s">
        <v>4238</v>
      </c>
      <c r="E2096" s="199" t="s">
        <v>4239</v>
      </c>
      <c r="F2096" s="243"/>
      <c r="G2096" s="161" t="s">
        <v>385</v>
      </c>
      <c r="H2096" s="241">
        <v>0</v>
      </c>
      <c r="I2096" s="34">
        <v>470000000</v>
      </c>
      <c r="J2096" s="21" t="s">
        <v>1316</v>
      </c>
      <c r="K2096" s="17" t="s">
        <v>1633</v>
      </c>
      <c r="L2096" s="235" t="s">
        <v>3905</v>
      </c>
      <c r="M2096" s="140" t="s">
        <v>383</v>
      </c>
      <c r="N2096" s="362" t="s">
        <v>6086</v>
      </c>
      <c r="O2096" s="3" t="s">
        <v>1368</v>
      </c>
      <c r="P2096" s="7" t="s">
        <v>1335</v>
      </c>
      <c r="Q2096" s="3" t="s">
        <v>1334</v>
      </c>
      <c r="R2096" s="258">
        <v>2</v>
      </c>
      <c r="S2096" s="183">
        <v>265110.34999999998</v>
      </c>
      <c r="T2096" s="253">
        <f t="shared" si="618"/>
        <v>530220.69999999995</v>
      </c>
      <c r="U2096" s="83">
        <f t="shared" si="617"/>
        <v>593847.18400000001</v>
      </c>
      <c r="V2096" s="9" t="s">
        <v>1327</v>
      </c>
      <c r="W2096" s="152" t="s">
        <v>1396</v>
      </c>
      <c r="X2096" s="243"/>
    </row>
    <row r="2097" spans="1:24" s="225" customFormat="1" ht="102">
      <c r="A2097" s="9" t="s">
        <v>7470</v>
      </c>
      <c r="B2097" s="3" t="s">
        <v>1318</v>
      </c>
      <c r="C2097" s="194" t="s">
        <v>4237</v>
      </c>
      <c r="D2097" s="199" t="s">
        <v>4240</v>
      </c>
      <c r="E2097" s="199" t="s">
        <v>4241</v>
      </c>
      <c r="F2097" s="243"/>
      <c r="G2097" s="161" t="s">
        <v>385</v>
      </c>
      <c r="H2097" s="241">
        <v>0</v>
      </c>
      <c r="I2097" s="34">
        <v>470000000</v>
      </c>
      <c r="J2097" s="21" t="s">
        <v>1316</v>
      </c>
      <c r="K2097" s="17" t="s">
        <v>1633</v>
      </c>
      <c r="L2097" s="235" t="s">
        <v>3905</v>
      </c>
      <c r="M2097" s="140" t="s">
        <v>383</v>
      </c>
      <c r="N2097" s="362" t="s">
        <v>6086</v>
      </c>
      <c r="O2097" s="3" t="s">
        <v>1368</v>
      </c>
      <c r="P2097" s="7" t="s">
        <v>1335</v>
      </c>
      <c r="Q2097" s="3" t="s">
        <v>1334</v>
      </c>
      <c r="R2097" s="157">
        <v>2</v>
      </c>
      <c r="S2097" s="183">
        <v>233982.41</v>
      </c>
      <c r="T2097" s="253">
        <f t="shared" si="618"/>
        <v>467964.82</v>
      </c>
      <c r="U2097" s="83">
        <f t="shared" si="617"/>
        <v>524120.59840000008</v>
      </c>
      <c r="V2097" s="9" t="s">
        <v>1327</v>
      </c>
      <c r="W2097" s="152" t="s">
        <v>1396</v>
      </c>
      <c r="X2097" s="243"/>
    </row>
    <row r="2098" spans="1:24" s="225" customFormat="1" ht="102">
      <c r="A2098" s="9" t="s">
        <v>7471</v>
      </c>
      <c r="B2098" s="3" t="s">
        <v>1318</v>
      </c>
      <c r="C2098" s="194" t="s">
        <v>4242</v>
      </c>
      <c r="D2098" s="198" t="s">
        <v>4243</v>
      </c>
      <c r="E2098" s="199" t="s">
        <v>4244</v>
      </c>
      <c r="F2098" s="243"/>
      <c r="G2098" s="161" t="s">
        <v>385</v>
      </c>
      <c r="H2098" s="241">
        <v>0</v>
      </c>
      <c r="I2098" s="34">
        <v>470000000</v>
      </c>
      <c r="J2098" s="21" t="s">
        <v>1316</v>
      </c>
      <c r="K2098" s="17" t="s">
        <v>1633</v>
      </c>
      <c r="L2098" s="235" t="s">
        <v>3905</v>
      </c>
      <c r="M2098" s="140" t="s">
        <v>383</v>
      </c>
      <c r="N2098" s="362" t="s">
        <v>6086</v>
      </c>
      <c r="O2098" s="3" t="s">
        <v>1368</v>
      </c>
      <c r="P2098" s="7" t="s">
        <v>1340</v>
      </c>
      <c r="Q2098" s="3" t="s">
        <v>1188</v>
      </c>
      <c r="R2098" s="157">
        <v>6</v>
      </c>
      <c r="S2098" s="183">
        <v>11540.99</v>
      </c>
      <c r="T2098" s="253">
        <f t="shared" si="618"/>
        <v>69245.94</v>
      </c>
      <c r="U2098" s="83">
        <f t="shared" si="617"/>
        <v>77555.452800000014</v>
      </c>
      <c r="V2098" s="9" t="s">
        <v>1327</v>
      </c>
      <c r="W2098" s="152" t="s">
        <v>1396</v>
      </c>
      <c r="X2098" s="243"/>
    </row>
    <row r="2099" spans="1:24" s="225" customFormat="1" ht="102">
      <c r="A2099" s="9" t="s">
        <v>7472</v>
      </c>
      <c r="B2099" s="3" t="s">
        <v>1318</v>
      </c>
      <c r="C2099" s="194" t="s">
        <v>4245</v>
      </c>
      <c r="D2099" s="199" t="s">
        <v>4246</v>
      </c>
      <c r="E2099" s="199" t="s">
        <v>4247</v>
      </c>
      <c r="F2099" s="243"/>
      <c r="G2099" s="161" t="s">
        <v>385</v>
      </c>
      <c r="H2099" s="241">
        <v>0</v>
      </c>
      <c r="I2099" s="34">
        <v>470000000</v>
      </c>
      <c r="J2099" s="21" t="s">
        <v>1316</v>
      </c>
      <c r="K2099" s="17" t="s">
        <v>1633</v>
      </c>
      <c r="L2099" s="235" t="s">
        <v>3905</v>
      </c>
      <c r="M2099" s="140" t="s">
        <v>383</v>
      </c>
      <c r="N2099" s="362" t="s">
        <v>6086</v>
      </c>
      <c r="O2099" s="3" t="s">
        <v>1368</v>
      </c>
      <c r="P2099" s="7" t="s">
        <v>1340</v>
      </c>
      <c r="Q2099" s="3" t="s">
        <v>1188</v>
      </c>
      <c r="R2099" s="157">
        <v>10</v>
      </c>
      <c r="S2099" s="183">
        <v>26566.78</v>
      </c>
      <c r="T2099" s="253">
        <f t="shared" si="618"/>
        <v>265667.8</v>
      </c>
      <c r="U2099" s="83">
        <f t="shared" si="617"/>
        <v>297547.93599999999</v>
      </c>
      <c r="V2099" s="9" t="s">
        <v>1327</v>
      </c>
      <c r="W2099" s="152" t="s">
        <v>1396</v>
      </c>
      <c r="X2099" s="243"/>
    </row>
    <row r="2100" spans="1:24" s="225" customFormat="1" ht="102">
      <c r="A2100" s="9" t="s">
        <v>7473</v>
      </c>
      <c r="B2100" s="3" t="s">
        <v>1318</v>
      </c>
      <c r="C2100" s="194" t="s">
        <v>4248</v>
      </c>
      <c r="D2100" s="199" t="s">
        <v>4249</v>
      </c>
      <c r="E2100" s="199" t="s">
        <v>4250</v>
      </c>
      <c r="F2100" s="243"/>
      <c r="G2100" s="161" t="s">
        <v>385</v>
      </c>
      <c r="H2100" s="241">
        <v>0</v>
      </c>
      <c r="I2100" s="34">
        <v>470000000</v>
      </c>
      <c r="J2100" s="21" t="s">
        <v>1316</v>
      </c>
      <c r="K2100" s="17" t="s">
        <v>1633</v>
      </c>
      <c r="L2100" s="235" t="s">
        <v>3905</v>
      </c>
      <c r="M2100" s="140" t="s">
        <v>383</v>
      </c>
      <c r="N2100" s="362" t="s">
        <v>6086</v>
      </c>
      <c r="O2100" s="3" t="s">
        <v>1368</v>
      </c>
      <c r="P2100" s="7" t="s">
        <v>1340</v>
      </c>
      <c r="Q2100" s="3" t="s">
        <v>1188</v>
      </c>
      <c r="R2100" s="157">
        <v>8</v>
      </c>
      <c r="S2100" s="183">
        <v>44481.04</v>
      </c>
      <c r="T2100" s="253">
        <f t="shared" si="618"/>
        <v>355848.32</v>
      </c>
      <c r="U2100" s="83">
        <f t="shared" si="617"/>
        <v>398550.11840000004</v>
      </c>
      <c r="V2100" s="9" t="s">
        <v>1327</v>
      </c>
      <c r="W2100" s="152" t="s">
        <v>1396</v>
      </c>
      <c r="X2100" s="243"/>
    </row>
    <row r="2101" spans="1:24" s="225" customFormat="1" ht="102">
      <c r="A2101" s="9" t="s">
        <v>7474</v>
      </c>
      <c r="B2101" s="3" t="s">
        <v>1318</v>
      </c>
      <c r="C2101" s="192" t="s">
        <v>4251</v>
      </c>
      <c r="D2101" s="190" t="s">
        <v>4252</v>
      </c>
      <c r="E2101" s="199" t="s">
        <v>4253</v>
      </c>
      <c r="F2101" s="243"/>
      <c r="G2101" s="161" t="s">
        <v>385</v>
      </c>
      <c r="H2101" s="241">
        <v>0</v>
      </c>
      <c r="I2101" s="34">
        <v>470000000</v>
      </c>
      <c r="J2101" s="21" t="s">
        <v>1316</v>
      </c>
      <c r="K2101" s="17" t="s">
        <v>1633</v>
      </c>
      <c r="L2101" s="235" t="s">
        <v>3905</v>
      </c>
      <c r="M2101" s="140" t="s">
        <v>383</v>
      </c>
      <c r="N2101" s="362" t="s">
        <v>6086</v>
      </c>
      <c r="O2101" s="3" t="s">
        <v>1368</v>
      </c>
      <c r="P2101" s="7" t="s">
        <v>1340</v>
      </c>
      <c r="Q2101" s="3" t="s">
        <v>1188</v>
      </c>
      <c r="R2101" s="157">
        <v>20</v>
      </c>
      <c r="S2101" s="183">
        <v>10920.01</v>
      </c>
      <c r="T2101" s="253">
        <f t="shared" si="618"/>
        <v>218400.2</v>
      </c>
      <c r="U2101" s="83">
        <f t="shared" si="617"/>
        <v>244608.22400000005</v>
      </c>
      <c r="V2101" s="9" t="s">
        <v>1327</v>
      </c>
      <c r="W2101" s="152" t="s">
        <v>1396</v>
      </c>
      <c r="X2101" s="243"/>
    </row>
    <row r="2102" spans="1:24" s="225" customFormat="1" ht="102">
      <c r="A2102" s="9" t="s">
        <v>7475</v>
      </c>
      <c r="B2102" s="3" t="s">
        <v>1318</v>
      </c>
      <c r="C2102" s="192" t="s">
        <v>4251</v>
      </c>
      <c r="D2102" s="190" t="s">
        <v>4252</v>
      </c>
      <c r="E2102" s="199" t="s">
        <v>4254</v>
      </c>
      <c r="F2102" s="243"/>
      <c r="G2102" s="161" t="s">
        <v>385</v>
      </c>
      <c r="H2102" s="241">
        <v>0</v>
      </c>
      <c r="I2102" s="34">
        <v>470000000</v>
      </c>
      <c r="J2102" s="21" t="s">
        <v>1316</v>
      </c>
      <c r="K2102" s="17" t="s">
        <v>1633</v>
      </c>
      <c r="L2102" s="235" t="s">
        <v>3905</v>
      </c>
      <c r="M2102" s="140" t="s">
        <v>383</v>
      </c>
      <c r="N2102" s="362" t="s">
        <v>6086</v>
      </c>
      <c r="O2102" s="3" t="s">
        <v>1368</v>
      </c>
      <c r="P2102" s="7" t="s">
        <v>1340</v>
      </c>
      <c r="Q2102" s="3" t="s">
        <v>1188</v>
      </c>
      <c r="R2102" s="157">
        <v>20</v>
      </c>
      <c r="S2102" s="183">
        <v>11774.59</v>
      </c>
      <c r="T2102" s="253">
        <f t="shared" si="618"/>
        <v>235491.8</v>
      </c>
      <c r="U2102" s="83">
        <f t="shared" si="617"/>
        <v>263750.81599999999</v>
      </c>
      <c r="V2102" s="9" t="s">
        <v>1327</v>
      </c>
      <c r="W2102" s="152" t="s">
        <v>1396</v>
      </c>
      <c r="X2102" s="243"/>
    </row>
    <row r="2103" spans="1:24" s="225" customFormat="1" ht="102">
      <c r="A2103" s="9" t="s">
        <v>7476</v>
      </c>
      <c r="B2103" s="3" t="s">
        <v>1318</v>
      </c>
      <c r="C2103" s="192" t="s">
        <v>4234</v>
      </c>
      <c r="D2103" s="190" t="s">
        <v>4235</v>
      </c>
      <c r="E2103" s="199" t="s">
        <v>4255</v>
      </c>
      <c r="F2103" s="243"/>
      <c r="G2103" s="161" t="s">
        <v>385</v>
      </c>
      <c r="H2103" s="241">
        <v>0</v>
      </c>
      <c r="I2103" s="34">
        <v>470000000</v>
      </c>
      <c r="J2103" s="21" t="s">
        <v>1316</v>
      </c>
      <c r="K2103" s="17" t="s">
        <v>1633</v>
      </c>
      <c r="L2103" s="235" t="s">
        <v>3905</v>
      </c>
      <c r="M2103" s="140" t="s">
        <v>383</v>
      </c>
      <c r="N2103" s="362" t="s">
        <v>6086</v>
      </c>
      <c r="O2103" s="3" t="s">
        <v>1368</v>
      </c>
      <c r="P2103" s="7" t="s">
        <v>1340</v>
      </c>
      <c r="Q2103" s="3" t="s">
        <v>1188</v>
      </c>
      <c r="R2103" s="157">
        <v>2</v>
      </c>
      <c r="S2103" s="183">
        <v>21082.78</v>
      </c>
      <c r="T2103" s="253">
        <f t="shared" si="618"/>
        <v>42165.56</v>
      </c>
      <c r="U2103" s="83">
        <f t="shared" si="617"/>
        <v>47225.427199999998</v>
      </c>
      <c r="V2103" s="9" t="s">
        <v>1327</v>
      </c>
      <c r="W2103" s="152" t="s">
        <v>1396</v>
      </c>
      <c r="X2103" s="243"/>
    </row>
    <row r="2104" spans="1:24" s="225" customFormat="1" ht="102">
      <c r="A2104" s="9" t="s">
        <v>7477</v>
      </c>
      <c r="B2104" s="3" t="s">
        <v>1318</v>
      </c>
      <c r="C2104" s="192" t="s">
        <v>4234</v>
      </c>
      <c r="D2104" s="190" t="s">
        <v>4235</v>
      </c>
      <c r="E2104" s="199" t="s">
        <v>4256</v>
      </c>
      <c r="F2104" s="243"/>
      <c r="G2104" s="161" t="s">
        <v>385</v>
      </c>
      <c r="H2104" s="241">
        <v>0</v>
      </c>
      <c r="I2104" s="34">
        <v>470000000</v>
      </c>
      <c r="J2104" s="21" t="s">
        <v>1316</v>
      </c>
      <c r="K2104" s="17" t="s">
        <v>1633</v>
      </c>
      <c r="L2104" s="235" t="s">
        <v>3905</v>
      </c>
      <c r="M2104" s="140" t="s">
        <v>383</v>
      </c>
      <c r="N2104" s="362" t="s">
        <v>6086</v>
      </c>
      <c r="O2104" s="3" t="s">
        <v>1368</v>
      </c>
      <c r="P2104" s="7" t="s">
        <v>1340</v>
      </c>
      <c r="Q2104" s="3" t="s">
        <v>1188</v>
      </c>
      <c r="R2104" s="157">
        <v>2</v>
      </c>
      <c r="S2104" s="183">
        <v>19809.3</v>
      </c>
      <c r="T2104" s="253">
        <f t="shared" si="618"/>
        <v>39618.6</v>
      </c>
      <c r="U2104" s="83">
        <f t="shared" si="617"/>
        <v>44372.832000000002</v>
      </c>
      <c r="V2104" s="9" t="s">
        <v>1327</v>
      </c>
      <c r="W2104" s="152" t="s">
        <v>1396</v>
      </c>
      <c r="X2104" s="243"/>
    </row>
    <row r="2105" spans="1:24" s="225" customFormat="1" ht="102">
      <c r="A2105" s="9" t="s">
        <v>7478</v>
      </c>
      <c r="B2105" s="3" t="s">
        <v>1318</v>
      </c>
      <c r="C2105" s="194" t="s">
        <v>4257</v>
      </c>
      <c r="D2105" s="198" t="s">
        <v>4258</v>
      </c>
      <c r="E2105" s="199" t="s">
        <v>4259</v>
      </c>
      <c r="F2105" s="243"/>
      <c r="G2105" s="161" t="s">
        <v>385</v>
      </c>
      <c r="H2105" s="241">
        <v>0</v>
      </c>
      <c r="I2105" s="34">
        <v>470000000</v>
      </c>
      <c r="J2105" s="21" t="s">
        <v>1316</v>
      </c>
      <c r="K2105" s="17" t="s">
        <v>1633</v>
      </c>
      <c r="L2105" s="235" t="s">
        <v>3905</v>
      </c>
      <c r="M2105" s="140" t="s">
        <v>383</v>
      </c>
      <c r="N2105" s="362" t="s">
        <v>6086</v>
      </c>
      <c r="O2105" s="3" t="s">
        <v>1368</v>
      </c>
      <c r="P2105" s="7" t="s">
        <v>1340</v>
      </c>
      <c r="Q2105" s="3" t="s">
        <v>1188</v>
      </c>
      <c r="R2105" s="157">
        <v>10</v>
      </c>
      <c r="S2105" s="183">
        <v>526.74</v>
      </c>
      <c r="T2105" s="253">
        <f t="shared" si="618"/>
        <v>5267.4</v>
      </c>
      <c r="U2105" s="83">
        <f t="shared" si="617"/>
        <v>5899.4880000000003</v>
      </c>
      <c r="V2105" s="9" t="s">
        <v>1327</v>
      </c>
      <c r="W2105" s="152" t="s">
        <v>1396</v>
      </c>
      <c r="X2105" s="243"/>
    </row>
    <row r="2106" spans="1:24" s="225" customFormat="1" ht="102">
      <c r="A2106" s="9" t="s">
        <v>7479</v>
      </c>
      <c r="B2106" s="3" t="s">
        <v>1318</v>
      </c>
      <c r="C2106" s="194" t="s">
        <v>4257</v>
      </c>
      <c r="D2106" s="198" t="s">
        <v>4260</v>
      </c>
      <c r="E2106" s="199" t="s">
        <v>4261</v>
      </c>
      <c r="F2106" s="243"/>
      <c r="G2106" s="161" t="s">
        <v>385</v>
      </c>
      <c r="H2106" s="241">
        <v>0</v>
      </c>
      <c r="I2106" s="34">
        <v>470000000</v>
      </c>
      <c r="J2106" s="21" t="s">
        <v>1316</v>
      </c>
      <c r="K2106" s="17" t="s">
        <v>1633</v>
      </c>
      <c r="L2106" s="235" t="s">
        <v>3905</v>
      </c>
      <c r="M2106" s="140" t="s">
        <v>383</v>
      </c>
      <c r="N2106" s="362" t="s">
        <v>6086</v>
      </c>
      <c r="O2106" s="3" t="s">
        <v>1368</v>
      </c>
      <c r="P2106" s="7" t="s">
        <v>1340</v>
      </c>
      <c r="Q2106" s="3" t="s">
        <v>1188</v>
      </c>
      <c r="R2106" s="157">
        <v>30</v>
      </c>
      <c r="S2106" s="183">
        <v>429.18</v>
      </c>
      <c r="T2106" s="253">
        <f t="shared" si="618"/>
        <v>12875.4</v>
      </c>
      <c r="U2106" s="83">
        <f t="shared" si="617"/>
        <v>14420.448</v>
      </c>
      <c r="V2106" s="9" t="s">
        <v>1327</v>
      </c>
      <c r="W2106" s="152" t="s">
        <v>1396</v>
      </c>
      <c r="X2106" s="243"/>
    </row>
    <row r="2107" spans="1:24" s="225" customFormat="1" ht="102">
      <c r="A2107" s="9" t="s">
        <v>7480</v>
      </c>
      <c r="B2107" s="3" t="s">
        <v>1318</v>
      </c>
      <c r="C2107" s="194" t="s">
        <v>4262</v>
      </c>
      <c r="D2107" s="205" t="s">
        <v>4263</v>
      </c>
      <c r="E2107" s="199" t="s">
        <v>4264</v>
      </c>
      <c r="F2107" s="243"/>
      <c r="G2107" s="161" t="s">
        <v>385</v>
      </c>
      <c r="H2107" s="241">
        <v>0</v>
      </c>
      <c r="I2107" s="34">
        <v>470000000</v>
      </c>
      <c r="J2107" s="21" t="s">
        <v>1316</v>
      </c>
      <c r="K2107" s="17" t="s">
        <v>1633</v>
      </c>
      <c r="L2107" s="235" t="s">
        <v>3905</v>
      </c>
      <c r="M2107" s="140" t="s">
        <v>383</v>
      </c>
      <c r="N2107" s="362" t="s">
        <v>6086</v>
      </c>
      <c r="O2107" s="3" t="s">
        <v>1368</v>
      </c>
      <c r="P2107" s="7" t="s">
        <v>1340</v>
      </c>
      <c r="Q2107" s="3" t="s">
        <v>1188</v>
      </c>
      <c r="R2107" s="157">
        <v>2</v>
      </c>
      <c r="S2107" s="183">
        <v>103170.86</v>
      </c>
      <c r="T2107" s="253">
        <f t="shared" si="618"/>
        <v>206341.72</v>
      </c>
      <c r="U2107" s="83">
        <f t="shared" si="617"/>
        <v>231102.72640000001</v>
      </c>
      <c r="V2107" s="9" t="s">
        <v>1327</v>
      </c>
      <c r="W2107" s="152" t="s">
        <v>1396</v>
      </c>
      <c r="X2107" s="243"/>
    </row>
    <row r="2108" spans="1:24" s="225" customFormat="1" ht="102">
      <c r="A2108" s="9" t="s">
        <v>7481</v>
      </c>
      <c r="B2108" s="3" t="s">
        <v>1318</v>
      </c>
      <c r="C2108" s="192" t="s">
        <v>4265</v>
      </c>
      <c r="D2108" s="190" t="s">
        <v>4266</v>
      </c>
      <c r="E2108" s="199" t="s">
        <v>4267</v>
      </c>
      <c r="F2108" s="243"/>
      <c r="G2108" s="161" t="s">
        <v>385</v>
      </c>
      <c r="H2108" s="241">
        <v>0</v>
      </c>
      <c r="I2108" s="34">
        <v>470000000</v>
      </c>
      <c r="J2108" s="21" t="s">
        <v>1316</v>
      </c>
      <c r="K2108" s="17" t="s">
        <v>1633</v>
      </c>
      <c r="L2108" s="235" t="s">
        <v>3905</v>
      </c>
      <c r="M2108" s="140" t="s">
        <v>383</v>
      </c>
      <c r="N2108" s="362" t="s">
        <v>6086</v>
      </c>
      <c r="O2108" s="3" t="s">
        <v>1368</v>
      </c>
      <c r="P2108" s="7" t="s">
        <v>1335</v>
      </c>
      <c r="Q2108" s="3" t="s">
        <v>1334</v>
      </c>
      <c r="R2108" s="157">
        <v>4</v>
      </c>
      <c r="S2108" s="183">
        <v>977.87</v>
      </c>
      <c r="T2108" s="253">
        <f t="shared" si="618"/>
        <v>3911.48</v>
      </c>
      <c r="U2108" s="83">
        <f t="shared" si="617"/>
        <v>4380.8576000000003</v>
      </c>
      <c r="V2108" s="9" t="s">
        <v>1327</v>
      </c>
      <c r="W2108" s="152" t="s">
        <v>1396</v>
      </c>
      <c r="X2108" s="243"/>
    </row>
    <row r="2109" spans="1:24" s="225" customFormat="1" ht="102">
      <c r="A2109" s="9" t="s">
        <v>7482</v>
      </c>
      <c r="B2109" s="3" t="s">
        <v>1318</v>
      </c>
      <c r="C2109" s="192" t="s">
        <v>4265</v>
      </c>
      <c r="D2109" s="190" t="s">
        <v>4266</v>
      </c>
      <c r="E2109" s="199" t="s">
        <v>4268</v>
      </c>
      <c r="F2109" s="243"/>
      <c r="G2109" s="161" t="s">
        <v>385</v>
      </c>
      <c r="H2109" s="241">
        <v>0</v>
      </c>
      <c r="I2109" s="34">
        <v>470000000</v>
      </c>
      <c r="J2109" s="21" t="s">
        <v>1316</v>
      </c>
      <c r="K2109" s="17" t="s">
        <v>1633</v>
      </c>
      <c r="L2109" s="235" t="s">
        <v>3905</v>
      </c>
      <c r="M2109" s="140" t="s">
        <v>383</v>
      </c>
      <c r="N2109" s="362" t="s">
        <v>6086</v>
      </c>
      <c r="O2109" s="3" t="s">
        <v>1368</v>
      </c>
      <c r="P2109" s="7" t="s">
        <v>1340</v>
      </c>
      <c r="Q2109" s="3" t="s">
        <v>1188</v>
      </c>
      <c r="R2109" s="157">
        <v>5</v>
      </c>
      <c r="S2109" s="183">
        <v>23981.08</v>
      </c>
      <c r="T2109" s="253">
        <f t="shared" si="618"/>
        <v>119905.40000000001</v>
      </c>
      <c r="U2109" s="83">
        <f t="shared" si="617"/>
        <v>134294.04800000001</v>
      </c>
      <c r="V2109" s="9" t="s">
        <v>1327</v>
      </c>
      <c r="W2109" s="152" t="s">
        <v>1396</v>
      </c>
      <c r="X2109" s="243"/>
    </row>
    <row r="2110" spans="1:24" s="225" customFormat="1" ht="102">
      <c r="A2110" s="9" t="s">
        <v>7483</v>
      </c>
      <c r="B2110" s="3" t="s">
        <v>1318</v>
      </c>
      <c r="C2110" s="192" t="s">
        <v>4265</v>
      </c>
      <c r="D2110" s="190" t="s">
        <v>4266</v>
      </c>
      <c r="E2110" s="199" t="s">
        <v>4269</v>
      </c>
      <c r="F2110" s="243"/>
      <c r="G2110" s="161" t="s">
        <v>385</v>
      </c>
      <c r="H2110" s="241">
        <v>0</v>
      </c>
      <c r="I2110" s="34">
        <v>470000000</v>
      </c>
      <c r="J2110" s="21" t="s">
        <v>1316</v>
      </c>
      <c r="K2110" s="17" t="s">
        <v>1633</v>
      </c>
      <c r="L2110" s="235" t="s">
        <v>3905</v>
      </c>
      <c r="M2110" s="140" t="s">
        <v>383</v>
      </c>
      <c r="N2110" s="362" t="s">
        <v>6086</v>
      </c>
      <c r="O2110" s="3" t="s">
        <v>1368</v>
      </c>
      <c r="P2110" s="7" t="s">
        <v>1335</v>
      </c>
      <c r="Q2110" s="3" t="s">
        <v>1334</v>
      </c>
      <c r="R2110" s="157">
        <v>6</v>
      </c>
      <c r="S2110" s="183">
        <v>7228.6</v>
      </c>
      <c r="T2110" s="253">
        <f t="shared" si="618"/>
        <v>43371.600000000006</v>
      </c>
      <c r="U2110" s="83">
        <f t="shared" si="617"/>
        <v>48576.19200000001</v>
      </c>
      <c r="V2110" s="9" t="s">
        <v>1327</v>
      </c>
      <c r="W2110" s="152" t="s">
        <v>1396</v>
      </c>
      <c r="X2110" s="243"/>
    </row>
    <row r="2111" spans="1:24" s="225" customFormat="1" ht="102">
      <c r="A2111" s="9" t="s">
        <v>7484</v>
      </c>
      <c r="B2111" s="3" t="s">
        <v>1318</v>
      </c>
      <c r="C2111" s="192" t="s">
        <v>4265</v>
      </c>
      <c r="D2111" s="190" t="s">
        <v>4266</v>
      </c>
      <c r="E2111" s="199" t="s">
        <v>4270</v>
      </c>
      <c r="F2111" s="243"/>
      <c r="G2111" s="161" t="s">
        <v>385</v>
      </c>
      <c r="H2111" s="241">
        <v>0</v>
      </c>
      <c r="I2111" s="34">
        <v>470000000</v>
      </c>
      <c r="J2111" s="21" t="s">
        <v>1316</v>
      </c>
      <c r="K2111" s="17" t="s">
        <v>1633</v>
      </c>
      <c r="L2111" s="235" t="s">
        <v>3905</v>
      </c>
      <c r="M2111" s="140" t="s">
        <v>383</v>
      </c>
      <c r="N2111" s="362" t="s">
        <v>6086</v>
      </c>
      <c r="O2111" s="3" t="s">
        <v>1368</v>
      </c>
      <c r="P2111" s="7" t="s">
        <v>1340</v>
      </c>
      <c r="Q2111" s="3" t="s">
        <v>1188</v>
      </c>
      <c r="R2111" s="206">
        <v>3</v>
      </c>
      <c r="S2111" s="183">
        <v>3264.99</v>
      </c>
      <c r="T2111" s="253">
        <f t="shared" si="618"/>
        <v>9794.9699999999993</v>
      </c>
      <c r="U2111" s="83">
        <f t="shared" si="617"/>
        <v>10970.366400000001</v>
      </c>
      <c r="V2111" s="9" t="s">
        <v>1327</v>
      </c>
      <c r="W2111" s="152" t="s">
        <v>1396</v>
      </c>
      <c r="X2111" s="243"/>
    </row>
    <row r="2112" spans="1:24" s="225" customFormat="1" ht="102">
      <c r="A2112" s="9" t="s">
        <v>7485</v>
      </c>
      <c r="B2112" s="3" t="s">
        <v>1318</v>
      </c>
      <c r="C2112" s="192" t="s">
        <v>4265</v>
      </c>
      <c r="D2112" s="190" t="s">
        <v>4266</v>
      </c>
      <c r="E2112" s="199" t="s">
        <v>4271</v>
      </c>
      <c r="F2112" s="243"/>
      <c r="G2112" s="161" t="s">
        <v>385</v>
      </c>
      <c r="H2112" s="241">
        <v>0</v>
      </c>
      <c r="I2112" s="34">
        <v>470000000</v>
      </c>
      <c r="J2112" s="21" t="s">
        <v>1316</v>
      </c>
      <c r="K2112" s="17" t="s">
        <v>1633</v>
      </c>
      <c r="L2112" s="235" t="s">
        <v>3905</v>
      </c>
      <c r="M2112" s="140" t="s">
        <v>383</v>
      </c>
      <c r="N2112" s="362" t="s">
        <v>6086</v>
      </c>
      <c r="O2112" s="3" t="s">
        <v>1368</v>
      </c>
      <c r="P2112" s="7" t="s">
        <v>1335</v>
      </c>
      <c r="Q2112" s="3" t="s">
        <v>1334</v>
      </c>
      <c r="R2112" s="157">
        <v>5</v>
      </c>
      <c r="S2112" s="183">
        <v>977.87</v>
      </c>
      <c r="T2112" s="253">
        <f t="shared" si="618"/>
        <v>4889.3500000000004</v>
      </c>
      <c r="U2112" s="83">
        <f t="shared" si="617"/>
        <v>5476.072000000001</v>
      </c>
      <c r="V2112" s="9" t="s">
        <v>1327</v>
      </c>
      <c r="W2112" s="152" t="s">
        <v>1396</v>
      </c>
      <c r="X2112" s="243"/>
    </row>
    <row r="2113" spans="1:24" s="225" customFormat="1" ht="102">
      <c r="A2113" s="9" t="s">
        <v>7486</v>
      </c>
      <c r="B2113" s="3" t="s">
        <v>1318</v>
      </c>
      <c r="C2113" s="194" t="s">
        <v>4272</v>
      </c>
      <c r="D2113" s="198" t="s">
        <v>4273</v>
      </c>
      <c r="E2113" s="199" t="s">
        <v>4274</v>
      </c>
      <c r="F2113" s="243"/>
      <c r="G2113" s="161" t="s">
        <v>385</v>
      </c>
      <c r="H2113" s="241">
        <v>0</v>
      </c>
      <c r="I2113" s="34">
        <v>470000000</v>
      </c>
      <c r="J2113" s="21" t="s">
        <v>1316</v>
      </c>
      <c r="K2113" s="17" t="s">
        <v>1633</v>
      </c>
      <c r="L2113" s="235" t="s">
        <v>3905</v>
      </c>
      <c r="M2113" s="140" t="s">
        <v>383</v>
      </c>
      <c r="N2113" s="362" t="s">
        <v>6086</v>
      </c>
      <c r="O2113" s="3" t="s">
        <v>1368</v>
      </c>
      <c r="P2113" s="7" t="s">
        <v>1335</v>
      </c>
      <c r="Q2113" s="3" t="s">
        <v>1334</v>
      </c>
      <c r="R2113" s="157">
        <v>8</v>
      </c>
      <c r="S2113" s="183">
        <v>3108.53</v>
      </c>
      <c r="T2113" s="253">
        <f t="shared" si="618"/>
        <v>24868.240000000002</v>
      </c>
      <c r="U2113" s="83">
        <f t="shared" si="617"/>
        <v>27852.428800000005</v>
      </c>
      <c r="V2113" s="9" t="s">
        <v>1327</v>
      </c>
      <c r="W2113" s="152" t="s">
        <v>1396</v>
      </c>
      <c r="X2113" s="243"/>
    </row>
    <row r="2114" spans="1:24" s="225" customFormat="1" ht="102">
      <c r="A2114" s="9" t="s">
        <v>7487</v>
      </c>
      <c r="B2114" s="3" t="s">
        <v>1318</v>
      </c>
      <c r="C2114" s="194" t="s">
        <v>4275</v>
      </c>
      <c r="D2114" s="157" t="s">
        <v>4276</v>
      </c>
      <c r="E2114" s="199" t="s">
        <v>4277</v>
      </c>
      <c r="F2114" s="243"/>
      <c r="G2114" s="161" t="s">
        <v>385</v>
      </c>
      <c r="H2114" s="241">
        <v>0</v>
      </c>
      <c r="I2114" s="34">
        <v>470000000</v>
      </c>
      <c r="J2114" s="21" t="s">
        <v>1316</v>
      </c>
      <c r="K2114" s="17" t="s">
        <v>1633</v>
      </c>
      <c r="L2114" s="235" t="s">
        <v>3905</v>
      </c>
      <c r="M2114" s="140" t="s">
        <v>383</v>
      </c>
      <c r="N2114" s="362" t="s">
        <v>6086</v>
      </c>
      <c r="O2114" s="3" t="s">
        <v>1368</v>
      </c>
      <c r="P2114" s="7" t="s">
        <v>1340</v>
      </c>
      <c r="Q2114" s="3" t="s">
        <v>1188</v>
      </c>
      <c r="R2114" s="157">
        <v>20</v>
      </c>
      <c r="S2114" s="183">
        <v>200</v>
      </c>
      <c r="T2114" s="253">
        <f t="shared" si="618"/>
        <v>4000</v>
      </c>
      <c r="U2114" s="83">
        <f t="shared" si="617"/>
        <v>4480</v>
      </c>
      <c r="V2114" s="9" t="s">
        <v>1327</v>
      </c>
      <c r="W2114" s="152" t="s">
        <v>1396</v>
      </c>
      <c r="X2114" s="243"/>
    </row>
    <row r="2115" spans="1:24" s="225" customFormat="1" ht="102">
      <c r="A2115" s="9" t="s">
        <v>7488</v>
      </c>
      <c r="B2115" s="3" t="s">
        <v>1318</v>
      </c>
      <c r="C2115" s="194" t="s">
        <v>4278</v>
      </c>
      <c r="D2115" s="202" t="s">
        <v>4279</v>
      </c>
      <c r="E2115" s="199" t="s">
        <v>4280</v>
      </c>
      <c r="F2115" s="243"/>
      <c r="G2115" s="161" t="s">
        <v>385</v>
      </c>
      <c r="H2115" s="241">
        <v>0</v>
      </c>
      <c r="I2115" s="34">
        <v>470000000</v>
      </c>
      <c r="J2115" s="21" t="s">
        <v>1316</v>
      </c>
      <c r="K2115" s="17" t="s">
        <v>1633</v>
      </c>
      <c r="L2115" s="235" t="s">
        <v>3905</v>
      </c>
      <c r="M2115" s="140" t="s">
        <v>383</v>
      </c>
      <c r="N2115" s="362" t="s">
        <v>6086</v>
      </c>
      <c r="O2115" s="3" t="s">
        <v>1368</v>
      </c>
      <c r="P2115" s="7" t="s">
        <v>1340</v>
      </c>
      <c r="Q2115" s="3" t="s">
        <v>1188</v>
      </c>
      <c r="R2115" s="157">
        <v>10</v>
      </c>
      <c r="S2115" s="183">
        <v>4045.96</v>
      </c>
      <c r="T2115" s="253">
        <f t="shared" si="618"/>
        <v>40459.599999999999</v>
      </c>
      <c r="U2115" s="83">
        <f t="shared" si="617"/>
        <v>45314.752</v>
      </c>
      <c r="V2115" s="9" t="s">
        <v>1327</v>
      </c>
      <c r="W2115" s="152" t="s">
        <v>1396</v>
      </c>
      <c r="X2115" s="243"/>
    </row>
    <row r="2116" spans="1:24" s="225" customFormat="1" ht="102">
      <c r="A2116" s="9" t="s">
        <v>7489</v>
      </c>
      <c r="B2116" s="3" t="s">
        <v>1318</v>
      </c>
      <c r="C2116" s="194" t="s">
        <v>4278</v>
      </c>
      <c r="D2116" s="202" t="s">
        <v>4279</v>
      </c>
      <c r="E2116" s="199" t="s">
        <v>4281</v>
      </c>
      <c r="F2116" s="243"/>
      <c r="G2116" s="161" t="s">
        <v>385</v>
      </c>
      <c r="H2116" s="241">
        <v>0</v>
      </c>
      <c r="I2116" s="34">
        <v>470000000</v>
      </c>
      <c r="J2116" s="21" t="s">
        <v>1316</v>
      </c>
      <c r="K2116" s="17" t="s">
        <v>1633</v>
      </c>
      <c r="L2116" s="235" t="s">
        <v>3905</v>
      </c>
      <c r="M2116" s="140" t="s">
        <v>383</v>
      </c>
      <c r="N2116" s="362" t="s">
        <v>6086</v>
      </c>
      <c r="O2116" s="3" t="s">
        <v>1368</v>
      </c>
      <c r="P2116" s="7" t="s">
        <v>1340</v>
      </c>
      <c r="Q2116" s="3" t="s">
        <v>1188</v>
      </c>
      <c r="R2116" s="157">
        <v>10</v>
      </c>
      <c r="S2116" s="183">
        <v>4045.96</v>
      </c>
      <c r="T2116" s="253">
        <f t="shared" si="618"/>
        <v>40459.599999999999</v>
      </c>
      <c r="U2116" s="83">
        <f t="shared" si="617"/>
        <v>45314.752</v>
      </c>
      <c r="V2116" s="9" t="s">
        <v>1327</v>
      </c>
      <c r="W2116" s="152" t="s">
        <v>1396</v>
      </c>
      <c r="X2116" s="243"/>
    </row>
    <row r="2117" spans="1:24" s="225" customFormat="1" ht="102">
      <c r="A2117" s="9" t="s">
        <v>7490</v>
      </c>
      <c r="B2117" s="3" t="s">
        <v>1318</v>
      </c>
      <c r="C2117" s="193" t="s">
        <v>12293</v>
      </c>
      <c r="D2117" s="190" t="s">
        <v>3918</v>
      </c>
      <c r="E2117" s="199" t="s">
        <v>4282</v>
      </c>
      <c r="F2117" s="243"/>
      <c r="G2117" s="161" t="s">
        <v>385</v>
      </c>
      <c r="H2117" s="241">
        <v>0</v>
      </c>
      <c r="I2117" s="34">
        <v>470000000</v>
      </c>
      <c r="J2117" s="21" t="s">
        <v>1316</v>
      </c>
      <c r="K2117" s="17" t="s">
        <v>1633</v>
      </c>
      <c r="L2117" s="235" t="s">
        <v>3905</v>
      </c>
      <c r="M2117" s="140" t="s">
        <v>383</v>
      </c>
      <c r="N2117" s="362" t="s">
        <v>6086</v>
      </c>
      <c r="O2117" s="3" t="s">
        <v>1368</v>
      </c>
      <c r="P2117" s="7" t="s">
        <v>1340</v>
      </c>
      <c r="Q2117" s="3" t="s">
        <v>1188</v>
      </c>
      <c r="R2117" s="157">
        <v>1</v>
      </c>
      <c r="S2117" s="183">
        <v>25051.83</v>
      </c>
      <c r="T2117" s="253">
        <f t="shared" si="618"/>
        <v>25051.83</v>
      </c>
      <c r="U2117" s="83">
        <f t="shared" si="617"/>
        <v>28058.049600000006</v>
      </c>
      <c r="V2117" s="9" t="s">
        <v>1327</v>
      </c>
      <c r="W2117" s="152" t="s">
        <v>1396</v>
      </c>
      <c r="X2117" s="243"/>
    </row>
    <row r="2118" spans="1:24" s="225" customFormat="1" ht="102">
      <c r="A2118" s="9" t="s">
        <v>7491</v>
      </c>
      <c r="B2118" s="3" t="s">
        <v>1318</v>
      </c>
      <c r="C2118" s="193" t="s">
        <v>12294</v>
      </c>
      <c r="D2118" s="190" t="s">
        <v>3918</v>
      </c>
      <c r="E2118" s="199" t="s">
        <v>4283</v>
      </c>
      <c r="F2118" s="243"/>
      <c r="G2118" s="161" t="s">
        <v>385</v>
      </c>
      <c r="H2118" s="241">
        <v>0</v>
      </c>
      <c r="I2118" s="34">
        <v>470000000</v>
      </c>
      <c r="J2118" s="21" t="s">
        <v>1316</v>
      </c>
      <c r="K2118" s="17" t="s">
        <v>1633</v>
      </c>
      <c r="L2118" s="235" t="s">
        <v>3905</v>
      </c>
      <c r="M2118" s="140" t="s">
        <v>383</v>
      </c>
      <c r="N2118" s="362" t="s">
        <v>6086</v>
      </c>
      <c r="O2118" s="3" t="s">
        <v>1368</v>
      </c>
      <c r="P2118" s="7" t="s">
        <v>1340</v>
      </c>
      <c r="Q2118" s="3" t="s">
        <v>1188</v>
      </c>
      <c r="R2118" s="157">
        <v>6</v>
      </c>
      <c r="S2118" s="183">
        <v>731.22</v>
      </c>
      <c r="T2118" s="253">
        <f t="shared" si="618"/>
        <v>4387.32</v>
      </c>
      <c r="U2118" s="83">
        <f t="shared" si="617"/>
        <v>4913.7984000000006</v>
      </c>
      <c r="V2118" s="9" t="s">
        <v>1327</v>
      </c>
      <c r="W2118" s="152" t="s">
        <v>1396</v>
      </c>
      <c r="X2118" s="243"/>
    </row>
    <row r="2119" spans="1:24" s="225" customFormat="1" ht="102">
      <c r="A2119" s="9" t="s">
        <v>7492</v>
      </c>
      <c r="B2119" s="3" t="s">
        <v>1318</v>
      </c>
      <c r="C2119" s="192" t="s">
        <v>3931</v>
      </c>
      <c r="D2119" s="198" t="s">
        <v>4284</v>
      </c>
      <c r="E2119" s="199" t="s">
        <v>4285</v>
      </c>
      <c r="F2119" s="243"/>
      <c r="G2119" s="161" t="s">
        <v>385</v>
      </c>
      <c r="H2119" s="241">
        <v>0</v>
      </c>
      <c r="I2119" s="34">
        <v>470000000</v>
      </c>
      <c r="J2119" s="21" t="s">
        <v>1316</v>
      </c>
      <c r="K2119" s="17" t="s">
        <v>1633</v>
      </c>
      <c r="L2119" s="235" t="s">
        <v>3905</v>
      </c>
      <c r="M2119" s="140" t="s">
        <v>383</v>
      </c>
      <c r="N2119" s="362" t="s">
        <v>6086</v>
      </c>
      <c r="O2119" s="3" t="s">
        <v>1368</v>
      </c>
      <c r="P2119" s="7" t="s">
        <v>1335</v>
      </c>
      <c r="Q2119" s="3" t="s">
        <v>1334</v>
      </c>
      <c r="R2119" s="157">
        <v>20</v>
      </c>
      <c r="S2119" s="183">
        <v>1222.33</v>
      </c>
      <c r="T2119" s="253">
        <f t="shared" si="618"/>
        <v>24446.6</v>
      </c>
      <c r="U2119" s="83">
        <f t="shared" si="617"/>
        <v>27380.192000000003</v>
      </c>
      <c r="V2119" s="9" t="s">
        <v>1327</v>
      </c>
      <c r="W2119" s="152" t="s">
        <v>1396</v>
      </c>
      <c r="X2119" s="243"/>
    </row>
    <row r="2120" spans="1:24" s="225" customFormat="1" ht="102">
      <c r="A2120" s="9" t="s">
        <v>7493</v>
      </c>
      <c r="B2120" s="3" t="s">
        <v>1318</v>
      </c>
      <c r="C2120" s="193" t="s">
        <v>12295</v>
      </c>
      <c r="D2120" s="190" t="s">
        <v>3918</v>
      </c>
      <c r="E2120" s="199" t="s">
        <v>4286</v>
      </c>
      <c r="F2120" s="243"/>
      <c r="G2120" s="161" t="s">
        <v>385</v>
      </c>
      <c r="H2120" s="241">
        <v>0</v>
      </c>
      <c r="I2120" s="34">
        <v>470000000</v>
      </c>
      <c r="J2120" s="21" t="s">
        <v>1316</v>
      </c>
      <c r="K2120" s="17" t="s">
        <v>1633</v>
      </c>
      <c r="L2120" s="235" t="s">
        <v>3905</v>
      </c>
      <c r="M2120" s="140" t="s">
        <v>383</v>
      </c>
      <c r="N2120" s="362" t="s">
        <v>6086</v>
      </c>
      <c r="O2120" s="3" t="s">
        <v>1368</v>
      </c>
      <c r="P2120" s="7" t="s">
        <v>1335</v>
      </c>
      <c r="Q2120" s="3" t="s">
        <v>1334</v>
      </c>
      <c r="R2120" s="258">
        <v>20</v>
      </c>
      <c r="S2120" s="183">
        <v>1011.47</v>
      </c>
      <c r="T2120" s="253">
        <f t="shared" si="618"/>
        <v>20229.400000000001</v>
      </c>
      <c r="U2120" s="83">
        <f t="shared" si="617"/>
        <v>22656.928000000004</v>
      </c>
      <c r="V2120" s="9" t="s">
        <v>1327</v>
      </c>
      <c r="W2120" s="152" t="s">
        <v>1396</v>
      </c>
      <c r="X2120" s="243"/>
    </row>
    <row r="2121" spans="1:24" s="225" customFormat="1" ht="102">
      <c r="A2121" s="9" t="s">
        <v>7494</v>
      </c>
      <c r="B2121" s="3" t="s">
        <v>1318</v>
      </c>
      <c r="C2121" s="193" t="s">
        <v>12295</v>
      </c>
      <c r="D2121" s="190" t="s">
        <v>3918</v>
      </c>
      <c r="E2121" s="199" t="s">
        <v>4287</v>
      </c>
      <c r="F2121" s="243"/>
      <c r="G2121" s="161" t="s">
        <v>385</v>
      </c>
      <c r="H2121" s="241">
        <v>0</v>
      </c>
      <c r="I2121" s="34">
        <v>470000000</v>
      </c>
      <c r="J2121" s="21" t="s">
        <v>1316</v>
      </c>
      <c r="K2121" s="17" t="s">
        <v>1633</v>
      </c>
      <c r="L2121" s="235" t="s">
        <v>3905</v>
      </c>
      <c r="M2121" s="140" t="s">
        <v>383</v>
      </c>
      <c r="N2121" s="362" t="s">
        <v>6086</v>
      </c>
      <c r="O2121" s="3" t="s">
        <v>1368</v>
      </c>
      <c r="P2121" s="7" t="s">
        <v>1335</v>
      </c>
      <c r="Q2121" s="3" t="s">
        <v>1334</v>
      </c>
      <c r="R2121" s="258">
        <v>5</v>
      </c>
      <c r="S2121" s="183">
        <v>1292.5</v>
      </c>
      <c r="T2121" s="253">
        <f t="shared" si="618"/>
        <v>6462.5</v>
      </c>
      <c r="U2121" s="83">
        <f t="shared" si="617"/>
        <v>7238.0000000000009</v>
      </c>
      <c r="V2121" s="9" t="s">
        <v>1327</v>
      </c>
      <c r="W2121" s="152" t="s">
        <v>1396</v>
      </c>
      <c r="X2121" s="243"/>
    </row>
    <row r="2122" spans="1:24" s="225" customFormat="1" ht="102">
      <c r="A2122" s="9" t="s">
        <v>7495</v>
      </c>
      <c r="B2122" s="3" t="s">
        <v>1318</v>
      </c>
      <c r="C2122" s="194" t="s">
        <v>4288</v>
      </c>
      <c r="D2122" s="202" t="s">
        <v>4289</v>
      </c>
      <c r="E2122" s="199" t="s">
        <v>4290</v>
      </c>
      <c r="F2122" s="243"/>
      <c r="G2122" s="161" t="s">
        <v>385</v>
      </c>
      <c r="H2122" s="241">
        <v>0</v>
      </c>
      <c r="I2122" s="34">
        <v>470000000</v>
      </c>
      <c r="J2122" s="21" t="s">
        <v>1316</v>
      </c>
      <c r="K2122" s="17" t="s">
        <v>1633</v>
      </c>
      <c r="L2122" s="235" t="s">
        <v>3905</v>
      </c>
      <c r="M2122" s="140" t="s">
        <v>383</v>
      </c>
      <c r="N2122" s="362" t="s">
        <v>6086</v>
      </c>
      <c r="O2122" s="3" t="s">
        <v>1368</v>
      </c>
      <c r="P2122" s="7" t="s">
        <v>1340</v>
      </c>
      <c r="Q2122" s="3" t="s">
        <v>1188</v>
      </c>
      <c r="R2122" s="206">
        <v>4</v>
      </c>
      <c r="S2122" s="183">
        <v>12036.6</v>
      </c>
      <c r="T2122" s="253">
        <f t="shared" si="618"/>
        <v>48146.400000000001</v>
      </c>
      <c r="U2122" s="83">
        <f t="shared" si="617"/>
        <v>53923.968000000008</v>
      </c>
      <c r="V2122" s="9" t="s">
        <v>1327</v>
      </c>
      <c r="W2122" s="152" t="s">
        <v>1396</v>
      </c>
      <c r="X2122" s="243"/>
    </row>
    <row r="2123" spans="1:24" s="225" customFormat="1" ht="102">
      <c r="A2123" s="9" t="s">
        <v>7496</v>
      </c>
      <c r="B2123" s="3" t="s">
        <v>1318</v>
      </c>
      <c r="C2123" s="192" t="s">
        <v>4291</v>
      </c>
      <c r="D2123" s="190" t="s">
        <v>4292</v>
      </c>
      <c r="E2123" s="199" t="s">
        <v>4293</v>
      </c>
      <c r="F2123" s="243"/>
      <c r="G2123" s="161" t="s">
        <v>385</v>
      </c>
      <c r="H2123" s="241">
        <v>0</v>
      </c>
      <c r="I2123" s="34">
        <v>470000000</v>
      </c>
      <c r="J2123" s="21" t="s">
        <v>1316</v>
      </c>
      <c r="K2123" s="17" t="s">
        <v>1633</v>
      </c>
      <c r="L2123" s="235" t="s">
        <v>3905</v>
      </c>
      <c r="M2123" s="140" t="s">
        <v>383</v>
      </c>
      <c r="N2123" s="362" t="s">
        <v>6086</v>
      </c>
      <c r="O2123" s="3" t="s">
        <v>1368</v>
      </c>
      <c r="P2123" s="7" t="s">
        <v>1340</v>
      </c>
      <c r="Q2123" s="3" t="s">
        <v>1188</v>
      </c>
      <c r="R2123" s="157">
        <v>15</v>
      </c>
      <c r="S2123" s="183">
        <v>10211.51</v>
      </c>
      <c r="T2123" s="253">
        <f t="shared" si="618"/>
        <v>153172.65</v>
      </c>
      <c r="U2123" s="83">
        <f t="shared" si="617"/>
        <v>171553.36800000002</v>
      </c>
      <c r="V2123" s="9" t="s">
        <v>1327</v>
      </c>
      <c r="W2123" s="152" t="s">
        <v>1396</v>
      </c>
      <c r="X2123" s="243"/>
    </row>
    <row r="2124" spans="1:24" s="225" customFormat="1" ht="102">
      <c r="A2124" s="9" t="s">
        <v>7497</v>
      </c>
      <c r="B2124" s="3" t="s">
        <v>1318</v>
      </c>
      <c r="C2124" s="192" t="s">
        <v>4291</v>
      </c>
      <c r="D2124" s="190" t="s">
        <v>4292</v>
      </c>
      <c r="E2124" s="199" t="s">
        <v>4294</v>
      </c>
      <c r="F2124" s="243"/>
      <c r="G2124" s="161" t="s">
        <v>385</v>
      </c>
      <c r="H2124" s="241">
        <v>0</v>
      </c>
      <c r="I2124" s="34">
        <v>470000000</v>
      </c>
      <c r="J2124" s="21" t="s">
        <v>1316</v>
      </c>
      <c r="K2124" s="17" t="s">
        <v>1633</v>
      </c>
      <c r="L2124" s="235" t="s">
        <v>3905</v>
      </c>
      <c r="M2124" s="140" t="s">
        <v>383</v>
      </c>
      <c r="N2124" s="362" t="s">
        <v>6086</v>
      </c>
      <c r="O2124" s="3" t="s">
        <v>1368</v>
      </c>
      <c r="P2124" s="7" t="s">
        <v>1340</v>
      </c>
      <c r="Q2124" s="3" t="s">
        <v>1188</v>
      </c>
      <c r="R2124" s="157">
        <v>5</v>
      </c>
      <c r="S2124" s="183">
        <v>751.91</v>
      </c>
      <c r="T2124" s="253">
        <f t="shared" si="618"/>
        <v>3759.5499999999997</v>
      </c>
      <c r="U2124" s="83">
        <f t="shared" si="617"/>
        <v>4210.6959999999999</v>
      </c>
      <c r="V2124" s="9" t="s">
        <v>1327</v>
      </c>
      <c r="W2124" s="152" t="s">
        <v>1396</v>
      </c>
      <c r="X2124" s="243"/>
    </row>
    <row r="2125" spans="1:24" s="225" customFormat="1" ht="102">
      <c r="A2125" s="9" t="s">
        <v>7498</v>
      </c>
      <c r="B2125" s="3" t="s">
        <v>1318</v>
      </c>
      <c r="C2125" s="192" t="s">
        <v>4291</v>
      </c>
      <c r="D2125" s="190" t="s">
        <v>4292</v>
      </c>
      <c r="E2125" s="199" t="s">
        <v>4295</v>
      </c>
      <c r="F2125" s="243"/>
      <c r="G2125" s="161" t="s">
        <v>385</v>
      </c>
      <c r="H2125" s="241">
        <v>0</v>
      </c>
      <c r="I2125" s="34">
        <v>470000000</v>
      </c>
      <c r="J2125" s="21" t="s">
        <v>1316</v>
      </c>
      <c r="K2125" s="17" t="s">
        <v>1633</v>
      </c>
      <c r="L2125" s="235" t="s">
        <v>3905</v>
      </c>
      <c r="M2125" s="140" t="s">
        <v>383</v>
      </c>
      <c r="N2125" s="362" t="s">
        <v>6086</v>
      </c>
      <c r="O2125" s="3" t="s">
        <v>1368</v>
      </c>
      <c r="P2125" s="7" t="s">
        <v>1335</v>
      </c>
      <c r="Q2125" s="3" t="s">
        <v>1334</v>
      </c>
      <c r="R2125" s="157">
        <v>5</v>
      </c>
      <c r="S2125" s="183">
        <v>865.96</v>
      </c>
      <c r="T2125" s="253">
        <f t="shared" si="618"/>
        <v>4329.8</v>
      </c>
      <c r="U2125" s="83">
        <f t="shared" si="617"/>
        <v>4849.3760000000011</v>
      </c>
      <c r="V2125" s="9" t="s">
        <v>1327</v>
      </c>
      <c r="W2125" s="152" t="s">
        <v>1396</v>
      </c>
      <c r="X2125" s="243"/>
    </row>
    <row r="2126" spans="1:24" s="225" customFormat="1" ht="102">
      <c r="A2126" s="9" t="s">
        <v>7499</v>
      </c>
      <c r="B2126" s="3" t="s">
        <v>1318</v>
      </c>
      <c r="C2126" s="192" t="s">
        <v>4291</v>
      </c>
      <c r="D2126" s="190" t="s">
        <v>4292</v>
      </c>
      <c r="E2126" s="199" t="s">
        <v>4296</v>
      </c>
      <c r="F2126" s="243"/>
      <c r="G2126" s="161" t="s">
        <v>385</v>
      </c>
      <c r="H2126" s="241">
        <v>0</v>
      </c>
      <c r="I2126" s="34">
        <v>470000000</v>
      </c>
      <c r="J2126" s="21" t="s">
        <v>1316</v>
      </c>
      <c r="K2126" s="17" t="s">
        <v>1633</v>
      </c>
      <c r="L2126" s="235" t="s">
        <v>3905</v>
      </c>
      <c r="M2126" s="140" t="s">
        <v>383</v>
      </c>
      <c r="N2126" s="362" t="s">
        <v>6086</v>
      </c>
      <c r="O2126" s="3" t="s">
        <v>1368</v>
      </c>
      <c r="P2126" s="7" t="s">
        <v>1335</v>
      </c>
      <c r="Q2126" s="3" t="s">
        <v>1334</v>
      </c>
      <c r="R2126" s="157">
        <v>5</v>
      </c>
      <c r="S2126" s="183">
        <v>339.03</v>
      </c>
      <c r="T2126" s="253">
        <f t="shared" si="618"/>
        <v>1695.1499999999999</v>
      </c>
      <c r="U2126" s="83">
        <f t="shared" si="617"/>
        <v>1898.568</v>
      </c>
      <c r="V2126" s="9" t="s">
        <v>1327</v>
      </c>
      <c r="W2126" s="152" t="s">
        <v>1396</v>
      </c>
      <c r="X2126" s="243"/>
    </row>
    <row r="2127" spans="1:24" s="225" customFormat="1" ht="102">
      <c r="A2127" s="9" t="s">
        <v>7500</v>
      </c>
      <c r="B2127" s="3" t="s">
        <v>1318</v>
      </c>
      <c r="C2127" s="192" t="s">
        <v>4291</v>
      </c>
      <c r="D2127" s="190" t="s">
        <v>4292</v>
      </c>
      <c r="E2127" s="199" t="s">
        <v>4297</v>
      </c>
      <c r="F2127" s="243"/>
      <c r="G2127" s="161" t="s">
        <v>385</v>
      </c>
      <c r="H2127" s="241">
        <v>0</v>
      </c>
      <c r="I2127" s="34">
        <v>470000000</v>
      </c>
      <c r="J2127" s="21" t="s">
        <v>1316</v>
      </c>
      <c r="K2127" s="17" t="s">
        <v>1633</v>
      </c>
      <c r="L2127" s="235" t="s">
        <v>3905</v>
      </c>
      <c r="M2127" s="140" t="s">
        <v>383</v>
      </c>
      <c r="N2127" s="362" t="s">
        <v>6086</v>
      </c>
      <c r="O2127" s="3" t="s">
        <v>1368</v>
      </c>
      <c r="P2127" s="7" t="s">
        <v>1340</v>
      </c>
      <c r="Q2127" s="3" t="s">
        <v>1188</v>
      </c>
      <c r="R2127" s="157">
        <v>6</v>
      </c>
      <c r="S2127" s="183">
        <v>4520.3</v>
      </c>
      <c r="T2127" s="253">
        <f t="shared" si="618"/>
        <v>27121.800000000003</v>
      </c>
      <c r="U2127" s="83">
        <f t="shared" si="617"/>
        <v>30376.416000000005</v>
      </c>
      <c r="V2127" s="9" t="s">
        <v>1327</v>
      </c>
      <c r="W2127" s="152" t="s">
        <v>1396</v>
      </c>
      <c r="X2127" s="243"/>
    </row>
    <row r="2128" spans="1:24" s="225" customFormat="1" ht="102">
      <c r="A2128" s="9" t="s">
        <v>7501</v>
      </c>
      <c r="B2128" s="3" t="s">
        <v>1318</v>
      </c>
      <c r="C2128" s="192" t="s">
        <v>4291</v>
      </c>
      <c r="D2128" s="190" t="s">
        <v>4292</v>
      </c>
      <c r="E2128" s="199" t="s">
        <v>4298</v>
      </c>
      <c r="F2128" s="243"/>
      <c r="G2128" s="161" t="s">
        <v>385</v>
      </c>
      <c r="H2128" s="241">
        <v>0</v>
      </c>
      <c r="I2128" s="34">
        <v>470000000</v>
      </c>
      <c r="J2128" s="21" t="s">
        <v>1316</v>
      </c>
      <c r="K2128" s="17" t="s">
        <v>1633</v>
      </c>
      <c r="L2128" s="235" t="s">
        <v>3905</v>
      </c>
      <c r="M2128" s="140" t="s">
        <v>383</v>
      </c>
      <c r="N2128" s="362" t="s">
        <v>6086</v>
      </c>
      <c r="O2128" s="3" t="s">
        <v>1368</v>
      </c>
      <c r="P2128" s="7" t="s">
        <v>1340</v>
      </c>
      <c r="Q2128" s="3" t="s">
        <v>1188</v>
      </c>
      <c r="R2128" s="259">
        <v>4</v>
      </c>
      <c r="S2128" s="183">
        <v>14700</v>
      </c>
      <c r="T2128" s="253">
        <f t="shared" si="618"/>
        <v>58800</v>
      </c>
      <c r="U2128" s="83">
        <f t="shared" si="617"/>
        <v>65856</v>
      </c>
      <c r="V2128" s="9" t="s">
        <v>1327</v>
      </c>
      <c r="W2128" s="152" t="s">
        <v>1396</v>
      </c>
      <c r="X2128" s="243"/>
    </row>
    <row r="2129" spans="1:24" s="225" customFormat="1" ht="102">
      <c r="A2129" s="9" t="s">
        <v>7502</v>
      </c>
      <c r="B2129" s="3" t="s">
        <v>1318</v>
      </c>
      <c r="C2129" s="192" t="s">
        <v>4291</v>
      </c>
      <c r="D2129" s="190" t="s">
        <v>4292</v>
      </c>
      <c r="E2129" s="199" t="s">
        <v>4299</v>
      </c>
      <c r="F2129" s="243"/>
      <c r="G2129" s="161" t="s">
        <v>385</v>
      </c>
      <c r="H2129" s="241">
        <v>0</v>
      </c>
      <c r="I2129" s="34">
        <v>470000000</v>
      </c>
      <c r="J2129" s="21" t="s">
        <v>1316</v>
      </c>
      <c r="K2129" s="17" t="s">
        <v>1633</v>
      </c>
      <c r="L2129" s="235" t="s">
        <v>3905</v>
      </c>
      <c r="M2129" s="140" t="s">
        <v>383</v>
      </c>
      <c r="N2129" s="362" t="s">
        <v>6086</v>
      </c>
      <c r="O2129" s="3" t="s">
        <v>1368</v>
      </c>
      <c r="P2129" s="7" t="s">
        <v>1335</v>
      </c>
      <c r="Q2129" s="3" t="s">
        <v>1334</v>
      </c>
      <c r="R2129" s="157">
        <v>5</v>
      </c>
      <c r="S2129" s="183">
        <v>488.93</v>
      </c>
      <c r="T2129" s="253">
        <f t="shared" si="618"/>
        <v>2444.65</v>
      </c>
      <c r="U2129" s="83">
        <f t="shared" si="617"/>
        <v>2738.0080000000003</v>
      </c>
      <c r="V2129" s="9" t="s">
        <v>1327</v>
      </c>
      <c r="W2129" s="152" t="s">
        <v>1396</v>
      </c>
      <c r="X2129" s="243"/>
    </row>
    <row r="2130" spans="1:24" s="225" customFormat="1" ht="102">
      <c r="A2130" s="9" t="s">
        <v>7503</v>
      </c>
      <c r="B2130" s="3" t="s">
        <v>1318</v>
      </c>
      <c r="C2130" s="192" t="s">
        <v>4291</v>
      </c>
      <c r="D2130" s="190" t="s">
        <v>4292</v>
      </c>
      <c r="E2130" s="199" t="s">
        <v>4300</v>
      </c>
      <c r="F2130" s="243"/>
      <c r="G2130" s="161" t="s">
        <v>385</v>
      </c>
      <c r="H2130" s="241">
        <v>0</v>
      </c>
      <c r="I2130" s="34">
        <v>470000000</v>
      </c>
      <c r="J2130" s="21" t="s">
        <v>1316</v>
      </c>
      <c r="K2130" s="17" t="s">
        <v>1633</v>
      </c>
      <c r="L2130" s="235" t="s">
        <v>3905</v>
      </c>
      <c r="M2130" s="140" t="s">
        <v>383</v>
      </c>
      <c r="N2130" s="362" t="s">
        <v>6086</v>
      </c>
      <c r="O2130" s="3" t="s">
        <v>1368</v>
      </c>
      <c r="P2130" s="7" t="s">
        <v>1340</v>
      </c>
      <c r="Q2130" s="3" t="s">
        <v>1188</v>
      </c>
      <c r="R2130" s="157">
        <v>16</v>
      </c>
      <c r="S2130" s="183">
        <v>15172.32</v>
      </c>
      <c r="T2130" s="253">
        <f t="shared" si="618"/>
        <v>242757.12</v>
      </c>
      <c r="U2130" s="83">
        <f t="shared" si="617"/>
        <v>271887.97440000001</v>
      </c>
      <c r="V2130" s="9" t="s">
        <v>1327</v>
      </c>
      <c r="W2130" s="152" t="s">
        <v>1396</v>
      </c>
      <c r="X2130" s="243"/>
    </row>
    <row r="2131" spans="1:24" s="225" customFormat="1" ht="102">
      <c r="A2131" s="9" t="s">
        <v>7504</v>
      </c>
      <c r="B2131" s="3" t="s">
        <v>1318</v>
      </c>
      <c r="C2131" s="220" t="s">
        <v>4301</v>
      </c>
      <c r="D2131" s="201" t="s">
        <v>4302</v>
      </c>
      <c r="E2131" s="199" t="s">
        <v>4303</v>
      </c>
      <c r="F2131" s="243"/>
      <c r="G2131" s="161" t="s">
        <v>385</v>
      </c>
      <c r="H2131" s="241">
        <v>0</v>
      </c>
      <c r="I2131" s="34">
        <v>470000000</v>
      </c>
      <c r="J2131" s="21" t="s">
        <v>1316</v>
      </c>
      <c r="K2131" s="17" t="s">
        <v>1633</v>
      </c>
      <c r="L2131" s="235" t="s">
        <v>3905</v>
      </c>
      <c r="M2131" s="140" t="s">
        <v>383</v>
      </c>
      <c r="N2131" s="362" t="s">
        <v>6086</v>
      </c>
      <c r="O2131" s="3" t="s">
        <v>1368</v>
      </c>
      <c r="P2131" s="7" t="s">
        <v>1340</v>
      </c>
      <c r="Q2131" s="3" t="s">
        <v>1188</v>
      </c>
      <c r="R2131" s="157">
        <v>20</v>
      </c>
      <c r="S2131" s="183">
        <v>811.63</v>
      </c>
      <c r="T2131" s="253">
        <f t="shared" si="618"/>
        <v>16232.6</v>
      </c>
      <c r="U2131" s="83">
        <f t="shared" si="617"/>
        <v>18180.512000000002</v>
      </c>
      <c r="V2131" s="9" t="s">
        <v>1327</v>
      </c>
      <c r="W2131" s="152" t="s">
        <v>1396</v>
      </c>
      <c r="X2131" s="243"/>
    </row>
    <row r="2132" spans="1:24" s="225" customFormat="1" ht="102">
      <c r="A2132" s="9" t="s">
        <v>7505</v>
      </c>
      <c r="B2132" s="3" t="s">
        <v>1318</v>
      </c>
      <c r="C2132" s="192" t="s">
        <v>4291</v>
      </c>
      <c r="D2132" s="190" t="s">
        <v>4292</v>
      </c>
      <c r="E2132" s="199" t="s">
        <v>4304</v>
      </c>
      <c r="F2132" s="243"/>
      <c r="G2132" s="161" t="s">
        <v>385</v>
      </c>
      <c r="H2132" s="241">
        <v>0</v>
      </c>
      <c r="I2132" s="34">
        <v>470000000</v>
      </c>
      <c r="J2132" s="21" t="s">
        <v>1316</v>
      </c>
      <c r="K2132" s="17" t="s">
        <v>1633</v>
      </c>
      <c r="L2132" s="235" t="s">
        <v>3905</v>
      </c>
      <c r="M2132" s="140" t="s">
        <v>383</v>
      </c>
      <c r="N2132" s="362" t="s">
        <v>6086</v>
      </c>
      <c r="O2132" s="3" t="s">
        <v>1368</v>
      </c>
      <c r="P2132" s="7" t="s">
        <v>1340</v>
      </c>
      <c r="Q2132" s="3" t="s">
        <v>1188</v>
      </c>
      <c r="R2132" s="157">
        <v>5</v>
      </c>
      <c r="S2132" s="183">
        <v>561</v>
      </c>
      <c r="T2132" s="253">
        <f t="shared" si="618"/>
        <v>2805</v>
      </c>
      <c r="U2132" s="83">
        <f t="shared" si="617"/>
        <v>3141.6000000000004</v>
      </c>
      <c r="V2132" s="9" t="s">
        <v>1327</v>
      </c>
      <c r="W2132" s="152" t="s">
        <v>1396</v>
      </c>
      <c r="X2132" s="243"/>
    </row>
    <row r="2133" spans="1:24" s="225" customFormat="1" ht="102">
      <c r="A2133" s="9" t="s">
        <v>7506</v>
      </c>
      <c r="B2133" s="3" t="s">
        <v>1318</v>
      </c>
      <c r="C2133" s="192" t="s">
        <v>4291</v>
      </c>
      <c r="D2133" s="190" t="s">
        <v>4292</v>
      </c>
      <c r="E2133" s="199" t="s">
        <v>4305</v>
      </c>
      <c r="F2133" s="243"/>
      <c r="G2133" s="161" t="s">
        <v>385</v>
      </c>
      <c r="H2133" s="241">
        <v>0</v>
      </c>
      <c r="I2133" s="34">
        <v>470000000</v>
      </c>
      <c r="J2133" s="21" t="s">
        <v>1316</v>
      </c>
      <c r="K2133" s="17" t="s">
        <v>1633</v>
      </c>
      <c r="L2133" s="235" t="s">
        <v>3905</v>
      </c>
      <c r="M2133" s="140" t="s">
        <v>383</v>
      </c>
      <c r="N2133" s="362" t="s">
        <v>6086</v>
      </c>
      <c r="O2133" s="3" t="s">
        <v>1368</v>
      </c>
      <c r="P2133" s="7" t="s">
        <v>1335</v>
      </c>
      <c r="Q2133" s="3" t="s">
        <v>1334</v>
      </c>
      <c r="R2133" s="157">
        <v>10</v>
      </c>
      <c r="S2133" s="183">
        <v>2464.38</v>
      </c>
      <c r="T2133" s="253">
        <f t="shared" si="618"/>
        <v>24643.800000000003</v>
      </c>
      <c r="U2133" s="83">
        <f t="shared" si="617"/>
        <v>27601.056000000004</v>
      </c>
      <c r="V2133" s="9" t="s">
        <v>1327</v>
      </c>
      <c r="W2133" s="152" t="s">
        <v>1396</v>
      </c>
      <c r="X2133" s="243"/>
    </row>
    <row r="2134" spans="1:24" s="225" customFormat="1" ht="102">
      <c r="A2134" s="9" t="s">
        <v>7507</v>
      </c>
      <c r="B2134" s="3" t="s">
        <v>1318</v>
      </c>
      <c r="C2134" s="194" t="s">
        <v>4306</v>
      </c>
      <c r="D2134" s="199" t="s">
        <v>3967</v>
      </c>
      <c r="E2134" s="199" t="s">
        <v>4307</v>
      </c>
      <c r="F2134" s="243"/>
      <c r="G2134" s="161" t="s">
        <v>385</v>
      </c>
      <c r="H2134" s="241">
        <v>0</v>
      </c>
      <c r="I2134" s="34">
        <v>470000000</v>
      </c>
      <c r="J2134" s="21" t="s">
        <v>1316</v>
      </c>
      <c r="K2134" s="17" t="s">
        <v>1633</v>
      </c>
      <c r="L2134" s="235" t="s">
        <v>3905</v>
      </c>
      <c r="M2134" s="140" t="s">
        <v>383</v>
      </c>
      <c r="N2134" s="362" t="s">
        <v>6086</v>
      </c>
      <c r="O2134" s="3" t="s">
        <v>1368</v>
      </c>
      <c r="P2134" s="7" t="s">
        <v>1340</v>
      </c>
      <c r="Q2134" s="3" t="s">
        <v>1188</v>
      </c>
      <c r="R2134" s="157">
        <v>10</v>
      </c>
      <c r="S2134" s="183">
        <v>29732.21</v>
      </c>
      <c r="T2134" s="253">
        <f t="shared" si="618"/>
        <v>297322.09999999998</v>
      </c>
      <c r="U2134" s="83">
        <f t="shared" si="617"/>
        <v>333000.75199999998</v>
      </c>
      <c r="V2134" s="9" t="s">
        <v>1327</v>
      </c>
      <c r="W2134" s="152" t="s">
        <v>1396</v>
      </c>
      <c r="X2134" s="243"/>
    </row>
    <row r="2135" spans="1:24" s="225" customFormat="1" ht="102">
      <c r="A2135" s="9" t="s">
        <v>7508</v>
      </c>
      <c r="B2135" s="3" t="s">
        <v>1318</v>
      </c>
      <c r="C2135" s="194" t="s">
        <v>4308</v>
      </c>
      <c r="D2135" s="199" t="s">
        <v>4309</v>
      </c>
      <c r="E2135" s="199" t="s">
        <v>4310</v>
      </c>
      <c r="F2135" s="243"/>
      <c r="G2135" s="161" t="s">
        <v>385</v>
      </c>
      <c r="H2135" s="241">
        <v>0</v>
      </c>
      <c r="I2135" s="34">
        <v>470000000</v>
      </c>
      <c r="J2135" s="21" t="s">
        <v>1316</v>
      </c>
      <c r="K2135" s="17" t="s">
        <v>1633</v>
      </c>
      <c r="L2135" s="235" t="s">
        <v>3905</v>
      </c>
      <c r="M2135" s="140" t="s">
        <v>383</v>
      </c>
      <c r="N2135" s="362" t="s">
        <v>6086</v>
      </c>
      <c r="O2135" s="3" t="s">
        <v>1368</v>
      </c>
      <c r="P2135" s="7" t="s">
        <v>1340</v>
      </c>
      <c r="Q2135" s="3" t="s">
        <v>1188</v>
      </c>
      <c r="R2135" s="157">
        <v>20</v>
      </c>
      <c r="S2135" s="183">
        <v>2798.87</v>
      </c>
      <c r="T2135" s="253">
        <f t="shared" si="618"/>
        <v>55977.399999999994</v>
      </c>
      <c r="U2135" s="83">
        <f t="shared" si="617"/>
        <v>62694.688000000002</v>
      </c>
      <c r="V2135" s="9" t="s">
        <v>1327</v>
      </c>
      <c r="W2135" s="152" t="s">
        <v>1396</v>
      </c>
      <c r="X2135" s="243"/>
    </row>
    <row r="2136" spans="1:24" s="225" customFormat="1" ht="102">
      <c r="A2136" s="9" t="s">
        <v>7509</v>
      </c>
      <c r="B2136" s="3" t="s">
        <v>1318</v>
      </c>
      <c r="C2136" s="236" t="s">
        <v>4311</v>
      </c>
      <c r="D2136" s="199" t="s">
        <v>4312</v>
      </c>
      <c r="E2136" s="199" t="s">
        <v>4313</v>
      </c>
      <c r="F2136" s="243"/>
      <c r="G2136" s="161" t="s">
        <v>385</v>
      </c>
      <c r="H2136" s="241">
        <v>0</v>
      </c>
      <c r="I2136" s="34">
        <v>470000000</v>
      </c>
      <c r="J2136" s="21" t="s">
        <v>1316</v>
      </c>
      <c r="K2136" s="17" t="s">
        <v>1633</v>
      </c>
      <c r="L2136" s="235" t="s">
        <v>3905</v>
      </c>
      <c r="M2136" s="140" t="s">
        <v>383</v>
      </c>
      <c r="N2136" s="362" t="s">
        <v>6086</v>
      </c>
      <c r="O2136" s="3" t="s">
        <v>1368</v>
      </c>
      <c r="P2136" s="7" t="s">
        <v>1340</v>
      </c>
      <c r="Q2136" s="3" t="s">
        <v>1188</v>
      </c>
      <c r="R2136" s="157">
        <v>10</v>
      </c>
      <c r="S2136" s="183">
        <v>300</v>
      </c>
      <c r="T2136" s="253">
        <f t="shared" si="618"/>
        <v>3000</v>
      </c>
      <c r="U2136" s="83">
        <f t="shared" si="617"/>
        <v>3360.0000000000005</v>
      </c>
      <c r="V2136" s="9" t="s">
        <v>1327</v>
      </c>
      <c r="W2136" s="152" t="s">
        <v>1396</v>
      </c>
      <c r="X2136" s="243"/>
    </row>
    <row r="2137" spans="1:24" s="225" customFormat="1" ht="102">
      <c r="A2137" s="9" t="s">
        <v>7510</v>
      </c>
      <c r="B2137" s="3" t="s">
        <v>1318</v>
      </c>
      <c r="C2137" s="194" t="s">
        <v>4314</v>
      </c>
      <c r="D2137" s="198" t="s">
        <v>4315</v>
      </c>
      <c r="E2137" s="199" t="s">
        <v>4316</v>
      </c>
      <c r="F2137" s="243"/>
      <c r="G2137" s="161" t="s">
        <v>385</v>
      </c>
      <c r="H2137" s="241">
        <v>0</v>
      </c>
      <c r="I2137" s="34">
        <v>470000000</v>
      </c>
      <c r="J2137" s="21" t="s">
        <v>1316</v>
      </c>
      <c r="K2137" s="17" t="s">
        <v>1633</v>
      </c>
      <c r="L2137" s="235" t="s">
        <v>3905</v>
      </c>
      <c r="M2137" s="140" t="s">
        <v>383</v>
      </c>
      <c r="N2137" s="362" t="s">
        <v>6086</v>
      </c>
      <c r="O2137" s="3" t="s">
        <v>1368</v>
      </c>
      <c r="P2137" s="7" t="s">
        <v>1340</v>
      </c>
      <c r="Q2137" s="3" t="s">
        <v>1188</v>
      </c>
      <c r="R2137" s="157">
        <v>3</v>
      </c>
      <c r="S2137" s="183">
        <v>13648.97</v>
      </c>
      <c r="T2137" s="253">
        <f t="shared" si="618"/>
        <v>40946.909999999996</v>
      </c>
      <c r="U2137" s="83">
        <f t="shared" si="617"/>
        <v>45860.539199999999</v>
      </c>
      <c r="V2137" s="9" t="s">
        <v>1327</v>
      </c>
      <c r="W2137" s="152" t="s">
        <v>1396</v>
      </c>
      <c r="X2137" s="243"/>
    </row>
    <row r="2138" spans="1:24" s="225" customFormat="1" ht="102">
      <c r="A2138" s="9" t="s">
        <v>7511</v>
      </c>
      <c r="B2138" s="3" t="s">
        <v>1318</v>
      </c>
      <c r="C2138" s="236" t="s">
        <v>4317</v>
      </c>
      <c r="D2138" s="199" t="s">
        <v>4318</v>
      </c>
      <c r="E2138" s="199" t="s">
        <v>4319</v>
      </c>
      <c r="F2138" s="243"/>
      <c r="G2138" s="161" t="s">
        <v>385</v>
      </c>
      <c r="H2138" s="241">
        <v>0</v>
      </c>
      <c r="I2138" s="34">
        <v>470000000</v>
      </c>
      <c r="J2138" s="21" t="s">
        <v>1316</v>
      </c>
      <c r="K2138" s="17" t="s">
        <v>1633</v>
      </c>
      <c r="L2138" s="235" t="s">
        <v>3905</v>
      </c>
      <c r="M2138" s="140" t="s">
        <v>383</v>
      </c>
      <c r="N2138" s="362" t="s">
        <v>6086</v>
      </c>
      <c r="O2138" s="3" t="s">
        <v>1368</v>
      </c>
      <c r="P2138" s="7" t="s">
        <v>1340</v>
      </c>
      <c r="Q2138" s="3" t="s">
        <v>1188</v>
      </c>
      <c r="R2138" s="157">
        <v>20</v>
      </c>
      <c r="S2138" s="183">
        <v>5229.41</v>
      </c>
      <c r="T2138" s="253">
        <f t="shared" si="618"/>
        <v>104588.2</v>
      </c>
      <c r="U2138" s="83">
        <f t="shared" si="617"/>
        <v>117138.78400000001</v>
      </c>
      <c r="V2138" s="9" t="s">
        <v>1327</v>
      </c>
      <c r="W2138" s="152" t="s">
        <v>1396</v>
      </c>
      <c r="X2138" s="243"/>
    </row>
    <row r="2139" spans="1:24" s="225" customFormat="1" ht="102">
      <c r="A2139" s="9" t="s">
        <v>7512</v>
      </c>
      <c r="B2139" s="3" t="s">
        <v>1318</v>
      </c>
      <c r="C2139" s="194" t="s">
        <v>4320</v>
      </c>
      <c r="D2139" s="199" t="s">
        <v>4321</v>
      </c>
      <c r="E2139" s="199" t="s">
        <v>4322</v>
      </c>
      <c r="F2139" s="243"/>
      <c r="G2139" s="161" t="s">
        <v>385</v>
      </c>
      <c r="H2139" s="241">
        <v>0</v>
      </c>
      <c r="I2139" s="34">
        <v>470000000</v>
      </c>
      <c r="J2139" s="21" t="s">
        <v>1316</v>
      </c>
      <c r="K2139" s="17" t="s">
        <v>1633</v>
      </c>
      <c r="L2139" s="235" t="s">
        <v>3905</v>
      </c>
      <c r="M2139" s="140" t="s">
        <v>383</v>
      </c>
      <c r="N2139" s="362" t="s">
        <v>6086</v>
      </c>
      <c r="O2139" s="3" t="s">
        <v>1368</v>
      </c>
      <c r="P2139" s="7" t="s">
        <v>1340</v>
      </c>
      <c r="Q2139" s="3" t="s">
        <v>1188</v>
      </c>
      <c r="R2139" s="157">
        <v>8</v>
      </c>
      <c r="S2139" s="183">
        <v>12500</v>
      </c>
      <c r="T2139" s="253">
        <f t="shared" si="618"/>
        <v>100000</v>
      </c>
      <c r="U2139" s="83">
        <f t="shared" si="617"/>
        <v>112000.00000000001</v>
      </c>
      <c r="V2139" s="9" t="s">
        <v>1327</v>
      </c>
      <c r="W2139" s="152" t="s">
        <v>1396</v>
      </c>
      <c r="X2139" s="243"/>
    </row>
    <row r="2140" spans="1:24" s="225" customFormat="1" ht="102">
      <c r="A2140" s="9" t="s">
        <v>7513</v>
      </c>
      <c r="B2140" s="3" t="s">
        <v>1318</v>
      </c>
      <c r="C2140" s="194" t="s">
        <v>4320</v>
      </c>
      <c r="D2140" s="201" t="s">
        <v>4321</v>
      </c>
      <c r="E2140" s="199" t="s">
        <v>4323</v>
      </c>
      <c r="F2140" s="243"/>
      <c r="G2140" s="161" t="s">
        <v>385</v>
      </c>
      <c r="H2140" s="241">
        <v>0</v>
      </c>
      <c r="I2140" s="34">
        <v>470000000</v>
      </c>
      <c r="J2140" s="21" t="s">
        <v>1316</v>
      </c>
      <c r="K2140" s="17" t="s">
        <v>1633</v>
      </c>
      <c r="L2140" s="235" t="s">
        <v>3905</v>
      </c>
      <c r="M2140" s="140" t="s">
        <v>383</v>
      </c>
      <c r="N2140" s="362" t="s">
        <v>6086</v>
      </c>
      <c r="O2140" s="3" t="s">
        <v>1368</v>
      </c>
      <c r="P2140" s="7" t="s">
        <v>1340</v>
      </c>
      <c r="Q2140" s="3" t="s">
        <v>1188</v>
      </c>
      <c r="R2140" s="259">
        <v>3</v>
      </c>
      <c r="S2140" s="183">
        <v>16060.91</v>
      </c>
      <c r="T2140" s="253">
        <f t="shared" si="618"/>
        <v>48182.729999999996</v>
      </c>
      <c r="U2140" s="83">
        <f t="shared" ref="U2140:U2203" si="619">T2140*1.12</f>
        <v>53964.657599999999</v>
      </c>
      <c r="V2140" s="9" t="s">
        <v>1327</v>
      </c>
      <c r="W2140" s="152" t="s">
        <v>1396</v>
      </c>
      <c r="X2140" s="243"/>
    </row>
    <row r="2141" spans="1:24" s="225" customFormat="1" ht="102">
      <c r="A2141" s="9" t="s">
        <v>7514</v>
      </c>
      <c r="B2141" s="3" t="s">
        <v>1318</v>
      </c>
      <c r="C2141" s="194" t="s">
        <v>4324</v>
      </c>
      <c r="D2141" s="199" t="s">
        <v>4325</v>
      </c>
      <c r="E2141" s="199" t="s">
        <v>4326</v>
      </c>
      <c r="F2141" s="243"/>
      <c r="G2141" s="161" t="s">
        <v>385</v>
      </c>
      <c r="H2141" s="241">
        <v>0</v>
      </c>
      <c r="I2141" s="34">
        <v>470000000</v>
      </c>
      <c r="J2141" s="21" t="s">
        <v>1316</v>
      </c>
      <c r="K2141" s="17" t="s">
        <v>1633</v>
      </c>
      <c r="L2141" s="235" t="s">
        <v>3905</v>
      </c>
      <c r="M2141" s="140" t="s">
        <v>383</v>
      </c>
      <c r="N2141" s="362" t="s">
        <v>6086</v>
      </c>
      <c r="O2141" s="3" t="s">
        <v>1368</v>
      </c>
      <c r="P2141" s="7" t="s">
        <v>1335</v>
      </c>
      <c r="Q2141" s="3" t="s">
        <v>1334</v>
      </c>
      <c r="R2141" s="157">
        <v>10</v>
      </c>
      <c r="S2141" s="183">
        <v>500</v>
      </c>
      <c r="T2141" s="253">
        <f t="shared" si="618"/>
        <v>5000</v>
      </c>
      <c r="U2141" s="83">
        <f t="shared" si="619"/>
        <v>5600.0000000000009</v>
      </c>
      <c r="V2141" s="9" t="s">
        <v>1327</v>
      </c>
      <c r="W2141" s="152" t="s">
        <v>1396</v>
      </c>
      <c r="X2141" s="243"/>
    </row>
    <row r="2142" spans="1:24" s="225" customFormat="1" ht="102">
      <c r="A2142" s="9" t="s">
        <v>7515</v>
      </c>
      <c r="B2142" s="3" t="s">
        <v>1318</v>
      </c>
      <c r="C2142" s="192" t="s">
        <v>3966</v>
      </c>
      <c r="D2142" s="190" t="s">
        <v>3975</v>
      </c>
      <c r="E2142" s="199" t="s">
        <v>4327</v>
      </c>
      <c r="F2142" s="243"/>
      <c r="G2142" s="161" t="s">
        <v>385</v>
      </c>
      <c r="H2142" s="241">
        <v>0</v>
      </c>
      <c r="I2142" s="34">
        <v>470000000</v>
      </c>
      <c r="J2142" s="21" t="s">
        <v>1316</v>
      </c>
      <c r="K2142" s="17" t="s">
        <v>1633</v>
      </c>
      <c r="L2142" s="235" t="s">
        <v>3905</v>
      </c>
      <c r="M2142" s="140" t="s">
        <v>383</v>
      </c>
      <c r="N2142" s="362" t="s">
        <v>6086</v>
      </c>
      <c r="O2142" s="3" t="s">
        <v>1368</v>
      </c>
      <c r="P2142" s="7" t="s">
        <v>1340</v>
      </c>
      <c r="Q2142" s="3" t="s">
        <v>1188</v>
      </c>
      <c r="R2142" s="157">
        <v>5</v>
      </c>
      <c r="S2142" s="183">
        <v>3257.38</v>
      </c>
      <c r="T2142" s="253">
        <f t="shared" si="618"/>
        <v>16286.900000000001</v>
      </c>
      <c r="U2142" s="83">
        <f t="shared" si="619"/>
        <v>18241.328000000005</v>
      </c>
      <c r="V2142" s="9" t="s">
        <v>1327</v>
      </c>
      <c r="W2142" s="152" t="s">
        <v>1396</v>
      </c>
      <c r="X2142" s="243"/>
    </row>
    <row r="2143" spans="1:24" s="225" customFormat="1" ht="102">
      <c r="A2143" s="9" t="s">
        <v>7516</v>
      </c>
      <c r="B2143" s="3" t="s">
        <v>1318</v>
      </c>
      <c r="C2143" s="194" t="s">
        <v>4328</v>
      </c>
      <c r="D2143" s="202" t="s">
        <v>4329</v>
      </c>
      <c r="E2143" s="199" t="s">
        <v>4330</v>
      </c>
      <c r="F2143" s="243"/>
      <c r="G2143" s="161" t="s">
        <v>385</v>
      </c>
      <c r="H2143" s="241">
        <v>0</v>
      </c>
      <c r="I2143" s="34">
        <v>470000000</v>
      </c>
      <c r="J2143" s="21" t="s">
        <v>1316</v>
      </c>
      <c r="K2143" s="17" t="s">
        <v>1633</v>
      </c>
      <c r="L2143" s="235" t="s">
        <v>3905</v>
      </c>
      <c r="M2143" s="140" t="s">
        <v>383</v>
      </c>
      <c r="N2143" s="362" t="s">
        <v>6086</v>
      </c>
      <c r="O2143" s="3" t="s">
        <v>1368</v>
      </c>
      <c r="P2143" s="7" t="s">
        <v>1340</v>
      </c>
      <c r="Q2143" s="3" t="s">
        <v>1188</v>
      </c>
      <c r="R2143" s="206">
        <v>2</v>
      </c>
      <c r="S2143" s="183">
        <v>5291.35</v>
      </c>
      <c r="T2143" s="253">
        <f t="shared" si="618"/>
        <v>10582.7</v>
      </c>
      <c r="U2143" s="83">
        <f t="shared" si="619"/>
        <v>11852.624000000002</v>
      </c>
      <c r="V2143" s="9" t="s">
        <v>1327</v>
      </c>
      <c r="W2143" s="152" t="s">
        <v>1396</v>
      </c>
      <c r="X2143" s="243"/>
    </row>
    <row r="2144" spans="1:24" s="225" customFormat="1" ht="102">
      <c r="A2144" s="9" t="s">
        <v>7517</v>
      </c>
      <c r="B2144" s="3" t="s">
        <v>1318</v>
      </c>
      <c r="C2144" s="194" t="s">
        <v>4331</v>
      </c>
      <c r="D2144" s="198" t="s">
        <v>4332</v>
      </c>
      <c r="E2144" s="199" t="s">
        <v>4333</v>
      </c>
      <c r="F2144" s="243"/>
      <c r="G2144" s="161" t="s">
        <v>385</v>
      </c>
      <c r="H2144" s="241">
        <v>0</v>
      </c>
      <c r="I2144" s="34">
        <v>470000000</v>
      </c>
      <c r="J2144" s="21" t="s">
        <v>1316</v>
      </c>
      <c r="K2144" s="17" t="s">
        <v>1633</v>
      </c>
      <c r="L2144" s="235" t="s">
        <v>3905</v>
      </c>
      <c r="M2144" s="140" t="s">
        <v>383</v>
      </c>
      <c r="N2144" s="362" t="s">
        <v>6086</v>
      </c>
      <c r="O2144" s="3" t="s">
        <v>1368</v>
      </c>
      <c r="P2144" s="7" t="s">
        <v>1340</v>
      </c>
      <c r="Q2144" s="3" t="s">
        <v>1188</v>
      </c>
      <c r="R2144" s="157">
        <v>4</v>
      </c>
      <c r="S2144" s="183">
        <v>2390.34</v>
      </c>
      <c r="T2144" s="253">
        <f t="shared" si="618"/>
        <v>9561.36</v>
      </c>
      <c r="U2144" s="83">
        <f t="shared" si="619"/>
        <v>10708.723200000002</v>
      </c>
      <c r="V2144" s="9" t="s">
        <v>1327</v>
      </c>
      <c r="W2144" s="152" t="s">
        <v>1396</v>
      </c>
      <c r="X2144" s="243"/>
    </row>
    <row r="2145" spans="1:24" s="225" customFormat="1" ht="102">
      <c r="A2145" s="9" t="s">
        <v>7518</v>
      </c>
      <c r="B2145" s="3" t="s">
        <v>1318</v>
      </c>
      <c r="C2145" s="194" t="s">
        <v>4334</v>
      </c>
      <c r="D2145" s="198" t="s">
        <v>4335</v>
      </c>
      <c r="E2145" s="199" t="s">
        <v>4336</v>
      </c>
      <c r="F2145" s="243"/>
      <c r="G2145" s="161" t="s">
        <v>385</v>
      </c>
      <c r="H2145" s="241">
        <v>0</v>
      </c>
      <c r="I2145" s="34">
        <v>470000000</v>
      </c>
      <c r="J2145" s="21" t="s">
        <v>1316</v>
      </c>
      <c r="K2145" s="17" t="s">
        <v>1633</v>
      </c>
      <c r="L2145" s="235" t="s">
        <v>3905</v>
      </c>
      <c r="M2145" s="140" t="s">
        <v>383</v>
      </c>
      <c r="N2145" s="362" t="s">
        <v>6086</v>
      </c>
      <c r="O2145" s="3" t="s">
        <v>1368</v>
      </c>
      <c r="P2145" s="7" t="s">
        <v>1340</v>
      </c>
      <c r="Q2145" s="3" t="s">
        <v>1188</v>
      </c>
      <c r="R2145" s="258">
        <v>5</v>
      </c>
      <c r="S2145" s="183">
        <v>529.11</v>
      </c>
      <c r="T2145" s="253">
        <f t="shared" si="618"/>
        <v>2645.55</v>
      </c>
      <c r="U2145" s="83">
        <f t="shared" si="619"/>
        <v>2963.0160000000005</v>
      </c>
      <c r="V2145" s="9" t="s">
        <v>1327</v>
      </c>
      <c r="W2145" s="152" t="s">
        <v>1396</v>
      </c>
      <c r="X2145" s="243"/>
    </row>
    <row r="2146" spans="1:24" s="225" customFormat="1" ht="102">
      <c r="A2146" s="9" t="s">
        <v>7519</v>
      </c>
      <c r="B2146" s="3" t="s">
        <v>1318</v>
      </c>
      <c r="C2146" s="194" t="s">
        <v>4337</v>
      </c>
      <c r="D2146" s="199" t="s">
        <v>4338</v>
      </c>
      <c r="E2146" s="199" t="s">
        <v>4339</v>
      </c>
      <c r="F2146" s="243"/>
      <c r="G2146" s="161" t="s">
        <v>385</v>
      </c>
      <c r="H2146" s="241">
        <v>0</v>
      </c>
      <c r="I2146" s="34">
        <v>470000000</v>
      </c>
      <c r="J2146" s="21" t="s">
        <v>1316</v>
      </c>
      <c r="K2146" s="17" t="s">
        <v>1633</v>
      </c>
      <c r="L2146" s="235" t="s">
        <v>3905</v>
      </c>
      <c r="M2146" s="140" t="s">
        <v>383</v>
      </c>
      <c r="N2146" s="362" t="s">
        <v>6086</v>
      </c>
      <c r="O2146" s="3" t="s">
        <v>1368</v>
      </c>
      <c r="P2146" s="7" t="s">
        <v>1340</v>
      </c>
      <c r="Q2146" s="3" t="s">
        <v>1188</v>
      </c>
      <c r="R2146" s="157">
        <v>5</v>
      </c>
      <c r="S2146" s="183">
        <v>1629.78</v>
      </c>
      <c r="T2146" s="253">
        <f t="shared" si="618"/>
        <v>8148.9</v>
      </c>
      <c r="U2146" s="83">
        <f t="shared" si="619"/>
        <v>9126.768</v>
      </c>
      <c r="V2146" s="9" t="s">
        <v>1327</v>
      </c>
      <c r="W2146" s="152" t="s">
        <v>1396</v>
      </c>
      <c r="X2146" s="243"/>
    </row>
    <row r="2147" spans="1:24" s="225" customFormat="1" ht="102">
      <c r="A2147" s="9" t="s">
        <v>7520</v>
      </c>
      <c r="B2147" s="3" t="s">
        <v>1318</v>
      </c>
      <c r="C2147" s="194" t="s">
        <v>4340</v>
      </c>
      <c r="D2147" s="199" t="s">
        <v>4341</v>
      </c>
      <c r="E2147" s="199" t="s">
        <v>4342</v>
      </c>
      <c r="F2147" s="243"/>
      <c r="G2147" s="161" t="s">
        <v>385</v>
      </c>
      <c r="H2147" s="241">
        <v>0</v>
      </c>
      <c r="I2147" s="34">
        <v>470000000</v>
      </c>
      <c r="J2147" s="21" t="s">
        <v>1316</v>
      </c>
      <c r="K2147" s="17" t="s">
        <v>1633</v>
      </c>
      <c r="L2147" s="235" t="s">
        <v>3905</v>
      </c>
      <c r="M2147" s="140" t="s">
        <v>383</v>
      </c>
      <c r="N2147" s="362" t="s">
        <v>6086</v>
      </c>
      <c r="O2147" s="3" t="s">
        <v>1368</v>
      </c>
      <c r="P2147" s="7" t="s">
        <v>1340</v>
      </c>
      <c r="Q2147" s="3" t="s">
        <v>1188</v>
      </c>
      <c r="R2147" s="157">
        <v>20</v>
      </c>
      <c r="S2147" s="183">
        <v>4628.57</v>
      </c>
      <c r="T2147" s="253">
        <f t="shared" si="618"/>
        <v>92571.4</v>
      </c>
      <c r="U2147" s="83">
        <f t="shared" si="619"/>
        <v>103679.96800000001</v>
      </c>
      <c r="V2147" s="9" t="s">
        <v>1327</v>
      </c>
      <c r="W2147" s="152" t="s">
        <v>1396</v>
      </c>
      <c r="X2147" s="243"/>
    </row>
    <row r="2148" spans="1:24" s="225" customFormat="1" ht="102">
      <c r="A2148" s="9" t="s">
        <v>7521</v>
      </c>
      <c r="B2148" s="3" t="s">
        <v>1318</v>
      </c>
      <c r="C2148" s="194" t="s">
        <v>4343</v>
      </c>
      <c r="D2148" s="199" t="s">
        <v>4344</v>
      </c>
      <c r="E2148" s="199" t="s">
        <v>4345</v>
      </c>
      <c r="F2148" s="243"/>
      <c r="G2148" s="161" t="s">
        <v>385</v>
      </c>
      <c r="H2148" s="241">
        <v>0</v>
      </c>
      <c r="I2148" s="34">
        <v>470000000</v>
      </c>
      <c r="J2148" s="21" t="s">
        <v>1316</v>
      </c>
      <c r="K2148" s="17" t="s">
        <v>1633</v>
      </c>
      <c r="L2148" s="235" t="s">
        <v>3905</v>
      </c>
      <c r="M2148" s="140" t="s">
        <v>383</v>
      </c>
      <c r="N2148" s="362" t="s">
        <v>6086</v>
      </c>
      <c r="O2148" s="3" t="s">
        <v>1368</v>
      </c>
      <c r="P2148" s="7" t="s">
        <v>1340</v>
      </c>
      <c r="Q2148" s="3" t="s">
        <v>1188</v>
      </c>
      <c r="R2148" s="157">
        <v>30</v>
      </c>
      <c r="S2148" s="183">
        <v>1283.18</v>
      </c>
      <c r="T2148" s="253">
        <f t="shared" si="618"/>
        <v>38495.4</v>
      </c>
      <c r="U2148" s="83">
        <f t="shared" si="619"/>
        <v>43114.848000000005</v>
      </c>
      <c r="V2148" s="9" t="s">
        <v>1327</v>
      </c>
      <c r="W2148" s="152" t="s">
        <v>1396</v>
      </c>
      <c r="X2148" s="243"/>
    </row>
    <row r="2149" spans="1:24" s="225" customFormat="1" ht="102">
      <c r="A2149" s="9" t="s">
        <v>7522</v>
      </c>
      <c r="B2149" s="3" t="s">
        <v>1318</v>
      </c>
      <c r="C2149" s="194" t="s">
        <v>4346</v>
      </c>
      <c r="D2149" s="199" t="s">
        <v>4344</v>
      </c>
      <c r="E2149" s="199" t="s">
        <v>4347</v>
      </c>
      <c r="F2149" s="243"/>
      <c r="G2149" s="161" t="s">
        <v>385</v>
      </c>
      <c r="H2149" s="241">
        <v>0</v>
      </c>
      <c r="I2149" s="34">
        <v>470000000</v>
      </c>
      <c r="J2149" s="21" t="s">
        <v>1316</v>
      </c>
      <c r="K2149" s="17" t="s">
        <v>1633</v>
      </c>
      <c r="L2149" s="235" t="s">
        <v>3905</v>
      </c>
      <c r="M2149" s="140" t="s">
        <v>383</v>
      </c>
      <c r="N2149" s="362" t="s">
        <v>6086</v>
      </c>
      <c r="O2149" s="3" t="s">
        <v>1368</v>
      </c>
      <c r="P2149" s="7" t="s">
        <v>1340</v>
      </c>
      <c r="Q2149" s="3" t="s">
        <v>1188</v>
      </c>
      <c r="R2149" s="157">
        <v>30</v>
      </c>
      <c r="S2149" s="183">
        <v>1283.18</v>
      </c>
      <c r="T2149" s="253">
        <f t="shared" si="618"/>
        <v>38495.4</v>
      </c>
      <c r="U2149" s="83">
        <f t="shared" si="619"/>
        <v>43114.848000000005</v>
      </c>
      <c r="V2149" s="9" t="s">
        <v>1327</v>
      </c>
      <c r="W2149" s="152" t="s">
        <v>1396</v>
      </c>
      <c r="X2149" s="243"/>
    </row>
    <row r="2150" spans="1:24" s="225" customFormat="1" ht="102">
      <c r="A2150" s="9" t="s">
        <v>7523</v>
      </c>
      <c r="B2150" s="3" t="s">
        <v>1318</v>
      </c>
      <c r="C2150" s="194" t="s">
        <v>4348</v>
      </c>
      <c r="D2150" s="202" t="s">
        <v>4349</v>
      </c>
      <c r="E2150" s="199" t="s">
        <v>4350</v>
      </c>
      <c r="F2150" s="243"/>
      <c r="G2150" s="161" t="s">
        <v>385</v>
      </c>
      <c r="H2150" s="241">
        <v>0</v>
      </c>
      <c r="I2150" s="34">
        <v>470000000</v>
      </c>
      <c r="J2150" s="21" t="s">
        <v>1316</v>
      </c>
      <c r="K2150" s="17" t="s">
        <v>1633</v>
      </c>
      <c r="L2150" s="235" t="s">
        <v>3905</v>
      </c>
      <c r="M2150" s="140" t="s">
        <v>383</v>
      </c>
      <c r="N2150" s="362" t="s">
        <v>6086</v>
      </c>
      <c r="O2150" s="3" t="s">
        <v>1368</v>
      </c>
      <c r="P2150" s="7" t="s">
        <v>1340</v>
      </c>
      <c r="Q2150" s="3" t="s">
        <v>1188</v>
      </c>
      <c r="R2150" s="206">
        <v>6</v>
      </c>
      <c r="S2150" s="183">
        <v>2661.97</v>
      </c>
      <c r="T2150" s="253">
        <f t="shared" ref="T2150:T2213" si="620">R2150*S2150</f>
        <v>15971.82</v>
      </c>
      <c r="U2150" s="83">
        <f t="shared" si="619"/>
        <v>17888.438400000003</v>
      </c>
      <c r="V2150" s="9" t="s">
        <v>1327</v>
      </c>
      <c r="W2150" s="152" t="s">
        <v>1396</v>
      </c>
      <c r="X2150" s="243"/>
    </row>
    <row r="2151" spans="1:24" s="225" customFormat="1" ht="102">
      <c r="A2151" s="9" t="s">
        <v>7524</v>
      </c>
      <c r="B2151" s="3" t="s">
        <v>1318</v>
      </c>
      <c r="C2151" s="194" t="s">
        <v>4245</v>
      </c>
      <c r="D2151" s="202" t="s">
        <v>4249</v>
      </c>
      <c r="E2151" s="199" t="s">
        <v>4351</v>
      </c>
      <c r="F2151" s="243"/>
      <c r="G2151" s="161" t="s">
        <v>385</v>
      </c>
      <c r="H2151" s="241">
        <v>0</v>
      </c>
      <c r="I2151" s="34">
        <v>470000000</v>
      </c>
      <c r="J2151" s="21" t="s">
        <v>1316</v>
      </c>
      <c r="K2151" s="17" t="s">
        <v>1633</v>
      </c>
      <c r="L2151" s="235" t="s">
        <v>3905</v>
      </c>
      <c r="M2151" s="140" t="s">
        <v>383</v>
      </c>
      <c r="N2151" s="362" t="s">
        <v>6086</v>
      </c>
      <c r="O2151" s="3" t="s">
        <v>1368</v>
      </c>
      <c r="P2151" s="7" t="s">
        <v>1340</v>
      </c>
      <c r="Q2151" s="3" t="s">
        <v>1188</v>
      </c>
      <c r="R2151" s="206">
        <v>6</v>
      </c>
      <c r="S2151" s="183">
        <v>1738.43</v>
      </c>
      <c r="T2151" s="253">
        <f t="shared" si="620"/>
        <v>10430.58</v>
      </c>
      <c r="U2151" s="83">
        <f t="shared" si="619"/>
        <v>11682.249600000001</v>
      </c>
      <c r="V2151" s="9" t="s">
        <v>1327</v>
      </c>
      <c r="W2151" s="152" t="s">
        <v>1396</v>
      </c>
      <c r="X2151" s="243"/>
    </row>
    <row r="2152" spans="1:24" s="225" customFormat="1" ht="102">
      <c r="A2152" s="9" t="s">
        <v>7525</v>
      </c>
      <c r="B2152" s="3" t="s">
        <v>1318</v>
      </c>
      <c r="C2152" s="194" t="s">
        <v>4352</v>
      </c>
      <c r="D2152" s="199" t="s">
        <v>4353</v>
      </c>
      <c r="E2152" s="199" t="s">
        <v>4354</v>
      </c>
      <c r="F2152" s="243"/>
      <c r="G2152" s="161" t="s">
        <v>385</v>
      </c>
      <c r="H2152" s="241">
        <v>0</v>
      </c>
      <c r="I2152" s="34">
        <v>470000000</v>
      </c>
      <c r="J2152" s="21" t="s">
        <v>1316</v>
      </c>
      <c r="K2152" s="17" t="s">
        <v>1633</v>
      </c>
      <c r="L2152" s="235" t="s">
        <v>3905</v>
      </c>
      <c r="M2152" s="140" t="s">
        <v>383</v>
      </c>
      <c r="N2152" s="362" t="s">
        <v>6086</v>
      </c>
      <c r="O2152" s="3" t="s">
        <v>1368</v>
      </c>
      <c r="P2152" s="7" t="s">
        <v>1340</v>
      </c>
      <c r="Q2152" s="3" t="s">
        <v>1188</v>
      </c>
      <c r="R2152" s="157">
        <v>8</v>
      </c>
      <c r="S2152" s="183">
        <v>4080.96</v>
      </c>
      <c r="T2152" s="253">
        <f t="shared" si="620"/>
        <v>32647.68</v>
      </c>
      <c r="U2152" s="83">
        <f t="shared" si="619"/>
        <v>36565.401600000005</v>
      </c>
      <c r="V2152" s="9" t="s">
        <v>1327</v>
      </c>
      <c r="W2152" s="152" t="s">
        <v>1396</v>
      </c>
      <c r="X2152" s="243"/>
    </row>
    <row r="2153" spans="1:24" s="225" customFormat="1" ht="102">
      <c r="A2153" s="9" t="s">
        <v>7526</v>
      </c>
      <c r="B2153" s="3" t="s">
        <v>1318</v>
      </c>
      <c r="C2153" s="192" t="s">
        <v>3992</v>
      </c>
      <c r="D2153" s="190" t="s">
        <v>3993</v>
      </c>
      <c r="E2153" s="199" t="s">
        <v>4355</v>
      </c>
      <c r="F2153" s="243"/>
      <c r="G2153" s="161" t="s">
        <v>385</v>
      </c>
      <c r="H2153" s="241">
        <v>0</v>
      </c>
      <c r="I2153" s="34">
        <v>470000000</v>
      </c>
      <c r="J2153" s="21" t="s">
        <v>1316</v>
      </c>
      <c r="K2153" s="17" t="s">
        <v>1633</v>
      </c>
      <c r="L2153" s="235" t="s">
        <v>3905</v>
      </c>
      <c r="M2153" s="140" t="s">
        <v>383</v>
      </c>
      <c r="N2153" s="362" t="s">
        <v>6086</v>
      </c>
      <c r="O2153" s="3" t="s">
        <v>1368</v>
      </c>
      <c r="P2153" s="7" t="s">
        <v>1340</v>
      </c>
      <c r="Q2153" s="3" t="s">
        <v>1188</v>
      </c>
      <c r="R2153" s="157">
        <v>4</v>
      </c>
      <c r="S2153" s="183">
        <v>7605.63</v>
      </c>
      <c r="T2153" s="253">
        <f t="shared" si="620"/>
        <v>30422.52</v>
      </c>
      <c r="U2153" s="83">
        <f t="shared" si="619"/>
        <v>34073.222400000006</v>
      </c>
      <c r="V2153" s="9" t="s">
        <v>1327</v>
      </c>
      <c r="W2153" s="152" t="s">
        <v>1396</v>
      </c>
      <c r="X2153" s="243"/>
    </row>
    <row r="2154" spans="1:24" s="225" customFormat="1" ht="102">
      <c r="A2154" s="9" t="s">
        <v>7527</v>
      </c>
      <c r="B2154" s="3" t="s">
        <v>1318</v>
      </c>
      <c r="C2154" s="192" t="s">
        <v>3966</v>
      </c>
      <c r="D2154" s="190" t="s">
        <v>3975</v>
      </c>
      <c r="E2154" s="199" t="s">
        <v>4356</v>
      </c>
      <c r="F2154" s="243"/>
      <c r="G2154" s="161" t="s">
        <v>385</v>
      </c>
      <c r="H2154" s="241">
        <v>0</v>
      </c>
      <c r="I2154" s="34">
        <v>470000000</v>
      </c>
      <c r="J2154" s="21" t="s">
        <v>1316</v>
      </c>
      <c r="K2154" s="17" t="s">
        <v>1633</v>
      </c>
      <c r="L2154" s="235" t="s">
        <v>3905</v>
      </c>
      <c r="M2154" s="140" t="s">
        <v>383</v>
      </c>
      <c r="N2154" s="362" t="s">
        <v>6086</v>
      </c>
      <c r="O2154" s="3" t="s">
        <v>1368</v>
      </c>
      <c r="P2154" s="7" t="s">
        <v>1340</v>
      </c>
      <c r="Q2154" s="3" t="s">
        <v>1188</v>
      </c>
      <c r="R2154" s="157">
        <v>5</v>
      </c>
      <c r="S2154" s="183">
        <v>4448.12</v>
      </c>
      <c r="T2154" s="253">
        <f t="shared" si="620"/>
        <v>22240.6</v>
      </c>
      <c r="U2154" s="83">
        <f t="shared" si="619"/>
        <v>24909.472000000002</v>
      </c>
      <c r="V2154" s="9" t="s">
        <v>1327</v>
      </c>
      <c r="W2154" s="152" t="s">
        <v>1396</v>
      </c>
      <c r="X2154" s="243"/>
    </row>
    <row r="2155" spans="1:24" s="225" customFormat="1" ht="102">
      <c r="A2155" s="9" t="s">
        <v>7528</v>
      </c>
      <c r="B2155" s="3" t="s">
        <v>1318</v>
      </c>
      <c r="C2155" s="193" t="s">
        <v>12296</v>
      </c>
      <c r="D2155" s="190" t="s">
        <v>3918</v>
      </c>
      <c r="E2155" s="198" t="s">
        <v>4357</v>
      </c>
      <c r="F2155" s="243"/>
      <c r="G2155" s="161" t="s">
        <v>385</v>
      </c>
      <c r="H2155" s="241">
        <v>0</v>
      </c>
      <c r="I2155" s="34">
        <v>470000000</v>
      </c>
      <c r="J2155" s="21" t="s">
        <v>1316</v>
      </c>
      <c r="K2155" s="17" t="s">
        <v>1633</v>
      </c>
      <c r="L2155" s="235" t="s">
        <v>3905</v>
      </c>
      <c r="M2155" s="140" t="s">
        <v>383</v>
      </c>
      <c r="N2155" s="362" t="s">
        <v>6086</v>
      </c>
      <c r="O2155" s="3" t="s">
        <v>1368</v>
      </c>
      <c r="P2155" s="7" t="s">
        <v>1340</v>
      </c>
      <c r="Q2155" s="3" t="s">
        <v>1188</v>
      </c>
      <c r="R2155" s="211">
        <v>3</v>
      </c>
      <c r="S2155" s="183">
        <v>6287.12</v>
      </c>
      <c r="T2155" s="253">
        <f t="shared" si="620"/>
        <v>18861.36</v>
      </c>
      <c r="U2155" s="83">
        <f t="shared" si="619"/>
        <v>21124.723200000004</v>
      </c>
      <c r="V2155" s="9" t="s">
        <v>1327</v>
      </c>
      <c r="W2155" s="152" t="s">
        <v>1396</v>
      </c>
      <c r="X2155" s="243"/>
    </row>
    <row r="2156" spans="1:24" s="225" customFormat="1" ht="102">
      <c r="A2156" s="9" t="s">
        <v>7529</v>
      </c>
      <c r="B2156" s="3" t="s">
        <v>1318</v>
      </c>
      <c r="C2156" s="193" t="s">
        <v>12297</v>
      </c>
      <c r="D2156" s="190" t="s">
        <v>3918</v>
      </c>
      <c r="E2156" s="198" t="s">
        <v>4358</v>
      </c>
      <c r="F2156" s="243"/>
      <c r="G2156" s="161" t="s">
        <v>385</v>
      </c>
      <c r="H2156" s="241">
        <v>0</v>
      </c>
      <c r="I2156" s="34">
        <v>470000000</v>
      </c>
      <c r="J2156" s="21" t="s">
        <v>1316</v>
      </c>
      <c r="K2156" s="17" t="s">
        <v>1633</v>
      </c>
      <c r="L2156" s="235" t="s">
        <v>3905</v>
      </c>
      <c r="M2156" s="140" t="s">
        <v>383</v>
      </c>
      <c r="N2156" s="362" t="s">
        <v>6086</v>
      </c>
      <c r="O2156" s="3" t="s">
        <v>1368</v>
      </c>
      <c r="P2156" s="7" t="s">
        <v>1340</v>
      </c>
      <c r="Q2156" s="3" t="s">
        <v>1188</v>
      </c>
      <c r="R2156" s="211">
        <v>4</v>
      </c>
      <c r="S2156" s="183">
        <v>2563.4499999999998</v>
      </c>
      <c r="T2156" s="253">
        <f t="shared" si="620"/>
        <v>10253.799999999999</v>
      </c>
      <c r="U2156" s="83">
        <f t="shared" si="619"/>
        <v>11484.255999999999</v>
      </c>
      <c r="V2156" s="9" t="s">
        <v>1327</v>
      </c>
      <c r="W2156" s="152" t="s">
        <v>1396</v>
      </c>
      <c r="X2156" s="243"/>
    </row>
    <row r="2157" spans="1:24" s="225" customFormat="1" ht="102">
      <c r="A2157" s="9" t="s">
        <v>7530</v>
      </c>
      <c r="B2157" s="3" t="s">
        <v>1318</v>
      </c>
      <c r="C2157" s="192" t="s">
        <v>4234</v>
      </c>
      <c r="D2157" s="190" t="s">
        <v>4235</v>
      </c>
      <c r="E2157" s="198" t="s">
        <v>4359</v>
      </c>
      <c r="F2157" s="243"/>
      <c r="G2157" s="161" t="s">
        <v>385</v>
      </c>
      <c r="H2157" s="241">
        <v>0</v>
      </c>
      <c r="I2157" s="34">
        <v>470000000</v>
      </c>
      <c r="J2157" s="21" t="s">
        <v>1316</v>
      </c>
      <c r="K2157" s="17" t="s">
        <v>1633</v>
      </c>
      <c r="L2157" s="235" t="s">
        <v>3905</v>
      </c>
      <c r="M2157" s="140" t="s">
        <v>383</v>
      </c>
      <c r="N2157" s="362" t="s">
        <v>6086</v>
      </c>
      <c r="O2157" s="3" t="s">
        <v>1368</v>
      </c>
      <c r="P2157" s="7" t="s">
        <v>1340</v>
      </c>
      <c r="Q2157" s="3" t="s">
        <v>1188</v>
      </c>
      <c r="R2157" s="211">
        <v>2</v>
      </c>
      <c r="S2157" s="183">
        <v>21900</v>
      </c>
      <c r="T2157" s="253">
        <f t="shared" si="620"/>
        <v>43800</v>
      </c>
      <c r="U2157" s="83">
        <f t="shared" si="619"/>
        <v>49056.000000000007</v>
      </c>
      <c r="V2157" s="9" t="s">
        <v>1327</v>
      </c>
      <c r="W2157" s="152" t="s">
        <v>1396</v>
      </c>
      <c r="X2157" s="243"/>
    </row>
    <row r="2158" spans="1:24" s="225" customFormat="1" ht="102">
      <c r="A2158" s="9" t="s">
        <v>7531</v>
      </c>
      <c r="B2158" s="3" t="s">
        <v>1318</v>
      </c>
      <c r="C2158" s="236" t="s">
        <v>4360</v>
      </c>
      <c r="D2158" s="203" t="s">
        <v>4361</v>
      </c>
      <c r="E2158" s="198" t="s">
        <v>4362</v>
      </c>
      <c r="F2158" s="243"/>
      <c r="G2158" s="161" t="s">
        <v>385</v>
      </c>
      <c r="H2158" s="241">
        <v>0</v>
      </c>
      <c r="I2158" s="34">
        <v>470000000</v>
      </c>
      <c r="J2158" s="21" t="s">
        <v>1316</v>
      </c>
      <c r="K2158" s="17" t="s">
        <v>1633</v>
      </c>
      <c r="L2158" s="235" t="s">
        <v>3905</v>
      </c>
      <c r="M2158" s="140" t="s">
        <v>383</v>
      </c>
      <c r="N2158" s="362" t="s">
        <v>6086</v>
      </c>
      <c r="O2158" s="3" t="s">
        <v>1368</v>
      </c>
      <c r="P2158" s="7" t="s">
        <v>1340</v>
      </c>
      <c r="Q2158" s="3" t="s">
        <v>1188</v>
      </c>
      <c r="R2158" s="211">
        <v>3</v>
      </c>
      <c r="S2158" s="183">
        <v>29400</v>
      </c>
      <c r="T2158" s="253">
        <f t="shared" si="620"/>
        <v>88200</v>
      </c>
      <c r="U2158" s="83">
        <f t="shared" si="619"/>
        <v>98784.000000000015</v>
      </c>
      <c r="V2158" s="9" t="s">
        <v>1327</v>
      </c>
      <c r="W2158" s="152" t="s">
        <v>1396</v>
      </c>
      <c r="X2158" s="243"/>
    </row>
    <row r="2159" spans="1:24" s="225" customFormat="1" ht="102">
      <c r="A2159" s="9" t="s">
        <v>7532</v>
      </c>
      <c r="B2159" s="3" t="s">
        <v>1318</v>
      </c>
      <c r="C2159" s="236" t="s">
        <v>4360</v>
      </c>
      <c r="D2159" s="203" t="s">
        <v>4361</v>
      </c>
      <c r="E2159" s="198" t="s">
        <v>4363</v>
      </c>
      <c r="F2159" s="243"/>
      <c r="G2159" s="161" t="s">
        <v>385</v>
      </c>
      <c r="H2159" s="241">
        <v>0</v>
      </c>
      <c r="I2159" s="34">
        <v>470000000</v>
      </c>
      <c r="J2159" s="21" t="s">
        <v>1316</v>
      </c>
      <c r="K2159" s="17" t="s">
        <v>1633</v>
      </c>
      <c r="L2159" s="235" t="s">
        <v>3905</v>
      </c>
      <c r="M2159" s="140" t="s">
        <v>383</v>
      </c>
      <c r="N2159" s="362" t="s">
        <v>6086</v>
      </c>
      <c r="O2159" s="3" t="s">
        <v>1368</v>
      </c>
      <c r="P2159" s="7" t="s">
        <v>1340</v>
      </c>
      <c r="Q2159" s="3" t="s">
        <v>1188</v>
      </c>
      <c r="R2159" s="211">
        <v>3</v>
      </c>
      <c r="S2159" s="183">
        <v>26800</v>
      </c>
      <c r="T2159" s="253">
        <f t="shared" si="620"/>
        <v>80400</v>
      </c>
      <c r="U2159" s="83">
        <f t="shared" si="619"/>
        <v>90048.000000000015</v>
      </c>
      <c r="V2159" s="9" t="s">
        <v>1327</v>
      </c>
      <c r="W2159" s="152" t="s">
        <v>1396</v>
      </c>
      <c r="X2159" s="243"/>
    </row>
    <row r="2160" spans="1:24" s="225" customFormat="1" ht="102">
      <c r="A2160" s="9" t="s">
        <v>7533</v>
      </c>
      <c r="B2160" s="3" t="s">
        <v>1318</v>
      </c>
      <c r="C2160" s="194" t="s">
        <v>4364</v>
      </c>
      <c r="D2160" s="203" t="s">
        <v>4365</v>
      </c>
      <c r="E2160" s="198" t="s">
        <v>4366</v>
      </c>
      <c r="F2160" s="243"/>
      <c r="G2160" s="161" t="s">
        <v>385</v>
      </c>
      <c r="H2160" s="241">
        <v>0</v>
      </c>
      <c r="I2160" s="34">
        <v>470000000</v>
      </c>
      <c r="J2160" s="21" t="s">
        <v>1316</v>
      </c>
      <c r="K2160" s="17" t="s">
        <v>1633</v>
      </c>
      <c r="L2160" s="235" t="s">
        <v>3905</v>
      </c>
      <c r="M2160" s="140" t="s">
        <v>383</v>
      </c>
      <c r="N2160" s="362" t="s">
        <v>6086</v>
      </c>
      <c r="O2160" s="3" t="s">
        <v>1368</v>
      </c>
      <c r="P2160" s="7" t="s">
        <v>1340</v>
      </c>
      <c r="Q2160" s="3" t="s">
        <v>1188</v>
      </c>
      <c r="R2160" s="211">
        <v>10</v>
      </c>
      <c r="S2160" s="183">
        <v>1300</v>
      </c>
      <c r="T2160" s="253">
        <f t="shared" si="620"/>
        <v>13000</v>
      </c>
      <c r="U2160" s="83">
        <f t="shared" si="619"/>
        <v>14560.000000000002</v>
      </c>
      <c r="V2160" s="9" t="s">
        <v>1327</v>
      </c>
      <c r="W2160" s="152" t="s">
        <v>1396</v>
      </c>
      <c r="X2160" s="243"/>
    </row>
    <row r="2161" spans="1:24" s="225" customFormat="1" ht="102">
      <c r="A2161" s="9" t="s">
        <v>7534</v>
      </c>
      <c r="B2161" s="3" t="s">
        <v>1318</v>
      </c>
      <c r="C2161" s="194" t="s">
        <v>4367</v>
      </c>
      <c r="D2161" s="203" t="s">
        <v>4368</v>
      </c>
      <c r="E2161" s="198" t="s">
        <v>4369</v>
      </c>
      <c r="F2161" s="243"/>
      <c r="G2161" s="161" t="s">
        <v>385</v>
      </c>
      <c r="H2161" s="241">
        <v>0</v>
      </c>
      <c r="I2161" s="34">
        <v>470000000</v>
      </c>
      <c r="J2161" s="21" t="s">
        <v>1316</v>
      </c>
      <c r="K2161" s="17" t="s">
        <v>1633</v>
      </c>
      <c r="L2161" s="235" t="s">
        <v>3905</v>
      </c>
      <c r="M2161" s="140" t="s">
        <v>383</v>
      </c>
      <c r="N2161" s="362" t="s">
        <v>6086</v>
      </c>
      <c r="O2161" s="3" t="s">
        <v>1368</v>
      </c>
      <c r="P2161" s="7" t="s">
        <v>1340</v>
      </c>
      <c r="Q2161" s="3" t="s">
        <v>1188</v>
      </c>
      <c r="R2161" s="211">
        <v>20</v>
      </c>
      <c r="S2161" s="183">
        <v>800</v>
      </c>
      <c r="T2161" s="253">
        <f t="shared" si="620"/>
        <v>16000</v>
      </c>
      <c r="U2161" s="83">
        <f t="shared" si="619"/>
        <v>17920</v>
      </c>
      <c r="V2161" s="9" t="s">
        <v>1327</v>
      </c>
      <c r="W2161" s="152" t="s">
        <v>1396</v>
      </c>
      <c r="X2161" s="243"/>
    </row>
    <row r="2162" spans="1:24" s="225" customFormat="1" ht="102">
      <c r="A2162" s="9" t="s">
        <v>7535</v>
      </c>
      <c r="B2162" s="3" t="s">
        <v>1318</v>
      </c>
      <c r="C2162" s="194" t="s">
        <v>4370</v>
      </c>
      <c r="D2162" s="198" t="s">
        <v>4371</v>
      </c>
      <c r="E2162" s="198" t="s">
        <v>4372</v>
      </c>
      <c r="F2162" s="243"/>
      <c r="G2162" s="161" t="s">
        <v>385</v>
      </c>
      <c r="H2162" s="241">
        <v>0</v>
      </c>
      <c r="I2162" s="34">
        <v>470000000</v>
      </c>
      <c r="J2162" s="21" t="s">
        <v>1316</v>
      </c>
      <c r="K2162" s="17" t="s">
        <v>1633</v>
      </c>
      <c r="L2162" s="235" t="s">
        <v>3905</v>
      </c>
      <c r="M2162" s="140" t="s">
        <v>383</v>
      </c>
      <c r="N2162" s="362" t="s">
        <v>6086</v>
      </c>
      <c r="O2162" s="3" t="s">
        <v>1368</v>
      </c>
      <c r="P2162" s="7" t="s">
        <v>1340</v>
      </c>
      <c r="Q2162" s="3" t="s">
        <v>1188</v>
      </c>
      <c r="R2162" s="211">
        <v>30</v>
      </c>
      <c r="S2162" s="183">
        <v>600</v>
      </c>
      <c r="T2162" s="253">
        <f t="shared" si="620"/>
        <v>18000</v>
      </c>
      <c r="U2162" s="83">
        <f t="shared" si="619"/>
        <v>20160.000000000004</v>
      </c>
      <c r="V2162" s="9" t="s">
        <v>1327</v>
      </c>
      <c r="W2162" s="152" t="s">
        <v>1396</v>
      </c>
      <c r="X2162" s="243"/>
    </row>
    <row r="2163" spans="1:24" s="225" customFormat="1" ht="102">
      <c r="A2163" s="9" t="s">
        <v>7536</v>
      </c>
      <c r="B2163" s="3" t="s">
        <v>1318</v>
      </c>
      <c r="C2163" s="192" t="s">
        <v>4291</v>
      </c>
      <c r="D2163" s="190" t="s">
        <v>4292</v>
      </c>
      <c r="E2163" s="198" t="s">
        <v>4373</v>
      </c>
      <c r="F2163" s="243"/>
      <c r="G2163" s="161" t="s">
        <v>385</v>
      </c>
      <c r="H2163" s="241">
        <v>0</v>
      </c>
      <c r="I2163" s="34">
        <v>470000000</v>
      </c>
      <c r="J2163" s="21" t="s">
        <v>1316</v>
      </c>
      <c r="K2163" s="17" t="s">
        <v>1633</v>
      </c>
      <c r="L2163" s="235" t="s">
        <v>3905</v>
      </c>
      <c r="M2163" s="140" t="s">
        <v>383</v>
      </c>
      <c r="N2163" s="362" t="s">
        <v>6086</v>
      </c>
      <c r="O2163" s="3" t="s">
        <v>1368</v>
      </c>
      <c r="P2163" s="7" t="s">
        <v>1340</v>
      </c>
      <c r="Q2163" s="3" t="s">
        <v>1188</v>
      </c>
      <c r="R2163" s="211">
        <v>5</v>
      </c>
      <c r="S2163" s="183">
        <v>13800</v>
      </c>
      <c r="T2163" s="253">
        <f t="shared" si="620"/>
        <v>69000</v>
      </c>
      <c r="U2163" s="83">
        <f t="shared" si="619"/>
        <v>77280.000000000015</v>
      </c>
      <c r="V2163" s="9" t="s">
        <v>1327</v>
      </c>
      <c r="W2163" s="152" t="s">
        <v>1396</v>
      </c>
      <c r="X2163" s="243"/>
    </row>
    <row r="2164" spans="1:24" s="225" customFormat="1" ht="102">
      <c r="A2164" s="9" t="s">
        <v>7537</v>
      </c>
      <c r="B2164" s="3" t="s">
        <v>1318</v>
      </c>
      <c r="C2164" s="194" t="s">
        <v>4237</v>
      </c>
      <c r="D2164" s="199" t="s">
        <v>4240</v>
      </c>
      <c r="E2164" s="198" t="s">
        <v>4374</v>
      </c>
      <c r="F2164" s="243"/>
      <c r="G2164" s="161" t="s">
        <v>385</v>
      </c>
      <c r="H2164" s="241">
        <v>0</v>
      </c>
      <c r="I2164" s="34">
        <v>470000000</v>
      </c>
      <c r="J2164" s="21" t="s">
        <v>1316</v>
      </c>
      <c r="K2164" s="17" t="s">
        <v>1633</v>
      </c>
      <c r="L2164" s="235" t="s">
        <v>3905</v>
      </c>
      <c r="M2164" s="140" t="s">
        <v>383</v>
      </c>
      <c r="N2164" s="362" t="s">
        <v>6086</v>
      </c>
      <c r="O2164" s="3" t="s">
        <v>1368</v>
      </c>
      <c r="P2164" s="7" t="s">
        <v>1335</v>
      </c>
      <c r="Q2164" s="3" t="s">
        <v>1334</v>
      </c>
      <c r="R2164" s="211">
        <v>2</v>
      </c>
      <c r="S2164" s="183">
        <v>184299.75</v>
      </c>
      <c r="T2164" s="253">
        <f t="shared" si="620"/>
        <v>368599.5</v>
      </c>
      <c r="U2164" s="83">
        <f t="shared" si="619"/>
        <v>412831.44000000006</v>
      </c>
      <c r="V2164" s="9" t="s">
        <v>1327</v>
      </c>
      <c r="W2164" s="152" t="s">
        <v>1396</v>
      </c>
      <c r="X2164" s="243"/>
    </row>
    <row r="2165" spans="1:24" s="225" customFormat="1" ht="102">
      <c r="A2165" s="9" t="s">
        <v>7538</v>
      </c>
      <c r="B2165" s="3" t="s">
        <v>1318</v>
      </c>
      <c r="C2165" s="194" t="s">
        <v>4237</v>
      </c>
      <c r="D2165" s="204" t="s">
        <v>4238</v>
      </c>
      <c r="E2165" s="198" t="s">
        <v>4375</v>
      </c>
      <c r="F2165" s="243"/>
      <c r="G2165" s="161" t="s">
        <v>385</v>
      </c>
      <c r="H2165" s="241">
        <v>0</v>
      </c>
      <c r="I2165" s="34">
        <v>470000000</v>
      </c>
      <c r="J2165" s="21" t="s">
        <v>1316</v>
      </c>
      <c r="K2165" s="17" t="s">
        <v>1633</v>
      </c>
      <c r="L2165" s="235" t="s">
        <v>3905</v>
      </c>
      <c r="M2165" s="140" t="s">
        <v>383</v>
      </c>
      <c r="N2165" s="362" t="s">
        <v>6086</v>
      </c>
      <c r="O2165" s="3" t="s">
        <v>1368</v>
      </c>
      <c r="P2165" s="7" t="s">
        <v>1335</v>
      </c>
      <c r="Q2165" s="3" t="s">
        <v>1334</v>
      </c>
      <c r="R2165" s="211">
        <v>2</v>
      </c>
      <c r="S2165" s="183">
        <v>334800</v>
      </c>
      <c r="T2165" s="253">
        <f t="shared" si="620"/>
        <v>669600</v>
      </c>
      <c r="U2165" s="83">
        <f t="shared" si="619"/>
        <v>749952.00000000012</v>
      </c>
      <c r="V2165" s="9" t="s">
        <v>1327</v>
      </c>
      <c r="W2165" s="152" t="s">
        <v>1396</v>
      </c>
      <c r="X2165" s="243"/>
    </row>
    <row r="2166" spans="1:24" s="225" customFormat="1" ht="102">
      <c r="A2166" s="9" t="s">
        <v>7539</v>
      </c>
      <c r="B2166" s="3" t="s">
        <v>1318</v>
      </c>
      <c r="C2166" s="194" t="s">
        <v>4237</v>
      </c>
      <c r="D2166" s="204" t="s">
        <v>4240</v>
      </c>
      <c r="E2166" s="198" t="s">
        <v>4376</v>
      </c>
      <c r="F2166" s="243"/>
      <c r="G2166" s="161" t="s">
        <v>385</v>
      </c>
      <c r="H2166" s="241">
        <v>0</v>
      </c>
      <c r="I2166" s="34">
        <v>470000000</v>
      </c>
      <c r="J2166" s="21" t="s">
        <v>1316</v>
      </c>
      <c r="K2166" s="17" t="s">
        <v>1633</v>
      </c>
      <c r="L2166" s="235" t="s">
        <v>3905</v>
      </c>
      <c r="M2166" s="140" t="s">
        <v>383</v>
      </c>
      <c r="N2166" s="362" t="s">
        <v>6086</v>
      </c>
      <c r="O2166" s="3" t="s">
        <v>1368</v>
      </c>
      <c r="P2166" s="7" t="s">
        <v>1335</v>
      </c>
      <c r="Q2166" s="3" t="s">
        <v>1334</v>
      </c>
      <c r="R2166" s="211">
        <v>2</v>
      </c>
      <c r="S2166" s="183">
        <v>247800</v>
      </c>
      <c r="T2166" s="253">
        <f t="shared" si="620"/>
        <v>495600</v>
      </c>
      <c r="U2166" s="83">
        <f t="shared" si="619"/>
        <v>555072</v>
      </c>
      <c r="V2166" s="9" t="s">
        <v>1327</v>
      </c>
      <c r="W2166" s="152" t="s">
        <v>1396</v>
      </c>
      <c r="X2166" s="243"/>
    </row>
    <row r="2167" spans="1:24" s="225" customFormat="1" ht="102">
      <c r="A2167" s="9" t="s">
        <v>7540</v>
      </c>
      <c r="B2167" s="3" t="s">
        <v>1318</v>
      </c>
      <c r="C2167" s="194" t="s">
        <v>4377</v>
      </c>
      <c r="D2167" s="204" t="s">
        <v>4378</v>
      </c>
      <c r="E2167" s="198" t="s">
        <v>4379</v>
      </c>
      <c r="F2167" s="243"/>
      <c r="G2167" s="161" t="s">
        <v>385</v>
      </c>
      <c r="H2167" s="241">
        <v>0</v>
      </c>
      <c r="I2167" s="34">
        <v>470000000</v>
      </c>
      <c r="J2167" s="21" t="s">
        <v>1316</v>
      </c>
      <c r="K2167" s="17" t="s">
        <v>1633</v>
      </c>
      <c r="L2167" s="235" t="s">
        <v>3905</v>
      </c>
      <c r="M2167" s="140" t="s">
        <v>383</v>
      </c>
      <c r="N2167" s="362" t="s">
        <v>6086</v>
      </c>
      <c r="O2167" s="3" t="s">
        <v>1368</v>
      </c>
      <c r="P2167" s="7" t="s">
        <v>1340</v>
      </c>
      <c r="Q2167" s="3" t="s">
        <v>1188</v>
      </c>
      <c r="R2167" s="211">
        <v>5</v>
      </c>
      <c r="S2167" s="183">
        <v>3462.12</v>
      </c>
      <c r="T2167" s="253">
        <f t="shared" si="620"/>
        <v>17310.599999999999</v>
      </c>
      <c r="U2167" s="83">
        <f t="shared" si="619"/>
        <v>19387.871999999999</v>
      </c>
      <c r="V2167" s="9" t="s">
        <v>1327</v>
      </c>
      <c r="W2167" s="152" t="s">
        <v>1396</v>
      </c>
      <c r="X2167" s="243"/>
    </row>
    <row r="2168" spans="1:24" s="225" customFormat="1" ht="102">
      <c r="A2168" s="9" t="s">
        <v>7541</v>
      </c>
      <c r="B2168" s="3" t="s">
        <v>1318</v>
      </c>
      <c r="C2168" s="194" t="s">
        <v>4380</v>
      </c>
      <c r="D2168" s="204" t="s">
        <v>4381</v>
      </c>
      <c r="E2168" s="198" t="s">
        <v>4382</v>
      </c>
      <c r="F2168" s="243"/>
      <c r="G2168" s="161" t="s">
        <v>385</v>
      </c>
      <c r="H2168" s="241">
        <v>0</v>
      </c>
      <c r="I2168" s="34">
        <v>470000000</v>
      </c>
      <c r="J2168" s="21" t="s">
        <v>1316</v>
      </c>
      <c r="K2168" s="17" t="s">
        <v>1633</v>
      </c>
      <c r="L2168" s="235" t="s">
        <v>3905</v>
      </c>
      <c r="M2168" s="140" t="s">
        <v>383</v>
      </c>
      <c r="N2168" s="362" t="s">
        <v>6086</v>
      </c>
      <c r="O2168" s="3" t="s">
        <v>1368</v>
      </c>
      <c r="P2168" s="7" t="s">
        <v>1340</v>
      </c>
      <c r="Q2168" s="3" t="s">
        <v>1188</v>
      </c>
      <c r="R2168" s="211">
        <v>10</v>
      </c>
      <c r="S2168" s="183">
        <v>20600</v>
      </c>
      <c r="T2168" s="253">
        <f t="shared" si="620"/>
        <v>206000</v>
      </c>
      <c r="U2168" s="83">
        <f t="shared" si="619"/>
        <v>230720.00000000003</v>
      </c>
      <c r="V2168" s="9" t="s">
        <v>1327</v>
      </c>
      <c r="W2168" s="152" t="s">
        <v>1396</v>
      </c>
      <c r="X2168" s="243"/>
    </row>
    <row r="2169" spans="1:24" s="225" customFormat="1" ht="102">
      <c r="A2169" s="9" t="s">
        <v>7542</v>
      </c>
      <c r="B2169" s="3" t="s">
        <v>1318</v>
      </c>
      <c r="C2169" s="194" t="s">
        <v>4383</v>
      </c>
      <c r="D2169" s="189" t="s">
        <v>4384</v>
      </c>
      <c r="E2169" s="198" t="s">
        <v>4385</v>
      </c>
      <c r="F2169" s="243"/>
      <c r="G2169" s="161" t="s">
        <v>385</v>
      </c>
      <c r="H2169" s="241">
        <v>0</v>
      </c>
      <c r="I2169" s="34">
        <v>470000000</v>
      </c>
      <c r="J2169" s="21" t="s">
        <v>1316</v>
      </c>
      <c r="K2169" s="17" t="s">
        <v>1633</v>
      </c>
      <c r="L2169" s="235" t="s">
        <v>3905</v>
      </c>
      <c r="M2169" s="140" t="s">
        <v>383</v>
      </c>
      <c r="N2169" s="362" t="s">
        <v>6086</v>
      </c>
      <c r="O2169" s="3" t="s">
        <v>1368</v>
      </c>
      <c r="P2169" s="7" t="s">
        <v>1340</v>
      </c>
      <c r="Q2169" s="3" t="s">
        <v>1188</v>
      </c>
      <c r="R2169" s="211">
        <v>30</v>
      </c>
      <c r="S2169" s="183">
        <v>520.36</v>
      </c>
      <c r="T2169" s="253">
        <f t="shared" si="620"/>
        <v>15610.800000000001</v>
      </c>
      <c r="U2169" s="83">
        <f t="shared" si="619"/>
        <v>17484.096000000001</v>
      </c>
      <c r="V2169" s="9" t="s">
        <v>1327</v>
      </c>
      <c r="W2169" s="152" t="s">
        <v>1396</v>
      </c>
      <c r="X2169" s="243"/>
    </row>
    <row r="2170" spans="1:24" s="225" customFormat="1" ht="102">
      <c r="A2170" s="9" t="s">
        <v>7543</v>
      </c>
      <c r="B2170" s="3" t="s">
        <v>1318</v>
      </c>
      <c r="C2170" s="194" t="s">
        <v>4383</v>
      </c>
      <c r="D2170" s="189" t="s">
        <v>4384</v>
      </c>
      <c r="E2170" s="198" t="s">
        <v>4386</v>
      </c>
      <c r="F2170" s="243"/>
      <c r="G2170" s="161" t="s">
        <v>385</v>
      </c>
      <c r="H2170" s="241">
        <v>0</v>
      </c>
      <c r="I2170" s="34">
        <v>470000000</v>
      </c>
      <c r="J2170" s="21" t="s">
        <v>1316</v>
      </c>
      <c r="K2170" s="17" t="s">
        <v>1633</v>
      </c>
      <c r="L2170" s="235" t="s">
        <v>3905</v>
      </c>
      <c r="M2170" s="140" t="s">
        <v>383</v>
      </c>
      <c r="N2170" s="362" t="s">
        <v>6086</v>
      </c>
      <c r="O2170" s="3" t="s">
        <v>1368</v>
      </c>
      <c r="P2170" s="7" t="s">
        <v>1340</v>
      </c>
      <c r="Q2170" s="3" t="s">
        <v>1188</v>
      </c>
      <c r="R2170" s="211">
        <v>40</v>
      </c>
      <c r="S2170" s="183">
        <v>610.21</v>
      </c>
      <c r="T2170" s="253">
        <f t="shared" si="620"/>
        <v>24408.400000000001</v>
      </c>
      <c r="U2170" s="83">
        <f t="shared" si="619"/>
        <v>27337.408000000003</v>
      </c>
      <c r="V2170" s="9" t="s">
        <v>1327</v>
      </c>
      <c r="W2170" s="152" t="s">
        <v>1396</v>
      </c>
      <c r="X2170" s="243"/>
    </row>
    <row r="2171" spans="1:24" s="225" customFormat="1" ht="102">
      <c r="A2171" s="9" t="s">
        <v>7544</v>
      </c>
      <c r="B2171" s="3" t="s">
        <v>1318</v>
      </c>
      <c r="C2171" s="194" t="s">
        <v>3996</v>
      </c>
      <c r="D2171" s="204" t="s">
        <v>4387</v>
      </c>
      <c r="E2171" s="198" t="s">
        <v>4388</v>
      </c>
      <c r="F2171" s="243"/>
      <c r="G2171" s="161" t="s">
        <v>385</v>
      </c>
      <c r="H2171" s="241">
        <v>0</v>
      </c>
      <c r="I2171" s="34">
        <v>470000000</v>
      </c>
      <c r="J2171" s="21" t="s">
        <v>1316</v>
      </c>
      <c r="K2171" s="17" t="s">
        <v>1633</v>
      </c>
      <c r="L2171" s="235" t="s">
        <v>3905</v>
      </c>
      <c r="M2171" s="140" t="s">
        <v>383</v>
      </c>
      <c r="N2171" s="362" t="s">
        <v>6086</v>
      </c>
      <c r="O2171" s="3" t="s">
        <v>1368</v>
      </c>
      <c r="P2171" s="7" t="s">
        <v>1340</v>
      </c>
      <c r="Q2171" s="3" t="s">
        <v>1188</v>
      </c>
      <c r="R2171" s="211">
        <v>2</v>
      </c>
      <c r="S2171" s="183">
        <v>5500</v>
      </c>
      <c r="T2171" s="253">
        <f t="shared" si="620"/>
        <v>11000</v>
      </c>
      <c r="U2171" s="83">
        <f t="shared" si="619"/>
        <v>12320.000000000002</v>
      </c>
      <c r="V2171" s="9" t="s">
        <v>1327</v>
      </c>
      <c r="W2171" s="152" t="s">
        <v>1396</v>
      </c>
      <c r="X2171" s="243"/>
    </row>
    <row r="2172" spans="1:24" s="225" customFormat="1" ht="102">
      <c r="A2172" s="9" t="s">
        <v>7545</v>
      </c>
      <c r="B2172" s="3" t="s">
        <v>1318</v>
      </c>
      <c r="C2172" s="192" t="s">
        <v>4291</v>
      </c>
      <c r="D2172" s="190" t="s">
        <v>4292</v>
      </c>
      <c r="E2172" s="198" t="s">
        <v>4389</v>
      </c>
      <c r="F2172" s="243"/>
      <c r="G2172" s="161" t="s">
        <v>385</v>
      </c>
      <c r="H2172" s="241">
        <v>0</v>
      </c>
      <c r="I2172" s="34">
        <v>470000000</v>
      </c>
      <c r="J2172" s="21" t="s">
        <v>1316</v>
      </c>
      <c r="K2172" s="17" t="s">
        <v>1633</v>
      </c>
      <c r="L2172" s="235" t="s">
        <v>3905</v>
      </c>
      <c r="M2172" s="140" t="s">
        <v>383</v>
      </c>
      <c r="N2172" s="362" t="s">
        <v>6086</v>
      </c>
      <c r="O2172" s="3" t="s">
        <v>1368</v>
      </c>
      <c r="P2172" s="7" t="s">
        <v>1340</v>
      </c>
      <c r="Q2172" s="3" t="s">
        <v>1188</v>
      </c>
      <c r="R2172" s="211">
        <v>4</v>
      </c>
      <c r="S2172" s="183">
        <v>7921.15</v>
      </c>
      <c r="T2172" s="253">
        <f t="shared" si="620"/>
        <v>31684.6</v>
      </c>
      <c r="U2172" s="83">
        <f t="shared" si="619"/>
        <v>35486.752</v>
      </c>
      <c r="V2172" s="9" t="s">
        <v>1327</v>
      </c>
      <c r="W2172" s="152" t="s">
        <v>1396</v>
      </c>
      <c r="X2172" s="243"/>
    </row>
    <row r="2173" spans="1:24" s="225" customFormat="1" ht="102">
      <c r="A2173" s="9" t="s">
        <v>7546</v>
      </c>
      <c r="B2173" s="3" t="s">
        <v>1318</v>
      </c>
      <c r="C2173" s="192" t="s">
        <v>4234</v>
      </c>
      <c r="D2173" s="190" t="s">
        <v>4235</v>
      </c>
      <c r="E2173" s="198" t="s">
        <v>4390</v>
      </c>
      <c r="F2173" s="243"/>
      <c r="G2173" s="161" t="s">
        <v>385</v>
      </c>
      <c r="H2173" s="241">
        <v>0</v>
      </c>
      <c r="I2173" s="34">
        <v>470000000</v>
      </c>
      <c r="J2173" s="21" t="s">
        <v>1316</v>
      </c>
      <c r="K2173" s="17" t="s">
        <v>1633</v>
      </c>
      <c r="L2173" s="235" t="s">
        <v>3905</v>
      </c>
      <c r="M2173" s="140" t="s">
        <v>383</v>
      </c>
      <c r="N2173" s="362" t="s">
        <v>6086</v>
      </c>
      <c r="O2173" s="3" t="s">
        <v>1368</v>
      </c>
      <c r="P2173" s="7" t="s">
        <v>1340</v>
      </c>
      <c r="Q2173" s="3" t="s">
        <v>1188</v>
      </c>
      <c r="R2173" s="211">
        <v>2</v>
      </c>
      <c r="S2173" s="183">
        <v>56500</v>
      </c>
      <c r="T2173" s="253">
        <f t="shared" si="620"/>
        <v>113000</v>
      </c>
      <c r="U2173" s="83">
        <f t="shared" si="619"/>
        <v>126560.00000000001</v>
      </c>
      <c r="V2173" s="9" t="s">
        <v>1327</v>
      </c>
      <c r="W2173" s="152" t="s">
        <v>1396</v>
      </c>
      <c r="X2173" s="243"/>
    </row>
    <row r="2174" spans="1:24" s="225" customFormat="1" ht="102">
      <c r="A2174" s="9" t="s">
        <v>7547</v>
      </c>
      <c r="B2174" s="3" t="s">
        <v>1318</v>
      </c>
      <c r="C2174" s="194" t="s">
        <v>4391</v>
      </c>
      <c r="D2174" s="201" t="s">
        <v>4392</v>
      </c>
      <c r="E2174" s="198" t="s">
        <v>4393</v>
      </c>
      <c r="F2174" s="243"/>
      <c r="G2174" s="161" t="s">
        <v>385</v>
      </c>
      <c r="H2174" s="241">
        <v>0</v>
      </c>
      <c r="I2174" s="34">
        <v>470000000</v>
      </c>
      <c r="J2174" s="21" t="s">
        <v>1316</v>
      </c>
      <c r="K2174" s="17" t="s">
        <v>1633</v>
      </c>
      <c r="L2174" s="235" t="s">
        <v>3905</v>
      </c>
      <c r="M2174" s="140" t="s">
        <v>383</v>
      </c>
      <c r="N2174" s="362" t="s">
        <v>6086</v>
      </c>
      <c r="O2174" s="3" t="s">
        <v>1368</v>
      </c>
      <c r="P2174" s="7" t="s">
        <v>1340</v>
      </c>
      <c r="Q2174" s="3" t="s">
        <v>1188</v>
      </c>
      <c r="R2174" s="211">
        <v>2</v>
      </c>
      <c r="S2174" s="183">
        <v>19350</v>
      </c>
      <c r="T2174" s="253">
        <f t="shared" si="620"/>
        <v>38700</v>
      </c>
      <c r="U2174" s="83">
        <f t="shared" si="619"/>
        <v>43344.000000000007</v>
      </c>
      <c r="V2174" s="9" t="s">
        <v>1327</v>
      </c>
      <c r="W2174" s="152" t="s">
        <v>1396</v>
      </c>
      <c r="X2174" s="243"/>
    </row>
    <row r="2175" spans="1:24" s="225" customFormat="1" ht="102">
      <c r="A2175" s="9" t="s">
        <v>7548</v>
      </c>
      <c r="B2175" s="3" t="s">
        <v>1318</v>
      </c>
      <c r="C2175" s="194" t="s">
        <v>4394</v>
      </c>
      <c r="D2175" s="201" t="s">
        <v>4395</v>
      </c>
      <c r="E2175" s="198" t="s">
        <v>4396</v>
      </c>
      <c r="F2175" s="243"/>
      <c r="G2175" s="161" t="s">
        <v>385</v>
      </c>
      <c r="H2175" s="241">
        <v>0</v>
      </c>
      <c r="I2175" s="34">
        <v>470000000</v>
      </c>
      <c r="J2175" s="21" t="s">
        <v>1316</v>
      </c>
      <c r="K2175" s="17" t="s">
        <v>1633</v>
      </c>
      <c r="L2175" s="235" t="s">
        <v>3905</v>
      </c>
      <c r="M2175" s="140" t="s">
        <v>383</v>
      </c>
      <c r="N2175" s="362" t="s">
        <v>6086</v>
      </c>
      <c r="O2175" s="3" t="s">
        <v>1368</v>
      </c>
      <c r="P2175" s="7" t="s">
        <v>1340</v>
      </c>
      <c r="Q2175" s="3" t="s">
        <v>1188</v>
      </c>
      <c r="R2175" s="211">
        <v>2</v>
      </c>
      <c r="S2175" s="183">
        <v>1573350</v>
      </c>
      <c r="T2175" s="253">
        <f t="shared" si="620"/>
        <v>3146700</v>
      </c>
      <c r="U2175" s="83">
        <f t="shared" si="619"/>
        <v>3524304.0000000005</v>
      </c>
      <c r="V2175" s="9" t="s">
        <v>1327</v>
      </c>
      <c r="W2175" s="152" t="s">
        <v>1396</v>
      </c>
      <c r="X2175" s="243"/>
    </row>
    <row r="2176" spans="1:24" s="225" customFormat="1" ht="102">
      <c r="A2176" s="9" t="s">
        <v>7549</v>
      </c>
      <c r="B2176" s="3" t="s">
        <v>1318</v>
      </c>
      <c r="C2176" s="192" t="s">
        <v>4203</v>
      </c>
      <c r="D2176" s="190" t="s">
        <v>4204</v>
      </c>
      <c r="E2176" s="198" t="s">
        <v>4397</v>
      </c>
      <c r="F2176" s="243"/>
      <c r="G2176" s="161" t="s">
        <v>385</v>
      </c>
      <c r="H2176" s="241">
        <v>0</v>
      </c>
      <c r="I2176" s="34">
        <v>470000000</v>
      </c>
      <c r="J2176" s="21" t="s">
        <v>1316</v>
      </c>
      <c r="K2176" s="17" t="s">
        <v>1633</v>
      </c>
      <c r="L2176" s="235" t="s">
        <v>3905</v>
      </c>
      <c r="M2176" s="140" t="s">
        <v>383</v>
      </c>
      <c r="N2176" s="362" t="s">
        <v>6086</v>
      </c>
      <c r="O2176" s="3" t="s">
        <v>1368</v>
      </c>
      <c r="P2176" s="7" t="s">
        <v>1340</v>
      </c>
      <c r="Q2176" s="3" t="s">
        <v>1188</v>
      </c>
      <c r="R2176" s="211">
        <v>3</v>
      </c>
      <c r="S2176" s="183">
        <v>110300</v>
      </c>
      <c r="T2176" s="253">
        <f t="shared" si="620"/>
        <v>330900</v>
      </c>
      <c r="U2176" s="83">
        <f t="shared" si="619"/>
        <v>370608.00000000006</v>
      </c>
      <c r="V2176" s="9" t="s">
        <v>1327</v>
      </c>
      <c r="W2176" s="152" t="s">
        <v>1396</v>
      </c>
      <c r="X2176" s="243"/>
    </row>
    <row r="2177" spans="1:24" s="225" customFormat="1" ht="102">
      <c r="A2177" s="9" t="s">
        <v>7550</v>
      </c>
      <c r="B2177" s="3" t="s">
        <v>1318</v>
      </c>
      <c r="C2177" s="194" t="s">
        <v>4398</v>
      </c>
      <c r="D2177" s="199" t="s">
        <v>4099</v>
      </c>
      <c r="E2177" s="199" t="s">
        <v>4399</v>
      </c>
      <c r="F2177" s="243"/>
      <c r="G2177" s="161" t="s">
        <v>385</v>
      </c>
      <c r="H2177" s="241">
        <v>0</v>
      </c>
      <c r="I2177" s="34">
        <v>470000000</v>
      </c>
      <c r="J2177" s="21" t="s">
        <v>1316</v>
      </c>
      <c r="K2177" s="17" t="s">
        <v>1633</v>
      </c>
      <c r="L2177" s="235" t="s">
        <v>3905</v>
      </c>
      <c r="M2177" s="140" t="s">
        <v>383</v>
      </c>
      <c r="N2177" s="362" t="s">
        <v>6086</v>
      </c>
      <c r="O2177" s="3" t="s">
        <v>1368</v>
      </c>
      <c r="P2177" s="7" t="s">
        <v>1340</v>
      </c>
      <c r="Q2177" s="3" t="s">
        <v>1188</v>
      </c>
      <c r="R2177" s="157">
        <v>1</v>
      </c>
      <c r="S2177" s="183">
        <v>1689875.9</v>
      </c>
      <c r="T2177" s="253">
        <f t="shared" si="620"/>
        <v>1689875.9</v>
      </c>
      <c r="U2177" s="83">
        <f t="shared" si="619"/>
        <v>1892661.0080000001</v>
      </c>
      <c r="V2177" s="9" t="s">
        <v>1327</v>
      </c>
      <c r="W2177" s="152" t="s">
        <v>1396</v>
      </c>
      <c r="X2177" s="243"/>
    </row>
    <row r="2178" spans="1:24" s="225" customFormat="1" ht="102">
      <c r="A2178" s="9" t="s">
        <v>7551</v>
      </c>
      <c r="B2178" s="3" t="s">
        <v>1318</v>
      </c>
      <c r="C2178" s="194" t="s">
        <v>4101</v>
      </c>
      <c r="D2178" s="199" t="s">
        <v>4102</v>
      </c>
      <c r="E2178" s="199" t="s">
        <v>4400</v>
      </c>
      <c r="F2178" s="243"/>
      <c r="G2178" s="161" t="s">
        <v>385</v>
      </c>
      <c r="H2178" s="241">
        <v>0</v>
      </c>
      <c r="I2178" s="34">
        <v>470000000</v>
      </c>
      <c r="J2178" s="21" t="s">
        <v>1316</v>
      </c>
      <c r="K2178" s="17" t="s">
        <v>1633</v>
      </c>
      <c r="L2178" s="235" t="s">
        <v>3905</v>
      </c>
      <c r="M2178" s="140" t="s">
        <v>383</v>
      </c>
      <c r="N2178" s="362" t="s">
        <v>6086</v>
      </c>
      <c r="O2178" s="3" t="s">
        <v>1368</v>
      </c>
      <c r="P2178" s="7" t="s">
        <v>1340</v>
      </c>
      <c r="Q2178" s="3" t="s">
        <v>1188</v>
      </c>
      <c r="R2178" s="157">
        <v>1</v>
      </c>
      <c r="S2178" s="183">
        <v>409032.49</v>
      </c>
      <c r="T2178" s="253">
        <f t="shared" si="620"/>
        <v>409032.49</v>
      </c>
      <c r="U2178" s="83">
        <f t="shared" si="619"/>
        <v>458116.38880000002</v>
      </c>
      <c r="V2178" s="9" t="s">
        <v>1327</v>
      </c>
      <c r="W2178" s="152" t="s">
        <v>1396</v>
      </c>
      <c r="X2178" s="243"/>
    </row>
    <row r="2179" spans="1:24" s="225" customFormat="1" ht="102">
      <c r="A2179" s="9" t="s">
        <v>7552</v>
      </c>
      <c r="B2179" s="3" t="s">
        <v>1318</v>
      </c>
      <c r="C2179" s="194" t="s">
        <v>4104</v>
      </c>
      <c r="D2179" s="199" t="s">
        <v>4401</v>
      </c>
      <c r="E2179" s="199" t="s">
        <v>4402</v>
      </c>
      <c r="F2179" s="243"/>
      <c r="G2179" s="161" t="s">
        <v>385</v>
      </c>
      <c r="H2179" s="241">
        <v>0</v>
      </c>
      <c r="I2179" s="34">
        <v>470000000</v>
      </c>
      <c r="J2179" s="21" t="s">
        <v>1316</v>
      </c>
      <c r="K2179" s="17" t="s">
        <v>1633</v>
      </c>
      <c r="L2179" s="235" t="s">
        <v>3905</v>
      </c>
      <c r="M2179" s="140" t="s">
        <v>383</v>
      </c>
      <c r="N2179" s="362" t="s">
        <v>6086</v>
      </c>
      <c r="O2179" s="3" t="s">
        <v>1368</v>
      </c>
      <c r="P2179" s="7" t="s">
        <v>1340</v>
      </c>
      <c r="Q2179" s="3" t="s">
        <v>1188</v>
      </c>
      <c r="R2179" s="157">
        <v>1</v>
      </c>
      <c r="S2179" s="183">
        <v>266655.28999999998</v>
      </c>
      <c r="T2179" s="253">
        <f t="shared" si="620"/>
        <v>266655.28999999998</v>
      </c>
      <c r="U2179" s="83">
        <f t="shared" si="619"/>
        <v>298653.92479999998</v>
      </c>
      <c r="V2179" s="9" t="s">
        <v>1327</v>
      </c>
      <c r="W2179" s="152" t="s">
        <v>1396</v>
      </c>
      <c r="X2179" s="243"/>
    </row>
    <row r="2180" spans="1:24" s="225" customFormat="1" ht="102">
      <c r="A2180" s="9" t="s">
        <v>7553</v>
      </c>
      <c r="B2180" s="3" t="s">
        <v>1318</v>
      </c>
      <c r="C2180" s="194" t="s">
        <v>4110</v>
      </c>
      <c r="D2180" s="199" t="s">
        <v>4403</v>
      </c>
      <c r="E2180" s="199" t="s">
        <v>4404</v>
      </c>
      <c r="F2180" s="243"/>
      <c r="G2180" s="161" t="s">
        <v>385</v>
      </c>
      <c r="H2180" s="241">
        <v>0</v>
      </c>
      <c r="I2180" s="34">
        <v>470000000</v>
      </c>
      <c r="J2180" s="21" t="s">
        <v>1316</v>
      </c>
      <c r="K2180" s="17" t="s">
        <v>1633</v>
      </c>
      <c r="L2180" s="235" t="s">
        <v>3905</v>
      </c>
      <c r="M2180" s="140" t="s">
        <v>383</v>
      </c>
      <c r="N2180" s="362" t="s">
        <v>6086</v>
      </c>
      <c r="O2180" s="3" t="s">
        <v>1368</v>
      </c>
      <c r="P2180" s="189" t="s">
        <v>1335</v>
      </c>
      <c r="Q2180" s="9" t="s">
        <v>1334</v>
      </c>
      <c r="R2180" s="157">
        <v>6</v>
      </c>
      <c r="S2180" s="183">
        <v>4954.5200000000004</v>
      </c>
      <c r="T2180" s="253">
        <f t="shared" si="620"/>
        <v>29727.120000000003</v>
      </c>
      <c r="U2180" s="83">
        <f t="shared" si="619"/>
        <v>33294.374400000008</v>
      </c>
      <c r="V2180" s="9" t="s">
        <v>1327</v>
      </c>
      <c r="W2180" s="152" t="s">
        <v>1396</v>
      </c>
      <c r="X2180" s="243"/>
    </row>
    <row r="2181" spans="1:24" s="225" customFormat="1" ht="102">
      <c r="A2181" s="9" t="s">
        <v>7554</v>
      </c>
      <c r="B2181" s="3" t="s">
        <v>1318</v>
      </c>
      <c r="C2181" s="194" t="s">
        <v>4110</v>
      </c>
      <c r="D2181" s="199" t="s">
        <v>4111</v>
      </c>
      <c r="E2181" s="199" t="s">
        <v>4405</v>
      </c>
      <c r="F2181" s="243"/>
      <c r="G2181" s="161" t="s">
        <v>385</v>
      </c>
      <c r="H2181" s="241">
        <v>0</v>
      </c>
      <c r="I2181" s="34">
        <v>470000000</v>
      </c>
      <c r="J2181" s="21" t="s">
        <v>1316</v>
      </c>
      <c r="K2181" s="17" t="s">
        <v>1633</v>
      </c>
      <c r="L2181" s="235" t="s">
        <v>3905</v>
      </c>
      <c r="M2181" s="140" t="s">
        <v>383</v>
      </c>
      <c r="N2181" s="362" t="s">
        <v>6086</v>
      </c>
      <c r="O2181" s="3" t="s">
        <v>1368</v>
      </c>
      <c r="P2181" s="189" t="s">
        <v>1335</v>
      </c>
      <c r="Q2181" s="9" t="s">
        <v>1334</v>
      </c>
      <c r="R2181" s="157">
        <v>6</v>
      </c>
      <c r="S2181" s="183">
        <v>4954.5200000000004</v>
      </c>
      <c r="T2181" s="253">
        <f t="shared" si="620"/>
        <v>29727.120000000003</v>
      </c>
      <c r="U2181" s="83">
        <f t="shared" si="619"/>
        <v>33294.374400000008</v>
      </c>
      <c r="V2181" s="9" t="s">
        <v>1327</v>
      </c>
      <c r="W2181" s="152" t="s">
        <v>1396</v>
      </c>
      <c r="X2181" s="243"/>
    </row>
    <row r="2182" spans="1:24" s="225" customFormat="1" ht="102">
      <c r="A2182" s="9" t="s">
        <v>7555</v>
      </c>
      <c r="B2182" s="3" t="s">
        <v>1318</v>
      </c>
      <c r="C2182" s="194" t="s">
        <v>4115</v>
      </c>
      <c r="D2182" s="199" t="s">
        <v>4118</v>
      </c>
      <c r="E2182" s="199" t="s">
        <v>4406</v>
      </c>
      <c r="F2182" s="243"/>
      <c r="G2182" s="161" t="s">
        <v>385</v>
      </c>
      <c r="H2182" s="241">
        <v>0</v>
      </c>
      <c r="I2182" s="34">
        <v>470000000</v>
      </c>
      <c r="J2182" s="21" t="s">
        <v>1316</v>
      </c>
      <c r="K2182" s="17" t="s">
        <v>1633</v>
      </c>
      <c r="L2182" s="235" t="s">
        <v>3905</v>
      </c>
      <c r="M2182" s="140" t="s">
        <v>383</v>
      </c>
      <c r="N2182" s="362" t="s">
        <v>6086</v>
      </c>
      <c r="O2182" s="3" t="s">
        <v>1368</v>
      </c>
      <c r="P2182" s="189" t="s">
        <v>1335</v>
      </c>
      <c r="Q2182" s="9" t="s">
        <v>1334</v>
      </c>
      <c r="R2182" s="157">
        <v>6</v>
      </c>
      <c r="S2182" s="183">
        <v>5715.08</v>
      </c>
      <c r="T2182" s="253">
        <f t="shared" si="620"/>
        <v>34290.479999999996</v>
      </c>
      <c r="U2182" s="83">
        <f t="shared" si="619"/>
        <v>38405.337599999999</v>
      </c>
      <c r="V2182" s="9" t="s">
        <v>1327</v>
      </c>
      <c r="W2182" s="152" t="s">
        <v>1396</v>
      </c>
      <c r="X2182" s="243"/>
    </row>
    <row r="2183" spans="1:24" s="225" customFormat="1" ht="102">
      <c r="A2183" s="9" t="s">
        <v>7556</v>
      </c>
      <c r="B2183" s="3" t="s">
        <v>1318</v>
      </c>
      <c r="C2183" s="194" t="s">
        <v>4115</v>
      </c>
      <c r="D2183" s="199" t="s">
        <v>4116</v>
      </c>
      <c r="E2183" s="199" t="s">
        <v>4407</v>
      </c>
      <c r="F2183" s="243"/>
      <c r="G2183" s="161" t="s">
        <v>385</v>
      </c>
      <c r="H2183" s="241">
        <v>0</v>
      </c>
      <c r="I2183" s="34">
        <v>470000000</v>
      </c>
      <c r="J2183" s="21" t="s">
        <v>1316</v>
      </c>
      <c r="K2183" s="17" t="s">
        <v>1633</v>
      </c>
      <c r="L2183" s="235" t="s">
        <v>3905</v>
      </c>
      <c r="M2183" s="140" t="s">
        <v>383</v>
      </c>
      <c r="N2183" s="362" t="s">
        <v>6086</v>
      </c>
      <c r="O2183" s="3" t="s">
        <v>1368</v>
      </c>
      <c r="P2183" s="189" t="s">
        <v>1335</v>
      </c>
      <c r="Q2183" s="9" t="s">
        <v>1334</v>
      </c>
      <c r="R2183" s="157">
        <v>6</v>
      </c>
      <c r="S2183" s="183">
        <v>5715.08</v>
      </c>
      <c r="T2183" s="253">
        <f t="shared" si="620"/>
        <v>34290.479999999996</v>
      </c>
      <c r="U2183" s="83">
        <f t="shared" si="619"/>
        <v>38405.337599999999</v>
      </c>
      <c r="V2183" s="9" t="s">
        <v>1327</v>
      </c>
      <c r="W2183" s="152" t="s">
        <v>1396</v>
      </c>
      <c r="X2183" s="243"/>
    </row>
    <row r="2184" spans="1:24" s="225" customFormat="1" ht="102">
      <c r="A2184" s="9" t="s">
        <v>7557</v>
      </c>
      <c r="B2184" s="3" t="s">
        <v>1318</v>
      </c>
      <c r="C2184" s="194" t="s">
        <v>4120</v>
      </c>
      <c r="D2184" s="199" t="s">
        <v>4408</v>
      </c>
      <c r="E2184" s="199" t="s">
        <v>4409</v>
      </c>
      <c r="F2184" s="243"/>
      <c r="G2184" s="161" t="s">
        <v>385</v>
      </c>
      <c r="H2184" s="241">
        <v>0</v>
      </c>
      <c r="I2184" s="34">
        <v>470000000</v>
      </c>
      <c r="J2184" s="21" t="s">
        <v>1316</v>
      </c>
      <c r="K2184" s="17" t="s">
        <v>1633</v>
      </c>
      <c r="L2184" s="235" t="s">
        <v>3905</v>
      </c>
      <c r="M2184" s="140" t="s">
        <v>383</v>
      </c>
      <c r="N2184" s="362" t="s">
        <v>6086</v>
      </c>
      <c r="O2184" s="3" t="s">
        <v>1368</v>
      </c>
      <c r="P2184" s="7" t="s">
        <v>1335</v>
      </c>
      <c r="Q2184" s="3" t="s">
        <v>1334</v>
      </c>
      <c r="R2184" s="157">
        <v>16</v>
      </c>
      <c r="S2184" s="183">
        <v>12922.65</v>
      </c>
      <c r="T2184" s="253">
        <f t="shared" si="620"/>
        <v>206762.4</v>
      </c>
      <c r="U2184" s="83">
        <f t="shared" si="619"/>
        <v>231573.88800000001</v>
      </c>
      <c r="V2184" s="9" t="s">
        <v>1327</v>
      </c>
      <c r="W2184" s="152" t="s">
        <v>1396</v>
      </c>
      <c r="X2184" s="243"/>
    </row>
    <row r="2185" spans="1:24" s="225" customFormat="1" ht="102">
      <c r="A2185" s="9" t="s">
        <v>7558</v>
      </c>
      <c r="B2185" s="3" t="s">
        <v>1318</v>
      </c>
      <c r="C2185" s="194" t="s">
        <v>4120</v>
      </c>
      <c r="D2185" s="199" t="s">
        <v>4408</v>
      </c>
      <c r="E2185" s="199" t="s">
        <v>4410</v>
      </c>
      <c r="F2185" s="243"/>
      <c r="G2185" s="161" t="s">
        <v>385</v>
      </c>
      <c r="H2185" s="241">
        <v>0</v>
      </c>
      <c r="I2185" s="34">
        <v>470000000</v>
      </c>
      <c r="J2185" s="21" t="s">
        <v>1316</v>
      </c>
      <c r="K2185" s="17" t="s">
        <v>1633</v>
      </c>
      <c r="L2185" s="235" t="s">
        <v>3905</v>
      </c>
      <c r="M2185" s="140" t="s">
        <v>383</v>
      </c>
      <c r="N2185" s="362" t="s">
        <v>6086</v>
      </c>
      <c r="O2185" s="3" t="s">
        <v>1368</v>
      </c>
      <c r="P2185" s="7" t="s">
        <v>1335</v>
      </c>
      <c r="Q2185" s="3" t="s">
        <v>1334</v>
      </c>
      <c r="R2185" s="157">
        <v>16</v>
      </c>
      <c r="S2185" s="183">
        <v>13255.52</v>
      </c>
      <c r="T2185" s="253">
        <f t="shared" si="620"/>
        <v>212088.32000000001</v>
      </c>
      <c r="U2185" s="83">
        <f t="shared" si="619"/>
        <v>237538.91840000002</v>
      </c>
      <c r="V2185" s="9" t="s">
        <v>1327</v>
      </c>
      <c r="W2185" s="152" t="s">
        <v>1396</v>
      </c>
      <c r="X2185" s="243"/>
    </row>
    <row r="2186" spans="1:24" s="225" customFormat="1" ht="102">
      <c r="A2186" s="9" t="s">
        <v>7559</v>
      </c>
      <c r="B2186" s="3" t="s">
        <v>1318</v>
      </c>
      <c r="C2186" s="192" t="s">
        <v>3931</v>
      </c>
      <c r="D2186" s="199" t="s">
        <v>4127</v>
      </c>
      <c r="E2186" s="199" t="s">
        <v>4411</v>
      </c>
      <c r="F2186" s="243"/>
      <c r="G2186" s="161" t="s">
        <v>385</v>
      </c>
      <c r="H2186" s="241">
        <v>0</v>
      </c>
      <c r="I2186" s="34">
        <v>470000000</v>
      </c>
      <c r="J2186" s="21" t="s">
        <v>1316</v>
      </c>
      <c r="K2186" s="17" t="s">
        <v>1633</v>
      </c>
      <c r="L2186" s="235" t="s">
        <v>3905</v>
      </c>
      <c r="M2186" s="140" t="s">
        <v>383</v>
      </c>
      <c r="N2186" s="362" t="s">
        <v>6086</v>
      </c>
      <c r="O2186" s="3" t="s">
        <v>1368</v>
      </c>
      <c r="P2186" s="7" t="s">
        <v>1335</v>
      </c>
      <c r="Q2186" s="3" t="s">
        <v>1334</v>
      </c>
      <c r="R2186" s="157">
        <v>24</v>
      </c>
      <c r="S2186" s="183">
        <v>1902.99</v>
      </c>
      <c r="T2186" s="253">
        <f t="shared" si="620"/>
        <v>45671.76</v>
      </c>
      <c r="U2186" s="83">
        <f t="shared" si="619"/>
        <v>51152.371200000009</v>
      </c>
      <c r="V2186" s="9" t="s">
        <v>1327</v>
      </c>
      <c r="W2186" s="152" t="s">
        <v>1396</v>
      </c>
      <c r="X2186" s="243"/>
    </row>
    <row r="2187" spans="1:24" s="225" customFormat="1" ht="102">
      <c r="A2187" s="9" t="s">
        <v>7560</v>
      </c>
      <c r="B2187" s="3" t="s">
        <v>1318</v>
      </c>
      <c r="C2187" s="194" t="s">
        <v>4124</v>
      </c>
      <c r="D2187" s="199" t="s">
        <v>4412</v>
      </c>
      <c r="E2187" s="199" t="s">
        <v>4413</v>
      </c>
      <c r="F2187" s="243"/>
      <c r="G2187" s="161" t="s">
        <v>385</v>
      </c>
      <c r="H2187" s="241">
        <v>0</v>
      </c>
      <c r="I2187" s="34">
        <v>470000000</v>
      </c>
      <c r="J2187" s="21" t="s">
        <v>1316</v>
      </c>
      <c r="K2187" s="17" t="s">
        <v>1633</v>
      </c>
      <c r="L2187" s="235" t="s">
        <v>3905</v>
      </c>
      <c r="M2187" s="140" t="s">
        <v>383</v>
      </c>
      <c r="N2187" s="362" t="s">
        <v>6086</v>
      </c>
      <c r="O2187" s="3" t="s">
        <v>1368</v>
      </c>
      <c r="P2187" s="7" t="s">
        <v>1340</v>
      </c>
      <c r="Q2187" s="3" t="s">
        <v>1188</v>
      </c>
      <c r="R2187" s="157">
        <v>16</v>
      </c>
      <c r="S2187" s="183">
        <v>16233.59</v>
      </c>
      <c r="T2187" s="253">
        <f t="shared" si="620"/>
        <v>259737.44</v>
      </c>
      <c r="U2187" s="83">
        <f t="shared" si="619"/>
        <v>290905.93280000001</v>
      </c>
      <c r="V2187" s="9" t="s">
        <v>1327</v>
      </c>
      <c r="W2187" s="152" t="s">
        <v>1396</v>
      </c>
      <c r="X2187" s="243"/>
    </row>
    <row r="2188" spans="1:24" s="225" customFormat="1" ht="102">
      <c r="A2188" s="9" t="s">
        <v>7561</v>
      </c>
      <c r="B2188" s="3" t="s">
        <v>1318</v>
      </c>
      <c r="C2188" s="194" t="s">
        <v>4414</v>
      </c>
      <c r="D2188" s="199" t="s">
        <v>4415</v>
      </c>
      <c r="E2188" s="199" t="s">
        <v>4416</v>
      </c>
      <c r="F2188" s="243"/>
      <c r="G2188" s="161" t="s">
        <v>385</v>
      </c>
      <c r="H2188" s="241">
        <v>0</v>
      </c>
      <c r="I2188" s="34">
        <v>470000000</v>
      </c>
      <c r="J2188" s="21" t="s">
        <v>1316</v>
      </c>
      <c r="K2188" s="17" t="s">
        <v>1633</v>
      </c>
      <c r="L2188" s="235" t="s">
        <v>3905</v>
      </c>
      <c r="M2188" s="140" t="s">
        <v>383</v>
      </c>
      <c r="N2188" s="362" t="s">
        <v>6086</v>
      </c>
      <c r="O2188" s="3" t="s">
        <v>1368</v>
      </c>
      <c r="P2188" s="7" t="s">
        <v>1340</v>
      </c>
      <c r="Q2188" s="3" t="s">
        <v>1188</v>
      </c>
      <c r="R2188" s="157">
        <v>4</v>
      </c>
      <c r="S2188" s="183">
        <v>151897.67000000001</v>
      </c>
      <c r="T2188" s="253">
        <f t="shared" si="620"/>
        <v>607590.68000000005</v>
      </c>
      <c r="U2188" s="83">
        <f t="shared" si="619"/>
        <v>680501.56160000013</v>
      </c>
      <c r="V2188" s="9" t="s">
        <v>1327</v>
      </c>
      <c r="W2188" s="152" t="s">
        <v>1396</v>
      </c>
      <c r="X2188" s="243"/>
    </row>
    <row r="2189" spans="1:24" s="225" customFormat="1" ht="102">
      <c r="A2189" s="9" t="s">
        <v>7562</v>
      </c>
      <c r="B2189" s="3" t="s">
        <v>1318</v>
      </c>
      <c r="C2189" s="194" t="s">
        <v>4417</v>
      </c>
      <c r="D2189" s="199" t="s">
        <v>4418</v>
      </c>
      <c r="E2189" s="199" t="s">
        <v>4419</v>
      </c>
      <c r="F2189" s="243"/>
      <c r="G2189" s="161" t="s">
        <v>385</v>
      </c>
      <c r="H2189" s="241">
        <v>0</v>
      </c>
      <c r="I2189" s="34">
        <v>470000000</v>
      </c>
      <c r="J2189" s="21" t="s">
        <v>1316</v>
      </c>
      <c r="K2189" s="17" t="s">
        <v>1633</v>
      </c>
      <c r="L2189" s="235" t="s">
        <v>3905</v>
      </c>
      <c r="M2189" s="140" t="s">
        <v>383</v>
      </c>
      <c r="N2189" s="362" t="s">
        <v>6086</v>
      </c>
      <c r="O2189" s="3" t="s">
        <v>1368</v>
      </c>
      <c r="P2189" s="7" t="s">
        <v>1340</v>
      </c>
      <c r="Q2189" s="3" t="s">
        <v>1188</v>
      </c>
      <c r="R2189" s="157">
        <v>15</v>
      </c>
      <c r="S2189" s="183">
        <v>784.11</v>
      </c>
      <c r="T2189" s="253">
        <f t="shared" si="620"/>
        <v>11761.65</v>
      </c>
      <c r="U2189" s="83">
        <f t="shared" si="619"/>
        <v>13173.048000000001</v>
      </c>
      <c r="V2189" s="9" t="s">
        <v>1327</v>
      </c>
      <c r="W2189" s="152" t="s">
        <v>1396</v>
      </c>
      <c r="X2189" s="243"/>
    </row>
    <row r="2190" spans="1:24" s="225" customFormat="1" ht="102">
      <c r="A2190" s="9" t="s">
        <v>7563</v>
      </c>
      <c r="B2190" s="3" t="s">
        <v>1318</v>
      </c>
      <c r="C2190" s="193" t="s">
        <v>12298</v>
      </c>
      <c r="D2190" s="190" t="s">
        <v>3918</v>
      </c>
      <c r="E2190" s="199" t="s">
        <v>4420</v>
      </c>
      <c r="F2190" s="243"/>
      <c r="G2190" s="161" t="s">
        <v>385</v>
      </c>
      <c r="H2190" s="241">
        <v>0</v>
      </c>
      <c r="I2190" s="34">
        <v>470000000</v>
      </c>
      <c r="J2190" s="21" t="s">
        <v>1316</v>
      </c>
      <c r="K2190" s="17" t="s">
        <v>1633</v>
      </c>
      <c r="L2190" s="235" t="s">
        <v>3905</v>
      </c>
      <c r="M2190" s="140" t="s">
        <v>383</v>
      </c>
      <c r="N2190" s="362" t="s">
        <v>6086</v>
      </c>
      <c r="O2190" s="3" t="s">
        <v>1368</v>
      </c>
      <c r="P2190" s="7" t="s">
        <v>1340</v>
      </c>
      <c r="Q2190" s="3" t="s">
        <v>1188</v>
      </c>
      <c r="R2190" s="157">
        <v>10</v>
      </c>
      <c r="S2190" s="183">
        <v>242.75</v>
      </c>
      <c r="T2190" s="253">
        <f t="shared" si="620"/>
        <v>2427.5</v>
      </c>
      <c r="U2190" s="83">
        <f t="shared" si="619"/>
        <v>2718.8</v>
      </c>
      <c r="V2190" s="9" t="s">
        <v>1327</v>
      </c>
      <c r="W2190" s="152" t="s">
        <v>1396</v>
      </c>
      <c r="X2190" s="243"/>
    </row>
    <row r="2191" spans="1:24" s="225" customFormat="1" ht="102">
      <c r="A2191" s="9" t="s">
        <v>7564</v>
      </c>
      <c r="B2191" s="3" t="s">
        <v>1318</v>
      </c>
      <c r="C2191" s="194" t="s">
        <v>4143</v>
      </c>
      <c r="D2191" s="199" t="s">
        <v>4421</v>
      </c>
      <c r="E2191" s="199" t="s">
        <v>4422</v>
      </c>
      <c r="F2191" s="243"/>
      <c r="G2191" s="161" t="s">
        <v>385</v>
      </c>
      <c r="H2191" s="241">
        <v>0</v>
      </c>
      <c r="I2191" s="34">
        <v>470000000</v>
      </c>
      <c r="J2191" s="21" t="s">
        <v>1316</v>
      </c>
      <c r="K2191" s="17" t="s">
        <v>1633</v>
      </c>
      <c r="L2191" s="235" t="s">
        <v>3905</v>
      </c>
      <c r="M2191" s="140" t="s">
        <v>383</v>
      </c>
      <c r="N2191" s="362" t="s">
        <v>6086</v>
      </c>
      <c r="O2191" s="3" t="s">
        <v>1368</v>
      </c>
      <c r="P2191" s="7" t="s">
        <v>1335</v>
      </c>
      <c r="Q2191" s="3" t="s">
        <v>1334</v>
      </c>
      <c r="R2191" s="157">
        <v>6</v>
      </c>
      <c r="S2191" s="183">
        <v>27879.17</v>
      </c>
      <c r="T2191" s="253">
        <f t="shared" si="620"/>
        <v>167275.01999999999</v>
      </c>
      <c r="U2191" s="83">
        <f t="shared" si="619"/>
        <v>187348.02240000002</v>
      </c>
      <c r="V2191" s="9" t="s">
        <v>1327</v>
      </c>
      <c r="W2191" s="152" t="s">
        <v>1396</v>
      </c>
      <c r="X2191" s="243"/>
    </row>
    <row r="2192" spans="1:24" s="225" customFormat="1" ht="102">
      <c r="A2192" s="9" t="s">
        <v>7565</v>
      </c>
      <c r="B2192" s="3" t="s">
        <v>1318</v>
      </c>
      <c r="C2192" s="192" t="s">
        <v>3952</v>
      </c>
      <c r="D2192" s="190" t="s">
        <v>3953</v>
      </c>
      <c r="E2192" s="199" t="s">
        <v>4423</v>
      </c>
      <c r="F2192" s="243"/>
      <c r="G2192" s="161" t="s">
        <v>385</v>
      </c>
      <c r="H2192" s="241">
        <v>0</v>
      </c>
      <c r="I2192" s="34">
        <v>470000000</v>
      </c>
      <c r="J2192" s="21" t="s">
        <v>1316</v>
      </c>
      <c r="K2192" s="17" t="s">
        <v>1633</v>
      </c>
      <c r="L2192" s="235" t="s">
        <v>3905</v>
      </c>
      <c r="M2192" s="140" t="s">
        <v>383</v>
      </c>
      <c r="N2192" s="362" t="s">
        <v>6086</v>
      </c>
      <c r="O2192" s="3" t="s">
        <v>1368</v>
      </c>
      <c r="P2192" s="7" t="s">
        <v>1340</v>
      </c>
      <c r="Q2192" s="3" t="s">
        <v>1188</v>
      </c>
      <c r="R2192" s="157">
        <v>100</v>
      </c>
      <c r="S2192" s="183">
        <v>556.79999999999995</v>
      </c>
      <c r="T2192" s="253">
        <f t="shared" si="620"/>
        <v>55679.999999999993</v>
      </c>
      <c r="U2192" s="83">
        <f t="shared" si="619"/>
        <v>62361.599999999999</v>
      </c>
      <c r="V2192" s="9" t="s">
        <v>1327</v>
      </c>
      <c r="W2192" s="152" t="s">
        <v>1396</v>
      </c>
      <c r="X2192" s="243"/>
    </row>
    <row r="2193" spans="1:24" s="225" customFormat="1" ht="102">
      <c r="A2193" s="9" t="s">
        <v>7566</v>
      </c>
      <c r="B2193" s="3" t="s">
        <v>1318</v>
      </c>
      <c r="C2193" s="236" t="s">
        <v>4424</v>
      </c>
      <c r="D2193" s="199" t="s">
        <v>4425</v>
      </c>
      <c r="E2193" s="199" t="s">
        <v>4426</v>
      </c>
      <c r="F2193" s="243"/>
      <c r="G2193" s="161" t="s">
        <v>385</v>
      </c>
      <c r="H2193" s="241">
        <v>0</v>
      </c>
      <c r="I2193" s="34">
        <v>470000000</v>
      </c>
      <c r="J2193" s="21" t="s">
        <v>1316</v>
      </c>
      <c r="K2193" s="17" t="s">
        <v>1633</v>
      </c>
      <c r="L2193" s="235" t="s">
        <v>3905</v>
      </c>
      <c r="M2193" s="140" t="s">
        <v>383</v>
      </c>
      <c r="N2193" s="362" t="s">
        <v>6086</v>
      </c>
      <c r="O2193" s="3" t="s">
        <v>1368</v>
      </c>
      <c r="P2193" s="7" t="s">
        <v>1340</v>
      </c>
      <c r="Q2193" s="3" t="s">
        <v>1188</v>
      </c>
      <c r="R2193" s="157">
        <v>2</v>
      </c>
      <c r="S2193" s="183">
        <v>103227.26</v>
      </c>
      <c r="T2193" s="253">
        <f t="shared" si="620"/>
        <v>206454.52</v>
      </c>
      <c r="U2193" s="83">
        <f t="shared" si="619"/>
        <v>231229.06240000002</v>
      </c>
      <c r="V2193" s="9" t="s">
        <v>1327</v>
      </c>
      <c r="W2193" s="152" t="s">
        <v>1396</v>
      </c>
      <c r="X2193" s="243"/>
    </row>
    <row r="2194" spans="1:24" s="225" customFormat="1" ht="102">
      <c r="A2194" s="9" t="s">
        <v>7567</v>
      </c>
      <c r="B2194" s="3" t="s">
        <v>1318</v>
      </c>
      <c r="C2194" s="193" t="s">
        <v>12279</v>
      </c>
      <c r="D2194" s="190" t="s">
        <v>3918</v>
      </c>
      <c r="E2194" s="199" t="s">
        <v>4427</v>
      </c>
      <c r="F2194" s="243"/>
      <c r="G2194" s="161" t="s">
        <v>385</v>
      </c>
      <c r="H2194" s="241">
        <v>0</v>
      </c>
      <c r="I2194" s="34">
        <v>470000000</v>
      </c>
      <c r="J2194" s="21" t="s">
        <v>1316</v>
      </c>
      <c r="K2194" s="17" t="s">
        <v>1633</v>
      </c>
      <c r="L2194" s="235" t="s">
        <v>3905</v>
      </c>
      <c r="M2194" s="140" t="s">
        <v>383</v>
      </c>
      <c r="N2194" s="362" t="s">
        <v>6086</v>
      </c>
      <c r="O2194" s="3" t="s">
        <v>1368</v>
      </c>
      <c r="P2194" s="7" t="s">
        <v>1340</v>
      </c>
      <c r="Q2194" s="3" t="s">
        <v>1188</v>
      </c>
      <c r="R2194" s="157">
        <v>160</v>
      </c>
      <c r="S2194" s="183">
        <v>2041.92</v>
      </c>
      <c r="T2194" s="253">
        <f t="shared" si="620"/>
        <v>326707.20000000001</v>
      </c>
      <c r="U2194" s="83">
        <f t="shared" si="619"/>
        <v>365912.06400000007</v>
      </c>
      <c r="V2194" s="9" t="s">
        <v>1327</v>
      </c>
      <c r="W2194" s="152" t="s">
        <v>1396</v>
      </c>
      <c r="X2194" s="243"/>
    </row>
    <row r="2195" spans="1:24" s="225" customFormat="1" ht="102">
      <c r="A2195" s="9" t="s">
        <v>7568</v>
      </c>
      <c r="B2195" s="3" t="s">
        <v>1318</v>
      </c>
      <c r="C2195" s="193" t="s">
        <v>12299</v>
      </c>
      <c r="D2195" s="190" t="s">
        <v>3918</v>
      </c>
      <c r="E2195" s="199" t="s">
        <v>4428</v>
      </c>
      <c r="F2195" s="243"/>
      <c r="G2195" s="161" t="s">
        <v>385</v>
      </c>
      <c r="H2195" s="241">
        <v>0</v>
      </c>
      <c r="I2195" s="34">
        <v>470000000</v>
      </c>
      <c r="J2195" s="21" t="s">
        <v>1316</v>
      </c>
      <c r="K2195" s="17" t="s">
        <v>1633</v>
      </c>
      <c r="L2195" s="235" t="s">
        <v>3905</v>
      </c>
      <c r="M2195" s="140" t="s">
        <v>383</v>
      </c>
      <c r="N2195" s="362" t="s">
        <v>6086</v>
      </c>
      <c r="O2195" s="3" t="s">
        <v>1368</v>
      </c>
      <c r="P2195" s="7" t="s">
        <v>1340</v>
      </c>
      <c r="Q2195" s="3" t="s">
        <v>1188</v>
      </c>
      <c r="R2195" s="157">
        <v>32</v>
      </c>
      <c r="S2195" s="183">
        <v>3155.69</v>
      </c>
      <c r="T2195" s="253">
        <f t="shared" si="620"/>
        <v>100982.08</v>
      </c>
      <c r="U2195" s="83">
        <f t="shared" si="619"/>
        <v>113099.92960000002</v>
      </c>
      <c r="V2195" s="9" t="s">
        <v>1327</v>
      </c>
      <c r="W2195" s="152" t="s">
        <v>1396</v>
      </c>
      <c r="X2195" s="243"/>
    </row>
    <row r="2196" spans="1:24" s="225" customFormat="1" ht="102">
      <c r="A2196" s="9" t="s">
        <v>7569</v>
      </c>
      <c r="B2196" s="3" t="s">
        <v>1318</v>
      </c>
      <c r="C2196" s="193" t="s">
        <v>12278</v>
      </c>
      <c r="D2196" s="190" t="s">
        <v>3918</v>
      </c>
      <c r="E2196" s="199" t="s">
        <v>4429</v>
      </c>
      <c r="F2196" s="243"/>
      <c r="G2196" s="161" t="s">
        <v>385</v>
      </c>
      <c r="H2196" s="241">
        <v>0</v>
      </c>
      <c r="I2196" s="34">
        <v>470000000</v>
      </c>
      <c r="J2196" s="21" t="s">
        <v>1316</v>
      </c>
      <c r="K2196" s="17" t="s">
        <v>1633</v>
      </c>
      <c r="L2196" s="235" t="s">
        <v>3905</v>
      </c>
      <c r="M2196" s="140" t="s">
        <v>383</v>
      </c>
      <c r="N2196" s="362" t="s">
        <v>6086</v>
      </c>
      <c r="O2196" s="3" t="s">
        <v>1368</v>
      </c>
      <c r="P2196" s="7" t="s">
        <v>1340</v>
      </c>
      <c r="Q2196" s="3" t="s">
        <v>1188</v>
      </c>
      <c r="R2196" s="157">
        <v>160</v>
      </c>
      <c r="S2196" s="183">
        <v>644.82000000000005</v>
      </c>
      <c r="T2196" s="253">
        <f t="shared" si="620"/>
        <v>103171.20000000001</v>
      </c>
      <c r="U2196" s="83">
        <f t="shared" si="619"/>
        <v>115551.74400000002</v>
      </c>
      <c r="V2196" s="9" t="s">
        <v>1327</v>
      </c>
      <c r="W2196" s="152" t="s">
        <v>1396</v>
      </c>
      <c r="X2196" s="243"/>
    </row>
    <row r="2197" spans="1:24" s="225" customFormat="1" ht="102">
      <c r="A2197" s="9" t="s">
        <v>7570</v>
      </c>
      <c r="B2197" s="3" t="s">
        <v>1318</v>
      </c>
      <c r="C2197" s="236" t="s">
        <v>3999</v>
      </c>
      <c r="D2197" s="198" t="s">
        <v>4430</v>
      </c>
      <c r="E2197" s="199" t="s">
        <v>4431</v>
      </c>
      <c r="F2197" s="243"/>
      <c r="G2197" s="161" t="s">
        <v>385</v>
      </c>
      <c r="H2197" s="241">
        <v>0</v>
      </c>
      <c r="I2197" s="34">
        <v>470000000</v>
      </c>
      <c r="J2197" s="21" t="s">
        <v>1316</v>
      </c>
      <c r="K2197" s="17" t="s">
        <v>1633</v>
      </c>
      <c r="L2197" s="235" t="s">
        <v>3905</v>
      </c>
      <c r="M2197" s="140" t="s">
        <v>383</v>
      </c>
      <c r="N2197" s="362" t="s">
        <v>6086</v>
      </c>
      <c r="O2197" s="3" t="s">
        <v>1368</v>
      </c>
      <c r="P2197" s="7" t="s">
        <v>1340</v>
      </c>
      <c r="Q2197" s="3" t="s">
        <v>1188</v>
      </c>
      <c r="R2197" s="157">
        <v>15</v>
      </c>
      <c r="S2197" s="183">
        <v>4187.3599999999997</v>
      </c>
      <c r="T2197" s="253">
        <f t="shared" si="620"/>
        <v>62810.399999999994</v>
      </c>
      <c r="U2197" s="83">
        <f t="shared" si="619"/>
        <v>70347.648000000001</v>
      </c>
      <c r="V2197" s="9" t="s">
        <v>1327</v>
      </c>
      <c r="W2197" s="152" t="s">
        <v>1396</v>
      </c>
      <c r="X2197" s="243"/>
    </row>
    <row r="2198" spans="1:24" s="225" customFormat="1" ht="102">
      <c r="A2198" s="9" t="s">
        <v>7571</v>
      </c>
      <c r="B2198" s="3" t="s">
        <v>1318</v>
      </c>
      <c r="C2198" s="194" t="s">
        <v>4432</v>
      </c>
      <c r="D2198" s="189" t="s">
        <v>3956</v>
      </c>
      <c r="E2198" s="199" t="s">
        <v>4433</v>
      </c>
      <c r="F2198" s="243"/>
      <c r="G2198" s="161" t="s">
        <v>385</v>
      </c>
      <c r="H2198" s="241">
        <v>0</v>
      </c>
      <c r="I2198" s="34">
        <v>470000000</v>
      </c>
      <c r="J2198" s="21" t="s">
        <v>1316</v>
      </c>
      <c r="K2198" s="17" t="s">
        <v>1633</v>
      </c>
      <c r="L2198" s="235" t="s">
        <v>3905</v>
      </c>
      <c r="M2198" s="140" t="s">
        <v>383</v>
      </c>
      <c r="N2198" s="362" t="s">
        <v>6086</v>
      </c>
      <c r="O2198" s="3" t="s">
        <v>1368</v>
      </c>
      <c r="P2198" s="7" t="s">
        <v>1340</v>
      </c>
      <c r="Q2198" s="3" t="s">
        <v>1188</v>
      </c>
      <c r="R2198" s="157">
        <v>100</v>
      </c>
      <c r="S2198" s="183">
        <v>291.31</v>
      </c>
      <c r="T2198" s="253">
        <f t="shared" si="620"/>
        <v>29131</v>
      </c>
      <c r="U2198" s="83">
        <f t="shared" si="619"/>
        <v>32626.720000000005</v>
      </c>
      <c r="V2198" s="9" t="s">
        <v>1327</v>
      </c>
      <c r="W2198" s="152" t="s">
        <v>1396</v>
      </c>
      <c r="X2198" s="243"/>
    </row>
    <row r="2199" spans="1:24" s="225" customFormat="1" ht="102">
      <c r="A2199" s="9" t="s">
        <v>7572</v>
      </c>
      <c r="B2199" s="3" t="s">
        <v>1318</v>
      </c>
      <c r="C2199" s="194" t="s">
        <v>4150</v>
      </c>
      <c r="D2199" s="189" t="s">
        <v>3956</v>
      </c>
      <c r="E2199" s="199" t="s">
        <v>4434</v>
      </c>
      <c r="F2199" s="243"/>
      <c r="G2199" s="161" t="s">
        <v>385</v>
      </c>
      <c r="H2199" s="241">
        <v>0</v>
      </c>
      <c r="I2199" s="34">
        <v>470000000</v>
      </c>
      <c r="J2199" s="21" t="s">
        <v>1316</v>
      </c>
      <c r="K2199" s="17" t="s">
        <v>1633</v>
      </c>
      <c r="L2199" s="235" t="s">
        <v>3905</v>
      </c>
      <c r="M2199" s="140" t="s">
        <v>383</v>
      </c>
      <c r="N2199" s="362" t="s">
        <v>6086</v>
      </c>
      <c r="O2199" s="3" t="s">
        <v>1368</v>
      </c>
      <c r="P2199" s="7" t="s">
        <v>1340</v>
      </c>
      <c r="Q2199" s="3" t="s">
        <v>1188</v>
      </c>
      <c r="R2199" s="157">
        <v>100</v>
      </c>
      <c r="S2199" s="183">
        <v>254.91</v>
      </c>
      <c r="T2199" s="253">
        <f t="shared" si="620"/>
        <v>25491</v>
      </c>
      <c r="U2199" s="83">
        <f t="shared" si="619"/>
        <v>28549.920000000002</v>
      </c>
      <c r="V2199" s="9" t="s">
        <v>1327</v>
      </c>
      <c r="W2199" s="152" t="s">
        <v>1396</v>
      </c>
      <c r="X2199" s="243"/>
    </row>
    <row r="2200" spans="1:24" s="225" customFormat="1" ht="102">
      <c r="A2200" s="9" t="s">
        <v>7573</v>
      </c>
      <c r="B2200" s="3" t="s">
        <v>1318</v>
      </c>
      <c r="C2200" s="236" t="s">
        <v>4435</v>
      </c>
      <c r="D2200" s="199" t="s">
        <v>4436</v>
      </c>
      <c r="E2200" s="199" t="s">
        <v>4437</v>
      </c>
      <c r="F2200" s="243"/>
      <c r="G2200" s="161" t="s">
        <v>385</v>
      </c>
      <c r="H2200" s="241">
        <v>0</v>
      </c>
      <c r="I2200" s="34">
        <v>470000000</v>
      </c>
      <c r="J2200" s="21" t="s">
        <v>1316</v>
      </c>
      <c r="K2200" s="17" t="s">
        <v>1633</v>
      </c>
      <c r="L2200" s="235" t="s">
        <v>3905</v>
      </c>
      <c r="M2200" s="140" t="s">
        <v>383</v>
      </c>
      <c r="N2200" s="362" t="s">
        <v>6086</v>
      </c>
      <c r="O2200" s="3" t="s">
        <v>1368</v>
      </c>
      <c r="P2200" s="7" t="s">
        <v>1340</v>
      </c>
      <c r="Q2200" s="3" t="s">
        <v>1188</v>
      </c>
      <c r="R2200" s="157">
        <v>4</v>
      </c>
      <c r="S2200" s="183">
        <v>13386.11</v>
      </c>
      <c r="T2200" s="253">
        <f t="shared" si="620"/>
        <v>53544.44</v>
      </c>
      <c r="U2200" s="83">
        <f t="shared" si="619"/>
        <v>59969.772800000006</v>
      </c>
      <c r="V2200" s="9" t="s">
        <v>1327</v>
      </c>
      <c r="W2200" s="152" t="s">
        <v>1396</v>
      </c>
      <c r="X2200" s="243"/>
    </row>
    <row r="2201" spans="1:24" s="225" customFormat="1" ht="102">
      <c r="A2201" s="9" t="s">
        <v>7574</v>
      </c>
      <c r="B2201" s="3" t="s">
        <v>1318</v>
      </c>
      <c r="C2201" s="194" t="s">
        <v>4168</v>
      </c>
      <c r="D2201" s="199" t="s">
        <v>4438</v>
      </c>
      <c r="E2201" s="199" t="s">
        <v>4439</v>
      </c>
      <c r="F2201" s="243"/>
      <c r="G2201" s="161" t="s">
        <v>385</v>
      </c>
      <c r="H2201" s="241">
        <v>0</v>
      </c>
      <c r="I2201" s="34">
        <v>470000000</v>
      </c>
      <c r="J2201" s="21" t="s">
        <v>1316</v>
      </c>
      <c r="K2201" s="17" t="s">
        <v>1633</v>
      </c>
      <c r="L2201" s="235" t="s">
        <v>3905</v>
      </c>
      <c r="M2201" s="140" t="s">
        <v>383</v>
      </c>
      <c r="N2201" s="362" t="s">
        <v>6086</v>
      </c>
      <c r="O2201" s="3" t="s">
        <v>1368</v>
      </c>
      <c r="P2201" s="7" t="s">
        <v>1340</v>
      </c>
      <c r="Q2201" s="3" t="s">
        <v>1188</v>
      </c>
      <c r="R2201" s="157">
        <v>5</v>
      </c>
      <c r="S2201" s="183">
        <v>98975.03</v>
      </c>
      <c r="T2201" s="253">
        <f t="shared" si="620"/>
        <v>494875.15</v>
      </c>
      <c r="U2201" s="83">
        <f t="shared" si="619"/>
        <v>554260.16800000006</v>
      </c>
      <c r="V2201" s="9" t="s">
        <v>1327</v>
      </c>
      <c r="W2201" s="152" t="s">
        <v>1396</v>
      </c>
      <c r="X2201" s="243"/>
    </row>
    <row r="2202" spans="1:24" s="225" customFormat="1" ht="102">
      <c r="A2202" s="9" t="s">
        <v>7575</v>
      </c>
      <c r="B2202" s="3" t="s">
        <v>1318</v>
      </c>
      <c r="C2202" s="194" t="s">
        <v>4174</v>
      </c>
      <c r="D2202" s="199" t="s">
        <v>4172</v>
      </c>
      <c r="E2202" s="199" t="s">
        <v>4440</v>
      </c>
      <c r="F2202" s="243"/>
      <c r="G2202" s="161" t="s">
        <v>385</v>
      </c>
      <c r="H2202" s="241">
        <v>0</v>
      </c>
      <c r="I2202" s="34">
        <v>470000000</v>
      </c>
      <c r="J2202" s="21" t="s">
        <v>1316</v>
      </c>
      <c r="K2202" s="17" t="s">
        <v>1633</v>
      </c>
      <c r="L2202" s="235" t="s">
        <v>3905</v>
      </c>
      <c r="M2202" s="140" t="s">
        <v>383</v>
      </c>
      <c r="N2202" s="362" t="s">
        <v>6086</v>
      </c>
      <c r="O2202" s="3" t="s">
        <v>1368</v>
      </c>
      <c r="P2202" s="7" t="s">
        <v>1340</v>
      </c>
      <c r="Q2202" s="3" t="s">
        <v>1188</v>
      </c>
      <c r="R2202" s="157">
        <v>20</v>
      </c>
      <c r="S2202" s="183">
        <v>456.72</v>
      </c>
      <c r="T2202" s="253">
        <f t="shared" si="620"/>
        <v>9134.4000000000015</v>
      </c>
      <c r="U2202" s="83">
        <f t="shared" si="619"/>
        <v>10230.528000000002</v>
      </c>
      <c r="V2202" s="9" t="s">
        <v>1327</v>
      </c>
      <c r="W2202" s="152" t="s">
        <v>1396</v>
      </c>
      <c r="X2202" s="243"/>
    </row>
    <row r="2203" spans="1:24" s="225" customFormat="1" ht="102">
      <c r="A2203" s="9" t="s">
        <v>7576</v>
      </c>
      <c r="B2203" s="3" t="s">
        <v>1318</v>
      </c>
      <c r="C2203" s="194" t="s">
        <v>4171</v>
      </c>
      <c r="D2203" s="199" t="s">
        <v>4172</v>
      </c>
      <c r="E2203" s="199" t="s">
        <v>4441</v>
      </c>
      <c r="F2203" s="243"/>
      <c r="G2203" s="161" t="s">
        <v>385</v>
      </c>
      <c r="H2203" s="241">
        <v>0</v>
      </c>
      <c r="I2203" s="34">
        <v>470000000</v>
      </c>
      <c r="J2203" s="21" t="s">
        <v>1316</v>
      </c>
      <c r="K2203" s="17" t="s">
        <v>1633</v>
      </c>
      <c r="L2203" s="235" t="s">
        <v>3905</v>
      </c>
      <c r="M2203" s="140" t="s">
        <v>383</v>
      </c>
      <c r="N2203" s="362" t="s">
        <v>6086</v>
      </c>
      <c r="O2203" s="3" t="s">
        <v>1368</v>
      </c>
      <c r="P2203" s="7" t="s">
        <v>1340</v>
      </c>
      <c r="Q2203" s="3" t="s">
        <v>1188</v>
      </c>
      <c r="R2203" s="157">
        <v>20</v>
      </c>
      <c r="S2203" s="183">
        <v>456.72</v>
      </c>
      <c r="T2203" s="253">
        <f t="shared" si="620"/>
        <v>9134.4000000000015</v>
      </c>
      <c r="U2203" s="83">
        <f t="shared" si="619"/>
        <v>10230.528000000002</v>
      </c>
      <c r="V2203" s="9" t="s">
        <v>1327</v>
      </c>
      <c r="W2203" s="152" t="s">
        <v>1396</v>
      </c>
      <c r="X2203" s="243"/>
    </row>
    <row r="2204" spans="1:24" s="225" customFormat="1" ht="102">
      <c r="A2204" s="9" t="s">
        <v>7577</v>
      </c>
      <c r="B2204" s="3" t="s">
        <v>1318</v>
      </c>
      <c r="C2204" s="194" t="s">
        <v>4176</v>
      </c>
      <c r="D2204" s="199" t="s">
        <v>4442</v>
      </c>
      <c r="E2204" s="199" t="s">
        <v>4443</v>
      </c>
      <c r="F2204" s="243"/>
      <c r="G2204" s="161" t="s">
        <v>385</v>
      </c>
      <c r="H2204" s="241">
        <v>0</v>
      </c>
      <c r="I2204" s="34">
        <v>470000000</v>
      </c>
      <c r="J2204" s="21" t="s">
        <v>1316</v>
      </c>
      <c r="K2204" s="17" t="s">
        <v>1633</v>
      </c>
      <c r="L2204" s="235" t="s">
        <v>3905</v>
      </c>
      <c r="M2204" s="140" t="s">
        <v>383</v>
      </c>
      <c r="N2204" s="362" t="s">
        <v>6086</v>
      </c>
      <c r="O2204" s="3" t="s">
        <v>1368</v>
      </c>
      <c r="P2204" s="7" t="s">
        <v>1340</v>
      </c>
      <c r="Q2204" s="3" t="s">
        <v>1188</v>
      </c>
      <c r="R2204" s="157">
        <v>10</v>
      </c>
      <c r="S2204" s="183">
        <v>16340.27</v>
      </c>
      <c r="T2204" s="253">
        <f t="shared" si="620"/>
        <v>163402.70000000001</v>
      </c>
      <c r="U2204" s="83">
        <f t="shared" ref="U2204:U2267" si="621">T2204*1.12</f>
        <v>183011.02400000003</v>
      </c>
      <c r="V2204" s="9" t="s">
        <v>1327</v>
      </c>
      <c r="W2204" s="152" t="s">
        <v>1396</v>
      </c>
      <c r="X2204" s="243"/>
    </row>
    <row r="2205" spans="1:24" s="225" customFormat="1" ht="102">
      <c r="A2205" s="9" t="s">
        <v>7578</v>
      </c>
      <c r="B2205" s="3" t="s">
        <v>1318</v>
      </c>
      <c r="C2205" s="194" t="s">
        <v>4176</v>
      </c>
      <c r="D2205" s="199" t="s">
        <v>4442</v>
      </c>
      <c r="E2205" s="199" t="s">
        <v>4444</v>
      </c>
      <c r="F2205" s="243"/>
      <c r="G2205" s="161" t="s">
        <v>385</v>
      </c>
      <c r="H2205" s="241">
        <v>0</v>
      </c>
      <c r="I2205" s="34">
        <v>470000000</v>
      </c>
      <c r="J2205" s="21" t="s">
        <v>1316</v>
      </c>
      <c r="K2205" s="17" t="s">
        <v>1633</v>
      </c>
      <c r="L2205" s="235" t="s">
        <v>3905</v>
      </c>
      <c r="M2205" s="140" t="s">
        <v>383</v>
      </c>
      <c r="N2205" s="362" t="s">
        <v>6086</v>
      </c>
      <c r="O2205" s="3" t="s">
        <v>1368</v>
      </c>
      <c r="P2205" s="7" t="s">
        <v>1340</v>
      </c>
      <c r="Q2205" s="3" t="s">
        <v>1188</v>
      </c>
      <c r="R2205" s="157">
        <v>4</v>
      </c>
      <c r="S2205" s="183">
        <v>41268.35</v>
      </c>
      <c r="T2205" s="253">
        <f t="shared" si="620"/>
        <v>165073.4</v>
      </c>
      <c r="U2205" s="83">
        <f t="shared" si="621"/>
        <v>184882.20800000001</v>
      </c>
      <c r="V2205" s="9" t="s">
        <v>1327</v>
      </c>
      <c r="W2205" s="152" t="s">
        <v>1396</v>
      </c>
      <c r="X2205" s="243"/>
    </row>
    <row r="2206" spans="1:24" s="225" customFormat="1" ht="102">
      <c r="A2206" s="9" t="s">
        <v>7579</v>
      </c>
      <c r="B2206" s="3" t="s">
        <v>1318</v>
      </c>
      <c r="C2206" s="193" t="s">
        <v>12290</v>
      </c>
      <c r="D2206" s="190" t="s">
        <v>3918</v>
      </c>
      <c r="E2206" s="199" t="s">
        <v>4445</v>
      </c>
      <c r="F2206" s="243"/>
      <c r="G2206" s="161" t="s">
        <v>385</v>
      </c>
      <c r="H2206" s="241">
        <v>0</v>
      </c>
      <c r="I2206" s="34">
        <v>470000000</v>
      </c>
      <c r="J2206" s="21" t="s">
        <v>1316</v>
      </c>
      <c r="K2206" s="17" t="s">
        <v>1633</v>
      </c>
      <c r="L2206" s="235" t="s">
        <v>3905</v>
      </c>
      <c r="M2206" s="140" t="s">
        <v>383</v>
      </c>
      <c r="N2206" s="362" t="s">
        <v>6086</v>
      </c>
      <c r="O2206" s="3" t="s">
        <v>1368</v>
      </c>
      <c r="P2206" s="7" t="s">
        <v>1335</v>
      </c>
      <c r="Q2206" s="3" t="s">
        <v>1334</v>
      </c>
      <c r="R2206" s="157">
        <v>10</v>
      </c>
      <c r="S2206" s="183">
        <v>3653.79</v>
      </c>
      <c r="T2206" s="253">
        <f t="shared" si="620"/>
        <v>36537.9</v>
      </c>
      <c r="U2206" s="83">
        <f t="shared" si="621"/>
        <v>40922.448000000004</v>
      </c>
      <c r="V2206" s="9" t="s">
        <v>1327</v>
      </c>
      <c r="W2206" s="152" t="s">
        <v>1396</v>
      </c>
      <c r="X2206" s="243"/>
    </row>
    <row r="2207" spans="1:24" s="225" customFormat="1" ht="102">
      <c r="A2207" s="9" t="s">
        <v>7580</v>
      </c>
      <c r="B2207" s="3" t="s">
        <v>1318</v>
      </c>
      <c r="C2207" s="193" t="s">
        <v>12300</v>
      </c>
      <c r="D2207" s="190" t="s">
        <v>3918</v>
      </c>
      <c r="E2207" s="199" t="s">
        <v>4446</v>
      </c>
      <c r="F2207" s="243"/>
      <c r="G2207" s="161" t="s">
        <v>385</v>
      </c>
      <c r="H2207" s="241">
        <v>0</v>
      </c>
      <c r="I2207" s="34">
        <v>470000000</v>
      </c>
      <c r="J2207" s="21" t="s">
        <v>1316</v>
      </c>
      <c r="K2207" s="17" t="s">
        <v>1633</v>
      </c>
      <c r="L2207" s="235" t="s">
        <v>3905</v>
      </c>
      <c r="M2207" s="140" t="s">
        <v>383</v>
      </c>
      <c r="N2207" s="362" t="s">
        <v>6086</v>
      </c>
      <c r="O2207" s="3" t="s">
        <v>1368</v>
      </c>
      <c r="P2207" s="7" t="s">
        <v>1340</v>
      </c>
      <c r="Q2207" s="3" t="s">
        <v>1188</v>
      </c>
      <c r="R2207" s="157">
        <v>5</v>
      </c>
      <c r="S2207" s="183">
        <v>18268.93</v>
      </c>
      <c r="T2207" s="253">
        <f t="shared" si="620"/>
        <v>91344.65</v>
      </c>
      <c r="U2207" s="83">
        <f t="shared" si="621"/>
        <v>102306.008</v>
      </c>
      <c r="V2207" s="9" t="s">
        <v>1327</v>
      </c>
      <c r="W2207" s="152" t="s">
        <v>1396</v>
      </c>
      <c r="X2207" s="243"/>
    </row>
    <row r="2208" spans="1:24" s="225" customFormat="1" ht="102">
      <c r="A2208" s="9" t="s">
        <v>7581</v>
      </c>
      <c r="B2208" s="3" t="s">
        <v>1318</v>
      </c>
      <c r="C2208" s="194" t="s">
        <v>4186</v>
      </c>
      <c r="D2208" s="199" t="s">
        <v>4189</v>
      </c>
      <c r="E2208" s="199" t="s">
        <v>4447</v>
      </c>
      <c r="F2208" s="243"/>
      <c r="G2208" s="161" t="s">
        <v>385</v>
      </c>
      <c r="H2208" s="241">
        <v>0</v>
      </c>
      <c r="I2208" s="34">
        <v>470000000</v>
      </c>
      <c r="J2208" s="21" t="s">
        <v>1316</v>
      </c>
      <c r="K2208" s="17" t="s">
        <v>1633</v>
      </c>
      <c r="L2208" s="235" t="s">
        <v>3905</v>
      </c>
      <c r="M2208" s="140" t="s">
        <v>383</v>
      </c>
      <c r="N2208" s="362" t="s">
        <v>6086</v>
      </c>
      <c r="O2208" s="3" t="s">
        <v>1368</v>
      </c>
      <c r="P2208" s="7" t="s">
        <v>1340</v>
      </c>
      <c r="Q2208" s="3" t="s">
        <v>1188</v>
      </c>
      <c r="R2208" s="157">
        <v>30</v>
      </c>
      <c r="S2208" s="183">
        <v>7938.73</v>
      </c>
      <c r="T2208" s="253">
        <f t="shared" si="620"/>
        <v>238161.9</v>
      </c>
      <c r="U2208" s="83">
        <f t="shared" si="621"/>
        <v>266741.32800000004</v>
      </c>
      <c r="V2208" s="9" t="s">
        <v>1327</v>
      </c>
      <c r="W2208" s="152" t="s">
        <v>1396</v>
      </c>
      <c r="X2208" s="243"/>
    </row>
    <row r="2209" spans="1:24" s="225" customFormat="1" ht="102">
      <c r="A2209" s="9" t="s">
        <v>7582</v>
      </c>
      <c r="B2209" s="3" t="s">
        <v>1318</v>
      </c>
      <c r="C2209" s="194" t="s">
        <v>4191</v>
      </c>
      <c r="D2209" s="199" t="s">
        <v>4189</v>
      </c>
      <c r="E2209" s="199" t="s">
        <v>4448</v>
      </c>
      <c r="F2209" s="243"/>
      <c r="G2209" s="161" t="s">
        <v>385</v>
      </c>
      <c r="H2209" s="241">
        <v>0</v>
      </c>
      <c r="I2209" s="34">
        <v>470000000</v>
      </c>
      <c r="J2209" s="21" t="s">
        <v>1316</v>
      </c>
      <c r="K2209" s="17" t="s">
        <v>1633</v>
      </c>
      <c r="L2209" s="235" t="s">
        <v>3905</v>
      </c>
      <c r="M2209" s="140" t="s">
        <v>383</v>
      </c>
      <c r="N2209" s="362" t="s">
        <v>6086</v>
      </c>
      <c r="O2209" s="3" t="s">
        <v>1368</v>
      </c>
      <c r="P2209" s="7" t="s">
        <v>1340</v>
      </c>
      <c r="Q2209" s="3" t="s">
        <v>1188</v>
      </c>
      <c r="R2209" s="157">
        <v>5</v>
      </c>
      <c r="S2209" s="183">
        <v>36593.83</v>
      </c>
      <c r="T2209" s="253">
        <f t="shared" si="620"/>
        <v>182969.15000000002</v>
      </c>
      <c r="U2209" s="83">
        <f t="shared" si="621"/>
        <v>204925.44800000003</v>
      </c>
      <c r="V2209" s="9" t="s">
        <v>1327</v>
      </c>
      <c r="W2209" s="152" t="s">
        <v>1396</v>
      </c>
      <c r="X2209" s="243"/>
    </row>
    <row r="2210" spans="1:24" s="225" customFormat="1" ht="102">
      <c r="A2210" s="9" t="s">
        <v>7583</v>
      </c>
      <c r="B2210" s="3" t="s">
        <v>1318</v>
      </c>
      <c r="C2210" s="194" t="s">
        <v>4186</v>
      </c>
      <c r="D2210" s="199" t="s">
        <v>4449</v>
      </c>
      <c r="E2210" s="199" t="s">
        <v>4450</v>
      </c>
      <c r="F2210" s="243"/>
      <c r="G2210" s="161" t="s">
        <v>385</v>
      </c>
      <c r="H2210" s="241">
        <v>0</v>
      </c>
      <c r="I2210" s="34">
        <v>470000000</v>
      </c>
      <c r="J2210" s="21" t="s">
        <v>1316</v>
      </c>
      <c r="K2210" s="17" t="s">
        <v>1633</v>
      </c>
      <c r="L2210" s="235" t="s">
        <v>3905</v>
      </c>
      <c r="M2210" s="140" t="s">
        <v>383</v>
      </c>
      <c r="N2210" s="362" t="s">
        <v>6086</v>
      </c>
      <c r="O2210" s="3" t="s">
        <v>1368</v>
      </c>
      <c r="P2210" s="7" t="s">
        <v>1340</v>
      </c>
      <c r="Q2210" s="3" t="s">
        <v>1188</v>
      </c>
      <c r="R2210" s="157">
        <v>4</v>
      </c>
      <c r="S2210" s="183">
        <v>18268.93</v>
      </c>
      <c r="T2210" s="253">
        <f t="shared" si="620"/>
        <v>73075.72</v>
      </c>
      <c r="U2210" s="83">
        <f t="shared" si="621"/>
        <v>81844.806400000016</v>
      </c>
      <c r="V2210" s="9" t="s">
        <v>1327</v>
      </c>
      <c r="W2210" s="152" t="s">
        <v>1396</v>
      </c>
      <c r="X2210" s="243"/>
    </row>
    <row r="2211" spans="1:24" s="225" customFormat="1" ht="102">
      <c r="A2211" s="9" t="s">
        <v>7584</v>
      </c>
      <c r="B2211" s="3" t="s">
        <v>1318</v>
      </c>
      <c r="C2211" s="194" t="s">
        <v>4186</v>
      </c>
      <c r="D2211" s="198" t="s">
        <v>4189</v>
      </c>
      <c r="E2211" s="199" t="s">
        <v>4451</v>
      </c>
      <c r="F2211" s="243"/>
      <c r="G2211" s="161" t="s">
        <v>385</v>
      </c>
      <c r="H2211" s="241">
        <v>0</v>
      </c>
      <c r="I2211" s="34">
        <v>470000000</v>
      </c>
      <c r="J2211" s="21" t="s">
        <v>1316</v>
      </c>
      <c r="K2211" s="17" t="s">
        <v>1633</v>
      </c>
      <c r="L2211" s="235" t="s">
        <v>3905</v>
      </c>
      <c r="M2211" s="140" t="s">
        <v>383</v>
      </c>
      <c r="N2211" s="362" t="s">
        <v>6086</v>
      </c>
      <c r="O2211" s="3" t="s">
        <v>1368</v>
      </c>
      <c r="P2211" s="7" t="s">
        <v>1340</v>
      </c>
      <c r="Q2211" s="3" t="s">
        <v>1188</v>
      </c>
      <c r="R2211" s="157">
        <v>5</v>
      </c>
      <c r="S2211" s="183">
        <v>40052.93</v>
      </c>
      <c r="T2211" s="253">
        <f t="shared" si="620"/>
        <v>200264.65</v>
      </c>
      <c r="U2211" s="83">
        <f t="shared" si="621"/>
        <v>224296.40800000002</v>
      </c>
      <c r="V2211" s="9" t="s">
        <v>1327</v>
      </c>
      <c r="W2211" s="152" t="s">
        <v>1396</v>
      </c>
      <c r="X2211" s="243"/>
    </row>
    <row r="2212" spans="1:24" s="225" customFormat="1" ht="102">
      <c r="A2212" s="9" t="s">
        <v>7585</v>
      </c>
      <c r="B2212" s="3" t="s">
        <v>1318</v>
      </c>
      <c r="C2212" s="194" t="s">
        <v>4191</v>
      </c>
      <c r="D2212" s="198" t="s">
        <v>4189</v>
      </c>
      <c r="E2212" s="199" t="s">
        <v>4452</v>
      </c>
      <c r="F2212" s="243"/>
      <c r="G2212" s="161" t="s">
        <v>385</v>
      </c>
      <c r="H2212" s="241">
        <v>0</v>
      </c>
      <c r="I2212" s="34">
        <v>470000000</v>
      </c>
      <c r="J2212" s="21" t="s">
        <v>1316</v>
      </c>
      <c r="K2212" s="17" t="s">
        <v>1633</v>
      </c>
      <c r="L2212" s="235" t="s">
        <v>3905</v>
      </c>
      <c r="M2212" s="140" t="s">
        <v>383</v>
      </c>
      <c r="N2212" s="362" t="s">
        <v>6086</v>
      </c>
      <c r="O2212" s="3" t="s">
        <v>1368</v>
      </c>
      <c r="P2212" s="7" t="s">
        <v>1340</v>
      </c>
      <c r="Q2212" s="3" t="s">
        <v>1188</v>
      </c>
      <c r="R2212" s="157">
        <v>3</v>
      </c>
      <c r="S2212" s="183">
        <v>54806.79</v>
      </c>
      <c r="T2212" s="253">
        <f t="shared" si="620"/>
        <v>164420.37</v>
      </c>
      <c r="U2212" s="83">
        <f t="shared" si="621"/>
        <v>184150.8144</v>
      </c>
      <c r="V2212" s="9" t="s">
        <v>1327</v>
      </c>
      <c r="W2212" s="152" t="s">
        <v>1396</v>
      </c>
      <c r="X2212" s="243"/>
    </row>
    <row r="2213" spans="1:24" s="225" customFormat="1" ht="102">
      <c r="A2213" s="9" t="s">
        <v>7586</v>
      </c>
      <c r="B2213" s="3" t="s">
        <v>1318</v>
      </c>
      <c r="C2213" s="194" t="s">
        <v>4193</v>
      </c>
      <c r="D2213" s="199" t="s">
        <v>4453</v>
      </c>
      <c r="E2213" s="199" t="s">
        <v>4454</v>
      </c>
      <c r="F2213" s="243"/>
      <c r="G2213" s="161" t="s">
        <v>385</v>
      </c>
      <c r="H2213" s="241">
        <v>0</v>
      </c>
      <c r="I2213" s="34">
        <v>470000000</v>
      </c>
      <c r="J2213" s="21" t="s">
        <v>1316</v>
      </c>
      <c r="K2213" s="17" t="s">
        <v>1633</v>
      </c>
      <c r="L2213" s="235" t="s">
        <v>3905</v>
      </c>
      <c r="M2213" s="140" t="s">
        <v>383</v>
      </c>
      <c r="N2213" s="362" t="s">
        <v>6086</v>
      </c>
      <c r="O2213" s="3" t="s">
        <v>1368</v>
      </c>
      <c r="P2213" s="7" t="s">
        <v>1340</v>
      </c>
      <c r="Q2213" s="3" t="s">
        <v>1188</v>
      </c>
      <c r="R2213" s="157">
        <v>5</v>
      </c>
      <c r="S2213" s="183">
        <v>7642.68</v>
      </c>
      <c r="T2213" s="253">
        <f t="shared" si="620"/>
        <v>38213.4</v>
      </c>
      <c r="U2213" s="83">
        <f t="shared" si="621"/>
        <v>42799.008000000009</v>
      </c>
      <c r="V2213" s="9" t="s">
        <v>1327</v>
      </c>
      <c r="W2213" s="152" t="s">
        <v>1396</v>
      </c>
      <c r="X2213" s="243"/>
    </row>
    <row r="2214" spans="1:24" s="225" customFormat="1" ht="102">
      <c r="A2214" s="9" t="s">
        <v>7587</v>
      </c>
      <c r="B2214" s="3" t="s">
        <v>1318</v>
      </c>
      <c r="C2214" s="194" t="s">
        <v>4455</v>
      </c>
      <c r="D2214" s="199" t="s">
        <v>4456</v>
      </c>
      <c r="E2214" s="199" t="s">
        <v>4457</v>
      </c>
      <c r="F2214" s="243"/>
      <c r="G2214" s="161" t="s">
        <v>385</v>
      </c>
      <c r="H2214" s="241">
        <v>0</v>
      </c>
      <c r="I2214" s="34">
        <v>470000000</v>
      </c>
      <c r="J2214" s="21" t="s">
        <v>1316</v>
      </c>
      <c r="K2214" s="17" t="s">
        <v>1633</v>
      </c>
      <c r="L2214" s="235" t="s">
        <v>3905</v>
      </c>
      <c r="M2214" s="140" t="s">
        <v>383</v>
      </c>
      <c r="N2214" s="362" t="s">
        <v>6086</v>
      </c>
      <c r="O2214" s="3" t="s">
        <v>1368</v>
      </c>
      <c r="P2214" s="7" t="s">
        <v>1340</v>
      </c>
      <c r="Q2214" s="3" t="s">
        <v>1188</v>
      </c>
      <c r="R2214" s="157">
        <v>1</v>
      </c>
      <c r="S2214" s="183">
        <v>346518.4</v>
      </c>
      <c r="T2214" s="253">
        <f t="shared" ref="T2214:T2277" si="622">R2214*S2214</f>
        <v>346518.4</v>
      </c>
      <c r="U2214" s="83">
        <f t="shared" si="621"/>
        <v>388100.60800000007</v>
      </c>
      <c r="V2214" s="9" t="s">
        <v>1327</v>
      </c>
      <c r="W2214" s="152" t="s">
        <v>1396</v>
      </c>
      <c r="X2214" s="243"/>
    </row>
    <row r="2215" spans="1:24" s="225" customFormat="1" ht="102">
      <c r="A2215" s="9" t="s">
        <v>7588</v>
      </c>
      <c r="B2215" s="3" t="s">
        <v>1318</v>
      </c>
      <c r="C2215" s="194" t="s">
        <v>4458</v>
      </c>
      <c r="D2215" s="199" t="s">
        <v>4459</v>
      </c>
      <c r="E2215" s="199" t="s">
        <v>4460</v>
      </c>
      <c r="F2215" s="243"/>
      <c r="G2215" s="161" t="s">
        <v>385</v>
      </c>
      <c r="H2215" s="241">
        <v>0</v>
      </c>
      <c r="I2215" s="34">
        <v>470000000</v>
      </c>
      <c r="J2215" s="21" t="s">
        <v>1316</v>
      </c>
      <c r="K2215" s="17" t="s">
        <v>1633</v>
      </c>
      <c r="L2215" s="235" t="s">
        <v>3905</v>
      </c>
      <c r="M2215" s="140" t="s">
        <v>383</v>
      </c>
      <c r="N2215" s="362" t="s">
        <v>6086</v>
      </c>
      <c r="O2215" s="3" t="s">
        <v>1368</v>
      </c>
      <c r="P2215" s="7" t="s">
        <v>1340</v>
      </c>
      <c r="Q2215" s="3" t="s">
        <v>1188</v>
      </c>
      <c r="R2215" s="157">
        <v>6</v>
      </c>
      <c r="S2215" s="183">
        <v>28980.01</v>
      </c>
      <c r="T2215" s="253">
        <f t="shared" si="622"/>
        <v>173880.06</v>
      </c>
      <c r="U2215" s="83">
        <f t="shared" si="621"/>
        <v>194745.66720000003</v>
      </c>
      <c r="V2215" s="9" t="s">
        <v>1327</v>
      </c>
      <c r="W2215" s="152" t="s">
        <v>1396</v>
      </c>
      <c r="X2215" s="243"/>
    </row>
    <row r="2216" spans="1:24" s="225" customFormat="1" ht="102">
      <c r="A2216" s="9" t="s">
        <v>7589</v>
      </c>
      <c r="B2216" s="3" t="s">
        <v>1318</v>
      </c>
      <c r="C2216" s="194" t="s">
        <v>4206</v>
      </c>
      <c r="D2216" s="199" t="s">
        <v>4459</v>
      </c>
      <c r="E2216" s="199" t="s">
        <v>4461</v>
      </c>
      <c r="F2216" s="243"/>
      <c r="G2216" s="161" t="s">
        <v>385</v>
      </c>
      <c r="H2216" s="241">
        <v>0</v>
      </c>
      <c r="I2216" s="34">
        <v>470000000</v>
      </c>
      <c r="J2216" s="21" t="s">
        <v>1316</v>
      </c>
      <c r="K2216" s="17" t="s">
        <v>1633</v>
      </c>
      <c r="L2216" s="235" t="s">
        <v>3905</v>
      </c>
      <c r="M2216" s="140" t="s">
        <v>383</v>
      </c>
      <c r="N2216" s="362" t="s">
        <v>6086</v>
      </c>
      <c r="O2216" s="3" t="s">
        <v>1368</v>
      </c>
      <c r="P2216" s="7" t="s">
        <v>1340</v>
      </c>
      <c r="Q2216" s="3" t="s">
        <v>1188</v>
      </c>
      <c r="R2216" s="157">
        <v>6</v>
      </c>
      <c r="S2216" s="183">
        <v>24932.91</v>
      </c>
      <c r="T2216" s="253">
        <f t="shared" si="622"/>
        <v>149597.46</v>
      </c>
      <c r="U2216" s="83">
        <f t="shared" si="621"/>
        <v>167549.15520000001</v>
      </c>
      <c r="V2216" s="9" t="s">
        <v>1327</v>
      </c>
      <c r="W2216" s="152" t="s">
        <v>1396</v>
      </c>
      <c r="X2216" s="243"/>
    </row>
    <row r="2217" spans="1:24" s="225" customFormat="1" ht="102">
      <c r="A2217" s="9" t="s">
        <v>7590</v>
      </c>
      <c r="B2217" s="3" t="s">
        <v>1318</v>
      </c>
      <c r="C2217" s="194" t="s">
        <v>4462</v>
      </c>
      <c r="D2217" s="199" t="s">
        <v>4463</v>
      </c>
      <c r="E2217" s="199" t="s">
        <v>4464</v>
      </c>
      <c r="F2217" s="243"/>
      <c r="G2217" s="161" t="s">
        <v>385</v>
      </c>
      <c r="H2217" s="241">
        <v>0</v>
      </c>
      <c r="I2217" s="34">
        <v>470000000</v>
      </c>
      <c r="J2217" s="21" t="s">
        <v>1316</v>
      </c>
      <c r="K2217" s="17" t="s">
        <v>1633</v>
      </c>
      <c r="L2217" s="235" t="s">
        <v>3905</v>
      </c>
      <c r="M2217" s="140" t="s">
        <v>383</v>
      </c>
      <c r="N2217" s="362" t="s">
        <v>6086</v>
      </c>
      <c r="O2217" s="3" t="s">
        <v>1368</v>
      </c>
      <c r="P2217" s="7" t="s">
        <v>1340</v>
      </c>
      <c r="Q2217" s="3" t="s">
        <v>1188</v>
      </c>
      <c r="R2217" s="157">
        <v>1</v>
      </c>
      <c r="S2217" s="183">
        <v>23749.599999999999</v>
      </c>
      <c r="T2217" s="253">
        <f t="shared" si="622"/>
        <v>23749.599999999999</v>
      </c>
      <c r="U2217" s="83">
        <f t="shared" si="621"/>
        <v>26599.552</v>
      </c>
      <c r="V2217" s="9" t="s">
        <v>1327</v>
      </c>
      <c r="W2217" s="152" t="s">
        <v>1396</v>
      </c>
      <c r="X2217" s="243"/>
    </row>
    <row r="2218" spans="1:24" s="225" customFormat="1" ht="102">
      <c r="A2218" s="9" t="s">
        <v>7591</v>
      </c>
      <c r="B2218" s="3" t="s">
        <v>1318</v>
      </c>
      <c r="C2218" s="194" t="s">
        <v>4465</v>
      </c>
      <c r="D2218" s="199" t="s">
        <v>4466</v>
      </c>
      <c r="E2218" s="199" t="s">
        <v>4467</v>
      </c>
      <c r="F2218" s="243"/>
      <c r="G2218" s="161" t="s">
        <v>385</v>
      </c>
      <c r="H2218" s="241">
        <v>0</v>
      </c>
      <c r="I2218" s="34">
        <v>470000000</v>
      </c>
      <c r="J2218" s="21" t="s">
        <v>1316</v>
      </c>
      <c r="K2218" s="17" t="s">
        <v>1633</v>
      </c>
      <c r="L2218" s="235" t="s">
        <v>3905</v>
      </c>
      <c r="M2218" s="140" t="s">
        <v>383</v>
      </c>
      <c r="N2218" s="362" t="s">
        <v>6086</v>
      </c>
      <c r="O2218" s="3" t="s">
        <v>1368</v>
      </c>
      <c r="P2218" s="7" t="s">
        <v>1340</v>
      </c>
      <c r="Q2218" s="3" t="s">
        <v>1188</v>
      </c>
      <c r="R2218" s="157">
        <v>2</v>
      </c>
      <c r="S2218" s="183">
        <v>12788.25</v>
      </c>
      <c r="T2218" s="253">
        <f t="shared" si="622"/>
        <v>25576.5</v>
      </c>
      <c r="U2218" s="83">
        <f t="shared" si="621"/>
        <v>28645.680000000004</v>
      </c>
      <c r="V2218" s="9" t="s">
        <v>1327</v>
      </c>
      <c r="W2218" s="152" t="s">
        <v>1396</v>
      </c>
      <c r="X2218" s="243"/>
    </row>
    <row r="2219" spans="1:24" s="225" customFormat="1" ht="102">
      <c r="A2219" s="9" t="s">
        <v>7592</v>
      </c>
      <c r="B2219" s="3" t="s">
        <v>1318</v>
      </c>
      <c r="C2219" s="194" t="s">
        <v>4468</v>
      </c>
      <c r="D2219" s="199" t="s">
        <v>4466</v>
      </c>
      <c r="E2219" s="199" t="s">
        <v>4469</v>
      </c>
      <c r="F2219" s="243"/>
      <c r="G2219" s="161" t="s">
        <v>385</v>
      </c>
      <c r="H2219" s="241">
        <v>0</v>
      </c>
      <c r="I2219" s="34">
        <v>470000000</v>
      </c>
      <c r="J2219" s="21" t="s">
        <v>1316</v>
      </c>
      <c r="K2219" s="17" t="s">
        <v>1633</v>
      </c>
      <c r="L2219" s="235" t="s">
        <v>3905</v>
      </c>
      <c r="M2219" s="140" t="s">
        <v>383</v>
      </c>
      <c r="N2219" s="362" t="s">
        <v>6086</v>
      </c>
      <c r="O2219" s="3" t="s">
        <v>1368</v>
      </c>
      <c r="P2219" s="7" t="s">
        <v>1340</v>
      </c>
      <c r="Q2219" s="3" t="s">
        <v>1188</v>
      </c>
      <c r="R2219" s="157">
        <v>2</v>
      </c>
      <c r="S2219" s="183">
        <v>11874.8</v>
      </c>
      <c r="T2219" s="253">
        <f t="shared" si="622"/>
        <v>23749.599999999999</v>
      </c>
      <c r="U2219" s="83">
        <f t="shared" si="621"/>
        <v>26599.552</v>
      </c>
      <c r="V2219" s="9" t="s">
        <v>1327</v>
      </c>
      <c r="W2219" s="152" t="s">
        <v>1396</v>
      </c>
      <c r="X2219" s="243"/>
    </row>
    <row r="2220" spans="1:24" s="225" customFormat="1" ht="102">
      <c r="A2220" s="9" t="s">
        <v>7593</v>
      </c>
      <c r="B2220" s="3" t="s">
        <v>1318</v>
      </c>
      <c r="C2220" s="192" t="s">
        <v>4199</v>
      </c>
      <c r="D2220" s="190" t="s">
        <v>4200</v>
      </c>
      <c r="E2220" s="199" t="s">
        <v>4470</v>
      </c>
      <c r="F2220" s="243"/>
      <c r="G2220" s="161" t="s">
        <v>385</v>
      </c>
      <c r="H2220" s="241">
        <v>0</v>
      </c>
      <c r="I2220" s="34">
        <v>470000000</v>
      </c>
      <c r="J2220" s="21" t="s">
        <v>1316</v>
      </c>
      <c r="K2220" s="17" t="s">
        <v>1633</v>
      </c>
      <c r="L2220" s="235" t="s">
        <v>3905</v>
      </c>
      <c r="M2220" s="140" t="s">
        <v>383</v>
      </c>
      <c r="N2220" s="362" t="s">
        <v>6086</v>
      </c>
      <c r="O2220" s="3" t="s">
        <v>1368</v>
      </c>
      <c r="P2220" s="7" t="s">
        <v>1340</v>
      </c>
      <c r="Q2220" s="3" t="s">
        <v>1188</v>
      </c>
      <c r="R2220" s="157">
        <v>2</v>
      </c>
      <c r="S2220" s="183">
        <v>14615.14</v>
      </c>
      <c r="T2220" s="253">
        <f t="shared" si="622"/>
        <v>29230.28</v>
      </c>
      <c r="U2220" s="83">
        <f t="shared" si="621"/>
        <v>32737.913600000003</v>
      </c>
      <c r="V2220" s="9" t="s">
        <v>1327</v>
      </c>
      <c r="W2220" s="152" t="s">
        <v>1396</v>
      </c>
      <c r="X2220" s="243"/>
    </row>
    <row r="2221" spans="1:24" s="225" customFormat="1" ht="102">
      <c r="A2221" s="9" t="s">
        <v>7594</v>
      </c>
      <c r="B2221" s="3" t="s">
        <v>1318</v>
      </c>
      <c r="C2221" s="192" t="s">
        <v>4199</v>
      </c>
      <c r="D2221" s="190" t="s">
        <v>4200</v>
      </c>
      <c r="E2221" s="199" t="s">
        <v>4471</v>
      </c>
      <c r="F2221" s="243"/>
      <c r="G2221" s="161" t="s">
        <v>385</v>
      </c>
      <c r="H2221" s="241">
        <v>0</v>
      </c>
      <c r="I2221" s="34">
        <v>470000000</v>
      </c>
      <c r="J2221" s="21" t="s">
        <v>1316</v>
      </c>
      <c r="K2221" s="17" t="s">
        <v>1633</v>
      </c>
      <c r="L2221" s="235" t="s">
        <v>3905</v>
      </c>
      <c r="M2221" s="140" t="s">
        <v>383</v>
      </c>
      <c r="N2221" s="362" t="s">
        <v>6086</v>
      </c>
      <c r="O2221" s="3" t="s">
        <v>1368</v>
      </c>
      <c r="P2221" s="7" t="s">
        <v>1340</v>
      </c>
      <c r="Q2221" s="3" t="s">
        <v>1188</v>
      </c>
      <c r="R2221" s="258">
        <v>2</v>
      </c>
      <c r="S2221" s="183">
        <v>10961.35</v>
      </c>
      <c r="T2221" s="253">
        <f t="shared" si="622"/>
        <v>21922.7</v>
      </c>
      <c r="U2221" s="83">
        <f t="shared" si="621"/>
        <v>24553.424000000003</v>
      </c>
      <c r="V2221" s="9" t="s">
        <v>1327</v>
      </c>
      <c r="W2221" s="152" t="s">
        <v>1396</v>
      </c>
      <c r="X2221" s="243"/>
    </row>
    <row r="2222" spans="1:24" s="225" customFormat="1" ht="102">
      <c r="A2222" s="9" t="s">
        <v>7595</v>
      </c>
      <c r="B2222" s="3" t="s">
        <v>1318</v>
      </c>
      <c r="C2222" s="192" t="s">
        <v>4199</v>
      </c>
      <c r="D2222" s="190" t="s">
        <v>4200</v>
      </c>
      <c r="E2222" s="199" t="s">
        <v>4472</v>
      </c>
      <c r="F2222" s="243"/>
      <c r="G2222" s="161" t="s">
        <v>385</v>
      </c>
      <c r="H2222" s="241">
        <v>0</v>
      </c>
      <c r="I2222" s="34">
        <v>470000000</v>
      </c>
      <c r="J2222" s="21" t="s">
        <v>1316</v>
      </c>
      <c r="K2222" s="17" t="s">
        <v>1633</v>
      </c>
      <c r="L2222" s="235" t="s">
        <v>3905</v>
      </c>
      <c r="M2222" s="140" t="s">
        <v>383</v>
      </c>
      <c r="N2222" s="362" t="s">
        <v>6086</v>
      </c>
      <c r="O2222" s="3" t="s">
        <v>1368</v>
      </c>
      <c r="P2222" s="7" t="s">
        <v>1340</v>
      </c>
      <c r="Q2222" s="3" t="s">
        <v>1188</v>
      </c>
      <c r="R2222" s="258">
        <v>2</v>
      </c>
      <c r="S2222" s="183">
        <v>8221.02</v>
      </c>
      <c r="T2222" s="253">
        <f t="shared" si="622"/>
        <v>16442.04</v>
      </c>
      <c r="U2222" s="83">
        <f t="shared" si="621"/>
        <v>18415.084800000004</v>
      </c>
      <c r="V2222" s="9" t="s">
        <v>1327</v>
      </c>
      <c r="W2222" s="152" t="s">
        <v>1396</v>
      </c>
      <c r="X2222" s="243"/>
    </row>
    <row r="2223" spans="1:24" s="225" customFormat="1" ht="102">
      <c r="A2223" s="9" t="s">
        <v>7596</v>
      </c>
      <c r="B2223" s="3" t="s">
        <v>1318</v>
      </c>
      <c r="C2223" s="192" t="s">
        <v>4199</v>
      </c>
      <c r="D2223" s="190" t="s">
        <v>4200</v>
      </c>
      <c r="E2223" s="199" t="s">
        <v>4473</v>
      </c>
      <c r="F2223" s="243"/>
      <c r="G2223" s="161" t="s">
        <v>385</v>
      </c>
      <c r="H2223" s="241">
        <v>0</v>
      </c>
      <c r="I2223" s="34">
        <v>470000000</v>
      </c>
      <c r="J2223" s="21" t="s">
        <v>1316</v>
      </c>
      <c r="K2223" s="17" t="s">
        <v>1633</v>
      </c>
      <c r="L2223" s="235" t="s">
        <v>3905</v>
      </c>
      <c r="M2223" s="140" t="s">
        <v>383</v>
      </c>
      <c r="N2223" s="362" t="s">
        <v>6086</v>
      </c>
      <c r="O2223" s="3" t="s">
        <v>1368</v>
      </c>
      <c r="P2223" s="7" t="s">
        <v>1340</v>
      </c>
      <c r="Q2223" s="3" t="s">
        <v>1188</v>
      </c>
      <c r="R2223" s="258">
        <v>2</v>
      </c>
      <c r="S2223" s="183">
        <v>8221.02</v>
      </c>
      <c r="T2223" s="253">
        <f t="shared" si="622"/>
        <v>16442.04</v>
      </c>
      <c r="U2223" s="83">
        <f t="shared" si="621"/>
        <v>18415.084800000004</v>
      </c>
      <c r="V2223" s="9" t="s">
        <v>1327</v>
      </c>
      <c r="W2223" s="152" t="s">
        <v>1396</v>
      </c>
      <c r="X2223" s="243"/>
    </row>
    <row r="2224" spans="1:24" s="225" customFormat="1" ht="102">
      <c r="A2224" s="9" t="s">
        <v>7597</v>
      </c>
      <c r="B2224" s="3" t="s">
        <v>1318</v>
      </c>
      <c r="C2224" s="194" t="s">
        <v>4474</v>
      </c>
      <c r="D2224" s="199" t="s">
        <v>4475</v>
      </c>
      <c r="E2224" s="199" t="s">
        <v>4476</v>
      </c>
      <c r="F2224" s="243"/>
      <c r="G2224" s="161" t="s">
        <v>385</v>
      </c>
      <c r="H2224" s="241">
        <v>0</v>
      </c>
      <c r="I2224" s="34">
        <v>470000000</v>
      </c>
      <c r="J2224" s="21" t="s">
        <v>1316</v>
      </c>
      <c r="K2224" s="17" t="s">
        <v>1633</v>
      </c>
      <c r="L2224" s="235" t="s">
        <v>3905</v>
      </c>
      <c r="M2224" s="140" t="s">
        <v>383</v>
      </c>
      <c r="N2224" s="362" t="s">
        <v>6086</v>
      </c>
      <c r="O2224" s="3" t="s">
        <v>1368</v>
      </c>
      <c r="P2224" s="7" t="s">
        <v>1340</v>
      </c>
      <c r="Q2224" s="3" t="s">
        <v>1188</v>
      </c>
      <c r="R2224" s="157">
        <v>10</v>
      </c>
      <c r="S2224" s="183">
        <v>121.38</v>
      </c>
      <c r="T2224" s="253">
        <f t="shared" si="622"/>
        <v>1213.8</v>
      </c>
      <c r="U2224" s="83">
        <f t="shared" si="621"/>
        <v>1359.4560000000001</v>
      </c>
      <c r="V2224" s="9" t="s">
        <v>1327</v>
      </c>
      <c r="W2224" s="152" t="s">
        <v>1396</v>
      </c>
      <c r="X2224" s="243"/>
    </row>
    <row r="2225" spans="1:24" s="225" customFormat="1" ht="102">
      <c r="A2225" s="9" t="s">
        <v>7598</v>
      </c>
      <c r="B2225" s="3" t="s">
        <v>1318</v>
      </c>
      <c r="C2225" s="194" t="s">
        <v>3914</v>
      </c>
      <c r="D2225" s="199" t="s">
        <v>4477</v>
      </c>
      <c r="E2225" s="199" t="s">
        <v>4478</v>
      </c>
      <c r="F2225" s="243"/>
      <c r="G2225" s="161" t="s">
        <v>385</v>
      </c>
      <c r="H2225" s="241">
        <v>0</v>
      </c>
      <c r="I2225" s="34">
        <v>470000000</v>
      </c>
      <c r="J2225" s="21" t="s">
        <v>1316</v>
      </c>
      <c r="K2225" s="17" t="s">
        <v>1633</v>
      </c>
      <c r="L2225" s="235" t="s">
        <v>3905</v>
      </c>
      <c r="M2225" s="140" t="s">
        <v>383</v>
      </c>
      <c r="N2225" s="362" t="s">
        <v>6086</v>
      </c>
      <c r="O2225" s="3" t="s">
        <v>1368</v>
      </c>
      <c r="P2225" s="7" t="s">
        <v>1340</v>
      </c>
      <c r="Q2225" s="3" t="s">
        <v>1188</v>
      </c>
      <c r="R2225" s="157">
        <v>10</v>
      </c>
      <c r="S2225" s="183">
        <v>154.72999999999999</v>
      </c>
      <c r="T2225" s="253">
        <f t="shared" si="622"/>
        <v>1547.3</v>
      </c>
      <c r="U2225" s="83">
        <f t="shared" si="621"/>
        <v>1732.9760000000001</v>
      </c>
      <c r="V2225" s="9" t="s">
        <v>1327</v>
      </c>
      <c r="W2225" s="152" t="s">
        <v>1396</v>
      </c>
      <c r="X2225" s="243"/>
    </row>
    <row r="2226" spans="1:24" s="225" customFormat="1" ht="102">
      <c r="A2226" s="9" t="s">
        <v>7599</v>
      </c>
      <c r="B2226" s="3" t="s">
        <v>1318</v>
      </c>
      <c r="C2226" s="194" t="s">
        <v>3914</v>
      </c>
      <c r="D2226" s="198" t="s">
        <v>4477</v>
      </c>
      <c r="E2226" s="199" t="s">
        <v>4479</v>
      </c>
      <c r="F2226" s="243"/>
      <c r="G2226" s="161" t="s">
        <v>385</v>
      </c>
      <c r="H2226" s="241">
        <v>0</v>
      </c>
      <c r="I2226" s="34">
        <v>470000000</v>
      </c>
      <c r="J2226" s="21" t="s">
        <v>1316</v>
      </c>
      <c r="K2226" s="17" t="s">
        <v>1633</v>
      </c>
      <c r="L2226" s="235" t="s">
        <v>3905</v>
      </c>
      <c r="M2226" s="140" t="s">
        <v>383</v>
      </c>
      <c r="N2226" s="362" t="s">
        <v>6086</v>
      </c>
      <c r="O2226" s="3" t="s">
        <v>1368</v>
      </c>
      <c r="P2226" s="7" t="s">
        <v>1340</v>
      </c>
      <c r="Q2226" s="3" t="s">
        <v>1188</v>
      </c>
      <c r="R2226" s="157">
        <v>20</v>
      </c>
      <c r="S2226" s="183">
        <v>212.4</v>
      </c>
      <c r="T2226" s="253">
        <f t="shared" si="622"/>
        <v>4248</v>
      </c>
      <c r="U2226" s="83">
        <f t="shared" si="621"/>
        <v>4757.76</v>
      </c>
      <c r="V2226" s="9" t="s">
        <v>1327</v>
      </c>
      <c r="W2226" s="152" t="s">
        <v>1396</v>
      </c>
      <c r="X2226" s="243"/>
    </row>
    <row r="2227" spans="1:24" s="225" customFormat="1" ht="102">
      <c r="A2227" s="9" t="s">
        <v>7600</v>
      </c>
      <c r="B2227" s="3" t="s">
        <v>1318</v>
      </c>
      <c r="C2227" s="194" t="s">
        <v>4480</v>
      </c>
      <c r="D2227" s="189" t="s">
        <v>4481</v>
      </c>
      <c r="E2227" s="199" t="s">
        <v>4482</v>
      </c>
      <c r="F2227" s="243"/>
      <c r="G2227" s="161" t="s">
        <v>385</v>
      </c>
      <c r="H2227" s="241">
        <v>0</v>
      </c>
      <c r="I2227" s="34">
        <v>470000000</v>
      </c>
      <c r="J2227" s="21" t="s">
        <v>1316</v>
      </c>
      <c r="K2227" s="17" t="s">
        <v>1633</v>
      </c>
      <c r="L2227" s="235" t="s">
        <v>3905</v>
      </c>
      <c r="M2227" s="140" t="s">
        <v>383</v>
      </c>
      <c r="N2227" s="362" t="s">
        <v>6086</v>
      </c>
      <c r="O2227" s="3" t="s">
        <v>1368</v>
      </c>
      <c r="P2227" s="7" t="s">
        <v>1340</v>
      </c>
      <c r="Q2227" s="3" t="s">
        <v>1188</v>
      </c>
      <c r="R2227" s="157">
        <v>1</v>
      </c>
      <c r="S2227" s="183">
        <v>585368.65</v>
      </c>
      <c r="T2227" s="253">
        <f t="shared" si="622"/>
        <v>585368.65</v>
      </c>
      <c r="U2227" s="83">
        <f t="shared" si="621"/>
        <v>655612.88800000004</v>
      </c>
      <c r="V2227" s="9" t="s">
        <v>1327</v>
      </c>
      <c r="W2227" s="152" t="s">
        <v>1396</v>
      </c>
      <c r="X2227" s="243"/>
    </row>
    <row r="2228" spans="1:24" s="225" customFormat="1" ht="102">
      <c r="A2228" s="9" t="s">
        <v>7601</v>
      </c>
      <c r="B2228" s="3" t="s">
        <v>1318</v>
      </c>
      <c r="C2228" s="194" t="s">
        <v>4483</v>
      </c>
      <c r="D2228" s="205" t="s">
        <v>4484</v>
      </c>
      <c r="E2228" s="199" t="s">
        <v>4485</v>
      </c>
      <c r="F2228" s="243"/>
      <c r="G2228" s="161" t="s">
        <v>385</v>
      </c>
      <c r="H2228" s="241">
        <v>0</v>
      </c>
      <c r="I2228" s="34">
        <v>470000000</v>
      </c>
      <c r="J2228" s="21" t="s">
        <v>1316</v>
      </c>
      <c r="K2228" s="17" t="s">
        <v>1633</v>
      </c>
      <c r="L2228" s="235" t="s">
        <v>3905</v>
      </c>
      <c r="M2228" s="140" t="s">
        <v>383</v>
      </c>
      <c r="N2228" s="362" t="s">
        <v>6086</v>
      </c>
      <c r="O2228" s="3" t="s">
        <v>1368</v>
      </c>
      <c r="P2228" s="7" t="s">
        <v>1340</v>
      </c>
      <c r="Q2228" s="3" t="s">
        <v>1188</v>
      </c>
      <c r="R2228" s="157">
        <v>2</v>
      </c>
      <c r="S2228" s="183">
        <v>13654.43</v>
      </c>
      <c r="T2228" s="253">
        <f t="shared" si="622"/>
        <v>27308.86</v>
      </c>
      <c r="U2228" s="83">
        <f t="shared" si="621"/>
        <v>30585.923200000005</v>
      </c>
      <c r="V2228" s="9" t="s">
        <v>1327</v>
      </c>
      <c r="W2228" s="152" t="s">
        <v>1396</v>
      </c>
      <c r="X2228" s="243"/>
    </row>
    <row r="2229" spans="1:24" s="225" customFormat="1" ht="102">
      <c r="A2229" s="9" t="s">
        <v>7602</v>
      </c>
      <c r="B2229" s="3" t="s">
        <v>1318</v>
      </c>
      <c r="C2229" s="194" t="s">
        <v>4486</v>
      </c>
      <c r="D2229" s="199" t="s">
        <v>4487</v>
      </c>
      <c r="E2229" s="199" t="s">
        <v>4488</v>
      </c>
      <c r="F2229" s="243"/>
      <c r="G2229" s="161" t="s">
        <v>385</v>
      </c>
      <c r="H2229" s="241">
        <v>0</v>
      </c>
      <c r="I2229" s="34">
        <v>470000000</v>
      </c>
      <c r="J2229" s="21" t="s">
        <v>1316</v>
      </c>
      <c r="K2229" s="17" t="s">
        <v>1633</v>
      </c>
      <c r="L2229" s="235" t="s">
        <v>3905</v>
      </c>
      <c r="M2229" s="140" t="s">
        <v>383</v>
      </c>
      <c r="N2229" s="362" t="s">
        <v>6086</v>
      </c>
      <c r="O2229" s="3" t="s">
        <v>1368</v>
      </c>
      <c r="P2229" s="7" t="s">
        <v>1340</v>
      </c>
      <c r="Q2229" s="3" t="s">
        <v>1188</v>
      </c>
      <c r="R2229" s="157">
        <v>3</v>
      </c>
      <c r="S2229" s="183">
        <v>48719.46</v>
      </c>
      <c r="T2229" s="253">
        <f t="shared" si="622"/>
        <v>146158.38</v>
      </c>
      <c r="U2229" s="83">
        <f t="shared" si="621"/>
        <v>163697.38560000001</v>
      </c>
      <c r="V2229" s="9" t="s">
        <v>1327</v>
      </c>
      <c r="W2229" s="152" t="s">
        <v>1396</v>
      </c>
      <c r="X2229" s="243"/>
    </row>
    <row r="2230" spans="1:24" s="225" customFormat="1" ht="102">
      <c r="A2230" s="9" t="s">
        <v>7603</v>
      </c>
      <c r="B2230" s="3" t="s">
        <v>1318</v>
      </c>
      <c r="C2230" s="192" t="s">
        <v>4489</v>
      </c>
      <c r="D2230" s="190" t="s">
        <v>4490</v>
      </c>
      <c r="E2230" s="199" t="s">
        <v>4491</v>
      </c>
      <c r="F2230" s="243"/>
      <c r="G2230" s="161" t="s">
        <v>385</v>
      </c>
      <c r="H2230" s="241">
        <v>0</v>
      </c>
      <c r="I2230" s="34">
        <v>470000000</v>
      </c>
      <c r="J2230" s="21" t="s">
        <v>1316</v>
      </c>
      <c r="K2230" s="17" t="s">
        <v>1633</v>
      </c>
      <c r="L2230" s="235" t="s">
        <v>3905</v>
      </c>
      <c r="M2230" s="140" t="s">
        <v>383</v>
      </c>
      <c r="N2230" s="362" t="s">
        <v>6086</v>
      </c>
      <c r="O2230" s="3" t="s">
        <v>1368</v>
      </c>
      <c r="P2230" s="7" t="s">
        <v>1340</v>
      </c>
      <c r="Q2230" s="3" t="s">
        <v>1188</v>
      </c>
      <c r="R2230" s="157">
        <v>3</v>
      </c>
      <c r="S2230" s="183">
        <v>94549.17</v>
      </c>
      <c r="T2230" s="253">
        <f t="shared" si="622"/>
        <v>283647.51</v>
      </c>
      <c r="U2230" s="83">
        <f t="shared" si="621"/>
        <v>317685.21120000002</v>
      </c>
      <c r="V2230" s="9" t="s">
        <v>1327</v>
      </c>
      <c r="W2230" s="152" t="s">
        <v>1396</v>
      </c>
      <c r="X2230" s="243"/>
    </row>
    <row r="2231" spans="1:24" s="225" customFormat="1" ht="102">
      <c r="A2231" s="9" t="s">
        <v>7604</v>
      </c>
      <c r="B2231" s="3" t="s">
        <v>1318</v>
      </c>
      <c r="C2231" s="192" t="s">
        <v>4489</v>
      </c>
      <c r="D2231" s="190" t="s">
        <v>4490</v>
      </c>
      <c r="E2231" s="199" t="s">
        <v>4492</v>
      </c>
      <c r="F2231" s="243"/>
      <c r="G2231" s="161" t="s">
        <v>385</v>
      </c>
      <c r="H2231" s="241">
        <v>0</v>
      </c>
      <c r="I2231" s="34">
        <v>470000000</v>
      </c>
      <c r="J2231" s="21" t="s">
        <v>1316</v>
      </c>
      <c r="K2231" s="17" t="s">
        <v>1633</v>
      </c>
      <c r="L2231" s="235" t="s">
        <v>3905</v>
      </c>
      <c r="M2231" s="140" t="s">
        <v>383</v>
      </c>
      <c r="N2231" s="362" t="s">
        <v>6086</v>
      </c>
      <c r="O2231" s="3" t="s">
        <v>1368</v>
      </c>
      <c r="P2231" s="7" t="s">
        <v>1340</v>
      </c>
      <c r="Q2231" s="3" t="s">
        <v>1188</v>
      </c>
      <c r="R2231" s="157">
        <v>3</v>
      </c>
      <c r="S2231" s="183">
        <v>76810.600000000006</v>
      </c>
      <c r="T2231" s="253">
        <f t="shared" si="622"/>
        <v>230431.80000000002</v>
      </c>
      <c r="U2231" s="83">
        <f t="shared" si="621"/>
        <v>258083.61600000004</v>
      </c>
      <c r="V2231" s="9" t="s">
        <v>1327</v>
      </c>
      <c r="W2231" s="152" t="s">
        <v>1396</v>
      </c>
      <c r="X2231" s="243"/>
    </row>
    <row r="2232" spans="1:24" s="225" customFormat="1" ht="102">
      <c r="A2232" s="9" t="s">
        <v>7605</v>
      </c>
      <c r="B2232" s="3" t="s">
        <v>1318</v>
      </c>
      <c r="C2232" s="194" t="s">
        <v>4229</v>
      </c>
      <c r="D2232" s="199" t="s">
        <v>4232</v>
      </c>
      <c r="E2232" s="199" t="s">
        <v>4493</v>
      </c>
      <c r="F2232" s="243"/>
      <c r="G2232" s="161" t="s">
        <v>385</v>
      </c>
      <c r="H2232" s="241">
        <v>0</v>
      </c>
      <c r="I2232" s="34">
        <v>470000000</v>
      </c>
      <c r="J2232" s="21" t="s">
        <v>1316</v>
      </c>
      <c r="K2232" s="17" t="s">
        <v>1633</v>
      </c>
      <c r="L2232" s="235" t="s">
        <v>3905</v>
      </c>
      <c r="M2232" s="140" t="s">
        <v>383</v>
      </c>
      <c r="N2232" s="362" t="s">
        <v>6086</v>
      </c>
      <c r="O2232" s="3" t="s">
        <v>1368</v>
      </c>
      <c r="P2232" s="7" t="s">
        <v>1340</v>
      </c>
      <c r="Q2232" s="3" t="s">
        <v>1188</v>
      </c>
      <c r="R2232" s="157">
        <v>10</v>
      </c>
      <c r="S2232" s="183">
        <v>5480.68</v>
      </c>
      <c r="T2232" s="253">
        <f t="shared" si="622"/>
        <v>54806.8</v>
      </c>
      <c r="U2232" s="83">
        <f t="shared" si="621"/>
        <v>61383.616000000009</v>
      </c>
      <c r="V2232" s="9" t="s">
        <v>1327</v>
      </c>
      <c r="W2232" s="152" t="s">
        <v>1396</v>
      </c>
      <c r="X2232" s="243"/>
    </row>
    <row r="2233" spans="1:24" s="225" customFormat="1" ht="102">
      <c r="A2233" s="9" t="s">
        <v>7606</v>
      </c>
      <c r="B2233" s="3" t="s">
        <v>1318</v>
      </c>
      <c r="C2233" s="192" t="s">
        <v>4234</v>
      </c>
      <c r="D2233" s="190" t="s">
        <v>4235</v>
      </c>
      <c r="E2233" s="199" t="s">
        <v>4494</v>
      </c>
      <c r="F2233" s="243"/>
      <c r="G2233" s="161" t="s">
        <v>385</v>
      </c>
      <c r="H2233" s="241">
        <v>0</v>
      </c>
      <c r="I2233" s="34">
        <v>470000000</v>
      </c>
      <c r="J2233" s="21" t="s">
        <v>1316</v>
      </c>
      <c r="K2233" s="17" t="s">
        <v>1633</v>
      </c>
      <c r="L2233" s="235" t="s">
        <v>3905</v>
      </c>
      <c r="M2233" s="140" t="s">
        <v>383</v>
      </c>
      <c r="N2233" s="362" t="s">
        <v>6086</v>
      </c>
      <c r="O2233" s="3" t="s">
        <v>1368</v>
      </c>
      <c r="P2233" s="7" t="s">
        <v>1340</v>
      </c>
      <c r="Q2233" s="3" t="s">
        <v>1188</v>
      </c>
      <c r="R2233" s="157">
        <v>1</v>
      </c>
      <c r="S2233" s="183">
        <v>233945.41</v>
      </c>
      <c r="T2233" s="253">
        <f t="shared" si="622"/>
        <v>233945.41</v>
      </c>
      <c r="U2233" s="83">
        <f t="shared" si="621"/>
        <v>262018.85920000004</v>
      </c>
      <c r="V2233" s="9" t="s">
        <v>1327</v>
      </c>
      <c r="W2233" s="152" t="s">
        <v>1396</v>
      </c>
      <c r="X2233" s="243"/>
    </row>
    <row r="2234" spans="1:24" s="225" customFormat="1" ht="102">
      <c r="A2234" s="9" t="s">
        <v>7607</v>
      </c>
      <c r="B2234" s="3" t="s">
        <v>1318</v>
      </c>
      <c r="C2234" s="192" t="s">
        <v>4234</v>
      </c>
      <c r="D2234" s="190" t="s">
        <v>4235</v>
      </c>
      <c r="E2234" s="199" t="s">
        <v>4495</v>
      </c>
      <c r="F2234" s="243"/>
      <c r="G2234" s="161" t="s">
        <v>385</v>
      </c>
      <c r="H2234" s="241">
        <v>0</v>
      </c>
      <c r="I2234" s="34">
        <v>470000000</v>
      </c>
      <c r="J2234" s="21" t="s">
        <v>1316</v>
      </c>
      <c r="K2234" s="17" t="s">
        <v>1633</v>
      </c>
      <c r="L2234" s="235" t="s">
        <v>3905</v>
      </c>
      <c r="M2234" s="140" t="s">
        <v>383</v>
      </c>
      <c r="N2234" s="362" t="s">
        <v>6086</v>
      </c>
      <c r="O2234" s="3" t="s">
        <v>1368</v>
      </c>
      <c r="P2234" s="7" t="s">
        <v>1340</v>
      </c>
      <c r="Q2234" s="3" t="s">
        <v>1188</v>
      </c>
      <c r="R2234" s="157">
        <v>5</v>
      </c>
      <c r="S2234" s="183">
        <v>8275.89</v>
      </c>
      <c r="T2234" s="253">
        <f t="shared" si="622"/>
        <v>41379.449999999997</v>
      </c>
      <c r="U2234" s="83">
        <f t="shared" si="621"/>
        <v>46344.984000000004</v>
      </c>
      <c r="V2234" s="9" t="s">
        <v>1327</v>
      </c>
      <c r="W2234" s="152" t="s">
        <v>1396</v>
      </c>
      <c r="X2234" s="243"/>
    </row>
    <row r="2235" spans="1:24" s="225" customFormat="1" ht="102">
      <c r="A2235" s="9" t="s">
        <v>7608</v>
      </c>
      <c r="B2235" s="3" t="s">
        <v>1318</v>
      </c>
      <c r="C2235" s="194" t="s">
        <v>4242</v>
      </c>
      <c r="D2235" s="199" t="s">
        <v>4349</v>
      </c>
      <c r="E2235" s="199" t="s">
        <v>4496</v>
      </c>
      <c r="F2235" s="243"/>
      <c r="G2235" s="161" t="s">
        <v>385</v>
      </c>
      <c r="H2235" s="241">
        <v>0</v>
      </c>
      <c r="I2235" s="34">
        <v>470000000</v>
      </c>
      <c r="J2235" s="21" t="s">
        <v>1316</v>
      </c>
      <c r="K2235" s="17" t="s">
        <v>1633</v>
      </c>
      <c r="L2235" s="235" t="s">
        <v>3905</v>
      </c>
      <c r="M2235" s="140" t="s">
        <v>383</v>
      </c>
      <c r="N2235" s="362" t="s">
        <v>6086</v>
      </c>
      <c r="O2235" s="3" t="s">
        <v>1368</v>
      </c>
      <c r="P2235" s="7" t="s">
        <v>1340</v>
      </c>
      <c r="Q2235" s="3" t="s">
        <v>1188</v>
      </c>
      <c r="R2235" s="157">
        <v>2</v>
      </c>
      <c r="S2235" s="183">
        <v>15608.5</v>
      </c>
      <c r="T2235" s="253">
        <f t="shared" si="622"/>
        <v>31217</v>
      </c>
      <c r="U2235" s="83">
        <f t="shared" si="621"/>
        <v>34963.040000000001</v>
      </c>
      <c r="V2235" s="9" t="s">
        <v>1327</v>
      </c>
      <c r="W2235" s="152" t="s">
        <v>1396</v>
      </c>
      <c r="X2235" s="243"/>
    </row>
    <row r="2236" spans="1:24" s="225" customFormat="1" ht="102">
      <c r="A2236" s="9" t="s">
        <v>7609</v>
      </c>
      <c r="B2236" s="3" t="s">
        <v>1318</v>
      </c>
      <c r="C2236" s="194" t="s">
        <v>4245</v>
      </c>
      <c r="D2236" s="199" t="s">
        <v>4249</v>
      </c>
      <c r="E2236" s="199" t="s">
        <v>4497</v>
      </c>
      <c r="F2236" s="243"/>
      <c r="G2236" s="161" t="s">
        <v>385</v>
      </c>
      <c r="H2236" s="241">
        <v>0</v>
      </c>
      <c r="I2236" s="34">
        <v>470000000</v>
      </c>
      <c r="J2236" s="21" t="s">
        <v>1316</v>
      </c>
      <c r="K2236" s="17" t="s">
        <v>1633</v>
      </c>
      <c r="L2236" s="235" t="s">
        <v>3905</v>
      </c>
      <c r="M2236" s="140" t="s">
        <v>383</v>
      </c>
      <c r="N2236" s="362" t="s">
        <v>6086</v>
      </c>
      <c r="O2236" s="3" t="s">
        <v>1368</v>
      </c>
      <c r="P2236" s="7" t="s">
        <v>1340</v>
      </c>
      <c r="Q2236" s="3" t="s">
        <v>1188</v>
      </c>
      <c r="R2236" s="157">
        <v>4</v>
      </c>
      <c r="S2236" s="183">
        <v>38044.25</v>
      </c>
      <c r="T2236" s="253">
        <f t="shared" si="622"/>
        <v>152177</v>
      </c>
      <c r="U2236" s="83">
        <f t="shared" si="621"/>
        <v>170438.24000000002</v>
      </c>
      <c r="V2236" s="9" t="s">
        <v>1327</v>
      </c>
      <c r="W2236" s="152" t="s">
        <v>1396</v>
      </c>
      <c r="X2236" s="243"/>
    </row>
    <row r="2237" spans="1:24" s="225" customFormat="1" ht="102">
      <c r="A2237" s="9" t="s">
        <v>7610</v>
      </c>
      <c r="B2237" s="3" t="s">
        <v>1318</v>
      </c>
      <c r="C2237" s="194" t="s">
        <v>4248</v>
      </c>
      <c r="D2237" s="199" t="s">
        <v>4249</v>
      </c>
      <c r="E2237" s="199" t="s">
        <v>4498</v>
      </c>
      <c r="F2237" s="243"/>
      <c r="G2237" s="161" t="s">
        <v>385</v>
      </c>
      <c r="H2237" s="241">
        <v>0</v>
      </c>
      <c r="I2237" s="34">
        <v>470000000</v>
      </c>
      <c r="J2237" s="21" t="s">
        <v>1316</v>
      </c>
      <c r="K2237" s="17" t="s">
        <v>1633</v>
      </c>
      <c r="L2237" s="235" t="s">
        <v>3905</v>
      </c>
      <c r="M2237" s="140" t="s">
        <v>383</v>
      </c>
      <c r="N2237" s="362" t="s">
        <v>6086</v>
      </c>
      <c r="O2237" s="3" t="s">
        <v>1368</v>
      </c>
      <c r="P2237" s="7" t="s">
        <v>1340</v>
      </c>
      <c r="Q2237" s="3" t="s">
        <v>1188</v>
      </c>
      <c r="R2237" s="157">
        <v>4</v>
      </c>
      <c r="S2237" s="183">
        <v>92243.06</v>
      </c>
      <c r="T2237" s="253">
        <f t="shared" si="622"/>
        <v>368972.24</v>
      </c>
      <c r="U2237" s="83">
        <f t="shared" si="621"/>
        <v>413248.90880000003</v>
      </c>
      <c r="V2237" s="9" t="s">
        <v>1327</v>
      </c>
      <c r="W2237" s="152" t="s">
        <v>1396</v>
      </c>
      <c r="X2237" s="243"/>
    </row>
    <row r="2238" spans="1:24" s="225" customFormat="1" ht="102">
      <c r="A2238" s="9" t="s">
        <v>7611</v>
      </c>
      <c r="B2238" s="3" t="s">
        <v>1318</v>
      </c>
      <c r="C2238" s="192" t="s">
        <v>4251</v>
      </c>
      <c r="D2238" s="190" t="s">
        <v>4252</v>
      </c>
      <c r="E2238" s="199" t="s">
        <v>4499</v>
      </c>
      <c r="F2238" s="243"/>
      <c r="G2238" s="161" t="s">
        <v>385</v>
      </c>
      <c r="H2238" s="241">
        <v>0</v>
      </c>
      <c r="I2238" s="34">
        <v>470000000</v>
      </c>
      <c r="J2238" s="21" t="s">
        <v>1316</v>
      </c>
      <c r="K2238" s="17" t="s">
        <v>1633</v>
      </c>
      <c r="L2238" s="235" t="s">
        <v>3905</v>
      </c>
      <c r="M2238" s="140" t="s">
        <v>383</v>
      </c>
      <c r="N2238" s="362" t="s">
        <v>6086</v>
      </c>
      <c r="O2238" s="3" t="s">
        <v>1368</v>
      </c>
      <c r="P2238" s="7" t="s">
        <v>1340</v>
      </c>
      <c r="Q2238" s="3" t="s">
        <v>1188</v>
      </c>
      <c r="R2238" s="157">
        <v>10</v>
      </c>
      <c r="S2238" s="183">
        <v>17902.45</v>
      </c>
      <c r="T2238" s="253">
        <f t="shared" si="622"/>
        <v>179024.5</v>
      </c>
      <c r="U2238" s="83">
        <f t="shared" si="621"/>
        <v>200507.44000000003</v>
      </c>
      <c r="V2238" s="9" t="s">
        <v>1327</v>
      </c>
      <c r="W2238" s="152" t="s">
        <v>1396</v>
      </c>
      <c r="X2238" s="243"/>
    </row>
    <row r="2239" spans="1:24" s="225" customFormat="1" ht="102">
      <c r="A2239" s="9" t="s">
        <v>7612</v>
      </c>
      <c r="B2239" s="3" t="s">
        <v>1318</v>
      </c>
      <c r="C2239" s="192" t="s">
        <v>4251</v>
      </c>
      <c r="D2239" s="190" t="s">
        <v>4252</v>
      </c>
      <c r="E2239" s="199" t="s">
        <v>4500</v>
      </c>
      <c r="F2239" s="243"/>
      <c r="G2239" s="161" t="s">
        <v>385</v>
      </c>
      <c r="H2239" s="241">
        <v>0</v>
      </c>
      <c r="I2239" s="34">
        <v>470000000</v>
      </c>
      <c r="J2239" s="21" t="s">
        <v>1316</v>
      </c>
      <c r="K2239" s="17" t="s">
        <v>1633</v>
      </c>
      <c r="L2239" s="235" t="s">
        <v>3905</v>
      </c>
      <c r="M2239" s="140" t="s">
        <v>383</v>
      </c>
      <c r="N2239" s="362" t="s">
        <v>6086</v>
      </c>
      <c r="O2239" s="3" t="s">
        <v>1368</v>
      </c>
      <c r="P2239" s="7" t="s">
        <v>1340</v>
      </c>
      <c r="Q2239" s="3" t="s">
        <v>1188</v>
      </c>
      <c r="R2239" s="157">
        <v>20</v>
      </c>
      <c r="S2239" s="183">
        <v>17902.45</v>
      </c>
      <c r="T2239" s="253">
        <f t="shared" si="622"/>
        <v>358049</v>
      </c>
      <c r="U2239" s="83">
        <f t="shared" si="621"/>
        <v>401014.88000000006</v>
      </c>
      <c r="V2239" s="9" t="s">
        <v>1327</v>
      </c>
      <c r="W2239" s="152" t="s">
        <v>1396</v>
      </c>
      <c r="X2239" s="243"/>
    </row>
    <row r="2240" spans="1:24" s="225" customFormat="1" ht="102">
      <c r="A2240" s="9" t="s">
        <v>7613</v>
      </c>
      <c r="B2240" s="3" t="s">
        <v>1318</v>
      </c>
      <c r="C2240" s="194" t="s">
        <v>4501</v>
      </c>
      <c r="D2240" s="189" t="s">
        <v>4502</v>
      </c>
      <c r="E2240" s="199" t="s">
        <v>4503</v>
      </c>
      <c r="F2240" s="243"/>
      <c r="G2240" s="161" t="s">
        <v>385</v>
      </c>
      <c r="H2240" s="241">
        <v>0</v>
      </c>
      <c r="I2240" s="34">
        <v>470000000</v>
      </c>
      <c r="J2240" s="21" t="s">
        <v>1316</v>
      </c>
      <c r="K2240" s="17" t="s">
        <v>1633</v>
      </c>
      <c r="L2240" s="235" t="s">
        <v>3905</v>
      </c>
      <c r="M2240" s="140" t="s">
        <v>383</v>
      </c>
      <c r="N2240" s="362" t="s">
        <v>6086</v>
      </c>
      <c r="O2240" s="3" t="s">
        <v>1368</v>
      </c>
      <c r="P2240" s="7" t="s">
        <v>1340</v>
      </c>
      <c r="Q2240" s="3" t="s">
        <v>1188</v>
      </c>
      <c r="R2240" s="259">
        <v>1</v>
      </c>
      <c r="S2240" s="183">
        <v>494360.36</v>
      </c>
      <c r="T2240" s="253">
        <f t="shared" si="622"/>
        <v>494360.36</v>
      </c>
      <c r="U2240" s="83">
        <f t="shared" si="621"/>
        <v>553683.60320000001</v>
      </c>
      <c r="V2240" s="9" t="s">
        <v>1327</v>
      </c>
      <c r="W2240" s="152" t="s">
        <v>1396</v>
      </c>
      <c r="X2240" s="243"/>
    </row>
    <row r="2241" spans="1:24" s="225" customFormat="1" ht="102">
      <c r="A2241" s="9" t="s">
        <v>7614</v>
      </c>
      <c r="B2241" s="3" t="s">
        <v>1318</v>
      </c>
      <c r="C2241" s="192" t="s">
        <v>4265</v>
      </c>
      <c r="D2241" s="190" t="s">
        <v>4266</v>
      </c>
      <c r="E2241" s="199" t="s">
        <v>4504</v>
      </c>
      <c r="F2241" s="243"/>
      <c r="G2241" s="161" t="s">
        <v>385</v>
      </c>
      <c r="H2241" s="241">
        <v>0</v>
      </c>
      <c r="I2241" s="34">
        <v>470000000</v>
      </c>
      <c r="J2241" s="21" t="s">
        <v>1316</v>
      </c>
      <c r="K2241" s="17" t="s">
        <v>1633</v>
      </c>
      <c r="L2241" s="235" t="s">
        <v>3905</v>
      </c>
      <c r="M2241" s="140" t="s">
        <v>383</v>
      </c>
      <c r="N2241" s="362" t="s">
        <v>6086</v>
      </c>
      <c r="O2241" s="3" t="s">
        <v>1368</v>
      </c>
      <c r="P2241" s="7" t="s">
        <v>1340</v>
      </c>
      <c r="Q2241" s="3" t="s">
        <v>1188</v>
      </c>
      <c r="R2241" s="157">
        <v>4</v>
      </c>
      <c r="S2241" s="183">
        <v>20741.64</v>
      </c>
      <c r="T2241" s="253">
        <f t="shared" si="622"/>
        <v>82966.559999999998</v>
      </c>
      <c r="U2241" s="83">
        <f t="shared" si="621"/>
        <v>92922.547200000001</v>
      </c>
      <c r="V2241" s="9" t="s">
        <v>1327</v>
      </c>
      <c r="W2241" s="152" t="s">
        <v>1396</v>
      </c>
      <c r="X2241" s="243"/>
    </row>
    <row r="2242" spans="1:24" s="225" customFormat="1" ht="102">
      <c r="A2242" s="9" t="s">
        <v>7615</v>
      </c>
      <c r="B2242" s="3" t="s">
        <v>1318</v>
      </c>
      <c r="C2242" s="194" t="s">
        <v>4505</v>
      </c>
      <c r="D2242" s="199" t="s">
        <v>4506</v>
      </c>
      <c r="E2242" s="199" t="s">
        <v>4507</v>
      </c>
      <c r="F2242" s="243"/>
      <c r="G2242" s="161" t="s">
        <v>385</v>
      </c>
      <c r="H2242" s="241">
        <v>0</v>
      </c>
      <c r="I2242" s="34">
        <v>470000000</v>
      </c>
      <c r="J2242" s="21" t="s">
        <v>1316</v>
      </c>
      <c r="K2242" s="17" t="s">
        <v>1633</v>
      </c>
      <c r="L2242" s="235" t="s">
        <v>3905</v>
      </c>
      <c r="M2242" s="140" t="s">
        <v>383</v>
      </c>
      <c r="N2242" s="362" t="s">
        <v>6086</v>
      </c>
      <c r="O2242" s="3" t="s">
        <v>1368</v>
      </c>
      <c r="P2242" s="7" t="s">
        <v>1340</v>
      </c>
      <c r="Q2242" s="3" t="s">
        <v>1188</v>
      </c>
      <c r="R2242" s="157">
        <v>8</v>
      </c>
      <c r="S2242" s="183">
        <v>10961.36</v>
      </c>
      <c r="T2242" s="253">
        <f t="shared" si="622"/>
        <v>87690.880000000005</v>
      </c>
      <c r="U2242" s="83">
        <f t="shared" si="621"/>
        <v>98213.785600000017</v>
      </c>
      <c r="V2242" s="9" t="s">
        <v>1327</v>
      </c>
      <c r="W2242" s="152" t="s">
        <v>1396</v>
      </c>
      <c r="X2242" s="243"/>
    </row>
    <row r="2243" spans="1:24" s="225" customFormat="1" ht="102">
      <c r="A2243" s="9" t="s">
        <v>7616</v>
      </c>
      <c r="B2243" s="3" t="s">
        <v>1318</v>
      </c>
      <c r="C2243" s="194" t="s">
        <v>4508</v>
      </c>
      <c r="D2243" s="198" t="s">
        <v>4509</v>
      </c>
      <c r="E2243" s="199" t="s">
        <v>4510</v>
      </c>
      <c r="F2243" s="243"/>
      <c r="G2243" s="161" t="s">
        <v>385</v>
      </c>
      <c r="H2243" s="241">
        <v>0</v>
      </c>
      <c r="I2243" s="34">
        <v>470000000</v>
      </c>
      <c r="J2243" s="21" t="s">
        <v>1316</v>
      </c>
      <c r="K2243" s="17" t="s">
        <v>1633</v>
      </c>
      <c r="L2243" s="235" t="s">
        <v>3905</v>
      </c>
      <c r="M2243" s="140" t="s">
        <v>383</v>
      </c>
      <c r="N2243" s="362" t="s">
        <v>6086</v>
      </c>
      <c r="O2243" s="3" t="s">
        <v>1368</v>
      </c>
      <c r="P2243" s="7" t="s">
        <v>1340</v>
      </c>
      <c r="Q2243" s="3" t="s">
        <v>1188</v>
      </c>
      <c r="R2243" s="258">
        <v>10</v>
      </c>
      <c r="S2243" s="183">
        <v>913.45</v>
      </c>
      <c r="T2243" s="253">
        <f t="shared" si="622"/>
        <v>9134.5</v>
      </c>
      <c r="U2243" s="83">
        <f t="shared" si="621"/>
        <v>10230.640000000001</v>
      </c>
      <c r="V2243" s="9" t="s">
        <v>1327</v>
      </c>
      <c r="W2243" s="152" t="s">
        <v>1396</v>
      </c>
      <c r="X2243" s="243"/>
    </row>
    <row r="2244" spans="1:24" s="225" customFormat="1" ht="102">
      <c r="A2244" s="9" t="s">
        <v>7617</v>
      </c>
      <c r="B2244" s="3" t="s">
        <v>1318</v>
      </c>
      <c r="C2244" s="194" t="s">
        <v>4508</v>
      </c>
      <c r="D2244" s="198" t="s">
        <v>4509</v>
      </c>
      <c r="E2244" s="199" t="s">
        <v>4511</v>
      </c>
      <c r="F2244" s="243"/>
      <c r="G2244" s="161" t="s">
        <v>385</v>
      </c>
      <c r="H2244" s="241">
        <v>0</v>
      </c>
      <c r="I2244" s="34">
        <v>470000000</v>
      </c>
      <c r="J2244" s="21" t="s">
        <v>1316</v>
      </c>
      <c r="K2244" s="17" t="s">
        <v>1633</v>
      </c>
      <c r="L2244" s="235" t="s">
        <v>3905</v>
      </c>
      <c r="M2244" s="140" t="s">
        <v>383</v>
      </c>
      <c r="N2244" s="362" t="s">
        <v>6086</v>
      </c>
      <c r="O2244" s="3" t="s">
        <v>1368</v>
      </c>
      <c r="P2244" s="7" t="s">
        <v>1340</v>
      </c>
      <c r="Q2244" s="3" t="s">
        <v>1188</v>
      </c>
      <c r="R2244" s="258">
        <v>10</v>
      </c>
      <c r="S2244" s="183">
        <v>913.45</v>
      </c>
      <c r="T2244" s="253">
        <f t="shared" si="622"/>
        <v>9134.5</v>
      </c>
      <c r="U2244" s="83">
        <f t="shared" si="621"/>
        <v>10230.640000000001</v>
      </c>
      <c r="V2244" s="9" t="s">
        <v>1327</v>
      </c>
      <c r="W2244" s="152" t="s">
        <v>1396</v>
      </c>
      <c r="X2244" s="243"/>
    </row>
    <row r="2245" spans="1:24" s="225" customFormat="1" ht="102">
      <c r="A2245" s="9" t="s">
        <v>7618</v>
      </c>
      <c r="B2245" s="3" t="s">
        <v>1318</v>
      </c>
      <c r="C2245" s="194" t="s">
        <v>4278</v>
      </c>
      <c r="D2245" s="198" t="s">
        <v>4512</v>
      </c>
      <c r="E2245" s="199" t="s">
        <v>4513</v>
      </c>
      <c r="F2245" s="243"/>
      <c r="G2245" s="161" t="s">
        <v>385</v>
      </c>
      <c r="H2245" s="241">
        <v>0</v>
      </c>
      <c r="I2245" s="34">
        <v>470000000</v>
      </c>
      <c r="J2245" s="21" t="s">
        <v>1316</v>
      </c>
      <c r="K2245" s="17" t="s">
        <v>1633</v>
      </c>
      <c r="L2245" s="235" t="s">
        <v>3905</v>
      </c>
      <c r="M2245" s="140" t="s">
        <v>383</v>
      </c>
      <c r="N2245" s="362" t="s">
        <v>6086</v>
      </c>
      <c r="O2245" s="3" t="s">
        <v>1368</v>
      </c>
      <c r="P2245" s="7" t="s">
        <v>1340</v>
      </c>
      <c r="Q2245" s="3" t="s">
        <v>1188</v>
      </c>
      <c r="R2245" s="258">
        <v>6</v>
      </c>
      <c r="S2245" s="183">
        <v>4567.2299999999996</v>
      </c>
      <c r="T2245" s="253">
        <f t="shared" si="622"/>
        <v>27403.379999999997</v>
      </c>
      <c r="U2245" s="83">
        <f t="shared" si="621"/>
        <v>30691.785599999999</v>
      </c>
      <c r="V2245" s="9" t="s">
        <v>1327</v>
      </c>
      <c r="W2245" s="152" t="s">
        <v>1396</v>
      </c>
      <c r="X2245" s="243"/>
    </row>
    <row r="2246" spans="1:24" s="225" customFormat="1" ht="102">
      <c r="A2246" s="9" t="s">
        <v>7619</v>
      </c>
      <c r="B2246" s="3" t="s">
        <v>1318</v>
      </c>
      <c r="C2246" s="194" t="s">
        <v>4278</v>
      </c>
      <c r="D2246" s="198" t="s">
        <v>4514</v>
      </c>
      <c r="E2246" s="199" t="s">
        <v>4515</v>
      </c>
      <c r="F2246" s="243"/>
      <c r="G2246" s="161" t="s">
        <v>385</v>
      </c>
      <c r="H2246" s="241">
        <v>0</v>
      </c>
      <c r="I2246" s="34">
        <v>470000000</v>
      </c>
      <c r="J2246" s="21" t="s">
        <v>1316</v>
      </c>
      <c r="K2246" s="17" t="s">
        <v>1633</v>
      </c>
      <c r="L2246" s="235" t="s">
        <v>3905</v>
      </c>
      <c r="M2246" s="140" t="s">
        <v>383</v>
      </c>
      <c r="N2246" s="362" t="s">
        <v>6086</v>
      </c>
      <c r="O2246" s="3" t="s">
        <v>1368</v>
      </c>
      <c r="P2246" s="7" t="s">
        <v>1340</v>
      </c>
      <c r="Q2246" s="3" t="s">
        <v>1188</v>
      </c>
      <c r="R2246" s="258">
        <v>5</v>
      </c>
      <c r="S2246" s="183">
        <v>4567.2299999999996</v>
      </c>
      <c r="T2246" s="253">
        <f t="shared" si="622"/>
        <v>22836.149999999998</v>
      </c>
      <c r="U2246" s="83">
        <f t="shared" si="621"/>
        <v>25576.488000000001</v>
      </c>
      <c r="V2246" s="9" t="s">
        <v>1327</v>
      </c>
      <c r="W2246" s="152" t="s">
        <v>1396</v>
      </c>
      <c r="X2246" s="243"/>
    </row>
    <row r="2247" spans="1:24" s="225" customFormat="1" ht="102">
      <c r="A2247" s="9" t="s">
        <v>7620</v>
      </c>
      <c r="B2247" s="3" t="s">
        <v>1318</v>
      </c>
      <c r="C2247" s="193" t="s">
        <v>12293</v>
      </c>
      <c r="D2247" s="190" t="s">
        <v>3918</v>
      </c>
      <c r="E2247" s="199" t="s">
        <v>4516</v>
      </c>
      <c r="F2247" s="243"/>
      <c r="G2247" s="161" t="s">
        <v>385</v>
      </c>
      <c r="H2247" s="241">
        <v>0</v>
      </c>
      <c r="I2247" s="34">
        <v>470000000</v>
      </c>
      <c r="J2247" s="21" t="s">
        <v>1316</v>
      </c>
      <c r="K2247" s="17" t="s">
        <v>1633</v>
      </c>
      <c r="L2247" s="235" t="s">
        <v>3905</v>
      </c>
      <c r="M2247" s="140" t="s">
        <v>383</v>
      </c>
      <c r="N2247" s="362" t="s">
        <v>6086</v>
      </c>
      <c r="O2247" s="3" t="s">
        <v>1368</v>
      </c>
      <c r="P2247" s="7" t="s">
        <v>1340</v>
      </c>
      <c r="Q2247" s="3" t="s">
        <v>1188</v>
      </c>
      <c r="R2247" s="157">
        <v>8</v>
      </c>
      <c r="S2247" s="183">
        <v>34390.29</v>
      </c>
      <c r="T2247" s="253">
        <f t="shared" si="622"/>
        <v>275122.32</v>
      </c>
      <c r="U2247" s="83">
        <f t="shared" si="621"/>
        <v>308136.99840000004</v>
      </c>
      <c r="V2247" s="9" t="s">
        <v>1327</v>
      </c>
      <c r="W2247" s="152" t="s">
        <v>1396</v>
      </c>
      <c r="X2247" s="243"/>
    </row>
    <row r="2248" spans="1:24" s="225" customFormat="1" ht="102">
      <c r="A2248" s="9" t="s">
        <v>7621</v>
      </c>
      <c r="B2248" s="3" t="s">
        <v>1318</v>
      </c>
      <c r="C2248" s="192" t="s">
        <v>4291</v>
      </c>
      <c r="D2248" s="190" t="s">
        <v>4292</v>
      </c>
      <c r="E2248" s="199" t="s">
        <v>4517</v>
      </c>
      <c r="F2248" s="243"/>
      <c r="G2248" s="161" t="s">
        <v>385</v>
      </c>
      <c r="H2248" s="241">
        <v>0</v>
      </c>
      <c r="I2248" s="34">
        <v>470000000</v>
      </c>
      <c r="J2248" s="21" t="s">
        <v>1316</v>
      </c>
      <c r="K2248" s="17" t="s">
        <v>1633</v>
      </c>
      <c r="L2248" s="235" t="s">
        <v>3905</v>
      </c>
      <c r="M2248" s="140" t="s">
        <v>383</v>
      </c>
      <c r="N2248" s="362" t="s">
        <v>6086</v>
      </c>
      <c r="O2248" s="3" t="s">
        <v>1368</v>
      </c>
      <c r="P2248" s="7" t="s">
        <v>1340</v>
      </c>
      <c r="Q2248" s="3" t="s">
        <v>1188</v>
      </c>
      <c r="R2248" s="157">
        <v>5</v>
      </c>
      <c r="S2248" s="183">
        <v>7802.79</v>
      </c>
      <c r="T2248" s="253">
        <f t="shared" si="622"/>
        <v>39013.949999999997</v>
      </c>
      <c r="U2248" s="83">
        <f t="shared" si="621"/>
        <v>43695.624000000003</v>
      </c>
      <c r="V2248" s="9" t="s">
        <v>1327</v>
      </c>
      <c r="W2248" s="152" t="s">
        <v>1396</v>
      </c>
      <c r="X2248" s="243"/>
    </row>
    <row r="2249" spans="1:24" s="225" customFormat="1" ht="102">
      <c r="A2249" s="9" t="s">
        <v>7622</v>
      </c>
      <c r="B2249" s="3" t="s">
        <v>1318</v>
      </c>
      <c r="C2249" s="192" t="s">
        <v>4291</v>
      </c>
      <c r="D2249" s="190" t="s">
        <v>4292</v>
      </c>
      <c r="E2249" s="199" t="s">
        <v>4518</v>
      </c>
      <c r="F2249" s="243"/>
      <c r="G2249" s="161" t="s">
        <v>385</v>
      </c>
      <c r="H2249" s="241">
        <v>0</v>
      </c>
      <c r="I2249" s="34">
        <v>470000000</v>
      </c>
      <c r="J2249" s="21" t="s">
        <v>1316</v>
      </c>
      <c r="K2249" s="17" t="s">
        <v>1633</v>
      </c>
      <c r="L2249" s="235" t="s">
        <v>3905</v>
      </c>
      <c r="M2249" s="140" t="s">
        <v>383</v>
      </c>
      <c r="N2249" s="362" t="s">
        <v>6086</v>
      </c>
      <c r="O2249" s="3" t="s">
        <v>1368</v>
      </c>
      <c r="P2249" s="7" t="s">
        <v>1340</v>
      </c>
      <c r="Q2249" s="3" t="s">
        <v>1188</v>
      </c>
      <c r="R2249" s="157">
        <v>5</v>
      </c>
      <c r="S2249" s="183">
        <v>1074.6400000000001</v>
      </c>
      <c r="T2249" s="253">
        <f t="shared" si="622"/>
        <v>5373.2000000000007</v>
      </c>
      <c r="U2249" s="83">
        <f t="shared" si="621"/>
        <v>6017.9840000000013</v>
      </c>
      <c r="V2249" s="9" t="s">
        <v>1327</v>
      </c>
      <c r="W2249" s="152" t="s">
        <v>1396</v>
      </c>
      <c r="X2249" s="243"/>
    </row>
    <row r="2250" spans="1:24" s="225" customFormat="1" ht="102">
      <c r="A2250" s="9" t="s">
        <v>7623</v>
      </c>
      <c r="B2250" s="3" t="s">
        <v>1318</v>
      </c>
      <c r="C2250" s="192" t="s">
        <v>4291</v>
      </c>
      <c r="D2250" s="190" t="s">
        <v>4292</v>
      </c>
      <c r="E2250" s="199" t="s">
        <v>4519</v>
      </c>
      <c r="F2250" s="243"/>
      <c r="G2250" s="161" t="s">
        <v>385</v>
      </c>
      <c r="H2250" s="241">
        <v>0</v>
      </c>
      <c r="I2250" s="34">
        <v>470000000</v>
      </c>
      <c r="J2250" s="21" t="s">
        <v>1316</v>
      </c>
      <c r="K2250" s="17" t="s">
        <v>1633</v>
      </c>
      <c r="L2250" s="235" t="s">
        <v>3905</v>
      </c>
      <c r="M2250" s="140" t="s">
        <v>383</v>
      </c>
      <c r="N2250" s="362" t="s">
        <v>6086</v>
      </c>
      <c r="O2250" s="3" t="s">
        <v>1368</v>
      </c>
      <c r="P2250" s="7" t="s">
        <v>1340</v>
      </c>
      <c r="Q2250" s="3" t="s">
        <v>1188</v>
      </c>
      <c r="R2250" s="157">
        <v>5</v>
      </c>
      <c r="S2250" s="183">
        <v>15778.44</v>
      </c>
      <c r="T2250" s="253">
        <f t="shared" si="622"/>
        <v>78892.2</v>
      </c>
      <c r="U2250" s="83">
        <f t="shared" si="621"/>
        <v>88359.26400000001</v>
      </c>
      <c r="V2250" s="9" t="s">
        <v>1327</v>
      </c>
      <c r="W2250" s="152" t="s">
        <v>1396</v>
      </c>
      <c r="X2250" s="243"/>
    </row>
    <row r="2251" spans="1:24" s="225" customFormat="1" ht="102">
      <c r="A2251" s="9" t="s">
        <v>7624</v>
      </c>
      <c r="B2251" s="3" t="s">
        <v>1318</v>
      </c>
      <c r="C2251" s="192" t="s">
        <v>4291</v>
      </c>
      <c r="D2251" s="190" t="s">
        <v>4292</v>
      </c>
      <c r="E2251" s="199" t="s">
        <v>4520</v>
      </c>
      <c r="F2251" s="243"/>
      <c r="G2251" s="161" t="s">
        <v>385</v>
      </c>
      <c r="H2251" s="241">
        <v>0</v>
      </c>
      <c r="I2251" s="34">
        <v>470000000</v>
      </c>
      <c r="J2251" s="21" t="s">
        <v>1316</v>
      </c>
      <c r="K2251" s="17" t="s">
        <v>1633</v>
      </c>
      <c r="L2251" s="235" t="s">
        <v>3905</v>
      </c>
      <c r="M2251" s="140" t="s">
        <v>383</v>
      </c>
      <c r="N2251" s="362" t="s">
        <v>6086</v>
      </c>
      <c r="O2251" s="3" t="s">
        <v>1368</v>
      </c>
      <c r="P2251" s="7" t="s">
        <v>1340</v>
      </c>
      <c r="Q2251" s="3" t="s">
        <v>1188</v>
      </c>
      <c r="R2251" s="157">
        <v>6</v>
      </c>
      <c r="S2251" s="183">
        <v>8302.01</v>
      </c>
      <c r="T2251" s="253">
        <f t="shared" si="622"/>
        <v>49812.06</v>
      </c>
      <c r="U2251" s="83">
        <f t="shared" si="621"/>
        <v>55789.5072</v>
      </c>
      <c r="V2251" s="9" t="s">
        <v>1327</v>
      </c>
      <c r="W2251" s="152" t="s">
        <v>1396</v>
      </c>
      <c r="X2251" s="243"/>
    </row>
    <row r="2252" spans="1:24" s="225" customFormat="1" ht="102">
      <c r="A2252" s="9" t="s">
        <v>7625</v>
      </c>
      <c r="B2252" s="3" t="s">
        <v>1318</v>
      </c>
      <c r="C2252" s="192" t="s">
        <v>4291</v>
      </c>
      <c r="D2252" s="190" t="s">
        <v>4292</v>
      </c>
      <c r="E2252" s="199" t="s">
        <v>4521</v>
      </c>
      <c r="F2252" s="243"/>
      <c r="G2252" s="161" t="s">
        <v>385</v>
      </c>
      <c r="H2252" s="241">
        <v>0</v>
      </c>
      <c r="I2252" s="34">
        <v>470000000</v>
      </c>
      <c r="J2252" s="21" t="s">
        <v>1316</v>
      </c>
      <c r="K2252" s="17" t="s">
        <v>1633</v>
      </c>
      <c r="L2252" s="235" t="s">
        <v>3905</v>
      </c>
      <c r="M2252" s="140" t="s">
        <v>383</v>
      </c>
      <c r="N2252" s="362" t="s">
        <v>6086</v>
      </c>
      <c r="O2252" s="3" t="s">
        <v>1368</v>
      </c>
      <c r="P2252" s="7" t="s">
        <v>1340</v>
      </c>
      <c r="Q2252" s="3" t="s">
        <v>1188</v>
      </c>
      <c r="R2252" s="157">
        <v>6</v>
      </c>
      <c r="S2252" s="183">
        <v>16442.04</v>
      </c>
      <c r="T2252" s="253">
        <f t="shared" si="622"/>
        <v>98652.24</v>
      </c>
      <c r="U2252" s="83">
        <f t="shared" si="621"/>
        <v>110490.50880000001</v>
      </c>
      <c r="V2252" s="9" t="s">
        <v>1327</v>
      </c>
      <c r="W2252" s="152" t="s">
        <v>1396</v>
      </c>
      <c r="X2252" s="243"/>
    </row>
    <row r="2253" spans="1:24" s="225" customFormat="1" ht="102">
      <c r="A2253" s="9" t="s">
        <v>7626</v>
      </c>
      <c r="B2253" s="3" t="s">
        <v>1318</v>
      </c>
      <c r="C2253" s="194" t="s">
        <v>4320</v>
      </c>
      <c r="D2253" s="199" t="s">
        <v>4321</v>
      </c>
      <c r="E2253" s="199" t="s">
        <v>4522</v>
      </c>
      <c r="F2253" s="243"/>
      <c r="G2253" s="161" t="s">
        <v>385</v>
      </c>
      <c r="H2253" s="241">
        <v>0</v>
      </c>
      <c r="I2253" s="34">
        <v>470000000</v>
      </c>
      <c r="J2253" s="21" t="s">
        <v>1316</v>
      </c>
      <c r="K2253" s="17" t="s">
        <v>1633</v>
      </c>
      <c r="L2253" s="235" t="s">
        <v>3905</v>
      </c>
      <c r="M2253" s="140" t="s">
        <v>383</v>
      </c>
      <c r="N2253" s="362" t="s">
        <v>6086</v>
      </c>
      <c r="O2253" s="3" t="s">
        <v>1368</v>
      </c>
      <c r="P2253" s="7" t="s">
        <v>1340</v>
      </c>
      <c r="Q2253" s="3" t="s">
        <v>1188</v>
      </c>
      <c r="R2253" s="157">
        <v>5</v>
      </c>
      <c r="S2253" s="183">
        <v>21118.799999999999</v>
      </c>
      <c r="T2253" s="253">
        <f t="shared" si="622"/>
        <v>105594</v>
      </c>
      <c r="U2253" s="83">
        <f t="shared" si="621"/>
        <v>118265.28000000001</v>
      </c>
      <c r="V2253" s="9" t="s">
        <v>1327</v>
      </c>
      <c r="W2253" s="152" t="s">
        <v>1396</v>
      </c>
      <c r="X2253" s="243"/>
    </row>
    <row r="2254" spans="1:24" s="225" customFormat="1" ht="102">
      <c r="A2254" s="9" t="s">
        <v>7627</v>
      </c>
      <c r="B2254" s="3" t="s">
        <v>1318</v>
      </c>
      <c r="C2254" s="194" t="s">
        <v>4523</v>
      </c>
      <c r="D2254" s="189" t="s">
        <v>4524</v>
      </c>
      <c r="E2254" s="199" t="s">
        <v>4525</v>
      </c>
      <c r="F2254" s="243"/>
      <c r="G2254" s="161" t="s">
        <v>385</v>
      </c>
      <c r="H2254" s="241">
        <v>0</v>
      </c>
      <c r="I2254" s="34">
        <v>470000000</v>
      </c>
      <c r="J2254" s="21" t="s">
        <v>1316</v>
      </c>
      <c r="K2254" s="17" t="s">
        <v>1633</v>
      </c>
      <c r="L2254" s="235" t="s">
        <v>3905</v>
      </c>
      <c r="M2254" s="140" t="s">
        <v>383</v>
      </c>
      <c r="N2254" s="362" t="s">
        <v>6086</v>
      </c>
      <c r="O2254" s="3" t="s">
        <v>1368</v>
      </c>
      <c r="P2254" s="7" t="s">
        <v>1340</v>
      </c>
      <c r="Q2254" s="3" t="s">
        <v>1188</v>
      </c>
      <c r="R2254" s="157">
        <v>5</v>
      </c>
      <c r="S2254" s="183">
        <v>4842.92</v>
      </c>
      <c r="T2254" s="253">
        <f t="shared" si="622"/>
        <v>24214.6</v>
      </c>
      <c r="U2254" s="83">
        <f t="shared" si="621"/>
        <v>27120.352000000003</v>
      </c>
      <c r="V2254" s="9" t="s">
        <v>1327</v>
      </c>
      <c r="W2254" s="152" t="s">
        <v>1396</v>
      </c>
      <c r="X2254" s="243"/>
    </row>
    <row r="2255" spans="1:24" s="225" customFormat="1" ht="102">
      <c r="A2255" s="9" t="s">
        <v>7628</v>
      </c>
      <c r="B2255" s="3" t="s">
        <v>1318</v>
      </c>
      <c r="C2255" s="194" t="s">
        <v>4306</v>
      </c>
      <c r="D2255" s="199" t="s">
        <v>4526</v>
      </c>
      <c r="E2255" s="199" t="s">
        <v>4527</v>
      </c>
      <c r="F2255" s="243"/>
      <c r="G2255" s="161" t="s">
        <v>385</v>
      </c>
      <c r="H2255" s="241">
        <v>0</v>
      </c>
      <c r="I2255" s="34">
        <v>470000000</v>
      </c>
      <c r="J2255" s="21" t="s">
        <v>1316</v>
      </c>
      <c r="K2255" s="17" t="s">
        <v>1633</v>
      </c>
      <c r="L2255" s="235" t="s">
        <v>3905</v>
      </c>
      <c r="M2255" s="140" t="s">
        <v>383</v>
      </c>
      <c r="N2255" s="362" t="s">
        <v>6086</v>
      </c>
      <c r="O2255" s="3" t="s">
        <v>1368</v>
      </c>
      <c r="P2255" s="7" t="s">
        <v>1340</v>
      </c>
      <c r="Q2255" s="3" t="s">
        <v>1188</v>
      </c>
      <c r="R2255" s="157">
        <v>8</v>
      </c>
      <c r="S2255" s="183">
        <v>54702.05</v>
      </c>
      <c r="T2255" s="253">
        <f t="shared" si="622"/>
        <v>437616.4</v>
      </c>
      <c r="U2255" s="83">
        <f t="shared" si="621"/>
        <v>490130.36800000007</v>
      </c>
      <c r="V2255" s="9" t="s">
        <v>1327</v>
      </c>
      <c r="W2255" s="152" t="s">
        <v>1396</v>
      </c>
      <c r="X2255" s="243"/>
    </row>
    <row r="2256" spans="1:24" s="225" customFormat="1" ht="102">
      <c r="A2256" s="9" t="s">
        <v>7629</v>
      </c>
      <c r="B2256" s="3" t="s">
        <v>1318</v>
      </c>
      <c r="C2256" s="194" t="s">
        <v>4308</v>
      </c>
      <c r="D2256" s="199" t="s">
        <v>4528</v>
      </c>
      <c r="E2256" s="199" t="s">
        <v>4529</v>
      </c>
      <c r="F2256" s="243"/>
      <c r="G2256" s="161" t="s">
        <v>385</v>
      </c>
      <c r="H2256" s="241">
        <v>0</v>
      </c>
      <c r="I2256" s="34">
        <v>470000000</v>
      </c>
      <c r="J2256" s="21" t="s">
        <v>1316</v>
      </c>
      <c r="K2256" s="17" t="s">
        <v>1633</v>
      </c>
      <c r="L2256" s="235" t="s">
        <v>3905</v>
      </c>
      <c r="M2256" s="140" t="s">
        <v>383</v>
      </c>
      <c r="N2256" s="362" t="s">
        <v>6086</v>
      </c>
      <c r="O2256" s="3" t="s">
        <v>1368</v>
      </c>
      <c r="P2256" s="7" t="s">
        <v>1340</v>
      </c>
      <c r="Q2256" s="3" t="s">
        <v>1188</v>
      </c>
      <c r="R2256" s="157">
        <v>5</v>
      </c>
      <c r="S2256" s="183">
        <v>6978.92</v>
      </c>
      <c r="T2256" s="253">
        <f t="shared" si="622"/>
        <v>34894.6</v>
      </c>
      <c r="U2256" s="83">
        <f t="shared" si="621"/>
        <v>39081.952000000005</v>
      </c>
      <c r="V2256" s="9" t="s">
        <v>1327</v>
      </c>
      <c r="W2256" s="152" t="s">
        <v>1396</v>
      </c>
      <c r="X2256" s="243"/>
    </row>
    <row r="2257" spans="1:24" s="225" customFormat="1" ht="102">
      <c r="A2257" s="9" t="s">
        <v>7630</v>
      </c>
      <c r="B2257" s="3" t="s">
        <v>1318</v>
      </c>
      <c r="C2257" s="236" t="s">
        <v>4317</v>
      </c>
      <c r="D2257" s="199" t="s">
        <v>4530</v>
      </c>
      <c r="E2257" s="199" t="s">
        <v>4531</v>
      </c>
      <c r="F2257" s="243"/>
      <c r="G2257" s="161" t="s">
        <v>385</v>
      </c>
      <c r="H2257" s="241">
        <v>0</v>
      </c>
      <c r="I2257" s="34">
        <v>470000000</v>
      </c>
      <c r="J2257" s="21" t="s">
        <v>1316</v>
      </c>
      <c r="K2257" s="17" t="s">
        <v>1633</v>
      </c>
      <c r="L2257" s="235" t="s">
        <v>3905</v>
      </c>
      <c r="M2257" s="140" t="s">
        <v>383</v>
      </c>
      <c r="N2257" s="362" t="s">
        <v>6086</v>
      </c>
      <c r="O2257" s="3" t="s">
        <v>1368</v>
      </c>
      <c r="P2257" s="7" t="s">
        <v>1340</v>
      </c>
      <c r="Q2257" s="3" t="s">
        <v>1188</v>
      </c>
      <c r="R2257" s="157">
        <v>15</v>
      </c>
      <c r="S2257" s="183">
        <v>13047.54</v>
      </c>
      <c r="T2257" s="253">
        <f t="shared" si="622"/>
        <v>195713.1</v>
      </c>
      <c r="U2257" s="83">
        <f t="shared" si="621"/>
        <v>219198.67200000002</v>
      </c>
      <c r="V2257" s="9" t="s">
        <v>1327</v>
      </c>
      <c r="W2257" s="152" t="s">
        <v>1396</v>
      </c>
      <c r="X2257" s="243"/>
    </row>
    <row r="2258" spans="1:24" s="225" customFormat="1" ht="102">
      <c r="A2258" s="9" t="s">
        <v>7631</v>
      </c>
      <c r="B2258" s="3" t="s">
        <v>1318</v>
      </c>
      <c r="C2258" s="194" t="s">
        <v>4337</v>
      </c>
      <c r="D2258" s="199" t="s">
        <v>1636</v>
      </c>
      <c r="E2258" s="199" t="s">
        <v>4532</v>
      </c>
      <c r="F2258" s="243"/>
      <c r="G2258" s="161" t="s">
        <v>385</v>
      </c>
      <c r="H2258" s="241">
        <v>0</v>
      </c>
      <c r="I2258" s="34">
        <v>470000000</v>
      </c>
      <c r="J2258" s="21" t="s">
        <v>1316</v>
      </c>
      <c r="K2258" s="17" t="s">
        <v>1633</v>
      </c>
      <c r="L2258" s="235" t="s">
        <v>3905</v>
      </c>
      <c r="M2258" s="140" t="s">
        <v>383</v>
      </c>
      <c r="N2258" s="362" t="s">
        <v>6086</v>
      </c>
      <c r="O2258" s="3" t="s">
        <v>1368</v>
      </c>
      <c r="P2258" s="7" t="s">
        <v>1340</v>
      </c>
      <c r="Q2258" s="3" t="s">
        <v>1188</v>
      </c>
      <c r="R2258" s="157">
        <v>5</v>
      </c>
      <c r="S2258" s="183">
        <v>2366.77</v>
      </c>
      <c r="T2258" s="253">
        <f t="shared" si="622"/>
        <v>11833.85</v>
      </c>
      <c r="U2258" s="83">
        <f t="shared" si="621"/>
        <v>13253.912000000002</v>
      </c>
      <c r="V2258" s="9" t="s">
        <v>1327</v>
      </c>
      <c r="W2258" s="152" t="s">
        <v>1396</v>
      </c>
      <c r="X2258" s="243"/>
    </row>
    <row r="2259" spans="1:24" s="225" customFormat="1" ht="102">
      <c r="A2259" s="9" t="s">
        <v>7632</v>
      </c>
      <c r="B2259" s="3" t="s">
        <v>1318</v>
      </c>
      <c r="C2259" s="194" t="s">
        <v>3996</v>
      </c>
      <c r="D2259" s="202" t="s">
        <v>4387</v>
      </c>
      <c r="E2259" s="199" t="s">
        <v>4533</v>
      </c>
      <c r="F2259" s="243"/>
      <c r="G2259" s="161" t="s">
        <v>385</v>
      </c>
      <c r="H2259" s="241">
        <v>0</v>
      </c>
      <c r="I2259" s="34">
        <v>470000000</v>
      </c>
      <c r="J2259" s="21" t="s">
        <v>1316</v>
      </c>
      <c r="K2259" s="17" t="s">
        <v>1633</v>
      </c>
      <c r="L2259" s="235" t="s">
        <v>3905</v>
      </c>
      <c r="M2259" s="140" t="s">
        <v>383</v>
      </c>
      <c r="N2259" s="362" t="s">
        <v>6086</v>
      </c>
      <c r="O2259" s="3" t="s">
        <v>1368</v>
      </c>
      <c r="P2259" s="7" t="s">
        <v>1340</v>
      </c>
      <c r="Q2259" s="3" t="s">
        <v>1188</v>
      </c>
      <c r="R2259" s="157">
        <v>2</v>
      </c>
      <c r="S2259" s="183">
        <v>2740.34</v>
      </c>
      <c r="T2259" s="253">
        <f t="shared" si="622"/>
        <v>5480.68</v>
      </c>
      <c r="U2259" s="83">
        <f t="shared" si="621"/>
        <v>6138.3616000000011</v>
      </c>
      <c r="V2259" s="9" t="s">
        <v>1327</v>
      </c>
      <c r="W2259" s="152" t="s">
        <v>1396</v>
      </c>
      <c r="X2259" s="243"/>
    </row>
    <row r="2260" spans="1:24" s="225" customFormat="1" ht="102">
      <c r="A2260" s="9" t="s">
        <v>7633</v>
      </c>
      <c r="B2260" s="3" t="s">
        <v>1318</v>
      </c>
      <c r="C2260" s="194" t="s">
        <v>4340</v>
      </c>
      <c r="D2260" s="199" t="s">
        <v>4534</v>
      </c>
      <c r="E2260" s="199" t="s">
        <v>4535</v>
      </c>
      <c r="F2260" s="243"/>
      <c r="G2260" s="161" t="s">
        <v>385</v>
      </c>
      <c r="H2260" s="241">
        <v>0</v>
      </c>
      <c r="I2260" s="34">
        <v>470000000</v>
      </c>
      <c r="J2260" s="21" t="s">
        <v>1316</v>
      </c>
      <c r="K2260" s="17" t="s">
        <v>1633</v>
      </c>
      <c r="L2260" s="235" t="s">
        <v>3905</v>
      </c>
      <c r="M2260" s="140" t="s">
        <v>383</v>
      </c>
      <c r="N2260" s="362" t="s">
        <v>6086</v>
      </c>
      <c r="O2260" s="3" t="s">
        <v>1368</v>
      </c>
      <c r="P2260" s="7" t="s">
        <v>1340</v>
      </c>
      <c r="Q2260" s="3" t="s">
        <v>1188</v>
      </c>
      <c r="R2260" s="157">
        <v>20</v>
      </c>
      <c r="S2260" s="183">
        <v>3456.88</v>
      </c>
      <c r="T2260" s="253">
        <f t="shared" si="622"/>
        <v>69137.600000000006</v>
      </c>
      <c r="U2260" s="83">
        <f t="shared" si="621"/>
        <v>77434.112000000008</v>
      </c>
      <c r="V2260" s="9" t="s">
        <v>1327</v>
      </c>
      <c r="W2260" s="152" t="s">
        <v>1396</v>
      </c>
      <c r="X2260" s="243"/>
    </row>
    <row r="2261" spans="1:24" s="225" customFormat="1" ht="102">
      <c r="A2261" s="9" t="s">
        <v>7634</v>
      </c>
      <c r="B2261" s="3" t="s">
        <v>1318</v>
      </c>
      <c r="C2261" s="194" t="s">
        <v>4352</v>
      </c>
      <c r="D2261" s="189" t="s">
        <v>4536</v>
      </c>
      <c r="E2261" s="199" t="s">
        <v>4537</v>
      </c>
      <c r="F2261" s="243"/>
      <c r="G2261" s="161" t="s">
        <v>385</v>
      </c>
      <c r="H2261" s="241">
        <v>0</v>
      </c>
      <c r="I2261" s="34">
        <v>470000000</v>
      </c>
      <c r="J2261" s="21" t="s">
        <v>1316</v>
      </c>
      <c r="K2261" s="17" t="s">
        <v>1633</v>
      </c>
      <c r="L2261" s="235" t="s">
        <v>3905</v>
      </c>
      <c r="M2261" s="140" t="s">
        <v>383</v>
      </c>
      <c r="N2261" s="362" t="s">
        <v>6086</v>
      </c>
      <c r="O2261" s="3" t="s">
        <v>1368</v>
      </c>
      <c r="P2261" s="7" t="s">
        <v>1340</v>
      </c>
      <c r="Q2261" s="3" t="s">
        <v>1188</v>
      </c>
      <c r="R2261" s="157">
        <v>6</v>
      </c>
      <c r="S2261" s="183">
        <v>5000</v>
      </c>
      <c r="T2261" s="253">
        <f t="shared" si="622"/>
        <v>30000</v>
      </c>
      <c r="U2261" s="83">
        <f t="shared" si="621"/>
        <v>33600</v>
      </c>
      <c r="V2261" s="9" t="s">
        <v>1327</v>
      </c>
      <c r="W2261" s="152" t="s">
        <v>1396</v>
      </c>
      <c r="X2261" s="243"/>
    </row>
    <row r="2262" spans="1:24" s="225" customFormat="1" ht="102">
      <c r="A2262" s="9" t="s">
        <v>7635</v>
      </c>
      <c r="B2262" s="3" t="s">
        <v>1318</v>
      </c>
      <c r="C2262" s="192" t="s">
        <v>3992</v>
      </c>
      <c r="D2262" s="190" t="s">
        <v>3993</v>
      </c>
      <c r="E2262" s="199" t="s">
        <v>4538</v>
      </c>
      <c r="F2262" s="243"/>
      <c r="G2262" s="161" t="s">
        <v>385</v>
      </c>
      <c r="H2262" s="241">
        <v>0</v>
      </c>
      <c r="I2262" s="34">
        <v>470000000</v>
      </c>
      <c r="J2262" s="21" t="s">
        <v>1316</v>
      </c>
      <c r="K2262" s="17" t="s">
        <v>1633</v>
      </c>
      <c r="L2262" s="235" t="s">
        <v>3905</v>
      </c>
      <c r="M2262" s="140" t="s">
        <v>383</v>
      </c>
      <c r="N2262" s="362" t="s">
        <v>6086</v>
      </c>
      <c r="O2262" s="3" t="s">
        <v>1368</v>
      </c>
      <c r="P2262" s="7" t="s">
        <v>1340</v>
      </c>
      <c r="Q2262" s="3" t="s">
        <v>1188</v>
      </c>
      <c r="R2262" s="157">
        <v>4</v>
      </c>
      <c r="S2262" s="183">
        <v>15657.06</v>
      </c>
      <c r="T2262" s="253">
        <f t="shared" si="622"/>
        <v>62628.24</v>
      </c>
      <c r="U2262" s="83">
        <f t="shared" si="621"/>
        <v>70143.628800000006</v>
      </c>
      <c r="V2262" s="9" t="s">
        <v>1327</v>
      </c>
      <c r="W2262" s="152" t="s">
        <v>1396</v>
      </c>
      <c r="X2262" s="243"/>
    </row>
    <row r="2263" spans="1:24" s="225" customFormat="1" ht="102">
      <c r="A2263" s="9" t="s">
        <v>7636</v>
      </c>
      <c r="B2263" s="3" t="s">
        <v>1318</v>
      </c>
      <c r="C2263" s="194" t="s">
        <v>4539</v>
      </c>
      <c r="D2263" s="189" t="s">
        <v>4540</v>
      </c>
      <c r="E2263" s="199" t="s">
        <v>4541</v>
      </c>
      <c r="F2263" s="243"/>
      <c r="G2263" s="161" t="s">
        <v>385</v>
      </c>
      <c r="H2263" s="241">
        <v>0</v>
      </c>
      <c r="I2263" s="34">
        <v>470000000</v>
      </c>
      <c r="J2263" s="21" t="s">
        <v>1316</v>
      </c>
      <c r="K2263" s="17" t="s">
        <v>1633</v>
      </c>
      <c r="L2263" s="235" t="s">
        <v>3905</v>
      </c>
      <c r="M2263" s="140" t="s">
        <v>383</v>
      </c>
      <c r="N2263" s="362" t="s">
        <v>6086</v>
      </c>
      <c r="O2263" s="3" t="s">
        <v>1368</v>
      </c>
      <c r="P2263" s="7" t="s">
        <v>1340</v>
      </c>
      <c r="Q2263" s="3" t="s">
        <v>1188</v>
      </c>
      <c r="R2263" s="202">
        <v>1</v>
      </c>
      <c r="S2263" s="183">
        <v>31970.63</v>
      </c>
      <c r="T2263" s="253">
        <f t="shared" si="622"/>
        <v>31970.63</v>
      </c>
      <c r="U2263" s="83">
        <f t="shared" si="621"/>
        <v>35807.105600000003</v>
      </c>
      <c r="V2263" s="9" t="s">
        <v>1327</v>
      </c>
      <c r="W2263" s="152" t="s">
        <v>1396</v>
      </c>
      <c r="X2263" s="243"/>
    </row>
    <row r="2264" spans="1:24" s="225" customFormat="1" ht="102">
      <c r="A2264" s="9" t="s">
        <v>7637</v>
      </c>
      <c r="B2264" s="3" t="s">
        <v>1318</v>
      </c>
      <c r="C2264" s="193" t="s">
        <v>12301</v>
      </c>
      <c r="D2264" s="190" t="s">
        <v>3918</v>
      </c>
      <c r="E2264" s="198" t="s">
        <v>4542</v>
      </c>
      <c r="F2264" s="243"/>
      <c r="G2264" s="161" t="s">
        <v>385</v>
      </c>
      <c r="H2264" s="241">
        <v>0</v>
      </c>
      <c r="I2264" s="34">
        <v>470000000</v>
      </c>
      <c r="J2264" s="21" t="s">
        <v>1316</v>
      </c>
      <c r="K2264" s="17" t="s">
        <v>1633</v>
      </c>
      <c r="L2264" s="235" t="s">
        <v>3905</v>
      </c>
      <c r="M2264" s="140" t="s">
        <v>383</v>
      </c>
      <c r="N2264" s="362" t="s">
        <v>6086</v>
      </c>
      <c r="O2264" s="3" t="s">
        <v>1368</v>
      </c>
      <c r="P2264" s="7" t="s">
        <v>1340</v>
      </c>
      <c r="Q2264" s="3" t="s">
        <v>1188</v>
      </c>
      <c r="R2264" s="211">
        <v>1</v>
      </c>
      <c r="S2264" s="183">
        <v>25000</v>
      </c>
      <c r="T2264" s="253">
        <f t="shared" si="622"/>
        <v>25000</v>
      </c>
      <c r="U2264" s="83">
        <f t="shared" si="621"/>
        <v>28000.000000000004</v>
      </c>
      <c r="V2264" s="9" t="s">
        <v>1327</v>
      </c>
      <c r="W2264" s="152" t="s">
        <v>1396</v>
      </c>
      <c r="X2264" s="243"/>
    </row>
    <row r="2265" spans="1:24" s="225" customFormat="1" ht="102">
      <c r="A2265" s="9" t="s">
        <v>7638</v>
      </c>
      <c r="B2265" s="3" t="s">
        <v>1318</v>
      </c>
      <c r="C2265" s="194" t="s">
        <v>3914</v>
      </c>
      <c r="D2265" s="203" t="s">
        <v>4477</v>
      </c>
      <c r="E2265" s="198" t="s">
        <v>4543</v>
      </c>
      <c r="F2265" s="243"/>
      <c r="G2265" s="161" t="s">
        <v>385</v>
      </c>
      <c r="H2265" s="241">
        <v>0</v>
      </c>
      <c r="I2265" s="34">
        <v>470000000</v>
      </c>
      <c r="J2265" s="21" t="s">
        <v>1316</v>
      </c>
      <c r="K2265" s="17" t="s">
        <v>1633</v>
      </c>
      <c r="L2265" s="235" t="s">
        <v>3905</v>
      </c>
      <c r="M2265" s="140" t="s">
        <v>383</v>
      </c>
      <c r="N2265" s="362" t="s">
        <v>6086</v>
      </c>
      <c r="O2265" s="3" t="s">
        <v>1368</v>
      </c>
      <c r="P2265" s="7" t="s">
        <v>1340</v>
      </c>
      <c r="Q2265" s="3" t="s">
        <v>1188</v>
      </c>
      <c r="R2265" s="211">
        <v>10</v>
      </c>
      <c r="S2265" s="183">
        <v>450</v>
      </c>
      <c r="T2265" s="253">
        <f t="shared" si="622"/>
        <v>4500</v>
      </c>
      <c r="U2265" s="83">
        <f t="shared" si="621"/>
        <v>5040.0000000000009</v>
      </c>
      <c r="V2265" s="9" t="s">
        <v>1327</v>
      </c>
      <c r="W2265" s="152" t="s">
        <v>1396</v>
      </c>
      <c r="X2265" s="243"/>
    </row>
    <row r="2266" spans="1:24" s="225" customFormat="1" ht="102">
      <c r="A2266" s="9" t="s">
        <v>7639</v>
      </c>
      <c r="B2266" s="3" t="s">
        <v>1318</v>
      </c>
      <c r="C2266" s="194" t="s">
        <v>4370</v>
      </c>
      <c r="D2266" s="203" t="s">
        <v>4544</v>
      </c>
      <c r="E2266" s="198" t="s">
        <v>4545</v>
      </c>
      <c r="F2266" s="243"/>
      <c r="G2266" s="161" t="s">
        <v>385</v>
      </c>
      <c r="H2266" s="241">
        <v>0</v>
      </c>
      <c r="I2266" s="34">
        <v>470000000</v>
      </c>
      <c r="J2266" s="21" t="s">
        <v>1316</v>
      </c>
      <c r="K2266" s="17" t="s">
        <v>1633</v>
      </c>
      <c r="L2266" s="235" t="s">
        <v>3905</v>
      </c>
      <c r="M2266" s="140" t="s">
        <v>383</v>
      </c>
      <c r="N2266" s="362" t="s">
        <v>6086</v>
      </c>
      <c r="O2266" s="3" t="s">
        <v>1368</v>
      </c>
      <c r="P2266" s="7" t="s">
        <v>1340</v>
      </c>
      <c r="Q2266" s="3" t="s">
        <v>1188</v>
      </c>
      <c r="R2266" s="211">
        <v>20</v>
      </c>
      <c r="S2266" s="183">
        <v>60</v>
      </c>
      <c r="T2266" s="253">
        <f t="shared" si="622"/>
        <v>1200</v>
      </c>
      <c r="U2266" s="83">
        <f t="shared" si="621"/>
        <v>1344.0000000000002</v>
      </c>
      <c r="V2266" s="9" t="s">
        <v>1327</v>
      </c>
      <c r="W2266" s="152" t="s">
        <v>1396</v>
      </c>
      <c r="X2266" s="243"/>
    </row>
    <row r="2267" spans="1:24" s="225" customFormat="1" ht="102">
      <c r="A2267" s="9" t="s">
        <v>7640</v>
      </c>
      <c r="B2267" s="3" t="s">
        <v>1318</v>
      </c>
      <c r="C2267" s="194" t="s">
        <v>4546</v>
      </c>
      <c r="D2267" s="189" t="s">
        <v>4547</v>
      </c>
      <c r="E2267" s="198" t="s">
        <v>4548</v>
      </c>
      <c r="F2267" s="243"/>
      <c r="G2267" s="161" t="s">
        <v>385</v>
      </c>
      <c r="H2267" s="241">
        <v>0</v>
      </c>
      <c r="I2267" s="34">
        <v>470000000</v>
      </c>
      <c r="J2267" s="21" t="s">
        <v>1316</v>
      </c>
      <c r="K2267" s="17" t="s">
        <v>1633</v>
      </c>
      <c r="L2267" s="235" t="s">
        <v>3905</v>
      </c>
      <c r="M2267" s="140" t="s">
        <v>383</v>
      </c>
      <c r="N2267" s="362" t="s">
        <v>6086</v>
      </c>
      <c r="O2267" s="3" t="s">
        <v>1368</v>
      </c>
      <c r="P2267" s="7" t="s">
        <v>1340</v>
      </c>
      <c r="Q2267" s="3" t="s">
        <v>1188</v>
      </c>
      <c r="R2267" s="211">
        <v>6</v>
      </c>
      <c r="S2267" s="183">
        <v>700</v>
      </c>
      <c r="T2267" s="253">
        <f t="shared" si="622"/>
        <v>4200</v>
      </c>
      <c r="U2267" s="83">
        <f t="shared" si="621"/>
        <v>4704</v>
      </c>
      <c r="V2267" s="9" t="s">
        <v>1327</v>
      </c>
      <c r="W2267" s="152" t="s">
        <v>1396</v>
      </c>
      <c r="X2267" s="243"/>
    </row>
    <row r="2268" spans="1:24" s="225" customFormat="1" ht="102">
      <c r="A2268" s="9" t="s">
        <v>7641</v>
      </c>
      <c r="B2268" s="3" t="s">
        <v>1318</v>
      </c>
      <c r="C2268" s="193" t="s">
        <v>12302</v>
      </c>
      <c r="D2268" s="190" t="s">
        <v>3918</v>
      </c>
      <c r="E2268" s="198" t="s">
        <v>4549</v>
      </c>
      <c r="F2268" s="243"/>
      <c r="G2268" s="161" t="s">
        <v>385</v>
      </c>
      <c r="H2268" s="241">
        <v>0</v>
      </c>
      <c r="I2268" s="34">
        <v>470000000</v>
      </c>
      <c r="J2268" s="21" t="s">
        <v>1316</v>
      </c>
      <c r="K2268" s="17" t="s">
        <v>1633</v>
      </c>
      <c r="L2268" s="235" t="s">
        <v>3905</v>
      </c>
      <c r="M2268" s="140" t="s">
        <v>383</v>
      </c>
      <c r="N2268" s="362" t="s">
        <v>6086</v>
      </c>
      <c r="O2268" s="3" t="s">
        <v>1368</v>
      </c>
      <c r="P2268" s="7" t="s">
        <v>1340</v>
      </c>
      <c r="Q2268" s="3" t="s">
        <v>1188</v>
      </c>
      <c r="R2268" s="211">
        <v>40</v>
      </c>
      <c r="S2268" s="183">
        <v>350</v>
      </c>
      <c r="T2268" s="253">
        <f t="shared" si="622"/>
        <v>14000</v>
      </c>
      <c r="U2268" s="83">
        <f t="shared" ref="U2268:U2331" si="623">T2268*1.12</f>
        <v>15680.000000000002</v>
      </c>
      <c r="V2268" s="9" t="s">
        <v>1327</v>
      </c>
      <c r="W2268" s="152" t="s">
        <v>1396</v>
      </c>
      <c r="X2268" s="243"/>
    </row>
    <row r="2269" spans="1:24" s="225" customFormat="1" ht="102">
      <c r="A2269" s="9" t="s">
        <v>7642</v>
      </c>
      <c r="B2269" s="3" t="s">
        <v>1318</v>
      </c>
      <c r="C2269" s="193" t="s">
        <v>4193</v>
      </c>
      <c r="D2269" s="190" t="s">
        <v>3918</v>
      </c>
      <c r="E2269" s="198" t="s">
        <v>4550</v>
      </c>
      <c r="F2269" s="243"/>
      <c r="G2269" s="161" t="s">
        <v>385</v>
      </c>
      <c r="H2269" s="241">
        <v>0</v>
      </c>
      <c r="I2269" s="34">
        <v>470000000</v>
      </c>
      <c r="J2269" s="21" t="s">
        <v>1316</v>
      </c>
      <c r="K2269" s="17" t="s">
        <v>1633</v>
      </c>
      <c r="L2269" s="235" t="s">
        <v>3905</v>
      </c>
      <c r="M2269" s="140" t="s">
        <v>383</v>
      </c>
      <c r="N2269" s="362" t="s">
        <v>6086</v>
      </c>
      <c r="O2269" s="3" t="s">
        <v>1368</v>
      </c>
      <c r="P2269" s="7" t="s">
        <v>1340</v>
      </c>
      <c r="Q2269" s="3" t="s">
        <v>1188</v>
      </c>
      <c r="R2269" s="211">
        <v>5</v>
      </c>
      <c r="S2269" s="183">
        <v>1600</v>
      </c>
      <c r="T2269" s="253">
        <f t="shared" si="622"/>
        <v>8000</v>
      </c>
      <c r="U2269" s="83">
        <f t="shared" si="623"/>
        <v>8960</v>
      </c>
      <c r="V2269" s="9" t="s">
        <v>1327</v>
      </c>
      <c r="W2269" s="152" t="s">
        <v>1396</v>
      </c>
      <c r="X2269" s="243"/>
    </row>
    <row r="2270" spans="1:24" s="225" customFormat="1" ht="102">
      <c r="A2270" s="9" t="s">
        <v>7643</v>
      </c>
      <c r="B2270" s="3" t="s">
        <v>1318</v>
      </c>
      <c r="C2270" s="193" t="s">
        <v>12303</v>
      </c>
      <c r="D2270" s="190" t="s">
        <v>3918</v>
      </c>
      <c r="E2270" s="198" t="s">
        <v>4551</v>
      </c>
      <c r="F2270" s="243"/>
      <c r="G2270" s="161" t="s">
        <v>385</v>
      </c>
      <c r="H2270" s="241">
        <v>0</v>
      </c>
      <c r="I2270" s="34">
        <v>470000000</v>
      </c>
      <c r="J2270" s="21" t="s">
        <v>1316</v>
      </c>
      <c r="K2270" s="17" t="s">
        <v>1633</v>
      </c>
      <c r="L2270" s="235" t="s">
        <v>3905</v>
      </c>
      <c r="M2270" s="140" t="s">
        <v>383</v>
      </c>
      <c r="N2270" s="362" t="s">
        <v>6086</v>
      </c>
      <c r="O2270" s="3" t="s">
        <v>1368</v>
      </c>
      <c r="P2270" s="7" t="s">
        <v>1340</v>
      </c>
      <c r="Q2270" s="3" t="s">
        <v>1188</v>
      </c>
      <c r="R2270" s="211">
        <v>10</v>
      </c>
      <c r="S2270" s="183">
        <v>1800</v>
      </c>
      <c r="T2270" s="253">
        <f t="shared" si="622"/>
        <v>18000</v>
      </c>
      <c r="U2270" s="83">
        <f t="shared" si="623"/>
        <v>20160.000000000004</v>
      </c>
      <c r="V2270" s="9" t="s">
        <v>1327</v>
      </c>
      <c r="W2270" s="152" t="s">
        <v>1396</v>
      </c>
      <c r="X2270" s="243"/>
    </row>
    <row r="2271" spans="1:24" s="225" customFormat="1" ht="102">
      <c r="A2271" s="9" t="s">
        <v>7644</v>
      </c>
      <c r="B2271" s="3" t="s">
        <v>1318</v>
      </c>
      <c r="C2271" s="193" t="s">
        <v>12304</v>
      </c>
      <c r="D2271" s="190" t="s">
        <v>3918</v>
      </c>
      <c r="E2271" s="198" t="s">
        <v>4552</v>
      </c>
      <c r="F2271" s="243"/>
      <c r="G2271" s="161" t="s">
        <v>385</v>
      </c>
      <c r="H2271" s="241">
        <v>0</v>
      </c>
      <c r="I2271" s="34">
        <v>470000000</v>
      </c>
      <c r="J2271" s="21" t="s">
        <v>1316</v>
      </c>
      <c r="K2271" s="17" t="s">
        <v>1633</v>
      </c>
      <c r="L2271" s="235" t="s">
        <v>3905</v>
      </c>
      <c r="M2271" s="140" t="s">
        <v>383</v>
      </c>
      <c r="N2271" s="362" t="s">
        <v>6086</v>
      </c>
      <c r="O2271" s="3" t="s">
        <v>1368</v>
      </c>
      <c r="P2271" s="7" t="s">
        <v>1340</v>
      </c>
      <c r="Q2271" s="3" t="s">
        <v>1188</v>
      </c>
      <c r="R2271" s="211">
        <v>20</v>
      </c>
      <c r="S2271" s="183">
        <v>450</v>
      </c>
      <c r="T2271" s="253">
        <f t="shared" si="622"/>
        <v>9000</v>
      </c>
      <c r="U2271" s="83">
        <f t="shared" si="623"/>
        <v>10080.000000000002</v>
      </c>
      <c r="V2271" s="9" t="s">
        <v>1327</v>
      </c>
      <c r="W2271" s="152" t="s">
        <v>1396</v>
      </c>
      <c r="X2271" s="243"/>
    </row>
    <row r="2272" spans="1:24" s="225" customFormat="1" ht="102">
      <c r="A2272" s="9" t="s">
        <v>7645</v>
      </c>
      <c r="B2272" s="3" t="s">
        <v>1318</v>
      </c>
      <c r="C2272" s="194" t="s">
        <v>4553</v>
      </c>
      <c r="D2272" s="203" t="s">
        <v>4554</v>
      </c>
      <c r="E2272" s="198" t="s">
        <v>4555</v>
      </c>
      <c r="F2272" s="243"/>
      <c r="G2272" s="161" t="s">
        <v>385</v>
      </c>
      <c r="H2272" s="241">
        <v>0</v>
      </c>
      <c r="I2272" s="34">
        <v>470000000</v>
      </c>
      <c r="J2272" s="21" t="s">
        <v>1316</v>
      </c>
      <c r="K2272" s="17" t="s">
        <v>1633</v>
      </c>
      <c r="L2272" s="235" t="s">
        <v>3905</v>
      </c>
      <c r="M2272" s="140" t="s">
        <v>383</v>
      </c>
      <c r="N2272" s="362" t="s">
        <v>6086</v>
      </c>
      <c r="O2272" s="3" t="s">
        <v>1368</v>
      </c>
      <c r="P2272" s="7" t="s">
        <v>1340</v>
      </c>
      <c r="Q2272" s="3" t="s">
        <v>1188</v>
      </c>
      <c r="R2272" s="211">
        <v>10</v>
      </c>
      <c r="S2272" s="183">
        <v>1900</v>
      </c>
      <c r="T2272" s="253">
        <f t="shared" si="622"/>
        <v>19000</v>
      </c>
      <c r="U2272" s="83">
        <f t="shared" si="623"/>
        <v>21280.000000000004</v>
      </c>
      <c r="V2272" s="9" t="s">
        <v>1327</v>
      </c>
      <c r="W2272" s="152" t="s">
        <v>1396</v>
      </c>
      <c r="X2272" s="243"/>
    </row>
    <row r="2273" spans="1:24" s="225" customFormat="1" ht="102">
      <c r="A2273" s="9" t="s">
        <v>7646</v>
      </c>
      <c r="B2273" s="3" t="s">
        <v>1318</v>
      </c>
      <c r="C2273" s="192" t="s">
        <v>3966</v>
      </c>
      <c r="D2273" s="190" t="s">
        <v>3975</v>
      </c>
      <c r="E2273" s="198" t="s">
        <v>4556</v>
      </c>
      <c r="F2273" s="243"/>
      <c r="G2273" s="161" t="s">
        <v>385</v>
      </c>
      <c r="H2273" s="241">
        <v>0</v>
      </c>
      <c r="I2273" s="34">
        <v>470000000</v>
      </c>
      <c r="J2273" s="21" t="s">
        <v>1316</v>
      </c>
      <c r="K2273" s="17" t="s">
        <v>1633</v>
      </c>
      <c r="L2273" s="235" t="s">
        <v>3905</v>
      </c>
      <c r="M2273" s="140" t="s">
        <v>383</v>
      </c>
      <c r="N2273" s="362" t="s">
        <v>6086</v>
      </c>
      <c r="O2273" s="3" t="s">
        <v>1368</v>
      </c>
      <c r="P2273" s="7" t="s">
        <v>1340</v>
      </c>
      <c r="Q2273" s="3" t="s">
        <v>1188</v>
      </c>
      <c r="R2273" s="211">
        <v>20</v>
      </c>
      <c r="S2273" s="183">
        <v>1300</v>
      </c>
      <c r="T2273" s="253">
        <f t="shared" si="622"/>
        <v>26000</v>
      </c>
      <c r="U2273" s="83">
        <f t="shared" si="623"/>
        <v>29120.000000000004</v>
      </c>
      <c r="V2273" s="9" t="s">
        <v>1327</v>
      </c>
      <c r="W2273" s="152" t="s">
        <v>1396</v>
      </c>
      <c r="X2273" s="243"/>
    </row>
    <row r="2274" spans="1:24" s="225" customFormat="1" ht="102">
      <c r="A2274" s="9" t="s">
        <v>7647</v>
      </c>
      <c r="B2274" s="3" t="s">
        <v>1318</v>
      </c>
      <c r="C2274" s="194" t="s">
        <v>4314</v>
      </c>
      <c r="D2274" s="205" t="s">
        <v>4557</v>
      </c>
      <c r="E2274" s="198" t="s">
        <v>4558</v>
      </c>
      <c r="F2274" s="243"/>
      <c r="G2274" s="161" t="s">
        <v>385</v>
      </c>
      <c r="H2274" s="241">
        <v>0</v>
      </c>
      <c r="I2274" s="34">
        <v>470000000</v>
      </c>
      <c r="J2274" s="21" t="s">
        <v>1316</v>
      </c>
      <c r="K2274" s="17" t="s">
        <v>1633</v>
      </c>
      <c r="L2274" s="235" t="s">
        <v>3905</v>
      </c>
      <c r="M2274" s="140" t="s">
        <v>383</v>
      </c>
      <c r="N2274" s="362" t="s">
        <v>6086</v>
      </c>
      <c r="O2274" s="3" t="s">
        <v>1368</v>
      </c>
      <c r="P2274" s="7" t="s">
        <v>1340</v>
      </c>
      <c r="Q2274" s="3" t="s">
        <v>1188</v>
      </c>
      <c r="R2274" s="211">
        <v>10</v>
      </c>
      <c r="S2274" s="183">
        <v>21000</v>
      </c>
      <c r="T2274" s="253">
        <f t="shared" si="622"/>
        <v>210000</v>
      </c>
      <c r="U2274" s="83">
        <f t="shared" si="623"/>
        <v>235200.00000000003</v>
      </c>
      <c r="V2274" s="9" t="s">
        <v>1327</v>
      </c>
      <c r="W2274" s="152" t="s">
        <v>1396</v>
      </c>
      <c r="X2274" s="243"/>
    </row>
    <row r="2275" spans="1:24" s="225" customFormat="1" ht="102">
      <c r="A2275" s="9" t="s">
        <v>7648</v>
      </c>
      <c r="B2275" s="3" t="s">
        <v>1318</v>
      </c>
      <c r="C2275" s="193" t="s">
        <v>12300</v>
      </c>
      <c r="D2275" s="190" t="s">
        <v>3918</v>
      </c>
      <c r="E2275" s="198" t="s">
        <v>4559</v>
      </c>
      <c r="F2275" s="243"/>
      <c r="G2275" s="161" t="s">
        <v>385</v>
      </c>
      <c r="H2275" s="241">
        <v>0</v>
      </c>
      <c r="I2275" s="34">
        <v>470000000</v>
      </c>
      <c r="J2275" s="21" t="s">
        <v>1316</v>
      </c>
      <c r="K2275" s="17" t="s">
        <v>1633</v>
      </c>
      <c r="L2275" s="235" t="s">
        <v>3905</v>
      </c>
      <c r="M2275" s="140" t="s">
        <v>383</v>
      </c>
      <c r="N2275" s="362" t="s">
        <v>6086</v>
      </c>
      <c r="O2275" s="3" t="s">
        <v>1368</v>
      </c>
      <c r="P2275" s="7" t="s">
        <v>1340</v>
      </c>
      <c r="Q2275" s="3" t="s">
        <v>1188</v>
      </c>
      <c r="R2275" s="211">
        <v>2</v>
      </c>
      <c r="S2275" s="183">
        <v>16985.849999999999</v>
      </c>
      <c r="T2275" s="253">
        <f t="shared" si="622"/>
        <v>33971.699999999997</v>
      </c>
      <c r="U2275" s="83">
        <f t="shared" si="623"/>
        <v>38048.304000000004</v>
      </c>
      <c r="V2275" s="9" t="s">
        <v>1327</v>
      </c>
      <c r="W2275" s="152" t="s">
        <v>1396</v>
      </c>
      <c r="X2275" s="243"/>
    </row>
    <row r="2276" spans="1:24" s="225" customFormat="1" ht="102">
      <c r="A2276" s="9" t="s">
        <v>7649</v>
      </c>
      <c r="B2276" s="3" t="s">
        <v>1318</v>
      </c>
      <c r="C2276" s="193" t="s">
        <v>12300</v>
      </c>
      <c r="D2276" s="190" t="s">
        <v>3918</v>
      </c>
      <c r="E2276" s="198" t="s">
        <v>4560</v>
      </c>
      <c r="F2276" s="243"/>
      <c r="G2276" s="161" t="s">
        <v>385</v>
      </c>
      <c r="H2276" s="241">
        <v>0</v>
      </c>
      <c r="I2276" s="34">
        <v>470000000</v>
      </c>
      <c r="J2276" s="21" t="s">
        <v>1316</v>
      </c>
      <c r="K2276" s="17" t="s">
        <v>1633</v>
      </c>
      <c r="L2276" s="235" t="s">
        <v>3905</v>
      </c>
      <c r="M2276" s="140" t="s">
        <v>383</v>
      </c>
      <c r="N2276" s="362" t="s">
        <v>6086</v>
      </c>
      <c r="O2276" s="3" t="s">
        <v>1368</v>
      </c>
      <c r="P2276" s="7" t="s">
        <v>1340</v>
      </c>
      <c r="Q2276" s="3" t="s">
        <v>1188</v>
      </c>
      <c r="R2276" s="211">
        <v>2</v>
      </c>
      <c r="S2276" s="183">
        <v>46211.95</v>
      </c>
      <c r="T2276" s="253">
        <f t="shared" si="622"/>
        <v>92423.9</v>
      </c>
      <c r="U2276" s="83">
        <f t="shared" si="623"/>
        <v>103514.768</v>
      </c>
      <c r="V2276" s="9" t="s">
        <v>1327</v>
      </c>
      <c r="W2276" s="152" t="s">
        <v>1396</v>
      </c>
      <c r="X2276" s="243"/>
    </row>
    <row r="2277" spans="1:24" s="225" customFormat="1" ht="102">
      <c r="A2277" s="9" t="s">
        <v>7650</v>
      </c>
      <c r="B2277" s="3" t="s">
        <v>1318</v>
      </c>
      <c r="C2277" s="194" t="s">
        <v>4561</v>
      </c>
      <c r="D2277" s="204" t="s">
        <v>4212</v>
      </c>
      <c r="E2277" s="198" t="s">
        <v>4562</v>
      </c>
      <c r="F2277" s="243"/>
      <c r="G2277" s="161" t="s">
        <v>385</v>
      </c>
      <c r="H2277" s="241">
        <v>0</v>
      </c>
      <c r="I2277" s="34">
        <v>470000000</v>
      </c>
      <c r="J2277" s="21" t="s">
        <v>1316</v>
      </c>
      <c r="K2277" s="17" t="s">
        <v>1633</v>
      </c>
      <c r="L2277" s="235" t="s">
        <v>3905</v>
      </c>
      <c r="M2277" s="140" t="s">
        <v>383</v>
      </c>
      <c r="N2277" s="362" t="s">
        <v>6086</v>
      </c>
      <c r="O2277" s="3" t="s">
        <v>1368</v>
      </c>
      <c r="P2277" s="7" t="s">
        <v>1340</v>
      </c>
      <c r="Q2277" s="3" t="s">
        <v>1188</v>
      </c>
      <c r="R2277" s="211">
        <v>20</v>
      </c>
      <c r="S2277" s="183">
        <v>500</v>
      </c>
      <c r="T2277" s="253">
        <f t="shared" si="622"/>
        <v>10000</v>
      </c>
      <c r="U2277" s="83">
        <f t="shared" si="623"/>
        <v>11200.000000000002</v>
      </c>
      <c r="V2277" s="9" t="s">
        <v>1327</v>
      </c>
      <c r="W2277" s="152" t="s">
        <v>1396</v>
      </c>
      <c r="X2277" s="243"/>
    </row>
    <row r="2278" spans="1:24" s="225" customFormat="1" ht="102">
      <c r="A2278" s="9" t="s">
        <v>7651</v>
      </c>
      <c r="B2278" s="3" t="s">
        <v>1318</v>
      </c>
      <c r="C2278" s="194" t="s">
        <v>4561</v>
      </c>
      <c r="D2278" s="204" t="s">
        <v>4212</v>
      </c>
      <c r="E2278" s="198" t="s">
        <v>4563</v>
      </c>
      <c r="F2278" s="243"/>
      <c r="G2278" s="161" t="s">
        <v>385</v>
      </c>
      <c r="H2278" s="241">
        <v>0</v>
      </c>
      <c r="I2278" s="34">
        <v>470000000</v>
      </c>
      <c r="J2278" s="21" t="s">
        <v>1316</v>
      </c>
      <c r="K2278" s="17" t="s">
        <v>1633</v>
      </c>
      <c r="L2278" s="235" t="s">
        <v>3905</v>
      </c>
      <c r="M2278" s="140" t="s">
        <v>383</v>
      </c>
      <c r="N2278" s="362" t="s">
        <v>6086</v>
      </c>
      <c r="O2278" s="3" t="s">
        <v>1368</v>
      </c>
      <c r="P2278" s="7" t="s">
        <v>1340</v>
      </c>
      <c r="Q2278" s="3" t="s">
        <v>1188</v>
      </c>
      <c r="R2278" s="211">
        <v>20</v>
      </c>
      <c r="S2278" s="183">
        <v>500</v>
      </c>
      <c r="T2278" s="253">
        <f t="shared" ref="T2278:T2341" si="624">R2278*S2278</f>
        <v>10000</v>
      </c>
      <c r="U2278" s="83">
        <f t="shared" si="623"/>
        <v>11200.000000000002</v>
      </c>
      <c r="V2278" s="9" t="s">
        <v>1327</v>
      </c>
      <c r="W2278" s="152" t="s">
        <v>1396</v>
      </c>
      <c r="X2278" s="243"/>
    </row>
    <row r="2279" spans="1:24" s="225" customFormat="1" ht="102">
      <c r="A2279" s="9" t="s">
        <v>7652</v>
      </c>
      <c r="B2279" s="3" t="s">
        <v>1318</v>
      </c>
      <c r="C2279" s="192" t="s">
        <v>4564</v>
      </c>
      <c r="D2279" s="204" t="s">
        <v>4565</v>
      </c>
      <c r="E2279" s="198" t="s">
        <v>4566</v>
      </c>
      <c r="F2279" s="243"/>
      <c r="G2279" s="161" t="s">
        <v>385</v>
      </c>
      <c r="H2279" s="241">
        <v>0</v>
      </c>
      <c r="I2279" s="34">
        <v>470000000</v>
      </c>
      <c r="J2279" s="21" t="s">
        <v>1316</v>
      </c>
      <c r="K2279" s="17" t="s">
        <v>1633</v>
      </c>
      <c r="L2279" s="235" t="s">
        <v>3905</v>
      </c>
      <c r="M2279" s="140" t="s">
        <v>383</v>
      </c>
      <c r="N2279" s="362" t="s">
        <v>6086</v>
      </c>
      <c r="O2279" s="3" t="s">
        <v>1368</v>
      </c>
      <c r="P2279" s="7" t="s">
        <v>1340</v>
      </c>
      <c r="Q2279" s="3" t="s">
        <v>1188</v>
      </c>
      <c r="R2279" s="211">
        <v>30</v>
      </c>
      <c r="S2279" s="183">
        <v>350</v>
      </c>
      <c r="T2279" s="253">
        <f t="shared" si="624"/>
        <v>10500</v>
      </c>
      <c r="U2279" s="83">
        <f t="shared" si="623"/>
        <v>11760.000000000002</v>
      </c>
      <c r="V2279" s="9" t="s">
        <v>1327</v>
      </c>
      <c r="W2279" s="152" t="s">
        <v>1396</v>
      </c>
      <c r="X2279" s="243"/>
    </row>
    <row r="2280" spans="1:24" s="225" customFormat="1" ht="102">
      <c r="A2280" s="9" t="s">
        <v>7653</v>
      </c>
      <c r="B2280" s="3" t="s">
        <v>1318</v>
      </c>
      <c r="C2280" s="193" t="s">
        <v>12292</v>
      </c>
      <c r="D2280" s="190" t="s">
        <v>3918</v>
      </c>
      <c r="E2280" s="198" t="s">
        <v>4567</v>
      </c>
      <c r="F2280" s="243"/>
      <c r="G2280" s="161" t="s">
        <v>385</v>
      </c>
      <c r="H2280" s="241">
        <v>0</v>
      </c>
      <c r="I2280" s="34">
        <v>470000000</v>
      </c>
      <c r="J2280" s="21" t="s">
        <v>1316</v>
      </c>
      <c r="K2280" s="17" t="s">
        <v>1633</v>
      </c>
      <c r="L2280" s="235" t="s">
        <v>3905</v>
      </c>
      <c r="M2280" s="140" t="s">
        <v>383</v>
      </c>
      <c r="N2280" s="362" t="s">
        <v>6086</v>
      </c>
      <c r="O2280" s="3" t="s">
        <v>1368</v>
      </c>
      <c r="P2280" s="7" t="s">
        <v>1340</v>
      </c>
      <c r="Q2280" s="3" t="s">
        <v>1188</v>
      </c>
      <c r="R2280" s="211">
        <v>2</v>
      </c>
      <c r="S2280" s="183">
        <v>76523.86</v>
      </c>
      <c r="T2280" s="253">
        <f t="shared" si="624"/>
        <v>153047.72</v>
      </c>
      <c r="U2280" s="83">
        <f t="shared" si="623"/>
        <v>171413.44640000002</v>
      </c>
      <c r="V2280" s="9" t="s">
        <v>1327</v>
      </c>
      <c r="W2280" s="152" t="s">
        <v>1396</v>
      </c>
      <c r="X2280" s="243"/>
    </row>
    <row r="2281" spans="1:24" s="225" customFormat="1" ht="102">
      <c r="A2281" s="9" t="s">
        <v>7654</v>
      </c>
      <c r="B2281" s="3" t="s">
        <v>1318</v>
      </c>
      <c r="C2281" s="193" t="s">
        <v>4568</v>
      </c>
      <c r="D2281" s="190" t="s">
        <v>4569</v>
      </c>
      <c r="E2281" s="198" t="s">
        <v>4570</v>
      </c>
      <c r="F2281" s="243"/>
      <c r="G2281" s="161" t="s">
        <v>385</v>
      </c>
      <c r="H2281" s="241">
        <v>0</v>
      </c>
      <c r="I2281" s="34">
        <v>470000000</v>
      </c>
      <c r="J2281" s="21" t="s">
        <v>1316</v>
      </c>
      <c r="K2281" s="17" t="s">
        <v>1633</v>
      </c>
      <c r="L2281" s="235" t="s">
        <v>3905</v>
      </c>
      <c r="M2281" s="140" t="s">
        <v>383</v>
      </c>
      <c r="N2281" s="362" t="s">
        <v>6086</v>
      </c>
      <c r="O2281" s="3" t="s">
        <v>1368</v>
      </c>
      <c r="P2281" s="7" t="s">
        <v>1340</v>
      </c>
      <c r="Q2281" s="3" t="s">
        <v>1188</v>
      </c>
      <c r="R2281" s="211">
        <v>3</v>
      </c>
      <c r="S2281" s="183">
        <v>4406.26</v>
      </c>
      <c r="T2281" s="253">
        <f t="shared" si="624"/>
        <v>13218.78</v>
      </c>
      <c r="U2281" s="83">
        <f t="shared" si="623"/>
        <v>14805.033600000002</v>
      </c>
      <c r="V2281" s="9" t="s">
        <v>1327</v>
      </c>
      <c r="W2281" s="152" t="s">
        <v>1396</v>
      </c>
      <c r="X2281" s="243"/>
    </row>
    <row r="2282" spans="1:24" s="225" customFormat="1" ht="102">
      <c r="A2282" s="9" t="s">
        <v>7655</v>
      </c>
      <c r="B2282" s="3" t="s">
        <v>1318</v>
      </c>
      <c r="C2282" s="193" t="s">
        <v>4568</v>
      </c>
      <c r="D2282" s="190" t="s">
        <v>4569</v>
      </c>
      <c r="E2282" s="198" t="s">
        <v>4571</v>
      </c>
      <c r="F2282" s="243"/>
      <c r="G2282" s="161" t="s">
        <v>385</v>
      </c>
      <c r="H2282" s="241">
        <v>0</v>
      </c>
      <c r="I2282" s="34">
        <v>470000000</v>
      </c>
      <c r="J2282" s="21" t="s">
        <v>1316</v>
      </c>
      <c r="K2282" s="17" t="s">
        <v>1633</v>
      </c>
      <c r="L2282" s="235" t="s">
        <v>3905</v>
      </c>
      <c r="M2282" s="140" t="s">
        <v>383</v>
      </c>
      <c r="N2282" s="362" t="s">
        <v>6086</v>
      </c>
      <c r="O2282" s="3" t="s">
        <v>1368</v>
      </c>
      <c r="P2282" s="7" t="s">
        <v>1340</v>
      </c>
      <c r="Q2282" s="3" t="s">
        <v>1188</v>
      </c>
      <c r="R2282" s="211">
        <v>3</v>
      </c>
      <c r="S2282" s="183">
        <v>4406.26</v>
      </c>
      <c r="T2282" s="253">
        <f t="shared" si="624"/>
        <v>13218.78</v>
      </c>
      <c r="U2282" s="83">
        <f t="shared" si="623"/>
        <v>14805.033600000002</v>
      </c>
      <c r="V2282" s="9" t="s">
        <v>1327</v>
      </c>
      <c r="W2282" s="152" t="s">
        <v>1396</v>
      </c>
      <c r="X2282" s="243"/>
    </row>
    <row r="2283" spans="1:24" s="225" customFormat="1" ht="102">
      <c r="A2283" s="9" t="s">
        <v>7656</v>
      </c>
      <c r="B2283" s="3" t="s">
        <v>1318</v>
      </c>
      <c r="C2283" s="194" t="s">
        <v>4572</v>
      </c>
      <c r="D2283" s="204" t="s">
        <v>4573</v>
      </c>
      <c r="E2283" s="198" t="s">
        <v>4574</v>
      </c>
      <c r="F2283" s="243"/>
      <c r="G2283" s="161" t="s">
        <v>385</v>
      </c>
      <c r="H2283" s="241">
        <v>0</v>
      </c>
      <c r="I2283" s="34">
        <v>470000000</v>
      </c>
      <c r="J2283" s="21" t="s">
        <v>1316</v>
      </c>
      <c r="K2283" s="17" t="s">
        <v>1633</v>
      </c>
      <c r="L2283" s="235" t="s">
        <v>3905</v>
      </c>
      <c r="M2283" s="140" t="s">
        <v>383</v>
      </c>
      <c r="N2283" s="362" t="s">
        <v>6086</v>
      </c>
      <c r="O2283" s="3" t="s">
        <v>1368</v>
      </c>
      <c r="P2283" s="7" t="s">
        <v>1340</v>
      </c>
      <c r="Q2283" s="3" t="s">
        <v>1188</v>
      </c>
      <c r="R2283" s="211">
        <v>2</v>
      </c>
      <c r="S2283" s="183">
        <v>19237.07</v>
      </c>
      <c r="T2283" s="253">
        <f t="shared" si="624"/>
        <v>38474.14</v>
      </c>
      <c r="U2283" s="83">
        <f t="shared" si="623"/>
        <v>43091.036800000002</v>
      </c>
      <c r="V2283" s="9" t="s">
        <v>1327</v>
      </c>
      <c r="W2283" s="152" t="s">
        <v>1396</v>
      </c>
      <c r="X2283" s="243"/>
    </row>
    <row r="2284" spans="1:24" s="225" customFormat="1" ht="102">
      <c r="A2284" s="9" t="s">
        <v>7657</v>
      </c>
      <c r="B2284" s="3" t="s">
        <v>1318</v>
      </c>
      <c r="C2284" s="194" t="s">
        <v>4575</v>
      </c>
      <c r="D2284" s="204" t="s">
        <v>4576</v>
      </c>
      <c r="E2284" s="198" t="s">
        <v>4577</v>
      </c>
      <c r="F2284" s="243"/>
      <c r="G2284" s="161" t="s">
        <v>385</v>
      </c>
      <c r="H2284" s="241">
        <v>0</v>
      </c>
      <c r="I2284" s="34">
        <v>470000000</v>
      </c>
      <c r="J2284" s="21" t="s">
        <v>1316</v>
      </c>
      <c r="K2284" s="17" t="s">
        <v>1633</v>
      </c>
      <c r="L2284" s="235" t="s">
        <v>3905</v>
      </c>
      <c r="M2284" s="140" t="s">
        <v>383</v>
      </c>
      <c r="N2284" s="362" t="s">
        <v>6086</v>
      </c>
      <c r="O2284" s="3" t="s">
        <v>1368</v>
      </c>
      <c r="P2284" s="7" t="s">
        <v>1340</v>
      </c>
      <c r="Q2284" s="3" t="s">
        <v>1188</v>
      </c>
      <c r="R2284" s="211">
        <v>2</v>
      </c>
      <c r="S2284" s="183">
        <v>19237.07</v>
      </c>
      <c r="T2284" s="253">
        <f t="shared" si="624"/>
        <v>38474.14</v>
      </c>
      <c r="U2284" s="83">
        <f t="shared" si="623"/>
        <v>43091.036800000002</v>
      </c>
      <c r="V2284" s="9" t="s">
        <v>1327</v>
      </c>
      <c r="W2284" s="152" t="s">
        <v>1396</v>
      </c>
      <c r="X2284" s="243"/>
    </row>
    <row r="2285" spans="1:24" s="225" customFormat="1" ht="102">
      <c r="A2285" s="9" t="s">
        <v>7658</v>
      </c>
      <c r="B2285" s="3" t="s">
        <v>1318</v>
      </c>
      <c r="C2285" s="194" t="s">
        <v>4572</v>
      </c>
      <c r="D2285" s="204" t="s">
        <v>4578</v>
      </c>
      <c r="E2285" s="198" t="s">
        <v>4579</v>
      </c>
      <c r="F2285" s="243"/>
      <c r="G2285" s="161" t="s">
        <v>385</v>
      </c>
      <c r="H2285" s="241">
        <v>0</v>
      </c>
      <c r="I2285" s="34">
        <v>470000000</v>
      </c>
      <c r="J2285" s="21" t="s">
        <v>1316</v>
      </c>
      <c r="K2285" s="17" t="s">
        <v>1633</v>
      </c>
      <c r="L2285" s="235" t="s">
        <v>3905</v>
      </c>
      <c r="M2285" s="140" t="s">
        <v>383</v>
      </c>
      <c r="N2285" s="362" t="s">
        <v>6086</v>
      </c>
      <c r="O2285" s="3" t="s">
        <v>1368</v>
      </c>
      <c r="P2285" s="7" t="s">
        <v>1340</v>
      </c>
      <c r="Q2285" s="3" t="s">
        <v>1188</v>
      </c>
      <c r="R2285" s="211">
        <v>2</v>
      </c>
      <c r="S2285" s="183">
        <v>24395.61</v>
      </c>
      <c r="T2285" s="253">
        <f t="shared" si="624"/>
        <v>48791.22</v>
      </c>
      <c r="U2285" s="83">
        <f t="shared" si="623"/>
        <v>54646.166400000009</v>
      </c>
      <c r="V2285" s="9" t="s">
        <v>1327</v>
      </c>
      <c r="W2285" s="152" t="s">
        <v>1396</v>
      </c>
      <c r="X2285" s="243"/>
    </row>
    <row r="2286" spans="1:24" s="225" customFormat="1" ht="102">
      <c r="A2286" s="9" t="s">
        <v>7659</v>
      </c>
      <c r="B2286" s="3" t="s">
        <v>1318</v>
      </c>
      <c r="C2286" s="194" t="s">
        <v>4575</v>
      </c>
      <c r="D2286" s="204" t="s">
        <v>4578</v>
      </c>
      <c r="E2286" s="198" t="s">
        <v>4580</v>
      </c>
      <c r="F2286" s="243"/>
      <c r="G2286" s="161" t="s">
        <v>385</v>
      </c>
      <c r="H2286" s="241">
        <v>0</v>
      </c>
      <c r="I2286" s="34">
        <v>470000000</v>
      </c>
      <c r="J2286" s="21" t="s">
        <v>1316</v>
      </c>
      <c r="K2286" s="17" t="s">
        <v>1633</v>
      </c>
      <c r="L2286" s="235" t="s">
        <v>3905</v>
      </c>
      <c r="M2286" s="140" t="s">
        <v>383</v>
      </c>
      <c r="N2286" s="362" t="s">
        <v>6086</v>
      </c>
      <c r="O2286" s="3" t="s">
        <v>1368</v>
      </c>
      <c r="P2286" s="7" t="s">
        <v>1340</v>
      </c>
      <c r="Q2286" s="3" t="s">
        <v>1188</v>
      </c>
      <c r="R2286" s="211">
        <v>2</v>
      </c>
      <c r="S2286" s="183">
        <v>24395.61</v>
      </c>
      <c r="T2286" s="253">
        <f t="shared" si="624"/>
        <v>48791.22</v>
      </c>
      <c r="U2286" s="83">
        <f t="shared" si="623"/>
        <v>54646.166400000009</v>
      </c>
      <c r="V2286" s="9" t="s">
        <v>1327</v>
      </c>
      <c r="W2286" s="152" t="s">
        <v>1396</v>
      </c>
      <c r="X2286" s="243"/>
    </row>
    <row r="2287" spans="1:24" s="225" customFormat="1" ht="102">
      <c r="A2287" s="9" t="s">
        <v>7660</v>
      </c>
      <c r="B2287" s="3" t="s">
        <v>1318</v>
      </c>
      <c r="C2287" s="194" t="s">
        <v>4581</v>
      </c>
      <c r="D2287" s="204" t="s">
        <v>4582</v>
      </c>
      <c r="E2287" s="198" t="s">
        <v>4583</v>
      </c>
      <c r="F2287" s="243"/>
      <c r="G2287" s="161" t="s">
        <v>385</v>
      </c>
      <c r="H2287" s="241">
        <v>0</v>
      </c>
      <c r="I2287" s="34">
        <v>470000000</v>
      </c>
      <c r="J2287" s="21" t="s">
        <v>1316</v>
      </c>
      <c r="K2287" s="17" t="s">
        <v>1633</v>
      </c>
      <c r="L2287" s="235" t="s">
        <v>3905</v>
      </c>
      <c r="M2287" s="140" t="s">
        <v>383</v>
      </c>
      <c r="N2287" s="362" t="s">
        <v>6086</v>
      </c>
      <c r="O2287" s="3" t="s">
        <v>1368</v>
      </c>
      <c r="P2287" s="7" t="s">
        <v>1340</v>
      </c>
      <c r="Q2287" s="3" t="s">
        <v>1188</v>
      </c>
      <c r="R2287" s="211">
        <v>2</v>
      </c>
      <c r="S2287" s="183">
        <v>85115.96</v>
      </c>
      <c r="T2287" s="253">
        <f t="shared" si="624"/>
        <v>170231.92</v>
      </c>
      <c r="U2287" s="83">
        <f t="shared" si="623"/>
        <v>190659.75040000002</v>
      </c>
      <c r="V2287" s="9" t="s">
        <v>1327</v>
      </c>
      <c r="W2287" s="152" t="s">
        <v>1396</v>
      </c>
      <c r="X2287" s="243"/>
    </row>
    <row r="2288" spans="1:24" s="225" customFormat="1" ht="102">
      <c r="A2288" s="9" t="s">
        <v>7661</v>
      </c>
      <c r="B2288" s="3" t="s">
        <v>1318</v>
      </c>
      <c r="C2288" s="505" t="s">
        <v>12305</v>
      </c>
      <c r="D2288" s="204" t="s">
        <v>4584</v>
      </c>
      <c r="E2288" s="198" t="s">
        <v>4585</v>
      </c>
      <c r="F2288" s="243"/>
      <c r="G2288" s="161" t="s">
        <v>385</v>
      </c>
      <c r="H2288" s="241">
        <v>0</v>
      </c>
      <c r="I2288" s="34">
        <v>470000000</v>
      </c>
      <c r="J2288" s="21" t="s">
        <v>1316</v>
      </c>
      <c r="K2288" s="17" t="s">
        <v>1633</v>
      </c>
      <c r="L2288" s="235" t="s">
        <v>3905</v>
      </c>
      <c r="M2288" s="140" t="s">
        <v>383</v>
      </c>
      <c r="N2288" s="362" t="s">
        <v>6086</v>
      </c>
      <c r="O2288" s="3" t="s">
        <v>1368</v>
      </c>
      <c r="P2288" s="7" t="s">
        <v>1340</v>
      </c>
      <c r="Q2288" s="3" t="s">
        <v>1188</v>
      </c>
      <c r="R2288" s="211">
        <v>2</v>
      </c>
      <c r="S2288" s="183">
        <v>19452.009999999998</v>
      </c>
      <c r="T2288" s="253">
        <f t="shared" si="624"/>
        <v>38904.019999999997</v>
      </c>
      <c r="U2288" s="83">
        <f t="shared" si="623"/>
        <v>43572.502399999998</v>
      </c>
      <c r="V2288" s="9" t="s">
        <v>1327</v>
      </c>
      <c r="W2288" s="152" t="s">
        <v>1396</v>
      </c>
      <c r="X2288" s="243"/>
    </row>
    <row r="2289" spans="1:24" s="225" customFormat="1" ht="102">
      <c r="A2289" s="9" t="s">
        <v>7662</v>
      </c>
      <c r="B2289" s="3" t="s">
        <v>1318</v>
      </c>
      <c r="C2289" s="194" t="s">
        <v>4394</v>
      </c>
      <c r="D2289" s="204" t="s">
        <v>4395</v>
      </c>
      <c r="E2289" s="198" t="s">
        <v>4586</v>
      </c>
      <c r="F2289" s="243"/>
      <c r="G2289" s="161" t="s">
        <v>385</v>
      </c>
      <c r="H2289" s="241">
        <v>0</v>
      </c>
      <c r="I2289" s="34">
        <v>470000000</v>
      </c>
      <c r="J2289" s="21" t="s">
        <v>1316</v>
      </c>
      <c r="K2289" s="17" t="s">
        <v>1633</v>
      </c>
      <c r="L2289" s="235" t="s">
        <v>3905</v>
      </c>
      <c r="M2289" s="140" t="s">
        <v>383</v>
      </c>
      <c r="N2289" s="362" t="s">
        <v>6086</v>
      </c>
      <c r="O2289" s="3" t="s">
        <v>1368</v>
      </c>
      <c r="P2289" s="7" t="s">
        <v>1340</v>
      </c>
      <c r="Q2289" s="3" t="s">
        <v>1188</v>
      </c>
      <c r="R2289" s="211">
        <v>2</v>
      </c>
      <c r="S2289" s="183">
        <v>1519083.4</v>
      </c>
      <c r="T2289" s="253">
        <f t="shared" si="624"/>
        <v>3038166.8</v>
      </c>
      <c r="U2289" s="83">
        <f t="shared" si="623"/>
        <v>3402746.8160000001</v>
      </c>
      <c r="V2289" s="9" t="s">
        <v>1327</v>
      </c>
      <c r="W2289" s="152" t="s">
        <v>1396</v>
      </c>
      <c r="X2289" s="243"/>
    </row>
    <row r="2290" spans="1:24" s="225" customFormat="1" ht="102">
      <c r="A2290" s="9" t="s">
        <v>7663</v>
      </c>
      <c r="B2290" s="3" t="s">
        <v>1318</v>
      </c>
      <c r="C2290" s="192" t="s">
        <v>4234</v>
      </c>
      <c r="D2290" s="190" t="s">
        <v>4235</v>
      </c>
      <c r="E2290" s="198" t="s">
        <v>4587</v>
      </c>
      <c r="F2290" s="243"/>
      <c r="G2290" s="161" t="s">
        <v>385</v>
      </c>
      <c r="H2290" s="241">
        <v>0</v>
      </c>
      <c r="I2290" s="34">
        <v>470000000</v>
      </c>
      <c r="J2290" s="21" t="s">
        <v>1316</v>
      </c>
      <c r="K2290" s="17" t="s">
        <v>1633</v>
      </c>
      <c r="L2290" s="235" t="s">
        <v>3905</v>
      </c>
      <c r="M2290" s="140" t="s">
        <v>383</v>
      </c>
      <c r="N2290" s="362" t="s">
        <v>6086</v>
      </c>
      <c r="O2290" s="3" t="s">
        <v>1368</v>
      </c>
      <c r="P2290" s="7" t="s">
        <v>1340</v>
      </c>
      <c r="Q2290" s="3" t="s">
        <v>1188</v>
      </c>
      <c r="R2290" s="211">
        <v>4</v>
      </c>
      <c r="S2290" s="183">
        <v>5000</v>
      </c>
      <c r="T2290" s="253">
        <f t="shared" si="624"/>
        <v>20000</v>
      </c>
      <c r="U2290" s="83">
        <f t="shared" si="623"/>
        <v>22400.000000000004</v>
      </c>
      <c r="V2290" s="9" t="s">
        <v>1327</v>
      </c>
      <c r="W2290" s="152" t="s">
        <v>1396</v>
      </c>
      <c r="X2290" s="243"/>
    </row>
    <row r="2291" spans="1:24" s="225" customFormat="1" ht="102">
      <c r="A2291" s="9" t="s">
        <v>7664</v>
      </c>
      <c r="B2291" s="3" t="s">
        <v>1318</v>
      </c>
      <c r="C2291" s="192" t="s">
        <v>4588</v>
      </c>
      <c r="D2291" s="190" t="s">
        <v>4589</v>
      </c>
      <c r="E2291" s="198" t="s">
        <v>4590</v>
      </c>
      <c r="F2291" s="243"/>
      <c r="G2291" s="161" t="s">
        <v>385</v>
      </c>
      <c r="H2291" s="241">
        <v>0</v>
      </c>
      <c r="I2291" s="34">
        <v>470000000</v>
      </c>
      <c r="J2291" s="21" t="s">
        <v>1316</v>
      </c>
      <c r="K2291" s="17" t="s">
        <v>1633</v>
      </c>
      <c r="L2291" s="235" t="s">
        <v>3905</v>
      </c>
      <c r="M2291" s="140" t="s">
        <v>383</v>
      </c>
      <c r="N2291" s="362" t="s">
        <v>6086</v>
      </c>
      <c r="O2291" s="3" t="s">
        <v>1368</v>
      </c>
      <c r="P2291" s="7" t="s">
        <v>1340</v>
      </c>
      <c r="Q2291" s="3" t="s">
        <v>1188</v>
      </c>
      <c r="R2291" s="211">
        <v>20</v>
      </c>
      <c r="S2291" s="183">
        <v>1500</v>
      </c>
      <c r="T2291" s="253">
        <f t="shared" si="624"/>
        <v>30000</v>
      </c>
      <c r="U2291" s="83">
        <f t="shared" si="623"/>
        <v>33600</v>
      </c>
      <c r="V2291" s="9" t="s">
        <v>1327</v>
      </c>
      <c r="W2291" s="152" t="s">
        <v>1396</v>
      </c>
      <c r="X2291" s="243"/>
    </row>
    <row r="2292" spans="1:24" s="225" customFormat="1" ht="102">
      <c r="A2292" s="9" t="s">
        <v>7665</v>
      </c>
      <c r="B2292" s="3" t="s">
        <v>1318</v>
      </c>
      <c r="C2292" s="192" t="s">
        <v>4148</v>
      </c>
      <c r="D2292" s="190" t="s">
        <v>3953</v>
      </c>
      <c r="E2292" s="198" t="s">
        <v>4591</v>
      </c>
      <c r="F2292" s="243"/>
      <c r="G2292" s="161" t="s">
        <v>385</v>
      </c>
      <c r="H2292" s="241">
        <v>0</v>
      </c>
      <c r="I2292" s="34">
        <v>470000000</v>
      </c>
      <c r="J2292" s="21" t="s">
        <v>1316</v>
      </c>
      <c r="K2292" s="17" t="s">
        <v>1633</v>
      </c>
      <c r="L2292" s="235" t="s">
        <v>3905</v>
      </c>
      <c r="M2292" s="140" t="s">
        <v>383</v>
      </c>
      <c r="N2292" s="362" t="s">
        <v>6086</v>
      </c>
      <c r="O2292" s="3" t="s">
        <v>1368</v>
      </c>
      <c r="P2292" s="7" t="s">
        <v>1340</v>
      </c>
      <c r="Q2292" s="3" t="s">
        <v>1188</v>
      </c>
      <c r="R2292" s="211">
        <v>80</v>
      </c>
      <c r="S2292" s="183">
        <v>2100</v>
      </c>
      <c r="T2292" s="253">
        <f t="shared" si="624"/>
        <v>168000</v>
      </c>
      <c r="U2292" s="83">
        <f t="shared" si="623"/>
        <v>188160.00000000003</v>
      </c>
      <c r="V2292" s="9" t="s">
        <v>1327</v>
      </c>
      <c r="W2292" s="152" t="s">
        <v>1396</v>
      </c>
      <c r="X2292" s="243"/>
    </row>
    <row r="2293" spans="1:24" s="225" customFormat="1" ht="102">
      <c r="A2293" s="9" t="s">
        <v>7666</v>
      </c>
      <c r="B2293" s="3" t="s">
        <v>1318</v>
      </c>
      <c r="C2293" s="192" t="s">
        <v>4148</v>
      </c>
      <c r="D2293" s="190" t="s">
        <v>3953</v>
      </c>
      <c r="E2293" s="198" t="s">
        <v>4592</v>
      </c>
      <c r="F2293" s="243"/>
      <c r="G2293" s="161" t="s">
        <v>385</v>
      </c>
      <c r="H2293" s="241">
        <v>0</v>
      </c>
      <c r="I2293" s="34">
        <v>470000000</v>
      </c>
      <c r="J2293" s="21" t="s">
        <v>1316</v>
      </c>
      <c r="K2293" s="17" t="s">
        <v>1633</v>
      </c>
      <c r="L2293" s="235" t="s">
        <v>3905</v>
      </c>
      <c r="M2293" s="140" t="s">
        <v>383</v>
      </c>
      <c r="N2293" s="362" t="s">
        <v>6086</v>
      </c>
      <c r="O2293" s="3" t="s">
        <v>1368</v>
      </c>
      <c r="P2293" s="7" t="s">
        <v>1340</v>
      </c>
      <c r="Q2293" s="3" t="s">
        <v>1188</v>
      </c>
      <c r="R2293" s="211">
        <v>80</v>
      </c>
      <c r="S2293" s="183">
        <v>1850</v>
      </c>
      <c r="T2293" s="253">
        <f t="shared" si="624"/>
        <v>148000</v>
      </c>
      <c r="U2293" s="83">
        <f t="shared" si="623"/>
        <v>165760.00000000003</v>
      </c>
      <c r="V2293" s="9" t="s">
        <v>1327</v>
      </c>
      <c r="W2293" s="152" t="s">
        <v>1396</v>
      </c>
      <c r="X2293" s="243"/>
    </row>
    <row r="2294" spans="1:24" s="225" customFormat="1" ht="102">
      <c r="A2294" s="9" t="s">
        <v>7667</v>
      </c>
      <c r="B2294" s="3" t="s">
        <v>1318</v>
      </c>
      <c r="C2294" s="194" t="s">
        <v>4414</v>
      </c>
      <c r="D2294" s="198" t="s">
        <v>4415</v>
      </c>
      <c r="E2294" s="199" t="s">
        <v>4593</v>
      </c>
      <c r="F2294" s="243"/>
      <c r="G2294" s="161" t="s">
        <v>385</v>
      </c>
      <c r="H2294" s="241">
        <v>0</v>
      </c>
      <c r="I2294" s="34">
        <v>470000000</v>
      </c>
      <c r="J2294" s="21" t="s">
        <v>1316</v>
      </c>
      <c r="K2294" s="17" t="s">
        <v>1633</v>
      </c>
      <c r="L2294" s="235" t="s">
        <v>3905</v>
      </c>
      <c r="M2294" s="140" t="s">
        <v>383</v>
      </c>
      <c r="N2294" s="362" t="s">
        <v>6086</v>
      </c>
      <c r="O2294" s="3" t="s">
        <v>1368</v>
      </c>
      <c r="P2294" s="7" t="s">
        <v>1340</v>
      </c>
      <c r="Q2294" s="3" t="s">
        <v>1188</v>
      </c>
      <c r="R2294" s="157">
        <v>2</v>
      </c>
      <c r="S2294" s="260">
        <v>143567.67000000001</v>
      </c>
      <c r="T2294" s="253">
        <f t="shared" si="624"/>
        <v>287135.34000000003</v>
      </c>
      <c r="U2294" s="83">
        <f t="shared" si="623"/>
        <v>321591.58080000005</v>
      </c>
      <c r="V2294" s="9" t="s">
        <v>1327</v>
      </c>
      <c r="W2294" s="152" t="s">
        <v>1396</v>
      </c>
      <c r="X2294" s="243"/>
    </row>
    <row r="2295" spans="1:24" s="225" customFormat="1" ht="102">
      <c r="A2295" s="9" t="s">
        <v>7668</v>
      </c>
      <c r="B2295" s="3" t="s">
        <v>1318</v>
      </c>
      <c r="C2295" s="194" t="s">
        <v>4245</v>
      </c>
      <c r="D2295" s="198" t="s">
        <v>4249</v>
      </c>
      <c r="E2295" s="199" t="s">
        <v>4594</v>
      </c>
      <c r="F2295" s="243"/>
      <c r="G2295" s="161" t="s">
        <v>385</v>
      </c>
      <c r="H2295" s="241">
        <v>0</v>
      </c>
      <c r="I2295" s="34">
        <v>470000000</v>
      </c>
      <c r="J2295" s="21" t="s">
        <v>1316</v>
      </c>
      <c r="K2295" s="17" t="s">
        <v>1633</v>
      </c>
      <c r="L2295" s="235" t="s">
        <v>3905</v>
      </c>
      <c r="M2295" s="140" t="s">
        <v>383</v>
      </c>
      <c r="N2295" s="362" t="s">
        <v>6086</v>
      </c>
      <c r="O2295" s="3" t="s">
        <v>1368</v>
      </c>
      <c r="P2295" s="7" t="s">
        <v>1340</v>
      </c>
      <c r="Q2295" s="3" t="s">
        <v>1188</v>
      </c>
      <c r="R2295" s="157">
        <v>2</v>
      </c>
      <c r="S2295" s="260">
        <v>67847.240000000005</v>
      </c>
      <c r="T2295" s="253">
        <f t="shared" si="624"/>
        <v>135694.48000000001</v>
      </c>
      <c r="U2295" s="83">
        <f t="shared" si="623"/>
        <v>151977.81760000004</v>
      </c>
      <c r="V2295" s="9" t="s">
        <v>1327</v>
      </c>
      <c r="W2295" s="152" t="s">
        <v>1396</v>
      </c>
      <c r="X2295" s="243"/>
    </row>
    <row r="2296" spans="1:24" s="225" customFormat="1" ht="102">
      <c r="A2296" s="9" t="s">
        <v>7669</v>
      </c>
      <c r="B2296" s="3" t="s">
        <v>1318</v>
      </c>
      <c r="C2296" s="194" t="s">
        <v>4248</v>
      </c>
      <c r="D2296" s="198" t="s">
        <v>4249</v>
      </c>
      <c r="E2296" s="199" t="s">
        <v>4595</v>
      </c>
      <c r="F2296" s="243"/>
      <c r="G2296" s="161" t="s">
        <v>385</v>
      </c>
      <c r="H2296" s="241">
        <v>0</v>
      </c>
      <c r="I2296" s="34">
        <v>470000000</v>
      </c>
      <c r="J2296" s="21" t="s">
        <v>1316</v>
      </c>
      <c r="K2296" s="17" t="s">
        <v>1633</v>
      </c>
      <c r="L2296" s="235" t="s">
        <v>3905</v>
      </c>
      <c r="M2296" s="140" t="s">
        <v>383</v>
      </c>
      <c r="N2296" s="362" t="s">
        <v>6086</v>
      </c>
      <c r="O2296" s="3" t="s">
        <v>1368</v>
      </c>
      <c r="P2296" s="7" t="s">
        <v>1340</v>
      </c>
      <c r="Q2296" s="3" t="s">
        <v>1188</v>
      </c>
      <c r="R2296" s="157">
        <v>2</v>
      </c>
      <c r="S2296" s="260">
        <v>93638.87</v>
      </c>
      <c r="T2296" s="253">
        <f t="shared" si="624"/>
        <v>187277.74</v>
      </c>
      <c r="U2296" s="83">
        <f t="shared" si="623"/>
        <v>209751.06880000001</v>
      </c>
      <c r="V2296" s="9" t="s">
        <v>1327</v>
      </c>
      <c r="W2296" s="152" t="s">
        <v>1396</v>
      </c>
      <c r="X2296" s="243"/>
    </row>
    <row r="2297" spans="1:24" s="225" customFormat="1" ht="102">
      <c r="A2297" s="9" t="s">
        <v>7670</v>
      </c>
      <c r="B2297" s="3" t="s">
        <v>1318</v>
      </c>
      <c r="C2297" s="194" t="s">
        <v>3914</v>
      </c>
      <c r="D2297" s="202" t="s">
        <v>4477</v>
      </c>
      <c r="E2297" s="199" t="s">
        <v>4596</v>
      </c>
      <c r="F2297" s="243"/>
      <c r="G2297" s="161" t="s">
        <v>384</v>
      </c>
      <c r="H2297" s="241">
        <v>0</v>
      </c>
      <c r="I2297" s="34">
        <v>470000000</v>
      </c>
      <c r="J2297" s="21" t="s">
        <v>1316</v>
      </c>
      <c r="K2297" s="17" t="s">
        <v>1633</v>
      </c>
      <c r="L2297" s="235" t="s">
        <v>3905</v>
      </c>
      <c r="M2297" s="140" t="s">
        <v>383</v>
      </c>
      <c r="N2297" s="362" t="s">
        <v>6086</v>
      </c>
      <c r="O2297" s="3" t="s">
        <v>1368</v>
      </c>
      <c r="P2297" s="7" t="s">
        <v>1340</v>
      </c>
      <c r="Q2297" s="3" t="s">
        <v>1188</v>
      </c>
      <c r="R2297" s="206">
        <v>5</v>
      </c>
      <c r="S2297" s="183">
        <v>900</v>
      </c>
      <c r="T2297" s="253">
        <f t="shared" si="624"/>
        <v>4500</v>
      </c>
      <c r="U2297" s="83">
        <f t="shared" si="623"/>
        <v>5040.0000000000009</v>
      </c>
      <c r="V2297" s="9" t="s">
        <v>1327</v>
      </c>
      <c r="W2297" s="152" t="s">
        <v>1396</v>
      </c>
      <c r="X2297" s="243"/>
    </row>
    <row r="2298" spans="1:24" s="225" customFormat="1" ht="102">
      <c r="A2298" s="9" t="s">
        <v>7671</v>
      </c>
      <c r="B2298" s="3" t="s">
        <v>1318</v>
      </c>
      <c r="C2298" s="192" t="s">
        <v>4489</v>
      </c>
      <c r="D2298" s="198" t="s">
        <v>4597</v>
      </c>
      <c r="E2298" s="199" t="s">
        <v>4598</v>
      </c>
      <c r="F2298" s="243"/>
      <c r="G2298" s="161" t="s">
        <v>384</v>
      </c>
      <c r="H2298" s="241">
        <v>0</v>
      </c>
      <c r="I2298" s="34">
        <v>470000000</v>
      </c>
      <c r="J2298" s="21" t="s">
        <v>1316</v>
      </c>
      <c r="K2298" s="17" t="s">
        <v>1633</v>
      </c>
      <c r="L2298" s="235" t="s">
        <v>3905</v>
      </c>
      <c r="M2298" s="140" t="s">
        <v>383</v>
      </c>
      <c r="N2298" s="362" t="s">
        <v>6086</v>
      </c>
      <c r="O2298" s="3" t="s">
        <v>1368</v>
      </c>
      <c r="P2298" s="7" t="s">
        <v>1340</v>
      </c>
      <c r="Q2298" s="3" t="s">
        <v>1188</v>
      </c>
      <c r="R2298" s="157">
        <v>1</v>
      </c>
      <c r="S2298" s="183">
        <v>29648</v>
      </c>
      <c r="T2298" s="253">
        <f t="shared" si="624"/>
        <v>29648</v>
      </c>
      <c r="U2298" s="83">
        <f t="shared" si="623"/>
        <v>33205.760000000002</v>
      </c>
      <c r="V2298" s="9" t="s">
        <v>1327</v>
      </c>
      <c r="W2298" s="152" t="s">
        <v>1396</v>
      </c>
      <c r="X2298" s="243"/>
    </row>
    <row r="2299" spans="1:24" s="225" customFormat="1" ht="102">
      <c r="A2299" s="9" t="s">
        <v>7672</v>
      </c>
      <c r="B2299" s="3" t="s">
        <v>1318</v>
      </c>
      <c r="C2299" s="194" t="s">
        <v>4223</v>
      </c>
      <c r="D2299" s="189" t="s">
        <v>4599</v>
      </c>
      <c r="E2299" s="199" t="s">
        <v>4600</v>
      </c>
      <c r="F2299" s="243"/>
      <c r="G2299" s="161" t="s">
        <v>384</v>
      </c>
      <c r="H2299" s="241">
        <v>0</v>
      </c>
      <c r="I2299" s="34">
        <v>470000000</v>
      </c>
      <c r="J2299" s="21" t="s">
        <v>1316</v>
      </c>
      <c r="K2299" s="17" t="s">
        <v>1633</v>
      </c>
      <c r="L2299" s="235" t="s">
        <v>3905</v>
      </c>
      <c r="M2299" s="140" t="s">
        <v>383</v>
      </c>
      <c r="N2299" s="362" t="s">
        <v>6086</v>
      </c>
      <c r="O2299" s="3" t="s">
        <v>1368</v>
      </c>
      <c r="P2299" s="7" t="s">
        <v>1340</v>
      </c>
      <c r="Q2299" s="3" t="s">
        <v>1188</v>
      </c>
      <c r="R2299" s="157">
        <v>1</v>
      </c>
      <c r="S2299" s="183">
        <v>41550</v>
      </c>
      <c r="T2299" s="253">
        <f t="shared" si="624"/>
        <v>41550</v>
      </c>
      <c r="U2299" s="83">
        <f t="shared" si="623"/>
        <v>46536.000000000007</v>
      </c>
      <c r="V2299" s="9" t="s">
        <v>1327</v>
      </c>
      <c r="W2299" s="152" t="s">
        <v>1396</v>
      </c>
      <c r="X2299" s="243"/>
    </row>
    <row r="2300" spans="1:24" s="225" customFormat="1" ht="102">
      <c r="A2300" s="9" t="s">
        <v>7673</v>
      </c>
      <c r="B2300" s="3" t="s">
        <v>1318</v>
      </c>
      <c r="C2300" s="194" t="s">
        <v>4601</v>
      </c>
      <c r="D2300" s="189" t="s">
        <v>4602</v>
      </c>
      <c r="E2300" s="199" t="s">
        <v>4603</v>
      </c>
      <c r="F2300" s="243"/>
      <c r="G2300" s="161" t="s">
        <v>384</v>
      </c>
      <c r="H2300" s="241">
        <v>0</v>
      </c>
      <c r="I2300" s="34">
        <v>470000000</v>
      </c>
      <c r="J2300" s="21" t="s">
        <v>1316</v>
      </c>
      <c r="K2300" s="17" t="s">
        <v>1633</v>
      </c>
      <c r="L2300" s="235" t="s">
        <v>3905</v>
      </c>
      <c r="M2300" s="140" t="s">
        <v>383</v>
      </c>
      <c r="N2300" s="362" t="s">
        <v>6086</v>
      </c>
      <c r="O2300" s="3" t="s">
        <v>1368</v>
      </c>
      <c r="P2300" s="7" t="s">
        <v>1340</v>
      </c>
      <c r="Q2300" s="3" t="s">
        <v>1188</v>
      </c>
      <c r="R2300" s="157">
        <v>1</v>
      </c>
      <c r="S2300" s="183">
        <v>27816</v>
      </c>
      <c r="T2300" s="253">
        <f t="shared" si="624"/>
        <v>27816</v>
      </c>
      <c r="U2300" s="83">
        <f t="shared" si="623"/>
        <v>31153.920000000002</v>
      </c>
      <c r="V2300" s="9" t="s">
        <v>1327</v>
      </c>
      <c r="W2300" s="152" t="s">
        <v>1396</v>
      </c>
      <c r="X2300" s="243"/>
    </row>
    <row r="2301" spans="1:24" s="225" customFormat="1" ht="102">
      <c r="A2301" s="9" t="s">
        <v>7674</v>
      </c>
      <c r="B2301" s="3" t="s">
        <v>1318</v>
      </c>
      <c r="C2301" s="194" t="s">
        <v>4237</v>
      </c>
      <c r="D2301" s="189" t="s">
        <v>4238</v>
      </c>
      <c r="E2301" s="199" t="s">
        <v>4604</v>
      </c>
      <c r="F2301" s="243"/>
      <c r="G2301" s="161" t="s">
        <v>384</v>
      </c>
      <c r="H2301" s="241">
        <v>0</v>
      </c>
      <c r="I2301" s="34">
        <v>470000000</v>
      </c>
      <c r="J2301" s="21" t="s">
        <v>1316</v>
      </c>
      <c r="K2301" s="17" t="s">
        <v>1633</v>
      </c>
      <c r="L2301" s="235" t="s">
        <v>3905</v>
      </c>
      <c r="M2301" s="140" t="s">
        <v>383</v>
      </c>
      <c r="N2301" s="362" t="s">
        <v>6086</v>
      </c>
      <c r="O2301" s="3" t="s">
        <v>1368</v>
      </c>
      <c r="P2301" s="7" t="s">
        <v>1340</v>
      </c>
      <c r="Q2301" s="3" t="s">
        <v>1188</v>
      </c>
      <c r="R2301" s="157">
        <v>1</v>
      </c>
      <c r="S2301" s="183">
        <v>236700.05</v>
      </c>
      <c r="T2301" s="253">
        <f t="shared" si="624"/>
        <v>236700.05</v>
      </c>
      <c r="U2301" s="83">
        <f t="shared" si="623"/>
        <v>265104.05600000004</v>
      </c>
      <c r="V2301" s="9" t="s">
        <v>1327</v>
      </c>
      <c r="W2301" s="152" t="s">
        <v>1396</v>
      </c>
      <c r="X2301" s="243"/>
    </row>
    <row r="2302" spans="1:24" s="225" customFormat="1" ht="102">
      <c r="A2302" s="9" t="s">
        <v>7675</v>
      </c>
      <c r="B2302" s="3" t="s">
        <v>1318</v>
      </c>
      <c r="C2302" s="194" t="s">
        <v>4237</v>
      </c>
      <c r="D2302" s="189" t="s">
        <v>4238</v>
      </c>
      <c r="E2302" s="199" t="s">
        <v>4605</v>
      </c>
      <c r="F2302" s="243"/>
      <c r="G2302" s="161" t="s">
        <v>384</v>
      </c>
      <c r="H2302" s="241">
        <v>0</v>
      </c>
      <c r="I2302" s="34">
        <v>470000000</v>
      </c>
      <c r="J2302" s="21" t="s">
        <v>1316</v>
      </c>
      <c r="K2302" s="17" t="s">
        <v>1633</v>
      </c>
      <c r="L2302" s="235" t="s">
        <v>3905</v>
      </c>
      <c r="M2302" s="140" t="s">
        <v>383</v>
      </c>
      <c r="N2302" s="362" t="s">
        <v>6086</v>
      </c>
      <c r="O2302" s="3" t="s">
        <v>1368</v>
      </c>
      <c r="P2302" s="7" t="s">
        <v>1340</v>
      </c>
      <c r="Q2302" s="3" t="s">
        <v>1188</v>
      </c>
      <c r="R2302" s="157">
        <v>1</v>
      </c>
      <c r="S2302" s="183">
        <v>246108.15</v>
      </c>
      <c r="T2302" s="253">
        <f t="shared" si="624"/>
        <v>246108.15</v>
      </c>
      <c r="U2302" s="83">
        <f t="shared" si="623"/>
        <v>275641.12800000003</v>
      </c>
      <c r="V2302" s="9" t="s">
        <v>1327</v>
      </c>
      <c r="W2302" s="152" t="s">
        <v>1396</v>
      </c>
      <c r="X2302" s="243"/>
    </row>
    <row r="2303" spans="1:24" s="225" customFormat="1" ht="102">
      <c r="A2303" s="9" t="s">
        <v>7676</v>
      </c>
      <c r="B2303" s="3" t="s">
        <v>1318</v>
      </c>
      <c r="C2303" s="194" t="s">
        <v>4242</v>
      </c>
      <c r="D2303" s="198" t="s">
        <v>4349</v>
      </c>
      <c r="E2303" s="199" t="s">
        <v>4606</v>
      </c>
      <c r="F2303" s="243"/>
      <c r="G2303" s="161" t="s">
        <v>384</v>
      </c>
      <c r="H2303" s="241">
        <v>0</v>
      </c>
      <c r="I2303" s="34">
        <v>470000000</v>
      </c>
      <c r="J2303" s="21" t="s">
        <v>1316</v>
      </c>
      <c r="K2303" s="17" t="s">
        <v>1633</v>
      </c>
      <c r="L2303" s="235" t="s">
        <v>3905</v>
      </c>
      <c r="M2303" s="140" t="s">
        <v>383</v>
      </c>
      <c r="N2303" s="362" t="s">
        <v>6086</v>
      </c>
      <c r="O2303" s="3" t="s">
        <v>1368</v>
      </c>
      <c r="P2303" s="7" t="s">
        <v>1340</v>
      </c>
      <c r="Q2303" s="3" t="s">
        <v>1188</v>
      </c>
      <c r="R2303" s="157">
        <v>4</v>
      </c>
      <c r="S2303" s="183">
        <v>18533.36</v>
      </c>
      <c r="T2303" s="253">
        <f t="shared" si="624"/>
        <v>74133.440000000002</v>
      </c>
      <c r="U2303" s="83">
        <f t="shared" si="623"/>
        <v>83029.452800000014</v>
      </c>
      <c r="V2303" s="9" t="s">
        <v>1327</v>
      </c>
      <c r="W2303" s="152" t="s">
        <v>1396</v>
      </c>
      <c r="X2303" s="243"/>
    </row>
    <row r="2304" spans="1:24" s="225" customFormat="1" ht="102">
      <c r="A2304" s="9" t="s">
        <v>7677</v>
      </c>
      <c r="B2304" s="3" t="s">
        <v>1318</v>
      </c>
      <c r="C2304" s="194" t="s">
        <v>4245</v>
      </c>
      <c r="D2304" s="198" t="s">
        <v>4246</v>
      </c>
      <c r="E2304" s="199" t="s">
        <v>4607</v>
      </c>
      <c r="F2304" s="243"/>
      <c r="G2304" s="161" t="s">
        <v>384</v>
      </c>
      <c r="H2304" s="241">
        <v>0</v>
      </c>
      <c r="I2304" s="34">
        <v>470000000</v>
      </c>
      <c r="J2304" s="21" t="s">
        <v>1316</v>
      </c>
      <c r="K2304" s="17" t="s">
        <v>1633</v>
      </c>
      <c r="L2304" s="235" t="s">
        <v>3905</v>
      </c>
      <c r="M2304" s="140" t="s">
        <v>383</v>
      </c>
      <c r="N2304" s="362" t="s">
        <v>6086</v>
      </c>
      <c r="O2304" s="3" t="s">
        <v>1368</v>
      </c>
      <c r="P2304" s="7" t="s">
        <v>1340</v>
      </c>
      <c r="Q2304" s="3" t="s">
        <v>1188</v>
      </c>
      <c r="R2304" s="157">
        <v>2</v>
      </c>
      <c r="S2304" s="183">
        <v>52554.21</v>
      </c>
      <c r="T2304" s="253">
        <f t="shared" si="624"/>
        <v>105108.42</v>
      </c>
      <c r="U2304" s="83">
        <f t="shared" si="623"/>
        <v>117721.43040000001</v>
      </c>
      <c r="V2304" s="9" t="s">
        <v>1327</v>
      </c>
      <c r="W2304" s="152" t="s">
        <v>1396</v>
      </c>
      <c r="X2304" s="243"/>
    </row>
    <row r="2305" spans="1:24" s="225" customFormat="1" ht="102">
      <c r="A2305" s="9" t="s">
        <v>7678</v>
      </c>
      <c r="B2305" s="3" t="s">
        <v>1318</v>
      </c>
      <c r="C2305" s="194" t="s">
        <v>4248</v>
      </c>
      <c r="D2305" s="198" t="s">
        <v>4249</v>
      </c>
      <c r="E2305" s="199" t="s">
        <v>4608</v>
      </c>
      <c r="F2305" s="243"/>
      <c r="G2305" s="161" t="s">
        <v>384</v>
      </c>
      <c r="H2305" s="241">
        <v>0</v>
      </c>
      <c r="I2305" s="34">
        <v>470000000</v>
      </c>
      <c r="J2305" s="21" t="s">
        <v>1316</v>
      </c>
      <c r="K2305" s="17" t="s">
        <v>1633</v>
      </c>
      <c r="L2305" s="235" t="s">
        <v>3905</v>
      </c>
      <c r="M2305" s="140" t="s">
        <v>383</v>
      </c>
      <c r="N2305" s="362" t="s">
        <v>6086</v>
      </c>
      <c r="O2305" s="3" t="s">
        <v>1368</v>
      </c>
      <c r="P2305" s="7" t="s">
        <v>1340</v>
      </c>
      <c r="Q2305" s="3" t="s">
        <v>1188</v>
      </c>
      <c r="R2305" s="157">
        <v>2</v>
      </c>
      <c r="S2305" s="183">
        <v>63460</v>
      </c>
      <c r="T2305" s="253">
        <f t="shared" si="624"/>
        <v>126920</v>
      </c>
      <c r="U2305" s="83">
        <f t="shared" si="623"/>
        <v>142150.40000000002</v>
      </c>
      <c r="V2305" s="9" t="s">
        <v>1327</v>
      </c>
      <c r="W2305" s="152" t="s">
        <v>1396</v>
      </c>
      <c r="X2305" s="243"/>
    </row>
    <row r="2306" spans="1:24" s="225" customFormat="1" ht="102">
      <c r="A2306" s="9" t="s">
        <v>7679</v>
      </c>
      <c r="B2306" s="3" t="s">
        <v>1318</v>
      </c>
      <c r="C2306" s="194" t="s">
        <v>4609</v>
      </c>
      <c r="D2306" s="189" t="s">
        <v>4610</v>
      </c>
      <c r="E2306" s="199" t="s">
        <v>4611</v>
      </c>
      <c r="F2306" s="243"/>
      <c r="G2306" s="161" t="s">
        <v>384</v>
      </c>
      <c r="H2306" s="241">
        <v>0</v>
      </c>
      <c r="I2306" s="34">
        <v>470000000</v>
      </c>
      <c r="J2306" s="21" t="s">
        <v>1316</v>
      </c>
      <c r="K2306" s="17" t="s">
        <v>1633</v>
      </c>
      <c r="L2306" s="235" t="s">
        <v>3905</v>
      </c>
      <c r="M2306" s="140" t="s">
        <v>383</v>
      </c>
      <c r="N2306" s="362" t="s">
        <v>6086</v>
      </c>
      <c r="O2306" s="3" t="s">
        <v>1368</v>
      </c>
      <c r="P2306" s="7" t="s">
        <v>1340</v>
      </c>
      <c r="Q2306" s="3" t="s">
        <v>1188</v>
      </c>
      <c r="R2306" s="157">
        <v>1</v>
      </c>
      <c r="S2306" s="183">
        <v>37734</v>
      </c>
      <c r="T2306" s="253">
        <f t="shared" si="624"/>
        <v>37734</v>
      </c>
      <c r="U2306" s="83">
        <f t="shared" si="623"/>
        <v>42262.080000000002</v>
      </c>
      <c r="V2306" s="9" t="s">
        <v>1327</v>
      </c>
      <c r="W2306" s="152" t="s">
        <v>1396</v>
      </c>
      <c r="X2306" s="243"/>
    </row>
    <row r="2307" spans="1:24" s="225" customFormat="1" ht="102">
      <c r="A2307" s="9" t="s">
        <v>7680</v>
      </c>
      <c r="B2307" s="3" t="s">
        <v>1318</v>
      </c>
      <c r="C2307" s="192" t="s">
        <v>4265</v>
      </c>
      <c r="D2307" s="190" t="s">
        <v>4266</v>
      </c>
      <c r="E2307" s="199" t="s">
        <v>4612</v>
      </c>
      <c r="F2307" s="243"/>
      <c r="G2307" s="161" t="s">
        <v>384</v>
      </c>
      <c r="H2307" s="241">
        <v>0</v>
      </c>
      <c r="I2307" s="34">
        <v>470000000</v>
      </c>
      <c r="J2307" s="21" t="s">
        <v>1316</v>
      </c>
      <c r="K2307" s="17" t="s">
        <v>1633</v>
      </c>
      <c r="L2307" s="235" t="s">
        <v>3905</v>
      </c>
      <c r="M2307" s="140" t="s">
        <v>383</v>
      </c>
      <c r="N2307" s="362" t="s">
        <v>6086</v>
      </c>
      <c r="O2307" s="3" t="s">
        <v>1368</v>
      </c>
      <c r="P2307" s="7" t="s">
        <v>1340</v>
      </c>
      <c r="Q2307" s="3" t="s">
        <v>1188</v>
      </c>
      <c r="R2307" s="157">
        <v>2</v>
      </c>
      <c r="S2307" s="183">
        <v>26953.75</v>
      </c>
      <c r="T2307" s="253">
        <f t="shared" si="624"/>
        <v>53907.5</v>
      </c>
      <c r="U2307" s="83">
        <f t="shared" si="623"/>
        <v>60376.400000000009</v>
      </c>
      <c r="V2307" s="9" t="s">
        <v>1327</v>
      </c>
      <c r="W2307" s="152" t="s">
        <v>1396</v>
      </c>
      <c r="X2307" s="243"/>
    </row>
    <row r="2308" spans="1:24" s="225" customFormat="1" ht="102">
      <c r="A2308" s="9" t="s">
        <v>7681</v>
      </c>
      <c r="B2308" s="3" t="s">
        <v>1318</v>
      </c>
      <c r="C2308" s="193" t="s">
        <v>12293</v>
      </c>
      <c r="D2308" s="190" t="s">
        <v>3918</v>
      </c>
      <c r="E2308" s="199" t="s">
        <v>4613</v>
      </c>
      <c r="F2308" s="243"/>
      <c r="G2308" s="161" t="s">
        <v>384</v>
      </c>
      <c r="H2308" s="241">
        <v>0</v>
      </c>
      <c r="I2308" s="34">
        <v>470000000</v>
      </c>
      <c r="J2308" s="21" t="s">
        <v>1316</v>
      </c>
      <c r="K2308" s="17" t="s">
        <v>1633</v>
      </c>
      <c r="L2308" s="235" t="s">
        <v>3905</v>
      </c>
      <c r="M2308" s="140" t="s">
        <v>383</v>
      </c>
      <c r="N2308" s="362" t="s">
        <v>6086</v>
      </c>
      <c r="O2308" s="3" t="s">
        <v>1368</v>
      </c>
      <c r="P2308" s="7" t="s">
        <v>1340</v>
      </c>
      <c r="Q2308" s="3" t="s">
        <v>1188</v>
      </c>
      <c r="R2308" s="157">
        <v>2</v>
      </c>
      <c r="S2308" s="183">
        <v>46950.43</v>
      </c>
      <c r="T2308" s="253">
        <f t="shared" si="624"/>
        <v>93900.86</v>
      </c>
      <c r="U2308" s="83">
        <f t="shared" si="623"/>
        <v>105168.96320000001</v>
      </c>
      <c r="V2308" s="9" t="s">
        <v>1327</v>
      </c>
      <c r="W2308" s="152" t="s">
        <v>1396</v>
      </c>
      <c r="X2308" s="243"/>
    </row>
    <row r="2309" spans="1:24" s="225" customFormat="1" ht="102">
      <c r="A2309" s="9" t="s">
        <v>7682</v>
      </c>
      <c r="B2309" s="3" t="s">
        <v>1318</v>
      </c>
      <c r="C2309" s="194" t="s">
        <v>4614</v>
      </c>
      <c r="D2309" s="189" t="s">
        <v>4615</v>
      </c>
      <c r="E2309" s="212" t="s">
        <v>9005</v>
      </c>
      <c r="F2309" s="243"/>
      <c r="G2309" s="161" t="s">
        <v>384</v>
      </c>
      <c r="H2309" s="241">
        <v>0</v>
      </c>
      <c r="I2309" s="34">
        <v>470000000</v>
      </c>
      <c r="J2309" s="21" t="s">
        <v>1316</v>
      </c>
      <c r="K2309" s="17" t="s">
        <v>1633</v>
      </c>
      <c r="L2309" s="235" t="s">
        <v>3905</v>
      </c>
      <c r="M2309" s="140" t="s">
        <v>383</v>
      </c>
      <c r="N2309" s="362" t="s">
        <v>6086</v>
      </c>
      <c r="O2309" s="3" t="s">
        <v>1368</v>
      </c>
      <c r="P2309" s="7" t="s">
        <v>1340</v>
      </c>
      <c r="Q2309" s="3" t="s">
        <v>1188</v>
      </c>
      <c r="R2309" s="211">
        <v>1</v>
      </c>
      <c r="S2309" s="183">
        <v>250000</v>
      </c>
      <c r="T2309" s="253">
        <f t="shared" si="624"/>
        <v>250000</v>
      </c>
      <c r="U2309" s="83">
        <f t="shared" si="623"/>
        <v>280000</v>
      </c>
      <c r="V2309" s="9" t="s">
        <v>1327</v>
      </c>
      <c r="W2309" s="152" t="s">
        <v>1396</v>
      </c>
      <c r="X2309" s="243"/>
    </row>
    <row r="2310" spans="1:24" s="225" customFormat="1" ht="102">
      <c r="A2310" s="9" t="s">
        <v>7683</v>
      </c>
      <c r="B2310" s="3" t="s">
        <v>1318</v>
      </c>
      <c r="C2310" s="192" t="s">
        <v>4588</v>
      </c>
      <c r="D2310" s="190" t="s">
        <v>4589</v>
      </c>
      <c r="E2310" s="188" t="s">
        <v>4616</v>
      </c>
      <c r="F2310" s="243"/>
      <c r="G2310" s="161" t="s">
        <v>384</v>
      </c>
      <c r="H2310" s="241">
        <v>0</v>
      </c>
      <c r="I2310" s="34">
        <v>470000000</v>
      </c>
      <c r="J2310" s="21" t="s">
        <v>1316</v>
      </c>
      <c r="K2310" s="17" t="s">
        <v>1633</v>
      </c>
      <c r="L2310" s="235" t="s">
        <v>3905</v>
      </c>
      <c r="M2310" s="140" t="s">
        <v>383</v>
      </c>
      <c r="N2310" s="362" t="s">
        <v>6086</v>
      </c>
      <c r="O2310" s="3" t="s">
        <v>1368</v>
      </c>
      <c r="P2310" s="7" t="s">
        <v>1335</v>
      </c>
      <c r="Q2310" s="3" t="s">
        <v>1334</v>
      </c>
      <c r="R2310" s="261">
        <v>6</v>
      </c>
      <c r="S2310" s="183">
        <v>1500</v>
      </c>
      <c r="T2310" s="253">
        <f t="shared" si="624"/>
        <v>9000</v>
      </c>
      <c r="U2310" s="83">
        <f t="shared" si="623"/>
        <v>10080.000000000002</v>
      </c>
      <c r="V2310" s="9" t="s">
        <v>1327</v>
      </c>
      <c r="W2310" s="152" t="s">
        <v>1396</v>
      </c>
      <c r="X2310" s="243"/>
    </row>
    <row r="2311" spans="1:24" s="225" customFormat="1" ht="102">
      <c r="A2311" s="9" t="s">
        <v>7684</v>
      </c>
      <c r="B2311" s="3" t="s">
        <v>1318</v>
      </c>
      <c r="C2311" s="194" t="s">
        <v>3914</v>
      </c>
      <c r="D2311" s="199" t="s">
        <v>3915</v>
      </c>
      <c r="E2311" s="188" t="s">
        <v>9006</v>
      </c>
      <c r="F2311" s="243"/>
      <c r="G2311" s="161" t="s">
        <v>384</v>
      </c>
      <c r="H2311" s="241">
        <v>0</v>
      </c>
      <c r="I2311" s="34">
        <v>470000000</v>
      </c>
      <c r="J2311" s="21" t="s">
        <v>1316</v>
      </c>
      <c r="K2311" s="17" t="s">
        <v>1633</v>
      </c>
      <c r="L2311" s="235" t="s">
        <v>3905</v>
      </c>
      <c r="M2311" s="140" t="s">
        <v>383</v>
      </c>
      <c r="N2311" s="362" t="s">
        <v>6086</v>
      </c>
      <c r="O2311" s="3" t="s">
        <v>1368</v>
      </c>
      <c r="P2311" s="7" t="s">
        <v>1340</v>
      </c>
      <c r="Q2311" s="3" t="s">
        <v>1188</v>
      </c>
      <c r="R2311" s="261">
        <v>5</v>
      </c>
      <c r="S2311" s="183">
        <v>650</v>
      </c>
      <c r="T2311" s="253">
        <f t="shared" si="624"/>
        <v>3250</v>
      </c>
      <c r="U2311" s="83">
        <f t="shared" si="623"/>
        <v>3640.0000000000005</v>
      </c>
      <c r="V2311" s="9" t="s">
        <v>1327</v>
      </c>
      <c r="W2311" s="152" t="s">
        <v>1396</v>
      </c>
      <c r="X2311" s="243"/>
    </row>
    <row r="2312" spans="1:24" s="225" customFormat="1" ht="102">
      <c r="A2312" s="9" t="s">
        <v>7685</v>
      </c>
      <c r="B2312" s="3" t="s">
        <v>1318</v>
      </c>
      <c r="C2312" s="193" t="s">
        <v>4617</v>
      </c>
      <c r="D2312" s="190" t="s">
        <v>4618</v>
      </c>
      <c r="E2312" s="262" t="s">
        <v>4619</v>
      </c>
      <c r="F2312" s="243"/>
      <c r="G2312" s="161" t="s">
        <v>384</v>
      </c>
      <c r="H2312" s="241">
        <v>0</v>
      </c>
      <c r="I2312" s="34">
        <v>470000000</v>
      </c>
      <c r="J2312" s="21" t="s">
        <v>1316</v>
      </c>
      <c r="K2312" s="17" t="s">
        <v>1633</v>
      </c>
      <c r="L2312" s="235" t="s">
        <v>3905</v>
      </c>
      <c r="M2312" s="140" t="s">
        <v>383</v>
      </c>
      <c r="N2312" s="362" t="s">
        <v>6086</v>
      </c>
      <c r="O2312" s="3" t="s">
        <v>1368</v>
      </c>
      <c r="P2312" s="7" t="s">
        <v>1335</v>
      </c>
      <c r="Q2312" s="3" t="s">
        <v>1334</v>
      </c>
      <c r="R2312" s="261">
        <v>20</v>
      </c>
      <c r="S2312" s="183">
        <v>850</v>
      </c>
      <c r="T2312" s="253">
        <f t="shared" si="624"/>
        <v>17000</v>
      </c>
      <c r="U2312" s="83">
        <f t="shared" si="623"/>
        <v>19040</v>
      </c>
      <c r="V2312" s="9" t="s">
        <v>1327</v>
      </c>
      <c r="W2312" s="152" t="s">
        <v>1396</v>
      </c>
      <c r="X2312" s="243"/>
    </row>
    <row r="2313" spans="1:24" s="225" customFormat="1" ht="102">
      <c r="A2313" s="9" t="s">
        <v>7686</v>
      </c>
      <c r="B2313" s="3" t="s">
        <v>1318</v>
      </c>
      <c r="C2313" s="194" t="s">
        <v>4620</v>
      </c>
      <c r="D2313" s="189" t="s">
        <v>4099</v>
      </c>
      <c r="E2313" s="199" t="s">
        <v>4621</v>
      </c>
      <c r="F2313" s="243"/>
      <c r="G2313" s="161" t="s">
        <v>384</v>
      </c>
      <c r="H2313" s="241">
        <v>0</v>
      </c>
      <c r="I2313" s="34">
        <v>470000000</v>
      </c>
      <c r="J2313" s="21" t="s">
        <v>1316</v>
      </c>
      <c r="K2313" s="17" t="s">
        <v>1633</v>
      </c>
      <c r="L2313" s="235" t="s">
        <v>3905</v>
      </c>
      <c r="M2313" s="140" t="s">
        <v>383</v>
      </c>
      <c r="N2313" s="362" t="s">
        <v>6086</v>
      </c>
      <c r="O2313" s="3" t="s">
        <v>1368</v>
      </c>
      <c r="P2313" s="7" t="s">
        <v>1335</v>
      </c>
      <c r="Q2313" s="3" t="s">
        <v>1334</v>
      </c>
      <c r="R2313" s="211">
        <v>1</v>
      </c>
      <c r="S2313" s="9">
        <v>1306000</v>
      </c>
      <c r="T2313" s="253">
        <f t="shared" si="624"/>
        <v>1306000</v>
      </c>
      <c r="U2313" s="83">
        <f t="shared" si="623"/>
        <v>1462720.0000000002</v>
      </c>
      <c r="V2313" s="9" t="s">
        <v>1327</v>
      </c>
      <c r="W2313" s="152" t="s">
        <v>1396</v>
      </c>
      <c r="X2313" s="243"/>
    </row>
    <row r="2314" spans="1:24" s="225" customFormat="1" ht="102">
      <c r="A2314" s="9" t="s">
        <v>7687</v>
      </c>
      <c r="B2314" s="3" t="s">
        <v>1318</v>
      </c>
      <c r="C2314" s="194" t="s">
        <v>4622</v>
      </c>
      <c r="D2314" s="199" t="s">
        <v>4623</v>
      </c>
      <c r="E2314" s="199" t="s">
        <v>4624</v>
      </c>
      <c r="F2314" s="243"/>
      <c r="G2314" s="161" t="s">
        <v>384</v>
      </c>
      <c r="H2314" s="241">
        <v>0</v>
      </c>
      <c r="I2314" s="34">
        <v>470000000</v>
      </c>
      <c r="J2314" s="21" t="s">
        <v>1316</v>
      </c>
      <c r="K2314" s="17" t="s">
        <v>1633</v>
      </c>
      <c r="L2314" s="235" t="s">
        <v>3905</v>
      </c>
      <c r="M2314" s="140" t="s">
        <v>383</v>
      </c>
      <c r="N2314" s="362" t="s">
        <v>6086</v>
      </c>
      <c r="O2314" s="3" t="s">
        <v>1368</v>
      </c>
      <c r="P2314" s="7" t="s">
        <v>1340</v>
      </c>
      <c r="Q2314" s="3" t="s">
        <v>1188</v>
      </c>
      <c r="R2314" s="206">
        <v>1</v>
      </c>
      <c r="S2314" s="9">
        <v>432866.72</v>
      </c>
      <c r="T2314" s="253">
        <f t="shared" si="624"/>
        <v>432866.72</v>
      </c>
      <c r="U2314" s="83">
        <f t="shared" si="623"/>
        <v>484810.72640000004</v>
      </c>
      <c r="V2314" s="9" t="s">
        <v>1327</v>
      </c>
      <c r="W2314" s="152" t="s">
        <v>1396</v>
      </c>
      <c r="X2314" s="243"/>
    </row>
    <row r="2315" spans="1:24" s="225" customFormat="1" ht="102">
      <c r="A2315" s="9" t="s">
        <v>7688</v>
      </c>
      <c r="B2315" s="3" t="s">
        <v>1318</v>
      </c>
      <c r="C2315" s="194" t="s">
        <v>4625</v>
      </c>
      <c r="D2315" s="199" t="s">
        <v>4626</v>
      </c>
      <c r="E2315" s="199" t="s">
        <v>4627</v>
      </c>
      <c r="F2315" s="243"/>
      <c r="G2315" s="161" t="s">
        <v>384</v>
      </c>
      <c r="H2315" s="241">
        <v>0</v>
      </c>
      <c r="I2315" s="34">
        <v>470000000</v>
      </c>
      <c r="J2315" s="21" t="s">
        <v>1316</v>
      </c>
      <c r="K2315" s="17" t="s">
        <v>1633</v>
      </c>
      <c r="L2315" s="235" t="s">
        <v>3905</v>
      </c>
      <c r="M2315" s="140" t="s">
        <v>383</v>
      </c>
      <c r="N2315" s="362" t="s">
        <v>6086</v>
      </c>
      <c r="O2315" s="3" t="s">
        <v>1368</v>
      </c>
      <c r="P2315" s="7" t="s">
        <v>1340</v>
      </c>
      <c r="Q2315" s="3" t="s">
        <v>1188</v>
      </c>
      <c r="R2315" s="206">
        <v>2</v>
      </c>
      <c r="S2315" s="9">
        <v>137444.51</v>
      </c>
      <c r="T2315" s="253">
        <f t="shared" si="624"/>
        <v>274889.02</v>
      </c>
      <c r="U2315" s="83">
        <f t="shared" si="623"/>
        <v>307875.70240000007</v>
      </c>
      <c r="V2315" s="9" t="s">
        <v>1327</v>
      </c>
      <c r="W2315" s="152" t="s">
        <v>1396</v>
      </c>
      <c r="X2315" s="243"/>
    </row>
    <row r="2316" spans="1:24" s="225" customFormat="1" ht="102">
      <c r="A2316" s="9" t="s">
        <v>7689</v>
      </c>
      <c r="B2316" s="3" t="s">
        <v>1318</v>
      </c>
      <c r="C2316" s="194" t="s">
        <v>4628</v>
      </c>
      <c r="D2316" s="202" t="s">
        <v>3941</v>
      </c>
      <c r="E2316" s="199" t="s">
        <v>4629</v>
      </c>
      <c r="F2316" s="243"/>
      <c r="G2316" s="161" t="s">
        <v>384</v>
      </c>
      <c r="H2316" s="241">
        <v>0</v>
      </c>
      <c r="I2316" s="34">
        <v>470000000</v>
      </c>
      <c r="J2316" s="21" t="s">
        <v>1316</v>
      </c>
      <c r="K2316" s="17" t="s">
        <v>1633</v>
      </c>
      <c r="L2316" s="235" t="s">
        <v>3905</v>
      </c>
      <c r="M2316" s="140" t="s">
        <v>383</v>
      </c>
      <c r="N2316" s="362" t="s">
        <v>6086</v>
      </c>
      <c r="O2316" s="3" t="s">
        <v>1368</v>
      </c>
      <c r="P2316" s="189" t="s">
        <v>1335</v>
      </c>
      <c r="Q2316" s="9" t="s">
        <v>1334</v>
      </c>
      <c r="R2316" s="157">
        <v>5</v>
      </c>
      <c r="S2316" s="9">
        <v>3694.16</v>
      </c>
      <c r="T2316" s="253">
        <f t="shared" si="624"/>
        <v>18470.8</v>
      </c>
      <c r="U2316" s="83">
        <f t="shared" si="623"/>
        <v>20687.296000000002</v>
      </c>
      <c r="V2316" s="9" t="s">
        <v>1327</v>
      </c>
      <c r="W2316" s="152" t="s">
        <v>1396</v>
      </c>
      <c r="X2316" s="243"/>
    </row>
    <row r="2317" spans="1:24" s="225" customFormat="1" ht="102">
      <c r="A2317" s="9" t="s">
        <v>7690</v>
      </c>
      <c r="B2317" s="3" t="s">
        <v>1318</v>
      </c>
      <c r="C2317" s="194" t="s">
        <v>4628</v>
      </c>
      <c r="D2317" s="199" t="s">
        <v>3941</v>
      </c>
      <c r="E2317" s="199" t="s">
        <v>4630</v>
      </c>
      <c r="F2317" s="243"/>
      <c r="G2317" s="161" t="s">
        <v>384</v>
      </c>
      <c r="H2317" s="241">
        <v>0</v>
      </c>
      <c r="I2317" s="34">
        <v>470000000</v>
      </c>
      <c r="J2317" s="21" t="s">
        <v>1316</v>
      </c>
      <c r="K2317" s="17" t="s">
        <v>1633</v>
      </c>
      <c r="L2317" s="235" t="s">
        <v>3905</v>
      </c>
      <c r="M2317" s="140" t="s">
        <v>383</v>
      </c>
      <c r="N2317" s="362" t="s">
        <v>6086</v>
      </c>
      <c r="O2317" s="3" t="s">
        <v>1368</v>
      </c>
      <c r="P2317" s="189" t="s">
        <v>1335</v>
      </c>
      <c r="Q2317" s="9" t="s">
        <v>1334</v>
      </c>
      <c r="R2317" s="157">
        <v>5</v>
      </c>
      <c r="S2317" s="9">
        <v>3694.16</v>
      </c>
      <c r="T2317" s="253">
        <f t="shared" si="624"/>
        <v>18470.8</v>
      </c>
      <c r="U2317" s="83">
        <f t="shared" si="623"/>
        <v>20687.296000000002</v>
      </c>
      <c r="V2317" s="9" t="s">
        <v>1327</v>
      </c>
      <c r="W2317" s="152" t="s">
        <v>1396</v>
      </c>
      <c r="X2317" s="243"/>
    </row>
    <row r="2318" spans="1:24" s="225" customFormat="1" ht="102">
      <c r="A2318" s="9" t="s">
        <v>7691</v>
      </c>
      <c r="B2318" s="3" t="s">
        <v>1318</v>
      </c>
      <c r="C2318" s="194" t="s">
        <v>4631</v>
      </c>
      <c r="D2318" s="199" t="s">
        <v>4632</v>
      </c>
      <c r="E2318" s="199" t="s">
        <v>4633</v>
      </c>
      <c r="F2318" s="243"/>
      <c r="G2318" s="161" t="s">
        <v>384</v>
      </c>
      <c r="H2318" s="241">
        <v>0</v>
      </c>
      <c r="I2318" s="34">
        <v>470000000</v>
      </c>
      <c r="J2318" s="21" t="s">
        <v>1316</v>
      </c>
      <c r="K2318" s="17" t="s">
        <v>1633</v>
      </c>
      <c r="L2318" s="235" t="s">
        <v>3905</v>
      </c>
      <c r="M2318" s="140" t="s">
        <v>383</v>
      </c>
      <c r="N2318" s="362" t="s">
        <v>6086</v>
      </c>
      <c r="O2318" s="3" t="s">
        <v>1368</v>
      </c>
      <c r="P2318" s="189" t="s">
        <v>1335</v>
      </c>
      <c r="Q2318" s="9" t="s">
        <v>1334</v>
      </c>
      <c r="R2318" s="157">
        <v>5</v>
      </c>
      <c r="S2318" s="9">
        <v>3694.16</v>
      </c>
      <c r="T2318" s="253">
        <f t="shared" si="624"/>
        <v>18470.8</v>
      </c>
      <c r="U2318" s="83">
        <f t="shared" si="623"/>
        <v>20687.296000000002</v>
      </c>
      <c r="V2318" s="9" t="s">
        <v>1327</v>
      </c>
      <c r="W2318" s="152" t="s">
        <v>1396</v>
      </c>
      <c r="X2318" s="243"/>
    </row>
    <row r="2319" spans="1:24" s="225" customFormat="1" ht="102">
      <c r="A2319" s="9" t="s">
        <v>7692</v>
      </c>
      <c r="B2319" s="3" t="s">
        <v>1318</v>
      </c>
      <c r="C2319" s="194" t="s">
        <v>4631</v>
      </c>
      <c r="D2319" s="199" t="s">
        <v>4634</v>
      </c>
      <c r="E2319" s="199" t="s">
        <v>4635</v>
      </c>
      <c r="F2319" s="243"/>
      <c r="G2319" s="161" t="s">
        <v>384</v>
      </c>
      <c r="H2319" s="241">
        <v>0</v>
      </c>
      <c r="I2319" s="34">
        <v>470000000</v>
      </c>
      <c r="J2319" s="21" t="s">
        <v>1316</v>
      </c>
      <c r="K2319" s="17" t="s">
        <v>1633</v>
      </c>
      <c r="L2319" s="235" t="s">
        <v>3905</v>
      </c>
      <c r="M2319" s="140" t="s">
        <v>383</v>
      </c>
      <c r="N2319" s="362" t="s">
        <v>6086</v>
      </c>
      <c r="O2319" s="3" t="s">
        <v>1368</v>
      </c>
      <c r="P2319" s="189" t="s">
        <v>1335</v>
      </c>
      <c r="Q2319" s="9" t="s">
        <v>1334</v>
      </c>
      <c r="R2319" s="157">
        <v>5</v>
      </c>
      <c r="S2319" s="9">
        <v>3694.16</v>
      </c>
      <c r="T2319" s="253">
        <f t="shared" si="624"/>
        <v>18470.8</v>
      </c>
      <c r="U2319" s="83">
        <f t="shared" si="623"/>
        <v>20687.296000000002</v>
      </c>
      <c r="V2319" s="9" t="s">
        <v>1327</v>
      </c>
      <c r="W2319" s="152" t="s">
        <v>1396</v>
      </c>
      <c r="X2319" s="243"/>
    </row>
    <row r="2320" spans="1:24" s="225" customFormat="1" ht="102">
      <c r="A2320" s="9" t="s">
        <v>7693</v>
      </c>
      <c r="B2320" s="3" t="s">
        <v>1318</v>
      </c>
      <c r="C2320" s="194" t="s">
        <v>4636</v>
      </c>
      <c r="D2320" s="202" t="s">
        <v>4408</v>
      </c>
      <c r="E2320" s="199" t="s">
        <v>4637</v>
      </c>
      <c r="F2320" s="243"/>
      <c r="G2320" s="161" t="s">
        <v>384</v>
      </c>
      <c r="H2320" s="241">
        <v>0</v>
      </c>
      <c r="I2320" s="34">
        <v>470000000</v>
      </c>
      <c r="J2320" s="21" t="s">
        <v>1316</v>
      </c>
      <c r="K2320" s="17" t="s">
        <v>1633</v>
      </c>
      <c r="L2320" s="235" t="s">
        <v>3905</v>
      </c>
      <c r="M2320" s="140" t="s">
        <v>383</v>
      </c>
      <c r="N2320" s="362" t="s">
        <v>6086</v>
      </c>
      <c r="O2320" s="3" t="s">
        <v>1368</v>
      </c>
      <c r="P2320" s="7" t="s">
        <v>1335</v>
      </c>
      <c r="Q2320" s="3" t="s">
        <v>1334</v>
      </c>
      <c r="R2320" s="206">
        <v>32</v>
      </c>
      <c r="S2320" s="9">
        <v>6724.38</v>
      </c>
      <c r="T2320" s="253">
        <f t="shared" si="624"/>
        <v>215180.16</v>
      </c>
      <c r="U2320" s="83">
        <f t="shared" si="623"/>
        <v>241001.77920000002</v>
      </c>
      <c r="V2320" s="9" t="s">
        <v>1327</v>
      </c>
      <c r="W2320" s="152" t="s">
        <v>1396</v>
      </c>
      <c r="X2320" s="243"/>
    </row>
    <row r="2321" spans="1:24" s="225" customFormat="1" ht="102">
      <c r="A2321" s="9" t="s">
        <v>7694</v>
      </c>
      <c r="B2321" s="3" t="s">
        <v>1318</v>
      </c>
      <c r="C2321" s="194" t="s">
        <v>4638</v>
      </c>
      <c r="D2321" s="199" t="s">
        <v>4415</v>
      </c>
      <c r="E2321" s="199" t="s">
        <v>4639</v>
      </c>
      <c r="F2321" s="243"/>
      <c r="G2321" s="161" t="s">
        <v>384</v>
      </c>
      <c r="H2321" s="241">
        <v>0</v>
      </c>
      <c r="I2321" s="34">
        <v>470000000</v>
      </c>
      <c r="J2321" s="21" t="s">
        <v>1316</v>
      </c>
      <c r="K2321" s="17" t="s">
        <v>1633</v>
      </c>
      <c r="L2321" s="235" t="s">
        <v>3905</v>
      </c>
      <c r="M2321" s="140" t="s">
        <v>383</v>
      </c>
      <c r="N2321" s="362" t="s">
        <v>6086</v>
      </c>
      <c r="O2321" s="3" t="s">
        <v>1368</v>
      </c>
      <c r="P2321" s="7" t="s">
        <v>1340</v>
      </c>
      <c r="Q2321" s="3" t="s">
        <v>1188</v>
      </c>
      <c r="R2321" s="206">
        <v>4</v>
      </c>
      <c r="S2321" s="9">
        <v>142616.35</v>
      </c>
      <c r="T2321" s="253">
        <f t="shared" si="624"/>
        <v>570465.4</v>
      </c>
      <c r="U2321" s="83">
        <f t="shared" si="623"/>
        <v>638921.24800000014</v>
      </c>
      <c r="V2321" s="9" t="s">
        <v>1327</v>
      </c>
      <c r="W2321" s="152" t="s">
        <v>1396</v>
      </c>
      <c r="X2321" s="243"/>
    </row>
    <row r="2322" spans="1:24" s="225" customFormat="1" ht="102">
      <c r="A2322" s="9" t="s">
        <v>7695</v>
      </c>
      <c r="B2322" s="3" t="s">
        <v>1318</v>
      </c>
      <c r="C2322" s="194" t="s">
        <v>4640</v>
      </c>
      <c r="D2322" s="199" t="s">
        <v>4418</v>
      </c>
      <c r="E2322" s="199" t="s">
        <v>4641</v>
      </c>
      <c r="F2322" s="243"/>
      <c r="G2322" s="161" t="s">
        <v>384</v>
      </c>
      <c r="H2322" s="241">
        <v>0</v>
      </c>
      <c r="I2322" s="34">
        <v>470000000</v>
      </c>
      <c r="J2322" s="21" t="s">
        <v>1316</v>
      </c>
      <c r="K2322" s="17" t="s">
        <v>1633</v>
      </c>
      <c r="L2322" s="235" t="s">
        <v>3905</v>
      </c>
      <c r="M2322" s="140" t="s">
        <v>383</v>
      </c>
      <c r="N2322" s="362" t="s">
        <v>6086</v>
      </c>
      <c r="O2322" s="3" t="s">
        <v>1368</v>
      </c>
      <c r="P2322" s="7" t="s">
        <v>1340</v>
      </c>
      <c r="Q2322" s="3" t="s">
        <v>1188</v>
      </c>
      <c r="R2322" s="206">
        <v>10</v>
      </c>
      <c r="S2322" s="9">
        <v>1613.48</v>
      </c>
      <c r="T2322" s="253">
        <f t="shared" si="624"/>
        <v>16134.8</v>
      </c>
      <c r="U2322" s="83">
        <f t="shared" si="623"/>
        <v>18070.976000000002</v>
      </c>
      <c r="V2322" s="9" t="s">
        <v>1327</v>
      </c>
      <c r="W2322" s="152" t="s">
        <v>1396</v>
      </c>
      <c r="X2322" s="243"/>
    </row>
    <row r="2323" spans="1:24" s="225" customFormat="1" ht="102">
      <c r="A2323" s="9" t="s">
        <v>7696</v>
      </c>
      <c r="B2323" s="3" t="s">
        <v>1318</v>
      </c>
      <c r="C2323" s="192" t="s">
        <v>4134</v>
      </c>
      <c r="D2323" s="190" t="s">
        <v>4135</v>
      </c>
      <c r="E2323" s="199" t="s">
        <v>4642</v>
      </c>
      <c r="F2323" s="243"/>
      <c r="G2323" s="161" t="s">
        <v>384</v>
      </c>
      <c r="H2323" s="241">
        <v>0</v>
      </c>
      <c r="I2323" s="34">
        <v>470000000</v>
      </c>
      <c r="J2323" s="21" t="s">
        <v>1316</v>
      </c>
      <c r="K2323" s="17" t="s">
        <v>1633</v>
      </c>
      <c r="L2323" s="235" t="s">
        <v>3905</v>
      </c>
      <c r="M2323" s="140" t="s">
        <v>383</v>
      </c>
      <c r="N2323" s="362" t="s">
        <v>6086</v>
      </c>
      <c r="O2323" s="3" t="s">
        <v>1368</v>
      </c>
      <c r="P2323" s="7" t="s">
        <v>1340</v>
      </c>
      <c r="Q2323" s="3" t="s">
        <v>1188</v>
      </c>
      <c r="R2323" s="258">
        <v>10</v>
      </c>
      <c r="S2323" s="9">
        <v>262.94</v>
      </c>
      <c r="T2323" s="253">
        <f t="shared" si="624"/>
        <v>2629.4</v>
      </c>
      <c r="U2323" s="83">
        <f t="shared" si="623"/>
        <v>2944.9280000000003</v>
      </c>
      <c r="V2323" s="9" t="s">
        <v>1327</v>
      </c>
      <c r="W2323" s="152" t="s">
        <v>1396</v>
      </c>
      <c r="X2323" s="243"/>
    </row>
    <row r="2324" spans="1:24" s="225" customFormat="1" ht="102">
      <c r="A2324" s="9" t="s">
        <v>7697</v>
      </c>
      <c r="B2324" s="3" t="s">
        <v>1318</v>
      </c>
      <c r="C2324" s="194" t="s">
        <v>4643</v>
      </c>
      <c r="D2324" s="199" t="s">
        <v>4644</v>
      </c>
      <c r="E2324" s="199" t="s">
        <v>4645</v>
      </c>
      <c r="F2324" s="243"/>
      <c r="G2324" s="161" t="s">
        <v>384</v>
      </c>
      <c r="H2324" s="241">
        <v>0</v>
      </c>
      <c r="I2324" s="34">
        <v>470000000</v>
      </c>
      <c r="J2324" s="21" t="s">
        <v>1316</v>
      </c>
      <c r="K2324" s="17" t="s">
        <v>1633</v>
      </c>
      <c r="L2324" s="235" t="s">
        <v>3905</v>
      </c>
      <c r="M2324" s="140" t="s">
        <v>383</v>
      </c>
      <c r="N2324" s="362" t="s">
        <v>6086</v>
      </c>
      <c r="O2324" s="3" t="s">
        <v>1368</v>
      </c>
      <c r="P2324" s="7" t="s">
        <v>1335</v>
      </c>
      <c r="Q2324" s="3" t="s">
        <v>1334</v>
      </c>
      <c r="R2324" s="206">
        <v>2</v>
      </c>
      <c r="S2324" s="9">
        <v>21465.25</v>
      </c>
      <c r="T2324" s="253">
        <f t="shared" si="624"/>
        <v>42930.5</v>
      </c>
      <c r="U2324" s="83">
        <f t="shared" si="623"/>
        <v>48082.16</v>
      </c>
      <c r="V2324" s="9" t="s">
        <v>1327</v>
      </c>
      <c r="W2324" s="152" t="s">
        <v>1396</v>
      </c>
      <c r="X2324" s="243"/>
    </row>
    <row r="2325" spans="1:24" s="225" customFormat="1" ht="102">
      <c r="A2325" s="9" t="s">
        <v>7698</v>
      </c>
      <c r="B2325" s="3" t="s">
        <v>1318</v>
      </c>
      <c r="C2325" s="194" t="s">
        <v>4646</v>
      </c>
      <c r="D2325" s="199" t="s">
        <v>4647</v>
      </c>
      <c r="E2325" s="199" t="s">
        <v>4648</v>
      </c>
      <c r="F2325" s="243"/>
      <c r="G2325" s="161" t="s">
        <v>384</v>
      </c>
      <c r="H2325" s="241">
        <v>0</v>
      </c>
      <c r="I2325" s="34">
        <v>470000000</v>
      </c>
      <c r="J2325" s="21" t="s">
        <v>1316</v>
      </c>
      <c r="K2325" s="17" t="s">
        <v>1633</v>
      </c>
      <c r="L2325" s="235" t="s">
        <v>3905</v>
      </c>
      <c r="M2325" s="140" t="s">
        <v>383</v>
      </c>
      <c r="N2325" s="362" t="s">
        <v>6086</v>
      </c>
      <c r="O2325" s="3" t="s">
        <v>1368</v>
      </c>
      <c r="P2325" s="7" t="s">
        <v>1340</v>
      </c>
      <c r="Q2325" s="3" t="s">
        <v>1188</v>
      </c>
      <c r="R2325" s="206">
        <v>6</v>
      </c>
      <c r="S2325" s="9">
        <v>4031.25</v>
      </c>
      <c r="T2325" s="253">
        <f t="shared" si="624"/>
        <v>24187.5</v>
      </c>
      <c r="U2325" s="83">
        <f t="shared" si="623"/>
        <v>27090.000000000004</v>
      </c>
      <c r="V2325" s="9" t="s">
        <v>1327</v>
      </c>
      <c r="W2325" s="152" t="s">
        <v>1396</v>
      </c>
      <c r="X2325" s="243"/>
    </row>
    <row r="2326" spans="1:24" s="225" customFormat="1" ht="102">
      <c r="A2326" s="9" t="s">
        <v>7699</v>
      </c>
      <c r="B2326" s="3" t="s">
        <v>1318</v>
      </c>
      <c r="C2326" s="194" t="s">
        <v>4649</v>
      </c>
      <c r="D2326" s="199" t="s">
        <v>4650</v>
      </c>
      <c r="E2326" s="199" t="s">
        <v>4651</v>
      </c>
      <c r="F2326" s="243"/>
      <c r="G2326" s="161" t="s">
        <v>384</v>
      </c>
      <c r="H2326" s="241">
        <v>0</v>
      </c>
      <c r="I2326" s="34">
        <v>470000000</v>
      </c>
      <c r="J2326" s="21" t="s">
        <v>1316</v>
      </c>
      <c r="K2326" s="17" t="s">
        <v>1633</v>
      </c>
      <c r="L2326" s="235" t="s">
        <v>3905</v>
      </c>
      <c r="M2326" s="140" t="s">
        <v>383</v>
      </c>
      <c r="N2326" s="362" t="s">
        <v>6086</v>
      </c>
      <c r="O2326" s="3" t="s">
        <v>1368</v>
      </c>
      <c r="P2326" s="7" t="s">
        <v>1340</v>
      </c>
      <c r="Q2326" s="3" t="s">
        <v>1188</v>
      </c>
      <c r="R2326" s="206">
        <v>4</v>
      </c>
      <c r="S2326" s="9">
        <v>23425.33</v>
      </c>
      <c r="T2326" s="253">
        <f t="shared" si="624"/>
        <v>93701.32</v>
      </c>
      <c r="U2326" s="83">
        <f t="shared" si="623"/>
        <v>104945.47840000002</v>
      </c>
      <c r="V2326" s="9" t="s">
        <v>1327</v>
      </c>
      <c r="W2326" s="152" t="s">
        <v>1396</v>
      </c>
      <c r="X2326" s="243"/>
    </row>
    <row r="2327" spans="1:24" s="225" customFormat="1" ht="102">
      <c r="A2327" s="9" t="s">
        <v>7700</v>
      </c>
      <c r="B2327" s="3" t="s">
        <v>1318</v>
      </c>
      <c r="C2327" s="192" t="s">
        <v>4134</v>
      </c>
      <c r="D2327" s="190" t="s">
        <v>4135</v>
      </c>
      <c r="E2327" s="199" t="s">
        <v>4652</v>
      </c>
      <c r="F2327" s="243"/>
      <c r="G2327" s="161" t="s">
        <v>384</v>
      </c>
      <c r="H2327" s="241">
        <v>0</v>
      </c>
      <c r="I2327" s="34">
        <v>470000000</v>
      </c>
      <c r="J2327" s="21" t="s">
        <v>1316</v>
      </c>
      <c r="K2327" s="17" t="s">
        <v>1633</v>
      </c>
      <c r="L2327" s="235" t="s">
        <v>3905</v>
      </c>
      <c r="M2327" s="140" t="s">
        <v>383</v>
      </c>
      <c r="N2327" s="362" t="s">
        <v>6086</v>
      </c>
      <c r="O2327" s="3" t="s">
        <v>1368</v>
      </c>
      <c r="P2327" s="7" t="s">
        <v>1335</v>
      </c>
      <c r="Q2327" s="3" t="s">
        <v>1334</v>
      </c>
      <c r="R2327" s="206">
        <v>8</v>
      </c>
      <c r="S2327" s="9">
        <v>3525.75</v>
      </c>
      <c r="T2327" s="253">
        <f t="shared" si="624"/>
        <v>28206</v>
      </c>
      <c r="U2327" s="83">
        <f t="shared" si="623"/>
        <v>31590.720000000005</v>
      </c>
      <c r="V2327" s="9" t="s">
        <v>1327</v>
      </c>
      <c r="W2327" s="152" t="s">
        <v>1396</v>
      </c>
      <c r="X2327" s="243"/>
    </row>
    <row r="2328" spans="1:24" s="225" customFormat="1" ht="102">
      <c r="A2328" s="9" t="s">
        <v>7701</v>
      </c>
      <c r="B2328" s="3" t="s">
        <v>1318</v>
      </c>
      <c r="C2328" s="194" t="s">
        <v>4435</v>
      </c>
      <c r="D2328" s="189" t="s">
        <v>4436</v>
      </c>
      <c r="E2328" s="199" t="s">
        <v>4653</v>
      </c>
      <c r="F2328" s="243"/>
      <c r="G2328" s="161" t="s">
        <v>384</v>
      </c>
      <c r="H2328" s="241">
        <v>0</v>
      </c>
      <c r="I2328" s="34">
        <v>470000000</v>
      </c>
      <c r="J2328" s="21" t="s">
        <v>1316</v>
      </c>
      <c r="K2328" s="17" t="s">
        <v>1633</v>
      </c>
      <c r="L2328" s="235" t="s">
        <v>3905</v>
      </c>
      <c r="M2328" s="140" t="s">
        <v>383</v>
      </c>
      <c r="N2328" s="362" t="s">
        <v>6086</v>
      </c>
      <c r="O2328" s="3" t="s">
        <v>1368</v>
      </c>
      <c r="P2328" s="7" t="s">
        <v>1340</v>
      </c>
      <c r="Q2328" s="3" t="s">
        <v>1188</v>
      </c>
      <c r="R2328" s="206">
        <v>4</v>
      </c>
      <c r="S2328" s="9">
        <v>6573.44</v>
      </c>
      <c r="T2328" s="253">
        <f t="shared" si="624"/>
        <v>26293.759999999998</v>
      </c>
      <c r="U2328" s="83">
        <f t="shared" si="623"/>
        <v>29449.011200000001</v>
      </c>
      <c r="V2328" s="9" t="s">
        <v>1327</v>
      </c>
      <c r="W2328" s="152" t="s">
        <v>1396</v>
      </c>
      <c r="X2328" s="243"/>
    </row>
    <row r="2329" spans="1:24" s="225" customFormat="1" ht="102">
      <c r="A2329" s="9" t="s">
        <v>7702</v>
      </c>
      <c r="B2329" s="3" t="s">
        <v>1318</v>
      </c>
      <c r="C2329" s="194" t="s">
        <v>4168</v>
      </c>
      <c r="D2329" s="199" t="s">
        <v>2348</v>
      </c>
      <c r="E2329" s="199" t="s">
        <v>4654</v>
      </c>
      <c r="F2329" s="243"/>
      <c r="G2329" s="161" t="s">
        <v>384</v>
      </c>
      <c r="H2329" s="241">
        <v>0</v>
      </c>
      <c r="I2329" s="34">
        <v>470000000</v>
      </c>
      <c r="J2329" s="21" t="s">
        <v>1316</v>
      </c>
      <c r="K2329" s="17" t="s">
        <v>1633</v>
      </c>
      <c r="L2329" s="235" t="s">
        <v>3905</v>
      </c>
      <c r="M2329" s="140" t="s">
        <v>383</v>
      </c>
      <c r="N2329" s="362" t="s">
        <v>6086</v>
      </c>
      <c r="O2329" s="3" t="s">
        <v>1368</v>
      </c>
      <c r="P2329" s="7" t="s">
        <v>1340</v>
      </c>
      <c r="Q2329" s="3" t="s">
        <v>1188</v>
      </c>
      <c r="R2329" s="206">
        <v>5</v>
      </c>
      <c r="S2329" s="9">
        <v>47806.79</v>
      </c>
      <c r="T2329" s="253">
        <f t="shared" si="624"/>
        <v>239033.95</v>
      </c>
      <c r="U2329" s="83">
        <f t="shared" si="623"/>
        <v>267718.02400000003</v>
      </c>
      <c r="V2329" s="9" t="s">
        <v>1327</v>
      </c>
      <c r="W2329" s="152" t="s">
        <v>1396</v>
      </c>
      <c r="X2329" s="243"/>
    </row>
    <row r="2330" spans="1:24" s="225" customFormat="1" ht="102">
      <c r="A2330" s="9" t="s">
        <v>7703</v>
      </c>
      <c r="B2330" s="3" t="s">
        <v>1318</v>
      </c>
      <c r="C2330" s="194" t="s">
        <v>4655</v>
      </c>
      <c r="D2330" s="199" t="s">
        <v>4442</v>
      </c>
      <c r="E2330" s="199" t="s">
        <v>4656</v>
      </c>
      <c r="F2330" s="243"/>
      <c r="G2330" s="161" t="s">
        <v>384</v>
      </c>
      <c r="H2330" s="241">
        <v>0</v>
      </c>
      <c r="I2330" s="34">
        <v>470000000</v>
      </c>
      <c r="J2330" s="21" t="s">
        <v>1316</v>
      </c>
      <c r="K2330" s="17" t="s">
        <v>1633</v>
      </c>
      <c r="L2330" s="235" t="s">
        <v>3905</v>
      </c>
      <c r="M2330" s="140" t="s">
        <v>383</v>
      </c>
      <c r="N2330" s="362" t="s">
        <v>6086</v>
      </c>
      <c r="O2330" s="3" t="s">
        <v>1368</v>
      </c>
      <c r="P2330" s="7" t="s">
        <v>1340</v>
      </c>
      <c r="Q2330" s="3" t="s">
        <v>1188</v>
      </c>
      <c r="R2330" s="206">
        <v>5</v>
      </c>
      <c r="S2330" s="9">
        <v>24878</v>
      </c>
      <c r="T2330" s="253">
        <f t="shared" si="624"/>
        <v>124390</v>
      </c>
      <c r="U2330" s="83">
        <f t="shared" si="623"/>
        <v>139316.80000000002</v>
      </c>
      <c r="V2330" s="9" t="s">
        <v>1327</v>
      </c>
      <c r="W2330" s="152" t="s">
        <v>1396</v>
      </c>
      <c r="X2330" s="243"/>
    </row>
    <row r="2331" spans="1:24" s="225" customFormat="1" ht="102">
      <c r="A2331" s="9" t="s">
        <v>7704</v>
      </c>
      <c r="B2331" s="3" t="s">
        <v>1318</v>
      </c>
      <c r="C2331" s="192" t="s">
        <v>4134</v>
      </c>
      <c r="D2331" s="190" t="s">
        <v>4135</v>
      </c>
      <c r="E2331" s="199" t="s">
        <v>4657</v>
      </c>
      <c r="F2331" s="243"/>
      <c r="G2331" s="161" t="s">
        <v>384</v>
      </c>
      <c r="H2331" s="241">
        <v>0</v>
      </c>
      <c r="I2331" s="34">
        <v>470000000</v>
      </c>
      <c r="J2331" s="21" t="s">
        <v>1316</v>
      </c>
      <c r="K2331" s="17" t="s">
        <v>1633</v>
      </c>
      <c r="L2331" s="235" t="s">
        <v>3905</v>
      </c>
      <c r="M2331" s="140" t="s">
        <v>383</v>
      </c>
      <c r="N2331" s="362" t="s">
        <v>6086</v>
      </c>
      <c r="O2331" s="3" t="s">
        <v>1368</v>
      </c>
      <c r="P2331" s="7" t="s">
        <v>1335</v>
      </c>
      <c r="Q2331" s="3" t="s">
        <v>1334</v>
      </c>
      <c r="R2331" s="206">
        <v>10</v>
      </c>
      <c r="S2331" s="9">
        <v>3259.55</v>
      </c>
      <c r="T2331" s="253">
        <f t="shared" si="624"/>
        <v>32595.5</v>
      </c>
      <c r="U2331" s="83">
        <f t="shared" si="623"/>
        <v>36506.960000000006</v>
      </c>
      <c r="V2331" s="9" t="s">
        <v>1327</v>
      </c>
      <c r="W2331" s="152" t="s">
        <v>1396</v>
      </c>
      <c r="X2331" s="243"/>
    </row>
    <row r="2332" spans="1:24" s="225" customFormat="1" ht="102">
      <c r="A2332" s="9" t="s">
        <v>7705</v>
      </c>
      <c r="B2332" s="3" t="s">
        <v>1318</v>
      </c>
      <c r="C2332" s="194" t="s">
        <v>4191</v>
      </c>
      <c r="D2332" s="199" t="s">
        <v>4187</v>
      </c>
      <c r="E2332" s="199" t="s">
        <v>4658</v>
      </c>
      <c r="F2332" s="243"/>
      <c r="G2332" s="161" t="s">
        <v>384</v>
      </c>
      <c r="H2332" s="241">
        <v>0</v>
      </c>
      <c r="I2332" s="34">
        <v>470000000</v>
      </c>
      <c r="J2332" s="21" t="s">
        <v>1316</v>
      </c>
      <c r="K2332" s="17" t="s">
        <v>1633</v>
      </c>
      <c r="L2332" s="235" t="s">
        <v>3905</v>
      </c>
      <c r="M2332" s="140" t="s">
        <v>383</v>
      </c>
      <c r="N2332" s="362" t="s">
        <v>6086</v>
      </c>
      <c r="O2332" s="3" t="s">
        <v>1368</v>
      </c>
      <c r="P2332" s="7" t="s">
        <v>1340</v>
      </c>
      <c r="Q2332" s="3" t="s">
        <v>1188</v>
      </c>
      <c r="R2332" s="206">
        <v>6</v>
      </c>
      <c r="S2332" s="9">
        <v>27249.67</v>
      </c>
      <c r="T2332" s="253">
        <f t="shared" si="624"/>
        <v>163498.01999999999</v>
      </c>
      <c r="U2332" s="83">
        <f t="shared" ref="U2332:U2395" si="625">T2332*1.12</f>
        <v>183117.7824</v>
      </c>
      <c r="V2332" s="9" t="s">
        <v>1327</v>
      </c>
      <c r="W2332" s="152" t="s">
        <v>1396</v>
      </c>
      <c r="X2332" s="243"/>
    </row>
    <row r="2333" spans="1:24" s="225" customFormat="1" ht="102">
      <c r="A2333" s="9" t="s">
        <v>7706</v>
      </c>
      <c r="B2333" s="3" t="s">
        <v>1318</v>
      </c>
      <c r="C2333" s="194" t="s">
        <v>4186</v>
      </c>
      <c r="D2333" s="199" t="s">
        <v>4189</v>
      </c>
      <c r="E2333" s="199" t="s">
        <v>4659</v>
      </c>
      <c r="F2333" s="243"/>
      <c r="G2333" s="161" t="s">
        <v>384</v>
      </c>
      <c r="H2333" s="241">
        <v>0</v>
      </c>
      <c r="I2333" s="34">
        <v>470000000</v>
      </c>
      <c r="J2333" s="21" t="s">
        <v>1316</v>
      </c>
      <c r="K2333" s="17" t="s">
        <v>1633</v>
      </c>
      <c r="L2333" s="235" t="s">
        <v>3905</v>
      </c>
      <c r="M2333" s="140" t="s">
        <v>383</v>
      </c>
      <c r="N2333" s="362" t="s">
        <v>6086</v>
      </c>
      <c r="O2333" s="3" t="s">
        <v>1368</v>
      </c>
      <c r="P2333" s="7" t="s">
        <v>1340</v>
      </c>
      <c r="Q2333" s="3" t="s">
        <v>1188</v>
      </c>
      <c r="R2333" s="206">
        <v>10</v>
      </c>
      <c r="S2333" s="9">
        <v>9525.5</v>
      </c>
      <c r="T2333" s="253">
        <f t="shared" si="624"/>
        <v>95255</v>
      </c>
      <c r="U2333" s="83">
        <f t="shared" si="625"/>
        <v>106685.6</v>
      </c>
      <c r="V2333" s="9" t="s">
        <v>1327</v>
      </c>
      <c r="W2333" s="152" t="s">
        <v>1396</v>
      </c>
      <c r="X2333" s="243"/>
    </row>
    <row r="2334" spans="1:24" s="225" customFormat="1" ht="102">
      <c r="A2334" s="9" t="s">
        <v>7707</v>
      </c>
      <c r="B2334" s="3" t="s">
        <v>1318</v>
      </c>
      <c r="C2334" s="194" t="s">
        <v>4193</v>
      </c>
      <c r="D2334" s="199" t="s">
        <v>4660</v>
      </c>
      <c r="E2334" s="199" t="s">
        <v>4661</v>
      </c>
      <c r="F2334" s="243"/>
      <c r="G2334" s="161" t="s">
        <v>384</v>
      </c>
      <c r="H2334" s="241">
        <v>0</v>
      </c>
      <c r="I2334" s="34">
        <v>470000000</v>
      </c>
      <c r="J2334" s="21" t="s">
        <v>1316</v>
      </c>
      <c r="K2334" s="17" t="s">
        <v>1633</v>
      </c>
      <c r="L2334" s="235" t="s">
        <v>3905</v>
      </c>
      <c r="M2334" s="140" t="s">
        <v>383</v>
      </c>
      <c r="N2334" s="362" t="s">
        <v>6086</v>
      </c>
      <c r="O2334" s="3" t="s">
        <v>1368</v>
      </c>
      <c r="P2334" s="7" t="s">
        <v>1340</v>
      </c>
      <c r="Q2334" s="3" t="s">
        <v>1188</v>
      </c>
      <c r="R2334" s="258">
        <v>10</v>
      </c>
      <c r="S2334" s="9">
        <v>7661.04</v>
      </c>
      <c r="T2334" s="253">
        <f t="shared" si="624"/>
        <v>76610.399999999994</v>
      </c>
      <c r="U2334" s="83">
        <f t="shared" si="625"/>
        <v>85803.648000000001</v>
      </c>
      <c r="V2334" s="9" t="s">
        <v>1327</v>
      </c>
      <c r="W2334" s="152" t="s">
        <v>1396</v>
      </c>
      <c r="X2334" s="243"/>
    </row>
    <row r="2335" spans="1:24" s="225" customFormat="1" ht="102">
      <c r="A2335" s="9" t="s">
        <v>7708</v>
      </c>
      <c r="B2335" s="3" t="s">
        <v>1318</v>
      </c>
      <c r="C2335" s="194" t="s">
        <v>4662</v>
      </c>
      <c r="D2335" s="199" t="s">
        <v>4663</v>
      </c>
      <c r="E2335" s="199" t="s">
        <v>4664</v>
      </c>
      <c r="F2335" s="243"/>
      <c r="G2335" s="161" t="s">
        <v>384</v>
      </c>
      <c r="H2335" s="241">
        <v>0</v>
      </c>
      <c r="I2335" s="34">
        <v>470000000</v>
      </c>
      <c r="J2335" s="21" t="s">
        <v>1316</v>
      </c>
      <c r="K2335" s="17" t="s">
        <v>1633</v>
      </c>
      <c r="L2335" s="235" t="s">
        <v>3905</v>
      </c>
      <c r="M2335" s="140" t="s">
        <v>383</v>
      </c>
      <c r="N2335" s="362" t="s">
        <v>6086</v>
      </c>
      <c r="O2335" s="3" t="s">
        <v>1368</v>
      </c>
      <c r="P2335" s="7" t="s">
        <v>1340</v>
      </c>
      <c r="Q2335" s="3" t="s">
        <v>1188</v>
      </c>
      <c r="R2335" s="206">
        <v>1</v>
      </c>
      <c r="S2335" s="9">
        <v>322098.21999999997</v>
      </c>
      <c r="T2335" s="253">
        <f t="shared" si="624"/>
        <v>322098.21999999997</v>
      </c>
      <c r="U2335" s="83">
        <f t="shared" si="625"/>
        <v>360750.00640000001</v>
      </c>
      <c r="V2335" s="9" t="s">
        <v>1327</v>
      </c>
      <c r="W2335" s="152" t="s">
        <v>1396</v>
      </c>
      <c r="X2335" s="243"/>
    </row>
    <row r="2336" spans="1:24" s="225" customFormat="1" ht="102">
      <c r="A2336" s="9" t="s">
        <v>7709</v>
      </c>
      <c r="B2336" s="3" t="s">
        <v>1318</v>
      </c>
      <c r="C2336" s="194" t="s">
        <v>4483</v>
      </c>
      <c r="D2336" s="205" t="s">
        <v>4484</v>
      </c>
      <c r="E2336" s="199" t="s">
        <v>4665</v>
      </c>
      <c r="F2336" s="243"/>
      <c r="G2336" s="161" t="s">
        <v>384</v>
      </c>
      <c r="H2336" s="241">
        <v>0</v>
      </c>
      <c r="I2336" s="34">
        <v>470000000</v>
      </c>
      <c r="J2336" s="21" t="s">
        <v>1316</v>
      </c>
      <c r="K2336" s="17" t="s">
        <v>1633</v>
      </c>
      <c r="L2336" s="235" t="s">
        <v>3905</v>
      </c>
      <c r="M2336" s="140" t="s">
        <v>383</v>
      </c>
      <c r="N2336" s="362" t="s">
        <v>6086</v>
      </c>
      <c r="O2336" s="3" t="s">
        <v>1368</v>
      </c>
      <c r="P2336" s="7" t="s">
        <v>1340</v>
      </c>
      <c r="Q2336" s="3" t="s">
        <v>1188</v>
      </c>
      <c r="R2336" s="206">
        <v>2</v>
      </c>
      <c r="S2336" s="9">
        <v>17808.03</v>
      </c>
      <c r="T2336" s="253">
        <f t="shared" si="624"/>
        <v>35616.06</v>
      </c>
      <c r="U2336" s="83">
        <f t="shared" si="625"/>
        <v>39889.987200000003</v>
      </c>
      <c r="V2336" s="9" t="s">
        <v>1327</v>
      </c>
      <c r="W2336" s="152" t="s">
        <v>1396</v>
      </c>
      <c r="X2336" s="243"/>
    </row>
    <row r="2337" spans="1:24" s="225" customFormat="1" ht="102">
      <c r="A2337" s="9" t="s">
        <v>7710</v>
      </c>
      <c r="B2337" s="3" t="s">
        <v>1318</v>
      </c>
      <c r="C2337" s="194" t="s">
        <v>4206</v>
      </c>
      <c r="D2337" s="199" t="s">
        <v>4207</v>
      </c>
      <c r="E2337" s="199" t="s">
        <v>4666</v>
      </c>
      <c r="F2337" s="243"/>
      <c r="G2337" s="161" t="s">
        <v>384</v>
      </c>
      <c r="H2337" s="241">
        <v>0</v>
      </c>
      <c r="I2337" s="34">
        <v>470000000</v>
      </c>
      <c r="J2337" s="21" t="s">
        <v>1316</v>
      </c>
      <c r="K2337" s="17" t="s">
        <v>1633</v>
      </c>
      <c r="L2337" s="235" t="s">
        <v>3905</v>
      </c>
      <c r="M2337" s="140" t="s">
        <v>383</v>
      </c>
      <c r="N2337" s="362" t="s">
        <v>6086</v>
      </c>
      <c r="O2337" s="3" t="s">
        <v>1368</v>
      </c>
      <c r="P2337" s="7" t="s">
        <v>1340</v>
      </c>
      <c r="Q2337" s="3" t="s">
        <v>1188</v>
      </c>
      <c r="R2337" s="206">
        <v>4</v>
      </c>
      <c r="S2337" s="9">
        <v>12549.28</v>
      </c>
      <c r="T2337" s="253">
        <f t="shared" si="624"/>
        <v>50197.120000000003</v>
      </c>
      <c r="U2337" s="83">
        <f t="shared" si="625"/>
        <v>56220.774400000009</v>
      </c>
      <c r="V2337" s="9" t="s">
        <v>1327</v>
      </c>
      <c r="W2337" s="152" t="s">
        <v>1396</v>
      </c>
      <c r="X2337" s="243"/>
    </row>
    <row r="2338" spans="1:24" s="225" customFormat="1" ht="102">
      <c r="A2338" s="9" t="s">
        <v>7711</v>
      </c>
      <c r="B2338" s="3" t="s">
        <v>1318</v>
      </c>
      <c r="C2338" s="194" t="s">
        <v>4462</v>
      </c>
      <c r="D2338" s="202" t="s">
        <v>4667</v>
      </c>
      <c r="E2338" s="199" t="s">
        <v>4668</v>
      </c>
      <c r="F2338" s="243"/>
      <c r="G2338" s="161" t="s">
        <v>384</v>
      </c>
      <c r="H2338" s="241">
        <v>0</v>
      </c>
      <c r="I2338" s="34">
        <v>470000000</v>
      </c>
      <c r="J2338" s="21" t="s">
        <v>1316</v>
      </c>
      <c r="K2338" s="17" t="s">
        <v>1633</v>
      </c>
      <c r="L2338" s="235" t="s">
        <v>3905</v>
      </c>
      <c r="M2338" s="140" t="s">
        <v>383</v>
      </c>
      <c r="N2338" s="362" t="s">
        <v>6086</v>
      </c>
      <c r="O2338" s="3" t="s">
        <v>1368</v>
      </c>
      <c r="P2338" s="7" t="s">
        <v>1340</v>
      </c>
      <c r="Q2338" s="3" t="s">
        <v>1188</v>
      </c>
      <c r="R2338" s="206">
        <v>1</v>
      </c>
      <c r="S2338" s="9">
        <v>12011.46</v>
      </c>
      <c r="T2338" s="253">
        <f t="shared" si="624"/>
        <v>12011.46</v>
      </c>
      <c r="U2338" s="83">
        <f t="shared" si="625"/>
        <v>13452.8352</v>
      </c>
      <c r="V2338" s="9" t="s">
        <v>1327</v>
      </c>
      <c r="W2338" s="152" t="s">
        <v>1396</v>
      </c>
      <c r="X2338" s="243"/>
    </row>
    <row r="2339" spans="1:24" s="225" customFormat="1" ht="102">
      <c r="A2339" s="9" t="s">
        <v>7712</v>
      </c>
      <c r="B2339" s="3" t="s">
        <v>1318</v>
      </c>
      <c r="C2339" s="194" t="s">
        <v>4669</v>
      </c>
      <c r="D2339" s="202" t="s">
        <v>4667</v>
      </c>
      <c r="E2339" s="199" t="s">
        <v>4670</v>
      </c>
      <c r="F2339" s="243"/>
      <c r="G2339" s="161" t="s">
        <v>384</v>
      </c>
      <c r="H2339" s="241">
        <v>0</v>
      </c>
      <c r="I2339" s="34">
        <v>470000000</v>
      </c>
      <c r="J2339" s="21" t="s">
        <v>1316</v>
      </c>
      <c r="K2339" s="17" t="s">
        <v>1633</v>
      </c>
      <c r="L2339" s="235" t="s">
        <v>3905</v>
      </c>
      <c r="M2339" s="140" t="s">
        <v>383</v>
      </c>
      <c r="N2339" s="362" t="s">
        <v>6086</v>
      </c>
      <c r="O2339" s="3" t="s">
        <v>1368</v>
      </c>
      <c r="P2339" s="7" t="s">
        <v>1340</v>
      </c>
      <c r="Q2339" s="3" t="s">
        <v>1188</v>
      </c>
      <c r="R2339" s="206">
        <v>1</v>
      </c>
      <c r="S2339" s="9">
        <v>11891.94</v>
      </c>
      <c r="T2339" s="253">
        <f t="shared" si="624"/>
        <v>11891.94</v>
      </c>
      <c r="U2339" s="83">
        <f t="shared" si="625"/>
        <v>13318.972800000001</v>
      </c>
      <c r="V2339" s="9" t="s">
        <v>1327</v>
      </c>
      <c r="W2339" s="152" t="s">
        <v>1396</v>
      </c>
      <c r="X2339" s="243"/>
    </row>
    <row r="2340" spans="1:24" s="225" customFormat="1" ht="102">
      <c r="A2340" s="9" t="s">
        <v>7713</v>
      </c>
      <c r="B2340" s="3" t="s">
        <v>1318</v>
      </c>
      <c r="C2340" s="194" t="s">
        <v>4465</v>
      </c>
      <c r="D2340" s="202" t="s">
        <v>4667</v>
      </c>
      <c r="E2340" s="199" t="s">
        <v>4671</v>
      </c>
      <c r="F2340" s="243"/>
      <c r="G2340" s="161" t="s">
        <v>384</v>
      </c>
      <c r="H2340" s="241">
        <v>0</v>
      </c>
      <c r="I2340" s="34">
        <v>470000000</v>
      </c>
      <c r="J2340" s="21" t="s">
        <v>1316</v>
      </c>
      <c r="K2340" s="17" t="s">
        <v>1633</v>
      </c>
      <c r="L2340" s="235" t="s">
        <v>3905</v>
      </c>
      <c r="M2340" s="140" t="s">
        <v>383</v>
      </c>
      <c r="N2340" s="362" t="s">
        <v>6086</v>
      </c>
      <c r="O2340" s="3" t="s">
        <v>1368</v>
      </c>
      <c r="P2340" s="7" t="s">
        <v>1340</v>
      </c>
      <c r="Q2340" s="3" t="s">
        <v>1188</v>
      </c>
      <c r="R2340" s="206">
        <v>1</v>
      </c>
      <c r="S2340" s="9">
        <v>8246.68</v>
      </c>
      <c r="T2340" s="253">
        <f t="shared" si="624"/>
        <v>8246.68</v>
      </c>
      <c r="U2340" s="83">
        <f t="shared" si="625"/>
        <v>9236.2816000000021</v>
      </c>
      <c r="V2340" s="9" t="s">
        <v>1327</v>
      </c>
      <c r="W2340" s="152" t="s">
        <v>1396</v>
      </c>
      <c r="X2340" s="243"/>
    </row>
    <row r="2341" spans="1:24" s="225" customFormat="1" ht="102">
      <c r="A2341" s="9" t="s">
        <v>7714</v>
      </c>
      <c r="B2341" s="3" t="s">
        <v>1318</v>
      </c>
      <c r="C2341" s="194" t="s">
        <v>4672</v>
      </c>
      <c r="D2341" s="202" t="s">
        <v>4667</v>
      </c>
      <c r="E2341" s="199" t="s">
        <v>4673</v>
      </c>
      <c r="F2341" s="243"/>
      <c r="G2341" s="161" t="s">
        <v>384</v>
      </c>
      <c r="H2341" s="241">
        <v>0</v>
      </c>
      <c r="I2341" s="34">
        <v>470000000</v>
      </c>
      <c r="J2341" s="21" t="s">
        <v>1316</v>
      </c>
      <c r="K2341" s="17" t="s">
        <v>1633</v>
      </c>
      <c r="L2341" s="235" t="s">
        <v>3905</v>
      </c>
      <c r="M2341" s="140" t="s">
        <v>383</v>
      </c>
      <c r="N2341" s="362" t="s">
        <v>6086</v>
      </c>
      <c r="O2341" s="3" t="s">
        <v>1368</v>
      </c>
      <c r="P2341" s="7" t="s">
        <v>1340</v>
      </c>
      <c r="Q2341" s="3" t="s">
        <v>1188</v>
      </c>
      <c r="R2341" s="206">
        <v>1</v>
      </c>
      <c r="S2341" s="9">
        <v>3525.75</v>
      </c>
      <c r="T2341" s="253">
        <f t="shared" si="624"/>
        <v>3525.75</v>
      </c>
      <c r="U2341" s="83">
        <f t="shared" si="625"/>
        <v>3948.8400000000006</v>
      </c>
      <c r="V2341" s="9" t="s">
        <v>1327</v>
      </c>
      <c r="W2341" s="152" t="s">
        <v>1396</v>
      </c>
      <c r="X2341" s="243"/>
    </row>
    <row r="2342" spans="1:24" s="225" customFormat="1" ht="102">
      <c r="A2342" s="9" t="s">
        <v>7715</v>
      </c>
      <c r="B2342" s="3" t="s">
        <v>1318</v>
      </c>
      <c r="C2342" s="192" t="s">
        <v>4203</v>
      </c>
      <c r="D2342" s="190" t="s">
        <v>4204</v>
      </c>
      <c r="E2342" s="199" t="s">
        <v>4674</v>
      </c>
      <c r="F2342" s="243"/>
      <c r="G2342" s="161" t="s">
        <v>384</v>
      </c>
      <c r="H2342" s="241">
        <v>0</v>
      </c>
      <c r="I2342" s="34">
        <v>470000000</v>
      </c>
      <c r="J2342" s="21" t="s">
        <v>1316</v>
      </c>
      <c r="K2342" s="17" t="s">
        <v>1633</v>
      </c>
      <c r="L2342" s="235" t="s">
        <v>3905</v>
      </c>
      <c r="M2342" s="140" t="s">
        <v>383</v>
      </c>
      <c r="N2342" s="362" t="s">
        <v>6086</v>
      </c>
      <c r="O2342" s="3" t="s">
        <v>1368</v>
      </c>
      <c r="P2342" s="7" t="s">
        <v>1340</v>
      </c>
      <c r="Q2342" s="3" t="s">
        <v>1188</v>
      </c>
      <c r="R2342" s="206">
        <v>1</v>
      </c>
      <c r="S2342" s="9">
        <v>3047.68</v>
      </c>
      <c r="T2342" s="253">
        <f t="shared" ref="T2342:T2405" si="626">R2342*S2342</f>
        <v>3047.68</v>
      </c>
      <c r="U2342" s="83">
        <f t="shared" si="625"/>
        <v>3413.4016000000001</v>
      </c>
      <c r="V2342" s="9" t="s">
        <v>1327</v>
      </c>
      <c r="W2342" s="152" t="s">
        <v>1396</v>
      </c>
      <c r="X2342" s="243"/>
    </row>
    <row r="2343" spans="1:24" s="225" customFormat="1" ht="102">
      <c r="A2343" s="9" t="s">
        <v>7716</v>
      </c>
      <c r="B2343" s="3" t="s">
        <v>1318</v>
      </c>
      <c r="C2343" s="192" t="s">
        <v>4203</v>
      </c>
      <c r="D2343" s="190" t="s">
        <v>4204</v>
      </c>
      <c r="E2343" s="199" t="s">
        <v>4675</v>
      </c>
      <c r="F2343" s="243"/>
      <c r="G2343" s="161" t="s">
        <v>384</v>
      </c>
      <c r="H2343" s="241">
        <v>0</v>
      </c>
      <c r="I2343" s="34">
        <v>470000000</v>
      </c>
      <c r="J2343" s="21" t="s">
        <v>1316</v>
      </c>
      <c r="K2343" s="17" t="s">
        <v>1633</v>
      </c>
      <c r="L2343" s="235" t="s">
        <v>3905</v>
      </c>
      <c r="M2343" s="140" t="s">
        <v>383</v>
      </c>
      <c r="N2343" s="362" t="s">
        <v>6086</v>
      </c>
      <c r="O2343" s="3" t="s">
        <v>1368</v>
      </c>
      <c r="P2343" s="7" t="s">
        <v>1340</v>
      </c>
      <c r="Q2343" s="3" t="s">
        <v>1188</v>
      </c>
      <c r="R2343" s="206">
        <v>1</v>
      </c>
      <c r="S2343" s="9">
        <v>10696.77</v>
      </c>
      <c r="T2343" s="253">
        <f t="shared" si="626"/>
        <v>10696.77</v>
      </c>
      <c r="U2343" s="83">
        <f t="shared" si="625"/>
        <v>11980.382400000002</v>
      </c>
      <c r="V2343" s="9" t="s">
        <v>1327</v>
      </c>
      <c r="W2343" s="152" t="s">
        <v>1396</v>
      </c>
      <c r="X2343" s="243"/>
    </row>
    <row r="2344" spans="1:24" s="225" customFormat="1" ht="102">
      <c r="A2344" s="9" t="s">
        <v>7717</v>
      </c>
      <c r="B2344" s="3" t="s">
        <v>1318</v>
      </c>
      <c r="C2344" s="194" t="s">
        <v>4501</v>
      </c>
      <c r="D2344" s="202" t="s">
        <v>4502</v>
      </c>
      <c r="E2344" s="199" t="s">
        <v>4676</v>
      </c>
      <c r="F2344" s="243"/>
      <c r="G2344" s="161" t="s">
        <v>384</v>
      </c>
      <c r="H2344" s="241">
        <v>0</v>
      </c>
      <c r="I2344" s="34">
        <v>470000000</v>
      </c>
      <c r="J2344" s="21" t="s">
        <v>1316</v>
      </c>
      <c r="K2344" s="17" t="s">
        <v>1633</v>
      </c>
      <c r="L2344" s="235" t="s">
        <v>3905</v>
      </c>
      <c r="M2344" s="140" t="s">
        <v>383</v>
      </c>
      <c r="N2344" s="362" t="s">
        <v>6086</v>
      </c>
      <c r="O2344" s="3" t="s">
        <v>1368</v>
      </c>
      <c r="P2344" s="7" t="s">
        <v>1335</v>
      </c>
      <c r="Q2344" s="3" t="s">
        <v>1334</v>
      </c>
      <c r="R2344" s="206">
        <v>1</v>
      </c>
      <c r="S2344" s="9">
        <v>369875.21</v>
      </c>
      <c r="T2344" s="253">
        <f t="shared" si="626"/>
        <v>369875.21</v>
      </c>
      <c r="U2344" s="83">
        <f t="shared" si="625"/>
        <v>414260.23520000005</v>
      </c>
      <c r="V2344" s="9" t="s">
        <v>1327</v>
      </c>
      <c r="W2344" s="152" t="s">
        <v>1396</v>
      </c>
      <c r="X2344" s="243"/>
    </row>
    <row r="2345" spans="1:24" s="225" customFormat="1" ht="102">
      <c r="A2345" s="9" t="s">
        <v>7718</v>
      </c>
      <c r="B2345" s="3" t="s">
        <v>1318</v>
      </c>
      <c r="C2345" s="192" t="s">
        <v>4265</v>
      </c>
      <c r="D2345" s="190" t="s">
        <v>4266</v>
      </c>
      <c r="E2345" s="199" t="s">
        <v>4677</v>
      </c>
      <c r="F2345" s="243"/>
      <c r="G2345" s="161" t="s">
        <v>384</v>
      </c>
      <c r="H2345" s="241">
        <v>0</v>
      </c>
      <c r="I2345" s="34">
        <v>470000000</v>
      </c>
      <c r="J2345" s="21" t="s">
        <v>1316</v>
      </c>
      <c r="K2345" s="17" t="s">
        <v>1633</v>
      </c>
      <c r="L2345" s="235" t="s">
        <v>3905</v>
      </c>
      <c r="M2345" s="140" t="s">
        <v>383</v>
      </c>
      <c r="N2345" s="362" t="s">
        <v>6086</v>
      </c>
      <c r="O2345" s="3" t="s">
        <v>1368</v>
      </c>
      <c r="P2345" s="7" t="s">
        <v>1340</v>
      </c>
      <c r="Q2345" s="3" t="s">
        <v>1188</v>
      </c>
      <c r="R2345" s="157">
        <v>2</v>
      </c>
      <c r="S2345" s="9">
        <v>152306.99</v>
      </c>
      <c r="T2345" s="253">
        <f t="shared" si="626"/>
        <v>304613.98</v>
      </c>
      <c r="U2345" s="83">
        <f t="shared" si="625"/>
        <v>341167.65760000004</v>
      </c>
      <c r="V2345" s="9" t="s">
        <v>1327</v>
      </c>
      <c r="W2345" s="152" t="s">
        <v>1396</v>
      </c>
      <c r="X2345" s="243"/>
    </row>
    <row r="2346" spans="1:24" s="225" customFormat="1" ht="102">
      <c r="A2346" s="9" t="s">
        <v>7719</v>
      </c>
      <c r="B2346" s="3" t="s">
        <v>1318</v>
      </c>
      <c r="C2346" s="192" t="s">
        <v>4265</v>
      </c>
      <c r="D2346" s="190" t="s">
        <v>4266</v>
      </c>
      <c r="E2346" s="199" t="s">
        <v>4678</v>
      </c>
      <c r="F2346" s="243"/>
      <c r="G2346" s="161" t="s">
        <v>384</v>
      </c>
      <c r="H2346" s="241">
        <v>0</v>
      </c>
      <c r="I2346" s="34">
        <v>470000000</v>
      </c>
      <c r="J2346" s="21" t="s">
        <v>1316</v>
      </c>
      <c r="K2346" s="17" t="s">
        <v>1633</v>
      </c>
      <c r="L2346" s="235" t="s">
        <v>3905</v>
      </c>
      <c r="M2346" s="140" t="s">
        <v>383</v>
      </c>
      <c r="N2346" s="362" t="s">
        <v>6086</v>
      </c>
      <c r="O2346" s="3" t="s">
        <v>1368</v>
      </c>
      <c r="P2346" s="7" t="s">
        <v>1340</v>
      </c>
      <c r="Q2346" s="3" t="s">
        <v>1188</v>
      </c>
      <c r="R2346" s="206">
        <v>5</v>
      </c>
      <c r="S2346" s="9">
        <v>22268.18</v>
      </c>
      <c r="T2346" s="253">
        <f t="shared" si="626"/>
        <v>111340.9</v>
      </c>
      <c r="U2346" s="83">
        <f t="shared" si="625"/>
        <v>124701.808</v>
      </c>
      <c r="V2346" s="9" t="s">
        <v>1327</v>
      </c>
      <c r="W2346" s="152" t="s">
        <v>1396</v>
      </c>
      <c r="X2346" s="243"/>
    </row>
    <row r="2347" spans="1:24" s="225" customFormat="1" ht="102">
      <c r="A2347" s="9" t="s">
        <v>7720</v>
      </c>
      <c r="B2347" s="3" t="s">
        <v>1318</v>
      </c>
      <c r="C2347" s="192" t="s">
        <v>4134</v>
      </c>
      <c r="D2347" s="190" t="s">
        <v>4135</v>
      </c>
      <c r="E2347" s="199" t="s">
        <v>4679</v>
      </c>
      <c r="F2347" s="243"/>
      <c r="G2347" s="161" t="s">
        <v>384</v>
      </c>
      <c r="H2347" s="241">
        <v>0</v>
      </c>
      <c r="I2347" s="34">
        <v>470000000</v>
      </c>
      <c r="J2347" s="21" t="s">
        <v>1316</v>
      </c>
      <c r="K2347" s="17" t="s">
        <v>1633</v>
      </c>
      <c r="L2347" s="235" t="s">
        <v>3905</v>
      </c>
      <c r="M2347" s="140" t="s">
        <v>383</v>
      </c>
      <c r="N2347" s="362" t="s">
        <v>6086</v>
      </c>
      <c r="O2347" s="3" t="s">
        <v>1368</v>
      </c>
      <c r="P2347" s="7" t="s">
        <v>1340</v>
      </c>
      <c r="Q2347" s="3" t="s">
        <v>1188</v>
      </c>
      <c r="R2347" s="206">
        <v>6</v>
      </c>
      <c r="S2347" s="9">
        <v>33464.75</v>
      </c>
      <c r="T2347" s="253">
        <f t="shared" si="626"/>
        <v>200788.5</v>
      </c>
      <c r="U2347" s="83">
        <f t="shared" si="625"/>
        <v>224883.12000000002</v>
      </c>
      <c r="V2347" s="9" t="s">
        <v>1327</v>
      </c>
      <c r="W2347" s="152" t="s">
        <v>1396</v>
      </c>
      <c r="X2347" s="243"/>
    </row>
    <row r="2348" spans="1:24" s="225" customFormat="1" ht="102">
      <c r="A2348" s="9" t="s">
        <v>7721</v>
      </c>
      <c r="B2348" s="3" t="s">
        <v>1318</v>
      </c>
      <c r="C2348" s="192" t="s">
        <v>4291</v>
      </c>
      <c r="D2348" s="190" t="s">
        <v>4292</v>
      </c>
      <c r="E2348" s="199" t="s">
        <v>4680</v>
      </c>
      <c r="F2348" s="243"/>
      <c r="G2348" s="161" t="s">
        <v>384</v>
      </c>
      <c r="H2348" s="241">
        <v>0</v>
      </c>
      <c r="I2348" s="34">
        <v>470000000</v>
      </c>
      <c r="J2348" s="21" t="s">
        <v>1316</v>
      </c>
      <c r="K2348" s="17" t="s">
        <v>1633</v>
      </c>
      <c r="L2348" s="235" t="s">
        <v>3905</v>
      </c>
      <c r="M2348" s="140" t="s">
        <v>383</v>
      </c>
      <c r="N2348" s="362" t="s">
        <v>6086</v>
      </c>
      <c r="O2348" s="3" t="s">
        <v>1368</v>
      </c>
      <c r="P2348" s="7" t="s">
        <v>1340</v>
      </c>
      <c r="Q2348" s="3" t="s">
        <v>1188</v>
      </c>
      <c r="R2348" s="206">
        <v>8</v>
      </c>
      <c r="S2348" s="9">
        <v>4952.68</v>
      </c>
      <c r="T2348" s="253">
        <f t="shared" si="626"/>
        <v>39621.440000000002</v>
      </c>
      <c r="U2348" s="83">
        <f t="shared" si="625"/>
        <v>44376.012800000004</v>
      </c>
      <c r="V2348" s="9" t="s">
        <v>1327</v>
      </c>
      <c r="W2348" s="152" t="s">
        <v>1396</v>
      </c>
      <c r="X2348" s="243"/>
    </row>
    <row r="2349" spans="1:24" s="225" customFormat="1" ht="102">
      <c r="A2349" s="9" t="s">
        <v>7722</v>
      </c>
      <c r="B2349" s="3" t="s">
        <v>1318</v>
      </c>
      <c r="C2349" s="194" t="s">
        <v>4306</v>
      </c>
      <c r="D2349" s="199" t="s">
        <v>4526</v>
      </c>
      <c r="E2349" s="199" t="s">
        <v>4681</v>
      </c>
      <c r="F2349" s="243"/>
      <c r="G2349" s="161" t="s">
        <v>384</v>
      </c>
      <c r="H2349" s="241">
        <v>0</v>
      </c>
      <c r="I2349" s="34">
        <v>470000000</v>
      </c>
      <c r="J2349" s="21" t="s">
        <v>1316</v>
      </c>
      <c r="K2349" s="17" t="s">
        <v>1633</v>
      </c>
      <c r="L2349" s="235" t="s">
        <v>3905</v>
      </c>
      <c r="M2349" s="140" t="s">
        <v>383</v>
      </c>
      <c r="N2349" s="362" t="s">
        <v>6086</v>
      </c>
      <c r="O2349" s="3" t="s">
        <v>1368</v>
      </c>
      <c r="P2349" s="7" t="s">
        <v>1340</v>
      </c>
      <c r="Q2349" s="3" t="s">
        <v>1188</v>
      </c>
      <c r="R2349" s="206">
        <v>8</v>
      </c>
      <c r="S2349" s="9">
        <v>20491.73</v>
      </c>
      <c r="T2349" s="253">
        <f t="shared" si="626"/>
        <v>163933.84</v>
      </c>
      <c r="U2349" s="83">
        <f t="shared" si="625"/>
        <v>183605.9008</v>
      </c>
      <c r="V2349" s="9" t="s">
        <v>1327</v>
      </c>
      <c r="W2349" s="152" t="s">
        <v>1396</v>
      </c>
      <c r="X2349" s="243"/>
    </row>
    <row r="2350" spans="1:24" s="225" customFormat="1" ht="102">
      <c r="A2350" s="9" t="s">
        <v>7723</v>
      </c>
      <c r="B2350" s="3" t="s">
        <v>1318</v>
      </c>
      <c r="C2350" s="192" t="s">
        <v>3966</v>
      </c>
      <c r="D2350" s="190" t="s">
        <v>3975</v>
      </c>
      <c r="E2350" s="199" t="s">
        <v>4682</v>
      </c>
      <c r="F2350" s="243"/>
      <c r="G2350" s="161" t="s">
        <v>384</v>
      </c>
      <c r="H2350" s="241">
        <v>0</v>
      </c>
      <c r="I2350" s="34">
        <v>470000000</v>
      </c>
      <c r="J2350" s="21" t="s">
        <v>1316</v>
      </c>
      <c r="K2350" s="17" t="s">
        <v>1633</v>
      </c>
      <c r="L2350" s="235" t="s">
        <v>3905</v>
      </c>
      <c r="M2350" s="140" t="s">
        <v>383</v>
      </c>
      <c r="N2350" s="362" t="s">
        <v>6086</v>
      </c>
      <c r="O2350" s="3" t="s">
        <v>1368</v>
      </c>
      <c r="P2350" s="7" t="s">
        <v>1340</v>
      </c>
      <c r="Q2350" s="3" t="s">
        <v>1188</v>
      </c>
      <c r="R2350" s="157">
        <v>6</v>
      </c>
      <c r="S2350" s="9">
        <v>2901</v>
      </c>
      <c r="T2350" s="253">
        <f t="shared" si="626"/>
        <v>17406</v>
      </c>
      <c r="U2350" s="83">
        <f t="shared" si="625"/>
        <v>19494.72</v>
      </c>
      <c r="V2350" s="9" t="s">
        <v>1327</v>
      </c>
      <c r="W2350" s="152" t="s">
        <v>1396</v>
      </c>
      <c r="X2350" s="243"/>
    </row>
    <row r="2351" spans="1:24" s="225" customFormat="1" ht="102">
      <c r="A2351" s="9" t="s">
        <v>7724</v>
      </c>
      <c r="B2351" s="3" t="s">
        <v>1318</v>
      </c>
      <c r="C2351" s="194" t="s">
        <v>4683</v>
      </c>
      <c r="D2351" s="189" t="s">
        <v>4684</v>
      </c>
      <c r="E2351" s="199" t="s">
        <v>4685</v>
      </c>
      <c r="F2351" s="243"/>
      <c r="G2351" s="161" t="s">
        <v>384</v>
      </c>
      <c r="H2351" s="241">
        <v>0</v>
      </c>
      <c r="I2351" s="34">
        <v>470000000</v>
      </c>
      <c r="J2351" s="21" t="s">
        <v>1316</v>
      </c>
      <c r="K2351" s="17" t="s">
        <v>1633</v>
      </c>
      <c r="L2351" s="235" t="s">
        <v>3905</v>
      </c>
      <c r="M2351" s="140" t="s">
        <v>383</v>
      </c>
      <c r="N2351" s="362" t="s">
        <v>6086</v>
      </c>
      <c r="O2351" s="3" t="s">
        <v>1368</v>
      </c>
      <c r="P2351" s="7" t="s">
        <v>1340</v>
      </c>
      <c r="Q2351" s="3" t="s">
        <v>1188</v>
      </c>
      <c r="R2351" s="206">
        <v>10</v>
      </c>
      <c r="S2351" s="9">
        <v>11339.99</v>
      </c>
      <c r="T2351" s="253">
        <f t="shared" si="626"/>
        <v>113399.9</v>
      </c>
      <c r="U2351" s="83">
        <f t="shared" si="625"/>
        <v>127007.88800000001</v>
      </c>
      <c r="V2351" s="9" t="s">
        <v>1327</v>
      </c>
      <c r="W2351" s="152" t="s">
        <v>1396</v>
      </c>
      <c r="X2351" s="243"/>
    </row>
    <row r="2352" spans="1:24" s="225" customFormat="1" ht="102">
      <c r="A2352" s="9" t="s">
        <v>7725</v>
      </c>
      <c r="B2352" s="3" t="s">
        <v>1318</v>
      </c>
      <c r="C2352" s="192" t="s">
        <v>3966</v>
      </c>
      <c r="D2352" s="190" t="s">
        <v>3975</v>
      </c>
      <c r="E2352" s="199" t="s">
        <v>4686</v>
      </c>
      <c r="F2352" s="243"/>
      <c r="G2352" s="161" t="s">
        <v>384</v>
      </c>
      <c r="H2352" s="241">
        <v>0</v>
      </c>
      <c r="I2352" s="34">
        <v>470000000</v>
      </c>
      <c r="J2352" s="21" t="s">
        <v>1316</v>
      </c>
      <c r="K2352" s="17" t="s">
        <v>1633</v>
      </c>
      <c r="L2352" s="235" t="s">
        <v>3905</v>
      </c>
      <c r="M2352" s="140" t="s">
        <v>383</v>
      </c>
      <c r="N2352" s="362" t="s">
        <v>6086</v>
      </c>
      <c r="O2352" s="3" t="s">
        <v>1368</v>
      </c>
      <c r="P2352" s="7" t="s">
        <v>1340</v>
      </c>
      <c r="Q2352" s="3" t="s">
        <v>1188</v>
      </c>
      <c r="R2352" s="206">
        <v>8</v>
      </c>
      <c r="S2352" s="9">
        <v>752.96</v>
      </c>
      <c r="T2352" s="253">
        <f t="shared" si="626"/>
        <v>6023.68</v>
      </c>
      <c r="U2352" s="83">
        <f t="shared" si="625"/>
        <v>6746.5216000000009</v>
      </c>
      <c r="V2352" s="9" t="s">
        <v>1327</v>
      </c>
      <c r="W2352" s="152" t="s">
        <v>1396</v>
      </c>
      <c r="X2352" s="243"/>
    </row>
    <row r="2353" spans="1:24" s="225" customFormat="1" ht="102">
      <c r="A2353" s="9" t="s">
        <v>7726</v>
      </c>
      <c r="B2353" s="3" t="s">
        <v>1318</v>
      </c>
      <c r="C2353" s="192" t="s">
        <v>3992</v>
      </c>
      <c r="D2353" s="190" t="s">
        <v>3993</v>
      </c>
      <c r="E2353" s="199" t="s">
        <v>4687</v>
      </c>
      <c r="F2353" s="243"/>
      <c r="G2353" s="161" t="s">
        <v>384</v>
      </c>
      <c r="H2353" s="241">
        <v>0</v>
      </c>
      <c r="I2353" s="34">
        <v>470000000</v>
      </c>
      <c r="J2353" s="21" t="s">
        <v>1316</v>
      </c>
      <c r="K2353" s="17" t="s">
        <v>1633</v>
      </c>
      <c r="L2353" s="235" t="s">
        <v>3905</v>
      </c>
      <c r="M2353" s="140" t="s">
        <v>383</v>
      </c>
      <c r="N2353" s="362" t="s">
        <v>6086</v>
      </c>
      <c r="O2353" s="3" t="s">
        <v>1368</v>
      </c>
      <c r="P2353" s="7" t="s">
        <v>1340</v>
      </c>
      <c r="Q2353" s="3" t="s">
        <v>1188</v>
      </c>
      <c r="R2353" s="210">
        <v>2</v>
      </c>
      <c r="S2353" s="9">
        <v>6214.88</v>
      </c>
      <c r="T2353" s="253">
        <f t="shared" si="626"/>
        <v>12429.76</v>
      </c>
      <c r="U2353" s="83">
        <f t="shared" si="625"/>
        <v>13921.331200000002</v>
      </c>
      <c r="V2353" s="9" t="s">
        <v>1327</v>
      </c>
      <c r="W2353" s="152" t="s">
        <v>1396</v>
      </c>
      <c r="X2353" s="243"/>
    </row>
    <row r="2354" spans="1:24" s="225" customFormat="1" ht="102">
      <c r="A2354" s="9" t="s">
        <v>7727</v>
      </c>
      <c r="B2354" s="3" t="s">
        <v>1318</v>
      </c>
      <c r="C2354" s="192" t="s">
        <v>3966</v>
      </c>
      <c r="D2354" s="190" t="s">
        <v>3975</v>
      </c>
      <c r="E2354" s="199" t="s">
        <v>4688</v>
      </c>
      <c r="F2354" s="243"/>
      <c r="G2354" s="161" t="s">
        <v>384</v>
      </c>
      <c r="H2354" s="241">
        <v>0</v>
      </c>
      <c r="I2354" s="34">
        <v>470000000</v>
      </c>
      <c r="J2354" s="21" t="s">
        <v>1316</v>
      </c>
      <c r="K2354" s="17" t="s">
        <v>1633</v>
      </c>
      <c r="L2354" s="235" t="s">
        <v>3905</v>
      </c>
      <c r="M2354" s="140" t="s">
        <v>383</v>
      </c>
      <c r="N2354" s="362" t="s">
        <v>6086</v>
      </c>
      <c r="O2354" s="3" t="s">
        <v>1368</v>
      </c>
      <c r="P2354" s="7" t="s">
        <v>1340</v>
      </c>
      <c r="Q2354" s="3" t="s">
        <v>1188</v>
      </c>
      <c r="R2354" s="210">
        <v>2</v>
      </c>
      <c r="S2354" s="9">
        <v>5019.71</v>
      </c>
      <c r="T2354" s="253">
        <f t="shared" si="626"/>
        <v>10039.42</v>
      </c>
      <c r="U2354" s="83">
        <f t="shared" si="625"/>
        <v>11244.1504</v>
      </c>
      <c r="V2354" s="9" t="s">
        <v>1327</v>
      </c>
      <c r="W2354" s="152" t="s">
        <v>1396</v>
      </c>
      <c r="X2354" s="243"/>
    </row>
    <row r="2355" spans="1:24" s="225" customFormat="1" ht="102">
      <c r="A2355" s="9" t="s">
        <v>7728</v>
      </c>
      <c r="B2355" s="3" t="s">
        <v>1318</v>
      </c>
      <c r="C2355" s="194" t="s">
        <v>10333</v>
      </c>
      <c r="D2355" s="199" t="s">
        <v>4689</v>
      </c>
      <c r="E2355" s="199" t="s">
        <v>4690</v>
      </c>
      <c r="F2355" s="243"/>
      <c r="G2355" s="161" t="s">
        <v>384</v>
      </c>
      <c r="H2355" s="241">
        <v>0</v>
      </c>
      <c r="I2355" s="34">
        <v>470000000</v>
      </c>
      <c r="J2355" s="21" t="s">
        <v>1316</v>
      </c>
      <c r="K2355" s="17" t="s">
        <v>1633</v>
      </c>
      <c r="L2355" s="235" t="s">
        <v>3905</v>
      </c>
      <c r="M2355" s="140" t="s">
        <v>383</v>
      </c>
      <c r="N2355" s="362" t="s">
        <v>6086</v>
      </c>
      <c r="O2355" s="3" t="s">
        <v>1368</v>
      </c>
      <c r="P2355" s="7" t="s">
        <v>1340</v>
      </c>
      <c r="Q2355" s="3" t="s">
        <v>1188</v>
      </c>
      <c r="R2355" s="206">
        <v>2</v>
      </c>
      <c r="S2355" s="9">
        <v>29154.560000000001</v>
      </c>
      <c r="T2355" s="253">
        <f t="shared" si="626"/>
        <v>58309.120000000003</v>
      </c>
      <c r="U2355" s="83">
        <f t="shared" si="625"/>
        <v>65306.214400000012</v>
      </c>
      <c r="V2355" s="9" t="s">
        <v>1327</v>
      </c>
      <c r="W2355" s="152" t="s">
        <v>1396</v>
      </c>
      <c r="X2355" s="243"/>
    </row>
    <row r="2356" spans="1:24" s="225" customFormat="1" ht="102">
      <c r="A2356" s="9" t="s">
        <v>7729</v>
      </c>
      <c r="B2356" s="3" t="s">
        <v>1318</v>
      </c>
      <c r="C2356" s="194" t="s">
        <v>3914</v>
      </c>
      <c r="D2356" s="203" t="s">
        <v>4477</v>
      </c>
      <c r="E2356" s="211" t="s">
        <v>4691</v>
      </c>
      <c r="F2356" s="243"/>
      <c r="G2356" s="161" t="s">
        <v>384</v>
      </c>
      <c r="H2356" s="241">
        <v>0</v>
      </c>
      <c r="I2356" s="34">
        <v>470000000</v>
      </c>
      <c r="J2356" s="21" t="s">
        <v>1316</v>
      </c>
      <c r="K2356" s="17" t="s">
        <v>1633</v>
      </c>
      <c r="L2356" s="235" t="s">
        <v>3905</v>
      </c>
      <c r="M2356" s="140" t="s">
        <v>383</v>
      </c>
      <c r="N2356" s="362" t="s">
        <v>6086</v>
      </c>
      <c r="O2356" s="3" t="s">
        <v>1368</v>
      </c>
      <c r="P2356" s="7" t="s">
        <v>1340</v>
      </c>
      <c r="Q2356" s="3" t="s">
        <v>1188</v>
      </c>
      <c r="R2356" s="211">
        <v>15</v>
      </c>
      <c r="S2356" s="9">
        <v>600</v>
      </c>
      <c r="T2356" s="253">
        <f t="shared" si="626"/>
        <v>9000</v>
      </c>
      <c r="U2356" s="83">
        <f t="shared" si="625"/>
        <v>10080.000000000002</v>
      </c>
      <c r="V2356" s="9" t="s">
        <v>1327</v>
      </c>
      <c r="W2356" s="152" t="s">
        <v>1396</v>
      </c>
      <c r="X2356" s="243"/>
    </row>
    <row r="2357" spans="1:24" s="225" customFormat="1" ht="102">
      <c r="A2357" s="9" t="s">
        <v>7730</v>
      </c>
      <c r="B2357" s="3" t="s">
        <v>1318</v>
      </c>
      <c r="C2357" s="192" t="s">
        <v>4291</v>
      </c>
      <c r="D2357" s="190" t="s">
        <v>4292</v>
      </c>
      <c r="E2357" s="211" t="s">
        <v>4692</v>
      </c>
      <c r="F2357" s="243"/>
      <c r="G2357" s="161" t="s">
        <v>384</v>
      </c>
      <c r="H2357" s="241">
        <v>0</v>
      </c>
      <c r="I2357" s="34">
        <v>470000000</v>
      </c>
      <c r="J2357" s="21" t="s">
        <v>1316</v>
      </c>
      <c r="K2357" s="17" t="s">
        <v>1633</v>
      </c>
      <c r="L2357" s="235" t="s">
        <v>3905</v>
      </c>
      <c r="M2357" s="140" t="s">
        <v>383</v>
      </c>
      <c r="N2357" s="362" t="s">
        <v>6086</v>
      </c>
      <c r="O2357" s="3" t="s">
        <v>1368</v>
      </c>
      <c r="P2357" s="7" t="s">
        <v>1340</v>
      </c>
      <c r="Q2357" s="3" t="s">
        <v>1188</v>
      </c>
      <c r="R2357" s="211">
        <v>20</v>
      </c>
      <c r="S2357" s="9">
        <v>400</v>
      </c>
      <c r="T2357" s="253">
        <f t="shared" si="626"/>
        <v>8000</v>
      </c>
      <c r="U2357" s="83">
        <f t="shared" si="625"/>
        <v>8960</v>
      </c>
      <c r="V2357" s="9" t="s">
        <v>1327</v>
      </c>
      <c r="W2357" s="152" t="s">
        <v>1396</v>
      </c>
      <c r="X2357" s="243"/>
    </row>
    <row r="2358" spans="1:24" s="225" customFormat="1" ht="102">
      <c r="A2358" s="9" t="s">
        <v>7731</v>
      </c>
      <c r="B2358" s="3" t="s">
        <v>1318</v>
      </c>
      <c r="C2358" s="192" t="s">
        <v>3966</v>
      </c>
      <c r="D2358" s="190" t="s">
        <v>3975</v>
      </c>
      <c r="E2358" s="211" t="s">
        <v>4693</v>
      </c>
      <c r="F2358" s="243"/>
      <c r="G2358" s="161" t="s">
        <v>384</v>
      </c>
      <c r="H2358" s="241">
        <v>0</v>
      </c>
      <c r="I2358" s="34">
        <v>470000000</v>
      </c>
      <c r="J2358" s="21" t="s">
        <v>1316</v>
      </c>
      <c r="K2358" s="17" t="s">
        <v>1633</v>
      </c>
      <c r="L2358" s="235" t="s">
        <v>3905</v>
      </c>
      <c r="M2358" s="140" t="s">
        <v>383</v>
      </c>
      <c r="N2358" s="362" t="s">
        <v>6086</v>
      </c>
      <c r="O2358" s="3" t="s">
        <v>1368</v>
      </c>
      <c r="P2358" s="7" t="s">
        <v>1340</v>
      </c>
      <c r="Q2358" s="3" t="s">
        <v>1188</v>
      </c>
      <c r="R2358" s="211">
        <v>3</v>
      </c>
      <c r="S2358" s="9">
        <v>13400</v>
      </c>
      <c r="T2358" s="253">
        <f t="shared" si="626"/>
        <v>40200</v>
      </c>
      <c r="U2358" s="83">
        <f t="shared" si="625"/>
        <v>45024.000000000007</v>
      </c>
      <c r="V2358" s="9" t="s">
        <v>1327</v>
      </c>
      <c r="W2358" s="152" t="s">
        <v>1396</v>
      </c>
      <c r="X2358" s="243"/>
    </row>
    <row r="2359" spans="1:24" s="225" customFormat="1" ht="102">
      <c r="A2359" s="9" t="s">
        <v>7732</v>
      </c>
      <c r="B2359" s="3" t="s">
        <v>1318</v>
      </c>
      <c r="C2359" s="192" t="s">
        <v>3966</v>
      </c>
      <c r="D2359" s="190" t="s">
        <v>3975</v>
      </c>
      <c r="E2359" s="211" t="s">
        <v>4694</v>
      </c>
      <c r="F2359" s="243"/>
      <c r="G2359" s="161" t="s">
        <v>384</v>
      </c>
      <c r="H2359" s="241">
        <v>0</v>
      </c>
      <c r="I2359" s="34">
        <v>470000000</v>
      </c>
      <c r="J2359" s="21" t="s">
        <v>1316</v>
      </c>
      <c r="K2359" s="17" t="s">
        <v>1633</v>
      </c>
      <c r="L2359" s="235" t="s">
        <v>3905</v>
      </c>
      <c r="M2359" s="140" t="s">
        <v>383</v>
      </c>
      <c r="N2359" s="362" t="s">
        <v>6086</v>
      </c>
      <c r="O2359" s="3" t="s">
        <v>1368</v>
      </c>
      <c r="P2359" s="7" t="s">
        <v>1340</v>
      </c>
      <c r="Q2359" s="3" t="s">
        <v>1188</v>
      </c>
      <c r="R2359" s="211">
        <v>5</v>
      </c>
      <c r="S2359" s="9">
        <v>1800</v>
      </c>
      <c r="T2359" s="253">
        <f t="shared" si="626"/>
        <v>9000</v>
      </c>
      <c r="U2359" s="83">
        <f t="shared" si="625"/>
        <v>10080.000000000002</v>
      </c>
      <c r="V2359" s="9" t="s">
        <v>1327</v>
      </c>
      <c r="W2359" s="152" t="s">
        <v>1396</v>
      </c>
      <c r="X2359" s="243"/>
    </row>
    <row r="2360" spans="1:24" s="225" customFormat="1" ht="102">
      <c r="A2360" s="9" t="s">
        <v>7733</v>
      </c>
      <c r="B2360" s="3" t="s">
        <v>1318</v>
      </c>
      <c r="C2360" s="194" t="s">
        <v>4257</v>
      </c>
      <c r="D2360" s="202" t="s">
        <v>4477</v>
      </c>
      <c r="E2360" s="211" t="s">
        <v>4695</v>
      </c>
      <c r="F2360" s="243"/>
      <c r="G2360" s="161" t="s">
        <v>384</v>
      </c>
      <c r="H2360" s="241">
        <v>0</v>
      </c>
      <c r="I2360" s="34">
        <v>470000000</v>
      </c>
      <c r="J2360" s="21" t="s">
        <v>1316</v>
      </c>
      <c r="K2360" s="17" t="s">
        <v>1633</v>
      </c>
      <c r="L2360" s="235" t="s">
        <v>3905</v>
      </c>
      <c r="M2360" s="140" t="s">
        <v>383</v>
      </c>
      <c r="N2360" s="362" t="s">
        <v>6086</v>
      </c>
      <c r="O2360" s="3" t="s">
        <v>1368</v>
      </c>
      <c r="P2360" s="7" t="s">
        <v>1340</v>
      </c>
      <c r="Q2360" s="3" t="s">
        <v>1188</v>
      </c>
      <c r="R2360" s="211">
        <v>20</v>
      </c>
      <c r="S2360" s="9">
        <v>800</v>
      </c>
      <c r="T2360" s="253">
        <f t="shared" si="626"/>
        <v>16000</v>
      </c>
      <c r="U2360" s="83">
        <f t="shared" si="625"/>
        <v>17920</v>
      </c>
      <c r="V2360" s="9" t="s">
        <v>1327</v>
      </c>
      <c r="W2360" s="152" t="s">
        <v>1396</v>
      </c>
      <c r="X2360" s="243"/>
    </row>
    <row r="2361" spans="1:24" s="225" customFormat="1" ht="102">
      <c r="A2361" s="9" t="s">
        <v>7734</v>
      </c>
      <c r="B2361" s="3" t="s">
        <v>1318</v>
      </c>
      <c r="C2361" s="194" t="s">
        <v>4625</v>
      </c>
      <c r="D2361" s="199" t="s">
        <v>3947</v>
      </c>
      <c r="E2361" s="199" t="s">
        <v>4696</v>
      </c>
      <c r="F2361" s="243"/>
      <c r="G2361" s="161" t="s">
        <v>385</v>
      </c>
      <c r="H2361" s="241">
        <v>0</v>
      </c>
      <c r="I2361" s="34">
        <v>470000000</v>
      </c>
      <c r="J2361" s="21" t="s">
        <v>1316</v>
      </c>
      <c r="K2361" s="17" t="s">
        <v>1633</v>
      </c>
      <c r="L2361" s="235" t="s">
        <v>3905</v>
      </c>
      <c r="M2361" s="140" t="s">
        <v>383</v>
      </c>
      <c r="N2361" s="362" t="s">
        <v>6086</v>
      </c>
      <c r="O2361" s="3" t="s">
        <v>1368</v>
      </c>
      <c r="P2361" s="7" t="s">
        <v>1340</v>
      </c>
      <c r="Q2361" s="3" t="s">
        <v>1188</v>
      </c>
      <c r="R2361" s="157">
        <v>2</v>
      </c>
      <c r="S2361" s="9">
        <v>33076.43</v>
      </c>
      <c r="T2361" s="253">
        <f t="shared" si="626"/>
        <v>66152.86</v>
      </c>
      <c r="U2361" s="83">
        <f t="shared" si="625"/>
        <v>74091.203200000004</v>
      </c>
      <c r="V2361" s="9" t="s">
        <v>1327</v>
      </c>
      <c r="W2361" s="152" t="s">
        <v>1396</v>
      </c>
      <c r="X2361" s="243"/>
    </row>
    <row r="2362" spans="1:24" s="225" customFormat="1" ht="102">
      <c r="A2362" s="9" t="s">
        <v>7735</v>
      </c>
      <c r="B2362" s="3" t="s">
        <v>1318</v>
      </c>
      <c r="C2362" s="194" t="s">
        <v>4636</v>
      </c>
      <c r="D2362" s="202" t="s">
        <v>4408</v>
      </c>
      <c r="E2362" s="199" t="s">
        <v>4697</v>
      </c>
      <c r="F2362" s="243"/>
      <c r="G2362" s="161" t="s">
        <v>385</v>
      </c>
      <c r="H2362" s="241">
        <v>0</v>
      </c>
      <c r="I2362" s="34">
        <v>470000000</v>
      </c>
      <c r="J2362" s="21" t="s">
        <v>1316</v>
      </c>
      <c r="K2362" s="17" t="s">
        <v>1633</v>
      </c>
      <c r="L2362" s="235" t="s">
        <v>3905</v>
      </c>
      <c r="M2362" s="140" t="s">
        <v>383</v>
      </c>
      <c r="N2362" s="362" t="s">
        <v>6086</v>
      </c>
      <c r="O2362" s="3" t="s">
        <v>1368</v>
      </c>
      <c r="P2362" s="189" t="s">
        <v>1335</v>
      </c>
      <c r="Q2362" s="9" t="s">
        <v>1334</v>
      </c>
      <c r="R2362" s="206">
        <v>20</v>
      </c>
      <c r="S2362" s="9">
        <v>73000</v>
      </c>
      <c r="T2362" s="253">
        <f t="shared" si="626"/>
        <v>1460000</v>
      </c>
      <c r="U2362" s="83">
        <f t="shared" si="625"/>
        <v>1635200.0000000002</v>
      </c>
      <c r="V2362" s="9" t="s">
        <v>1327</v>
      </c>
      <c r="W2362" s="152" t="s">
        <v>1396</v>
      </c>
      <c r="X2362" s="243"/>
    </row>
    <row r="2363" spans="1:24" s="225" customFormat="1" ht="102">
      <c r="A2363" s="9" t="s">
        <v>7736</v>
      </c>
      <c r="B2363" s="3" t="s">
        <v>1318</v>
      </c>
      <c r="C2363" s="194" t="s">
        <v>4628</v>
      </c>
      <c r="D2363" s="202" t="s">
        <v>4698</v>
      </c>
      <c r="E2363" s="199" t="s">
        <v>4699</v>
      </c>
      <c r="F2363" s="243"/>
      <c r="G2363" s="161" t="s">
        <v>385</v>
      </c>
      <c r="H2363" s="241">
        <v>0</v>
      </c>
      <c r="I2363" s="34">
        <v>470000000</v>
      </c>
      <c r="J2363" s="21" t="s">
        <v>1316</v>
      </c>
      <c r="K2363" s="17" t="s">
        <v>1633</v>
      </c>
      <c r="L2363" s="235" t="s">
        <v>3905</v>
      </c>
      <c r="M2363" s="140" t="s">
        <v>383</v>
      </c>
      <c r="N2363" s="362" t="s">
        <v>6086</v>
      </c>
      <c r="O2363" s="3" t="s">
        <v>1368</v>
      </c>
      <c r="P2363" s="189" t="s">
        <v>1335</v>
      </c>
      <c r="Q2363" s="9" t="s">
        <v>1334</v>
      </c>
      <c r="R2363" s="157">
        <v>6</v>
      </c>
      <c r="S2363" s="9">
        <v>1936.25</v>
      </c>
      <c r="T2363" s="253">
        <f t="shared" si="626"/>
        <v>11617.5</v>
      </c>
      <c r="U2363" s="83">
        <f t="shared" si="625"/>
        <v>13011.6</v>
      </c>
      <c r="V2363" s="9" t="s">
        <v>1327</v>
      </c>
      <c r="W2363" s="152" t="s">
        <v>1396</v>
      </c>
      <c r="X2363" s="243"/>
    </row>
    <row r="2364" spans="1:24" s="225" customFormat="1" ht="102">
      <c r="A2364" s="9" t="s">
        <v>7737</v>
      </c>
      <c r="B2364" s="3" t="s">
        <v>1318</v>
      </c>
      <c r="C2364" s="194" t="s">
        <v>4631</v>
      </c>
      <c r="D2364" s="202" t="s">
        <v>4632</v>
      </c>
      <c r="E2364" s="199" t="s">
        <v>4700</v>
      </c>
      <c r="F2364" s="243"/>
      <c r="G2364" s="161" t="s">
        <v>385</v>
      </c>
      <c r="H2364" s="241">
        <v>0</v>
      </c>
      <c r="I2364" s="34">
        <v>470000000</v>
      </c>
      <c r="J2364" s="21" t="s">
        <v>1316</v>
      </c>
      <c r="K2364" s="17" t="s">
        <v>1633</v>
      </c>
      <c r="L2364" s="235" t="s">
        <v>3905</v>
      </c>
      <c r="M2364" s="140" t="s">
        <v>383</v>
      </c>
      <c r="N2364" s="362" t="s">
        <v>6086</v>
      </c>
      <c r="O2364" s="3" t="s">
        <v>1368</v>
      </c>
      <c r="P2364" s="189" t="s">
        <v>1335</v>
      </c>
      <c r="Q2364" s="9" t="s">
        <v>1334</v>
      </c>
      <c r="R2364" s="157">
        <v>6</v>
      </c>
      <c r="S2364" s="9">
        <v>1535.65</v>
      </c>
      <c r="T2364" s="253">
        <f t="shared" si="626"/>
        <v>9213.9000000000015</v>
      </c>
      <c r="U2364" s="83">
        <f t="shared" si="625"/>
        <v>10319.568000000003</v>
      </c>
      <c r="V2364" s="9" t="s">
        <v>1327</v>
      </c>
      <c r="W2364" s="152" t="s">
        <v>1396</v>
      </c>
      <c r="X2364" s="243"/>
    </row>
    <row r="2365" spans="1:24" s="225" customFormat="1" ht="102">
      <c r="A2365" s="9" t="s">
        <v>7738</v>
      </c>
      <c r="B2365" s="3" t="s">
        <v>1318</v>
      </c>
      <c r="C2365" s="192" t="s">
        <v>3931</v>
      </c>
      <c r="D2365" s="199" t="s">
        <v>4701</v>
      </c>
      <c r="E2365" s="199" t="s">
        <v>4702</v>
      </c>
      <c r="F2365" s="243"/>
      <c r="G2365" s="161" t="s">
        <v>385</v>
      </c>
      <c r="H2365" s="241">
        <v>0</v>
      </c>
      <c r="I2365" s="34">
        <v>470000000</v>
      </c>
      <c r="J2365" s="21" t="s">
        <v>1316</v>
      </c>
      <c r="K2365" s="17" t="s">
        <v>1633</v>
      </c>
      <c r="L2365" s="235" t="s">
        <v>3905</v>
      </c>
      <c r="M2365" s="140" t="s">
        <v>383</v>
      </c>
      <c r="N2365" s="362" t="s">
        <v>6086</v>
      </c>
      <c r="O2365" s="3" t="s">
        <v>1368</v>
      </c>
      <c r="P2365" s="7" t="s">
        <v>1335</v>
      </c>
      <c r="Q2365" s="3" t="s">
        <v>1334</v>
      </c>
      <c r="R2365" s="157">
        <v>20</v>
      </c>
      <c r="S2365" s="9">
        <v>3085.71</v>
      </c>
      <c r="T2365" s="253">
        <f t="shared" si="626"/>
        <v>61714.2</v>
      </c>
      <c r="U2365" s="83">
        <f t="shared" si="625"/>
        <v>69119.90400000001</v>
      </c>
      <c r="V2365" s="9" t="s">
        <v>1327</v>
      </c>
      <c r="W2365" s="152" t="s">
        <v>1396</v>
      </c>
      <c r="X2365" s="243"/>
    </row>
    <row r="2366" spans="1:24" s="225" customFormat="1" ht="102">
      <c r="A2366" s="9" t="s">
        <v>7739</v>
      </c>
      <c r="B2366" s="3" t="s">
        <v>1318</v>
      </c>
      <c r="C2366" s="194" t="s">
        <v>4140</v>
      </c>
      <c r="D2366" s="199" t="s">
        <v>4703</v>
      </c>
      <c r="E2366" s="199" t="s">
        <v>4704</v>
      </c>
      <c r="F2366" s="243"/>
      <c r="G2366" s="161" t="s">
        <v>385</v>
      </c>
      <c r="H2366" s="241">
        <v>0</v>
      </c>
      <c r="I2366" s="34">
        <v>470000000</v>
      </c>
      <c r="J2366" s="21" t="s">
        <v>1316</v>
      </c>
      <c r="K2366" s="17" t="s">
        <v>1633</v>
      </c>
      <c r="L2366" s="235" t="s">
        <v>3905</v>
      </c>
      <c r="M2366" s="140" t="s">
        <v>383</v>
      </c>
      <c r="N2366" s="362" t="s">
        <v>6086</v>
      </c>
      <c r="O2366" s="3" t="s">
        <v>1368</v>
      </c>
      <c r="P2366" s="7" t="s">
        <v>1335</v>
      </c>
      <c r="Q2366" s="3" t="s">
        <v>1334</v>
      </c>
      <c r="R2366" s="157">
        <v>10</v>
      </c>
      <c r="S2366" s="9">
        <v>2085.16</v>
      </c>
      <c r="T2366" s="253">
        <f t="shared" si="626"/>
        <v>20851.599999999999</v>
      </c>
      <c r="U2366" s="83">
        <f t="shared" si="625"/>
        <v>23353.792000000001</v>
      </c>
      <c r="V2366" s="9" t="s">
        <v>1327</v>
      </c>
      <c r="W2366" s="152" t="s">
        <v>1396</v>
      </c>
      <c r="X2366" s="243"/>
    </row>
    <row r="2367" spans="1:24" s="225" customFormat="1" ht="102">
      <c r="A2367" s="9" t="s">
        <v>7740</v>
      </c>
      <c r="B2367" s="3" t="s">
        <v>1318</v>
      </c>
      <c r="C2367" s="194" t="s">
        <v>4705</v>
      </c>
      <c r="D2367" s="199" t="s">
        <v>4144</v>
      </c>
      <c r="E2367" s="199" t="s">
        <v>4706</v>
      </c>
      <c r="F2367" s="243"/>
      <c r="G2367" s="161" t="s">
        <v>385</v>
      </c>
      <c r="H2367" s="241">
        <v>0</v>
      </c>
      <c r="I2367" s="34">
        <v>470000000</v>
      </c>
      <c r="J2367" s="21" t="s">
        <v>1316</v>
      </c>
      <c r="K2367" s="17" t="s">
        <v>1633</v>
      </c>
      <c r="L2367" s="235" t="s">
        <v>3905</v>
      </c>
      <c r="M2367" s="140" t="s">
        <v>383</v>
      </c>
      <c r="N2367" s="362" t="s">
        <v>6086</v>
      </c>
      <c r="O2367" s="3" t="s">
        <v>1368</v>
      </c>
      <c r="P2367" s="7" t="s">
        <v>1340</v>
      </c>
      <c r="Q2367" s="3" t="s">
        <v>1188</v>
      </c>
      <c r="R2367" s="157">
        <v>4</v>
      </c>
      <c r="S2367" s="9">
        <v>4780.68</v>
      </c>
      <c r="T2367" s="253">
        <f t="shared" si="626"/>
        <v>19122.72</v>
      </c>
      <c r="U2367" s="83">
        <f t="shared" si="625"/>
        <v>21417.446400000004</v>
      </c>
      <c r="V2367" s="9" t="s">
        <v>1327</v>
      </c>
      <c r="W2367" s="152" t="s">
        <v>1396</v>
      </c>
      <c r="X2367" s="243"/>
    </row>
    <row r="2368" spans="1:24" s="225" customFormat="1" ht="102">
      <c r="A2368" s="9" t="s">
        <v>7741</v>
      </c>
      <c r="B2368" s="3" t="s">
        <v>1318</v>
      </c>
      <c r="C2368" s="192" t="s">
        <v>4148</v>
      </c>
      <c r="D2368" s="190" t="s">
        <v>3953</v>
      </c>
      <c r="E2368" s="199" t="s">
        <v>4707</v>
      </c>
      <c r="F2368" s="243"/>
      <c r="G2368" s="161" t="s">
        <v>385</v>
      </c>
      <c r="H2368" s="241">
        <v>0</v>
      </c>
      <c r="I2368" s="34">
        <v>470000000</v>
      </c>
      <c r="J2368" s="21" t="s">
        <v>1316</v>
      </c>
      <c r="K2368" s="17" t="s">
        <v>1633</v>
      </c>
      <c r="L2368" s="235" t="s">
        <v>3905</v>
      </c>
      <c r="M2368" s="140" t="s">
        <v>383</v>
      </c>
      <c r="N2368" s="362" t="s">
        <v>6086</v>
      </c>
      <c r="O2368" s="3" t="s">
        <v>1368</v>
      </c>
      <c r="P2368" s="7" t="s">
        <v>1340</v>
      </c>
      <c r="Q2368" s="3" t="s">
        <v>1188</v>
      </c>
      <c r="R2368" s="157">
        <v>50</v>
      </c>
      <c r="S2368" s="9">
        <v>403.13</v>
      </c>
      <c r="T2368" s="253">
        <f t="shared" si="626"/>
        <v>20156.5</v>
      </c>
      <c r="U2368" s="83">
        <f t="shared" si="625"/>
        <v>22575.280000000002</v>
      </c>
      <c r="V2368" s="9" t="s">
        <v>1327</v>
      </c>
      <c r="W2368" s="152" t="s">
        <v>1396</v>
      </c>
      <c r="X2368" s="243"/>
    </row>
    <row r="2369" spans="1:24" s="225" customFormat="1" ht="102">
      <c r="A2369" s="9" t="s">
        <v>7742</v>
      </c>
      <c r="B2369" s="3" t="s">
        <v>1318</v>
      </c>
      <c r="C2369" s="194" t="s">
        <v>4646</v>
      </c>
      <c r="D2369" s="199" t="s">
        <v>4425</v>
      </c>
      <c r="E2369" s="199" t="s">
        <v>4708</v>
      </c>
      <c r="F2369" s="243"/>
      <c r="G2369" s="161" t="s">
        <v>385</v>
      </c>
      <c r="H2369" s="241">
        <v>0</v>
      </c>
      <c r="I2369" s="34">
        <v>470000000</v>
      </c>
      <c r="J2369" s="21" t="s">
        <v>1316</v>
      </c>
      <c r="K2369" s="17" t="s">
        <v>1633</v>
      </c>
      <c r="L2369" s="235" t="s">
        <v>3905</v>
      </c>
      <c r="M2369" s="140" t="s">
        <v>383</v>
      </c>
      <c r="N2369" s="362" t="s">
        <v>6086</v>
      </c>
      <c r="O2369" s="3" t="s">
        <v>1368</v>
      </c>
      <c r="P2369" s="7" t="s">
        <v>1340</v>
      </c>
      <c r="Q2369" s="3" t="s">
        <v>1188</v>
      </c>
      <c r="R2369" s="157">
        <v>10</v>
      </c>
      <c r="S2369" s="9">
        <v>3911.46</v>
      </c>
      <c r="T2369" s="253">
        <f t="shared" si="626"/>
        <v>39114.6</v>
      </c>
      <c r="U2369" s="83">
        <f t="shared" si="625"/>
        <v>43808.351999999999</v>
      </c>
      <c r="V2369" s="9" t="s">
        <v>1327</v>
      </c>
      <c r="W2369" s="152" t="s">
        <v>1396</v>
      </c>
      <c r="X2369" s="243"/>
    </row>
    <row r="2370" spans="1:24" s="225" customFormat="1" ht="102">
      <c r="A2370" s="9" t="s">
        <v>7743</v>
      </c>
      <c r="B2370" s="3" t="s">
        <v>1318</v>
      </c>
      <c r="C2370" s="194" t="s">
        <v>4646</v>
      </c>
      <c r="D2370" s="199" t="s">
        <v>4709</v>
      </c>
      <c r="E2370" s="199" t="s">
        <v>4710</v>
      </c>
      <c r="F2370" s="243"/>
      <c r="G2370" s="161" t="s">
        <v>385</v>
      </c>
      <c r="H2370" s="241">
        <v>0</v>
      </c>
      <c r="I2370" s="34">
        <v>470000000</v>
      </c>
      <c r="J2370" s="21" t="s">
        <v>1316</v>
      </c>
      <c r="K2370" s="17" t="s">
        <v>1633</v>
      </c>
      <c r="L2370" s="235" t="s">
        <v>3905</v>
      </c>
      <c r="M2370" s="140" t="s">
        <v>383</v>
      </c>
      <c r="N2370" s="362" t="s">
        <v>6086</v>
      </c>
      <c r="O2370" s="3" t="s">
        <v>1368</v>
      </c>
      <c r="P2370" s="7" t="s">
        <v>1335</v>
      </c>
      <c r="Q2370" s="3" t="s">
        <v>1334</v>
      </c>
      <c r="R2370" s="157">
        <v>10</v>
      </c>
      <c r="S2370" s="9">
        <v>457.55</v>
      </c>
      <c r="T2370" s="253">
        <f t="shared" si="626"/>
        <v>4575.5</v>
      </c>
      <c r="U2370" s="83">
        <f t="shared" si="625"/>
        <v>5124.5600000000004</v>
      </c>
      <c r="V2370" s="9" t="s">
        <v>1327</v>
      </c>
      <c r="W2370" s="152" t="s">
        <v>1396</v>
      </c>
      <c r="X2370" s="243"/>
    </row>
    <row r="2371" spans="1:24" s="225" customFormat="1" ht="102">
      <c r="A2371" s="9" t="s">
        <v>7744</v>
      </c>
      <c r="B2371" s="3" t="s">
        <v>1318</v>
      </c>
      <c r="C2371" s="194" t="s">
        <v>4153</v>
      </c>
      <c r="D2371" s="189" t="s">
        <v>4010</v>
      </c>
      <c r="E2371" s="199" t="s">
        <v>4711</v>
      </c>
      <c r="F2371" s="243"/>
      <c r="G2371" s="161" t="s">
        <v>385</v>
      </c>
      <c r="H2371" s="241">
        <v>0</v>
      </c>
      <c r="I2371" s="34">
        <v>470000000</v>
      </c>
      <c r="J2371" s="21" t="s">
        <v>1316</v>
      </c>
      <c r="K2371" s="17" t="s">
        <v>1633</v>
      </c>
      <c r="L2371" s="235" t="s">
        <v>3905</v>
      </c>
      <c r="M2371" s="140" t="s">
        <v>383</v>
      </c>
      <c r="N2371" s="362" t="s">
        <v>6086</v>
      </c>
      <c r="O2371" s="3" t="s">
        <v>1368</v>
      </c>
      <c r="P2371" s="7" t="s">
        <v>1340</v>
      </c>
      <c r="Q2371" s="3" t="s">
        <v>1188</v>
      </c>
      <c r="R2371" s="157">
        <v>25</v>
      </c>
      <c r="S2371" s="9">
        <v>630.99</v>
      </c>
      <c r="T2371" s="253">
        <f t="shared" si="626"/>
        <v>15774.75</v>
      </c>
      <c r="U2371" s="83">
        <f t="shared" si="625"/>
        <v>17667.72</v>
      </c>
      <c r="V2371" s="9" t="s">
        <v>1327</v>
      </c>
      <c r="W2371" s="152" t="s">
        <v>1396</v>
      </c>
      <c r="X2371" s="243"/>
    </row>
    <row r="2372" spans="1:24" s="225" customFormat="1" ht="102">
      <c r="A2372" s="9" t="s">
        <v>7745</v>
      </c>
      <c r="B2372" s="3" t="s">
        <v>1318</v>
      </c>
      <c r="C2372" s="194" t="s">
        <v>4168</v>
      </c>
      <c r="D2372" s="199" t="s">
        <v>4712</v>
      </c>
      <c r="E2372" s="199" t="s">
        <v>4713</v>
      </c>
      <c r="F2372" s="243"/>
      <c r="G2372" s="161" t="s">
        <v>385</v>
      </c>
      <c r="H2372" s="241">
        <v>0</v>
      </c>
      <c r="I2372" s="34">
        <v>470000000</v>
      </c>
      <c r="J2372" s="21" t="s">
        <v>1316</v>
      </c>
      <c r="K2372" s="17" t="s">
        <v>1633</v>
      </c>
      <c r="L2372" s="235" t="s">
        <v>3905</v>
      </c>
      <c r="M2372" s="140" t="s">
        <v>383</v>
      </c>
      <c r="N2372" s="362" t="s">
        <v>6086</v>
      </c>
      <c r="O2372" s="3" t="s">
        <v>1368</v>
      </c>
      <c r="P2372" s="7" t="s">
        <v>1340</v>
      </c>
      <c r="Q2372" s="3" t="s">
        <v>1188</v>
      </c>
      <c r="R2372" s="157">
        <v>5</v>
      </c>
      <c r="S2372" s="9">
        <v>39275.85</v>
      </c>
      <c r="T2372" s="253">
        <f t="shared" si="626"/>
        <v>196379.25</v>
      </c>
      <c r="U2372" s="83">
        <f t="shared" si="625"/>
        <v>219944.76</v>
      </c>
      <c r="V2372" s="9" t="s">
        <v>1327</v>
      </c>
      <c r="W2372" s="152" t="s">
        <v>1396</v>
      </c>
      <c r="X2372" s="243"/>
    </row>
    <row r="2373" spans="1:24" s="225" customFormat="1" ht="102">
      <c r="A2373" s="9" t="s">
        <v>7746</v>
      </c>
      <c r="B2373" s="3" t="s">
        <v>1318</v>
      </c>
      <c r="C2373" s="194" t="s">
        <v>4655</v>
      </c>
      <c r="D2373" s="199" t="s">
        <v>4442</v>
      </c>
      <c r="E2373" s="199" t="s">
        <v>4714</v>
      </c>
      <c r="F2373" s="243"/>
      <c r="G2373" s="161" t="s">
        <v>385</v>
      </c>
      <c r="H2373" s="241">
        <v>0</v>
      </c>
      <c r="I2373" s="34">
        <v>470000000</v>
      </c>
      <c r="J2373" s="21" t="s">
        <v>1316</v>
      </c>
      <c r="K2373" s="17" t="s">
        <v>1633</v>
      </c>
      <c r="L2373" s="235" t="s">
        <v>3905</v>
      </c>
      <c r="M2373" s="140" t="s">
        <v>383</v>
      </c>
      <c r="N2373" s="362" t="s">
        <v>6086</v>
      </c>
      <c r="O2373" s="3" t="s">
        <v>1368</v>
      </c>
      <c r="P2373" s="7" t="s">
        <v>1340</v>
      </c>
      <c r="Q2373" s="3" t="s">
        <v>1188</v>
      </c>
      <c r="R2373" s="157">
        <v>5</v>
      </c>
      <c r="S2373" s="9">
        <v>5867.2</v>
      </c>
      <c r="T2373" s="253">
        <f t="shared" si="626"/>
        <v>29336</v>
      </c>
      <c r="U2373" s="83">
        <f t="shared" si="625"/>
        <v>32856.32</v>
      </c>
      <c r="V2373" s="9" t="s">
        <v>1327</v>
      </c>
      <c r="W2373" s="152" t="s">
        <v>1396</v>
      </c>
      <c r="X2373" s="243"/>
    </row>
    <row r="2374" spans="1:24" s="225" customFormat="1" ht="102">
      <c r="A2374" s="9" t="s">
        <v>7747</v>
      </c>
      <c r="B2374" s="3" t="s">
        <v>1318</v>
      </c>
      <c r="C2374" s="194" t="s">
        <v>4186</v>
      </c>
      <c r="D2374" s="199" t="s">
        <v>4189</v>
      </c>
      <c r="E2374" s="199" t="s">
        <v>4715</v>
      </c>
      <c r="F2374" s="243"/>
      <c r="G2374" s="161" t="s">
        <v>385</v>
      </c>
      <c r="H2374" s="241">
        <v>0</v>
      </c>
      <c r="I2374" s="34">
        <v>470000000</v>
      </c>
      <c r="J2374" s="21" t="s">
        <v>1316</v>
      </c>
      <c r="K2374" s="17" t="s">
        <v>1633</v>
      </c>
      <c r="L2374" s="235" t="s">
        <v>3905</v>
      </c>
      <c r="M2374" s="140" t="s">
        <v>383</v>
      </c>
      <c r="N2374" s="362" t="s">
        <v>6086</v>
      </c>
      <c r="O2374" s="3" t="s">
        <v>1368</v>
      </c>
      <c r="P2374" s="7" t="s">
        <v>1340</v>
      </c>
      <c r="Q2374" s="3" t="s">
        <v>1188</v>
      </c>
      <c r="R2374" s="157">
        <v>15</v>
      </c>
      <c r="S2374" s="9">
        <v>3169.58</v>
      </c>
      <c r="T2374" s="253">
        <f t="shared" si="626"/>
        <v>47543.7</v>
      </c>
      <c r="U2374" s="83">
        <f t="shared" si="625"/>
        <v>53248.944000000003</v>
      </c>
      <c r="V2374" s="9" t="s">
        <v>1327</v>
      </c>
      <c r="W2374" s="152" t="s">
        <v>1396</v>
      </c>
      <c r="X2374" s="243"/>
    </row>
    <row r="2375" spans="1:24" s="225" customFormat="1" ht="102">
      <c r="A2375" s="9" t="s">
        <v>7748</v>
      </c>
      <c r="B2375" s="3" t="s">
        <v>1318</v>
      </c>
      <c r="C2375" s="194" t="s">
        <v>4191</v>
      </c>
      <c r="D2375" s="198" t="s">
        <v>4189</v>
      </c>
      <c r="E2375" s="199" t="s">
        <v>4716</v>
      </c>
      <c r="F2375" s="243"/>
      <c r="G2375" s="161" t="s">
        <v>385</v>
      </c>
      <c r="H2375" s="241">
        <v>0</v>
      </c>
      <c r="I2375" s="34">
        <v>470000000</v>
      </c>
      <c r="J2375" s="21" t="s">
        <v>1316</v>
      </c>
      <c r="K2375" s="17" t="s">
        <v>1633</v>
      </c>
      <c r="L2375" s="235" t="s">
        <v>3905</v>
      </c>
      <c r="M2375" s="140" t="s">
        <v>383</v>
      </c>
      <c r="N2375" s="362" t="s">
        <v>6086</v>
      </c>
      <c r="O2375" s="3" t="s">
        <v>1368</v>
      </c>
      <c r="P2375" s="7" t="s">
        <v>1340</v>
      </c>
      <c r="Q2375" s="3" t="s">
        <v>1188</v>
      </c>
      <c r="R2375" s="157">
        <v>10</v>
      </c>
      <c r="S2375" s="9">
        <v>6374.63</v>
      </c>
      <c r="T2375" s="253">
        <f t="shared" si="626"/>
        <v>63746.3</v>
      </c>
      <c r="U2375" s="83">
        <f t="shared" si="625"/>
        <v>71395.856000000014</v>
      </c>
      <c r="V2375" s="9" t="s">
        <v>1327</v>
      </c>
      <c r="W2375" s="152" t="s">
        <v>1396</v>
      </c>
      <c r="X2375" s="243"/>
    </row>
    <row r="2376" spans="1:24" s="225" customFormat="1" ht="102">
      <c r="A2376" s="9" t="s">
        <v>7749</v>
      </c>
      <c r="B2376" s="3" t="s">
        <v>1318</v>
      </c>
      <c r="C2376" s="194" t="s">
        <v>4196</v>
      </c>
      <c r="D2376" s="199" t="s">
        <v>4717</v>
      </c>
      <c r="E2376" s="199" t="s">
        <v>4718</v>
      </c>
      <c r="F2376" s="243"/>
      <c r="G2376" s="161" t="s">
        <v>385</v>
      </c>
      <c r="H2376" s="241">
        <v>0</v>
      </c>
      <c r="I2376" s="34">
        <v>470000000</v>
      </c>
      <c r="J2376" s="21" t="s">
        <v>1316</v>
      </c>
      <c r="K2376" s="17" t="s">
        <v>1633</v>
      </c>
      <c r="L2376" s="235" t="s">
        <v>3905</v>
      </c>
      <c r="M2376" s="140" t="s">
        <v>383</v>
      </c>
      <c r="N2376" s="362" t="s">
        <v>6086</v>
      </c>
      <c r="O2376" s="3" t="s">
        <v>1368</v>
      </c>
      <c r="P2376" s="7" t="s">
        <v>1340</v>
      </c>
      <c r="Q2376" s="3" t="s">
        <v>1188</v>
      </c>
      <c r="R2376" s="157">
        <v>10</v>
      </c>
      <c r="S2376" s="9">
        <v>2645.2</v>
      </c>
      <c r="T2376" s="253">
        <f t="shared" si="626"/>
        <v>26452</v>
      </c>
      <c r="U2376" s="83">
        <f t="shared" si="625"/>
        <v>29626.240000000002</v>
      </c>
      <c r="V2376" s="9" t="s">
        <v>1327</v>
      </c>
      <c r="W2376" s="152" t="s">
        <v>1396</v>
      </c>
      <c r="X2376" s="243"/>
    </row>
    <row r="2377" spans="1:24" s="225" customFormat="1" ht="102">
      <c r="A2377" s="9" t="s">
        <v>7750</v>
      </c>
      <c r="B2377" s="3" t="s">
        <v>1318</v>
      </c>
      <c r="C2377" s="194" t="s">
        <v>4196</v>
      </c>
      <c r="D2377" s="199" t="s">
        <v>4717</v>
      </c>
      <c r="E2377" s="199" t="s">
        <v>4719</v>
      </c>
      <c r="F2377" s="243"/>
      <c r="G2377" s="161" t="s">
        <v>385</v>
      </c>
      <c r="H2377" s="241">
        <v>0</v>
      </c>
      <c r="I2377" s="34">
        <v>470000000</v>
      </c>
      <c r="J2377" s="21" t="s">
        <v>1316</v>
      </c>
      <c r="K2377" s="17" t="s">
        <v>1633</v>
      </c>
      <c r="L2377" s="235" t="s">
        <v>3905</v>
      </c>
      <c r="M2377" s="140" t="s">
        <v>383</v>
      </c>
      <c r="N2377" s="362" t="s">
        <v>6086</v>
      </c>
      <c r="O2377" s="3" t="s">
        <v>1368</v>
      </c>
      <c r="P2377" s="7" t="s">
        <v>1340</v>
      </c>
      <c r="Q2377" s="3" t="s">
        <v>1188</v>
      </c>
      <c r="R2377" s="157">
        <v>10</v>
      </c>
      <c r="S2377" s="9">
        <v>1823.04</v>
      </c>
      <c r="T2377" s="253">
        <f t="shared" si="626"/>
        <v>18230.400000000001</v>
      </c>
      <c r="U2377" s="83">
        <f t="shared" si="625"/>
        <v>20418.048000000003</v>
      </c>
      <c r="V2377" s="9" t="s">
        <v>1327</v>
      </c>
      <c r="W2377" s="152" t="s">
        <v>1396</v>
      </c>
      <c r="X2377" s="243"/>
    </row>
    <row r="2378" spans="1:24" s="225" customFormat="1" ht="102">
      <c r="A2378" s="9" t="s">
        <v>7751</v>
      </c>
      <c r="B2378" s="3" t="s">
        <v>1318</v>
      </c>
      <c r="C2378" s="194" t="s">
        <v>4193</v>
      </c>
      <c r="D2378" s="199" t="s">
        <v>4720</v>
      </c>
      <c r="E2378" s="199" t="s">
        <v>4721</v>
      </c>
      <c r="F2378" s="243"/>
      <c r="G2378" s="161" t="s">
        <v>385</v>
      </c>
      <c r="H2378" s="241">
        <v>0</v>
      </c>
      <c r="I2378" s="34">
        <v>470000000</v>
      </c>
      <c r="J2378" s="21" t="s">
        <v>1316</v>
      </c>
      <c r="K2378" s="17" t="s">
        <v>1633</v>
      </c>
      <c r="L2378" s="235" t="s">
        <v>3905</v>
      </c>
      <c r="M2378" s="140" t="s">
        <v>383</v>
      </c>
      <c r="N2378" s="362" t="s">
        <v>6086</v>
      </c>
      <c r="O2378" s="3" t="s">
        <v>1368</v>
      </c>
      <c r="P2378" s="7" t="s">
        <v>1340</v>
      </c>
      <c r="Q2378" s="3" t="s">
        <v>1188</v>
      </c>
      <c r="R2378" s="157">
        <v>10</v>
      </c>
      <c r="S2378" s="9">
        <v>1958.04</v>
      </c>
      <c r="T2378" s="253">
        <f t="shared" si="626"/>
        <v>19580.400000000001</v>
      </c>
      <c r="U2378" s="83">
        <f t="shared" si="625"/>
        <v>21930.048000000003</v>
      </c>
      <c r="V2378" s="9" t="s">
        <v>1327</v>
      </c>
      <c r="W2378" s="152" t="s">
        <v>1396</v>
      </c>
      <c r="X2378" s="243"/>
    </row>
    <row r="2379" spans="1:24" s="225" customFormat="1" ht="102">
      <c r="A2379" s="9" t="s">
        <v>7752</v>
      </c>
      <c r="B2379" s="3" t="s">
        <v>1318</v>
      </c>
      <c r="C2379" s="194" t="s">
        <v>4722</v>
      </c>
      <c r="D2379" s="199" t="s">
        <v>4723</v>
      </c>
      <c r="E2379" s="199" t="s">
        <v>4724</v>
      </c>
      <c r="F2379" s="243"/>
      <c r="G2379" s="161" t="s">
        <v>385</v>
      </c>
      <c r="H2379" s="241">
        <v>0</v>
      </c>
      <c r="I2379" s="34">
        <v>470000000</v>
      </c>
      <c r="J2379" s="21" t="s">
        <v>1316</v>
      </c>
      <c r="K2379" s="17" t="s">
        <v>1633</v>
      </c>
      <c r="L2379" s="235" t="s">
        <v>3905</v>
      </c>
      <c r="M2379" s="140" t="s">
        <v>383</v>
      </c>
      <c r="N2379" s="362" t="s">
        <v>6086</v>
      </c>
      <c r="O2379" s="3" t="s">
        <v>1368</v>
      </c>
      <c r="P2379" s="7" t="s">
        <v>1340</v>
      </c>
      <c r="Q2379" s="3" t="s">
        <v>1188</v>
      </c>
      <c r="R2379" s="157">
        <v>2</v>
      </c>
      <c r="S2379" s="9">
        <v>147766.43</v>
      </c>
      <c r="T2379" s="253">
        <f t="shared" si="626"/>
        <v>295532.86</v>
      </c>
      <c r="U2379" s="83">
        <f t="shared" si="625"/>
        <v>330996.80320000002</v>
      </c>
      <c r="V2379" s="9" t="s">
        <v>1327</v>
      </c>
      <c r="W2379" s="152" t="s">
        <v>1396</v>
      </c>
      <c r="X2379" s="243"/>
    </row>
    <row r="2380" spans="1:24" s="225" customFormat="1" ht="102">
      <c r="A2380" s="9" t="s">
        <v>7753</v>
      </c>
      <c r="B2380" s="3" t="s">
        <v>1318</v>
      </c>
      <c r="C2380" s="194" t="s">
        <v>4725</v>
      </c>
      <c r="D2380" s="205" t="s">
        <v>4484</v>
      </c>
      <c r="E2380" s="199" t="s">
        <v>4726</v>
      </c>
      <c r="F2380" s="243"/>
      <c r="G2380" s="161" t="s">
        <v>385</v>
      </c>
      <c r="H2380" s="241">
        <v>0</v>
      </c>
      <c r="I2380" s="34">
        <v>470000000</v>
      </c>
      <c r="J2380" s="21" t="s">
        <v>1316</v>
      </c>
      <c r="K2380" s="17" t="s">
        <v>1633</v>
      </c>
      <c r="L2380" s="235" t="s">
        <v>3905</v>
      </c>
      <c r="M2380" s="140" t="s">
        <v>383</v>
      </c>
      <c r="N2380" s="362" t="s">
        <v>6086</v>
      </c>
      <c r="O2380" s="3" t="s">
        <v>1368</v>
      </c>
      <c r="P2380" s="7" t="s">
        <v>1340</v>
      </c>
      <c r="Q2380" s="3" t="s">
        <v>1188</v>
      </c>
      <c r="R2380" s="157">
        <v>2</v>
      </c>
      <c r="S2380" s="9">
        <v>4587.34</v>
      </c>
      <c r="T2380" s="253">
        <f t="shared" si="626"/>
        <v>9174.68</v>
      </c>
      <c r="U2380" s="83">
        <f t="shared" si="625"/>
        <v>10275.641600000001</v>
      </c>
      <c r="V2380" s="9" t="s">
        <v>1327</v>
      </c>
      <c r="W2380" s="152" t="s">
        <v>1396</v>
      </c>
      <c r="X2380" s="243"/>
    </row>
    <row r="2381" spans="1:24" s="225" customFormat="1" ht="102">
      <c r="A2381" s="9" t="s">
        <v>7754</v>
      </c>
      <c r="B2381" s="3" t="s">
        <v>1318</v>
      </c>
      <c r="C2381" s="194" t="s">
        <v>4462</v>
      </c>
      <c r="D2381" s="199" t="s">
        <v>4727</v>
      </c>
      <c r="E2381" s="199" t="s">
        <v>4728</v>
      </c>
      <c r="F2381" s="243"/>
      <c r="G2381" s="161" t="s">
        <v>385</v>
      </c>
      <c r="H2381" s="241">
        <v>0</v>
      </c>
      <c r="I2381" s="34">
        <v>470000000</v>
      </c>
      <c r="J2381" s="21" t="s">
        <v>1316</v>
      </c>
      <c r="K2381" s="17" t="s">
        <v>1633</v>
      </c>
      <c r="L2381" s="235" t="s">
        <v>3905</v>
      </c>
      <c r="M2381" s="140" t="s">
        <v>383</v>
      </c>
      <c r="N2381" s="362" t="s">
        <v>6086</v>
      </c>
      <c r="O2381" s="3" t="s">
        <v>1368</v>
      </c>
      <c r="P2381" s="7" t="s">
        <v>1340</v>
      </c>
      <c r="Q2381" s="3" t="s">
        <v>1188</v>
      </c>
      <c r="R2381" s="157">
        <v>2</v>
      </c>
      <c r="S2381" s="9">
        <v>4217.99</v>
      </c>
      <c r="T2381" s="253">
        <f t="shared" si="626"/>
        <v>8435.98</v>
      </c>
      <c r="U2381" s="83">
        <f t="shared" si="625"/>
        <v>9448.2975999999999</v>
      </c>
      <c r="V2381" s="9" t="s">
        <v>1327</v>
      </c>
      <c r="W2381" s="152" t="s">
        <v>1396</v>
      </c>
      <c r="X2381" s="243"/>
    </row>
    <row r="2382" spans="1:24" s="225" customFormat="1" ht="102">
      <c r="A2382" s="9" t="s">
        <v>7755</v>
      </c>
      <c r="B2382" s="3" t="s">
        <v>1318</v>
      </c>
      <c r="C2382" s="194" t="s">
        <v>4669</v>
      </c>
      <c r="D2382" s="199" t="s">
        <v>4729</v>
      </c>
      <c r="E2382" s="199" t="s">
        <v>4730</v>
      </c>
      <c r="F2382" s="243"/>
      <c r="G2382" s="161" t="s">
        <v>385</v>
      </c>
      <c r="H2382" s="241">
        <v>0</v>
      </c>
      <c r="I2382" s="34">
        <v>470000000</v>
      </c>
      <c r="J2382" s="21" t="s">
        <v>1316</v>
      </c>
      <c r="K2382" s="17" t="s">
        <v>1633</v>
      </c>
      <c r="L2382" s="235" t="s">
        <v>3905</v>
      </c>
      <c r="M2382" s="140" t="s">
        <v>383</v>
      </c>
      <c r="N2382" s="362" t="s">
        <v>6086</v>
      </c>
      <c r="O2382" s="3" t="s">
        <v>1368</v>
      </c>
      <c r="P2382" s="7" t="s">
        <v>1340</v>
      </c>
      <c r="Q2382" s="3" t="s">
        <v>1188</v>
      </c>
      <c r="R2382" s="157">
        <v>2</v>
      </c>
      <c r="S2382" s="9">
        <v>4789.91</v>
      </c>
      <c r="T2382" s="253">
        <f t="shared" si="626"/>
        <v>9579.82</v>
      </c>
      <c r="U2382" s="83">
        <f t="shared" si="625"/>
        <v>10729.3984</v>
      </c>
      <c r="V2382" s="9" t="s">
        <v>1327</v>
      </c>
      <c r="W2382" s="152" t="s">
        <v>1396</v>
      </c>
      <c r="X2382" s="243"/>
    </row>
    <row r="2383" spans="1:24" s="225" customFormat="1" ht="102">
      <c r="A2383" s="9" t="s">
        <v>7756</v>
      </c>
      <c r="B2383" s="3" t="s">
        <v>1318</v>
      </c>
      <c r="C2383" s="194" t="s">
        <v>4465</v>
      </c>
      <c r="D2383" s="199" t="s">
        <v>4727</v>
      </c>
      <c r="E2383" s="199" t="s">
        <v>4731</v>
      </c>
      <c r="F2383" s="243"/>
      <c r="G2383" s="161" t="s">
        <v>385</v>
      </c>
      <c r="H2383" s="241">
        <v>0</v>
      </c>
      <c r="I2383" s="34">
        <v>470000000</v>
      </c>
      <c r="J2383" s="21" t="s">
        <v>1316</v>
      </c>
      <c r="K2383" s="17" t="s">
        <v>1633</v>
      </c>
      <c r="L2383" s="235" t="s">
        <v>3905</v>
      </c>
      <c r="M2383" s="140" t="s">
        <v>383</v>
      </c>
      <c r="N2383" s="362" t="s">
        <v>6086</v>
      </c>
      <c r="O2383" s="3" t="s">
        <v>1368</v>
      </c>
      <c r="P2383" s="7" t="s">
        <v>1340</v>
      </c>
      <c r="Q2383" s="3" t="s">
        <v>1188</v>
      </c>
      <c r="R2383" s="157">
        <v>2</v>
      </c>
      <c r="S2383" s="9">
        <v>2931.13</v>
      </c>
      <c r="T2383" s="253">
        <f t="shared" si="626"/>
        <v>5862.26</v>
      </c>
      <c r="U2383" s="83">
        <f t="shared" si="625"/>
        <v>6565.7312000000011</v>
      </c>
      <c r="V2383" s="9" t="s">
        <v>1327</v>
      </c>
      <c r="W2383" s="152" t="s">
        <v>1396</v>
      </c>
      <c r="X2383" s="243"/>
    </row>
    <row r="2384" spans="1:24" s="225" customFormat="1" ht="102">
      <c r="A2384" s="9" t="s">
        <v>7757</v>
      </c>
      <c r="B2384" s="3" t="s">
        <v>1318</v>
      </c>
      <c r="C2384" s="194" t="s">
        <v>4732</v>
      </c>
      <c r="D2384" s="198" t="s">
        <v>4733</v>
      </c>
      <c r="E2384" s="199" t="s">
        <v>4734</v>
      </c>
      <c r="F2384" s="243"/>
      <c r="G2384" s="161" t="s">
        <v>385</v>
      </c>
      <c r="H2384" s="241">
        <v>0</v>
      </c>
      <c r="I2384" s="34">
        <v>470000000</v>
      </c>
      <c r="J2384" s="21" t="s">
        <v>1316</v>
      </c>
      <c r="K2384" s="17" t="s">
        <v>1633</v>
      </c>
      <c r="L2384" s="235" t="s">
        <v>3905</v>
      </c>
      <c r="M2384" s="140" t="s">
        <v>383</v>
      </c>
      <c r="N2384" s="362" t="s">
        <v>6086</v>
      </c>
      <c r="O2384" s="3" t="s">
        <v>1368</v>
      </c>
      <c r="P2384" s="7" t="s">
        <v>1340</v>
      </c>
      <c r="Q2384" s="3" t="s">
        <v>1188</v>
      </c>
      <c r="R2384" s="157">
        <v>2</v>
      </c>
      <c r="S2384" s="9">
        <v>21621.71</v>
      </c>
      <c r="T2384" s="253">
        <f t="shared" si="626"/>
        <v>43243.42</v>
      </c>
      <c r="U2384" s="83">
        <f t="shared" si="625"/>
        <v>48432.630400000002</v>
      </c>
      <c r="V2384" s="9" t="s">
        <v>1327</v>
      </c>
      <c r="W2384" s="152" t="s">
        <v>1396</v>
      </c>
      <c r="X2384" s="243"/>
    </row>
    <row r="2385" spans="1:24" s="225" customFormat="1" ht="102">
      <c r="A2385" s="9" t="s">
        <v>7758</v>
      </c>
      <c r="B2385" s="3" t="s">
        <v>1318</v>
      </c>
      <c r="C2385" s="194" t="s">
        <v>4735</v>
      </c>
      <c r="D2385" s="205" t="s">
        <v>4459</v>
      </c>
      <c r="E2385" s="199" t="s">
        <v>4736</v>
      </c>
      <c r="F2385" s="243"/>
      <c r="G2385" s="161" t="s">
        <v>385</v>
      </c>
      <c r="H2385" s="241">
        <v>0</v>
      </c>
      <c r="I2385" s="34">
        <v>470000000</v>
      </c>
      <c r="J2385" s="21" t="s">
        <v>1316</v>
      </c>
      <c r="K2385" s="17" t="s">
        <v>1633</v>
      </c>
      <c r="L2385" s="235" t="s">
        <v>3905</v>
      </c>
      <c r="M2385" s="140" t="s">
        <v>383</v>
      </c>
      <c r="N2385" s="362" t="s">
        <v>6086</v>
      </c>
      <c r="O2385" s="3" t="s">
        <v>1368</v>
      </c>
      <c r="P2385" s="7" t="s">
        <v>1340</v>
      </c>
      <c r="Q2385" s="3" t="s">
        <v>1188</v>
      </c>
      <c r="R2385" s="157">
        <v>2</v>
      </c>
      <c r="S2385" s="9">
        <v>3368.21</v>
      </c>
      <c r="T2385" s="253">
        <f t="shared" si="626"/>
        <v>6736.42</v>
      </c>
      <c r="U2385" s="83">
        <f t="shared" si="625"/>
        <v>7544.7904000000008</v>
      </c>
      <c r="V2385" s="9" t="s">
        <v>1327</v>
      </c>
      <c r="W2385" s="152" t="s">
        <v>1396</v>
      </c>
      <c r="X2385" s="243"/>
    </row>
    <row r="2386" spans="1:24" s="225" customFormat="1" ht="102">
      <c r="A2386" s="9" t="s">
        <v>7759</v>
      </c>
      <c r="B2386" s="3" t="s">
        <v>1318</v>
      </c>
      <c r="C2386" s="192" t="s">
        <v>4203</v>
      </c>
      <c r="D2386" s="190" t="s">
        <v>4204</v>
      </c>
      <c r="E2386" s="199" t="s">
        <v>4737</v>
      </c>
      <c r="F2386" s="243"/>
      <c r="G2386" s="161" t="s">
        <v>385</v>
      </c>
      <c r="H2386" s="241">
        <v>0</v>
      </c>
      <c r="I2386" s="34">
        <v>470000000</v>
      </c>
      <c r="J2386" s="21" t="s">
        <v>1316</v>
      </c>
      <c r="K2386" s="17" t="s">
        <v>1633</v>
      </c>
      <c r="L2386" s="235" t="s">
        <v>3905</v>
      </c>
      <c r="M2386" s="140" t="s">
        <v>383</v>
      </c>
      <c r="N2386" s="362" t="s">
        <v>6086</v>
      </c>
      <c r="O2386" s="3" t="s">
        <v>1368</v>
      </c>
      <c r="P2386" s="7" t="s">
        <v>1340</v>
      </c>
      <c r="Q2386" s="3" t="s">
        <v>1188</v>
      </c>
      <c r="R2386" s="157">
        <v>3</v>
      </c>
      <c r="S2386" s="9">
        <v>1251.1099999999999</v>
      </c>
      <c r="T2386" s="253">
        <f t="shared" si="626"/>
        <v>3753.33</v>
      </c>
      <c r="U2386" s="83">
        <f t="shared" si="625"/>
        <v>4203.7296000000006</v>
      </c>
      <c r="V2386" s="9" t="s">
        <v>1327</v>
      </c>
      <c r="W2386" s="152" t="s">
        <v>1396</v>
      </c>
      <c r="X2386" s="243"/>
    </row>
    <row r="2387" spans="1:24" s="225" customFormat="1" ht="102">
      <c r="A2387" s="9" t="s">
        <v>7760</v>
      </c>
      <c r="B2387" s="3" t="s">
        <v>1318</v>
      </c>
      <c r="C2387" s="194" t="s">
        <v>4738</v>
      </c>
      <c r="D2387" s="202" t="s">
        <v>4739</v>
      </c>
      <c r="E2387" s="199" t="s">
        <v>4740</v>
      </c>
      <c r="F2387" s="243"/>
      <c r="G2387" s="161" t="s">
        <v>385</v>
      </c>
      <c r="H2387" s="241">
        <v>0</v>
      </c>
      <c r="I2387" s="34">
        <v>470000000</v>
      </c>
      <c r="J2387" s="21" t="s">
        <v>1316</v>
      </c>
      <c r="K2387" s="17" t="s">
        <v>1633</v>
      </c>
      <c r="L2387" s="235" t="s">
        <v>3905</v>
      </c>
      <c r="M2387" s="140" t="s">
        <v>383</v>
      </c>
      <c r="N2387" s="362" t="s">
        <v>6086</v>
      </c>
      <c r="O2387" s="3" t="s">
        <v>1368</v>
      </c>
      <c r="P2387" s="7" t="s">
        <v>1340</v>
      </c>
      <c r="Q2387" s="3" t="s">
        <v>1188</v>
      </c>
      <c r="R2387" s="206">
        <v>10</v>
      </c>
      <c r="S2387" s="9">
        <v>128.66999999999999</v>
      </c>
      <c r="T2387" s="253">
        <f t="shared" si="626"/>
        <v>1286.6999999999998</v>
      </c>
      <c r="U2387" s="83">
        <f t="shared" si="625"/>
        <v>1441.104</v>
      </c>
      <c r="V2387" s="9" t="s">
        <v>1327</v>
      </c>
      <c r="W2387" s="152" t="s">
        <v>1396</v>
      </c>
      <c r="X2387" s="243"/>
    </row>
    <row r="2388" spans="1:24" s="225" customFormat="1" ht="102">
      <c r="A2388" s="9" t="s">
        <v>7761</v>
      </c>
      <c r="B2388" s="3" t="s">
        <v>1318</v>
      </c>
      <c r="C2388" s="194" t="s">
        <v>4601</v>
      </c>
      <c r="D2388" s="199" t="s">
        <v>4597</v>
      </c>
      <c r="E2388" s="199" t="s">
        <v>4741</v>
      </c>
      <c r="F2388" s="243"/>
      <c r="G2388" s="161" t="s">
        <v>385</v>
      </c>
      <c r="H2388" s="241">
        <v>0</v>
      </c>
      <c r="I2388" s="34">
        <v>470000000</v>
      </c>
      <c r="J2388" s="21" t="s">
        <v>1316</v>
      </c>
      <c r="K2388" s="17" t="s">
        <v>1633</v>
      </c>
      <c r="L2388" s="235" t="s">
        <v>3905</v>
      </c>
      <c r="M2388" s="140" t="s">
        <v>383</v>
      </c>
      <c r="N2388" s="362" t="s">
        <v>6086</v>
      </c>
      <c r="O2388" s="3" t="s">
        <v>1368</v>
      </c>
      <c r="P2388" s="7" t="s">
        <v>1340</v>
      </c>
      <c r="Q2388" s="3" t="s">
        <v>1188</v>
      </c>
      <c r="R2388" s="157">
        <v>4</v>
      </c>
      <c r="S2388" s="9">
        <v>40744.42</v>
      </c>
      <c r="T2388" s="253">
        <f t="shared" si="626"/>
        <v>162977.68</v>
      </c>
      <c r="U2388" s="83">
        <f t="shared" si="625"/>
        <v>182535.00160000002</v>
      </c>
      <c r="V2388" s="9" t="s">
        <v>1327</v>
      </c>
      <c r="W2388" s="152" t="s">
        <v>1396</v>
      </c>
      <c r="X2388" s="243"/>
    </row>
    <row r="2389" spans="1:24" s="225" customFormat="1" ht="102">
      <c r="A2389" s="9" t="s">
        <v>7762</v>
      </c>
      <c r="B2389" s="3" t="s">
        <v>1318</v>
      </c>
      <c r="C2389" s="194" t="s">
        <v>4229</v>
      </c>
      <c r="D2389" s="199" t="s">
        <v>4232</v>
      </c>
      <c r="E2389" s="199" t="s">
        <v>4742</v>
      </c>
      <c r="F2389" s="243"/>
      <c r="G2389" s="161" t="s">
        <v>385</v>
      </c>
      <c r="H2389" s="241">
        <v>0</v>
      </c>
      <c r="I2389" s="34">
        <v>470000000</v>
      </c>
      <c r="J2389" s="21" t="s">
        <v>1316</v>
      </c>
      <c r="K2389" s="17" t="s">
        <v>1633</v>
      </c>
      <c r="L2389" s="235" t="s">
        <v>3905</v>
      </c>
      <c r="M2389" s="140" t="s">
        <v>383</v>
      </c>
      <c r="N2389" s="362" t="s">
        <v>6086</v>
      </c>
      <c r="O2389" s="3" t="s">
        <v>1368</v>
      </c>
      <c r="P2389" s="7" t="s">
        <v>1340</v>
      </c>
      <c r="Q2389" s="3" t="s">
        <v>1188</v>
      </c>
      <c r="R2389" s="157">
        <v>20</v>
      </c>
      <c r="S2389" s="9">
        <v>2118.71</v>
      </c>
      <c r="T2389" s="253">
        <f t="shared" si="626"/>
        <v>42374.2</v>
      </c>
      <c r="U2389" s="83">
        <f t="shared" si="625"/>
        <v>47459.103999999999</v>
      </c>
      <c r="V2389" s="9" t="s">
        <v>1327</v>
      </c>
      <c r="W2389" s="152" t="s">
        <v>1396</v>
      </c>
      <c r="X2389" s="243"/>
    </row>
    <row r="2390" spans="1:24" s="225" customFormat="1" ht="102">
      <c r="A2390" s="9" t="s">
        <v>7763</v>
      </c>
      <c r="B2390" s="3" t="s">
        <v>1318</v>
      </c>
      <c r="C2390" s="194" t="s">
        <v>4501</v>
      </c>
      <c r="D2390" s="206" t="s">
        <v>4743</v>
      </c>
      <c r="E2390" s="199" t="s">
        <v>4744</v>
      </c>
      <c r="F2390" s="243"/>
      <c r="G2390" s="161" t="s">
        <v>385</v>
      </c>
      <c r="H2390" s="241">
        <v>0</v>
      </c>
      <c r="I2390" s="34">
        <v>470000000</v>
      </c>
      <c r="J2390" s="21" t="s">
        <v>1316</v>
      </c>
      <c r="K2390" s="17" t="s">
        <v>1633</v>
      </c>
      <c r="L2390" s="235" t="s">
        <v>3905</v>
      </c>
      <c r="M2390" s="140" t="s">
        <v>383</v>
      </c>
      <c r="N2390" s="362" t="s">
        <v>6086</v>
      </c>
      <c r="O2390" s="3" t="s">
        <v>1368</v>
      </c>
      <c r="P2390" s="7" t="s">
        <v>1340</v>
      </c>
      <c r="Q2390" s="3" t="s">
        <v>1188</v>
      </c>
      <c r="R2390" s="157">
        <v>1</v>
      </c>
      <c r="S2390" s="9">
        <v>267921.36</v>
      </c>
      <c r="T2390" s="253">
        <f t="shared" si="626"/>
        <v>267921.36</v>
      </c>
      <c r="U2390" s="83">
        <f t="shared" si="625"/>
        <v>300071.92320000002</v>
      </c>
      <c r="V2390" s="9" t="s">
        <v>1327</v>
      </c>
      <c r="W2390" s="152" t="s">
        <v>1396</v>
      </c>
      <c r="X2390" s="243"/>
    </row>
    <row r="2391" spans="1:24" s="225" customFormat="1" ht="102">
      <c r="A2391" s="9" t="s">
        <v>7764</v>
      </c>
      <c r="B2391" s="3" t="s">
        <v>1318</v>
      </c>
      <c r="C2391" s="194" t="s">
        <v>4745</v>
      </c>
      <c r="D2391" s="189" t="s">
        <v>4615</v>
      </c>
      <c r="E2391" s="199" t="s">
        <v>4746</v>
      </c>
      <c r="F2391" s="243"/>
      <c r="G2391" s="161" t="s">
        <v>385</v>
      </c>
      <c r="H2391" s="241">
        <v>0</v>
      </c>
      <c r="I2391" s="34">
        <v>470000000</v>
      </c>
      <c r="J2391" s="21" t="s">
        <v>1316</v>
      </c>
      <c r="K2391" s="17" t="s">
        <v>1633</v>
      </c>
      <c r="L2391" s="235" t="s">
        <v>3905</v>
      </c>
      <c r="M2391" s="140" t="s">
        <v>383</v>
      </c>
      <c r="N2391" s="362" t="s">
        <v>6086</v>
      </c>
      <c r="O2391" s="3" t="s">
        <v>1368</v>
      </c>
      <c r="P2391" s="7" t="s">
        <v>1340</v>
      </c>
      <c r="Q2391" s="3" t="s">
        <v>1188</v>
      </c>
      <c r="R2391" s="157">
        <v>1</v>
      </c>
      <c r="S2391" s="9">
        <v>170300.93</v>
      </c>
      <c r="T2391" s="253">
        <f t="shared" si="626"/>
        <v>170300.93</v>
      </c>
      <c r="U2391" s="83">
        <f t="shared" si="625"/>
        <v>190737.0416</v>
      </c>
      <c r="V2391" s="9" t="s">
        <v>1327</v>
      </c>
      <c r="W2391" s="152" t="s">
        <v>1396</v>
      </c>
      <c r="X2391" s="243"/>
    </row>
    <row r="2392" spans="1:24" s="225" customFormat="1" ht="102">
      <c r="A2392" s="9" t="s">
        <v>7765</v>
      </c>
      <c r="B2392" s="3" t="s">
        <v>1318</v>
      </c>
      <c r="C2392" s="194" t="s">
        <v>4242</v>
      </c>
      <c r="D2392" s="198" t="s">
        <v>4349</v>
      </c>
      <c r="E2392" s="199" t="s">
        <v>4747</v>
      </c>
      <c r="F2392" s="243"/>
      <c r="G2392" s="161" t="s">
        <v>385</v>
      </c>
      <c r="H2392" s="241">
        <v>0</v>
      </c>
      <c r="I2392" s="34">
        <v>470000000</v>
      </c>
      <c r="J2392" s="21" t="s">
        <v>1316</v>
      </c>
      <c r="K2392" s="17" t="s">
        <v>1633</v>
      </c>
      <c r="L2392" s="235" t="s">
        <v>3905</v>
      </c>
      <c r="M2392" s="140" t="s">
        <v>383</v>
      </c>
      <c r="N2392" s="362" t="s">
        <v>6086</v>
      </c>
      <c r="O2392" s="3" t="s">
        <v>1368</v>
      </c>
      <c r="P2392" s="7" t="s">
        <v>1340</v>
      </c>
      <c r="Q2392" s="3" t="s">
        <v>1188</v>
      </c>
      <c r="R2392" s="157">
        <v>10</v>
      </c>
      <c r="S2392" s="9">
        <v>4825.6499999999996</v>
      </c>
      <c r="T2392" s="253">
        <f t="shared" si="626"/>
        <v>48256.5</v>
      </c>
      <c r="U2392" s="83">
        <f t="shared" si="625"/>
        <v>54047.280000000006</v>
      </c>
      <c r="V2392" s="9" t="s">
        <v>1327</v>
      </c>
      <c r="W2392" s="152" t="s">
        <v>1396</v>
      </c>
      <c r="X2392" s="243"/>
    </row>
    <row r="2393" spans="1:24" s="225" customFormat="1" ht="102">
      <c r="A2393" s="9" t="s">
        <v>7766</v>
      </c>
      <c r="B2393" s="3" t="s">
        <v>1318</v>
      </c>
      <c r="C2393" s="194" t="s">
        <v>4245</v>
      </c>
      <c r="D2393" s="199" t="s">
        <v>4249</v>
      </c>
      <c r="E2393" s="199" t="s">
        <v>4748</v>
      </c>
      <c r="F2393" s="243"/>
      <c r="G2393" s="161" t="s">
        <v>385</v>
      </c>
      <c r="H2393" s="241">
        <v>0</v>
      </c>
      <c r="I2393" s="34">
        <v>470000000</v>
      </c>
      <c r="J2393" s="21" t="s">
        <v>1316</v>
      </c>
      <c r="K2393" s="17" t="s">
        <v>1633</v>
      </c>
      <c r="L2393" s="235" t="s">
        <v>3905</v>
      </c>
      <c r="M2393" s="140" t="s">
        <v>383</v>
      </c>
      <c r="N2393" s="362" t="s">
        <v>6086</v>
      </c>
      <c r="O2393" s="3" t="s">
        <v>1368</v>
      </c>
      <c r="P2393" s="7" t="s">
        <v>1340</v>
      </c>
      <c r="Q2393" s="3" t="s">
        <v>1188</v>
      </c>
      <c r="R2393" s="157">
        <v>4</v>
      </c>
      <c r="S2393" s="9">
        <v>13297.42</v>
      </c>
      <c r="T2393" s="253">
        <f t="shared" si="626"/>
        <v>53189.68</v>
      </c>
      <c r="U2393" s="83">
        <f t="shared" si="625"/>
        <v>59572.441600000006</v>
      </c>
      <c r="V2393" s="9" t="s">
        <v>1327</v>
      </c>
      <c r="W2393" s="152" t="s">
        <v>1396</v>
      </c>
      <c r="X2393" s="243"/>
    </row>
    <row r="2394" spans="1:24" s="225" customFormat="1" ht="102">
      <c r="A2394" s="9" t="s">
        <v>7767</v>
      </c>
      <c r="B2394" s="3" t="s">
        <v>1318</v>
      </c>
      <c r="C2394" s="194" t="s">
        <v>4749</v>
      </c>
      <c r="D2394" s="205" t="s">
        <v>4263</v>
      </c>
      <c r="E2394" s="199" t="s">
        <v>4750</v>
      </c>
      <c r="F2394" s="243"/>
      <c r="G2394" s="161" t="s">
        <v>385</v>
      </c>
      <c r="H2394" s="241">
        <v>0</v>
      </c>
      <c r="I2394" s="34">
        <v>470000000</v>
      </c>
      <c r="J2394" s="21" t="s">
        <v>1316</v>
      </c>
      <c r="K2394" s="17" t="s">
        <v>1633</v>
      </c>
      <c r="L2394" s="235" t="s">
        <v>3905</v>
      </c>
      <c r="M2394" s="140" t="s">
        <v>383</v>
      </c>
      <c r="N2394" s="362" t="s">
        <v>6086</v>
      </c>
      <c r="O2394" s="3" t="s">
        <v>1368</v>
      </c>
      <c r="P2394" s="7" t="s">
        <v>1340</v>
      </c>
      <c r="Q2394" s="3" t="s">
        <v>1188</v>
      </c>
      <c r="R2394" s="157">
        <v>2</v>
      </c>
      <c r="S2394" s="9">
        <v>38824.410000000003</v>
      </c>
      <c r="T2394" s="253">
        <f t="shared" si="626"/>
        <v>77648.820000000007</v>
      </c>
      <c r="U2394" s="83">
        <f t="shared" si="625"/>
        <v>86966.678400000019</v>
      </c>
      <c r="V2394" s="9" t="s">
        <v>1327</v>
      </c>
      <c r="W2394" s="152" t="s">
        <v>1396</v>
      </c>
      <c r="X2394" s="243"/>
    </row>
    <row r="2395" spans="1:24" s="225" customFormat="1" ht="102">
      <c r="A2395" s="9" t="s">
        <v>7768</v>
      </c>
      <c r="B2395" s="3" t="s">
        <v>1318</v>
      </c>
      <c r="C2395" s="192" t="s">
        <v>4751</v>
      </c>
      <c r="D2395" s="190" t="s">
        <v>4752</v>
      </c>
      <c r="E2395" s="199" t="s">
        <v>4753</v>
      </c>
      <c r="F2395" s="243"/>
      <c r="G2395" s="161" t="s">
        <v>385</v>
      </c>
      <c r="H2395" s="241">
        <v>0</v>
      </c>
      <c r="I2395" s="34">
        <v>470000000</v>
      </c>
      <c r="J2395" s="21" t="s">
        <v>1316</v>
      </c>
      <c r="K2395" s="17" t="s">
        <v>1633</v>
      </c>
      <c r="L2395" s="235" t="s">
        <v>3905</v>
      </c>
      <c r="M2395" s="140" t="s">
        <v>383</v>
      </c>
      <c r="N2395" s="362" t="s">
        <v>6086</v>
      </c>
      <c r="O2395" s="3" t="s">
        <v>1368</v>
      </c>
      <c r="P2395" s="7" t="s">
        <v>1340</v>
      </c>
      <c r="Q2395" s="3" t="s">
        <v>1188</v>
      </c>
      <c r="R2395" s="157">
        <v>2</v>
      </c>
      <c r="S2395" s="9">
        <v>13225.89</v>
      </c>
      <c r="T2395" s="253">
        <f t="shared" si="626"/>
        <v>26451.78</v>
      </c>
      <c r="U2395" s="83">
        <f t="shared" si="625"/>
        <v>29625.993600000002</v>
      </c>
      <c r="V2395" s="9" t="s">
        <v>1327</v>
      </c>
      <c r="W2395" s="152" t="s">
        <v>1396</v>
      </c>
      <c r="X2395" s="243"/>
    </row>
    <row r="2396" spans="1:24" s="225" customFormat="1" ht="102">
      <c r="A2396" s="9" t="s">
        <v>7769</v>
      </c>
      <c r="B2396" s="3" t="s">
        <v>1318</v>
      </c>
      <c r="C2396" s="192" t="s">
        <v>4751</v>
      </c>
      <c r="D2396" s="190" t="s">
        <v>4752</v>
      </c>
      <c r="E2396" s="199" t="s">
        <v>4754</v>
      </c>
      <c r="F2396" s="243"/>
      <c r="G2396" s="161" t="s">
        <v>385</v>
      </c>
      <c r="H2396" s="241">
        <v>0</v>
      </c>
      <c r="I2396" s="34">
        <v>470000000</v>
      </c>
      <c r="J2396" s="21" t="s">
        <v>1316</v>
      </c>
      <c r="K2396" s="17" t="s">
        <v>1633</v>
      </c>
      <c r="L2396" s="235" t="s">
        <v>3905</v>
      </c>
      <c r="M2396" s="140" t="s">
        <v>383</v>
      </c>
      <c r="N2396" s="362" t="s">
        <v>6086</v>
      </c>
      <c r="O2396" s="3" t="s">
        <v>1368</v>
      </c>
      <c r="P2396" s="7" t="s">
        <v>1340</v>
      </c>
      <c r="Q2396" s="3" t="s">
        <v>1188</v>
      </c>
      <c r="R2396" s="157">
        <v>2</v>
      </c>
      <c r="S2396" s="9">
        <v>13225.89</v>
      </c>
      <c r="T2396" s="253">
        <f t="shared" si="626"/>
        <v>26451.78</v>
      </c>
      <c r="U2396" s="83">
        <f t="shared" ref="U2396:U2459" si="627">T2396*1.12</f>
        <v>29625.993600000002</v>
      </c>
      <c r="V2396" s="9" t="s">
        <v>1327</v>
      </c>
      <c r="W2396" s="152" t="s">
        <v>1396</v>
      </c>
      <c r="X2396" s="243"/>
    </row>
    <row r="2397" spans="1:24" s="225" customFormat="1" ht="102">
      <c r="A2397" s="9" t="s">
        <v>7770</v>
      </c>
      <c r="B2397" s="3" t="s">
        <v>1318</v>
      </c>
      <c r="C2397" s="194" t="s">
        <v>4755</v>
      </c>
      <c r="D2397" s="199" t="s">
        <v>4756</v>
      </c>
      <c r="E2397" s="199" t="s">
        <v>4757</v>
      </c>
      <c r="F2397" s="243"/>
      <c r="G2397" s="161" t="s">
        <v>385</v>
      </c>
      <c r="H2397" s="241">
        <v>0</v>
      </c>
      <c r="I2397" s="34">
        <v>470000000</v>
      </c>
      <c r="J2397" s="21" t="s">
        <v>1316</v>
      </c>
      <c r="K2397" s="17" t="s">
        <v>1633</v>
      </c>
      <c r="L2397" s="235" t="s">
        <v>3905</v>
      </c>
      <c r="M2397" s="140" t="s">
        <v>383</v>
      </c>
      <c r="N2397" s="362" t="s">
        <v>6086</v>
      </c>
      <c r="O2397" s="3" t="s">
        <v>1368</v>
      </c>
      <c r="P2397" s="7" t="s">
        <v>1340</v>
      </c>
      <c r="Q2397" s="3" t="s">
        <v>1188</v>
      </c>
      <c r="R2397" s="157">
        <v>6</v>
      </c>
      <c r="S2397" s="9">
        <v>14776.64</v>
      </c>
      <c r="T2397" s="253">
        <f t="shared" si="626"/>
        <v>88659.839999999997</v>
      </c>
      <c r="U2397" s="83">
        <f t="shared" si="627"/>
        <v>99299.020799999998</v>
      </c>
      <c r="V2397" s="9" t="s">
        <v>1327</v>
      </c>
      <c r="W2397" s="152" t="s">
        <v>1396</v>
      </c>
      <c r="X2397" s="243"/>
    </row>
    <row r="2398" spans="1:24" s="225" customFormat="1" ht="102">
      <c r="A2398" s="9" t="s">
        <v>7771</v>
      </c>
      <c r="B2398" s="3" t="s">
        <v>1318</v>
      </c>
      <c r="C2398" s="194" t="s">
        <v>4758</v>
      </c>
      <c r="D2398" s="199" t="s">
        <v>4759</v>
      </c>
      <c r="E2398" s="199" t="s">
        <v>4760</v>
      </c>
      <c r="F2398" s="243"/>
      <c r="G2398" s="161" t="s">
        <v>385</v>
      </c>
      <c r="H2398" s="241">
        <v>0</v>
      </c>
      <c r="I2398" s="34">
        <v>470000000</v>
      </c>
      <c r="J2398" s="21" t="s">
        <v>1316</v>
      </c>
      <c r="K2398" s="17" t="s">
        <v>1633</v>
      </c>
      <c r="L2398" s="235" t="s">
        <v>3905</v>
      </c>
      <c r="M2398" s="140" t="s">
        <v>383</v>
      </c>
      <c r="N2398" s="362" t="s">
        <v>6086</v>
      </c>
      <c r="O2398" s="3" t="s">
        <v>1368</v>
      </c>
      <c r="P2398" s="7" t="s">
        <v>1340</v>
      </c>
      <c r="Q2398" s="3" t="s">
        <v>1188</v>
      </c>
      <c r="R2398" s="157">
        <v>6</v>
      </c>
      <c r="S2398" s="9">
        <v>1958.04</v>
      </c>
      <c r="T2398" s="253">
        <f t="shared" si="626"/>
        <v>11748.24</v>
      </c>
      <c r="U2398" s="83">
        <f t="shared" si="627"/>
        <v>13158.028800000002</v>
      </c>
      <c r="V2398" s="9" t="s">
        <v>1327</v>
      </c>
      <c r="W2398" s="152" t="s">
        <v>1396</v>
      </c>
      <c r="X2398" s="243"/>
    </row>
    <row r="2399" spans="1:24" s="225" customFormat="1" ht="102">
      <c r="A2399" s="9" t="s">
        <v>7772</v>
      </c>
      <c r="B2399" s="3" t="s">
        <v>1318</v>
      </c>
      <c r="C2399" s="194" t="s">
        <v>4761</v>
      </c>
      <c r="D2399" s="199" t="s">
        <v>4759</v>
      </c>
      <c r="E2399" s="199" t="s">
        <v>4762</v>
      </c>
      <c r="F2399" s="243"/>
      <c r="G2399" s="161" t="s">
        <v>385</v>
      </c>
      <c r="H2399" s="241">
        <v>0</v>
      </c>
      <c r="I2399" s="34">
        <v>470000000</v>
      </c>
      <c r="J2399" s="21" t="s">
        <v>1316</v>
      </c>
      <c r="K2399" s="17" t="s">
        <v>1633</v>
      </c>
      <c r="L2399" s="235" t="s">
        <v>3905</v>
      </c>
      <c r="M2399" s="140" t="s">
        <v>383</v>
      </c>
      <c r="N2399" s="362" t="s">
        <v>6086</v>
      </c>
      <c r="O2399" s="3" t="s">
        <v>1368</v>
      </c>
      <c r="P2399" s="7" t="s">
        <v>1340</v>
      </c>
      <c r="Q2399" s="3" t="s">
        <v>1188</v>
      </c>
      <c r="R2399" s="157">
        <v>10</v>
      </c>
      <c r="S2399" s="9">
        <v>2361.16</v>
      </c>
      <c r="T2399" s="253">
        <f t="shared" si="626"/>
        <v>23611.599999999999</v>
      </c>
      <c r="U2399" s="83">
        <f t="shared" si="627"/>
        <v>26444.992000000002</v>
      </c>
      <c r="V2399" s="9" t="s">
        <v>1327</v>
      </c>
      <c r="W2399" s="152" t="s">
        <v>1396</v>
      </c>
      <c r="X2399" s="243"/>
    </row>
    <row r="2400" spans="1:24" s="225" customFormat="1" ht="102">
      <c r="A2400" s="9" t="s">
        <v>7773</v>
      </c>
      <c r="B2400" s="3" t="s">
        <v>1318</v>
      </c>
      <c r="C2400" s="194" t="s">
        <v>4763</v>
      </c>
      <c r="D2400" s="199" t="s">
        <v>4764</v>
      </c>
      <c r="E2400" s="199" t="s">
        <v>4765</v>
      </c>
      <c r="F2400" s="243"/>
      <c r="G2400" s="161" t="s">
        <v>385</v>
      </c>
      <c r="H2400" s="241">
        <v>0</v>
      </c>
      <c r="I2400" s="34">
        <v>470000000</v>
      </c>
      <c r="J2400" s="21" t="s">
        <v>1316</v>
      </c>
      <c r="K2400" s="17" t="s">
        <v>1633</v>
      </c>
      <c r="L2400" s="235" t="s">
        <v>3905</v>
      </c>
      <c r="M2400" s="140" t="s">
        <v>383</v>
      </c>
      <c r="N2400" s="362" t="s">
        <v>6086</v>
      </c>
      <c r="O2400" s="3" t="s">
        <v>1368</v>
      </c>
      <c r="P2400" s="7" t="s">
        <v>1340</v>
      </c>
      <c r="Q2400" s="3" t="s">
        <v>1188</v>
      </c>
      <c r="R2400" s="157">
        <v>10</v>
      </c>
      <c r="S2400" s="9">
        <v>14298.3</v>
      </c>
      <c r="T2400" s="253">
        <f t="shared" si="626"/>
        <v>142983</v>
      </c>
      <c r="U2400" s="83">
        <f t="shared" si="627"/>
        <v>160140.96000000002</v>
      </c>
      <c r="V2400" s="9" t="s">
        <v>1327</v>
      </c>
      <c r="W2400" s="152" t="s">
        <v>1396</v>
      </c>
      <c r="X2400" s="243"/>
    </row>
    <row r="2401" spans="1:24" s="225" customFormat="1" ht="102">
      <c r="A2401" s="9" t="s">
        <v>7774</v>
      </c>
      <c r="B2401" s="3" t="s">
        <v>1318</v>
      </c>
      <c r="C2401" s="194" t="s">
        <v>4306</v>
      </c>
      <c r="D2401" s="199" t="s">
        <v>4526</v>
      </c>
      <c r="E2401" s="199" t="s">
        <v>4766</v>
      </c>
      <c r="F2401" s="243"/>
      <c r="G2401" s="161" t="s">
        <v>385</v>
      </c>
      <c r="H2401" s="241">
        <v>0</v>
      </c>
      <c r="I2401" s="34">
        <v>470000000</v>
      </c>
      <c r="J2401" s="21" t="s">
        <v>1316</v>
      </c>
      <c r="K2401" s="17" t="s">
        <v>1633</v>
      </c>
      <c r="L2401" s="235" t="s">
        <v>3905</v>
      </c>
      <c r="M2401" s="140" t="s">
        <v>383</v>
      </c>
      <c r="N2401" s="362" t="s">
        <v>6086</v>
      </c>
      <c r="O2401" s="3" t="s">
        <v>1368</v>
      </c>
      <c r="P2401" s="7" t="s">
        <v>1340</v>
      </c>
      <c r="Q2401" s="3" t="s">
        <v>1188</v>
      </c>
      <c r="R2401" s="157">
        <v>10</v>
      </c>
      <c r="S2401" s="9">
        <v>22651.87</v>
      </c>
      <c r="T2401" s="253">
        <f t="shared" si="626"/>
        <v>226518.69999999998</v>
      </c>
      <c r="U2401" s="83">
        <f t="shared" si="627"/>
        <v>253700.94400000002</v>
      </c>
      <c r="V2401" s="9" t="s">
        <v>1327</v>
      </c>
      <c r="W2401" s="152" t="s">
        <v>1396</v>
      </c>
      <c r="X2401" s="243"/>
    </row>
    <row r="2402" spans="1:24" s="225" customFormat="1" ht="102">
      <c r="A2402" s="9" t="s">
        <v>7775</v>
      </c>
      <c r="B2402" s="3" t="s">
        <v>1318</v>
      </c>
      <c r="C2402" s="194" t="s">
        <v>4767</v>
      </c>
      <c r="D2402" s="199" t="s">
        <v>4768</v>
      </c>
      <c r="E2402" s="199" t="s">
        <v>4769</v>
      </c>
      <c r="F2402" s="243"/>
      <c r="G2402" s="161" t="s">
        <v>385</v>
      </c>
      <c r="H2402" s="241">
        <v>0</v>
      </c>
      <c r="I2402" s="34">
        <v>470000000</v>
      </c>
      <c r="J2402" s="21" t="s">
        <v>1316</v>
      </c>
      <c r="K2402" s="17" t="s">
        <v>1633</v>
      </c>
      <c r="L2402" s="235" t="s">
        <v>3905</v>
      </c>
      <c r="M2402" s="140" t="s">
        <v>383</v>
      </c>
      <c r="N2402" s="362" t="s">
        <v>6086</v>
      </c>
      <c r="O2402" s="3" t="s">
        <v>1368</v>
      </c>
      <c r="P2402" s="7" t="s">
        <v>1340</v>
      </c>
      <c r="Q2402" s="3" t="s">
        <v>1188</v>
      </c>
      <c r="R2402" s="206">
        <v>15</v>
      </c>
      <c r="S2402" s="9">
        <v>2450.38</v>
      </c>
      <c r="T2402" s="253">
        <f t="shared" si="626"/>
        <v>36755.700000000004</v>
      </c>
      <c r="U2402" s="83">
        <f t="shared" si="627"/>
        <v>41166.384000000005</v>
      </c>
      <c r="V2402" s="9" t="s">
        <v>1327</v>
      </c>
      <c r="W2402" s="152" t="s">
        <v>1396</v>
      </c>
      <c r="X2402" s="243"/>
    </row>
    <row r="2403" spans="1:24" s="225" customFormat="1" ht="102">
      <c r="A2403" s="9" t="s">
        <v>7776</v>
      </c>
      <c r="B2403" s="3" t="s">
        <v>1318</v>
      </c>
      <c r="C2403" s="194" t="s">
        <v>4770</v>
      </c>
      <c r="D2403" s="189" t="s">
        <v>4684</v>
      </c>
      <c r="E2403" s="199" t="s">
        <v>4771</v>
      </c>
      <c r="F2403" s="243"/>
      <c r="G2403" s="161" t="s">
        <v>385</v>
      </c>
      <c r="H2403" s="241">
        <v>0</v>
      </c>
      <c r="I2403" s="34">
        <v>470000000</v>
      </c>
      <c r="J2403" s="21" t="s">
        <v>1316</v>
      </c>
      <c r="K2403" s="17" t="s">
        <v>1633</v>
      </c>
      <c r="L2403" s="235" t="s">
        <v>3905</v>
      </c>
      <c r="M2403" s="140" t="s">
        <v>383</v>
      </c>
      <c r="N2403" s="362" t="s">
        <v>6086</v>
      </c>
      <c r="O2403" s="3" t="s">
        <v>1368</v>
      </c>
      <c r="P2403" s="7" t="s">
        <v>1340</v>
      </c>
      <c r="Q2403" s="3" t="s">
        <v>1188</v>
      </c>
      <c r="R2403" s="157">
        <v>10</v>
      </c>
      <c r="S2403" s="9">
        <v>7832.14</v>
      </c>
      <c r="T2403" s="253">
        <f t="shared" si="626"/>
        <v>78321.400000000009</v>
      </c>
      <c r="U2403" s="83">
        <f t="shared" si="627"/>
        <v>87719.968000000023</v>
      </c>
      <c r="V2403" s="9" t="s">
        <v>1327</v>
      </c>
      <c r="W2403" s="152" t="s">
        <v>1396</v>
      </c>
      <c r="X2403" s="243"/>
    </row>
    <row r="2404" spans="1:24" s="225" customFormat="1" ht="102">
      <c r="A2404" s="9" t="s">
        <v>7777</v>
      </c>
      <c r="B2404" s="3" t="s">
        <v>1318</v>
      </c>
      <c r="C2404" s="194" t="s">
        <v>4772</v>
      </c>
      <c r="D2404" s="199" t="s">
        <v>4773</v>
      </c>
      <c r="E2404" s="199" t="s">
        <v>4774</v>
      </c>
      <c r="F2404" s="243"/>
      <c r="G2404" s="161" t="s">
        <v>385</v>
      </c>
      <c r="H2404" s="241">
        <v>0</v>
      </c>
      <c r="I2404" s="34">
        <v>470000000</v>
      </c>
      <c r="J2404" s="21" t="s">
        <v>1316</v>
      </c>
      <c r="K2404" s="17" t="s">
        <v>1633</v>
      </c>
      <c r="L2404" s="235" t="s">
        <v>3905</v>
      </c>
      <c r="M2404" s="140" t="s">
        <v>383</v>
      </c>
      <c r="N2404" s="362" t="s">
        <v>6086</v>
      </c>
      <c r="O2404" s="3" t="s">
        <v>1368</v>
      </c>
      <c r="P2404" s="7" t="s">
        <v>1340</v>
      </c>
      <c r="Q2404" s="3" t="s">
        <v>1188</v>
      </c>
      <c r="R2404" s="157">
        <v>10</v>
      </c>
      <c r="S2404" s="9">
        <v>922.87</v>
      </c>
      <c r="T2404" s="253">
        <f t="shared" si="626"/>
        <v>9228.7000000000007</v>
      </c>
      <c r="U2404" s="83">
        <f t="shared" si="627"/>
        <v>10336.144000000002</v>
      </c>
      <c r="V2404" s="9" t="s">
        <v>1327</v>
      </c>
      <c r="W2404" s="152" t="s">
        <v>1396</v>
      </c>
      <c r="X2404" s="243"/>
    </row>
    <row r="2405" spans="1:24" s="225" customFormat="1" ht="102">
      <c r="A2405" s="9" t="s">
        <v>7778</v>
      </c>
      <c r="B2405" s="3" t="s">
        <v>1318</v>
      </c>
      <c r="C2405" s="194" t="s">
        <v>4775</v>
      </c>
      <c r="D2405" s="198" t="s">
        <v>4776</v>
      </c>
      <c r="E2405" s="199" t="s">
        <v>4777</v>
      </c>
      <c r="F2405" s="243"/>
      <c r="G2405" s="161" t="s">
        <v>385</v>
      </c>
      <c r="H2405" s="241">
        <v>0</v>
      </c>
      <c r="I2405" s="34">
        <v>470000000</v>
      </c>
      <c r="J2405" s="21" t="s">
        <v>1316</v>
      </c>
      <c r="K2405" s="17" t="s">
        <v>1633</v>
      </c>
      <c r="L2405" s="235" t="s">
        <v>3905</v>
      </c>
      <c r="M2405" s="140" t="s">
        <v>383</v>
      </c>
      <c r="N2405" s="362" t="s">
        <v>6086</v>
      </c>
      <c r="O2405" s="3" t="s">
        <v>1368</v>
      </c>
      <c r="P2405" s="7" t="s">
        <v>1340</v>
      </c>
      <c r="Q2405" s="3" t="s">
        <v>1188</v>
      </c>
      <c r="R2405" s="157">
        <v>10</v>
      </c>
      <c r="S2405" s="9">
        <v>1527.61</v>
      </c>
      <c r="T2405" s="253">
        <f t="shared" si="626"/>
        <v>15276.099999999999</v>
      </c>
      <c r="U2405" s="83">
        <f t="shared" si="627"/>
        <v>17109.232</v>
      </c>
      <c r="V2405" s="9" t="s">
        <v>1327</v>
      </c>
      <c r="W2405" s="152" t="s">
        <v>1396</v>
      </c>
      <c r="X2405" s="243"/>
    </row>
    <row r="2406" spans="1:24" s="225" customFormat="1" ht="102">
      <c r="A2406" s="9" t="s">
        <v>7779</v>
      </c>
      <c r="B2406" s="3" t="s">
        <v>1318</v>
      </c>
      <c r="C2406" s="194" t="s">
        <v>4778</v>
      </c>
      <c r="D2406" s="198" t="s">
        <v>4779</v>
      </c>
      <c r="E2406" s="199" t="s">
        <v>4780</v>
      </c>
      <c r="F2406" s="243"/>
      <c r="G2406" s="161" t="s">
        <v>385</v>
      </c>
      <c r="H2406" s="241">
        <v>0</v>
      </c>
      <c r="I2406" s="34">
        <v>470000000</v>
      </c>
      <c r="J2406" s="21" t="s">
        <v>1316</v>
      </c>
      <c r="K2406" s="17" t="s">
        <v>1633</v>
      </c>
      <c r="L2406" s="235" t="s">
        <v>3905</v>
      </c>
      <c r="M2406" s="140" t="s">
        <v>383</v>
      </c>
      <c r="N2406" s="362" t="s">
        <v>6086</v>
      </c>
      <c r="O2406" s="3" t="s">
        <v>1368</v>
      </c>
      <c r="P2406" s="7" t="s">
        <v>1340</v>
      </c>
      <c r="Q2406" s="3" t="s">
        <v>1188</v>
      </c>
      <c r="R2406" s="157">
        <v>10</v>
      </c>
      <c r="S2406" s="9">
        <v>887.36</v>
      </c>
      <c r="T2406" s="253">
        <f t="shared" ref="T2406:T2469" si="628">R2406*S2406</f>
        <v>8873.6</v>
      </c>
      <c r="U2406" s="83">
        <f t="shared" si="627"/>
        <v>9938.4320000000007</v>
      </c>
      <c r="V2406" s="9" t="s">
        <v>1327</v>
      </c>
      <c r="W2406" s="152" t="s">
        <v>1396</v>
      </c>
      <c r="X2406" s="243"/>
    </row>
    <row r="2407" spans="1:24" s="225" customFormat="1" ht="102">
      <c r="A2407" s="9" t="s">
        <v>7780</v>
      </c>
      <c r="B2407" s="3" t="s">
        <v>1318</v>
      </c>
      <c r="C2407" s="236" t="s">
        <v>4340</v>
      </c>
      <c r="D2407" s="198" t="s">
        <v>4534</v>
      </c>
      <c r="E2407" s="199" t="s">
        <v>4781</v>
      </c>
      <c r="F2407" s="243"/>
      <c r="G2407" s="161" t="s">
        <v>385</v>
      </c>
      <c r="H2407" s="241">
        <v>0</v>
      </c>
      <c r="I2407" s="34">
        <v>470000000</v>
      </c>
      <c r="J2407" s="21" t="s">
        <v>1316</v>
      </c>
      <c r="K2407" s="17" t="s">
        <v>1633</v>
      </c>
      <c r="L2407" s="235" t="s">
        <v>3905</v>
      </c>
      <c r="M2407" s="140" t="s">
        <v>383</v>
      </c>
      <c r="N2407" s="362" t="s">
        <v>6086</v>
      </c>
      <c r="O2407" s="3" t="s">
        <v>1368</v>
      </c>
      <c r="P2407" s="7" t="s">
        <v>1340</v>
      </c>
      <c r="Q2407" s="3" t="s">
        <v>1188</v>
      </c>
      <c r="R2407" s="157">
        <v>10</v>
      </c>
      <c r="S2407" s="9">
        <v>2176.69</v>
      </c>
      <c r="T2407" s="253">
        <f t="shared" si="628"/>
        <v>21766.9</v>
      </c>
      <c r="U2407" s="83">
        <f t="shared" si="627"/>
        <v>24378.928000000004</v>
      </c>
      <c r="V2407" s="9" t="s">
        <v>1327</v>
      </c>
      <c r="W2407" s="152" t="s">
        <v>1396</v>
      </c>
      <c r="X2407" s="243"/>
    </row>
    <row r="2408" spans="1:24" s="225" customFormat="1" ht="102">
      <c r="A2408" s="9" t="s">
        <v>7781</v>
      </c>
      <c r="B2408" s="3" t="s">
        <v>1318</v>
      </c>
      <c r="C2408" s="194" t="s">
        <v>4782</v>
      </c>
      <c r="D2408" s="199" t="s">
        <v>4783</v>
      </c>
      <c r="E2408" s="199" t="s">
        <v>4784</v>
      </c>
      <c r="F2408" s="243"/>
      <c r="G2408" s="161" t="s">
        <v>385</v>
      </c>
      <c r="H2408" s="241">
        <v>0</v>
      </c>
      <c r="I2408" s="34">
        <v>470000000</v>
      </c>
      <c r="J2408" s="21" t="s">
        <v>1316</v>
      </c>
      <c r="K2408" s="17" t="s">
        <v>1633</v>
      </c>
      <c r="L2408" s="235" t="s">
        <v>3905</v>
      </c>
      <c r="M2408" s="140" t="s">
        <v>383</v>
      </c>
      <c r="N2408" s="362" t="s">
        <v>6086</v>
      </c>
      <c r="O2408" s="3" t="s">
        <v>1368</v>
      </c>
      <c r="P2408" s="7" t="s">
        <v>1340</v>
      </c>
      <c r="Q2408" s="3" t="s">
        <v>1188</v>
      </c>
      <c r="R2408" s="206">
        <v>150</v>
      </c>
      <c r="S2408" s="9">
        <v>133.63999999999999</v>
      </c>
      <c r="T2408" s="253">
        <f t="shared" si="628"/>
        <v>20045.999999999996</v>
      </c>
      <c r="U2408" s="83">
        <f t="shared" si="627"/>
        <v>22451.519999999997</v>
      </c>
      <c r="V2408" s="9" t="s">
        <v>1327</v>
      </c>
      <c r="W2408" s="152" t="s">
        <v>1396</v>
      </c>
      <c r="X2408" s="243"/>
    </row>
    <row r="2409" spans="1:24" s="225" customFormat="1" ht="102">
      <c r="A2409" s="9" t="s">
        <v>7782</v>
      </c>
      <c r="B2409" s="3" t="s">
        <v>1318</v>
      </c>
      <c r="C2409" s="192" t="s">
        <v>3992</v>
      </c>
      <c r="D2409" s="190" t="s">
        <v>3993</v>
      </c>
      <c r="E2409" s="199" t="s">
        <v>4785</v>
      </c>
      <c r="F2409" s="243"/>
      <c r="G2409" s="161" t="s">
        <v>385</v>
      </c>
      <c r="H2409" s="241">
        <v>0</v>
      </c>
      <c r="I2409" s="34">
        <v>470000000</v>
      </c>
      <c r="J2409" s="21" t="s">
        <v>1316</v>
      </c>
      <c r="K2409" s="17" t="s">
        <v>1633</v>
      </c>
      <c r="L2409" s="235" t="s">
        <v>3905</v>
      </c>
      <c r="M2409" s="140" t="s">
        <v>383</v>
      </c>
      <c r="N2409" s="362" t="s">
        <v>6086</v>
      </c>
      <c r="O2409" s="3" t="s">
        <v>1368</v>
      </c>
      <c r="P2409" s="7" t="s">
        <v>1340</v>
      </c>
      <c r="Q2409" s="3" t="s">
        <v>1188</v>
      </c>
      <c r="R2409" s="258">
        <v>2</v>
      </c>
      <c r="S2409" s="9">
        <v>8692.19</v>
      </c>
      <c r="T2409" s="253">
        <f t="shared" si="628"/>
        <v>17384.38</v>
      </c>
      <c r="U2409" s="83">
        <f t="shared" si="627"/>
        <v>19470.505600000004</v>
      </c>
      <c r="V2409" s="9" t="s">
        <v>1327</v>
      </c>
      <c r="W2409" s="152" t="s">
        <v>1396</v>
      </c>
      <c r="X2409" s="243"/>
    </row>
    <row r="2410" spans="1:24" s="225" customFormat="1" ht="102">
      <c r="A2410" s="9" t="s">
        <v>7783</v>
      </c>
      <c r="B2410" s="3" t="s">
        <v>1318</v>
      </c>
      <c r="C2410" s="192" t="s">
        <v>3966</v>
      </c>
      <c r="D2410" s="190" t="s">
        <v>3975</v>
      </c>
      <c r="E2410" s="199" t="s">
        <v>4786</v>
      </c>
      <c r="F2410" s="243"/>
      <c r="G2410" s="161" t="s">
        <v>385</v>
      </c>
      <c r="H2410" s="241">
        <v>0</v>
      </c>
      <c r="I2410" s="34">
        <v>470000000</v>
      </c>
      <c r="J2410" s="21" t="s">
        <v>1316</v>
      </c>
      <c r="K2410" s="17" t="s">
        <v>1633</v>
      </c>
      <c r="L2410" s="235" t="s">
        <v>3905</v>
      </c>
      <c r="M2410" s="140" t="s">
        <v>383</v>
      </c>
      <c r="N2410" s="362" t="s">
        <v>6086</v>
      </c>
      <c r="O2410" s="3" t="s">
        <v>1368</v>
      </c>
      <c r="P2410" s="7" t="s">
        <v>1340</v>
      </c>
      <c r="Q2410" s="3" t="s">
        <v>1188</v>
      </c>
      <c r="R2410" s="258">
        <v>2</v>
      </c>
      <c r="S2410" s="9">
        <v>4185.1400000000003</v>
      </c>
      <c r="T2410" s="253">
        <f t="shared" si="628"/>
        <v>8370.2800000000007</v>
      </c>
      <c r="U2410" s="83">
        <f t="shared" si="627"/>
        <v>9374.713600000001</v>
      </c>
      <c r="V2410" s="9" t="s">
        <v>1327</v>
      </c>
      <c r="W2410" s="152" t="s">
        <v>1396</v>
      </c>
      <c r="X2410" s="243"/>
    </row>
    <row r="2411" spans="1:24" s="225" customFormat="1" ht="102">
      <c r="A2411" s="9" t="s">
        <v>7784</v>
      </c>
      <c r="B2411" s="3" t="s">
        <v>1318</v>
      </c>
      <c r="C2411" s="192" t="s">
        <v>4148</v>
      </c>
      <c r="D2411" s="203" t="s">
        <v>4787</v>
      </c>
      <c r="E2411" s="212" t="s">
        <v>4788</v>
      </c>
      <c r="F2411" s="243"/>
      <c r="G2411" s="161" t="s">
        <v>385</v>
      </c>
      <c r="H2411" s="241">
        <v>0</v>
      </c>
      <c r="I2411" s="34">
        <v>470000000</v>
      </c>
      <c r="J2411" s="21" t="s">
        <v>1316</v>
      </c>
      <c r="K2411" s="17" t="s">
        <v>1633</v>
      </c>
      <c r="L2411" s="235" t="s">
        <v>3905</v>
      </c>
      <c r="M2411" s="140" t="s">
        <v>383</v>
      </c>
      <c r="N2411" s="362" t="s">
        <v>6086</v>
      </c>
      <c r="O2411" s="3" t="s">
        <v>1368</v>
      </c>
      <c r="P2411" s="7" t="s">
        <v>1340</v>
      </c>
      <c r="Q2411" s="3" t="s">
        <v>1188</v>
      </c>
      <c r="R2411" s="211">
        <v>5</v>
      </c>
      <c r="S2411" s="9">
        <v>9400</v>
      </c>
      <c r="T2411" s="253">
        <f t="shared" si="628"/>
        <v>47000</v>
      </c>
      <c r="U2411" s="83">
        <f t="shared" si="627"/>
        <v>52640.000000000007</v>
      </c>
      <c r="V2411" s="9" t="s">
        <v>1327</v>
      </c>
      <c r="W2411" s="152" t="s">
        <v>1396</v>
      </c>
      <c r="X2411" s="243"/>
    </row>
    <row r="2412" spans="1:24" s="225" customFormat="1" ht="102">
      <c r="A2412" s="9" t="s">
        <v>7785</v>
      </c>
      <c r="B2412" s="3" t="s">
        <v>1318</v>
      </c>
      <c r="C2412" s="194" t="s">
        <v>4789</v>
      </c>
      <c r="D2412" s="203" t="s">
        <v>4790</v>
      </c>
      <c r="E2412" s="212" t="s">
        <v>4791</v>
      </c>
      <c r="F2412" s="243"/>
      <c r="G2412" s="161" t="s">
        <v>385</v>
      </c>
      <c r="H2412" s="241">
        <v>0</v>
      </c>
      <c r="I2412" s="34">
        <v>470000000</v>
      </c>
      <c r="J2412" s="21" t="s">
        <v>1316</v>
      </c>
      <c r="K2412" s="17" t="s">
        <v>1633</v>
      </c>
      <c r="L2412" s="235" t="s">
        <v>3905</v>
      </c>
      <c r="M2412" s="140" t="s">
        <v>383</v>
      </c>
      <c r="N2412" s="362" t="s">
        <v>6086</v>
      </c>
      <c r="O2412" s="3" t="s">
        <v>1368</v>
      </c>
      <c r="P2412" s="7" t="s">
        <v>1340</v>
      </c>
      <c r="Q2412" s="3" t="s">
        <v>1188</v>
      </c>
      <c r="R2412" s="211">
        <v>1</v>
      </c>
      <c r="S2412" s="9">
        <v>36330</v>
      </c>
      <c r="T2412" s="253">
        <f t="shared" si="628"/>
        <v>36330</v>
      </c>
      <c r="U2412" s="83">
        <f t="shared" si="627"/>
        <v>40689.600000000006</v>
      </c>
      <c r="V2412" s="9" t="s">
        <v>1327</v>
      </c>
      <c r="W2412" s="152" t="s">
        <v>1396</v>
      </c>
      <c r="X2412" s="243"/>
    </row>
    <row r="2413" spans="1:24" s="225" customFormat="1" ht="102">
      <c r="A2413" s="9" t="s">
        <v>7786</v>
      </c>
      <c r="B2413" s="3" t="s">
        <v>1318</v>
      </c>
      <c r="C2413" s="192" t="s">
        <v>4792</v>
      </c>
      <c r="D2413" s="190" t="s">
        <v>4793</v>
      </c>
      <c r="E2413" s="212" t="s">
        <v>4794</v>
      </c>
      <c r="F2413" s="243"/>
      <c r="G2413" s="161" t="s">
        <v>385</v>
      </c>
      <c r="H2413" s="241">
        <v>0</v>
      </c>
      <c r="I2413" s="34">
        <v>470000000</v>
      </c>
      <c r="J2413" s="21" t="s">
        <v>1316</v>
      </c>
      <c r="K2413" s="17" t="s">
        <v>1633</v>
      </c>
      <c r="L2413" s="235" t="s">
        <v>3905</v>
      </c>
      <c r="M2413" s="140" t="s">
        <v>383</v>
      </c>
      <c r="N2413" s="362" t="s">
        <v>6086</v>
      </c>
      <c r="O2413" s="3" t="s">
        <v>1368</v>
      </c>
      <c r="P2413" s="7" t="s">
        <v>1340</v>
      </c>
      <c r="Q2413" s="3" t="s">
        <v>1188</v>
      </c>
      <c r="R2413" s="211">
        <v>5</v>
      </c>
      <c r="S2413" s="9">
        <v>600</v>
      </c>
      <c r="T2413" s="253">
        <f t="shared" si="628"/>
        <v>3000</v>
      </c>
      <c r="U2413" s="83">
        <f t="shared" si="627"/>
        <v>3360.0000000000005</v>
      </c>
      <c r="V2413" s="9" t="s">
        <v>1327</v>
      </c>
      <c r="W2413" s="152" t="s">
        <v>1396</v>
      </c>
      <c r="X2413" s="243"/>
    </row>
    <row r="2414" spans="1:24" s="225" customFormat="1" ht="102">
      <c r="A2414" s="9" t="s">
        <v>7787</v>
      </c>
      <c r="B2414" s="3" t="s">
        <v>1318</v>
      </c>
      <c r="C2414" s="194" t="s">
        <v>4278</v>
      </c>
      <c r="D2414" s="203" t="s">
        <v>4512</v>
      </c>
      <c r="E2414" s="212" t="s">
        <v>4795</v>
      </c>
      <c r="F2414" s="243"/>
      <c r="G2414" s="161" t="s">
        <v>385</v>
      </c>
      <c r="H2414" s="241">
        <v>0</v>
      </c>
      <c r="I2414" s="34">
        <v>470000000</v>
      </c>
      <c r="J2414" s="21" t="s">
        <v>1316</v>
      </c>
      <c r="K2414" s="17" t="s">
        <v>1633</v>
      </c>
      <c r="L2414" s="235" t="s">
        <v>3905</v>
      </c>
      <c r="M2414" s="140" t="s">
        <v>383</v>
      </c>
      <c r="N2414" s="362" t="s">
        <v>6086</v>
      </c>
      <c r="O2414" s="3" t="s">
        <v>1368</v>
      </c>
      <c r="P2414" s="7" t="s">
        <v>1340</v>
      </c>
      <c r="Q2414" s="3" t="s">
        <v>1188</v>
      </c>
      <c r="R2414" s="211">
        <v>1</v>
      </c>
      <c r="S2414" s="9">
        <v>2142.85</v>
      </c>
      <c r="T2414" s="253">
        <f t="shared" si="628"/>
        <v>2142.85</v>
      </c>
      <c r="U2414" s="83">
        <f t="shared" si="627"/>
        <v>2399.9920000000002</v>
      </c>
      <c r="V2414" s="9" t="s">
        <v>1327</v>
      </c>
      <c r="W2414" s="152" t="s">
        <v>1396</v>
      </c>
      <c r="X2414" s="243"/>
    </row>
    <row r="2415" spans="1:24" s="225" customFormat="1" ht="102">
      <c r="A2415" s="9" t="s">
        <v>7788</v>
      </c>
      <c r="B2415" s="3" t="s">
        <v>1318</v>
      </c>
      <c r="C2415" s="194" t="s">
        <v>4486</v>
      </c>
      <c r="D2415" s="203" t="s">
        <v>4796</v>
      </c>
      <c r="E2415" s="212" t="s">
        <v>4797</v>
      </c>
      <c r="F2415" s="243"/>
      <c r="G2415" s="161" t="s">
        <v>385</v>
      </c>
      <c r="H2415" s="241">
        <v>0</v>
      </c>
      <c r="I2415" s="34">
        <v>470000000</v>
      </c>
      <c r="J2415" s="21" t="s">
        <v>1316</v>
      </c>
      <c r="K2415" s="17" t="s">
        <v>1633</v>
      </c>
      <c r="L2415" s="235" t="s">
        <v>3905</v>
      </c>
      <c r="M2415" s="140" t="s">
        <v>383</v>
      </c>
      <c r="N2415" s="362" t="s">
        <v>6086</v>
      </c>
      <c r="O2415" s="3" t="s">
        <v>1368</v>
      </c>
      <c r="P2415" s="7" t="s">
        <v>1340</v>
      </c>
      <c r="Q2415" s="3" t="s">
        <v>1188</v>
      </c>
      <c r="R2415" s="211">
        <v>10</v>
      </c>
      <c r="S2415" s="9">
        <v>2800</v>
      </c>
      <c r="T2415" s="253">
        <f t="shared" si="628"/>
        <v>28000</v>
      </c>
      <c r="U2415" s="83">
        <f t="shared" si="627"/>
        <v>31360.000000000004</v>
      </c>
      <c r="V2415" s="9" t="s">
        <v>1327</v>
      </c>
      <c r="W2415" s="152" t="s">
        <v>1396</v>
      </c>
      <c r="X2415" s="243"/>
    </row>
    <row r="2416" spans="1:24" s="225" customFormat="1" ht="102">
      <c r="A2416" s="9" t="s">
        <v>7789</v>
      </c>
      <c r="B2416" s="3" t="s">
        <v>1318</v>
      </c>
      <c r="C2416" s="192" t="s">
        <v>3966</v>
      </c>
      <c r="D2416" s="190" t="s">
        <v>3975</v>
      </c>
      <c r="E2416" s="212" t="s">
        <v>4798</v>
      </c>
      <c r="F2416" s="243"/>
      <c r="G2416" s="161" t="s">
        <v>385</v>
      </c>
      <c r="H2416" s="241">
        <v>0</v>
      </c>
      <c r="I2416" s="34">
        <v>470000000</v>
      </c>
      <c r="J2416" s="21" t="s">
        <v>1316</v>
      </c>
      <c r="K2416" s="17" t="s">
        <v>1633</v>
      </c>
      <c r="L2416" s="235" t="s">
        <v>3905</v>
      </c>
      <c r="M2416" s="140" t="s">
        <v>383</v>
      </c>
      <c r="N2416" s="362" t="s">
        <v>6086</v>
      </c>
      <c r="O2416" s="3" t="s">
        <v>1368</v>
      </c>
      <c r="P2416" s="7" t="s">
        <v>1340</v>
      </c>
      <c r="Q2416" s="3" t="s">
        <v>1188</v>
      </c>
      <c r="R2416" s="211">
        <v>15</v>
      </c>
      <c r="S2416" s="9">
        <v>900</v>
      </c>
      <c r="T2416" s="253">
        <f t="shared" si="628"/>
        <v>13500</v>
      </c>
      <c r="U2416" s="83">
        <f t="shared" si="627"/>
        <v>15120.000000000002</v>
      </c>
      <c r="V2416" s="9" t="s">
        <v>1327</v>
      </c>
      <c r="W2416" s="152" t="s">
        <v>1396</v>
      </c>
      <c r="X2416" s="243"/>
    </row>
    <row r="2417" spans="1:24" s="225" customFormat="1" ht="102">
      <c r="A2417" s="9" t="s">
        <v>7790</v>
      </c>
      <c r="B2417" s="3" t="s">
        <v>1318</v>
      </c>
      <c r="C2417" s="194" t="s">
        <v>4799</v>
      </c>
      <c r="D2417" s="189" t="s">
        <v>4800</v>
      </c>
      <c r="E2417" s="212" t="s">
        <v>4801</v>
      </c>
      <c r="F2417" s="243"/>
      <c r="G2417" s="161" t="s">
        <v>385</v>
      </c>
      <c r="H2417" s="241">
        <v>0</v>
      </c>
      <c r="I2417" s="34">
        <v>470000000</v>
      </c>
      <c r="J2417" s="21" t="s">
        <v>1316</v>
      </c>
      <c r="K2417" s="17" t="s">
        <v>1633</v>
      </c>
      <c r="L2417" s="235" t="s">
        <v>3905</v>
      </c>
      <c r="M2417" s="140" t="s">
        <v>383</v>
      </c>
      <c r="N2417" s="362" t="s">
        <v>6086</v>
      </c>
      <c r="O2417" s="3" t="s">
        <v>1368</v>
      </c>
      <c r="P2417" s="7" t="s">
        <v>1340</v>
      </c>
      <c r="Q2417" s="3" t="s">
        <v>1188</v>
      </c>
      <c r="R2417" s="211">
        <v>80</v>
      </c>
      <c r="S2417" s="9">
        <v>2900</v>
      </c>
      <c r="T2417" s="253">
        <f t="shared" si="628"/>
        <v>232000</v>
      </c>
      <c r="U2417" s="83">
        <f t="shared" si="627"/>
        <v>259840.00000000003</v>
      </c>
      <c r="V2417" s="9" t="s">
        <v>1327</v>
      </c>
      <c r="W2417" s="152" t="s">
        <v>1396</v>
      </c>
      <c r="X2417" s="243"/>
    </row>
    <row r="2418" spans="1:24" s="225" customFormat="1" ht="102">
      <c r="A2418" s="9" t="s">
        <v>7791</v>
      </c>
      <c r="B2418" s="3" t="s">
        <v>1318</v>
      </c>
      <c r="C2418" s="192" t="s">
        <v>3966</v>
      </c>
      <c r="D2418" s="190" t="s">
        <v>3975</v>
      </c>
      <c r="E2418" s="212" t="s">
        <v>4802</v>
      </c>
      <c r="F2418" s="243"/>
      <c r="G2418" s="161" t="s">
        <v>385</v>
      </c>
      <c r="H2418" s="241">
        <v>0</v>
      </c>
      <c r="I2418" s="34">
        <v>470000000</v>
      </c>
      <c r="J2418" s="21" t="s">
        <v>1316</v>
      </c>
      <c r="K2418" s="17" t="s">
        <v>1633</v>
      </c>
      <c r="L2418" s="235" t="s">
        <v>3905</v>
      </c>
      <c r="M2418" s="140" t="s">
        <v>383</v>
      </c>
      <c r="N2418" s="362" t="s">
        <v>6086</v>
      </c>
      <c r="O2418" s="3" t="s">
        <v>1368</v>
      </c>
      <c r="P2418" s="7" t="s">
        <v>1340</v>
      </c>
      <c r="Q2418" s="3" t="s">
        <v>1188</v>
      </c>
      <c r="R2418" s="211">
        <v>5</v>
      </c>
      <c r="S2418" s="9">
        <v>7800</v>
      </c>
      <c r="T2418" s="253">
        <f t="shared" si="628"/>
        <v>39000</v>
      </c>
      <c r="U2418" s="83">
        <f t="shared" si="627"/>
        <v>43680.000000000007</v>
      </c>
      <c r="V2418" s="9" t="s">
        <v>1327</v>
      </c>
      <c r="W2418" s="152" t="s">
        <v>1396</v>
      </c>
      <c r="X2418" s="243"/>
    </row>
    <row r="2419" spans="1:24" s="225" customFormat="1" ht="102">
      <c r="A2419" s="9" t="s">
        <v>7792</v>
      </c>
      <c r="B2419" s="3" t="s">
        <v>1318</v>
      </c>
      <c r="C2419" s="194" t="s">
        <v>4308</v>
      </c>
      <c r="D2419" s="205" t="s">
        <v>4803</v>
      </c>
      <c r="E2419" s="212" t="s">
        <v>4804</v>
      </c>
      <c r="F2419" s="243"/>
      <c r="G2419" s="161" t="s">
        <v>385</v>
      </c>
      <c r="H2419" s="241">
        <v>0</v>
      </c>
      <c r="I2419" s="34">
        <v>470000000</v>
      </c>
      <c r="J2419" s="21" t="s">
        <v>1316</v>
      </c>
      <c r="K2419" s="17" t="s">
        <v>1633</v>
      </c>
      <c r="L2419" s="235" t="s">
        <v>3905</v>
      </c>
      <c r="M2419" s="140" t="s">
        <v>383</v>
      </c>
      <c r="N2419" s="362" t="s">
        <v>6086</v>
      </c>
      <c r="O2419" s="3" t="s">
        <v>1368</v>
      </c>
      <c r="P2419" s="7" t="s">
        <v>1340</v>
      </c>
      <c r="Q2419" s="3" t="s">
        <v>1188</v>
      </c>
      <c r="R2419" s="211">
        <v>8</v>
      </c>
      <c r="S2419" s="9">
        <v>3200</v>
      </c>
      <c r="T2419" s="253">
        <f t="shared" si="628"/>
        <v>25600</v>
      </c>
      <c r="U2419" s="83">
        <f t="shared" si="627"/>
        <v>28672.000000000004</v>
      </c>
      <c r="V2419" s="9" t="s">
        <v>1327</v>
      </c>
      <c r="W2419" s="152" t="s">
        <v>1396</v>
      </c>
      <c r="X2419" s="243"/>
    </row>
    <row r="2420" spans="1:24" s="225" customFormat="1" ht="102">
      <c r="A2420" s="9" t="s">
        <v>7793</v>
      </c>
      <c r="B2420" s="3" t="s">
        <v>1318</v>
      </c>
      <c r="C2420" s="192" t="s">
        <v>3966</v>
      </c>
      <c r="D2420" s="190" t="s">
        <v>3975</v>
      </c>
      <c r="E2420" s="212" t="s">
        <v>4805</v>
      </c>
      <c r="F2420" s="243"/>
      <c r="G2420" s="161" t="s">
        <v>385</v>
      </c>
      <c r="H2420" s="241">
        <v>0</v>
      </c>
      <c r="I2420" s="34">
        <v>470000000</v>
      </c>
      <c r="J2420" s="21" t="s">
        <v>1316</v>
      </c>
      <c r="K2420" s="17" t="s">
        <v>1633</v>
      </c>
      <c r="L2420" s="235" t="s">
        <v>3905</v>
      </c>
      <c r="M2420" s="140" t="s">
        <v>383</v>
      </c>
      <c r="N2420" s="362" t="s">
        <v>6086</v>
      </c>
      <c r="O2420" s="3" t="s">
        <v>1368</v>
      </c>
      <c r="P2420" s="7" t="s">
        <v>1340</v>
      </c>
      <c r="Q2420" s="3" t="s">
        <v>1188</v>
      </c>
      <c r="R2420" s="211">
        <v>8</v>
      </c>
      <c r="S2420" s="9">
        <v>6850</v>
      </c>
      <c r="T2420" s="253">
        <f t="shared" si="628"/>
        <v>54800</v>
      </c>
      <c r="U2420" s="83">
        <f t="shared" si="627"/>
        <v>61376.000000000007</v>
      </c>
      <c r="V2420" s="9" t="s">
        <v>1327</v>
      </c>
      <c r="W2420" s="152" t="s">
        <v>1396</v>
      </c>
      <c r="X2420" s="243"/>
    </row>
    <row r="2421" spans="1:24" s="225" customFormat="1" ht="102">
      <c r="A2421" s="9" t="s">
        <v>7794</v>
      </c>
      <c r="B2421" s="3" t="s">
        <v>1318</v>
      </c>
      <c r="C2421" s="194" t="s">
        <v>4806</v>
      </c>
      <c r="D2421" s="207" t="s">
        <v>4807</v>
      </c>
      <c r="E2421" s="212" t="s">
        <v>4808</v>
      </c>
      <c r="F2421" s="243"/>
      <c r="G2421" s="161" t="s">
        <v>385</v>
      </c>
      <c r="H2421" s="241">
        <v>0</v>
      </c>
      <c r="I2421" s="34">
        <v>470000000</v>
      </c>
      <c r="J2421" s="21" t="s">
        <v>1316</v>
      </c>
      <c r="K2421" s="17" t="s">
        <v>1633</v>
      </c>
      <c r="L2421" s="235" t="s">
        <v>3905</v>
      </c>
      <c r="M2421" s="140" t="s">
        <v>383</v>
      </c>
      <c r="N2421" s="362" t="s">
        <v>6086</v>
      </c>
      <c r="O2421" s="3" t="s">
        <v>1368</v>
      </c>
      <c r="P2421" s="7" t="s">
        <v>1340</v>
      </c>
      <c r="Q2421" s="3" t="s">
        <v>1188</v>
      </c>
      <c r="R2421" s="211">
        <v>10</v>
      </c>
      <c r="S2421" s="9">
        <v>9464.2800000000007</v>
      </c>
      <c r="T2421" s="253">
        <f t="shared" si="628"/>
        <v>94642.8</v>
      </c>
      <c r="U2421" s="83">
        <f t="shared" si="627"/>
        <v>105999.93600000002</v>
      </c>
      <c r="V2421" s="9" t="s">
        <v>1327</v>
      </c>
      <c r="W2421" s="152" t="s">
        <v>1396</v>
      </c>
      <c r="X2421" s="243"/>
    </row>
    <row r="2422" spans="1:24" s="225" customFormat="1" ht="102">
      <c r="A2422" s="9" t="s">
        <v>7795</v>
      </c>
      <c r="B2422" s="3" t="s">
        <v>1318</v>
      </c>
      <c r="C2422" s="192" t="s">
        <v>4134</v>
      </c>
      <c r="D2422" s="190" t="s">
        <v>4135</v>
      </c>
      <c r="E2422" s="212" t="s">
        <v>4809</v>
      </c>
      <c r="F2422" s="243"/>
      <c r="G2422" s="161" t="s">
        <v>385</v>
      </c>
      <c r="H2422" s="241">
        <v>0</v>
      </c>
      <c r="I2422" s="34">
        <v>470000000</v>
      </c>
      <c r="J2422" s="21" t="s">
        <v>1316</v>
      </c>
      <c r="K2422" s="17" t="s">
        <v>1633</v>
      </c>
      <c r="L2422" s="235" t="s">
        <v>3905</v>
      </c>
      <c r="M2422" s="140" t="s">
        <v>383</v>
      </c>
      <c r="N2422" s="362" t="s">
        <v>6086</v>
      </c>
      <c r="O2422" s="3" t="s">
        <v>1368</v>
      </c>
      <c r="P2422" s="7" t="s">
        <v>1340</v>
      </c>
      <c r="Q2422" s="3" t="s">
        <v>1188</v>
      </c>
      <c r="R2422" s="211">
        <v>10</v>
      </c>
      <c r="S2422" s="9">
        <v>400</v>
      </c>
      <c r="T2422" s="253">
        <f t="shared" si="628"/>
        <v>4000</v>
      </c>
      <c r="U2422" s="83">
        <f t="shared" si="627"/>
        <v>4480</v>
      </c>
      <c r="V2422" s="9" t="s">
        <v>1327</v>
      </c>
      <c r="W2422" s="152" t="s">
        <v>1396</v>
      </c>
      <c r="X2422" s="243"/>
    </row>
    <row r="2423" spans="1:24" s="225" customFormat="1" ht="102">
      <c r="A2423" s="9" t="s">
        <v>7796</v>
      </c>
      <c r="B2423" s="3" t="s">
        <v>1318</v>
      </c>
      <c r="C2423" s="194" t="s">
        <v>4810</v>
      </c>
      <c r="D2423" s="207" t="s">
        <v>4811</v>
      </c>
      <c r="E2423" s="212" t="s">
        <v>4812</v>
      </c>
      <c r="F2423" s="243"/>
      <c r="G2423" s="161" t="s">
        <v>385</v>
      </c>
      <c r="H2423" s="241">
        <v>0</v>
      </c>
      <c r="I2423" s="34">
        <v>470000000</v>
      </c>
      <c r="J2423" s="21" t="s">
        <v>1316</v>
      </c>
      <c r="K2423" s="17" t="s">
        <v>1633</v>
      </c>
      <c r="L2423" s="235" t="s">
        <v>3905</v>
      </c>
      <c r="M2423" s="140" t="s">
        <v>383</v>
      </c>
      <c r="N2423" s="362" t="s">
        <v>6086</v>
      </c>
      <c r="O2423" s="3" t="s">
        <v>1368</v>
      </c>
      <c r="P2423" s="7" t="s">
        <v>1340</v>
      </c>
      <c r="Q2423" s="3" t="s">
        <v>1188</v>
      </c>
      <c r="R2423" s="211">
        <v>10</v>
      </c>
      <c r="S2423" s="9">
        <v>1300</v>
      </c>
      <c r="T2423" s="253">
        <f t="shared" si="628"/>
        <v>13000</v>
      </c>
      <c r="U2423" s="83">
        <f t="shared" si="627"/>
        <v>14560.000000000002</v>
      </c>
      <c r="V2423" s="9" t="s">
        <v>1327</v>
      </c>
      <c r="W2423" s="152" t="s">
        <v>1396</v>
      </c>
      <c r="X2423" s="243"/>
    </row>
    <row r="2424" spans="1:24" s="225" customFormat="1" ht="102">
      <c r="A2424" s="9" t="s">
        <v>7797</v>
      </c>
      <c r="B2424" s="3" t="s">
        <v>1318</v>
      </c>
      <c r="C2424" s="194" t="s">
        <v>4813</v>
      </c>
      <c r="D2424" s="189" t="s">
        <v>4099</v>
      </c>
      <c r="E2424" s="212" t="s">
        <v>4814</v>
      </c>
      <c r="F2424" s="243"/>
      <c r="G2424" s="161" t="s">
        <v>385</v>
      </c>
      <c r="H2424" s="241">
        <v>0</v>
      </c>
      <c r="I2424" s="34">
        <v>470000000</v>
      </c>
      <c r="J2424" s="21" t="s">
        <v>1316</v>
      </c>
      <c r="K2424" s="17" t="s">
        <v>1633</v>
      </c>
      <c r="L2424" s="235" t="s">
        <v>3905</v>
      </c>
      <c r="M2424" s="140" t="s">
        <v>383</v>
      </c>
      <c r="N2424" s="362" t="s">
        <v>6086</v>
      </c>
      <c r="O2424" s="3" t="s">
        <v>1368</v>
      </c>
      <c r="P2424" s="7" t="s">
        <v>1340</v>
      </c>
      <c r="Q2424" s="3" t="s">
        <v>1188</v>
      </c>
      <c r="R2424" s="211">
        <v>1</v>
      </c>
      <c r="S2424" s="9">
        <v>642000</v>
      </c>
      <c r="T2424" s="253">
        <f t="shared" si="628"/>
        <v>642000</v>
      </c>
      <c r="U2424" s="83">
        <f t="shared" si="627"/>
        <v>719040.00000000012</v>
      </c>
      <c r="V2424" s="9" t="s">
        <v>1327</v>
      </c>
      <c r="W2424" s="152" t="s">
        <v>1396</v>
      </c>
      <c r="X2424" s="243"/>
    </row>
    <row r="2425" spans="1:24" s="225" customFormat="1" ht="102">
      <c r="A2425" s="9" t="s">
        <v>7798</v>
      </c>
      <c r="B2425" s="3" t="s">
        <v>1318</v>
      </c>
      <c r="C2425" s="192" t="s">
        <v>4134</v>
      </c>
      <c r="D2425" s="190" t="s">
        <v>4135</v>
      </c>
      <c r="E2425" s="212" t="s">
        <v>4815</v>
      </c>
      <c r="F2425" s="243"/>
      <c r="G2425" s="161" t="s">
        <v>385</v>
      </c>
      <c r="H2425" s="241">
        <v>0</v>
      </c>
      <c r="I2425" s="34">
        <v>470000000</v>
      </c>
      <c r="J2425" s="21" t="s">
        <v>1316</v>
      </c>
      <c r="K2425" s="17" t="s">
        <v>1633</v>
      </c>
      <c r="L2425" s="235" t="s">
        <v>3905</v>
      </c>
      <c r="M2425" s="140" t="s">
        <v>383</v>
      </c>
      <c r="N2425" s="362" t="s">
        <v>6086</v>
      </c>
      <c r="O2425" s="3" t="s">
        <v>1368</v>
      </c>
      <c r="P2425" s="7" t="s">
        <v>1340</v>
      </c>
      <c r="Q2425" s="3" t="s">
        <v>1188</v>
      </c>
      <c r="R2425" s="211">
        <v>4</v>
      </c>
      <c r="S2425" s="9">
        <v>4910.71</v>
      </c>
      <c r="T2425" s="253">
        <f t="shared" si="628"/>
        <v>19642.84</v>
      </c>
      <c r="U2425" s="83">
        <f t="shared" si="627"/>
        <v>21999.980800000001</v>
      </c>
      <c r="V2425" s="9" t="s">
        <v>1327</v>
      </c>
      <c r="W2425" s="152" t="s">
        <v>1396</v>
      </c>
      <c r="X2425" s="243"/>
    </row>
    <row r="2426" spans="1:24" s="225" customFormat="1" ht="102">
      <c r="A2426" s="9" t="s">
        <v>7799</v>
      </c>
      <c r="B2426" s="3" t="s">
        <v>1318</v>
      </c>
      <c r="C2426" s="192" t="s">
        <v>4134</v>
      </c>
      <c r="D2426" s="190" t="s">
        <v>4135</v>
      </c>
      <c r="E2426" s="212" t="s">
        <v>4816</v>
      </c>
      <c r="F2426" s="243"/>
      <c r="G2426" s="161" t="s">
        <v>385</v>
      </c>
      <c r="H2426" s="241">
        <v>0</v>
      </c>
      <c r="I2426" s="34">
        <v>470000000</v>
      </c>
      <c r="J2426" s="21" t="s">
        <v>1316</v>
      </c>
      <c r="K2426" s="17" t="s">
        <v>1633</v>
      </c>
      <c r="L2426" s="235" t="s">
        <v>3905</v>
      </c>
      <c r="M2426" s="140" t="s">
        <v>383</v>
      </c>
      <c r="N2426" s="362" t="s">
        <v>6086</v>
      </c>
      <c r="O2426" s="3" t="s">
        <v>1368</v>
      </c>
      <c r="P2426" s="7" t="s">
        <v>1340</v>
      </c>
      <c r="Q2426" s="3" t="s">
        <v>1188</v>
      </c>
      <c r="R2426" s="211">
        <v>30</v>
      </c>
      <c r="S2426" s="9">
        <v>100</v>
      </c>
      <c r="T2426" s="253">
        <f t="shared" si="628"/>
        <v>3000</v>
      </c>
      <c r="U2426" s="83">
        <f t="shared" si="627"/>
        <v>3360.0000000000005</v>
      </c>
      <c r="V2426" s="9" t="s">
        <v>1327</v>
      </c>
      <c r="W2426" s="152" t="s">
        <v>1396</v>
      </c>
      <c r="X2426" s="243"/>
    </row>
    <row r="2427" spans="1:24" s="225" customFormat="1" ht="102">
      <c r="A2427" s="9" t="s">
        <v>7800</v>
      </c>
      <c r="B2427" s="3" t="s">
        <v>1318</v>
      </c>
      <c r="C2427" s="192" t="s">
        <v>4134</v>
      </c>
      <c r="D2427" s="190" t="s">
        <v>4135</v>
      </c>
      <c r="E2427" s="212" t="s">
        <v>4817</v>
      </c>
      <c r="F2427" s="243"/>
      <c r="G2427" s="161" t="s">
        <v>385</v>
      </c>
      <c r="H2427" s="241">
        <v>0</v>
      </c>
      <c r="I2427" s="34">
        <v>470000000</v>
      </c>
      <c r="J2427" s="21" t="s">
        <v>1316</v>
      </c>
      <c r="K2427" s="17" t="s">
        <v>1633</v>
      </c>
      <c r="L2427" s="235" t="s">
        <v>3905</v>
      </c>
      <c r="M2427" s="140" t="s">
        <v>383</v>
      </c>
      <c r="N2427" s="362" t="s">
        <v>6086</v>
      </c>
      <c r="O2427" s="3" t="s">
        <v>1368</v>
      </c>
      <c r="P2427" s="7" t="s">
        <v>1340</v>
      </c>
      <c r="Q2427" s="3" t="s">
        <v>1188</v>
      </c>
      <c r="R2427" s="211">
        <v>20</v>
      </c>
      <c r="S2427" s="9">
        <v>230.21</v>
      </c>
      <c r="T2427" s="253">
        <f t="shared" si="628"/>
        <v>4604.2</v>
      </c>
      <c r="U2427" s="83">
        <f t="shared" si="627"/>
        <v>5156.7040000000006</v>
      </c>
      <c r="V2427" s="9" t="s">
        <v>1327</v>
      </c>
      <c r="W2427" s="152" t="s">
        <v>1396</v>
      </c>
      <c r="X2427" s="243"/>
    </row>
    <row r="2428" spans="1:24" s="225" customFormat="1" ht="102">
      <c r="A2428" s="9" t="s">
        <v>7801</v>
      </c>
      <c r="B2428" s="3" t="s">
        <v>1318</v>
      </c>
      <c r="C2428" s="192" t="s">
        <v>4134</v>
      </c>
      <c r="D2428" s="190" t="s">
        <v>4135</v>
      </c>
      <c r="E2428" s="212" t="s">
        <v>4818</v>
      </c>
      <c r="F2428" s="243"/>
      <c r="G2428" s="161" t="s">
        <v>385</v>
      </c>
      <c r="H2428" s="241">
        <v>0</v>
      </c>
      <c r="I2428" s="34">
        <v>470000000</v>
      </c>
      <c r="J2428" s="21" t="s">
        <v>1316</v>
      </c>
      <c r="K2428" s="17" t="s">
        <v>1633</v>
      </c>
      <c r="L2428" s="235" t="s">
        <v>3905</v>
      </c>
      <c r="M2428" s="140" t="s">
        <v>383</v>
      </c>
      <c r="N2428" s="362" t="s">
        <v>6086</v>
      </c>
      <c r="O2428" s="3" t="s">
        <v>1368</v>
      </c>
      <c r="P2428" s="7" t="s">
        <v>1340</v>
      </c>
      <c r="Q2428" s="3" t="s">
        <v>1188</v>
      </c>
      <c r="R2428" s="211">
        <v>20</v>
      </c>
      <c r="S2428" s="9">
        <v>364.98</v>
      </c>
      <c r="T2428" s="253">
        <f t="shared" si="628"/>
        <v>7299.6</v>
      </c>
      <c r="U2428" s="83">
        <f t="shared" si="627"/>
        <v>8175.5520000000015</v>
      </c>
      <c r="V2428" s="9" t="s">
        <v>1327</v>
      </c>
      <c r="W2428" s="152" t="s">
        <v>1396</v>
      </c>
      <c r="X2428" s="243"/>
    </row>
    <row r="2429" spans="1:24" s="225" customFormat="1" ht="102">
      <c r="A2429" s="9" t="s">
        <v>7802</v>
      </c>
      <c r="B2429" s="3" t="s">
        <v>1318</v>
      </c>
      <c r="C2429" s="194" t="s">
        <v>4819</v>
      </c>
      <c r="D2429" s="189" t="s">
        <v>4820</v>
      </c>
      <c r="E2429" s="212" t="s">
        <v>4821</v>
      </c>
      <c r="F2429" s="243"/>
      <c r="G2429" s="161" t="s">
        <v>385</v>
      </c>
      <c r="H2429" s="241">
        <v>0</v>
      </c>
      <c r="I2429" s="34">
        <v>470000000</v>
      </c>
      <c r="J2429" s="21" t="s">
        <v>1316</v>
      </c>
      <c r="K2429" s="17" t="s">
        <v>1633</v>
      </c>
      <c r="L2429" s="235" t="s">
        <v>3905</v>
      </c>
      <c r="M2429" s="140" t="s">
        <v>383</v>
      </c>
      <c r="N2429" s="362" t="s">
        <v>6086</v>
      </c>
      <c r="O2429" s="3" t="s">
        <v>1368</v>
      </c>
      <c r="P2429" s="7" t="s">
        <v>1340</v>
      </c>
      <c r="Q2429" s="3" t="s">
        <v>1188</v>
      </c>
      <c r="R2429" s="211">
        <v>4</v>
      </c>
      <c r="S2429" s="9">
        <v>13500</v>
      </c>
      <c r="T2429" s="253">
        <f t="shared" si="628"/>
        <v>54000</v>
      </c>
      <c r="U2429" s="83">
        <f t="shared" si="627"/>
        <v>60480.000000000007</v>
      </c>
      <c r="V2429" s="9" t="s">
        <v>1327</v>
      </c>
      <c r="W2429" s="152" t="s">
        <v>1396</v>
      </c>
      <c r="X2429" s="243"/>
    </row>
    <row r="2430" spans="1:24" s="225" customFormat="1" ht="102">
      <c r="A2430" s="9" t="s">
        <v>7803</v>
      </c>
      <c r="B2430" s="3" t="s">
        <v>1318</v>
      </c>
      <c r="C2430" s="192" t="s">
        <v>4822</v>
      </c>
      <c r="D2430" s="207" t="s">
        <v>4466</v>
      </c>
      <c r="E2430" s="212" t="s">
        <v>4823</v>
      </c>
      <c r="F2430" s="243"/>
      <c r="G2430" s="161" t="s">
        <v>385</v>
      </c>
      <c r="H2430" s="241">
        <v>0</v>
      </c>
      <c r="I2430" s="34">
        <v>470000000</v>
      </c>
      <c r="J2430" s="21" t="s">
        <v>1316</v>
      </c>
      <c r="K2430" s="17" t="s">
        <v>1633</v>
      </c>
      <c r="L2430" s="235" t="s">
        <v>3905</v>
      </c>
      <c r="M2430" s="140" t="s">
        <v>383</v>
      </c>
      <c r="N2430" s="362" t="s">
        <v>6086</v>
      </c>
      <c r="O2430" s="3" t="s">
        <v>1368</v>
      </c>
      <c r="P2430" s="7" t="s">
        <v>1340</v>
      </c>
      <c r="Q2430" s="3" t="s">
        <v>1188</v>
      </c>
      <c r="R2430" s="211">
        <v>5</v>
      </c>
      <c r="S2430" s="9">
        <v>5800</v>
      </c>
      <c r="T2430" s="253">
        <f t="shared" si="628"/>
        <v>29000</v>
      </c>
      <c r="U2430" s="83">
        <f t="shared" si="627"/>
        <v>32480.000000000004</v>
      </c>
      <c r="V2430" s="9" t="s">
        <v>1327</v>
      </c>
      <c r="W2430" s="152" t="s">
        <v>1396</v>
      </c>
      <c r="X2430" s="243"/>
    </row>
    <row r="2431" spans="1:24" s="225" customFormat="1" ht="102">
      <c r="A2431" s="9" t="s">
        <v>7804</v>
      </c>
      <c r="B2431" s="3" t="s">
        <v>1318</v>
      </c>
      <c r="C2431" s="194" t="s">
        <v>4394</v>
      </c>
      <c r="D2431" s="208" t="s">
        <v>4824</v>
      </c>
      <c r="E2431" s="212" t="s">
        <v>4825</v>
      </c>
      <c r="F2431" s="243"/>
      <c r="G2431" s="161" t="s">
        <v>385</v>
      </c>
      <c r="H2431" s="241">
        <v>0</v>
      </c>
      <c r="I2431" s="34">
        <v>470000000</v>
      </c>
      <c r="J2431" s="21" t="s">
        <v>1316</v>
      </c>
      <c r="K2431" s="17" t="s">
        <v>1633</v>
      </c>
      <c r="L2431" s="235" t="s">
        <v>3905</v>
      </c>
      <c r="M2431" s="140" t="s">
        <v>383</v>
      </c>
      <c r="N2431" s="362" t="s">
        <v>6086</v>
      </c>
      <c r="O2431" s="3" t="s">
        <v>1368</v>
      </c>
      <c r="P2431" s="7" t="s">
        <v>1340</v>
      </c>
      <c r="Q2431" s="3" t="s">
        <v>1188</v>
      </c>
      <c r="R2431" s="211">
        <v>1</v>
      </c>
      <c r="S2431" s="9">
        <v>10425.74</v>
      </c>
      <c r="T2431" s="253">
        <f t="shared" si="628"/>
        <v>10425.74</v>
      </c>
      <c r="U2431" s="83">
        <f t="shared" si="627"/>
        <v>11676.828800000001</v>
      </c>
      <c r="V2431" s="9" t="s">
        <v>1327</v>
      </c>
      <c r="W2431" s="152" t="s">
        <v>1396</v>
      </c>
      <c r="X2431" s="243"/>
    </row>
    <row r="2432" spans="1:24" s="225" customFormat="1" ht="102">
      <c r="A2432" s="9" t="s">
        <v>7805</v>
      </c>
      <c r="B2432" s="3" t="s">
        <v>1318</v>
      </c>
      <c r="C2432" s="194" t="s">
        <v>4581</v>
      </c>
      <c r="D2432" s="208" t="s">
        <v>4826</v>
      </c>
      <c r="E2432" s="212" t="s">
        <v>4827</v>
      </c>
      <c r="F2432" s="243"/>
      <c r="G2432" s="161" t="s">
        <v>385</v>
      </c>
      <c r="H2432" s="241">
        <v>0</v>
      </c>
      <c r="I2432" s="34">
        <v>470000000</v>
      </c>
      <c r="J2432" s="21" t="s">
        <v>1316</v>
      </c>
      <c r="K2432" s="17" t="s">
        <v>1633</v>
      </c>
      <c r="L2432" s="235" t="s">
        <v>3905</v>
      </c>
      <c r="M2432" s="140" t="s">
        <v>383</v>
      </c>
      <c r="N2432" s="362" t="s">
        <v>6086</v>
      </c>
      <c r="O2432" s="3" t="s">
        <v>1368</v>
      </c>
      <c r="P2432" s="7" t="s">
        <v>1340</v>
      </c>
      <c r="Q2432" s="3" t="s">
        <v>1188</v>
      </c>
      <c r="R2432" s="211">
        <v>1</v>
      </c>
      <c r="S2432" s="9">
        <v>32948.199999999997</v>
      </c>
      <c r="T2432" s="253">
        <f t="shared" si="628"/>
        <v>32948.199999999997</v>
      </c>
      <c r="U2432" s="83">
        <f t="shared" si="627"/>
        <v>36901.983999999997</v>
      </c>
      <c r="V2432" s="9" t="s">
        <v>1327</v>
      </c>
      <c r="W2432" s="152" t="s">
        <v>1396</v>
      </c>
      <c r="X2432" s="243"/>
    </row>
    <row r="2433" spans="1:24" s="225" customFormat="1" ht="102">
      <c r="A2433" s="9" t="s">
        <v>7806</v>
      </c>
      <c r="B2433" s="3" t="s">
        <v>1318</v>
      </c>
      <c r="C2433" s="194" t="s">
        <v>4572</v>
      </c>
      <c r="D2433" s="208" t="s">
        <v>4573</v>
      </c>
      <c r="E2433" s="212" t="s">
        <v>4828</v>
      </c>
      <c r="F2433" s="243"/>
      <c r="G2433" s="161" t="s">
        <v>385</v>
      </c>
      <c r="H2433" s="241">
        <v>0</v>
      </c>
      <c r="I2433" s="34">
        <v>470000000</v>
      </c>
      <c r="J2433" s="21" t="s">
        <v>1316</v>
      </c>
      <c r="K2433" s="17" t="s">
        <v>1633</v>
      </c>
      <c r="L2433" s="235" t="s">
        <v>3905</v>
      </c>
      <c r="M2433" s="140" t="s">
        <v>383</v>
      </c>
      <c r="N2433" s="362" t="s">
        <v>6086</v>
      </c>
      <c r="O2433" s="3" t="s">
        <v>1368</v>
      </c>
      <c r="P2433" s="7" t="s">
        <v>1340</v>
      </c>
      <c r="Q2433" s="3" t="s">
        <v>1188</v>
      </c>
      <c r="R2433" s="211">
        <v>1</v>
      </c>
      <c r="S2433" s="9">
        <v>27594.12</v>
      </c>
      <c r="T2433" s="253">
        <f t="shared" si="628"/>
        <v>27594.12</v>
      </c>
      <c r="U2433" s="83">
        <f t="shared" si="627"/>
        <v>30905.414400000001</v>
      </c>
      <c r="V2433" s="9" t="s">
        <v>1327</v>
      </c>
      <c r="W2433" s="152" t="s">
        <v>1396</v>
      </c>
      <c r="X2433" s="243"/>
    </row>
    <row r="2434" spans="1:24" s="225" customFormat="1" ht="102">
      <c r="A2434" s="9" t="s">
        <v>7807</v>
      </c>
      <c r="B2434" s="3" t="s">
        <v>1318</v>
      </c>
      <c r="C2434" s="194" t="s">
        <v>4575</v>
      </c>
      <c r="D2434" s="208" t="s">
        <v>4576</v>
      </c>
      <c r="E2434" s="212" t="s">
        <v>4829</v>
      </c>
      <c r="F2434" s="243"/>
      <c r="G2434" s="161" t="s">
        <v>385</v>
      </c>
      <c r="H2434" s="241">
        <v>0</v>
      </c>
      <c r="I2434" s="34">
        <v>470000000</v>
      </c>
      <c r="J2434" s="21" t="s">
        <v>1316</v>
      </c>
      <c r="K2434" s="17" t="s">
        <v>1633</v>
      </c>
      <c r="L2434" s="235" t="s">
        <v>3905</v>
      </c>
      <c r="M2434" s="140" t="s">
        <v>383</v>
      </c>
      <c r="N2434" s="362" t="s">
        <v>6086</v>
      </c>
      <c r="O2434" s="3" t="s">
        <v>1368</v>
      </c>
      <c r="P2434" s="7" t="s">
        <v>1340</v>
      </c>
      <c r="Q2434" s="3" t="s">
        <v>1188</v>
      </c>
      <c r="R2434" s="211">
        <v>1</v>
      </c>
      <c r="S2434" s="9">
        <v>27594.12</v>
      </c>
      <c r="T2434" s="253">
        <f t="shared" si="628"/>
        <v>27594.12</v>
      </c>
      <c r="U2434" s="83">
        <f t="shared" si="627"/>
        <v>30905.414400000001</v>
      </c>
      <c r="V2434" s="9" t="s">
        <v>1327</v>
      </c>
      <c r="W2434" s="152" t="s">
        <v>1396</v>
      </c>
      <c r="X2434" s="243"/>
    </row>
    <row r="2435" spans="1:24" s="225" customFormat="1" ht="102">
      <c r="A2435" s="9" t="s">
        <v>7808</v>
      </c>
      <c r="B2435" s="3" t="s">
        <v>1318</v>
      </c>
      <c r="C2435" s="194" t="s">
        <v>12306</v>
      </c>
      <c r="D2435" s="208" t="s">
        <v>12307</v>
      </c>
      <c r="E2435" s="212" t="s">
        <v>10062</v>
      </c>
      <c r="F2435" s="212" t="s">
        <v>4830</v>
      </c>
      <c r="G2435" s="161" t="s">
        <v>385</v>
      </c>
      <c r="H2435" s="241">
        <v>0</v>
      </c>
      <c r="I2435" s="34">
        <v>470000000</v>
      </c>
      <c r="J2435" s="21" t="s">
        <v>1316</v>
      </c>
      <c r="K2435" s="17" t="s">
        <v>1633</v>
      </c>
      <c r="L2435" s="235" t="s">
        <v>3905</v>
      </c>
      <c r="M2435" s="140" t="s">
        <v>383</v>
      </c>
      <c r="N2435" s="362" t="s">
        <v>6086</v>
      </c>
      <c r="O2435" s="3" t="s">
        <v>1368</v>
      </c>
      <c r="P2435" s="7" t="s">
        <v>1340</v>
      </c>
      <c r="Q2435" s="3" t="s">
        <v>1188</v>
      </c>
      <c r="R2435" s="211">
        <v>1</v>
      </c>
      <c r="S2435" s="9">
        <v>33928.57</v>
      </c>
      <c r="T2435" s="253">
        <f t="shared" si="628"/>
        <v>33928.57</v>
      </c>
      <c r="U2435" s="83">
        <f t="shared" si="627"/>
        <v>37999.998400000004</v>
      </c>
      <c r="V2435" s="9" t="s">
        <v>1327</v>
      </c>
      <c r="W2435" s="152" t="s">
        <v>1396</v>
      </c>
      <c r="X2435" s="243"/>
    </row>
    <row r="2436" spans="1:24" s="225" customFormat="1" ht="102">
      <c r="A2436" s="9" t="s">
        <v>7809</v>
      </c>
      <c r="B2436" s="3" t="s">
        <v>1318</v>
      </c>
      <c r="C2436" s="194" t="s">
        <v>4831</v>
      </c>
      <c r="D2436" s="208" t="s">
        <v>4832</v>
      </c>
      <c r="E2436" s="212" t="s">
        <v>4833</v>
      </c>
      <c r="F2436" s="243"/>
      <c r="G2436" s="161" t="s">
        <v>385</v>
      </c>
      <c r="H2436" s="241">
        <v>0</v>
      </c>
      <c r="I2436" s="34">
        <v>470000000</v>
      </c>
      <c r="J2436" s="21" t="s">
        <v>1316</v>
      </c>
      <c r="K2436" s="17" t="s">
        <v>1633</v>
      </c>
      <c r="L2436" s="235" t="s">
        <v>3905</v>
      </c>
      <c r="M2436" s="140" t="s">
        <v>383</v>
      </c>
      <c r="N2436" s="362" t="s">
        <v>6086</v>
      </c>
      <c r="O2436" s="3" t="s">
        <v>1368</v>
      </c>
      <c r="P2436" s="7" t="s">
        <v>1340</v>
      </c>
      <c r="Q2436" s="3" t="s">
        <v>1188</v>
      </c>
      <c r="R2436" s="211">
        <v>1</v>
      </c>
      <c r="S2436" s="9">
        <v>2800</v>
      </c>
      <c r="T2436" s="253">
        <f t="shared" si="628"/>
        <v>2800</v>
      </c>
      <c r="U2436" s="83">
        <f t="shared" si="627"/>
        <v>3136.0000000000005</v>
      </c>
      <c r="V2436" s="9" t="s">
        <v>1327</v>
      </c>
      <c r="W2436" s="152" t="s">
        <v>1396</v>
      </c>
      <c r="X2436" s="243"/>
    </row>
    <row r="2437" spans="1:24" s="225" customFormat="1" ht="102">
      <c r="A2437" s="9" t="s">
        <v>7810</v>
      </c>
      <c r="B2437" s="3" t="s">
        <v>1318</v>
      </c>
      <c r="C2437" s="194" t="s">
        <v>4834</v>
      </c>
      <c r="D2437" s="208" t="s">
        <v>4835</v>
      </c>
      <c r="E2437" s="212" t="s">
        <v>4836</v>
      </c>
      <c r="F2437" s="243"/>
      <c r="G2437" s="161" t="s">
        <v>385</v>
      </c>
      <c r="H2437" s="241">
        <v>0</v>
      </c>
      <c r="I2437" s="34">
        <v>470000000</v>
      </c>
      <c r="J2437" s="21" t="s">
        <v>1316</v>
      </c>
      <c r="K2437" s="17" t="s">
        <v>1633</v>
      </c>
      <c r="L2437" s="235" t="s">
        <v>3905</v>
      </c>
      <c r="M2437" s="140" t="s">
        <v>383</v>
      </c>
      <c r="N2437" s="362" t="s">
        <v>6086</v>
      </c>
      <c r="O2437" s="3" t="s">
        <v>1368</v>
      </c>
      <c r="P2437" s="7" t="s">
        <v>1340</v>
      </c>
      <c r="Q2437" s="3" t="s">
        <v>1188</v>
      </c>
      <c r="R2437" s="211">
        <v>1</v>
      </c>
      <c r="S2437" s="9">
        <v>3300</v>
      </c>
      <c r="T2437" s="253">
        <f t="shared" si="628"/>
        <v>3300</v>
      </c>
      <c r="U2437" s="83">
        <f t="shared" si="627"/>
        <v>3696.0000000000005</v>
      </c>
      <c r="V2437" s="9" t="s">
        <v>1327</v>
      </c>
      <c r="W2437" s="152" t="s">
        <v>1396</v>
      </c>
      <c r="X2437" s="243"/>
    </row>
    <row r="2438" spans="1:24" s="225" customFormat="1" ht="102">
      <c r="A2438" s="9" t="s">
        <v>7811</v>
      </c>
      <c r="B2438" s="3" t="s">
        <v>1318</v>
      </c>
      <c r="C2438" s="194" t="s">
        <v>4394</v>
      </c>
      <c r="D2438" s="208" t="s">
        <v>4837</v>
      </c>
      <c r="E2438" s="212" t="s">
        <v>4838</v>
      </c>
      <c r="F2438" s="243"/>
      <c r="G2438" s="161" t="s">
        <v>385</v>
      </c>
      <c r="H2438" s="241">
        <v>0</v>
      </c>
      <c r="I2438" s="34">
        <v>470000000</v>
      </c>
      <c r="J2438" s="21" t="s">
        <v>1316</v>
      </c>
      <c r="K2438" s="17" t="s">
        <v>1633</v>
      </c>
      <c r="L2438" s="235" t="s">
        <v>3905</v>
      </c>
      <c r="M2438" s="140" t="s">
        <v>383</v>
      </c>
      <c r="N2438" s="362" t="s">
        <v>6086</v>
      </c>
      <c r="O2438" s="3" t="s">
        <v>1368</v>
      </c>
      <c r="P2438" s="7" t="s">
        <v>1340</v>
      </c>
      <c r="Q2438" s="3" t="s">
        <v>1188</v>
      </c>
      <c r="R2438" s="211">
        <v>1</v>
      </c>
      <c r="S2438" s="9">
        <v>1161600</v>
      </c>
      <c r="T2438" s="253">
        <f t="shared" si="628"/>
        <v>1161600</v>
      </c>
      <c r="U2438" s="83">
        <f t="shared" si="627"/>
        <v>1300992.0000000002</v>
      </c>
      <c r="V2438" s="9" t="s">
        <v>1327</v>
      </c>
      <c r="W2438" s="152" t="s">
        <v>1396</v>
      </c>
      <c r="X2438" s="243"/>
    </row>
    <row r="2439" spans="1:24" s="225" customFormat="1" ht="102">
      <c r="A2439" s="9" t="s">
        <v>7812</v>
      </c>
      <c r="B2439" s="3" t="s">
        <v>1318</v>
      </c>
      <c r="C2439" s="194" t="s">
        <v>4839</v>
      </c>
      <c r="D2439" s="205" t="s">
        <v>4840</v>
      </c>
      <c r="E2439" s="212" t="s">
        <v>4841</v>
      </c>
      <c r="F2439" s="243"/>
      <c r="G2439" s="161" t="s">
        <v>385</v>
      </c>
      <c r="H2439" s="241">
        <v>0</v>
      </c>
      <c r="I2439" s="34">
        <v>470000000</v>
      </c>
      <c r="J2439" s="21" t="s">
        <v>1316</v>
      </c>
      <c r="K2439" s="17" t="s">
        <v>1633</v>
      </c>
      <c r="L2439" s="235" t="s">
        <v>3905</v>
      </c>
      <c r="M2439" s="140" t="s">
        <v>383</v>
      </c>
      <c r="N2439" s="362" t="s">
        <v>6086</v>
      </c>
      <c r="O2439" s="3" t="s">
        <v>1368</v>
      </c>
      <c r="P2439" s="7" t="s">
        <v>1340</v>
      </c>
      <c r="Q2439" s="3" t="s">
        <v>1188</v>
      </c>
      <c r="R2439" s="211">
        <v>2</v>
      </c>
      <c r="S2439" s="9">
        <v>6100</v>
      </c>
      <c r="T2439" s="253">
        <f t="shared" si="628"/>
        <v>12200</v>
      </c>
      <c r="U2439" s="83">
        <f t="shared" si="627"/>
        <v>13664.000000000002</v>
      </c>
      <c r="V2439" s="9" t="s">
        <v>1327</v>
      </c>
      <c r="W2439" s="152" t="s">
        <v>1396</v>
      </c>
      <c r="X2439" s="243"/>
    </row>
    <row r="2440" spans="1:24" s="225" customFormat="1" ht="102">
      <c r="A2440" s="9" t="s">
        <v>7813</v>
      </c>
      <c r="B2440" s="3" t="s">
        <v>1318</v>
      </c>
      <c r="C2440" s="194" t="s">
        <v>4638</v>
      </c>
      <c r="D2440" s="199" t="s">
        <v>4415</v>
      </c>
      <c r="E2440" s="212" t="s">
        <v>4842</v>
      </c>
      <c r="F2440" s="243"/>
      <c r="G2440" s="161" t="s">
        <v>385</v>
      </c>
      <c r="H2440" s="241">
        <v>0</v>
      </c>
      <c r="I2440" s="34">
        <v>470000000</v>
      </c>
      <c r="J2440" s="21" t="s">
        <v>1316</v>
      </c>
      <c r="K2440" s="17" t="s">
        <v>1633</v>
      </c>
      <c r="L2440" s="235" t="s">
        <v>3905</v>
      </c>
      <c r="M2440" s="140" t="s">
        <v>383</v>
      </c>
      <c r="N2440" s="362" t="s">
        <v>6086</v>
      </c>
      <c r="O2440" s="3" t="s">
        <v>1368</v>
      </c>
      <c r="P2440" s="7" t="s">
        <v>1340</v>
      </c>
      <c r="Q2440" s="3" t="s">
        <v>1188</v>
      </c>
      <c r="R2440" s="211">
        <v>8</v>
      </c>
      <c r="S2440" s="9">
        <v>55658.89</v>
      </c>
      <c r="T2440" s="253">
        <f t="shared" si="628"/>
        <v>445271.12</v>
      </c>
      <c r="U2440" s="83">
        <f t="shared" si="627"/>
        <v>498703.65440000006</v>
      </c>
      <c r="V2440" s="9" t="s">
        <v>1327</v>
      </c>
      <c r="W2440" s="152" t="s">
        <v>1396</v>
      </c>
      <c r="X2440" s="243"/>
    </row>
    <row r="2441" spans="1:24" s="225" customFormat="1" ht="102">
      <c r="A2441" s="9" t="s">
        <v>7814</v>
      </c>
      <c r="B2441" s="3" t="s">
        <v>1318</v>
      </c>
      <c r="C2441" s="194" t="s">
        <v>4153</v>
      </c>
      <c r="D2441" s="189" t="s">
        <v>4010</v>
      </c>
      <c r="E2441" s="212" t="s">
        <v>4843</v>
      </c>
      <c r="F2441" s="243"/>
      <c r="G2441" s="161" t="s">
        <v>385</v>
      </c>
      <c r="H2441" s="241">
        <v>0</v>
      </c>
      <c r="I2441" s="34">
        <v>470000000</v>
      </c>
      <c r="J2441" s="21" t="s">
        <v>1316</v>
      </c>
      <c r="K2441" s="17" t="s">
        <v>1633</v>
      </c>
      <c r="L2441" s="235" t="s">
        <v>3905</v>
      </c>
      <c r="M2441" s="140" t="s">
        <v>383</v>
      </c>
      <c r="N2441" s="362" t="s">
        <v>6086</v>
      </c>
      <c r="O2441" s="3" t="s">
        <v>1368</v>
      </c>
      <c r="P2441" s="7" t="s">
        <v>1340</v>
      </c>
      <c r="Q2441" s="3" t="s">
        <v>1188</v>
      </c>
      <c r="R2441" s="211">
        <v>50</v>
      </c>
      <c r="S2441" s="9">
        <v>200</v>
      </c>
      <c r="T2441" s="253">
        <f t="shared" si="628"/>
        <v>10000</v>
      </c>
      <c r="U2441" s="83">
        <f t="shared" si="627"/>
        <v>11200.000000000002</v>
      </c>
      <c r="V2441" s="9" t="s">
        <v>1327</v>
      </c>
      <c r="W2441" s="152" t="s">
        <v>1396</v>
      </c>
      <c r="X2441" s="243"/>
    </row>
    <row r="2442" spans="1:24" s="225" customFormat="1" ht="102">
      <c r="A2442" s="9" t="s">
        <v>7815</v>
      </c>
      <c r="B2442" s="3" t="s">
        <v>1318</v>
      </c>
      <c r="C2442" s="192" t="s">
        <v>3992</v>
      </c>
      <c r="D2442" s="190" t="s">
        <v>3993</v>
      </c>
      <c r="E2442" s="199" t="s">
        <v>4844</v>
      </c>
      <c r="F2442" s="243"/>
      <c r="G2442" s="161" t="s">
        <v>385</v>
      </c>
      <c r="H2442" s="241">
        <v>0</v>
      </c>
      <c r="I2442" s="34">
        <v>470000000</v>
      </c>
      <c r="J2442" s="21" t="s">
        <v>1316</v>
      </c>
      <c r="K2442" s="17" t="s">
        <v>1633</v>
      </c>
      <c r="L2442" s="235" t="s">
        <v>3905</v>
      </c>
      <c r="M2442" s="140" t="s">
        <v>383</v>
      </c>
      <c r="N2442" s="362" t="s">
        <v>6086</v>
      </c>
      <c r="O2442" s="3" t="s">
        <v>1368</v>
      </c>
      <c r="P2442" s="7" t="s">
        <v>1340</v>
      </c>
      <c r="Q2442" s="3" t="s">
        <v>1188</v>
      </c>
      <c r="R2442" s="157">
        <v>2</v>
      </c>
      <c r="S2442" s="9">
        <v>12582.49</v>
      </c>
      <c r="T2442" s="253">
        <f t="shared" si="628"/>
        <v>25164.98</v>
      </c>
      <c r="U2442" s="83">
        <f t="shared" si="627"/>
        <v>28184.777600000001</v>
      </c>
      <c r="V2442" s="9" t="s">
        <v>1327</v>
      </c>
      <c r="W2442" s="152" t="s">
        <v>1396</v>
      </c>
      <c r="X2442" s="243"/>
    </row>
    <row r="2443" spans="1:24" s="225" customFormat="1" ht="102">
      <c r="A2443" s="9" t="s">
        <v>7816</v>
      </c>
      <c r="B2443" s="3" t="s">
        <v>1318</v>
      </c>
      <c r="C2443" s="192" t="s">
        <v>3992</v>
      </c>
      <c r="D2443" s="190" t="s">
        <v>3993</v>
      </c>
      <c r="E2443" s="199" t="s">
        <v>4845</v>
      </c>
      <c r="F2443" s="243"/>
      <c r="G2443" s="161" t="s">
        <v>385</v>
      </c>
      <c r="H2443" s="241">
        <v>0</v>
      </c>
      <c r="I2443" s="34">
        <v>470000000</v>
      </c>
      <c r="J2443" s="21" t="s">
        <v>1316</v>
      </c>
      <c r="K2443" s="17" t="s">
        <v>1633</v>
      </c>
      <c r="L2443" s="235" t="s">
        <v>3905</v>
      </c>
      <c r="M2443" s="140" t="s">
        <v>383</v>
      </c>
      <c r="N2443" s="362" t="s">
        <v>6086</v>
      </c>
      <c r="O2443" s="3" t="s">
        <v>1368</v>
      </c>
      <c r="P2443" s="7" t="s">
        <v>1335</v>
      </c>
      <c r="Q2443" s="3" t="s">
        <v>1334</v>
      </c>
      <c r="R2443" s="202">
        <v>5</v>
      </c>
      <c r="S2443" s="9">
        <v>22936.799999999999</v>
      </c>
      <c r="T2443" s="253">
        <f t="shared" si="628"/>
        <v>114684</v>
      </c>
      <c r="U2443" s="83">
        <f t="shared" si="627"/>
        <v>128446.08000000002</v>
      </c>
      <c r="V2443" s="9" t="s">
        <v>1327</v>
      </c>
      <c r="W2443" s="152" t="s">
        <v>1396</v>
      </c>
      <c r="X2443" s="243"/>
    </row>
    <row r="2444" spans="1:24" s="225" customFormat="1" ht="102">
      <c r="A2444" s="9" t="s">
        <v>7817</v>
      </c>
      <c r="B2444" s="3" t="s">
        <v>1318</v>
      </c>
      <c r="C2444" s="194" t="s">
        <v>4846</v>
      </c>
      <c r="D2444" s="189" t="s">
        <v>4099</v>
      </c>
      <c r="E2444" s="199" t="s">
        <v>4847</v>
      </c>
      <c r="F2444" s="243"/>
      <c r="G2444" s="161" t="s">
        <v>385</v>
      </c>
      <c r="H2444" s="241">
        <v>0</v>
      </c>
      <c r="I2444" s="34">
        <v>470000000</v>
      </c>
      <c r="J2444" s="21" t="s">
        <v>1316</v>
      </c>
      <c r="K2444" s="17" t="s">
        <v>1633</v>
      </c>
      <c r="L2444" s="235" t="s">
        <v>3905</v>
      </c>
      <c r="M2444" s="140" t="s">
        <v>383</v>
      </c>
      <c r="N2444" s="362" t="s">
        <v>6086</v>
      </c>
      <c r="O2444" s="3" t="s">
        <v>1368</v>
      </c>
      <c r="P2444" s="7" t="s">
        <v>1340</v>
      </c>
      <c r="Q2444" s="3" t="s">
        <v>1188</v>
      </c>
      <c r="R2444" s="157">
        <v>1</v>
      </c>
      <c r="S2444" s="9">
        <v>397678</v>
      </c>
      <c r="T2444" s="253">
        <f t="shared" si="628"/>
        <v>397678</v>
      </c>
      <c r="U2444" s="83">
        <f t="shared" si="627"/>
        <v>445399.36000000004</v>
      </c>
      <c r="V2444" s="9" t="s">
        <v>1327</v>
      </c>
      <c r="W2444" s="152" t="s">
        <v>1396</v>
      </c>
      <c r="X2444" s="243"/>
    </row>
    <row r="2445" spans="1:24" s="225" customFormat="1" ht="102">
      <c r="A2445" s="9" t="s">
        <v>7818</v>
      </c>
      <c r="B2445" s="3" t="s">
        <v>1318</v>
      </c>
      <c r="C2445" s="194" t="s">
        <v>4848</v>
      </c>
      <c r="D2445" s="189" t="s">
        <v>4099</v>
      </c>
      <c r="E2445" s="199" t="s">
        <v>4849</v>
      </c>
      <c r="F2445" s="243"/>
      <c r="G2445" s="161" t="s">
        <v>385</v>
      </c>
      <c r="H2445" s="241">
        <v>0</v>
      </c>
      <c r="I2445" s="34">
        <v>470000000</v>
      </c>
      <c r="J2445" s="21" t="s">
        <v>1316</v>
      </c>
      <c r="K2445" s="17" t="s">
        <v>1633</v>
      </c>
      <c r="L2445" s="235" t="s">
        <v>3905</v>
      </c>
      <c r="M2445" s="140" t="s">
        <v>383</v>
      </c>
      <c r="N2445" s="362" t="s">
        <v>6086</v>
      </c>
      <c r="O2445" s="3" t="s">
        <v>1368</v>
      </c>
      <c r="P2445" s="7" t="s">
        <v>1340</v>
      </c>
      <c r="Q2445" s="3" t="s">
        <v>1188</v>
      </c>
      <c r="R2445" s="157">
        <v>1</v>
      </c>
      <c r="S2445" s="9">
        <v>444464</v>
      </c>
      <c r="T2445" s="253">
        <f t="shared" si="628"/>
        <v>444464</v>
      </c>
      <c r="U2445" s="83">
        <f t="shared" si="627"/>
        <v>497799.68000000005</v>
      </c>
      <c r="V2445" s="9" t="s">
        <v>1327</v>
      </c>
      <c r="W2445" s="152" t="s">
        <v>1396</v>
      </c>
      <c r="X2445" s="243"/>
    </row>
    <row r="2446" spans="1:24" s="225" customFormat="1" ht="102">
      <c r="A2446" s="9" t="s">
        <v>7819</v>
      </c>
      <c r="B2446" s="3" t="s">
        <v>1318</v>
      </c>
      <c r="C2446" s="194" t="s">
        <v>4625</v>
      </c>
      <c r="D2446" s="199" t="s">
        <v>4401</v>
      </c>
      <c r="E2446" s="199" t="s">
        <v>4850</v>
      </c>
      <c r="F2446" s="243"/>
      <c r="G2446" s="161" t="s">
        <v>385</v>
      </c>
      <c r="H2446" s="241">
        <v>0</v>
      </c>
      <c r="I2446" s="34">
        <v>470000000</v>
      </c>
      <c r="J2446" s="21" t="s">
        <v>1316</v>
      </c>
      <c r="K2446" s="17" t="s">
        <v>1633</v>
      </c>
      <c r="L2446" s="235" t="s">
        <v>3905</v>
      </c>
      <c r="M2446" s="140" t="s">
        <v>383</v>
      </c>
      <c r="N2446" s="362" t="s">
        <v>6086</v>
      </c>
      <c r="O2446" s="3" t="s">
        <v>1368</v>
      </c>
      <c r="P2446" s="7" t="s">
        <v>1340</v>
      </c>
      <c r="Q2446" s="3" t="s">
        <v>1188</v>
      </c>
      <c r="R2446" s="157">
        <v>2</v>
      </c>
      <c r="S2446" s="9">
        <v>20676.43</v>
      </c>
      <c r="T2446" s="253">
        <f t="shared" si="628"/>
        <v>41352.86</v>
      </c>
      <c r="U2446" s="83">
        <f t="shared" si="627"/>
        <v>46315.203200000004</v>
      </c>
      <c r="V2446" s="9" t="s">
        <v>1327</v>
      </c>
      <c r="W2446" s="152" t="s">
        <v>1396</v>
      </c>
      <c r="X2446" s="243"/>
    </row>
    <row r="2447" spans="1:24" s="225" customFormat="1" ht="102">
      <c r="A2447" s="9" t="s">
        <v>7820</v>
      </c>
      <c r="B2447" s="3" t="s">
        <v>1318</v>
      </c>
      <c r="C2447" s="194" t="s">
        <v>4628</v>
      </c>
      <c r="D2447" s="199" t="s">
        <v>4851</v>
      </c>
      <c r="E2447" s="199" t="s">
        <v>4852</v>
      </c>
      <c r="F2447" s="243"/>
      <c r="G2447" s="161" t="s">
        <v>385</v>
      </c>
      <c r="H2447" s="241">
        <v>0</v>
      </c>
      <c r="I2447" s="34">
        <v>470000000</v>
      </c>
      <c r="J2447" s="21" t="s">
        <v>1316</v>
      </c>
      <c r="K2447" s="17" t="s">
        <v>1633</v>
      </c>
      <c r="L2447" s="235" t="s">
        <v>3905</v>
      </c>
      <c r="M2447" s="140" t="s">
        <v>383</v>
      </c>
      <c r="N2447" s="362" t="s">
        <v>6086</v>
      </c>
      <c r="O2447" s="3" t="s">
        <v>1368</v>
      </c>
      <c r="P2447" s="189" t="s">
        <v>1335</v>
      </c>
      <c r="Q2447" s="9" t="s">
        <v>1334</v>
      </c>
      <c r="R2447" s="157">
        <v>6</v>
      </c>
      <c r="S2447" s="9">
        <v>1302.74</v>
      </c>
      <c r="T2447" s="253">
        <f t="shared" si="628"/>
        <v>7816.4400000000005</v>
      </c>
      <c r="U2447" s="83">
        <f t="shared" si="627"/>
        <v>8754.4128000000019</v>
      </c>
      <c r="V2447" s="9" t="s">
        <v>1327</v>
      </c>
      <c r="W2447" s="152" t="s">
        <v>1396</v>
      </c>
      <c r="X2447" s="243"/>
    </row>
    <row r="2448" spans="1:24" s="225" customFormat="1" ht="102">
      <c r="A2448" s="9" t="s">
        <v>7821</v>
      </c>
      <c r="B2448" s="3" t="s">
        <v>1318</v>
      </c>
      <c r="C2448" s="194" t="s">
        <v>4631</v>
      </c>
      <c r="D2448" s="199" t="s">
        <v>4634</v>
      </c>
      <c r="E2448" s="199" t="s">
        <v>4853</v>
      </c>
      <c r="F2448" s="243"/>
      <c r="G2448" s="161" t="s">
        <v>385</v>
      </c>
      <c r="H2448" s="241">
        <v>0</v>
      </c>
      <c r="I2448" s="34">
        <v>470000000</v>
      </c>
      <c r="J2448" s="21" t="s">
        <v>1316</v>
      </c>
      <c r="K2448" s="17" t="s">
        <v>1633</v>
      </c>
      <c r="L2448" s="235" t="s">
        <v>3905</v>
      </c>
      <c r="M2448" s="140" t="s">
        <v>383</v>
      </c>
      <c r="N2448" s="362" t="s">
        <v>6086</v>
      </c>
      <c r="O2448" s="3" t="s">
        <v>1368</v>
      </c>
      <c r="P2448" s="189" t="s">
        <v>1335</v>
      </c>
      <c r="Q2448" s="9" t="s">
        <v>1334</v>
      </c>
      <c r="R2448" s="157">
        <v>6</v>
      </c>
      <c r="S2448" s="9">
        <v>932.23</v>
      </c>
      <c r="T2448" s="253">
        <f t="shared" si="628"/>
        <v>5593.38</v>
      </c>
      <c r="U2448" s="83">
        <f t="shared" si="627"/>
        <v>6264.5856000000003</v>
      </c>
      <c r="V2448" s="9" t="s">
        <v>1327</v>
      </c>
      <c r="W2448" s="152" t="s">
        <v>1396</v>
      </c>
      <c r="X2448" s="243"/>
    </row>
    <row r="2449" spans="1:24" s="225" customFormat="1" ht="102">
      <c r="A2449" s="9" t="s">
        <v>7822</v>
      </c>
      <c r="B2449" s="3" t="s">
        <v>1318</v>
      </c>
      <c r="C2449" s="194" t="s">
        <v>4854</v>
      </c>
      <c r="D2449" s="198" t="s">
        <v>4855</v>
      </c>
      <c r="E2449" s="199" t="s">
        <v>4856</v>
      </c>
      <c r="F2449" s="243"/>
      <c r="G2449" s="161" t="s">
        <v>385</v>
      </c>
      <c r="H2449" s="241">
        <v>0</v>
      </c>
      <c r="I2449" s="34">
        <v>470000000</v>
      </c>
      <c r="J2449" s="21" t="s">
        <v>1316</v>
      </c>
      <c r="K2449" s="17" t="s">
        <v>1633</v>
      </c>
      <c r="L2449" s="235" t="s">
        <v>3905</v>
      </c>
      <c r="M2449" s="140" t="s">
        <v>383</v>
      </c>
      <c r="N2449" s="362" t="s">
        <v>6086</v>
      </c>
      <c r="O2449" s="3" t="s">
        <v>1368</v>
      </c>
      <c r="P2449" s="7" t="s">
        <v>1340</v>
      </c>
      <c r="Q2449" s="3" t="s">
        <v>1188</v>
      </c>
      <c r="R2449" s="157">
        <v>8</v>
      </c>
      <c r="S2449" s="9">
        <v>4912</v>
      </c>
      <c r="T2449" s="253">
        <f t="shared" si="628"/>
        <v>39296</v>
      </c>
      <c r="U2449" s="83">
        <f t="shared" si="627"/>
        <v>44011.520000000004</v>
      </c>
      <c r="V2449" s="9" t="s">
        <v>1327</v>
      </c>
      <c r="W2449" s="152" t="s">
        <v>1396</v>
      </c>
      <c r="X2449" s="243"/>
    </row>
    <row r="2450" spans="1:24" s="225" customFormat="1" ht="102">
      <c r="A2450" s="9" t="s">
        <v>7823</v>
      </c>
      <c r="B2450" s="3" t="s">
        <v>1318</v>
      </c>
      <c r="C2450" s="194" t="s">
        <v>4857</v>
      </c>
      <c r="D2450" s="198" t="s">
        <v>4415</v>
      </c>
      <c r="E2450" s="199" t="s">
        <v>4858</v>
      </c>
      <c r="F2450" s="243"/>
      <c r="G2450" s="161" t="s">
        <v>385</v>
      </c>
      <c r="H2450" s="241">
        <v>0</v>
      </c>
      <c r="I2450" s="34">
        <v>470000000</v>
      </c>
      <c r="J2450" s="21" t="s">
        <v>1316</v>
      </c>
      <c r="K2450" s="17" t="s">
        <v>1633</v>
      </c>
      <c r="L2450" s="235" t="s">
        <v>3905</v>
      </c>
      <c r="M2450" s="140" t="s">
        <v>383</v>
      </c>
      <c r="N2450" s="362" t="s">
        <v>6086</v>
      </c>
      <c r="O2450" s="3" t="s">
        <v>1368</v>
      </c>
      <c r="P2450" s="7" t="s">
        <v>1340</v>
      </c>
      <c r="Q2450" s="3" t="s">
        <v>1188</v>
      </c>
      <c r="R2450" s="259">
        <v>2</v>
      </c>
      <c r="S2450" s="9">
        <v>187142</v>
      </c>
      <c r="T2450" s="253">
        <f t="shared" si="628"/>
        <v>374284</v>
      </c>
      <c r="U2450" s="83">
        <f t="shared" si="627"/>
        <v>419198.08</v>
      </c>
      <c r="V2450" s="9" t="s">
        <v>1327</v>
      </c>
      <c r="W2450" s="152" t="s">
        <v>1396</v>
      </c>
      <c r="X2450" s="243"/>
    </row>
    <row r="2451" spans="1:24" s="225" customFormat="1" ht="102">
      <c r="A2451" s="9" t="s">
        <v>7824</v>
      </c>
      <c r="B2451" s="3" t="s">
        <v>1318</v>
      </c>
      <c r="C2451" s="194" t="s">
        <v>4859</v>
      </c>
      <c r="D2451" s="199" t="s">
        <v>4860</v>
      </c>
      <c r="E2451" s="199" t="s">
        <v>4861</v>
      </c>
      <c r="F2451" s="243"/>
      <c r="G2451" s="161" t="s">
        <v>385</v>
      </c>
      <c r="H2451" s="241">
        <v>0</v>
      </c>
      <c r="I2451" s="34">
        <v>470000000</v>
      </c>
      <c r="J2451" s="21" t="s">
        <v>1316</v>
      </c>
      <c r="K2451" s="17" t="s">
        <v>1633</v>
      </c>
      <c r="L2451" s="235" t="s">
        <v>3905</v>
      </c>
      <c r="M2451" s="140" t="s">
        <v>383</v>
      </c>
      <c r="N2451" s="362" t="s">
        <v>6086</v>
      </c>
      <c r="O2451" s="3" t="s">
        <v>1368</v>
      </c>
      <c r="P2451" s="7" t="s">
        <v>1340</v>
      </c>
      <c r="Q2451" s="3" t="s">
        <v>1188</v>
      </c>
      <c r="R2451" s="157">
        <v>2</v>
      </c>
      <c r="S2451" s="9">
        <v>10713.07</v>
      </c>
      <c r="T2451" s="253">
        <f t="shared" si="628"/>
        <v>21426.14</v>
      </c>
      <c r="U2451" s="83">
        <f t="shared" si="627"/>
        <v>23997.276800000003</v>
      </c>
      <c r="V2451" s="9" t="s">
        <v>1327</v>
      </c>
      <c r="W2451" s="152" t="s">
        <v>1396</v>
      </c>
      <c r="X2451" s="243"/>
    </row>
    <row r="2452" spans="1:24" s="225" customFormat="1" ht="102">
      <c r="A2452" s="9" t="s">
        <v>7825</v>
      </c>
      <c r="B2452" s="3" t="s">
        <v>1318</v>
      </c>
      <c r="C2452" s="194" t="s">
        <v>4140</v>
      </c>
      <c r="D2452" s="198" t="s">
        <v>4862</v>
      </c>
      <c r="E2452" s="199" t="s">
        <v>4863</v>
      </c>
      <c r="F2452" s="243"/>
      <c r="G2452" s="161" t="s">
        <v>385</v>
      </c>
      <c r="H2452" s="241">
        <v>0</v>
      </c>
      <c r="I2452" s="34">
        <v>470000000</v>
      </c>
      <c r="J2452" s="21" t="s">
        <v>1316</v>
      </c>
      <c r="K2452" s="17" t="s">
        <v>1633</v>
      </c>
      <c r="L2452" s="235" t="s">
        <v>3905</v>
      </c>
      <c r="M2452" s="140" t="s">
        <v>383</v>
      </c>
      <c r="N2452" s="362" t="s">
        <v>6086</v>
      </c>
      <c r="O2452" s="3" t="s">
        <v>1368</v>
      </c>
      <c r="P2452" s="7" t="s">
        <v>1340</v>
      </c>
      <c r="Q2452" s="3" t="s">
        <v>1188</v>
      </c>
      <c r="R2452" s="259">
        <v>10</v>
      </c>
      <c r="S2452" s="9">
        <v>2390.34</v>
      </c>
      <c r="T2452" s="253">
        <f t="shared" si="628"/>
        <v>23903.4</v>
      </c>
      <c r="U2452" s="83">
        <f t="shared" si="627"/>
        <v>26771.808000000005</v>
      </c>
      <c r="V2452" s="9" t="s">
        <v>1327</v>
      </c>
      <c r="W2452" s="152" t="s">
        <v>1396</v>
      </c>
      <c r="X2452" s="243"/>
    </row>
    <row r="2453" spans="1:24" s="225" customFormat="1" ht="102">
      <c r="A2453" s="9" t="s">
        <v>7826</v>
      </c>
      <c r="B2453" s="3" t="s">
        <v>1318</v>
      </c>
      <c r="C2453" s="192" t="s">
        <v>4134</v>
      </c>
      <c r="D2453" s="190" t="s">
        <v>4135</v>
      </c>
      <c r="E2453" s="199" t="s">
        <v>4864</v>
      </c>
      <c r="F2453" s="243"/>
      <c r="G2453" s="161" t="s">
        <v>385</v>
      </c>
      <c r="H2453" s="241">
        <v>0</v>
      </c>
      <c r="I2453" s="34">
        <v>470000000</v>
      </c>
      <c r="J2453" s="21" t="s">
        <v>1316</v>
      </c>
      <c r="K2453" s="17" t="s">
        <v>1633</v>
      </c>
      <c r="L2453" s="235" t="s">
        <v>3905</v>
      </c>
      <c r="M2453" s="140" t="s">
        <v>383</v>
      </c>
      <c r="N2453" s="362" t="s">
        <v>6086</v>
      </c>
      <c r="O2453" s="3" t="s">
        <v>1368</v>
      </c>
      <c r="P2453" s="7" t="s">
        <v>1340</v>
      </c>
      <c r="Q2453" s="3" t="s">
        <v>1188</v>
      </c>
      <c r="R2453" s="157">
        <v>10</v>
      </c>
      <c r="S2453" s="9">
        <v>212.96</v>
      </c>
      <c r="T2453" s="253">
        <f t="shared" si="628"/>
        <v>2129.6</v>
      </c>
      <c r="U2453" s="83">
        <f t="shared" si="627"/>
        <v>2385.152</v>
      </c>
      <c r="V2453" s="9" t="s">
        <v>1327</v>
      </c>
      <c r="W2453" s="152" t="s">
        <v>1396</v>
      </c>
      <c r="X2453" s="243"/>
    </row>
    <row r="2454" spans="1:24" s="225" customFormat="1" ht="102">
      <c r="A2454" s="9" t="s">
        <v>7827</v>
      </c>
      <c r="B2454" s="3" t="s">
        <v>1318</v>
      </c>
      <c r="C2454" s="192" t="s">
        <v>4134</v>
      </c>
      <c r="D2454" s="190" t="s">
        <v>4135</v>
      </c>
      <c r="E2454" s="199" t="s">
        <v>4865</v>
      </c>
      <c r="F2454" s="243"/>
      <c r="G2454" s="161" t="s">
        <v>385</v>
      </c>
      <c r="H2454" s="241">
        <v>0</v>
      </c>
      <c r="I2454" s="34">
        <v>470000000</v>
      </c>
      <c r="J2454" s="21" t="s">
        <v>1316</v>
      </c>
      <c r="K2454" s="17" t="s">
        <v>1633</v>
      </c>
      <c r="L2454" s="235" t="s">
        <v>3905</v>
      </c>
      <c r="M2454" s="140" t="s">
        <v>383</v>
      </c>
      <c r="N2454" s="362" t="s">
        <v>6086</v>
      </c>
      <c r="O2454" s="3" t="s">
        <v>1368</v>
      </c>
      <c r="P2454" s="7" t="s">
        <v>1340</v>
      </c>
      <c r="Q2454" s="3" t="s">
        <v>1188</v>
      </c>
      <c r="R2454" s="157">
        <v>10</v>
      </c>
      <c r="S2454" s="9">
        <v>175</v>
      </c>
      <c r="T2454" s="253">
        <f t="shared" si="628"/>
        <v>1750</v>
      </c>
      <c r="U2454" s="83">
        <f t="shared" si="627"/>
        <v>1960.0000000000002</v>
      </c>
      <c r="V2454" s="9" t="s">
        <v>1327</v>
      </c>
      <c r="W2454" s="152" t="s">
        <v>1396</v>
      </c>
      <c r="X2454" s="243"/>
    </row>
    <row r="2455" spans="1:24" s="225" customFormat="1" ht="102">
      <c r="A2455" s="9" t="s">
        <v>7828</v>
      </c>
      <c r="B2455" s="3" t="s">
        <v>1318</v>
      </c>
      <c r="C2455" s="194" t="s">
        <v>4705</v>
      </c>
      <c r="D2455" s="199" t="s">
        <v>4866</v>
      </c>
      <c r="E2455" s="199" t="s">
        <v>4867</v>
      </c>
      <c r="F2455" s="243"/>
      <c r="G2455" s="161" t="s">
        <v>385</v>
      </c>
      <c r="H2455" s="241">
        <v>0</v>
      </c>
      <c r="I2455" s="34">
        <v>470000000</v>
      </c>
      <c r="J2455" s="21" t="s">
        <v>1316</v>
      </c>
      <c r="K2455" s="17" t="s">
        <v>1633</v>
      </c>
      <c r="L2455" s="235" t="s">
        <v>3905</v>
      </c>
      <c r="M2455" s="140" t="s">
        <v>383</v>
      </c>
      <c r="N2455" s="362" t="s">
        <v>6086</v>
      </c>
      <c r="O2455" s="3" t="s">
        <v>1368</v>
      </c>
      <c r="P2455" s="7" t="s">
        <v>1340</v>
      </c>
      <c r="Q2455" s="3" t="s">
        <v>1188</v>
      </c>
      <c r="R2455" s="157">
        <v>5</v>
      </c>
      <c r="S2455" s="9">
        <v>4053.8</v>
      </c>
      <c r="T2455" s="253">
        <f t="shared" si="628"/>
        <v>20269</v>
      </c>
      <c r="U2455" s="83">
        <f t="shared" si="627"/>
        <v>22701.280000000002</v>
      </c>
      <c r="V2455" s="9" t="s">
        <v>1327</v>
      </c>
      <c r="W2455" s="152" t="s">
        <v>1396</v>
      </c>
      <c r="X2455" s="243"/>
    </row>
    <row r="2456" spans="1:24" s="225" customFormat="1" ht="102">
      <c r="A2456" s="9" t="s">
        <v>7829</v>
      </c>
      <c r="B2456" s="3" t="s">
        <v>1318</v>
      </c>
      <c r="C2456" s="1" t="s">
        <v>4868</v>
      </c>
      <c r="D2456" s="1" t="s">
        <v>4869</v>
      </c>
      <c r="E2456" s="199" t="s">
        <v>4870</v>
      </c>
      <c r="F2456" s="243"/>
      <c r="G2456" s="161" t="s">
        <v>385</v>
      </c>
      <c r="H2456" s="241">
        <v>0</v>
      </c>
      <c r="I2456" s="34">
        <v>470000000</v>
      </c>
      <c r="J2456" s="21" t="s">
        <v>1316</v>
      </c>
      <c r="K2456" s="17" t="s">
        <v>1633</v>
      </c>
      <c r="L2456" s="235" t="s">
        <v>3905</v>
      </c>
      <c r="M2456" s="140" t="s">
        <v>383</v>
      </c>
      <c r="N2456" s="362" t="s">
        <v>6086</v>
      </c>
      <c r="O2456" s="3" t="s">
        <v>1368</v>
      </c>
      <c r="P2456" s="7" t="s">
        <v>1340</v>
      </c>
      <c r="Q2456" s="3" t="s">
        <v>1188</v>
      </c>
      <c r="R2456" s="157">
        <v>8</v>
      </c>
      <c r="S2456" s="9">
        <v>27345.49</v>
      </c>
      <c r="T2456" s="253">
        <f t="shared" si="628"/>
        <v>218763.92</v>
      </c>
      <c r="U2456" s="83">
        <f t="shared" si="627"/>
        <v>245015.59040000004</v>
      </c>
      <c r="V2456" s="9" t="s">
        <v>1327</v>
      </c>
      <c r="W2456" s="152" t="s">
        <v>1396</v>
      </c>
      <c r="X2456" s="243"/>
    </row>
    <row r="2457" spans="1:24" s="225" customFormat="1" ht="102">
      <c r="A2457" s="9" t="s">
        <v>7830</v>
      </c>
      <c r="B2457" s="3" t="s">
        <v>1318</v>
      </c>
      <c r="C2457" s="194" t="s">
        <v>4871</v>
      </c>
      <c r="D2457" s="199" t="s">
        <v>4425</v>
      </c>
      <c r="E2457" s="199" t="s">
        <v>4872</v>
      </c>
      <c r="F2457" s="243"/>
      <c r="G2457" s="161" t="s">
        <v>385</v>
      </c>
      <c r="H2457" s="241">
        <v>0</v>
      </c>
      <c r="I2457" s="34">
        <v>470000000</v>
      </c>
      <c r="J2457" s="21" t="s">
        <v>1316</v>
      </c>
      <c r="K2457" s="17" t="s">
        <v>1633</v>
      </c>
      <c r="L2457" s="235" t="s">
        <v>3905</v>
      </c>
      <c r="M2457" s="140" t="s">
        <v>383</v>
      </c>
      <c r="N2457" s="362" t="s">
        <v>6086</v>
      </c>
      <c r="O2457" s="3" t="s">
        <v>1368</v>
      </c>
      <c r="P2457" s="7" t="s">
        <v>1340</v>
      </c>
      <c r="Q2457" s="3" t="s">
        <v>1188</v>
      </c>
      <c r="R2457" s="157">
        <v>10</v>
      </c>
      <c r="S2457" s="9">
        <v>2317.94</v>
      </c>
      <c r="T2457" s="253">
        <f t="shared" si="628"/>
        <v>23179.4</v>
      </c>
      <c r="U2457" s="83">
        <f t="shared" si="627"/>
        <v>25960.928000000004</v>
      </c>
      <c r="V2457" s="9" t="s">
        <v>1327</v>
      </c>
      <c r="W2457" s="152" t="s">
        <v>1396</v>
      </c>
      <c r="X2457" s="243"/>
    </row>
    <row r="2458" spans="1:24" s="225" customFormat="1" ht="102">
      <c r="A2458" s="9" t="s">
        <v>7831</v>
      </c>
      <c r="B2458" s="3" t="s">
        <v>1318</v>
      </c>
      <c r="C2458" s="192" t="s">
        <v>4148</v>
      </c>
      <c r="D2458" s="199" t="s">
        <v>4873</v>
      </c>
      <c r="E2458" s="199" t="s">
        <v>4874</v>
      </c>
      <c r="F2458" s="243"/>
      <c r="G2458" s="161" t="s">
        <v>385</v>
      </c>
      <c r="H2458" s="241">
        <v>0</v>
      </c>
      <c r="I2458" s="34">
        <v>470000000</v>
      </c>
      <c r="J2458" s="21" t="s">
        <v>1316</v>
      </c>
      <c r="K2458" s="17" t="s">
        <v>1633</v>
      </c>
      <c r="L2458" s="235" t="s">
        <v>3905</v>
      </c>
      <c r="M2458" s="140" t="s">
        <v>383</v>
      </c>
      <c r="N2458" s="362" t="s">
        <v>6086</v>
      </c>
      <c r="O2458" s="3" t="s">
        <v>1368</v>
      </c>
      <c r="P2458" s="7" t="s">
        <v>1340</v>
      </c>
      <c r="Q2458" s="3" t="s">
        <v>1188</v>
      </c>
      <c r="R2458" s="157">
        <v>100</v>
      </c>
      <c r="S2458" s="9">
        <v>418.54</v>
      </c>
      <c r="T2458" s="253">
        <f t="shared" si="628"/>
        <v>41854</v>
      </c>
      <c r="U2458" s="83">
        <f t="shared" si="627"/>
        <v>46876.480000000003</v>
      </c>
      <c r="V2458" s="9" t="s">
        <v>1327</v>
      </c>
      <c r="W2458" s="152" t="s">
        <v>1396</v>
      </c>
      <c r="X2458" s="243"/>
    </row>
    <row r="2459" spans="1:24" s="225" customFormat="1" ht="102">
      <c r="A2459" s="9" t="s">
        <v>7832</v>
      </c>
      <c r="B2459" s="3" t="s">
        <v>1318</v>
      </c>
      <c r="C2459" s="194" t="s">
        <v>4875</v>
      </c>
      <c r="D2459" s="189" t="s">
        <v>4010</v>
      </c>
      <c r="E2459" s="199" t="s">
        <v>4876</v>
      </c>
      <c r="F2459" s="243"/>
      <c r="G2459" s="161" t="s">
        <v>385</v>
      </c>
      <c r="H2459" s="241">
        <v>0</v>
      </c>
      <c r="I2459" s="34">
        <v>470000000</v>
      </c>
      <c r="J2459" s="21" t="s">
        <v>1316</v>
      </c>
      <c r="K2459" s="17" t="s">
        <v>1633</v>
      </c>
      <c r="L2459" s="235" t="s">
        <v>3905</v>
      </c>
      <c r="M2459" s="140" t="s">
        <v>383</v>
      </c>
      <c r="N2459" s="362" t="s">
        <v>6086</v>
      </c>
      <c r="O2459" s="3" t="s">
        <v>1368</v>
      </c>
      <c r="P2459" s="7" t="s">
        <v>1340</v>
      </c>
      <c r="Q2459" s="3" t="s">
        <v>1188</v>
      </c>
      <c r="R2459" s="157">
        <v>50</v>
      </c>
      <c r="S2459" s="9">
        <v>350</v>
      </c>
      <c r="T2459" s="253">
        <f t="shared" si="628"/>
        <v>17500</v>
      </c>
      <c r="U2459" s="83">
        <f t="shared" si="627"/>
        <v>19600.000000000004</v>
      </c>
      <c r="V2459" s="9" t="s">
        <v>1327</v>
      </c>
      <c r="W2459" s="152" t="s">
        <v>1396</v>
      </c>
      <c r="X2459" s="243"/>
    </row>
    <row r="2460" spans="1:24" s="225" customFormat="1" ht="102">
      <c r="A2460" s="9" t="s">
        <v>7833</v>
      </c>
      <c r="B2460" s="3" t="s">
        <v>1318</v>
      </c>
      <c r="C2460" s="194" t="s">
        <v>4877</v>
      </c>
      <c r="D2460" s="199" t="s">
        <v>4878</v>
      </c>
      <c r="E2460" s="199" t="s">
        <v>4879</v>
      </c>
      <c r="F2460" s="243"/>
      <c r="G2460" s="161" t="s">
        <v>385</v>
      </c>
      <c r="H2460" s="241">
        <v>0</v>
      </c>
      <c r="I2460" s="34">
        <v>470000000</v>
      </c>
      <c r="J2460" s="21" t="s">
        <v>1316</v>
      </c>
      <c r="K2460" s="17" t="s">
        <v>1633</v>
      </c>
      <c r="L2460" s="235" t="s">
        <v>3905</v>
      </c>
      <c r="M2460" s="140" t="s">
        <v>383</v>
      </c>
      <c r="N2460" s="362" t="s">
        <v>6086</v>
      </c>
      <c r="O2460" s="3" t="s">
        <v>1368</v>
      </c>
      <c r="P2460" s="7" t="s">
        <v>1340</v>
      </c>
      <c r="Q2460" s="3" t="s">
        <v>1188</v>
      </c>
      <c r="R2460" s="157">
        <v>5</v>
      </c>
      <c r="S2460" s="9">
        <v>4185.1400000000003</v>
      </c>
      <c r="T2460" s="253">
        <f t="shared" si="628"/>
        <v>20925.7</v>
      </c>
      <c r="U2460" s="83">
        <f t="shared" ref="U2460:U2523" si="629">T2460*1.12</f>
        <v>23436.784000000003</v>
      </c>
      <c r="V2460" s="9" t="s">
        <v>1327</v>
      </c>
      <c r="W2460" s="152" t="s">
        <v>1396</v>
      </c>
      <c r="X2460" s="243"/>
    </row>
    <row r="2461" spans="1:24" s="225" customFormat="1" ht="102">
      <c r="A2461" s="9" t="s">
        <v>7834</v>
      </c>
      <c r="B2461" s="3" t="s">
        <v>1318</v>
      </c>
      <c r="C2461" s="194" t="s">
        <v>4880</v>
      </c>
      <c r="D2461" s="199" t="s">
        <v>4712</v>
      </c>
      <c r="E2461" s="199" t="s">
        <v>4881</v>
      </c>
      <c r="F2461" s="243"/>
      <c r="G2461" s="161" t="s">
        <v>385</v>
      </c>
      <c r="H2461" s="241">
        <v>0</v>
      </c>
      <c r="I2461" s="34">
        <v>470000000</v>
      </c>
      <c r="J2461" s="21" t="s">
        <v>1316</v>
      </c>
      <c r="K2461" s="17" t="s">
        <v>1633</v>
      </c>
      <c r="L2461" s="235" t="s">
        <v>3905</v>
      </c>
      <c r="M2461" s="140" t="s">
        <v>383</v>
      </c>
      <c r="N2461" s="362" t="s">
        <v>6086</v>
      </c>
      <c r="O2461" s="3" t="s">
        <v>1368</v>
      </c>
      <c r="P2461" s="7" t="s">
        <v>1340</v>
      </c>
      <c r="Q2461" s="3" t="s">
        <v>1188</v>
      </c>
      <c r="R2461" s="157">
        <v>5</v>
      </c>
      <c r="S2461" s="9">
        <v>35412.639999999999</v>
      </c>
      <c r="T2461" s="253">
        <f t="shared" si="628"/>
        <v>177063.2</v>
      </c>
      <c r="U2461" s="83">
        <f t="shared" si="629"/>
        <v>198310.78400000004</v>
      </c>
      <c r="V2461" s="9" t="s">
        <v>1327</v>
      </c>
      <c r="W2461" s="152" t="s">
        <v>1396</v>
      </c>
      <c r="X2461" s="243"/>
    </row>
    <row r="2462" spans="1:24" s="225" customFormat="1" ht="102">
      <c r="A2462" s="9" t="s">
        <v>7835</v>
      </c>
      <c r="B2462" s="3" t="s">
        <v>1318</v>
      </c>
      <c r="C2462" s="194" t="s">
        <v>4882</v>
      </c>
      <c r="D2462" s="198" t="s">
        <v>4442</v>
      </c>
      <c r="E2462" s="199" t="s">
        <v>4883</v>
      </c>
      <c r="F2462" s="243"/>
      <c r="G2462" s="161" t="s">
        <v>385</v>
      </c>
      <c r="H2462" s="241">
        <v>0</v>
      </c>
      <c r="I2462" s="34">
        <v>470000000</v>
      </c>
      <c r="J2462" s="21" t="s">
        <v>1316</v>
      </c>
      <c r="K2462" s="17" t="s">
        <v>1633</v>
      </c>
      <c r="L2462" s="235" t="s">
        <v>3905</v>
      </c>
      <c r="M2462" s="140" t="s">
        <v>383</v>
      </c>
      <c r="N2462" s="362" t="s">
        <v>6086</v>
      </c>
      <c r="O2462" s="3" t="s">
        <v>1368</v>
      </c>
      <c r="P2462" s="7" t="s">
        <v>1340</v>
      </c>
      <c r="Q2462" s="3" t="s">
        <v>1188</v>
      </c>
      <c r="R2462" s="259">
        <v>5</v>
      </c>
      <c r="S2462" s="9">
        <v>7215.29</v>
      </c>
      <c r="T2462" s="253">
        <f t="shared" si="628"/>
        <v>36076.449999999997</v>
      </c>
      <c r="U2462" s="83">
        <f t="shared" si="629"/>
        <v>40405.624000000003</v>
      </c>
      <c r="V2462" s="9" t="s">
        <v>1327</v>
      </c>
      <c r="W2462" s="152" t="s">
        <v>1396</v>
      </c>
      <c r="X2462" s="243"/>
    </row>
    <row r="2463" spans="1:24" s="225" customFormat="1" ht="102">
      <c r="A2463" s="9" t="s">
        <v>7836</v>
      </c>
      <c r="B2463" s="3" t="s">
        <v>1318</v>
      </c>
      <c r="C2463" s="194" t="s">
        <v>4884</v>
      </c>
      <c r="D2463" s="199" t="s">
        <v>4187</v>
      </c>
      <c r="E2463" s="199" t="s">
        <v>4885</v>
      </c>
      <c r="F2463" s="243"/>
      <c r="G2463" s="161" t="s">
        <v>385</v>
      </c>
      <c r="H2463" s="241">
        <v>0</v>
      </c>
      <c r="I2463" s="34">
        <v>470000000</v>
      </c>
      <c r="J2463" s="21" t="s">
        <v>1316</v>
      </c>
      <c r="K2463" s="17" t="s">
        <v>1633</v>
      </c>
      <c r="L2463" s="235" t="s">
        <v>3905</v>
      </c>
      <c r="M2463" s="140" t="s">
        <v>383</v>
      </c>
      <c r="N2463" s="362" t="s">
        <v>6086</v>
      </c>
      <c r="O2463" s="3" t="s">
        <v>1368</v>
      </c>
      <c r="P2463" s="7" t="s">
        <v>1340</v>
      </c>
      <c r="Q2463" s="3" t="s">
        <v>1188</v>
      </c>
      <c r="R2463" s="157">
        <v>10</v>
      </c>
      <c r="S2463" s="9">
        <v>6224.66</v>
      </c>
      <c r="T2463" s="253">
        <f t="shared" si="628"/>
        <v>62246.6</v>
      </c>
      <c r="U2463" s="83">
        <f t="shared" si="629"/>
        <v>69716.19200000001</v>
      </c>
      <c r="V2463" s="9" t="s">
        <v>1327</v>
      </c>
      <c r="W2463" s="152" t="s">
        <v>1396</v>
      </c>
      <c r="X2463" s="243"/>
    </row>
    <row r="2464" spans="1:24" s="225" customFormat="1" ht="102">
      <c r="A2464" s="9" t="s">
        <v>7837</v>
      </c>
      <c r="B2464" s="3" t="s">
        <v>1318</v>
      </c>
      <c r="C2464" s="194" t="s">
        <v>4886</v>
      </c>
      <c r="D2464" s="199" t="s">
        <v>4189</v>
      </c>
      <c r="E2464" s="199" t="s">
        <v>4887</v>
      </c>
      <c r="F2464" s="243"/>
      <c r="G2464" s="161" t="s">
        <v>385</v>
      </c>
      <c r="H2464" s="241">
        <v>0</v>
      </c>
      <c r="I2464" s="34">
        <v>470000000</v>
      </c>
      <c r="J2464" s="21" t="s">
        <v>1316</v>
      </c>
      <c r="K2464" s="17" t="s">
        <v>1633</v>
      </c>
      <c r="L2464" s="235" t="s">
        <v>3905</v>
      </c>
      <c r="M2464" s="140" t="s">
        <v>383</v>
      </c>
      <c r="N2464" s="362" t="s">
        <v>6086</v>
      </c>
      <c r="O2464" s="3" t="s">
        <v>1368</v>
      </c>
      <c r="P2464" s="7" t="s">
        <v>1340</v>
      </c>
      <c r="Q2464" s="3" t="s">
        <v>1188</v>
      </c>
      <c r="R2464" s="157">
        <v>6</v>
      </c>
      <c r="S2464" s="9">
        <v>6213.31</v>
      </c>
      <c r="T2464" s="253">
        <f t="shared" si="628"/>
        <v>37279.86</v>
      </c>
      <c r="U2464" s="83">
        <f t="shared" si="629"/>
        <v>41753.443200000002</v>
      </c>
      <c r="V2464" s="9" t="s">
        <v>1327</v>
      </c>
      <c r="W2464" s="152" t="s">
        <v>1396</v>
      </c>
      <c r="X2464" s="243"/>
    </row>
    <row r="2465" spans="1:24" s="225" customFormat="1" ht="102">
      <c r="A2465" s="9" t="s">
        <v>7838</v>
      </c>
      <c r="B2465" s="3" t="s">
        <v>1318</v>
      </c>
      <c r="C2465" s="194" t="s">
        <v>4888</v>
      </c>
      <c r="D2465" s="198" t="s">
        <v>4717</v>
      </c>
      <c r="E2465" s="199" t="s">
        <v>4889</v>
      </c>
      <c r="F2465" s="243"/>
      <c r="G2465" s="161" t="s">
        <v>385</v>
      </c>
      <c r="H2465" s="241">
        <v>0</v>
      </c>
      <c r="I2465" s="34">
        <v>470000000</v>
      </c>
      <c r="J2465" s="21" t="s">
        <v>1316</v>
      </c>
      <c r="K2465" s="17" t="s">
        <v>1633</v>
      </c>
      <c r="L2465" s="235" t="s">
        <v>3905</v>
      </c>
      <c r="M2465" s="140" t="s">
        <v>383</v>
      </c>
      <c r="N2465" s="362" t="s">
        <v>6086</v>
      </c>
      <c r="O2465" s="3" t="s">
        <v>1368</v>
      </c>
      <c r="P2465" s="7" t="s">
        <v>1340</v>
      </c>
      <c r="Q2465" s="3" t="s">
        <v>1188</v>
      </c>
      <c r="R2465" s="157">
        <v>5</v>
      </c>
      <c r="S2465" s="9">
        <v>2629.37</v>
      </c>
      <c r="T2465" s="253">
        <f t="shared" si="628"/>
        <v>13146.849999999999</v>
      </c>
      <c r="U2465" s="83">
        <f t="shared" si="629"/>
        <v>14724.472</v>
      </c>
      <c r="V2465" s="9" t="s">
        <v>1327</v>
      </c>
      <c r="W2465" s="152" t="s">
        <v>1396</v>
      </c>
      <c r="X2465" s="243"/>
    </row>
    <row r="2466" spans="1:24" s="225" customFormat="1" ht="102">
      <c r="A2466" s="9" t="s">
        <v>7839</v>
      </c>
      <c r="B2466" s="3" t="s">
        <v>1318</v>
      </c>
      <c r="C2466" s="194" t="s">
        <v>4888</v>
      </c>
      <c r="D2466" s="198" t="s">
        <v>4890</v>
      </c>
      <c r="E2466" s="199" t="s">
        <v>4891</v>
      </c>
      <c r="F2466" s="243"/>
      <c r="G2466" s="161" t="s">
        <v>385</v>
      </c>
      <c r="H2466" s="241">
        <v>0</v>
      </c>
      <c r="I2466" s="34">
        <v>470000000</v>
      </c>
      <c r="J2466" s="21" t="s">
        <v>1316</v>
      </c>
      <c r="K2466" s="17" t="s">
        <v>1633</v>
      </c>
      <c r="L2466" s="235" t="s">
        <v>3905</v>
      </c>
      <c r="M2466" s="140" t="s">
        <v>383</v>
      </c>
      <c r="N2466" s="362" t="s">
        <v>6086</v>
      </c>
      <c r="O2466" s="3" t="s">
        <v>1368</v>
      </c>
      <c r="P2466" s="7" t="s">
        <v>1340</v>
      </c>
      <c r="Q2466" s="3" t="s">
        <v>1188</v>
      </c>
      <c r="R2466" s="157">
        <v>5</v>
      </c>
      <c r="S2466" s="9">
        <v>2629.37</v>
      </c>
      <c r="T2466" s="253">
        <f t="shared" si="628"/>
        <v>13146.849999999999</v>
      </c>
      <c r="U2466" s="83">
        <f t="shared" si="629"/>
        <v>14724.472</v>
      </c>
      <c r="V2466" s="9" t="s">
        <v>1327</v>
      </c>
      <c r="W2466" s="152" t="s">
        <v>1396</v>
      </c>
      <c r="X2466" s="243"/>
    </row>
    <row r="2467" spans="1:24" s="225" customFormat="1" ht="102">
      <c r="A2467" s="9" t="s">
        <v>7840</v>
      </c>
      <c r="B2467" s="3" t="s">
        <v>1318</v>
      </c>
      <c r="C2467" s="194" t="s">
        <v>4722</v>
      </c>
      <c r="D2467" s="198" t="s">
        <v>4723</v>
      </c>
      <c r="E2467" s="199" t="s">
        <v>4892</v>
      </c>
      <c r="F2467" s="243"/>
      <c r="G2467" s="161" t="s">
        <v>385</v>
      </c>
      <c r="H2467" s="241">
        <v>0</v>
      </c>
      <c r="I2467" s="34">
        <v>470000000</v>
      </c>
      <c r="J2467" s="21" t="s">
        <v>1316</v>
      </c>
      <c r="K2467" s="17" t="s">
        <v>1633</v>
      </c>
      <c r="L2467" s="235" t="s">
        <v>3905</v>
      </c>
      <c r="M2467" s="140" t="s">
        <v>383</v>
      </c>
      <c r="N2467" s="362" t="s">
        <v>6086</v>
      </c>
      <c r="O2467" s="3" t="s">
        <v>1368</v>
      </c>
      <c r="P2467" s="7" t="s">
        <v>1340</v>
      </c>
      <c r="Q2467" s="3" t="s">
        <v>1188</v>
      </c>
      <c r="R2467" s="157">
        <v>2</v>
      </c>
      <c r="S2467" s="9">
        <v>112861.42538265306</v>
      </c>
      <c r="T2467" s="253">
        <f t="shared" si="628"/>
        <v>225722.85076530612</v>
      </c>
      <c r="U2467" s="83">
        <f t="shared" si="629"/>
        <v>252809.59285714288</v>
      </c>
      <c r="V2467" s="9" t="s">
        <v>1327</v>
      </c>
      <c r="W2467" s="152" t="s">
        <v>1396</v>
      </c>
      <c r="X2467" s="243"/>
    </row>
    <row r="2468" spans="1:24" s="225" customFormat="1" ht="102">
      <c r="A2468" s="9" t="s">
        <v>7841</v>
      </c>
      <c r="B2468" s="3" t="s">
        <v>1318</v>
      </c>
      <c r="C2468" s="194" t="s">
        <v>4893</v>
      </c>
      <c r="D2468" s="205" t="s">
        <v>4484</v>
      </c>
      <c r="E2468" s="199" t="s">
        <v>4894</v>
      </c>
      <c r="F2468" s="243"/>
      <c r="G2468" s="161" t="s">
        <v>385</v>
      </c>
      <c r="H2468" s="241">
        <v>0</v>
      </c>
      <c r="I2468" s="34">
        <v>470000000</v>
      </c>
      <c r="J2468" s="21" t="s">
        <v>1316</v>
      </c>
      <c r="K2468" s="17" t="s">
        <v>1633</v>
      </c>
      <c r="L2468" s="235" t="s">
        <v>3905</v>
      </c>
      <c r="M2468" s="140" t="s">
        <v>383</v>
      </c>
      <c r="N2468" s="362" t="s">
        <v>6086</v>
      </c>
      <c r="O2468" s="3" t="s">
        <v>1368</v>
      </c>
      <c r="P2468" s="7" t="s">
        <v>1340</v>
      </c>
      <c r="Q2468" s="3" t="s">
        <v>1188</v>
      </c>
      <c r="R2468" s="157">
        <v>2</v>
      </c>
      <c r="S2468" s="9">
        <v>11696</v>
      </c>
      <c r="T2468" s="253">
        <f t="shared" si="628"/>
        <v>23392</v>
      </c>
      <c r="U2468" s="83">
        <f t="shared" si="629"/>
        <v>26199.040000000001</v>
      </c>
      <c r="V2468" s="9" t="s">
        <v>1327</v>
      </c>
      <c r="W2468" s="152" t="s">
        <v>1396</v>
      </c>
      <c r="X2468" s="243"/>
    </row>
    <row r="2469" spans="1:24" s="225" customFormat="1" ht="102">
      <c r="A2469" s="9" t="s">
        <v>7842</v>
      </c>
      <c r="B2469" s="3" t="s">
        <v>1318</v>
      </c>
      <c r="C2469" s="194" t="s">
        <v>4895</v>
      </c>
      <c r="D2469" s="205" t="s">
        <v>4840</v>
      </c>
      <c r="E2469" s="199" t="s">
        <v>4896</v>
      </c>
      <c r="F2469" s="243"/>
      <c r="G2469" s="161" t="s">
        <v>385</v>
      </c>
      <c r="H2469" s="241">
        <v>0</v>
      </c>
      <c r="I2469" s="34">
        <v>470000000</v>
      </c>
      <c r="J2469" s="21" t="s">
        <v>1316</v>
      </c>
      <c r="K2469" s="17" t="s">
        <v>1633</v>
      </c>
      <c r="L2469" s="235" t="s">
        <v>3905</v>
      </c>
      <c r="M2469" s="140" t="s">
        <v>383</v>
      </c>
      <c r="N2469" s="362" t="s">
        <v>6086</v>
      </c>
      <c r="O2469" s="3" t="s">
        <v>1368</v>
      </c>
      <c r="P2469" s="7" t="s">
        <v>1340</v>
      </c>
      <c r="Q2469" s="3" t="s">
        <v>1188</v>
      </c>
      <c r="R2469" s="157">
        <v>2</v>
      </c>
      <c r="S2469" s="9">
        <v>8772</v>
      </c>
      <c r="T2469" s="253">
        <f t="shared" si="628"/>
        <v>17544</v>
      </c>
      <c r="U2469" s="83">
        <f t="shared" si="629"/>
        <v>19649.280000000002</v>
      </c>
      <c r="V2469" s="9" t="s">
        <v>1327</v>
      </c>
      <c r="W2469" s="152" t="s">
        <v>1396</v>
      </c>
      <c r="X2469" s="243"/>
    </row>
    <row r="2470" spans="1:24" s="225" customFormat="1" ht="102">
      <c r="A2470" s="9" t="s">
        <v>7843</v>
      </c>
      <c r="B2470" s="3" t="s">
        <v>1318</v>
      </c>
      <c r="C2470" s="194" t="s">
        <v>4732</v>
      </c>
      <c r="D2470" s="205" t="s">
        <v>4897</v>
      </c>
      <c r="E2470" s="199" t="s">
        <v>4898</v>
      </c>
      <c r="F2470" s="243"/>
      <c r="G2470" s="161" t="s">
        <v>385</v>
      </c>
      <c r="H2470" s="241">
        <v>0</v>
      </c>
      <c r="I2470" s="34">
        <v>470000000</v>
      </c>
      <c r="J2470" s="21" t="s">
        <v>1316</v>
      </c>
      <c r="K2470" s="17" t="s">
        <v>1633</v>
      </c>
      <c r="L2470" s="235" t="s">
        <v>3905</v>
      </c>
      <c r="M2470" s="140" t="s">
        <v>383</v>
      </c>
      <c r="N2470" s="362" t="s">
        <v>6086</v>
      </c>
      <c r="O2470" s="3" t="s">
        <v>1368</v>
      </c>
      <c r="P2470" s="7" t="s">
        <v>1340</v>
      </c>
      <c r="Q2470" s="3" t="s">
        <v>1188</v>
      </c>
      <c r="R2470" s="157">
        <v>2</v>
      </c>
      <c r="S2470" s="9">
        <v>8772</v>
      </c>
      <c r="T2470" s="253">
        <f t="shared" ref="T2470:T2533" si="630">R2470*S2470</f>
        <v>17544</v>
      </c>
      <c r="U2470" s="83">
        <f t="shared" si="629"/>
        <v>19649.280000000002</v>
      </c>
      <c r="V2470" s="9" t="s">
        <v>1327</v>
      </c>
      <c r="W2470" s="152" t="s">
        <v>1396</v>
      </c>
      <c r="X2470" s="243"/>
    </row>
    <row r="2471" spans="1:24" s="225" customFormat="1" ht="102">
      <c r="A2471" s="9" t="s">
        <v>7844</v>
      </c>
      <c r="B2471" s="3" t="s">
        <v>1318</v>
      </c>
      <c r="C2471" s="194" t="s">
        <v>4899</v>
      </c>
      <c r="D2471" s="199" t="s">
        <v>4900</v>
      </c>
      <c r="E2471" s="199" t="s">
        <v>4901</v>
      </c>
      <c r="F2471" s="243"/>
      <c r="G2471" s="161" t="s">
        <v>385</v>
      </c>
      <c r="H2471" s="241">
        <v>0</v>
      </c>
      <c r="I2471" s="34">
        <v>470000000</v>
      </c>
      <c r="J2471" s="21" t="s">
        <v>1316</v>
      </c>
      <c r="K2471" s="17" t="s">
        <v>1633</v>
      </c>
      <c r="L2471" s="235" t="s">
        <v>3905</v>
      </c>
      <c r="M2471" s="140" t="s">
        <v>383</v>
      </c>
      <c r="N2471" s="362" t="s">
        <v>6086</v>
      </c>
      <c r="O2471" s="3" t="s">
        <v>1368</v>
      </c>
      <c r="P2471" s="7" t="s">
        <v>1340</v>
      </c>
      <c r="Q2471" s="3" t="s">
        <v>1188</v>
      </c>
      <c r="R2471" s="157">
        <v>2</v>
      </c>
      <c r="S2471" s="9">
        <v>7602</v>
      </c>
      <c r="T2471" s="253">
        <f t="shared" si="630"/>
        <v>15204</v>
      </c>
      <c r="U2471" s="83">
        <f t="shared" si="629"/>
        <v>17028.480000000003</v>
      </c>
      <c r="V2471" s="9" t="s">
        <v>1327</v>
      </c>
      <c r="W2471" s="152" t="s">
        <v>1396</v>
      </c>
      <c r="X2471" s="243"/>
    </row>
    <row r="2472" spans="1:24" s="225" customFormat="1" ht="102">
      <c r="A2472" s="9" t="s">
        <v>7845</v>
      </c>
      <c r="B2472" s="3" t="s">
        <v>1318</v>
      </c>
      <c r="C2472" s="194" t="s">
        <v>4902</v>
      </c>
      <c r="D2472" s="199" t="s">
        <v>4667</v>
      </c>
      <c r="E2472" s="199" t="s">
        <v>4903</v>
      </c>
      <c r="F2472" s="243"/>
      <c r="G2472" s="161" t="s">
        <v>385</v>
      </c>
      <c r="H2472" s="241">
        <v>0</v>
      </c>
      <c r="I2472" s="34">
        <v>470000000</v>
      </c>
      <c r="J2472" s="21" t="s">
        <v>1316</v>
      </c>
      <c r="K2472" s="17" t="s">
        <v>1633</v>
      </c>
      <c r="L2472" s="235" t="s">
        <v>3905</v>
      </c>
      <c r="M2472" s="140" t="s">
        <v>383</v>
      </c>
      <c r="N2472" s="362" t="s">
        <v>6086</v>
      </c>
      <c r="O2472" s="3" t="s">
        <v>1368</v>
      </c>
      <c r="P2472" s="7" t="s">
        <v>1340</v>
      </c>
      <c r="Q2472" s="3" t="s">
        <v>1188</v>
      </c>
      <c r="R2472" s="157">
        <v>2</v>
      </c>
      <c r="S2472" s="9">
        <v>7602</v>
      </c>
      <c r="T2472" s="253">
        <f t="shared" si="630"/>
        <v>15204</v>
      </c>
      <c r="U2472" s="83">
        <f t="shared" si="629"/>
        <v>17028.480000000003</v>
      </c>
      <c r="V2472" s="9" t="s">
        <v>1327</v>
      </c>
      <c r="W2472" s="152" t="s">
        <v>1396</v>
      </c>
      <c r="X2472" s="243"/>
    </row>
    <row r="2473" spans="1:24" s="225" customFormat="1" ht="102">
      <c r="A2473" s="9" t="s">
        <v>7846</v>
      </c>
      <c r="B2473" s="3" t="s">
        <v>1318</v>
      </c>
      <c r="C2473" s="194" t="s">
        <v>4904</v>
      </c>
      <c r="D2473" s="199" t="s">
        <v>4667</v>
      </c>
      <c r="E2473" s="199" t="s">
        <v>4905</v>
      </c>
      <c r="F2473" s="243"/>
      <c r="G2473" s="161" t="s">
        <v>385</v>
      </c>
      <c r="H2473" s="241">
        <v>0</v>
      </c>
      <c r="I2473" s="34">
        <v>470000000</v>
      </c>
      <c r="J2473" s="21" t="s">
        <v>1316</v>
      </c>
      <c r="K2473" s="17" t="s">
        <v>1633</v>
      </c>
      <c r="L2473" s="235" t="s">
        <v>3905</v>
      </c>
      <c r="M2473" s="140" t="s">
        <v>383</v>
      </c>
      <c r="N2473" s="362" t="s">
        <v>6086</v>
      </c>
      <c r="O2473" s="3" t="s">
        <v>1368</v>
      </c>
      <c r="P2473" s="7" t="s">
        <v>1340</v>
      </c>
      <c r="Q2473" s="3" t="s">
        <v>1188</v>
      </c>
      <c r="R2473" s="157">
        <v>2</v>
      </c>
      <c r="S2473" s="9">
        <v>7602</v>
      </c>
      <c r="T2473" s="253">
        <f t="shared" si="630"/>
        <v>15204</v>
      </c>
      <c r="U2473" s="83">
        <f t="shared" si="629"/>
        <v>17028.480000000003</v>
      </c>
      <c r="V2473" s="9" t="s">
        <v>1327</v>
      </c>
      <c r="W2473" s="152" t="s">
        <v>1396</v>
      </c>
      <c r="X2473" s="243"/>
    </row>
    <row r="2474" spans="1:24" s="225" customFormat="1" ht="102">
      <c r="A2474" s="9" t="s">
        <v>7847</v>
      </c>
      <c r="B2474" s="3" t="s">
        <v>1318</v>
      </c>
      <c r="C2474" s="194" t="s">
        <v>4906</v>
      </c>
      <c r="D2474" s="199" t="s">
        <v>4727</v>
      </c>
      <c r="E2474" s="199" t="s">
        <v>4907</v>
      </c>
      <c r="F2474" s="243"/>
      <c r="G2474" s="161" t="s">
        <v>385</v>
      </c>
      <c r="H2474" s="241">
        <v>0</v>
      </c>
      <c r="I2474" s="34">
        <v>470000000</v>
      </c>
      <c r="J2474" s="21" t="s">
        <v>1316</v>
      </c>
      <c r="K2474" s="17" t="s">
        <v>1633</v>
      </c>
      <c r="L2474" s="235" t="s">
        <v>3905</v>
      </c>
      <c r="M2474" s="140" t="s">
        <v>383</v>
      </c>
      <c r="N2474" s="362" t="s">
        <v>6086</v>
      </c>
      <c r="O2474" s="3" t="s">
        <v>1368</v>
      </c>
      <c r="P2474" s="7" t="s">
        <v>1340</v>
      </c>
      <c r="Q2474" s="3" t="s">
        <v>1188</v>
      </c>
      <c r="R2474" s="157">
        <v>2</v>
      </c>
      <c r="S2474" s="9">
        <v>8772</v>
      </c>
      <c r="T2474" s="253">
        <f t="shared" si="630"/>
        <v>17544</v>
      </c>
      <c r="U2474" s="83">
        <f t="shared" si="629"/>
        <v>19649.280000000002</v>
      </c>
      <c r="V2474" s="9" t="s">
        <v>1327</v>
      </c>
      <c r="W2474" s="152" t="s">
        <v>1396</v>
      </c>
      <c r="X2474" s="243"/>
    </row>
    <row r="2475" spans="1:24" s="225" customFormat="1" ht="102">
      <c r="A2475" s="9" t="s">
        <v>7848</v>
      </c>
      <c r="B2475" s="3" t="s">
        <v>1318</v>
      </c>
      <c r="C2475" s="192" t="s">
        <v>4203</v>
      </c>
      <c r="D2475" s="190" t="s">
        <v>4204</v>
      </c>
      <c r="E2475" s="199" t="s">
        <v>4908</v>
      </c>
      <c r="F2475" s="243"/>
      <c r="G2475" s="161" t="s">
        <v>385</v>
      </c>
      <c r="H2475" s="241">
        <v>0</v>
      </c>
      <c r="I2475" s="34">
        <v>470000000</v>
      </c>
      <c r="J2475" s="21" t="s">
        <v>1316</v>
      </c>
      <c r="K2475" s="17" t="s">
        <v>1633</v>
      </c>
      <c r="L2475" s="235" t="s">
        <v>3905</v>
      </c>
      <c r="M2475" s="140" t="s">
        <v>383</v>
      </c>
      <c r="N2475" s="362" t="s">
        <v>6086</v>
      </c>
      <c r="O2475" s="3" t="s">
        <v>1368</v>
      </c>
      <c r="P2475" s="7" t="s">
        <v>1340</v>
      </c>
      <c r="Q2475" s="3" t="s">
        <v>1188</v>
      </c>
      <c r="R2475" s="157">
        <v>2</v>
      </c>
      <c r="S2475" s="9">
        <v>6433</v>
      </c>
      <c r="T2475" s="253">
        <f t="shared" si="630"/>
        <v>12866</v>
      </c>
      <c r="U2475" s="83">
        <f t="shared" si="629"/>
        <v>14409.920000000002</v>
      </c>
      <c r="V2475" s="9" t="s">
        <v>1327</v>
      </c>
      <c r="W2475" s="152" t="s">
        <v>1396</v>
      </c>
      <c r="X2475" s="243"/>
    </row>
    <row r="2476" spans="1:24" s="225" customFormat="1" ht="102">
      <c r="A2476" s="9" t="s">
        <v>7849</v>
      </c>
      <c r="B2476" s="3" t="s">
        <v>1318</v>
      </c>
      <c r="C2476" s="194" t="s">
        <v>4909</v>
      </c>
      <c r="D2476" s="199" t="s">
        <v>4910</v>
      </c>
      <c r="E2476" s="199" t="s">
        <v>4911</v>
      </c>
      <c r="F2476" s="243"/>
      <c r="G2476" s="161" t="s">
        <v>385</v>
      </c>
      <c r="H2476" s="241">
        <v>0</v>
      </c>
      <c r="I2476" s="34">
        <v>470000000</v>
      </c>
      <c r="J2476" s="21" t="s">
        <v>1316</v>
      </c>
      <c r="K2476" s="17" t="s">
        <v>1633</v>
      </c>
      <c r="L2476" s="235" t="s">
        <v>3905</v>
      </c>
      <c r="M2476" s="140" t="s">
        <v>383</v>
      </c>
      <c r="N2476" s="362" t="s">
        <v>6086</v>
      </c>
      <c r="O2476" s="3" t="s">
        <v>1368</v>
      </c>
      <c r="P2476" s="7" t="s">
        <v>1340</v>
      </c>
      <c r="Q2476" s="3" t="s">
        <v>1188</v>
      </c>
      <c r="R2476" s="157">
        <v>1</v>
      </c>
      <c r="S2476" s="9">
        <v>115895.9</v>
      </c>
      <c r="T2476" s="253">
        <f t="shared" si="630"/>
        <v>115895.9</v>
      </c>
      <c r="U2476" s="83">
        <f t="shared" si="629"/>
        <v>129803.40800000001</v>
      </c>
      <c r="V2476" s="9" t="s">
        <v>1327</v>
      </c>
      <c r="W2476" s="152" t="s">
        <v>1396</v>
      </c>
      <c r="X2476" s="243"/>
    </row>
    <row r="2477" spans="1:24" s="225" customFormat="1" ht="102">
      <c r="A2477" s="9" t="s">
        <v>7850</v>
      </c>
      <c r="B2477" s="3" t="s">
        <v>1318</v>
      </c>
      <c r="C2477" s="192" t="s">
        <v>4489</v>
      </c>
      <c r="D2477" s="190" t="s">
        <v>4490</v>
      </c>
      <c r="E2477" s="199" t="s">
        <v>4912</v>
      </c>
      <c r="F2477" s="243"/>
      <c r="G2477" s="161" t="s">
        <v>385</v>
      </c>
      <c r="H2477" s="241">
        <v>0</v>
      </c>
      <c r="I2477" s="34">
        <v>470000000</v>
      </c>
      <c r="J2477" s="21" t="s">
        <v>1316</v>
      </c>
      <c r="K2477" s="17" t="s">
        <v>1633</v>
      </c>
      <c r="L2477" s="235" t="s">
        <v>3905</v>
      </c>
      <c r="M2477" s="140" t="s">
        <v>383</v>
      </c>
      <c r="N2477" s="362" t="s">
        <v>6086</v>
      </c>
      <c r="O2477" s="3" t="s">
        <v>1368</v>
      </c>
      <c r="P2477" s="7" t="s">
        <v>1340</v>
      </c>
      <c r="Q2477" s="3" t="s">
        <v>1188</v>
      </c>
      <c r="R2477" s="157">
        <v>2</v>
      </c>
      <c r="S2477" s="9">
        <v>14620</v>
      </c>
      <c r="T2477" s="253">
        <f t="shared" si="630"/>
        <v>29240</v>
      </c>
      <c r="U2477" s="83">
        <f t="shared" si="629"/>
        <v>32748.800000000003</v>
      </c>
      <c r="V2477" s="9" t="s">
        <v>1327</v>
      </c>
      <c r="W2477" s="152" t="s">
        <v>1396</v>
      </c>
      <c r="X2477" s="243"/>
    </row>
    <row r="2478" spans="1:24" s="225" customFormat="1" ht="102">
      <c r="A2478" s="9" t="s">
        <v>7851</v>
      </c>
      <c r="B2478" s="3" t="s">
        <v>1318</v>
      </c>
      <c r="C2478" s="194" t="s">
        <v>4636</v>
      </c>
      <c r="D2478" s="205" t="s">
        <v>4913</v>
      </c>
      <c r="E2478" s="263" t="s">
        <v>4914</v>
      </c>
      <c r="F2478" s="243"/>
      <c r="G2478" s="161" t="s">
        <v>385</v>
      </c>
      <c r="H2478" s="241">
        <v>0</v>
      </c>
      <c r="I2478" s="34">
        <v>470000000</v>
      </c>
      <c r="J2478" s="21" t="s">
        <v>1316</v>
      </c>
      <c r="K2478" s="17" t="s">
        <v>1633</v>
      </c>
      <c r="L2478" s="235" t="s">
        <v>3905</v>
      </c>
      <c r="M2478" s="140" t="s">
        <v>383</v>
      </c>
      <c r="N2478" s="362" t="s">
        <v>6086</v>
      </c>
      <c r="O2478" s="3" t="s">
        <v>1368</v>
      </c>
      <c r="P2478" s="189" t="s">
        <v>1335</v>
      </c>
      <c r="Q2478" s="9" t="s">
        <v>1334</v>
      </c>
      <c r="R2478" s="157">
        <v>2</v>
      </c>
      <c r="S2478" s="9">
        <v>25000</v>
      </c>
      <c r="T2478" s="253">
        <f t="shared" si="630"/>
        <v>50000</v>
      </c>
      <c r="U2478" s="83">
        <f t="shared" si="629"/>
        <v>56000.000000000007</v>
      </c>
      <c r="V2478" s="9" t="s">
        <v>1327</v>
      </c>
      <c r="W2478" s="152" t="s">
        <v>1396</v>
      </c>
      <c r="X2478" s="243"/>
    </row>
    <row r="2479" spans="1:24" s="225" customFormat="1" ht="102">
      <c r="A2479" s="9" t="s">
        <v>7852</v>
      </c>
      <c r="B2479" s="3" t="s">
        <v>1318</v>
      </c>
      <c r="C2479" s="194" t="s">
        <v>4915</v>
      </c>
      <c r="D2479" s="189" t="s">
        <v>4602</v>
      </c>
      <c r="E2479" s="199" t="s">
        <v>4916</v>
      </c>
      <c r="F2479" s="243"/>
      <c r="G2479" s="161" t="s">
        <v>385</v>
      </c>
      <c r="H2479" s="241">
        <v>0</v>
      </c>
      <c r="I2479" s="34">
        <v>470000000</v>
      </c>
      <c r="J2479" s="21" t="s">
        <v>1316</v>
      </c>
      <c r="K2479" s="17" t="s">
        <v>1633</v>
      </c>
      <c r="L2479" s="235" t="s">
        <v>3905</v>
      </c>
      <c r="M2479" s="140" t="s">
        <v>383</v>
      </c>
      <c r="N2479" s="362" t="s">
        <v>6086</v>
      </c>
      <c r="O2479" s="3" t="s">
        <v>1368</v>
      </c>
      <c r="P2479" s="7" t="s">
        <v>1340</v>
      </c>
      <c r="Q2479" s="3" t="s">
        <v>1188</v>
      </c>
      <c r="R2479" s="157">
        <v>2</v>
      </c>
      <c r="S2479" s="9">
        <v>14620</v>
      </c>
      <c r="T2479" s="253">
        <f t="shared" si="630"/>
        <v>29240</v>
      </c>
      <c r="U2479" s="83">
        <f t="shared" si="629"/>
        <v>32748.800000000003</v>
      </c>
      <c r="V2479" s="9" t="s">
        <v>1327</v>
      </c>
      <c r="W2479" s="152" t="s">
        <v>1396</v>
      </c>
      <c r="X2479" s="243"/>
    </row>
    <row r="2480" spans="1:24" s="225" customFormat="1" ht="102">
      <c r="A2480" s="9" t="s">
        <v>7853</v>
      </c>
      <c r="B2480" s="3" t="s">
        <v>1318</v>
      </c>
      <c r="C2480" s="194" t="s">
        <v>4917</v>
      </c>
      <c r="D2480" s="199" t="s">
        <v>4232</v>
      </c>
      <c r="E2480" s="199" t="s">
        <v>4918</v>
      </c>
      <c r="F2480" s="243"/>
      <c r="G2480" s="161" t="s">
        <v>385</v>
      </c>
      <c r="H2480" s="241">
        <v>0</v>
      </c>
      <c r="I2480" s="34">
        <v>470000000</v>
      </c>
      <c r="J2480" s="21" t="s">
        <v>1316</v>
      </c>
      <c r="K2480" s="17" t="s">
        <v>1633</v>
      </c>
      <c r="L2480" s="235" t="s">
        <v>3905</v>
      </c>
      <c r="M2480" s="140" t="s">
        <v>383</v>
      </c>
      <c r="N2480" s="362" t="s">
        <v>6086</v>
      </c>
      <c r="O2480" s="3" t="s">
        <v>1368</v>
      </c>
      <c r="P2480" s="7" t="s">
        <v>1340</v>
      </c>
      <c r="Q2480" s="3" t="s">
        <v>1188</v>
      </c>
      <c r="R2480" s="157">
        <v>40</v>
      </c>
      <c r="S2480" s="9">
        <v>1493.96</v>
      </c>
      <c r="T2480" s="253">
        <f t="shared" si="630"/>
        <v>59758.400000000001</v>
      </c>
      <c r="U2480" s="83">
        <f t="shared" si="629"/>
        <v>66929.40800000001</v>
      </c>
      <c r="V2480" s="9" t="s">
        <v>1327</v>
      </c>
      <c r="W2480" s="152" t="s">
        <v>1396</v>
      </c>
      <c r="X2480" s="243"/>
    </row>
    <row r="2481" spans="1:24" s="225" customFormat="1" ht="102">
      <c r="A2481" s="9" t="s">
        <v>7854</v>
      </c>
      <c r="B2481" s="3" t="s">
        <v>1318</v>
      </c>
      <c r="C2481" s="194" t="s">
        <v>4919</v>
      </c>
      <c r="D2481" s="199" t="s">
        <v>4920</v>
      </c>
      <c r="E2481" s="199" t="s">
        <v>4921</v>
      </c>
      <c r="F2481" s="243"/>
      <c r="G2481" s="161" t="s">
        <v>385</v>
      </c>
      <c r="H2481" s="241">
        <v>0</v>
      </c>
      <c r="I2481" s="34">
        <v>470000000</v>
      </c>
      <c r="J2481" s="21" t="s">
        <v>1316</v>
      </c>
      <c r="K2481" s="17" t="s">
        <v>1633</v>
      </c>
      <c r="L2481" s="235" t="s">
        <v>3905</v>
      </c>
      <c r="M2481" s="140" t="s">
        <v>383</v>
      </c>
      <c r="N2481" s="362" t="s">
        <v>6086</v>
      </c>
      <c r="O2481" s="3" t="s">
        <v>1368</v>
      </c>
      <c r="P2481" s="7" t="s">
        <v>1335</v>
      </c>
      <c r="Q2481" s="3" t="s">
        <v>1334</v>
      </c>
      <c r="R2481" s="157">
        <v>1</v>
      </c>
      <c r="S2481" s="9">
        <v>287927.23</v>
      </c>
      <c r="T2481" s="253">
        <f t="shared" si="630"/>
        <v>287927.23</v>
      </c>
      <c r="U2481" s="83">
        <f t="shared" si="629"/>
        <v>322478.4976</v>
      </c>
      <c r="V2481" s="9" t="s">
        <v>1327</v>
      </c>
      <c r="W2481" s="152" t="s">
        <v>1396</v>
      </c>
      <c r="X2481" s="243"/>
    </row>
    <row r="2482" spans="1:24" s="225" customFormat="1" ht="102">
      <c r="A2482" s="9" t="s">
        <v>7855</v>
      </c>
      <c r="B2482" s="3" t="s">
        <v>1318</v>
      </c>
      <c r="C2482" s="194" t="s">
        <v>4922</v>
      </c>
      <c r="D2482" s="199" t="s">
        <v>4920</v>
      </c>
      <c r="E2482" s="199" t="s">
        <v>4923</v>
      </c>
      <c r="F2482" s="243"/>
      <c r="G2482" s="161" t="s">
        <v>385</v>
      </c>
      <c r="H2482" s="241">
        <v>0</v>
      </c>
      <c r="I2482" s="34">
        <v>470000000</v>
      </c>
      <c r="J2482" s="21" t="s">
        <v>1316</v>
      </c>
      <c r="K2482" s="17" t="s">
        <v>1633</v>
      </c>
      <c r="L2482" s="235" t="s">
        <v>3905</v>
      </c>
      <c r="M2482" s="140" t="s">
        <v>383</v>
      </c>
      <c r="N2482" s="362" t="s">
        <v>6086</v>
      </c>
      <c r="O2482" s="3" t="s">
        <v>1368</v>
      </c>
      <c r="P2482" s="7" t="s">
        <v>1335</v>
      </c>
      <c r="Q2482" s="3" t="s">
        <v>1334</v>
      </c>
      <c r="R2482" s="157">
        <v>1</v>
      </c>
      <c r="S2482" s="9">
        <v>210512.06</v>
      </c>
      <c r="T2482" s="253">
        <f t="shared" si="630"/>
        <v>210512.06</v>
      </c>
      <c r="U2482" s="83">
        <f t="shared" si="629"/>
        <v>235773.50720000002</v>
      </c>
      <c r="V2482" s="9" t="s">
        <v>1327</v>
      </c>
      <c r="W2482" s="152" t="s">
        <v>1396</v>
      </c>
      <c r="X2482" s="243"/>
    </row>
    <row r="2483" spans="1:24" s="225" customFormat="1" ht="102">
      <c r="A2483" s="9" t="s">
        <v>7856</v>
      </c>
      <c r="B2483" s="3" t="s">
        <v>1318</v>
      </c>
      <c r="C2483" s="194" t="s">
        <v>4924</v>
      </c>
      <c r="D2483" s="199" t="s">
        <v>4925</v>
      </c>
      <c r="E2483" s="199" t="s">
        <v>4926</v>
      </c>
      <c r="F2483" s="243"/>
      <c r="G2483" s="161" t="s">
        <v>385</v>
      </c>
      <c r="H2483" s="241">
        <v>0</v>
      </c>
      <c r="I2483" s="34">
        <v>470000000</v>
      </c>
      <c r="J2483" s="21" t="s">
        <v>1316</v>
      </c>
      <c r="K2483" s="17" t="s">
        <v>1633</v>
      </c>
      <c r="L2483" s="235" t="s">
        <v>3905</v>
      </c>
      <c r="M2483" s="140" t="s">
        <v>383</v>
      </c>
      <c r="N2483" s="362" t="s">
        <v>6086</v>
      </c>
      <c r="O2483" s="3" t="s">
        <v>1368</v>
      </c>
      <c r="P2483" s="7" t="s">
        <v>1340</v>
      </c>
      <c r="Q2483" s="3" t="s">
        <v>1188</v>
      </c>
      <c r="R2483" s="157">
        <v>20</v>
      </c>
      <c r="S2483" s="9">
        <v>2781.53</v>
      </c>
      <c r="T2483" s="253">
        <f t="shared" si="630"/>
        <v>55630.600000000006</v>
      </c>
      <c r="U2483" s="83">
        <f t="shared" si="629"/>
        <v>62306.272000000012</v>
      </c>
      <c r="V2483" s="9" t="s">
        <v>1327</v>
      </c>
      <c r="W2483" s="152" t="s">
        <v>1396</v>
      </c>
      <c r="X2483" s="243"/>
    </row>
    <row r="2484" spans="1:24" s="225" customFormat="1" ht="102">
      <c r="A2484" s="9" t="s">
        <v>7857</v>
      </c>
      <c r="B2484" s="3" t="s">
        <v>1318</v>
      </c>
      <c r="C2484" s="194" t="s">
        <v>4927</v>
      </c>
      <c r="D2484" s="199" t="s">
        <v>4928</v>
      </c>
      <c r="E2484" s="199" t="s">
        <v>4929</v>
      </c>
      <c r="F2484" s="243"/>
      <c r="G2484" s="161" t="s">
        <v>385</v>
      </c>
      <c r="H2484" s="241">
        <v>0</v>
      </c>
      <c r="I2484" s="34">
        <v>470000000</v>
      </c>
      <c r="J2484" s="21" t="s">
        <v>1316</v>
      </c>
      <c r="K2484" s="17" t="s">
        <v>1633</v>
      </c>
      <c r="L2484" s="235" t="s">
        <v>3905</v>
      </c>
      <c r="M2484" s="140" t="s">
        <v>383</v>
      </c>
      <c r="N2484" s="362" t="s">
        <v>6086</v>
      </c>
      <c r="O2484" s="3" t="s">
        <v>1368</v>
      </c>
      <c r="P2484" s="7" t="s">
        <v>1340</v>
      </c>
      <c r="Q2484" s="3" t="s">
        <v>1188</v>
      </c>
      <c r="R2484" s="157">
        <v>8</v>
      </c>
      <c r="S2484" s="9">
        <v>13225.03</v>
      </c>
      <c r="T2484" s="253">
        <f t="shared" si="630"/>
        <v>105800.24</v>
      </c>
      <c r="U2484" s="83">
        <f t="shared" si="629"/>
        <v>118496.26880000002</v>
      </c>
      <c r="V2484" s="9" t="s">
        <v>1327</v>
      </c>
      <c r="W2484" s="152" t="s">
        <v>1396</v>
      </c>
      <c r="X2484" s="243"/>
    </row>
    <row r="2485" spans="1:24" s="225" customFormat="1" ht="102">
      <c r="A2485" s="9" t="s">
        <v>7858</v>
      </c>
      <c r="B2485" s="3" t="s">
        <v>1318</v>
      </c>
      <c r="C2485" s="194" t="s">
        <v>4930</v>
      </c>
      <c r="D2485" s="198" t="s">
        <v>4931</v>
      </c>
      <c r="E2485" s="199" t="s">
        <v>4932</v>
      </c>
      <c r="F2485" s="243"/>
      <c r="G2485" s="161" t="s">
        <v>385</v>
      </c>
      <c r="H2485" s="241">
        <v>0</v>
      </c>
      <c r="I2485" s="34">
        <v>470000000</v>
      </c>
      <c r="J2485" s="21" t="s">
        <v>1316</v>
      </c>
      <c r="K2485" s="17" t="s">
        <v>1633</v>
      </c>
      <c r="L2485" s="235" t="s">
        <v>3905</v>
      </c>
      <c r="M2485" s="140" t="s">
        <v>383</v>
      </c>
      <c r="N2485" s="362" t="s">
        <v>6086</v>
      </c>
      <c r="O2485" s="3" t="s">
        <v>1368</v>
      </c>
      <c r="P2485" s="7" t="s">
        <v>1340</v>
      </c>
      <c r="Q2485" s="3" t="s">
        <v>1188</v>
      </c>
      <c r="R2485" s="157">
        <v>2</v>
      </c>
      <c r="S2485" s="9">
        <v>32372.799999999999</v>
      </c>
      <c r="T2485" s="253">
        <f t="shared" si="630"/>
        <v>64745.599999999999</v>
      </c>
      <c r="U2485" s="83">
        <f t="shared" si="629"/>
        <v>72515.072</v>
      </c>
      <c r="V2485" s="9" t="s">
        <v>1327</v>
      </c>
      <c r="W2485" s="152" t="s">
        <v>1396</v>
      </c>
      <c r="X2485" s="243"/>
    </row>
    <row r="2486" spans="1:24" s="225" customFormat="1" ht="102">
      <c r="A2486" s="9" t="s">
        <v>7859</v>
      </c>
      <c r="B2486" s="3" t="s">
        <v>1318</v>
      </c>
      <c r="C2486" s="192" t="s">
        <v>4751</v>
      </c>
      <c r="D2486" s="190" t="s">
        <v>4752</v>
      </c>
      <c r="E2486" s="199" t="s">
        <v>4933</v>
      </c>
      <c r="F2486" s="243"/>
      <c r="G2486" s="161" t="s">
        <v>385</v>
      </c>
      <c r="H2486" s="241">
        <v>0</v>
      </c>
      <c r="I2486" s="34">
        <v>470000000</v>
      </c>
      <c r="J2486" s="21" t="s">
        <v>1316</v>
      </c>
      <c r="K2486" s="17" t="s">
        <v>1633</v>
      </c>
      <c r="L2486" s="235" t="s">
        <v>3905</v>
      </c>
      <c r="M2486" s="140" t="s">
        <v>383</v>
      </c>
      <c r="N2486" s="362" t="s">
        <v>6086</v>
      </c>
      <c r="O2486" s="3" t="s">
        <v>1368</v>
      </c>
      <c r="P2486" s="7" t="s">
        <v>1340</v>
      </c>
      <c r="Q2486" s="3" t="s">
        <v>1188</v>
      </c>
      <c r="R2486" s="157">
        <v>2</v>
      </c>
      <c r="S2486" s="9">
        <v>91232</v>
      </c>
      <c r="T2486" s="253">
        <f t="shared" si="630"/>
        <v>182464</v>
      </c>
      <c r="U2486" s="83">
        <f t="shared" si="629"/>
        <v>204359.68000000002</v>
      </c>
      <c r="V2486" s="9" t="s">
        <v>1327</v>
      </c>
      <c r="W2486" s="152" t="s">
        <v>1396</v>
      </c>
      <c r="X2486" s="243"/>
    </row>
    <row r="2487" spans="1:24" s="225" customFormat="1" ht="102">
      <c r="A2487" s="9" t="s">
        <v>7860</v>
      </c>
      <c r="B2487" s="3" t="s">
        <v>1318</v>
      </c>
      <c r="C2487" s="192" t="s">
        <v>4751</v>
      </c>
      <c r="D2487" s="190" t="s">
        <v>4752</v>
      </c>
      <c r="E2487" s="199" t="s">
        <v>4934</v>
      </c>
      <c r="F2487" s="243"/>
      <c r="G2487" s="161" t="s">
        <v>385</v>
      </c>
      <c r="H2487" s="241">
        <v>0</v>
      </c>
      <c r="I2487" s="34">
        <v>470000000</v>
      </c>
      <c r="J2487" s="21" t="s">
        <v>1316</v>
      </c>
      <c r="K2487" s="17" t="s">
        <v>1633</v>
      </c>
      <c r="L2487" s="235" t="s">
        <v>3905</v>
      </c>
      <c r="M2487" s="140" t="s">
        <v>383</v>
      </c>
      <c r="N2487" s="362" t="s">
        <v>6086</v>
      </c>
      <c r="O2487" s="3" t="s">
        <v>1368</v>
      </c>
      <c r="P2487" s="7" t="s">
        <v>1340</v>
      </c>
      <c r="Q2487" s="3" t="s">
        <v>1188</v>
      </c>
      <c r="R2487" s="157">
        <v>2</v>
      </c>
      <c r="S2487" s="9">
        <v>91232</v>
      </c>
      <c r="T2487" s="253">
        <f t="shared" si="630"/>
        <v>182464</v>
      </c>
      <c r="U2487" s="83">
        <f t="shared" si="629"/>
        <v>204359.68000000002</v>
      </c>
      <c r="V2487" s="9" t="s">
        <v>1327</v>
      </c>
      <c r="W2487" s="152" t="s">
        <v>1396</v>
      </c>
      <c r="X2487" s="243"/>
    </row>
    <row r="2488" spans="1:24" s="225" customFormat="1" ht="102">
      <c r="A2488" s="9" t="s">
        <v>7861</v>
      </c>
      <c r="B2488" s="3" t="s">
        <v>1318</v>
      </c>
      <c r="C2488" s="192" t="s">
        <v>4751</v>
      </c>
      <c r="D2488" s="190" t="s">
        <v>4752</v>
      </c>
      <c r="E2488" s="199" t="s">
        <v>4935</v>
      </c>
      <c r="F2488" s="243"/>
      <c r="G2488" s="161" t="s">
        <v>385</v>
      </c>
      <c r="H2488" s="241">
        <v>0</v>
      </c>
      <c r="I2488" s="34">
        <v>470000000</v>
      </c>
      <c r="J2488" s="21" t="s">
        <v>1316</v>
      </c>
      <c r="K2488" s="17" t="s">
        <v>1633</v>
      </c>
      <c r="L2488" s="235" t="s">
        <v>3905</v>
      </c>
      <c r="M2488" s="140" t="s">
        <v>383</v>
      </c>
      <c r="N2488" s="362" t="s">
        <v>6086</v>
      </c>
      <c r="O2488" s="3" t="s">
        <v>1368</v>
      </c>
      <c r="P2488" s="7" t="s">
        <v>1340</v>
      </c>
      <c r="Q2488" s="3" t="s">
        <v>1188</v>
      </c>
      <c r="R2488" s="157">
        <v>2</v>
      </c>
      <c r="S2488" s="9">
        <v>91232</v>
      </c>
      <c r="T2488" s="253">
        <f t="shared" si="630"/>
        <v>182464</v>
      </c>
      <c r="U2488" s="83">
        <f t="shared" si="629"/>
        <v>204359.68000000002</v>
      </c>
      <c r="V2488" s="9" t="s">
        <v>1327</v>
      </c>
      <c r="W2488" s="152" t="s">
        <v>1396</v>
      </c>
      <c r="X2488" s="243"/>
    </row>
    <row r="2489" spans="1:24" s="225" customFormat="1" ht="102">
      <c r="A2489" s="9" t="s">
        <v>7862</v>
      </c>
      <c r="B2489" s="3" t="s">
        <v>1318</v>
      </c>
      <c r="C2489" s="192" t="s">
        <v>4751</v>
      </c>
      <c r="D2489" s="190" t="s">
        <v>4752</v>
      </c>
      <c r="E2489" s="199" t="s">
        <v>4936</v>
      </c>
      <c r="F2489" s="243"/>
      <c r="G2489" s="161" t="s">
        <v>385</v>
      </c>
      <c r="H2489" s="241">
        <v>0</v>
      </c>
      <c r="I2489" s="34">
        <v>470000000</v>
      </c>
      <c r="J2489" s="21" t="s">
        <v>1316</v>
      </c>
      <c r="K2489" s="17" t="s">
        <v>1633</v>
      </c>
      <c r="L2489" s="235" t="s">
        <v>3905</v>
      </c>
      <c r="M2489" s="140" t="s">
        <v>383</v>
      </c>
      <c r="N2489" s="362" t="s">
        <v>6086</v>
      </c>
      <c r="O2489" s="3" t="s">
        <v>1368</v>
      </c>
      <c r="P2489" s="7" t="s">
        <v>1340</v>
      </c>
      <c r="Q2489" s="3" t="s">
        <v>1188</v>
      </c>
      <c r="R2489" s="157">
        <v>2</v>
      </c>
      <c r="S2489" s="9">
        <v>91232</v>
      </c>
      <c r="T2489" s="253">
        <f t="shared" si="630"/>
        <v>182464</v>
      </c>
      <c r="U2489" s="83">
        <f t="shared" si="629"/>
        <v>204359.68000000002</v>
      </c>
      <c r="V2489" s="9" t="s">
        <v>1327</v>
      </c>
      <c r="W2489" s="152" t="s">
        <v>1396</v>
      </c>
      <c r="X2489" s="243"/>
    </row>
    <row r="2490" spans="1:24" s="225" customFormat="1" ht="102">
      <c r="A2490" s="9" t="s">
        <v>7863</v>
      </c>
      <c r="B2490" s="3" t="s">
        <v>1318</v>
      </c>
      <c r="C2490" s="194" t="s">
        <v>4937</v>
      </c>
      <c r="D2490" s="189" t="s">
        <v>4938</v>
      </c>
      <c r="E2490" s="199" t="s">
        <v>4939</v>
      </c>
      <c r="F2490" s="243"/>
      <c r="G2490" s="161" t="s">
        <v>385</v>
      </c>
      <c r="H2490" s="241">
        <v>0</v>
      </c>
      <c r="I2490" s="34">
        <v>470000000</v>
      </c>
      <c r="J2490" s="21" t="s">
        <v>1316</v>
      </c>
      <c r="K2490" s="17" t="s">
        <v>1633</v>
      </c>
      <c r="L2490" s="235" t="s">
        <v>3905</v>
      </c>
      <c r="M2490" s="140" t="s">
        <v>383</v>
      </c>
      <c r="N2490" s="362" t="s">
        <v>6086</v>
      </c>
      <c r="O2490" s="3" t="s">
        <v>1368</v>
      </c>
      <c r="P2490" s="7" t="s">
        <v>1340</v>
      </c>
      <c r="Q2490" s="3" t="s">
        <v>1188</v>
      </c>
      <c r="R2490" s="157">
        <v>4</v>
      </c>
      <c r="S2490" s="9">
        <v>5376.26</v>
      </c>
      <c r="T2490" s="253">
        <f t="shared" si="630"/>
        <v>21505.040000000001</v>
      </c>
      <c r="U2490" s="83">
        <f t="shared" si="629"/>
        <v>24085.644800000002</v>
      </c>
      <c r="V2490" s="9" t="s">
        <v>1327</v>
      </c>
      <c r="W2490" s="152" t="s">
        <v>1396</v>
      </c>
      <c r="X2490" s="243"/>
    </row>
    <row r="2491" spans="1:24" s="225" customFormat="1" ht="102">
      <c r="A2491" s="9" t="s">
        <v>7864</v>
      </c>
      <c r="B2491" s="3" t="s">
        <v>1318</v>
      </c>
      <c r="C2491" s="194" t="s">
        <v>4940</v>
      </c>
      <c r="D2491" s="199" t="s">
        <v>4941</v>
      </c>
      <c r="E2491" s="199" t="s">
        <v>4942</v>
      </c>
      <c r="F2491" s="243"/>
      <c r="G2491" s="161" t="s">
        <v>385</v>
      </c>
      <c r="H2491" s="241">
        <v>0</v>
      </c>
      <c r="I2491" s="34">
        <v>470000000</v>
      </c>
      <c r="J2491" s="21" t="s">
        <v>1316</v>
      </c>
      <c r="K2491" s="17" t="s">
        <v>1633</v>
      </c>
      <c r="L2491" s="235" t="s">
        <v>3905</v>
      </c>
      <c r="M2491" s="140" t="s">
        <v>383</v>
      </c>
      <c r="N2491" s="362" t="s">
        <v>6086</v>
      </c>
      <c r="O2491" s="3" t="s">
        <v>1368</v>
      </c>
      <c r="P2491" s="7" t="s">
        <v>1340</v>
      </c>
      <c r="Q2491" s="3" t="s">
        <v>1188</v>
      </c>
      <c r="R2491" s="157">
        <v>6</v>
      </c>
      <c r="S2491" s="9">
        <v>1374.44</v>
      </c>
      <c r="T2491" s="253">
        <f t="shared" si="630"/>
        <v>8246.64</v>
      </c>
      <c r="U2491" s="83">
        <f t="shared" si="629"/>
        <v>9236.2368000000006</v>
      </c>
      <c r="V2491" s="9" t="s">
        <v>1327</v>
      </c>
      <c r="W2491" s="152" t="s">
        <v>1396</v>
      </c>
      <c r="X2491" s="243"/>
    </row>
    <row r="2492" spans="1:24" s="225" customFormat="1" ht="102">
      <c r="A2492" s="9" t="s">
        <v>7865</v>
      </c>
      <c r="B2492" s="3" t="s">
        <v>1318</v>
      </c>
      <c r="C2492" s="194" t="s">
        <v>4940</v>
      </c>
      <c r="D2492" s="199" t="s">
        <v>4941</v>
      </c>
      <c r="E2492" s="199" t="s">
        <v>4943</v>
      </c>
      <c r="F2492" s="243"/>
      <c r="G2492" s="161" t="s">
        <v>385</v>
      </c>
      <c r="H2492" s="241">
        <v>0</v>
      </c>
      <c r="I2492" s="34">
        <v>470000000</v>
      </c>
      <c r="J2492" s="21" t="s">
        <v>1316</v>
      </c>
      <c r="K2492" s="17" t="s">
        <v>1633</v>
      </c>
      <c r="L2492" s="235" t="s">
        <v>3905</v>
      </c>
      <c r="M2492" s="140" t="s">
        <v>383</v>
      </c>
      <c r="N2492" s="362" t="s">
        <v>6086</v>
      </c>
      <c r="O2492" s="3" t="s">
        <v>1368</v>
      </c>
      <c r="P2492" s="7" t="s">
        <v>1340</v>
      </c>
      <c r="Q2492" s="3" t="s">
        <v>1188</v>
      </c>
      <c r="R2492" s="157">
        <v>6</v>
      </c>
      <c r="S2492" s="9">
        <v>1374.44</v>
      </c>
      <c r="T2492" s="253">
        <f t="shared" si="630"/>
        <v>8246.64</v>
      </c>
      <c r="U2492" s="83">
        <f t="shared" si="629"/>
        <v>9236.2368000000006</v>
      </c>
      <c r="V2492" s="9" t="s">
        <v>1327</v>
      </c>
      <c r="W2492" s="152" t="s">
        <v>1396</v>
      </c>
      <c r="X2492" s="243"/>
    </row>
    <row r="2493" spans="1:24" s="225" customFormat="1" ht="102">
      <c r="A2493" s="9" t="s">
        <v>7866</v>
      </c>
      <c r="B2493" s="3" t="s">
        <v>1318</v>
      </c>
      <c r="C2493" s="194" t="s">
        <v>4944</v>
      </c>
      <c r="D2493" s="199" t="s">
        <v>4941</v>
      </c>
      <c r="E2493" s="199" t="s">
        <v>4945</v>
      </c>
      <c r="F2493" s="243"/>
      <c r="G2493" s="161" t="s">
        <v>385</v>
      </c>
      <c r="H2493" s="241">
        <v>0</v>
      </c>
      <c r="I2493" s="34">
        <v>470000000</v>
      </c>
      <c r="J2493" s="21" t="s">
        <v>1316</v>
      </c>
      <c r="K2493" s="17" t="s">
        <v>1633</v>
      </c>
      <c r="L2493" s="235" t="s">
        <v>3905</v>
      </c>
      <c r="M2493" s="140" t="s">
        <v>383</v>
      </c>
      <c r="N2493" s="362" t="s">
        <v>6086</v>
      </c>
      <c r="O2493" s="3" t="s">
        <v>1368</v>
      </c>
      <c r="P2493" s="7" t="s">
        <v>1340</v>
      </c>
      <c r="Q2493" s="3" t="s">
        <v>1188</v>
      </c>
      <c r="R2493" s="157">
        <v>6</v>
      </c>
      <c r="S2493" s="9">
        <v>1314.69</v>
      </c>
      <c r="T2493" s="253">
        <f t="shared" si="630"/>
        <v>7888.14</v>
      </c>
      <c r="U2493" s="83">
        <f t="shared" si="629"/>
        <v>8834.716800000002</v>
      </c>
      <c r="V2493" s="9" t="s">
        <v>1327</v>
      </c>
      <c r="W2493" s="152" t="s">
        <v>1396</v>
      </c>
      <c r="X2493" s="243"/>
    </row>
    <row r="2494" spans="1:24" s="225" customFormat="1" ht="102">
      <c r="A2494" s="9" t="s">
        <v>7867</v>
      </c>
      <c r="B2494" s="3" t="s">
        <v>1318</v>
      </c>
      <c r="C2494" s="194" t="s">
        <v>4946</v>
      </c>
      <c r="D2494" s="199" t="s">
        <v>4947</v>
      </c>
      <c r="E2494" s="199" t="s">
        <v>4948</v>
      </c>
      <c r="F2494" s="243"/>
      <c r="G2494" s="161" t="s">
        <v>385</v>
      </c>
      <c r="H2494" s="241">
        <v>0</v>
      </c>
      <c r="I2494" s="34">
        <v>470000000</v>
      </c>
      <c r="J2494" s="21" t="s">
        <v>1316</v>
      </c>
      <c r="K2494" s="17" t="s">
        <v>1633</v>
      </c>
      <c r="L2494" s="235" t="s">
        <v>3905</v>
      </c>
      <c r="M2494" s="140" t="s">
        <v>383</v>
      </c>
      <c r="N2494" s="362" t="s">
        <v>6086</v>
      </c>
      <c r="O2494" s="3" t="s">
        <v>1368</v>
      </c>
      <c r="P2494" s="7" t="s">
        <v>1340</v>
      </c>
      <c r="Q2494" s="3" t="s">
        <v>1188</v>
      </c>
      <c r="R2494" s="157">
        <v>5</v>
      </c>
      <c r="S2494" s="9">
        <v>12233.49</v>
      </c>
      <c r="T2494" s="253">
        <f t="shared" si="630"/>
        <v>61167.45</v>
      </c>
      <c r="U2494" s="83">
        <f t="shared" si="629"/>
        <v>68507.544000000009</v>
      </c>
      <c r="V2494" s="9" t="s">
        <v>1327</v>
      </c>
      <c r="W2494" s="152" t="s">
        <v>1396</v>
      </c>
      <c r="X2494" s="243"/>
    </row>
    <row r="2495" spans="1:24" s="225" customFormat="1" ht="102">
      <c r="A2495" s="9" t="s">
        <v>7868</v>
      </c>
      <c r="B2495" s="3" t="s">
        <v>1318</v>
      </c>
      <c r="C2495" s="194" t="s">
        <v>4949</v>
      </c>
      <c r="D2495" s="198" t="s">
        <v>4950</v>
      </c>
      <c r="E2495" s="199" t="s">
        <v>4951</v>
      </c>
      <c r="F2495" s="243"/>
      <c r="G2495" s="161" t="s">
        <v>385</v>
      </c>
      <c r="H2495" s="241">
        <v>0</v>
      </c>
      <c r="I2495" s="34">
        <v>470000000</v>
      </c>
      <c r="J2495" s="21" t="s">
        <v>1316</v>
      </c>
      <c r="K2495" s="17" t="s">
        <v>1633</v>
      </c>
      <c r="L2495" s="235" t="s">
        <v>3905</v>
      </c>
      <c r="M2495" s="140" t="s">
        <v>383</v>
      </c>
      <c r="N2495" s="362" t="s">
        <v>6086</v>
      </c>
      <c r="O2495" s="3" t="s">
        <v>1368</v>
      </c>
      <c r="P2495" s="7" t="s">
        <v>1340</v>
      </c>
      <c r="Q2495" s="3" t="s">
        <v>1188</v>
      </c>
      <c r="R2495" s="157">
        <v>4</v>
      </c>
      <c r="S2495" s="9">
        <v>21053</v>
      </c>
      <c r="T2495" s="253">
        <f t="shared" si="630"/>
        <v>84212</v>
      </c>
      <c r="U2495" s="83">
        <f t="shared" si="629"/>
        <v>94317.440000000002</v>
      </c>
      <c r="V2495" s="9" t="s">
        <v>1327</v>
      </c>
      <c r="W2495" s="152" t="s">
        <v>1396</v>
      </c>
      <c r="X2495" s="243"/>
    </row>
    <row r="2496" spans="1:24" s="225" customFormat="1" ht="102">
      <c r="A2496" s="9" t="s">
        <v>7869</v>
      </c>
      <c r="B2496" s="3" t="s">
        <v>1318</v>
      </c>
      <c r="C2496" s="194" t="s">
        <v>4952</v>
      </c>
      <c r="D2496" s="199" t="s">
        <v>3411</v>
      </c>
      <c r="E2496" s="199" t="s">
        <v>4953</v>
      </c>
      <c r="F2496" s="243"/>
      <c r="G2496" s="161" t="s">
        <v>385</v>
      </c>
      <c r="H2496" s="241">
        <v>0</v>
      </c>
      <c r="I2496" s="34">
        <v>470000000</v>
      </c>
      <c r="J2496" s="21" t="s">
        <v>1316</v>
      </c>
      <c r="K2496" s="17" t="s">
        <v>1633</v>
      </c>
      <c r="L2496" s="235" t="s">
        <v>3905</v>
      </c>
      <c r="M2496" s="140" t="s">
        <v>383</v>
      </c>
      <c r="N2496" s="362" t="s">
        <v>6086</v>
      </c>
      <c r="O2496" s="3" t="s">
        <v>1368</v>
      </c>
      <c r="P2496" s="7" t="s">
        <v>1340</v>
      </c>
      <c r="Q2496" s="3" t="s">
        <v>1188</v>
      </c>
      <c r="R2496" s="157">
        <v>10</v>
      </c>
      <c r="S2496" s="9">
        <v>14808.93</v>
      </c>
      <c r="T2496" s="253">
        <f t="shared" si="630"/>
        <v>148089.29999999999</v>
      </c>
      <c r="U2496" s="83">
        <f t="shared" si="629"/>
        <v>165860.016</v>
      </c>
      <c r="V2496" s="9" t="s">
        <v>1327</v>
      </c>
      <c r="W2496" s="152" t="s">
        <v>1396</v>
      </c>
      <c r="X2496" s="243"/>
    </row>
    <row r="2497" spans="1:24" s="225" customFormat="1" ht="102">
      <c r="A2497" s="9" t="s">
        <v>7870</v>
      </c>
      <c r="B2497" s="3" t="s">
        <v>1318</v>
      </c>
      <c r="C2497" s="194" t="s">
        <v>4954</v>
      </c>
      <c r="D2497" s="198" t="s">
        <v>4955</v>
      </c>
      <c r="E2497" s="199" t="s">
        <v>4956</v>
      </c>
      <c r="F2497" s="243"/>
      <c r="G2497" s="161" t="s">
        <v>385</v>
      </c>
      <c r="H2497" s="241">
        <v>0</v>
      </c>
      <c r="I2497" s="34">
        <v>470000000</v>
      </c>
      <c r="J2497" s="21" t="s">
        <v>1316</v>
      </c>
      <c r="K2497" s="17" t="s">
        <v>1633</v>
      </c>
      <c r="L2497" s="235" t="s">
        <v>3905</v>
      </c>
      <c r="M2497" s="140" t="s">
        <v>383</v>
      </c>
      <c r="N2497" s="362" t="s">
        <v>6086</v>
      </c>
      <c r="O2497" s="3" t="s">
        <v>1368</v>
      </c>
      <c r="P2497" s="7" t="s">
        <v>1340</v>
      </c>
      <c r="Q2497" s="3" t="s">
        <v>1188</v>
      </c>
      <c r="R2497" s="157">
        <v>6</v>
      </c>
      <c r="S2497" s="9">
        <v>2924</v>
      </c>
      <c r="T2497" s="253">
        <f t="shared" si="630"/>
        <v>17544</v>
      </c>
      <c r="U2497" s="83">
        <f t="shared" si="629"/>
        <v>19649.280000000002</v>
      </c>
      <c r="V2497" s="9" t="s">
        <v>1327</v>
      </c>
      <c r="W2497" s="152" t="s">
        <v>1396</v>
      </c>
      <c r="X2497" s="243"/>
    </row>
    <row r="2498" spans="1:24" s="225" customFormat="1" ht="102">
      <c r="A2498" s="9" t="s">
        <v>7871</v>
      </c>
      <c r="B2498" s="3" t="s">
        <v>1318</v>
      </c>
      <c r="C2498" s="194" t="s">
        <v>4957</v>
      </c>
      <c r="D2498" s="189" t="s">
        <v>4684</v>
      </c>
      <c r="E2498" s="199" t="s">
        <v>4958</v>
      </c>
      <c r="F2498" s="243"/>
      <c r="G2498" s="161" t="s">
        <v>385</v>
      </c>
      <c r="H2498" s="241">
        <v>0</v>
      </c>
      <c r="I2498" s="34">
        <v>470000000</v>
      </c>
      <c r="J2498" s="21" t="s">
        <v>1316</v>
      </c>
      <c r="K2498" s="17" t="s">
        <v>1633</v>
      </c>
      <c r="L2498" s="235" t="s">
        <v>3905</v>
      </c>
      <c r="M2498" s="140" t="s">
        <v>383</v>
      </c>
      <c r="N2498" s="362" t="s">
        <v>6086</v>
      </c>
      <c r="O2498" s="3" t="s">
        <v>1368</v>
      </c>
      <c r="P2498" s="7" t="s">
        <v>1340</v>
      </c>
      <c r="Q2498" s="3" t="s">
        <v>1188</v>
      </c>
      <c r="R2498" s="157">
        <v>4</v>
      </c>
      <c r="S2498" s="9">
        <v>4183.09</v>
      </c>
      <c r="T2498" s="253">
        <f t="shared" si="630"/>
        <v>16732.36</v>
      </c>
      <c r="U2498" s="83">
        <f t="shared" si="629"/>
        <v>18740.243200000001</v>
      </c>
      <c r="V2498" s="9" t="s">
        <v>1327</v>
      </c>
      <c r="W2498" s="152" t="s">
        <v>1396</v>
      </c>
      <c r="X2498" s="243"/>
    </row>
    <row r="2499" spans="1:24" s="225" customFormat="1" ht="102">
      <c r="A2499" s="9" t="s">
        <v>7872</v>
      </c>
      <c r="B2499" s="3" t="s">
        <v>1318</v>
      </c>
      <c r="C2499" s="194" t="s">
        <v>4959</v>
      </c>
      <c r="D2499" s="199" t="s">
        <v>4960</v>
      </c>
      <c r="E2499" s="199" t="s">
        <v>4961</v>
      </c>
      <c r="F2499" s="243"/>
      <c r="G2499" s="161" t="s">
        <v>385</v>
      </c>
      <c r="H2499" s="241">
        <v>0</v>
      </c>
      <c r="I2499" s="34">
        <v>470000000</v>
      </c>
      <c r="J2499" s="21" t="s">
        <v>1316</v>
      </c>
      <c r="K2499" s="17" t="s">
        <v>1633</v>
      </c>
      <c r="L2499" s="235" t="s">
        <v>3905</v>
      </c>
      <c r="M2499" s="140" t="s">
        <v>383</v>
      </c>
      <c r="N2499" s="362" t="s">
        <v>6086</v>
      </c>
      <c r="O2499" s="3" t="s">
        <v>1368</v>
      </c>
      <c r="P2499" s="7" t="s">
        <v>1340</v>
      </c>
      <c r="Q2499" s="3" t="s">
        <v>1188</v>
      </c>
      <c r="R2499" s="157">
        <v>15</v>
      </c>
      <c r="S2499" s="9">
        <v>2897.41</v>
      </c>
      <c r="T2499" s="253">
        <f t="shared" si="630"/>
        <v>43461.149999999994</v>
      </c>
      <c r="U2499" s="83">
        <f t="shared" si="629"/>
        <v>48676.487999999998</v>
      </c>
      <c r="V2499" s="9" t="s">
        <v>1327</v>
      </c>
      <c r="W2499" s="152" t="s">
        <v>1396</v>
      </c>
      <c r="X2499" s="243"/>
    </row>
    <row r="2500" spans="1:24" s="225" customFormat="1" ht="102">
      <c r="A2500" s="9" t="s">
        <v>7873</v>
      </c>
      <c r="B2500" s="3" t="s">
        <v>1318</v>
      </c>
      <c r="C2500" s="194" t="s">
        <v>4962</v>
      </c>
      <c r="D2500" s="199" t="s">
        <v>4963</v>
      </c>
      <c r="E2500" s="199" t="s">
        <v>4964</v>
      </c>
      <c r="F2500" s="243"/>
      <c r="G2500" s="161" t="s">
        <v>385</v>
      </c>
      <c r="H2500" s="241">
        <v>0</v>
      </c>
      <c r="I2500" s="34">
        <v>470000000</v>
      </c>
      <c r="J2500" s="21" t="s">
        <v>1316</v>
      </c>
      <c r="K2500" s="17" t="s">
        <v>1633</v>
      </c>
      <c r="L2500" s="235" t="s">
        <v>3905</v>
      </c>
      <c r="M2500" s="140" t="s">
        <v>383</v>
      </c>
      <c r="N2500" s="362" t="s">
        <v>6086</v>
      </c>
      <c r="O2500" s="3" t="s">
        <v>1368</v>
      </c>
      <c r="P2500" s="7" t="s">
        <v>1340</v>
      </c>
      <c r="Q2500" s="3" t="s">
        <v>1188</v>
      </c>
      <c r="R2500" s="157">
        <v>15</v>
      </c>
      <c r="S2500" s="9">
        <v>1890.54</v>
      </c>
      <c r="T2500" s="253">
        <f t="shared" si="630"/>
        <v>28358.1</v>
      </c>
      <c r="U2500" s="83">
        <f t="shared" si="629"/>
        <v>31761.072</v>
      </c>
      <c r="V2500" s="9" t="s">
        <v>1327</v>
      </c>
      <c r="W2500" s="152" t="s">
        <v>1396</v>
      </c>
      <c r="X2500" s="243"/>
    </row>
    <row r="2501" spans="1:24" s="225" customFormat="1" ht="102">
      <c r="A2501" s="9" t="s">
        <v>7874</v>
      </c>
      <c r="B2501" s="3" t="s">
        <v>1318</v>
      </c>
      <c r="C2501" s="194" t="s">
        <v>4965</v>
      </c>
      <c r="D2501" s="189" t="s">
        <v>4966</v>
      </c>
      <c r="E2501" s="199" t="s">
        <v>4967</v>
      </c>
      <c r="F2501" s="243"/>
      <c r="G2501" s="161" t="s">
        <v>385</v>
      </c>
      <c r="H2501" s="241">
        <v>0</v>
      </c>
      <c r="I2501" s="34">
        <v>470000000</v>
      </c>
      <c r="J2501" s="21" t="s">
        <v>1316</v>
      </c>
      <c r="K2501" s="17" t="s">
        <v>1633</v>
      </c>
      <c r="L2501" s="235" t="s">
        <v>3905</v>
      </c>
      <c r="M2501" s="140" t="s">
        <v>383</v>
      </c>
      <c r="N2501" s="362" t="s">
        <v>6086</v>
      </c>
      <c r="O2501" s="3" t="s">
        <v>1368</v>
      </c>
      <c r="P2501" s="7" t="s">
        <v>1340</v>
      </c>
      <c r="Q2501" s="3" t="s">
        <v>1188</v>
      </c>
      <c r="R2501" s="259">
        <v>20</v>
      </c>
      <c r="S2501" s="9">
        <v>2012.18</v>
      </c>
      <c r="T2501" s="253">
        <f t="shared" si="630"/>
        <v>40243.599999999999</v>
      </c>
      <c r="U2501" s="83">
        <f t="shared" si="629"/>
        <v>45072.832000000002</v>
      </c>
      <c r="V2501" s="9" t="s">
        <v>1327</v>
      </c>
      <c r="W2501" s="152" t="s">
        <v>1396</v>
      </c>
      <c r="X2501" s="243"/>
    </row>
    <row r="2502" spans="1:24" s="225" customFormat="1" ht="102">
      <c r="A2502" s="9" t="s">
        <v>7875</v>
      </c>
      <c r="B2502" s="3" t="s">
        <v>1318</v>
      </c>
      <c r="C2502" s="236" t="s">
        <v>4968</v>
      </c>
      <c r="D2502" s="198" t="s">
        <v>4969</v>
      </c>
      <c r="E2502" s="212" t="s">
        <v>4970</v>
      </c>
      <c r="F2502" s="243"/>
      <c r="G2502" s="161" t="s">
        <v>385</v>
      </c>
      <c r="H2502" s="241">
        <v>0</v>
      </c>
      <c r="I2502" s="34">
        <v>470000000</v>
      </c>
      <c r="J2502" s="21" t="s">
        <v>1316</v>
      </c>
      <c r="K2502" s="17" t="s">
        <v>1633</v>
      </c>
      <c r="L2502" s="235" t="s">
        <v>3905</v>
      </c>
      <c r="M2502" s="140" t="s">
        <v>383</v>
      </c>
      <c r="N2502" s="362" t="s">
        <v>6086</v>
      </c>
      <c r="O2502" s="3" t="s">
        <v>1368</v>
      </c>
      <c r="P2502" s="7" t="s">
        <v>1340</v>
      </c>
      <c r="Q2502" s="3" t="s">
        <v>1188</v>
      </c>
      <c r="R2502" s="259">
        <v>1</v>
      </c>
      <c r="S2502" s="9">
        <v>546233</v>
      </c>
      <c r="T2502" s="253">
        <f t="shared" si="630"/>
        <v>546233</v>
      </c>
      <c r="U2502" s="83">
        <f t="shared" si="629"/>
        <v>611780.96000000008</v>
      </c>
      <c r="V2502" s="9" t="s">
        <v>1327</v>
      </c>
      <c r="W2502" s="152" t="s">
        <v>1396</v>
      </c>
      <c r="X2502" s="243"/>
    </row>
    <row r="2503" spans="1:24" s="225" customFormat="1" ht="102">
      <c r="A2503" s="9" t="s">
        <v>7876</v>
      </c>
      <c r="B2503" s="3" t="s">
        <v>1318</v>
      </c>
      <c r="C2503" s="236" t="s">
        <v>4968</v>
      </c>
      <c r="D2503" s="264" t="s">
        <v>4969</v>
      </c>
      <c r="E2503" s="199" t="s">
        <v>4971</v>
      </c>
      <c r="F2503" s="243"/>
      <c r="G2503" s="161" t="s">
        <v>385</v>
      </c>
      <c r="H2503" s="241">
        <v>0</v>
      </c>
      <c r="I2503" s="34">
        <v>470000000</v>
      </c>
      <c r="J2503" s="21" t="s">
        <v>1316</v>
      </c>
      <c r="K2503" s="17" t="s">
        <v>1633</v>
      </c>
      <c r="L2503" s="235" t="s">
        <v>3905</v>
      </c>
      <c r="M2503" s="140" t="s">
        <v>383</v>
      </c>
      <c r="N2503" s="362" t="s">
        <v>6086</v>
      </c>
      <c r="O2503" s="3" t="s">
        <v>1368</v>
      </c>
      <c r="P2503" s="7" t="s">
        <v>1335</v>
      </c>
      <c r="Q2503" s="3" t="s">
        <v>1334</v>
      </c>
      <c r="R2503" s="259">
        <v>1</v>
      </c>
      <c r="S2503" s="9">
        <v>544200</v>
      </c>
      <c r="T2503" s="253">
        <f t="shared" si="630"/>
        <v>544200</v>
      </c>
      <c r="U2503" s="83">
        <f t="shared" si="629"/>
        <v>609504</v>
      </c>
      <c r="V2503" s="9" t="s">
        <v>1327</v>
      </c>
      <c r="W2503" s="152" t="s">
        <v>1396</v>
      </c>
      <c r="X2503" s="243"/>
    </row>
    <row r="2504" spans="1:24" s="225" customFormat="1" ht="102">
      <c r="A2504" s="9" t="s">
        <v>7877</v>
      </c>
      <c r="B2504" s="3" t="s">
        <v>1318</v>
      </c>
      <c r="C2504" s="194" t="s">
        <v>4972</v>
      </c>
      <c r="D2504" s="198" t="s">
        <v>4973</v>
      </c>
      <c r="E2504" s="199" t="s">
        <v>4974</v>
      </c>
      <c r="F2504" s="243"/>
      <c r="G2504" s="161" t="s">
        <v>385</v>
      </c>
      <c r="H2504" s="241">
        <v>0</v>
      </c>
      <c r="I2504" s="34">
        <v>470000000</v>
      </c>
      <c r="J2504" s="21" t="s">
        <v>1316</v>
      </c>
      <c r="K2504" s="17" t="s">
        <v>1633</v>
      </c>
      <c r="L2504" s="235" t="s">
        <v>3905</v>
      </c>
      <c r="M2504" s="140" t="s">
        <v>383</v>
      </c>
      <c r="N2504" s="362" t="s">
        <v>6086</v>
      </c>
      <c r="O2504" s="3" t="s">
        <v>1368</v>
      </c>
      <c r="P2504" s="7" t="s">
        <v>1335</v>
      </c>
      <c r="Q2504" s="3" t="s">
        <v>1334</v>
      </c>
      <c r="R2504" s="259">
        <v>4</v>
      </c>
      <c r="S2504" s="9">
        <v>56498.93</v>
      </c>
      <c r="T2504" s="253">
        <f t="shared" si="630"/>
        <v>225995.72</v>
      </c>
      <c r="U2504" s="83">
        <f t="shared" si="629"/>
        <v>253115.20640000002</v>
      </c>
      <c r="V2504" s="9" t="s">
        <v>1327</v>
      </c>
      <c r="W2504" s="152" t="s">
        <v>1396</v>
      </c>
      <c r="X2504" s="243"/>
    </row>
    <row r="2505" spans="1:24" s="225" customFormat="1" ht="102">
      <c r="A2505" s="9" t="s">
        <v>7878</v>
      </c>
      <c r="B2505" s="3" t="s">
        <v>1318</v>
      </c>
      <c r="C2505" s="194" t="s">
        <v>4972</v>
      </c>
      <c r="D2505" s="198" t="s">
        <v>4973</v>
      </c>
      <c r="E2505" s="199" t="s">
        <v>4975</v>
      </c>
      <c r="F2505" s="243"/>
      <c r="G2505" s="161" t="s">
        <v>385</v>
      </c>
      <c r="H2505" s="241">
        <v>0</v>
      </c>
      <c r="I2505" s="34">
        <v>470000000</v>
      </c>
      <c r="J2505" s="21" t="s">
        <v>1316</v>
      </c>
      <c r="K2505" s="17" t="s">
        <v>1633</v>
      </c>
      <c r="L2505" s="235" t="s">
        <v>3905</v>
      </c>
      <c r="M2505" s="140" t="s">
        <v>383</v>
      </c>
      <c r="N2505" s="362" t="s">
        <v>6086</v>
      </c>
      <c r="O2505" s="3" t="s">
        <v>1368</v>
      </c>
      <c r="P2505" s="7" t="s">
        <v>1340</v>
      </c>
      <c r="Q2505" s="3" t="s">
        <v>1188</v>
      </c>
      <c r="R2505" s="259">
        <v>2</v>
      </c>
      <c r="S2505" s="9">
        <v>9941</v>
      </c>
      <c r="T2505" s="253">
        <f t="shared" si="630"/>
        <v>19882</v>
      </c>
      <c r="U2505" s="83">
        <f t="shared" si="629"/>
        <v>22267.840000000004</v>
      </c>
      <c r="V2505" s="9" t="s">
        <v>1327</v>
      </c>
      <c r="W2505" s="152" t="s">
        <v>1396</v>
      </c>
      <c r="X2505" s="243"/>
    </row>
    <row r="2506" spans="1:24" s="225" customFormat="1" ht="102">
      <c r="A2506" s="9" t="s">
        <v>7879</v>
      </c>
      <c r="B2506" s="3" t="s">
        <v>1318</v>
      </c>
      <c r="C2506" s="236"/>
      <c r="D2506" s="198" t="s">
        <v>4976</v>
      </c>
      <c r="E2506" s="199" t="s">
        <v>4977</v>
      </c>
      <c r="F2506" s="243"/>
      <c r="G2506" s="161" t="s">
        <v>385</v>
      </c>
      <c r="H2506" s="241">
        <v>0</v>
      </c>
      <c r="I2506" s="34">
        <v>470000000</v>
      </c>
      <c r="J2506" s="21" t="s">
        <v>1316</v>
      </c>
      <c r="K2506" s="17" t="s">
        <v>1633</v>
      </c>
      <c r="L2506" s="235" t="s">
        <v>3905</v>
      </c>
      <c r="M2506" s="140" t="s">
        <v>383</v>
      </c>
      <c r="N2506" s="362" t="s">
        <v>6086</v>
      </c>
      <c r="O2506" s="3" t="s">
        <v>1368</v>
      </c>
      <c r="P2506" s="7" t="s">
        <v>1340</v>
      </c>
      <c r="Q2506" s="3" t="s">
        <v>1188</v>
      </c>
      <c r="R2506" s="259">
        <v>1</v>
      </c>
      <c r="S2506" s="9">
        <v>22005.95</v>
      </c>
      <c r="T2506" s="83">
        <v>0</v>
      </c>
      <c r="U2506" s="83">
        <f t="shared" si="629"/>
        <v>0</v>
      </c>
      <c r="V2506" s="9" t="s">
        <v>1327</v>
      </c>
      <c r="W2506" s="152" t="s">
        <v>1396</v>
      </c>
      <c r="X2506" s="243" t="s">
        <v>9073</v>
      </c>
    </row>
    <row r="2507" spans="1:24" s="225" customFormat="1" ht="102">
      <c r="A2507" s="9" t="s">
        <v>7880</v>
      </c>
      <c r="B2507" s="3" t="s">
        <v>1318</v>
      </c>
      <c r="C2507" s="236"/>
      <c r="D2507" s="198" t="s">
        <v>4978</v>
      </c>
      <c r="E2507" s="199" t="s">
        <v>4979</v>
      </c>
      <c r="F2507" s="243"/>
      <c r="G2507" s="161" t="s">
        <v>385</v>
      </c>
      <c r="H2507" s="241">
        <v>0</v>
      </c>
      <c r="I2507" s="34">
        <v>470000000</v>
      </c>
      <c r="J2507" s="21" t="s">
        <v>1316</v>
      </c>
      <c r="K2507" s="17" t="s">
        <v>1633</v>
      </c>
      <c r="L2507" s="235" t="s">
        <v>3905</v>
      </c>
      <c r="M2507" s="140" t="s">
        <v>383</v>
      </c>
      <c r="N2507" s="362" t="s">
        <v>6086</v>
      </c>
      <c r="O2507" s="3" t="s">
        <v>1368</v>
      </c>
      <c r="P2507" s="7" t="s">
        <v>1340</v>
      </c>
      <c r="Q2507" s="3" t="s">
        <v>1188</v>
      </c>
      <c r="R2507" s="259">
        <v>1</v>
      </c>
      <c r="S2507" s="9">
        <v>20029.95</v>
      </c>
      <c r="T2507" s="83">
        <v>0</v>
      </c>
      <c r="U2507" s="83">
        <f t="shared" si="629"/>
        <v>0</v>
      </c>
      <c r="V2507" s="9" t="s">
        <v>1327</v>
      </c>
      <c r="W2507" s="152" t="s">
        <v>1396</v>
      </c>
      <c r="X2507" s="243" t="s">
        <v>9073</v>
      </c>
    </row>
    <row r="2508" spans="1:24" s="225" customFormat="1" ht="102">
      <c r="A2508" s="9" t="s">
        <v>7881</v>
      </c>
      <c r="B2508" s="3" t="s">
        <v>1318</v>
      </c>
      <c r="C2508" s="194" t="s">
        <v>4980</v>
      </c>
      <c r="D2508" s="203" t="s">
        <v>4981</v>
      </c>
      <c r="E2508" s="212" t="s">
        <v>4982</v>
      </c>
      <c r="F2508" s="243"/>
      <c r="G2508" s="161" t="s">
        <v>385</v>
      </c>
      <c r="H2508" s="241">
        <v>0</v>
      </c>
      <c r="I2508" s="34">
        <v>470000000</v>
      </c>
      <c r="J2508" s="21" t="s">
        <v>1316</v>
      </c>
      <c r="K2508" s="17" t="s">
        <v>1633</v>
      </c>
      <c r="L2508" s="235" t="s">
        <v>3905</v>
      </c>
      <c r="M2508" s="140" t="s">
        <v>383</v>
      </c>
      <c r="N2508" s="362" t="s">
        <v>6086</v>
      </c>
      <c r="O2508" s="3" t="s">
        <v>1368</v>
      </c>
      <c r="P2508" s="7" t="s">
        <v>1340</v>
      </c>
      <c r="Q2508" s="3" t="s">
        <v>1188</v>
      </c>
      <c r="R2508" s="211">
        <v>4</v>
      </c>
      <c r="S2508" s="9">
        <v>3275</v>
      </c>
      <c r="T2508" s="253">
        <f t="shared" si="630"/>
        <v>13100</v>
      </c>
      <c r="U2508" s="83">
        <f t="shared" si="629"/>
        <v>14672.000000000002</v>
      </c>
      <c r="V2508" s="9" t="s">
        <v>1327</v>
      </c>
      <c r="W2508" s="152" t="s">
        <v>1396</v>
      </c>
      <c r="X2508" s="243"/>
    </row>
    <row r="2509" spans="1:24" s="225" customFormat="1" ht="102">
      <c r="A2509" s="9" t="s">
        <v>7882</v>
      </c>
      <c r="B2509" s="3" t="s">
        <v>1318</v>
      </c>
      <c r="C2509" s="194" t="s">
        <v>4980</v>
      </c>
      <c r="D2509" s="203" t="s">
        <v>4983</v>
      </c>
      <c r="E2509" s="212" t="s">
        <v>4984</v>
      </c>
      <c r="F2509" s="243"/>
      <c r="G2509" s="161" t="s">
        <v>385</v>
      </c>
      <c r="H2509" s="241">
        <v>0</v>
      </c>
      <c r="I2509" s="34">
        <v>470000000</v>
      </c>
      <c r="J2509" s="21" t="s">
        <v>1316</v>
      </c>
      <c r="K2509" s="17" t="s">
        <v>1633</v>
      </c>
      <c r="L2509" s="235" t="s">
        <v>3905</v>
      </c>
      <c r="M2509" s="140" t="s">
        <v>383</v>
      </c>
      <c r="N2509" s="362" t="s">
        <v>6086</v>
      </c>
      <c r="O2509" s="3" t="s">
        <v>1368</v>
      </c>
      <c r="P2509" s="7" t="s">
        <v>1340</v>
      </c>
      <c r="Q2509" s="3" t="s">
        <v>1188</v>
      </c>
      <c r="R2509" s="211">
        <v>4</v>
      </c>
      <c r="S2509" s="9">
        <v>2924</v>
      </c>
      <c r="T2509" s="253">
        <f t="shared" si="630"/>
        <v>11696</v>
      </c>
      <c r="U2509" s="83">
        <f t="shared" si="629"/>
        <v>13099.52</v>
      </c>
      <c r="V2509" s="9" t="s">
        <v>1327</v>
      </c>
      <c r="W2509" s="152" t="s">
        <v>1396</v>
      </c>
      <c r="X2509" s="243"/>
    </row>
    <row r="2510" spans="1:24" s="225" customFormat="1" ht="102">
      <c r="A2510" s="9" t="s">
        <v>7883</v>
      </c>
      <c r="B2510" s="3" t="s">
        <v>1318</v>
      </c>
      <c r="C2510" s="194" t="s">
        <v>4819</v>
      </c>
      <c r="D2510" s="203" t="s">
        <v>4985</v>
      </c>
      <c r="E2510" s="212" t="s">
        <v>4986</v>
      </c>
      <c r="F2510" s="243"/>
      <c r="G2510" s="161" t="s">
        <v>385</v>
      </c>
      <c r="H2510" s="241">
        <v>0</v>
      </c>
      <c r="I2510" s="34">
        <v>470000000</v>
      </c>
      <c r="J2510" s="21" t="s">
        <v>1316</v>
      </c>
      <c r="K2510" s="17" t="s">
        <v>1633</v>
      </c>
      <c r="L2510" s="235" t="s">
        <v>3905</v>
      </c>
      <c r="M2510" s="140" t="s">
        <v>383</v>
      </c>
      <c r="N2510" s="362" t="s">
        <v>6086</v>
      </c>
      <c r="O2510" s="3" t="s">
        <v>1368</v>
      </c>
      <c r="P2510" s="7" t="s">
        <v>1340</v>
      </c>
      <c r="Q2510" s="3" t="s">
        <v>1188</v>
      </c>
      <c r="R2510" s="211">
        <v>4</v>
      </c>
      <c r="S2510" s="9">
        <v>16959</v>
      </c>
      <c r="T2510" s="253">
        <f t="shared" si="630"/>
        <v>67836</v>
      </c>
      <c r="U2510" s="83">
        <f t="shared" si="629"/>
        <v>75976.320000000007</v>
      </c>
      <c r="V2510" s="9" t="s">
        <v>1327</v>
      </c>
      <c r="W2510" s="152" t="s">
        <v>1396</v>
      </c>
      <c r="X2510" s="243"/>
    </row>
    <row r="2511" spans="1:24" s="225" customFormat="1" ht="102">
      <c r="A2511" s="9" t="s">
        <v>7884</v>
      </c>
      <c r="B2511" s="3" t="s">
        <v>1318</v>
      </c>
      <c r="C2511" s="194" t="s">
        <v>4987</v>
      </c>
      <c r="D2511" s="189" t="s">
        <v>4988</v>
      </c>
      <c r="E2511" s="212" t="s">
        <v>4989</v>
      </c>
      <c r="F2511" s="243"/>
      <c r="G2511" s="161" t="s">
        <v>385</v>
      </c>
      <c r="H2511" s="241">
        <v>0</v>
      </c>
      <c r="I2511" s="34">
        <v>470000000</v>
      </c>
      <c r="J2511" s="21" t="s">
        <v>1316</v>
      </c>
      <c r="K2511" s="17" t="s">
        <v>1633</v>
      </c>
      <c r="L2511" s="235" t="s">
        <v>3905</v>
      </c>
      <c r="M2511" s="140" t="s">
        <v>383</v>
      </c>
      <c r="N2511" s="362" t="s">
        <v>6086</v>
      </c>
      <c r="O2511" s="3" t="s">
        <v>1368</v>
      </c>
      <c r="P2511" s="7" t="s">
        <v>1335</v>
      </c>
      <c r="Q2511" s="3" t="s">
        <v>1334</v>
      </c>
      <c r="R2511" s="211">
        <v>80</v>
      </c>
      <c r="S2511" s="9">
        <v>935</v>
      </c>
      <c r="T2511" s="253">
        <f t="shared" si="630"/>
        <v>74800</v>
      </c>
      <c r="U2511" s="83">
        <f t="shared" si="629"/>
        <v>83776.000000000015</v>
      </c>
      <c r="V2511" s="9" t="s">
        <v>1327</v>
      </c>
      <c r="W2511" s="152" t="s">
        <v>1396</v>
      </c>
      <c r="X2511" s="243"/>
    </row>
    <row r="2512" spans="1:24" s="225" customFormat="1" ht="102">
      <c r="A2512" s="9" t="s">
        <v>7885</v>
      </c>
      <c r="B2512" s="3" t="s">
        <v>1318</v>
      </c>
      <c r="C2512" s="194" t="s">
        <v>3914</v>
      </c>
      <c r="D2512" s="203" t="s">
        <v>3915</v>
      </c>
      <c r="E2512" s="212" t="s">
        <v>4990</v>
      </c>
      <c r="F2512" s="243"/>
      <c r="G2512" s="161" t="s">
        <v>385</v>
      </c>
      <c r="H2512" s="241">
        <v>0</v>
      </c>
      <c r="I2512" s="34">
        <v>470000000</v>
      </c>
      <c r="J2512" s="21" t="s">
        <v>1316</v>
      </c>
      <c r="K2512" s="17" t="s">
        <v>1633</v>
      </c>
      <c r="L2512" s="235" t="s">
        <v>3905</v>
      </c>
      <c r="M2512" s="140" t="s">
        <v>383</v>
      </c>
      <c r="N2512" s="362" t="s">
        <v>6086</v>
      </c>
      <c r="O2512" s="3" t="s">
        <v>1368</v>
      </c>
      <c r="P2512" s="7" t="s">
        <v>1340</v>
      </c>
      <c r="Q2512" s="3" t="s">
        <v>1188</v>
      </c>
      <c r="R2512" s="211">
        <v>10</v>
      </c>
      <c r="S2512" s="9">
        <v>526</v>
      </c>
      <c r="T2512" s="253">
        <f t="shared" si="630"/>
        <v>5260</v>
      </c>
      <c r="U2512" s="83">
        <f t="shared" si="629"/>
        <v>5891.2000000000007</v>
      </c>
      <c r="V2512" s="9" t="s">
        <v>1327</v>
      </c>
      <c r="W2512" s="152" t="s">
        <v>1396</v>
      </c>
      <c r="X2512" s="243"/>
    </row>
    <row r="2513" spans="1:24" s="225" customFormat="1" ht="102">
      <c r="A2513" s="9" t="s">
        <v>7886</v>
      </c>
      <c r="B2513" s="3" t="s">
        <v>1318</v>
      </c>
      <c r="C2513" s="194" t="s">
        <v>4561</v>
      </c>
      <c r="D2513" s="203" t="s">
        <v>3915</v>
      </c>
      <c r="E2513" s="212" t="s">
        <v>4991</v>
      </c>
      <c r="F2513" s="243"/>
      <c r="G2513" s="161" t="s">
        <v>385</v>
      </c>
      <c r="H2513" s="241">
        <v>0</v>
      </c>
      <c r="I2513" s="34">
        <v>470000000</v>
      </c>
      <c r="J2513" s="21" t="s">
        <v>1316</v>
      </c>
      <c r="K2513" s="17" t="s">
        <v>1633</v>
      </c>
      <c r="L2513" s="235" t="s">
        <v>3905</v>
      </c>
      <c r="M2513" s="140" t="s">
        <v>383</v>
      </c>
      <c r="N2513" s="362" t="s">
        <v>6086</v>
      </c>
      <c r="O2513" s="3" t="s">
        <v>1368</v>
      </c>
      <c r="P2513" s="7" t="s">
        <v>1340</v>
      </c>
      <c r="Q2513" s="3" t="s">
        <v>1188</v>
      </c>
      <c r="R2513" s="211">
        <v>5</v>
      </c>
      <c r="S2513" s="9">
        <v>700</v>
      </c>
      <c r="T2513" s="253">
        <f t="shared" si="630"/>
        <v>3500</v>
      </c>
      <c r="U2513" s="83">
        <f t="shared" si="629"/>
        <v>3920.0000000000005</v>
      </c>
      <c r="V2513" s="9" t="s">
        <v>1327</v>
      </c>
      <c r="W2513" s="152" t="s">
        <v>1396</v>
      </c>
      <c r="X2513" s="243"/>
    </row>
    <row r="2514" spans="1:24" s="225" customFormat="1" ht="102">
      <c r="A2514" s="9" t="s">
        <v>7887</v>
      </c>
      <c r="B2514" s="3" t="s">
        <v>1318</v>
      </c>
      <c r="C2514" s="192" t="s">
        <v>4751</v>
      </c>
      <c r="D2514" s="190" t="s">
        <v>4752</v>
      </c>
      <c r="E2514" s="212" t="s">
        <v>4992</v>
      </c>
      <c r="F2514" s="243"/>
      <c r="G2514" s="161" t="s">
        <v>385</v>
      </c>
      <c r="H2514" s="241">
        <v>0</v>
      </c>
      <c r="I2514" s="34">
        <v>470000000</v>
      </c>
      <c r="J2514" s="21" t="s">
        <v>1316</v>
      </c>
      <c r="K2514" s="17" t="s">
        <v>1633</v>
      </c>
      <c r="L2514" s="235" t="s">
        <v>3905</v>
      </c>
      <c r="M2514" s="140" t="s">
        <v>383</v>
      </c>
      <c r="N2514" s="362" t="s">
        <v>6086</v>
      </c>
      <c r="O2514" s="3" t="s">
        <v>1368</v>
      </c>
      <c r="P2514" s="7" t="s">
        <v>1340</v>
      </c>
      <c r="Q2514" s="3" t="s">
        <v>1188</v>
      </c>
      <c r="R2514" s="211">
        <v>1</v>
      </c>
      <c r="S2514" s="9">
        <v>146205</v>
      </c>
      <c r="T2514" s="253">
        <f t="shared" si="630"/>
        <v>146205</v>
      </c>
      <c r="U2514" s="83">
        <f t="shared" si="629"/>
        <v>163749.6</v>
      </c>
      <c r="V2514" s="9" t="s">
        <v>1327</v>
      </c>
      <c r="W2514" s="152" t="s">
        <v>1396</v>
      </c>
      <c r="X2514" s="243"/>
    </row>
    <row r="2515" spans="1:24" s="225" customFormat="1" ht="102">
      <c r="A2515" s="9" t="s">
        <v>7888</v>
      </c>
      <c r="B2515" s="3" t="s">
        <v>1318</v>
      </c>
      <c r="C2515" s="192" t="s">
        <v>4751</v>
      </c>
      <c r="D2515" s="190" t="s">
        <v>4752</v>
      </c>
      <c r="E2515" s="212" t="s">
        <v>4993</v>
      </c>
      <c r="F2515" s="243"/>
      <c r="G2515" s="161" t="s">
        <v>385</v>
      </c>
      <c r="H2515" s="241">
        <v>0</v>
      </c>
      <c r="I2515" s="34">
        <v>470000000</v>
      </c>
      <c r="J2515" s="21" t="s">
        <v>1316</v>
      </c>
      <c r="K2515" s="17" t="s">
        <v>1633</v>
      </c>
      <c r="L2515" s="235" t="s">
        <v>3905</v>
      </c>
      <c r="M2515" s="140" t="s">
        <v>383</v>
      </c>
      <c r="N2515" s="362" t="s">
        <v>6086</v>
      </c>
      <c r="O2515" s="3" t="s">
        <v>1368</v>
      </c>
      <c r="P2515" s="7" t="s">
        <v>1340</v>
      </c>
      <c r="Q2515" s="3" t="s">
        <v>1188</v>
      </c>
      <c r="R2515" s="211">
        <v>1</v>
      </c>
      <c r="S2515" s="9">
        <v>146205</v>
      </c>
      <c r="T2515" s="253">
        <f t="shared" si="630"/>
        <v>146205</v>
      </c>
      <c r="U2515" s="83">
        <f t="shared" si="629"/>
        <v>163749.6</v>
      </c>
      <c r="V2515" s="9" t="s">
        <v>1327</v>
      </c>
      <c r="W2515" s="152" t="s">
        <v>1396</v>
      </c>
      <c r="X2515" s="243"/>
    </row>
    <row r="2516" spans="1:24" s="225" customFormat="1" ht="102">
      <c r="A2516" s="9" t="s">
        <v>7889</v>
      </c>
      <c r="B2516" s="3" t="s">
        <v>1318</v>
      </c>
      <c r="C2516" s="194" t="s">
        <v>3914</v>
      </c>
      <c r="D2516" s="203" t="s">
        <v>3915</v>
      </c>
      <c r="E2516" s="212" t="s">
        <v>4994</v>
      </c>
      <c r="F2516" s="243"/>
      <c r="G2516" s="161" t="s">
        <v>385</v>
      </c>
      <c r="H2516" s="241">
        <v>0</v>
      </c>
      <c r="I2516" s="34">
        <v>470000000</v>
      </c>
      <c r="J2516" s="21" t="s">
        <v>1316</v>
      </c>
      <c r="K2516" s="17" t="s">
        <v>1633</v>
      </c>
      <c r="L2516" s="235" t="s">
        <v>3905</v>
      </c>
      <c r="M2516" s="140" t="s">
        <v>383</v>
      </c>
      <c r="N2516" s="362" t="s">
        <v>6086</v>
      </c>
      <c r="O2516" s="3" t="s">
        <v>1368</v>
      </c>
      <c r="P2516" s="7" t="s">
        <v>1340</v>
      </c>
      <c r="Q2516" s="3" t="s">
        <v>1188</v>
      </c>
      <c r="R2516" s="211">
        <v>4</v>
      </c>
      <c r="S2516" s="9">
        <v>350</v>
      </c>
      <c r="T2516" s="253">
        <f t="shared" si="630"/>
        <v>1400</v>
      </c>
      <c r="U2516" s="83">
        <f t="shared" si="629"/>
        <v>1568.0000000000002</v>
      </c>
      <c r="V2516" s="9" t="s">
        <v>1327</v>
      </c>
      <c r="W2516" s="152" t="s">
        <v>1396</v>
      </c>
      <c r="X2516" s="243"/>
    </row>
    <row r="2517" spans="1:24" s="225" customFormat="1" ht="102">
      <c r="A2517" s="9" t="s">
        <v>7890</v>
      </c>
      <c r="B2517" s="3" t="s">
        <v>1318</v>
      </c>
      <c r="C2517" s="194" t="s">
        <v>4995</v>
      </c>
      <c r="D2517" s="203" t="s">
        <v>4996</v>
      </c>
      <c r="E2517" s="212" t="s">
        <v>4997</v>
      </c>
      <c r="F2517" s="243"/>
      <c r="G2517" s="161" t="s">
        <v>385</v>
      </c>
      <c r="H2517" s="241">
        <v>0</v>
      </c>
      <c r="I2517" s="34">
        <v>470000000</v>
      </c>
      <c r="J2517" s="21" t="s">
        <v>1316</v>
      </c>
      <c r="K2517" s="17" t="s">
        <v>1633</v>
      </c>
      <c r="L2517" s="235" t="s">
        <v>3905</v>
      </c>
      <c r="M2517" s="140" t="s">
        <v>383</v>
      </c>
      <c r="N2517" s="362" t="s">
        <v>6086</v>
      </c>
      <c r="O2517" s="3" t="s">
        <v>1368</v>
      </c>
      <c r="P2517" s="7" t="s">
        <v>1340</v>
      </c>
      <c r="Q2517" s="3" t="s">
        <v>1188</v>
      </c>
      <c r="R2517" s="211">
        <v>5</v>
      </c>
      <c r="S2517" s="9">
        <v>21638</v>
      </c>
      <c r="T2517" s="253">
        <f t="shared" si="630"/>
        <v>108190</v>
      </c>
      <c r="U2517" s="83">
        <f t="shared" si="629"/>
        <v>121172.80000000002</v>
      </c>
      <c r="V2517" s="9" t="s">
        <v>1327</v>
      </c>
      <c r="W2517" s="152" t="s">
        <v>1396</v>
      </c>
      <c r="X2517" s="243"/>
    </row>
    <row r="2518" spans="1:24" s="225" customFormat="1" ht="102">
      <c r="A2518" s="9" t="s">
        <v>7891</v>
      </c>
      <c r="B2518" s="3" t="s">
        <v>1318</v>
      </c>
      <c r="C2518" s="192" t="s">
        <v>4234</v>
      </c>
      <c r="D2518" s="190" t="s">
        <v>4235</v>
      </c>
      <c r="E2518" s="212" t="s">
        <v>4998</v>
      </c>
      <c r="F2518" s="243"/>
      <c r="G2518" s="161" t="s">
        <v>385</v>
      </c>
      <c r="H2518" s="241">
        <v>0</v>
      </c>
      <c r="I2518" s="34">
        <v>470000000</v>
      </c>
      <c r="J2518" s="21" t="s">
        <v>1316</v>
      </c>
      <c r="K2518" s="17" t="s">
        <v>1633</v>
      </c>
      <c r="L2518" s="235" t="s">
        <v>3905</v>
      </c>
      <c r="M2518" s="140" t="s">
        <v>383</v>
      </c>
      <c r="N2518" s="362" t="s">
        <v>6086</v>
      </c>
      <c r="O2518" s="3" t="s">
        <v>1368</v>
      </c>
      <c r="P2518" s="7" t="s">
        <v>1340</v>
      </c>
      <c r="Q2518" s="3" t="s">
        <v>1188</v>
      </c>
      <c r="R2518" s="211">
        <v>10</v>
      </c>
      <c r="S2518" s="9">
        <v>17400</v>
      </c>
      <c r="T2518" s="253">
        <f t="shared" si="630"/>
        <v>174000</v>
      </c>
      <c r="U2518" s="83">
        <f t="shared" si="629"/>
        <v>194880.00000000003</v>
      </c>
      <c r="V2518" s="9" t="s">
        <v>1327</v>
      </c>
      <c r="W2518" s="152" t="s">
        <v>1396</v>
      </c>
      <c r="X2518" s="243"/>
    </row>
    <row r="2519" spans="1:24" s="225" customFormat="1" ht="102">
      <c r="A2519" s="9" t="s">
        <v>7892</v>
      </c>
      <c r="B2519" s="3" t="s">
        <v>1318</v>
      </c>
      <c r="C2519" s="194" t="s">
        <v>4999</v>
      </c>
      <c r="D2519" s="203" t="s">
        <v>5000</v>
      </c>
      <c r="E2519" s="212" t="s">
        <v>5001</v>
      </c>
      <c r="F2519" s="243"/>
      <c r="G2519" s="161" t="s">
        <v>385</v>
      </c>
      <c r="H2519" s="241">
        <v>0</v>
      </c>
      <c r="I2519" s="34">
        <v>470000000</v>
      </c>
      <c r="J2519" s="21" t="s">
        <v>1316</v>
      </c>
      <c r="K2519" s="17" t="s">
        <v>1633</v>
      </c>
      <c r="L2519" s="235" t="s">
        <v>3905</v>
      </c>
      <c r="M2519" s="140" t="s">
        <v>383</v>
      </c>
      <c r="N2519" s="362" t="s">
        <v>6086</v>
      </c>
      <c r="O2519" s="3" t="s">
        <v>1368</v>
      </c>
      <c r="P2519" s="7" t="s">
        <v>1340</v>
      </c>
      <c r="Q2519" s="3" t="s">
        <v>1188</v>
      </c>
      <c r="R2519" s="211">
        <v>180</v>
      </c>
      <c r="S2519" s="9">
        <v>130</v>
      </c>
      <c r="T2519" s="253">
        <f t="shared" si="630"/>
        <v>23400</v>
      </c>
      <c r="U2519" s="83">
        <f t="shared" si="629"/>
        <v>26208.000000000004</v>
      </c>
      <c r="V2519" s="9" t="s">
        <v>1327</v>
      </c>
      <c r="W2519" s="152" t="s">
        <v>1396</v>
      </c>
      <c r="X2519" s="243"/>
    </row>
    <row r="2520" spans="1:24" s="225" customFormat="1" ht="102">
      <c r="A2520" s="9" t="s">
        <v>7893</v>
      </c>
      <c r="B2520" s="3" t="s">
        <v>1318</v>
      </c>
      <c r="C2520" s="194" t="s">
        <v>5002</v>
      </c>
      <c r="D2520" s="203" t="s">
        <v>4246</v>
      </c>
      <c r="E2520" s="212" t="s">
        <v>5003</v>
      </c>
      <c r="F2520" s="243"/>
      <c r="G2520" s="161" t="s">
        <v>385</v>
      </c>
      <c r="H2520" s="241">
        <v>0</v>
      </c>
      <c r="I2520" s="34">
        <v>470000000</v>
      </c>
      <c r="J2520" s="21" t="s">
        <v>1316</v>
      </c>
      <c r="K2520" s="17" t="s">
        <v>1633</v>
      </c>
      <c r="L2520" s="235" t="s">
        <v>3905</v>
      </c>
      <c r="M2520" s="140" t="s">
        <v>383</v>
      </c>
      <c r="N2520" s="362" t="s">
        <v>6086</v>
      </c>
      <c r="O2520" s="3" t="s">
        <v>1368</v>
      </c>
      <c r="P2520" s="7" t="s">
        <v>1340</v>
      </c>
      <c r="Q2520" s="3" t="s">
        <v>1188</v>
      </c>
      <c r="R2520" s="211">
        <v>2</v>
      </c>
      <c r="S2520" s="9">
        <v>16000</v>
      </c>
      <c r="T2520" s="253">
        <f t="shared" si="630"/>
        <v>32000</v>
      </c>
      <c r="U2520" s="83">
        <f t="shared" si="629"/>
        <v>35840</v>
      </c>
      <c r="V2520" s="9" t="s">
        <v>1327</v>
      </c>
      <c r="W2520" s="152" t="s">
        <v>1396</v>
      </c>
      <c r="X2520" s="243"/>
    </row>
    <row r="2521" spans="1:24" s="225" customFormat="1" ht="102">
      <c r="A2521" s="9" t="s">
        <v>7894</v>
      </c>
      <c r="B2521" s="3" t="s">
        <v>1318</v>
      </c>
      <c r="C2521" s="194" t="s">
        <v>4949</v>
      </c>
      <c r="D2521" s="203" t="s">
        <v>5004</v>
      </c>
      <c r="E2521" s="212" t="s">
        <v>5005</v>
      </c>
      <c r="F2521" s="243"/>
      <c r="G2521" s="161" t="s">
        <v>385</v>
      </c>
      <c r="H2521" s="241">
        <v>0</v>
      </c>
      <c r="I2521" s="34">
        <v>470000000</v>
      </c>
      <c r="J2521" s="21" t="s">
        <v>1316</v>
      </c>
      <c r="K2521" s="17" t="s">
        <v>1633</v>
      </c>
      <c r="L2521" s="235" t="s">
        <v>3905</v>
      </c>
      <c r="M2521" s="140" t="s">
        <v>383</v>
      </c>
      <c r="N2521" s="362" t="s">
        <v>6086</v>
      </c>
      <c r="O2521" s="3" t="s">
        <v>1368</v>
      </c>
      <c r="P2521" s="7" t="s">
        <v>1340</v>
      </c>
      <c r="Q2521" s="3" t="s">
        <v>1188</v>
      </c>
      <c r="R2521" s="211">
        <v>2</v>
      </c>
      <c r="S2521" s="9">
        <v>22900</v>
      </c>
      <c r="T2521" s="253">
        <f t="shared" si="630"/>
        <v>45800</v>
      </c>
      <c r="U2521" s="83">
        <f t="shared" si="629"/>
        <v>51296.000000000007</v>
      </c>
      <c r="V2521" s="9" t="s">
        <v>1327</v>
      </c>
      <c r="W2521" s="152" t="s">
        <v>1396</v>
      </c>
      <c r="X2521" s="243"/>
    </row>
    <row r="2522" spans="1:24" s="225" customFormat="1" ht="102">
      <c r="A2522" s="9" t="s">
        <v>7895</v>
      </c>
      <c r="B2522" s="3" t="s">
        <v>1318</v>
      </c>
      <c r="C2522" s="194" t="s">
        <v>4767</v>
      </c>
      <c r="D2522" s="203" t="s">
        <v>4768</v>
      </c>
      <c r="E2522" s="212" t="s">
        <v>5006</v>
      </c>
      <c r="F2522" s="243"/>
      <c r="G2522" s="161" t="s">
        <v>385</v>
      </c>
      <c r="H2522" s="241">
        <v>0</v>
      </c>
      <c r="I2522" s="34">
        <v>470000000</v>
      </c>
      <c r="J2522" s="21" t="s">
        <v>1316</v>
      </c>
      <c r="K2522" s="17" t="s">
        <v>1633</v>
      </c>
      <c r="L2522" s="235" t="s">
        <v>3905</v>
      </c>
      <c r="M2522" s="140" t="s">
        <v>383</v>
      </c>
      <c r="N2522" s="362" t="s">
        <v>6086</v>
      </c>
      <c r="O2522" s="3" t="s">
        <v>1368</v>
      </c>
      <c r="P2522" s="7" t="s">
        <v>1340</v>
      </c>
      <c r="Q2522" s="3" t="s">
        <v>1188</v>
      </c>
      <c r="R2522" s="211">
        <v>8</v>
      </c>
      <c r="S2522" s="9">
        <v>4093</v>
      </c>
      <c r="T2522" s="253">
        <f t="shared" si="630"/>
        <v>32744</v>
      </c>
      <c r="U2522" s="83">
        <f t="shared" si="629"/>
        <v>36673.280000000006</v>
      </c>
      <c r="V2522" s="9" t="s">
        <v>1327</v>
      </c>
      <c r="W2522" s="152" t="s">
        <v>1396</v>
      </c>
      <c r="X2522" s="243"/>
    </row>
    <row r="2523" spans="1:24" s="225" customFormat="1" ht="102">
      <c r="A2523" s="9" t="s">
        <v>7896</v>
      </c>
      <c r="B2523" s="3" t="s">
        <v>1318</v>
      </c>
      <c r="C2523" s="194" t="s">
        <v>4957</v>
      </c>
      <c r="D2523" s="189" t="s">
        <v>4684</v>
      </c>
      <c r="E2523" s="212" t="s">
        <v>5007</v>
      </c>
      <c r="F2523" s="243"/>
      <c r="G2523" s="161" t="s">
        <v>385</v>
      </c>
      <c r="H2523" s="241">
        <v>0</v>
      </c>
      <c r="I2523" s="34">
        <v>470000000</v>
      </c>
      <c r="J2523" s="21" t="s">
        <v>1316</v>
      </c>
      <c r="K2523" s="17" t="s">
        <v>1633</v>
      </c>
      <c r="L2523" s="235" t="s">
        <v>3905</v>
      </c>
      <c r="M2523" s="140" t="s">
        <v>383</v>
      </c>
      <c r="N2523" s="362" t="s">
        <v>6086</v>
      </c>
      <c r="O2523" s="3" t="s">
        <v>1368</v>
      </c>
      <c r="P2523" s="7" t="s">
        <v>1340</v>
      </c>
      <c r="Q2523" s="3" t="s">
        <v>1188</v>
      </c>
      <c r="R2523" s="211">
        <v>5</v>
      </c>
      <c r="S2523" s="9">
        <v>8772</v>
      </c>
      <c r="T2523" s="253">
        <f t="shared" si="630"/>
        <v>43860</v>
      </c>
      <c r="U2523" s="83">
        <f t="shared" si="629"/>
        <v>49123.200000000004</v>
      </c>
      <c r="V2523" s="9" t="s">
        <v>1327</v>
      </c>
      <c r="W2523" s="152" t="s">
        <v>1396</v>
      </c>
      <c r="X2523" s="243"/>
    </row>
    <row r="2524" spans="1:24" s="225" customFormat="1" ht="102">
      <c r="A2524" s="9" t="s">
        <v>7897</v>
      </c>
      <c r="B2524" s="3" t="s">
        <v>1318</v>
      </c>
      <c r="C2524" s="194" t="s">
        <v>5008</v>
      </c>
      <c r="D2524" s="203" t="s">
        <v>5009</v>
      </c>
      <c r="E2524" s="212" t="s">
        <v>5010</v>
      </c>
      <c r="F2524" s="243"/>
      <c r="G2524" s="161" t="s">
        <v>385</v>
      </c>
      <c r="H2524" s="241">
        <v>0</v>
      </c>
      <c r="I2524" s="34">
        <v>470000000</v>
      </c>
      <c r="J2524" s="21" t="s">
        <v>1316</v>
      </c>
      <c r="K2524" s="17" t="s">
        <v>1633</v>
      </c>
      <c r="L2524" s="235" t="s">
        <v>3905</v>
      </c>
      <c r="M2524" s="140" t="s">
        <v>383</v>
      </c>
      <c r="N2524" s="362" t="s">
        <v>6086</v>
      </c>
      <c r="O2524" s="3" t="s">
        <v>1368</v>
      </c>
      <c r="P2524" s="7" t="s">
        <v>1335</v>
      </c>
      <c r="Q2524" s="3" t="s">
        <v>1334</v>
      </c>
      <c r="R2524" s="211">
        <v>10</v>
      </c>
      <c r="S2524" s="9">
        <v>2105</v>
      </c>
      <c r="T2524" s="253">
        <f t="shared" si="630"/>
        <v>21050</v>
      </c>
      <c r="U2524" s="83">
        <f t="shared" ref="U2524:U2596" si="631">T2524*1.12</f>
        <v>23576.000000000004</v>
      </c>
      <c r="V2524" s="9" t="s">
        <v>1327</v>
      </c>
      <c r="W2524" s="152" t="s">
        <v>1396</v>
      </c>
      <c r="X2524" s="243"/>
    </row>
    <row r="2525" spans="1:24" s="225" customFormat="1" ht="102">
      <c r="A2525" s="9" t="s">
        <v>7898</v>
      </c>
      <c r="B2525" s="3" t="s">
        <v>1318</v>
      </c>
      <c r="C2525" s="192" t="s">
        <v>4134</v>
      </c>
      <c r="D2525" s="190" t="s">
        <v>4135</v>
      </c>
      <c r="E2525" s="212" t="s">
        <v>5011</v>
      </c>
      <c r="F2525" s="243"/>
      <c r="G2525" s="161" t="s">
        <v>385</v>
      </c>
      <c r="H2525" s="241">
        <v>0</v>
      </c>
      <c r="I2525" s="34">
        <v>470000000</v>
      </c>
      <c r="J2525" s="21" t="s">
        <v>1316</v>
      </c>
      <c r="K2525" s="17" t="s">
        <v>1633</v>
      </c>
      <c r="L2525" s="235" t="s">
        <v>3905</v>
      </c>
      <c r="M2525" s="140" t="s">
        <v>383</v>
      </c>
      <c r="N2525" s="362" t="s">
        <v>6086</v>
      </c>
      <c r="O2525" s="3" t="s">
        <v>1368</v>
      </c>
      <c r="P2525" s="7" t="s">
        <v>1340</v>
      </c>
      <c r="Q2525" s="3" t="s">
        <v>1188</v>
      </c>
      <c r="R2525" s="211">
        <v>10</v>
      </c>
      <c r="S2525" s="9">
        <v>700</v>
      </c>
      <c r="T2525" s="253">
        <f t="shared" si="630"/>
        <v>7000</v>
      </c>
      <c r="U2525" s="83">
        <f t="shared" si="631"/>
        <v>7840.0000000000009</v>
      </c>
      <c r="V2525" s="9" t="s">
        <v>1327</v>
      </c>
      <c r="W2525" s="152" t="s">
        <v>1396</v>
      </c>
      <c r="X2525" s="243"/>
    </row>
    <row r="2526" spans="1:24" s="225" customFormat="1" ht="102">
      <c r="A2526" s="9" t="s">
        <v>7899</v>
      </c>
      <c r="B2526" s="3" t="s">
        <v>1318</v>
      </c>
      <c r="C2526" s="192" t="s">
        <v>4134</v>
      </c>
      <c r="D2526" s="190" t="s">
        <v>4135</v>
      </c>
      <c r="E2526" s="212" t="s">
        <v>5012</v>
      </c>
      <c r="F2526" s="243"/>
      <c r="G2526" s="161" t="s">
        <v>385</v>
      </c>
      <c r="H2526" s="241">
        <v>0</v>
      </c>
      <c r="I2526" s="34">
        <v>470000000</v>
      </c>
      <c r="J2526" s="21" t="s">
        <v>1316</v>
      </c>
      <c r="K2526" s="17" t="s">
        <v>1633</v>
      </c>
      <c r="L2526" s="235" t="s">
        <v>3905</v>
      </c>
      <c r="M2526" s="140" t="s">
        <v>383</v>
      </c>
      <c r="N2526" s="362" t="s">
        <v>6086</v>
      </c>
      <c r="O2526" s="3" t="s">
        <v>1368</v>
      </c>
      <c r="P2526" s="7" t="s">
        <v>1340</v>
      </c>
      <c r="Q2526" s="3" t="s">
        <v>1188</v>
      </c>
      <c r="R2526" s="211">
        <v>10</v>
      </c>
      <c r="S2526" s="9">
        <v>700</v>
      </c>
      <c r="T2526" s="253">
        <f t="shared" si="630"/>
        <v>7000</v>
      </c>
      <c r="U2526" s="83">
        <f t="shared" si="631"/>
        <v>7840.0000000000009</v>
      </c>
      <c r="V2526" s="9" t="s">
        <v>1327</v>
      </c>
      <c r="W2526" s="152" t="s">
        <v>1396</v>
      </c>
      <c r="X2526" s="243"/>
    </row>
    <row r="2527" spans="1:24" s="225" customFormat="1" ht="102">
      <c r="A2527" s="9" t="s">
        <v>7900</v>
      </c>
      <c r="B2527" s="3" t="s">
        <v>1318</v>
      </c>
      <c r="C2527" s="194" t="s">
        <v>10334</v>
      </c>
      <c r="D2527" s="203" t="s">
        <v>5013</v>
      </c>
      <c r="E2527" s="212" t="s">
        <v>5014</v>
      </c>
      <c r="F2527" s="243"/>
      <c r="G2527" s="161" t="s">
        <v>385</v>
      </c>
      <c r="H2527" s="241">
        <v>0</v>
      </c>
      <c r="I2527" s="34">
        <v>470000000</v>
      </c>
      <c r="J2527" s="21" t="s">
        <v>1316</v>
      </c>
      <c r="K2527" s="17" t="s">
        <v>1633</v>
      </c>
      <c r="L2527" s="235" t="s">
        <v>3905</v>
      </c>
      <c r="M2527" s="140" t="s">
        <v>383</v>
      </c>
      <c r="N2527" s="362" t="s">
        <v>6086</v>
      </c>
      <c r="O2527" s="3" t="s">
        <v>1368</v>
      </c>
      <c r="P2527" s="7" t="s">
        <v>1340</v>
      </c>
      <c r="Q2527" s="3" t="s">
        <v>1188</v>
      </c>
      <c r="R2527" s="211">
        <v>10</v>
      </c>
      <c r="S2527" s="9">
        <v>4093</v>
      </c>
      <c r="T2527" s="253">
        <f t="shared" si="630"/>
        <v>40930</v>
      </c>
      <c r="U2527" s="83">
        <f t="shared" si="631"/>
        <v>45841.600000000006</v>
      </c>
      <c r="V2527" s="9" t="s">
        <v>1327</v>
      </c>
      <c r="W2527" s="152" t="s">
        <v>1396</v>
      </c>
      <c r="X2527" s="243"/>
    </row>
    <row r="2528" spans="1:24" s="225" customFormat="1" ht="102">
      <c r="A2528" s="9" t="s">
        <v>7901</v>
      </c>
      <c r="B2528" s="3" t="s">
        <v>1318</v>
      </c>
      <c r="C2528" s="194" t="s">
        <v>4877</v>
      </c>
      <c r="D2528" s="203" t="s">
        <v>5015</v>
      </c>
      <c r="E2528" s="212" t="s">
        <v>5016</v>
      </c>
      <c r="F2528" s="243"/>
      <c r="G2528" s="161" t="s">
        <v>385</v>
      </c>
      <c r="H2528" s="241">
        <v>0</v>
      </c>
      <c r="I2528" s="34">
        <v>470000000</v>
      </c>
      <c r="J2528" s="21" t="s">
        <v>1316</v>
      </c>
      <c r="K2528" s="17" t="s">
        <v>1633</v>
      </c>
      <c r="L2528" s="235" t="s">
        <v>3905</v>
      </c>
      <c r="M2528" s="140" t="s">
        <v>383</v>
      </c>
      <c r="N2528" s="362" t="s">
        <v>6086</v>
      </c>
      <c r="O2528" s="3" t="s">
        <v>1368</v>
      </c>
      <c r="P2528" s="7" t="s">
        <v>1340</v>
      </c>
      <c r="Q2528" s="3" t="s">
        <v>1188</v>
      </c>
      <c r="R2528" s="211">
        <v>10</v>
      </c>
      <c r="S2528" s="9">
        <v>6800</v>
      </c>
      <c r="T2528" s="253">
        <f t="shared" si="630"/>
        <v>68000</v>
      </c>
      <c r="U2528" s="83">
        <f t="shared" si="631"/>
        <v>76160</v>
      </c>
      <c r="V2528" s="9" t="s">
        <v>1327</v>
      </c>
      <c r="W2528" s="152" t="s">
        <v>1396</v>
      </c>
      <c r="X2528" s="243"/>
    </row>
    <row r="2529" spans="1:24" s="225" customFormat="1" ht="102">
      <c r="A2529" s="9" t="s">
        <v>7902</v>
      </c>
      <c r="B2529" s="3" t="s">
        <v>1318</v>
      </c>
      <c r="C2529" s="194" t="s">
        <v>5017</v>
      </c>
      <c r="D2529" s="189" t="s">
        <v>5018</v>
      </c>
      <c r="E2529" s="212" t="s">
        <v>5019</v>
      </c>
      <c r="F2529" s="243"/>
      <c r="G2529" s="161" t="s">
        <v>385</v>
      </c>
      <c r="H2529" s="241">
        <v>0</v>
      </c>
      <c r="I2529" s="34">
        <v>470000000</v>
      </c>
      <c r="J2529" s="21" t="s">
        <v>1316</v>
      </c>
      <c r="K2529" s="17" t="s">
        <v>1633</v>
      </c>
      <c r="L2529" s="235" t="s">
        <v>3905</v>
      </c>
      <c r="M2529" s="140" t="s">
        <v>383</v>
      </c>
      <c r="N2529" s="362" t="s">
        <v>6086</v>
      </c>
      <c r="O2529" s="3" t="s">
        <v>1368</v>
      </c>
      <c r="P2529" s="7" t="s">
        <v>1340</v>
      </c>
      <c r="Q2529" s="3" t="s">
        <v>1188</v>
      </c>
      <c r="R2529" s="211">
        <v>10</v>
      </c>
      <c r="S2529" s="9">
        <v>4093</v>
      </c>
      <c r="T2529" s="253">
        <f t="shared" si="630"/>
        <v>40930</v>
      </c>
      <c r="U2529" s="83">
        <f t="shared" si="631"/>
        <v>45841.600000000006</v>
      </c>
      <c r="V2529" s="9" t="s">
        <v>1327</v>
      </c>
      <c r="W2529" s="152" t="s">
        <v>1396</v>
      </c>
      <c r="X2529" s="243"/>
    </row>
    <row r="2530" spans="1:24" s="225" customFormat="1" ht="102">
      <c r="A2530" s="9" t="s">
        <v>7903</v>
      </c>
      <c r="B2530" s="3" t="s">
        <v>1318</v>
      </c>
      <c r="C2530" s="192" t="s">
        <v>4751</v>
      </c>
      <c r="D2530" s="190" t="s">
        <v>4752</v>
      </c>
      <c r="E2530" s="212" t="s">
        <v>5020</v>
      </c>
      <c r="F2530" s="243"/>
      <c r="G2530" s="161" t="s">
        <v>385</v>
      </c>
      <c r="H2530" s="241">
        <v>0</v>
      </c>
      <c r="I2530" s="34">
        <v>470000000</v>
      </c>
      <c r="J2530" s="21" t="s">
        <v>1316</v>
      </c>
      <c r="K2530" s="17" t="s">
        <v>1633</v>
      </c>
      <c r="L2530" s="235" t="s">
        <v>3905</v>
      </c>
      <c r="M2530" s="140" t="s">
        <v>383</v>
      </c>
      <c r="N2530" s="362" t="s">
        <v>6086</v>
      </c>
      <c r="O2530" s="3" t="s">
        <v>1368</v>
      </c>
      <c r="P2530" s="7" t="s">
        <v>1340</v>
      </c>
      <c r="Q2530" s="3" t="s">
        <v>1188</v>
      </c>
      <c r="R2530" s="211">
        <v>2</v>
      </c>
      <c r="S2530" s="9">
        <v>15000</v>
      </c>
      <c r="T2530" s="253">
        <f t="shared" si="630"/>
        <v>30000</v>
      </c>
      <c r="U2530" s="83">
        <f t="shared" si="631"/>
        <v>33600</v>
      </c>
      <c r="V2530" s="9" t="s">
        <v>1327</v>
      </c>
      <c r="W2530" s="152" t="s">
        <v>1396</v>
      </c>
      <c r="X2530" s="243"/>
    </row>
    <row r="2531" spans="1:24" s="225" customFormat="1" ht="102">
      <c r="A2531" s="9" t="s">
        <v>7904</v>
      </c>
      <c r="B2531" s="3" t="s">
        <v>1318</v>
      </c>
      <c r="C2531" s="192" t="s">
        <v>4751</v>
      </c>
      <c r="D2531" s="190" t="s">
        <v>4752</v>
      </c>
      <c r="E2531" s="212" t="s">
        <v>5021</v>
      </c>
      <c r="F2531" s="243"/>
      <c r="G2531" s="161" t="s">
        <v>385</v>
      </c>
      <c r="H2531" s="241">
        <v>0</v>
      </c>
      <c r="I2531" s="34">
        <v>470000000</v>
      </c>
      <c r="J2531" s="21" t="s">
        <v>1316</v>
      </c>
      <c r="K2531" s="17" t="s">
        <v>1633</v>
      </c>
      <c r="L2531" s="235" t="s">
        <v>3905</v>
      </c>
      <c r="M2531" s="140" t="s">
        <v>383</v>
      </c>
      <c r="N2531" s="362" t="s">
        <v>6086</v>
      </c>
      <c r="O2531" s="3" t="s">
        <v>1368</v>
      </c>
      <c r="P2531" s="7" t="s">
        <v>1340</v>
      </c>
      <c r="Q2531" s="3" t="s">
        <v>1188</v>
      </c>
      <c r="R2531" s="211">
        <v>2</v>
      </c>
      <c r="S2531" s="9">
        <v>15000</v>
      </c>
      <c r="T2531" s="253">
        <f t="shared" si="630"/>
        <v>30000</v>
      </c>
      <c r="U2531" s="83">
        <f t="shared" si="631"/>
        <v>33600</v>
      </c>
      <c r="V2531" s="9" t="s">
        <v>1327</v>
      </c>
      <c r="W2531" s="152" t="s">
        <v>1396</v>
      </c>
      <c r="X2531" s="243"/>
    </row>
    <row r="2532" spans="1:24" s="225" customFormat="1" ht="102">
      <c r="A2532" s="9" t="s">
        <v>7905</v>
      </c>
      <c r="B2532" s="3" t="s">
        <v>1318</v>
      </c>
      <c r="C2532" s="194" t="s">
        <v>5022</v>
      </c>
      <c r="D2532" s="203" t="s">
        <v>5023</v>
      </c>
      <c r="E2532" s="212" t="s">
        <v>5024</v>
      </c>
      <c r="F2532" s="243"/>
      <c r="G2532" s="161" t="s">
        <v>385</v>
      </c>
      <c r="H2532" s="241">
        <v>0</v>
      </c>
      <c r="I2532" s="34">
        <v>470000000</v>
      </c>
      <c r="J2532" s="21" t="s">
        <v>1316</v>
      </c>
      <c r="K2532" s="17" t="s">
        <v>1633</v>
      </c>
      <c r="L2532" s="235" t="s">
        <v>3905</v>
      </c>
      <c r="M2532" s="140" t="s">
        <v>383</v>
      </c>
      <c r="N2532" s="362" t="s">
        <v>6086</v>
      </c>
      <c r="O2532" s="3" t="s">
        <v>1368</v>
      </c>
      <c r="P2532" s="7" t="s">
        <v>1340</v>
      </c>
      <c r="Q2532" s="3" t="s">
        <v>1188</v>
      </c>
      <c r="R2532" s="211">
        <v>10</v>
      </c>
      <c r="S2532" s="9">
        <v>2924</v>
      </c>
      <c r="T2532" s="253">
        <f t="shared" si="630"/>
        <v>29240</v>
      </c>
      <c r="U2532" s="83">
        <f t="shared" si="631"/>
        <v>32748.800000000003</v>
      </c>
      <c r="V2532" s="9" t="s">
        <v>1327</v>
      </c>
      <c r="W2532" s="152" t="s">
        <v>1396</v>
      </c>
      <c r="X2532" s="243"/>
    </row>
    <row r="2533" spans="1:24" s="225" customFormat="1" ht="102">
      <c r="A2533" s="9" t="s">
        <v>7906</v>
      </c>
      <c r="B2533" s="3" t="s">
        <v>1318</v>
      </c>
      <c r="C2533" s="194" t="s">
        <v>5025</v>
      </c>
      <c r="D2533" s="205" t="s">
        <v>4557</v>
      </c>
      <c r="E2533" s="212" t="s">
        <v>5026</v>
      </c>
      <c r="F2533" s="243"/>
      <c r="G2533" s="161" t="s">
        <v>385</v>
      </c>
      <c r="H2533" s="241">
        <v>0</v>
      </c>
      <c r="I2533" s="34">
        <v>470000000</v>
      </c>
      <c r="J2533" s="21" t="s">
        <v>1316</v>
      </c>
      <c r="K2533" s="17" t="s">
        <v>1633</v>
      </c>
      <c r="L2533" s="235" t="s">
        <v>3905</v>
      </c>
      <c r="M2533" s="140" t="s">
        <v>383</v>
      </c>
      <c r="N2533" s="362" t="s">
        <v>6086</v>
      </c>
      <c r="O2533" s="3" t="s">
        <v>1368</v>
      </c>
      <c r="P2533" s="7" t="s">
        <v>1340</v>
      </c>
      <c r="Q2533" s="3" t="s">
        <v>1188</v>
      </c>
      <c r="R2533" s="211">
        <v>5</v>
      </c>
      <c r="S2533" s="9">
        <v>5200</v>
      </c>
      <c r="T2533" s="253">
        <f t="shared" si="630"/>
        <v>26000</v>
      </c>
      <c r="U2533" s="83">
        <f t="shared" si="631"/>
        <v>29120.000000000004</v>
      </c>
      <c r="V2533" s="9" t="s">
        <v>1327</v>
      </c>
      <c r="W2533" s="152" t="s">
        <v>1396</v>
      </c>
      <c r="X2533" s="243"/>
    </row>
    <row r="2534" spans="1:24" s="225" customFormat="1" ht="102">
      <c r="A2534" s="9" t="s">
        <v>7907</v>
      </c>
      <c r="B2534" s="3" t="s">
        <v>1318</v>
      </c>
      <c r="C2534" s="194" t="s">
        <v>5027</v>
      </c>
      <c r="D2534" s="203" t="s">
        <v>5028</v>
      </c>
      <c r="E2534" s="212" t="s">
        <v>5029</v>
      </c>
      <c r="F2534" s="243"/>
      <c r="G2534" s="161" t="s">
        <v>385</v>
      </c>
      <c r="H2534" s="241">
        <v>0</v>
      </c>
      <c r="I2534" s="34">
        <v>470000000</v>
      </c>
      <c r="J2534" s="21" t="s">
        <v>1316</v>
      </c>
      <c r="K2534" s="17" t="s">
        <v>1633</v>
      </c>
      <c r="L2534" s="235" t="s">
        <v>3905</v>
      </c>
      <c r="M2534" s="140" t="s">
        <v>383</v>
      </c>
      <c r="N2534" s="362" t="s">
        <v>6086</v>
      </c>
      <c r="O2534" s="3" t="s">
        <v>1368</v>
      </c>
      <c r="P2534" s="7" t="s">
        <v>1340</v>
      </c>
      <c r="Q2534" s="3" t="s">
        <v>1188</v>
      </c>
      <c r="R2534" s="211">
        <v>5</v>
      </c>
      <c r="S2534" s="9">
        <v>4100</v>
      </c>
      <c r="T2534" s="253">
        <f t="shared" ref="T2534:T2606" si="632">R2534*S2534</f>
        <v>20500</v>
      </c>
      <c r="U2534" s="83">
        <f t="shared" si="631"/>
        <v>22960.000000000004</v>
      </c>
      <c r="V2534" s="9" t="s">
        <v>1327</v>
      </c>
      <c r="W2534" s="152" t="s">
        <v>1396</v>
      </c>
      <c r="X2534" s="243"/>
    </row>
    <row r="2535" spans="1:24" s="225" customFormat="1" ht="102">
      <c r="A2535" s="9" t="s">
        <v>7908</v>
      </c>
      <c r="B2535" s="3" t="s">
        <v>1318</v>
      </c>
      <c r="C2535" s="194" t="s">
        <v>5030</v>
      </c>
      <c r="D2535" s="189" t="s">
        <v>5031</v>
      </c>
      <c r="E2535" s="212" t="s">
        <v>5032</v>
      </c>
      <c r="F2535" s="243"/>
      <c r="G2535" s="161" t="s">
        <v>385</v>
      </c>
      <c r="H2535" s="241">
        <v>0</v>
      </c>
      <c r="I2535" s="34">
        <v>470000000</v>
      </c>
      <c r="J2535" s="21" t="s">
        <v>1316</v>
      </c>
      <c r="K2535" s="17" t="s">
        <v>1633</v>
      </c>
      <c r="L2535" s="235" t="s">
        <v>3905</v>
      </c>
      <c r="M2535" s="140" t="s">
        <v>383</v>
      </c>
      <c r="N2535" s="362" t="s">
        <v>6086</v>
      </c>
      <c r="O2535" s="3" t="s">
        <v>1368</v>
      </c>
      <c r="P2535" s="7" t="s">
        <v>1340</v>
      </c>
      <c r="Q2535" s="3" t="s">
        <v>1188</v>
      </c>
      <c r="R2535" s="211">
        <v>5</v>
      </c>
      <c r="S2535" s="9">
        <v>800</v>
      </c>
      <c r="T2535" s="253">
        <f t="shared" si="632"/>
        <v>4000</v>
      </c>
      <c r="U2535" s="83">
        <f t="shared" si="631"/>
        <v>4480</v>
      </c>
      <c r="V2535" s="9" t="s">
        <v>1327</v>
      </c>
      <c r="W2535" s="152" t="s">
        <v>1396</v>
      </c>
      <c r="X2535" s="243"/>
    </row>
    <row r="2536" spans="1:24" s="225" customFormat="1" ht="102">
      <c r="A2536" s="9" t="s">
        <v>7909</v>
      </c>
      <c r="B2536" s="3" t="s">
        <v>1318</v>
      </c>
      <c r="C2536" s="192" t="s">
        <v>3966</v>
      </c>
      <c r="D2536" s="190" t="s">
        <v>3975</v>
      </c>
      <c r="E2536" s="212" t="s">
        <v>5033</v>
      </c>
      <c r="F2536" s="243"/>
      <c r="G2536" s="161" t="s">
        <v>385</v>
      </c>
      <c r="H2536" s="241">
        <v>0</v>
      </c>
      <c r="I2536" s="34">
        <v>470000000</v>
      </c>
      <c r="J2536" s="21" t="s">
        <v>1316</v>
      </c>
      <c r="K2536" s="17" t="s">
        <v>1633</v>
      </c>
      <c r="L2536" s="235" t="s">
        <v>3905</v>
      </c>
      <c r="M2536" s="140" t="s">
        <v>383</v>
      </c>
      <c r="N2536" s="362" t="s">
        <v>6086</v>
      </c>
      <c r="O2536" s="3" t="s">
        <v>1368</v>
      </c>
      <c r="P2536" s="7" t="s">
        <v>1340</v>
      </c>
      <c r="Q2536" s="3" t="s">
        <v>1188</v>
      </c>
      <c r="R2536" s="211">
        <v>300</v>
      </c>
      <c r="S2536" s="9">
        <v>701</v>
      </c>
      <c r="T2536" s="253">
        <f t="shared" si="632"/>
        <v>210300</v>
      </c>
      <c r="U2536" s="83">
        <f t="shared" si="631"/>
        <v>235536.00000000003</v>
      </c>
      <c r="V2536" s="9" t="s">
        <v>1327</v>
      </c>
      <c r="W2536" s="152" t="s">
        <v>1396</v>
      </c>
      <c r="X2536" s="243"/>
    </row>
    <row r="2537" spans="1:24" s="225" customFormat="1" ht="102">
      <c r="A2537" s="9" t="s">
        <v>7910</v>
      </c>
      <c r="B2537" s="3" t="s">
        <v>1318</v>
      </c>
      <c r="C2537" s="192" t="s">
        <v>3966</v>
      </c>
      <c r="D2537" s="190" t="s">
        <v>3975</v>
      </c>
      <c r="E2537" s="212" t="s">
        <v>5034</v>
      </c>
      <c r="F2537" s="243"/>
      <c r="G2537" s="161" t="s">
        <v>385</v>
      </c>
      <c r="H2537" s="241">
        <v>0</v>
      </c>
      <c r="I2537" s="34">
        <v>470000000</v>
      </c>
      <c r="J2537" s="21" t="s">
        <v>1316</v>
      </c>
      <c r="K2537" s="17" t="s">
        <v>1633</v>
      </c>
      <c r="L2537" s="235" t="s">
        <v>3905</v>
      </c>
      <c r="M2537" s="140" t="s">
        <v>383</v>
      </c>
      <c r="N2537" s="362" t="s">
        <v>6086</v>
      </c>
      <c r="O2537" s="3" t="s">
        <v>1368</v>
      </c>
      <c r="P2537" s="7" t="s">
        <v>1340</v>
      </c>
      <c r="Q2537" s="3" t="s">
        <v>1188</v>
      </c>
      <c r="R2537" s="211">
        <v>300</v>
      </c>
      <c r="S2537" s="9">
        <v>350</v>
      </c>
      <c r="T2537" s="253">
        <f t="shared" si="632"/>
        <v>105000</v>
      </c>
      <c r="U2537" s="83">
        <f t="shared" si="631"/>
        <v>117600.00000000001</v>
      </c>
      <c r="V2537" s="9" t="s">
        <v>1327</v>
      </c>
      <c r="W2537" s="152" t="s">
        <v>1396</v>
      </c>
      <c r="X2537" s="243"/>
    </row>
    <row r="2538" spans="1:24" s="225" customFormat="1" ht="102">
      <c r="A2538" s="9" t="s">
        <v>7911</v>
      </c>
      <c r="B2538" s="3" t="s">
        <v>1318</v>
      </c>
      <c r="C2538" s="194" t="s">
        <v>4628</v>
      </c>
      <c r="D2538" s="199" t="s">
        <v>5035</v>
      </c>
      <c r="E2538" s="212" t="s">
        <v>5036</v>
      </c>
      <c r="F2538" s="243"/>
      <c r="G2538" s="161" t="s">
        <v>385</v>
      </c>
      <c r="H2538" s="241">
        <v>0</v>
      </c>
      <c r="I2538" s="34">
        <v>470000000</v>
      </c>
      <c r="J2538" s="21" t="s">
        <v>1316</v>
      </c>
      <c r="K2538" s="17" t="s">
        <v>1633</v>
      </c>
      <c r="L2538" s="235" t="s">
        <v>3905</v>
      </c>
      <c r="M2538" s="140" t="s">
        <v>383</v>
      </c>
      <c r="N2538" s="362" t="s">
        <v>6086</v>
      </c>
      <c r="O2538" s="3" t="s">
        <v>1368</v>
      </c>
      <c r="P2538" s="189" t="s">
        <v>1335</v>
      </c>
      <c r="Q2538" s="9" t="s">
        <v>1334</v>
      </c>
      <c r="R2538" s="211">
        <v>5</v>
      </c>
      <c r="S2538" s="9">
        <v>1520</v>
      </c>
      <c r="T2538" s="253">
        <f t="shared" si="632"/>
        <v>7600</v>
      </c>
      <c r="U2538" s="83">
        <f t="shared" si="631"/>
        <v>8512</v>
      </c>
      <c r="V2538" s="9" t="s">
        <v>1327</v>
      </c>
      <c r="W2538" s="152" t="s">
        <v>1396</v>
      </c>
      <c r="X2538" s="243"/>
    </row>
    <row r="2539" spans="1:24" s="225" customFormat="1" ht="102">
      <c r="A2539" s="9" t="s">
        <v>7912</v>
      </c>
      <c r="B2539" s="3" t="s">
        <v>1318</v>
      </c>
      <c r="C2539" s="194" t="s">
        <v>4631</v>
      </c>
      <c r="D2539" s="199" t="s">
        <v>5035</v>
      </c>
      <c r="E2539" s="212" t="s">
        <v>5037</v>
      </c>
      <c r="F2539" s="243"/>
      <c r="G2539" s="161" t="s">
        <v>385</v>
      </c>
      <c r="H2539" s="241">
        <v>0</v>
      </c>
      <c r="I2539" s="34">
        <v>470000000</v>
      </c>
      <c r="J2539" s="21" t="s">
        <v>1316</v>
      </c>
      <c r="K2539" s="17" t="s">
        <v>1633</v>
      </c>
      <c r="L2539" s="235" t="s">
        <v>3905</v>
      </c>
      <c r="M2539" s="140" t="s">
        <v>383</v>
      </c>
      <c r="N2539" s="362" t="s">
        <v>6086</v>
      </c>
      <c r="O2539" s="3" t="s">
        <v>1368</v>
      </c>
      <c r="P2539" s="189" t="s">
        <v>1335</v>
      </c>
      <c r="Q2539" s="9" t="s">
        <v>1334</v>
      </c>
      <c r="R2539" s="211">
        <v>5</v>
      </c>
      <c r="S2539" s="9">
        <v>1200</v>
      </c>
      <c r="T2539" s="253">
        <f t="shared" si="632"/>
        <v>6000</v>
      </c>
      <c r="U2539" s="83">
        <f t="shared" si="631"/>
        <v>6720.0000000000009</v>
      </c>
      <c r="V2539" s="9" t="s">
        <v>1327</v>
      </c>
      <c r="W2539" s="152" t="s">
        <v>1396</v>
      </c>
      <c r="X2539" s="243"/>
    </row>
    <row r="2540" spans="1:24" s="225" customFormat="1" ht="102">
      <c r="A2540" s="9" t="s">
        <v>7913</v>
      </c>
      <c r="B2540" s="3" t="s">
        <v>1318</v>
      </c>
      <c r="C2540" s="220" t="s">
        <v>5038</v>
      </c>
      <c r="D2540" s="211" t="s">
        <v>5039</v>
      </c>
      <c r="E2540" s="212" t="s">
        <v>5040</v>
      </c>
      <c r="F2540" s="243"/>
      <c r="G2540" s="161" t="s">
        <v>385</v>
      </c>
      <c r="H2540" s="241">
        <v>0</v>
      </c>
      <c r="I2540" s="34">
        <v>470000000</v>
      </c>
      <c r="J2540" s="21" t="s">
        <v>1316</v>
      </c>
      <c r="K2540" s="17" t="s">
        <v>1633</v>
      </c>
      <c r="L2540" s="235" t="s">
        <v>3905</v>
      </c>
      <c r="M2540" s="140" t="s">
        <v>383</v>
      </c>
      <c r="N2540" s="362" t="s">
        <v>6086</v>
      </c>
      <c r="O2540" s="3" t="s">
        <v>1368</v>
      </c>
      <c r="P2540" s="7" t="s">
        <v>1340</v>
      </c>
      <c r="Q2540" s="3" t="s">
        <v>1188</v>
      </c>
      <c r="R2540" s="211">
        <v>5</v>
      </c>
      <c r="S2540" s="9">
        <v>1200</v>
      </c>
      <c r="T2540" s="253">
        <f t="shared" si="632"/>
        <v>6000</v>
      </c>
      <c r="U2540" s="83">
        <f t="shared" si="631"/>
        <v>6720.0000000000009</v>
      </c>
      <c r="V2540" s="9" t="s">
        <v>1327</v>
      </c>
      <c r="W2540" s="152" t="s">
        <v>1396</v>
      </c>
      <c r="X2540" s="243"/>
    </row>
    <row r="2541" spans="1:24" s="225" customFormat="1" ht="102">
      <c r="A2541" s="9" t="s">
        <v>7914</v>
      </c>
      <c r="B2541" s="3" t="s">
        <v>1318</v>
      </c>
      <c r="C2541" s="220" t="s">
        <v>5041</v>
      </c>
      <c r="D2541" s="211" t="s">
        <v>5039</v>
      </c>
      <c r="E2541" s="212" t="s">
        <v>5042</v>
      </c>
      <c r="F2541" s="243"/>
      <c r="G2541" s="161" t="s">
        <v>385</v>
      </c>
      <c r="H2541" s="241">
        <v>0</v>
      </c>
      <c r="I2541" s="34">
        <v>470000000</v>
      </c>
      <c r="J2541" s="21" t="s">
        <v>1316</v>
      </c>
      <c r="K2541" s="17" t="s">
        <v>1633</v>
      </c>
      <c r="L2541" s="235" t="s">
        <v>3905</v>
      </c>
      <c r="M2541" s="140" t="s">
        <v>383</v>
      </c>
      <c r="N2541" s="362" t="s">
        <v>6086</v>
      </c>
      <c r="O2541" s="3" t="s">
        <v>1368</v>
      </c>
      <c r="P2541" s="7" t="s">
        <v>1340</v>
      </c>
      <c r="Q2541" s="3" t="s">
        <v>1188</v>
      </c>
      <c r="R2541" s="211">
        <v>5</v>
      </c>
      <c r="S2541" s="9">
        <v>1200</v>
      </c>
      <c r="T2541" s="253">
        <f t="shared" si="632"/>
        <v>6000</v>
      </c>
      <c r="U2541" s="83">
        <f t="shared" si="631"/>
        <v>6720.0000000000009</v>
      </c>
      <c r="V2541" s="9" t="s">
        <v>1327</v>
      </c>
      <c r="W2541" s="152" t="s">
        <v>1396</v>
      </c>
      <c r="X2541" s="243"/>
    </row>
    <row r="2542" spans="1:24" s="225" customFormat="1" ht="102">
      <c r="A2542" s="9" t="s">
        <v>7915</v>
      </c>
      <c r="B2542" s="3" t="s">
        <v>1318</v>
      </c>
      <c r="C2542" s="194" t="s">
        <v>5043</v>
      </c>
      <c r="D2542" s="203" t="s">
        <v>5044</v>
      </c>
      <c r="E2542" s="212" t="s">
        <v>5045</v>
      </c>
      <c r="F2542" s="243"/>
      <c r="G2542" s="161" t="s">
        <v>385</v>
      </c>
      <c r="H2542" s="241">
        <v>0</v>
      </c>
      <c r="I2542" s="34">
        <v>470000000</v>
      </c>
      <c r="J2542" s="21" t="s">
        <v>1316</v>
      </c>
      <c r="K2542" s="17" t="s">
        <v>1633</v>
      </c>
      <c r="L2542" s="235" t="s">
        <v>3905</v>
      </c>
      <c r="M2542" s="140" t="s">
        <v>383</v>
      </c>
      <c r="N2542" s="362" t="s">
        <v>6086</v>
      </c>
      <c r="O2542" s="3" t="s">
        <v>1368</v>
      </c>
      <c r="P2542" s="7" t="s">
        <v>1340</v>
      </c>
      <c r="Q2542" s="3" t="s">
        <v>1188</v>
      </c>
      <c r="R2542" s="211">
        <v>3</v>
      </c>
      <c r="S2542" s="9">
        <v>1900</v>
      </c>
      <c r="T2542" s="253">
        <f t="shared" si="632"/>
        <v>5700</v>
      </c>
      <c r="U2542" s="83">
        <f t="shared" si="631"/>
        <v>6384.0000000000009</v>
      </c>
      <c r="V2542" s="9" t="s">
        <v>1327</v>
      </c>
      <c r="W2542" s="152" t="s">
        <v>1396</v>
      </c>
      <c r="X2542" s="243"/>
    </row>
    <row r="2543" spans="1:24" s="225" customFormat="1" ht="102">
      <c r="A2543" s="9" t="s">
        <v>7916</v>
      </c>
      <c r="B2543" s="3" t="s">
        <v>1318</v>
      </c>
      <c r="C2543" s="194" t="s">
        <v>4884</v>
      </c>
      <c r="D2543" s="202" t="s">
        <v>5046</v>
      </c>
      <c r="E2543" s="212" t="s">
        <v>5047</v>
      </c>
      <c r="F2543" s="243"/>
      <c r="G2543" s="161" t="s">
        <v>385</v>
      </c>
      <c r="H2543" s="241">
        <v>0</v>
      </c>
      <c r="I2543" s="34">
        <v>470000000</v>
      </c>
      <c r="J2543" s="21" t="s">
        <v>1316</v>
      </c>
      <c r="K2543" s="17" t="s">
        <v>1633</v>
      </c>
      <c r="L2543" s="235" t="s">
        <v>3905</v>
      </c>
      <c r="M2543" s="140" t="s">
        <v>383</v>
      </c>
      <c r="N2543" s="362" t="s">
        <v>6086</v>
      </c>
      <c r="O2543" s="3" t="s">
        <v>1368</v>
      </c>
      <c r="P2543" s="7" t="s">
        <v>1340</v>
      </c>
      <c r="Q2543" s="3" t="s">
        <v>1188</v>
      </c>
      <c r="R2543" s="211">
        <v>8</v>
      </c>
      <c r="S2543" s="9">
        <v>3100</v>
      </c>
      <c r="T2543" s="253">
        <f t="shared" si="632"/>
        <v>24800</v>
      </c>
      <c r="U2543" s="83">
        <f t="shared" si="631"/>
        <v>27776.000000000004</v>
      </c>
      <c r="V2543" s="9" t="s">
        <v>1327</v>
      </c>
      <c r="W2543" s="152" t="s">
        <v>1396</v>
      </c>
      <c r="X2543" s="243"/>
    </row>
    <row r="2544" spans="1:24" s="225" customFormat="1" ht="102">
      <c r="A2544" s="9" t="s">
        <v>7917</v>
      </c>
      <c r="B2544" s="3" t="s">
        <v>1318</v>
      </c>
      <c r="C2544" s="194" t="s">
        <v>5048</v>
      </c>
      <c r="D2544" s="189" t="s">
        <v>5049</v>
      </c>
      <c r="E2544" s="212" t="s">
        <v>5050</v>
      </c>
      <c r="F2544" s="243"/>
      <c r="G2544" s="161" t="s">
        <v>385</v>
      </c>
      <c r="H2544" s="241">
        <v>0</v>
      </c>
      <c r="I2544" s="34">
        <v>470000000</v>
      </c>
      <c r="J2544" s="21" t="s">
        <v>1316</v>
      </c>
      <c r="K2544" s="17" t="s">
        <v>1633</v>
      </c>
      <c r="L2544" s="235" t="s">
        <v>3905</v>
      </c>
      <c r="M2544" s="140" t="s">
        <v>383</v>
      </c>
      <c r="N2544" s="362" t="s">
        <v>6086</v>
      </c>
      <c r="O2544" s="3" t="s">
        <v>1368</v>
      </c>
      <c r="P2544" s="7" t="s">
        <v>1340</v>
      </c>
      <c r="Q2544" s="3" t="s">
        <v>1188</v>
      </c>
      <c r="R2544" s="211">
        <v>10</v>
      </c>
      <c r="S2544" s="9">
        <v>9941</v>
      </c>
      <c r="T2544" s="253">
        <f t="shared" si="632"/>
        <v>99410</v>
      </c>
      <c r="U2544" s="83">
        <f t="shared" si="631"/>
        <v>111339.20000000001</v>
      </c>
      <c r="V2544" s="9" t="s">
        <v>1327</v>
      </c>
      <c r="W2544" s="152" t="s">
        <v>1396</v>
      </c>
      <c r="X2544" s="243"/>
    </row>
    <row r="2545" spans="1:24" s="225" customFormat="1" ht="102">
      <c r="A2545" s="9" t="s">
        <v>7918</v>
      </c>
      <c r="B2545" s="3" t="s">
        <v>1318</v>
      </c>
      <c r="C2545" s="192" t="s">
        <v>4234</v>
      </c>
      <c r="D2545" s="190" t="s">
        <v>4235</v>
      </c>
      <c r="E2545" s="212" t="s">
        <v>5051</v>
      </c>
      <c r="F2545" s="243"/>
      <c r="G2545" s="161" t="s">
        <v>385</v>
      </c>
      <c r="H2545" s="241">
        <v>0</v>
      </c>
      <c r="I2545" s="34">
        <v>470000000</v>
      </c>
      <c r="J2545" s="21" t="s">
        <v>1316</v>
      </c>
      <c r="K2545" s="17" t="s">
        <v>1633</v>
      </c>
      <c r="L2545" s="235" t="s">
        <v>3905</v>
      </c>
      <c r="M2545" s="140" t="s">
        <v>383</v>
      </c>
      <c r="N2545" s="362" t="s">
        <v>6086</v>
      </c>
      <c r="O2545" s="3" t="s">
        <v>1368</v>
      </c>
      <c r="P2545" s="7" t="s">
        <v>1340</v>
      </c>
      <c r="Q2545" s="3" t="s">
        <v>1188</v>
      </c>
      <c r="R2545" s="211">
        <v>8</v>
      </c>
      <c r="S2545" s="9">
        <v>17500</v>
      </c>
      <c r="T2545" s="253">
        <f t="shared" si="632"/>
        <v>140000</v>
      </c>
      <c r="U2545" s="83">
        <f t="shared" si="631"/>
        <v>156800.00000000003</v>
      </c>
      <c r="V2545" s="9" t="s">
        <v>1327</v>
      </c>
      <c r="W2545" s="152" t="s">
        <v>1396</v>
      </c>
      <c r="X2545" s="243"/>
    </row>
    <row r="2546" spans="1:24" s="225" customFormat="1" ht="102">
      <c r="A2546" s="9" t="s">
        <v>7919</v>
      </c>
      <c r="B2546" s="3" t="s">
        <v>1318</v>
      </c>
      <c r="C2546" s="194" t="s">
        <v>5052</v>
      </c>
      <c r="D2546" s="198" t="s">
        <v>4344</v>
      </c>
      <c r="E2546" s="212" t="s">
        <v>5053</v>
      </c>
      <c r="F2546" s="243"/>
      <c r="G2546" s="161" t="s">
        <v>385</v>
      </c>
      <c r="H2546" s="241">
        <v>0</v>
      </c>
      <c r="I2546" s="34">
        <v>470000000</v>
      </c>
      <c r="J2546" s="21" t="s">
        <v>1316</v>
      </c>
      <c r="K2546" s="17" t="s">
        <v>1633</v>
      </c>
      <c r="L2546" s="235" t="s">
        <v>3905</v>
      </c>
      <c r="M2546" s="140" t="s">
        <v>383</v>
      </c>
      <c r="N2546" s="362" t="s">
        <v>6086</v>
      </c>
      <c r="O2546" s="3" t="s">
        <v>1368</v>
      </c>
      <c r="P2546" s="7" t="s">
        <v>1340</v>
      </c>
      <c r="Q2546" s="3" t="s">
        <v>1188</v>
      </c>
      <c r="R2546" s="211">
        <v>20</v>
      </c>
      <c r="S2546" s="9">
        <v>1500</v>
      </c>
      <c r="T2546" s="253">
        <f t="shared" si="632"/>
        <v>30000</v>
      </c>
      <c r="U2546" s="83">
        <f t="shared" si="631"/>
        <v>33600</v>
      </c>
      <c r="V2546" s="9" t="s">
        <v>1327</v>
      </c>
      <c r="W2546" s="152" t="s">
        <v>1396</v>
      </c>
      <c r="X2546" s="243"/>
    </row>
    <row r="2547" spans="1:24" s="225" customFormat="1" ht="102">
      <c r="A2547" s="9" t="s">
        <v>7920</v>
      </c>
      <c r="B2547" s="3" t="s">
        <v>1318</v>
      </c>
      <c r="C2547" s="194" t="s">
        <v>5054</v>
      </c>
      <c r="D2547" s="202" t="s">
        <v>5055</v>
      </c>
      <c r="E2547" s="212" t="s">
        <v>5056</v>
      </c>
      <c r="F2547" s="243"/>
      <c r="G2547" s="161" t="s">
        <v>385</v>
      </c>
      <c r="H2547" s="241">
        <v>0</v>
      </c>
      <c r="I2547" s="34">
        <v>470000000</v>
      </c>
      <c r="J2547" s="21" t="s">
        <v>1316</v>
      </c>
      <c r="K2547" s="17" t="s">
        <v>1633</v>
      </c>
      <c r="L2547" s="235" t="s">
        <v>3905</v>
      </c>
      <c r="M2547" s="140" t="s">
        <v>383</v>
      </c>
      <c r="N2547" s="362" t="s">
        <v>6086</v>
      </c>
      <c r="O2547" s="3" t="s">
        <v>1368</v>
      </c>
      <c r="P2547" s="7" t="s">
        <v>1340</v>
      </c>
      <c r="Q2547" s="3" t="s">
        <v>1188</v>
      </c>
      <c r="R2547" s="211">
        <v>5</v>
      </c>
      <c r="S2547" s="9">
        <v>3800</v>
      </c>
      <c r="T2547" s="253">
        <f t="shared" si="632"/>
        <v>19000</v>
      </c>
      <c r="U2547" s="83">
        <f t="shared" si="631"/>
        <v>21280.000000000004</v>
      </c>
      <c r="V2547" s="9" t="s">
        <v>1327</v>
      </c>
      <c r="W2547" s="152" t="s">
        <v>1396</v>
      </c>
      <c r="X2547" s="243"/>
    </row>
    <row r="2548" spans="1:24" s="225" customFormat="1" ht="102">
      <c r="A2548" s="9" t="s">
        <v>7921</v>
      </c>
      <c r="B2548" s="3" t="s">
        <v>1318</v>
      </c>
      <c r="C2548" s="194" t="s">
        <v>3996</v>
      </c>
      <c r="D2548" s="202" t="s">
        <v>5057</v>
      </c>
      <c r="E2548" s="212" t="s">
        <v>5058</v>
      </c>
      <c r="F2548" s="243"/>
      <c r="G2548" s="161" t="s">
        <v>385</v>
      </c>
      <c r="H2548" s="241">
        <v>0</v>
      </c>
      <c r="I2548" s="34">
        <v>470000000</v>
      </c>
      <c r="J2548" s="21" t="s">
        <v>1316</v>
      </c>
      <c r="K2548" s="17" t="s">
        <v>1633</v>
      </c>
      <c r="L2548" s="235" t="s">
        <v>3905</v>
      </c>
      <c r="M2548" s="140" t="s">
        <v>383</v>
      </c>
      <c r="N2548" s="362" t="s">
        <v>6086</v>
      </c>
      <c r="O2548" s="3" t="s">
        <v>1368</v>
      </c>
      <c r="P2548" s="7" t="s">
        <v>1340</v>
      </c>
      <c r="Q2548" s="3" t="s">
        <v>1188</v>
      </c>
      <c r="R2548" s="211">
        <v>5</v>
      </c>
      <c r="S2548" s="9">
        <v>1500</v>
      </c>
      <c r="T2548" s="253">
        <f t="shared" si="632"/>
        <v>7500</v>
      </c>
      <c r="U2548" s="83">
        <f t="shared" si="631"/>
        <v>8400</v>
      </c>
      <c r="V2548" s="9" t="s">
        <v>1327</v>
      </c>
      <c r="W2548" s="152" t="s">
        <v>1396</v>
      </c>
      <c r="X2548" s="243"/>
    </row>
    <row r="2549" spans="1:24" s="225" customFormat="1" ht="102">
      <c r="A2549" s="9" t="s">
        <v>7922</v>
      </c>
      <c r="B2549" s="3" t="s">
        <v>1318</v>
      </c>
      <c r="C2549" s="194" t="s">
        <v>5059</v>
      </c>
      <c r="D2549" s="189" t="s">
        <v>8854</v>
      </c>
      <c r="E2549" s="212" t="s">
        <v>8855</v>
      </c>
      <c r="F2549" s="243"/>
      <c r="G2549" s="161" t="s">
        <v>385</v>
      </c>
      <c r="H2549" s="241">
        <v>0</v>
      </c>
      <c r="I2549" s="34">
        <v>470000000</v>
      </c>
      <c r="J2549" s="21" t="s">
        <v>1316</v>
      </c>
      <c r="K2549" s="17" t="s">
        <v>1633</v>
      </c>
      <c r="L2549" s="235" t="s">
        <v>3905</v>
      </c>
      <c r="M2549" s="140" t="s">
        <v>383</v>
      </c>
      <c r="N2549" s="362" t="s">
        <v>6086</v>
      </c>
      <c r="O2549" s="3" t="s">
        <v>1368</v>
      </c>
      <c r="P2549" s="7" t="s">
        <v>1340</v>
      </c>
      <c r="Q2549" s="3" t="s">
        <v>1188</v>
      </c>
      <c r="R2549" s="211">
        <v>40</v>
      </c>
      <c r="S2549" s="9">
        <v>500</v>
      </c>
      <c r="T2549" s="253">
        <f t="shared" si="632"/>
        <v>20000</v>
      </c>
      <c r="U2549" s="83">
        <f t="shared" si="631"/>
        <v>22400.000000000004</v>
      </c>
      <c r="V2549" s="9" t="s">
        <v>1327</v>
      </c>
      <c r="W2549" s="152" t="s">
        <v>1396</v>
      </c>
      <c r="X2549" s="243"/>
    </row>
    <row r="2550" spans="1:24" s="225" customFormat="1" ht="102">
      <c r="A2550" s="9" t="s">
        <v>7923</v>
      </c>
      <c r="B2550" s="3" t="s">
        <v>1318</v>
      </c>
      <c r="C2550" s="194" t="s">
        <v>4875</v>
      </c>
      <c r="D2550" s="189" t="s">
        <v>4010</v>
      </c>
      <c r="E2550" s="212" t="s">
        <v>5060</v>
      </c>
      <c r="F2550" s="243"/>
      <c r="G2550" s="161" t="s">
        <v>385</v>
      </c>
      <c r="H2550" s="241">
        <v>0</v>
      </c>
      <c r="I2550" s="34">
        <v>470000000</v>
      </c>
      <c r="J2550" s="21" t="s">
        <v>1316</v>
      </c>
      <c r="K2550" s="17" t="s">
        <v>1633</v>
      </c>
      <c r="L2550" s="235" t="s">
        <v>3905</v>
      </c>
      <c r="M2550" s="140" t="s">
        <v>383</v>
      </c>
      <c r="N2550" s="362" t="s">
        <v>6086</v>
      </c>
      <c r="O2550" s="3" t="s">
        <v>1368</v>
      </c>
      <c r="P2550" s="7" t="s">
        <v>1340</v>
      </c>
      <c r="Q2550" s="3" t="s">
        <v>1188</v>
      </c>
      <c r="R2550" s="211">
        <v>50</v>
      </c>
      <c r="S2550" s="9">
        <v>3685</v>
      </c>
      <c r="T2550" s="253">
        <f t="shared" si="632"/>
        <v>184250</v>
      </c>
      <c r="U2550" s="83">
        <f t="shared" si="631"/>
        <v>206360.00000000003</v>
      </c>
      <c r="V2550" s="9" t="s">
        <v>1327</v>
      </c>
      <c r="W2550" s="152" t="s">
        <v>1396</v>
      </c>
      <c r="X2550" s="243"/>
    </row>
    <row r="2551" spans="1:24" s="225" customFormat="1" ht="102">
      <c r="A2551" s="9" t="s">
        <v>7924</v>
      </c>
      <c r="B2551" s="3" t="s">
        <v>1318</v>
      </c>
      <c r="C2551" s="194" t="s">
        <v>4846</v>
      </c>
      <c r="D2551" s="189" t="s">
        <v>4099</v>
      </c>
      <c r="E2551" s="212" t="s">
        <v>5061</v>
      </c>
      <c r="F2551" s="243"/>
      <c r="G2551" s="161" t="s">
        <v>385</v>
      </c>
      <c r="H2551" s="241">
        <v>0</v>
      </c>
      <c r="I2551" s="34">
        <v>470000000</v>
      </c>
      <c r="J2551" s="21" t="s">
        <v>1316</v>
      </c>
      <c r="K2551" s="17" t="s">
        <v>1633</v>
      </c>
      <c r="L2551" s="235" t="s">
        <v>3905</v>
      </c>
      <c r="M2551" s="140" t="s">
        <v>383</v>
      </c>
      <c r="N2551" s="362" t="s">
        <v>6086</v>
      </c>
      <c r="O2551" s="3" t="s">
        <v>1368</v>
      </c>
      <c r="P2551" s="7" t="s">
        <v>1340</v>
      </c>
      <c r="Q2551" s="3" t="s">
        <v>1188</v>
      </c>
      <c r="R2551" s="211">
        <v>1</v>
      </c>
      <c r="S2551" s="9">
        <v>625000</v>
      </c>
      <c r="T2551" s="253">
        <f t="shared" si="632"/>
        <v>625000</v>
      </c>
      <c r="U2551" s="83">
        <f t="shared" si="631"/>
        <v>700000.00000000012</v>
      </c>
      <c r="V2551" s="9" t="s">
        <v>1327</v>
      </c>
      <c r="W2551" s="152" t="s">
        <v>1396</v>
      </c>
      <c r="X2551" s="243"/>
    </row>
    <row r="2552" spans="1:24" s="225" customFormat="1" ht="102">
      <c r="A2552" s="9" t="s">
        <v>7925</v>
      </c>
      <c r="B2552" s="3" t="s">
        <v>1318</v>
      </c>
      <c r="C2552" s="192" t="s">
        <v>4291</v>
      </c>
      <c r="D2552" s="190" t="s">
        <v>4292</v>
      </c>
      <c r="E2552" s="212" t="s">
        <v>5062</v>
      </c>
      <c r="F2552" s="243"/>
      <c r="G2552" s="161" t="s">
        <v>385</v>
      </c>
      <c r="H2552" s="241">
        <v>0</v>
      </c>
      <c r="I2552" s="34">
        <v>470000000</v>
      </c>
      <c r="J2552" s="21" t="s">
        <v>1316</v>
      </c>
      <c r="K2552" s="17" t="s">
        <v>1633</v>
      </c>
      <c r="L2552" s="235" t="s">
        <v>3905</v>
      </c>
      <c r="M2552" s="140" t="s">
        <v>383</v>
      </c>
      <c r="N2552" s="362" t="s">
        <v>6086</v>
      </c>
      <c r="O2552" s="3" t="s">
        <v>1368</v>
      </c>
      <c r="P2552" s="7" t="s">
        <v>1340</v>
      </c>
      <c r="Q2552" s="3" t="s">
        <v>1188</v>
      </c>
      <c r="R2552" s="211">
        <v>4</v>
      </c>
      <c r="S2552" s="9">
        <v>9400</v>
      </c>
      <c r="T2552" s="253">
        <f t="shared" si="632"/>
        <v>37600</v>
      </c>
      <c r="U2552" s="83">
        <f t="shared" si="631"/>
        <v>42112.000000000007</v>
      </c>
      <c r="V2552" s="9" t="s">
        <v>1327</v>
      </c>
      <c r="W2552" s="152" t="s">
        <v>1396</v>
      </c>
      <c r="X2552" s="243"/>
    </row>
    <row r="2553" spans="1:24" s="225" customFormat="1" ht="102">
      <c r="A2553" s="9" t="s">
        <v>7926</v>
      </c>
      <c r="B2553" s="3" t="s">
        <v>1318</v>
      </c>
      <c r="C2553" s="193" t="s">
        <v>4617</v>
      </c>
      <c r="D2553" s="190" t="s">
        <v>4618</v>
      </c>
      <c r="E2553" s="199" t="s">
        <v>5063</v>
      </c>
      <c r="F2553" s="243"/>
      <c r="G2553" s="161" t="s">
        <v>384</v>
      </c>
      <c r="H2553" s="241">
        <v>0</v>
      </c>
      <c r="I2553" s="34">
        <v>470000000</v>
      </c>
      <c r="J2553" s="21" t="s">
        <v>1316</v>
      </c>
      <c r="K2553" s="17" t="s">
        <v>1633</v>
      </c>
      <c r="L2553" s="235" t="s">
        <v>3905</v>
      </c>
      <c r="M2553" s="140" t="s">
        <v>383</v>
      </c>
      <c r="N2553" s="362" t="s">
        <v>6086</v>
      </c>
      <c r="O2553" s="3" t="s">
        <v>1368</v>
      </c>
      <c r="P2553" s="7" t="s">
        <v>1340</v>
      </c>
      <c r="Q2553" s="3" t="s">
        <v>1188</v>
      </c>
      <c r="R2553" s="206">
        <v>2</v>
      </c>
      <c r="S2553" s="9">
        <v>365211</v>
      </c>
      <c r="T2553" s="424">
        <v>0</v>
      </c>
      <c r="U2553" s="83">
        <f t="shared" si="631"/>
        <v>0</v>
      </c>
      <c r="V2553" s="9" t="s">
        <v>1327</v>
      </c>
      <c r="W2553" s="152" t="s">
        <v>1396</v>
      </c>
      <c r="X2553" s="243">
        <v>11.14</v>
      </c>
    </row>
    <row r="2554" spans="1:24" s="225" customFormat="1" ht="102">
      <c r="A2554" s="9" t="s">
        <v>10419</v>
      </c>
      <c r="B2554" s="3" t="s">
        <v>1318</v>
      </c>
      <c r="C2554" s="193" t="s">
        <v>4617</v>
      </c>
      <c r="D2554" s="190" t="s">
        <v>4618</v>
      </c>
      <c r="E2554" s="199" t="s">
        <v>5063</v>
      </c>
      <c r="F2554" s="243"/>
      <c r="G2554" s="161" t="s">
        <v>384</v>
      </c>
      <c r="H2554" s="241">
        <v>0</v>
      </c>
      <c r="I2554" s="34">
        <v>470000000</v>
      </c>
      <c r="J2554" s="21" t="s">
        <v>1316</v>
      </c>
      <c r="K2554" s="17" t="s">
        <v>10392</v>
      </c>
      <c r="L2554" s="235" t="s">
        <v>3905</v>
      </c>
      <c r="M2554" s="140" t="s">
        <v>383</v>
      </c>
      <c r="N2554" s="362" t="s">
        <v>8849</v>
      </c>
      <c r="O2554" s="3" t="s">
        <v>1368</v>
      </c>
      <c r="P2554" s="7" t="s">
        <v>1340</v>
      </c>
      <c r="Q2554" s="3" t="s">
        <v>1188</v>
      </c>
      <c r="R2554" s="206">
        <v>2</v>
      </c>
      <c r="S2554" s="9">
        <v>365211</v>
      </c>
      <c r="T2554" s="253">
        <f>R2554*S2554</f>
        <v>730422</v>
      </c>
      <c r="U2554" s="83">
        <f t="shared" si="631"/>
        <v>818072.64000000013</v>
      </c>
      <c r="V2554" s="9" t="s">
        <v>1327</v>
      </c>
      <c r="W2554" s="152" t="s">
        <v>1396</v>
      </c>
      <c r="X2554" s="243"/>
    </row>
    <row r="2555" spans="1:24" s="225" customFormat="1" ht="102">
      <c r="A2555" s="9" t="s">
        <v>7927</v>
      </c>
      <c r="B2555" s="3" t="s">
        <v>1318</v>
      </c>
      <c r="C2555" s="192" t="s">
        <v>5064</v>
      </c>
      <c r="D2555" s="201" t="s">
        <v>5065</v>
      </c>
      <c r="E2555" s="199" t="s">
        <v>5066</v>
      </c>
      <c r="F2555" s="243"/>
      <c r="G2555" s="161" t="s">
        <v>384</v>
      </c>
      <c r="H2555" s="241">
        <v>0</v>
      </c>
      <c r="I2555" s="34">
        <v>470000000</v>
      </c>
      <c r="J2555" s="21" t="s">
        <v>1316</v>
      </c>
      <c r="K2555" s="17" t="s">
        <v>1633</v>
      </c>
      <c r="L2555" s="235" t="s">
        <v>3905</v>
      </c>
      <c r="M2555" s="140" t="s">
        <v>383</v>
      </c>
      <c r="N2555" s="362" t="s">
        <v>6086</v>
      </c>
      <c r="O2555" s="3" t="s">
        <v>1368</v>
      </c>
      <c r="P2555" s="7" t="s">
        <v>1340</v>
      </c>
      <c r="Q2555" s="3" t="s">
        <v>1188</v>
      </c>
      <c r="R2555" s="206">
        <v>1</v>
      </c>
      <c r="S2555" s="9">
        <v>930300</v>
      </c>
      <c r="T2555" s="424">
        <v>0</v>
      </c>
      <c r="U2555" s="83">
        <f t="shared" si="631"/>
        <v>0</v>
      </c>
      <c r="V2555" s="9" t="s">
        <v>1327</v>
      </c>
      <c r="W2555" s="152" t="s">
        <v>1396</v>
      </c>
      <c r="X2555" s="243">
        <v>11.14</v>
      </c>
    </row>
    <row r="2556" spans="1:24" s="225" customFormat="1" ht="102">
      <c r="A2556" s="9" t="s">
        <v>10420</v>
      </c>
      <c r="B2556" s="3" t="s">
        <v>1318</v>
      </c>
      <c r="C2556" s="192" t="s">
        <v>5064</v>
      </c>
      <c r="D2556" s="201" t="s">
        <v>5065</v>
      </c>
      <c r="E2556" s="199" t="s">
        <v>5066</v>
      </c>
      <c r="F2556" s="243"/>
      <c r="G2556" s="161" t="s">
        <v>384</v>
      </c>
      <c r="H2556" s="241">
        <v>0</v>
      </c>
      <c r="I2556" s="34">
        <v>470000000</v>
      </c>
      <c r="J2556" s="21" t="s">
        <v>1316</v>
      </c>
      <c r="K2556" s="17" t="s">
        <v>10392</v>
      </c>
      <c r="L2556" s="235" t="s">
        <v>3905</v>
      </c>
      <c r="M2556" s="140" t="s">
        <v>383</v>
      </c>
      <c r="N2556" s="362" t="s">
        <v>8849</v>
      </c>
      <c r="O2556" s="3" t="s">
        <v>1368</v>
      </c>
      <c r="P2556" s="7" t="s">
        <v>1340</v>
      </c>
      <c r="Q2556" s="3" t="s">
        <v>1188</v>
      </c>
      <c r="R2556" s="206">
        <v>1</v>
      </c>
      <c r="S2556" s="9">
        <v>930300</v>
      </c>
      <c r="T2556" s="253">
        <f>R2556*S2556</f>
        <v>930300</v>
      </c>
      <c r="U2556" s="83">
        <f t="shared" si="631"/>
        <v>1041936.0000000001</v>
      </c>
      <c r="V2556" s="9" t="s">
        <v>1327</v>
      </c>
      <c r="W2556" s="152" t="s">
        <v>1396</v>
      </c>
      <c r="X2556" s="243"/>
    </row>
    <row r="2557" spans="1:24" s="225" customFormat="1" ht="102">
      <c r="A2557" s="9" t="s">
        <v>7928</v>
      </c>
      <c r="B2557" s="3" t="s">
        <v>1318</v>
      </c>
      <c r="C2557" s="194" t="s">
        <v>5067</v>
      </c>
      <c r="D2557" s="209" t="s">
        <v>5068</v>
      </c>
      <c r="E2557" s="199" t="s">
        <v>5069</v>
      </c>
      <c r="F2557" s="243"/>
      <c r="G2557" s="161" t="s">
        <v>384</v>
      </c>
      <c r="H2557" s="241">
        <v>0</v>
      </c>
      <c r="I2557" s="34">
        <v>470000000</v>
      </c>
      <c r="J2557" s="21" t="s">
        <v>1316</v>
      </c>
      <c r="K2557" s="17" t="s">
        <v>1633</v>
      </c>
      <c r="L2557" s="235" t="s">
        <v>3905</v>
      </c>
      <c r="M2557" s="140" t="s">
        <v>383</v>
      </c>
      <c r="N2557" s="362" t="s">
        <v>6086</v>
      </c>
      <c r="O2557" s="3" t="s">
        <v>1368</v>
      </c>
      <c r="P2557" s="7" t="s">
        <v>1340</v>
      </c>
      <c r="Q2557" s="3" t="s">
        <v>1188</v>
      </c>
      <c r="R2557" s="258">
        <v>1</v>
      </c>
      <c r="S2557" s="9">
        <v>168000</v>
      </c>
      <c r="T2557" s="424">
        <v>0</v>
      </c>
      <c r="U2557" s="83">
        <f t="shared" si="631"/>
        <v>0</v>
      </c>
      <c r="V2557" s="9" t="s">
        <v>1327</v>
      </c>
      <c r="W2557" s="152" t="s">
        <v>1396</v>
      </c>
      <c r="X2557" s="243">
        <v>11.14</v>
      </c>
    </row>
    <row r="2558" spans="1:24" s="225" customFormat="1" ht="102">
      <c r="A2558" s="9" t="s">
        <v>10421</v>
      </c>
      <c r="B2558" s="3" t="s">
        <v>1318</v>
      </c>
      <c r="C2558" s="194" t="s">
        <v>5067</v>
      </c>
      <c r="D2558" s="209" t="s">
        <v>5068</v>
      </c>
      <c r="E2558" s="199" t="s">
        <v>5069</v>
      </c>
      <c r="F2558" s="243"/>
      <c r="G2558" s="161" t="s">
        <v>384</v>
      </c>
      <c r="H2558" s="241">
        <v>0</v>
      </c>
      <c r="I2558" s="34">
        <v>470000000</v>
      </c>
      <c r="J2558" s="21" t="s">
        <v>1316</v>
      </c>
      <c r="K2558" s="17" t="s">
        <v>10392</v>
      </c>
      <c r="L2558" s="235" t="s">
        <v>3905</v>
      </c>
      <c r="M2558" s="140" t="s">
        <v>383</v>
      </c>
      <c r="N2558" s="362" t="s">
        <v>8849</v>
      </c>
      <c r="O2558" s="3" t="s">
        <v>1368</v>
      </c>
      <c r="P2558" s="7" t="s">
        <v>1340</v>
      </c>
      <c r="Q2558" s="3" t="s">
        <v>1188</v>
      </c>
      <c r="R2558" s="258">
        <v>1</v>
      </c>
      <c r="S2558" s="9">
        <v>168000</v>
      </c>
      <c r="T2558" s="253">
        <f>R2558*S2558</f>
        <v>168000</v>
      </c>
      <c r="U2558" s="83">
        <f t="shared" si="631"/>
        <v>188160.00000000003</v>
      </c>
      <c r="V2558" s="9" t="s">
        <v>1327</v>
      </c>
      <c r="W2558" s="152" t="s">
        <v>1396</v>
      </c>
      <c r="X2558" s="243"/>
    </row>
    <row r="2559" spans="1:24" s="225" customFormat="1" ht="102">
      <c r="A2559" s="9" t="s">
        <v>7929</v>
      </c>
      <c r="B2559" s="3" t="s">
        <v>1318</v>
      </c>
      <c r="C2559" s="194" t="s">
        <v>5067</v>
      </c>
      <c r="D2559" s="209" t="s">
        <v>5070</v>
      </c>
      <c r="E2559" s="199" t="s">
        <v>5071</v>
      </c>
      <c r="F2559" s="243"/>
      <c r="G2559" s="161" t="s">
        <v>384</v>
      </c>
      <c r="H2559" s="241">
        <v>0</v>
      </c>
      <c r="I2559" s="34">
        <v>470000000</v>
      </c>
      <c r="J2559" s="21" t="s">
        <v>1316</v>
      </c>
      <c r="K2559" s="17" t="s">
        <v>1633</v>
      </c>
      <c r="L2559" s="235" t="s">
        <v>3905</v>
      </c>
      <c r="M2559" s="140" t="s">
        <v>383</v>
      </c>
      <c r="N2559" s="362" t="s">
        <v>6086</v>
      </c>
      <c r="O2559" s="3" t="s">
        <v>1368</v>
      </c>
      <c r="P2559" s="7" t="s">
        <v>1340</v>
      </c>
      <c r="Q2559" s="3" t="s">
        <v>1188</v>
      </c>
      <c r="R2559" s="258">
        <v>1</v>
      </c>
      <c r="S2559" s="9">
        <v>277453.75</v>
      </c>
      <c r="T2559" s="424">
        <v>0</v>
      </c>
      <c r="U2559" s="83">
        <f t="shared" si="631"/>
        <v>0</v>
      </c>
      <c r="V2559" s="9" t="s">
        <v>1327</v>
      </c>
      <c r="W2559" s="152" t="s">
        <v>1396</v>
      </c>
      <c r="X2559" s="243">
        <v>11.14</v>
      </c>
    </row>
    <row r="2560" spans="1:24" s="225" customFormat="1" ht="102">
      <c r="A2560" s="9" t="s">
        <v>10422</v>
      </c>
      <c r="B2560" s="3" t="s">
        <v>1318</v>
      </c>
      <c r="C2560" s="194" t="s">
        <v>5067</v>
      </c>
      <c r="D2560" s="209" t="s">
        <v>5070</v>
      </c>
      <c r="E2560" s="199" t="s">
        <v>5071</v>
      </c>
      <c r="F2560" s="243"/>
      <c r="G2560" s="161" t="s">
        <v>384</v>
      </c>
      <c r="H2560" s="241">
        <v>0</v>
      </c>
      <c r="I2560" s="34">
        <v>470000000</v>
      </c>
      <c r="J2560" s="21" t="s">
        <v>1316</v>
      </c>
      <c r="K2560" s="17" t="s">
        <v>10392</v>
      </c>
      <c r="L2560" s="235" t="s">
        <v>3905</v>
      </c>
      <c r="M2560" s="140" t="s">
        <v>383</v>
      </c>
      <c r="N2560" s="362" t="s">
        <v>8849</v>
      </c>
      <c r="O2560" s="3" t="s">
        <v>1368</v>
      </c>
      <c r="P2560" s="7" t="s">
        <v>1340</v>
      </c>
      <c r="Q2560" s="3" t="s">
        <v>1188</v>
      </c>
      <c r="R2560" s="258">
        <v>1</v>
      </c>
      <c r="S2560" s="9">
        <v>277453.75</v>
      </c>
      <c r="T2560" s="253">
        <f>R2560*S2560</f>
        <v>277453.75</v>
      </c>
      <c r="U2560" s="83">
        <f t="shared" si="631"/>
        <v>310748.2</v>
      </c>
      <c r="V2560" s="9" t="s">
        <v>1327</v>
      </c>
      <c r="W2560" s="152" t="s">
        <v>1396</v>
      </c>
      <c r="X2560" s="243"/>
    </row>
    <row r="2561" spans="1:24" s="225" customFormat="1" ht="102">
      <c r="A2561" s="9" t="s">
        <v>7930</v>
      </c>
      <c r="B2561" s="3" t="s">
        <v>1318</v>
      </c>
      <c r="C2561" s="192" t="s">
        <v>4203</v>
      </c>
      <c r="D2561" s="190" t="s">
        <v>4204</v>
      </c>
      <c r="E2561" s="199" t="s">
        <v>5072</v>
      </c>
      <c r="F2561" s="243"/>
      <c r="G2561" s="161" t="s">
        <v>384</v>
      </c>
      <c r="H2561" s="241">
        <v>0</v>
      </c>
      <c r="I2561" s="34">
        <v>470000000</v>
      </c>
      <c r="J2561" s="21" t="s">
        <v>1316</v>
      </c>
      <c r="K2561" s="17" t="s">
        <v>1633</v>
      </c>
      <c r="L2561" s="235" t="s">
        <v>3905</v>
      </c>
      <c r="M2561" s="140" t="s">
        <v>383</v>
      </c>
      <c r="N2561" s="362" t="s">
        <v>6086</v>
      </c>
      <c r="O2561" s="3" t="s">
        <v>1368</v>
      </c>
      <c r="P2561" s="7" t="s">
        <v>1340</v>
      </c>
      <c r="Q2561" s="3" t="s">
        <v>1188</v>
      </c>
      <c r="R2561" s="206">
        <v>10</v>
      </c>
      <c r="S2561" s="9">
        <v>126625.66</v>
      </c>
      <c r="T2561" s="424">
        <v>0</v>
      </c>
      <c r="U2561" s="83">
        <f t="shared" si="631"/>
        <v>0</v>
      </c>
      <c r="V2561" s="9" t="s">
        <v>1327</v>
      </c>
      <c r="W2561" s="152" t="s">
        <v>1396</v>
      </c>
      <c r="X2561" s="243">
        <v>11.14</v>
      </c>
    </row>
    <row r="2562" spans="1:24" s="225" customFormat="1" ht="102">
      <c r="A2562" s="9" t="s">
        <v>10423</v>
      </c>
      <c r="B2562" s="3" t="s">
        <v>1318</v>
      </c>
      <c r="C2562" s="192" t="s">
        <v>4203</v>
      </c>
      <c r="D2562" s="190" t="s">
        <v>4204</v>
      </c>
      <c r="E2562" s="199" t="s">
        <v>5072</v>
      </c>
      <c r="F2562" s="243"/>
      <c r="G2562" s="161" t="s">
        <v>384</v>
      </c>
      <c r="H2562" s="241">
        <v>0</v>
      </c>
      <c r="I2562" s="34">
        <v>470000000</v>
      </c>
      <c r="J2562" s="21" t="s">
        <v>1316</v>
      </c>
      <c r="K2562" s="17" t="s">
        <v>10392</v>
      </c>
      <c r="L2562" s="235" t="s">
        <v>3905</v>
      </c>
      <c r="M2562" s="140" t="s">
        <v>383</v>
      </c>
      <c r="N2562" s="362" t="s">
        <v>8849</v>
      </c>
      <c r="O2562" s="3" t="s">
        <v>1368</v>
      </c>
      <c r="P2562" s="7" t="s">
        <v>1340</v>
      </c>
      <c r="Q2562" s="3" t="s">
        <v>1188</v>
      </c>
      <c r="R2562" s="206">
        <v>10</v>
      </c>
      <c r="S2562" s="9">
        <v>126625.66</v>
      </c>
      <c r="T2562" s="253">
        <f>R2562*S2562</f>
        <v>1266256.6000000001</v>
      </c>
      <c r="U2562" s="83">
        <f t="shared" si="631"/>
        <v>1418207.3920000002</v>
      </c>
      <c r="V2562" s="9" t="s">
        <v>1327</v>
      </c>
      <c r="W2562" s="152" t="s">
        <v>1396</v>
      </c>
      <c r="X2562" s="243"/>
    </row>
    <row r="2563" spans="1:24" s="225" customFormat="1" ht="102">
      <c r="A2563" s="9" t="s">
        <v>7931</v>
      </c>
      <c r="B2563" s="3" t="s">
        <v>1318</v>
      </c>
      <c r="C2563" s="236" t="s">
        <v>9796</v>
      </c>
      <c r="D2563" s="203" t="s">
        <v>5073</v>
      </c>
      <c r="E2563" s="211" t="s">
        <v>5074</v>
      </c>
      <c r="F2563" s="243"/>
      <c r="G2563" s="161" t="s">
        <v>384</v>
      </c>
      <c r="H2563" s="241">
        <v>0</v>
      </c>
      <c r="I2563" s="34">
        <v>470000000</v>
      </c>
      <c r="J2563" s="21" t="s">
        <v>1316</v>
      </c>
      <c r="K2563" s="17" t="s">
        <v>1633</v>
      </c>
      <c r="L2563" s="235" t="s">
        <v>3905</v>
      </c>
      <c r="M2563" s="140" t="s">
        <v>383</v>
      </c>
      <c r="N2563" s="362" t="s">
        <v>6086</v>
      </c>
      <c r="O2563" s="3" t="s">
        <v>1368</v>
      </c>
      <c r="P2563" s="7" t="s">
        <v>1340</v>
      </c>
      <c r="Q2563" s="3" t="s">
        <v>1188</v>
      </c>
      <c r="R2563" s="211">
        <v>1</v>
      </c>
      <c r="S2563" s="9">
        <v>805000</v>
      </c>
      <c r="T2563" s="424">
        <v>0</v>
      </c>
      <c r="U2563" s="83">
        <f t="shared" si="631"/>
        <v>0</v>
      </c>
      <c r="V2563" s="9" t="s">
        <v>1327</v>
      </c>
      <c r="W2563" s="152" t="s">
        <v>1396</v>
      </c>
      <c r="X2563" s="243">
        <v>11.14</v>
      </c>
    </row>
    <row r="2564" spans="1:24" s="225" customFormat="1" ht="102">
      <c r="A2564" s="9" t="s">
        <v>10424</v>
      </c>
      <c r="B2564" s="3" t="s">
        <v>1318</v>
      </c>
      <c r="C2564" s="236" t="s">
        <v>9796</v>
      </c>
      <c r="D2564" s="203" t="s">
        <v>5073</v>
      </c>
      <c r="E2564" s="211" t="s">
        <v>5074</v>
      </c>
      <c r="F2564" s="243"/>
      <c r="G2564" s="161" t="s">
        <v>384</v>
      </c>
      <c r="H2564" s="241">
        <v>0</v>
      </c>
      <c r="I2564" s="34">
        <v>470000000</v>
      </c>
      <c r="J2564" s="21" t="s">
        <v>1316</v>
      </c>
      <c r="K2564" s="17" t="s">
        <v>10392</v>
      </c>
      <c r="L2564" s="235" t="s">
        <v>3905</v>
      </c>
      <c r="M2564" s="140" t="s">
        <v>383</v>
      </c>
      <c r="N2564" s="362" t="s">
        <v>8849</v>
      </c>
      <c r="O2564" s="3" t="s">
        <v>1368</v>
      </c>
      <c r="P2564" s="7" t="s">
        <v>1340</v>
      </c>
      <c r="Q2564" s="3" t="s">
        <v>1188</v>
      </c>
      <c r="R2564" s="211">
        <v>1</v>
      </c>
      <c r="S2564" s="9">
        <v>805000</v>
      </c>
      <c r="T2564" s="253">
        <f>R2564*S2564</f>
        <v>805000</v>
      </c>
      <c r="U2564" s="83">
        <f t="shared" si="631"/>
        <v>901600.00000000012</v>
      </c>
      <c r="V2564" s="9" t="s">
        <v>1327</v>
      </c>
      <c r="W2564" s="152" t="s">
        <v>1396</v>
      </c>
      <c r="X2564" s="243"/>
    </row>
    <row r="2565" spans="1:24" s="225" customFormat="1" ht="102">
      <c r="A2565" s="9" t="s">
        <v>7932</v>
      </c>
      <c r="B2565" s="3" t="s">
        <v>1318</v>
      </c>
      <c r="C2565" s="193" t="s">
        <v>4617</v>
      </c>
      <c r="D2565" s="190" t="s">
        <v>4618</v>
      </c>
      <c r="E2565" s="211" t="s">
        <v>5075</v>
      </c>
      <c r="F2565" s="243"/>
      <c r="G2565" s="161" t="s">
        <v>384</v>
      </c>
      <c r="H2565" s="241">
        <v>0</v>
      </c>
      <c r="I2565" s="34">
        <v>470000000</v>
      </c>
      <c r="J2565" s="21" t="s">
        <v>1316</v>
      </c>
      <c r="K2565" s="17" t="s">
        <v>1633</v>
      </c>
      <c r="L2565" s="235" t="s">
        <v>3905</v>
      </c>
      <c r="M2565" s="140" t="s">
        <v>383</v>
      </c>
      <c r="N2565" s="362" t="s">
        <v>6086</v>
      </c>
      <c r="O2565" s="3" t="s">
        <v>1368</v>
      </c>
      <c r="P2565" s="7" t="s">
        <v>1340</v>
      </c>
      <c r="Q2565" s="3" t="s">
        <v>1188</v>
      </c>
      <c r="R2565" s="211">
        <v>12</v>
      </c>
      <c r="S2565" s="9">
        <v>12600</v>
      </c>
      <c r="T2565" s="424">
        <v>0</v>
      </c>
      <c r="U2565" s="83">
        <f t="shared" si="631"/>
        <v>0</v>
      </c>
      <c r="V2565" s="9" t="s">
        <v>1327</v>
      </c>
      <c r="W2565" s="152" t="s">
        <v>1396</v>
      </c>
      <c r="X2565" s="243">
        <v>11.14</v>
      </c>
    </row>
    <row r="2566" spans="1:24" s="225" customFormat="1" ht="102">
      <c r="A2566" s="9" t="s">
        <v>10425</v>
      </c>
      <c r="B2566" s="3" t="s">
        <v>1318</v>
      </c>
      <c r="C2566" s="193" t="s">
        <v>4617</v>
      </c>
      <c r="D2566" s="190" t="s">
        <v>4618</v>
      </c>
      <c r="E2566" s="211" t="s">
        <v>5075</v>
      </c>
      <c r="F2566" s="243"/>
      <c r="G2566" s="161" t="s">
        <v>384</v>
      </c>
      <c r="H2566" s="241">
        <v>0</v>
      </c>
      <c r="I2566" s="34">
        <v>470000000</v>
      </c>
      <c r="J2566" s="21" t="s">
        <v>1316</v>
      </c>
      <c r="K2566" s="17" t="s">
        <v>10392</v>
      </c>
      <c r="L2566" s="235" t="s">
        <v>3905</v>
      </c>
      <c r="M2566" s="140" t="s">
        <v>383</v>
      </c>
      <c r="N2566" s="362" t="s">
        <v>8849</v>
      </c>
      <c r="O2566" s="3" t="s">
        <v>1368</v>
      </c>
      <c r="P2566" s="7" t="s">
        <v>1340</v>
      </c>
      <c r="Q2566" s="3" t="s">
        <v>1188</v>
      </c>
      <c r="R2566" s="211">
        <v>12</v>
      </c>
      <c r="S2566" s="9">
        <v>12600</v>
      </c>
      <c r="T2566" s="253">
        <f>R2566*S2566</f>
        <v>151200</v>
      </c>
      <c r="U2566" s="83">
        <f t="shared" si="631"/>
        <v>169344.00000000003</v>
      </c>
      <c r="V2566" s="9" t="s">
        <v>1327</v>
      </c>
      <c r="W2566" s="152" t="s">
        <v>1396</v>
      </c>
      <c r="X2566" s="243"/>
    </row>
    <row r="2567" spans="1:24" s="225" customFormat="1" ht="102">
      <c r="A2567" s="9" t="s">
        <v>7933</v>
      </c>
      <c r="B2567" s="3" t="s">
        <v>1318</v>
      </c>
      <c r="C2567" s="192" t="s">
        <v>5076</v>
      </c>
      <c r="D2567" s="201" t="s">
        <v>5077</v>
      </c>
      <c r="E2567" s="199" t="s">
        <v>5078</v>
      </c>
      <c r="F2567" s="243"/>
      <c r="G2567" s="161" t="s">
        <v>384</v>
      </c>
      <c r="H2567" s="241">
        <v>0</v>
      </c>
      <c r="I2567" s="34">
        <v>470000000</v>
      </c>
      <c r="J2567" s="21" t="s">
        <v>1316</v>
      </c>
      <c r="K2567" s="17" t="s">
        <v>1633</v>
      </c>
      <c r="L2567" s="235" t="s">
        <v>3905</v>
      </c>
      <c r="M2567" s="140" t="s">
        <v>383</v>
      </c>
      <c r="N2567" s="362" t="s">
        <v>6086</v>
      </c>
      <c r="O2567" s="3" t="s">
        <v>1368</v>
      </c>
      <c r="P2567" s="7" t="s">
        <v>1340</v>
      </c>
      <c r="Q2567" s="3" t="s">
        <v>1188</v>
      </c>
      <c r="R2567" s="258">
        <v>1</v>
      </c>
      <c r="S2567" s="9">
        <v>168400</v>
      </c>
      <c r="T2567" s="424">
        <v>0</v>
      </c>
      <c r="U2567" s="83">
        <f t="shared" si="631"/>
        <v>0</v>
      </c>
      <c r="V2567" s="9" t="s">
        <v>1327</v>
      </c>
      <c r="W2567" s="152" t="s">
        <v>1396</v>
      </c>
      <c r="X2567" s="243">
        <v>11.14</v>
      </c>
    </row>
    <row r="2568" spans="1:24" s="225" customFormat="1" ht="102">
      <c r="A2568" s="9" t="s">
        <v>10426</v>
      </c>
      <c r="B2568" s="3" t="s">
        <v>1318</v>
      </c>
      <c r="C2568" s="192" t="s">
        <v>5076</v>
      </c>
      <c r="D2568" s="201" t="s">
        <v>5077</v>
      </c>
      <c r="E2568" s="199" t="s">
        <v>5078</v>
      </c>
      <c r="F2568" s="243"/>
      <c r="G2568" s="161" t="s">
        <v>384</v>
      </c>
      <c r="H2568" s="241">
        <v>0</v>
      </c>
      <c r="I2568" s="34">
        <v>470000000</v>
      </c>
      <c r="J2568" s="21" t="s">
        <v>1316</v>
      </c>
      <c r="K2568" s="17" t="s">
        <v>10392</v>
      </c>
      <c r="L2568" s="235" t="s">
        <v>3905</v>
      </c>
      <c r="M2568" s="140" t="s">
        <v>383</v>
      </c>
      <c r="N2568" s="362" t="s">
        <v>8849</v>
      </c>
      <c r="O2568" s="3" t="s">
        <v>1368</v>
      </c>
      <c r="P2568" s="7" t="s">
        <v>1340</v>
      </c>
      <c r="Q2568" s="3" t="s">
        <v>1188</v>
      </c>
      <c r="R2568" s="258">
        <v>1</v>
      </c>
      <c r="S2568" s="9">
        <v>168400</v>
      </c>
      <c r="T2568" s="253">
        <f>R2568*S2568</f>
        <v>168400</v>
      </c>
      <c r="U2568" s="83">
        <f t="shared" si="631"/>
        <v>188608.00000000003</v>
      </c>
      <c r="V2568" s="9" t="s">
        <v>1327</v>
      </c>
      <c r="W2568" s="152" t="s">
        <v>1396</v>
      </c>
      <c r="X2568" s="243"/>
    </row>
    <row r="2569" spans="1:24" s="225" customFormat="1" ht="102">
      <c r="A2569" s="9" t="s">
        <v>7934</v>
      </c>
      <c r="B2569" s="3" t="s">
        <v>1318</v>
      </c>
      <c r="C2569" s="194" t="s">
        <v>5067</v>
      </c>
      <c r="D2569" s="201" t="s">
        <v>5079</v>
      </c>
      <c r="E2569" s="212" t="s">
        <v>5080</v>
      </c>
      <c r="F2569" s="243"/>
      <c r="G2569" s="161" t="s">
        <v>384</v>
      </c>
      <c r="H2569" s="241">
        <v>0</v>
      </c>
      <c r="I2569" s="34">
        <v>470000000</v>
      </c>
      <c r="J2569" s="21" t="s">
        <v>1316</v>
      </c>
      <c r="K2569" s="17" t="s">
        <v>1633</v>
      </c>
      <c r="L2569" s="235" t="s">
        <v>3905</v>
      </c>
      <c r="M2569" s="140" t="s">
        <v>383</v>
      </c>
      <c r="N2569" s="362" t="s">
        <v>6086</v>
      </c>
      <c r="O2569" s="3" t="s">
        <v>1368</v>
      </c>
      <c r="P2569" s="7" t="s">
        <v>1340</v>
      </c>
      <c r="Q2569" s="3" t="s">
        <v>1188</v>
      </c>
      <c r="R2569" s="211">
        <v>1</v>
      </c>
      <c r="S2569" s="9">
        <v>463386</v>
      </c>
      <c r="T2569" s="424">
        <v>0</v>
      </c>
      <c r="U2569" s="83">
        <f t="shared" si="631"/>
        <v>0</v>
      </c>
      <c r="V2569" s="9" t="s">
        <v>1327</v>
      </c>
      <c r="W2569" s="152" t="s">
        <v>1396</v>
      </c>
      <c r="X2569" s="243">
        <v>11.14</v>
      </c>
    </row>
    <row r="2570" spans="1:24" s="225" customFormat="1" ht="102">
      <c r="A2570" s="9" t="s">
        <v>10427</v>
      </c>
      <c r="B2570" s="3" t="s">
        <v>1318</v>
      </c>
      <c r="C2570" s="194" t="s">
        <v>5067</v>
      </c>
      <c r="D2570" s="201" t="s">
        <v>5079</v>
      </c>
      <c r="E2570" s="212" t="s">
        <v>5080</v>
      </c>
      <c r="F2570" s="243"/>
      <c r="G2570" s="161" t="s">
        <v>384</v>
      </c>
      <c r="H2570" s="241">
        <v>0</v>
      </c>
      <c r="I2570" s="34">
        <v>470000000</v>
      </c>
      <c r="J2570" s="21" t="s">
        <v>1316</v>
      </c>
      <c r="K2570" s="17" t="s">
        <v>10392</v>
      </c>
      <c r="L2570" s="235" t="s">
        <v>3905</v>
      </c>
      <c r="M2570" s="140" t="s">
        <v>383</v>
      </c>
      <c r="N2570" s="362" t="s">
        <v>8849</v>
      </c>
      <c r="O2570" s="3" t="s">
        <v>1368</v>
      </c>
      <c r="P2570" s="7" t="s">
        <v>1340</v>
      </c>
      <c r="Q2570" s="3" t="s">
        <v>1188</v>
      </c>
      <c r="R2570" s="211">
        <v>1</v>
      </c>
      <c r="S2570" s="9">
        <v>463386</v>
      </c>
      <c r="T2570" s="253">
        <f>R2570*S2570</f>
        <v>463386</v>
      </c>
      <c r="U2570" s="83">
        <f t="shared" si="631"/>
        <v>518992.32000000007</v>
      </c>
      <c r="V2570" s="9" t="s">
        <v>1327</v>
      </c>
      <c r="W2570" s="152" t="s">
        <v>1396</v>
      </c>
      <c r="X2570" s="243"/>
    </row>
    <row r="2571" spans="1:24" s="225" customFormat="1" ht="102">
      <c r="A2571" s="9" t="s">
        <v>7935</v>
      </c>
      <c r="B2571" s="3" t="s">
        <v>1318</v>
      </c>
      <c r="C2571" s="192" t="s">
        <v>3992</v>
      </c>
      <c r="D2571" s="190" t="s">
        <v>3993</v>
      </c>
      <c r="E2571" s="199" t="s">
        <v>5081</v>
      </c>
      <c r="F2571" s="243"/>
      <c r="G2571" s="161" t="s">
        <v>385</v>
      </c>
      <c r="H2571" s="241">
        <v>0</v>
      </c>
      <c r="I2571" s="34">
        <v>470000000</v>
      </c>
      <c r="J2571" s="21" t="s">
        <v>1316</v>
      </c>
      <c r="K2571" s="17" t="s">
        <v>1633</v>
      </c>
      <c r="L2571" s="235" t="s">
        <v>3905</v>
      </c>
      <c r="M2571" s="140" t="s">
        <v>383</v>
      </c>
      <c r="N2571" s="362" t="s">
        <v>6086</v>
      </c>
      <c r="O2571" s="3" t="s">
        <v>1368</v>
      </c>
      <c r="P2571" s="7" t="s">
        <v>1340</v>
      </c>
      <c r="Q2571" s="3" t="s">
        <v>1188</v>
      </c>
      <c r="R2571" s="259">
        <v>5</v>
      </c>
      <c r="S2571" s="102">
        <v>98934.143000000011</v>
      </c>
      <c r="T2571" s="253">
        <f t="shared" si="632"/>
        <v>494670.71500000008</v>
      </c>
      <c r="U2571" s="83">
        <f t="shared" si="631"/>
        <v>554031.20080000011</v>
      </c>
      <c r="V2571" s="9" t="s">
        <v>1327</v>
      </c>
      <c r="W2571" s="152" t="s">
        <v>1396</v>
      </c>
      <c r="X2571" s="243"/>
    </row>
    <row r="2572" spans="1:24" s="225" customFormat="1" ht="102">
      <c r="A2572" s="9" t="s">
        <v>7936</v>
      </c>
      <c r="B2572" s="3" t="s">
        <v>1318</v>
      </c>
      <c r="C2572" s="506" t="s">
        <v>12313</v>
      </c>
      <c r="D2572" s="215" t="s">
        <v>5082</v>
      </c>
      <c r="E2572" s="199" t="s">
        <v>5083</v>
      </c>
      <c r="F2572" s="243"/>
      <c r="G2572" s="161" t="s">
        <v>385</v>
      </c>
      <c r="H2572" s="241">
        <v>0</v>
      </c>
      <c r="I2572" s="34">
        <v>470000000</v>
      </c>
      <c r="J2572" s="21" t="s">
        <v>1316</v>
      </c>
      <c r="K2572" s="17" t="s">
        <v>1633</v>
      </c>
      <c r="L2572" s="235" t="s">
        <v>3905</v>
      </c>
      <c r="M2572" s="140" t="s">
        <v>383</v>
      </c>
      <c r="N2572" s="362" t="s">
        <v>6086</v>
      </c>
      <c r="O2572" s="3" t="s">
        <v>1368</v>
      </c>
      <c r="P2572" s="7" t="s">
        <v>1340</v>
      </c>
      <c r="Q2572" s="3" t="s">
        <v>1188</v>
      </c>
      <c r="R2572" s="210">
        <v>32</v>
      </c>
      <c r="S2572" s="102">
        <v>7711.0220000000008</v>
      </c>
      <c r="T2572" s="253">
        <f t="shared" si="632"/>
        <v>246752.70400000003</v>
      </c>
      <c r="U2572" s="83">
        <f t="shared" si="631"/>
        <v>276363.02848000004</v>
      </c>
      <c r="V2572" s="9" t="s">
        <v>1327</v>
      </c>
      <c r="W2572" s="152" t="s">
        <v>1396</v>
      </c>
      <c r="X2572" s="243"/>
    </row>
    <row r="2573" spans="1:24" s="225" customFormat="1" ht="102">
      <c r="A2573" s="9" t="s">
        <v>7937</v>
      </c>
      <c r="B2573" s="3" t="s">
        <v>1318</v>
      </c>
      <c r="C2573" s="194" t="s">
        <v>4306</v>
      </c>
      <c r="D2573" s="201" t="s">
        <v>4526</v>
      </c>
      <c r="E2573" s="199" t="s">
        <v>5084</v>
      </c>
      <c r="F2573" s="243"/>
      <c r="G2573" s="161" t="s">
        <v>385</v>
      </c>
      <c r="H2573" s="241">
        <v>0</v>
      </c>
      <c r="I2573" s="34">
        <v>470000000</v>
      </c>
      <c r="J2573" s="21" t="s">
        <v>1316</v>
      </c>
      <c r="K2573" s="17" t="s">
        <v>1633</v>
      </c>
      <c r="L2573" s="235" t="s">
        <v>3905</v>
      </c>
      <c r="M2573" s="140" t="s">
        <v>383</v>
      </c>
      <c r="N2573" s="362" t="s">
        <v>6086</v>
      </c>
      <c r="O2573" s="3" t="s">
        <v>1368</v>
      </c>
      <c r="P2573" s="7" t="s">
        <v>1340</v>
      </c>
      <c r="Q2573" s="3" t="s">
        <v>1188</v>
      </c>
      <c r="R2573" s="259">
        <v>2</v>
      </c>
      <c r="S2573" s="102">
        <v>162570.353</v>
      </c>
      <c r="T2573" s="253">
        <f t="shared" si="632"/>
        <v>325140.70600000001</v>
      </c>
      <c r="U2573" s="83">
        <f t="shared" si="631"/>
        <v>364157.59072000004</v>
      </c>
      <c r="V2573" s="9" t="s">
        <v>1327</v>
      </c>
      <c r="W2573" s="152" t="s">
        <v>1396</v>
      </c>
      <c r="X2573" s="243"/>
    </row>
    <row r="2574" spans="1:24" s="225" customFormat="1" ht="102">
      <c r="A2574" s="9" t="s">
        <v>7938</v>
      </c>
      <c r="B2574" s="3" t="s">
        <v>1318</v>
      </c>
      <c r="C2574" s="192" t="s">
        <v>5085</v>
      </c>
      <c r="D2574" s="201" t="s">
        <v>5086</v>
      </c>
      <c r="E2574" s="199" t="s">
        <v>5087</v>
      </c>
      <c r="F2574" s="243"/>
      <c r="G2574" s="161" t="s">
        <v>385</v>
      </c>
      <c r="H2574" s="241">
        <v>0</v>
      </c>
      <c r="I2574" s="34">
        <v>470000000</v>
      </c>
      <c r="J2574" s="21" t="s">
        <v>1316</v>
      </c>
      <c r="K2574" s="17" t="s">
        <v>1633</v>
      </c>
      <c r="L2574" s="235" t="s">
        <v>3905</v>
      </c>
      <c r="M2574" s="140" t="s">
        <v>383</v>
      </c>
      <c r="N2574" s="362" t="s">
        <v>6086</v>
      </c>
      <c r="O2574" s="3" t="s">
        <v>1368</v>
      </c>
      <c r="P2574" s="7" t="s">
        <v>1340</v>
      </c>
      <c r="Q2574" s="3" t="s">
        <v>1188</v>
      </c>
      <c r="R2574" s="157">
        <v>4</v>
      </c>
      <c r="S2574" s="102">
        <v>266211.84700000001</v>
      </c>
      <c r="T2574" s="253">
        <f t="shared" si="632"/>
        <v>1064847.388</v>
      </c>
      <c r="U2574" s="83">
        <f t="shared" si="631"/>
        <v>1192629.0745600001</v>
      </c>
      <c r="V2574" s="9" t="s">
        <v>1327</v>
      </c>
      <c r="W2574" s="152" t="s">
        <v>1396</v>
      </c>
      <c r="X2574" s="243"/>
    </row>
    <row r="2575" spans="1:24" s="225" customFormat="1" ht="102">
      <c r="A2575" s="9" t="s">
        <v>7939</v>
      </c>
      <c r="B2575" s="3" t="s">
        <v>1318</v>
      </c>
      <c r="C2575" s="193" t="s">
        <v>4617</v>
      </c>
      <c r="D2575" s="190" t="s">
        <v>4618</v>
      </c>
      <c r="E2575" s="199" t="s">
        <v>5088</v>
      </c>
      <c r="F2575" s="243"/>
      <c r="G2575" s="161" t="s">
        <v>385</v>
      </c>
      <c r="H2575" s="241">
        <v>0</v>
      </c>
      <c r="I2575" s="34">
        <v>470000000</v>
      </c>
      <c r="J2575" s="21" t="s">
        <v>1316</v>
      </c>
      <c r="K2575" s="17" t="s">
        <v>1633</v>
      </c>
      <c r="L2575" s="235" t="s">
        <v>3905</v>
      </c>
      <c r="M2575" s="140" t="s">
        <v>383</v>
      </c>
      <c r="N2575" s="362" t="s">
        <v>6086</v>
      </c>
      <c r="O2575" s="3" t="s">
        <v>1368</v>
      </c>
      <c r="P2575" s="7" t="s">
        <v>1340</v>
      </c>
      <c r="Q2575" s="3" t="s">
        <v>1188</v>
      </c>
      <c r="R2575" s="259">
        <v>100</v>
      </c>
      <c r="S2575" s="102">
        <v>1758.394</v>
      </c>
      <c r="T2575" s="253">
        <f t="shared" si="632"/>
        <v>175839.4</v>
      </c>
      <c r="U2575" s="83">
        <f t="shared" si="631"/>
        <v>196940.12800000003</v>
      </c>
      <c r="V2575" s="9" t="s">
        <v>1327</v>
      </c>
      <c r="W2575" s="152" t="s">
        <v>1396</v>
      </c>
      <c r="X2575" s="243"/>
    </row>
    <row r="2576" spans="1:24" s="225" customFormat="1" ht="102">
      <c r="A2576" s="9" t="s">
        <v>7940</v>
      </c>
      <c r="B2576" s="3" t="s">
        <v>1318</v>
      </c>
      <c r="C2576" s="193" t="s">
        <v>4617</v>
      </c>
      <c r="D2576" s="190" t="s">
        <v>4618</v>
      </c>
      <c r="E2576" s="199" t="s">
        <v>5089</v>
      </c>
      <c r="F2576" s="243"/>
      <c r="G2576" s="161" t="s">
        <v>385</v>
      </c>
      <c r="H2576" s="241">
        <v>0</v>
      </c>
      <c r="I2576" s="34">
        <v>470000000</v>
      </c>
      <c r="J2576" s="21" t="s">
        <v>1316</v>
      </c>
      <c r="K2576" s="17" t="s">
        <v>1633</v>
      </c>
      <c r="L2576" s="235" t="s">
        <v>3905</v>
      </c>
      <c r="M2576" s="140" t="s">
        <v>383</v>
      </c>
      <c r="N2576" s="362" t="s">
        <v>6086</v>
      </c>
      <c r="O2576" s="3" t="s">
        <v>1368</v>
      </c>
      <c r="P2576" s="7" t="s">
        <v>1340</v>
      </c>
      <c r="Q2576" s="3" t="s">
        <v>1188</v>
      </c>
      <c r="R2576" s="259">
        <v>20</v>
      </c>
      <c r="S2576" s="102">
        <v>9475.905999999999</v>
      </c>
      <c r="T2576" s="253">
        <f t="shared" si="632"/>
        <v>189518.12</v>
      </c>
      <c r="U2576" s="83">
        <f t="shared" si="631"/>
        <v>212260.29440000001</v>
      </c>
      <c r="V2576" s="9" t="s">
        <v>1327</v>
      </c>
      <c r="W2576" s="152" t="s">
        <v>1396</v>
      </c>
      <c r="X2576" s="243"/>
    </row>
    <row r="2577" spans="1:24" s="225" customFormat="1" ht="102">
      <c r="A2577" s="9" t="s">
        <v>7941</v>
      </c>
      <c r="B2577" s="3" t="s">
        <v>1318</v>
      </c>
      <c r="C2577" s="192" t="s">
        <v>4265</v>
      </c>
      <c r="D2577" s="190" t="s">
        <v>4266</v>
      </c>
      <c r="E2577" s="199" t="s">
        <v>5090</v>
      </c>
      <c r="F2577" s="243"/>
      <c r="G2577" s="161" t="s">
        <v>385</v>
      </c>
      <c r="H2577" s="241">
        <v>0</v>
      </c>
      <c r="I2577" s="34">
        <v>470000000</v>
      </c>
      <c r="J2577" s="21" t="s">
        <v>1316</v>
      </c>
      <c r="K2577" s="17" t="s">
        <v>1633</v>
      </c>
      <c r="L2577" s="235" t="s">
        <v>3905</v>
      </c>
      <c r="M2577" s="140" t="s">
        <v>383</v>
      </c>
      <c r="N2577" s="362" t="s">
        <v>6086</v>
      </c>
      <c r="O2577" s="3" t="s">
        <v>1368</v>
      </c>
      <c r="P2577" s="7" t="s">
        <v>1340</v>
      </c>
      <c r="Q2577" s="3" t="s">
        <v>1188</v>
      </c>
      <c r="R2577" s="259">
        <v>3</v>
      </c>
      <c r="S2577" s="102">
        <v>86598.974000000002</v>
      </c>
      <c r="T2577" s="253">
        <f t="shared" si="632"/>
        <v>259796.92200000002</v>
      </c>
      <c r="U2577" s="83">
        <f t="shared" si="631"/>
        <v>290972.55264000007</v>
      </c>
      <c r="V2577" s="9" t="s">
        <v>1327</v>
      </c>
      <c r="W2577" s="152" t="s">
        <v>1396</v>
      </c>
      <c r="X2577" s="243"/>
    </row>
    <row r="2578" spans="1:24" s="225" customFormat="1" ht="102">
      <c r="A2578" s="9" t="s">
        <v>7942</v>
      </c>
      <c r="B2578" s="3" t="s">
        <v>1318</v>
      </c>
      <c r="C2578" s="192" t="s">
        <v>5091</v>
      </c>
      <c r="D2578" s="190" t="s">
        <v>5092</v>
      </c>
      <c r="E2578" s="199" t="s">
        <v>5093</v>
      </c>
      <c r="F2578" s="243"/>
      <c r="G2578" s="161" t="s">
        <v>385</v>
      </c>
      <c r="H2578" s="241">
        <v>0</v>
      </c>
      <c r="I2578" s="34">
        <v>470000000</v>
      </c>
      <c r="J2578" s="21" t="s">
        <v>1316</v>
      </c>
      <c r="K2578" s="17" t="s">
        <v>1633</v>
      </c>
      <c r="L2578" s="235" t="s">
        <v>3905</v>
      </c>
      <c r="M2578" s="140" t="s">
        <v>383</v>
      </c>
      <c r="N2578" s="362" t="s">
        <v>6086</v>
      </c>
      <c r="O2578" s="3" t="s">
        <v>1368</v>
      </c>
      <c r="P2578" s="7" t="s">
        <v>1340</v>
      </c>
      <c r="Q2578" s="3" t="s">
        <v>1188</v>
      </c>
      <c r="R2578" s="259">
        <v>2</v>
      </c>
      <c r="S2578" s="102">
        <v>20540.938000000002</v>
      </c>
      <c r="T2578" s="253">
        <f t="shared" si="632"/>
        <v>41081.876000000004</v>
      </c>
      <c r="U2578" s="83">
        <f t="shared" si="631"/>
        <v>46011.701120000005</v>
      </c>
      <c r="V2578" s="9" t="s">
        <v>1327</v>
      </c>
      <c r="W2578" s="152" t="s">
        <v>1396</v>
      </c>
      <c r="X2578" s="243"/>
    </row>
    <row r="2579" spans="1:24" s="225" customFormat="1" ht="102">
      <c r="A2579" s="9" t="s">
        <v>7943</v>
      </c>
      <c r="B2579" s="3" t="s">
        <v>1318</v>
      </c>
      <c r="C2579" s="192" t="s">
        <v>5094</v>
      </c>
      <c r="D2579" s="202" t="s">
        <v>5095</v>
      </c>
      <c r="E2579" s="199" t="s">
        <v>5096</v>
      </c>
      <c r="F2579" s="243"/>
      <c r="G2579" s="161" t="s">
        <v>385</v>
      </c>
      <c r="H2579" s="241">
        <v>0</v>
      </c>
      <c r="I2579" s="34">
        <v>470000000</v>
      </c>
      <c r="J2579" s="21" t="s">
        <v>1316</v>
      </c>
      <c r="K2579" s="17" t="s">
        <v>1633</v>
      </c>
      <c r="L2579" s="235" t="s">
        <v>3905</v>
      </c>
      <c r="M2579" s="140" t="s">
        <v>383</v>
      </c>
      <c r="N2579" s="362" t="s">
        <v>6086</v>
      </c>
      <c r="O2579" s="3" t="s">
        <v>1368</v>
      </c>
      <c r="P2579" s="7" t="s">
        <v>1340</v>
      </c>
      <c r="Q2579" s="3" t="s">
        <v>1188</v>
      </c>
      <c r="R2579" s="206">
        <v>3</v>
      </c>
      <c r="S2579" s="102">
        <v>132324.40100000001</v>
      </c>
      <c r="T2579" s="253">
        <f t="shared" si="632"/>
        <v>396973.20300000004</v>
      </c>
      <c r="U2579" s="83">
        <f t="shared" si="631"/>
        <v>444609.98736000009</v>
      </c>
      <c r="V2579" s="9" t="s">
        <v>1327</v>
      </c>
      <c r="W2579" s="152" t="s">
        <v>1396</v>
      </c>
      <c r="X2579" s="243"/>
    </row>
    <row r="2580" spans="1:24" s="225" customFormat="1" ht="102">
      <c r="A2580" s="9" t="s">
        <v>7944</v>
      </c>
      <c r="B2580" s="3" t="s">
        <v>1318</v>
      </c>
      <c r="C2580" s="192" t="s">
        <v>5094</v>
      </c>
      <c r="D2580" s="202" t="s">
        <v>5097</v>
      </c>
      <c r="E2580" s="199" t="s">
        <v>5098</v>
      </c>
      <c r="F2580" s="243"/>
      <c r="G2580" s="161" t="s">
        <v>385</v>
      </c>
      <c r="H2580" s="241">
        <v>0</v>
      </c>
      <c r="I2580" s="34">
        <v>470000000</v>
      </c>
      <c r="J2580" s="21" t="s">
        <v>1316</v>
      </c>
      <c r="K2580" s="17" t="s">
        <v>1633</v>
      </c>
      <c r="L2580" s="235" t="s">
        <v>3905</v>
      </c>
      <c r="M2580" s="140" t="s">
        <v>383</v>
      </c>
      <c r="N2580" s="362" t="s">
        <v>6086</v>
      </c>
      <c r="O2580" s="3" t="s">
        <v>1368</v>
      </c>
      <c r="P2580" s="7" t="s">
        <v>1340</v>
      </c>
      <c r="Q2580" s="3" t="s">
        <v>1188</v>
      </c>
      <c r="R2580" s="206">
        <v>6</v>
      </c>
      <c r="S2580" s="102">
        <v>235367.88</v>
      </c>
      <c r="T2580" s="253">
        <f t="shared" si="632"/>
        <v>1412207.28</v>
      </c>
      <c r="U2580" s="83">
        <f t="shared" si="631"/>
        <v>1581672.1536000001</v>
      </c>
      <c r="V2580" s="9" t="s">
        <v>1327</v>
      </c>
      <c r="W2580" s="152" t="s">
        <v>1396</v>
      </c>
      <c r="X2580" s="243"/>
    </row>
    <row r="2581" spans="1:24" s="225" customFormat="1" ht="102">
      <c r="A2581" s="9" t="s">
        <v>7945</v>
      </c>
      <c r="B2581" s="3" t="s">
        <v>1318</v>
      </c>
      <c r="C2581" s="192" t="s">
        <v>5094</v>
      </c>
      <c r="D2581" s="201" t="s">
        <v>5095</v>
      </c>
      <c r="E2581" s="199" t="s">
        <v>5099</v>
      </c>
      <c r="F2581" s="243"/>
      <c r="G2581" s="161" t="s">
        <v>385</v>
      </c>
      <c r="H2581" s="241">
        <v>0</v>
      </c>
      <c r="I2581" s="34">
        <v>470000000</v>
      </c>
      <c r="J2581" s="21" t="s">
        <v>1316</v>
      </c>
      <c r="K2581" s="17" t="s">
        <v>1633</v>
      </c>
      <c r="L2581" s="235" t="s">
        <v>3905</v>
      </c>
      <c r="M2581" s="140" t="s">
        <v>383</v>
      </c>
      <c r="N2581" s="362" t="s">
        <v>6086</v>
      </c>
      <c r="O2581" s="3" t="s">
        <v>1368</v>
      </c>
      <c r="P2581" s="7" t="s">
        <v>1340</v>
      </c>
      <c r="Q2581" s="3" t="s">
        <v>1188</v>
      </c>
      <c r="R2581" s="206">
        <v>4</v>
      </c>
      <c r="S2581" s="102">
        <v>461044.99099999998</v>
      </c>
      <c r="T2581" s="253">
        <f t="shared" si="632"/>
        <v>1844179.9639999999</v>
      </c>
      <c r="U2581" s="83">
        <f t="shared" si="631"/>
        <v>2065481.5596800002</v>
      </c>
      <c r="V2581" s="9" t="s">
        <v>1327</v>
      </c>
      <c r="W2581" s="152" t="s">
        <v>1396</v>
      </c>
      <c r="X2581" s="243"/>
    </row>
    <row r="2582" spans="1:24" s="225" customFormat="1" ht="102">
      <c r="A2582" s="9" t="s">
        <v>7946</v>
      </c>
      <c r="B2582" s="3" t="s">
        <v>1318</v>
      </c>
      <c r="C2582" s="192" t="s">
        <v>5100</v>
      </c>
      <c r="D2582" s="202" t="s">
        <v>5101</v>
      </c>
      <c r="E2582" s="199" t="s">
        <v>5102</v>
      </c>
      <c r="F2582" s="243"/>
      <c r="G2582" s="161" t="s">
        <v>385</v>
      </c>
      <c r="H2582" s="241">
        <v>0</v>
      </c>
      <c r="I2582" s="34">
        <v>470000000</v>
      </c>
      <c r="J2582" s="21" t="s">
        <v>1316</v>
      </c>
      <c r="K2582" s="17" t="s">
        <v>1633</v>
      </c>
      <c r="L2582" s="235" t="s">
        <v>3905</v>
      </c>
      <c r="M2582" s="140" t="s">
        <v>383</v>
      </c>
      <c r="N2582" s="362" t="s">
        <v>6086</v>
      </c>
      <c r="O2582" s="3" t="s">
        <v>1368</v>
      </c>
      <c r="P2582" s="7" t="s">
        <v>1340</v>
      </c>
      <c r="Q2582" s="3" t="s">
        <v>1188</v>
      </c>
      <c r="R2582" s="206">
        <v>1</v>
      </c>
      <c r="S2582" s="102">
        <v>23387.023000000001</v>
      </c>
      <c r="T2582" s="253">
        <f t="shared" si="632"/>
        <v>23387.023000000001</v>
      </c>
      <c r="U2582" s="83">
        <f t="shared" si="631"/>
        <v>26193.465760000003</v>
      </c>
      <c r="V2582" s="9" t="s">
        <v>1327</v>
      </c>
      <c r="W2582" s="152" t="s">
        <v>1396</v>
      </c>
      <c r="X2582" s="243"/>
    </row>
    <row r="2583" spans="1:24" s="225" customFormat="1" ht="102">
      <c r="A2583" s="9" t="s">
        <v>7947</v>
      </c>
      <c r="B2583" s="3" t="s">
        <v>1318</v>
      </c>
      <c r="C2583" s="192" t="s">
        <v>5103</v>
      </c>
      <c r="D2583" s="201" t="s">
        <v>5065</v>
      </c>
      <c r="E2583" s="199" t="s">
        <v>5104</v>
      </c>
      <c r="F2583" s="243"/>
      <c r="G2583" s="161" t="s">
        <v>385</v>
      </c>
      <c r="H2583" s="241">
        <v>0</v>
      </c>
      <c r="I2583" s="34">
        <v>470000000</v>
      </c>
      <c r="J2583" s="21" t="s">
        <v>1316</v>
      </c>
      <c r="K2583" s="17" t="s">
        <v>1633</v>
      </c>
      <c r="L2583" s="235" t="s">
        <v>3905</v>
      </c>
      <c r="M2583" s="140" t="s">
        <v>383</v>
      </c>
      <c r="N2583" s="362" t="s">
        <v>6086</v>
      </c>
      <c r="O2583" s="3" t="s">
        <v>1368</v>
      </c>
      <c r="P2583" s="7" t="s">
        <v>1340</v>
      </c>
      <c r="Q2583" s="3" t="s">
        <v>1188</v>
      </c>
      <c r="R2583" s="259">
        <v>2</v>
      </c>
      <c r="S2583" s="102">
        <v>176564.99300000002</v>
      </c>
      <c r="T2583" s="253">
        <f t="shared" si="632"/>
        <v>353129.98600000003</v>
      </c>
      <c r="U2583" s="83">
        <f t="shared" si="631"/>
        <v>395505.58432000008</v>
      </c>
      <c r="V2583" s="9" t="s">
        <v>1327</v>
      </c>
      <c r="W2583" s="152" t="s">
        <v>1396</v>
      </c>
      <c r="X2583" s="243"/>
    </row>
    <row r="2584" spans="1:24" s="225" customFormat="1" ht="102">
      <c r="A2584" s="9" t="s">
        <v>7948</v>
      </c>
      <c r="B2584" s="3" t="s">
        <v>1318</v>
      </c>
      <c r="C2584" s="192" t="s">
        <v>5103</v>
      </c>
      <c r="D2584" s="201" t="s">
        <v>5065</v>
      </c>
      <c r="E2584" s="199" t="s">
        <v>5105</v>
      </c>
      <c r="F2584" s="243"/>
      <c r="G2584" s="161" t="s">
        <v>385</v>
      </c>
      <c r="H2584" s="241">
        <v>0</v>
      </c>
      <c r="I2584" s="34">
        <v>470000000</v>
      </c>
      <c r="J2584" s="21" t="s">
        <v>1316</v>
      </c>
      <c r="K2584" s="17" t="s">
        <v>1633</v>
      </c>
      <c r="L2584" s="235" t="s">
        <v>3905</v>
      </c>
      <c r="M2584" s="140" t="s">
        <v>383</v>
      </c>
      <c r="N2584" s="362" t="s">
        <v>6086</v>
      </c>
      <c r="O2584" s="3" t="s">
        <v>1368</v>
      </c>
      <c r="P2584" s="7" t="s">
        <v>1340</v>
      </c>
      <c r="Q2584" s="3" t="s">
        <v>1188</v>
      </c>
      <c r="R2584" s="259">
        <v>2</v>
      </c>
      <c r="S2584" s="102">
        <v>196057.37800000003</v>
      </c>
      <c r="T2584" s="253">
        <f t="shared" si="632"/>
        <v>392114.75600000005</v>
      </c>
      <c r="U2584" s="83">
        <f t="shared" si="631"/>
        <v>439168.52672000008</v>
      </c>
      <c r="V2584" s="9" t="s">
        <v>1327</v>
      </c>
      <c r="W2584" s="152" t="s">
        <v>1396</v>
      </c>
      <c r="X2584" s="243"/>
    </row>
    <row r="2585" spans="1:24" s="225" customFormat="1" ht="102">
      <c r="A2585" s="9" t="s">
        <v>7949</v>
      </c>
      <c r="B2585" s="3" t="s">
        <v>1318</v>
      </c>
      <c r="C2585" s="192" t="s">
        <v>5103</v>
      </c>
      <c r="D2585" s="201" t="s">
        <v>5065</v>
      </c>
      <c r="E2585" s="199" t="s">
        <v>5106</v>
      </c>
      <c r="F2585" s="243"/>
      <c r="G2585" s="161" t="s">
        <v>385</v>
      </c>
      <c r="H2585" s="241">
        <v>0</v>
      </c>
      <c r="I2585" s="34">
        <v>470000000</v>
      </c>
      <c r="J2585" s="21" t="s">
        <v>1316</v>
      </c>
      <c r="K2585" s="17" t="s">
        <v>1633</v>
      </c>
      <c r="L2585" s="235" t="s">
        <v>3905</v>
      </c>
      <c r="M2585" s="140" t="s">
        <v>383</v>
      </c>
      <c r="N2585" s="362" t="s">
        <v>6086</v>
      </c>
      <c r="O2585" s="3" t="s">
        <v>1368</v>
      </c>
      <c r="P2585" s="7" t="s">
        <v>1340</v>
      </c>
      <c r="Q2585" s="3" t="s">
        <v>1188</v>
      </c>
      <c r="R2585" s="259">
        <v>2</v>
      </c>
      <c r="S2585" s="102">
        <v>166854.6</v>
      </c>
      <c r="T2585" s="253">
        <f t="shared" si="632"/>
        <v>333709.2</v>
      </c>
      <c r="U2585" s="83">
        <f t="shared" si="631"/>
        <v>373754.30400000006</v>
      </c>
      <c r="V2585" s="9" t="s">
        <v>1327</v>
      </c>
      <c r="W2585" s="152" t="s">
        <v>1396</v>
      </c>
      <c r="X2585" s="243"/>
    </row>
    <row r="2586" spans="1:24" s="225" customFormat="1" ht="102">
      <c r="A2586" s="9" t="s">
        <v>7950</v>
      </c>
      <c r="B2586" s="3" t="s">
        <v>1318</v>
      </c>
      <c r="C2586" s="192" t="s">
        <v>5103</v>
      </c>
      <c r="D2586" s="201" t="s">
        <v>5065</v>
      </c>
      <c r="E2586" s="199" t="s">
        <v>5107</v>
      </c>
      <c r="F2586" s="243"/>
      <c r="G2586" s="161" t="s">
        <v>385</v>
      </c>
      <c r="H2586" s="241">
        <v>0</v>
      </c>
      <c r="I2586" s="34">
        <v>470000000</v>
      </c>
      <c r="J2586" s="21" t="s">
        <v>1316</v>
      </c>
      <c r="K2586" s="17" t="s">
        <v>1633</v>
      </c>
      <c r="L2586" s="235" t="s">
        <v>3905</v>
      </c>
      <c r="M2586" s="140" t="s">
        <v>383</v>
      </c>
      <c r="N2586" s="362" t="s">
        <v>6086</v>
      </c>
      <c r="O2586" s="3" t="s">
        <v>1368</v>
      </c>
      <c r="P2586" s="7" t="s">
        <v>1340</v>
      </c>
      <c r="Q2586" s="3" t="s">
        <v>1188</v>
      </c>
      <c r="R2586" s="259">
        <v>2</v>
      </c>
      <c r="S2586" s="102">
        <v>90675.926000000007</v>
      </c>
      <c r="T2586" s="253">
        <f t="shared" si="632"/>
        <v>181351.85200000001</v>
      </c>
      <c r="U2586" s="83">
        <f t="shared" si="631"/>
        <v>203114.07424000005</v>
      </c>
      <c r="V2586" s="9" t="s">
        <v>1327</v>
      </c>
      <c r="W2586" s="152" t="s">
        <v>1396</v>
      </c>
      <c r="X2586" s="243"/>
    </row>
    <row r="2587" spans="1:24" s="225" customFormat="1" ht="102">
      <c r="A2587" s="9" t="s">
        <v>7951</v>
      </c>
      <c r="B2587" s="3" t="s">
        <v>1318</v>
      </c>
      <c r="C2587" s="192" t="s">
        <v>5103</v>
      </c>
      <c r="D2587" s="201" t="s">
        <v>5065</v>
      </c>
      <c r="E2587" s="199" t="s">
        <v>5108</v>
      </c>
      <c r="F2587" s="243"/>
      <c r="G2587" s="161" t="s">
        <v>385</v>
      </c>
      <c r="H2587" s="241">
        <v>0</v>
      </c>
      <c r="I2587" s="34">
        <v>470000000</v>
      </c>
      <c r="J2587" s="21" t="s">
        <v>1316</v>
      </c>
      <c r="K2587" s="17" t="s">
        <v>1633</v>
      </c>
      <c r="L2587" s="235" t="s">
        <v>3905</v>
      </c>
      <c r="M2587" s="140" t="s">
        <v>383</v>
      </c>
      <c r="N2587" s="362" t="s">
        <v>6086</v>
      </c>
      <c r="O2587" s="3" t="s">
        <v>1368</v>
      </c>
      <c r="P2587" s="7" t="s">
        <v>1340</v>
      </c>
      <c r="Q2587" s="3" t="s">
        <v>1188</v>
      </c>
      <c r="R2587" s="259">
        <v>2</v>
      </c>
      <c r="S2587" s="102">
        <v>177351.405</v>
      </c>
      <c r="T2587" s="253">
        <f t="shared" si="632"/>
        <v>354702.81</v>
      </c>
      <c r="U2587" s="83">
        <f t="shared" si="631"/>
        <v>397267.14720000001</v>
      </c>
      <c r="V2587" s="9" t="s">
        <v>1327</v>
      </c>
      <c r="W2587" s="152" t="s">
        <v>1396</v>
      </c>
      <c r="X2587" s="243"/>
    </row>
    <row r="2588" spans="1:24" s="225" customFormat="1" ht="102">
      <c r="A2588" s="9" t="s">
        <v>7952</v>
      </c>
      <c r="B2588" s="3" t="s">
        <v>1318</v>
      </c>
      <c r="C2588" s="192" t="s">
        <v>5103</v>
      </c>
      <c r="D2588" s="201" t="s">
        <v>5065</v>
      </c>
      <c r="E2588" s="199" t="s">
        <v>5109</v>
      </c>
      <c r="F2588" s="243"/>
      <c r="G2588" s="161" t="s">
        <v>385</v>
      </c>
      <c r="H2588" s="241">
        <v>0</v>
      </c>
      <c r="I2588" s="34">
        <v>470000000</v>
      </c>
      <c r="J2588" s="21" t="s">
        <v>1316</v>
      </c>
      <c r="K2588" s="17" t="s">
        <v>1633</v>
      </c>
      <c r="L2588" s="235" t="s">
        <v>3905</v>
      </c>
      <c r="M2588" s="140" t="s">
        <v>383</v>
      </c>
      <c r="N2588" s="362" t="s">
        <v>6086</v>
      </c>
      <c r="O2588" s="3" t="s">
        <v>1368</v>
      </c>
      <c r="P2588" s="7" t="s">
        <v>1340</v>
      </c>
      <c r="Q2588" s="3" t="s">
        <v>1188</v>
      </c>
      <c r="R2588" s="259">
        <v>2</v>
      </c>
      <c r="S2588" s="102">
        <v>64625.241999999998</v>
      </c>
      <c r="T2588" s="253">
        <f t="shared" si="632"/>
        <v>129250.484</v>
      </c>
      <c r="U2588" s="83">
        <f t="shared" si="631"/>
        <v>144760.54208000001</v>
      </c>
      <c r="V2588" s="9" t="s">
        <v>1327</v>
      </c>
      <c r="W2588" s="152" t="s">
        <v>1396</v>
      </c>
      <c r="X2588" s="243"/>
    </row>
    <row r="2589" spans="1:24" s="225" customFormat="1" ht="102">
      <c r="A2589" s="9" t="s">
        <v>7953</v>
      </c>
      <c r="B2589" s="3" t="s">
        <v>1318</v>
      </c>
      <c r="C2589" s="192" t="s">
        <v>5103</v>
      </c>
      <c r="D2589" s="201" t="s">
        <v>5065</v>
      </c>
      <c r="E2589" s="199" t="s">
        <v>5110</v>
      </c>
      <c r="F2589" s="243"/>
      <c r="G2589" s="161" t="s">
        <v>385</v>
      </c>
      <c r="H2589" s="241">
        <v>0</v>
      </c>
      <c r="I2589" s="34">
        <v>470000000</v>
      </c>
      <c r="J2589" s="21" t="s">
        <v>1316</v>
      </c>
      <c r="K2589" s="17" t="s">
        <v>1633</v>
      </c>
      <c r="L2589" s="235" t="s">
        <v>3905</v>
      </c>
      <c r="M2589" s="140" t="s">
        <v>383</v>
      </c>
      <c r="N2589" s="362" t="s">
        <v>6086</v>
      </c>
      <c r="O2589" s="3" t="s">
        <v>1368</v>
      </c>
      <c r="P2589" s="7" t="s">
        <v>1340</v>
      </c>
      <c r="Q2589" s="3" t="s">
        <v>1188</v>
      </c>
      <c r="R2589" s="259">
        <v>2</v>
      </c>
      <c r="S2589" s="102">
        <v>64625.241999999998</v>
      </c>
      <c r="T2589" s="253">
        <f t="shared" si="632"/>
        <v>129250.484</v>
      </c>
      <c r="U2589" s="83">
        <f t="shared" si="631"/>
        <v>144760.54208000001</v>
      </c>
      <c r="V2589" s="9" t="s">
        <v>1327</v>
      </c>
      <c r="W2589" s="152" t="s">
        <v>1396</v>
      </c>
      <c r="X2589" s="243"/>
    </row>
    <row r="2590" spans="1:24" s="225" customFormat="1" ht="102">
      <c r="A2590" s="9" t="s">
        <v>7954</v>
      </c>
      <c r="B2590" s="3" t="s">
        <v>1318</v>
      </c>
      <c r="C2590" s="192" t="s">
        <v>5094</v>
      </c>
      <c r="D2590" s="201" t="s">
        <v>5095</v>
      </c>
      <c r="E2590" s="199" t="s">
        <v>5111</v>
      </c>
      <c r="F2590" s="243"/>
      <c r="G2590" s="161" t="s">
        <v>385</v>
      </c>
      <c r="H2590" s="241">
        <v>0</v>
      </c>
      <c r="I2590" s="34">
        <v>470000000</v>
      </c>
      <c r="J2590" s="21" t="s">
        <v>1316</v>
      </c>
      <c r="K2590" s="17" t="s">
        <v>1633</v>
      </c>
      <c r="L2590" s="235" t="s">
        <v>3905</v>
      </c>
      <c r="M2590" s="140" t="s">
        <v>383</v>
      </c>
      <c r="N2590" s="362" t="s">
        <v>6086</v>
      </c>
      <c r="O2590" s="3" t="s">
        <v>1368</v>
      </c>
      <c r="P2590" s="7" t="s">
        <v>1340</v>
      </c>
      <c r="Q2590" s="3" t="s">
        <v>1188</v>
      </c>
      <c r="R2590" s="259">
        <v>2</v>
      </c>
      <c r="S2590" s="102">
        <v>210425.55599999998</v>
      </c>
      <c r="T2590" s="253">
        <f t="shared" si="632"/>
        <v>420851.11199999996</v>
      </c>
      <c r="U2590" s="83">
        <f t="shared" si="631"/>
        <v>471353.24544000003</v>
      </c>
      <c r="V2590" s="9" t="s">
        <v>1327</v>
      </c>
      <c r="W2590" s="152" t="s">
        <v>1396</v>
      </c>
      <c r="X2590" s="243"/>
    </row>
    <row r="2591" spans="1:24" s="225" customFormat="1" ht="102">
      <c r="A2591" s="9" t="s">
        <v>7955</v>
      </c>
      <c r="B2591" s="3" t="s">
        <v>1318</v>
      </c>
      <c r="C2591" s="192" t="s">
        <v>5094</v>
      </c>
      <c r="D2591" s="201" t="s">
        <v>5095</v>
      </c>
      <c r="E2591" s="199" t="s">
        <v>5112</v>
      </c>
      <c r="F2591" s="243"/>
      <c r="G2591" s="161" t="s">
        <v>385</v>
      </c>
      <c r="H2591" s="241">
        <v>0</v>
      </c>
      <c r="I2591" s="34">
        <v>470000000</v>
      </c>
      <c r="J2591" s="21" t="s">
        <v>1316</v>
      </c>
      <c r="K2591" s="17" t="s">
        <v>1633</v>
      </c>
      <c r="L2591" s="235" t="s">
        <v>3905</v>
      </c>
      <c r="M2591" s="140" t="s">
        <v>383</v>
      </c>
      <c r="N2591" s="362" t="s">
        <v>6086</v>
      </c>
      <c r="O2591" s="3" t="s">
        <v>1368</v>
      </c>
      <c r="P2591" s="7" t="s">
        <v>1340</v>
      </c>
      <c r="Q2591" s="3" t="s">
        <v>1188</v>
      </c>
      <c r="R2591" s="259">
        <v>2</v>
      </c>
      <c r="S2591" s="102">
        <v>260076.54200000002</v>
      </c>
      <c r="T2591" s="253">
        <f t="shared" si="632"/>
        <v>520153.08400000003</v>
      </c>
      <c r="U2591" s="83">
        <f t="shared" si="631"/>
        <v>582571.45408000005</v>
      </c>
      <c r="V2591" s="9" t="s">
        <v>1327</v>
      </c>
      <c r="W2591" s="152" t="s">
        <v>1396</v>
      </c>
      <c r="X2591" s="243"/>
    </row>
    <row r="2592" spans="1:24" s="225" customFormat="1" ht="102">
      <c r="A2592" s="9" t="s">
        <v>7956</v>
      </c>
      <c r="B2592" s="3" t="s">
        <v>1318</v>
      </c>
      <c r="C2592" s="236" t="s">
        <v>5113</v>
      </c>
      <c r="D2592" s="190" t="s">
        <v>5114</v>
      </c>
      <c r="E2592" s="199" t="s">
        <v>5115</v>
      </c>
      <c r="F2592" s="243"/>
      <c r="G2592" s="161" t="s">
        <v>385</v>
      </c>
      <c r="H2592" s="241">
        <v>0</v>
      </c>
      <c r="I2592" s="34">
        <v>470000000</v>
      </c>
      <c r="J2592" s="21" t="s">
        <v>1316</v>
      </c>
      <c r="K2592" s="17" t="s">
        <v>1633</v>
      </c>
      <c r="L2592" s="235" t="s">
        <v>3905</v>
      </c>
      <c r="M2592" s="140" t="s">
        <v>383</v>
      </c>
      <c r="N2592" s="362" t="s">
        <v>6086</v>
      </c>
      <c r="O2592" s="3" t="s">
        <v>1368</v>
      </c>
      <c r="P2592" s="7" t="s">
        <v>1340</v>
      </c>
      <c r="Q2592" s="3" t="s">
        <v>1188</v>
      </c>
      <c r="R2592" s="259">
        <v>2</v>
      </c>
      <c r="S2592" s="102">
        <v>472057.76199999999</v>
      </c>
      <c r="T2592" s="253">
        <f t="shared" si="632"/>
        <v>944115.52399999998</v>
      </c>
      <c r="U2592" s="83">
        <f t="shared" si="631"/>
        <v>1057409.3868800001</v>
      </c>
      <c r="V2592" s="9" t="s">
        <v>1327</v>
      </c>
      <c r="W2592" s="152" t="s">
        <v>1396</v>
      </c>
      <c r="X2592" s="243"/>
    </row>
    <row r="2593" spans="1:24" s="225" customFormat="1" ht="102">
      <c r="A2593" s="9" t="s">
        <v>7957</v>
      </c>
      <c r="B2593" s="3" t="s">
        <v>1318</v>
      </c>
      <c r="C2593" s="236" t="s">
        <v>5113</v>
      </c>
      <c r="D2593" s="190" t="s">
        <v>5114</v>
      </c>
      <c r="E2593" s="199" t="s">
        <v>5116</v>
      </c>
      <c r="F2593" s="243"/>
      <c r="G2593" s="161" t="s">
        <v>385</v>
      </c>
      <c r="H2593" s="241">
        <v>0</v>
      </c>
      <c r="I2593" s="34">
        <v>470000000</v>
      </c>
      <c r="J2593" s="21" t="s">
        <v>1316</v>
      </c>
      <c r="K2593" s="17" t="s">
        <v>1633</v>
      </c>
      <c r="L2593" s="235" t="s">
        <v>3905</v>
      </c>
      <c r="M2593" s="140" t="s">
        <v>383</v>
      </c>
      <c r="N2593" s="362" t="s">
        <v>6086</v>
      </c>
      <c r="O2593" s="3" t="s">
        <v>1368</v>
      </c>
      <c r="P2593" s="7" t="s">
        <v>1340</v>
      </c>
      <c r="Q2593" s="3" t="s">
        <v>1188</v>
      </c>
      <c r="R2593" s="259">
        <v>2</v>
      </c>
      <c r="S2593" s="102">
        <v>1381914.8970000001</v>
      </c>
      <c r="T2593" s="253">
        <f t="shared" si="632"/>
        <v>2763829.7940000002</v>
      </c>
      <c r="U2593" s="83">
        <f t="shared" si="631"/>
        <v>3095489.3692800007</v>
      </c>
      <c r="V2593" s="9" t="s">
        <v>1327</v>
      </c>
      <c r="W2593" s="152" t="s">
        <v>1396</v>
      </c>
      <c r="X2593" s="243"/>
    </row>
    <row r="2594" spans="1:24" s="225" customFormat="1" ht="102">
      <c r="A2594" s="9" t="s">
        <v>7958</v>
      </c>
      <c r="B2594" s="3" t="s">
        <v>1318</v>
      </c>
      <c r="C2594" s="193" t="s">
        <v>5117</v>
      </c>
      <c r="D2594" s="190" t="s">
        <v>5118</v>
      </c>
      <c r="E2594" s="199" t="s">
        <v>5119</v>
      </c>
      <c r="F2594" s="243"/>
      <c r="G2594" s="161" t="s">
        <v>385</v>
      </c>
      <c r="H2594" s="241">
        <v>0</v>
      </c>
      <c r="I2594" s="34">
        <v>470000000</v>
      </c>
      <c r="J2594" s="21" t="s">
        <v>1316</v>
      </c>
      <c r="K2594" s="17" t="s">
        <v>1633</v>
      </c>
      <c r="L2594" s="235" t="s">
        <v>3905</v>
      </c>
      <c r="M2594" s="140" t="s">
        <v>383</v>
      </c>
      <c r="N2594" s="362" t="s">
        <v>6086</v>
      </c>
      <c r="O2594" s="3" t="s">
        <v>1368</v>
      </c>
      <c r="P2594" s="7" t="s">
        <v>1340</v>
      </c>
      <c r="Q2594" s="3" t="s">
        <v>1188</v>
      </c>
      <c r="R2594" s="259">
        <v>8</v>
      </c>
      <c r="S2594" s="102">
        <v>4741.2309999999998</v>
      </c>
      <c r="T2594" s="253">
        <f t="shared" si="632"/>
        <v>37929.847999999998</v>
      </c>
      <c r="U2594" s="83">
        <f t="shared" si="631"/>
        <v>42481.429759999999</v>
      </c>
      <c r="V2594" s="9" t="s">
        <v>1327</v>
      </c>
      <c r="W2594" s="152" t="s">
        <v>1396</v>
      </c>
      <c r="X2594" s="243"/>
    </row>
    <row r="2595" spans="1:24" s="225" customFormat="1" ht="102">
      <c r="A2595" s="9" t="s">
        <v>7959</v>
      </c>
      <c r="B2595" s="3" t="s">
        <v>1318</v>
      </c>
      <c r="C2595" s="193" t="s">
        <v>5117</v>
      </c>
      <c r="D2595" s="190" t="s">
        <v>5118</v>
      </c>
      <c r="E2595" s="199" t="s">
        <v>5120</v>
      </c>
      <c r="F2595" s="243"/>
      <c r="G2595" s="161" t="s">
        <v>385</v>
      </c>
      <c r="H2595" s="241">
        <v>0</v>
      </c>
      <c r="I2595" s="34">
        <v>470000000</v>
      </c>
      <c r="J2595" s="21" t="s">
        <v>1316</v>
      </c>
      <c r="K2595" s="17" t="s">
        <v>1633</v>
      </c>
      <c r="L2595" s="235" t="s">
        <v>3905</v>
      </c>
      <c r="M2595" s="140" t="s">
        <v>383</v>
      </c>
      <c r="N2595" s="362" t="s">
        <v>6086</v>
      </c>
      <c r="O2595" s="3" t="s">
        <v>1368</v>
      </c>
      <c r="P2595" s="7" t="s">
        <v>1340</v>
      </c>
      <c r="Q2595" s="3" t="s">
        <v>1188</v>
      </c>
      <c r="R2595" s="259">
        <v>8</v>
      </c>
      <c r="S2595" s="102">
        <v>4741.2309999999998</v>
      </c>
      <c r="T2595" s="253">
        <f t="shared" si="632"/>
        <v>37929.847999999998</v>
      </c>
      <c r="U2595" s="83">
        <f t="shared" si="631"/>
        <v>42481.429759999999</v>
      </c>
      <c r="V2595" s="9" t="s">
        <v>1327</v>
      </c>
      <c r="W2595" s="152" t="s">
        <v>1396</v>
      </c>
      <c r="X2595" s="243"/>
    </row>
    <row r="2596" spans="1:24" s="225" customFormat="1" ht="102">
      <c r="A2596" s="9" t="s">
        <v>7960</v>
      </c>
      <c r="B2596" s="3" t="s">
        <v>1318</v>
      </c>
      <c r="C2596" s="192" t="s">
        <v>5121</v>
      </c>
      <c r="D2596" s="201" t="s">
        <v>11746</v>
      </c>
      <c r="E2596" s="199" t="s">
        <v>5122</v>
      </c>
      <c r="F2596" s="243"/>
      <c r="G2596" s="161" t="s">
        <v>385</v>
      </c>
      <c r="H2596" s="241">
        <v>0</v>
      </c>
      <c r="I2596" s="34">
        <v>470000000</v>
      </c>
      <c r="J2596" s="21" t="s">
        <v>1316</v>
      </c>
      <c r="K2596" s="17" t="s">
        <v>1633</v>
      </c>
      <c r="L2596" s="235" t="s">
        <v>3905</v>
      </c>
      <c r="M2596" s="140" t="s">
        <v>383</v>
      </c>
      <c r="N2596" s="362" t="s">
        <v>6086</v>
      </c>
      <c r="O2596" s="3" t="s">
        <v>1368</v>
      </c>
      <c r="P2596" s="7" t="s">
        <v>1340</v>
      </c>
      <c r="Q2596" s="3" t="s">
        <v>1188</v>
      </c>
      <c r="R2596" s="259">
        <v>2</v>
      </c>
      <c r="S2596" s="102">
        <v>88978.900999999998</v>
      </c>
      <c r="T2596" s="253">
        <f t="shared" si="632"/>
        <v>177957.802</v>
      </c>
      <c r="U2596" s="83">
        <f t="shared" si="631"/>
        <v>199312.73824000001</v>
      </c>
      <c r="V2596" s="9" t="s">
        <v>1327</v>
      </c>
      <c r="W2596" s="152" t="s">
        <v>1396</v>
      </c>
      <c r="X2596" s="243"/>
    </row>
    <row r="2597" spans="1:24" s="225" customFormat="1" ht="102">
      <c r="A2597" s="9" t="s">
        <v>7961</v>
      </c>
      <c r="B2597" s="3" t="s">
        <v>1318</v>
      </c>
      <c r="C2597" s="193" t="s">
        <v>4617</v>
      </c>
      <c r="D2597" s="190" t="s">
        <v>4618</v>
      </c>
      <c r="E2597" s="199" t="s">
        <v>5123</v>
      </c>
      <c r="F2597" s="243"/>
      <c r="G2597" s="161" t="s">
        <v>385</v>
      </c>
      <c r="H2597" s="241">
        <v>0</v>
      </c>
      <c r="I2597" s="34">
        <v>470000000</v>
      </c>
      <c r="J2597" s="21" t="s">
        <v>1316</v>
      </c>
      <c r="K2597" s="17" t="s">
        <v>1633</v>
      </c>
      <c r="L2597" s="235" t="s">
        <v>3905</v>
      </c>
      <c r="M2597" s="140" t="s">
        <v>383</v>
      </c>
      <c r="N2597" s="362" t="s">
        <v>6086</v>
      </c>
      <c r="O2597" s="3" t="s">
        <v>1368</v>
      </c>
      <c r="P2597" s="7" t="s">
        <v>1340</v>
      </c>
      <c r="Q2597" s="3" t="s">
        <v>1188</v>
      </c>
      <c r="R2597" s="259">
        <v>4</v>
      </c>
      <c r="S2597" s="102">
        <v>31623.427</v>
      </c>
      <c r="T2597" s="253">
        <f t="shared" si="632"/>
        <v>126493.708</v>
      </c>
      <c r="U2597" s="83">
        <f t="shared" ref="U2597:U2660" si="633">T2597*1.12</f>
        <v>141672.95296000002</v>
      </c>
      <c r="V2597" s="9" t="s">
        <v>1327</v>
      </c>
      <c r="W2597" s="152" t="s">
        <v>1396</v>
      </c>
      <c r="X2597" s="243"/>
    </row>
    <row r="2598" spans="1:24" s="225" customFormat="1" ht="102">
      <c r="A2598" s="9" t="s">
        <v>7962</v>
      </c>
      <c r="B2598" s="3" t="s">
        <v>1318</v>
      </c>
      <c r="C2598" s="193" t="s">
        <v>5124</v>
      </c>
      <c r="D2598" s="190" t="s">
        <v>4618</v>
      </c>
      <c r="E2598" s="199" t="s">
        <v>5125</v>
      </c>
      <c r="F2598" s="243"/>
      <c r="G2598" s="161" t="s">
        <v>385</v>
      </c>
      <c r="H2598" s="241">
        <v>0</v>
      </c>
      <c r="I2598" s="34">
        <v>470000000</v>
      </c>
      <c r="J2598" s="21" t="s">
        <v>1316</v>
      </c>
      <c r="K2598" s="17" t="s">
        <v>1633</v>
      </c>
      <c r="L2598" s="235" t="s">
        <v>3905</v>
      </c>
      <c r="M2598" s="140" t="s">
        <v>383</v>
      </c>
      <c r="N2598" s="362" t="s">
        <v>6086</v>
      </c>
      <c r="O2598" s="3" t="s">
        <v>1368</v>
      </c>
      <c r="P2598" s="7" t="s">
        <v>1340</v>
      </c>
      <c r="Q2598" s="3" t="s">
        <v>1188</v>
      </c>
      <c r="R2598" s="259">
        <v>4</v>
      </c>
      <c r="S2598" s="102">
        <v>3552.1530000000002</v>
      </c>
      <c r="T2598" s="253">
        <f t="shared" si="632"/>
        <v>14208.612000000001</v>
      </c>
      <c r="U2598" s="83">
        <f t="shared" si="633"/>
        <v>15913.645440000002</v>
      </c>
      <c r="V2598" s="9" t="s">
        <v>1327</v>
      </c>
      <c r="W2598" s="152" t="s">
        <v>1396</v>
      </c>
      <c r="X2598" s="243"/>
    </row>
    <row r="2599" spans="1:24" s="225" customFormat="1" ht="102">
      <c r="A2599" s="9" t="s">
        <v>7963</v>
      </c>
      <c r="B2599" s="3" t="s">
        <v>1318</v>
      </c>
      <c r="C2599" s="193" t="s">
        <v>4617</v>
      </c>
      <c r="D2599" s="190" t="s">
        <v>4618</v>
      </c>
      <c r="E2599" s="199" t="s">
        <v>5126</v>
      </c>
      <c r="F2599" s="243"/>
      <c r="G2599" s="161" t="s">
        <v>385</v>
      </c>
      <c r="H2599" s="241">
        <v>0</v>
      </c>
      <c r="I2599" s="34">
        <v>470000000</v>
      </c>
      <c r="J2599" s="21" t="s">
        <v>1316</v>
      </c>
      <c r="K2599" s="17" t="s">
        <v>1633</v>
      </c>
      <c r="L2599" s="235" t="s">
        <v>3905</v>
      </c>
      <c r="M2599" s="140" t="s">
        <v>383</v>
      </c>
      <c r="N2599" s="362" t="s">
        <v>6086</v>
      </c>
      <c r="O2599" s="3" t="s">
        <v>1368</v>
      </c>
      <c r="P2599" s="7" t="s">
        <v>1340</v>
      </c>
      <c r="Q2599" s="3" t="s">
        <v>1188</v>
      </c>
      <c r="R2599" s="259">
        <v>4</v>
      </c>
      <c r="S2599" s="102">
        <v>56833.898000000001</v>
      </c>
      <c r="T2599" s="253">
        <f t="shared" si="632"/>
        <v>227335.592</v>
      </c>
      <c r="U2599" s="83">
        <f t="shared" si="633"/>
        <v>254615.86304000003</v>
      </c>
      <c r="V2599" s="9" t="s">
        <v>1327</v>
      </c>
      <c r="W2599" s="152" t="s">
        <v>1396</v>
      </c>
      <c r="X2599" s="243"/>
    </row>
    <row r="2600" spans="1:24" s="225" customFormat="1" ht="102">
      <c r="A2600" s="9" t="s">
        <v>7964</v>
      </c>
      <c r="B2600" s="3" t="s">
        <v>1318</v>
      </c>
      <c r="C2600" s="193" t="s">
        <v>4617</v>
      </c>
      <c r="D2600" s="190" t="s">
        <v>4618</v>
      </c>
      <c r="E2600" s="199" t="s">
        <v>5127</v>
      </c>
      <c r="F2600" s="243"/>
      <c r="G2600" s="161" t="s">
        <v>385</v>
      </c>
      <c r="H2600" s="241">
        <v>0</v>
      </c>
      <c r="I2600" s="34">
        <v>470000000</v>
      </c>
      <c r="J2600" s="21" t="s">
        <v>1316</v>
      </c>
      <c r="K2600" s="17" t="s">
        <v>1633</v>
      </c>
      <c r="L2600" s="235" t="s">
        <v>3905</v>
      </c>
      <c r="M2600" s="140" t="s">
        <v>383</v>
      </c>
      <c r="N2600" s="362" t="s">
        <v>6086</v>
      </c>
      <c r="O2600" s="3" t="s">
        <v>1368</v>
      </c>
      <c r="P2600" s="7" t="s">
        <v>1340</v>
      </c>
      <c r="Q2600" s="3" t="s">
        <v>1188</v>
      </c>
      <c r="R2600" s="259">
        <v>1</v>
      </c>
      <c r="S2600" s="102">
        <v>58583.063000000002</v>
      </c>
      <c r="T2600" s="253">
        <f t="shared" si="632"/>
        <v>58583.063000000002</v>
      </c>
      <c r="U2600" s="83">
        <f t="shared" si="633"/>
        <v>65613.030560000014</v>
      </c>
      <c r="V2600" s="9" t="s">
        <v>1327</v>
      </c>
      <c r="W2600" s="152" t="s">
        <v>1396</v>
      </c>
      <c r="X2600" s="243"/>
    </row>
    <row r="2601" spans="1:24" s="225" customFormat="1" ht="102">
      <c r="A2601" s="9" t="s">
        <v>7965</v>
      </c>
      <c r="B2601" s="3" t="s">
        <v>1318</v>
      </c>
      <c r="C2601" s="193" t="s">
        <v>4617</v>
      </c>
      <c r="D2601" s="190" t="s">
        <v>4618</v>
      </c>
      <c r="E2601" s="199" t="s">
        <v>5128</v>
      </c>
      <c r="F2601" s="243"/>
      <c r="G2601" s="161" t="s">
        <v>385</v>
      </c>
      <c r="H2601" s="241">
        <v>0</v>
      </c>
      <c r="I2601" s="34">
        <v>470000000</v>
      </c>
      <c r="J2601" s="21" t="s">
        <v>1316</v>
      </c>
      <c r="K2601" s="17" t="s">
        <v>1633</v>
      </c>
      <c r="L2601" s="235" t="s">
        <v>3905</v>
      </c>
      <c r="M2601" s="140" t="s">
        <v>383</v>
      </c>
      <c r="N2601" s="362" t="s">
        <v>6086</v>
      </c>
      <c r="O2601" s="3" t="s">
        <v>1368</v>
      </c>
      <c r="P2601" s="7" t="s">
        <v>1340</v>
      </c>
      <c r="Q2601" s="3" t="s">
        <v>1188</v>
      </c>
      <c r="R2601" s="259">
        <v>4</v>
      </c>
      <c r="S2601" s="102">
        <v>31954.373</v>
      </c>
      <c r="T2601" s="253">
        <f t="shared" si="632"/>
        <v>127817.492</v>
      </c>
      <c r="U2601" s="83">
        <f t="shared" si="633"/>
        <v>143155.59104</v>
      </c>
      <c r="V2601" s="9" t="s">
        <v>1327</v>
      </c>
      <c r="W2601" s="152" t="s">
        <v>1396</v>
      </c>
      <c r="X2601" s="243"/>
    </row>
    <row r="2602" spans="1:24" s="225" customFormat="1" ht="102">
      <c r="A2602" s="9" t="s">
        <v>7966</v>
      </c>
      <c r="B2602" s="3" t="s">
        <v>1318</v>
      </c>
      <c r="C2602" s="193" t="s">
        <v>4617</v>
      </c>
      <c r="D2602" s="190" t="s">
        <v>4618</v>
      </c>
      <c r="E2602" s="199" t="s">
        <v>5129</v>
      </c>
      <c r="F2602" s="243"/>
      <c r="G2602" s="161" t="s">
        <v>385</v>
      </c>
      <c r="H2602" s="241">
        <v>0</v>
      </c>
      <c r="I2602" s="34">
        <v>470000000</v>
      </c>
      <c r="J2602" s="21" t="s">
        <v>1316</v>
      </c>
      <c r="K2602" s="17" t="s">
        <v>1633</v>
      </c>
      <c r="L2602" s="235" t="s">
        <v>3905</v>
      </c>
      <c r="M2602" s="140" t="s">
        <v>383</v>
      </c>
      <c r="N2602" s="362" t="s">
        <v>6086</v>
      </c>
      <c r="O2602" s="3" t="s">
        <v>1368</v>
      </c>
      <c r="P2602" s="7" t="s">
        <v>1340</v>
      </c>
      <c r="Q2602" s="3" t="s">
        <v>1188</v>
      </c>
      <c r="R2602" s="259">
        <v>3</v>
      </c>
      <c r="S2602" s="102">
        <v>115967.77499999999</v>
      </c>
      <c r="T2602" s="253">
        <f t="shared" si="632"/>
        <v>347903.32499999995</v>
      </c>
      <c r="U2602" s="83">
        <f t="shared" si="633"/>
        <v>389651.72399999999</v>
      </c>
      <c r="V2602" s="9" t="s">
        <v>1327</v>
      </c>
      <c r="W2602" s="152" t="s">
        <v>1396</v>
      </c>
      <c r="X2602" s="243"/>
    </row>
    <row r="2603" spans="1:24" s="225" customFormat="1" ht="102">
      <c r="A2603" s="9" t="s">
        <v>7967</v>
      </c>
      <c r="B2603" s="3" t="s">
        <v>1318</v>
      </c>
      <c r="C2603" s="193" t="s">
        <v>4617</v>
      </c>
      <c r="D2603" s="190" t="s">
        <v>4618</v>
      </c>
      <c r="E2603" s="199" t="s">
        <v>5130</v>
      </c>
      <c r="F2603" s="243"/>
      <c r="G2603" s="161" t="s">
        <v>385</v>
      </c>
      <c r="H2603" s="241">
        <v>0</v>
      </c>
      <c r="I2603" s="34">
        <v>470000000</v>
      </c>
      <c r="J2603" s="21" t="s">
        <v>1316</v>
      </c>
      <c r="K2603" s="17" t="s">
        <v>1633</v>
      </c>
      <c r="L2603" s="235" t="s">
        <v>3905</v>
      </c>
      <c r="M2603" s="140" t="s">
        <v>383</v>
      </c>
      <c r="N2603" s="362" t="s">
        <v>6086</v>
      </c>
      <c r="O2603" s="3" t="s">
        <v>1368</v>
      </c>
      <c r="P2603" s="7" t="s">
        <v>1340</v>
      </c>
      <c r="Q2603" s="3" t="s">
        <v>1188</v>
      </c>
      <c r="R2603" s="259">
        <v>2</v>
      </c>
      <c r="S2603" s="102">
        <v>69602.148000000001</v>
      </c>
      <c r="T2603" s="253">
        <f t="shared" si="632"/>
        <v>139204.296</v>
      </c>
      <c r="U2603" s="83">
        <f t="shared" si="633"/>
        <v>155908.81152000002</v>
      </c>
      <c r="V2603" s="9" t="s">
        <v>1327</v>
      </c>
      <c r="W2603" s="152" t="s">
        <v>1396</v>
      </c>
      <c r="X2603" s="243"/>
    </row>
    <row r="2604" spans="1:24" s="225" customFormat="1" ht="102">
      <c r="A2604" s="9" t="s">
        <v>7968</v>
      </c>
      <c r="B2604" s="3" t="s">
        <v>1318</v>
      </c>
      <c r="C2604" s="193" t="s">
        <v>4617</v>
      </c>
      <c r="D2604" s="190" t="s">
        <v>4618</v>
      </c>
      <c r="E2604" s="199" t="s">
        <v>5131</v>
      </c>
      <c r="F2604" s="243"/>
      <c r="G2604" s="161" t="s">
        <v>385</v>
      </c>
      <c r="H2604" s="241">
        <v>0</v>
      </c>
      <c r="I2604" s="34">
        <v>470000000</v>
      </c>
      <c r="J2604" s="21" t="s">
        <v>1316</v>
      </c>
      <c r="K2604" s="17" t="s">
        <v>1633</v>
      </c>
      <c r="L2604" s="235" t="s">
        <v>3905</v>
      </c>
      <c r="M2604" s="140" t="s">
        <v>383</v>
      </c>
      <c r="N2604" s="362" t="s">
        <v>6086</v>
      </c>
      <c r="O2604" s="3" t="s">
        <v>1368</v>
      </c>
      <c r="P2604" s="7" t="s">
        <v>1340</v>
      </c>
      <c r="Q2604" s="3" t="s">
        <v>1188</v>
      </c>
      <c r="R2604" s="259">
        <v>2</v>
      </c>
      <c r="S2604" s="102">
        <v>67147.926999999996</v>
      </c>
      <c r="T2604" s="253">
        <f t="shared" si="632"/>
        <v>134295.85399999999</v>
      </c>
      <c r="U2604" s="83">
        <f t="shared" si="633"/>
        <v>150411.35648000002</v>
      </c>
      <c r="V2604" s="9" t="s">
        <v>1327</v>
      </c>
      <c r="W2604" s="152" t="s">
        <v>1396</v>
      </c>
      <c r="X2604" s="243"/>
    </row>
    <row r="2605" spans="1:24" s="225" customFormat="1" ht="102">
      <c r="A2605" s="9" t="s">
        <v>7969</v>
      </c>
      <c r="B2605" s="3" t="s">
        <v>1318</v>
      </c>
      <c r="C2605" s="193" t="s">
        <v>4617</v>
      </c>
      <c r="D2605" s="190" t="s">
        <v>4618</v>
      </c>
      <c r="E2605" s="199" t="s">
        <v>5132</v>
      </c>
      <c r="F2605" s="243"/>
      <c r="G2605" s="161" t="s">
        <v>385</v>
      </c>
      <c r="H2605" s="241">
        <v>0</v>
      </c>
      <c r="I2605" s="34">
        <v>470000000</v>
      </c>
      <c r="J2605" s="21" t="s">
        <v>1316</v>
      </c>
      <c r="K2605" s="17" t="s">
        <v>1633</v>
      </c>
      <c r="L2605" s="235" t="s">
        <v>3905</v>
      </c>
      <c r="M2605" s="140" t="s">
        <v>383</v>
      </c>
      <c r="N2605" s="362" t="s">
        <v>6086</v>
      </c>
      <c r="O2605" s="3" t="s">
        <v>1368</v>
      </c>
      <c r="P2605" s="7" t="s">
        <v>1340</v>
      </c>
      <c r="Q2605" s="3" t="s">
        <v>1188</v>
      </c>
      <c r="R2605" s="259">
        <v>2</v>
      </c>
      <c r="S2605" s="102">
        <v>68814.240000000005</v>
      </c>
      <c r="T2605" s="253">
        <f t="shared" si="632"/>
        <v>137628.48000000001</v>
      </c>
      <c r="U2605" s="83">
        <f t="shared" si="633"/>
        <v>154143.89760000003</v>
      </c>
      <c r="V2605" s="9" t="s">
        <v>1327</v>
      </c>
      <c r="W2605" s="152" t="s">
        <v>1396</v>
      </c>
      <c r="X2605" s="243"/>
    </row>
    <row r="2606" spans="1:24" s="225" customFormat="1" ht="102">
      <c r="A2606" s="9" t="s">
        <v>7970</v>
      </c>
      <c r="B2606" s="3" t="s">
        <v>1318</v>
      </c>
      <c r="C2606" s="193" t="s">
        <v>4617</v>
      </c>
      <c r="D2606" s="190" t="s">
        <v>4618</v>
      </c>
      <c r="E2606" s="199" t="s">
        <v>5133</v>
      </c>
      <c r="F2606" s="243"/>
      <c r="G2606" s="161" t="s">
        <v>385</v>
      </c>
      <c r="H2606" s="241">
        <v>0</v>
      </c>
      <c r="I2606" s="34">
        <v>470000000</v>
      </c>
      <c r="J2606" s="21" t="s">
        <v>1316</v>
      </c>
      <c r="K2606" s="17" t="s">
        <v>1633</v>
      </c>
      <c r="L2606" s="235" t="s">
        <v>3905</v>
      </c>
      <c r="M2606" s="140" t="s">
        <v>383</v>
      </c>
      <c r="N2606" s="362" t="s">
        <v>6086</v>
      </c>
      <c r="O2606" s="3" t="s">
        <v>1368</v>
      </c>
      <c r="P2606" s="7" t="s">
        <v>1340</v>
      </c>
      <c r="Q2606" s="3" t="s">
        <v>1188</v>
      </c>
      <c r="R2606" s="259">
        <v>2</v>
      </c>
      <c r="S2606" s="102">
        <v>70041.289999999994</v>
      </c>
      <c r="T2606" s="253">
        <f t="shared" si="632"/>
        <v>140082.57999999999</v>
      </c>
      <c r="U2606" s="83">
        <f t="shared" si="633"/>
        <v>156892.4896</v>
      </c>
      <c r="V2606" s="9" t="s">
        <v>1327</v>
      </c>
      <c r="W2606" s="152" t="s">
        <v>1396</v>
      </c>
      <c r="X2606" s="243"/>
    </row>
    <row r="2607" spans="1:24" s="225" customFormat="1" ht="102">
      <c r="A2607" s="9" t="s">
        <v>7971</v>
      </c>
      <c r="B2607" s="3" t="s">
        <v>1318</v>
      </c>
      <c r="C2607" s="193" t="s">
        <v>4617</v>
      </c>
      <c r="D2607" s="190" t="s">
        <v>4618</v>
      </c>
      <c r="E2607" s="199" t="s">
        <v>5134</v>
      </c>
      <c r="F2607" s="243"/>
      <c r="G2607" s="161" t="s">
        <v>385</v>
      </c>
      <c r="H2607" s="241">
        <v>0</v>
      </c>
      <c r="I2607" s="34">
        <v>470000000</v>
      </c>
      <c r="J2607" s="21" t="s">
        <v>1316</v>
      </c>
      <c r="K2607" s="17" t="s">
        <v>1633</v>
      </c>
      <c r="L2607" s="235" t="s">
        <v>3905</v>
      </c>
      <c r="M2607" s="140" t="s">
        <v>383</v>
      </c>
      <c r="N2607" s="362" t="s">
        <v>6086</v>
      </c>
      <c r="O2607" s="3" t="s">
        <v>1368</v>
      </c>
      <c r="P2607" s="7" t="s">
        <v>1340</v>
      </c>
      <c r="Q2607" s="3" t="s">
        <v>1188</v>
      </c>
      <c r="R2607" s="206">
        <v>1</v>
      </c>
      <c r="S2607" s="102">
        <v>72334.031000000003</v>
      </c>
      <c r="T2607" s="253">
        <f t="shared" ref="T2607:T2670" si="634">R2607*S2607</f>
        <v>72334.031000000003</v>
      </c>
      <c r="U2607" s="83">
        <f t="shared" si="633"/>
        <v>81014.114720000012</v>
      </c>
      <c r="V2607" s="9" t="s">
        <v>1327</v>
      </c>
      <c r="W2607" s="152" t="s">
        <v>1396</v>
      </c>
      <c r="X2607" s="243"/>
    </row>
    <row r="2608" spans="1:24" s="225" customFormat="1" ht="102">
      <c r="A2608" s="9" t="s">
        <v>7972</v>
      </c>
      <c r="B2608" s="3" t="s">
        <v>1318</v>
      </c>
      <c r="C2608" s="193" t="s">
        <v>4617</v>
      </c>
      <c r="D2608" s="190" t="s">
        <v>4618</v>
      </c>
      <c r="E2608" s="199" t="s">
        <v>5135</v>
      </c>
      <c r="F2608" s="243"/>
      <c r="G2608" s="161" t="s">
        <v>385</v>
      </c>
      <c r="H2608" s="241">
        <v>0</v>
      </c>
      <c r="I2608" s="34">
        <v>470000000</v>
      </c>
      <c r="J2608" s="21" t="s">
        <v>1316</v>
      </c>
      <c r="K2608" s="17" t="s">
        <v>1633</v>
      </c>
      <c r="L2608" s="235" t="s">
        <v>3905</v>
      </c>
      <c r="M2608" s="140" t="s">
        <v>383</v>
      </c>
      <c r="N2608" s="362" t="s">
        <v>6086</v>
      </c>
      <c r="O2608" s="3" t="s">
        <v>1368</v>
      </c>
      <c r="P2608" s="7" t="s">
        <v>1340</v>
      </c>
      <c r="Q2608" s="3" t="s">
        <v>1188</v>
      </c>
      <c r="R2608" s="259">
        <v>1</v>
      </c>
      <c r="S2608" s="102">
        <v>1614.6239999999998</v>
      </c>
      <c r="T2608" s="253">
        <f t="shared" si="634"/>
        <v>1614.6239999999998</v>
      </c>
      <c r="U2608" s="83">
        <f t="shared" si="633"/>
        <v>1808.37888</v>
      </c>
      <c r="V2608" s="9" t="s">
        <v>1327</v>
      </c>
      <c r="W2608" s="152" t="s">
        <v>1396</v>
      </c>
      <c r="X2608" s="243"/>
    </row>
    <row r="2609" spans="1:24" s="225" customFormat="1" ht="102">
      <c r="A2609" s="9" t="s">
        <v>7973</v>
      </c>
      <c r="B2609" s="3" t="s">
        <v>1318</v>
      </c>
      <c r="C2609" s="193" t="s">
        <v>4617</v>
      </c>
      <c r="D2609" s="190" t="s">
        <v>4618</v>
      </c>
      <c r="E2609" s="199" t="s">
        <v>5136</v>
      </c>
      <c r="F2609" s="243"/>
      <c r="G2609" s="161" t="s">
        <v>385</v>
      </c>
      <c r="H2609" s="241">
        <v>0</v>
      </c>
      <c r="I2609" s="34">
        <v>470000000</v>
      </c>
      <c r="J2609" s="21" t="s">
        <v>1316</v>
      </c>
      <c r="K2609" s="17" t="s">
        <v>1633</v>
      </c>
      <c r="L2609" s="235" t="s">
        <v>3905</v>
      </c>
      <c r="M2609" s="140" t="s">
        <v>383</v>
      </c>
      <c r="N2609" s="362" t="s">
        <v>6086</v>
      </c>
      <c r="O2609" s="3" t="s">
        <v>1368</v>
      </c>
      <c r="P2609" s="7" t="s">
        <v>1340</v>
      </c>
      <c r="Q2609" s="3" t="s">
        <v>1188</v>
      </c>
      <c r="R2609" s="259">
        <v>1</v>
      </c>
      <c r="S2609" s="102">
        <v>1614.6239999999998</v>
      </c>
      <c r="T2609" s="253">
        <f t="shared" si="634"/>
        <v>1614.6239999999998</v>
      </c>
      <c r="U2609" s="83">
        <f t="shared" si="633"/>
        <v>1808.37888</v>
      </c>
      <c r="V2609" s="9" t="s">
        <v>1327</v>
      </c>
      <c r="W2609" s="152" t="s">
        <v>1396</v>
      </c>
      <c r="X2609" s="243"/>
    </row>
    <row r="2610" spans="1:24" s="225" customFormat="1" ht="102">
      <c r="A2610" s="9" t="s">
        <v>7974</v>
      </c>
      <c r="B2610" s="3" t="s">
        <v>1318</v>
      </c>
      <c r="C2610" s="193" t="s">
        <v>4617</v>
      </c>
      <c r="D2610" s="190" t="s">
        <v>4618</v>
      </c>
      <c r="E2610" s="199" t="s">
        <v>5137</v>
      </c>
      <c r="F2610" s="243"/>
      <c r="G2610" s="161" t="s">
        <v>385</v>
      </c>
      <c r="H2610" s="241">
        <v>0</v>
      </c>
      <c r="I2610" s="34">
        <v>470000000</v>
      </c>
      <c r="J2610" s="21" t="s">
        <v>1316</v>
      </c>
      <c r="K2610" s="17" t="s">
        <v>1633</v>
      </c>
      <c r="L2610" s="235" t="s">
        <v>3905</v>
      </c>
      <c r="M2610" s="140" t="s">
        <v>383</v>
      </c>
      <c r="N2610" s="362" t="s">
        <v>6086</v>
      </c>
      <c r="O2610" s="3" t="s">
        <v>1368</v>
      </c>
      <c r="P2610" s="7" t="s">
        <v>1340</v>
      </c>
      <c r="Q2610" s="3" t="s">
        <v>1188</v>
      </c>
      <c r="R2610" s="259">
        <v>1</v>
      </c>
      <c r="S2610" s="102">
        <v>1614.6239999999998</v>
      </c>
      <c r="T2610" s="253">
        <f t="shared" si="634"/>
        <v>1614.6239999999998</v>
      </c>
      <c r="U2610" s="83">
        <f t="shared" si="633"/>
        <v>1808.37888</v>
      </c>
      <c r="V2610" s="9" t="s">
        <v>1327</v>
      </c>
      <c r="W2610" s="152" t="s">
        <v>1396</v>
      </c>
      <c r="X2610" s="243"/>
    </row>
    <row r="2611" spans="1:24" s="225" customFormat="1" ht="102">
      <c r="A2611" s="9" t="s">
        <v>7975</v>
      </c>
      <c r="B2611" s="3" t="s">
        <v>1318</v>
      </c>
      <c r="C2611" s="193" t="s">
        <v>4617</v>
      </c>
      <c r="D2611" s="190" t="s">
        <v>4618</v>
      </c>
      <c r="E2611" s="199" t="s">
        <v>5138</v>
      </c>
      <c r="F2611" s="243"/>
      <c r="G2611" s="161" t="s">
        <v>385</v>
      </c>
      <c r="H2611" s="241">
        <v>0</v>
      </c>
      <c r="I2611" s="34">
        <v>470000000</v>
      </c>
      <c r="J2611" s="21" t="s">
        <v>1316</v>
      </c>
      <c r="K2611" s="17" t="s">
        <v>1633</v>
      </c>
      <c r="L2611" s="235" t="s">
        <v>3905</v>
      </c>
      <c r="M2611" s="140" t="s">
        <v>383</v>
      </c>
      <c r="N2611" s="362" t="s">
        <v>6086</v>
      </c>
      <c r="O2611" s="3" t="s">
        <v>1368</v>
      </c>
      <c r="P2611" s="7" t="s">
        <v>1340</v>
      </c>
      <c r="Q2611" s="3" t="s">
        <v>1188</v>
      </c>
      <c r="R2611" s="259">
        <v>1</v>
      </c>
      <c r="S2611" s="102">
        <v>1614.6239999999998</v>
      </c>
      <c r="T2611" s="253">
        <f t="shared" si="634"/>
        <v>1614.6239999999998</v>
      </c>
      <c r="U2611" s="83">
        <f t="shared" si="633"/>
        <v>1808.37888</v>
      </c>
      <c r="V2611" s="9" t="s">
        <v>1327</v>
      </c>
      <c r="W2611" s="152" t="s">
        <v>1396</v>
      </c>
      <c r="X2611" s="243"/>
    </row>
    <row r="2612" spans="1:24" s="225" customFormat="1" ht="102">
      <c r="A2612" s="9" t="s">
        <v>7976</v>
      </c>
      <c r="B2612" s="3" t="s">
        <v>1318</v>
      </c>
      <c r="C2612" s="219" t="s">
        <v>5139</v>
      </c>
      <c r="D2612" s="201" t="s">
        <v>5140</v>
      </c>
      <c r="E2612" s="199" t="s">
        <v>5141</v>
      </c>
      <c r="F2612" s="243"/>
      <c r="G2612" s="161" t="s">
        <v>385</v>
      </c>
      <c r="H2612" s="241">
        <v>0</v>
      </c>
      <c r="I2612" s="34">
        <v>470000000</v>
      </c>
      <c r="J2612" s="21" t="s">
        <v>1316</v>
      </c>
      <c r="K2612" s="17" t="s">
        <v>1633</v>
      </c>
      <c r="L2612" s="235" t="s">
        <v>3905</v>
      </c>
      <c r="M2612" s="140" t="s">
        <v>383</v>
      </c>
      <c r="N2612" s="362" t="s">
        <v>6086</v>
      </c>
      <c r="O2612" s="3" t="s">
        <v>1368</v>
      </c>
      <c r="P2612" s="7" t="s">
        <v>1340</v>
      </c>
      <c r="Q2612" s="3" t="s">
        <v>1188</v>
      </c>
      <c r="R2612" s="259">
        <v>2</v>
      </c>
      <c r="S2612" s="102">
        <v>3419.174</v>
      </c>
      <c r="T2612" s="253">
        <f t="shared" si="634"/>
        <v>6838.348</v>
      </c>
      <c r="U2612" s="83">
        <f t="shared" si="633"/>
        <v>7658.9497600000004</v>
      </c>
      <c r="V2612" s="9" t="s">
        <v>1327</v>
      </c>
      <c r="W2612" s="152" t="s">
        <v>1396</v>
      </c>
      <c r="X2612" s="243"/>
    </row>
    <row r="2613" spans="1:24" s="225" customFormat="1" ht="102">
      <c r="A2613" s="9" t="s">
        <v>7977</v>
      </c>
      <c r="B2613" s="3" t="s">
        <v>1318</v>
      </c>
      <c r="C2613" s="194" t="s">
        <v>5052</v>
      </c>
      <c r="D2613" s="201" t="s">
        <v>4344</v>
      </c>
      <c r="E2613" s="199" t="s">
        <v>5142</v>
      </c>
      <c r="F2613" s="243"/>
      <c r="G2613" s="161" t="s">
        <v>385</v>
      </c>
      <c r="H2613" s="241">
        <v>0</v>
      </c>
      <c r="I2613" s="34">
        <v>470000000</v>
      </c>
      <c r="J2613" s="21" t="s">
        <v>1316</v>
      </c>
      <c r="K2613" s="17" t="s">
        <v>1633</v>
      </c>
      <c r="L2613" s="235" t="s">
        <v>3905</v>
      </c>
      <c r="M2613" s="140" t="s">
        <v>383</v>
      </c>
      <c r="N2613" s="362" t="s">
        <v>6086</v>
      </c>
      <c r="O2613" s="3" t="s">
        <v>1368</v>
      </c>
      <c r="P2613" s="7" t="s">
        <v>1340</v>
      </c>
      <c r="Q2613" s="3" t="s">
        <v>1188</v>
      </c>
      <c r="R2613" s="259">
        <v>1</v>
      </c>
      <c r="S2613" s="102">
        <v>683.81500000000005</v>
      </c>
      <c r="T2613" s="253">
        <f t="shared" si="634"/>
        <v>683.81500000000005</v>
      </c>
      <c r="U2613" s="83">
        <f t="shared" si="633"/>
        <v>765.8728000000001</v>
      </c>
      <c r="V2613" s="9" t="s">
        <v>1327</v>
      </c>
      <c r="W2613" s="152" t="s">
        <v>1396</v>
      </c>
      <c r="X2613" s="243"/>
    </row>
    <row r="2614" spans="1:24" s="225" customFormat="1" ht="102">
      <c r="A2614" s="9" t="s">
        <v>7978</v>
      </c>
      <c r="B2614" s="3" t="s">
        <v>1318</v>
      </c>
      <c r="C2614" s="194" t="s">
        <v>5143</v>
      </c>
      <c r="D2614" s="201" t="s">
        <v>4344</v>
      </c>
      <c r="E2614" s="199" t="s">
        <v>5144</v>
      </c>
      <c r="F2614" s="243"/>
      <c r="G2614" s="161" t="s">
        <v>385</v>
      </c>
      <c r="H2614" s="241">
        <v>0</v>
      </c>
      <c r="I2614" s="34">
        <v>470000000</v>
      </c>
      <c r="J2614" s="21" t="s">
        <v>1316</v>
      </c>
      <c r="K2614" s="17" t="s">
        <v>1633</v>
      </c>
      <c r="L2614" s="235" t="s">
        <v>3905</v>
      </c>
      <c r="M2614" s="140" t="s">
        <v>383</v>
      </c>
      <c r="N2614" s="362" t="s">
        <v>6086</v>
      </c>
      <c r="O2614" s="3" t="s">
        <v>1368</v>
      </c>
      <c r="P2614" s="7" t="s">
        <v>1340</v>
      </c>
      <c r="Q2614" s="3" t="s">
        <v>1188</v>
      </c>
      <c r="R2614" s="259">
        <v>1</v>
      </c>
      <c r="S2614" s="102">
        <v>683.81500000000005</v>
      </c>
      <c r="T2614" s="253">
        <f t="shared" si="634"/>
        <v>683.81500000000005</v>
      </c>
      <c r="U2614" s="83">
        <f t="shared" si="633"/>
        <v>765.8728000000001</v>
      </c>
      <c r="V2614" s="9" t="s">
        <v>1327</v>
      </c>
      <c r="W2614" s="152" t="s">
        <v>1396</v>
      </c>
      <c r="X2614" s="243"/>
    </row>
    <row r="2615" spans="1:24" s="225" customFormat="1" ht="102">
      <c r="A2615" s="9" t="s">
        <v>7979</v>
      </c>
      <c r="B2615" s="3" t="s">
        <v>1318</v>
      </c>
      <c r="C2615" s="194" t="s">
        <v>5145</v>
      </c>
      <c r="D2615" s="189" t="s">
        <v>5146</v>
      </c>
      <c r="E2615" s="199" t="s">
        <v>5147</v>
      </c>
      <c r="F2615" s="243"/>
      <c r="G2615" s="161" t="s">
        <v>385</v>
      </c>
      <c r="H2615" s="241">
        <v>0</v>
      </c>
      <c r="I2615" s="34">
        <v>470000000</v>
      </c>
      <c r="J2615" s="21" t="s">
        <v>1316</v>
      </c>
      <c r="K2615" s="17" t="s">
        <v>1633</v>
      </c>
      <c r="L2615" s="235" t="s">
        <v>3905</v>
      </c>
      <c r="M2615" s="140" t="s">
        <v>383</v>
      </c>
      <c r="N2615" s="362" t="s">
        <v>6086</v>
      </c>
      <c r="O2615" s="3" t="s">
        <v>1368</v>
      </c>
      <c r="P2615" s="7" t="s">
        <v>1340</v>
      </c>
      <c r="Q2615" s="3" t="s">
        <v>1188</v>
      </c>
      <c r="R2615" s="259">
        <v>2</v>
      </c>
      <c r="S2615" s="102">
        <v>29957.278999999999</v>
      </c>
      <c r="T2615" s="253">
        <f t="shared" si="634"/>
        <v>59914.557999999997</v>
      </c>
      <c r="U2615" s="83">
        <f t="shared" si="633"/>
        <v>67104.304960000009</v>
      </c>
      <c r="V2615" s="9" t="s">
        <v>1327</v>
      </c>
      <c r="W2615" s="152" t="s">
        <v>1396</v>
      </c>
      <c r="X2615" s="243"/>
    </row>
    <row r="2616" spans="1:24" s="225" customFormat="1" ht="102">
      <c r="A2616" s="9" t="s">
        <v>7980</v>
      </c>
      <c r="B2616" s="3" t="s">
        <v>1318</v>
      </c>
      <c r="C2616" s="194" t="s">
        <v>5145</v>
      </c>
      <c r="D2616" s="189" t="s">
        <v>5146</v>
      </c>
      <c r="E2616" s="199" t="s">
        <v>5148</v>
      </c>
      <c r="F2616" s="243"/>
      <c r="G2616" s="161" t="s">
        <v>385</v>
      </c>
      <c r="H2616" s="241">
        <v>0</v>
      </c>
      <c r="I2616" s="34">
        <v>470000000</v>
      </c>
      <c r="J2616" s="21" t="s">
        <v>1316</v>
      </c>
      <c r="K2616" s="17" t="s">
        <v>1633</v>
      </c>
      <c r="L2616" s="235" t="s">
        <v>3905</v>
      </c>
      <c r="M2616" s="140" t="s">
        <v>383</v>
      </c>
      <c r="N2616" s="362" t="s">
        <v>6086</v>
      </c>
      <c r="O2616" s="3" t="s">
        <v>1368</v>
      </c>
      <c r="P2616" s="7" t="s">
        <v>1340</v>
      </c>
      <c r="Q2616" s="3" t="s">
        <v>1188</v>
      </c>
      <c r="R2616" s="259">
        <v>2</v>
      </c>
      <c r="S2616" s="102">
        <v>10651.476000000001</v>
      </c>
      <c r="T2616" s="253">
        <f t="shared" si="634"/>
        <v>21302.952000000001</v>
      </c>
      <c r="U2616" s="83">
        <f t="shared" si="633"/>
        <v>23859.306240000005</v>
      </c>
      <c r="V2616" s="9" t="s">
        <v>1327</v>
      </c>
      <c r="W2616" s="152" t="s">
        <v>1396</v>
      </c>
      <c r="X2616" s="243"/>
    </row>
    <row r="2617" spans="1:24" s="225" customFormat="1" ht="102">
      <c r="A2617" s="9" t="s">
        <v>7981</v>
      </c>
      <c r="B2617" s="3" t="s">
        <v>1318</v>
      </c>
      <c r="C2617" s="194" t="s">
        <v>5149</v>
      </c>
      <c r="D2617" s="189" t="s">
        <v>4536</v>
      </c>
      <c r="E2617" s="199" t="s">
        <v>5150</v>
      </c>
      <c r="F2617" s="243"/>
      <c r="G2617" s="161" t="s">
        <v>385</v>
      </c>
      <c r="H2617" s="241">
        <v>0</v>
      </c>
      <c r="I2617" s="34">
        <v>470000000</v>
      </c>
      <c r="J2617" s="21" t="s">
        <v>1316</v>
      </c>
      <c r="K2617" s="17" t="s">
        <v>1633</v>
      </c>
      <c r="L2617" s="235" t="s">
        <v>3905</v>
      </c>
      <c r="M2617" s="140" t="s">
        <v>383</v>
      </c>
      <c r="N2617" s="362" t="s">
        <v>6086</v>
      </c>
      <c r="O2617" s="3" t="s">
        <v>1368</v>
      </c>
      <c r="P2617" s="7" t="s">
        <v>1340</v>
      </c>
      <c r="Q2617" s="3" t="s">
        <v>1188</v>
      </c>
      <c r="R2617" s="259">
        <v>2</v>
      </c>
      <c r="S2617" s="102">
        <v>25848.823</v>
      </c>
      <c r="T2617" s="253">
        <f t="shared" si="634"/>
        <v>51697.646000000001</v>
      </c>
      <c r="U2617" s="83">
        <f t="shared" si="633"/>
        <v>57901.363520000006</v>
      </c>
      <c r="V2617" s="9" t="s">
        <v>1327</v>
      </c>
      <c r="W2617" s="152" t="s">
        <v>1396</v>
      </c>
      <c r="X2617" s="243"/>
    </row>
    <row r="2618" spans="1:24" s="225" customFormat="1" ht="102">
      <c r="A2618" s="9" t="s">
        <v>7982</v>
      </c>
      <c r="B2618" s="3" t="s">
        <v>1318</v>
      </c>
      <c r="C2618" s="194" t="s">
        <v>5149</v>
      </c>
      <c r="D2618" s="189" t="s">
        <v>4536</v>
      </c>
      <c r="E2618" s="199" t="s">
        <v>5151</v>
      </c>
      <c r="F2618" s="243"/>
      <c r="G2618" s="161" t="s">
        <v>385</v>
      </c>
      <c r="H2618" s="241">
        <v>0</v>
      </c>
      <c r="I2618" s="34">
        <v>470000000</v>
      </c>
      <c r="J2618" s="21" t="s">
        <v>1316</v>
      </c>
      <c r="K2618" s="17" t="s">
        <v>1633</v>
      </c>
      <c r="L2618" s="235" t="s">
        <v>3905</v>
      </c>
      <c r="M2618" s="140" t="s">
        <v>383</v>
      </c>
      <c r="N2618" s="362" t="s">
        <v>6086</v>
      </c>
      <c r="O2618" s="3" t="s">
        <v>1368</v>
      </c>
      <c r="P2618" s="7" t="s">
        <v>1340</v>
      </c>
      <c r="Q2618" s="3" t="s">
        <v>1188</v>
      </c>
      <c r="R2618" s="259">
        <v>2</v>
      </c>
      <c r="S2618" s="102">
        <v>21543.929</v>
      </c>
      <c r="T2618" s="253">
        <f t="shared" si="634"/>
        <v>43087.858</v>
      </c>
      <c r="U2618" s="83">
        <f t="shared" si="633"/>
        <v>48258.400960000006</v>
      </c>
      <c r="V2618" s="9" t="s">
        <v>1327</v>
      </c>
      <c r="W2618" s="152" t="s">
        <v>1396</v>
      </c>
      <c r="X2618" s="243"/>
    </row>
    <row r="2619" spans="1:24" s="225" customFormat="1" ht="102">
      <c r="A2619" s="9" t="s">
        <v>7983</v>
      </c>
      <c r="B2619" s="3" t="s">
        <v>1318</v>
      </c>
      <c r="C2619" s="194" t="s">
        <v>4176</v>
      </c>
      <c r="D2619" s="210" t="s">
        <v>5152</v>
      </c>
      <c r="E2619" s="212" t="s">
        <v>5153</v>
      </c>
      <c r="F2619" s="243"/>
      <c r="G2619" s="161" t="s">
        <v>385</v>
      </c>
      <c r="H2619" s="241">
        <v>0</v>
      </c>
      <c r="I2619" s="34">
        <v>470000000</v>
      </c>
      <c r="J2619" s="21" t="s">
        <v>1316</v>
      </c>
      <c r="K2619" s="17" t="s">
        <v>1633</v>
      </c>
      <c r="L2619" s="235" t="s">
        <v>3905</v>
      </c>
      <c r="M2619" s="140" t="s">
        <v>383</v>
      </c>
      <c r="N2619" s="362" t="s">
        <v>6086</v>
      </c>
      <c r="O2619" s="3" t="s">
        <v>1368</v>
      </c>
      <c r="P2619" s="7" t="s">
        <v>1340</v>
      </c>
      <c r="Q2619" s="3" t="s">
        <v>1188</v>
      </c>
      <c r="R2619" s="211">
        <v>2</v>
      </c>
      <c r="S2619" s="102">
        <v>52800</v>
      </c>
      <c r="T2619" s="253">
        <f t="shared" si="634"/>
        <v>105600</v>
      </c>
      <c r="U2619" s="83">
        <f t="shared" si="633"/>
        <v>118272.00000000001</v>
      </c>
      <c r="V2619" s="9" t="s">
        <v>1327</v>
      </c>
      <c r="W2619" s="152" t="s">
        <v>1396</v>
      </c>
      <c r="X2619" s="243"/>
    </row>
    <row r="2620" spans="1:24" s="225" customFormat="1" ht="102">
      <c r="A2620" s="9" t="s">
        <v>7984</v>
      </c>
      <c r="B2620" s="3" t="s">
        <v>1318</v>
      </c>
      <c r="C2620" s="193" t="s">
        <v>12314</v>
      </c>
      <c r="D2620" s="190" t="s">
        <v>3918</v>
      </c>
      <c r="E2620" s="212" t="s">
        <v>5154</v>
      </c>
      <c r="F2620" s="243"/>
      <c r="G2620" s="161" t="s">
        <v>385</v>
      </c>
      <c r="H2620" s="241">
        <v>0</v>
      </c>
      <c r="I2620" s="34">
        <v>470000000</v>
      </c>
      <c r="J2620" s="21" t="s">
        <v>1316</v>
      </c>
      <c r="K2620" s="17" t="s">
        <v>1633</v>
      </c>
      <c r="L2620" s="235" t="s">
        <v>3905</v>
      </c>
      <c r="M2620" s="140" t="s">
        <v>383</v>
      </c>
      <c r="N2620" s="362" t="s">
        <v>6086</v>
      </c>
      <c r="O2620" s="3" t="s">
        <v>1368</v>
      </c>
      <c r="P2620" s="7" t="s">
        <v>1340</v>
      </c>
      <c r="Q2620" s="3" t="s">
        <v>1188</v>
      </c>
      <c r="R2620" s="211">
        <v>2</v>
      </c>
      <c r="S2620" s="102">
        <v>295541.52100000001</v>
      </c>
      <c r="T2620" s="253">
        <f t="shared" si="634"/>
        <v>591083.04200000002</v>
      </c>
      <c r="U2620" s="83">
        <f t="shared" si="633"/>
        <v>662013.00704000005</v>
      </c>
      <c r="V2620" s="9" t="s">
        <v>1327</v>
      </c>
      <c r="W2620" s="152" t="s">
        <v>1396</v>
      </c>
      <c r="X2620" s="243"/>
    </row>
    <row r="2621" spans="1:24" s="225" customFormat="1" ht="102">
      <c r="A2621" s="9" t="s">
        <v>7985</v>
      </c>
      <c r="B2621" s="3" t="s">
        <v>1318</v>
      </c>
      <c r="C2621" s="180" t="s">
        <v>12315</v>
      </c>
      <c r="D2621" s="210" t="s">
        <v>4981</v>
      </c>
      <c r="E2621" s="212" t="s">
        <v>5155</v>
      </c>
      <c r="F2621" s="243"/>
      <c r="G2621" s="161" t="s">
        <v>385</v>
      </c>
      <c r="H2621" s="241">
        <v>0</v>
      </c>
      <c r="I2621" s="34">
        <v>470000000</v>
      </c>
      <c r="J2621" s="21" t="s">
        <v>1316</v>
      </c>
      <c r="K2621" s="17" t="s">
        <v>1633</v>
      </c>
      <c r="L2621" s="235" t="s">
        <v>3905</v>
      </c>
      <c r="M2621" s="140" t="s">
        <v>383</v>
      </c>
      <c r="N2621" s="362" t="s">
        <v>6086</v>
      </c>
      <c r="O2621" s="3" t="s">
        <v>1368</v>
      </c>
      <c r="P2621" s="7" t="s">
        <v>1340</v>
      </c>
      <c r="Q2621" s="3" t="s">
        <v>1188</v>
      </c>
      <c r="R2621" s="211">
        <v>1</v>
      </c>
      <c r="S2621" s="102">
        <v>1064000</v>
      </c>
      <c r="T2621" s="253">
        <f t="shared" si="634"/>
        <v>1064000</v>
      </c>
      <c r="U2621" s="83">
        <f t="shared" si="633"/>
        <v>1191680</v>
      </c>
      <c r="V2621" s="9" t="s">
        <v>1327</v>
      </c>
      <c r="W2621" s="152" t="s">
        <v>1396</v>
      </c>
      <c r="X2621" s="243"/>
    </row>
    <row r="2622" spans="1:24" s="225" customFormat="1" ht="102">
      <c r="A2622" s="9" t="s">
        <v>7986</v>
      </c>
      <c r="B2622" s="3" t="s">
        <v>1318</v>
      </c>
      <c r="C2622" s="193" t="s">
        <v>5335</v>
      </c>
      <c r="D2622" s="190" t="s">
        <v>3918</v>
      </c>
      <c r="E2622" s="212" t="s">
        <v>5156</v>
      </c>
      <c r="F2622" s="243"/>
      <c r="G2622" s="161" t="s">
        <v>385</v>
      </c>
      <c r="H2622" s="241">
        <v>0</v>
      </c>
      <c r="I2622" s="34">
        <v>470000000</v>
      </c>
      <c r="J2622" s="21" t="s">
        <v>1316</v>
      </c>
      <c r="K2622" s="17" t="s">
        <v>1633</v>
      </c>
      <c r="L2622" s="235" t="s">
        <v>3905</v>
      </c>
      <c r="M2622" s="140" t="s">
        <v>383</v>
      </c>
      <c r="N2622" s="362" t="s">
        <v>6086</v>
      </c>
      <c r="O2622" s="3" t="s">
        <v>1368</v>
      </c>
      <c r="P2622" s="7" t="s">
        <v>1340</v>
      </c>
      <c r="Q2622" s="3" t="s">
        <v>1188</v>
      </c>
      <c r="R2622" s="211">
        <v>2</v>
      </c>
      <c r="S2622" s="102">
        <v>8500</v>
      </c>
      <c r="T2622" s="253">
        <f t="shared" si="634"/>
        <v>17000</v>
      </c>
      <c r="U2622" s="83">
        <f t="shared" si="633"/>
        <v>19040</v>
      </c>
      <c r="V2622" s="9" t="s">
        <v>1327</v>
      </c>
      <c r="W2622" s="152" t="s">
        <v>1396</v>
      </c>
      <c r="X2622" s="243"/>
    </row>
    <row r="2623" spans="1:24" s="225" customFormat="1" ht="102">
      <c r="A2623" s="9" t="s">
        <v>7987</v>
      </c>
      <c r="B2623" s="3" t="s">
        <v>1318</v>
      </c>
      <c r="C2623" s="193" t="s">
        <v>4617</v>
      </c>
      <c r="D2623" s="190" t="s">
        <v>4618</v>
      </c>
      <c r="E2623" s="199" t="s">
        <v>5157</v>
      </c>
      <c r="F2623" s="243"/>
      <c r="G2623" s="161" t="s">
        <v>385</v>
      </c>
      <c r="H2623" s="241">
        <v>0</v>
      </c>
      <c r="I2623" s="34">
        <v>470000000</v>
      </c>
      <c r="J2623" s="21" t="s">
        <v>1316</v>
      </c>
      <c r="K2623" s="17" t="s">
        <v>1633</v>
      </c>
      <c r="L2623" s="235" t="s">
        <v>3905</v>
      </c>
      <c r="M2623" s="140" t="s">
        <v>383</v>
      </c>
      <c r="N2623" s="362" t="s">
        <v>6086</v>
      </c>
      <c r="O2623" s="3" t="s">
        <v>1368</v>
      </c>
      <c r="P2623" s="7" t="s">
        <v>1340</v>
      </c>
      <c r="Q2623" s="3" t="s">
        <v>1188</v>
      </c>
      <c r="R2623" s="259">
        <v>2</v>
      </c>
      <c r="S2623" s="102">
        <v>513393</v>
      </c>
      <c r="T2623" s="253">
        <f t="shared" si="634"/>
        <v>1026786</v>
      </c>
      <c r="U2623" s="83">
        <f t="shared" si="633"/>
        <v>1150000.32</v>
      </c>
      <c r="V2623" s="9" t="s">
        <v>1327</v>
      </c>
      <c r="W2623" s="152" t="s">
        <v>1396</v>
      </c>
      <c r="X2623" s="243"/>
    </row>
    <row r="2624" spans="1:24" s="225" customFormat="1" ht="102">
      <c r="A2624" s="9" t="s">
        <v>7988</v>
      </c>
      <c r="B2624" s="3" t="s">
        <v>1318</v>
      </c>
      <c r="C2624" s="192" t="s">
        <v>4489</v>
      </c>
      <c r="D2624" s="190" t="s">
        <v>4490</v>
      </c>
      <c r="E2624" s="199" t="s">
        <v>5158</v>
      </c>
      <c r="F2624" s="243"/>
      <c r="G2624" s="161" t="s">
        <v>385</v>
      </c>
      <c r="H2624" s="241">
        <v>0</v>
      </c>
      <c r="I2624" s="34">
        <v>470000000</v>
      </c>
      <c r="J2624" s="21" t="s">
        <v>1316</v>
      </c>
      <c r="K2624" s="17" t="s">
        <v>1633</v>
      </c>
      <c r="L2624" s="235" t="s">
        <v>3905</v>
      </c>
      <c r="M2624" s="140" t="s">
        <v>383</v>
      </c>
      <c r="N2624" s="362" t="s">
        <v>6086</v>
      </c>
      <c r="O2624" s="3" t="s">
        <v>1368</v>
      </c>
      <c r="P2624" s="7" t="s">
        <v>1340</v>
      </c>
      <c r="Q2624" s="3" t="s">
        <v>1188</v>
      </c>
      <c r="R2624" s="259">
        <v>2</v>
      </c>
      <c r="S2624" s="102">
        <v>77099</v>
      </c>
      <c r="T2624" s="253">
        <f t="shared" si="634"/>
        <v>154198</v>
      </c>
      <c r="U2624" s="83">
        <f t="shared" si="633"/>
        <v>172701.76</v>
      </c>
      <c r="V2624" s="9" t="s">
        <v>1327</v>
      </c>
      <c r="W2624" s="152" t="s">
        <v>1396</v>
      </c>
      <c r="X2624" s="243"/>
    </row>
    <row r="2625" spans="1:24" s="225" customFormat="1" ht="102">
      <c r="A2625" s="9" t="s">
        <v>7989</v>
      </c>
      <c r="B2625" s="3" t="s">
        <v>1318</v>
      </c>
      <c r="C2625" s="192" t="s">
        <v>5103</v>
      </c>
      <c r="D2625" s="201" t="s">
        <v>5065</v>
      </c>
      <c r="E2625" s="199" t="s">
        <v>5159</v>
      </c>
      <c r="F2625" s="243"/>
      <c r="G2625" s="161" t="s">
        <v>385</v>
      </c>
      <c r="H2625" s="241">
        <v>0</v>
      </c>
      <c r="I2625" s="34">
        <v>470000000</v>
      </c>
      <c r="J2625" s="21" t="s">
        <v>1316</v>
      </c>
      <c r="K2625" s="17" t="s">
        <v>1633</v>
      </c>
      <c r="L2625" s="235" t="s">
        <v>3905</v>
      </c>
      <c r="M2625" s="140" t="s">
        <v>383</v>
      </c>
      <c r="N2625" s="362" t="s">
        <v>6086</v>
      </c>
      <c r="O2625" s="3" t="s">
        <v>1368</v>
      </c>
      <c r="P2625" s="7" t="s">
        <v>1340</v>
      </c>
      <c r="Q2625" s="3" t="s">
        <v>1188</v>
      </c>
      <c r="R2625" s="259">
        <v>2</v>
      </c>
      <c r="S2625" s="102">
        <v>157098</v>
      </c>
      <c r="T2625" s="253">
        <f t="shared" si="634"/>
        <v>314196</v>
      </c>
      <c r="U2625" s="83">
        <f t="shared" si="633"/>
        <v>351899.52</v>
      </c>
      <c r="V2625" s="9" t="s">
        <v>1327</v>
      </c>
      <c r="W2625" s="152" t="s">
        <v>1396</v>
      </c>
      <c r="X2625" s="243"/>
    </row>
    <row r="2626" spans="1:24" s="225" customFormat="1" ht="102">
      <c r="A2626" s="9" t="s">
        <v>7990</v>
      </c>
      <c r="B2626" s="3" t="s">
        <v>1318</v>
      </c>
      <c r="C2626" s="192" t="s">
        <v>5103</v>
      </c>
      <c r="D2626" s="201" t="s">
        <v>5065</v>
      </c>
      <c r="E2626" s="199" t="s">
        <v>5160</v>
      </c>
      <c r="F2626" s="243"/>
      <c r="G2626" s="161" t="s">
        <v>385</v>
      </c>
      <c r="H2626" s="241">
        <v>0</v>
      </c>
      <c r="I2626" s="34">
        <v>470000000</v>
      </c>
      <c r="J2626" s="21" t="s">
        <v>1316</v>
      </c>
      <c r="K2626" s="17" t="s">
        <v>1633</v>
      </c>
      <c r="L2626" s="235" t="s">
        <v>3905</v>
      </c>
      <c r="M2626" s="140" t="s">
        <v>383</v>
      </c>
      <c r="N2626" s="362" t="s">
        <v>6086</v>
      </c>
      <c r="O2626" s="3" t="s">
        <v>1368</v>
      </c>
      <c r="P2626" s="7" t="s">
        <v>1340</v>
      </c>
      <c r="Q2626" s="3" t="s">
        <v>1188</v>
      </c>
      <c r="R2626" s="259">
        <v>2</v>
      </c>
      <c r="S2626" s="102">
        <v>208438</v>
      </c>
      <c r="T2626" s="253">
        <f t="shared" si="634"/>
        <v>416876</v>
      </c>
      <c r="U2626" s="83">
        <f t="shared" si="633"/>
        <v>466901.12000000005</v>
      </c>
      <c r="V2626" s="9" t="s">
        <v>1327</v>
      </c>
      <c r="W2626" s="152" t="s">
        <v>1396</v>
      </c>
      <c r="X2626" s="243"/>
    </row>
    <row r="2627" spans="1:24" s="225" customFormat="1" ht="102">
      <c r="A2627" s="9" t="s">
        <v>7991</v>
      </c>
      <c r="B2627" s="3" t="s">
        <v>1318</v>
      </c>
      <c r="C2627" s="192" t="s">
        <v>5103</v>
      </c>
      <c r="D2627" s="201" t="s">
        <v>5065</v>
      </c>
      <c r="E2627" s="199" t="s">
        <v>5161</v>
      </c>
      <c r="F2627" s="243"/>
      <c r="G2627" s="161" t="s">
        <v>385</v>
      </c>
      <c r="H2627" s="241">
        <v>0</v>
      </c>
      <c r="I2627" s="34">
        <v>470000000</v>
      </c>
      <c r="J2627" s="21" t="s">
        <v>1316</v>
      </c>
      <c r="K2627" s="17" t="s">
        <v>1633</v>
      </c>
      <c r="L2627" s="235" t="s">
        <v>3905</v>
      </c>
      <c r="M2627" s="140" t="s">
        <v>383</v>
      </c>
      <c r="N2627" s="362" t="s">
        <v>6086</v>
      </c>
      <c r="O2627" s="3" t="s">
        <v>1368</v>
      </c>
      <c r="P2627" s="7" t="s">
        <v>1340</v>
      </c>
      <c r="Q2627" s="3" t="s">
        <v>1188</v>
      </c>
      <c r="R2627" s="259">
        <v>2</v>
      </c>
      <c r="S2627" s="102">
        <v>160179</v>
      </c>
      <c r="T2627" s="253">
        <f t="shared" si="634"/>
        <v>320358</v>
      </c>
      <c r="U2627" s="83">
        <f t="shared" si="633"/>
        <v>358800.96</v>
      </c>
      <c r="V2627" s="9" t="s">
        <v>1327</v>
      </c>
      <c r="W2627" s="152" t="s">
        <v>1396</v>
      </c>
      <c r="X2627" s="243"/>
    </row>
    <row r="2628" spans="1:24" s="225" customFormat="1" ht="102">
      <c r="A2628" s="9" t="s">
        <v>7992</v>
      </c>
      <c r="B2628" s="3" t="s">
        <v>1318</v>
      </c>
      <c r="C2628" s="193" t="s">
        <v>4617</v>
      </c>
      <c r="D2628" s="190" t="s">
        <v>4618</v>
      </c>
      <c r="E2628" s="199" t="s">
        <v>5162</v>
      </c>
      <c r="F2628" s="243"/>
      <c r="G2628" s="161" t="s">
        <v>385</v>
      </c>
      <c r="H2628" s="241">
        <v>0</v>
      </c>
      <c r="I2628" s="34">
        <v>470000000</v>
      </c>
      <c r="J2628" s="21" t="s">
        <v>1316</v>
      </c>
      <c r="K2628" s="17" t="s">
        <v>1633</v>
      </c>
      <c r="L2628" s="235" t="s">
        <v>3905</v>
      </c>
      <c r="M2628" s="140" t="s">
        <v>383</v>
      </c>
      <c r="N2628" s="362" t="s">
        <v>6086</v>
      </c>
      <c r="O2628" s="3" t="s">
        <v>1368</v>
      </c>
      <c r="P2628" s="7" t="s">
        <v>1340</v>
      </c>
      <c r="Q2628" s="3" t="s">
        <v>1188</v>
      </c>
      <c r="R2628" s="259">
        <v>1</v>
      </c>
      <c r="S2628" s="102">
        <v>147344</v>
      </c>
      <c r="T2628" s="253">
        <f t="shared" si="634"/>
        <v>147344</v>
      </c>
      <c r="U2628" s="83">
        <f t="shared" si="633"/>
        <v>165025.28000000003</v>
      </c>
      <c r="V2628" s="9" t="s">
        <v>1327</v>
      </c>
      <c r="W2628" s="152" t="s">
        <v>1396</v>
      </c>
      <c r="X2628" s="243"/>
    </row>
    <row r="2629" spans="1:24" s="225" customFormat="1" ht="102">
      <c r="A2629" s="9" t="s">
        <v>7993</v>
      </c>
      <c r="B2629" s="3" t="s">
        <v>1318</v>
      </c>
      <c r="C2629" s="193" t="s">
        <v>4617</v>
      </c>
      <c r="D2629" s="190" t="s">
        <v>4618</v>
      </c>
      <c r="E2629" s="199" t="s">
        <v>5163</v>
      </c>
      <c r="F2629" s="243"/>
      <c r="G2629" s="161" t="s">
        <v>385</v>
      </c>
      <c r="H2629" s="241">
        <v>0</v>
      </c>
      <c r="I2629" s="34">
        <v>470000000</v>
      </c>
      <c r="J2629" s="21" t="s">
        <v>1316</v>
      </c>
      <c r="K2629" s="17" t="s">
        <v>1633</v>
      </c>
      <c r="L2629" s="235" t="s">
        <v>3905</v>
      </c>
      <c r="M2629" s="140" t="s">
        <v>383</v>
      </c>
      <c r="N2629" s="362" t="s">
        <v>6086</v>
      </c>
      <c r="O2629" s="3" t="s">
        <v>1368</v>
      </c>
      <c r="P2629" s="7" t="s">
        <v>1340</v>
      </c>
      <c r="Q2629" s="3" t="s">
        <v>1188</v>
      </c>
      <c r="R2629" s="259">
        <v>6</v>
      </c>
      <c r="S2629" s="102">
        <v>123214</v>
      </c>
      <c r="T2629" s="253">
        <f t="shared" si="634"/>
        <v>739284</v>
      </c>
      <c r="U2629" s="83">
        <f t="shared" si="633"/>
        <v>827998.08000000007</v>
      </c>
      <c r="V2629" s="9" t="s">
        <v>1327</v>
      </c>
      <c r="W2629" s="152" t="s">
        <v>1396</v>
      </c>
      <c r="X2629" s="243"/>
    </row>
    <row r="2630" spans="1:24" s="225" customFormat="1" ht="102">
      <c r="A2630" s="9" t="s">
        <v>7994</v>
      </c>
      <c r="B2630" s="3" t="s">
        <v>1318</v>
      </c>
      <c r="C2630" s="192" t="s">
        <v>4234</v>
      </c>
      <c r="D2630" s="210" t="s">
        <v>5164</v>
      </c>
      <c r="E2630" s="211" t="s">
        <v>5165</v>
      </c>
      <c r="F2630" s="243"/>
      <c r="G2630" s="161" t="s">
        <v>385</v>
      </c>
      <c r="H2630" s="241">
        <v>0</v>
      </c>
      <c r="I2630" s="34">
        <v>470000000</v>
      </c>
      <c r="J2630" s="21" t="s">
        <v>1316</v>
      </c>
      <c r="K2630" s="17" t="s">
        <v>1633</v>
      </c>
      <c r="L2630" s="235" t="s">
        <v>3905</v>
      </c>
      <c r="M2630" s="140" t="s">
        <v>383</v>
      </c>
      <c r="N2630" s="362" t="s">
        <v>6086</v>
      </c>
      <c r="O2630" s="3" t="s">
        <v>1368</v>
      </c>
      <c r="P2630" s="7" t="s">
        <v>1340</v>
      </c>
      <c r="Q2630" s="3" t="s">
        <v>1188</v>
      </c>
      <c r="R2630" s="211">
        <v>1</v>
      </c>
      <c r="S2630" s="102">
        <v>1642857</v>
      </c>
      <c r="T2630" s="253">
        <f t="shared" si="634"/>
        <v>1642857</v>
      </c>
      <c r="U2630" s="83">
        <f t="shared" si="633"/>
        <v>1839999.84</v>
      </c>
      <c r="V2630" s="9" t="s">
        <v>1327</v>
      </c>
      <c r="W2630" s="152" t="s">
        <v>1396</v>
      </c>
      <c r="X2630" s="243"/>
    </row>
    <row r="2631" spans="1:24" s="225" customFormat="1" ht="102">
      <c r="A2631" s="9" t="s">
        <v>7995</v>
      </c>
      <c r="B2631" s="3" t="s">
        <v>1318</v>
      </c>
      <c r="C2631" s="192" t="s">
        <v>4234</v>
      </c>
      <c r="D2631" s="210" t="s">
        <v>5166</v>
      </c>
      <c r="E2631" s="211" t="s">
        <v>5165</v>
      </c>
      <c r="F2631" s="243"/>
      <c r="G2631" s="161" t="s">
        <v>385</v>
      </c>
      <c r="H2631" s="241">
        <v>0</v>
      </c>
      <c r="I2631" s="34">
        <v>470000000</v>
      </c>
      <c r="J2631" s="21" t="s">
        <v>1316</v>
      </c>
      <c r="K2631" s="17" t="s">
        <v>1633</v>
      </c>
      <c r="L2631" s="235" t="s">
        <v>3905</v>
      </c>
      <c r="M2631" s="140" t="s">
        <v>383</v>
      </c>
      <c r="N2631" s="362" t="s">
        <v>6086</v>
      </c>
      <c r="O2631" s="3" t="s">
        <v>1368</v>
      </c>
      <c r="P2631" s="7" t="s">
        <v>1340</v>
      </c>
      <c r="Q2631" s="3" t="s">
        <v>1188</v>
      </c>
      <c r="R2631" s="211">
        <v>1</v>
      </c>
      <c r="S2631" s="102">
        <v>1129464</v>
      </c>
      <c r="T2631" s="253">
        <f t="shared" si="634"/>
        <v>1129464</v>
      </c>
      <c r="U2631" s="83">
        <f t="shared" si="633"/>
        <v>1264999.6800000002</v>
      </c>
      <c r="V2631" s="9" t="s">
        <v>1327</v>
      </c>
      <c r="W2631" s="152" t="s">
        <v>1396</v>
      </c>
      <c r="X2631" s="243"/>
    </row>
    <row r="2632" spans="1:24" s="225" customFormat="1" ht="102">
      <c r="A2632" s="9" t="s">
        <v>7996</v>
      </c>
      <c r="B2632" s="3" t="s">
        <v>1318</v>
      </c>
      <c r="C2632" s="192" t="s">
        <v>5091</v>
      </c>
      <c r="D2632" s="190" t="s">
        <v>5092</v>
      </c>
      <c r="E2632" s="199" t="s">
        <v>5167</v>
      </c>
      <c r="F2632" s="243"/>
      <c r="G2632" s="161" t="s">
        <v>385</v>
      </c>
      <c r="H2632" s="241">
        <v>0</v>
      </c>
      <c r="I2632" s="34">
        <v>470000000</v>
      </c>
      <c r="J2632" s="21" t="s">
        <v>1316</v>
      </c>
      <c r="K2632" s="17" t="s">
        <v>1633</v>
      </c>
      <c r="L2632" s="235" t="s">
        <v>3905</v>
      </c>
      <c r="M2632" s="140" t="s">
        <v>383</v>
      </c>
      <c r="N2632" s="362" t="s">
        <v>6086</v>
      </c>
      <c r="O2632" s="3" t="s">
        <v>1368</v>
      </c>
      <c r="P2632" s="7" t="s">
        <v>1340</v>
      </c>
      <c r="Q2632" s="3" t="s">
        <v>1188</v>
      </c>
      <c r="R2632" s="259">
        <v>1</v>
      </c>
      <c r="S2632" s="102">
        <v>994250.25</v>
      </c>
      <c r="T2632" s="253">
        <f t="shared" si="634"/>
        <v>994250.25</v>
      </c>
      <c r="U2632" s="83">
        <f t="shared" si="633"/>
        <v>1113560.28</v>
      </c>
      <c r="V2632" s="9" t="s">
        <v>1327</v>
      </c>
      <c r="W2632" s="152" t="s">
        <v>1396</v>
      </c>
      <c r="X2632" s="243"/>
    </row>
    <row r="2633" spans="1:24" s="225" customFormat="1" ht="102">
      <c r="A2633" s="9" t="s">
        <v>7997</v>
      </c>
      <c r="B2633" s="3" t="s">
        <v>1318</v>
      </c>
      <c r="C2633" s="193" t="s">
        <v>5117</v>
      </c>
      <c r="D2633" s="190" t="s">
        <v>5118</v>
      </c>
      <c r="E2633" s="199" t="s">
        <v>5168</v>
      </c>
      <c r="F2633" s="243"/>
      <c r="G2633" s="161" t="s">
        <v>385</v>
      </c>
      <c r="H2633" s="241">
        <v>0</v>
      </c>
      <c r="I2633" s="34">
        <v>470000000</v>
      </c>
      <c r="J2633" s="21" t="s">
        <v>1316</v>
      </c>
      <c r="K2633" s="17" t="s">
        <v>1633</v>
      </c>
      <c r="L2633" s="235" t="s">
        <v>3905</v>
      </c>
      <c r="M2633" s="140" t="s">
        <v>383</v>
      </c>
      <c r="N2633" s="362" t="s">
        <v>6086</v>
      </c>
      <c r="O2633" s="3" t="s">
        <v>1368</v>
      </c>
      <c r="P2633" s="7" t="s">
        <v>1340</v>
      </c>
      <c r="Q2633" s="3" t="s">
        <v>1188</v>
      </c>
      <c r="R2633" s="259">
        <v>2</v>
      </c>
      <c r="S2633" s="102">
        <v>5861.8</v>
      </c>
      <c r="T2633" s="253">
        <f t="shared" si="634"/>
        <v>11723.6</v>
      </c>
      <c r="U2633" s="83">
        <f t="shared" si="633"/>
        <v>13130.432000000003</v>
      </c>
      <c r="V2633" s="9" t="s">
        <v>1327</v>
      </c>
      <c r="W2633" s="152" t="s">
        <v>1396</v>
      </c>
      <c r="X2633" s="243"/>
    </row>
    <row r="2634" spans="1:24" s="225" customFormat="1" ht="102">
      <c r="A2634" s="9" t="s">
        <v>7998</v>
      </c>
      <c r="B2634" s="3" t="s">
        <v>1318</v>
      </c>
      <c r="C2634" s="194" t="s">
        <v>5169</v>
      </c>
      <c r="D2634" s="189" t="s">
        <v>5170</v>
      </c>
      <c r="E2634" s="199" t="s">
        <v>5171</v>
      </c>
      <c r="F2634" s="243"/>
      <c r="G2634" s="161" t="s">
        <v>385</v>
      </c>
      <c r="H2634" s="241">
        <v>0</v>
      </c>
      <c r="I2634" s="34">
        <v>470000000</v>
      </c>
      <c r="J2634" s="21" t="s">
        <v>1316</v>
      </c>
      <c r="K2634" s="17" t="s">
        <v>1633</v>
      </c>
      <c r="L2634" s="235" t="s">
        <v>3905</v>
      </c>
      <c r="M2634" s="140" t="s">
        <v>383</v>
      </c>
      <c r="N2634" s="362" t="s">
        <v>6086</v>
      </c>
      <c r="O2634" s="3" t="s">
        <v>1368</v>
      </c>
      <c r="P2634" s="7" t="s">
        <v>1340</v>
      </c>
      <c r="Q2634" s="3" t="s">
        <v>1188</v>
      </c>
      <c r="R2634" s="259">
        <v>2</v>
      </c>
      <c r="S2634" s="102">
        <v>91000</v>
      </c>
      <c r="T2634" s="253">
        <f t="shared" si="634"/>
        <v>182000</v>
      </c>
      <c r="U2634" s="83">
        <f t="shared" si="633"/>
        <v>203840.00000000003</v>
      </c>
      <c r="V2634" s="9" t="s">
        <v>1327</v>
      </c>
      <c r="W2634" s="152" t="s">
        <v>1396</v>
      </c>
      <c r="X2634" s="243"/>
    </row>
    <row r="2635" spans="1:24" s="225" customFormat="1" ht="102">
      <c r="A2635" s="9" t="s">
        <v>7999</v>
      </c>
      <c r="B2635" s="3" t="s">
        <v>1318</v>
      </c>
      <c r="C2635" s="193" t="s">
        <v>4617</v>
      </c>
      <c r="D2635" s="190" t="s">
        <v>4618</v>
      </c>
      <c r="E2635" s="211" t="s">
        <v>5172</v>
      </c>
      <c r="F2635" s="243"/>
      <c r="G2635" s="161" t="s">
        <v>385</v>
      </c>
      <c r="H2635" s="241">
        <v>0</v>
      </c>
      <c r="I2635" s="34">
        <v>470000000</v>
      </c>
      <c r="J2635" s="21" t="s">
        <v>1316</v>
      </c>
      <c r="K2635" s="17" t="s">
        <v>1633</v>
      </c>
      <c r="L2635" s="235" t="s">
        <v>3905</v>
      </c>
      <c r="M2635" s="140" t="s">
        <v>383</v>
      </c>
      <c r="N2635" s="362" t="s">
        <v>6086</v>
      </c>
      <c r="O2635" s="3" t="s">
        <v>1368</v>
      </c>
      <c r="P2635" s="7" t="s">
        <v>1340</v>
      </c>
      <c r="Q2635" s="3" t="s">
        <v>1188</v>
      </c>
      <c r="R2635" s="211">
        <v>1</v>
      </c>
      <c r="S2635" s="102">
        <v>95325</v>
      </c>
      <c r="T2635" s="253">
        <f t="shared" si="634"/>
        <v>95325</v>
      </c>
      <c r="U2635" s="83">
        <f t="shared" si="633"/>
        <v>106764.00000000001</v>
      </c>
      <c r="V2635" s="9" t="s">
        <v>1327</v>
      </c>
      <c r="W2635" s="152" t="s">
        <v>1396</v>
      </c>
      <c r="X2635" s="243"/>
    </row>
    <row r="2636" spans="1:24" s="225" customFormat="1" ht="102">
      <c r="A2636" s="9" t="s">
        <v>8000</v>
      </c>
      <c r="B2636" s="3" t="s">
        <v>1318</v>
      </c>
      <c r="C2636" s="193" t="s">
        <v>4617</v>
      </c>
      <c r="D2636" s="190" t="s">
        <v>4618</v>
      </c>
      <c r="E2636" s="199" t="s">
        <v>5173</v>
      </c>
      <c r="F2636" s="243"/>
      <c r="G2636" s="161" t="s">
        <v>385</v>
      </c>
      <c r="H2636" s="241">
        <v>0</v>
      </c>
      <c r="I2636" s="34">
        <v>470000000</v>
      </c>
      <c r="J2636" s="21" t="s">
        <v>1316</v>
      </c>
      <c r="K2636" s="17" t="s">
        <v>1633</v>
      </c>
      <c r="L2636" s="235" t="s">
        <v>3905</v>
      </c>
      <c r="M2636" s="140" t="s">
        <v>383</v>
      </c>
      <c r="N2636" s="362" t="s">
        <v>6086</v>
      </c>
      <c r="O2636" s="3" t="s">
        <v>1368</v>
      </c>
      <c r="P2636" s="7" t="s">
        <v>1340</v>
      </c>
      <c r="Q2636" s="3" t="s">
        <v>1188</v>
      </c>
      <c r="R2636" s="211">
        <v>1</v>
      </c>
      <c r="S2636" s="102">
        <v>1025405.5</v>
      </c>
      <c r="T2636" s="253">
        <f t="shared" si="634"/>
        <v>1025405.5</v>
      </c>
      <c r="U2636" s="83">
        <f t="shared" si="633"/>
        <v>1148454.1600000001</v>
      </c>
      <c r="V2636" s="9" t="s">
        <v>1327</v>
      </c>
      <c r="W2636" s="152" t="s">
        <v>1396</v>
      </c>
      <c r="X2636" s="243"/>
    </row>
    <row r="2637" spans="1:24" s="225" customFormat="1" ht="102">
      <c r="A2637" s="9" t="s">
        <v>8001</v>
      </c>
      <c r="B2637" s="3" t="s">
        <v>1318</v>
      </c>
      <c r="C2637" s="192" t="s">
        <v>4751</v>
      </c>
      <c r="D2637" s="190" t="s">
        <v>5174</v>
      </c>
      <c r="E2637" s="199" t="s">
        <v>5175</v>
      </c>
      <c r="F2637" s="243"/>
      <c r="G2637" s="161" t="s">
        <v>385</v>
      </c>
      <c r="H2637" s="241">
        <v>0</v>
      </c>
      <c r="I2637" s="34">
        <v>470000000</v>
      </c>
      <c r="J2637" s="21" t="s">
        <v>1316</v>
      </c>
      <c r="K2637" s="17" t="s">
        <v>1633</v>
      </c>
      <c r="L2637" s="235" t="s">
        <v>3905</v>
      </c>
      <c r="M2637" s="140" t="s">
        <v>383</v>
      </c>
      <c r="N2637" s="362" t="s">
        <v>6086</v>
      </c>
      <c r="O2637" s="3" t="s">
        <v>1368</v>
      </c>
      <c r="P2637" s="7" t="s">
        <v>1340</v>
      </c>
      <c r="Q2637" s="3" t="s">
        <v>1188</v>
      </c>
      <c r="R2637" s="211">
        <v>1</v>
      </c>
      <c r="S2637" s="102">
        <v>82500</v>
      </c>
      <c r="T2637" s="253">
        <f t="shared" si="634"/>
        <v>82500</v>
      </c>
      <c r="U2637" s="83">
        <f t="shared" si="633"/>
        <v>92400.000000000015</v>
      </c>
      <c r="V2637" s="9" t="s">
        <v>1327</v>
      </c>
      <c r="W2637" s="152" t="s">
        <v>1396</v>
      </c>
      <c r="X2637" s="243"/>
    </row>
    <row r="2638" spans="1:24" s="225" customFormat="1" ht="102">
      <c r="A2638" s="9" t="s">
        <v>8002</v>
      </c>
      <c r="B2638" s="3" t="s">
        <v>1318</v>
      </c>
      <c r="C2638" s="192" t="s">
        <v>4751</v>
      </c>
      <c r="D2638" s="190" t="s">
        <v>5174</v>
      </c>
      <c r="E2638" s="199" t="s">
        <v>5176</v>
      </c>
      <c r="F2638" s="243"/>
      <c r="G2638" s="161" t="s">
        <v>385</v>
      </c>
      <c r="H2638" s="241">
        <v>0</v>
      </c>
      <c r="I2638" s="34">
        <v>470000000</v>
      </c>
      <c r="J2638" s="21" t="s">
        <v>1316</v>
      </c>
      <c r="K2638" s="17" t="s">
        <v>1633</v>
      </c>
      <c r="L2638" s="235" t="s">
        <v>3905</v>
      </c>
      <c r="M2638" s="140" t="s">
        <v>383</v>
      </c>
      <c r="N2638" s="362" t="s">
        <v>6086</v>
      </c>
      <c r="O2638" s="3" t="s">
        <v>1368</v>
      </c>
      <c r="P2638" s="7" t="s">
        <v>1340</v>
      </c>
      <c r="Q2638" s="3" t="s">
        <v>1188</v>
      </c>
      <c r="R2638" s="259">
        <v>2</v>
      </c>
      <c r="S2638" s="102">
        <v>1222332.5834999999</v>
      </c>
      <c r="T2638" s="253">
        <f t="shared" si="634"/>
        <v>2444665.1669999999</v>
      </c>
      <c r="U2638" s="83">
        <f t="shared" si="633"/>
        <v>2738024.98704</v>
      </c>
      <c r="V2638" s="9" t="s">
        <v>1327</v>
      </c>
      <c r="W2638" s="152" t="s">
        <v>1396</v>
      </c>
      <c r="X2638" s="243"/>
    </row>
    <row r="2639" spans="1:24" s="225" customFormat="1" ht="102">
      <c r="A2639" s="9" t="s">
        <v>8003</v>
      </c>
      <c r="B2639" s="3" t="s">
        <v>1318</v>
      </c>
      <c r="C2639" s="192" t="s">
        <v>4751</v>
      </c>
      <c r="D2639" s="190" t="s">
        <v>5174</v>
      </c>
      <c r="E2639" s="199" t="s">
        <v>5177</v>
      </c>
      <c r="F2639" s="243"/>
      <c r="G2639" s="161" t="s">
        <v>385</v>
      </c>
      <c r="H2639" s="241">
        <v>0</v>
      </c>
      <c r="I2639" s="34">
        <v>470000000</v>
      </c>
      <c r="J2639" s="21" t="s">
        <v>1316</v>
      </c>
      <c r="K2639" s="17" t="s">
        <v>1633</v>
      </c>
      <c r="L2639" s="235" t="s">
        <v>3905</v>
      </c>
      <c r="M2639" s="140" t="s">
        <v>383</v>
      </c>
      <c r="N2639" s="362" t="s">
        <v>6086</v>
      </c>
      <c r="O2639" s="3" t="s">
        <v>1368</v>
      </c>
      <c r="P2639" s="7" t="s">
        <v>1340</v>
      </c>
      <c r="Q2639" s="3" t="s">
        <v>1188</v>
      </c>
      <c r="R2639" s="259">
        <v>3</v>
      </c>
      <c r="S2639" s="102">
        <v>19181.484</v>
      </c>
      <c r="T2639" s="253">
        <f t="shared" si="634"/>
        <v>57544.452000000005</v>
      </c>
      <c r="U2639" s="83">
        <f t="shared" si="633"/>
        <v>64449.786240000009</v>
      </c>
      <c r="V2639" s="9" t="s">
        <v>1327</v>
      </c>
      <c r="W2639" s="152" t="s">
        <v>1396</v>
      </c>
      <c r="X2639" s="243"/>
    </row>
    <row r="2640" spans="1:24" s="225" customFormat="1" ht="102">
      <c r="A2640" s="9" t="s">
        <v>8004</v>
      </c>
      <c r="B2640" s="3" t="s">
        <v>1318</v>
      </c>
      <c r="C2640" s="192" t="s">
        <v>4751</v>
      </c>
      <c r="D2640" s="190" t="s">
        <v>5174</v>
      </c>
      <c r="E2640" s="199" t="s">
        <v>5178</v>
      </c>
      <c r="F2640" s="243"/>
      <c r="G2640" s="161" t="s">
        <v>385</v>
      </c>
      <c r="H2640" s="241">
        <v>0</v>
      </c>
      <c r="I2640" s="34">
        <v>470000000</v>
      </c>
      <c r="J2640" s="21" t="s">
        <v>1316</v>
      </c>
      <c r="K2640" s="17" t="s">
        <v>1633</v>
      </c>
      <c r="L2640" s="235" t="s">
        <v>3905</v>
      </c>
      <c r="M2640" s="140" t="s">
        <v>383</v>
      </c>
      <c r="N2640" s="362" t="s">
        <v>6086</v>
      </c>
      <c r="O2640" s="3" t="s">
        <v>1368</v>
      </c>
      <c r="P2640" s="7" t="s">
        <v>1340</v>
      </c>
      <c r="Q2640" s="3" t="s">
        <v>1188</v>
      </c>
      <c r="R2640" s="210">
        <v>4</v>
      </c>
      <c r="S2640" s="102">
        <v>24537.093000000001</v>
      </c>
      <c r="T2640" s="253">
        <f t="shared" si="634"/>
        <v>98148.372000000003</v>
      </c>
      <c r="U2640" s="83">
        <f t="shared" si="633"/>
        <v>109926.17664000002</v>
      </c>
      <c r="V2640" s="9" t="s">
        <v>1327</v>
      </c>
      <c r="W2640" s="152" t="s">
        <v>1396</v>
      </c>
      <c r="X2640" s="243"/>
    </row>
    <row r="2641" spans="1:24" s="225" customFormat="1" ht="102">
      <c r="A2641" s="9" t="s">
        <v>8005</v>
      </c>
      <c r="B2641" s="3" t="s">
        <v>1318</v>
      </c>
      <c r="C2641" s="192" t="s">
        <v>4751</v>
      </c>
      <c r="D2641" s="190" t="s">
        <v>5174</v>
      </c>
      <c r="E2641" s="199" t="s">
        <v>5179</v>
      </c>
      <c r="F2641" s="243"/>
      <c r="G2641" s="161" t="s">
        <v>385</v>
      </c>
      <c r="H2641" s="241">
        <v>0</v>
      </c>
      <c r="I2641" s="34">
        <v>470000000</v>
      </c>
      <c r="J2641" s="21" t="s">
        <v>1316</v>
      </c>
      <c r="K2641" s="17" t="s">
        <v>1633</v>
      </c>
      <c r="L2641" s="235" t="s">
        <v>3905</v>
      </c>
      <c r="M2641" s="140" t="s">
        <v>383</v>
      </c>
      <c r="N2641" s="362" t="s">
        <v>6086</v>
      </c>
      <c r="O2641" s="3" t="s">
        <v>1368</v>
      </c>
      <c r="P2641" s="7" t="s">
        <v>1340</v>
      </c>
      <c r="Q2641" s="3" t="s">
        <v>1188</v>
      </c>
      <c r="R2641" s="259">
        <v>4</v>
      </c>
      <c r="S2641" s="102">
        <v>7934.3564999999999</v>
      </c>
      <c r="T2641" s="253">
        <f t="shared" si="634"/>
        <v>31737.425999999999</v>
      </c>
      <c r="U2641" s="83">
        <f t="shared" si="633"/>
        <v>35545.917120000006</v>
      </c>
      <c r="V2641" s="9" t="s">
        <v>1327</v>
      </c>
      <c r="W2641" s="152" t="s">
        <v>1396</v>
      </c>
      <c r="X2641" s="243"/>
    </row>
    <row r="2642" spans="1:24" s="225" customFormat="1" ht="102">
      <c r="A2642" s="9" t="s">
        <v>8006</v>
      </c>
      <c r="B2642" s="3" t="s">
        <v>1318</v>
      </c>
      <c r="C2642" s="192" t="s">
        <v>4751</v>
      </c>
      <c r="D2642" s="190" t="s">
        <v>5174</v>
      </c>
      <c r="E2642" s="199" t="s">
        <v>5180</v>
      </c>
      <c r="F2642" s="243"/>
      <c r="G2642" s="161" t="s">
        <v>385</v>
      </c>
      <c r="H2642" s="241">
        <v>0</v>
      </c>
      <c r="I2642" s="34">
        <v>470000000</v>
      </c>
      <c r="J2642" s="21" t="s">
        <v>1316</v>
      </c>
      <c r="K2642" s="17" t="s">
        <v>1633</v>
      </c>
      <c r="L2642" s="235" t="s">
        <v>3905</v>
      </c>
      <c r="M2642" s="140" t="s">
        <v>383</v>
      </c>
      <c r="N2642" s="362" t="s">
        <v>6086</v>
      </c>
      <c r="O2642" s="3" t="s">
        <v>1368</v>
      </c>
      <c r="P2642" s="7" t="s">
        <v>1340</v>
      </c>
      <c r="Q2642" s="3" t="s">
        <v>1188</v>
      </c>
      <c r="R2642" s="210">
        <v>4</v>
      </c>
      <c r="S2642" s="102">
        <v>82929.97649999999</v>
      </c>
      <c r="T2642" s="253">
        <f t="shared" si="634"/>
        <v>331719.90599999996</v>
      </c>
      <c r="U2642" s="83">
        <f t="shared" si="633"/>
        <v>371526.29472000001</v>
      </c>
      <c r="V2642" s="9" t="s">
        <v>1327</v>
      </c>
      <c r="W2642" s="152" t="s">
        <v>1396</v>
      </c>
      <c r="X2642" s="243"/>
    </row>
    <row r="2643" spans="1:24" s="225" customFormat="1" ht="102">
      <c r="A2643" s="9" t="s">
        <v>8007</v>
      </c>
      <c r="B2643" s="3" t="s">
        <v>1318</v>
      </c>
      <c r="C2643" s="192" t="s">
        <v>4751</v>
      </c>
      <c r="D2643" s="190" t="s">
        <v>5174</v>
      </c>
      <c r="E2643" s="199" t="s">
        <v>5181</v>
      </c>
      <c r="F2643" s="243"/>
      <c r="G2643" s="161" t="s">
        <v>385</v>
      </c>
      <c r="H2643" s="241">
        <v>0</v>
      </c>
      <c r="I2643" s="34">
        <v>470000000</v>
      </c>
      <c r="J2643" s="21" t="s">
        <v>1316</v>
      </c>
      <c r="K2643" s="17" t="s">
        <v>1633</v>
      </c>
      <c r="L2643" s="235" t="s">
        <v>3905</v>
      </c>
      <c r="M2643" s="140" t="s">
        <v>383</v>
      </c>
      <c r="N2643" s="362" t="s">
        <v>6086</v>
      </c>
      <c r="O2643" s="3" t="s">
        <v>1368</v>
      </c>
      <c r="P2643" s="7" t="s">
        <v>1340</v>
      </c>
      <c r="Q2643" s="3" t="s">
        <v>1188</v>
      </c>
      <c r="R2643" s="210">
        <v>10</v>
      </c>
      <c r="S2643" s="102">
        <v>4837.4970000000003</v>
      </c>
      <c r="T2643" s="253">
        <f t="shared" si="634"/>
        <v>48374.97</v>
      </c>
      <c r="U2643" s="83">
        <f t="shared" si="633"/>
        <v>54179.966400000005</v>
      </c>
      <c r="V2643" s="9" t="s">
        <v>1327</v>
      </c>
      <c r="W2643" s="152" t="s">
        <v>1396</v>
      </c>
      <c r="X2643" s="243"/>
    </row>
    <row r="2644" spans="1:24" s="225" customFormat="1" ht="102">
      <c r="A2644" s="9" t="s">
        <v>8008</v>
      </c>
      <c r="B2644" s="3" t="s">
        <v>1318</v>
      </c>
      <c r="C2644" s="192" t="s">
        <v>4751</v>
      </c>
      <c r="D2644" s="190" t="s">
        <v>5174</v>
      </c>
      <c r="E2644" s="199" t="s">
        <v>5182</v>
      </c>
      <c r="F2644" s="243"/>
      <c r="G2644" s="161" t="s">
        <v>385</v>
      </c>
      <c r="H2644" s="241">
        <v>0</v>
      </c>
      <c r="I2644" s="34">
        <v>470000000</v>
      </c>
      <c r="J2644" s="21" t="s">
        <v>1316</v>
      </c>
      <c r="K2644" s="17" t="s">
        <v>1633</v>
      </c>
      <c r="L2644" s="235" t="s">
        <v>3905</v>
      </c>
      <c r="M2644" s="140" t="s">
        <v>383</v>
      </c>
      <c r="N2644" s="362" t="s">
        <v>6086</v>
      </c>
      <c r="O2644" s="3" t="s">
        <v>1368</v>
      </c>
      <c r="P2644" s="7" t="s">
        <v>1340</v>
      </c>
      <c r="Q2644" s="3" t="s">
        <v>1188</v>
      </c>
      <c r="R2644" s="210">
        <v>10</v>
      </c>
      <c r="S2644" s="102">
        <v>4988.6759999999995</v>
      </c>
      <c r="T2644" s="253">
        <f t="shared" si="634"/>
        <v>49886.759999999995</v>
      </c>
      <c r="U2644" s="83">
        <f t="shared" si="633"/>
        <v>55873.171199999997</v>
      </c>
      <c r="V2644" s="9" t="s">
        <v>1327</v>
      </c>
      <c r="W2644" s="152" t="s">
        <v>1396</v>
      </c>
      <c r="X2644" s="243"/>
    </row>
    <row r="2645" spans="1:24" s="225" customFormat="1" ht="102">
      <c r="A2645" s="9" t="s">
        <v>8009</v>
      </c>
      <c r="B2645" s="3" t="s">
        <v>1318</v>
      </c>
      <c r="C2645" s="192" t="s">
        <v>4751</v>
      </c>
      <c r="D2645" s="190" t="s">
        <v>5174</v>
      </c>
      <c r="E2645" s="199" t="s">
        <v>5183</v>
      </c>
      <c r="F2645" s="243"/>
      <c r="G2645" s="161" t="s">
        <v>385</v>
      </c>
      <c r="H2645" s="241">
        <v>0</v>
      </c>
      <c r="I2645" s="34">
        <v>470000000</v>
      </c>
      <c r="J2645" s="21" t="s">
        <v>1316</v>
      </c>
      <c r="K2645" s="17" t="s">
        <v>1633</v>
      </c>
      <c r="L2645" s="235" t="s">
        <v>3905</v>
      </c>
      <c r="M2645" s="140" t="s">
        <v>383</v>
      </c>
      <c r="N2645" s="362" t="s">
        <v>6086</v>
      </c>
      <c r="O2645" s="3" t="s">
        <v>1368</v>
      </c>
      <c r="P2645" s="7" t="s">
        <v>1340</v>
      </c>
      <c r="Q2645" s="3" t="s">
        <v>1188</v>
      </c>
      <c r="R2645" s="210">
        <v>10</v>
      </c>
      <c r="S2645" s="102">
        <v>10116.424500000001</v>
      </c>
      <c r="T2645" s="253">
        <f t="shared" si="634"/>
        <v>101164.24500000001</v>
      </c>
      <c r="U2645" s="83">
        <f t="shared" si="633"/>
        <v>113303.95440000002</v>
      </c>
      <c r="V2645" s="9" t="s">
        <v>1327</v>
      </c>
      <c r="W2645" s="152" t="s">
        <v>1396</v>
      </c>
      <c r="X2645" s="243"/>
    </row>
    <row r="2646" spans="1:24" s="225" customFormat="1" ht="102">
      <c r="A2646" s="9" t="s">
        <v>8010</v>
      </c>
      <c r="B2646" s="3" t="s">
        <v>1318</v>
      </c>
      <c r="C2646" s="192" t="s">
        <v>4751</v>
      </c>
      <c r="D2646" s="190" t="s">
        <v>5174</v>
      </c>
      <c r="E2646" s="199" t="s">
        <v>5184</v>
      </c>
      <c r="F2646" s="243"/>
      <c r="G2646" s="161" t="s">
        <v>385</v>
      </c>
      <c r="H2646" s="241">
        <v>0</v>
      </c>
      <c r="I2646" s="34">
        <v>470000000</v>
      </c>
      <c r="J2646" s="21" t="s">
        <v>1316</v>
      </c>
      <c r="K2646" s="17" t="s">
        <v>1633</v>
      </c>
      <c r="L2646" s="235" t="s">
        <v>3905</v>
      </c>
      <c r="M2646" s="140" t="s">
        <v>383</v>
      </c>
      <c r="N2646" s="362" t="s">
        <v>6086</v>
      </c>
      <c r="O2646" s="3" t="s">
        <v>1368</v>
      </c>
      <c r="P2646" s="7" t="s">
        <v>1340</v>
      </c>
      <c r="Q2646" s="3" t="s">
        <v>1188</v>
      </c>
      <c r="R2646" s="210">
        <v>6</v>
      </c>
      <c r="S2646" s="102">
        <v>10243.411499999998</v>
      </c>
      <c r="T2646" s="253">
        <f t="shared" si="634"/>
        <v>61460.46899999999</v>
      </c>
      <c r="U2646" s="83">
        <f t="shared" si="633"/>
        <v>68835.725279999999</v>
      </c>
      <c r="V2646" s="9" t="s">
        <v>1327</v>
      </c>
      <c r="W2646" s="152" t="s">
        <v>1396</v>
      </c>
      <c r="X2646" s="243"/>
    </row>
    <row r="2647" spans="1:24" s="225" customFormat="1" ht="102">
      <c r="A2647" s="9" t="s">
        <v>8011</v>
      </c>
      <c r="B2647" s="3" t="s">
        <v>1318</v>
      </c>
      <c r="C2647" s="192" t="s">
        <v>4751</v>
      </c>
      <c r="D2647" s="190" t="s">
        <v>5174</v>
      </c>
      <c r="E2647" s="199" t="s">
        <v>5185</v>
      </c>
      <c r="F2647" s="243"/>
      <c r="G2647" s="161" t="s">
        <v>385</v>
      </c>
      <c r="H2647" s="241">
        <v>0</v>
      </c>
      <c r="I2647" s="34">
        <v>470000000</v>
      </c>
      <c r="J2647" s="21" t="s">
        <v>1316</v>
      </c>
      <c r="K2647" s="17" t="s">
        <v>1633</v>
      </c>
      <c r="L2647" s="235" t="s">
        <v>3905</v>
      </c>
      <c r="M2647" s="140" t="s">
        <v>383</v>
      </c>
      <c r="N2647" s="362" t="s">
        <v>6086</v>
      </c>
      <c r="O2647" s="3" t="s">
        <v>1368</v>
      </c>
      <c r="P2647" s="7" t="s">
        <v>1340</v>
      </c>
      <c r="Q2647" s="3" t="s">
        <v>1188</v>
      </c>
      <c r="R2647" s="210">
        <v>6</v>
      </c>
      <c r="S2647" s="102">
        <v>15703.737000000001</v>
      </c>
      <c r="T2647" s="253">
        <f t="shared" si="634"/>
        <v>94222.422000000006</v>
      </c>
      <c r="U2647" s="83">
        <f t="shared" si="633"/>
        <v>105529.11264000002</v>
      </c>
      <c r="V2647" s="9" t="s">
        <v>1327</v>
      </c>
      <c r="W2647" s="152" t="s">
        <v>1396</v>
      </c>
      <c r="X2647" s="243"/>
    </row>
    <row r="2648" spans="1:24" s="225" customFormat="1" ht="102">
      <c r="A2648" s="9" t="s">
        <v>8012</v>
      </c>
      <c r="B2648" s="3" t="s">
        <v>1318</v>
      </c>
      <c r="C2648" s="192" t="s">
        <v>4751</v>
      </c>
      <c r="D2648" s="190" t="s">
        <v>5174</v>
      </c>
      <c r="E2648" s="199" t="s">
        <v>5186</v>
      </c>
      <c r="F2648" s="243"/>
      <c r="G2648" s="161" t="s">
        <v>385</v>
      </c>
      <c r="H2648" s="241">
        <v>0</v>
      </c>
      <c r="I2648" s="34">
        <v>470000000</v>
      </c>
      <c r="J2648" s="21" t="s">
        <v>1316</v>
      </c>
      <c r="K2648" s="17" t="s">
        <v>1633</v>
      </c>
      <c r="L2648" s="235" t="s">
        <v>3905</v>
      </c>
      <c r="M2648" s="140" t="s">
        <v>383</v>
      </c>
      <c r="N2648" s="362" t="s">
        <v>6086</v>
      </c>
      <c r="O2648" s="3" t="s">
        <v>1368</v>
      </c>
      <c r="P2648" s="7" t="s">
        <v>1340</v>
      </c>
      <c r="Q2648" s="3" t="s">
        <v>1188</v>
      </c>
      <c r="R2648" s="210">
        <v>40</v>
      </c>
      <c r="S2648" s="102">
        <v>1082.3924999999999</v>
      </c>
      <c r="T2648" s="253">
        <f t="shared" si="634"/>
        <v>43295.7</v>
      </c>
      <c r="U2648" s="83">
        <f t="shared" si="633"/>
        <v>48491.184000000001</v>
      </c>
      <c r="V2648" s="9" t="s">
        <v>1327</v>
      </c>
      <c r="W2648" s="152" t="s">
        <v>1396</v>
      </c>
      <c r="X2648" s="243"/>
    </row>
    <row r="2649" spans="1:24" s="225" customFormat="1" ht="102">
      <c r="A2649" s="9" t="s">
        <v>8013</v>
      </c>
      <c r="B2649" s="3" t="s">
        <v>1318</v>
      </c>
      <c r="C2649" s="192" t="s">
        <v>4751</v>
      </c>
      <c r="D2649" s="190" t="s">
        <v>5174</v>
      </c>
      <c r="E2649" s="199" t="s">
        <v>5187</v>
      </c>
      <c r="F2649" s="243"/>
      <c r="G2649" s="161" t="s">
        <v>385</v>
      </c>
      <c r="H2649" s="241">
        <v>0</v>
      </c>
      <c r="I2649" s="34">
        <v>470000000</v>
      </c>
      <c r="J2649" s="21" t="s">
        <v>1316</v>
      </c>
      <c r="K2649" s="17" t="s">
        <v>1633</v>
      </c>
      <c r="L2649" s="235" t="s">
        <v>3905</v>
      </c>
      <c r="M2649" s="140" t="s">
        <v>383</v>
      </c>
      <c r="N2649" s="362" t="s">
        <v>6086</v>
      </c>
      <c r="O2649" s="3" t="s">
        <v>1368</v>
      </c>
      <c r="P2649" s="7" t="s">
        <v>1340</v>
      </c>
      <c r="Q2649" s="3" t="s">
        <v>1188</v>
      </c>
      <c r="R2649" s="210">
        <v>24</v>
      </c>
      <c r="S2649" s="102">
        <v>1687.077</v>
      </c>
      <c r="T2649" s="253">
        <f t="shared" si="634"/>
        <v>40489.847999999998</v>
      </c>
      <c r="U2649" s="83">
        <f t="shared" si="633"/>
        <v>45348.629760000003</v>
      </c>
      <c r="V2649" s="9" t="s">
        <v>1327</v>
      </c>
      <c r="W2649" s="152" t="s">
        <v>1396</v>
      </c>
      <c r="X2649" s="243"/>
    </row>
    <row r="2650" spans="1:24" s="225" customFormat="1" ht="102">
      <c r="A2650" s="9" t="s">
        <v>8014</v>
      </c>
      <c r="B2650" s="3" t="s">
        <v>1318</v>
      </c>
      <c r="C2650" s="192" t="s">
        <v>4751</v>
      </c>
      <c r="D2650" s="190" t="s">
        <v>5174</v>
      </c>
      <c r="E2650" s="199" t="s">
        <v>5188</v>
      </c>
      <c r="F2650" s="243"/>
      <c r="G2650" s="161" t="s">
        <v>385</v>
      </c>
      <c r="H2650" s="241">
        <v>0</v>
      </c>
      <c r="I2650" s="34">
        <v>470000000</v>
      </c>
      <c r="J2650" s="21" t="s">
        <v>1316</v>
      </c>
      <c r="K2650" s="17" t="s">
        <v>1633</v>
      </c>
      <c r="L2650" s="235" t="s">
        <v>3905</v>
      </c>
      <c r="M2650" s="140" t="s">
        <v>383</v>
      </c>
      <c r="N2650" s="362" t="s">
        <v>6086</v>
      </c>
      <c r="O2650" s="3" t="s">
        <v>1368</v>
      </c>
      <c r="P2650" s="7" t="s">
        <v>1340</v>
      </c>
      <c r="Q2650" s="3" t="s">
        <v>1188</v>
      </c>
      <c r="R2650" s="210">
        <v>8</v>
      </c>
      <c r="S2650" s="102">
        <v>115660.314</v>
      </c>
      <c r="T2650" s="253">
        <f t="shared" si="634"/>
        <v>925282.51199999999</v>
      </c>
      <c r="U2650" s="83">
        <f t="shared" si="633"/>
        <v>1036316.41344</v>
      </c>
      <c r="V2650" s="9" t="s">
        <v>1327</v>
      </c>
      <c r="W2650" s="152" t="s">
        <v>1396</v>
      </c>
      <c r="X2650" s="243"/>
    </row>
    <row r="2651" spans="1:24" s="225" customFormat="1" ht="102">
      <c r="A2651" s="9" t="s">
        <v>8015</v>
      </c>
      <c r="B2651" s="3" t="s">
        <v>1318</v>
      </c>
      <c r="C2651" s="192" t="s">
        <v>4751</v>
      </c>
      <c r="D2651" s="190" t="s">
        <v>5174</v>
      </c>
      <c r="E2651" s="199" t="s">
        <v>5189</v>
      </c>
      <c r="F2651" s="243"/>
      <c r="G2651" s="161" t="s">
        <v>385</v>
      </c>
      <c r="H2651" s="241">
        <v>0</v>
      </c>
      <c r="I2651" s="34">
        <v>470000000</v>
      </c>
      <c r="J2651" s="21" t="s">
        <v>1316</v>
      </c>
      <c r="K2651" s="17" t="s">
        <v>1633</v>
      </c>
      <c r="L2651" s="235" t="s">
        <v>3905</v>
      </c>
      <c r="M2651" s="140" t="s">
        <v>383</v>
      </c>
      <c r="N2651" s="362" t="s">
        <v>6086</v>
      </c>
      <c r="O2651" s="3" t="s">
        <v>1368</v>
      </c>
      <c r="P2651" s="7" t="s">
        <v>1340</v>
      </c>
      <c r="Q2651" s="3" t="s">
        <v>1188</v>
      </c>
      <c r="R2651" s="210">
        <v>20</v>
      </c>
      <c r="S2651" s="102">
        <v>1173.6571875</v>
      </c>
      <c r="T2651" s="253">
        <f t="shared" si="634"/>
        <v>23473.143749999999</v>
      </c>
      <c r="U2651" s="83">
        <f t="shared" si="633"/>
        <v>26289.921000000002</v>
      </c>
      <c r="V2651" s="9" t="s">
        <v>1327</v>
      </c>
      <c r="W2651" s="152" t="s">
        <v>1396</v>
      </c>
      <c r="X2651" s="243"/>
    </row>
    <row r="2652" spans="1:24" s="225" customFormat="1" ht="102">
      <c r="A2652" s="9" t="s">
        <v>8016</v>
      </c>
      <c r="B2652" s="3" t="s">
        <v>1318</v>
      </c>
      <c r="C2652" s="192" t="s">
        <v>4751</v>
      </c>
      <c r="D2652" s="190" t="s">
        <v>5174</v>
      </c>
      <c r="E2652" s="199" t="s">
        <v>5190</v>
      </c>
      <c r="F2652" s="243"/>
      <c r="G2652" s="161" t="s">
        <v>385</v>
      </c>
      <c r="H2652" s="241">
        <v>0</v>
      </c>
      <c r="I2652" s="34">
        <v>470000000</v>
      </c>
      <c r="J2652" s="21" t="s">
        <v>1316</v>
      </c>
      <c r="K2652" s="17" t="s">
        <v>1633</v>
      </c>
      <c r="L2652" s="235" t="s">
        <v>3905</v>
      </c>
      <c r="M2652" s="140" t="s">
        <v>383</v>
      </c>
      <c r="N2652" s="362" t="s">
        <v>6086</v>
      </c>
      <c r="O2652" s="3" t="s">
        <v>1368</v>
      </c>
      <c r="P2652" s="7" t="s">
        <v>1340</v>
      </c>
      <c r="Q2652" s="3" t="s">
        <v>1188</v>
      </c>
      <c r="R2652" s="210">
        <v>20</v>
      </c>
      <c r="S2652" s="102">
        <v>1173.6571875</v>
      </c>
      <c r="T2652" s="253">
        <f t="shared" si="634"/>
        <v>23473.143749999999</v>
      </c>
      <c r="U2652" s="83">
        <f t="shared" si="633"/>
        <v>26289.921000000002</v>
      </c>
      <c r="V2652" s="9" t="s">
        <v>1327</v>
      </c>
      <c r="W2652" s="152" t="s">
        <v>1396</v>
      </c>
      <c r="X2652" s="243"/>
    </row>
    <row r="2653" spans="1:24" s="225" customFormat="1" ht="102">
      <c r="A2653" s="9" t="s">
        <v>8017</v>
      </c>
      <c r="B2653" s="3" t="s">
        <v>1318</v>
      </c>
      <c r="C2653" s="192" t="s">
        <v>4751</v>
      </c>
      <c r="D2653" s="190" t="s">
        <v>5174</v>
      </c>
      <c r="E2653" s="199" t="s">
        <v>5191</v>
      </c>
      <c r="F2653" s="243"/>
      <c r="G2653" s="161" t="s">
        <v>385</v>
      </c>
      <c r="H2653" s="241">
        <v>0</v>
      </c>
      <c r="I2653" s="34">
        <v>470000000</v>
      </c>
      <c r="J2653" s="21" t="s">
        <v>1316</v>
      </c>
      <c r="K2653" s="17" t="s">
        <v>1633</v>
      </c>
      <c r="L2653" s="235" t="s">
        <v>3905</v>
      </c>
      <c r="M2653" s="140" t="s">
        <v>383</v>
      </c>
      <c r="N2653" s="362" t="s">
        <v>6086</v>
      </c>
      <c r="O2653" s="3" t="s">
        <v>1368</v>
      </c>
      <c r="P2653" s="7" t="s">
        <v>1340</v>
      </c>
      <c r="Q2653" s="3" t="s">
        <v>1188</v>
      </c>
      <c r="R2653" s="210">
        <v>20</v>
      </c>
      <c r="S2653" s="102">
        <v>1173.6571875</v>
      </c>
      <c r="T2653" s="253">
        <f t="shared" si="634"/>
        <v>23473.143749999999</v>
      </c>
      <c r="U2653" s="83">
        <f t="shared" si="633"/>
        <v>26289.921000000002</v>
      </c>
      <c r="V2653" s="9" t="s">
        <v>1327</v>
      </c>
      <c r="W2653" s="152" t="s">
        <v>1396</v>
      </c>
      <c r="X2653" s="243"/>
    </row>
    <row r="2654" spans="1:24" s="225" customFormat="1" ht="102">
      <c r="A2654" s="9" t="s">
        <v>8018</v>
      </c>
      <c r="B2654" s="3" t="s">
        <v>1318</v>
      </c>
      <c r="C2654" s="192" t="s">
        <v>4751</v>
      </c>
      <c r="D2654" s="190" t="s">
        <v>5174</v>
      </c>
      <c r="E2654" s="199" t="s">
        <v>5192</v>
      </c>
      <c r="F2654" s="243"/>
      <c r="G2654" s="161" t="s">
        <v>385</v>
      </c>
      <c r="H2654" s="241">
        <v>0</v>
      </c>
      <c r="I2654" s="34">
        <v>470000000</v>
      </c>
      <c r="J2654" s="21" t="s">
        <v>1316</v>
      </c>
      <c r="K2654" s="17" t="s">
        <v>1633</v>
      </c>
      <c r="L2654" s="235" t="s">
        <v>3905</v>
      </c>
      <c r="M2654" s="140" t="s">
        <v>383</v>
      </c>
      <c r="N2654" s="362" t="s">
        <v>6086</v>
      </c>
      <c r="O2654" s="3" t="s">
        <v>1368</v>
      </c>
      <c r="P2654" s="7" t="s">
        <v>1340</v>
      </c>
      <c r="Q2654" s="3" t="s">
        <v>1188</v>
      </c>
      <c r="R2654" s="210">
        <v>20</v>
      </c>
      <c r="S2654" s="102">
        <v>1173.6571875</v>
      </c>
      <c r="T2654" s="253">
        <f t="shared" si="634"/>
        <v>23473.143749999999</v>
      </c>
      <c r="U2654" s="83">
        <f t="shared" si="633"/>
        <v>26289.921000000002</v>
      </c>
      <c r="V2654" s="9" t="s">
        <v>1327</v>
      </c>
      <c r="W2654" s="152" t="s">
        <v>1396</v>
      </c>
      <c r="X2654" s="243"/>
    </row>
    <row r="2655" spans="1:24" s="225" customFormat="1" ht="102">
      <c r="A2655" s="9" t="s">
        <v>8019</v>
      </c>
      <c r="B2655" s="3" t="s">
        <v>1318</v>
      </c>
      <c r="C2655" s="192" t="s">
        <v>4751</v>
      </c>
      <c r="D2655" s="190" t="s">
        <v>5174</v>
      </c>
      <c r="E2655" s="199" t="s">
        <v>5193</v>
      </c>
      <c r="F2655" s="243"/>
      <c r="G2655" s="161" t="s">
        <v>385</v>
      </c>
      <c r="H2655" s="241">
        <v>0</v>
      </c>
      <c r="I2655" s="34">
        <v>470000000</v>
      </c>
      <c r="J2655" s="21" t="s">
        <v>1316</v>
      </c>
      <c r="K2655" s="17" t="s">
        <v>1633</v>
      </c>
      <c r="L2655" s="235" t="s">
        <v>3905</v>
      </c>
      <c r="M2655" s="140" t="s">
        <v>383</v>
      </c>
      <c r="N2655" s="362" t="s">
        <v>6086</v>
      </c>
      <c r="O2655" s="3" t="s">
        <v>1368</v>
      </c>
      <c r="P2655" s="7" t="s">
        <v>1340</v>
      </c>
      <c r="Q2655" s="3" t="s">
        <v>1188</v>
      </c>
      <c r="R2655" s="210">
        <v>20</v>
      </c>
      <c r="S2655" s="102">
        <v>1173.6571875</v>
      </c>
      <c r="T2655" s="253">
        <f t="shared" si="634"/>
        <v>23473.143749999999</v>
      </c>
      <c r="U2655" s="83">
        <f t="shared" si="633"/>
        <v>26289.921000000002</v>
      </c>
      <c r="V2655" s="9" t="s">
        <v>1327</v>
      </c>
      <c r="W2655" s="152" t="s">
        <v>1396</v>
      </c>
      <c r="X2655" s="243"/>
    </row>
    <row r="2656" spans="1:24" s="225" customFormat="1" ht="102">
      <c r="A2656" s="9" t="s">
        <v>8020</v>
      </c>
      <c r="B2656" s="3" t="s">
        <v>1318</v>
      </c>
      <c r="C2656" s="192" t="s">
        <v>4751</v>
      </c>
      <c r="D2656" s="190" t="s">
        <v>5174</v>
      </c>
      <c r="E2656" s="199" t="s">
        <v>5194</v>
      </c>
      <c r="F2656" s="243"/>
      <c r="G2656" s="161" t="s">
        <v>385</v>
      </c>
      <c r="H2656" s="241">
        <v>0</v>
      </c>
      <c r="I2656" s="34">
        <v>470000000</v>
      </c>
      <c r="J2656" s="21" t="s">
        <v>1316</v>
      </c>
      <c r="K2656" s="17" t="s">
        <v>1633</v>
      </c>
      <c r="L2656" s="235" t="s">
        <v>3905</v>
      </c>
      <c r="M2656" s="140" t="s">
        <v>383</v>
      </c>
      <c r="N2656" s="362" t="s">
        <v>6086</v>
      </c>
      <c r="O2656" s="3" t="s">
        <v>1368</v>
      </c>
      <c r="P2656" s="7" t="s">
        <v>1340</v>
      </c>
      <c r="Q2656" s="3" t="s">
        <v>1188</v>
      </c>
      <c r="R2656" s="210">
        <v>20</v>
      </c>
      <c r="S2656" s="102">
        <v>1173.6571875</v>
      </c>
      <c r="T2656" s="253">
        <f t="shared" si="634"/>
        <v>23473.143749999999</v>
      </c>
      <c r="U2656" s="83">
        <f t="shared" si="633"/>
        <v>26289.921000000002</v>
      </c>
      <c r="V2656" s="9" t="s">
        <v>1327</v>
      </c>
      <c r="W2656" s="152" t="s">
        <v>1396</v>
      </c>
      <c r="X2656" s="243"/>
    </row>
    <row r="2657" spans="1:24" s="225" customFormat="1" ht="102">
      <c r="A2657" s="9" t="s">
        <v>8021</v>
      </c>
      <c r="B2657" s="3" t="s">
        <v>1318</v>
      </c>
      <c r="C2657" s="192" t="s">
        <v>4751</v>
      </c>
      <c r="D2657" s="190" t="s">
        <v>5174</v>
      </c>
      <c r="E2657" s="199" t="s">
        <v>5195</v>
      </c>
      <c r="F2657" s="243"/>
      <c r="G2657" s="161" t="s">
        <v>385</v>
      </c>
      <c r="H2657" s="241">
        <v>0</v>
      </c>
      <c r="I2657" s="34">
        <v>470000000</v>
      </c>
      <c r="J2657" s="21" t="s">
        <v>1316</v>
      </c>
      <c r="K2657" s="17" t="s">
        <v>1633</v>
      </c>
      <c r="L2657" s="235" t="s">
        <v>3905</v>
      </c>
      <c r="M2657" s="140" t="s">
        <v>383</v>
      </c>
      <c r="N2657" s="362" t="s">
        <v>6086</v>
      </c>
      <c r="O2657" s="3" t="s">
        <v>1368</v>
      </c>
      <c r="P2657" s="7" t="s">
        <v>1340</v>
      </c>
      <c r="Q2657" s="3" t="s">
        <v>1188</v>
      </c>
      <c r="R2657" s="210">
        <v>30</v>
      </c>
      <c r="S2657" s="102">
        <v>100007.67</v>
      </c>
      <c r="T2657" s="253">
        <f t="shared" si="634"/>
        <v>3000230.1</v>
      </c>
      <c r="U2657" s="83">
        <f t="shared" si="633"/>
        <v>3360257.7120000003</v>
      </c>
      <c r="V2657" s="9" t="s">
        <v>1327</v>
      </c>
      <c r="W2657" s="152" t="s">
        <v>1396</v>
      </c>
      <c r="X2657" s="243"/>
    </row>
    <row r="2658" spans="1:24" s="225" customFormat="1" ht="102">
      <c r="A2658" s="9" t="s">
        <v>8022</v>
      </c>
      <c r="B2658" s="3" t="s">
        <v>1318</v>
      </c>
      <c r="C2658" s="192" t="s">
        <v>4751</v>
      </c>
      <c r="D2658" s="190" t="s">
        <v>5174</v>
      </c>
      <c r="E2658" s="199" t="s">
        <v>5196</v>
      </c>
      <c r="F2658" s="243"/>
      <c r="G2658" s="161" t="s">
        <v>385</v>
      </c>
      <c r="H2658" s="241">
        <v>0</v>
      </c>
      <c r="I2658" s="34">
        <v>470000000</v>
      </c>
      <c r="J2658" s="21" t="s">
        <v>1316</v>
      </c>
      <c r="K2658" s="17" t="s">
        <v>1633</v>
      </c>
      <c r="L2658" s="235" t="s">
        <v>3905</v>
      </c>
      <c r="M2658" s="140" t="s">
        <v>383</v>
      </c>
      <c r="N2658" s="362" t="s">
        <v>6086</v>
      </c>
      <c r="O2658" s="3" t="s">
        <v>1368</v>
      </c>
      <c r="P2658" s="7" t="s">
        <v>1340</v>
      </c>
      <c r="Q2658" s="3" t="s">
        <v>1188</v>
      </c>
      <c r="R2658" s="210">
        <v>6</v>
      </c>
      <c r="S2658" s="102">
        <v>442997.1</v>
      </c>
      <c r="T2658" s="253">
        <f t="shared" si="634"/>
        <v>2657982.5999999996</v>
      </c>
      <c r="U2658" s="83">
        <f t="shared" si="633"/>
        <v>2976940.5119999996</v>
      </c>
      <c r="V2658" s="9" t="s">
        <v>1327</v>
      </c>
      <c r="W2658" s="152" t="s">
        <v>1396</v>
      </c>
      <c r="X2658" s="243"/>
    </row>
    <row r="2659" spans="1:24" s="225" customFormat="1" ht="102">
      <c r="A2659" s="9" t="s">
        <v>8023</v>
      </c>
      <c r="B2659" s="3" t="s">
        <v>1318</v>
      </c>
      <c r="C2659" s="192" t="s">
        <v>4751</v>
      </c>
      <c r="D2659" s="190" t="s">
        <v>5174</v>
      </c>
      <c r="E2659" s="199" t="s">
        <v>5197</v>
      </c>
      <c r="F2659" s="243"/>
      <c r="G2659" s="161" t="s">
        <v>385</v>
      </c>
      <c r="H2659" s="241">
        <v>0</v>
      </c>
      <c r="I2659" s="34">
        <v>470000000</v>
      </c>
      <c r="J2659" s="21" t="s">
        <v>1316</v>
      </c>
      <c r="K2659" s="17" t="s">
        <v>1633</v>
      </c>
      <c r="L2659" s="235" t="s">
        <v>3905</v>
      </c>
      <c r="M2659" s="140" t="s">
        <v>383</v>
      </c>
      <c r="N2659" s="362" t="s">
        <v>6086</v>
      </c>
      <c r="O2659" s="3" t="s">
        <v>1368</v>
      </c>
      <c r="P2659" s="7" t="s">
        <v>1340</v>
      </c>
      <c r="Q2659" s="3" t="s">
        <v>1188</v>
      </c>
      <c r="R2659" s="210">
        <v>8</v>
      </c>
      <c r="S2659" s="102">
        <v>70857.255000000005</v>
      </c>
      <c r="T2659" s="253">
        <f t="shared" si="634"/>
        <v>566858.04</v>
      </c>
      <c r="U2659" s="83">
        <f t="shared" si="633"/>
        <v>634881.00480000011</v>
      </c>
      <c r="V2659" s="9" t="s">
        <v>1327</v>
      </c>
      <c r="W2659" s="152" t="s">
        <v>1396</v>
      </c>
      <c r="X2659" s="243"/>
    </row>
    <row r="2660" spans="1:24" s="225" customFormat="1" ht="102">
      <c r="A2660" s="9" t="s">
        <v>8024</v>
      </c>
      <c r="B2660" s="3" t="s">
        <v>1318</v>
      </c>
      <c r="C2660" s="192" t="s">
        <v>5094</v>
      </c>
      <c r="D2660" s="210" t="s">
        <v>5095</v>
      </c>
      <c r="E2660" s="199" t="s">
        <v>5198</v>
      </c>
      <c r="F2660" s="243"/>
      <c r="G2660" s="161" t="s">
        <v>385</v>
      </c>
      <c r="H2660" s="241">
        <v>0</v>
      </c>
      <c r="I2660" s="34">
        <v>470000000</v>
      </c>
      <c r="J2660" s="21" t="s">
        <v>1316</v>
      </c>
      <c r="K2660" s="17" t="s">
        <v>1633</v>
      </c>
      <c r="L2660" s="235" t="s">
        <v>3905</v>
      </c>
      <c r="M2660" s="140" t="s">
        <v>383</v>
      </c>
      <c r="N2660" s="362" t="s">
        <v>6086</v>
      </c>
      <c r="O2660" s="3" t="s">
        <v>1368</v>
      </c>
      <c r="P2660" s="7" t="s">
        <v>1340</v>
      </c>
      <c r="Q2660" s="3" t="s">
        <v>1188</v>
      </c>
      <c r="R2660" s="210">
        <v>3</v>
      </c>
      <c r="S2660" s="102">
        <v>226040.65049999999</v>
      </c>
      <c r="T2660" s="253">
        <f t="shared" si="634"/>
        <v>678121.95149999997</v>
      </c>
      <c r="U2660" s="83">
        <f t="shared" si="633"/>
        <v>759496.58568000002</v>
      </c>
      <c r="V2660" s="9" t="s">
        <v>1327</v>
      </c>
      <c r="W2660" s="152" t="s">
        <v>1396</v>
      </c>
      <c r="X2660" s="243"/>
    </row>
    <row r="2661" spans="1:24" s="225" customFormat="1" ht="102">
      <c r="A2661" s="9" t="s">
        <v>8025</v>
      </c>
      <c r="B2661" s="3" t="s">
        <v>1318</v>
      </c>
      <c r="C2661" s="193" t="s">
        <v>4617</v>
      </c>
      <c r="D2661" s="190" t="s">
        <v>4618</v>
      </c>
      <c r="E2661" s="211" t="s">
        <v>5199</v>
      </c>
      <c r="F2661" s="243"/>
      <c r="G2661" s="161" t="s">
        <v>385</v>
      </c>
      <c r="H2661" s="241">
        <v>0</v>
      </c>
      <c r="I2661" s="34">
        <v>470000000</v>
      </c>
      <c r="J2661" s="21" t="s">
        <v>1316</v>
      </c>
      <c r="K2661" s="17" t="s">
        <v>1633</v>
      </c>
      <c r="L2661" s="235" t="s">
        <v>3905</v>
      </c>
      <c r="M2661" s="140" t="s">
        <v>383</v>
      </c>
      <c r="N2661" s="362" t="s">
        <v>6086</v>
      </c>
      <c r="O2661" s="3" t="s">
        <v>1368</v>
      </c>
      <c r="P2661" s="7" t="s">
        <v>1340</v>
      </c>
      <c r="Q2661" s="3" t="s">
        <v>1188</v>
      </c>
      <c r="R2661" s="211">
        <v>20</v>
      </c>
      <c r="S2661" s="102">
        <v>963.9</v>
      </c>
      <c r="T2661" s="253">
        <f t="shared" si="634"/>
        <v>19278</v>
      </c>
      <c r="U2661" s="83">
        <f t="shared" ref="U2661:U2724" si="635">T2661*1.12</f>
        <v>21591.360000000001</v>
      </c>
      <c r="V2661" s="9" t="s">
        <v>1327</v>
      </c>
      <c r="W2661" s="152" t="s">
        <v>1396</v>
      </c>
      <c r="X2661" s="243"/>
    </row>
    <row r="2662" spans="1:24" s="225" customFormat="1" ht="102">
      <c r="A2662" s="9" t="s">
        <v>8026</v>
      </c>
      <c r="B2662" s="3" t="s">
        <v>1318</v>
      </c>
      <c r="C2662" s="193" t="s">
        <v>4617</v>
      </c>
      <c r="D2662" s="190" t="s">
        <v>4618</v>
      </c>
      <c r="E2662" s="211" t="s">
        <v>5200</v>
      </c>
      <c r="F2662" s="243"/>
      <c r="G2662" s="161" t="s">
        <v>385</v>
      </c>
      <c r="H2662" s="241">
        <v>0</v>
      </c>
      <c r="I2662" s="34">
        <v>470000000</v>
      </c>
      <c r="J2662" s="21" t="s">
        <v>1316</v>
      </c>
      <c r="K2662" s="17" t="s">
        <v>1633</v>
      </c>
      <c r="L2662" s="235" t="s">
        <v>3905</v>
      </c>
      <c r="M2662" s="140" t="s">
        <v>383</v>
      </c>
      <c r="N2662" s="362" t="s">
        <v>6086</v>
      </c>
      <c r="O2662" s="3" t="s">
        <v>1368</v>
      </c>
      <c r="P2662" s="7" t="s">
        <v>1340</v>
      </c>
      <c r="Q2662" s="3" t="s">
        <v>1188</v>
      </c>
      <c r="R2662" s="211">
        <v>20</v>
      </c>
      <c r="S2662" s="102">
        <v>1218.7455</v>
      </c>
      <c r="T2662" s="253">
        <f t="shared" si="634"/>
        <v>24374.91</v>
      </c>
      <c r="U2662" s="83">
        <f t="shared" si="635"/>
        <v>27299.899200000003</v>
      </c>
      <c r="V2662" s="9" t="s">
        <v>1327</v>
      </c>
      <c r="W2662" s="152" t="s">
        <v>1396</v>
      </c>
      <c r="X2662" s="243"/>
    </row>
    <row r="2663" spans="1:24" s="225" customFormat="1" ht="102">
      <c r="A2663" s="9" t="s">
        <v>8027</v>
      </c>
      <c r="B2663" s="3" t="s">
        <v>1318</v>
      </c>
      <c r="C2663" s="193" t="s">
        <v>4617</v>
      </c>
      <c r="D2663" s="190" t="s">
        <v>4618</v>
      </c>
      <c r="E2663" s="211" t="s">
        <v>5201</v>
      </c>
      <c r="F2663" s="243"/>
      <c r="G2663" s="161" t="s">
        <v>385</v>
      </c>
      <c r="H2663" s="241">
        <v>0</v>
      </c>
      <c r="I2663" s="34">
        <v>470000000</v>
      </c>
      <c r="J2663" s="21" t="s">
        <v>1316</v>
      </c>
      <c r="K2663" s="17" t="s">
        <v>1633</v>
      </c>
      <c r="L2663" s="235" t="s">
        <v>3905</v>
      </c>
      <c r="M2663" s="140" t="s">
        <v>383</v>
      </c>
      <c r="N2663" s="362" t="s">
        <v>6086</v>
      </c>
      <c r="O2663" s="3" t="s">
        <v>1368</v>
      </c>
      <c r="P2663" s="7" t="s">
        <v>1340</v>
      </c>
      <c r="Q2663" s="3" t="s">
        <v>1188</v>
      </c>
      <c r="R2663" s="211">
        <v>20</v>
      </c>
      <c r="S2663" s="102">
        <v>1687.4970000000001</v>
      </c>
      <c r="T2663" s="253">
        <f t="shared" si="634"/>
        <v>33749.94</v>
      </c>
      <c r="U2663" s="83">
        <f t="shared" si="635"/>
        <v>37799.93280000001</v>
      </c>
      <c r="V2663" s="9" t="s">
        <v>1327</v>
      </c>
      <c r="W2663" s="152" t="s">
        <v>1396</v>
      </c>
      <c r="X2663" s="243"/>
    </row>
    <row r="2664" spans="1:24" s="225" customFormat="1" ht="102">
      <c r="A2664" s="9" t="s">
        <v>8028</v>
      </c>
      <c r="B2664" s="3" t="s">
        <v>1318</v>
      </c>
      <c r="C2664" s="193" t="s">
        <v>4617</v>
      </c>
      <c r="D2664" s="190" t="s">
        <v>4618</v>
      </c>
      <c r="E2664" s="211" t="s">
        <v>5202</v>
      </c>
      <c r="F2664" s="243"/>
      <c r="G2664" s="161" t="s">
        <v>385</v>
      </c>
      <c r="H2664" s="241">
        <v>0</v>
      </c>
      <c r="I2664" s="34">
        <v>470000000</v>
      </c>
      <c r="J2664" s="21" t="s">
        <v>1316</v>
      </c>
      <c r="K2664" s="17" t="s">
        <v>1633</v>
      </c>
      <c r="L2664" s="235" t="s">
        <v>3905</v>
      </c>
      <c r="M2664" s="140" t="s">
        <v>383</v>
      </c>
      <c r="N2664" s="362" t="s">
        <v>6086</v>
      </c>
      <c r="O2664" s="3" t="s">
        <v>1368</v>
      </c>
      <c r="P2664" s="7" t="s">
        <v>1340</v>
      </c>
      <c r="Q2664" s="3" t="s">
        <v>1188</v>
      </c>
      <c r="R2664" s="211">
        <v>20</v>
      </c>
      <c r="S2664" s="102">
        <v>1218.7455</v>
      </c>
      <c r="T2664" s="253">
        <f t="shared" si="634"/>
        <v>24374.91</v>
      </c>
      <c r="U2664" s="83">
        <f t="shared" si="635"/>
        <v>27299.899200000003</v>
      </c>
      <c r="V2664" s="9" t="s">
        <v>1327</v>
      </c>
      <c r="W2664" s="152" t="s">
        <v>1396</v>
      </c>
      <c r="X2664" s="243"/>
    </row>
    <row r="2665" spans="1:24" s="225" customFormat="1" ht="102">
      <c r="A2665" s="9" t="s">
        <v>8029</v>
      </c>
      <c r="B2665" s="3" t="s">
        <v>1318</v>
      </c>
      <c r="C2665" s="193" t="s">
        <v>4617</v>
      </c>
      <c r="D2665" s="190" t="s">
        <v>4618</v>
      </c>
      <c r="E2665" s="211" t="s">
        <v>5203</v>
      </c>
      <c r="F2665" s="243"/>
      <c r="G2665" s="161" t="s">
        <v>385</v>
      </c>
      <c r="H2665" s="241">
        <v>0</v>
      </c>
      <c r="I2665" s="34">
        <v>470000000</v>
      </c>
      <c r="J2665" s="21" t="s">
        <v>1316</v>
      </c>
      <c r="K2665" s="17" t="s">
        <v>1633</v>
      </c>
      <c r="L2665" s="235" t="s">
        <v>3905</v>
      </c>
      <c r="M2665" s="140" t="s">
        <v>383</v>
      </c>
      <c r="N2665" s="362" t="s">
        <v>6086</v>
      </c>
      <c r="O2665" s="3" t="s">
        <v>1368</v>
      </c>
      <c r="P2665" s="7" t="s">
        <v>1340</v>
      </c>
      <c r="Q2665" s="3" t="s">
        <v>1188</v>
      </c>
      <c r="R2665" s="211">
        <v>20</v>
      </c>
      <c r="S2665" s="102">
        <v>1218.7455</v>
      </c>
      <c r="T2665" s="253">
        <f t="shared" si="634"/>
        <v>24374.91</v>
      </c>
      <c r="U2665" s="83">
        <f t="shared" si="635"/>
        <v>27299.899200000003</v>
      </c>
      <c r="V2665" s="9" t="s">
        <v>1327</v>
      </c>
      <c r="W2665" s="152" t="s">
        <v>1396</v>
      </c>
      <c r="X2665" s="243"/>
    </row>
    <row r="2666" spans="1:24" s="225" customFormat="1" ht="102">
      <c r="A2666" s="9" t="s">
        <v>8030</v>
      </c>
      <c r="B2666" s="3" t="s">
        <v>1318</v>
      </c>
      <c r="C2666" s="193" t="s">
        <v>4617</v>
      </c>
      <c r="D2666" s="190" t="s">
        <v>4618</v>
      </c>
      <c r="E2666" s="211" t="s">
        <v>5204</v>
      </c>
      <c r="F2666" s="243"/>
      <c r="G2666" s="161" t="s">
        <v>385</v>
      </c>
      <c r="H2666" s="241">
        <v>0</v>
      </c>
      <c r="I2666" s="34">
        <v>470000000</v>
      </c>
      <c r="J2666" s="21" t="s">
        <v>1316</v>
      </c>
      <c r="K2666" s="17" t="s">
        <v>1633</v>
      </c>
      <c r="L2666" s="235" t="s">
        <v>3905</v>
      </c>
      <c r="M2666" s="140" t="s">
        <v>383</v>
      </c>
      <c r="N2666" s="362" t="s">
        <v>6086</v>
      </c>
      <c r="O2666" s="3" t="s">
        <v>1368</v>
      </c>
      <c r="P2666" s="7" t="s">
        <v>1340</v>
      </c>
      <c r="Q2666" s="3" t="s">
        <v>1188</v>
      </c>
      <c r="R2666" s="211">
        <v>20</v>
      </c>
      <c r="S2666" s="102">
        <v>1218.7455</v>
      </c>
      <c r="T2666" s="253">
        <f t="shared" si="634"/>
        <v>24374.91</v>
      </c>
      <c r="U2666" s="83">
        <f t="shared" si="635"/>
        <v>27299.899200000003</v>
      </c>
      <c r="V2666" s="9" t="s">
        <v>1327</v>
      </c>
      <c r="W2666" s="152" t="s">
        <v>1396</v>
      </c>
      <c r="X2666" s="243"/>
    </row>
    <row r="2667" spans="1:24" s="225" customFormat="1" ht="102">
      <c r="A2667" s="9" t="s">
        <v>8031</v>
      </c>
      <c r="B2667" s="3" t="s">
        <v>1318</v>
      </c>
      <c r="C2667" s="193" t="s">
        <v>4617</v>
      </c>
      <c r="D2667" s="190" t="s">
        <v>4618</v>
      </c>
      <c r="E2667" s="211" t="s">
        <v>5205</v>
      </c>
      <c r="F2667" s="243"/>
      <c r="G2667" s="161" t="s">
        <v>385</v>
      </c>
      <c r="H2667" s="241">
        <v>0</v>
      </c>
      <c r="I2667" s="34">
        <v>470000000</v>
      </c>
      <c r="J2667" s="21" t="s">
        <v>1316</v>
      </c>
      <c r="K2667" s="17" t="s">
        <v>1633</v>
      </c>
      <c r="L2667" s="235" t="s">
        <v>3905</v>
      </c>
      <c r="M2667" s="140" t="s">
        <v>383</v>
      </c>
      <c r="N2667" s="362" t="s">
        <v>6086</v>
      </c>
      <c r="O2667" s="3" t="s">
        <v>1368</v>
      </c>
      <c r="P2667" s="7" t="s">
        <v>1340</v>
      </c>
      <c r="Q2667" s="3" t="s">
        <v>1188</v>
      </c>
      <c r="R2667" s="211">
        <v>20</v>
      </c>
      <c r="S2667" s="102">
        <v>1890</v>
      </c>
      <c r="T2667" s="253">
        <f t="shared" si="634"/>
        <v>37800</v>
      </c>
      <c r="U2667" s="83">
        <f t="shared" si="635"/>
        <v>42336.000000000007</v>
      </c>
      <c r="V2667" s="9" t="s">
        <v>1327</v>
      </c>
      <c r="W2667" s="152" t="s">
        <v>1396</v>
      </c>
      <c r="X2667" s="243"/>
    </row>
    <row r="2668" spans="1:24" s="225" customFormat="1" ht="102">
      <c r="A2668" s="9" t="s">
        <v>8032</v>
      </c>
      <c r="B2668" s="3" t="s">
        <v>1318</v>
      </c>
      <c r="C2668" s="193" t="s">
        <v>4617</v>
      </c>
      <c r="D2668" s="190" t="s">
        <v>4618</v>
      </c>
      <c r="E2668" s="211" t="s">
        <v>5206</v>
      </c>
      <c r="F2668" s="243"/>
      <c r="G2668" s="161" t="s">
        <v>385</v>
      </c>
      <c r="H2668" s="241">
        <v>0</v>
      </c>
      <c r="I2668" s="34">
        <v>470000000</v>
      </c>
      <c r="J2668" s="21" t="s">
        <v>1316</v>
      </c>
      <c r="K2668" s="17" t="s">
        <v>1633</v>
      </c>
      <c r="L2668" s="235" t="s">
        <v>3905</v>
      </c>
      <c r="M2668" s="140" t="s">
        <v>383</v>
      </c>
      <c r="N2668" s="362" t="s">
        <v>6086</v>
      </c>
      <c r="O2668" s="3" t="s">
        <v>1368</v>
      </c>
      <c r="P2668" s="7" t="s">
        <v>1340</v>
      </c>
      <c r="Q2668" s="3" t="s">
        <v>1188</v>
      </c>
      <c r="R2668" s="211">
        <v>20</v>
      </c>
      <c r="S2668" s="102">
        <v>1575</v>
      </c>
      <c r="T2668" s="253">
        <f t="shared" si="634"/>
        <v>31500</v>
      </c>
      <c r="U2668" s="83">
        <f t="shared" si="635"/>
        <v>35280</v>
      </c>
      <c r="V2668" s="9" t="s">
        <v>1327</v>
      </c>
      <c r="W2668" s="152" t="s">
        <v>1396</v>
      </c>
      <c r="X2668" s="243"/>
    </row>
    <row r="2669" spans="1:24" s="225" customFormat="1" ht="102">
      <c r="A2669" s="9" t="s">
        <v>8033</v>
      </c>
      <c r="B2669" s="3" t="s">
        <v>1318</v>
      </c>
      <c r="C2669" s="193" t="s">
        <v>4617</v>
      </c>
      <c r="D2669" s="190" t="s">
        <v>4618</v>
      </c>
      <c r="E2669" s="211" t="s">
        <v>5207</v>
      </c>
      <c r="F2669" s="243"/>
      <c r="G2669" s="161" t="s">
        <v>385</v>
      </c>
      <c r="H2669" s="241">
        <v>0</v>
      </c>
      <c r="I2669" s="34">
        <v>470000000</v>
      </c>
      <c r="J2669" s="21" t="s">
        <v>1316</v>
      </c>
      <c r="K2669" s="17" t="s">
        <v>1633</v>
      </c>
      <c r="L2669" s="235" t="s">
        <v>3905</v>
      </c>
      <c r="M2669" s="140" t="s">
        <v>383</v>
      </c>
      <c r="N2669" s="362" t="s">
        <v>6086</v>
      </c>
      <c r="O2669" s="3" t="s">
        <v>1368</v>
      </c>
      <c r="P2669" s="7" t="s">
        <v>1340</v>
      </c>
      <c r="Q2669" s="3" t="s">
        <v>1188</v>
      </c>
      <c r="R2669" s="211">
        <v>20</v>
      </c>
      <c r="S2669" s="102">
        <v>1687.4970000000001</v>
      </c>
      <c r="T2669" s="253">
        <f t="shared" si="634"/>
        <v>33749.94</v>
      </c>
      <c r="U2669" s="83">
        <f t="shared" si="635"/>
        <v>37799.93280000001</v>
      </c>
      <c r="V2669" s="9" t="s">
        <v>1327</v>
      </c>
      <c r="W2669" s="152" t="s">
        <v>1396</v>
      </c>
      <c r="X2669" s="243"/>
    </row>
    <row r="2670" spans="1:24" s="225" customFormat="1" ht="102">
      <c r="A2670" s="9" t="s">
        <v>8034</v>
      </c>
      <c r="B2670" s="3" t="s">
        <v>1318</v>
      </c>
      <c r="C2670" s="193" t="s">
        <v>4617</v>
      </c>
      <c r="D2670" s="190" t="s">
        <v>4618</v>
      </c>
      <c r="E2670" s="211" t="s">
        <v>5208</v>
      </c>
      <c r="F2670" s="243"/>
      <c r="G2670" s="161" t="s">
        <v>385</v>
      </c>
      <c r="H2670" s="241">
        <v>0</v>
      </c>
      <c r="I2670" s="34">
        <v>470000000</v>
      </c>
      <c r="J2670" s="21" t="s">
        <v>1316</v>
      </c>
      <c r="K2670" s="17" t="s">
        <v>1633</v>
      </c>
      <c r="L2670" s="235" t="s">
        <v>3905</v>
      </c>
      <c r="M2670" s="140" t="s">
        <v>383</v>
      </c>
      <c r="N2670" s="362" t="s">
        <v>6086</v>
      </c>
      <c r="O2670" s="3" t="s">
        <v>1368</v>
      </c>
      <c r="P2670" s="7" t="s">
        <v>1340</v>
      </c>
      <c r="Q2670" s="3" t="s">
        <v>1188</v>
      </c>
      <c r="R2670" s="211">
        <v>20</v>
      </c>
      <c r="S2670" s="102">
        <v>1687.4970000000001</v>
      </c>
      <c r="T2670" s="253">
        <f t="shared" si="634"/>
        <v>33749.94</v>
      </c>
      <c r="U2670" s="83">
        <f t="shared" si="635"/>
        <v>37799.93280000001</v>
      </c>
      <c r="V2670" s="9" t="s">
        <v>1327</v>
      </c>
      <c r="W2670" s="152" t="s">
        <v>1396</v>
      </c>
      <c r="X2670" s="243"/>
    </row>
    <row r="2671" spans="1:24" s="225" customFormat="1" ht="102">
      <c r="A2671" s="9" t="s">
        <v>8035</v>
      </c>
      <c r="B2671" s="3" t="s">
        <v>1318</v>
      </c>
      <c r="C2671" s="193" t="s">
        <v>4617</v>
      </c>
      <c r="D2671" s="190" t="s">
        <v>4618</v>
      </c>
      <c r="E2671" s="211" t="s">
        <v>5209</v>
      </c>
      <c r="F2671" s="243"/>
      <c r="G2671" s="161" t="s">
        <v>385</v>
      </c>
      <c r="H2671" s="241">
        <v>0</v>
      </c>
      <c r="I2671" s="34">
        <v>470000000</v>
      </c>
      <c r="J2671" s="21" t="s">
        <v>1316</v>
      </c>
      <c r="K2671" s="17" t="s">
        <v>1633</v>
      </c>
      <c r="L2671" s="235" t="s">
        <v>3905</v>
      </c>
      <c r="M2671" s="140" t="s">
        <v>383</v>
      </c>
      <c r="N2671" s="362" t="s">
        <v>6086</v>
      </c>
      <c r="O2671" s="3" t="s">
        <v>1368</v>
      </c>
      <c r="P2671" s="7" t="s">
        <v>1340</v>
      </c>
      <c r="Q2671" s="3" t="s">
        <v>1188</v>
      </c>
      <c r="R2671" s="211">
        <v>20</v>
      </c>
      <c r="S2671" s="102">
        <v>1575</v>
      </c>
      <c r="T2671" s="253">
        <f t="shared" ref="T2671:T2734" si="636">R2671*S2671</f>
        <v>31500</v>
      </c>
      <c r="U2671" s="83">
        <f t="shared" si="635"/>
        <v>35280</v>
      </c>
      <c r="V2671" s="9" t="s">
        <v>1327</v>
      </c>
      <c r="W2671" s="152" t="s">
        <v>1396</v>
      </c>
      <c r="X2671" s="243"/>
    </row>
    <row r="2672" spans="1:24" s="225" customFormat="1" ht="102">
      <c r="A2672" s="9" t="s">
        <v>8036</v>
      </c>
      <c r="B2672" s="3" t="s">
        <v>1318</v>
      </c>
      <c r="C2672" s="193" t="s">
        <v>4617</v>
      </c>
      <c r="D2672" s="190" t="s">
        <v>4618</v>
      </c>
      <c r="E2672" s="211" t="s">
        <v>5210</v>
      </c>
      <c r="F2672" s="243"/>
      <c r="G2672" s="161" t="s">
        <v>385</v>
      </c>
      <c r="H2672" s="241">
        <v>0</v>
      </c>
      <c r="I2672" s="34">
        <v>470000000</v>
      </c>
      <c r="J2672" s="21" t="s">
        <v>1316</v>
      </c>
      <c r="K2672" s="17" t="s">
        <v>1633</v>
      </c>
      <c r="L2672" s="235" t="s">
        <v>3905</v>
      </c>
      <c r="M2672" s="140" t="s">
        <v>383</v>
      </c>
      <c r="N2672" s="362" t="s">
        <v>6086</v>
      </c>
      <c r="O2672" s="3" t="s">
        <v>1368</v>
      </c>
      <c r="P2672" s="7" t="s">
        <v>1340</v>
      </c>
      <c r="Q2672" s="3" t="s">
        <v>1188</v>
      </c>
      <c r="R2672" s="211">
        <v>20</v>
      </c>
      <c r="S2672" s="102">
        <v>1575</v>
      </c>
      <c r="T2672" s="253">
        <f t="shared" si="636"/>
        <v>31500</v>
      </c>
      <c r="U2672" s="83">
        <f t="shared" si="635"/>
        <v>35280</v>
      </c>
      <c r="V2672" s="9" t="s">
        <v>1327</v>
      </c>
      <c r="W2672" s="152" t="s">
        <v>1396</v>
      </c>
      <c r="X2672" s="243"/>
    </row>
    <row r="2673" spans="1:24" s="225" customFormat="1" ht="102">
      <c r="A2673" s="9" t="s">
        <v>8037</v>
      </c>
      <c r="B2673" s="3" t="s">
        <v>1318</v>
      </c>
      <c r="C2673" s="193" t="s">
        <v>4617</v>
      </c>
      <c r="D2673" s="190" t="s">
        <v>4618</v>
      </c>
      <c r="E2673" s="211" t="s">
        <v>5211</v>
      </c>
      <c r="F2673" s="243"/>
      <c r="G2673" s="161" t="s">
        <v>385</v>
      </c>
      <c r="H2673" s="241">
        <v>0</v>
      </c>
      <c r="I2673" s="34">
        <v>470000000</v>
      </c>
      <c r="J2673" s="21" t="s">
        <v>1316</v>
      </c>
      <c r="K2673" s="17" t="s">
        <v>1633</v>
      </c>
      <c r="L2673" s="235" t="s">
        <v>3905</v>
      </c>
      <c r="M2673" s="140" t="s">
        <v>383</v>
      </c>
      <c r="N2673" s="362" t="s">
        <v>6086</v>
      </c>
      <c r="O2673" s="3" t="s">
        <v>1368</v>
      </c>
      <c r="P2673" s="7" t="s">
        <v>1340</v>
      </c>
      <c r="Q2673" s="3" t="s">
        <v>1188</v>
      </c>
      <c r="R2673" s="211">
        <v>20</v>
      </c>
      <c r="S2673" s="102">
        <v>1890</v>
      </c>
      <c r="T2673" s="253">
        <f t="shared" si="636"/>
        <v>37800</v>
      </c>
      <c r="U2673" s="83">
        <f t="shared" si="635"/>
        <v>42336.000000000007</v>
      </c>
      <c r="V2673" s="9" t="s">
        <v>1327</v>
      </c>
      <c r="W2673" s="152" t="s">
        <v>1396</v>
      </c>
      <c r="X2673" s="243"/>
    </row>
    <row r="2674" spans="1:24" s="225" customFormat="1" ht="102">
      <c r="A2674" s="9" t="s">
        <v>8038</v>
      </c>
      <c r="B2674" s="3" t="s">
        <v>1318</v>
      </c>
      <c r="C2674" s="193" t="s">
        <v>4617</v>
      </c>
      <c r="D2674" s="190" t="s">
        <v>4618</v>
      </c>
      <c r="E2674" s="211" t="s">
        <v>5212</v>
      </c>
      <c r="F2674" s="243"/>
      <c r="G2674" s="161" t="s">
        <v>385</v>
      </c>
      <c r="H2674" s="241">
        <v>0</v>
      </c>
      <c r="I2674" s="34">
        <v>470000000</v>
      </c>
      <c r="J2674" s="21" t="s">
        <v>1316</v>
      </c>
      <c r="K2674" s="17" t="s">
        <v>1633</v>
      </c>
      <c r="L2674" s="235" t="s">
        <v>3905</v>
      </c>
      <c r="M2674" s="140" t="s">
        <v>383</v>
      </c>
      <c r="N2674" s="362" t="s">
        <v>6086</v>
      </c>
      <c r="O2674" s="3" t="s">
        <v>1368</v>
      </c>
      <c r="P2674" s="7" t="s">
        <v>1340</v>
      </c>
      <c r="Q2674" s="3" t="s">
        <v>1188</v>
      </c>
      <c r="R2674" s="211">
        <v>20</v>
      </c>
      <c r="S2674" s="102">
        <v>1575</v>
      </c>
      <c r="T2674" s="253">
        <f t="shared" si="636"/>
        <v>31500</v>
      </c>
      <c r="U2674" s="83">
        <f t="shared" si="635"/>
        <v>35280</v>
      </c>
      <c r="V2674" s="9" t="s">
        <v>1327</v>
      </c>
      <c r="W2674" s="152" t="s">
        <v>1396</v>
      </c>
      <c r="X2674" s="243"/>
    </row>
    <row r="2675" spans="1:24" s="225" customFormat="1" ht="102">
      <c r="A2675" s="9" t="s">
        <v>8039</v>
      </c>
      <c r="B2675" s="3" t="s">
        <v>1318</v>
      </c>
      <c r="C2675" s="193" t="s">
        <v>4617</v>
      </c>
      <c r="D2675" s="190" t="s">
        <v>4618</v>
      </c>
      <c r="E2675" s="211" t="s">
        <v>5213</v>
      </c>
      <c r="F2675" s="243"/>
      <c r="G2675" s="161" t="s">
        <v>385</v>
      </c>
      <c r="H2675" s="241">
        <v>0</v>
      </c>
      <c r="I2675" s="34">
        <v>470000000</v>
      </c>
      <c r="J2675" s="21" t="s">
        <v>1316</v>
      </c>
      <c r="K2675" s="17" t="s">
        <v>1633</v>
      </c>
      <c r="L2675" s="235" t="s">
        <v>3905</v>
      </c>
      <c r="M2675" s="140" t="s">
        <v>383</v>
      </c>
      <c r="N2675" s="362" t="s">
        <v>6086</v>
      </c>
      <c r="O2675" s="3" t="s">
        <v>1368</v>
      </c>
      <c r="P2675" s="7" t="s">
        <v>1340</v>
      </c>
      <c r="Q2675" s="3" t="s">
        <v>1188</v>
      </c>
      <c r="R2675" s="211">
        <v>10</v>
      </c>
      <c r="S2675" s="102">
        <v>5040</v>
      </c>
      <c r="T2675" s="253">
        <f t="shared" si="636"/>
        <v>50400</v>
      </c>
      <c r="U2675" s="83">
        <f t="shared" si="635"/>
        <v>56448.000000000007</v>
      </c>
      <c r="V2675" s="9" t="s">
        <v>1327</v>
      </c>
      <c r="W2675" s="152" t="s">
        <v>1396</v>
      </c>
      <c r="X2675" s="243"/>
    </row>
    <row r="2676" spans="1:24" s="225" customFormat="1" ht="102">
      <c r="A2676" s="9" t="s">
        <v>8040</v>
      </c>
      <c r="B2676" s="3" t="s">
        <v>1318</v>
      </c>
      <c r="C2676" s="193" t="s">
        <v>4617</v>
      </c>
      <c r="D2676" s="190" t="s">
        <v>4618</v>
      </c>
      <c r="E2676" s="211" t="s">
        <v>5214</v>
      </c>
      <c r="F2676" s="243"/>
      <c r="G2676" s="161" t="s">
        <v>385</v>
      </c>
      <c r="H2676" s="241">
        <v>0</v>
      </c>
      <c r="I2676" s="34">
        <v>470000000</v>
      </c>
      <c r="J2676" s="21" t="s">
        <v>1316</v>
      </c>
      <c r="K2676" s="17" t="s">
        <v>1633</v>
      </c>
      <c r="L2676" s="235" t="s">
        <v>3905</v>
      </c>
      <c r="M2676" s="140" t="s">
        <v>383</v>
      </c>
      <c r="N2676" s="362" t="s">
        <v>6086</v>
      </c>
      <c r="O2676" s="3" t="s">
        <v>1368</v>
      </c>
      <c r="P2676" s="7" t="s">
        <v>1340</v>
      </c>
      <c r="Q2676" s="3" t="s">
        <v>1188</v>
      </c>
      <c r="R2676" s="211">
        <v>10</v>
      </c>
      <c r="S2676" s="102">
        <v>4095</v>
      </c>
      <c r="T2676" s="253">
        <f t="shared" si="636"/>
        <v>40950</v>
      </c>
      <c r="U2676" s="83">
        <f t="shared" si="635"/>
        <v>45864.000000000007</v>
      </c>
      <c r="V2676" s="9" t="s">
        <v>1327</v>
      </c>
      <c r="W2676" s="152" t="s">
        <v>1396</v>
      </c>
      <c r="X2676" s="243"/>
    </row>
    <row r="2677" spans="1:24" s="225" customFormat="1" ht="102">
      <c r="A2677" s="9" t="s">
        <v>8041</v>
      </c>
      <c r="B2677" s="3" t="s">
        <v>1318</v>
      </c>
      <c r="C2677" s="193" t="s">
        <v>4617</v>
      </c>
      <c r="D2677" s="190" t="s">
        <v>4618</v>
      </c>
      <c r="E2677" s="211" t="s">
        <v>5215</v>
      </c>
      <c r="F2677" s="243"/>
      <c r="G2677" s="161" t="s">
        <v>385</v>
      </c>
      <c r="H2677" s="241">
        <v>0</v>
      </c>
      <c r="I2677" s="34">
        <v>470000000</v>
      </c>
      <c r="J2677" s="21" t="s">
        <v>1316</v>
      </c>
      <c r="K2677" s="17" t="s">
        <v>1633</v>
      </c>
      <c r="L2677" s="235" t="s">
        <v>3905</v>
      </c>
      <c r="M2677" s="140" t="s">
        <v>383</v>
      </c>
      <c r="N2677" s="362" t="s">
        <v>6086</v>
      </c>
      <c r="O2677" s="3" t="s">
        <v>1368</v>
      </c>
      <c r="P2677" s="7" t="s">
        <v>1340</v>
      </c>
      <c r="Q2677" s="3" t="s">
        <v>1188</v>
      </c>
      <c r="R2677" s="211">
        <v>10</v>
      </c>
      <c r="S2677" s="102">
        <v>3675</v>
      </c>
      <c r="T2677" s="253">
        <f t="shared" si="636"/>
        <v>36750</v>
      </c>
      <c r="U2677" s="83">
        <f t="shared" si="635"/>
        <v>41160.000000000007</v>
      </c>
      <c r="V2677" s="9" t="s">
        <v>1327</v>
      </c>
      <c r="W2677" s="152" t="s">
        <v>1396</v>
      </c>
      <c r="X2677" s="243"/>
    </row>
    <row r="2678" spans="1:24" s="225" customFormat="1" ht="102">
      <c r="A2678" s="9" t="s">
        <v>8042</v>
      </c>
      <c r="B2678" s="3" t="s">
        <v>1318</v>
      </c>
      <c r="C2678" s="193" t="s">
        <v>4617</v>
      </c>
      <c r="D2678" s="190" t="s">
        <v>4618</v>
      </c>
      <c r="E2678" s="211" t="s">
        <v>5216</v>
      </c>
      <c r="F2678" s="243"/>
      <c r="G2678" s="161" t="s">
        <v>385</v>
      </c>
      <c r="H2678" s="241">
        <v>0</v>
      </c>
      <c r="I2678" s="34">
        <v>470000000</v>
      </c>
      <c r="J2678" s="21" t="s">
        <v>1316</v>
      </c>
      <c r="K2678" s="17" t="s">
        <v>1633</v>
      </c>
      <c r="L2678" s="235" t="s">
        <v>3905</v>
      </c>
      <c r="M2678" s="140" t="s">
        <v>383</v>
      </c>
      <c r="N2678" s="362" t="s">
        <v>6086</v>
      </c>
      <c r="O2678" s="3" t="s">
        <v>1368</v>
      </c>
      <c r="P2678" s="7" t="s">
        <v>1340</v>
      </c>
      <c r="Q2678" s="3" t="s">
        <v>1188</v>
      </c>
      <c r="R2678" s="211">
        <v>10</v>
      </c>
      <c r="S2678" s="102">
        <v>989.1</v>
      </c>
      <c r="T2678" s="253">
        <f t="shared" si="636"/>
        <v>9891</v>
      </c>
      <c r="U2678" s="83">
        <f t="shared" si="635"/>
        <v>11077.920000000002</v>
      </c>
      <c r="V2678" s="9" t="s">
        <v>1327</v>
      </c>
      <c r="W2678" s="152" t="s">
        <v>1396</v>
      </c>
      <c r="X2678" s="243"/>
    </row>
    <row r="2679" spans="1:24" s="225" customFormat="1" ht="102">
      <c r="A2679" s="9" t="s">
        <v>8043</v>
      </c>
      <c r="B2679" s="3" t="s">
        <v>1318</v>
      </c>
      <c r="C2679" s="193" t="s">
        <v>4617</v>
      </c>
      <c r="D2679" s="190" t="s">
        <v>4618</v>
      </c>
      <c r="E2679" s="211" t="s">
        <v>5217</v>
      </c>
      <c r="F2679" s="243"/>
      <c r="G2679" s="161" t="s">
        <v>385</v>
      </c>
      <c r="H2679" s="241">
        <v>0</v>
      </c>
      <c r="I2679" s="34">
        <v>470000000</v>
      </c>
      <c r="J2679" s="21" t="s">
        <v>1316</v>
      </c>
      <c r="K2679" s="17" t="s">
        <v>1633</v>
      </c>
      <c r="L2679" s="235" t="s">
        <v>3905</v>
      </c>
      <c r="M2679" s="140" t="s">
        <v>383</v>
      </c>
      <c r="N2679" s="362" t="s">
        <v>6086</v>
      </c>
      <c r="O2679" s="3" t="s">
        <v>1368</v>
      </c>
      <c r="P2679" s="7" t="s">
        <v>1340</v>
      </c>
      <c r="Q2679" s="3" t="s">
        <v>1188</v>
      </c>
      <c r="R2679" s="211">
        <v>10</v>
      </c>
      <c r="S2679" s="102">
        <v>1781.241</v>
      </c>
      <c r="T2679" s="253">
        <f t="shared" si="636"/>
        <v>17812.41</v>
      </c>
      <c r="U2679" s="83">
        <f t="shared" si="635"/>
        <v>19949.899200000003</v>
      </c>
      <c r="V2679" s="9" t="s">
        <v>1327</v>
      </c>
      <c r="W2679" s="152" t="s">
        <v>1396</v>
      </c>
      <c r="X2679" s="243"/>
    </row>
    <row r="2680" spans="1:24" s="225" customFormat="1" ht="102">
      <c r="A2680" s="9" t="s">
        <v>8044</v>
      </c>
      <c r="B2680" s="3" t="s">
        <v>1318</v>
      </c>
      <c r="C2680" s="193" t="s">
        <v>4617</v>
      </c>
      <c r="D2680" s="190" t="s">
        <v>4618</v>
      </c>
      <c r="E2680" s="211" t="s">
        <v>5218</v>
      </c>
      <c r="F2680" s="243"/>
      <c r="G2680" s="161" t="s">
        <v>385</v>
      </c>
      <c r="H2680" s="241">
        <v>0</v>
      </c>
      <c r="I2680" s="34">
        <v>470000000</v>
      </c>
      <c r="J2680" s="21" t="s">
        <v>1316</v>
      </c>
      <c r="K2680" s="17" t="s">
        <v>1633</v>
      </c>
      <c r="L2680" s="235" t="s">
        <v>3905</v>
      </c>
      <c r="M2680" s="140" t="s">
        <v>383</v>
      </c>
      <c r="N2680" s="362" t="s">
        <v>6086</v>
      </c>
      <c r="O2680" s="3" t="s">
        <v>1368</v>
      </c>
      <c r="P2680" s="7" t="s">
        <v>1340</v>
      </c>
      <c r="Q2680" s="3" t="s">
        <v>1188</v>
      </c>
      <c r="R2680" s="211">
        <v>10</v>
      </c>
      <c r="S2680" s="102">
        <v>1781.241</v>
      </c>
      <c r="T2680" s="253">
        <f t="shared" si="636"/>
        <v>17812.41</v>
      </c>
      <c r="U2680" s="83">
        <f t="shared" si="635"/>
        <v>19949.899200000003</v>
      </c>
      <c r="V2680" s="9" t="s">
        <v>1327</v>
      </c>
      <c r="W2680" s="152" t="s">
        <v>1396</v>
      </c>
      <c r="X2680" s="243"/>
    </row>
    <row r="2681" spans="1:24" s="225" customFormat="1" ht="102">
      <c r="A2681" s="9" t="s">
        <v>8045</v>
      </c>
      <c r="B2681" s="3" t="s">
        <v>1318</v>
      </c>
      <c r="C2681" s="193" t="s">
        <v>4617</v>
      </c>
      <c r="D2681" s="190" t="s">
        <v>4618</v>
      </c>
      <c r="E2681" s="211" t="s">
        <v>5219</v>
      </c>
      <c r="F2681" s="243"/>
      <c r="G2681" s="161" t="s">
        <v>385</v>
      </c>
      <c r="H2681" s="241">
        <v>0</v>
      </c>
      <c r="I2681" s="34">
        <v>470000000</v>
      </c>
      <c r="J2681" s="21" t="s">
        <v>1316</v>
      </c>
      <c r="K2681" s="17" t="s">
        <v>1633</v>
      </c>
      <c r="L2681" s="235" t="s">
        <v>3905</v>
      </c>
      <c r="M2681" s="140" t="s">
        <v>383</v>
      </c>
      <c r="N2681" s="362" t="s">
        <v>6086</v>
      </c>
      <c r="O2681" s="3" t="s">
        <v>1368</v>
      </c>
      <c r="P2681" s="7" t="s">
        <v>1340</v>
      </c>
      <c r="Q2681" s="3" t="s">
        <v>1188</v>
      </c>
      <c r="R2681" s="211">
        <v>10</v>
      </c>
      <c r="S2681" s="102">
        <v>1687.4970000000001</v>
      </c>
      <c r="T2681" s="253">
        <f t="shared" si="636"/>
        <v>16874.97</v>
      </c>
      <c r="U2681" s="83">
        <f t="shared" si="635"/>
        <v>18899.966400000005</v>
      </c>
      <c r="V2681" s="9" t="s">
        <v>1327</v>
      </c>
      <c r="W2681" s="152" t="s">
        <v>1396</v>
      </c>
      <c r="X2681" s="243"/>
    </row>
    <row r="2682" spans="1:24" s="225" customFormat="1" ht="102">
      <c r="A2682" s="9" t="s">
        <v>8046</v>
      </c>
      <c r="B2682" s="3" t="s">
        <v>1318</v>
      </c>
      <c r="C2682" s="193" t="s">
        <v>4617</v>
      </c>
      <c r="D2682" s="190" t="s">
        <v>4618</v>
      </c>
      <c r="E2682" s="211" t="s">
        <v>5220</v>
      </c>
      <c r="F2682" s="243"/>
      <c r="G2682" s="161" t="s">
        <v>385</v>
      </c>
      <c r="H2682" s="241">
        <v>0</v>
      </c>
      <c r="I2682" s="34">
        <v>470000000</v>
      </c>
      <c r="J2682" s="21" t="s">
        <v>1316</v>
      </c>
      <c r="K2682" s="17" t="s">
        <v>1633</v>
      </c>
      <c r="L2682" s="235" t="s">
        <v>3905</v>
      </c>
      <c r="M2682" s="140" t="s">
        <v>383</v>
      </c>
      <c r="N2682" s="362" t="s">
        <v>6086</v>
      </c>
      <c r="O2682" s="3" t="s">
        <v>1368</v>
      </c>
      <c r="P2682" s="7" t="s">
        <v>1340</v>
      </c>
      <c r="Q2682" s="3" t="s">
        <v>1188</v>
      </c>
      <c r="R2682" s="211">
        <v>10</v>
      </c>
      <c r="S2682" s="102">
        <v>1781.241</v>
      </c>
      <c r="T2682" s="253">
        <f t="shared" si="636"/>
        <v>17812.41</v>
      </c>
      <c r="U2682" s="83">
        <f t="shared" si="635"/>
        <v>19949.899200000003</v>
      </c>
      <c r="V2682" s="9" t="s">
        <v>1327</v>
      </c>
      <c r="W2682" s="152" t="s">
        <v>1396</v>
      </c>
      <c r="X2682" s="243"/>
    </row>
    <row r="2683" spans="1:24" s="225" customFormat="1" ht="102">
      <c r="A2683" s="9" t="s">
        <v>8047</v>
      </c>
      <c r="B2683" s="3" t="s">
        <v>1318</v>
      </c>
      <c r="C2683" s="193" t="s">
        <v>4617</v>
      </c>
      <c r="D2683" s="190" t="s">
        <v>4618</v>
      </c>
      <c r="E2683" s="211" t="s">
        <v>5204</v>
      </c>
      <c r="F2683" s="243"/>
      <c r="G2683" s="161" t="s">
        <v>385</v>
      </c>
      <c r="H2683" s="241">
        <v>0</v>
      </c>
      <c r="I2683" s="34">
        <v>470000000</v>
      </c>
      <c r="J2683" s="21" t="s">
        <v>1316</v>
      </c>
      <c r="K2683" s="17" t="s">
        <v>1633</v>
      </c>
      <c r="L2683" s="235" t="s">
        <v>3905</v>
      </c>
      <c r="M2683" s="140" t="s">
        <v>383</v>
      </c>
      <c r="N2683" s="362" t="s">
        <v>6086</v>
      </c>
      <c r="O2683" s="3" t="s">
        <v>1368</v>
      </c>
      <c r="P2683" s="7" t="s">
        <v>1340</v>
      </c>
      <c r="Q2683" s="3" t="s">
        <v>1188</v>
      </c>
      <c r="R2683" s="211">
        <v>10</v>
      </c>
      <c r="S2683" s="102">
        <v>1781.241</v>
      </c>
      <c r="T2683" s="253">
        <f t="shared" si="636"/>
        <v>17812.41</v>
      </c>
      <c r="U2683" s="83">
        <f t="shared" si="635"/>
        <v>19949.899200000003</v>
      </c>
      <c r="V2683" s="9" t="s">
        <v>1327</v>
      </c>
      <c r="W2683" s="152" t="s">
        <v>1396</v>
      </c>
      <c r="X2683" s="243"/>
    </row>
    <row r="2684" spans="1:24" s="225" customFormat="1" ht="102">
      <c r="A2684" s="9" t="s">
        <v>8048</v>
      </c>
      <c r="B2684" s="3" t="s">
        <v>1318</v>
      </c>
      <c r="C2684" s="193" t="s">
        <v>4617</v>
      </c>
      <c r="D2684" s="190" t="s">
        <v>4618</v>
      </c>
      <c r="E2684" s="211" t="s">
        <v>5221</v>
      </c>
      <c r="F2684" s="243"/>
      <c r="G2684" s="161" t="s">
        <v>385</v>
      </c>
      <c r="H2684" s="241">
        <v>0</v>
      </c>
      <c r="I2684" s="34">
        <v>470000000</v>
      </c>
      <c r="J2684" s="21" t="s">
        <v>1316</v>
      </c>
      <c r="K2684" s="17" t="s">
        <v>1633</v>
      </c>
      <c r="L2684" s="235" t="s">
        <v>3905</v>
      </c>
      <c r="M2684" s="140" t="s">
        <v>383</v>
      </c>
      <c r="N2684" s="362" t="s">
        <v>6086</v>
      </c>
      <c r="O2684" s="3" t="s">
        <v>1368</v>
      </c>
      <c r="P2684" s="7" t="s">
        <v>1340</v>
      </c>
      <c r="Q2684" s="3" t="s">
        <v>1188</v>
      </c>
      <c r="R2684" s="211">
        <v>10</v>
      </c>
      <c r="S2684" s="102">
        <v>1781.241</v>
      </c>
      <c r="T2684" s="253">
        <f t="shared" si="636"/>
        <v>17812.41</v>
      </c>
      <c r="U2684" s="83">
        <f t="shared" si="635"/>
        <v>19949.899200000003</v>
      </c>
      <c r="V2684" s="9" t="s">
        <v>1327</v>
      </c>
      <c r="W2684" s="152" t="s">
        <v>1396</v>
      </c>
      <c r="X2684" s="243"/>
    </row>
    <row r="2685" spans="1:24" s="225" customFormat="1" ht="102">
      <c r="A2685" s="9" t="s">
        <v>8049</v>
      </c>
      <c r="B2685" s="3" t="s">
        <v>1318</v>
      </c>
      <c r="C2685" s="193" t="s">
        <v>4617</v>
      </c>
      <c r="D2685" s="190" t="s">
        <v>4618</v>
      </c>
      <c r="E2685" s="211" t="s">
        <v>5222</v>
      </c>
      <c r="F2685" s="243"/>
      <c r="G2685" s="161" t="s">
        <v>385</v>
      </c>
      <c r="H2685" s="241">
        <v>0</v>
      </c>
      <c r="I2685" s="34">
        <v>470000000</v>
      </c>
      <c r="J2685" s="21" t="s">
        <v>1316</v>
      </c>
      <c r="K2685" s="17" t="s">
        <v>1633</v>
      </c>
      <c r="L2685" s="235" t="s">
        <v>3905</v>
      </c>
      <c r="M2685" s="140" t="s">
        <v>383</v>
      </c>
      <c r="N2685" s="362" t="s">
        <v>6086</v>
      </c>
      <c r="O2685" s="3" t="s">
        <v>1368</v>
      </c>
      <c r="P2685" s="7" t="s">
        <v>1340</v>
      </c>
      <c r="Q2685" s="3" t="s">
        <v>1188</v>
      </c>
      <c r="R2685" s="211">
        <v>10</v>
      </c>
      <c r="S2685" s="102">
        <v>1687.4970000000001</v>
      </c>
      <c r="T2685" s="253">
        <f t="shared" si="636"/>
        <v>16874.97</v>
      </c>
      <c r="U2685" s="83">
        <f t="shared" si="635"/>
        <v>18899.966400000005</v>
      </c>
      <c r="V2685" s="9" t="s">
        <v>1327</v>
      </c>
      <c r="W2685" s="152" t="s">
        <v>1396</v>
      </c>
      <c r="X2685" s="243"/>
    </row>
    <row r="2686" spans="1:24" s="225" customFormat="1" ht="102">
      <c r="A2686" s="9" t="s">
        <v>8050</v>
      </c>
      <c r="B2686" s="3" t="s">
        <v>1318</v>
      </c>
      <c r="C2686" s="193" t="s">
        <v>4617</v>
      </c>
      <c r="D2686" s="190" t="s">
        <v>4618</v>
      </c>
      <c r="E2686" s="212" t="s">
        <v>8880</v>
      </c>
      <c r="F2686" s="243"/>
      <c r="G2686" s="161" t="s">
        <v>385</v>
      </c>
      <c r="H2686" s="241">
        <v>0</v>
      </c>
      <c r="I2686" s="34">
        <v>470000000</v>
      </c>
      <c r="J2686" s="21" t="s">
        <v>1316</v>
      </c>
      <c r="K2686" s="17" t="s">
        <v>1633</v>
      </c>
      <c r="L2686" s="235" t="s">
        <v>3905</v>
      </c>
      <c r="M2686" s="140" t="s">
        <v>383</v>
      </c>
      <c r="N2686" s="362" t="s">
        <v>6086</v>
      </c>
      <c r="O2686" s="3" t="s">
        <v>1368</v>
      </c>
      <c r="P2686" s="7" t="s">
        <v>1340</v>
      </c>
      <c r="Q2686" s="3" t="s">
        <v>1188</v>
      </c>
      <c r="R2686" s="211">
        <v>10</v>
      </c>
      <c r="S2686" s="102">
        <v>1687.4970000000001</v>
      </c>
      <c r="T2686" s="253">
        <f t="shared" si="636"/>
        <v>16874.97</v>
      </c>
      <c r="U2686" s="83">
        <f t="shared" si="635"/>
        <v>18899.966400000005</v>
      </c>
      <c r="V2686" s="9" t="s">
        <v>1327</v>
      </c>
      <c r="W2686" s="152" t="s">
        <v>1396</v>
      </c>
      <c r="X2686" s="243"/>
    </row>
    <row r="2687" spans="1:24" s="225" customFormat="1" ht="102">
      <c r="A2687" s="9" t="s">
        <v>8051</v>
      </c>
      <c r="B2687" s="3" t="s">
        <v>1318</v>
      </c>
      <c r="C2687" s="192" t="s">
        <v>4751</v>
      </c>
      <c r="D2687" s="190" t="s">
        <v>4752</v>
      </c>
      <c r="E2687" s="212" t="s">
        <v>8881</v>
      </c>
      <c r="F2687" s="243"/>
      <c r="G2687" s="161" t="s">
        <v>385</v>
      </c>
      <c r="H2687" s="241">
        <v>0</v>
      </c>
      <c r="I2687" s="34">
        <v>470000000</v>
      </c>
      <c r="J2687" s="21" t="s">
        <v>1316</v>
      </c>
      <c r="K2687" s="17" t="s">
        <v>1633</v>
      </c>
      <c r="L2687" s="235" t="s">
        <v>3905</v>
      </c>
      <c r="M2687" s="140" t="s">
        <v>383</v>
      </c>
      <c r="N2687" s="362" t="s">
        <v>6086</v>
      </c>
      <c r="O2687" s="3" t="s">
        <v>1368</v>
      </c>
      <c r="P2687" s="7" t="s">
        <v>1340</v>
      </c>
      <c r="Q2687" s="3" t="s">
        <v>1188</v>
      </c>
      <c r="R2687" s="211">
        <v>4</v>
      </c>
      <c r="S2687" s="102">
        <v>2256000</v>
      </c>
      <c r="T2687" s="253">
        <f t="shared" si="636"/>
        <v>9024000</v>
      </c>
      <c r="U2687" s="83">
        <f t="shared" si="635"/>
        <v>10106880.000000002</v>
      </c>
      <c r="V2687" s="9" t="s">
        <v>1327</v>
      </c>
      <c r="W2687" s="152" t="s">
        <v>1396</v>
      </c>
      <c r="X2687" s="243"/>
    </row>
    <row r="2688" spans="1:24" s="225" customFormat="1" ht="102">
      <c r="A2688" s="9" t="s">
        <v>8052</v>
      </c>
      <c r="B2688" s="3" t="s">
        <v>1318</v>
      </c>
      <c r="C2688" s="192" t="s">
        <v>5223</v>
      </c>
      <c r="D2688" s="201" t="s">
        <v>5224</v>
      </c>
      <c r="E2688" s="199" t="s">
        <v>5225</v>
      </c>
      <c r="F2688" s="243"/>
      <c r="G2688" s="161" t="s">
        <v>385</v>
      </c>
      <c r="H2688" s="241">
        <v>0</v>
      </c>
      <c r="I2688" s="34">
        <v>470000000</v>
      </c>
      <c r="J2688" s="21" t="s">
        <v>1316</v>
      </c>
      <c r="K2688" s="17" t="s">
        <v>1633</v>
      </c>
      <c r="L2688" s="235" t="s">
        <v>3905</v>
      </c>
      <c r="M2688" s="140" t="s">
        <v>383</v>
      </c>
      <c r="N2688" s="362" t="s">
        <v>6086</v>
      </c>
      <c r="O2688" s="3" t="s">
        <v>1368</v>
      </c>
      <c r="P2688" s="7" t="s">
        <v>1340</v>
      </c>
      <c r="Q2688" s="3" t="s">
        <v>1188</v>
      </c>
      <c r="R2688" s="259">
        <v>1</v>
      </c>
      <c r="S2688" s="102">
        <v>348214</v>
      </c>
      <c r="T2688" s="253">
        <f t="shared" si="636"/>
        <v>348214</v>
      </c>
      <c r="U2688" s="83">
        <f t="shared" si="635"/>
        <v>389999.68000000005</v>
      </c>
      <c r="V2688" s="9" t="s">
        <v>1327</v>
      </c>
      <c r="W2688" s="152" t="s">
        <v>1396</v>
      </c>
      <c r="X2688" s="243"/>
    </row>
    <row r="2689" spans="1:24" s="225" customFormat="1" ht="102">
      <c r="A2689" s="9" t="s">
        <v>8053</v>
      </c>
      <c r="B2689" s="3" t="s">
        <v>1318</v>
      </c>
      <c r="C2689" s="192" t="s">
        <v>5223</v>
      </c>
      <c r="D2689" s="201" t="s">
        <v>5065</v>
      </c>
      <c r="E2689" s="199" t="s">
        <v>5226</v>
      </c>
      <c r="F2689" s="243"/>
      <c r="G2689" s="161" t="s">
        <v>385</v>
      </c>
      <c r="H2689" s="241">
        <v>0</v>
      </c>
      <c r="I2689" s="34">
        <v>470000000</v>
      </c>
      <c r="J2689" s="21" t="s">
        <v>1316</v>
      </c>
      <c r="K2689" s="17" t="s">
        <v>1633</v>
      </c>
      <c r="L2689" s="235" t="s">
        <v>3905</v>
      </c>
      <c r="M2689" s="140" t="s">
        <v>383</v>
      </c>
      <c r="N2689" s="362" t="s">
        <v>6086</v>
      </c>
      <c r="O2689" s="3" t="s">
        <v>1368</v>
      </c>
      <c r="P2689" s="7" t="s">
        <v>1340</v>
      </c>
      <c r="Q2689" s="3" t="s">
        <v>1188</v>
      </c>
      <c r="R2689" s="259">
        <v>1</v>
      </c>
      <c r="S2689" s="102">
        <v>156250</v>
      </c>
      <c r="T2689" s="253">
        <f t="shared" si="636"/>
        <v>156250</v>
      </c>
      <c r="U2689" s="83">
        <f t="shared" si="635"/>
        <v>175000.00000000003</v>
      </c>
      <c r="V2689" s="9" t="s">
        <v>1327</v>
      </c>
      <c r="W2689" s="152" t="s">
        <v>1396</v>
      </c>
      <c r="X2689" s="243"/>
    </row>
    <row r="2690" spans="1:24" s="225" customFormat="1" ht="102">
      <c r="A2690" s="9" t="s">
        <v>8054</v>
      </c>
      <c r="B2690" s="3" t="s">
        <v>1318</v>
      </c>
      <c r="C2690" s="192" t="s">
        <v>5223</v>
      </c>
      <c r="D2690" s="201" t="s">
        <v>5065</v>
      </c>
      <c r="E2690" s="199" t="s">
        <v>5227</v>
      </c>
      <c r="F2690" s="243"/>
      <c r="G2690" s="161" t="s">
        <v>385</v>
      </c>
      <c r="H2690" s="241">
        <v>0</v>
      </c>
      <c r="I2690" s="34">
        <v>470000000</v>
      </c>
      <c r="J2690" s="21" t="s">
        <v>1316</v>
      </c>
      <c r="K2690" s="17" t="s">
        <v>1633</v>
      </c>
      <c r="L2690" s="235" t="s">
        <v>3905</v>
      </c>
      <c r="M2690" s="140" t="s">
        <v>383</v>
      </c>
      <c r="N2690" s="362" t="s">
        <v>6086</v>
      </c>
      <c r="O2690" s="3" t="s">
        <v>1368</v>
      </c>
      <c r="P2690" s="7" t="s">
        <v>1340</v>
      </c>
      <c r="Q2690" s="3" t="s">
        <v>1188</v>
      </c>
      <c r="R2690" s="259">
        <v>1</v>
      </c>
      <c r="S2690" s="102">
        <v>265960</v>
      </c>
      <c r="T2690" s="253">
        <f t="shared" si="636"/>
        <v>265960</v>
      </c>
      <c r="U2690" s="83">
        <f t="shared" si="635"/>
        <v>297875.20000000001</v>
      </c>
      <c r="V2690" s="9" t="s">
        <v>1327</v>
      </c>
      <c r="W2690" s="152" t="s">
        <v>1396</v>
      </c>
      <c r="X2690" s="243"/>
    </row>
    <row r="2691" spans="1:24" s="225" customFormat="1" ht="102">
      <c r="A2691" s="9" t="s">
        <v>8055</v>
      </c>
      <c r="B2691" s="3" t="s">
        <v>1318</v>
      </c>
      <c r="C2691" s="236"/>
      <c r="D2691" s="202" t="s">
        <v>5228</v>
      </c>
      <c r="E2691" s="199" t="s">
        <v>5229</v>
      </c>
      <c r="F2691" s="243"/>
      <c r="G2691" s="161" t="s">
        <v>385</v>
      </c>
      <c r="H2691" s="241">
        <v>0</v>
      </c>
      <c r="I2691" s="34">
        <v>470000000</v>
      </c>
      <c r="J2691" s="21" t="s">
        <v>1316</v>
      </c>
      <c r="K2691" s="17" t="s">
        <v>1633</v>
      </c>
      <c r="L2691" s="235" t="s">
        <v>3905</v>
      </c>
      <c r="M2691" s="140" t="s">
        <v>383</v>
      </c>
      <c r="N2691" s="362" t="s">
        <v>6086</v>
      </c>
      <c r="O2691" s="3" t="s">
        <v>1368</v>
      </c>
      <c r="P2691" s="7" t="s">
        <v>1340</v>
      </c>
      <c r="Q2691" s="3" t="s">
        <v>1188</v>
      </c>
      <c r="R2691" s="202">
        <v>20</v>
      </c>
      <c r="S2691" s="102">
        <v>23574.022499999999</v>
      </c>
      <c r="T2691" s="83">
        <v>0</v>
      </c>
      <c r="U2691" s="83">
        <f t="shared" si="635"/>
        <v>0</v>
      </c>
      <c r="V2691" s="9" t="s">
        <v>1327</v>
      </c>
      <c r="W2691" s="152" t="s">
        <v>1396</v>
      </c>
      <c r="X2691" s="243" t="s">
        <v>9073</v>
      </c>
    </row>
    <row r="2692" spans="1:24" s="225" customFormat="1" ht="102">
      <c r="A2692" s="9" t="s">
        <v>8056</v>
      </c>
      <c r="B2692" s="3" t="s">
        <v>1318</v>
      </c>
      <c r="C2692" s="192" t="s">
        <v>5103</v>
      </c>
      <c r="D2692" s="201" t="s">
        <v>5065</v>
      </c>
      <c r="E2692" s="199" t="s">
        <v>5230</v>
      </c>
      <c r="F2692" s="243"/>
      <c r="G2692" s="161" t="s">
        <v>385</v>
      </c>
      <c r="H2692" s="241">
        <v>0</v>
      </c>
      <c r="I2692" s="34">
        <v>470000000</v>
      </c>
      <c r="J2692" s="21" t="s">
        <v>1316</v>
      </c>
      <c r="K2692" s="17" t="s">
        <v>1633</v>
      </c>
      <c r="L2692" s="235" t="s">
        <v>3905</v>
      </c>
      <c r="M2692" s="140" t="s">
        <v>383</v>
      </c>
      <c r="N2692" s="362" t="s">
        <v>6086</v>
      </c>
      <c r="O2692" s="3" t="s">
        <v>1368</v>
      </c>
      <c r="P2692" s="7" t="s">
        <v>1340</v>
      </c>
      <c r="Q2692" s="3" t="s">
        <v>1188</v>
      </c>
      <c r="R2692" s="259">
        <v>2</v>
      </c>
      <c r="S2692" s="102">
        <v>818886.69449999998</v>
      </c>
      <c r="T2692" s="253">
        <f t="shared" si="636"/>
        <v>1637773.389</v>
      </c>
      <c r="U2692" s="83">
        <f t="shared" si="635"/>
        <v>1834306.1956800001</v>
      </c>
      <c r="V2692" s="9" t="s">
        <v>1327</v>
      </c>
      <c r="W2692" s="152" t="s">
        <v>1396</v>
      </c>
      <c r="X2692" s="243"/>
    </row>
    <row r="2693" spans="1:24" s="225" customFormat="1" ht="102">
      <c r="A2693" s="9" t="s">
        <v>8057</v>
      </c>
      <c r="B2693" s="3" t="s">
        <v>1318</v>
      </c>
      <c r="C2693" s="192" t="s">
        <v>5103</v>
      </c>
      <c r="D2693" s="201" t="s">
        <v>5065</v>
      </c>
      <c r="E2693" s="199" t="s">
        <v>5231</v>
      </c>
      <c r="F2693" s="243"/>
      <c r="G2693" s="161" t="s">
        <v>385</v>
      </c>
      <c r="H2693" s="241">
        <v>0</v>
      </c>
      <c r="I2693" s="34">
        <v>470000000</v>
      </c>
      <c r="J2693" s="21" t="s">
        <v>1316</v>
      </c>
      <c r="K2693" s="17" t="s">
        <v>1633</v>
      </c>
      <c r="L2693" s="235" t="s">
        <v>3905</v>
      </c>
      <c r="M2693" s="140" t="s">
        <v>383</v>
      </c>
      <c r="N2693" s="362" t="s">
        <v>6086</v>
      </c>
      <c r="O2693" s="3" t="s">
        <v>1368</v>
      </c>
      <c r="P2693" s="7" t="s">
        <v>1340</v>
      </c>
      <c r="Q2693" s="3" t="s">
        <v>1188</v>
      </c>
      <c r="R2693" s="259">
        <v>2</v>
      </c>
      <c r="S2693" s="102">
        <v>667898.20650000009</v>
      </c>
      <c r="T2693" s="253">
        <f t="shared" si="636"/>
        <v>1335796.4130000002</v>
      </c>
      <c r="U2693" s="83">
        <f t="shared" si="635"/>
        <v>1496091.9825600004</v>
      </c>
      <c r="V2693" s="9" t="s">
        <v>1327</v>
      </c>
      <c r="W2693" s="152" t="s">
        <v>1396</v>
      </c>
      <c r="X2693" s="243"/>
    </row>
    <row r="2694" spans="1:24" s="225" customFormat="1" ht="102">
      <c r="A2694" s="9" t="s">
        <v>8058</v>
      </c>
      <c r="B2694" s="3" t="s">
        <v>1318</v>
      </c>
      <c r="C2694" s="193" t="s">
        <v>5113</v>
      </c>
      <c r="D2694" s="190" t="s">
        <v>5114</v>
      </c>
      <c r="E2694" s="199" t="s">
        <v>5232</v>
      </c>
      <c r="F2694" s="243"/>
      <c r="G2694" s="161" t="s">
        <v>385</v>
      </c>
      <c r="H2694" s="241">
        <v>0</v>
      </c>
      <c r="I2694" s="34">
        <v>470000000</v>
      </c>
      <c r="J2694" s="21" t="s">
        <v>1316</v>
      </c>
      <c r="K2694" s="17" t="s">
        <v>1633</v>
      </c>
      <c r="L2694" s="235" t="s">
        <v>3905</v>
      </c>
      <c r="M2694" s="140" t="s">
        <v>383</v>
      </c>
      <c r="N2694" s="362" t="s">
        <v>6086</v>
      </c>
      <c r="O2694" s="3" t="s">
        <v>1368</v>
      </c>
      <c r="P2694" s="7" t="s">
        <v>1340</v>
      </c>
      <c r="Q2694" s="3" t="s">
        <v>1188</v>
      </c>
      <c r="R2694" s="259">
        <v>4</v>
      </c>
      <c r="S2694" s="102">
        <v>474582.06599999999</v>
      </c>
      <c r="T2694" s="253">
        <f t="shared" si="636"/>
        <v>1898328.264</v>
      </c>
      <c r="U2694" s="83">
        <f t="shared" si="635"/>
        <v>2126127.6556800003</v>
      </c>
      <c r="V2694" s="9" t="s">
        <v>1327</v>
      </c>
      <c r="W2694" s="152" t="s">
        <v>1396</v>
      </c>
      <c r="X2694" s="243"/>
    </row>
    <row r="2695" spans="1:24" s="225" customFormat="1" ht="102">
      <c r="A2695" s="9" t="s">
        <v>8059</v>
      </c>
      <c r="B2695" s="3" t="s">
        <v>1318</v>
      </c>
      <c r="C2695" s="193" t="s">
        <v>5113</v>
      </c>
      <c r="D2695" s="190" t="s">
        <v>5114</v>
      </c>
      <c r="E2695" s="199" t="s">
        <v>5233</v>
      </c>
      <c r="F2695" s="243"/>
      <c r="G2695" s="161" t="s">
        <v>385</v>
      </c>
      <c r="H2695" s="241">
        <v>0</v>
      </c>
      <c r="I2695" s="34">
        <v>470000000</v>
      </c>
      <c r="J2695" s="21" t="s">
        <v>1316</v>
      </c>
      <c r="K2695" s="17" t="s">
        <v>1633</v>
      </c>
      <c r="L2695" s="235" t="s">
        <v>3905</v>
      </c>
      <c r="M2695" s="140" t="s">
        <v>383</v>
      </c>
      <c r="N2695" s="362" t="s">
        <v>6086</v>
      </c>
      <c r="O2695" s="3" t="s">
        <v>1368</v>
      </c>
      <c r="P2695" s="7" t="s">
        <v>1340</v>
      </c>
      <c r="Q2695" s="3" t="s">
        <v>1188</v>
      </c>
      <c r="R2695" s="259">
        <v>4</v>
      </c>
      <c r="S2695" s="102">
        <v>174561.70199999999</v>
      </c>
      <c r="T2695" s="253">
        <f t="shared" si="636"/>
        <v>698246.80799999996</v>
      </c>
      <c r="U2695" s="83">
        <f t="shared" si="635"/>
        <v>782036.42495999997</v>
      </c>
      <c r="V2695" s="9" t="s">
        <v>1327</v>
      </c>
      <c r="W2695" s="152" t="s">
        <v>1396</v>
      </c>
      <c r="X2695" s="243"/>
    </row>
    <row r="2696" spans="1:24" s="225" customFormat="1" ht="102">
      <c r="A2696" s="9" t="s">
        <v>8060</v>
      </c>
      <c r="B2696" s="3" t="s">
        <v>1318</v>
      </c>
      <c r="C2696" s="192" t="s">
        <v>5094</v>
      </c>
      <c r="D2696" s="201" t="s">
        <v>5095</v>
      </c>
      <c r="E2696" s="199" t="s">
        <v>5234</v>
      </c>
      <c r="F2696" s="243"/>
      <c r="G2696" s="161" t="s">
        <v>385</v>
      </c>
      <c r="H2696" s="241">
        <v>0</v>
      </c>
      <c r="I2696" s="34">
        <v>470000000</v>
      </c>
      <c r="J2696" s="21" t="s">
        <v>1316</v>
      </c>
      <c r="K2696" s="17" t="s">
        <v>1633</v>
      </c>
      <c r="L2696" s="235" t="s">
        <v>3905</v>
      </c>
      <c r="M2696" s="140" t="s">
        <v>383</v>
      </c>
      <c r="N2696" s="362" t="s">
        <v>6086</v>
      </c>
      <c r="O2696" s="3" t="s">
        <v>1368</v>
      </c>
      <c r="P2696" s="7" t="s">
        <v>1340</v>
      </c>
      <c r="Q2696" s="3" t="s">
        <v>1188</v>
      </c>
      <c r="R2696" s="259">
        <v>5</v>
      </c>
      <c r="S2696" s="102">
        <v>229536.42600000001</v>
      </c>
      <c r="T2696" s="253">
        <f t="shared" si="636"/>
        <v>1147682.1300000001</v>
      </c>
      <c r="U2696" s="83">
        <f t="shared" si="635"/>
        <v>1285403.9856000002</v>
      </c>
      <c r="V2696" s="9" t="s">
        <v>1327</v>
      </c>
      <c r="W2696" s="152" t="s">
        <v>1396</v>
      </c>
      <c r="X2696" s="243"/>
    </row>
    <row r="2697" spans="1:24" s="225" customFormat="1" ht="102">
      <c r="A2697" s="9" t="s">
        <v>8061</v>
      </c>
      <c r="B2697" s="3" t="s">
        <v>1318</v>
      </c>
      <c r="C2697" s="192" t="s">
        <v>5094</v>
      </c>
      <c r="D2697" s="201" t="s">
        <v>5097</v>
      </c>
      <c r="E2697" s="199" t="s">
        <v>5235</v>
      </c>
      <c r="F2697" s="243"/>
      <c r="G2697" s="161" t="s">
        <v>385</v>
      </c>
      <c r="H2697" s="241">
        <v>0</v>
      </c>
      <c r="I2697" s="34">
        <v>470000000</v>
      </c>
      <c r="J2697" s="21" t="s">
        <v>1316</v>
      </c>
      <c r="K2697" s="17" t="s">
        <v>1633</v>
      </c>
      <c r="L2697" s="235" t="s">
        <v>3905</v>
      </c>
      <c r="M2697" s="140" t="s">
        <v>383</v>
      </c>
      <c r="N2697" s="362" t="s">
        <v>6086</v>
      </c>
      <c r="O2697" s="3" t="s">
        <v>1368</v>
      </c>
      <c r="P2697" s="7" t="s">
        <v>1340</v>
      </c>
      <c r="Q2697" s="3" t="s">
        <v>1188</v>
      </c>
      <c r="R2697" s="259">
        <v>4</v>
      </c>
      <c r="S2697" s="102">
        <v>442012.72499999998</v>
      </c>
      <c r="T2697" s="253">
        <f t="shared" si="636"/>
        <v>1768050.9</v>
      </c>
      <c r="U2697" s="83">
        <f t="shared" si="635"/>
        <v>1980217.0080000001</v>
      </c>
      <c r="V2697" s="9" t="s">
        <v>1327</v>
      </c>
      <c r="W2697" s="152" t="s">
        <v>1396</v>
      </c>
      <c r="X2697" s="243"/>
    </row>
    <row r="2698" spans="1:24" s="225" customFormat="1" ht="102">
      <c r="A2698" s="9" t="s">
        <v>8062</v>
      </c>
      <c r="B2698" s="3" t="s">
        <v>1318</v>
      </c>
      <c r="C2698" s="193" t="s">
        <v>4617</v>
      </c>
      <c r="D2698" s="190" t="s">
        <v>4618</v>
      </c>
      <c r="E2698" s="199" t="s">
        <v>5236</v>
      </c>
      <c r="F2698" s="243"/>
      <c r="G2698" s="161" t="s">
        <v>385</v>
      </c>
      <c r="H2698" s="241">
        <v>0</v>
      </c>
      <c r="I2698" s="34">
        <v>470000000</v>
      </c>
      <c r="J2698" s="21" t="s">
        <v>1316</v>
      </c>
      <c r="K2698" s="17" t="s">
        <v>1633</v>
      </c>
      <c r="L2698" s="235" t="s">
        <v>3905</v>
      </c>
      <c r="M2698" s="140" t="s">
        <v>383</v>
      </c>
      <c r="N2698" s="362" t="s">
        <v>6086</v>
      </c>
      <c r="O2698" s="3" t="s">
        <v>1368</v>
      </c>
      <c r="P2698" s="7" t="s">
        <v>1340</v>
      </c>
      <c r="Q2698" s="3" t="s">
        <v>1188</v>
      </c>
      <c r="R2698" s="259">
        <v>1</v>
      </c>
      <c r="S2698" s="102">
        <v>74444.244000000006</v>
      </c>
      <c r="T2698" s="253">
        <f t="shared" si="636"/>
        <v>74444.244000000006</v>
      </c>
      <c r="U2698" s="83">
        <f t="shared" si="635"/>
        <v>83377.553280000022</v>
      </c>
      <c r="V2698" s="9" t="s">
        <v>1327</v>
      </c>
      <c r="W2698" s="152" t="s">
        <v>1396</v>
      </c>
      <c r="X2698" s="243"/>
    </row>
    <row r="2699" spans="1:24" s="225" customFormat="1" ht="102">
      <c r="A2699" s="9" t="s">
        <v>8063</v>
      </c>
      <c r="B2699" s="3" t="s">
        <v>1318</v>
      </c>
      <c r="C2699" s="193" t="s">
        <v>4617</v>
      </c>
      <c r="D2699" s="190" t="s">
        <v>4618</v>
      </c>
      <c r="E2699" s="199" t="s">
        <v>5237</v>
      </c>
      <c r="F2699" s="243"/>
      <c r="G2699" s="161" t="s">
        <v>385</v>
      </c>
      <c r="H2699" s="241">
        <v>0</v>
      </c>
      <c r="I2699" s="34">
        <v>470000000</v>
      </c>
      <c r="J2699" s="21" t="s">
        <v>1316</v>
      </c>
      <c r="K2699" s="17" t="s">
        <v>1633</v>
      </c>
      <c r="L2699" s="235" t="s">
        <v>3905</v>
      </c>
      <c r="M2699" s="140" t="s">
        <v>383</v>
      </c>
      <c r="N2699" s="362" t="s">
        <v>6086</v>
      </c>
      <c r="O2699" s="3" t="s">
        <v>1368</v>
      </c>
      <c r="P2699" s="7" t="s">
        <v>1340</v>
      </c>
      <c r="Q2699" s="3" t="s">
        <v>1188</v>
      </c>
      <c r="R2699" s="259">
        <v>1</v>
      </c>
      <c r="S2699" s="102">
        <v>55239.072</v>
      </c>
      <c r="T2699" s="253">
        <f t="shared" si="636"/>
        <v>55239.072</v>
      </c>
      <c r="U2699" s="83">
        <f t="shared" si="635"/>
        <v>61867.760640000008</v>
      </c>
      <c r="V2699" s="9" t="s">
        <v>1327</v>
      </c>
      <c r="W2699" s="152" t="s">
        <v>1396</v>
      </c>
      <c r="X2699" s="243"/>
    </row>
    <row r="2700" spans="1:24" s="225" customFormat="1" ht="102">
      <c r="A2700" s="9" t="s">
        <v>8064</v>
      </c>
      <c r="B2700" s="3" t="s">
        <v>1318</v>
      </c>
      <c r="C2700" s="193" t="s">
        <v>4617</v>
      </c>
      <c r="D2700" s="190" t="s">
        <v>4618</v>
      </c>
      <c r="E2700" s="199" t="s">
        <v>5238</v>
      </c>
      <c r="F2700" s="243"/>
      <c r="G2700" s="161" t="s">
        <v>385</v>
      </c>
      <c r="H2700" s="241">
        <v>0</v>
      </c>
      <c r="I2700" s="34">
        <v>470000000</v>
      </c>
      <c r="J2700" s="21" t="s">
        <v>1316</v>
      </c>
      <c r="K2700" s="17" t="s">
        <v>1633</v>
      </c>
      <c r="L2700" s="235" t="s">
        <v>3905</v>
      </c>
      <c r="M2700" s="140" t="s">
        <v>383</v>
      </c>
      <c r="N2700" s="362" t="s">
        <v>6086</v>
      </c>
      <c r="O2700" s="3" t="s">
        <v>1368</v>
      </c>
      <c r="P2700" s="7" t="s">
        <v>1340</v>
      </c>
      <c r="Q2700" s="3" t="s">
        <v>1188</v>
      </c>
      <c r="R2700" s="259">
        <v>1</v>
      </c>
      <c r="S2700" s="102">
        <v>55239.072</v>
      </c>
      <c r="T2700" s="253">
        <f t="shared" si="636"/>
        <v>55239.072</v>
      </c>
      <c r="U2700" s="83">
        <f t="shared" si="635"/>
        <v>61867.760640000008</v>
      </c>
      <c r="V2700" s="9" t="s">
        <v>1327</v>
      </c>
      <c r="W2700" s="152" t="s">
        <v>1396</v>
      </c>
      <c r="X2700" s="243"/>
    </row>
    <row r="2701" spans="1:24" s="225" customFormat="1" ht="102">
      <c r="A2701" s="9" t="s">
        <v>8065</v>
      </c>
      <c r="B2701" s="3" t="s">
        <v>1318</v>
      </c>
      <c r="C2701" s="193" t="s">
        <v>4617</v>
      </c>
      <c r="D2701" s="190" t="s">
        <v>4618</v>
      </c>
      <c r="E2701" s="199" t="s">
        <v>5239</v>
      </c>
      <c r="F2701" s="243"/>
      <c r="G2701" s="161" t="s">
        <v>385</v>
      </c>
      <c r="H2701" s="241">
        <v>0</v>
      </c>
      <c r="I2701" s="34">
        <v>470000000</v>
      </c>
      <c r="J2701" s="21" t="s">
        <v>1316</v>
      </c>
      <c r="K2701" s="17" t="s">
        <v>1633</v>
      </c>
      <c r="L2701" s="235" t="s">
        <v>3905</v>
      </c>
      <c r="M2701" s="140" t="s">
        <v>383</v>
      </c>
      <c r="N2701" s="362" t="s">
        <v>6086</v>
      </c>
      <c r="O2701" s="3" t="s">
        <v>1368</v>
      </c>
      <c r="P2701" s="7" t="s">
        <v>1340</v>
      </c>
      <c r="Q2701" s="3" t="s">
        <v>1188</v>
      </c>
      <c r="R2701" s="259">
        <v>1</v>
      </c>
      <c r="S2701" s="102">
        <v>55239.072</v>
      </c>
      <c r="T2701" s="253">
        <f t="shared" si="636"/>
        <v>55239.072</v>
      </c>
      <c r="U2701" s="83">
        <f t="shared" si="635"/>
        <v>61867.760640000008</v>
      </c>
      <c r="V2701" s="9" t="s">
        <v>1327</v>
      </c>
      <c r="W2701" s="152" t="s">
        <v>1396</v>
      </c>
      <c r="X2701" s="243"/>
    </row>
    <row r="2702" spans="1:24" s="225" customFormat="1" ht="102">
      <c r="A2702" s="9" t="s">
        <v>8066</v>
      </c>
      <c r="B2702" s="3" t="s">
        <v>1318</v>
      </c>
      <c r="C2702" s="192" t="s">
        <v>3969</v>
      </c>
      <c r="D2702" s="201" t="s">
        <v>3970</v>
      </c>
      <c r="E2702" s="199" t="s">
        <v>5240</v>
      </c>
      <c r="F2702" s="243"/>
      <c r="G2702" s="161" t="s">
        <v>385</v>
      </c>
      <c r="H2702" s="241">
        <v>0</v>
      </c>
      <c r="I2702" s="34">
        <v>470000000</v>
      </c>
      <c r="J2702" s="21" t="s">
        <v>1316</v>
      </c>
      <c r="K2702" s="17" t="s">
        <v>1633</v>
      </c>
      <c r="L2702" s="235" t="s">
        <v>3905</v>
      </c>
      <c r="M2702" s="140" t="s">
        <v>383</v>
      </c>
      <c r="N2702" s="362" t="s">
        <v>6086</v>
      </c>
      <c r="O2702" s="3" t="s">
        <v>1368</v>
      </c>
      <c r="P2702" s="7" t="s">
        <v>1340</v>
      </c>
      <c r="Q2702" s="3" t="s">
        <v>1188</v>
      </c>
      <c r="R2702" s="259">
        <v>2</v>
      </c>
      <c r="S2702" s="102">
        <v>30909.06</v>
      </c>
      <c r="T2702" s="253">
        <f t="shared" si="636"/>
        <v>61818.12</v>
      </c>
      <c r="U2702" s="83">
        <f t="shared" si="635"/>
        <v>69236.294400000013</v>
      </c>
      <c r="V2702" s="9" t="s">
        <v>1327</v>
      </c>
      <c r="W2702" s="152" t="s">
        <v>1396</v>
      </c>
      <c r="X2702" s="243"/>
    </row>
    <row r="2703" spans="1:24" s="225" customFormat="1" ht="102">
      <c r="A2703" s="9" t="s">
        <v>8067</v>
      </c>
      <c r="B2703" s="3" t="s">
        <v>1318</v>
      </c>
      <c r="C2703" s="194" t="s">
        <v>4306</v>
      </c>
      <c r="D2703" s="201" t="s">
        <v>4526</v>
      </c>
      <c r="E2703" s="199" t="s">
        <v>5241</v>
      </c>
      <c r="F2703" s="243"/>
      <c r="G2703" s="161" t="s">
        <v>385</v>
      </c>
      <c r="H2703" s="241">
        <v>0</v>
      </c>
      <c r="I2703" s="34">
        <v>470000000</v>
      </c>
      <c r="J2703" s="21" t="s">
        <v>1316</v>
      </c>
      <c r="K2703" s="17" t="s">
        <v>1633</v>
      </c>
      <c r="L2703" s="235" t="s">
        <v>3905</v>
      </c>
      <c r="M2703" s="140" t="s">
        <v>383</v>
      </c>
      <c r="N2703" s="362" t="s">
        <v>6086</v>
      </c>
      <c r="O2703" s="3" t="s">
        <v>1368</v>
      </c>
      <c r="P2703" s="7" t="s">
        <v>1340</v>
      </c>
      <c r="Q2703" s="3" t="s">
        <v>1188</v>
      </c>
      <c r="R2703" s="259">
        <v>3</v>
      </c>
      <c r="S2703" s="102">
        <v>88337.649749999982</v>
      </c>
      <c r="T2703" s="253">
        <f t="shared" si="636"/>
        <v>265012.94924999995</v>
      </c>
      <c r="U2703" s="83">
        <f t="shared" si="635"/>
        <v>296814.50315999996</v>
      </c>
      <c r="V2703" s="9" t="s">
        <v>1327</v>
      </c>
      <c r="W2703" s="152" t="s">
        <v>1396</v>
      </c>
      <c r="X2703" s="243"/>
    </row>
    <row r="2704" spans="1:24" s="225" customFormat="1" ht="102">
      <c r="A2704" s="9" t="s">
        <v>8068</v>
      </c>
      <c r="B2704" s="3" t="s">
        <v>1318</v>
      </c>
      <c r="C2704" s="192" t="s">
        <v>3966</v>
      </c>
      <c r="D2704" s="190" t="s">
        <v>3975</v>
      </c>
      <c r="E2704" s="199" t="s">
        <v>5242</v>
      </c>
      <c r="F2704" s="243"/>
      <c r="G2704" s="161" t="s">
        <v>385</v>
      </c>
      <c r="H2704" s="241">
        <v>0</v>
      </c>
      <c r="I2704" s="34">
        <v>470000000</v>
      </c>
      <c r="J2704" s="21" t="s">
        <v>1316</v>
      </c>
      <c r="K2704" s="17" t="s">
        <v>1633</v>
      </c>
      <c r="L2704" s="235" t="s">
        <v>3905</v>
      </c>
      <c r="M2704" s="140" t="s">
        <v>383</v>
      </c>
      <c r="N2704" s="362" t="s">
        <v>6086</v>
      </c>
      <c r="O2704" s="3" t="s">
        <v>1368</v>
      </c>
      <c r="P2704" s="7" t="s">
        <v>1340</v>
      </c>
      <c r="Q2704" s="3" t="s">
        <v>1188</v>
      </c>
      <c r="R2704" s="259">
        <v>4</v>
      </c>
      <c r="S2704" s="102">
        <v>4007.1464999999998</v>
      </c>
      <c r="T2704" s="253">
        <f t="shared" si="636"/>
        <v>16028.585999999999</v>
      </c>
      <c r="U2704" s="83">
        <f t="shared" si="635"/>
        <v>17952.016320000002</v>
      </c>
      <c r="V2704" s="9" t="s">
        <v>1327</v>
      </c>
      <c r="W2704" s="152" t="s">
        <v>1396</v>
      </c>
      <c r="X2704" s="243"/>
    </row>
    <row r="2705" spans="1:24" s="225" customFormat="1" ht="102">
      <c r="A2705" s="9" t="s">
        <v>8069</v>
      </c>
      <c r="B2705" s="3" t="s">
        <v>1318</v>
      </c>
      <c r="C2705" s="194" t="s">
        <v>5243</v>
      </c>
      <c r="D2705" s="201" t="s">
        <v>5244</v>
      </c>
      <c r="E2705" s="199" t="s">
        <v>5245</v>
      </c>
      <c r="F2705" s="243"/>
      <c r="G2705" s="161" t="s">
        <v>385</v>
      </c>
      <c r="H2705" s="241">
        <v>0</v>
      </c>
      <c r="I2705" s="34">
        <v>470000000</v>
      </c>
      <c r="J2705" s="21" t="s">
        <v>1316</v>
      </c>
      <c r="K2705" s="17" t="s">
        <v>1633</v>
      </c>
      <c r="L2705" s="235" t="s">
        <v>3905</v>
      </c>
      <c r="M2705" s="140" t="s">
        <v>383</v>
      </c>
      <c r="N2705" s="362" t="s">
        <v>6086</v>
      </c>
      <c r="O2705" s="3" t="s">
        <v>1368</v>
      </c>
      <c r="P2705" s="7" t="s">
        <v>1340</v>
      </c>
      <c r="Q2705" s="3" t="s">
        <v>1188</v>
      </c>
      <c r="R2705" s="259">
        <v>6</v>
      </c>
      <c r="S2705" s="102">
        <v>5924.5515000000005</v>
      </c>
      <c r="T2705" s="253">
        <f t="shared" si="636"/>
        <v>35547.309000000001</v>
      </c>
      <c r="U2705" s="83">
        <f t="shared" si="635"/>
        <v>39812.986080000002</v>
      </c>
      <c r="V2705" s="9" t="s">
        <v>1327</v>
      </c>
      <c r="W2705" s="152" t="s">
        <v>1396</v>
      </c>
      <c r="X2705" s="243"/>
    </row>
    <row r="2706" spans="1:24" s="225" customFormat="1" ht="102">
      <c r="A2706" s="9" t="s">
        <v>8070</v>
      </c>
      <c r="B2706" s="3" t="s">
        <v>1318</v>
      </c>
      <c r="C2706" s="193" t="s">
        <v>5117</v>
      </c>
      <c r="D2706" s="190" t="s">
        <v>5118</v>
      </c>
      <c r="E2706" s="199" t="s">
        <v>5246</v>
      </c>
      <c r="F2706" s="243"/>
      <c r="G2706" s="161" t="s">
        <v>385</v>
      </c>
      <c r="H2706" s="241">
        <v>0</v>
      </c>
      <c r="I2706" s="34">
        <v>470000000</v>
      </c>
      <c r="J2706" s="21" t="s">
        <v>1316</v>
      </c>
      <c r="K2706" s="17" t="s">
        <v>1633</v>
      </c>
      <c r="L2706" s="235" t="s">
        <v>3905</v>
      </c>
      <c r="M2706" s="140" t="s">
        <v>383</v>
      </c>
      <c r="N2706" s="362" t="s">
        <v>6086</v>
      </c>
      <c r="O2706" s="3" t="s">
        <v>1368</v>
      </c>
      <c r="P2706" s="7" t="s">
        <v>1340</v>
      </c>
      <c r="Q2706" s="3" t="s">
        <v>1188</v>
      </c>
      <c r="R2706" s="259">
        <v>4</v>
      </c>
      <c r="S2706" s="102">
        <v>8374.9680000000008</v>
      </c>
      <c r="T2706" s="253">
        <f t="shared" si="636"/>
        <v>33499.872000000003</v>
      </c>
      <c r="U2706" s="83">
        <f t="shared" si="635"/>
        <v>37519.856640000005</v>
      </c>
      <c r="V2706" s="9" t="s">
        <v>1327</v>
      </c>
      <c r="W2706" s="152" t="s">
        <v>1396</v>
      </c>
      <c r="X2706" s="243"/>
    </row>
    <row r="2707" spans="1:24" s="225" customFormat="1" ht="102">
      <c r="A2707" s="9" t="s">
        <v>8071</v>
      </c>
      <c r="B2707" s="3" t="s">
        <v>1318</v>
      </c>
      <c r="C2707" s="192" t="s">
        <v>5103</v>
      </c>
      <c r="D2707" s="201" t="s">
        <v>5065</v>
      </c>
      <c r="E2707" s="199" t="s">
        <v>5247</v>
      </c>
      <c r="F2707" s="243"/>
      <c r="G2707" s="161" t="s">
        <v>385</v>
      </c>
      <c r="H2707" s="241">
        <v>0</v>
      </c>
      <c r="I2707" s="34">
        <v>470000000</v>
      </c>
      <c r="J2707" s="21" t="s">
        <v>1316</v>
      </c>
      <c r="K2707" s="17" t="s">
        <v>1633</v>
      </c>
      <c r="L2707" s="235" t="s">
        <v>3905</v>
      </c>
      <c r="M2707" s="140" t="s">
        <v>383</v>
      </c>
      <c r="N2707" s="362" t="s">
        <v>6086</v>
      </c>
      <c r="O2707" s="3" t="s">
        <v>1368</v>
      </c>
      <c r="P2707" s="7" t="s">
        <v>1340</v>
      </c>
      <c r="Q2707" s="3" t="s">
        <v>1188</v>
      </c>
      <c r="R2707" s="259">
        <v>2</v>
      </c>
      <c r="S2707" s="102">
        <v>696428.57</v>
      </c>
      <c r="T2707" s="253">
        <f t="shared" si="636"/>
        <v>1392857.14</v>
      </c>
      <c r="U2707" s="83">
        <f t="shared" si="635"/>
        <v>1559999.9968000001</v>
      </c>
      <c r="V2707" s="9" t="s">
        <v>1327</v>
      </c>
      <c r="W2707" s="152" t="s">
        <v>1396</v>
      </c>
      <c r="X2707" s="243"/>
    </row>
    <row r="2708" spans="1:24" s="225" customFormat="1" ht="102">
      <c r="A2708" s="9" t="s">
        <v>8072</v>
      </c>
      <c r="B2708" s="3" t="s">
        <v>1318</v>
      </c>
      <c r="C2708" s="192" t="s">
        <v>3952</v>
      </c>
      <c r="D2708" s="201" t="s">
        <v>5248</v>
      </c>
      <c r="E2708" s="199" t="s">
        <v>5249</v>
      </c>
      <c r="F2708" s="243"/>
      <c r="G2708" s="161" t="s">
        <v>385</v>
      </c>
      <c r="H2708" s="241">
        <v>0</v>
      </c>
      <c r="I2708" s="34">
        <v>470000000</v>
      </c>
      <c r="J2708" s="21" t="s">
        <v>1316</v>
      </c>
      <c r="K2708" s="17" t="s">
        <v>1633</v>
      </c>
      <c r="L2708" s="235" t="s">
        <v>3905</v>
      </c>
      <c r="M2708" s="140" t="s">
        <v>383</v>
      </c>
      <c r="N2708" s="362" t="s">
        <v>6086</v>
      </c>
      <c r="O2708" s="3" t="s">
        <v>1368</v>
      </c>
      <c r="P2708" s="7" t="s">
        <v>1340</v>
      </c>
      <c r="Q2708" s="3" t="s">
        <v>1188</v>
      </c>
      <c r="R2708" s="259">
        <v>21</v>
      </c>
      <c r="S2708" s="102">
        <v>4300.9785000000002</v>
      </c>
      <c r="T2708" s="253">
        <f t="shared" si="636"/>
        <v>90320.548500000004</v>
      </c>
      <c r="U2708" s="83">
        <f t="shared" si="635"/>
        <v>101159.01432000002</v>
      </c>
      <c r="V2708" s="9" t="s">
        <v>1327</v>
      </c>
      <c r="W2708" s="152" t="s">
        <v>1396</v>
      </c>
      <c r="X2708" s="243"/>
    </row>
    <row r="2709" spans="1:24" s="225" customFormat="1" ht="102">
      <c r="A2709" s="9" t="s">
        <v>8073</v>
      </c>
      <c r="B2709" s="3" t="s">
        <v>1318</v>
      </c>
      <c r="C2709" s="194" t="s">
        <v>3955</v>
      </c>
      <c r="D2709" s="201" t="s">
        <v>3956</v>
      </c>
      <c r="E2709" s="199" t="s">
        <v>5250</v>
      </c>
      <c r="F2709" s="243"/>
      <c r="G2709" s="161" t="s">
        <v>385</v>
      </c>
      <c r="H2709" s="241">
        <v>0</v>
      </c>
      <c r="I2709" s="34">
        <v>470000000</v>
      </c>
      <c r="J2709" s="21" t="s">
        <v>1316</v>
      </c>
      <c r="K2709" s="17" t="s">
        <v>1633</v>
      </c>
      <c r="L2709" s="235" t="s">
        <v>3905</v>
      </c>
      <c r="M2709" s="140" t="s">
        <v>383</v>
      </c>
      <c r="N2709" s="362" t="s">
        <v>6086</v>
      </c>
      <c r="O2709" s="3" t="s">
        <v>1368</v>
      </c>
      <c r="P2709" s="7" t="s">
        <v>1340</v>
      </c>
      <c r="Q2709" s="3" t="s">
        <v>1188</v>
      </c>
      <c r="R2709" s="259">
        <v>21</v>
      </c>
      <c r="S2709" s="102">
        <v>2327.3249999999998</v>
      </c>
      <c r="T2709" s="253">
        <f t="shared" si="636"/>
        <v>48873.824999999997</v>
      </c>
      <c r="U2709" s="83">
        <f t="shared" si="635"/>
        <v>54738.684000000001</v>
      </c>
      <c r="V2709" s="9" t="s">
        <v>1327</v>
      </c>
      <c r="W2709" s="152" t="s">
        <v>1396</v>
      </c>
      <c r="X2709" s="243"/>
    </row>
    <row r="2710" spans="1:24" s="225" customFormat="1" ht="102">
      <c r="A2710" s="9" t="s">
        <v>8074</v>
      </c>
      <c r="B2710" s="3" t="s">
        <v>1318</v>
      </c>
      <c r="C2710" s="194" t="s">
        <v>5251</v>
      </c>
      <c r="D2710" s="201" t="s">
        <v>3956</v>
      </c>
      <c r="E2710" s="199" t="s">
        <v>5252</v>
      </c>
      <c r="F2710" s="243"/>
      <c r="G2710" s="161" t="s">
        <v>385</v>
      </c>
      <c r="H2710" s="241">
        <v>0</v>
      </c>
      <c r="I2710" s="34">
        <v>470000000</v>
      </c>
      <c r="J2710" s="21" t="s">
        <v>1316</v>
      </c>
      <c r="K2710" s="17" t="s">
        <v>1633</v>
      </c>
      <c r="L2710" s="235" t="s">
        <v>3905</v>
      </c>
      <c r="M2710" s="140" t="s">
        <v>383</v>
      </c>
      <c r="N2710" s="362" t="s">
        <v>6086</v>
      </c>
      <c r="O2710" s="3" t="s">
        <v>1368</v>
      </c>
      <c r="P2710" s="7" t="s">
        <v>1340</v>
      </c>
      <c r="Q2710" s="3" t="s">
        <v>1188</v>
      </c>
      <c r="R2710" s="259">
        <v>21</v>
      </c>
      <c r="S2710" s="102">
        <v>4563.3734999999997</v>
      </c>
      <c r="T2710" s="253">
        <f t="shared" si="636"/>
        <v>95830.843499999988</v>
      </c>
      <c r="U2710" s="83">
        <f t="shared" si="635"/>
        <v>107330.54471999999</v>
      </c>
      <c r="V2710" s="9" t="s">
        <v>1327</v>
      </c>
      <c r="W2710" s="152" t="s">
        <v>1396</v>
      </c>
      <c r="X2710" s="243"/>
    </row>
    <row r="2711" spans="1:24" s="225" customFormat="1" ht="102">
      <c r="A2711" s="9" t="s">
        <v>8075</v>
      </c>
      <c r="B2711" s="3" t="s">
        <v>1318</v>
      </c>
      <c r="C2711" s="194" t="s">
        <v>5251</v>
      </c>
      <c r="D2711" s="201" t="s">
        <v>5253</v>
      </c>
      <c r="E2711" s="199" t="s">
        <v>5254</v>
      </c>
      <c r="F2711" s="243"/>
      <c r="G2711" s="161" t="s">
        <v>385</v>
      </c>
      <c r="H2711" s="241">
        <v>0</v>
      </c>
      <c r="I2711" s="34">
        <v>470000000</v>
      </c>
      <c r="J2711" s="21" t="s">
        <v>1316</v>
      </c>
      <c r="K2711" s="17" t="s">
        <v>1633</v>
      </c>
      <c r="L2711" s="235" t="s">
        <v>3905</v>
      </c>
      <c r="M2711" s="140" t="s">
        <v>383</v>
      </c>
      <c r="N2711" s="362" t="s">
        <v>6086</v>
      </c>
      <c r="O2711" s="3" t="s">
        <v>1368</v>
      </c>
      <c r="P2711" s="7" t="s">
        <v>1340</v>
      </c>
      <c r="Q2711" s="3" t="s">
        <v>1188</v>
      </c>
      <c r="R2711" s="259">
        <v>21</v>
      </c>
      <c r="S2711" s="102">
        <v>2989.0139999999997</v>
      </c>
      <c r="T2711" s="253">
        <f t="shared" si="636"/>
        <v>62769.293999999994</v>
      </c>
      <c r="U2711" s="83">
        <f t="shared" si="635"/>
        <v>70301.609280000004</v>
      </c>
      <c r="V2711" s="9" t="s">
        <v>1327</v>
      </c>
      <c r="W2711" s="152" t="s">
        <v>1396</v>
      </c>
      <c r="X2711" s="243"/>
    </row>
    <row r="2712" spans="1:24" s="225" customFormat="1" ht="102">
      <c r="A2712" s="9" t="s">
        <v>8076</v>
      </c>
      <c r="B2712" s="3" t="s">
        <v>1318</v>
      </c>
      <c r="C2712" s="194" t="s">
        <v>4009</v>
      </c>
      <c r="D2712" s="201" t="s">
        <v>4010</v>
      </c>
      <c r="E2712" s="199" t="s">
        <v>5255</v>
      </c>
      <c r="F2712" s="243"/>
      <c r="G2712" s="161" t="s">
        <v>385</v>
      </c>
      <c r="H2712" s="241">
        <v>0</v>
      </c>
      <c r="I2712" s="34">
        <v>470000000</v>
      </c>
      <c r="J2712" s="21" t="s">
        <v>1316</v>
      </c>
      <c r="K2712" s="17" t="s">
        <v>1633</v>
      </c>
      <c r="L2712" s="235" t="s">
        <v>3905</v>
      </c>
      <c r="M2712" s="140" t="s">
        <v>383</v>
      </c>
      <c r="N2712" s="362" t="s">
        <v>6086</v>
      </c>
      <c r="O2712" s="3" t="s">
        <v>1368</v>
      </c>
      <c r="P2712" s="7" t="s">
        <v>1340</v>
      </c>
      <c r="Q2712" s="3" t="s">
        <v>1188</v>
      </c>
      <c r="R2712" s="259">
        <v>15</v>
      </c>
      <c r="S2712" s="102">
        <v>2618.2379999999998</v>
      </c>
      <c r="T2712" s="253">
        <f t="shared" si="636"/>
        <v>39273.57</v>
      </c>
      <c r="U2712" s="83">
        <f t="shared" si="635"/>
        <v>43986.398400000005</v>
      </c>
      <c r="V2712" s="9" t="s">
        <v>1327</v>
      </c>
      <c r="W2712" s="152" t="s">
        <v>1396</v>
      </c>
      <c r="X2712" s="243"/>
    </row>
    <row r="2713" spans="1:24" s="225" customFormat="1" ht="102">
      <c r="A2713" s="9" t="s">
        <v>8077</v>
      </c>
      <c r="B2713" s="3" t="s">
        <v>1318</v>
      </c>
      <c r="C2713" s="194" t="s">
        <v>4009</v>
      </c>
      <c r="D2713" s="201" t="s">
        <v>5256</v>
      </c>
      <c r="E2713" s="199" t="s">
        <v>5257</v>
      </c>
      <c r="F2713" s="243"/>
      <c r="G2713" s="161" t="s">
        <v>385</v>
      </c>
      <c r="H2713" s="241">
        <v>0</v>
      </c>
      <c r="I2713" s="34">
        <v>470000000</v>
      </c>
      <c r="J2713" s="21" t="s">
        <v>1316</v>
      </c>
      <c r="K2713" s="17" t="s">
        <v>1633</v>
      </c>
      <c r="L2713" s="235" t="s">
        <v>3905</v>
      </c>
      <c r="M2713" s="140" t="s">
        <v>383</v>
      </c>
      <c r="N2713" s="362" t="s">
        <v>6086</v>
      </c>
      <c r="O2713" s="3" t="s">
        <v>1368</v>
      </c>
      <c r="P2713" s="7" t="s">
        <v>1340</v>
      </c>
      <c r="Q2713" s="3" t="s">
        <v>1188</v>
      </c>
      <c r="R2713" s="259">
        <v>40</v>
      </c>
      <c r="S2713" s="102">
        <v>5322.0405000000001</v>
      </c>
      <c r="T2713" s="253">
        <f t="shared" si="636"/>
        <v>212881.62</v>
      </c>
      <c r="U2713" s="83">
        <f t="shared" si="635"/>
        <v>238427.41440000001</v>
      </c>
      <c r="V2713" s="9" t="s">
        <v>1327</v>
      </c>
      <c r="W2713" s="152" t="s">
        <v>1396</v>
      </c>
      <c r="X2713" s="243"/>
    </row>
    <row r="2714" spans="1:24" s="225" customFormat="1" ht="102">
      <c r="A2714" s="9" t="s">
        <v>8078</v>
      </c>
      <c r="B2714" s="3" t="s">
        <v>1318</v>
      </c>
      <c r="C2714" s="194" t="s">
        <v>5251</v>
      </c>
      <c r="D2714" s="201" t="s">
        <v>5258</v>
      </c>
      <c r="E2714" s="199" t="s">
        <v>5259</v>
      </c>
      <c r="F2714" s="243"/>
      <c r="G2714" s="161" t="s">
        <v>385</v>
      </c>
      <c r="H2714" s="241">
        <v>0</v>
      </c>
      <c r="I2714" s="34">
        <v>470000000</v>
      </c>
      <c r="J2714" s="21" t="s">
        <v>1316</v>
      </c>
      <c r="K2714" s="17" t="s">
        <v>1633</v>
      </c>
      <c r="L2714" s="235" t="s">
        <v>3905</v>
      </c>
      <c r="M2714" s="140" t="s">
        <v>383</v>
      </c>
      <c r="N2714" s="362" t="s">
        <v>6086</v>
      </c>
      <c r="O2714" s="3" t="s">
        <v>1368</v>
      </c>
      <c r="P2714" s="7" t="s">
        <v>1340</v>
      </c>
      <c r="Q2714" s="3" t="s">
        <v>1188</v>
      </c>
      <c r="R2714" s="259">
        <v>40</v>
      </c>
      <c r="S2714" s="102">
        <v>655.98749999999995</v>
      </c>
      <c r="T2714" s="253">
        <f t="shared" si="636"/>
        <v>26239.5</v>
      </c>
      <c r="U2714" s="83">
        <f t="shared" si="635"/>
        <v>29388.240000000002</v>
      </c>
      <c r="V2714" s="9" t="s">
        <v>1327</v>
      </c>
      <c r="W2714" s="152" t="s">
        <v>1396</v>
      </c>
      <c r="X2714" s="243"/>
    </row>
    <row r="2715" spans="1:24" s="225" customFormat="1" ht="102">
      <c r="A2715" s="9" t="s">
        <v>8079</v>
      </c>
      <c r="B2715" s="3" t="s">
        <v>1318</v>
      </c>
      <c r="C2715" s="193" t="s">
        <v>4617</v>
      </c>
      <c r="D2715" s="190" t="s">
        <v>4618</v>
      </c>
      <c r="E2715" s="199" t="s">
        <v>5260</v>
      </c>
      <c r="F2715" s="243"/>
      <c r="G2715" s="161" t="s">
        <v>385</v>
      </c>
      <c r="H2715" s="241">
        <v>0</v>
      </c>
      <c r="I2715" s="34">
        <v>470000000</v>
      </c>
      <c r="J2715" s="21" t="s">
        <v>1316</v>
      </c>
      <c r="K2715" s="17" t="s">
        <v>1633</v>
      </c>
      <c r="L2715" s="235" t="s">
        <v>3905</v>
      </c>
      <c r="M2715" s="140" t="s">
        <v>383</v>
      </c>
      <c r="N2715" s="362" t="s">
        <v>6086</v>
      </c>
      <c r="O2715" s="3" t="s">
        <v>1368</v>
      </c>
      <c r="P2715" s="7" t="s">
        <v>1340</v>
      </c>
      <c r="Q2715" s="3" t="s">
        <v>1188</v>
      </c>
      <c r="R2715" s="259">
        <v>21</v>
      </c>
      <c r="S2715" s="102">
        <v>2452.8105</v>
      </c>
      <c r="T2715" s="253">
        <f t="shared" si="636"/>
        <v>51509.020499999999</v>
      </c>
      <c r="U2715" s="83">
        <f t="shared" si="635"/>
        <v>57690.102960000004</v>
      </c>
      <c r="V2715" s="9" t="s">
        <v>1327</v>
      </c>
      <c r="W2715" s="152" t="s">
        <v>1396</v>
      </c>
      <c r="X2715" s="243"/>
    </row>
    <row r="2716" spans="1:24" s="225" customFormat="1" ht="102">
      <c r="A2716" s="9" t="s">
        <v>8080</v>
      </c>
      <c r="B2716" s="3" t="s">
        <v>1318</v>
      </c>
      <c r="C2716" s="193" t="s">
        <v>4617</v>
      </c>
      <c r="D2716" s="190" t="s">
        <v>4618</v>
      </c>
      <c r="E2716" s="199" t="s">
        <v>5261</v>
      </c>
      <c r="F2716" s="243"/>
      <c r="G2716" s="161" t="s">
        <v>385</v>
      </c>
      <c r="H2716" s="241">
        <v>0</v>
      </c>
      <c r="I2716" s="34">
        <v>470000000</v>
      </c>
      <c r="J2716" s="21" t="s">
        <v>1316</v>
      </c>
      <c r="K2716" s="17" t="s">
        <v>1633</v>
      </c>
      <c r="L2716" s="235" t="s">
        <v>3905</v>
      </c>
      <c r="M2716" s="140" t="s">
        <v>383</v>
      </c>
      <c r="N2716" s="362" t="s">
        <v>6086</v>
      </c>
      <c r="O2716" s="3" t="s">
        <v>1368</v>
      </c>
      <c r="P2716" s="7" t="s">
        <v>1340</v>
      </c>
      <c r="Q2716" s="3" t="s">
        <v>1188</v>
      </c>
      <c r="R2716" s="259">
        <v>40</v>
      </c>
      <c r="S2716" s="102">
        <v>4049.9969999999998</v>
      </c>
      <c r="T2716" s="253">
        <f t="shared" si="636"/>
        <v>161999.88</v>
      </c>
      <c r="U2716" s="83">
        <f t="shared" si="635"/>
        <v>181439.86560000002</v>
      </c>
      <c r="V2716" s="9" t="s">
        <v>1327</v>
      </c>
      <c r="W2716" s="152" t="s">
        <v>1396</v>
      </c>
      <c r="X2716" s="243"/>
    </row>
    <row r="2717" spans="1:24" s="225" customFormat="1" ht="102">
      <c r="A2717" s="9" t="s">
        <v>8081</v>
      </c>
      <c r="B2717" s="3" t="s">
        <v>1318</v>
      </c>
      <c r="C2717" s="193" t="s">
        <v>4617</v>
      </c>
      <c r="D2717" s="190" t="s">
        <v>4618</v>
      </c>
      <c r="E2717" s="199" t="s">
        <v>5262</v>
      </c>
      <c r="F2717" s="243"/>
      <c r="G2717" s="161" t="s">
        <v>385</v>
      </c>
      <c r="H2717" s="241">
        <v>0</v>
      </c>
      <c r="I2717" s="34">
        <v>470000000</v>
      </c>
      <c r="J2717" s="21" t="s">
        <v>1316</v>
      </c>
      <c r="K2717" s="17" t="s">
        <v>1633</v>
      </c>
      <c r="L2717" s="235" t="s">
        <v>3905</v>
      </c>
      <c r="M2717" s="140" t="s">
        <v>383</v>
      </c>
      <c r="N2717" s="362" t="s">
        <v>6086</v>
      </c>
      <c r="O2717" s="3" t="s">
        <v>1368</v>
      </c>
      <c r="P2717" s="7" t="s">
        <v>1340</v>
      </c>
      <c r="Q2717" s="3" t="s">
        <v>1188</v>
      </c>
      <c r="R2717" s="259">
        <v>40</v>
      </c>
      <c r="S2717" s="102">
        <v>8972.7434999999987</v>
      </c>
      <c r="T2717" s="253">
        <f t="shared" si="636"/>
        <v>358909.73999999993</v>
      </c>
      <c r="U2717" s="83">
        <f t="shared" si="635"/>
        <v>401978.90879999998</v>
      </c>
      <c r="V2717" s="9" t="s">
        <v>1327</v>
      </c>
      <c r="W2717" s="152" t="s">
        <v>1396</v>
      </c>
      <c r="X2717" s="243"/>
    </row>
    <row r="2718" spans="1:24" s="225" customFormat="1" ht="102">
      <c r="A2718" s="9" t="s">
        <v>8082</v>
      </c>
      <c r="B2718" s="3" t="s">
        <v>1318</v>
      </c>
      <c r="C2718" s="193" t="s">
        <v>4617</v>
      </c>
      <c r="D2718" s="190" t="s">
        <v>4618</v>
      </c>
      <c r="E2718" s="199" t="s">
        <v>5263</v>
      </c>
      <c r="F2718" s="243"/>
      <c r="G2718" s="161" t="s">
        <v>385</v>
      </c>
      <c r="H2718" s="241">
        <v>0</v>
      </c>
      <c r="I2718" s="34">
        <v>470000000</v>
      </c>
      <c r="J2718" s="21" t="s">
        <v>1316</v>
      </c>
      <c r="K2718" s="17" t="s">
        <v>1633</v>
      </c>
      <c r="L2718" s="235" t="s">
        <v>3905</v>
      </c>
      <c r="M2718" s="140" t="s">
        <v>383</v>
      </c>
      <c r="N2718" s="362" t="s">
        <v>6086</v>
      </c>
      <c r="O2718" s="3" t="s">
        <v>1368</v>
      </c>
      <c r="P2718" s="7" t="s">
        <v>1340</v>
      </c>
      <c r="Q2718" s="3" t="s">
        <v>1188</v>
      </c>
      <c r="R2718" s="259">
        <v>40</v>
      </c>
      <c r="S2718" s="102">
        <v>576.12450000000001</v>
      </c>
      <c r="T2718" s="253">
        <f t="shared" si="636"/>
        <v>23044.98</v>
      </c>
      <c r="U2718" s="83">
        <f t="shared" si="635"/>
        <v>25810.377600000003</v>
      </c>
      <c r="V2718" s="9" t="s">
        <v>1327</v>
      </c>
      <c r="W2718" s="152" t="s">
        <v>1396</v>
      </c>
      <c r="X2718" s="243"/>
    </row>
    <row r="2719" spans="1:24" s="225" customFormat="1" ht="102">
      <c r="A2719" s="9" t="s">
        <v>8083</v>
      </c>
      <c r="B2719" s="3" t="s">
        <v>1318</v>
      </c>
      <c r="C2719" s="193" t="s">
        <v>4617</v>
      </c>
      <c r="D2719" s="190" t="s">
        <v>4618</v>
      </c>
      <c r="E2719" s="199" t="s">
        <v>5264</v>
      </c>
      <c r="F2719" s="243"/>
      <c r="G2719" s="161" t="s">
        <v>385</v>
      </c>
      <c r="H2719" s="241">
        <v>0</v>
      </c>
      <c r="I2719" s="34">
        <v>470000000</v>
      </c>
      <c r="J2719" s="21" t="s">
        <v>1316</v>
      </c>
      <c r="K2719" s="17" t="s">
        <v>1633</v>
      </c>
      <c r="L2719" s="235" t="s">
        <v>3905</v>
      </c>
      <c r="M2719" s="140" t="s">
        <v>383</v>
      </c>
      <c r="N2719" s="362" t="s">
        <v>6086</v>
      </c>
      <c r="O2719" s="3" t="s">
        <v>1368</v>
      </c>
      <c r="P2719" s="7" t="s">
        <v>1340</v>
      </c>
      <c r="Q2719" s="3" t="s">
        <v>1188</v>
      </c>
      <c r="R2719" s="259">
        <v>40</v>
      </c>
      <c r="S2719" s="102">
        <v>5744.1509999999998</v>
      </c>
      <c r="T2719" s="253">
        <f t="shared" si="636"/>
        <v>229766.03999999998</v>
      </c>
      <c r="U2719" s="83">
        <f t="shared" si="635"/>
        <v>257337.96479999999</v>
      </c>
      <c r="V2719" s="9" t="s">
        <v>1327</v>
      </c>
      <c r="W2719" s="152" t="s">
        <v>1396</v>
      </c>
      <c r="X2719" s="243"/>
    </row>
    <row r="2720" spans="1:24" s="225" customFormat="1" ht="102">
      <c r="A2720" s="9" t="s">
        <v>8084</v>
      </c>
      <c r="B2720" s="3" t="s">
        <v>1318</v>
      </c>
      <c r="C2720" s="193" t="s">
        <v>12318</v>
      </c>
      <c r="D2720" s="215" t="s">
        <v>3508</v>
      </c>
      <c r="E2720" s="199" t="s">
        <v>5265</v>
      </c>
      <c r="F2720" s="243"/>
      <c r="G2720" s="161" t="s">
        <v>385</v>
      </c>
      <c r="H2720" s="241">
        <v>0</v>
      </c>
      <c r="I2720" s="34">
        <v>470000000</v>
      </c>
      <c r="J2720" s="21" t="s">
        <v>1316</v>
      </c>
      <c r="K2720" s="17" t="s">
        <v>1633</v>
      </c>
      <c r="L2720" s="235" t="s">
        <v>3905</v>
      </c>
      <c r="M2720" s="140" t="s">
        <v>383</v>
      </c>
      <c r="N2720" s="362" t="s">
        <v>6086</v>
      </c>
      <c r="O2720" s="3" t="s">
        <v>1368</v>
      </c>
      <c r="P2720" s="7" t="s">
        <v>1340</v>
      </c>
      <c r="Q2720" s="3" t="s">
        <v>1188</v>
      </c>
      <c r="R2720" s="202">
        <v>10</v>
      </c>
      <c r="S2720" s="102">
        <v>5322.0405000000001</v>
      </c>
      <c r="T2720" s="253">
        <f t="shared" si="636"/>
        <v>53220.404999999999</v>
      </c>
      <c r="U2720" s="83">
        <f t="shared" si="635"/>
        <v>59606.853600000002</v>
      </c>
      <c r="V2720" s="9" t="s">
        <v>1327</v>
      </c>
      <c r="W2720" s="152" t="s">
        <v>1396</v>
      </c>
      <c r="X2720" s="243"/>
    </row>
    <row r="2721" spans="1:24" s="225" customFormat="1" ht="102">
      <c r="A2721" s="9" t="s">
        <v>8085</v>
      </c>
      <c r="B2721" s="3" t="s">
        <v>1318</v>
      </c>
      <c r="C2721" s="193" t="s">
        <v>12319</v>
      </c>
      <c r="D2721" s="215" t="s">
        <v>3505</v>
      </c>
      <c r="E2721" s="199" t="s">
        <v>5266</v>
      </c>
      <c r="F2721" s="243"/>
      <c r="G2721" s="161" t="s">
        <v>385</v>
      </c>
      <c r="H2721" s="241">
        <v>0</v>
      </c>
      <c r="I2721" s="34">
        <v>470000000</v>
      </c>
      <c r="J2721" s="21" t="s">
        <v>1316</v>
      </c>
      <c r="K2721" s="17" t="s">
        <v>1633</v>
      </c>
      <c r="L2721" s="235" t="s">
        <v>3905</v>
      </c>
      <c r="M2721" s="140" t="s">
        <v>383</v>
      </c>
      <c r="N2721" s="362" t="s">
        <v>6086</v>
      </c>
      <c r="O2721" s="3" t="s">
        <v>1368</v>
      </c>
      <c r="P2721" s="7" t="s">
        <v>1340</v>
      </c>
      <c r="Q2721" s="3" t="s">
        <v>1188</v>
      </c>
      <c r="R2721" s="202">
        <v>10</v>
      </c>
      <c r="S2721" s="102">
        <v>924.08400000000006</v>
      </c>
      <c r="T2721" s="253">
        <f t="shared" si="636"/>
        <v>9240.84</v>
      </c>
      <c r="U2721" s="83">
        <f t="shared" si="635"/>
        <v>10349.740800000001</v>
      </c>
      <c r="V2721" s="9" t="s">
        <v>1327</v>
      </c>
      <c r="W2721" s="152" t="s">
        <v>1396</v>
      </c>
      <c r="X2721" s="243"/>
    </row>
    <row r="2722" spans="1:24" s="225" customFormat="1" ht="102">
      <c r="A2722" s="9" t="s">
        <v>8086</v>
      </c>
      <c r="B2722" s="3" t="s">
        <v>1318</v>
      </c>
      <c r="C2722" s="193" t="s">
        <v>12320</v>
      </c>
      <c r="D2722" s="215" t="s">
        <v>3505</v>
      </c>
      <c r="E2722" s="199" t="s">
        <v>5267</v>
      </c>
      <c r="F2722" s="243"/>
      <c r="G2722" s="161" t="s">
        <v>385</v>
      </c>
      <c r="H2722" s="241">
        <v>0</v>
      </c>
      <c r="I2722" s="34">
        <v>470000000</v>
      </c>
      <c r="J2722" s="21" t="s">
        <v>1316</v>
      </c>
      <c r="K2722" s="17" t="s">
        <v>1633</v>
      </c>
      <c r="L2722" s="235" t="s">
        <v>3905</v>
      </c>
      <c r="M2722" s="140" t="s">
        <v>383</v>
      </c>
      <c r="N2722" s="362" t="s">
        <v>6086</v>
      </c>
      <c r="O2722" s="3" t="s">
        <v>1368</v>
      </c>
      <c r="P2722" s="7" t="s">
        <v>1340</v>
      </c>
      <c r="Q2722" s="3" t="s">
        <v>1188</v>
      </c>
      <c r="R2722" s="202">
        <v>5</v>
      </c>
      <c r="S2722" s="102">
        <v>1300</v>
      </c>
      <c r="T2722" s="253">
        <f t="shared" si="636"/>
        <v>6500</v>
      </c>
      <c r="U2722" s="83">
        <f t="shared" si="635"/>
        <v>7280.0000000000009</v>
      </c>
      <c r="V2722" s="9" t="s">
        <v>1327</v>
      </c>
      <c r="W2722" s="152" t="s">
        <v>1396</v>
      </c>
      <c r="X2722" s="243"/>
    </row>
    <row r="2723" spans="1:24" s="225" customFormat="1" ht="102">
      <c r="A2723" s="9" t="s">
        <v>8087</v>
      </c>
      <c r="B2723" s="3" t="s">
        <v>1318</v>
      </c>
      <c r="C2723" s="192" t="s">
        <v>4489</v>
      </c>
      <c r="D2723" s="190" t="s">
        <v>4490</v>
      </c>
      <c r="E2723" s="211" t="s">
        <v>5268</v>
      </c>
      <c r="F2723" s="243"/>
      <c r="G2723" s="161" t="s">
        <v>385</v>
      </c>
      <c r="H2723" s="241">
        <v>0</v>
      </c>
      <c r="I2723" s="34">
        <v>470000000</v>
      </c>
      <c r="J2723" s="21" t="s">
        <v>1316</v>
      </c>
      <c r="K2723" s="17" t="s">
        <v>1633</v>
      </c>
      <c r="L2723" s="235" t="s">
        <v>3905</v>
      </c>
      <c r="M2723" s="140" t="s">
        <v>383</v>
      </c>
      <c r="N2723" s="362" t="s">
        <v>6086</v>
      </c>
      <c r="O2723" s="3" t="s">
        <v>1368</v>
      </c>
      <c r="P2723" s="7" t="s">
        <v>1340</v>
      </c>
      <c r="Q2723" s="3" t="s">
        <v>1188</v>
      </c>
      <c r="R2723" s="211">
        <v>1</v>
      </c>
      <c r="S2723" s="102">
        <v>121774.88400000001</v>
      </c>
      <c r="T2723" s="253">
        <f t="shared" si="636"/>
        <v>121774.88400000001</v>
      </c>
      <c r="U2723" s="83">
        <f t="shared" si="635"/>
        <v>136387.87008000002</v>
      </c>
      <c r="V2723" s="9" t="s">
        <v>1327</v>
      </c>
      <c r="W2723" s="152" t="s">
        <v>1396</v>
      </c>
      <c r="X2723" s="243"/>
    </row>
    <row r="2724" spans="1:24" s="225" customFormat="1" ht="102">
      <c r="A2724" s="9" t="s">
        <v>8088</v>
      </c>
      <c r="B2724" s="3" t="s">
        <v>1318</v>
      </c>
      <c r="C2724" s="192" t="s">
        <v>5269</v>
      </c>
      <c r="D2724" s="203" t="s">
        <v>5270</v>
      </c>
      <c r="E2724" s="211" t="s">
        <v>5271</v>
      </c>
      <c r="F2724" s="243"/>
      <c r="G2724" s="161" t="s">
        <v>385</v>
      </c>
      <c r="H2724" s="241">
        <v>0</v>
      </c>
      <c r="I2724" s="34">
        <v>470000000</v>
      </c>
      <c r="J2724" s="21" t="s">
        <v>1316</v>
      </c>
      <c r="K2724" s="17" t="s">
        <v>1633</v>
      </c>
      <c r="L2724" s="235" t="s">
        <v>3905</v>
      </c>
      <c r="M2724" s="140" t="s">
        <v>383</v>
      </c>
      <c r="N2724" s="362" t="s">
        <v>6086</v>
      </c>
      <c r="O2724" s="3" t="s">
        <v>1368</v>
      </c>
      <c r="P2724" s="7" t="s">
        <v>1335</v>
      </c>
      <c r="Q2724" s="3" t="s">
        <v>1334</v>
      </c>
      <c r="R2724" s="211">
        <v>2</v>
      </c>
      <c r="S2724" s="102">
        <v>12230.694000000001</v>
      </c>
      <c r="T2724" s="253">
        <f t="shared" si="636"/>
        <v>24461.388000000003</v>
      </c>
      <c r="U2724" s="83">
        <f t="shared" si="635"/>
        <v>27396.754560000005</v>
      </c>
      <c r="V2724" s="9" t="s">
        <v>1327</v>
      </c>
      <c r="W2724" s="152" t="s">
        <v>1396</v>
      </c>
      <c r="X2724" s="243"/>
    </row>
    <row r="2725" spans="1:24" s="225" customFormat="1" ht="102">
      <c r="A2725" s="9" t="s">
        <v>8089</v>
      </c>
      <c r="B2725" s="3" t="s">
        <v>1318</v>
      </c>
      <c r="C2725" s="192" t="s">
        <v>5269</v>
      </c>
      <c r="D2725" s="203" t="s">
        <v>5272</v>
      </c>
      <c r="E2725" s="211" t="s">
        <v>5273</v>
      </c>
      <c r="F2725" s="243"/>
      <c r="G2725" s="161" t="s">
        <v>385</v>
      </c>
      <c r="H2725" s="241">
        <v>0</v>
      </c>
      <c r="I2725" s="34">
        <v>470000000</v>
      </c>
      <c r="J2725" s="21" t="s">
        <v>1316</v>
      </c>
      <c r="K2725" s="17" t="s">
        <v>1633</v>
      </c>
      <c r="L2725" s="235" t="s">
        <v>3905</v>
      </c>
      <c r="M2725" s="140" t="s">
        <v>383</v>
      </c>
      <c r="N2725" s="362" t="s">
        <v>6086</v>
      </c>
      <c r="O2725" s="3" t="s">
        <v>1368</v>
      </c>
      <c r="P2725" s="7" t="s">
        <v>1335</v>
      </c>
      <c r="Q2725" s="3" t="s">
        <v>1334</v>
      </c>
      <c r="R2725" s="211">
        <v>1</v>
      </c>
      <c r="S2725" s="102">
        <v>14543.718000000001</v>
      </c>
      <c r="T2725" s="253">
        <f t="shared" si="636"/>
        <v>14543.718000000001</v>
      </c>
      <c r="U2725" s="83">
        <f t="shared" ref="U2725:U2799" si="637">T2725*1.12</f>
        <v>16288.964160000003</v>
      </c>
      <c r="V2725" s="9" t="s">
        <v>1327</v>
      </c>
      <c r="W2725" s="152" t="s">
        <v>1396</v>
      </c>
      <c r="X2725" s="243"/>
    </row>
    <row r="2726" spans="1:24" s="225" customFormat="1" ht="102">
      <c r="A2726" s="9" t="s">
        <v>8090</v>
      </c>
      <c r="B2726" s="3" t="s">
        <v>1318</v>
      </c>
      <c r="C2726" s="192" t="s">
        <v>5269</v>
      </c>
      <c r="D2726" s="203" t="s">
        <v>5272</v>
      </c>
      <c r="E2726" s="211" t="s">
        <v>5274</v>
      </c>
      <c r="F2726" s="243"/>
      <c r="G2726" s="161" t="s">
        <v>385</v>
      </c>
      <c r="H2726" s="241">
        <v>0</v>
      </c>
      <c r="I2726" s="34">
        <v>470000000</v>
      </c>
      <c r="J2726" s="21" t="s">
        <v>1316</v>
      </c>
      <c r="K2726" s="17" t="s">
        <v>1633</v>
      </c>
      <c r="L2726" s="235" t="s">
        <v>3905</v>
      </c>
      <c r="M2726" s="140" t="s">
        <v>383</v>
      </c>
      <c r="N2726" s="362" t="s">
        <v>6086</v>
      </c>
      <c r="O2726" s="3" t="s">
        <v>1368</v>
      </c>
      <c r="P2726" s="7" t="s">
        <v>1335</v>
      </c>
      <c r="Q2726" s="3" t="s">
        <v>1334</v>
      </c>
      <c r="R2726" s="211">
        <v>1</v>
      </c>
      <c r="S2726" s="102">
        <v>19442.209500000001</v>
      </c>
      <c r="T2726" s="253">
        <f t="shared" si="636"/>
        <v>19442.209500000001</v>
      </c>
      <c r="U2726" s="83">
        <f t="shared" si="637"/>
        <v>21775.274640000003</v>
      </c>
      <c r="V2726" s="9" t="s">
        <v>1327</v>
      </c>
      <c r="W2726" s="152" t="s">
        <v>1396</v>
      </c>
      <c r="X2726" s="243"/>
    </row>
    <row r="2727" spans="1:24" s="225" customFormat="1" ht="102">
      <c r="A2727" s="9" t="s">
        <v>8091</v>
      </c>
      <c r="B2727" s="3" t="s">
        <v>1318</v>
      </c>
      <c r="C2727" s="192" t="s">
        <v>5269</v>
      </c>
      <c r="D2727" s="203" t="s">
        <v>5270</v>
      </c>
      <c r="E2727" s="212" t="s">
        <v>8882</v>
      </c>
      <c r="F2727" s="243"/>
      <c r="G2727" s="161" t="s">
        <v>385</v>
      </c>
      <c r="H2727" s="241">
        <v>0</v>
      </c>
      <c r="I2727" s="34">
        <v>470000000</v>
      </c>
      <c r="J2727" s="21" t="s">
        <v>1316</v>
      </c>
      <c r="K2727" s="17" t="s">
        <v>1633</v>
      </c>
      <c r="L2727" s="235" t="s">
        <v>3905</v>
      </c>
      <c r="M2727" s="140" t="s">
        <v>383</v>
      </c>
      <c r="N2727" s="362" t="s">
        <v>6086</v>
      </c>
      <c r="O2727" s="3" t="s">
        <v>1368</v>
      </c>
      <c r="P2727" s="7" t="s">
        <v>1335</v>
      </c>
      <c r="Q2727" s="3" t="s">
        <v>1334</v>
      </c>
      <c r="R2727" s="211">
        <v>2</v>
      </c>
      <c r="S2727" s="102">
        <v>9827.5589999999993</v>
      </c>
      <c r="T2727" s="253">
        <f t="shared" si="636"/>
        <v>19655.117999999999</v>
      </c>
      <c r="U2727" s="83">
        <f t="shared" si="637"/>
        <v>22013.73216</v>
      </c>
      <c r="V2727" s="9" t="s">
        <v>1327</v>
      </c>
      <c r="W2727" s="152" t="s">
        <v>1396</v>
      </c>
      <c r="X2727" s="243"/>
    </row>
    <row r="2728" spans="1:24" s="225" customFormat="1" ht="102">
      <c r="A2728" s="9" t="s">
        <v>8092</v>
      </c>
      <c r="B2728" s="3" t="s">
        <v>1318</v>
      </c>
      <c r="C2728" s="192" t="s">
        <v>5275</v>
      </c>
      <c r="D2728" s="203" t="s">
        <v>5276</v>
      </c>
      <c r="E2728" s="211" t="s">
        <v>5277</v>
      </c>
      <c r="F2728" s="243"/>
      <c r="G2728" s="161" t="s">
        <v>385</v>
      </c>
      <c r="H2728" s="241">
        <v>0</v>
      </c>
      <c r="I2728" s="34">
        <v>470000000</v>
      </c>
      <c r="J2728" s="21" t="s">
        <v>1316</v>
      </c>
      <c r="K2728" s="17" t="s">
        <v>1633</v>
      </c>
      <c r="L2728" s="235" t="s">
        <v>3905</v>
      </c>
      <c r="M2728" s="140" t="s">
        <v>383</v>
      </c>
      <c r="N2728" s="362" t="s">
        <v>6086</v>
      </c>
      <c r="O2728" s="3" t="s">
        <v>1368</v>
      </c>
      <c r="P2728" s="7" t="s">
        <v>1340</v>
      </c>
      <c r="Q2728" s="3" t="s">
        <v>1188</v>
      </c>
      <c r="R2728" s="211">
        <v>2</v>
      </c>
      <c r="S2728" s="102">
        <v>3456.7575000000002</v>
      </c>
      <c r="T2728" s="253">
        <f t="shared" si="636"/>
        <v>6913.5150000000003</v>
      </c>
      <c r="U2728" s="83">
        <f t="shared" si="637"/>
        <v>7743.1368000000011</v>
      </c>
      <c r="V2728" s="9" t="s">
        <v>1327</v>
      </c>
      <c r="W2728" s="152" t="s">
        <v>1396</v>
      </c>
      <c r="X2728" s="243"/>
    </row>
    <row r="2729" spans="1:24" s="225" customFormat="1" ht="102">
      <c r="A2729" s="9" t="s">
        <v>8093</v>
      </c>
      <c r="B2729" s="3" t="s">
        <v>1318</v>
      </c>
      <c r="C2729" s="192" t="s">
        <v>5275</v>
      </c>
      <c r="D2729" s="203" t="s">
        <v>5278</v>
      </c>
      <c r="E2729" s="211" t="s">
        <v>5279</v>
      </c>
      <c r="F2729" s="243"/>
      <c r="G2729" s="161" t="s">
        <v>385</v>
      </c>
      <c r="H2729" s="241">
        <v>0</v>
      </c>
      <c r="I2729" s="34">
        <v>470000000</v>
      </c>
      <c r="J2729" s="21" t="s">
        <v>1316</v>
      </c>
      <c r="K2729" s="17" t="s">
        <v>1633</v>
      </c>
      <c r="L2729" s="235" t="s">
        <v>3905</v>
      </c>
      <c r="M2729" s="140" t="s">
        <v>383</v>
      </c>
      <c r="N2729" s="362" t="s">
        <v>6086</v>
      </c>
      <c r="O2729" s="3" t="s">
        <v>1368</v>
      </c>
      <c r="P2729" s="7" t="s">
        <v>1340</v>
      </c>
      <c r="Q2729" s="3" t="s">
        <v>1188</v>
      </c>
      <c r="R2729" s="211">
        <v>1</v>
      </c>
      <c r="S2729" s="102">
        <v>6377.3114999999998</v>
      </c>
      <c r="T2729" s="253">
        <f t="shared" si="636"/>
        <v>6377.3114999999998</v>
      </c>
      <c r="U2729" s="83">
        <f t="shared" si="637"/>
        <v>7142.5888800000002</v>
      </c>
      <c r="V2729" s="9" t="s">
        <v>1327</v>
      </c>
      <c r="W2729" s="152" t="s">
        <v>1396</v>
      </c>
      <c r="X2729" s="243"/>
    </row>
    <row r="2730" spans="1:24" s="225" customFormat="1" ht="102">
      <c r="A2730" s="9" t="s">
        <v>8094</v>
      </c>
      <c r="B2730" s="3" t="s">
        <v>1318</v>
      </c>
      <c r="C2730" s="192" t="s">
        <v>5275</v>
      </c>
      <c r="D2730" s="203" t="s">
        <v>5278</v>
      </c>
      <c r="E2730" s="211" t="s">
        <v>5280</v>
      </c>
      <c r="F2730" s="243"/>
      <c r="G2730" s="161" t="s">
        <v>385</v>
      </c>
      <c r="H2730" s="241">
        <v>0</v>
      </c>
      <c r="I2730" s="34">
        <v>470000000</v>
      </c>
      <c r="J2730" s="21" t="s">
        <v>1316</v>
      </c>
      <c r="K2730" s="17" t="s">
        <v>1633</v>
      </c>
      <c r="L2730" s="235" t="s">
        <v>3905</v>
      </c>
      <c r="M2730" s="140" t="s">
        <v>383</v>
      </c>
      <c r="N2730" s="362" t="s">
        <v>6086</v>
      </c>
      <c r="O2730" s="3" t="s">
        <v>1368</v>
      </c>
      <c r="P2730" s="7" t="s">
        <v>1340</v>
      </c>
      <c r="Q2730" s="3" t="s">
        <v>1188</v>
      </c>
      <c r="R2730" s="211">
        <v>1</v>
      </c>
      <c r="S2730" s="102">
        <v>19442.209500000001</v>
      </c>
      <c r="T2730" s="253">
        <f t="shared" si="636"/>
        <v>19442.209500000001</v>
      </c>
      <c r="U2730" s="83">
        <f t="shared" si="637"/>
        <v>21775.274640000003</v>
      </c>
      <c r="V2730" s="9" t="s">
        <v>1327</v>
      </c>
      <c r="W2730" s="152" t="s">
        <v>1396</v>
      </c>
      <c r="X2730" s="243"/>
    </row>
    <row r="2731" spans="1:24" s="225" customFormat="1" ht="102">
      <c r="A2731" s="9" t="s">
        <v>8095</v>
      </c>
      <c r="B2731" s="3" t="s">
        <v>1318</v>
      </c>
      <c r="C2731" s="192" t="s">
        <v>5275</v>
      </c>
      <c r="D2731" s="203" t="s">
        <v>5278</v>
      </c>
      <c r="E2731" s="211" t="s">
        <v>5281</v>
      </c>
      <c r="F2731" s="243"/>
      <c r="G2731" s="161" t="s">
        <v>385</v>
      </c>
      <c r="H2731" s="241">
        <v>0</v>
      </c>
      <c r="I2731" s="34">
        <v>470000000</v>
      </c>
      <c r="J2731" s="21" t="s">
        <v>1316</v>
      </c>
      <c r="K2731" s="17" t="s">
        <v>1633</v>
      </c>
      <c r="L2731" s="235" t="s">
        <v>3905</v>
      </c>
      <c r="M2731" s="140" t="s">
        <v>383</v>
      </c>
      <c r="N2731" s="362" t="s">
        <v>6086</v>
      </c>
      <c r="O2731" s="3" t="s">
        <v>1368</v>
      </c>
      <c r="P2731" s="7" t="s">
        <v>1340</v>
      </c>
      <c r="Q2731" s="3" t="s">
        <v>1188</v>
      </c>
      <c r="R2731" s="211">
        <v>2</v>
      </c>
      <c r="S2731" s="102">
        <v>5953.9724999999999</v>
      </c>
      <c r="T2731" s="253">
        <f t="shared" si="636"/>
        <v>11907.945</v>
      </c>
      <c r="U2731" s="83">
        <f t="shared" si="637"/>
        <v>13336.8984</v>
      </c>
      <c r="V2731" s="9" t="s">
        <v>1327</v>
      </c>
      <c r="W2731" s="152" t="s">
        <v>1396</v>
      </c>
      <c r="X2731" s="243"/>
    </row>
    <row r="2732" spans="1:24" s="225" customFormat="1" ht="102">
      <c r="A2732" s="9" t="s">
        <v>8096</v>
      </c>
      <c r="B2732" s="3" t="s">
        <v>1318</v>
      </c>
      <c r="C2732" s="506" t="s">
        <v>12321</v>
      </c>
      <c r="D2732" s="222" t="s">
        <v>4068</v>
      </c>
      <c r="E2732" s="211" t="s">
        <v>8856</v>
      </c>
      <c r="F2732" s="243"/>
      <c r="G2732" s="161" t="s">
        <v>385</v>
      </c>
      <c r="H2732" s="241">
        <v>0</v>
      </c>
      <c r="I2732" s="34">
        <v>470000000</v>
      </c>
      <c r="J2732" s="21" t="s">
        <v>1316</v>
      </c>
      <c r="K2732" s="17" t="s">
        <v>1633</v>
      </c>
      <c r="L2732" s="235" t="s">
        <v>3905</v>
      </c>
      <c r="M2732" s="140" t="s">
        <v>383</v>
      </c>
      <c r="N2732" s="362" t="s">
        <v>6086</v>
      </c>
      <c r="O2732" s="3" t="s">
        <v>1368</v>
      </c>
      <c r="P2732" s="7" t="s">
        <v>1340</v>
      </c>
      <c r="Q2732" s="3" t="s">
        <v>1188</v>
      </c>
      <c r="R2732" s="211">
        <v>8</v>
      </c>
      <c r="S2732" s="102">
        <v>20800</v>
      </c>
      <c r="T2732" s="253">
        <f t="shared" si="636"/>
        <v>166400</v>
      </c>
      <c r="U2732" s="83">
        <f t="shared" si="637"/>
        <v>186368.00000000003</v>
      </c>
      <c r="V2732" s="9" t="s">
        <v>1327</v>
      </c>
      <c r="W2732" s="152" t="s">
        <v>1396</v>
      </c>
      <c r="X2732" s="243"/>
    </row>
    <row r="2733" spans="1:24" s="225" customFormat="1" ht="102">
      <c r="A2733" s="9" t="s">
        <v>8097</v>
      </c>
      <c r="B2733" s="3" t="s">
        <v>1318</v>
      </c>
      <c r="C2733" s="193" t="s">
        <v>4617</v>
      </c>
      <c r="D2733" s="190" t="s">
        <v>4618</v>
      </c>
      <c r="E2733" s="248" t="s">
        <v>5282</v>
      </c>
      <c r="F2733" s="243"/>
      <c r="G2733" s="161" t="s">
        <v>385</v>
      </c>
      <c r="H2733" s="241">
        <v>0</v>
      </c>
      <c r="I2733" s="34">
        <v>470000000</v>
      </c>
      <c r="J2733" s="21" t="s">
        <v>1316</v>
      </c>
      <c r="K2733" s="17" t="s">
        <v>1633</v>
      </c>
      <c r="L2733" s="235" t="s">
        <v>3905</v>
      </c>
      <c r="M2733" s="140" t="s">
        <v>383</v>
      </c>
      <c r="N2733" s="362" t="s">
        <v>6086</v>
      </c>
      <c r="O2733" s="3" t="s">
        <v>1368</v>
      </c>
      <c r="P2733" s="7" t="s">
        <v>1340</v>
      </c>
      <c r="Q2733" s="3" t="s">
        <v>1188</v>
      </c>
      <c r="R2733" s="211">
        <v>2</v>
      </c>
      <c r="S2733" s="102">
        <v>118600</v>
      </c>
      <c r="T2733" s="253">
        <f t="shared" si="636"/>
        <v>237200</v>
      </c>
      <c r="U2733" s="83">
        <f t="shared" si="637"/>
        <v>265664</v>
      </c>
      <c r="V2733" s="9" t="s">
        <v>1327</v>
      </c>
      <c r="W2733" s="152" t="s">
        <v>1396</v>
      </c>
      <c r="X2733" s="243"/>
    </row>
    <row r="2734" spans="1:24" s="225" customFormat="1" ht="102">
      <c r="A2734" s="9" t="s">
        <v>8098</v>
      </c>
      <c r="B2734" s="3" t="s">
        <v>1318</v>
      </c>
      <c r="C2734" s="193" t="s">
        <v>4617</v>
      </c>
      <c r="D2734" s="190" t="s">
        <v>4618</v>
      </c>
      <c r="E2734" s="212" t="s">
        <v>5283</v>
      </c>
      <c r="F2734" s="243"/>
      <c r="G2734" s="161" t="s">
        <v>385</v>
      </c>
      <c r="H2734" s="241">
        <v>0</v>
      </c>
      <c r="I2734" s="34">
        <v>470000000</v>
      </c>
      <c r="J2734" s="21" t="s">
        <v>1316</v>
      </c>
      <c r="K2734" s="17" t="s">
        <v>1633</v>
      </c>
      <c r="L2734" s="235" t="s">
        <v>3905</v>
      </c>
      <c r="M2734" s="140" t="s">
        <v>383</v>
      </c>
      <c r="N2734" s="362" t="s">
        <v>6086</v>
      </c>
      <c r="O2734" s="3" t="s">
        <v>1368</v>
      </c>
      <c r="P2734" s="7" t="s">
        <v>1340</v>
      </c>
      <c r="Q2734" s="3" t="s">
        <v>1188</v>
      </c>
      <c r="R2734" s="211">
        <v>2</v>
      </c>
      <c r="S2734" s="102">
        <v>146500</v>
      </c>
      <c r="T2734" s="253">
        <f t="shared" si="636"/>
        <v>293000</v>
      </c>
      <c r="U2734" s="83">
        <f t="shared" si="637"/>
        <v>328160.00000000006</v>
      </c>
      <c r="V2734" s="9" t="s">
        <v>1327</v>
      </c>
      <c r="W2734" s="152" t="s">
        <v>1396</v>
      </c>
      <c r="X2734" s="243"/>
    </row>
    <row r="2735" spans="1:24" s="225" customFormat="1" ht="102">
      <c r="A2735" s="9" t="s">
        <v>8099</v>
      </c>
      <c r="B2735" s="3" t="s">
        <v>1318</v>
      </c>
      <c r="C2735" s="192" t="s">
        <v>3966</v>
      </c>
      <c r="D2735" s="190" t="s">
        <v>3975</v>
      </c>
      <c r="E2735" s="212" t="s">
        <v>8883</v>
      </c>
      <c r="F2735" s="243"/>
      <c r="G2735" s="161" t="s">
        <v>385</v>
      </c>
      <c r="H2735" s="241">
        <v>0</v>
      </c>
      <c r="I2735" s="34">
        <v>470000000</v>
      </c>
      <c r="J2735" s="21" t="s">
        <v>1316</v>
      </c>
      <c r="K2735" s="17" t="s">
        <v>1633</v>
      </c>
      <c r="L2735" s="235" t="s">
        <v>3905</v>
      </c>
      <c r="M2735" s="140" t="s">
        <v>383</v>
      </c>
      <c r="N2735" s="362" t="s">
        <v>6086</v>
      </c>
      <c r="O2735" s="3" t="s">
        <v>1368</v>
      </c>
      <c r="P2735" s="7" t="s">
        <v>1340</v>
      </c>
      <c r="Q2735" s="3" t="s">
        <v>1188</v>
      </c>
      <c r="R2735" s="211">
        <v>5</v>
      </c>
      <c r="S2735" s="102">
        <v>276785.71000000002</v>
      </c>
      <c r="T2735" s="253">
        <f t="shared" ref="T2735:T2809" si="638">R2735*S2735</f>
        <v>1383928.55</v>
      </c>
      <c r="U2735" s="83">
        <f t="shared" si="637"/>
        <v>1549999.9760000003</v>
      </c>
      <c r="V2735" s="9" t="s">
        <v>1327</v>
      </c>
      <c r="W2735" s="152" t="s">
        <v>1396</v>
      </c>
      <c r="X2735" s="243"/>
    </row>
    <row r="2736" spans="1:24" s="225" customFormat="1" ht="102">
      <c r="A2736" s="9" t="s">
        <v>8100</v>
      </c>
      <c r="B2736" s="3" t="s">
        <v>1318</v>
      </c>
      <c r="C2736" s="193" t="s">
        <v>4617</v>
      </c>
      <c r="D2736" s="190" t="s">
        <v>4618</v>
      </c>
      <c r="E2736" s="212" t="s">
        <v>5284</v>
      </c>
      <c r="F2736" s="243"/>
      <c r="G2736" s="161" t="s">
        <v>385</v>
      </c>
      <c r="H2736" s="241">
        <v>0</v>
      </c>
      <c r="I2736" s="34">
        <v>470000000</v>
      </c>
      <c r="J2736" s="21" t="s">
        <v>1316</v>
      </c>
      <c r="K2736" s="17" t="s">
        <v>1633</v>
      </c>
      <c r="L2736" s="235" t="s">
        <v>3905</v>
      </c>
      <c r="M2736" s="140" t="s">
        <v>383</v>
      </c>
      <c r="N2736" s="362" t="s">
        <v>6086</v>
      </c>
      <c r="O2736" s="3" t="s">
        <v>1368</v>
      </c>
      <c r="P2736" s="7" t="s">
        <v>1340</v>
      </c>
      <c r="Q2736" s="3" t="s">
        <v>1188</v>
      </c>
      <c r="R2736" s="211">
        <v>5</v>
      </c>
      <c r="S2736" s="102">
        <v>20700</v>
      </c>
      <c r="T2736" s="253">
        <f t="shared" si="638"/>
        <v>103500</v>
      </c>
      <c r="U2736" s="83">
        <f t="shared" si="637"/>
        <v>115920.00000000001</v>
      </c>
      <c r="V2736" s="9" t="s">
        <v>1327</v>
      </c>
      <c r="W2736" s="152" t="s">
        <v>1396</v>
      </c>
      <c r="X2736" s="243"/>
    </row>
    <row r="2737" spans="1:24" s="225" customFormat="1" ht="102">
      <c r="A2737" s="9" t="s">
        <v>8101</v>
      </c>
      <c r="B2737" s="3" t="s">
        <v>1318</v>
      </c>
      <c r="C2737" s="192" t="s">
        <v>4234</v>
      </c>
      <c r="D2737" s="203" t="s">
        <v>9038</v>
      </c>
      <c r="E2737" s="212" t="s">
        <v>9037</v>
      </c>
      <c r="F2737" s="243"/>
      <c r="G2737" s="161" t="s">
        <v>385</v>
      </c>
      <c r="H2737" s="241">
        <v>0</v>
      </c>
      <c r="I2737" s="34">
        <v>470000000</v>
      </c>
      <c r="J2737" s="21" t="s">
        <v>1316</v>
      </c>
      <c r="K2737" s="17" t="s">
        <v>1633</v>
      </c>
      <c r="L2737" s="235" t="s">
        <v>3905</v>
      </c>
      <c r="M2737" s="140" t="s">
        <v>383</v>
      </c>
      <c r="N2737" s="362" t="s">
        <v>6086</v>
      </c>
      <c r="O2737" s="3" t="s">
        <v>1368</v>
      </c>
      <c r="P2737" s="7" t="s">
        <v>1340</v>
      </c>
      <c r="Q2737" s="3" t="s">
        <v>1188</v>
      </c>
      <c r="R2737" s="211">
        <v>2</v>
      </c>
      <c r="S2737" s="102">
        <v>600000</v>
      </c>
      <c r="T2737" s="253">
        <f t="shared" si="638"/>
        <v>1200000</v>
      </c>
      <c r="U2737" s="83">
        <f t="shared" si="637"/>
        <v>1344000.0000000002</v>
      </c>
      <c r="V2737" s="9" t="s">
        <v>1327</v>
      </c>
      <c r="W2737" s="152" t="s">
        <v>1396</v>
      </c>
      <c r="X2737" s="243"/>
    </row>
    <row r="2738" spans="1:24" s="225" customFormat="1" ht="102">
      <c r="A2738" s="9" t="s">
        <v>8102</v>
      </c>
      <c r="B2738" s="3" t="s">
        <v>1318</v>
      </c>
      <c r="C2738" s="194" t="s">
        <v>5285</v>
      </c>
      <c r="D2738" s="205" t="s">
        <v>5286</v>
      </c>
      <c r="E2738" s="211" t="s">
        <v>5287</v>
      </c>
      <c r="F2738" s="243"/>
      <c r="G2738" s="161" t="s">
        <v>385</v>
      </c>
      <c r="H2738" s="241">
        <v>0</v>
      </c>
      <c r="I2738" s="34">
        <v>470000000</v>
      </c>
      <c r="J2738" s="21" t="s">
        <v>1316</v>
      </c>
      <c r="K2738" s="17" t="s">
        <v>1633</v>
      </c>
      <c r="L2738" s="235" t="s">
        <v>3905</v>
      </c>
      <c r="M2738" s="140" t="s">
        <v>383</v>
      </c>
      <c r="N2738" s="362" t="s">
        <v>6086</v>
      </c>
      <c r="O2738" s="3" t="s">
        <v>1368</v>
      </c>
      <c r="P2738" s="7" t="s">
        <v>1340</v>
      </c>
      <c r="Q2738" s="3" t="s">
        <v>1188</v>
      </c>
      <c r="R2738" s="211">
        <v>6</v>
      </c>
      <c r="S2738" s="102">
        <v>10500</v>
      </c>
      <c r="T2738" s="253">
        <f t="shared" si="638"/>
        <v>63000</v>
      </c>
      <c r="U2738" s="83">
        <f t="shared" si="637"/>
        <v>70560</v>
      </c>
      <c r="V2738" s="9" t="s">
        <v>1327</v>
      </c>
      <c r="W2738" s="152" t="s">
        <v>1396</v>
      </c>
      <c r="X2738" s="243"/>
    </row>
    <row r="2739" spans="1:24" s="225" customFormat="1" ht="102">
      <c r="A2739" s="9" t="s">
        <v>8103</v>
      </c>
      <c r="B2739" s="3" t="s">
        <v>1318</v>
      </c>
      <c r="C2739" s="192" t="s">
        <v>4234</v>
      </c>
      <c r="D2739" s="190" t="s">
        <v>4235</v>
      </c>
      <c r="E2739" s="211" t="s">
        <v>5288</v>
      </c>
      <c r="F2739" s="243"/>
      <c r="G2739" s="161" t="s">
        <v>385</v>
      </c>
      <c r="H2739" s="241">
        <v>0</v>
      </c>
      <c r="I2739" s="34">
        <v>470000000</v>
      </c>
      <c r="J2739" s="21" t="s">
        <v>1316</v>
      </c>
      <c r="K2739" s="17" t="s">
        <v>1633</v>
      </c>
      <c r="L2739" s="235" t="s">
        <v>3905</v>
      </c>
      <c r="M2739" s="140" t="s">
        <v>383</v>
      </c>
      <c r="N2739" s="362" t="s">
        <v>6086</v>
      </c>
      <c r="O2739" s="3" t="s">
        <v>1368</v>
      </c>
      <c r="P2739" s="7" t="s">
        <v>1340</v>
      </c>
      <c r="Q2739" s="3" t="s">
        <v>1188</v>
      </c>
      <c r="R2739" s="211">
        <v>2</v>
      </c>
      <c r="S2739" s="102">
        <v>12000</v>
      </c>
      <c r="T2739" s="253">
        <f t="shared" si="638"/>
        <v>24000</v>
      </c>
      <c r="U2739" s="83">
        <f t="shared" si="637"/>
        <v>26880.000000000004</v>
      </c>
      <c r="V2739" s="9" t="s">
        <v>1327</v>
      </c>
      <c r="W2739" s="152" t="s">
        <v>1396</v>
      </c>
      <c r="X2739" s="243"/>
    </row>
    <row r="2740" spans="1:24" s="225" customFormat="1" ht="102">
      <c r="A2740" s="9" t="s">
        <v>8104</v>
      </c>
      <c r="B2740" s="3" t="s">
        <v>1318</v>
      </c>
      <c r="C2740" s="192" t="s">
        <v>4234</v>
      </c>
      <c r="D2740" s="190" t="s">
        <v>4235</v>
      </c>
      <c r="E2740" s="211" t="s">
        <v>5289</v>
      </c>
      <c r="F2740" s="243"/>
      <c r="G2740" s="161" t="s">
        <v>385</v>
      </c>
      <c r="H2740" s="241">
        <v>0</v>
      </c>
      <c r="I2740" s="34">
        <v>470000000</v>
      </c>
      <c r="J2740" s="21" t="s">
        <v>1316</v>
      </c>
      <c r="K2740" s="17" t="s">
        <v>1633</v>
      </c>
      <c r="L2740" s="235" t="s">
        <v>3905</v>
      </c>
      <c r="M2740" s="140" t="s">
        <v>383</v>
      </c>
      <c r="N2740" s="362" t="s">
        <v>6086</v>
      </c>
      <c r="O2740" s="3" t="s">
        <v>1368</v>
      </c>
      <c r="P2740" s="7" t="s">
        <v>1340</v>
      </c>
      <c r="Q2740" s="3" t="s">
        <v>1188</v>
      </c>
      <c r="R2740" s="211">
        <v>2</v>
      </c>
      <c r="S2740" s="102">
        <v>20000</v>
      </c>
      <c r="T2740" s="253">
        <f t="shared" si="638"/>
        <v>40000</v>
      </c>
      <c r="U2740" s="83">
        <f t="shared" si="637"/>
        <v>44800.000000000007</v>
      </c>
      <c r="V2740" s="9" t="s">
        <v>1327</v>
      </c>
      <c r="W2740" s="152" t="s">
        <v>1396</v>
      </c>
      <c r="X2740" s="243"/>
    </row>
    <row r="2741" spans="1:24" s="225" customFormat="1" ht="102">
      <c r="A2741" s="9" t="s">
        <v>8105</v>
      </c>
      <c r="B2741" s="3" t="s">
        <v>1318</v>
      </c>
      <c r="C2741" s="192" t="s">
        <v>4234</v>
      </c>
      <c r="D2741" s="190" t="s">
        <v>4235</v>
      </c>
      <c r="E2741" s="211" t="s">
        <v>5290</v>
      </c>
      <c r="F2741" s="243"/>
      <c r="G2741" s="161" t="s">
        <v>385</v>
      </c>
      <c r="H2741" s="241">
        <v>0</v>
      </c>
      <c r="I2741" s="34">
        <v>470000000</v>
      </c>
      <c r="J2741" s="21" t="s">
        <v>1316</v>
      </c>
      <c r="K2741" s="17" t="s">
        <v>1633</v>
      </c>
      <c r="L2741" s="235" t="s">
        <v>3905</v>
      </c>
      <c r="M2741" s="140" t="s">
        <v>383</v>
      </c>
      <c r="N2741" s="362" t="s">
        <v>6086</v>
      </c>
      <c r="O2741" s="3" t="s">
        <v>1368</v>
      </c>
      <c r="P2741" s="7" t="s">
        <v>1340</v>
      </c>
      <c r="Q2741" s="3" t="s">
        <v>1188</v>
      </c>
      <c r="R2741" s="211">
        <v>2</v>
      </c>
      <c r="S2741" s="102">
        <v>20000</v>
      </c>
      <c r="T2741" s="253">
        <f t="shared" si="638"/>
        <v>40000</v>
      </c>
      <c r="U2741" s="83">
        <f t="shared" si="637"/>
        <v>44800.000000000007</v>
      </c>
      <c r="V2741" s="9" t="s">
        <v>1327</v>
      </c>
      <c r="W2741" s="152" t="s">
        <v>1396</v>
      </c>
      <c r="X2741" s="243"/>
    </row>
    <row r="2742" spans="1:24" s="225" customFormat="1" ht="102">
      <c r="A2742" s="9" t="s">
        <v>8106</v>
      </c>
      <c r="B2742" s="3" t="s">
        <v>1318</v>
      </c>
      <c r="C2742" s="506" t="s">
        <v>12322</v>
      </c>
      <c r="D2742" s="203" t="s">
        <v>5291</v>
      </c>
      <c r="E2742" s="211" t="s">
        <v>5291</v>
      </c>
      <c r="F2742" s="243"/>
      <c r="G2742" s="161" t="s">
        <v>385</v>
      </c>
      <c r="H2742" s="241">
        <v>0</v>
      </c>
      <c r="I2742" s="34">
        <v>470000000</v>
      </c>
      <c r="J2742" s="21" t="s">
        <v>1316</v>
      </c>
      <c r="K2742" s="17" t="s">
        <v>1633</v>
      </c>
      <c r="L2742" s="235" t="s">
        <v>3905</v>
      </c>
      <c r="M2742" s="140" t="s">
        <v>383</v>
      </c>
      <c r="N2742" s="362" t="s">
        <v>6086</v>
      </c>
      <c r="O2742" s="3" t="s">
        <v>1368</v>
      </c>
      <c r="P2742" s="7" t="s">
        <v>1340</v>
      </c>
      <c r="Q2742" s="3" t="s">
        <v>1188</v>
      </c>
      <c r="R2742" s="211">
        <v>3</v>
      </c>
      <c r="S2742" s="102">
        <v>10000</v>
      </c>
      <c r="T2742" s="253">
        <f t="shared" si="638"/>
        <v>30000</v>
      </c>
      <c r="U2742" s="83">
        <f t="shared" si="637"/>
        <v>33600</v>
      </c>
      <c r="V2742" s="9" t="s">
        <v>1327</v>
      </c>
      <c r="W2742" s="152" t="s">
        <v>1396</v>
      </c>
      <c r="X2742" s="243"/>
    </row>
    <row r="2743" spans="1:24" s="225" customFormat="1" ht="102">
      <c r="A2743" s="9" t="s">
        <v>8107</v>
      </c>
      <c r="B2743" s="3" t="s">
        <v>1318</v>
      </c>
      <c r="C2743" s="192" t="s">
        <v>3966</v>
      </c>
      <c r="D2743" s="190" t="s">
        <v>3975</v>
      </c>
      <c r="E2743" s="212" t="s">
        <v>8884</v>
      </c>
      <c r="F2743" s="243"/>
      <c r="G2743" s="161" t="s">
        <v>385</v>
      </c>
      <c r="H2743" s="241">
        <v>0</v>
      </c>
      <c r="I2743" s="34">
        <v>470000000</v>
      </c>
      <c r="J2743" s="21" t="s">
        <v>1316</v>
      </c>
      <c r="K2743" s="17" t="s">
        <v>1633</v>
      </c>
      <c r="L2743" s="235" t="s">
        <v>3905</v>
      </c>
      <c r="M2743" s="140" t="s">
        <v>383</v>
      </c>
      <c r="N2743" s="362" t="s">
        <v>6086</v>
      </c>
      <c r="O2743" s="3" t="s">
        <v>1368</v>
      </c>
      <c r="P2743" s="7" t="s">
        <v>1335</v>
      </c>
      <c r="Q2743" s="3" t="s">
        <v>1334</v>
      </c>
      <c r="R2743" s="211">
        <v>3</v>
      </c>
      <c r="S2743" s="102">
        <v>5000</v>
      </c>
      <c r="T2743" s="253">
        <f t="shared" si="638"/>
        <v>15000</v>
      </c>
      <c r="U2743" s="83">
        <f t="shared" si="637"/>
        <v>16800</v>
      </c>
      <c r="V2743" s="9" t="s">
        <v>1327</v>
      </c>
      <c r="W2743" s="152" t="s">
        <v>1396</v>
      </c>
      <c r="X2743" s="243"/>
    </row>
    <row r="2744" spans="1:24" s="225" customFormat="1" ht="102">
      <c r="A2744" s="9" t="s">
        <v>8108</v>
      </c>
      <c r="B2744" s="3" t="s">
        <v>1318</v>
      </c>
      <c r="C2744" s="194" t="s">
        <v>5292</v>
      </c>
      <c r="D2744" s="203" t="s">
        <v>4477</v>
      </c>
      <c r="E2744" s="211" t="s">
        <v>5293</v>
      </c>
      <c r="F2744" s="243"/>
      <c r="G2744" s="161" t="s">
        <v>385</v>
      </c>
      <c r="H2744" s="241">
        <v>0</v>
      </c>
      <c r="I2744" s="34">
        <v>470000000</v>
      </c>
      <c r="J2744" s="21" t="s">
        <v>1316</v>
      </c>
      <c r="K2744" s="17" t="s">
        <v>1633</v>
      </c>
      <c r="L2744" s="235" t="s">
        <v>3905</v>
      </c>
      <c r="M2744" s="140" t="s">
        <v>383</v>
      </c>
      <c r="N2744" s="362" t="s">
        <v>6086</v>
      </c>
      <c r="O2744" s="3" t="s">
        <v>1368</v>
      </c>
      <c r="P2744" s="7" t="s">
        <v>1340</v>
      </c>
      <c r="Q2744" s="3" t="s">
        <v>1188</v>
      </c>
      <c r="R2744" s="211">
        <v>1</v>
      </c>
      <c r="S2744" s="102">
        <v>6000</v>
      </c>
      <c r="T2744" s="253">
        <f t="shared" si="638"/>
        <v>6000</v>
      </c>
      <c r="U2744" s="83">
        <f t="shared" si="637"/>
        <v>6720.0000000000009</v>
      </c>
      <c r="V2744" s="9" t="s">
        <v>1327</v>
      </c>
      <c r="W2744" s="152" t="s">
        <v>1396</v>
      </c>
      <c r="X2744" s="243"/>
    </row>
    <row r="2745" spans="1:24" s="225" customFormat="1" ht="102">
      <c r="A2745" s="9" t="s">
        <v>8109</v>
      </c>
      <c r="B2745" s="3" t="s">
        <v>1318</v>
      </c>
      <c r="C2745" s="192" t="s">
        <v>3966</v>
      </c>
      <c r="D2745" s="190" t="s">
        <v>3975</v>
      </c>
      <c r="E2745" s="212" t="s">
        <v>8885</v>
      </c>
      <c r="F2745" s="243"/>
      <c r="G2745" s="161" t="s">
        <v>385</v>
      </c>
      <c r="H2745" s="241">
        <v>0</v>
      </c>
      <c r="I2745" s="34">
        <v>470000000</v>
      </c>
      <c r="J2745" s="21" t="s">
        <v>1316</v>
      </c>
      <c r="K2745" s="17" t="s">
        <v>1633</v>
      </c>
      <c r="L2745" s="235" t="s">
        <v>3905</v>
      </c>
      <c r="M2745" s="140" t="s">
        <v>383</v>
      </c>
      <c r="N2745" s="362" t="s">
        <v>6086</v>
      </c>
      <c r="O2745" s="3" t="s">
        <v>1368</v>
      </c>
      <c r="P2745" s="7" t="s">
        <v>1340</v>
      </c>
      <c r="Q2745" s="3" t="s">
        <v>1188</v>
      </c>
      <c r="R2745" s="211">
        <v>3</v>
      </c>
      <c r="S2745" s="102">
        <v>8000</v>
      </c>
      <c r="T2745" s="253">
        <f t="shared" si="638"/>
        <v>24000</v>
      </c>
      <c r="U2745" s="83">
        <f t="shared" si="637"/>
        <v>26880.000000000004</v>
      </c>
      <c r="V2745" s="9" t="s">
        <v>1327</v>
      </c>
      <c r="W2745" s="152" t="s">
        <v>1396</v>
      </c>
      <c r="X2745" s="243"/>
    </row>
    <row r="2746" spans="1:24" s="225" customFormat="1" ht="102">
      <c r="A2746" s="9" t="s">
        <v>8110</v>
      </c>
      <c r="B2746" s="3" t="s">
        <v>1318</v>
      </c>
      <c r="C2746" s="194" t="s">
        <v>4229</v>
      </c>
      <c r="D2746" s="205" t="s">
        <v>5286</v>
      </c>
      <c r="E2746" s="211" t="s">
        <v>5294</v>
      </c>
      <c r="F2746" s="243"/>
      <c r="G2746" s="161" t="s">
        <v>385</v>
      </c>
      <c r="H2746" s="241">
        <v>0</v>
      </c>
      <c r="I2746" s="34">
        <v>470000000</v>
      </c>
      <c r="J2746" s="21" t="s">
        <v>1316</v>
      </c>
      <c r="K2746" s="17" t="s">
        <v>1633</v>
      </c>
      <c r="L2746" s="235" t="s">
        <v>3905</v>
      </c>
      <c r="M2746" s="140" t="s">
        <v>383</v>
      </c>
      <c r="N2746" s="362" t="s">
        <v>6086</v>
      </c>
      <c r="O2746" s="3" t="s">
        <v>1368</v>
      </c>
      <c r="P2746" s="7" t="s">
        <v>1340</v>
      </c>
      <c r="Q2746" s="3" t="s">
        <v>1188</v>
      </c>
      <c r="R2746" s="211">
        <v>2</v>
      </c>
      <c r="S2746" s="102">
        <v>10000</v>
      </c>
      <c r="T2746" s="253">
        <f t="shared" si="638"/>
        <v>20000</v>
      </c>
      <c r="U2746" s="83">
        <f t="shared" si="637"/>
        <v>22400.000000000004</v>
      </c>
      <c r="V2746" s="9" t="s">
        <v>1327</v>
      </c>
      <c r="W2746" s="152" t="s">
        <v>1396</v>
      </c>
      <c r="X2746" s="243"/>
    </row>
    <row r="2747" spans="1:24" s="225" customFormat="1" ht="102">
      <c r="A2747" s="9" t="s">
        <v>8111</v>
      </c>
      <c r="B2747" s="3" t="s">
        <v>1318</v>
      </c>
      <c r="C2747" s="192" t="s">
        <v>4751</v>
      </c>
      <c r="D2747" s="190" t="s">
        <v>4752</v>
      </c>
      <c r="E2747" s="211" t="s">
        <v>5295</v>
      </c>
      <c r="F2747" s="243"/>
      <c r="G2747" s="161" t="s">
        <v>385</v>
      </c>
      <c r="H2747" s="241">
        <v>0</v>
      </c>
      <c r="I2747" s="34">
        <v>470000000</v>
      </c>
      <c r="J2747" s="21" t="s">
        <v>1316</v>
      </c>
      <c r="K2747" s="17" t="s">
        <v>1633</v>
      </c>
      <c r="L2747" s="235" t="s">
        <v>3905</v>
      </c>
      <c r="M2747" s="140" t="s">
        <v>383</v>
      </c>
      <c r="N2747" s="362" t="s">
        <v>6086</v>
      </c>
      <c r="O2747" s="3" t="s">
        <v>1368</v>
      </c>
      <c r="P2747" s="7" t="s">
        <v>1340</v>
      </c>
      <c r="Q2747" s="3" t="s">
        <v>1188</v>
      </c>
      <c r="R2747" s="211">
        <v>1</v>
      </c>
      <c r="S2747" s="102">
        <v>100000</v>
      </c>
      <c r="T2747" s="253">
        <f t="shared" si="638"/>
        <v>100000</v>
      </c>
      <c r="U2747" s="83">
        <f t="shared" si="637"/>
        <v>112000.00000000001</v>
      </c>
      <c r="V2747" s="9" t="s">
        <v>1327</v>
      </c>
      <c r="W2747" s="152" t="s">
        <v>1396</v>
      </c>
      <c r="X2747" s="243"/>
    </row>
    <row r="2748" spans="1:24" s="225" customFormat="1" ht="102">
      <c r="A2748" s="9" t="s">
        <v>8112</v>
      </c>
      <c r="B2748" s="3" t="s">
        <v>1318</v>
      </c>
      <c r="C2748" s="194" t="s">
        <v>4257</v>
      </c>
      <c r="D2748" s="203" t="s">
        <v>5296</v>
      </c>
      <c r="E2748" s="211" t="s">
        <v>5297</v>
      </c>
      <c r="F2748" s="243"/>
      <c r="G2748" s="161" t="s">
        <v>385</v>
      </c>
      <c r="H2748" s="241">
        <v>0</v>
      </c>
      <c r="I2748" s="34">
        <v>470000000</v>
      </c>
      <c r="J2748" s="21" t="s">
        <v>1316</v>
      </c>
      <c r="K2748" s="17" t="s">
        <v>1633</v>
      </c>
      <c r="L2748" s="235" t="s">
        <v>3905</v>
      </c>
      <c r="M2748" s="140" t="s">
        <v>383</v>
      </c>
      <c r="N2748" s="362" t="s">
        <v>6086</v>
      </c>
      <c r="O2748" s="3" t="s">
        <v>1368</v>
      </c>
      <c r="P2748" s="7" t="s">
        <v>1340</v>
      </c>
      <c r="Q2748" s="3" t="s">
        <v>1188</v>
      </c>
      <c r="R2748" s="211">
        <v>2</v>
      </c>
      <c r="S2748" s="102">
        <v>6000</v>
      </c>
      <c r="T2748" s="253">
        <f t="shared" si="638"/>
        <v>12000</v>
      </c>
      <c r="U2748" s="83">
        <f t="shared" si="637"/>
        <v>13440.000000000002</v>
      </c>
      <c r="V2748" s="9" t="s">
        <v>1327</v>
      </c>
      <c r="W2748" s="152" t="s">
        <v>1396</v>
      </c>
      <c r="X2748" s="243"/>
    </row>
    <row r="2749" spans="1:24" s="225" customFormat="1" ht="102">
      <c r="A2749" s="9" t="s">
        <v>8113</v>
      </c>
      <c r="B2749" s="3" t="s">
        <v>1318</v>
      </c>
      <c r="C2749" s="194" t="s">
        <v>4257</v>
      </c>
      <c r="D2749" s="203" t="s">
        <v>5298</v>
      </c>
      <c r="E2749" s="211" t="s">
        <v>5299</v>
      </c>
      <c r="F2749" s="243"/>
      <c r="G2749" s="161" t="s">
        <v>385</v>
      </c>
      <c r="H2749" s="241">
        <v>0</v>
      </c>
      <c r="I2749" s="34">
        <v>470000000</v>
      </c>
      <c r="J2749" s="21" t="s">
        <v>1316</v>
      </c>
      <c r="K2749" s="17" t="s">
        <v>1633</v>
      </c>
      <c r="L2749" s="235" t="s">
        <v>3905</v>
      </c>
      <c r="M2749" s="140" t="s">
        <v>383</v>
      </c>
      <c r="N2749" s="362" t="s">
        <v>6086</v>
      </c>
      <c r="O2749" s="3" t="s">
        <v>1368</v>
      </c>
      <c r="P2749" s="7" t="s">
        <v>1340</v>
      </c>
      <c r="Q2749" s="3" t="s">
        <v>1188</v>
      </c>
      <c r="R2749" s="211">
        <v>2</v>
      </c>
      <c r="S2749" s="102">
        <v>6000</v>
      </c>
      <c r="T2749" s="253">
        <f t="shared" si="638"/>
        <v>12000</v>
      </c>
      <c r="U2749" s="83">
        <f t="shared" si="637"/>
        <v>13440.000000000002</v>
      </c>
      <c r="V2749" s="9" t="s">
        <v>1327</v>
      </c>
      <c r="W2749" s="152" t="s">
        <v>1396</v>
      </c>
      <c r="X2749" s="243"/>
    </row>
    <row r="2750" spans="1:24" s="225" customFormat="1" ht="102">
      <c r="A2750" s="9" t="s">
        <v>8114</v>
      </c>
      <c r="B2750" s="3" t="s">
        <v>1318</v>
      </c>
      <c r="C2750" s="506" t="s">
        <v>12323</v>
      </c>
      <c r="D2750" s="203" t="s">
        <v>5300</v>
      </c>
      <c r="E2750" s="211" t="s">
        <v>5301</v>
      </c>
      <c r="F2750" s="243"/>
      <c r="G2750" s="161" t="s">
        <v>385</v>
      </c>
      <c r="H2750" s="241">
        <v>0</v>
      </c>
      <c r="I2750" s="34">
        <v>470000000</v>
      </c>
      <c r="J2750" s="21" t="s">
        <v>1316</v>
      </c>
      <c r="K2750" s="17" t="s">
        <v>1633</v>
      </c>
      <c r="L2750" s="235" t="s">
        <v>3905</v>
      </c>
      <c r="M2750" s="140" t="s">
        <v>383</v>
      </c>
      <c r="N2750" s="362" t="s">
        <v>6086</v>
      </c>
      <c r="O2750" s="3" t="s">
        <v>1368</v>
      </c>
      <c r="P2750" s="7" t="s">
        <v>1340</v>
      </c>
      <c r="Q2750" s="3" t="s">
        <v>1188</v>
      </c>
      <c r="R2750" s="211">
        <v>1</v>
      </c>
      <c r="S2750" s="102">
        <v>15000</v>
      </c>
      <c r="T2750" s="253">
        <f t="shared" si="638"/>
        <v>15000</v>
      </c>
      <c r="U2750" s="83">
        <f t="shared" si="637"/>
        <v>16800</v>
      </c>
      <c r="V2750" s="9" t="s">
        <v>1327</v>
      </c>
      <c r="W2750" s="152" t="s">
        <v>1396</v>
      </c>
      <c r="X2750" s="243"/>
    </row>
    <row r="2751" spans="1:24" s="225" customFormat="1" ht="102">
      <c r="A2751" s="9" t="s">
        <v>8115</v>
      </c>
      <c r="B2751" s="3" t="s">
        <v>1318</v>
      </c>
      <c r="C2751" s="506" t="s">
        <v>12313</v>
      </c>
      <c r="D2751" s="203" t="s">
        <v>5302</v>
      </c>
      <c r="E2751" s="211" t="s">
        <v>5303</v>
      </c>
      <c r="F2751" s="243"/>
      <c r="G2751" s="161" t="s">
        <v>385</v>
      </c>
      <c r="H2751" s="241">
        <v>0</v>
      </c>
      <c r="I2751" s="34">
        <v>470000000</v>
      </c>
      <c r="J2751" s="21" t="s">
        <v>1316</v>
      </c>
      <c r="K2751" s="17" t="s">
        <v>1633</v>
      </c>
      <c r="L2751" s="235" t="s">
        <v>3905</v>
      </c>
      <c r="M2751" s="140" t="s">
        <v>383</v>
      </c>
      <c r="N2751" s="362" t="s">
        <v>6086</v>
      </c>
      <c r="O2751" s="3" t="s">
        <v>1368</v>
      </c>
      <c r="P2751" s="7" t="s">
        <v>1340</v>
      </c>
      <c r="Q2751" s="3" t="s">
        <v>1188</v>
      </c>
      <c r="R2751" s="211">
        <v>10</v>
      </c>
      <c r="S2751" s="102">
        <v>30000</v>
      </c>
      <c r="T2751" s="253">
        <f t="shared" si="638"/>
        <v>300000</v>
      </c>
      <c r="U2751" s="83">
        <f t="shared" si="637"/>
        <v>336000.00000000006</v>
      </c>
      <c r="V2751" s="9" t="s">
        <v>1327</v>
      </c>
      <c r="W2751" s="152" t="s">
        <v>1396</v>
      </c>
      <c r="X2751" s="243"/>
    </row>
    <row r="2752" spans="1:24" s="225" customFormat="1" ht="102">
      <c r="A2752" s="9" t="s">
        <v>8116</v>
      </c>
      <c r="B2752" s="3" t="s">
        <v>1318</v>
      </c>
      <c r="C2752" s="506" t="s">
        <v>12313</v>
      </c>
      <c r="D2752" s="203" t="s">
        <v>5304</v>
      </c>
      <c r="E2752" s="211" t="s">
        <v>5305</v>
      </c>
      <c r="F2752" s="243"/>
      <c r="G2752" s="161" t="s">
        <v>385</v>
      </c>
      <c r="H2752" s="241">
        <v>0</v>
      </c>
      <c r="I2752" s="34">
        <v>470000000</v>
      </c>
      <c r="J2752" s="21" t="s">
        <v>1316</v>
      </c>
      <c r="K2752" s="17" t="s">
        <v>1633</v>
      </c>
      <c r="L2752" s="235" t="s">
        <v>3905</v>
      </c>
      <c r="M2752" s="140" t="s">
        <v>383</v>
      </c>
      <c r="N2752" s="362" t="s">
        <v>6086</v>
      </c>
      <c r="O2752" s="3" t="s">
        <v>1368</v>
      </c>
      <c r="P2752" s="7" t="s">
        <v>1340</v>
      </c>
      <c r="Q2752" s="3" t="s">
        <v>1188</v>
      </c>
      <c r="R2752" s="211">
        <v>15</v>
      </c>
      <c r="S2752" s="102">
        <v>30000</v>
      </c>
      <c r="T2752" s="253">
        <f t="shared" si="638"/>
        <v>450000</v>
      </c>
      <c r="U2752" s="83">
        <f t="shared" si="637"/>
        <v>504000.00000000006</v>
      </c>
      <c r="V2752" s="9" t="s">
        <v>1327</v>
      </c>
      <c r="W2752" s="152" t="s">
        <v>1396</v>
      </c>
      <c r="X2752" s="243"/>
    </row>
    <row r="2753" spans="1:24" s="225" customFormat="1" ht="102">
      <c r="A2753" s="9" t="s">
        <v>8117</v>
      </c>
      <c r="B2753" s="3" t="s">
        <v>1318</v>
      </c>
      <c r="C2753" s="506" t="s">
        <v>12313</v>
      </c>
      <c r="D2753" s="203" t="s">
        <v>5306</v>
      </c>
      <c r="E2753" s="211" t="s">
        <v>5305</v>
      </c>
      <c r="F2753" s="243"/>
      <c r="G2753" s="161" t="s">
        <v>385</v>
      </c>
      <c r="H2753" s="241">
        <v>0</v>
      </c>
      <c r="I2753" s="34">
        <v>470000000</v>
      </c>
      <c r="J2753" s="21" t="s">
        <v>1316</v>
      </c>
      <c r="K2753" s="17" t="s">
        <v>1633</v>
      </c>
      <c r="L2753" s="235" t="s">
        <v>3905</v>
      </c>
      <c r="M2753" s="140" t="s">
        <v>383</v>
      </c>
      <c r="N2753" s="362" t="s">
        <v>6086</v>
      </c>
      <c r="O2753" s="3" t="s">
        <v>1368</v>
      </c>
      <c r="P2753" s="7" t="s">
        <v>1340</v>
      </c>
      <c r="Q2753" s="3" t="s">
        <v>1188</v>
      </c>
      <c r="R2753" s="211">
        <v>5</v>
      </c>
      <c r="S2753" s="102">
        <v>30000</v>
      </c>
      <c r="T2753" s="253">
        <f t="shared" si="638"/>
        <v>150000</v>
      </c>
      <c r="U2753" s="83">
        <f t="shared" si="637"/>
        <v>168000.00000000003</v>
      </c>
      <c r="V2753" s="9" t="s">
        <v>1327</v>
      </c>
      <c r="W2753" s="152" t="s">
        <v>1396</v>
      </c>
      <c r="X2753" s="243"/>
    </row>
    <row r="2754" spans="1:24" s="225" customFormat="1" ht="102">
      <c r="A2754" s="9" t="s">
        <v>8118</v>
      </c>
      <c r="B2754" s="3" t="s">
        <v>1318</v>
      </c>
      <c r="C2754" s="506" t="s">
        <v>12313</v>
      </c>
      <c r="D2754" s="203" t="s">
        <v>5307</v>
      </c>
      <c r="E2754" s="211" t="s">
        <v>5305</v>
      </c>
      <c r="F2754" s="243"/>
      <c r="G2754" s="161" t="s">
        <v>385</v>
      </c>
      <c r="H2754" s="241">
        <v>0</v>
      </c>
      <c r="I2754" s="34">
        <v>470000000</v>
      </c>
      <c r="J2754" s="21" t="s">
        <v>1316</v>
      </c>
      <c r="K2754" s="17" t="s">
        <v>1633</v>
      </c>
      <c r="L2754" s="235" t="s">
        <v>3905</v>
      </c>
      <c r="M2754" s="140" t="s">
        <v>383</v>
      </c>
      <c r="N2754" s="362" t="s">
        <v>6086</v>
      </c>
      <c r="O2754" s="3" t="s">
        <v>1368</v>
      </c>
      <c r="P2754" s="7" t="s">
        <v>1340</v>
      </c>
      <c r="Q2754" s="3" t="s">
        <v>1188</v>
      </c>
      <c r="R2754" s="211">
        <v>5</v>
      </c>
      <c r="S2754" s="102">
        <v>30000</v>
      </c>
      <c r="T2754" s="253">
        <f t="shared" si="638"/>
        <v>150000</v>
      </c>
      <c r="U2754" s="83">
        <f t="shared" si="637"/>
        <v>168000.00000000003</v>
      </c>
      <c r="V2754" s="9" t="s">
        <v>1327</v>
      </c>
      <c r="W2754" s="152" t="s">
        <v>1396</v>
      </c>
      <c r="X2754" s="243"/>
    </row>
    <row r="2755" spans="1:24" s="225" customFormat="1" ht="102">
      <c r="A2755" s="9" t="s">
        <v>8119</v>
      </c>
      <c r="B2755" s="3" t="s">
        <v>1318</v>
      </c>
      <c r="C2755" s="506" t="s">
        <v>12322</v>
      </c>
      <c r="D2755" s="203" t="s">
        <v>5308</v>
      </c>
      <c r="E2755" s="211" t="s">
        <v>5309</v>
      </c>
      <c r="F2755" s="243"/>
      <c r="G2755" s="161" t="s">
        <v>385</v>
      </c>
      <c r="H2755" s="241">
        <v>0</v>
      </c>
      <c r="I2755" s="34">
        <v>470000000</v>
      </c>
      <c r="J2755" s="21" t="s">
        <v>1316</v>
      </c>
      <c r="K2755" s="17" t="s">
        <v>1633</v>
      </c>
      <c r="L2755" s="235" t="s">
        <v>3905</v>
      </c>
      <c r="M2755" s="140" t="s">
        <v>383</v>
      </c>
      <c r="N2755" s="362" t="s">
        <v>6086</v>
      </c>
      <c r="O2755" s="3" t="s">
        <v>1368</v>
      </c>
      <c r="P2755" s="7" t="s">
        <v>1340</v>
      </c>
      <c r="Q2755" s="3" t="s">
        <v>1188</v>
      </c>
      <c r="R2755" s="207">
        <v>5</v>
      </c>
      <c r="S2755" s="102">
        <v>10000</v>
      </c>
      <c r="T2755" s="253">
        <f t="shared" si="638"/>
        <v>50000</v>
      </c>
      <c r="U2755" s="83">
        <f t="shared" si="637"/>
        <v>56000.000000000007</v>
      </c>
      <c r="V2755" s="9" t="s">
        <v>1327</v>
      </c>
      <c r="W2755" s="152" t="s">
        <v>1396</v>
      </c>
      <c r="X2755" s="243"/>
    </row>
    <row r="2756" spans="1:24" s="225" customFormat="1" ht="102">
      <c r="A2756" s="9" t="s">
        <v>8120</v>
      </c>
      <c r="B2756" s="3" t="s">
        <v>1318</v>
      </c>
      <c r="C2756" s="15" t="s">
        <v>12324</v>
      </c>
      <c r="D2756" s="203" t="s">
        <v>5308</v>
      </c>
      <c r="E2756" s="211" t="s">
        <v>5310</v>
      </c>
      <c r="F2756" s="243"/>
      <c r="G2756" s="161" t="s">
        <v>385</v>
      </c>
      <c r="H2756" s="241">
        <v>0</v>
      </c>
      <c r="I2756" s="34">
        <v>470000000</v>
      </c>
      <c r="J2756" s="21" t="s">
        <v>1316</v>
      </c>
      <c r="K2756" s="17" t="s">
        <v>1633</v>
      </c>
      <c r="L2756" s="235" t="s">
        <v>3905</v>
      </c>
      <c r="M2756" s="140" t="s">
        <v>383</v>
      </c>
      <c r="N2756" s="362" t="s">
        <v>6086</v>
      </c>
      <c r="O2756" s="3" t="s">
        <v>1368</v>
      </c>
      <c r="P2756" s="7" t="s">
        <v>1340</v>
      </c>
      <c r="Q2756" s="3" t="s">
        <v>1188</v>
      </c>
      <c r="R2756" s="207">
        <v>2</v>
      </c>
      <c r="S2756" s="102">
        <v>10000</v>
      </c>
      <c r="T2756" s="253">
        <f t="shared" si="638"/>
        <v>20000</v>
      </c>
      <c r="U2756" s="83">
        <f t="shared" si="637"/>
        <v>22400.000000000004</v>
      </c>
      <c r="V2756" s="9" t="s">
        <v>1327</v>
      </c>
      <c r="W2756" s="152" t="s">
        <v>1396</v>
      </c>
      <c r="X2756" s="243"/>
    </row>
    <row r="2757" spans="1:24" s="225" customFormat="1" ht="102">
      <c r="A2757" s="9" t="s">
        <v>8121</v>
      </c>
      <c r="B2757" s="3" t="s">
        <v>1318</v>
      </c>
      <c r="C2757" s="15" t="s">
        <v>12324</v>
      </c>
      <c r="D2757" s="203" t="s">
        <v>5308</v>
      </c>
      <c r="E2757" s="211" t="s">
        <v>5311</v>
      </c>
      <c r="F2757" s="243"/>
      <c r="G2757" s="161" t="s">
        <v>385</v>
      </c>
      <c r="H2757" s="241">
        <v>0</v>
      </c>
      <c r="I2757" s="34">
        <v>470000000</v>
      </c>
      <c r="J2757" s="21" t="s">
        <v>1316</v>
      </c>
      <c r="K2757" s="17" t="s">
        <v>1633</v>
      </c>
      <c r="L2757" s="235" t="s">
        <v>3905</v>
      </c>
      <c r="M2757" s="140" t="s">
        <v>383</v>
      </c>
      <c r="N2757" s="362" t="s">
        <v>6086</v>
      </c>
      <c r="O2757" s="3" t="s">
        <v>1368</v>
      </c>
      <c r="P2757" s="7" t="s">
        <v>1340</v>
      </c>
      <c r="Q2757" s="3" t="s">
        <v>1188</v>
      </c>
      <c r="R2757" s="207">
        <v>1</v>
      </c>
      <c r="S2757" s="102">
        <v>10000</v>
      </c>
      <c r="T2757" s="253">
        <f t="shared" si="638"/>
        <v>10000</v>
      </c>
      <c r="U2757" s="83">
        <f t="shared" si="637"/>
        <v>11200.000000000002</v>
      </c>
      <c r="V2757" s="9" t="s">
        <v>1327</v>
      </c>
      <c r="W2757" s="152" t="s">
        <v>1396</v>
      </c>
      <c r="X2757" s="243"/>
    </row>
    <row r="2758" spans="1:24" s="225" customFormat="1" ht="102">
      <c r="A2758" s="9" t="s">
        <v>8122</v>
      </c>
      <c r="B2758" s="3" t="s">
        <v>1318</v>
      </c>
      <c r="C2758" s="192" t="s">
        <v>5094</v>
      </c>
      <c r="D2758" s="201" t="s">
        <v>5095</v>
      </c>
      <c r="E2758" s="199" t="s">
        <v>5312</v>
      </c>
      <c r="F2758" s="243"/>
      <c r="G2758" s="161" t="s">
        <v>384</v>
      </c>
      <c r="H2758" s="241">
        <v>0</v>
      </c>
      <c r="I2758" s="34">
        <v>470000000</v>
      </c>
      <c r="J2758" s="21" t="s">
        <v>1316</v>
      </c>
      <c r="K2758" s="17" t="s">
        <v>1633</v>
      </c>
      <c r="L2758" s="235" t="s">
        <v>3905</v>
      </c>
      <c r="M2758" s="140" t="s">
        <v>383</v>
      </c>
      <c r="N2758" s="362" t="s">
        <v>6086</v>
      </c>
      <c r="O2758" s="3" t="s">
        <v>1368</v>
      </c>
      <c r="P2758" s="7" t="s">
        <v>1340</v>
      </c>
      <c r="Q2758" s="3" t="s">
        <v>1188</v>
      </c>
      <c r="R2758" s="259">
        <v>2</v>
      </c>
      <c r="S2758" s="102">
        <v>177100</v>
      </c>
      <c r="T2758" s="424">
        <v>0</v>
      </c>
      <c r="U2758" s="83">
        <f t="shared" si="637"/>
        <v>0</v>
      </c>
      <c r="V2758" s="9" t="s">
        <v>1327</v>
      </c>
      <c r="W2758" s="152" t="s">
        <v>1396</v>
      </c>
      <c r="X2758" s="243">
        <v>11.14</v>
      </c>
    </row>
    <row r="2759" spans="1:24" s="225" customFormat="1" ht="102">
      <c r="A2759" s="9" t="s">
        <v>10469</v>
      </c>
      <c r="B2759" s="3" t="s">
        <v>1318</v>
      </c>
      <c r="C2759" s="192" t="s">
        <v>5094</v>
      </c>
      <c r="D2759" s="201" t="s">
        <v>5095</v>
      </c>
      <c r="E2759" s="199" t="s">
        <v>5312</v>
      </c>
      <c r="F2759" s="243"/>
      <c r="G2759" s="161" t="s">
        <v>384</v>
      </c>
      <c r="H2759" s="241">
        <v>0</v>
      </c>
      <c r="I2759" s="34">
        <v>470000000</v>
      </c>
      <c r="J2759" s="21" t="s">
        <v>1316</v>
      </c>
      <c r="K2759" s="17" t="s">
        <v>10470</v>
      </c>
      <c r="L2759" s="235" t="s">
        <v>3905</v>
      </c>
      <c r="M2759" s="140" t="s">
        <v>383</v>
      </c>
      <c r="N2759" s="362" t="s">
        <v>8849</v>
      </c>
      <c r="O2759" s="3" t="s">
        <v>1368</v>
      </c>
      <c r="P2759" s="7" t="s">
        <v>1340</v>
      </c>
      <c r="Q2759" s="3" t="s">
        <v>1188</v>
      </c>
      <c r="R2759" s="259">
        <v>2</v>
      </c>
      <c r="S2759" s="102">
        <v>177100</v>
      </c>
      <c r="T2759" s="253">
        <f>R2759*S2759</f>
        <v>354200</v>
      </c>
      <c r="U2759" s="83">
        <f>T2759*1.12</f>
        <v>396704.00000000006</v>
      </c>
      <c r="V2759" s="9" t="s">
        <v>1327</v>
      </c>
      <c r="W2759" s="152" t="s">
        <v>1396</v>
      </c>
      <c r="X2759" s="243"/>
    </row>
    <row r="2760" spans="1:24" s="225" customFormat="1" ht="102">
      <c r="A2760" s="9" t="s">
        <v>8123</v>
      </c>
      <c r="B2760" s="3" t="s">
        <v>1318</v>
      </c>
      <c r="C2760" s="193" t="s">
        <v>5113</v>
      </c>
      <c r="D2760" s="190" t="s">
        <v>5114</v>
      </c>
      <c r="E2760" s="199" t="s">
        <v>5313</v>
      </c>
      <c r="F2760" s="243"/>
      <c r="G2760" s="161" t="s">
        <v>384</v>
      </c>
      <c r="H2760" s="241">
        <v>0</v>
      </c>
      <c r="I2760" s="34">
        <v>470000000</v>
      </c>
      <c r="J2760" s="21" t="s">
        <v>1316</v>
      </c>
      <c r="K2760" s="17" t="s">
        <v>1633</v>
      </c>
      <c r="L2760" s="235" t="s">
        <v>3905</v>
      </c>
      <c r="M2760" s="140" t="s">
        <v>383</v>
      </c>
      <c r="N2760" s="362" t="s">
        <v>6086</v>
      </c>
      <c r="O2760" s="3" t="s">
        <v>1368</v>
      </c>
      <c r="P2760" s="7" t="s">
        <v>1340</v>
      </c>
      <c r="Q2760" s="3" t="s">
        <v>1188</v>
      </c>
      <c r="R2760" s="259">
        <v>2</v>
      </c>
      <c r="S2760" s="102">
        <v>200200</v>
      </c>
      <c r="T2760" s="424">
        <v>0</v>
      </c>
      <c r="U2760" s="83">
        <f t="shared" si="637"/>
        <v>0</v>
      </c>
      <c r="V2760" s="9" t="s">
        <v>1327</v>
      </c>
      <c r="W2760" s="152" t="s">
        <v>1396</v>
      </c>
      <c r="X2760" s="243">
        <v>11.14</v>
      </c>
    </row>
    <row r="2761" spans="1:24" s="225" customFormat="1" ht="102">
      <c r="A2761" s="9" t="s">
        <v>10471</v>
      </c>
      <c r="B2761" s="3" t="s">
        <v>1318</v>
      </c>
      <c r="C2761" s="193" t="s">
        <v>5113</v>
      </c>
      <c r="D2761" s="190" t="s">
        <v>5114</v>
      </c>
      <c r="E2761" s="199" t="s">
        <v>5313</v>
      </c>
      <c r="F2761" s="243"/>
      <c r="G2761" s="161" t="s">
        <v>384</v>
      </c>
      <c r="H2761" s="241">
        <v>0</v>
      </c>
      <c r="I2761" s="34">
        <v>470000000</v>
      </c>
      <c r="J2761" s="21" t="s">
        <v>1316</v>
      </c>
      <c r="K2761" s="17" t="s">
        <v>10470</v>
      </c>
      <c r="L2761" s="235" t="s">
        <v>3905</v>
      </c>
      <c r="M2761" s="140" t="s">
        <v>383</v>
      </c>
      <c r="N2761" s="362" t="s">
        <v>8849</v>
      </c>
      <c r="O2761" s="3" t="s">
        <v>1368</v>
      </c>
      <c r="P2761" s="7" t="s">
        <v>1340</v>
      </c>
      <c r="Q2761" s="3" t="s">
        <v>1188</v>
      </c>
      <c r="R2761" s="259">
        <v>2</v>
      </c>
      <c r="S2761" s="102">
        <v>200200</v>
      </c>
      <c r="T2761" s="253">
        <f>R2761*S2761</f>
        <v>400400</v>
      </c>
      <c r="U2761" s="83">
        <f>T2761*1.12</f>
        <v>448448.00000000006</v>
      </c>
      <c r="V2761" s="9" t="s">
        <v>1327</v>
      </c>
      <c r="W2761" s="152" t="s">
        <v>1396</v>
      </c>
      <c r="X2761" s="243"/>
    </row>
    <row r="2762" spans="1:24" s="225" customFormat="1" ht="102">
      <c r="A2762" s="9" t="s">
        <v>8124</v>
      </c>
      <c r="B2762" s="3" t="s">
        <v>1318</v>
      </c>
      <c r="C2762" s="236" t="s">
        <v>5117</v>
      </c>
      <c r="D2762" s="190" t="s">
        <v>5118</v>
      </c>
      <c r="E2762" s="199" t="s">
        <v>5314</v>
      </c>
      <c r="F2762" s="243"/>
      <c r="G2762" s="161" t="s">
        <v>384</v>
      </c>
      <c r="H2762" s="241">
        <v>0</v>
      </c>
      <c r="I2762" s="34">
        <v>470000000</v>
      </c>
      <c r="J2762" s="21" t="s">
        <v>1316</v>
      </c>
      <c r="K2762" s="17" t="s">
        <v>1633</v>
      </c>
      <c r="L2762" s="235" t="s">
        <v>3905</v>
      </c>
      <c r="M2762" s="140" t="s">
        <v>383</v>
      </c>
      <c r="N2762" s="362" t="s">
        <v>6086</v>
      </c>
      <c r="O2762" s="3" t="s">
        <v>1368</v>
      </c>
      <c r="P2762" s="7" t="s">
        <v>1340</v>
      </c>
      <c r="Q2762" s="3" t="s">
        <v>1188</v>
      </c>
      <c r="R2762" s="259">
        <v>4</v>
      </c>
      <c r="S2762" s="102">
        <v>11760</v>
      </c>
      <c r="T2762" s="424">
        <v>0</v>
      </c>
      <c r="U2762" s="83">
        <f t="shared" si="637"/>
        <v>0</v>
      </c>
      <c r="V2762" s="9" t="s">
        <v>1327</v>
      </c>
      <c r="W2762" s="152" t="s">
        <v>1396</v>
      </c>
      <c r="X2762" s="243">
        <v>11.14</v>
      </c>
    </row>
    <row r="2763" spans="1:24" s="225" customFormat="1" ht="102">
      <c r="A2763" s="9" t="s">
        <v>10472</v>
      </c>
      <c r="B2763" s="3" t="s">
        <v>1318</v>
      </c>
      <c r="C2763" s="236" t="s">
        <v>5117</v>
      </c>
      <c r="D2763" s="190" t="s">
        <v>5118</v>
      </c>
      <c r="E2763" s="199" t="s">
        <v>5314</v>
      </c>
      <c r="F2763" s="243"/>
      <c r="G2763" s="161" t="s">
        <v>384</v>
      </c>
      <c r="H2763" s="241">
        <v>0</v>
      </c>
      <c r="I2763" s="34">
        <v>470000000</v>
      </c>
      <c r="J2763" s="21" t="s">
        <v>1316</v>
      </c>
      <c r="K2763" s="17" t="s">
        <v>10470</v>
      </c>
      <c r="L2763" s="235" t="s">
        <v>3905</v>
      </c>
      <c r="M2763" s="140" t="s">
        <v>383</v>
      </c>
      <c r="N2763" s="362" t="s">
        <v>8849</v>
      </c>
      <c r="O2763" s="3" t="s">
        <v>1368</v>
      </c>
      <c r="P2763" s="7" t="s">
        <v>1340</v>
      </c>
      <c r="Q2763" s="3" t="s">
        <v>1188</v>
      </c>
      <c r="R2763" s="259">
        <v>4</v>
      </c>
      <c r="S2763" s="102">
        <v>11760</v>
      </c>
      <c r="T2763" s="253">
        <f>R2763*S2763</f>
        <v>47040</v>
      </c>
      <c r="U2763" s="83">
        <f>T2763*1.12</f>
        <v>52684.800000000003</v>
      </c>
      <c r="V2763" s="9" t="s">
        <v>1327</v>
      </c>
      <c r="W2763" s="152" t="s">
        <v>1396</v>
      </c>
      <c r="X2763" s="243"/>
    </row>
    <row r="2764" spans="1:24" s="225" customFormat="1" ht="102">
      <c r="A2764" s="9" t="s">
        <v>8125</v>
      </c>
      <c r="B2764" s="3" t="s">
        <v>1318</v>
      </c>
      <c r="C2764" s="192" t="s">
        <v>5121</v>
      </c>
      <c r="D2764" s="190" t="s">
        <v>5315</v>
      </c>
      <c r="E2764" s="199" t="s">
        <v>5316</v>
      </c>
      <c r="F2764" s="243"/>
      <c r="G2764" s="161" t="s">
        <v>384</v>
      </c>
      <c r="H2764" s="241">
        <v>0</v>
      </c>
      <c r="I2764" s="34">
        <v>470000000</v>
      </c>
      <c r="J2764" s="21" t="s">
        <v>1316</v>
      </c>
      <c r="K2764" s="17" t="s">
        <v>1633</v>
      </c>
      <c r="L2764" s="235" t="s">
        <v>3905</v>
      </c>
      <c r="M2764" s="140" t="s">
        <v>383</v>
      </c>
      <c r="N2764" s="362" t="s">
        <v>6086</v>
      </c>
      <c r="O2764" s="3" t="s">
        <v>1368</v>
      </c>
      <c r="P2764" s="7" t="s">
        <v>1340</v>
      </c>
      <c r="Q2764" s="3" t="s">
        <v>1188</v>
      </c>
      <c r="R2764" s="259">
        <v>2</v>
      </c>
      <c r="S2764" s="102">
        <v>175749</v>
      </c>
      <c r="T2764" s="424">
        <v>0</v>
      </c>
      <c r="U2764" s="83">
        <f t="shared" si="637"/>
        <v>0</v>
      </c>
      <c r="V2764" s="9" t="s">
        <v>1327</v>
      </c>
      <c r="W2764" s="152" t="s">
        <v>1396</v>
      </c>
      <c r="X2764" s="243">
        <v>11.14</v>
      </c>
    </row>
    <row r="2765" spans="1:24" s="225" customFormat="1" ht="102">
      <c r="A2765" s="9" t="s">
        <v>10473</v>
      </c>
      <c r="B2765" s="3" t="s">
        <v>1318</v>
      </c>
      <c r="C2765" s="192" t="s">
        <v>5121</v>
      </c>
      <c r="D2765" s="190" t="s">
        <v>5315</v>
      </c>
      <c r="E2765" s="199" t="s">
        <v>5316</v>
      </c>
      <c r="F2765" s="243"/>
      <c r="G2765" s="161" t="s">
        <v>384</v>
      </c>
      <c r="H2765" s="241">
        <v>0</v>
      </c>
      <c r="I2765" s="34">
        <v>470000000</v>
      </c>
      <c r="J2765" s="21" t="s">
        <v>1316</v>
      </c>
      <c r="K2765" s="17" t="s">
        <v>10470</v>
      </c>
      <c r="L2765" s="235" t="s">
        <v>3905</v>
      </c>
      <c r="M2765" s="140" t="s">
        <v>383</v>
      </c>
      <c r="N2765" s="362" t="s">
        <v>8849</v>
      </c>
      <c r="O2765" s="3" t="s">
        <v>1368</v>
      </c>
      <c r="P2765" s="7" t="s">
        <v>1340</v>
      </c>
      <c r="Q2765" s="3" t="s">
        <v>1188</v>
      </c>
      <c r="R2765" s="259">
        <v>2</v>
      </c>
      <c r="S2765" s="102">
        <v>175749</v>
      </c>
      <c r="T2765" s="253">
        <f>R2765*S2765</f>
        <v>351498</v>
      </c>
      <c r="U2765" s="83">
        <f>T2765*1.12</f>
        <v>393677.76</v>
      </c>
      <c r="V2765" s="9" t="s">
        <v>1327</v>
      </c>
      <c r="W2765" s="152" t="s">
        <v>1396</v>
      </c>
      <c r="X2765" s="243"/>
    </row>
    <row r="2766" spans="1:24" s="225" customFormat="1" ht="102">
      <c r="A2766" s="9" t="s">
        <v>8126</v>
      </c>
      <c r="B2766" s="3" t="s">
        <v>1318</v>
      </c>
      <c r="C2766" s="192" t="s">
        <v>4265</v>
      </c>
      <c r="D2766" s="190" t="s">
        <v>4266</v>
      </c>
      <c r="E2766" s="199" t="s">
        <v>5317</v>
      </c>
      <c r="F2766" s="243"/>
      <c r="G2766" s="161" t="s">
        <v>384</v>
      </c>
      <c r="H2766" s="241">
        <v>0</v>
      </c>
      <c r="I2766" s="34">
        <v>470000000</v>
      </c>
      <c r="J2766" s="21" t="s">
        <v>1316</v>
      </c>
      <c r="K2766" s="17" t="s">
        <v>1633</v>
      </c>
      <c r="L2766" s="235" t="s">
        <v>3905</v>
      </c>
      <c r="M2766" s="140" t="s">
        <v>383</v>
      </c>
      <c r="N2766" s="362" t="s">
        <v>6086</v>
      </c>
      <c r="O2766" s="3" t="s">
        <v>1368</v>
      </c>
      <c r="P2766" s="7" t="s">
        <v>1340</v>
      </c>
      <c r="Q2766" s="3" t="s">
        <v>1188</v>
      </c>
      <c r="R2766" s="259">
        <v>2</v>
      </c>
      <c r="S2766" s="102">
        <v>146300</v>
      </c>
      <c r="T2766" s="424">
        <v>0</v>
      </c>
      <c r="U2766" s="83">
        <f t="shared" si="637"/>
        <v>0</v>
      </c>
      <c r="V2766" s="9" t="s">
        <v>1327</v>
      </c>
      <c r="W2766" s="152" t="s">
        <v>1396</v>
      </c>
      <c r="X2766" s="243">
        <v>11.14</v>
      </c>
    </row>
    <row r="2767" spans="1:24" s="225" customFormat="1" ht="102">
      <c r="A2767" s="9" t="s">
        <v>10474</v>
      </c>
      <c r="B2767" s="3" t="s">
        <v>1318</v>
      </c>
      <c r="C2767" s="192" t="s">
        <v>4265</v>
      </c>
      <c r="D2767" s="190" t="s">
        <v>4266</v>
      </c>
      <c r="E2767" s="199" t="s">
        <v>5317</v>
      </c>
      <c r="F2767" s="243"/>
      <c r="G2767" s="161" t="s">
        <v>384</v>
      </c>
      <c r="H2767" s="241">
        <v>0</v>
      </c>
      <c r="I2767" s="34">
        <v>470000000</v>
      </c>
      <c r="J2767" s="21" t="s">
        <v>1316</v>
      </c>
      <c r="K2767" s="17" t="s">
        <v>10470</v>
      </c>
      <c r="L2767" s="235" t="s">
        <v>3905</v>
      </c>
      <c r="M2767" s="140" t="s">
        <v>383</v>
      </c>
      <c r="N2767" s="362" t="s">
        <v>8849</v>
      </c>
      <c r="O2767" s="3" t="s">
        <v>1368</v>
      </c>
      <c r="P2767" s="7" t="s">
        <v>1340</v>
      </c>
      <c r="Q2767" s="3" t="s">
        <v>1188</v>
      </c>
      <c r="R2767" s="259">
        <v>2</v>
      </c>
      <c r="S2767" s="102">
        <v>146300</v>
      </c>
      <c r="T2767" s="253">
        <f>R2767*S2767</f>
        <v>292600</v>
      </c>
      <c r="U2767" s="83">
        <f>T2767*1.12</f>
        <v>327712.00000000006</v>
      </c>
      <c r="V2767" s="9" t="s">
        <v>1327</v>
      </c>
      <c r="W2767" s="152" t="s">
        <v>1396</v>
      </c>
      <c r="X2767" s="243"/>
    </row>
    <row r="2768" spans="1:24" s="225" customFormat="1" ht="102">
      <c r="A2768" s="9" t="s">
        <v>8127</v>
      </c>
      <c r="B2768" s="3" t="s">
        <v>1318</v>
      </c>
      <c r="C2768" s="194" t="s">
        <v>4009</v>
      </c>
      <c r="D2768" s="189" t="s">
        <v>4010</v>
      </c>
      <c r="E2768" s="199" t="s">
        <v>5318</v>
      </c>
      <c r="F2768" s="243"/>
      <c r="G2768" s="161" t="s">
        <v>384</v>
      </c>
      <c r="H2768" s="241">
        <v>0</v>
      </c>
      <c r="I2768" s="34">
        <v>470000000</v>
      </c>
      <c r="J2768" s="21" t="s">
        <v>1316</v>
      </c>
      <c r="K2768" s="17" t="s">
        <v>1633</v>
      </c>
      <c r="L2768" s="235" t="s">
        <v>3905</v>
      </c>
      <c r="M2768" s="140" t="s">
        <v>383</v>
      </c>
      <c r="N2768" s="362" t="s">
        <v>6086</v>
      </c>
      <c r="O2768" s="3" t="s">
        <v>1368</v>
      </c>
      <c r="P2768" s="7" t="s">
        <v>1340</v>
      </c>
      <c r="Q2768" s="3" t="s">
        <v>1188</v>
      </c>
      <c r="R2768" s="259">
        <v>20</v>
      </c>
      <c r="S2768" s="102">
        <v>2100</v>
      </c>
      <c r="T2768" s="424">
        <v>0</v>
      </c>
      <c r="U2768" s="83">
        <f t="shared" si="637"/>
        <v>0</v>
      </c>
      <c r="V2768" s="9" t="s">
        <v>1327</v>
      </c>
      <c r="W2768" s="152" t="s">
        <v>1396</v>
      </c>
      <c r="X2768" s="243">
        <v>11.14</v>
      </c>
    </row>
    <row r="2769" spans="1:24" s="225" customFormat="1" ht="102">
      <c r="A2769" s="9" t="s">
        <v>10475</v>
      </c>
      <c r="B2769" s="3" t="s">
        <v>1318</v>
      </c>
      <c r="C2769" s="194" t="s">
        <v>4009</v>
      </c>
      <c r="D2769" s="189" t="s">
        <v>4010</v>
      </c>
      <c r="E2769" s="199" t="s">
        <v>5318</v>
      </c>
      <c r="F2769" s="243"/>
      <c r="G2769" s="161" t="s">
        <v>384</v>
      </c>
      <c r="H2769" s="241">
        <v>0</v>
      </c>
      <c r="I2769" s="34">
        <v>470000000</v>
      </c>
      <c r="J2769" s="21" t="s">
        <v>1316</v>
      </c>
      <c r="K2769" s="17" t="s">
        <v>10470</v>
      </c>
      <c r="L2769" s="235" t="s">
        <v>3905</v>
      </c>
      <c r="M2769" s="140" t="s">
        <v>383</v>
      </c>
      <c r="N2769" s="362" t="s">
        <v>8849</v>
      </c>
      <c r="O2769" s="3" t="s">
        <v>1368</v>
      </c>
      <c r="P2769" s="7" t="s">
        <v>1340</v>
      </c>
      <c r="Q2769" s="3" t="s">
        <v>1188</v>
      </c>
      <c r="R2769" s="259">
        <v>20</v>
      </c>
      <c r="S2769" s="102">
        <v>2100</v>
      </c>
      <c r="T2769" s="253">
        <f>R2769*S2769</f>
        <v>42000</v>
      </c>
      <c r="U2769" s="83">
        <f>T2769*1.12</f>
        <v>47040.000000000007</v>
      </c>
      <c r="V2769" s="9" t="s">
        <v>1327</v>
      </c>
      <c r="W2769" s="152" t="s">
        <v>1396</v>
      </c>
      <c r="X2769" s="243"/>
    </row>
    <row r="2770" spans="1:24" s="225" customFormat="1" ht="102">
      <c r="A2770" s="9" t="s">
        <v>8128</v>
      </c>
      <c r="B2770" s="3" t="s">
        <v>1318</v>
      </c>
      <c r="C2770" s="192" t="s">
        <v>4148</v>
      </c>
      <c r="D2770" s="190" t="s">
        <v>3953</v>
      </c>
      <c r="E2770" s="199" t="s">
        <v>5319</v>
      </c>
      <c r="F2770" s="243"/>
      <c r="G2770" s="161" t="s">
        <v>384</v>
      </c>
      <c r="H2770" s="241">
        <v>0</v>
      </c>
      <c r="I2770" s="34">
        <v>470000000</v>
      </c>
      <c r="J2770" s="21" t="s">
        <v>1316</v>
      </c>
      <c r="K2770" s="17" t="s">
        <v>1633</v>
      </c>
      <c r="L2770" s="235" t="s">
        <v>3905</v>
      </c>
      <c r="M2770" s="140" t="s">
        <v>383</v>
      </c>
      <c r="N2770" s="362" t="s">
        <v>6086</v>
      </c>
      <c r="O2770" s="3" t="s">
        <v>1368</v>
      </c>
      <c r="P2770" s="7" t="s">
        <v>1340</v>
      </c>
      <c r="Q2770" s="3" t="s">
        <v>1188</v>
      </c>
      <c r="R2770" s="259">
        <v>20</v>
      </c>
      <c r="S2770" s="102">
        <v>1400</v>
      </c>
      <c r="T2770" s="424">
        <v>0</v>
      </c>
      <c r="U2770" s="83">
        <f t="shared" si="637"/>
        <v>0</v>
      </c>
      <c r="V2770" s="9" t="s">
        <v>1327</v>
      </c>
      <c r="W2770" s="152" t="s">
        <v>1396</v>
      </c>
      <c r="X2770" s="243">
        <v>11.14</v>
      </c>
    </row>
    <row r="2771" spans="1:24" s="225" customFormat="1" ht="102">
      <c r="A2771" s="9" t="s">
        <v>10476</v>
      </c>
      <c r="B2771" s="3" t="s">
        <v>1318</v>
      </c>
      <c r="C2771" s="192" t="s">
        <v>4148</v>
      </c>
      <c r="D2771" s="190" t="s">
        <v>3953</v>
      </c>
      <c r="E2771" s="199" t="s">
        <v>5319</v>
      </c>
      <c r="F2771" s="243"/>
      <c r="G2771" s="161" t="s">
        <v>384</v>
      </c>
      <c r="H2771" s="241">
        <v>0</v>
      </c>
      <c r="I2771" s="34">
        <v>470000000</v>
      </c>
      <c r="J2771" s="21" t="s">
        <v>1316</v>
      </c>
      <c r="K2771" s="17" t="s">
        <v>10470</v>
      </c>
      <c r="L2771" s="235" t="s">
        <v>3905</v>
      </c>
      <c r="M2771" s="140" t="s">
        <v>383</v>
      </c>
      <c r="N2771" s="362" t="s">
        <v>8849</v>
      </c>
      <c r="O2771" s="3" t="s">
        <v>1368</v>
      </c>
      <c r="P2771" s="7" t="s">
        <v>1340</v>
      </c>
      <c r="Q2771" s="3" t="s">
        <v>1188</v>
      </c>
      <c r="R2771" s="259">
        <v>20</v>
      </c>
      <c r="S2771" s="102">
        <v>1400</v>
      </c>
      <c r="T2771" s="253">
        <f>R2771*S2771</f>
        <v>28000</v>
      </c>
      <c r="U2771" s="83">
        <f>T2771*1.12</f>
        <v>31360.000000000004</v>
      </c>
      <c r="V2771" s="9" t="s">
        <v>1327</v>
      </c>
      <c r="W2771" s="152" t="s">
        <v>1396</v>
      </c>
      <c r="X2771" s="243"/>
    </row>
    <row r="2772" spans="1:24" s="225" customFormat="1" ht="102">
      <c r="A2772" s="9" t="s">
        <v>8129</v>
      </c>
      <c r="B2772" s="3" t="s">
        <v>1318</v>
      </c>
      <c r="C2772" s="506" t="s">
        <v>12325</v>
      </c>
      <c r="D2772" s="201" t="s">
        <v>5320</v>
      </c>
      <c r="E2772" s="199" t="s">
        <v>5321</v>
      </c>
      <c r="F2772" s="243"/>
      <c r="G2772" s="161" t="s">
        <v>384</v>
      </c>
      <c r="H2772" s="241">
        <v>0</v>
      </c>
      <c r="I2772" s="34">
        <v>470000000</v>
      </c>
      <c r="J2772" s="21" t="s">
        <v>1316</v>
      </c>
      <c r="K2772" s="17" t="s">
        <v>1633</v>
      </c>
      <c r="L2772" s="235" t="s">
        <v>3905</v>
      </c>
      <c r="M2772" s="140" t="s">
        <v>383</v>
      </c>
      <c r="N2772" s="362" t="s">
        <v>6086</v>
      </c>
      <c r="O2772" s="3" t="s">
        <v>1368</v>
      </c>
      <c r="P2772" s="7" t="s">
        <v>1335</v>
      </c>
      <c r="Q2772" s="3" t="s">
        <v>1334</v>
      </c>
      <c r="R2772" s="259">
        <v>2</v>
      </c>
      <c r="S2772" s="102">
        <v>260000</v>
      </c>
      <c r="T2772" s="424">
        <v>0</v>
      </c>
      <c r="U2772" s="83">
        <f t="shared" si="637"/>
        <v>0</v>
      </c>
      <c r="V2772" s="9" t="s">
        <v>1327</v>
      </c>
      <c r="W2772" s="152" t="s">
        <v>1396</v>
      </c>
      <c r="X2772" s="243">
        <v>11.14</v>
      </c>
    </row>
    <row r="2773" spans="1:24" s="225" customFormat="1" ht="102">
      <c r="A2773" s="9" t="s">
        <v>10477</v>
      </c>
      <c r="B2773" s="3" t="s">
        <v>1318</v>
      </c>
      <c r="C2773" s="192" t="s">
        <v>10643</v>
      </c>
      <c r="D2773" s="190" t="s">
        <v>10644</v>
      </c>
      <c r="E2773" s="199" t="s">
        <v>10645</v>
      </c>
      <c r="F2773" s="243"/>
      <c r="G2773" s="161" t="s">
        <v>384</v>
      </c>
      <c r="H2773" s="241">
        <v>0</v>
      </c>
      <c r="I2773" s="34">
        <v>470000000</v>
      </c>
      <c r="J2773" s="21" t="s">
        <v>1316</v>
      </c>
      <c r="K2773" s="17" t="s">
        <v>10470</v>
      </c>
      <c r="L2773" s="235" t="s">
        <v>3905</v>
      </c>
      <c r="M2773" s="140" t="s">
        <v>383</v>
      </c>
      <c r="N2773" s="362" t="s">
        <v>8849</v>
      </c>
      <c r="O2773" s="3" t="s">
        <v>1368</v>
      </c>
      <c r="P2773" s="7" t="s">
        <v>1335</v>
      </c>
      <c r="Q2773" s="3" t="s">
        <v>1334</v>
      </c>
      <c r="R2773" s="259">
        <v>2</v>
      </c>
      <c r="S2773" s="102">
        <v>260000</v>
      </c>
      <c r="T2773" s="253">
        <f>R2773*S2773</f>
        <v>520000</v>
      </c>
      <c r="U2773" s="83">
        <f>T2773*1.12</f>
        <v>582400</v>
      </c>
      <c r="V2773" s="9" t="s">
        <v>1327</v>
      </c>
      <c r="W2773" s="152" t="s">
        <v>1396</v>
      </c>
      <c r="X2773" s="243"/>
    </row>
    <row r="2774" spans="1:24" s="225" customFormat="1" ht="102">
      <c r="A2774" s="9" t="s">
        <v>8130</v>
      </c>
      <c r="B2774" s="3" t="s">
        <v>1318</v>
      </c>
      <c r="C2774" s="194" t="s">
        <v>4965</v>
      </c>
      <c r="D2774" s="189" t="s">
        <v>4966</v>
      </c>
      <c r="E2774" s="199" t="s">
        <v>5322</v>
      </c>
      <c r="F2774" s="243"/>
      <c r="G2774" s="161" t="s">
        <v>384</v>
      </c>
      <c r="H2774" s="241">
        <v>0</v>
      </c>
      <c r="I2774" s="34">
        <v>470000000</v>
      </c>
      <c r="J2774" s="21" t="s">
        <v>1316</v>
      </c>
      <c r="K2774" s="17" t="s">
        <v>1633</v>
      </c>
      <c r="L2774" s="235" t="s">
        <v>3905</v>
      </c>
      <c r="M2774" s="140" t="s">
        <v>383</v>
      </c>
      <c r="N2774" s="362" t="s">
        <v>6086</v>
      </c>
      <c r="O2774" s="3" t="s">
        <v>1368</v>
      </c>
      <c r="P2774" s="7" t="s">
        <v>1340</v>
      </c>
      <c r="Q2774" s="3" t="s">
        <v>1188</v>
      </c>
      <c r="R2774" s="259">
        <v>4</v>
      </c>
      <c r="S2774" s="102">
        <v>1705.34</v>
      </c>
      <c r="T2774" s="424">
        <v>0</v>
      </c>
      <c r="U2774" s="83">
        <f t="shared" si="637"/>
        <v>0</v>
      </c>
      <c r="V2774" s="9" t="s">
        <v>1327</v>
      </c>
      <c r="W2774" s="152" t="s">
        <v>1396</v>
      </c>
      <c r="X2774" s="243">
        <v>11.14</v>
      </c>
    </row>
    <row r="2775" spans="1:24" s="225" customFormat="1" ht="102">
      <c r="A2775" s="9" t="s">
        <v>10478</v>
      </c>
      <c r="B2775" s="3" t="s">
        <v>1318</v>
      </c>
      <c r="C2775" s="194" t="s">
        <v>4965</v>
      </c>
      <c r="D2775" s="189" t="s">
        <v>4966</v>
      </c>
      <c r="E2775" s="199" t="s">
        <v>5322</v>
      </c>
      <c r="F2775" s="243"/>
      <c r="G2775" s="161" t="s">
        <v>384</v>
      </c>
      <c r="H2775" s="241">
        <v>0</v>
      </c>
      <c r="I2775" s="34">
        <v>470000000</v>
      </c>
      <c r="J2775" s="21" t="s">
        <v>1316</v>
      </c>
      <c r="K2775" s="17" t="s">
        <v>10470</v>
      </c>
      <c r="L2775" s="235" t="s">
        <v>3905</v>
      </c>
      <c r="M2775" s="140" t="s">
        <v>383</v>
      </c>
      <c r="N2775" s="362" t="s">
        <v>8849</v>
      </c>
      <c r="O2775" s="3" t="s">
        <v>1368</v>
      </c>
      <c r="P2775" s="7" t="s">
        <v>1340</v>
      </c>
      <c r="Q2775" s="3" t="s">
        <v>1188</v>
      </c>
      <c r="R2775" s="259">
        <v>4</v>
      </c>
      <c r="S2775" s="102">
        <v>1705.34</v>
      </c>
      <c r="T2775" s="253">
        <f>R2775*S2775</f>
        <v>6821.36</v>
      </c>
      <c r="U2775" s="83">
        <f>T2775*1.12</f>
        <v>7639.9232000000002</v>
      </c>
      <c r="V2775" s="9" t="s">
        <v>1327</v>
      </c>
      <c r="W2775" s="152" t="s">
        <v>1396</v>
      </c>
      <c r="X2775" s="243"/>
    </row>
    <row r="2776" spans="1:24" s="225" customFormat="1" ht="102">
      <c r="A2776" s="9" t="s">
        <v>8131</v>
      </c>
      <c r="B2776" s="3" t="s">
        <v>1318</v>
      </c>
      <c r="C2776" s="194" t="s">
        <v>5143</v>
      </c>
      <c r="D2776" s="201" t="s">
        <v>4344</v>
      </c>
      <c r="E2776" s="199" t="s">
        <v>5323</v>
      </c>
      <c r="F2776" s="243"/>
      <c r="G2776" s="161" t="s">
        <v>384</v>
      </c>
      <c r="H2776" s="241">
        <v>0</v>
      </c>
      <c r="I2776" s="34">
        <v>470000000</v>
      </c>
      <c r="J2776" s="21" t="s">
        <v>1316</v>
      </c>
      <c r="K2776" s="17" t="s">
        <v>1633</v>
      </c>
      <c r="L2776" s="235" t="s">
        <v>3905</v>
      </c>
      <c r="M2776" s="140" t="s">
        <v>383</v>
      </c>
      <c r="N2776" s="362" t="s">
        <v>6086</v>
      </c>
      <c r="O2776" s="3" t="s">
        <v>1368</v>
      </c>
      <c r="P2776" s="7" t="s">
        <v>1340</v>
      </c>
      <c r="Q2776" s="3" t="s">
        <v>1188</v>
      </c>
      <c r="R2776" s="259">
        <v>4</v>
      </c>
      <c r="S2776" s="102">
        <v>6300</v>
      </c>
      <c r="T2776" s="424">
        <v>0</v>
      </c>
      <c r="U2776" s="83">
        <f t="shared" si="637"/>
        <v>0</v>
      </c>
      <c r="V2776" s="9" t="s">
        <v>1327</v>
      </c>
      <c r="W2776" s="152" t="s">
        <v>1396</v>
      </c>
      <c r="X2776" s="243">
        <v>11.14</v>
      </c>
    </row>
    <row r="2777" spans="1:24" s="225" customFormat="1" ht="102">
      <c r="A2777" s="9" t="s">
        <v>10479</v>
      </c>
      <c r="B2777" s="3" t="s">
        <v>1318</v>
      </c>
      <c r="C2777" s="194" t="s">
        <v>5143</v>
      </c>
      <c r="D2777" s="201" t="s">
        <v>4344</v>
      </c>
      <c r="E2777" s="199" t="s">
        <v>5323</v>
      </c>
      <c r="F2777" s="243"/>
      <c r="G2777" s="161" t="s">
        <v>384</v>
      </c>
      <c r="H2777" s="241">
        <v>0</v>
      </c>
      <c r="I2777" s="34">
        <v>470000000</v>
      </c>
      <c r="J2777" s="21" t="s">
        <v>1316</v>
      </c>
      <c r="K2777" s="17" t="s">
        <v>10470</v>
      </c>
      <c r="L2777" s="235" t="s">
        <v>3905</v>
      </c>
      <c r="M2777" s="140" t="s">
        <v>383</v>
      </c>
      <c r="N2777" s="362" t="s">
        <v>8849</v>
      </c>
      <c r="O2777" s="3" t="s">
        <v>1368</v>
      </c>
      <c r="P2777" s="7" t="s">
        <v>1340</v>
      </c>
      <c r="Q2777" s="3" t="s">
        <v>1188</v>
      </c>
      <c r="R2777" s="259">
        <v>4</v>
      </c>
      <c r="S2777" s="102">
        <v>6300</v>
      </c>
      <c r="T2777" s="253">
        <f>R2777*S2777</f>
        <v>25200</v>
      </c>
      <c r="U2777" s="83">
        <f>T2777*1.12</f>
        <v>28224.000000000004</v>
      </c>
      <c r="V2777" s="9" t="s">
        <v>1327</v>
      </c>
      <c r="W2777" s="152" t="s">
        <v>1396</v>
      </c>
      <c r="X2777" s="243"/>
    </row>
    <row r="2778" spans="1:24" s="225" customFormat="1" ht="102">
      <c r="A2778" s="9" t="s">
        <v>8132</v>
      </c>
      <c r="B2778" s="3" t="s">
        <v>1318</v>
      </c>
      <c r="C2778" s="194" t="s">
        <v>5052</v>
      </c>
      <c r="D2778" s="201" t="s">
        <v>4344</v>
      </c>
      <c r="E2778" s="199" t="s">
        <v>5324</v>
      </c>
      <c r="F2778" s="243"/>
      <c r="G2778" s="161" t="s">
        <v>384</v>
      </c>
      <c r="H2778" s="241">
        <v>0</v>
      </c>
      <c r="I2778" s="34">
        <v>470000000</v>
      </c>
      <c r="J2778" s="21" t="s">
        <v>1316</v>
      </c>
      <c r="K2778" s="17" t="s">
        <v>1633</v>
      </c>
      <c r="L2778" s="235" t="s">
        <v>3905</v>
      </c>
      <c r="M2778" s="140" t="s">
        <v>383</v>
      </c>
      <c r="N2778" s="362" t="s">
        <v>6086</v>
      </c>
      <c r="O2778" s="3" t="s">
        <v>1368</v>
      </c>
      <c r="P2778" s="7" t="s">
        <v>1340</v>
      </c>
      <c r="Q2778" s="3" t="s">
        <v>1188</v>
      </c>
      <c r="R2778" s="259">
        <v>4</v>
      </c>
      <c r="S2778" s="102">
        <v>6300</v>
      </c>
      <c r="T2778" s="424">
        <v>0</v>
      </c>
      <c r="U2778" s="83">
        <f t="shared" si="637"/>
        <v>0</v>
      </c>
      <c r="V2778" s="9" t="s">
        <v>1327</v>
      </c>
      <c r="W2778" s="152" t="s">
        <v>1396</v>
      </c>
      <c r="X2778" s="243">
        <v>11.14</v>
      </c>
    </row>
    <row r="2779" spans="1:24" s="225" customFormat="1" ht="102">
      <c r="A2779" s="9" t="s">
        <v>10480</v>
      </c>
      <c r="B2779" s="3" t="s">
        <v>1318</v>
      </c>
      <c r="C2779" s="194" t="s">
        <v>5052</v>
      </c>
      <c r="D2779" s="201" t="s">
        <v>4344</v>
      </c>
      <c r="E2779" s="199" t="s">
        <v>5324</v>
      </c>
      <c r="F2779" s="243"/>
      <c r="G2779" s="161" t="s">
        <v>384</v>
      </c>
      <c r="H2779" s="241">
        <v>0</v>
      </c>
      <c r="I2779" s="34">
        <v>470000000</v>
      </c>
      <c r="J2779" s="21" t="s">
        <v>1316</v>
      </c>
      <c r="K2779" s="17" t="s">
        <v>10470</v>
      </c>
      <c r="L2779" s="235" t="s">
        <v>3905</v>
      </c>
      <c r="M2779" s="140" t="s">
        <v>383</v>
      </c>
      <c r="N2779" s="362" t="s">
        <v>8849</v>
      </c>
      <c r="O2779" s="3" t="s">
        <v>1368</v>
      </c>
      <c r="P2779" s="7" t="s">
        <v>1340</v>
      </c>
      <c r="Q2779" s="3" t="s">
        <v>1188</v>
      </c>
      <c r="R2779" s="259">
        <v>4</v>
      </c>
      <c r="S2779" s="102">
        <v>6300</v>
      </c>
      <c r="T2779" s="253">
        <f>R2779*S2779</f>
        <v>25200</v>
      </c>
      <c r="U2779" s="83">
        <f>T2779*1.12</f>
        <v>28224.000000000004</v>
      </c>
      <c r="V2779" s="9" t="s">
        <v>1327</v>
      </c>
      <c r="W2779" s="152" t="s">
        <v>1396</v>
      </c>
      <c r="X2779" s="243"/>
    </row>
    <row r="2780" spans="1:24" s="225" customFormat="1" ht="102">
      <c r="A2780" s="9" t="s">
        <v>8133</v>
      </c>
      <c r="B2780" s="3" t="s">
        <v>1318</v>
      </c>
      <c r="C2780" s="194" t="s">
        <v>3922</v>
      </c>
      <c r="D2780" s="189" t="s">
        <v>4099</v>
      </c>
      <c r="E2780" s="199" t="s">
        <v>5325</v>
      </c>
      <c r="F2780" s="243"/>
      <c r="G2780" s="161" t="s">
        <v>385</v>
      </c>
      <c r="H2780" s="241">
        <v>0</v>
      </c>
      <c r="I2780" s="34">
        <v>470000000</v>
      </c>
      <c r="J2780" s="21" t="s">
        <v>1316</v>
      </c>
      <c r="K2780" s="17" t="s">
        <v>1633</v>
      </c>
      <c r="L2780" s="235" t="s">
        <v>3905</v>
      </c>
      <c r="M2780" s="140" t="s">
        <v>383</v>
      </c>
      <c r="N2780" s="362" t="s">
        <v>6086</v>
      </c>
      <c r="O2780" s="3" t="s">
        <v>1368</v>
      </c>
      <c r="P2780" s="7" t="s">
        <v>1340</v>
      </c>
      <c r="Q2780" s="3" t="s">
        <v>1188</v>
      </c>
      <c r="R2780" s="259">
        <v>1</v>
      </c>
      <c r="S2780" s="102">
        <v>1033500</v>
      </c>
      <c r="T2780" s="253">
        <f t="shared" si="638"/>
        <v>1033500</v>
      </c>
      <c r="U2780" s="83">
        <f t="shared" si="637"/>
        <v>1157520</v>
      </c>
      <c r="V2780" s="9" t="s">
        <v>1327</v>
      </c>
      <c r="W2780" s="152" t="s">
        <v>1396</v>
      </c>
      <c r="X2780" s="243"/>
    </row>
    <row r="2781" spans="1:24" s="225" customFormat="1" ht="102">
      <c r="A2781" s="9" t="s">
        <v>8134</v>
      </c>
      <c r="B2781" s="3" t="s">
        <v>1318</v>
      </c>
      <c r="C2781" s="192" t="s">
        <v>3940</v>
      </c>
      <c r="D2781" s="199" t="s">
        <v>4111</v>
      </c>
      <c r="E2781" s="199" t="s">
        <v>5326</v>
      </c>
      <c r="F2781" s="243"/>
      <c r="G2781" s="161" t="s">
        <v>385</v>
      </c>
      <c r="H2781" s="241">
        <v>0</v>
      </c>
      <c r="I2781" s="34">
        <v>470000000</v>
      </c>
      <c r="J2781" s="21" t="s">
        <v>1316</v>
      </c>
      <c r="K2781" s="17" t="s">
        <v>1633</v>
      </c>
      <c r="L2781" s="235" t="s">
        <v>3905</v>
      </c>
      <c r="M2781" s="140" t="s">
        <v>383</v>
      </c>
      <c r="N2781" s="362" t="s">
        <v>6086</v>
      </c>
      <c r="O2781" s="3" t="s">
        <v>1368</v>
      </c>
      <c r="P2781" s="189" t="s">
        <v>1335</v>
      </c>
      <c r="Q2781" s="9" t="s">
        <v>1334</v>
      </c>
      <c r="R2781" s="259">
        <v>2</v>
      </c>
      <c r="S2781" s="102">
        <v>3900</v>
      </c>
      <c r="T2781" s="253">
        <f t="shared" si="638"/>
        <v>7800</v>
      </c>
      <c r="U2781" s="83">
        <f t="shared" si="637"/>
        <v>8736</v>
      </c>
      <c r="V2781" s="9" t="s">
        <v>1327</v>
      </c>
      <c r="W2781" s="152" t="s">
        <v>1396</v>
      </c>
      <c r="X2781" s="243"/>
    </row>
    <row r="2782" spans="1:24" s="225" customFormat="1" ht="102">
      <c r="A2782" s="9" t="s">
        <v>8135</v>
      </c>
      <c r="B2782" s="3" t="s">
        <v>1318</v>
      </c>
      <c r="C2782" s="192" t="s">
        <v>3940</v>
      </c>
      <c r="D2782" s="199" t="s">
        <v>4111</v>
      </c>
      <c r="E2782" s="199" t="s">
        <v>5327</v>
      </c>
      <c r="F2782" s="243"/>
      <c r="G2782" s="161" t="s">
        <v>385</v>
      </c>
      <c r="H2782" s="241">
        <v>0</v>
      </c>
      <c r="I2782" s="34">
        <v>470000000</v>
      </c>
      <c r="J2782" s="21" t="s">
        <v>1316</v>
      </c>
      <c r="K2782" s="17" t="s">
        <v>1633</v>
      </c>
      <c r="L2782" s="235" t="s">
        <v>3905</v>
      </c>
      <c r="M2782" s="140" t="s">
        <v>383</v>
      </c>
      <c r="N2782" s="362" t="s">
        <v>6086</v>
      </c>
      <c r="O2782" s="3" t="s">
        <v>1368</v>
      </c>
      <c r="P2782" s="189" t="s">
        <v>1335</v>
      </c>
      <c r="Q2782" s="9" t="s">
        <v>1334</v>
      </c>
      <c r="R2782" s="259">
        <v>2</v>
      </c>
      <c r="S2782" s="102">
        <v>3900</v>
      </c>
      <c r="T2782" s="253">
        <f t="shared" si="638"/>
        <v>7800</v>
      </c>
      <c r="U2782" s="83">
        <f t="shared" si="637"/>
        <v>8736</v>
      </c>
      <c r="V2782" s="9" t="s">
        <v>1327</v>
      </c>
      <c r="W2782" s="152" t="s">
        <v>1396</v>
      </c>
      <c r="X2782" s="243"/>
    </row>
    <row r="2783" spans="1:24" s="225" customFormat="1" ht="102">
      <c r="A2783" s="9" t="s">
        <v>8136</v>
      </c>
      <c r="B2783" s="3" t="s">
        <v>1318</v>
      </c>
      <c r="C2783" s="192" t="s">
        <v>3934</v>
      </c>
      <c r="D2783" s="199" t="s">
        <v>4116</v>
      </c>
      <c r="E2783" s="199" t="s">
        <v>5328</v>
      </c>
      <c r="F2783" s="243"/>
      <c r="G2783" s="161" t="s">
        <v>385</v>
      </c>
      <c r="H2783" s="241">
        <v>0</v>
      </c>
      <c r="I2783" s="34">
        <v>470000000</v>
      </c>
      <c r="J2783" s="21" t="s">
        <v>1316</v>
      </c>
      <c r="K2783" s="17" t="s">
        <v>1633</v>
      </c>
      <c r="L2783" s="235" t="s">
        <v>3905</v>
      </c>
      <c r="M2783" s="140" t="s">
        <v>383</v>
      </c>
      <c r="N2783" s="362" t="s">
        <v>6086</v>
      </c>
      <c r="O2783" s="3" t="s">
        <v>1368</v>
      </c>
      <c r="P2783" s="189" t="s">
        <v>1335</v>
      </c>
      <c r="Q2783" s="9" t="s">
        <v>1334</v>
      </c>
      <c r="R2783" s="259">
        <v>2</v>
      </c>
      <c r="S2783" s="102">
        <v>3250</v>
      </c>
      <c r="T2783" s="253">
        <f t="shared" si="638"/>
        <v>6500</v>
      </c>
      <c r="U2783" s="83">
        <f t="shared" si="637"/>
        <v>7280.0000000000009</v>
      </c>
      <c r="V2783" s="9" t="s">
        <v>1327</v>
      </c>
      <c r="W2783" s="152" t="s">
        <v>1396</v>
      </c>
      <c r="X2783" s="243"/>
    </row>
    <row r="2784" spans="1:24" s="225" customFormat="1" ht="102">
      <c r="A2784" s="9" t="s">
        <v>8137</v>
      </c>
      <c r="B2784" s="3" t="s">
        <v>1318</v>
      </c>
      <c r="C2784" s="192" t="s">
        <v>3934</v>
      </c>
      <c r="D2784" s="199" t="s">
        <v>4118</v>
      </c>
      <c r="E2784" s="199" t="s">
        <v>5329</v>
      </c>
      <c r="F2784" s="243"/>
      <c r="G2784" s="161" t="s">
        <v>385</v>
      </c>
      <c r="H2784" s="241">
        <v>0</v>
      </c>
      <c r="I2784" s="34">
        <v>470000000</v>
      </c>
      <c r="J2784" s="21" t="s">
        <v>1316</v>
      </c>
      <c r="K2784" s="17" t="s">
        <v>1633</v>
      </c>
      <c r="L2784" s="235" t="s">
        <v>3905</v>
      </c>
      <c r="M2784" s="140" t="s">
        <v>383</v>
      </c>
      <c r="N2784" s="362" t="s">
        <v>6086</v>
      </c>
      <c r="O2784" s="3" t="s">
        <v>1368</v>
      </c>
      <c r="P2784" s="189" t="s">
        <v>1335</v>
      </c>
      <c r="Q2784" s="9" t="s">
        <v>1334</v>
      </c>
      <c r="R2784" s="259">
        <v>2</v>
      </c>
      <c r="S2784" s="102">
        <v>3250</v>
      </c>
      <c r="T2784" s="253">
        <f t="shared" si="638"/>
        <v>6500</v>
      </c>
      <c r="U2784" s="83">
        <f t="shared" si="637"/>
        <v>7280.0000000000009</v>
      </c>
      <c r="V2784" s="9" t="s">
        <v>1327</v>
      </c>
      <c r="W2784" s="152" t="s">
        <v>1396</v>
      </c>
      <c r="X2784" s="243"/>
    </row>
    <row r="2785" spans="1:24" s="225" customFormat="1" ht="102">
      <c r="A2785" s="9" t="s">
        <v>8138</v>
      </c>
      <c r="B2785" s="3" t="s">
        <v>1318</v>
      </c>
      <c r="C2785" s="192" t="s">
        <v>3940</v>
      </c>
      <c r="D2785" s="206" t="s">
        <v>4111</v>
      </c>
      <c r="E2785" s="199" t="s">
        <v>5330</v>
      </c>
      <c r="F2785" s="243"/>
      <c r="G2785" s="161" t="s">
        <v>385</v>
      </c>
      <c r="H2785" s="241">
        <v>0</v>
      </c>
      <c r="I2785" s="34">
        <v>470000000</v>
      </c>
      <c r="J2785" s="21" t="s">
        <v>1316</v>
      </c>
      <c r="K2785" s="17" t="s">
        <v>1633</v>
      </c>
      <c r="L2785" s="235" t="s">
        <v>3905</v>
      </c>
      <c r="M2785" s="140" t="s">
        <v>383</v>
      </c>
      <c r="N2785" s="362" t="s">
        <v>6086</v>
      </c>
      <c r="O2785" s="3" t="s">
        <v>1368</v>
      </c>
      <c r="P2785" s="189" t="s">
        <v>1335</v>
      </c>
      <c r="Q2785" s="9" t="s">
        <v>1334</v>
      </c>
      <c r="R2785" s="259">
        <v>2</v>
      </c>
      <c r="S2785" s="102">
        <v>7800</v>
      </c>
      <c r="T2785" s="253">
        <f t="shared" si="638"/>
        <v>15600</v>
      </c>
      <c r="U2785" s="83">
        <f t="shared" si="637"/>
        <v>17472</v>
      </c>
      <c r="V2785" s="9" t="s">
        <v>1327</v>
      </c>
      <c r="W2785" s="152" t="s">
        <v>1396</v>
      </c>
      <c r="X2785" s="243"/>
    </row>
    <row r="2786" spans="1:24" s="225" customFormat="1" ht="102">
      <c r="A2786" s="9" t="s">
        <v>8139</v>
      </c>
      <c r="B2786" s="3" t="s">
        <v>1318</v>
      </c>
      <c r="C2786" s="192" t="s">
        <v>3934</v>
      </c>
      <c r="D2786" s="206" t="s">
        <v>4118</v>
      </c>
      <c r="E2786" s="199" t="s">
        <v>5331</v>
      </c>
      <c r="F2786" s="243"/>
      <c r="G2786" s="161" t="s">
        <v>385</v>
      </c>
      <c r="H2786" s="241">
        <v>0</v>
      </c>
      <c r="I2786" s="34">
        <v>470000000</v>
      </c>
      <c r="J2786" s="21" t="s">
        <v>1316</v>
      </c>
      <c r="K2786" s="17" t="s">
        <v>1633</v>
      </c>
      <c r="L2786" s="235" t="s">
        <v>3905</v>
      </c>
      <c r="M2786" s="140" t="s">
        <v>383</v>
      </c>
      <c r="N2786" s="362" t="s">
        <v>6086</v>
      </c>
      <c r="O2786" s="3" t="s">
        <v>1368</v>
      </c>
      <c r="P2786" s="189" t="s">
        <v>1335</v>
      </c>
      <c r="Q2786" s="9" t="s">
        <v>1334</v>
      </c>
      <c r="R2786" s="259">
        <v>2</v>
      </c>
      <c r="S2786" s="102">
        <v>5850</v>
      </c>
      <c r="T2786" s="253">
        <f t="shared" si="638"/>
        <v>11700</v>
      </c>
      <c r="U2786" s="83">
        <f t="shared" si="637"/>
        <v>13104.000000000002</v>
      </c>
      <c r="V2786" s="9" t="s">
        <v>1327</v>
      </c>
      <c r="W2786" s="152" t="s">
        <v>1396</v>
      </c>
      <c r="X2786" s="243"/>
    </row>
    <row r="2787" spans="1:24" s="225" customFormat="1" ht="102">
      <c r="A2787" s="9" t="s">
        <v>8140</v>
      </c>
      <c r="B2787" s="3" t="s">
        <v>1318</v>
      </c>
      <c r="C2787" s="194" t="s">
        <v>4120</v>
      </c>
      <c r="D2787" s="205" t="s">
        <v>4913</v>
      </c>
      <c r="E2787" s="199" t="s">
        <v>5332</v>
      </c>
      <c r="F2787" s="243"/>
      <c r="G2787" s="161" t="s">
        <v>385</v>
      </c>
      <c r="H2787" s="241">
        <v>0</v>
      </c>
      <c r="I2787" s="34">
        <v>470000000</v>
      </c>
      <c r="J2787" s="21" t="s">
        <v>1316</v>
      </c>
      <c r="K2787" s="17" t="s">
        <v>1633</v>
      </c>
      <c r="L2787" s="235" t="s">
        <v>3905</v>
      </c>
      <c r="M2787" s="140" t="s">
        <v>383</v>
      </c>
      <c r="N2787" s="362" t="s">
        <v>6086</v>
      </c>
      <c r="O2787" s="3" t="s">
        <v>1368</v>
      </c>
      <c r="P2787" s="189" t="s">
        <v>1335</v>
      </c>
      <c r="Q2787" s="9" t="s">
        <v>1334</v>
      </c>
      <c r="R2787" s="259">
        <v>12</v>
      </c>
      <c r="S2787" s="102">
        <v>100800</v>
      </c>
      <c r="T2787" s="253">
        <f t="shared" si="638"/>
        <v>1209600</v>
      </c>
      <c r="U2787" s="83">
        <f t="shared" si="637"/>
        <v>1354752.0000000002</v>
      </c>
      <c r="V2787" s="9" t="s">
        <v>1327</v>
      </c>
      <c r="W2787" s="152" t="s">
        <v>1396</v>
      </c>
      <c r="X2787" s="243"/>
    </row>
    <row r="2788" spans="1:24" s="225" customFormat="1" ht="102">
      <c r="A2788" s="9" t="s">
        <v>8141</v>
      </c>
      <c r="B2788" s="3" t="s">
        <v>1318</v>
      </c>
      <c r="C2788" s="192" t="s">
        <v>3931</v>
      </c>
      <c r="D2788" s="199" t="s">
        <v>5333</v>
      </c>
      <c r="E2788" s="199" t="s">
        <v>5334</v>
      </c>
      <c r="F2788" s="243"/>
      <c r="G2788" s="161" t="s">
        <v>385</v>
      </c>
      <c r="H2788" s="241">
        <v>0</v>
      </c>
      <c r="I2788" s="34">
        <v>470000000</v>
      </c>
      <c r="J2788" s="21" t="s">
        <v>1316</v>
      </c>
      <c r="K2788" s="17" t="s">
        <v>1633</v>
      </c>
      <c r="L2788" s="235" t="s">
        <v>3905</v>
      </c>
      <c r="M2788" s="140" t="s">
        <v>383</v>
      </c>
      <c r="N2788" s="362" t="s">
        <v>6086</v>
      </c>
      <c r="O2788" s="3" t="s">
        <v>1368</v>
      </c>
      <c r="P2788" s="189" t="s">
        <v>1335</v>
      </c>
      <c r="Q2788" s="9" t="s">
        <v>1334</v>
      </c>
      <c r="R2788" s="259">
        <v>16</v>
      </c>
      <c r="S2788" s="102">
        <v>10140</v>
      </c>
      <c r="T2788" s="253">
        <f t="shared" si="638"/>
        <v>162240</v>
      </c>
      <c r="U2788" s="83">
        <f t="shared" si="637"/>
        <v>181708.80000000002</v>
      </c>
      <c r="V2788" s="9" t="s">
        <v>1327</v>
      </c>
      <c r="W2788" s="152" t="s">
        <v>1396</v>
      </c>
      <c r="X2788" s="243"/>
    </row>
    <row r="2789" spans="1:24" s="225" customFormat="1" ht="102">
      <c r="A2789" s="9" t="s">
        <v>8142</v>
      </c>
      <c r="B2789" s="3" t="s">
        <v>1318</v>
      </c>
      <c r="C2789" s="192" t="s">
        <v>5335</v>
      </c>
      <c r="D2789" s="201" t="s">
        <v>5336</v>
      </c>
      <c r="E2789" s="199" t="s">
        <v>5337</v>
      </c>
      <c r="F2789" s="243"/>
      <c r="G2789" s="161" t="s">
        <v>385</v>
      </c>
      <c r="H2789" s="241">
        <v>0</v>
      </c>
      <c r="I2789" s="34">
        <v>470000000</v>
      </c>
      <c r="J2789" s="21" t="s">
        <v>1316</v>
      </c>
      <c r="K2789" s="17" t="s">
        <v>1633</v>
      </c>
      <c r="L2789" s="235" t="s">
        <v>3905</v>
      </c>
      <c r="M2789" s="140" t="s">
        <v>383</v>
      </c>
      <c r="N2789" s="362" t="s">
        <v>6086</v>
      </c>
      <c r="O2789" s="3" t="s">
        <v>1368</v>
      </c>
      <c r="P2789" s="7" t="s">
        <v>1340</v>
      </c>
      <c r="Q2789" s="3" t="s">
        <v>1188</v>
      </c>
      <c r="R2789" s="259">
        <v>8</v>
      </c>
      <c r="S2789" s="102">
        <v>715</v>
      </c>
      <c r="T2789" s="253">
        <f t="shared" si="638"/>
        <v>5720</v>
      </c>
      <c r="U2789" s="83">
        <f t="shared" si="637"/>
        <v>6406.4000000000005</v>
      </c>
      <c r="V2789" s="9" t="s">
        <v>1327</v>
      </c>
      <c r="W2789" s="152" t="s">
        <v>1396</v>
      </c>
      <c r="X2789" s="243"/>
    </row>
    <row r="2790" spans="1:24" s="225" customFormat="1" ht="102">
      <c r="A2790" s="9" t="s">
        <v>8143</v>
      </c>
      <c r="B2790" s="3" t="s">
        <v>1318</v>
      </c>
      <c r="C2790" s="192" t="s">
        <v>5338</v>
      </c>
      <c r="D2790" s="201" t="s">
        <v>4144</v>
      </c>
      <c r="E2790" s="199" t="s">
        <v>5339</v>
      </c>
      <c r="F2790" s="243"/>
      <c r="G2790" s="161" t="s">
        <v>385</v>
      </c>
      <c r="H2790" s="241">
        <v>0</v>
      </c>
      <c r="I2790" s="34">
        <v>470000000</v>
      </c>
      <c r="J2790" s="21" t="s">
        <v>1316</v>
      </c>
      <c r="K2790" s="17" t="s">
        <v>1633</v>
      </c>
      <c r="L2790" s="235" t="s">
        <v>3905</v>
      </c>
      <c r="M2790" s="140" t="s">
        <v>383</v>
      </c>
      <c r="N2790" s="362" t="s">
        <v>6086</v>
      </c>
      <c r="O2790" s="3" t="s">
        <v>1368</v>
      </c>
      <c r="P2790" s="7" t="s">
        <v>1340</v>
      </c>
      <c r="Q2790" s="3" t="s">
        <v>1188</v>
      </c>
      <c r="R2790" s="259">
        <v>2</v>
      </c>
      <c r="S2790" s="102">
        <v>10400</v>
      </c>
      <c r="T2790" s="253">
        <f t="shared" si="638"/>
        <v>20800</v>
      </c>
      <c r="U2790" s="83">
        <f t="shared" si="637"/>
        <v>23296.000000000004</v>
      </c>
      <c r="V2790" s="9" t="s">
        <v>1327</v>
      </c>
      <c r="W2790" s="152" t="s">
        <v>1396</v>
      </c>
      <c r="X2790" s="243"/>
    </row>
    <row r="2791" spans="1:24" s="225" customFormat="1" ht="102">
      <c r="A2791" s="9" t="s">
        <v>8144</v>
      </c>
      <c r="B2791" s="3" t="s">
        <v>1318</v>
      </c>
      <c r="C2791" s="236" t="s">
        <v>4424</v>
      </c>
      <c r="D2791" s="201" t="s">
        <v>5340</v>
      </c>
      <c r="E2791" s="199" t="s">
        <v>5341</v>
      </c>
      <c r="F2791" s="243"/>
      <c r="G2791" s="161" t="s">
        <v>385</v>
      </c>
      <c r="H2791" s="241">
        <v>0</v>
      </c>
      <c r="I2791" s="34">
        <v>470000000</v>
      </c>
      <c r="J2791" s="21" t="s">
        <v>1316</v>
      </c>
      <c r="K2791" s="17" t="s">
        <v>1633</v>
      </c>
      <c r="L2791" s="235" t="s">
        <v>3905</v>
      </c>
      <c r="M2791" s="140" t="s">
        <v>383</v>
      </c>
      <c r="N2791" s="362" t="s">
        <v>6086</v>
      </c>
      <c r="O2791" s="3" t="s">
        <v>1368</v>
      </c>
      <c r="P2791" s="7" t="s">
        <v>1340</v>
      </c>
      <c r="Q2791" s="3" t="s">
        <v>1188</v>
      </c>
      <c r="R2791" s="259">
        <v>2</v>
      </c>
      <c r="S2791" s="102">
        <v>146900</v>
      </c>
      <c r="T2791" s="253">
        <f t="shared" si="638"/>
        <v>293800</v>
      </c>
      <c r="U2791" s="83">
        <f t="shared" si="637"/>
        <v>329056.00000000006</v>
      </c>
      <c r="V2791" s="9" t="s">
        <v>1327</v>
      </c>
      <c r="W2791" s="152" t="s">
        <v>1396</v>
      </c>
      <c r="X2791" s="243"/>
    </row>
    <row r="2792" spans="1:24" s="225" customFormat="1" ht="102">
      <c r="A2792" s="9" t="s">
        <v>8145</v>
      </c>
      <c r="B2792" s="3" t="s">
        <v>1318</v>
      </c>
      <c r="C2792" s="236" t="s">
        <v>4424</v>
      </c>
      <c r="D2792" s="201" t="s">
        <v>4425</v>
      </c>
      <c r="E2792" s="199" t="s">
        <v>5342</v>
      </c>
      <c r="F2792" s="243"/>
      <c r="G2792" s="161" t="s">
        <v>385</v>
      </c>
      <c r="H2792" s="241">
        <v>0</v>
      </c>
      <c r="I2792" s="34">
        <v>470000000</v>
      </c>
      <c r="J2792" s="21" t="s">
        <v>1316</v>
      </c>
      <c r="K2792" s="17" t="s">
        <v>1633</v>
      </c>
      <c r="L2792" s="235" t="s">
        <v>3905</v>
      </c>
      <c r="M2792" s="140" t="s">
        <v>383</v>
      </c>
      <c r="N2792" s="362" t="s">
        <v>6086</v>
      </c>
      <c r="O2792" s="3" t="s">
        <v>1368</v>
      </c>
      <c r="P2792" s="7" t="s">
        <v>1340</v>
      </c>
      <c r="Q2792" s="3" t="s">
        <v>1188</v>
      </c>
      <c r="R2792" s="259">
        <v>2</v>
      </c>
      <c r="S2792" s="102">
        <v>231400</v>
      </c>
      <c r="T2792" s="253">
        <f t="shared" si="638"/>
        <v>462800</v>
      </c>
      <c r="U2792" s="83">
        <f t="shared" si="637"/>
        <v>518336.00000000006</v>
      </c>
      <c r="V2792" s="9" t="s">
        <v>1327</v>
      </c>
      <c r="W2792" s="152" t="s">
        <v>1396</v>
      </c>
      <c r="X2792" s="243"/>
    </row>
    <row r="2793" spans="1:24" s="225" customFormat="1" ht="102">
      <c r="A2793" s="9" t="s">
        <v>8146</v>
      </c>
      <c r="B2793" s="3" t="s">
        <v>1318</v>
      </c>
      <c r="C2793" s="193" t="s">
        <v>12279</v>
      </c>
      <c r="D2793" s="190" t="s">
        <v>3918</v>
      </c>
      <c r="E2793" s="199" t="s">
        <v>5343</v>
      </c>
      <c r="F2793" s="243"/>
      <c r="G2793" s="161" t="s">
        <v>385</v>
      </c>
      <c r="H2793" s="241">
        <v>0</v>
      </c>
      <c r="I2793" s="34">
        <v>470000000</v>
      </c>
      <c r="J2793" s="21" t="s">
        <v>1316</v>
      </c>
      <c r="K2793" s="17" t="s">
        <v>1633</v>
      </c>
      <c r="L2793" s="235" t="s">
        <v>3905</v>
      </c>
      <c r="M2793" s="140" t="s">
        <v>383</v>
      </c>
      <c r="N2793" s="362" t="s">
        <v>6086</v>
      </c>
      <c r="O2793" s="3" t="s">
        <v>1368</v>
      </c>
      <c r="P2793" s="7" t="s">
        <v>1340</v>
      </c>
      <c r="Q2793" s="3" t="s">
        <v>1188</v>
      </c>
      <c r="R2793" s="259">
        <v>60</v>
      </c>
      <c r="S2793" s="102">
        <v>1300</v>
      </c>
      <c r="T2793" s="253">
        <f t="shared" si="638"/>
        <v>78000</v>
      </c>
      <c r="U2793" s="83">
        <f t="shared" si="637"/>
        <v>87360.000000000015</v>
      </c>
      <c r="V2793" s="9" t="s">
        <v>1327</v>
      </c>
      <c r="W2793" s="152" t="s">
        <v>1396</v>
      </c>
      <c r="X2793" s="243"/>
    </row>
    <row r="2794" spans="1:24" s="225" customFormat="1" ht="102">
      <c r="A2794" s="9" t="s">
        <v>8147</v>
      </c>
      <c r="B2794" s="3" t="s">
        <v>1318</v>
      </c>
      <c r="C2794" s="193" t="s">
        <v>12286</v>
      </c>
      <c r="D2794" s="190" t="s">
        <v>3918</v>
      </c>
      <c r="E2794" s="199" t="s">
        <v>5344</v>
      </c>
      <c r="F2794" s="243"/>
      <c r="G2794" s="161" t="s">
        <v>385</v>
      </c>
      <c r="H2794" s="241">
        <v>0</v>
      </c>
      <c r="I2794" s="34">
        <v>470000000</v>
      </c>
      <c r="J2794" s="21" t="s">
        <v>1316</v>
      </c>
      <c r="K2794" s="17" t="s">
        <v>1633</v>
      </c>
      <c r="L2794" s="235" t="s">
        <v>3905</v>
      </c>
      <c r="M2794" s="140" t="s">
        <v>383</v>
      </c>
      <c r="N2794" s="362" t="s">
        <v>6086</v>
      </c>
      <c r="O2794" s="3" t="s">
        <v>1368</v>
      </c>
      <c r="P2794" s="7" t="s">
        <v>1340</v>
      </c>
      <c r="Q2794" s="3" t="s">
        <v>1188</v>
      </c>
      <c r="R2794" s="259">
        <v>30</v>
      </c>
      <c r="S2794" s="102">
        <v>3900</v>
      </c>
      <c r="T2794" s="253">
        <f t="shared" si="638"/>
        <v>117000</v>
      </c>
      <c r="U2794" s="83">
        <f t="shared" si="637"/>
        <v>131040.00000000001</v>
      </c>
      <c r="V2794" s="9" t="s">
        <v>1327</v>
      </c>
      <c r="W2794" s="152" t="s">
        <v>1396</v>
      </c>
      <c r="X2794" s="243"/>
    </row>
    <row r="2795" spans="1:24" s="225" customFormat="1" ht="102">
      <c r="A2795" s="9" t="s">
        <v>8148</v>
      </c>
      <c r="B2795" s="3" t="s">
        <v>1318</v>
      </c>
      <c r="C2795" s="193" t="s">
        <v>12287</v>
      </c>
      <c r="D2795" s="190" t="s">
        <v>3918</v>
      </c>
      <c r="E2795" s="199" t="s">
        <v>5345</v>
      </c>
      <c r="F2795" s="243"/>
      <c r="G2795" s="161" t="s">
        <v>385</v>
      </c>
      <c r="H2795" s="241">
        <v>0</v>
      </c>
      <c r="I2795" s="34">
        <v>470000000</v>
      </c>
      <c r="J2795" s="21" t="s">
        <v>1316</v>
      </c>
      <c r="K2795" s="17" t="s">
        <v>1633</v>
      </c>
      <c r="L2795" s="235" t="s">
        <v>3905</v>
      </c>
      <c r="M2795" s="140" t="s">
        <v>383</v>
      </c>
      <c r="N2795" s="362" t="s">
        <v>6086</v>
      </c>
      <c r="O2795" s="3" t="s">
        <v>1368</v>
      </c>
      <c r="P2795" s="7" t="s">
        <v>1340</v>
      </c>
      <c r="Q2795" s="3" t="s">
        <v>1188</v>
      </c>
      <c r="R2795" s="259">
        <v>12</v>
      </c>
      <c r="S2795" s="102">
        <v>8450</v>
      </c>
      <c r="T2795" s="253">
        <f t="shared" si="638"/>
        <v>101400</v>
      </c>
      <c r="U2795" s="83">
        <f t="shared" si="637"/>
        <v>113568.00000000001</v>
      </c>
      <c r="V2795" s="9" t="s">
        <v>1327</v>
      </c>
      <c r="W2795" s="152" t="s">
        <v>1396</v>
      </c>
      <c r="X2795" s="243"/>
    </row>
    <row r="2796" spans="1:24" s="225" customFormat="1" ht="102">
      <c r="A2796" s="9" t="s">
        <v>8149</v>
      </c>
      <c r="B2796" s="3" t="s">
        <v>1318</v>
      </c>
      <c r="C2796" s="193" t="s">
        <v>12035</v>
      </c>
      <c r="D2796" s="190" t="s">
        <v>3918</v>
      </c>
      <c r="E2796" s="199" t="s">
        <v>5346</v>
      </c>
      <c r="F2796" s="243"/>
      <c r="G2796" s="161" t="s">
        <v>385</v>
      </c>
      <c r="H2796" s="241">
        <v>0</v>
      </c>
      <c r="I2796" s="34">
        <v>470000000</v>
      </c>
      <c r="J2796" s="21" t="s">
        <v>1316</v>
      </c>
      <c r="K2796" s="17" t="s">
        <v>1633</v>
      </c>
      <c r="L2796" s="235" t="s">
        <v>3905</v>
      </c>
      <c r="M2796" s="140" t="s">
        <v>383</v>
      </c>
      <c r="N2796" s="362" t="s">
        <v>6086</v>
      </c>
      <c r="O2796" s="3" t="s">
        <v>1368</v>
      </c>
      <c r="P2796" s="7" t="s">
        <v>1340</v>
      </c>
      <c r="Q2796" s="3" t="s">
        <v>1188</v>
      </c>
      <c r="R2796" s="259">
        <v>12</v>
      </c>
      <c r="S2796" s="102">
        <v>7800</v>
      </c>
      <c r="T2796" s="253">
        <f t="shared" si="638"/>
        <v>93600</v>
      </c>
      <c r="U2796" s="83">
        <f t="shared" si="637"/>
        <v>104832.00000000001</v>
      </c>
      <c r="V2796" s="9" t="s">
        <v>1327</v>
      </c>
      <c r="W2796" s="152" t="s">
        <v>1396</v>
      </c>
      <c r="X2796" s="243"/>
    </row>
    <row r="2797" spans="1:24" s="225" customFormat="1" ht="102">
      <c r="A2797" s="9" t="s">
        <v>8150</v>
      </c>
      <c r="B2797" s="3" t="s">
        <v>1318</v>
      </c>
      <c r="C2797" s="193" t="s">
        <v>12299</v>
      </c>
      <c r="D2797" s="190" t="s">
        <v>3918</v>
      </c>
      <c r="E2797" s="199" t="s">
        <v>5347</v>
      </c>
      <c r="F2797" s="243"/>
      <c r="G2797" s="161" t="s">
        <v>385</v>
      </c>
      <c r="H2797" s="241">
        <v>0</v>
      </c>
      <c r="I2797" s="34">
        <v>470000000</v>
      </c>
      <c r="J2797" s="21" t="s">
        <v>1316</v>
      </c>
      <c r="K2797" s="17" t="s">
        <v>1633</v>
      </c>
      <c r="L2797" s="235" t="s">
        <v>3905</v>
      </c>
      <c r="M2797" s="140" t="s">
        <v>383</v>
      </c>
      <c r="N2797" s="362" t="s">
        <v>6086</v>
      </c>
      <c r="O2797" s="3" t="s">
        <v>1368</v>
      </c>
      <c r="P2797" s="7" t="s">
        <v>1340</v>
      </c>
      <c r="Q2797" s="3" t="s">
        <v>1188</v>
      </c>
      <c r="R2797" s="259">
        <v>60</v>
      </c>
      <c r="S2797" s="102">
        <v>910</v>
      </c>
      <c r="T2797" s="253">
        <f t="shared" si="638"/>
        <v>54600</v>
      </c>
      <c r="U2797" s="83">
        <f t="shared" si="637"/>
        <v>61152.000000000007</v>
      </c>
      <c r="V2797" s="9" t="s">
        <v>1327</v>
      </c>
      <c r="W2797" s="152" t="s">
        <v>1396</v>
      </c>
      <c r="X2797" s="243"/>
    </row>
    <row r="2798" spans="1:24" s="225" customFormat="1" ht="102">
      <c r="A2798" s="9" t="s">
        <v>8151</v>
      </c>
      <c r="B2798" s="3" t="s">
        <v>1318</v>
      </c>
      <c r="C2798" s="193" t="s">
        <v>12278</v>
      </c>
      <c r="D2798" s="190" t="s">
        <v>3918</v>
      </c>
      <c r="E2798" s="199" t="s">
        <v>5348</v>
      </c>
      <c r="F2798" s="243"/>
      <c r="G2798" s="161" t="s">
        <v>385</v>
      </c>
      <c r="H2798" s="241">
        <v>0</v>
      </c>
      <c r="I2798" s="34">
        <v>470000000</v>
      </c>
      <c r="J2798" s="21" t="s">
        <v>1316</v>
      </c>
      <c r="K2798" s="17" t="s">
        <v>1633</v>
      </c>
      <c r="L2798" s="235" t="s">
        <v>3905</v>
      </c>
      <c r="M2798" s="140" t="s">
        <v>383</v>
      </c>
      <c r="N2798" s="362" t="s">
        <v>6086</v>
      </c>
      <c r="O2798" s="3" t="s">
        <v>1368</v>
      </c>
      <c r="P2798" s="7" t="s">
        <v>1340</v>
      </c>
      <c r="Q2798" s="3" t="s">
        <v>1188</v>
      </c>
      <c r="R2798" s="259">
        <v>60</v>
      </c>
      <c r="S2798" s="102">
        <v>2340</v>
      </c>
      <c r="T2798" s="253">
        <f t="shared" si="638"/>
        <v>140400</v>
      </c>
      <c r="U2798" s="83">
        <f t="shared" si="637"/>
        <v>157248.00000000003</v>
      </c>
      <c r="V2798" s="9" t="s">
        <v>1327</v>
      </c>
      <c r="W2798" s="152" t="s">
        <v>1396</v>
      </c>
      <c r="X2798" s="243"/>
    </row>
    <row r="2799" spans="1:24" s="225" customFormat="1" ht="102">
      <c r="A2799" s="9" t="s">
        <v>8152</v>
      </c>
      <c r="B2799" s="3" t="s">
        <v>1318</v>
      </c>
      <c r="C2799" s="192" t="s">
        <v>3952</v>
      </c>
      <c r="D2799" s="190" t="s">
        <v>3953</v>
      </c>
      <c r="E2799" s="199" t="s">
        <v>5349</v>
      </c>
      <c r="F2799" s="243"/>
      <c r="G2799" s="161" t="s">
        <v>385</v>
      </c>
      <c r="H2799" s="241">
        <v>0</v>
      </c>
      <c r="I2799" s="34">
        <v>470000000</v>
      </c>
      <c r="J2799" s="21" t="s">
        <v>1316</v>
      </c>
      <c r="K2799" s="17" t="s">
        <v>1633</v>
      </c>
      <c r="L2799" s="235" t="s">
        <v>3905</v>
      </c>
      <c r="M2799" s="140" t="s">
        <v>383</v>
      </c>
      <c r="N2799" s="362" t="s">
        <v>6086</v>
      </c>
      <c r="O2799" s="3" t="s">
        <v>1368</v>
      </c>
      <c r="P2799" s="7" t="s">
        <v>1340</v>
      </c>
      <c r="Q2799" s="3" t="s">
        <v>1188</v>
      </c>
      <c r="R2799" s="259">
        <v>40</v>
      </c>
      <c r="S2799" s="102">
        <v>650</v>
      </c>
      <c r="T2799" s="253">
        <f t="shared" si="638"/>
        <v>26000</v>
      </c>
      <c r="U2799" s="83">
        <f t="shared" si="637"/>
        <v>29120.000000000004</v>
      </c>
      <c r="V2799" s="9" t="s">
        <v>1327</v>
      </c>
      <c r="W2799" s="152" t="s">
        <v>1396</v>
      </c>
      <c r="X2799" s="243"/>
    </row>
    <row r="2800" spans="1:24" s="225" customFormat="1" ht="102">
      <c r="A2800" s="9" t="s">
        <v>8153</v>
      </c>
      <c r="B2800" s="3" t="s">
        <v>1318</v>
      </c>
      <c r="C2800" s="194" t="s">
        <v>5251</v>
      </c>
      <c r="D2800" s="189" t="s">
        <v>3956</v>
      </c>
      <c r="E2800" s="199" t="s">
        <v>5350</v>
      </c>
      <c r="F2800" s="243"/>
      <c r="G2800" s="161" t="s">
        <v>385</v>
      </c>
      <c r="H2800" s="241">
        <v>0</v>
      </c>
      <c r="I2800" s="34">
        <v>470000000</v>
      </c>
      <c r="J2800" s="21" t="s">
        <v>1316</v>
      </c>
      <c r="K2800" s="17" t="s">
        <v>1633</v>
      </c>
      <c r="L2800" s="235" t="s">
        <v>3905</v>
      </c>
      <c r="M2800" s="140" t="s">
        <v>383</v>
      </c>
      <c r="N2800" s="362" t="s">
        <v>6086</v>
      </c>
      <c r="O2800" s="3" t="s">
        <v>1368</v>
      </c>
      <c r="P2800" s="7" t="s">
        <v>1340</v>
      </c>
      <c r="Q2800" s="3" t="s">
        <v>1188</v>
      </c>
      <c r="R2800" s="259">
        <v>80</v>
      </c>
      <c r="S2800" s="102">
        <v>650</v>
      </c>
      <c r="T2800" s="253">
        <f t="shared" si="638"/>
        <v>52000</v>
      </c>
      <c r="U2800" s="83">
        <f t="shared" ref="U2800:U2863" si="639">T2800*1.12</f>
        <v>58240.000000000007</v>
      </c>
      <c r="V2800" s="9" t="s">
        <v>1327</v>
      </c>
      <c r="W2800" s="152" t="s">
        <v>1396</v>
      </c>
      <c r="X2800" s="243"/>
    </row>
    <row r="2801" spans="1:24" s="225" customFormat="1" ht="102">
      <c r="A2801" s="9" t="s">
        <v>8154</v>
      </c>
      <c r="B2801" s="3" t="s">
        <v>1318</v>
      </c>
      <c r="C2801" s="194" t="s">
        <v>3955</v>
      </c>
      <c r="D2801" s="189" t="s">
        <v>3956</v>
      </c>
      <c r="E2801" s="199" t="s">
        <v>5351</v>
      </c>
      <c r="F2801" s="243"/>
      <c r="G2801" s="161" t="s">
        <v>385</v>
      </c>
      <c r="H2801" s="241">
        <v>0</v>
      </c>
      <c r="I2801" s="34">
        <v>470000000</v>
      </c>
      <c r="J2801" s="21" t="s">
        <v>1316</v>
      </c>
      <c r="K2801" s="17" t="s">
        <v>1633</v>
      </c>
      <c r="L2801" s="235" t="s">
        <v>3905</v>
      </c>
      <c r="M2801" s="140" t="s">
        <v>383</v>
      </c>
      <c r="N2801" s="362" t="s">
        <v>6086</v>
      </c>
      <c r="O2801" s="3" t="s">
        <v>1368</v>
      </c>
      <c r="P2801" s="7" t="s">
        <v>1340</v>
      </c>
      <c r="Q2801" s="3" t="s">
        <v>1188</v>
      </c>
      <c r="R2801" s="259">
        <v>80</v>
      </c>
      <c r="S2801" s="102">
        <v>9100</v>
      </c>
      <c r="T2801" s="253">
        <f t="shared" si="638"/>
        <v>728000</v>
      </c>
      <c r="U2801" s="83">
        <f t="shared" si="639"/>
        <v>815360.00000000012</v>
      </c>
      <c r="V2801" s="9" t="s">
        <v>1327</v>
      </c>
      <c r="W2801" s="152" t="s">
        <v>1396</v>
      </c>
      <c r="X2801" s="243"/>
    </row>
    <row r="2802" spans="1:24" s="225" customFormat="1" ht="102">
      <c r="A2802" s="9" t="s">
        <v>8155</v>
      </c>
      <c r="B2802" s="3" t="s">
        <v>1318</v>
      </c>
      <c r="C2802" s="194" t="s">
        <v>4009</v>
      </c>
      <c r="D2802" s="189" t="s">
        <v>4010</v>
      </c>
      <c r="E2802" s="199" t="s">
        <v>5352</v>
      </c>
      <c r="F2802" s="243"/>
      <c r="G2802" s="161" t="s">
        <v>385</v>
      </c>
      <c r="H2802" s="241">
        <v>0</v>
      </c>
      <c r="I2802" s="34">
        <v>470000000</v>
      </c>
      <c r="J2802" s="21" t="s">
        <v>1316</v>
      </c>
      <c r="K2802" s="17" t="s">
        <v>1633</v>
      </c>
      <c r="L2802" s="235" t="s">
        <v>3905</v>
      </c>
      <c r="M2802" s="140" t="s">
        <v>383</v>
      </c>
      <c r="N2802" s="362" t="s">
        <v>6086</v>
      </c>
      <c r="O2802" s="3" t="s">
        <v>1368</v>
      </c>
      <c r="P2802" s="7" t="s">
        <v>1335</v>
      </c>
      <c r="Q2802" s="3" t="s">
        <v>1334</v>
      </c>
      <c r="R2802" s="259">
        <v>40</v>
      </c>
      <c r="S2802" s="102">
        <v>1950</v>
      </c>
      <c r="T2802" s="253">
        <f t="shared" si="638"/>
        <v>78000</v>
      </c>
      <c r="U2802" s="83">
        <f t="shared" si="639"/>
        <v>87360.000000000015</v>
      </c>
      <c r="V2802" s="9" t="s">
        <v>1327</v>
      </c>
      <c r="W2802" s="152" t="s">
        <v>1396</v>
      </c>
      <c r="X2802" s="243"/>
    </row>
    <row r="2803" spans="1:24" s="225" customFormat="1" ht="102">
      <c r="A2803" s="9" t="s">
        <v>8156</v>
      </c>
      <c r="B2803" s="3" t="s">
        <v>1318</v>
      </c>
      <c r="C2803" s="192" t="s">
        <v>5353</v>
      </c>
      <c r="D2803" s="201" t="s">
        <v>5354</v>
      </c>
      <c r="E2803" s="199" t="s">
        <v>5355</v>
      </c>
      <c r="F2803" s="243"/>
      <c r="G2803" s="161" t="s">
        <v>385</v>
      </c>
      <c r="H2803" s="241">
        <v>0</v>
      </c>
      <c r="I2803" s="34">
        <v>470000000</v>
      </c>
      <c r="J2803" s="21" t="s">
        <v>1316</v>
      </c>
      <c r="K2803" s="17" t="s">
        <v>1633</v>
      </c>
      <c r="L2803" s="235" t="s">
        <v>3905</v>
      </c>
      <c r="M2803" s="140" t="s">
        <v>383</v>
      </c>
      <c r="N2803" s="362" t="s">
        <v>6086</v>
      </c>
      <c r="O2803" s="3" t="s">
        <v>1368</v>
      </c>
      <c r="P2803" s="7" t="s">
        <v>1340</v>
      </c>
      <c r="Q2803" s="3" t="s">
        <v>1188</v>
      </c>
      <c r="R2803" s="259">
        <v>4</v>
      </c>
      <c r="S2803" s="102">
        <v>22600</v>
      </c>
      <c r="T2803" s="253">
        <f t="shared" si="638"/>
        <v>90400</v>
      </c>
      <c r="U2803" s="83">
        <f t="shared" si="639"/>
        <v>101248.00000000001</v>
      </c>
      <c r="V2803" s="9" t="s">
        <v>1327</v>
      </c>
      <c r="W2803" s="152" t="s">
        <v>1396</v>
      </c>
      <c r="X2803" s="243"/>
    </row>
    <row r="2804" spans="1:24" s="225" customFormat="1" ht="102">
      <c r="A2804" s="9" t="s">
        <v>8157</v>
      </c>
      <c r="B2804" s="3" t="s">
        <v>1318</v>
      </c>
      <c r="C2804" s="194" t="s">
        <v>4176</v>
      </c>
      <c r="D2804" s="201" t="s">
        <v>4177</v>
      </c>
      <c r="E2804" s="199" t="s">
        <v>5356</v>
      </c>
      <c r="F2804" s="243"/>
      <c r="G2804" s="161" t="s">
        <v>385</v>
      </c>
      <c r="H2804" s="241">
        <v>0</v>
      </c>
      <c r="I2804" s="34">
        <v>470000000</v>
      </c>
      <c r="J2804" s="21" t="s">
        <v>1316</v>
      </c>
      <c r="K2804" s="17" t="s">
        <v>1633</v>
      </c>
      <c r="L2804" s="235" t="s">
        <v>3905</v>
      </c>
      <c r="M2804" s="140" t="s">
        <v>383</v>
      </c>
      <c r="N2804" s="362" t="s">
        <v>6086</v>
      </c>
      <c r="O2804" s="3" t="s">
        <v>1368</v>
      </c>
      <c r="P2804" s="7" t="s">
        <v>1340</v>
      </c>
      <c r="Q2804" s="3" t="s">
        <v>1188</v>
      </c>
      <c r="R2804" s="259">
        <v>2</v>
      </c>
      <c r="S2804" s="102">
        <v>35100</v>
      </c>
      <c r="T2804" s="253">
        <f t="shared" si="638"/>
        <v>70200</v>
      </c>
      <c r="U2804" s="83">
        <f t="shared" si="639"/>
        <v>78624.000000000015</v>
      </c>
      <c r="V2804" s="9" t="s">
        <v>1327</v>
      </c>
      <c r="W2804" s="152" t="s">
        <v>1396</v>
      </c>
      <c r="X2804" s="243"/>
    </row>
    <row r="2805" spans="1:24" s="225" customFormat="1" ht="102">
      <c r="A2805" s="9" t="s">
        <v>8158</v>
      </c>
      <c r="B2805" s="3" t="s">
        <v>1318</v>
      </c>
      <c r="C2805" s="193" t="s">
        <v>12314</v>
      </c>
      <c r="D2805" s="190" t="s">
        <v>3918</v>
      </c>
      <c r="E2805" s="199" t="s">
        <v>5357</v>
      </c>
      <c r="F2805" s="243"/>
      <c r="G2805" s="161" t="s">
        <v>385</v>
      </c>
      <c r="H2805" s="241">
        <v>0</v>
      </c>
      <c r="I2805" s="34">
        <v>470000000</v>
      </c>
      <c r="J2805" s="21" t="s">
        <v>1316</v>
      </c>
      <c r="K2805" s="17" t="s">
        <v>1633</v>
      </c>
      <c r="L2805" s="235" t="s">
        <v>3905</v>
      </c>
      <c r="M2805" s="140" t="s">
        <v>383</v>
      </c>
      <c r="N2805" s="362" t="s">
        <v>6086</v>
      </c>
      <c r="O2805" s="3" t="s">
        <v>1368</v>
      </c>
      <c r="P2805" s="7" t="s">
        <v>1340</v>
      </c>
      <c r="Q2805" s="3" t="s">
        <v>1188</v>
      </c>
      <c r="R2805" s="259">
        <v>4</v>
      </c>
      <c r="S2805" s="102">
        <v>89700</v>
      </c>
      <c r="T2805" s="253">
        <f t="shared" si="638"/>
        <v>358800</v>
      </c>
      <c r="U2805" s="83">
        <f t="shared" si="639"/>
        <v>401856.00000000006</v>
      </c>
      <c r="V2805" s="9" t="s">
        <v>1327</v>
      </c>
      <c r="W2805" s="152" t="s">
        <v>1396</v>
      </c>
      <c r="X2805" s="243"/>
    </row>
    <row r="2806" spans="1:24" s="225" customFormat="1" ht="102">
      <c r="A2806" s="9" t="s">
        <v>8159</v>
      </c>
      <c r="B2806" s="3" t="s">
        <v>1318</v>
      </c>
      <c r="C2806" s="193" t="s">
        <v>12326</v>
      </c>
      <c r="D2806" s="190" t="s">
        <v>3918</v>
      </c>
      <c r="E2806" s="199" t="s">
        <v>5358</v>
      </c>
      <c r="F2806" s="243"/>
      <c r="G2806" s="161" t="s">
        <v>385</v>
      </c>
      <c r="H2806" s="241">
        <v>0</v>
      </c>
      <c r="I2806" s="34">
        <v>470000000</v>
      </c>
      <c r="J2806" s="21" t="s">
        <v>1316</v>
      </c>
      <c r="K2806" s="17" t="s">
        <v>1633</v>
      </c>
      <c r="L2806" s="235" t="s">
        <v>3905</v>
      </c>
      <c r="M2806" s="140" t="s">
        <v>383</v>
      </c>
      <c r="N2806" s="362" t="s">
        <v>6086</v>
      </c>
      <c r="O2806" s="3" t="s">
        <v>1368</v>
      </c>
      <c r="P2806" s="7" t="s">
        <v>1340</v>
      </c>
      <c r="Q2806" s="3" t="s">
        <v>1188</v>
      </c>
      <c r="R2806" s="259">
        <v>1</v>
      </c>
      <c r="S2806" s="102">
        <v>30100</v>
      </c>
      <c r="T2806" s="253">
        <f t="shared" si="638"/>
        <v>30100</v>
      </c>
      <c r="U2806" s="83">
        <f t="shared" si="639"/>
        <v>33712</v>
      </c>
      <c r="V2806" s="9" t="s">
        <v>1327</v>
      </c>
      <c r="W2806" s="152" t="s">
        <v>1396</v>
      </c>
      <c r="X2806" s="243"/>
    </row>
    <row r="2807" spans="1:24" s="225" customFormat="1" ht="102">
      <c r="A2807" s="9" t="s">
        <v>8160</v>
      </c>
      <c r="B2807" s="3" t="s">
        <v>1318</v>
      </c>
      <c r="C2807" s="192" t="s">
        <v>3969</v>
      </c>
      <c r="D2807" s="201" t="s">
        <v>5004</v>
      </c>
      <c r="E2807" s="199" t="s">
        <v>5359</v>
      </c>
      <c r="F2807" s="243"/>
      <c r="G2807" s="161" t="s">
        <v>385</v>
      </c>
      <c r="H2807" s="241">
        <v>0</v>
      </c>
      <c r="I2807" s="34">
        <v>470000000</v>
      </c>
      <c r="J2807" s="21" t="s">
        <v>1316</v>
      </c>
      <c r="K2807" s="17" t="s">
        <v>1633</v>
      </c>
      <c r="L2807" s="235" t="s">
        <v>3905</v>
      </c>
      <c r="M2807" s="140" t="s">
        <v>383</v>
      </c>
      <c r="N2807" s="362" t="s">
        <v>6086</v>
      </c>
      <c r="O2807" s="3" t="s">
        <v>1368</v>
      </c>
      <c r="P2807" s="7" t="s">
        <v>1340</v>
      </c>
      <c r="Q2807" s="3" t="s">
        <v>1188</v>
      </c>
      <c r="R2807" s="259">
        <v>2</v>
      </c>
      <c r="S2807" s="102">
        <v>26000</v>
      </c>
      <c r="T2807" s="253">
        <f t="shared" si="638"/>
        <v>52000</v>
      </c>
      <c r="U2807" s="83">
        <f t="shared" si="639"/>
        <v>58240.000000000007</v>
      </c>
      <c r="V2807" s="9" t="s">
        <v>1327</v>
      </c>
      <c r="W2807" s="152" t="s">
        <v>1396</v>
      </c>
      <c r="X2807" s="243"/>
    </row>
    <row r="2808" spans="1:24" s="225" customFormat="1" ht="102">
      <c r="A2808" s="9" t="s">
        <v>8161</v>
      </c>
      <c r="B2808" s="3" t="s">
        <v>1318</v>
      </c>
      <c r="C2808" s="192" t="s">
        <v>3969</v>
      </c>
      <c r="D2808" s="201" t="s">
        <v>5360</v>
      </c>
      <c r="E2808" s="199" t="s">
        <v>5361</v>
      </c>
      <c r="F2808" s="243"/>
      <c r="G2808" s="161" t="s">
        <v>385</v>
      </c>
      <c r="H2808" s="241">
        <v>0</v>
      </c>
      <c r="I2808" s="34">
        <v>470000000</v>
      </c>
      <c r="J2808" s="21" t="s">
        <v>1316</v>
      </c>
      <c r="K2808" s="17" t="s">
        <v>1633</v>
      </c>
      <c r="L2808" s="235" t="s">
        <v>3905</v>
      </c>
      <c r="M2808" s="140" t="s">
        <v>383</v>
      </c>
      <c r="N2808" s="362" t="s">
        <v>6086</v>
      </c>
      <c r="O2808" s="3" t="s">
        <v>1368</v>
      </c>
      <c r="P2808" s="7" t="s">
        <v>1340</v>
      </c>
      <c r="Q2808" s="3" t="s">
        <v>1188</v>
      </c>
      <c r="R2808" s="259">
        <v>2</v>
      </c>
      <c r="S2808" s="102">
        <v>24700</v>
      </c>
      <c r="T2808" s="253">
        <f t="shared" si="638"/>
        <v>49400</v>
      </c>
      <c r="U2808" s="83">
        <f t="shared" si="639"/>
        <v>55328.000000000007</v>
      </c>
      <c r="V2808" s="9" t="s">
        <v>1327</v>
      </c>
      <c r="W2808" s="152" t="s">
        <v>1396</v>
      </c>
      <c r="X2808" s="243"/>
    </row>
    <row r="2809" spans="1:24" s="225" customFormat="1" ht="102">
      <c r="A2809" s="9" t="s">
        <v>8162</v>
      </c>
      <c r="B2809" s="3" t="s">
        <v>1318</v>
      </c>
      <c r="C2809" s="192" t="s">
        <v>3966</v>
      </c>
      <c r="D2809" s="190" t="s">
        <v>3975</v>
      </c>
      <c r="E2809" s="199" t="s">
        <v>5362</v>
      </c>
      <c r="F2809" s="243"/>
      <c r="G2809" s="161" t="s">
        <v>385</v>
      </c>
      <c r="H2809" s="241">
        <v>0</v>
      </c>
      <c r="I2809" s="34">
        <v>470000000</v>
      </c>
      <c r="J2809" s="21" t="s">
        <v>1316</v>
      </c>
      <c r="K2809" s="17" t="s">
        <v>1633</v>
      </c>
      <c r="L2809" s="235" t="s">
        <v>3905</v>
      </c>
      <c r="M2809" s="140" t="s">
        <v>383</v>
      </c>
      <c r="N2809" s="362" t="s">
        <v>6086</v>
      </c>
      <c r="O2809" s="3" t="s">
        <v>1368</v>
      </c>
      <c r="P2809" s="7" t="s">
        <v>1340</v>
      </c>
      <c r="Q2809" s="3" t="s">
        <v>1188</v>
      </c>
      <c r="R2809" s="259">
        <v>5</v>
      </c>
      <c r="S2809" s="102">
        <v>42900</v>
      </c>
      <c r="T2809" s="253">
        <f t="shared" si="638"/>
        <v>214500</v>
      </c>
      <c r="U2809" s="83">
        <f t="shared" si="639"/>
        <v>240240.00000000003</v>
      </c>
      <c r="V2809" s="9" t="s">
        <v>1327</v>
      </c>
      <c r="W2809" s="152" t="s">
        <v>1396</v>
      </c>
      <c r="X2809" s="243"/>
    </row>
    <row r="2810" spans="1:24" s="225" customFormat="1" ht="102">
      <c r="A2810" s="9" t="s">
        <v>8163</v>
      </c>
      <c r="B2810" s="3" t="s">
        <v>1318</v>
      </c>
      <c r="C2810" s="192" t="s">
        <v>3966</v>
      </c>
      <c r="D2810" s="190" t="s">
        <v>3975</v>
      </c>
      <c r="E2810" s="199" t="s">
        <v>5363</v>
      </c>
      <c r="F2810" s="243"/>
      <c r="G2810" s="161" t="s">
        <v>385</v>
      </c>
      <c r="H2810" s="241">
        <v>0</v>
      </c>
      <c r="I2810" s="34">
        <v>470000000</v>
      </c>
      <c r="J2810" s="21" t="s">
        <v>1316</v>
      </c>
      <c r="K2810" s="17" t="s">
        <v>1633</v>
      </c>
      <c r="L2810" s="235" t="s">
        <v>3905</v>
      </c>
      <c r="M2810" s="140" t="s">
        <v>383</v>
      </c>
      <c r="N2810" s="362" t="s">
        <v>6086</v>
      </c>
      <c r="O2810" s="3" t="s">
        <v>1368</v>
      </c>
      <c r="P2810" s="7" t="s">
        <v>1340</v>
      </c>
      <c r="Q2810" s="3" t="s">
        <v>1188</v>
      </c>
      <c r="R2810" s="259">
        <v>4</v>
      </c>
      <c r="S2810" s="102">
        <v>27300</v>
      </c>
      <c r="T2810" s="253">
        <f t="shared" ref="T2810:T2873" si="640">R2810*S2810</f>
        <v>109200</v>
      </c>
      <c r="U2810" s="83">
        <f t="shared" si="639"/>
        <v>122304.00000000001</v>
      </c>
      <c r="V2810" s="9" t="s">
        <v>1327</v>
      </c>
      <c r="W2810" s="152" t="s">
        <v>1396</v>
      </c>
      <c r="X2810" s="243"/>
    </row>
    <row r="2811" spans="1:24" s="225" customFormat="1" ht="102">
      <c r="A2811" s="9" t="s">
        <v>8164</v>
      </c>
      <c r="B2811" s="3" t="s">
        <v>1318</v>
      </c>
      <c r="C2811" s="192" t="s">
        <v>3966</v>
      </c>
      <c r="D2811" s="190" t="s">
        <v>3975</v>
      </c>
      <c r="E2811" s="199" t="s">
        <v>5364</v>
      </c>
      <c r="F2811" s="243"/>
      <c r="G2811" s="161" t="s">
        <v>385</v>
      </c>
      <c r="H2811" s="241">
        <v>0</v>
      </c>
      <c r="I2811" s="34">
        <v>470000000</v>
      </c>
      <c r="J2811" s="21" t="s">
        <v>1316</v>
      </c>
      <c r="K2811" s="17" t="s">
        <v>1633</v>
      </c>
      <c r="L2811" s="235" t="s">
        <v>3905</v>
      </c>
      <c r="M2811" s="140" t="s">
        <v>383</v>
      </c>
      <c r="N2811" s="362" t="s">
        <v>6086</v>
      </c>
      <c r="O2811" s="3" t="s">
        <v>1368</v>
      </c>
      <c r="P2811" s="7" t="s">
        <v>1340</v>
      </c>
      <c r="Q2811" s="3" t="s">
        <v>1188</v>
      </c>
      <c r="R2811" s="259">
        <v>4</v>
      </c>
      <c r="S2811" s="102">
        <v>1300</v>
      </c>
      <c r="T2811" s="253">
        <f t="shared" si="640"/>
        <v>5200</v>
      </c>
      <c r="U2811" s="83">
        <f t="shared" si="639"/>
        <v>5824.0000000000009</v>
      </c>
      <c r="V2811" s="9" t="s">
        <v>1327</v>
      </c>
      <c r="W2811" s="152" t="s">
        <v>1396</v>
      </c>
      <c r="X2811" s="243"/>
    </row>
    <row r="2812" spans="1:24" s="225" customFormat="1" ht="102">
      <c r="A2812" s="9" t="s">
        <v>8165</v>
      </c>
      <c r="B2812" s="3" t="s">
        <v>1318</v>
      </c>
      <c r="C2812" s="192" t="s">
        <v>3966</v>
      </c>
      <c r="D2812" s="190" t="s">
        <v>3975</v>
      </c>
      <c r="E2812" s="199" t="s">
        <v>5365</v>
      </c>
      <c r="F2812" s="243"/>
      <c r="G2812" s="161" t="s">
        <v>385</v>
      </c>
      <c r="H2812" s="241">
        <v>0</v>
      </c>
      <c r="I2812" s="34">
        <v>470000000</v>
      </c>
      <c r="J2812" s="21" t="s">
        <v>1316</v>
      </c>
      <c r="K2812" s="17" t="s">
        <v>1633</v>
      </c>
      <c r="L2812" s="235" t="s">
        <v>3905</v>
      </c>
      <c r="M2812" s="140" t="s">
        <v>383</v>
      </c>
      <c r="N2812" s="362" t="s">
        <v>6086</v>
      </c>
      <c r="O2812" s="3" t="s">
        <v>1368</v>
      </c>
      <c r="P2812" s="7" t="s">
        <v>1340</v>
      </c>
      <c r="Q2812" s="3" t="s">
        <v>1188</v>
      </c>
      <c r="R2812" s="259">
        <v>6</v>
      </c>
      <c r="S2812" s="102">
        <v>2600</v>
      </c>
      <c r="T2812" s="253">
        <f t="shared" si="640"/>
        <v>15600</v>
      </c>
      <c r="U2812" s="83">
        <f t="shared" si="639"/>
        <v>17472</v>
      </c>
      <c r="V2812" s="9" t="s">
        <v>1327</v>
      </c>
      <c r="W2812" s="152" t="s">
        <v>1396</v>
      </c>
      <c r="X2812" s="243"/>
    </row>
    <row r="2813" spans="1:24" s="225" customFormat="1" ht="102">
      <c r="A2813" s="9" t="s">
        <v>8166</v>
      </c>
      <c r="B2813" s="3" t="s">
        <v>1318</v>
      </c>
      <c r="C2813" s="192" t="s">
        <v>3966</v>
      </c>
      <c r="D2813" s="190" t="s">
        <v>3975</v>
      </c>
      <c r="E2813" s="212" t="s">
        <v>8886</v>
      </c>
      <c r="F2813" s="243"/>
      <c r="G2813" s="161" t="s">
        <v>385</v>
      </c>
      <c r="H2813" s="241">
        <v>0</v>
      </c>
      <c r="I2813" s="34">
        <v>470000000</v>
      </c>
      <c r="J2813" s="21" t="s">
        <v>1316</v>
      </c>
      <c r="K2813" s="17" t="s">
        <v>1633</v>
      </c>
      <c r="L2813" s="235" t="s">
        <v>3905</v>
      </c>
      <c r="M2813" s="140" t="s">
        <v>383</v>
      </c>
      <c r="N2813" s="362" t="s">
        <v>6086</v>
      </c>
      <c r="O2813" s="3" t="s">
        <v>1368</v>
      </c>
      <c r="P2813" s="7" t="s">
        <v>1340</v>
      </c>
      <c r="Q2813" s="3" t="s">
        <v>1188</v>
      </c>
      <c r="R2813" s="211">
        <v>10</v>
      </c>
      <c r="S2813" s="102">
        <v>42900</v>
      </c>
      <c r="T2813" s="253">
        <f t="shared" si="640"/>
        <v>429000</v>
      </c>
      <c r="U2813" s="83">
        <f t="shared" si="639"/>
        <v>480480.00000000006</v>
      </c>
      <c r="V2813" s="9" t="s">
        <v>1327</v>
      </c>
      <c r="W2813" s="152" t="s">
        <v>1396</v>
      </c>
      <c r="X2813" s="243"/>
    </row>
    <row r="2814" spans="1:24" s="225" customFormat="1" ht="102">
      <c r="A2814" s="9" t="s">
        <v>8167</v>
      </c>
      <c r="B2814" s="3" t="s">
        <v>1318</v>
      </c>
      <c r="C2814" s="194" t="s">
        <v>5366</v>
      </c>
      <c r="D2814" s="189" t="s">
        <v>4099</v>
      </c>
      <c r="E2814" s="212" t="s">
        <v>5367</v>
      </c>
      <c r="F2814" s="243"/>
      <c r="G2814" s="161" t="s">
        <v>385</v>
      </c>
      <c r="H2814" s="241">
        <v>0</v>
      </c>
      <c r="I2814" s="34">
        <v>470000000</v>
      </c>
      <c r="J2814" s="21" t="s">
        <v>1316</v>
      </c>
      <c r="K2814" s="17" t="s">
        <v>1633</v>
      </c>
      <c r="L2814" s="235" t="s">
        <v>3905</v>
      </c>
      <c r="M2814" s="140" t="s">
        <v>383</v>
      </c>
      <c r="N2814" s="362" t="s">
        <v>6086</v>
      </c>
      <c r="O2814" s="3" t="s">
        <v>1368</v>
      </c>
      <c r="P2814" s="7" t="s">
        <v>1340</v>
      </c>
      <c r="Q2814" s="3" t="s">
        <v>1188</v>
      </c>
      <c r="R2814" s="259">
        <v>1</v>
      </c>
      <c r="S2814" s="102">
        <v>1650000</v>
      </c>
      <c r="T2814" s="253">
        <f t="shared" si="640"/>
        <v>1650000</v>
      </c>
      <c r="U2814" s="83">
        <f t="shared" si="639"/>
        <v>1848000.0000000002</v>
      </c>
      <c r="V2814" s="9" t="s">
        <v>1327</v>
      </c>
      <c r="W2814" s="152" t="s">
        <v>1396</v>
      </c>
      <c r="X2814" s="243"/>
    </row>
    <row r="2815" spans="1:24" s="225" customFormat="1" ht="102">
      <c r="A2815" s="9" t="s">
        <v>8168</v>
      </c>
      <c r="B2815" s="3" t="s">
        <v>1318</v>
      </c>
      <c r="C2815" s="192" t="s">
        <v>3946</v>
      </c>
      <c r="D2815" s="184" t="s">
        <v>5368</v>
      </c>
      <c r="E2815" s="212" t="s">
        <v>5369</v>
      </c>
      <c r="F2815" s="243"/>
      <c r="G2815" s="161" t="s">
        <v>385</v>
      </c>
      <c r="H2815" s="241">
        <v>0</v>
      </c>
      <c r="I2815" s="34">
        <v>470000000</v>
      </c>
      <c r="J2815" s="21" t="s">
        <v>1316</v>
      </c>
      <c r="K2815" s="17" t="s">
        <v>1633</v>
      </c>
      <c r="L2815" s="235" t="s">
        <v>3905</v>
      </c>
      <c r="M2815" s="140" t="s">
        <v>383</v>
      </c>
      <c r="N2815" s="362" t="s">
        <v>6086</v>
      </c>
      <c r="O2815" s="3" t="s">
        <v>1368</v>
      </c>
      <c r="P2815" s="7" t="s">
        <v>1340</v>
      </c>
      <c r="Q2815" s="3" t="s">
        <v>1188</v>
      </c>
      <c r="R2815" s="259">
        <v>1</v>
      </c>
      <c r="S2815" s="102">
        <v>234500</v>
      </c>
      <c r="T2815" s="253">
        <f t="shared" si="640"/>
        <v>234500</v>
      </c>
      <c r="U2815" s="83">
        <f t="shared" si="639"/>
        <v>262640</v>
      </c>
      <c r="V2815" s="9" t="s">
        <v>1327</v>
      </c>
      <c r="W2815" s="152" t="s">
        <v>1396</v>
      </c>
      <c r="X2815" s="243"/>
    </row>
    <row r="2816" spans="1:24" s="225" customFormat="1" ht="102">
      <c r="A2816" s="9" t="s">
        <v>8169</v>
      </c>
      <c r="B2816" s="3" t="s">
        <v>1318</v>
      </c>
      <c r="C2816" s="194" t="s">
        <v>5370</v>
      </c>
      <c r="D2816" s="184" t="s">
        <v>5371</v>
      </c>
      <c r="E2816" s="212" t="s">
        <v>5372</v>
      </c>
      <c r="F2816" s="243"/>
      <c r="G2816" s="161" t="s">
        <v>385</v>
      </c>
      <c r="H2816" s="241">
        <v>0</v>
      </c>
      <c r="I2816" s="34">
        <v>470000000</v>
      </c>
      <c r="J2816" s="21" t="s">
        <v>1316</v>
      </c>
      <c r="K2816" s="17" t="s">
        <v>1633</v>
      </c>
      <c r="L2816" s="235" t="s">
        <v>3905</v>
      </c>
      <c r="M2816" s="140" t="s">
        <v>383</v>
      </c>
      <c r="N2816" s="362" t="s">
        <v>6086</v>
      </c>
      <c r="O2816" s="3" t="s">
        <v>1368</v>
      </c>
      <c r="P2816" s="7" t="s">
        <v>1340</v>
      </c>
      <c r="Q2816" s="3" t="s">
        <v>1188</v>
      </c>
      <c r="R2816" s="259">
        <v>1</v>
      </c>
      <c r="S2816" s="102">
        <v>17100</v>
      </c>
      <c r="T2816" s="253">
        <f t="shared" si="640"/>
        <v>17100</v>
      </c>
      <c r="U2816" s="83">
        <f t="shared" si="639"/>
        <v>19152.000000000004</v>
      </c>
      <c r="V2816" s="9" t="s">
        <v>1327</v>
      </c>
      <c r="W2816" s="152" t="s">
        <v>1396</v>
      </c>
      <c r="X2816" s="243"/>
    </row>
    <row r="2817" spans="1:24" s="225" customFormat="1" ht="102">
      <c r="A2817" s="9" t="s">
        <v>8170</v>
      </c>
      <c r="B2817" s="3" t="s">
        <v>1318</v>
      </c>
      <c r="C2817" s="192" t="s">
        <v>3984</v>
      </c>
      <c r="D2817" s="184" t="s">
        <v>5373</v>
      </c>
      <c r="E2817" s="212" t="s">
        <v>5374</v>
      </c>
      <c r="F2817" s="243"/>
      <c r="G2817" s="161" t="s">
        <v>385</v>
      </c>
      <c r="H2817" s="241">
        <v>0</v>
      </c>
      <c r="I2817" s="34">
        <v>470000000</v>
      </c>
      <c r="J2817" s="21" t="s">
        <v>1316</v>
      </c>
      <c r="K2817" s="17" t="s">
        <v>1633</v>
      </c>
      <c r="L2817" s="235" t="s">
        <v>3905</v>
      </c>
      <c r="M2817" s="140" t="s">
        <v>383</v>
      </c>
      <c r="N2817" s="362" t="s">
        <v>6086</v>
      </c>
      <c r="O2817" s="3" t="s">
        <v>1368</v>
      </c>
      <c r="P2817" s="7" t="s">
        <v>1340</v>
      </c>
      <c r="Q2817" s="3" t="s">
        <v>1188</v>
      </c>
      <c r="R2817" s="259">
        <v>6</v>
      </c>
      <c r="S2817" s="102">
        <v>15750</v>
      </c>
      <c r="T2817" s="253">
        <f t="shared" si="640"/>
        <v>94500</v>
      </c>
      <c r="U2817" s="83">
        <f t="shared" si="639"/>
        <v>105840.00000000001</v>
      </c>
      <c r="V2817" s="9" t="s">
        <v>1327</v>
      </c>
      <c r="W2817" s="152" t="s">
        <v>1396</v>
      </c>
      <c r="X2817" s="243"/>
    </row>
    <row r="2818" spans="1:24" s="225" customFormat="1" ht="102">
      <c r="A2818" s="9" t="s">
        <v>8171</v>
      </c>
      <c r="B2818" s="3" t="s">
        <v>1318</v>
      </c>
      <c r="C2818" s="193" t="s">
        <v>12326</v>
      </c>
      <c r="D2818" s="190" t="s">
        <v>3918</v>
      </c>
      <c r="E2818" s="212" t="s">
        <v>5375</v>
      </c>
      <c r="F2818" s="243"/>
      <c r="G2818" s="161" t="s">
        <v>385</v>
      </c>
      <c r="H2818" s="241">
        <v>0</v>
      </c>
      <c r="I2818" s="34">
        <v>470000000</v>
      </c>
      <c r="J2818" s="21" t="s">
        <v>1316</v>
      </c>
      <c r="K2818" s="17" t="s">
        <v>1633</v>
      </c>
      <c r="L2818" s="235" t="s">
        <v>3905</v>
      </c>
      <c r="M2818" s="140" t="s">
        <v>383</v>
      </c>
      <c r="N2818" s="362" t="s">
        <v>6086</v>
      </c>
      <c r="O2818" s="3" t="s">
        <v>1368</v>
      </c>
      <c r="P2818" s="7" t="s">
        <v>1340</v>
      </c>
      <c r="Q2818" s="3" t="s">
        <v>1188</v>
      </c>
      <c r="R2818" s="259">
        <v>1</v>
      </c>
      <c r="S2818" s="102">
        <v>28700</v>
      </c>
      <c r="T2818" s="253">
        <f t="shared" si="640"/>
        <v>28700</v>
      </c>
      <c r="U2818" s="83">
        <f t="shared" si="639"/>
        <v>32144.000000000004</v>
      </c>
      <c r="V2818" s="9" t="s">
        <v>1327</v>
      </c>
      <c r="W2818" s="152" t="s">
        <v>1396</v>
      </c>
      <c r="X2818" s="243"/>
    </row>
    <row r="2819" spans="1:24" s="225" customFormat="1" ht="102">
      <c r="A2819" s="9" t="s">
        <v>8172</v>
      </c>
      <c r="B2819" s="3" t="s">
        <v>1318</v>
      </c>
      <c r="C2819" s="194" t="s">
        <v>4417</v>
      </c>
      <c r="D2819" s="201" t="s">
        <v>5336</v>
      </c>
      <c r="E2819" s="199" t="s">
        <v>5376</v>
      </c>
      <c r="F2819" s="243"/>
      <c r="G2819" s="161" t="s">
        <v>385</v>
      </c>
      <c r="H2819" s="241">
        <v>0</v>
      </c>
      <c r="I2819" s="34">
        <v>470000000</v>
      </c>
      <c r="J2819" s="21" t="s">
        <v>1316</v>
      </c>
      <c r="K2819" s="17" t="s">
        <v>1633</v>
      </c>
      <c r="L2819" s="235" t="s">
        <v>3905</v>
      </c>
      <c r="M2819" s="140" t="s">
        <v>383</v>
      </c>
      <c r="N2819" s="362" t="s">
        <v>6086</v>
      </c>
      <c r="O2819" s="3" t="s">
        <v>1368</v>
      </c>
      <c r="P2819" s="7" t="s">
        <v>1340</v>
      </c>
      <c r="Q2819" s="3" t="s">
        <v>1188</v>
      </c>
      <c r="R2819" s="259">
        <v>8</v>
      </c>
      <c r="S2819" s="102">
        <v>1950</v>
      </c>
      <c r="T2819" s="253">
        <f t="shared" si="640"/>
        <v>15600</v>
      </c>
      <c r="U2819" s="83">
        <f t="shared" si="639"/>
        <v>17472</v>
      </c>
      <c r="V2819" s="9" t="s">
        <v>1327</v>
      </c>
      <c r="W2819" s="152" t="s">
        <v>1396</v>
      </c>
      <c r="X2819" s="243"/>
    </row>
    <row r="2820" spans="1:24" s="225" customFormat="1" ht="102">
      <c r="A2820" s="9" t="s">
        <v>8173</v>
      </c>
      <c r="B2820" s="3" t="s">
        <v>1318</v>
      </c>
      <c r="C2820" s="194" t="s">
        <v>4153</v>
      </c>
      <c r="D2820" s="201" t="s">
        <v>4010</v>
      </c>
      <c r="E2820" s="199" t="s">
        <v>5377</v>
      </c>
      <c r="F2820" s="243"/>
      <c r="G2820" s="161" t="s">
        <v>385</v>
      </c>
      <c r="H2820" s="241">
        <v>0</v>
      </c>
      <c r="I2820" s="34">
        <v>470000000</v>
      </c>
      <c r="J2820" s="21" t="s">
        <v>1316</v>
      </c>
      <c r="K2820" s="17" t="s">
        <v>1633</v>
      </c>
      <c r="L2820" s="235" t="s">
        <v>3905</v>
      </c>
      <c r="M2820" s="140" t="s">
        <v>383</v>
      </c>
      <c r="N2820" s="362" t="s">
        <v>6086</v>
      </c>
      <c r="O2820" s="3" t="s">
        <v>1368</v>
      </c>
      <c r="P2820" s="7" t="s">
        <v>1335</v>
      </c>
      <c r="Q2820" s="3" t="s">
        <v>1334</v>
      </c>
      <c r="R2820" s="259">
        <v>10</v>
      </c>
      <c r="S2820" s="102">
        <v>6500</v>
      </c>
      <c r="T2820" s="253">
        <f t="shared" si="640"/>
        <v>65000</v>
      </c>
      <c r="U2820" s="83">
        <f t="shared" si="639"/>
        <v>72800</v>
      </c>
      <c r="V2820" s="9" t="s">
        <v>1327</v>
      </c>
      <c r="W2820" s="152" t="s">
        <v>1396</v>
      </c>
      <c r="X2820" s="243"/>
    </row>
    <row r="2821" spans="1:24" s="225" customFormat="1" ht="102">
      <c r="A2821" s="9" t="s">
        <v>8174</v>
      </c>
      <c r="B2821" s="3" t="s">
        <v>1318</v>
      </c>
      <c r="C2821" s="192" t="s">
        <v>3966</v>
      </c>
      <c r="D2821" s="190" t="s">
        <v>3975</v>
      </c>
      <c r="E2821" s="199" t="s">
        <v>5378</v>
      </c>
      <c r="F2821" s="243"/>
      <c r="G2821" s="161" t="s">
        <v>385</v>
      </c>
      <c r="H2821" s="241">
        <v>0</v>
      </c>
      <c r="I2821" s="34">
        <v>470000000</v>
      </c>
      <c r="J2821" s="21" t="s">
        <v>1316</v>
      </c>
      <c r="K2821" s="17" t="s">
        <v>1633</v>
      </c>
      <c r="L2821" s="235" t="s">
        <v>3905</v>
      </c>
      <c r="M2821" s="140" t="s">
        <v>383</v>
      </c>
      <c r="N2821" s="362" t="s">
        <v>6086</v>
      </c>
      <c r="O2821" s="3" t="s">
        <v>1368</v>
      </c>
      <c r="P2821" s="7" t="s">
        <v>1340</v>
      </c>
      <c r="Q2821" s="3" t="s">
        <v>1188</v>
      </c>
      <c r="R2821" s="259">
        <v>7</v>
      </c>
      <c r="S2821" s="102">
        <v>52000</v>
      </c>
      <c r="T2821" s="253">
        <f t="shared" si="640"/>
        <v>364000</v>
      </c>
      <c r="U2821" s="83">
        <f t="shared" si="639"/>
        <v>407680.00000000006</v>
      </c>
      <c r="V2821" s="9" t="s">
        <v>1327</v>
      </c>
      <c r="W2821" s="152" t="s">
        <v>1396</v>
      </c>
      <c r="X2821" s="243"/>
    </row>
    <row r="2822" spans="1:24" s="225" customFormat="1" ht="102">
      <c r="A2822" s="9" t="s">
        <v>8175</v>
      </c>
      <c r="B2822" s="3" t="s">
        <v>1318</v>
      </c>
      <c r="C2822" s="192" t="s">
        <v>3992</v>
      </c>
      <c r="D2822" s="198" t="s">
        <v>4712</v>
      </c>
      <c r="E2822" s="199" t="s">
        <v>5379</v>
      </c>
      <c r="F2822" s="243"/>
      <c r="G2822" s="161" t="s">
        <v>384</v>
      </c>
      <c r="H2822" s="241">
        <v>0</v>
      </c>
      <c r="I2822" s="34">
        <v>470000000</v>
      </c>
      <c r="J2822" s="21" t="s">
        <v>1316</v>
      </c>
      <c r="K2822" s="17" t="s">
        <v>1633</v>
      </c>
      <c r="L2822" s="235" t="s">
        <v>3905</v>
      </c>
      <c r="M2822" s="140" t="s">
        <v>383</v>
      </c>
      <c r="N2822" s="362" t="s">
        <v>6086</v>
      </c>
      <c r="O2822" s="3" t="s">
        <v>1368</v>
      </c>
      <c r="P2822" s="7" t="s">
        <v>1340</v>
      </c>
      <c r="Q2822" s="3" t="s">
        <v>1188</v>
      </c>
      <c r="R2822" s="265">
        <v>2</v>
      </c>
      <c r="S2822" s="102">
        <v>78000</v>
      </c>
      <c r="T2822" s="253">
        <f t="shared" si="640"/>
        <v>156000</v>
      </c>
      <c r="U2822" s="83">
        <f t="shared" si="639"/>
        <v>174720.00000000003</v>
      </c>
      <c r="V2822" s="9" t="s">
        <v>1327</v>
      </c>
      <c r="W2822" s="152" t="s">
        <v>1396</v>
      </c>
      <c r="X2822" s="243"/>
    </row>
    <row r="2823" spans="1:24" s="225" customFormat="1" ht="102">
      <c r="A2823" s="9" t="s">
        <v>8176</v>
      </c>
      <c r="B2823" s="3" t="s">
        <v>1318</v>
      </c>
      <c r="C2823" s="192" t="s">
        <v>3992</v>
      </c>
      <c r="D2823" s="201" t="s">
        <v>2348</v>
      </c>
      <c r="E2823" s="199" t="s">
        <v>5380</v>
      </c>
      <c r="F2823" s="243"/>
      <c r="G2823" s="161" t="s">
        <v>384</v>
      </c>
      <c r="H2823" s="241">
        <v>0</v>
      </c>
      <c r="I2823" s="34">
        <v>470000000</v>
      </c>
      <c r="J2823" s="21" t="s">
        <v>1316</v>
      </c>
      <c r="K2823" s="17" t="s">
        <v>1633</v>
      </c>
      <c r="L2823" s="235" t="s">
        <v>3905</v>
      </c>
      <c r="M2823" s="140" t="s">
        <v>383</v>
      </c>
      <c r="N2823" s="362" t="s">
        <v>6086</v>
      </c>
      <c r="O2823" s="3" t="s">
        <v>1368</v>
      </c>
      <c r="P2823" s="7" t="s">
        <v>1340</v>
      </c>
      <c r="Q2823" s="3" t="s">
        <v>1188</v>
      </c>
      <c r="R2823" s="259">
        <v>2</v>
      </c>
      <c r="S2823" s="102">
        <v>71500</v>
      </c>
      <c r="T2823" s="253">
        <f t="shared" si="640"/>
        <v>143000</v>
      </c>
      <c r="U2823" s="83">
        <f t="shared" si="639"/>
        <v>160160.00000000003</v>
      </c>
      <c r="V2823" s="9" t="s">
        <v>1327</v>
      </c>
      <c r="W2823" s="152" t="s">
        <v>1396</v>
      </c>
      <c r="X2823" s="243"/>
    </row>
    <row r="2824" spans="1:24" s="225" customFormat="1" ht="102">
      <c r="A2824" s="9" t="s">
        <v>8177</v>
      </c>
      <c r="B2824" s="3" t="s">
        <v>1318</v>
      </c>
      <c r="C2824" s="194" t="s">
        <v>5381</v>
      </c>
      <c r="D2824" s="201" t="s">
        <v>4189</v>
      </c>
      <c r="E2824" s="199" t="s">
        <v>5382</v>
      </c>
      <c r="F2824" s="243"/>
      <c r="G2824" s="161" t="s">
        <v>384</v>
      </c>
      <c r="H2824" s="241">
        <v>0</v>
      </c>
      <c r="I2824" s="34">
        <v>470000000</v>
      </c>
      <c r="J2824" s="21" t="s">
        <v>1316</v>
      </c>
      <c r="K2824" s="17" t="s">
        <v>1633</v>
      </c>
      <c r="L2824" s="235" t="s">
        <v>3905</v>
      </c>
      <c r="M2824" s="140" t="s">
        <v>383</v>
      </c>
      <c r="N2824" s="362" t="s">
        <v>6086</v>
      </c>
      <c r="O2824" s="3" t="s">
        <v>1368</v>
      </c>
      <c r="P2824" s="7" t="s">
        <v>1340</v>
      </c>
      <c r="Q2824" s="3" t="s">
        <v>1188</v>
      </c>
      <c r="R2824" s="259">
        <v>1</v>
      </c>
      <c r="S2824" s="102">
        <v>6500</v>
      </c>
      <c r="T2824" s="253">
        <f t="shared" si="640"/>
        <v>6500</v>
      </c>
      <c r="U2824" s="83">
        <f t="shared" si="639"/>
        <v>7280.0000000000009</v>
      </c>
      <c r="V2824" s="9" t="s">
        <v>1327</v>
      </c>
      <c r="W2824" s="152" t="s">
        <v>1396</v>
      </c>
      <c r="X2824" s="243"/>
    </row>
    <row r="2825" spans="1:24" s="225" customFormat="1" ht="102">
      <c r="A2825" s="9" t="s">
        <v>8178</v>
      </c>
      <c r="B2825" s="3" t="s">
        <v>1318</v>
      </c>
      <c r="C2825" s="194" t="s">
        <v>5381</v>
      </c>
      <c r="D2825" s="201" t="s">
        <v>4189</v>
      </c>
      <c r="E2825" s="199" t="s">
        <v>5383</v>
      </c>
      <c r="F2825" s="243"/>
      <c r="G2825" s="161" t="s">
        <v>384</v>
      </c>
      <c r="H2825" s="241">
        <v>0</v>
      </c>
      <c r="I2825" s="34">
        <v>470000000</v>
      </c>
      <c r="J2825" s="21" t="s">
        <v>1316</v>
      </c>
      <c r="K2825" s="17" t="s">
        <v>1633</v>
      </c>
      <c r="L2825" s="235" t="s">
        <v>3905</v>
      </c>
      <c r="M2825" s="140" t="s">
        <v>383</v>
      </c>
      <c r="N2825" s="362" t="s">
        <v>6086</v>
      </c>
      <c r="O2825" s="3" t="s">
        <v>1368</v>
      </c>
      <c r="P2825" s="7" t="s">
        <v>1340</v>
      </c>
      <c r="Q2825" s="3" t="s">
        <v>1188</v>
      </c>
      <c r="R2825" s="259">
        <v>1</v>
      </c>
      <c r="S2825" s="102">
        <v>6500</v>
      </c>
      <c r="T2825" s="253">
        <f t="shared" si="640"/>
        <v>6500</v>
      </c>
      <c r="U2825" s="83">
        <f t="shared" si="639"/>
        <v>7280.0000000000009</v>
      </c>
      <c r="V2825" s="9" t="s">
        <v>1327</v>
      </c>
      <c r="W2825" s="152" t="s">
        <v>1396</v>
      </c>
      <c r="X2825" s="243"/>
    </row>
    <row r="2826" spans="1:24" s="225" customFormat="1" ht="102">
      <c r="A2826" s="9" t="s">
        <v>8179</v>
      </c>
      <c r="B2826" s="3" t="s">
        <v>1318</v>
      </c>
      <c r="C2826" s="194" t="s">
        <v>5381</v>
      </c>
      <c r="D2826" s="201" t="s">
        <v>4189</v>
      </c>
      <c r="E2826" s="199" t="s">
        <v>5384</v>
      </c>
      <c r="F2826" s="243"/>
      <c r="G2826" s="161" t="s">
        <v>384</v>
      </c>
      <c r="H2826" s="241">
        <v>0</v>
      </c>
      <c r="I2826" s="34">
        <v>470000000</v>
      </c>
      <c r="J2826" s="21" t="s">
        <v>1316</v>
      </c>
      <c r="K2826" s="17" t="s">
        <v>1633</v>
      </c>
      <c r="L2826" s="235" t="s">
        <v>3905</v>
      </c>
      <c r="M2826" s="140" t="s">
        <v>383</v>
      </c>
      <c r="N2826" s="362" t="s">
        <v>6086</v>
      </c>
      <c r="O2826" s="3" t="s">
        <v>1368</v>
      </c>
      <c r="P2826" s="7" t="s">
        <v>1340</v>
      </c>
      <c r="Q2826" s="3" t="s">
        <v>1188</v>
      </c>
      <c r="R2826" s="259">
        <v>1</v>
      </c>
      <c r="S2826" s="102">
        <v>13650</v>
      </c>
      <c r="T2826" s="253">
        <f t="shared" si="640"/>
        <v>13650</v>
      </c>
      <c r="U2826" s="83">
        <f t="shared" si="639"/>
        <v>15288.000000000002</v>
      </c>
      <c r="V2826" s="9" t="s">
        <v>1327</v>
      </c>
      <c r="W2826" s="152" t="s">
        <v>1396</v>
      </c>
      <c r="X2826" s="243"/>
    </row>
    <row r="2827" spans="1:24" s="225" customFormat="1" ht="102">
      <c r="A2827" s="9" t="s">
        <v>8180</v>
      </c>
      <c r="B2827" s="3" t="s">
        <v>1318</v>
      </c>
      <c r="C2827" s="192" t="s">
        <v>4199</v>
      </c>
      <c r="D2827" s="190" t="s">
        <v>4200</v>
      </c>
      <c r="E2827" s="199" t="s">
        <v>5385</v>
      </c>
      <c r="F2827" s="243"/>
      <c r="G2827" s="161" t="s">
        <v>384</v>
      </c>
      <c r="H2827" s="241">
        <v>0</v>
      </c>
      <c r="I2827" s="34">
        <v>470000000</v>
      </c>
      <c r="J2827" s="21" t="s">
        <v>1316</v>
      </c>
      <c r="K2827" s="17" t="s">
        <v>1633</v>
      </c>
      <c r="L2827" s="235" t="s">
        <v>3905</v>
      </c>
      <c r="M2827" s="140" t="s">
        <v>383</v>
      </c>
      <c r="N2827" s="362" t="s">
        <v>6086</v>
      </c>
      <c r="O2827" s="3" t="s">
        <v>1368</v>
      </c>
      <c r="P2827" s="7" t="s">
        <v>1340</v>
      </c>
      <c r="Q2827" s="3" t="s">
        <v>1188</v>
      </c>
      <c r="R2827" s="259">
        <v>1</v>
      </c>
      <c r="S2827" s="102">
        <v>5200</v>
      </c>
      <c r="T2827" s="253">
        <f t="shared" si="640"/>
        <v>5200</v>
      </c>
      <c r="U2827" s="83">
        <f t="shared" si="639"/>
        <v>5824.0000000000009</v>
      </c>
      <c r="V2827" s="9" t="s">
        <v>1327</v>
      </c>
      <c r="W2827" s="152" t="s">
        <v>1396</v>
      </c>
      <c r="X2827" s="243"/>
    </row>
    <row r="2828" spans="1:24" s="225" customFormat="1" ht="102">
      <c r="A2828" s="9" t="s">
        <v>8181</v>
      </c>
      <c r="B2828" s="3" t="s">
        <v>1318</v>
      </c>
      <c r="C2828" s="192" t="s">
        <v>4199</v>
      </c>
      <c r="D2828" s="190" t="s">
        <v>4200</v>
      </c>
      <c r="E2828" s="199" t="s">
        <v>5386</v>
      </c>
      <c r="F2828" s="243"/>
      <c r="G2828" s="161" t="s">
        <v>384</v>
      </c>
      <c r="H2828" s="241">
        <v>0</v>
      </c>
      <c r="I2828" s="34">
        <v>470000000</v>
      </c>
      <c r="J2828" s="21" t="s">
        <v>1316</v>
      </c>
      <c r="K2828" s="17" t="s">
        <v>1633</v>
      </c>
      <c r="L2828" s="235" t="s">
        <v>3905</v>
      </c>
      <c r="M2828" s="140" t="s">
        <v>383</v>
      </c>
      <c r="N2828" s="362" t="s">
        <v>6086</v>
      </c>
      <c r="O2828" s="3" t="s">
        <v>1368</v>
      </c>
      <c r="P2828" s="7" t="s">
        <v>1340</v>
      </c>
      <c r="Q2828" s="3" t="s">
        <v>1188</v>
      </c>
      <c r="R2828" s="259">
        <v>1</v>
      </c>
      <c r="S2828" s="102">
        <v>1040</v>
      </c>
      <c r="T2828" s="253">
        <f t="shared" si="640"/>
        <v>1040</v>
      </c>
      <c r="U2828" s="83">
        <f t="shared" si="639"/>
        <v>1164.8000000000002</v>
      </c>
      <c r="V2828" s="9" t="s">
        <v>1327</v>
      </c>
      <c r="W2828" s="152" t="s">
        <v>1396</v>
      </c>
      <c r="X2828" s="243"/>
    </row>
    <row r="2829" spans="1:24" s="225" customFormat="1" ht="102">
      <c r="A2829" s="9" t="s">
        <v>8182</v>
      </c>
      <c r="B2829" s="3" t="s">
        <v>1318</v>
      </c>
      <c r="C2829" s="192" t="s">
        <v>4199</v>
      </c>
      <c r="D2829" s="190" t="s">
        <v>4200</v>
      </c>
      <c r="E2829" s="199" t="s">
        <v>5387</v>
      </c>
      <c r="F2829" s="243"/>
      <c r="G2829" s="161" t="s">
        <v>384</v>
      </c>
      <c r="H2829" s="241">
        <v>0</v>
      </c>
      <c r="I2829" s="34">
        <v>470000000</v>
      </c>
      <c r="J2829" s="21" t="s">
        <v>1316</v>
      </c>
      <c r="K2829" s="17" t="s">
        <v>1633</v>
      </c>
      <c r="L2829" s="235" t="s">
        <v>3905</v>
      </c>
      <c r="M2829" s="140" t="s">
        <v>383</v>
      </c>
      <c r="N2829" s="362" t="s">
        <v>6086</v>
      </c>
      <c r="O2829" s="3" t="s">
        <v>1368</v>
      </c>
      <c r="P2829" s="7" t="s">
        <v>1340</v>
      </c>
      <c r="Q2829" s="3" t="s">
        <v>1188</v>
      </c>
      <c r="R2829" s="259">
        <v>1</v>
      </c>
      <c r="S2829" s="102">
        <v>8450</v>
      </c>
      <c r="T2829" s="253">
        <f t="shared" si="640"/>
        <v>8450</v>
      </c>
      <c r="U2829" s="83">
        <f t="shared" si="639"/>
        <v>9464</v>
      </c>
      <c r="V2829" s="9" t="s">
        <v>1327</v>
      </c>
      <c r="W2829" s="152" t="s">
        <v>1396</v>
      </c>
      <c r="X2829" s="243"/>
    </row>
    <row r="2830" spans="1:24" s="225" customFormat="1" ht="102">
      <c r="A2830" s="9" t="s">
        <v>8183</v>
      </c>
      <c r="B2830" s="3" t="s">
        <v>1318</v>
      </c>
      <c r="C2830" s="192" t="s">
        <v>4199</v>
      </c>
      <c r="D2830" s="190" t="s">
        <v>4200</v>
      </c>
      <c r="E2830" s="199" t="s">
        <v>5388</v>
      </c>
      <c r="F2830" s="243"/>
      <c r="G2830" s="161" t="s">
        <v>384</v>
      </c>
      <c r="H2830" s="241">
        <v>0</v>
      </c>
      <c r="I2830" s="34">
        <v>470000000</v>
      </c>
      <c r="J2830" s="21" t="s">
        <v>1316</v>
      </c>
      <c r="K2830" s="17" t="s">
        <v>1633</v>
      </c>
      <c r="L2830" s="235" t="s">
        <v>3905</v>
      </c>
      <c r="M2830" s="140" t="s">
        <v>383</v>
      </c>
      <c r="N2830" s="362" t="s">
        <v>6086</v>
      </c>
      <c r="O2830" s="3" t="s">
        <v>1368</v>
      </c>
      <c r="P2830" s="7" t="s">
        <v>1340</v>
      </c>
      <c r="Q2830" s="3" t="s">
        <v>1188</v>
      </c>
      <c r="R2830" s="259">
        <v>1</v>
      </c>
      <c r="S2830" s="102">
        <v>5200</v>
      </c>
      <c r="T2830" s="253">
        <f t="shared" si="640"/>
        <v>5200</v>
      </c>
      <c r="U2830" s="83">
        <f t="shared" si="639"/>
        <v>5824.0000000000009</v>
      </c>
      <c r="V2830" s="9" t="s">
        <v>1327</v>
      </c>
      <c r="W2830" s="152" t="s">
        <v>1396</v>
      </c>
      <c r="X2830" s="243"/>
    </row>
    <row r="2831" spans="1:24" s="225" customFormat="1" ht="102">
      <c r="A2831" s="9" t="s">
        <v>8184</v>
      </c>
      <c r="B2831" s="3" t="s">
        <v>1318</v>
      </c>
      <c r="C2831" s="192" t="s">
        <v>4199</v>
      </c>
      <c r="D2831" s="190" t="s">
        <v>4200</v>
      </c>
      <c r="E2831" s="199" t="s">
        <v>5389</v>
      </c>
      <c r="F2831" s="243"/>
      <c r="G2831" s="161" t="s">
        <v>384</v>
      </c>
      <c r="H2831" s="241">
        <v>0</v>
      </c>
      <c r="I2831" s="34">
        <v>470000000</v>
      </c>
      <c r="J2831" s="21" t="s">
        <v>1316</v>
      </c>
      <c r="K2831" s="17" t="s">
        <v>1633</v>
      </c>
      <c r="L2831" s="235" t="s">
        <v>3905</v>
      </c>
      <c r="M2831" s="140" t="s">
        <v>383</v>
      </c>
      <c r="N2831" s="362" t="s">
        <v>6086</v>
      </c>
      <c r="O2831" s="3" t="s">
        <v>1368</v>
      </c>
      <c r="P2831" s="7" t="s">
        <v>1340</v>
      </c>
      <c r="Q2831" s="3" t="s">
        <v>1188</v>
      </c>
      <c r="R2831" s="259">
        <v>1</v>
      </c>
      <c r="S2831" s="102">
        <v>13000</v>
      </c>
      <c r="T2831" s="253">
        <f t="shared" si="640"/>
        <v>13000</v>
      </c>
      <c r="U2831" s="83">
        <f t="shared" si="639"/>
        <v>14560.000000000002</v>
      </c>
      <c r="V2831" s="9" t="s">
        <v>1327</v>
      </c>
      <c r="W2831" s="152" t="s">
        <v>1396</v>
      </c>
      <c r="X2831" s="243"/>
    </row>
    <row r="2832" spans="1:24" s="225" customFormat="1" ht="102">
      <c r="A2832" s="9" t="s">
        <v>8185</v>
      </c>
      <c r="B2832" s="3" t="s">
        <v>1318</v>
      </c>
      <c r="C2832" s="192" t="s">
        <v>4199</v>
      </c>
      <c r="D2832" s="190" t="s">
        <v>4200</v>
      </c>
      <c r="E2832" s="199" t="s">
        <v>5390</v>
      </c>
      <c r="F2832" s="243"/>
      <c r="G2832" s="161" t="s">
        <v>384</v>
      </c>
      <c r="H2832" s="241">
        <v>0</v>
      </c>
      <c r="I2832" s="34">
        <v>470000000</v>
      </c>
      <c r="J2832" s="21" t="s">
        <v>1316</v>
      </c>
      <c r="K2832" s="17" t="s">
        <v>1633</v>
      </c>
      <c r="L2832" s="235" t="s">
        <v>3905</v>
      </c>
      <c r="M2832" s="140" t="s">
        <v>383</v>
      </c>
      <c r="N2832" s="362" t="s">
        <v>6086</v>
      </c>
      <c r="O2832" s="3" t="s">
        <v>1368</v>
      </c>
      <c r="P2832" s="7" t="s">
        <v>1340</v>
      </c>
      <c r="Q2832" s="3" t="s">
        <v>1188</v>
      </c>
      <c r="R2832" s="259">
        <v>1</v>
      </c>
      <c r="S2832" s="102">
        <v>13650</v>
      </c>
      <c r="T2832" s="253">
        <f t="shared" si="640"/>
        <v>13650</v>
      </c>
      <c r="U2832" s="83">
        <f t="shared" si="639"/>
        <v>15288.000000000002</v>
      </c>
      <c r="V2832" s="9" t="s">
        <v>1327</v>
      </c>
      <c r="W2832" s="152" t="s">
        <v>1396</v>
      </c>
      <c r="X2832" s="243"/>
    </row>
    <row r="2833" spans="1:24" s="225" customFormat="1" ht="102">
      <c r="A2833" s="9" t="s">
        <v>8186</v>
      </c>
      <c r="B2833" s="3" t="s">
        <v>1318</v>
      </c>
      <c r="C2833" s="192" t="s">
        <v>4199</v>
      </c>
      <c r="D2833" s="190" t="s">
        <v>4200</v>
      </c>
      <c r="E2833" s="199" t="s">
        <v>5391</v>
      </c>
      <c r="F2833" s="243"/>
      <c r="G2833" s="161" t="s">
        <v>384</v>
      </c>
      <c r="H2833" s="241">
        <v>0</v>
      </c>
      <c r="I2833" s="34">
        <v>470000000</v>
      </c>
      <c r="J2833" s="21" t="s">
        <v>1316</v>
      </c>
      <c r="K2833" s="17" t="s">
        <v>1633</v>
      </c>
      <c r="L2833" s="235" t="s">
        <v>3905</v>
      </c>
      <c r="M2833" s="140" t="s">
        <v>383</v>
      </c>
      <c r="N2833" s="362" t="s">
        <v>6086</v>
      </c>
      <c r="O2833" s="3" t="s">
        <v>1368</v>
      </c>
      <c r="P2833" s="7" t="s">
        <v>1340</v>
      </c>
      <c r="Q2833" s="3" t="s">
        <v>1188</v>
      </c>
      <c r="R2833" s="259">
        <v>1</v>
      </c>
      <c r="S2833" s="102">
        <v>4550</v>
      </c>
      <c r="T2833" s="253">
        <f t="shared" si="640"/>
        <v>4550</v>
      </c>
      <c r="U2833" s="83">
        <f t="shared" si="639"/>
        <v>5096.0000000000009</v>
      </c>
      <c r="V2833" s="9" t="s">
        <v>1327</v>
      </c>
      <c r="W2833" s="152" t="s">
        <v>1396</v>
      </c>
      <c r="X2833" s="243"/>
    </row>
    <row r="2834" spans="1:24" s="225" customFormat="1" ht="102">
      <c r="A2834" s="9" t="s">
        <v>8187</v>
      </c>
      <c r="B2834" s="3" t="s">
        <v>1318</v>
      </c>
      <c r="C2834" s="192" t="s">
        <v>4199</v>
      </c>
      <c r="D2834" s="190" t="s">
        <v>4200</v>
      </c>
      <c r="E2834" s="199" t="s">
        <v>5392</v>
      </c>
      <c r="F2834" s="243"/>
      <c r="G2834" s="161" t="s">
        <v>384</v>
      </c>
      <c r="H2834" s="241">
        <v>0</v>
      </c>
      <c r="I2834" s="34">
        <v>470000000</v>
      </c>
      <c r="J2834" s="21" t="s">
        <v>1316</v>
      </c>
      <c r="K2834" s="17" t="s">
        <v>1633</v>
      </c>
      <c r="L2834" s="235" t="s">
        <v>3905</v>
      </c>
      <c r="M2834" s="140" t="s">
        <v>383</v>
      </c>
      <c r="N2834" s="362" t="s">
        <v>6086</v>
      </c>
      <c r="O2834" s="3" t="s">
        <v>1368</v>
      </c>
      <c r="P2834" s="7" t="s">
        <v>1340</v>
      </c>
      <c r="Q2834" s="3" t="s">
        <v>1188</v>
      </c>
      <c r="R2834" s="259">
        <v>1</v>
      </c>
      <c r="S2834" s="102">
        <v>1040</v>
      </c>
      <c r="T2834" s="253">
        <f t="shared" si="640"/>
        <v>1040</v>
      </c>
      <c r="U2834" s="83">
        <f t="shared" si="639"/>
        <v>1164.8000000000002</v>
      </c>
      <c r="V2834" s="9" t="s">
        <v>1327</v>
      </c>
      <c r="W2834" s="152" t="s">
        <v>1396</v>
      </c>
      <c r="X2834" s="243"/>
    </row>
    <row r="2835" spans="1:24" s="225" customFormat="1" ht="102">
      <c r="A2835" s="9" t="s">
        <v>8188</v>
      </c>
      <c r="B2835" s="3" t="s">
        <v>1318</v>
      </c>
      <c r="C2835" s="192" t="s">
        <v>4199</v>
      </c>
      <c r="D2835" s="190" t="s">
        <v>4200</v>
      </c>
      <c r="E2835" s="199" t="s">
        <v>5393</v>
      </c>
      <c r="F2835" s="243"/>
      <c r="G2835" s="161" t="s">
        <v>384</v>
      </c>
      <c r="H2835" s="241">
        <v>0</v>
      </c>
      <c r="I2835" s="34">
        <v>470000000</v>
      </c>
      <c r="J2835" s="21" t="s">
        <v>1316</v>
      </c>
      <c r="K2835" s="17" t="s">
        <v>1633</v>
      </c>
      <c r="L2835" s="235" t="s">
        <v>3905</v>
      </c>
      <c r="M2835" s="140" t="s">
        <v>383</v>
      </c>
      <c r="N2835" s="362" t="s">
        <v>6086</v>
      </c>
      <c r="O2835" s="3" t="s">
        <v>1368</v>
      </c>
      <c r="P2835" s="7" t="s">
        <v>1340</v>
      </c>
      <c r="Q2835" s="3" t="s">
        <v>1188</v>
      </c>
      <c r="R2835" s="259">
        <v>1</v>
      </c>
      <c r="S2835" s="102">
        <v>1950</v>
      </c>
      <c r="T2835" s="253">
        <f t="shared" si="640"/>
        <v>1950</v>
      </c>
      <c r="U2835" s="83">
        <f t="shared" si="639"/>
        <v>2184</v>
      </c>
      <c r="V2835" s="9" t="s">
        <v>1327</v>
      </c>
      <c r="W2835" s="152" t="s">
        <v>1396</v>
      </c>
      <c r="X2835" s="243"/>
    </row>
    <row r="2836" spans="1:24" s="225" customFormat="1" ht="102">
      <c r="A2836" s="9" t="s">
        <v>8189</v>
      </c>
      <c r="B2836" s="3" t="s">
        <v>1318</v>
      </c>
      <c r="C2836" s="192" t="s">
        <v>4199</v>
      </c>
      <c r="D2836" s="190" t="s">
        <v>4200</v>
      </c>
      <c r="E2836" s="199" t="s">
        <v>5394</v>
      </c>
      <c r="F2836" s="243"/>
      <c r="G2836" s="161" t="s">
        <v>384</v>
      </c>
      <c r="H2836" s="241">
        <v>0</v>
      </c>
      <c r="I2836" s="34">
        <v>470000000</v>
      </c>
      <c r="J2836" s="21" t="s">
        <v>1316</v>
      </c>
      <c r="K2836" s="17" t="s">
        <v>1633</v>
      </c>
      <c r="L2836" s="235" t="s">
        <v>3905</v>
      </c>
      <c r="M2836" s="140" t="s">
        <v>383</v>
      </c>
      <c r="N2836" s="362" t="s">
        <v>6086</v>
      </c>
      <c r="O2836" s="3" t="s">
        <v>1368</v>
      </c>
      <c r="P2836" s="7" t="s">
        <v>1340</v>
      </c>
      <c r="Q2836" s="3" t="s">
        <v>1188</v>
      </c>
      <c r="R2836" s="259">
        <v>1</v>
      </c>
      <c r="S2836" s="102">
        <v>5200</v>
      </c>
      <c r="T2836" s="253">
        <f t="shared" si="640"/>
        <v>5200</v>
      </c>
      <c r="U2836" s="83">
        <f t="shared" si="639"/>
        <v>5824.0000000000009</v>
      </c>
      <c r="V2836" s="9" t="s">
        <v>1327</v>
      </c>
      <c r="W2836" s="152" t="s">
        <v>1396</v>
      </c>
      <c r="X2836" s="243"/>
    </row>
    <row r="2837" spans="1:24" s="225" customFormat="1" ht="102">
      <c r="A2837" s="9" t="s">
        <v>8190</v>
      </c>
      <c r="B2837" s="3" t="s">
        <v>1318</v>
      </c>
      <c r="C2837" s="192" t="s">
        <v>4199</v>
      </c>
      <c r="D2837" s="190" t="s">
        <v>4200</v>
      </c>
      <c r="E2837" s="199" t="s">
        <v>5395</v>
      </c>
      <c r="F2837" s="243"/>
      <c r="G2837" s="161" t="s">
        <v>384</v>
      </c>
      <c r="H2837" s="241">
        <v>0</v>
      </c>
      <c r="I2837" s="34">
        <v>470000000</v>
      </c>
      <c r="J2837" s="21" t="s">
        <v>1316</v>
      </c>
      <c r="K2837" s="17" t="s">
        <v>1633</v>
      </c>
      <c r="L2837" s="235" t="s">
        <v>3905</v>
      </c>
      <c r="M2837" s="140" t="s">
        <v>383</v>
      </c>
      <c r="N2837" s="362" t="s">
        <v>6086</v>
      </c>
      <c r="O2837" s="3" t="s">
        <v>1368</v>
      </c>
      <c r="P2837" s="7" t="s">
        <v>1340</v>
      </c>
      <c r="Q2837" s="3" t="s">
        <v>1188</v>
      </c>
      <c r="R2837" s="259">
        <v>1</v>
      </c>
      <c r="S2837" s="102">
        <v>7150</v>
      </c>
      <c r="T2837" s="253">
        <f t="shared" si="640"/>
        <v>7150</v>
      </c>
      <c r="U2837" s="83">
        <f t="shared" si="639"/>
        <v>8008.0000000000009</v>
      </c>
      <c r="V2837" s="9" t="s">
        <v>1327</v>
      </c>
      <c r="W2837" s="152" t="s">
        <v>1396</v>
      </c>
      <c r="X2837" s="243"/>
    </row>
    <row r="2838" spans="1:24" s="225" customFormat="1" ht="102">
      <c r="A2838" s="9" t="s">
        <v>8191</v>
      </c>
      <c r="B2838" s="3" t="s">
        <v>1318</v>
      </c>
      <c r="C2838" s="192" t="s">
        <v>4199</v>
      </c>
      <c r="D2838" s="190" t="s">
        <v>4200</v>
      </c>
      <c r="E2838" s="199" t="s">
        <v>5396</v>
      </c>
      <c r="F2838" s="243"/>
      <c r="G2838" s="161" t="s">
        <v>384</v>
      </c>
      <c r="H2838" s="241">
        <v>0</v>
      </c>
      <c r="I2838" s="34">
        <v>470000000</v>
      </c>
      <c r="J2838" s="21" t="s">
        <v>1316</v>
      </c>
      <c r="K2838" s="17" t="s">
        <v>1633</v>
      </c>
      <c r="L2838" s="235" t="s">
        <v>3905</v>
      </c>
      <c r="M2838" s="140" t="s">
        <v>383</v>
      </c>
      <c r="N2838" s="362" t="s">
        <v>6086</v>
      </c>
      <c r="O2838" s="3" t="s">
        <v>1368</v>
      </c>
      <c r="P2838" s="7" t="s">
        <v>1340</v>
      </c>
      <c r="Q2838" s="3" t="s">
        <v>1188</v>
      </c>
      <c r="R2838" s="259">
        <v>1</v>
      </c>
      <c r="S2838" s="102">
        <v>8450</v>
      </c>
      <c r="T2838" s="253">
        <f t="shared" si="640"/>
        <v>8450</v>
      </c>
      <c r="U2838" s="83">
        <f t="shared" si="639"/>
        <v>9464</v>
      </c>
      <c r="V2838" s="9" t="s">
        <v>1327</v>
      </c>
      <c r="W2838" s="152" t="s">
        <v>1396</v>
      </c>
      <c r="X2838" s="243"/>
    </row>
    <row r="2839" spans="1:24" s="225" customFormat="1" ht="102">
      <c r="A2839" s="9" t="s">
        <v>8192</v>
      </c>
      <c r="B2839" s="3" t="s">
        <v>1318</v>
      </c>
      <c r="C2839" s="192" t="s">
        <v>4199</v>
      </c>
      <c r="D2839" s="190" t="s">
        <v>4200</v>
      </c>
      <c r="E2839" s="199" t="s">
        <v>5397</v>
      </c>
      <c r="F2839" s="243"/>
      <c r="G2839" s="161" t="s">
        <v>384</v>
      </c>
      <c r="H2839" s="241">
        <v>0</v>
      </c>
      <c r="I2839" s="34">
        <v>470000000</v>
      </c>
      <c r="J2839" s="21" t="s">
        <v>1316</v>
      </c>
      <c r="K2839" s="17" t="s">
        <v>1633</v>
      </c>
      <c r="L2839" s="235" t="s">
        <v>3905</v>
      </c>
      <c r="M2839" s="140" t="s">
        <v>383</v>
      </c>
      <c r="N2839" s="362" t="s">
        <v>6086</v>
      </c>
      <c r="O2839" s="3" t="s">
        <v>1368</v>
      </c>
      <c r="P2839" s="7" t="s">
        <v>1340</v>
      </c>
      <c r="Q2839" s="3" t="s">
        <v>1188</v>
      </c>
      <c r="R2839" s="259">
        <v>1</v>
      </c>
      <c r="S2839" s="102">
        <v>5850</v>
      </c>
      <c r="T2839" s="253">
        <f t="shared" si="640"/>
        <v>5850</v>
      </c>
      <c r="U2839" s="83">
        <f t="shared" si="639"/>
        <v>6552.0000000000009</v>
      </c>
      <c r="V2839" s="9" t="s">
        <v>1327</v>
      </c>
      <c r="W2839" s="152" t="s">
        <v>1396</v>
      </c>
      <c r="X2839" s="243"/>
    </row>
    <row r="2840" spans="1:24" s="225" customFormat="1" ht="102">
      <c r="A2840" s="9" t="s">
        <v>8193</v>
      </c>
      <c r="B2840" s="3" t="s">
        <v>1318</v>
      </c>
      <c r="C2840" s="192" t="s">
        <v>4234</v>
      </c>
      <c r="D2840" s="190" t="s">
        <v>4235</v>
      </c>
      <c r="E2840" s="199" t="s">
        <v>5398</v>
      </c>
      <c r="F2840" s="243"/>
      <c r="G2840" s="161" t="s">
        <v>384</v>
      </c>
      <c r="H2840" s="241">
        <v>0</v>
      </c>
      <c r="I2840" s="34">
        <v>470000000</v>
      </c>
      <c r="J2840" s="21" t="s">
        <v>1316</v>
      </c>
      <c r="K2840" s="17" t="s">
        <v>1633</v>
      </c>
      <c r="L2840" s="235" t="s">
        <v>3905</v>
      </c>
      <c r="M2840" s="140" t="s">
        <v>383</v>
      </c>
      <c r="N2840" s="362" t="s">
        <v>6086</v>
      </c>
      <c r="O2840" s="3" t="s">
        <v>1368</v>
      </c>
      <c r="P2840" s="7" t="s">
        <v>1340</v>
      </c>
      <c r="Q2840" s="3" t="s">
        <v>1188</v>
      </c>
      <c r="R2840" s="206">
        <v>1</v>
      </c>
      <c r="S2840" s="102">
        <v>52000</v>
      </c>
      <c r="T2840" s="253">
        <f t="shared" si="640"/>
        <v>52000</v>
      </c>
      <c r="U2840" s="83">
        <f t="shared" si="639"/>
        <v>58240.000000000007</v>
      </c>
      <c r="V2840" s="9" t="s">
        <v>1327</v>
      </c>
      <c r="W2840" s="152" t="s">
        <v>1396</v>
      </c>
      <c r="X2840" s="243"/>
    </row>
    <row r="2841" spans="1:24" s="225" customFormat="1" ht="102">
      <c r="A2841" s="9" t="s">
        <v>8194</v>
      </c>
      <c r="B2841" s="3" t="s">
        <v>1318</v>
      </c>
      <c r="C2841" s="194" t="s">
        <v>5399</v>
      </c>
      <c r="D2841" s="198" t="s">
        <v>5400</v>
      </c>
      <c r="E2841" s="199" t="s">
        <v>5401</v>
      </c>
      <c r="F2841" s="243"/>
      <c r="G2841" s="161" t="s">
        <v>384</v>
      </c>
      <c r="H2841" s="241">
        <v>0</v>
      </c>
      <c r="I2841" s="34">
        <v>470000000</v>
      </c>
      <c r="J2841" s="21" t="s">
        <v>1316</v>
      </c>
      <c r="K2841" s="17" t="s">
        <v>1633</v>
      </c>
      <c r="L2841" s="235" t="s">
        <v>3905</v>
      </c>
      <c r="M2841" s="140" t="s">
        <v>383</v>
      </c>
      <c r="N2841" s="362" t="s">
        <v>6086</v>
      </c>
      <c r="O2841" s="3" t="s">
        <v>1368</v>
      </c>
      <c r="P2841" s="7" t="s">
        <v>1340</v>
      </c>
      <c r="Q2841" s="3" t="s">
        <v>1188</v>
      </c>
      <c r="R2841" s="265">
        <v>1</v>
      </c>
      <c r="S2841" s="102">
        <v>31850</v>
      </c>
      <c r="T2841" s="253">
        <f t="shared" si="640"/>
        <v>31850</v>
      </c>
      <c r="U2841" s="83">
        <f t="shared" si="639"/>
        <v>35672</v>
      </c>
      <c r="V2841" s="9" t="s">
        <v>1327</v>
      </c>
      <c r="W2841" s="152" t="s">
        <v>1396</v>
      </c>
      <c r="X2841" s="243"/>
    </row>
    <row r="2842" spans="1:24" s="225" customFormat="1" ht="102">
      <c r="A2842" s="9" t="s">
        <v>8195</v>
      </c>
      <c r="B2842" s="3" t="s">
        <v>1318</v>
      </c>
      <c r="C2842" s="506" t="s">
        <v>12327</v>
      </c>
      <c r="D2842" s="201" t="s">
        <v>5402</v>
      </c>
      <c r="E2842" s="199" t="s">
        <v>5403</v>
      </c>
      <c r="F2842" s="243"/>
      <c r="G2842" s="161" t="s">
        <v>384</v>
      </c>
      <c r="H2842" s="241">
        <v>0</v>
      </c>
      <c r="I2842" s="34">
        <v>470000000</v>
      </c>
      <c r="J2842" s="21" t="s">
        <v>1316</v>
      </c>
      <c r="K2842" s="17" t="s">
        <v>1633</v>
      </c>
      <c r="L2842" s="235" t="s">
        <v>3905</v>
      </c>
      <c r="M2842" s="140" t="s">
        <v>383</v>
      </c>
      <c r="N2842" s="362" t="s">
        <v>6086</v>
      </c>
      <c r="O2842" s="3" t="s">
        <v>1368</v>
      </c>
      <c r="P2842" s="7" t="s">
        <v>1340</v>
      </c>
      <c r="Q2842" s="3" t="s">
        <v>1188</v>
      </c>
      <c r="R2842" s="259">
        <v>1</v>
      </c>
      <c r="S2842" s="102">
        <v>9100</v>
      </c>
      <c r="T2842" s="253">
        <f t="shared" si="640"/>
        <v>9100</v>
      </c>
      <c r="U2842" s="83">
        <f t="shared" si="639"/>
        <v>10192.000000000002</v>
      </c>
      <c r="V2842" s="9" t="s">
        <v>1327</v>
      </c>
      <c r="W2842" s="152" t="s">
        <v>1396</v>
      </c>
      <c r="X2842" s="243"/>
    </row>
    <row r="2843" spans="1:24" s="225" customFormat="1" ht="102">
      <c r="A2843" s="9" t="s">
        <v>8196</v>
      </c>
      <c r="B2843" s="3" t="s">
        <v>1318</v>
      </c>
      <c r="C2843" s="194" t="s">
        <v>3999</v>
      </c>
      <c r="D2843" s="189" t="s">
        <v>4378</v>
      </c>
      <c r="E2843" s="199" t="s">
        <v>5404</v>
      </c>
      <c r="F2843" s="243"/>
      <c r="G2843" s="161" t="s">
        <v>385</v>
      </c>
      <c r="H2843" s="241">
        <v>0</v>
      </c>
      <c r="I2843" s="34">
        <v>470000000</v>
      </c>
      <c r="J2843" s="21" t="s">
        <v>1316</v>
      </c>
      <c r="K2843" s="17" t="s">
        <v>1633</v>
      </c>
      <c r="L2843" s="235" t="s">
        <v>3905</v>
      </c>
      <c r="M2843" s="140" t="s">
        <v>383</v>
      </c>
      <c r="N2843" s="362" t="s">
        <v>6086</v>
      </c>
      <c r="O2843" s="3" t="s">
        <v>1368</v>
      </c>
      <c r="P2843" s="7" t="s">
        <v>1340</v>
      </c>
      <c r="Q2843" s="3" t="s">
        <v>1188</v>
      </c>
      <c r="R2843" s="199">
        <v>1</v>
      </c>
      <c r="S2843" s="102">
        <v>4305.79</v>
      </c>
      <c r="T2843" s="253">
        <f t="shared" si="640"/>
        <v>4305.79</v>
      </c>
      <c r="U2843" s="83">
        <f t="shared" si="639"/>
        <v>4822.4848000000002</v>
      </c>
      <c r="V2843" s="9" t="s">
        <v>1327</v>
      </c>
      <c r="W2843" s="152" t="s">
        <v>1396</v>
      </c>
      <c r="X2843" s="243"/>
    </row>
    <row r="2844" spans="1:24" s="225" customFormat="1" ht="102">
      <c r="A2844" s="9" t="s">
        <v>8197</v>
      </c>
      <c r="B2844" s="3" t="s">
        <v>1318</v>
      </c>
      <c r="C2844" s="192" t="s">
        <v>3992</v>
      </c>
      <c r="D2844" s="198" t="s">
        <v>4438</v>
      </c>
      <c r="E2844" s="199" t="s">
        <v>5405</v>
      </c>
      <c r="F2844" s="243"/>
      <c r="G2844" s="161" t="s">
        <v>385</v>
      </c>
      <c r="H2844" s="241">
        <v>0</v>
      </c>
      <c r="I2844" s="34">
        <v>470000000</v>
      </c>
      <c r="J2844" s="21" t="s">
        <v>1316</v>
      </c>
      <c r="K2844" s="17" t="s">
        <v>1633</v>
      </c>
      <c r="L2844" s="235" t="s">
        <v>3905</v>
      </c>
      <c r="M2844" s="140" t="s">
        <v>383</v>
      </c>
      <c r="N2844" s="362" t="s">
        <v>6086</v>
      </c>
      <c r="O2844" s="3" t="s">
        <v>1368</v>
      </c>
      <c r="P2844" s="7" t="s">
        <v>1340</v>
      </c>
      <c r="Q2844" s="3" t="s">
        <v>1188</v>
      </c>
      <c r="R2844" s="199">
        <v>2</v>
      </c>
      <c r="S2844" s="102">
        <v>179111.86</v>
      </c>
      <c r="T2844" s="253">
        <f t="shared" si="640"/>
        <v>358223.72</v>
      </c>
      <c r="U2844" s="83">
        <f t="shared" si="639"/>
        <v>401210.56640000001</v>
      </c>
      <c r="V2844" s="9" t="s">
        <v>1327</v>
      </c>
      <c r="W2844" s="152" t="s">
        <v>1396</v>
      </c>
      <c r="X2844" s="243"/>
    </row>
    <row r="2845" spans="1:24" s="225" customFormat="1" ht="102">
      <c r="A2845" s="9" t="s">
        <v>8198</v>
      </c>
      <c r="B2845" s="3" t="s">
        <v>1318</v>
      </c>
      <c r="C2845" s="192" t="s">
        <v>4203</v>
      </c>
      <c r="D2845" s="198" t="s">
        <v>5406</v>
      </c>
      <c r="E2845" s="199" t="s">
        <v>5407</v>
      </c>
      <c r="F2845" s="243"/>
      <c r="G2845" s="161" t="s">
        <v>385</v>
      </c>
      <c r="H2845" s="241">
        <v>0</v>
      </c>
      <c r="I2845" s="34">
        <v>470000000</v>
      </c>
      <c r="J2845" s="21" t="s">
        <v>1316</v>
      </c>
      <c r="K2845" s="17" t="s">
        <v>1633</v>
      </c>
      <c r="L2845" s="235" t="s">
        <v>3905</v>
      </c>
      <c r="M2845" s="140" t="s">
        <v>383</v>
      </c>
      <c r="N2845" s="362" t="s">
        <v>6086</v>
      </c>
      <c r="O2845" s="3" t="s">
        <v>1368</v>
      </c>
      <c r="P2845" s="7" t="s">
        <v>1340</v>
      </c>
      <c r="Q2845" s="3" t="s">
        <v>1188</v>
      </c>
      <c r="R2845" s="198">
        <v>1</v>
      </c>
      <c r="S2845" s="102">
        <v>1607142.86</v>
      </c>
      <c r="T2845" s="253">
        <f t="shared" si="640"/>
        <v>1607142.86</v>
      </c>
      <c r="U2845" s="83">
        <f t="shared" si="639"/>
        <v>1800000.0032000004</v>
      </c>
      <c r="V2845" s="9" t="s">
        <v>1327</v>
      </c>
      <c r="W2845" s="152" t="s">
        <v>1396</v>
      </c>
      <c r="X2845" s="243"/>
    </row>
    <row r="2846" spans="1:24" s="225" customFormat="1" ht="102">
      <c r="A2846" s="9" t="s">
        <v>8199</v>
      </c>
      <c r="B2846" s="3" t="s">
        <v>1318</v>
      </c>
      <c r="C2846" s="192" t="s">
        <v>4203</v>
      </c>
      <c r="D2846" s="190" t="s">
        <v>4204</v>
      </c>
      <c r="E2846" s="199" t="s">
        <v>5408</v>
      </c>
      <c r="F2846" s="243"/>
      <c r="G2846" s="161" t="s">
        <v>385</v>
      </c>
      <c r="H2846" s="241">
        <v>0</v>
      </c>
      <c r="I2846" s="34">
        <v>470000000</v>
      </c>
      <c r="J2846" s="21" t="s">
        <v>1316</v>
      </c>
      <c r="K2846" s="17" t="s">
        <v>1633</v>
      </c>
      <c r="L2846" s="235" t="s">
        <v>3905</v>
      </c>
      <c r="M2846" s="140" t="s">
        <v>383</v>
      </c>
      <c r="N2846" s="362" t="s">
        <v>6086</v>
      </c>
      <c r="O2846" s="3" t="s">
        <v>1368</v>
      </c>
      <c r="P2846" s="7" t="s">
        <v>1340</v>
      </c>
      <c r="Q2846" s="3" t="s">
        <v>1188</v>
      </c>
      <c r="R2846" s="198">
        <v>1</v>
      </c>
      <c r="S2846" s="102">
        <v>1294642.8600000001</v>
      </c>
      <c r="T2846" s="253">
        <f t="shared" si="640"/>
        <v>1294642.8600000001</v>
      </c>
      <c r="U2846" s="83">
        <f t="shared" si="639"/>
        <v>1450000.0032000002</v>
      </c>
      <c r="V2846" s="9" t="s">
        <v>1327</v>
      </c>
      <c r="W2846" s="152" t="s">
        <v>1396</v>
      </c>
      <c r="X2846" s="243"/>
    </row>
    <row r="2847" spans="1:24" s="225" customFormat="1" ht="102">
      <c r="A2847" s="9" t="s">
        <v>8200</v>
      </c>
      <c r="B2847" s="3" t="s">
        <v>1318</v>
      </c>
      <c r="C2847" s="192" t="s">
        <v>4203</v>
      </c>
      <c r="D2847" s="190" t="s">
        <v>4204</v>
      </c>
      <c r="E2847" s="199" t="s">
        <v>5409</v>
      </c>
      <c r="F2847" s="243"/>
      <c r="G2847" s="161" t="s">
        <v>385</v>
      </c>
      <c r="H2847" s="241">
        <v>0</v>
      </c>
      <c r="I2847" s="34">
        <v>470000000</v>
      </c>
      <c r="J2847" s="21" t="s">
        <v>1316</v>
      </c>
      <c r="K2847" s="17" t="s">
        <v>1633</v>
      </c>
      <c r="L2847" s="235" t="s">
        <v>3905</v>
      </c>
      <c r="M2847" s="140" t="s">
        <v>383</v>
      </c>
      <c r="N2847" s="362" t="s">
        <v>6086</v>
      </c>
      <c r="O2847" s="3" t="s">
        <v>1368</v>
      </c>
      <c r="P2847" s="7" t="s">
        <v>1340</v>
      </c>
      <c r="Q2847" s="3" t="s">
        <v>1188</v>
      </c>
      <c r="R2847" s="198">
        <v>1</v>
      </c>
      <c r="S2847" s="102">
        <v>17678.57</v>
      </c>
      <c r="T2847" s="253">
        <f t="shared" si="640"/>
        <v>17678.57</v>
      </c>
      <c r="U2847" s="83">
        <f t="shared" si="639"/>
        <v>19799.9984</v>
      </c>
      <c r="V2847" s="9" t="s">
        <v>1327</v>
      </c>
      <c r="W2847" s="152" t="s">
        <v>1396</v>
      </c>
      <c r="X2847" s="243"/>
    </row>
    <row r="2848" spans="1:24" s="225" customFormat="1" ht="102">
      <c r="A2848" s="9" t="s">
        <v>8201</v>
      </c>
      <c r="B2848" s="3" t="s">
        <v>1318</v>
      </c>
      <c r="C2848" s="192" t="s">
        <v>4489</v>
      </c>
      <c r="D2848" s="190" t="s">
        <v>4490</v>
      </c>
      <c r="E2848" s="199" t="s">
        <v>5410</v>
      </c>
      <c r="F2848" s="243"/>
      <c r="G2848" s="161" t="s">
        <v>385</v>
      </c>
      <c r="H2848" s="241">
        <v>0</v>
      </c>
      <c r="I2848" s="34">
        <v>470000000</v>
      </c>
      <c r="J2848" s="21" t="s">
        <v>1316</v>
      </c>
      <c r="K2848" s="17" t="s">
        <v>1633</v>
      </c>
      <c r="L2848" s="235" t="s">
        <v>3905</v>
      </c>
      <c r="M2848" s="140" t="s">
        <v>383</v>
      </c>
      <c r="N2848" s="362" t="s">
        <v>6086</v>
      </c>
      <c r="O2848" s="3" t="s">
        <v>1368</v>
      </c>
      <c r="P2848" s="7" t="s">
        <v>1340</v>
      </c>
      <c r="Q2848" s="3" t="s">
        <v>1188</v>
      </c>
      <c r="R2848" s="198">
        <v>1</v>
      </c>
      <c r="S2848" s="102">
        <v>196428.57</v>
      </c>
      <c r="T2848" s="253">
        <f t="shared" si="640"/>
        <v>196428.57</v>
      </c>
      <c r="U2848" s="83">
        <f t="shared" si="639"/>
        <v>219999.99840000004</v>
      </c>
      <c r="V2848" s="9" t="s">
        <v>1327</v>
      </c>
      <c r="W2848" s="152" t="s">
        <v>1396</v>
      </c>
      <c r="X2848" s="243"/>
    </row>
    <row r="2849" spans="1:24" s="225" customFormat="1" ht="102">
      <c r="A2849" s="9" t="s">
        <v>8202</v>
      </c>
      <c r="B2849" s="3" t="s">
        <v>1318</v>
      </c>
      <c r="C2849" s="194" t="s">
        <v>4601</v>
      </c>
      <c r="D2849" s="189" t="s">
        <v>4602</v>
      </c>
      <c r="E2849" s="199" t="s">
        <v>5411</v>
      </c>
      <c r="F2849" s="243"/>
      <c r="G2849" s="161" t="s">
        <v>385</v>
      </c>
      <c r="H2849" s="241">
        <v>0</v>
      </c>
      <c r="I2849" s="34">
        <v>470000000</v>
      </c>
      <c r="J2849" s="21" t="s">
        <v>1316</v>
      </c>
      <c r="K2849" s="17" t="s">
        <v>1633</v>
      </c>
      <c r="L2849" s="235" t="s">
        <v>3905</v>
      </c>
      <c r="M2849" s="140" t="s">
        <v>383</v>
      </c>
      <c r="N2849" s="362" t="s">
        <v>6086</v>
      </c>
      <c r="O2849" s="3" t="s">
        <v>1368</v>
      </c>
      <c r="P2849" s="7" t="s">
        <v>1340</v>
      </c>
      <c r="Q2849" s="3" t="s">
        <v>1188</v>
      </c>
      <c r="R2849" s="198">
        <v>1</v>
      </c>
      <c r="S2849" s="102">
        <v>678571.43</v>
      </c>
      <c r="T2849" s="253">
        <f t="shared" si="640"/>
        <v>678571.43</v>
      </c>
      <c r="U2849" s="83">
        <f t="shared" si="639"/>
        <v>760000.00160000008</v>
      </c>
      <c r="V2849" s="9" t="s">
        <v>1327</v>
      </c>
      <c r="W2849" s="152" t="s">
        <v>1396</v>
      </c>
      <c r="X2849" s="243"/>
    </row>
    <row r="2850" spans="1:24" s="225" customFormat="1" ht="102">
      <c r="A2850" s="9" t="s">
        <v>8203</v>
      </c>
      <c r="B2850" s="3" t="s">
        <v>1318</v>
      </c>
      <c r="C2850" s="192" t="s">
        <v>4489</v>
      </c>
      <c r="D2850" s="190" t="s">
        <v>4490</v>
      </c>
      <c r="E2850" s="199" t="s">
        <v>5412</v>
      </c>
      <c r="F2850" s="243"/>
      <c r="G2850" s="161" t="s">
        <v>385</v>
      </c>
      <c r="H2850" s="241">
        <v>0</v>
      </c>
      <c r="I2850" s="34">
        <v>470000000</v>
      </c>
      <c r="J2850" s="21" t="s">
        <v>1316</v>
      </c>
      <c r="K2850" s="17" t="s">
        <v>1633</v>
      </c>
      <c r="L2850" s="235" t="s">
        <v>3905</v>
      </c>
      <c r="M2850" s="140" t="s">
        <v>383</v>
      </c>
      <c r="N2850" s="362" t="s">
        <v>6086</v>
      </c>
      <c r="O2850" s="3" t="s">
        <v>1368</v>
      </c>
      <c r="P2850" s="7" t="s">
        <v>1340</v>
      </c>
      <c r="Q2850" s="3" t="s">
        <v>1188</v>
      </c>
      <c r="R2850" s="198">
        <v>1</v>
      </c>
      <c r="S2850" s="102">
        <v>87500</v>
      </c>
      <c r="T2850" s="253">
        <f t="shared" si="640"/>
        <v>87500</v>
      </c>
      <c r="U2850" s="83">
        <f t="shared" si="639"/>
        <v>98000.000000000015</v>
      </c>
      <c r="V2850" s="9" t="s">
        <v>1327</v>
      </c>
      <c r="W2850" s="152" t="s">
        <v>1396</v>
      </c>
      <c r="X2850" s="243"/>
    </row>
    <row r="2851" spans="1:24" s="225" customFormat="1" ht="102">
      <c r="A2851" s="9" t="s">
        <v>8204</v>
      </c>
      <c r="B2851" s="3" t="s">
        <v>1318</v>
      </c>
      <c r="C2851" s="192" t="s">
        <v>4489</v>
      </c>
      <c r="D2851" s="190" t="s">
        <v>4490</v>
      </c>
      <c r="E2851" s="199" t="s">
        <v>5413</v>
      </c>
      <c r="F2851" s="243"/>
      <c r="G2851" s="161" t="s">
        <v>385</v>
      </c>
      <c r="H2851" s="241">
        <v>0</v>
      </c>
      <c r="I2851" s="34">
        <v>470000000</v>
      </c>
      <c r="J2851" s="21" t="s">
        <v>1316</v>
      </c>
      <c r="K2851" s="17" t="s">
        <v>1633</v>
      </c>
      <c r="L2851" s="235" t="s">
        <v>3905</v>
      </c>
      <c r="M2851" s="140" t="s">
        <v>383</v>
      </c>
      <c r="N2851" s="362" t="s">
        <v>6086</v>
      </c>
      <c r="O2851" s="3" t="s">
        <v>1368</v>
      </c>
      <c r="P2851" s="7" t="s">
        <v>1340</v>
      </c>
      <c r="Q2851" s="3" t="s">
        <v>1188</v>
      </c>
      <c r="R2851" s="198">
        <v>6</v>
      </c>
      <c r="S2851" s="102">
        <v>7767.86</v>
      </c>
      <c r="T2851" s="253">
        <f t="shared" si="640"/>
        <v>46607.159999999996</v>
      </c>
      <c r="U2851" s="83">
        <f t="shared" si="639"/>
        <v>52200.019200000002</v>
      </c>
      <c r="V2851" s="9" t="s">
        <v>1327</v>
      </c>
      <c r="W2851" s="152" t="s">
        <v>1396</v>
      </c>
      <c r="X2851" s="243"/>
    </row>
    <row r="2852" spans="1:24" s="225" customFormat="1" ht="102">
      <c r="A2852" s="9" t="s">
        <v>8205</v>
      </c>
      <c r="B2852" s="3" t="s">
        <v>1318</v>
      </c>
      <c r="C2852" s="192" t="s">
        <v>4489</v>
      </c>
      <c r="D2852" s="190" t="s">
        <v>4490</v>
      </c>
      <c r="E2852" s="199" t="s">
        <v>5414</v>
      </c>
      <c r="F2852" s="243"/>
      <c r="G2852" s="161" t="s">
        <v>385</v>
      </c>
      <c r="H2852" s="241">
        <v>0</v>
      </c>
      <c r="I2852" s="34">
        <v>470000000</v>
      </c>
      <c r="J2852" s="21" t="s">
        <v>1316</v>
      </c>
      <c r="K2852" s="17" t="s">
        <v>1633</v>
      </c>
      <c r="L2852" s="235" t="s">
        <v>3905</v>
      </c>
      <c r="M2852" s="140" t="s">
        <v>383</v>
      </c>
      <c r="N2852" s="362" t="s">
        <v>6086</v>
      </c>
      <c r="O2852" s="3" t="s">
        <v>1368</v>
      </c>
      <c r="P2852" s="7" t="s">
        <v>1340</v>
      </c>
      <c r="Q2852" s="3" t="s">
        <v>1188</v>
      </c>
      <c r="R2852" s="198">
        <v>6</v>
      </c>
      <c r="S2852" s="102">
        <v>10892.86</v>
      </c>
      <c r="T2852" s="253">
        <f t="shared" si="640"/>
        <v>65357.16</v>
      </c>
      <c r="U2852" s="83">
        <f t="shared" si="639"/>
        <v>73200.01920000001</v>
      </c>
      <c r="V2852" s="9" t="s">
        <v>1327</v>
      </c>
      <c r="W2852" s="152" t="s">
        <v>1396</v>
      </c>
      <c r="X2852" s="243"/>
    </row>
    <row r="2853" spans="1:24" s="225" customFormat="1" ht="102">
      <c r="A2853" s="9" t="s">
        <v>8206</v>
      </c>
      <c r="B2853" s="3" t="s">
        <v>1318</v>
      </c>
      <c r="C2853" s="192" t="s">
        <v>4489</v>
      </c>
      <c r="D2853" s="190" t="s">
        <v>4490</v>
      </c>
      <c r="E2853" s="199" t="s">
        <v>5415</v>
      </c>
      <c r="F2853" s="243"/>
      <c r="G2853" s="161" t="s">
        <v>385</v>
      </c>
      <c r="H2853" s="241">
        <v>0</v>
      </c>
      <c r="I2853" s="34">
        <v>470000000</v>
      </c>
      <c r="J2853" s="21" t="s">
        <v>1316</v>
      </c>
      <c r="K2853" s="17" t="s">
        <v>1633</v>
      </c>
      <c r="L2853" s="235" t="s">
        <v>3905</v>
      </c>
      <c r="M2853" s="140" t="s">
        <v>383</v>
      </c>
      <c r="N2853" s="362" t="s">
        <v>6086</v>
      </c>
      <c r="O2853" s="3" t="s">
        <v>1368</v>
      </c>
      <c r="P2853" s="7" t="s">
        <v>1340</v>
      </c>
      <c r="Q2853" s="3" t="s">
        <v>1188</v>
      </c>
      <c r="R2853" s="198">
        <v>1</v>
      </c>
      <c r="S2853" s="102">
        <v>60714.29</v>
      </c>
      <c r="T2853" s="253">
        <f t="shared" si="640"/>
        <v>60714.29</v>
      </c>
      <c r="U2853" s="83">
        <f t="shared" si="639"/>
        <v>68000.00480000001</v>
      </c>
      <c r="V2853" s="9" t="s">
        <v>1327</v>
      </c>
      <c r="W2853" s="152" t="s">
        <v>1396</v>
      </c>
      <c r="X2853" s="243"/>
    </row>
    <row r="2854" spans="1:24" s="225" customFormat="1" ht="102">
      <c r="A2854" s="9" t="s">
        <v>8207</v>
      </c>
      <c r="B2854" s="3" t="s">
        <v>1318</v>
      </c>
      <c r="C2854" s="192" t="s">
        <v>4489</v>
      </c>
      <c r="D2854" s="190" t="s">
        <v>4490</v>
      </c>
      <c r="E2854" s="199" t="s">
        <v>5416</v>
      </c>
      <c r="F2854" s="243"/>
      <c r="G2854" s="161" t="s">
        <v>385</v>
      </c>
      <c r="H2854" s="241">
        <v>0</v>
      </c>
      <c r="I2854" s="34">
        <v>470000000</v>
      </c>
      <c r="J2854" s="21" t="s">
        <v>1316</v>
      </c>
      <c r="K2854" s="17" t="s">
        <v>1633</v>
      </c>
      <c r="L2854" s="235" t="s">
        <v>3905</v>
      </c>
      <c r="M2854" s="140" t="s">
        <v>383</v>
      </c>
      <c r="N2854" s="362" t="s">
        <v>6086</v>
      </c>
      <c r="O2854" s="3" t="s">
        <v>1368</v>
      </c>
      <c r="P2854" s="7" t="s">
        <v>1340</v>
      </c>
      <c r="Q2854" s="3" t="s">
        <v>1188</v>
      </c>
      <c r="R2854" s="198">
        <v>1</v>
      </c>
      <c r="S2854" s="102">
        <v>66964.289999999994</v>
      </c>
      <c r="T2854" s="253">
        <f t="shared" si="640"/>
        <v>66964.289999999994</v>
      </c>
      <c r="U2854" s="83">
        <f t="shared" si="639"/>
        <v>75000.004799999995</v>
      </c>
      <c r="V2854" s="9" t="s">
        <v>1327</v>
      </c>
      <c r="W2854" s="152" t="s">
        <v>1396</v>
      </c>
      <c r="X2854" s="243"/>
    </row>
    <row r="2855" spans="1:24" s="225" customFormat="1" ht="102">
      <c r="A2855" s="9" t="s">
        <v>8208</v>
      </c>
      <c r="B2855" s="3" t="s">
        <v>1318</v>
      </c>
      <c r="C2855" s="193" t="s">
        <v>12293</v>
      </c>
      <c r="D2855" s="190" t="s">
        <v>3918</v>
      </c>
      <c r="E2855" s="199" t="s">
        <v>5417</v>
      </c>
      <c r="F2855" s="243"/>
      <c r="G2855" s="161" t="s">
        <v>385</v>
      </c>
      <c r="H2855" s="241">
        <v>0</v>
      </c>
      <c r="I2855" s="34">
        <v>470000000</v>
      </c>
      <c r="J2855" s="21" t="s">
        <v>1316</v>
      </c>
      <c r="K2855" s="17" t="s">
        <v>1633</v>
      </c>
      <c r="L2855" s="235" t="s">
        <v>3905</v>
      </c>
      <c r="M2855" s="140" t="s">
        <v>383</v>
      </c>
      <c r="N2855" s="362" t="s">
        <v>6086</v>
      </c>
      <c r="O2855" s="3" t="s">
        <v>1368</v>
      </c>
      <c r="P2855" s="7" t="s">
        <v>1340</v>
      </c>
      <c r="Q2855" s="3" t="s">
        <v>1188</v>
      </c>
      <c r="R2855" s="198">
        <v>2</v>
      </c>
      <c r="S2855" s="102">
        <v>68068</v>
      </c>
      <c r="T2855" s="253">
        <f t="shared" si="640"/>
        <v>136136</v>
      </c>
      <c r="U2855" s="83">
        <f t="shared" si="639"/>
        <v>152472.32000000001</v>
      </c>
      <c r="V2855" s="9" t="s">
        <v>1327</v>
      </c>
      <c r="W2855" s="152" t="s">
        <v>1396</v>
      </c>
      <c r="X2855" s="243"/>
    </row>
    <row r="2856" spans="1:24" s="225" customFormat="1" ht="102">
      <c r="A2856" s="9" t="s">
        <v>8209</v>
      </c>
      <c r="B2856" s="3" t="s">
        <v>1318</v>
      </c>
      <c r="C2856" s="192" t="s">
        <v>4291</v>
      </c>
      <c r="D2856" s="213" t="s">
        <v>4292</v>
      </c>
      <c r="E2856" s="199" t="s">
        <v>5418</v>
      </c>
      <c r="F2856" s="243"/>
      <c r="G2856" s="161" t="s">
        <v>385</v>
      </c>
      <c r="H2856" s="241">
        <v>0</v>
      </c>
      <c r="I2856" s="34">
        <v>470000000</v>
      </c>
      <c r="J2856" s="21" t="s">
        <v>1316</v>
      </c>
      <c r="K2856" s="17" t="s">
        <v>1633</v>
      </c>
      <c r="L2856" s="235" t="s">
        <v>3905</v>
      </c>
      <c r="M2856" s="140" t="s">
        <v>383</v>
      </c>
      <c r="N2856" s="362" t="s">
        <v>6086</v>
      </c>
      <c r="O2856" s="3" t="s">
        <v>1368</v>
      </c>
      <c r="P2856" s="7" t="s">
        <v>1340</v>
      </c>
      <c r="Q2856" s="3" t="s">
        <v>1188</v>
      </c>
      <c r="R2856" s="198">
        <v>4</v>
      </c>
      <c r="S2856" s="102">
        <v>7589.29</v>
      </c>
      <c r="T2856" s="253">
        <f t="shared" si="640"/>
        <v>30357.16</v>
      </c>
      <c r="U2856" s="83">
        <f t="shared" si="639"/>
        <v>34000.019200000002</v>
      </c>
      <c r="V2856" s="9" t="s">
        <v>1327</v>
      </c>
      <c r="W2856" s="152" t="s">
        <v>1396</v>
      </c>
      <c r="X2856" s="243"/>
    </row>
    <row r="2857" spans="1:24" s="225" customFormat="1" ht="102">
      <c r="A2857" s="9" t="s">
        <v>8210</v>
      </c>
      <c r="B2857" s="3" t="s">
        <v>1318</v>
      </c>
      <c r="C2857" s="192" t="s">
        <v>3969</v>
      </c>
      <c r="D2857" s="201" t="s">
        <v>5360</v>
      </c>
      <c r="E2857" s="199" t="s">
        <v>5419</v>
      </c>
      <c r="F2857" s="243"/>
      <c r="G2857" s="161" t="s">
        <v>385</v>
      </c>
      <c r="H2857" s="241">
        <v>0</v>
      </c>
      <c r="I2857" s="34">
        <v>470000000</v>
      </c>
      <c r="J2857" s="21" t="s">
        <v>1316</v>
      </c>
      <c r="K2857" s="17" t="s">
        <v>1633</v>
      </c>
      <c r="L2857" s="235" t="s">
        <v>3905</v>
      </c>
      <c r="M2857" s="140" t="s">
        <v>383</v>
      </c>
      <c r="N2857" s="362" t="s">
        <v>6086</v>
      </c>
      <c r="O2857" s="3" t="s">
        <v>1368</v>
      </c>
      <c r="P2857" s="7" t="s">
        <v>1340</v>
      </c>
      <c r="Q2857" s="3" t="s">
        <v>1188</v>
      </c>
      <c r="R2857" s="198">
        <v>3</v>
      </c>
      <c r="S2857" s="102">
        <v>64090</v>
      </c>
      <c r="T2857" s="253">
        <f t="shared" si="640"/>
        <v>192270</v>
      </c>
      <c r="U2857" s="83">
        <f t="shared" si="639"/>
        <v>215342.40000000002</v>
      </c>
      <c r="V2857" s="9" t="s">
        <v>1327</v>
      </c>
      <c r="W2857" s="152" t="s">
        <v>1396</v>
      </c>
      <c r="X2857" s="243"/>
    </row>
    <row r="2858" spans="1:24" s="225" customFormat="1" ht="102">
      <c r="A2858" s="9" t="s">
        <v>8211</v>
      </c>
      <c r="B2858" s="3" t="s">
        <v>1318</v>
      </c>
      <c r="C2858" s="192" t="s">
        <v>3966</v>
      </c>
      <c r="D2858" s="190" t="s">
        <v>3975</v>
      </c>
      <c r="E2858" s="199" t="s">
        <v>5420</v>
      </c>
      <c r="F2858" s="243"/>
      <c r="G2858" s="161" t="s">
        <v>385</v>
      </c>
      <c r="H2858" s="241">
        <v>0</v>
      </c>
      <c r="I2858" s="34">
        <v>470000000</v>
      </c>
      <c r="J2858" s="21" t="s">
        <v>1316</v>
      </c>
      <c r="K2858" s="17" t="s">
        <v>1633</v>
      </c>
      <c r="L2858" s="235" t="s">
        <v>3905</v>
      </c>
      <c r="M2858" s="140" t="s">
        <v>383</v>
      </c>
      <c r="N2858" s="362" t="s">
        <v>6086</v>
      </c>
      <c r="O2858" s="3" t="s">
        <v>1368</v>
      </c>
      <c r="P2858" s="7" t="s">
        <v>1340</v>
      </c>
      <c r="Q2858" s="3" t="s">
        <v>1188</v>
      </c>
      <c r="R2858" s="209">
        <v>4</v>
      </c>
      <c r="S2858" s="102">
        <v>5535.71</v>
      </c>
      <c r="T2858" s="253">
        <f t="shared" si="640"/>
        <v>22142.84</v>
      </c>
      <c r="U2858" s="83">
        <f t="shared" si="639"/>
        <v>24799.980800000001</v>
      </c>
      <c r="V2858" s="9" t="s">
        <v>1327</v>
      </c>
      <c r="W2858" s="152" t="s">
        <v>1396</v>
      </c>
      <c r="X2858" s="243"/>
    </row>
    <row r="2859" spans="1:24" s="225" customFormat="1" ht="102">
      <c r="A2859" s="9" t="s">
        <v>8212</v>
      </c>
      <c r="B2859" s="3" t="s">
        <v>1318</v>
      </c>
      <c r="C2859" s="192" t="s">
        <v>3966</v>
      </c>
      <c r="D2859" s="190" t="s">
        <v>3975</v>
      </c>
      <c r="E2859" s="199" t="s">
        <v>5421</v>
      </c>
      <c r="F2859" s="243"/>
      <c r="G2859" s="161" t="s">
        <v>385</v>
      </c>
      <c r="H2859" s="241">
        <v>0</v>
      </c>
      <c r="I2859" s="34">
        <v>470000000</v>
      </c>
      <c r="J2859" s="21" t="s">
        <v>1316</v>
      </c>
      <c r="K2859" s="17" t="s">
        <v>1633</v>
      </c>
      <c r="L2859" s="235" t="s">
        <v>3905</v>
      </c>
      <c r="M2859" s="140" t="s">
        <v>383</v>
      </c>
      <c r="N2859" s="362" t="s">
        <v>6086</v>
      </c>
      <c r="O2859" s="3" t="s">
        <v>1368</v>
      </c>
      <c r="P2859" s="7" t="s">
        <v>1340</v>
      </c>
      <c r="Q2859" s="3" t="s">
        <v>1188</v>
      </c>
      <c r="R2859" s="209">
        <v>4</v>
      </c>
      <c r="S2859" s="102">
        <v>1517.86</v>
      </c>
      <c r="T2859" s="253">
        <f t="shared" si="640"/>
        <v>6071.44</v>
      </c>
      <c r="U2859" s="83">
        <f t="shared" si="639"/>
        <v>6800.0128000000004</v>
      </c>
      <c r="V2859" s="9" t="s">
        <v>1327</v>
      </c>
      <c r="W2859" s="152" t="s">
        <v>1396</v>
      </c>
      <c r="X2859" s="243"/>
    </row>
    <row r="2860" spans="1:24" s="225" customFormat="1" ht="102">
      <c r="A2860" s="9" t="s">
        <v>8213</v>
      </c>
      <c r="B2860" s="3" t="s">
        <v>1318</v>
      </c>
      <c r="C2860" s="194" t="s">
        <v>5243</v>
      </c>
      <c r="D2860" s="201" t="s">
        <v>5140</v>
      </c>
      <c r="E2860" s="199" t="s">
        <v>5422</v>
      </c>
      <c r="F2860" s="243"/>
      <c r="G2860" s="161" t="s">
        <v>385</v>
      </c>
      <c r="H2860" s="241">
        <v>0</v>
      </c>
      <c r="I2860" s="34">
        <v>470000000</v>
      </c>
      <c r="J2860" s="21" t="s">
        <v>1316</v>
      </c>
      <c r="K2860" s="17" t="s">
        <v>1633</v>
      </c>
      <c r="L2860" s="235" t="s">
        <v>3905</v>
      </c>
      <c r="M2860" s="140" t="s">
        <v>383</v>
      </c>
      <c r="N2860" s="362" t="s">
        <v>6086</v>
      </c>
      <c r="O2860" s="3" t="s">
        <v>1368</v>
      </c>
      <c r="P2860" s="7" t="s">
        <v>1340</v>
      </c>
      <c r="Q2860" s="3" t="s">
        <v>1188</v>
      </c>
      <c r="R2860" s="209">
        <v>2</v>
      </c>
      <c r="S2860" s="102">
        <v>4752.22</v>
      </c>
      <c r="T2860" s="253">
        <f t="shared" si="640"/>
        <v>9504.44</v>
      </c>
      <c r="U2860" s="83">
        <f t="shared" si="639"/>
        <v>10644.972800000001</v>
      </c>
      <c r="V2860" s="9" t="s">
        <v>1327</v>
      </c>
      <c r="W2860" s="152" t="s">
        <v>1396</v>
      </c>
      <c r="X2860" s="243"/>
    </row>
    <row r="2861" spans="1:24" s="225" customFormat="1" ht="102">
      <c r="A2861" s="9" t="s">
        <v>8214</v>
      </c>
      <c r="B2861" s="3" t="s">
        <v>1318</v>
      </c>
      <c r="C2861" s="194" t="s">
        <v>5423</v>
      </c>
      <c r="D2861" s="201" t="s">
        <v>5244</v>
      </c>
      <c r="E2861" s="199" t="s">
        <v>5424</v>
      </c>
      <c r="F2861" s="243"/>
      <c r="G2861" s="161" t="s">
        <v>385</v>
      </c>
      <c r="H2861" s="241">
        <v>0</v>
      </c>
      <c r="I2861" s="34">
        <v>470000000</v>
      </c>
      <c r="J2861" s="21" t="s">
        <v>1316</v>
      </c>
      <c r="K2861" s="17" t="s">
        <v>1633</v>
      </c>
      <c r="L2861" s="235" t="s">
        <v>3905</v>
      </c>
      <c r="M2861" s="140" t="s">
        <v>383</v>
      </c>
      <c r="N2861" s="362" t="s">
        <v>6086</v>
      </c>
      <c r="O2861" s="3" t="s">
        <v>1368</v>
      </c>
      <c r="P2861" s="7" t="s">
        <v>1340</v>
      </c>
      <c r="Q2861" s="3" t="s">
        <v>1188</v>
      </c>
      <c r="R2861" s="209">
        <v>2</v>
      </c>
      <c r="S2861" s="102">
        <v>6250</v>
      </c>
      <c r="T2861" s="253">
        <f t="shared" si="640"/>
        <v>12500</v>
      </c>
      <c r="U2861" s="83">
        <f t="shared" si="639"/>
        <v>14000.000000000002</v>
      </c>
      <c r="V2861" s="9" t="s">
        <v>1327</v>
      </c>
      <c r="W2861" s="152" t="s">
        <v>1396</v>
      </c>
      <c r="X2861" s="243"/>
    </row>
    <row r="2862" spans="1:24" s="225" customFormat="1" ht="102">
      <c r="A2862" s="9" t="s">
        <v>8215</v>
      </c>
      <c r="B2862" s="3" t="s">
        <v>1318</v>
      </c>
      <c r="C2862" s="193" t="s">
        <v>5425</v>
      </c>
      <c r="D2862" s="190" t="s">
        <v>5118</v>
      </c>
      <c r="E2862" s="199" t="s">
        <v>5426</v>
      </c>
      <c r="F2862" s="243"/>
      <c r="G2862" s="161" t="s">
        <v>385</v>
      </c>
      <c r="H2862" s="241">
        <v>0</v>
      </c>
      <c r="I2862" s="34">
        <v>470000000</v>
      </c>
      <c r="J2862" s="21" t="s">
        <v>1316</v>
      </c>
      <c r="K2862" s="17" t="s">
        <v>1633</v>
      </c>
      <c r="L2862" s="235" t="s">
        <v>3905</v>
      </c>
      <c r="M2862" s="140" t="s">
        <v>383</v>
      </c>
      <c r="N2862" s="362" t="s">
        <v>6086</v>
      </c>
      <c r="O2862" s="3" t="s">
        <v>1368</v>
      </c>
      <c r="P2862" s="7" t="s">
        <v>1340</v>
      </c>
      <c r="Q2862" s="3" t="s">
        <v>1188</v>
      </c>
      <c r="R2862" s="209">
        <v>4</v>
      </c>
      <c r="S2862" s="102">
        <v>27312.29</v>
      </c>
      <c r="T2862" s="253">
        <f t="shared" si="640"/>
        <v>109249.16</v>
      </c>
      <c r="U2862" s="83">
        <f t="shared" si="639"/>
        <v>122359.05920000002</v>
      </c>
      <c r="V2862" s="9" t="s">
        <v>1327</v>
      </c>
      <c r="W2862" s="152" t="s">
        <v>1396</v>
      </c>
      <c r="X2862" s="243"/>
    </row>
    <row r="2863" spans="1:24" s="225" customFormat="1" ht="102">
      <c r="A2863" s="9" t="s">
        <v>8216</v>
      </c>
      <c r="B2863" s="3" t="s">
        <v>1318</v>
      </c>
      <c r="C2863" s="193" t="s">
        <v>5425</v>
      </c>
      <c r="D2863" s="190" t="s">
        <v>5118</v>
      </c>
      <c r="E2863" s="199" t="s">
        <v>5427</v>
      </c>
      <c r="F2863" s="243"/>
      <c r="G2863" s="161" t="s">
        <v>385</v>
      </c>
      <c r="H2863" s="241">
        <v>0</v>
      </c>
      <c r="I2863" s="34">
        <v>470000000</v>
      </c>
      <c r="J2863" s="21" t="s">
        <v>1316</v>
      </c>
      <c r="K2863" s="17" t="s">
        <v>1633</v>
      </c>
      <c r="L2863" s="235" t="s">
        <v>3905</v>
      </c>
      <c r="M2863" s="140" t="s">
        <v>383</v>
      </c>
      <c r="N2863" s="362" t="s">
        <v>6086</v>
      </c>
      <c r="O2863" s="3" t="s">
        <v>1368</v>
      </c>
      <c r="P2863" s="7" t="s">
        <v>1340</v>
      </c>
      <c r="Q2863" s="3" t="s">
        <v>1188</v>
      </c>
      <c r="R2863" s="209">
        <v>10</v>
      </c>
      <c r="S2863" s="102">
        <v>33928.57</v>
      </c>
      <c r="T2863" s="253">
        <f t="shared" si="640"/>
        <v>339285.7</v>
      </c>
      <c r="U2863" s="83">
        <f t="shared" si="639"/>
        <v>379999.98400000005</v>
      </c>
      <c r="V2863" s="9" t="s">
        <v>1327</v>
      </c>
      <c r="W2863" s="152" t="s">
        <v>1396</v>
      </c>
      <c r="X2863" s="243"/>
    </row>
    <row r="2864" spans="1:24" s="225" customFormat="1" ht="102">
      <c r="A2864" s="9" t="s">
        <v>8217</v>
      </c>
      <c r="B2864" s="3" t="s">
        <v>1318</v>
      </c>
      <c r="C2864" s="193" t="s">
        <v>5428</v>
      </c>
      <c r="D2864" s="190" t="s">
        <v>5118</v>
      </c>
      <c r="E2864" s="199" t="s">
        <v>5429</v>
      </c>
      <c r="F2864" s="243"/>
      <c r="G2864" s="161" t="s">
        <v>385</v>
      </c>
      <c r="H2864" s="241">
        <v>0</v>
      </c>
      <c r="I2864" s="34">
        <v>470000000</v>
      </c>
      <c r="J2864" s="21" t="s">
        <v>1316</v>
      </c>
      <c r="K2864" s="17" t="s">
        <v>1633</v>
      </c>
      <c r="L2864" s="235" t="s">
        <v>3905</v>
      </c>
      <c r="M2864" s="140" t="s">
        <v>383</v>
      </c>
      <c r="N2864" s="362" t="s">
        <v>6086</v>
      </c>
      <c r="O2864" s="3" t="s">
        <v>1368</v>
      </c>
      <c r="P2864" s="7" t="s">
        <v>1340</v>
      </c>
      <c r="Q2864" s="3" t="s">
        <v>1188</v>
      </c>
      <c r="R2864" s="209">
        <v>4</v>
      </c>
      <c r="S2864" s="102">
        <v>16696.43</v>
      </c>
      <c r="T2864" s="253">
        <f t="shared" si="640"/>
        <v>66785.72</v>
      </c>
      <c r="U2864" s="83">
        <f t="shared" ref="U2864:U2966" si="641">T2864*1.12</f>
        <v>74800.006400000013</v>
      </c>
      <c r="V2864" s="9" t="s">
        <v>1327</v>
      </c>
      <c r="W2864" s="152" t="s">
        <v>1396</v>
      </c>
      <c r="X2864" s="243"/>
    </row>
    <row r="2865" spans="1:24" s="225" customFormat="1" ht="102">
      <c r="A2865" s="9" t="s">
        <v>8218</v>
      </c>
      <c r="B2865" s="3" t="s">
        <v>1318</v>
      </c>
      <c r="C2865" s="193" t="s">
        <v>5428</v>
      </c>
      <c r="D2865" s="190" t="s">
        <v>5118</v>
      </c>
      <c r="E2865" s="199" t="s">
        <v>5430</v>
      </c>
      <c r="F2865" s="243"/>
      <c r="G2865" s="161" t="s">
        <v>385</v>
      </c>
      <c r="H2865" s="241">
        <v>0</v>
      </c>
      <c r="I2865" s="34">
        <v>470000000</v>
      </c>
      <c r="J2865" s="21" t="s">
        <v>1316</v>
      </c>
      <c r="K2865" s="17" t="s">
        <v>1633</v>
      </c>
      <c r="L2865" s="235" t="s">
        <v>3905</v>
      </c>
      <c r="M2865" s="140" t="s">
        <v>383</v>
      </c>
      <c r="N2865" s="362" t="s">
        <v>6086</v>
      </c>
      <c r="O2865" s="3" t="s">
        <v>1368</v>
      </c>
      <c r="P2865" s="7" t="s">
        <v>1340</v>
      </c>
      <c r="Q2865" s="3" t="s">
        <v>1188</v>
      </c>
      <c r="R2865" s="209">
        <v>10</v>
      </c>
      <c r="S2865" s="102">
        <v>16696.43</v>
      </c>
      <c r="T2865" s="253">
        <f t="shared" si="640"/>
        <v>166964.29999999999</v>
      </c>
      <c r="U2865" s="83">
        <f t="shared" si="641"/>
        <v>187000.016</v>
      </c>
      <c r="V2865" s="9" t="s">
        <v>1327</v>
      </c>
      <c r="W2865" s="152" t="s">
        <v>1396</v>
      </c>
      <c r="X2865" s="243"/>
    </row>
    <row r="2866" spans="1:24" s="225" customFormat="1" ht="102">
      <c r="A2866" s="9" t="s">
        <v>8219</v>
      </c>
      <c r="B2866" s="3" t="s">
        <v>1318</v>
      </c>
      <c r="C2866" s="192" t="s">
        <v>5431</v>
      </c>
      <c r="D2866" s="190" t="s">
        <v>5432</v>
      </c>
      <c r="E2866" s="211" t="s">
        <v>5433</v>
      </c>
      <c r="F2866" s="243"/>
      <c r="G2866" s="161" t="s">
        <v>385</v>
      </c>
      <c r="H2866" s="241">
        <v>0</v>
      </c>
      <c r="I2866" s="34">
        <v>470000000</v>
      </c>
      <c r="J2866" s="21" t="s">
        <v>1316</v>
      </c>
      <c r="K2866" s="17" t="s">
        <v>1633</v>
      </c>
      <c r="L2866" s="235" t="s">
        <v>3905</v>
      </c>
      <c r="M2866" s="140" t="s">
        <v>383</v>
      </c>
      <c r="N2866" s="362" t="s">
        <v>6086</v>
      </c>
      <c r="O2866" s="3" t="s">
        <v>1368</v>
      </c>
      <c r="P2866" s="7" t="s">
        <v>1340</v>
      </c>
      <c r="Q2866" s="3" t="s">
        <v>1188</v>
      </c>
      <c r="R2866" s="211">
        <v>1</v>
      </c>
      <c r="S2866" s="102">
        <v>49107.14</v>
      </c>
      <c r="T2866" s="253">
        <f t="shared" si="640"/>
        <v>49107.14</v>
      </c>
      <c r="U2866" s="83">
        <f t="shared" si="641"/>
        <v>54999.996800000008</v>
      </c>
      <c r="V2866" s="9" t="s">
        <v>1327</v>
      </c>
      <c r="W2866" s="152" t="s">
        <v>1396</v>
      </c>
      <c r="X2866" s="243"/>
    </row>
    <row r="2867" spans="1:24" s="225" customFormat="1" ht="102">
      <c r="A2867" s="9" t="s">
        <v>8220</v>
      </c>
      <c r="B2867" s="3" t="s">
        <v>1318</v>
      </c>
      <c r="C2867" s="193" t="s">
        <v>12292</v>
      </c>
      <c r="D2867" s="190" t="s">
        <v>3918</v>
      </c>
      <c r="E2867" s="211" t="s">
        <v>5434</v>
      </c>
      <c r="F2867" s="243"/>
      <c r="G2867" s="161" t="s">
        <v>385</v>
      </c>
      <c r="H2867" s="241">
        <v>0</v>
      </c>
      <c r="I2867" s="34">
        <v>470000000</v>
      </c>
      <c r="J2867" s="21" t="s">
        <v>1316</v>
      </c>
      <c r="K2867" s="17" t="s">
        <v>1633</v>
      </c>
      <c r="L2867" s="235" t="s">
        <v>3905</v>
      </c>
      <c r="M2867" s="140" t="s">
        <v>383</v>
      </c>
      <c r="N2867" s="362" t="s">
        <v>6086</v>
      </c>
      <c r="O2867" s="3" t="s">
        <v>1368</v>
      </c>
      <c r="P2867" s="7" t="s">
        <v>1340</v>
      </c>
      <c r="Q2867" s="3" t="s">
        <v>1188</v>
      </c>
      <c r="R2867" s="211">
        <v>2</v>
      </c>
      <c r="S2867" s="102">
        <v>142857.14000000001</v>
      </c>
      <c r="T2867" s="253">
        <f t="shared" si="640"/>
        <v>285714.28000000003</v>
      </c>
      <c r="U2867" s="83">
        <f t="shared" si="641"/>
        <v>319999.99360000005</v>
      </c>
      <c r="V2867" s="9" t="s">
        <v>1327</v>
      </c>
      <c r="W2867" s="152" t="s">
        <v>1396</v>
      </c>
      <c r="X2867" s="243"/>
    </row>
    <row r="2868" spans="1:24" s="225" customFormat="1" ht="102">
      <c r="A2868" s="9" t="s">
        <v>8221</v>
      </c>
      <c r="B2868" s="3" t="s">
        <v>1318</v>
      </c>
      <c r="C2868" s="194" t="s">
        <v>4181</v>
      </c>
      <c r="D2868" s="214" t="s">
        <v>5435</v>
      </c>
      <c r="E2868" s="211" t="s">
        <v>5436</v>
      </c>
      <c r="F2868" s="243"/>
      <c r="G2868" s="161" t="s">
        <v>385</v>
      </c>
      <c r="H2868" s="241">
        <v>0</v>
      </c>
      <c r="I2868" s="34">
        <v>470000000</v>
      </c>
      <c r="J2868" s="21" t="s">
        <v>1316</v>
      </c>
      <c r="K2868" s="17" t="s">
        <v>1633</v>
      </c>
      <c r="L2868" s="235" t="s">
        <v>3905</v>
      </c>
      <c r="M2868" s="140" t="s">
        <v>383</v>
      </c>
      <c r="N2868" s="362" t="s">
        <v>6086</v>
      </c>
      <c r="O2868" s="3" t="s">
        <v>1368</v>
      </c>
      <c r="P2868" s="7" t="s">
        <v>1340</v>
      </c>
      <c r="Q2868" s="3" t="s">
        <v>1188</v>
      </c>
      <c r="R2868" s="211">
        <v>1</v>
      </c>
      <c r="S2868" s="102">
        <v>52678.57</v>
      </c>
      <c r="T2868" s="253">
        <f t="shared" si="640"/>
        <v>52678.57</v>
      </c>
      <c r="U2868" s="83">
        <f t="shared" si="641"/>
        <v>58999.998400000004</v>
      </c>
      <c r="V2868" s="9" t="s">
        <v>1327</v>
      </c>
      <c r="W2868" s="152" t="s">
        <v>1396</v>
      </c>
      <c r="X2868" s="243"/>
    </row>
    <row r="2869" spans="1:24" s="225" customFormat="1" ht="102">
      <c r="A2869" s="9" t="s">
        <v>8222</v>
      </c>
      <c r="B2869" s="3" t="s">
        <v>1318</v>
      </c>
      <c r="C2869" s="192" t="s">
        <v>3992</v>
      </c>
      <c r="D2869" s="190" t="s">
        <v>3993</v>
      </c>
      <c r="E2869" s="211" t="s">
        <v>5437</v>
      </c>
      <c r="F2869" s="243"/>
      <c r="G2869" s="161" t="s">
        <v>385</v>
      </c>
      <c r="H2869" s="241">
        <v>0</v>
      </c>
      <c r="I2869" s="34">
        <v>470000000</v>
      </c>
      <c r="J2869" s="21" t="s">
        <v>1316</v>
      </c>
      <c r="K2869" s="17" t="s">
        <v>1633</v>
      </c>
      <c r="L2869" s="235" t="s">
        <v>3905</v>
      </c>
      <c r="M2869" s="140" t="s">
        <v>383</v>
      </c>
      <c r="N2869" s="362" t="s">
        <v>6086</v>
      </c>
      <c r="O2869" s="3" t="s">
        <v>1368</v>
      </c>
      <c r="P2869" s="7" t="s">
        <v>1340</v>
      </c>
      <c r="Q2869" s="3" t="s">
        <v>1188</v>
      </c>
      <c r="R2869" s="211">
        <v>1</v>
      </c>
      <c r="S2869" s="102">
        <v>7053.57</v>
      </c>
      <c r="T2869" s="253">
        <f t="shared" si="640"/>
        <v>7053.57</v>
      </c>
      <c r="U2869" s="83">
        <f t="shared" si="641"/>
        <v>7899.9984000000004</v>
      </c>
      <c r="V2869" s="9" t="s">
        <v>1327</v>
      </c>
      <c r="W2869" s="152" t="s">
        <v>1396</v>
      </c>
      <c r="X2869" s="243"/>
    </row>
    <row r="2870" spans="1:24" s="225" customFormat="1" ht="102">
      <c r="A2870" s="9" t="s">
        <v>8223</v>
      </c>
      <c r="B2870" s="3" t="s">
        <v>1318</v>
      </c>
      <c r="C2870" s="192" t="s">
        <v>3992</v>
      </c>
      <c r="D2870" s="190" t="s">
        <v>3993</v>
      </c>
      <c r="E2870" s="211" t="s">
        <v>5438</v>
      </c>
      <c r="F2870" s="243"/>
      <c r="G2870" s="161" t="s">
        <v>385</v>
      </c>
      <c r="H2870" s="241">
        <v>0</v>
      </c>
      <c r="I2870" s="34">
        <v>470000000</v>
      </c>
      <c r="J2870" s="21" t="s">
        <v>1316</v>
      </c>
      <c r="K2870" s="17" t="s">
        <v>1633</v>
      </c>
      <c r="L2870" s="235" t="s">
        <v>3905</v>
      </c>
      <c r="M2870" s="140" t="s">
        <v>383</v>
      </c>
      <c r="N2870" s="362" t="s">
        <v>6086</v>
      </c>
      <c r="O2870" s="3" t="s">
        <v>1368</v>
      </c>
      <c r="P2870" s="7" t="s">
        <v>1340</v>
      </c>
      <c r="Q2870" s="3" t="s">
        <v>1188</v>
      </c>
      <c r="R2870" s="211">
        <v>1</v>
      </c>
      <c r="S2870" s="102">
        <v>13035.71</v>
      </c>
      <c r="T2870" s="253">
        <f t="shared" si="640"/>
        <v>13035.71</v>
      </c>
      <c r="U2870" s="83">
        <f t="shared" si="641"/>
        <v>14599.995200000001</v>
      </c>
      <c r="V2870" s="9" t="s">
        <v>1327</v>
      </c>
      <c r="W2870" s="152" t="s">
        <v>1396</v>
      </c>
      <c r="X2870" s="243"/>
    </row>
    <row r="2871" spans="1:24" s="225" customFormat="1" ht="102">
      <c r="A2871" s="9" t="s">
        <v>8224</v>
      </c>
      <c r="B2871" s="3" t="s">
        <v>1318</v>
      </c>
      <c r="C2871" s="192" t="s">
        <v>3992</v>
      </c>
      <c r="D2871" s="190" t="s">
        <v>3993</v>
      </c>
      <c r="E2871" s="211" t="s">
        <v>5439</v>
      </c>
      <c r="F2871" s="243"/>
      <c r="G2871" s="161" t="s">
        <v>385</v>
      </c>
      <c r="H2871" s="241">
        <v>0</v>
      </c>
      <c r="I2871" s="34">
        <v>470000000</v>
      </c>
      <c r="J2871" s="21" t="s">
        <v>1316</v>
      </c>
      <c r="K2871" s="17" t="s">
        <v>1633</v>
      </c>
      <c r="L2871" s="235" t="s">
        <v>3905</v>
      </c>
      <c r="M2871" s="140" t="s">
        <v>383</v>
      </c>
      <c r="N2871" s="362" t="s">
        <v>6086</v>
      </c>
      <c r="O2871" s="3" t="s">
        <v>1368</v>
      </c>
      <c r="P2871" s="7" t="s">
        <v>1340</v>
      </c>
      <c r="Q2871" s="3" t="s">
        <v>1188</v>
      </c>
      <c r="R2871" s="211">
        <v>1</v>
      </c>
      <c r="S2871" s="102">
        <v>68952</v>
      </c>
      <c r="T2871" s="253">
        <f t="shared" si="640"/>
        <v>68952</v>
      </c>
      <c r="U2871" s="83">
        <f t="shared" si="641"/>
        <v>77226.240000000005</v>
      </c>
      <c r="V2871" s="9" t="s">
        <v>1327</v>
      </c>
      <c r="W2871" s="152" t="s">
        <v>1396</v>
      </c>
      <c r="X2871" s="243"/>
    </row>
    <row r="2872" spans="1:24" s="225" customFormat="1" ht="102">
      <c r="A2872" s="9" t="s">
        <v>8225</v>
      </c>
      <c r="B2872" s="3" t="s">
        <v>1318</v>
      </c>
      <c r="C2872" s="192" t="s">
        <v>4203</v>
      </c>
      <c r="D2872" s="190" t="s">
        <v>4204</v>
      </c>
      <c r="E2872" s="212" t="s">
        <v>8887</v>
      </c>
      <c r="F2872" s="243"/>
      <c r="G2872" s="161" t="s">
        <v>385</v>
      </c>
      <c r="H2872" s="241">
        <v>0</v>
      </c>
      <c r="I2872" s="34">
        <v>470000000</v>
      </c>
      <c r="J2872" s="21" t="s">
        <v>1316</v>
      </c>
      <c r="K2872" s="17" t="s">
        <v>1633</v>
      </c>
      <c r="L2872" s="235" t="s">
        <v>3905</v>
      </c>
      <c r="M2872" s="140" t="s">
        <v>383</v>
      </c>
      <c r="N2872" s="362" t="s">
        <v>6086</v>
      </c>
      <c r="O2872" s="3" t="s">
        <v>1368</v>
      </c>
      <c r="P2872" s="7" t="s">
        <v>1340</v>
      </c>
      <c r="Q2872" s="3" t="s">
        <v>1188</v>
      </c>
      <c r="R2872" s="185">
        <v>1</v>
      </c>
      <c r="S2872" s="102">
        <v>693000</v>
      </c>
      <c r="T2872" s="253">
        <f t="shared" si="640"/>
        <v>693000</v>
      </c>
      <c r="U2872" s="83">
        <f t="shared" si="641"/>
        <v>776160.00000000012</v>
      </c>
      <c r="V2872" s="9" t="s">
        <v>1327</v>
      </c>
      <c r="W2872" s="152" t="s">
        <v>1396</v>
      </c>
      <c r="X2872" s="243"/>
    </row>
    <row r="2873" spans="1:24" s="225" customFormat="1" ht="102">
      <c r="A2873" s="9" t="s">
        <v>8226</v>
      </c>
      <c r="B2873" s="3" t="s">
        <v>1318</v>
      </c>
      <c r="C2873" s="192" t="s">
        <v>4234</v>
      </c>
      <c r="D2873" s="215" t="s">
        <v>5440</v>
      </c>
      <c r="E2873" s="199" t="s">
        <v>5441</v>
      </c>
      <c r="F2873" s="243"/>
      <c r="G2873" s="161" t="s">
        <v>385</v>
      </c>
      <c r="H2873" s="241">
        <v>0</v>
      </c>
      <c r="I2873" s="34">
        <v>470000000</v>
      </c>
      <c r="J2873" s="21" t="s">
        <v>1316</v>
      </c>
      <c r="K2873" s="17" t="s">
        <v>1633</v>
      </c>
      <c r="L2873" s="235" t="s">
        <v>3905</v>
      </c>
      <c r="M2873" s="140" t="s">
        <v>383</v>
      </c>
      <c r="N2873" s="362" t="s">
        <v>6086</v>
      </c>
      <c r="O2873" s="3" t="s">
        <v>1368</v>
      </c>
      <c r="P2873" s="7" t="s">
        <v>1340</v>
      </c>
      <c r="Q2873" s="3" t="s">
        <v>1188</v>
      </c>
      <c r="R2873" s="210">
        <v>1</v>
      </c>
      <c r="S2873" s="102">
        <v>1714312.5</v>
      </c>
      <c r="T2873" s="253">
        <f t="shared" si="640"/>
        <v>1714312.5</v>
      </c>
      <c r="U2873" s="83">
        <f t="shared" si="641"/>
        <v>1920030.0000000002</v>
      </c>
      <c r="V2873" s="9" t="s">
        <v>1327</v>
      </c>
      <c r="W2873" s="152" t="s">
        <v>1396</v>
      </c>
      <c r="X2873" s="243"/>
    </row>
    <row r="2874" spans="1:24" s="225" customFormat="1" ht="102">
      <c r="A2874" s="9" t="s">
        <v>8227</v>
      </c>
      <c r="B2874" s="3" t="s">
        <v>1318</v>
      </c>
      <c r="C2874" s="192" t="s">
        <v>5431</v>
      </c>
      <c r="D2874" s="190" t="s">
        <v>5432</v>
      </c>
      <c r="E2874" s="199" t="s">
        <v>5442</v>
      </c>
      <c r="F2874" s="243"/>
      <c r="G2874" s="161" t="s">
        <v>385</v>
      </c>
      <c r="H2874" s="241">
        <v>0</v>
      </c>
      <c r="I2874" s="34">
        <v>470000000</v>
      </c>
      <c r="J2874" s="21" t="s">
        <v>1316</v>
      </c>
      <c r="K2874" s="17" t="s">
        <v>1633</v>
      </c>
      <c r="L2874" s="235" t="s">
        <v>3905</v>
      </c>
      <c r="M2874" s="140" t="s">
        <v>383</v>
      </c>
      <c r="N2874" s="362" t="s">
        <v>6086</v>
      </c>
      <c r="O2874" s="3" t="s">
        <v>1368</v>
      </c>
      <c r="P2874" s="7" t="s">
        <v>1340</v>
      </c>
      <c r="Q2874" s="3" t="s">
        <v>1188</v>
      </c>
      <c r="R2874" s="209">
        <v>1</v>
      </c>
      <c r="S2874" s="102">
        <v>214285.71</v>
      </c>
      <c r="T2874" s="253">
        <f t="shared" ref="T2874:T2925" si="642">R2874*S2874</f>
        <v>214285.71</v>
      </c>
      <c r="U2874" s="83">
        <f t="shared" si="641"/>
        <v>239999.9952</v>
      </c>
      <c r="V2874" s="9" t="s">
        <v>1327</v>
      </c>
      <c r="W2874" s="152" t="s">
        <v>1396</v>
      </c>
      <c r="X2874" s="243"/>
    </row>
    <row r="2875" spans="1:24" s="225" customFormat="1" ht="102">
      <c r="A2875" s="9" t="s">
        <v>8228</v>
      </c>
      <c r="B2875" s="3" t="s">
        <v>1318</v>
      </c>
      <c r="C2875" s="192" t="s">
        <v>4265</v>
      </c>
      <c r="D2875" s="190" t="s">
        <v>4266</v>
      </c>
      <c r="E2875" s="211" t="s">
        <v>5443</v>
      </c>
      <c r="F2875" s="243"/>
      <c r="G2875" s="161" t="s">
        <v>385</v>
      </c>
      <c r="H2875" s="241">
        <v>0</v>
      </c>
      <c r="I2875" s="34">
        <v>470000000</v>
      </c>
      <c r="J2875" s="21" t="s">
        <v>1316</v>
      </c>
      <c r="K2875" s="17" t="s">
        <v>1633</v>
      </c>
      <c r="L2875" s="235" t="s">
        <v>3905</v>
      </c>
      <c r="M2875" s="140" t="s">
        <v>383</v>
      </c>
      <c r="N2875" s="362" t="s">
        <v>6086</v>
      </c>
      <c r="O2875" s="3" t="s">
        <v>1368</v>
      </c>
      <c r="P2875" s="7" t="s">
        <v>1340</v>
      </c>
      <c r="Q2875" s="3" t="s">
        <v>1188</v>
      </c>
      <c r="R2875" s="211">
        <v>1</v>
      </c>
      <c r="S2875" s="102">
        <v>25267.86</v>
      </c>
      <c r="T2875" s="253">
        <f t="shared" si="642"/>
        <v>25267.86</v>
      </c>
      <c r="U2875" s="83">
        <f t="shared" si="641"/>
        <v>28300.003200000003</v>
      </c>
      <c r="V2875" s="9" t="s">
        <v>1327</v>
      </c>
      <c r="W2875" s="152" t="s">
        <v>1396</v>
      </c>
      <c r="X2875" s="243"/>
    </row>
    <row r="2876" spans="1:24" s="225" customFormat="1" ht="102">
      <c r="A2876" s="9" t="s">
        <v>8229</v>
      </c>
      <c r="B2876" s="3" t="s">
        <v>1318</v>
      </c>
      <c r="C2876" s="192" t="s">
        <v>4203</v>
      </c>
      <c r="D2876" s="214" t="s">
        <v>5444</v>
      </c>
      <c r="E2876" s="211" t="s">
        <v>5445</v>
      </c>
      <c r="F2876" s="243"/>
      <c r="G2876" s="161" t="s">
        <v>385</v>
      </c>
      <c r="H2876" s="241">
        <v>0</v>
      </c>
      <c r="I2876" s="34">
        <v>470000000</v>
      </c>
      <c r="J2876" s="21" t="s">
        <v>1316</v>
      </c>
      <c r="K2876" s="17" t="s">
        <v>1633</v>
      </c>
      <c r="L2876" s="235" t="s">
        <v>3905</v>
      </c>
      <c r="M2876" s="140" t="s">
        <v>383</v>
      </c>
      <c r="N2876" s="362" t="s">
        <v>6086</v>
      </c>
      <c r="O2876" s="3" t="s">
        <v>1368</v>
      </c>
      <c r="P2876" s="7" t="s">
        <v>1340</v>
      </c>
      <c r="Q2876" s="3" t="s">
        <v>1188</v>
      </c>
      <c r="R2876" s="211">
        <v>1</v>
      </c>
      <c r="S2876" s="102">
        <v>3113000</v>
      </c>
      <c r="T2876" s="253">
        <f t="shared" si="642"/>
        <v>3113000</v>
      </c>
      <c r="U2876" s="83">
        <f t="shared" si="641"/>
        <v>3486560.0000000005</v>
      </c>
      <c r="V2876" s="9" t="s">
        <v>1327</v>
      </c>
      <c r="W2876" s="152" t="s">
        <v>1396</v>
      </c>
      <c r="X2876" s="243"/>
    </row>
    <row r="2877" spans="1:24" s="225" customFormat="1" ht="102">
      <c r="A2877" s="9" t="s">
        <v>8230</v>
      </c>
      <c r="B2877" s="3" t="s">
        <v>1318</v>
      </c>
      <c r="C2877" s="192" t="s">
        <v>4203</v>
      </c>
      <c r="D2877" s="190" t="s">
        <v>4204</v>
      </c>
      <c r="E2877" s="212" t="s">
        <v>8888</v>
      </c>
      <c r="F2877" s="243"/>
      <c r="G2877" s="161" t="s">
        <v>385</v>
      </c>
      <c r="H2877" s="241">
        <v>0</v>
      </c>
      <c r="I2877" s="34">
        <v>470000000</v>
      </c>
      <c r="J2877" s="21" t="s">
        <v>1316</v>
      </c>
      <c r="K2877" s="17" t="s">
        <v>1633</v>
      </c>
      <c r="L2877" s="235" t="s">
        <v>3905</v>
      </c>
      <c r="M2877" s="140" t="s">
        <v>383</v>
      </c>
      <c r="N2877" s="362" t="s">
        <v>6086</v>
      </c>
      <c r="O2877" s="3" t="s">
        <v>1368</v>
      </c>
      <c r="P2877" s="7" t="s">
        <v>1340</v>
      </c>
      <c r="Q2877" s="3" t="s">
        <v>1188</v>
      </c>
      <c r="R2877" s="211">
        <v>8</v>
      </c>
      <c r="S2877" s="102">
        <v>11000</v>
      </c>
      <c r="T2877" s="253">
        <f t="shared" si="642"/>
        <v>88000</v>
      </c>
      <c r="U2877" s="83">
        <f t="shared" si="641"/>
        <v>98560.000000000015</v>
      </c>
      <c r="V2877" s="9" t="s">
        <v>1327</v>
      </c>
      <c r="W2877" s="152" t="s">
        <v>1396</v>
      </c>
      <c r="X2877" s="243"/>
    </row>
    <row r="2878" spans="1:24" s="225" customFormat="1" ht="102">
      <c r="A2878" s="9" t="s">
        <v>8231</v>
      </c>
      <c r="B2878" s="3" t="s">
        <v>1318</v>
      </c>
      <c r="C2878" s="192" t="s">
        <v>4203</v>
      </c>
      <c r="D2878" s="190" t="s">
        <v>4204</v>
      </c>
      <c r="E2878" s="212" t="s">
        <v>8889</v>
      </c>
      <c r="F2878" s="243"/>
      <c r="G2878" s="161" t="s">
        <v>385</v>
      </c>
      <c r="H2878" s="241">
        <v>0</v>
      </c>
      <c r="I2878" s="34">
        <v>470000000</v>
      </c>
      <c r="J2878" s="21" t="s">
        <v>1316</v>
      </c>
      <c r="K2878" s="17" t="s">
        <v>1633</v>
      </c>
      <c r="L2878" s="235" t="s">
        <v>3905</v>
      </c>
      <c r="M2878" s="140" t="s">
        <v>383</v>
      </c>
      <c r="N2878" s="362" t="s">
        <v>6086</v>
      </c>
      <c r="O2878" s="3" t="s">
        <v>1368</v>
      </c>
      <c r="P2878" s="7" t="s">
        <v>1340</v>
      </c>
      <c r="Q2878" s="3" t="s">
        <v>1188</v>
      </c>
      <c r="R2878" s="211">
        <v>2</v>
      </c>
      <c r="S2878" s="102">
        <v>12800</v>
      </c>
      <c r="T2878" s="253">
        <f t="shared" si="642"/>
        <v>25600</v>
      </c>
      <c r="U2878" s="83">
        <f t="shared" si="641"/>
        <v>28672.000000000004</v>
      </c>
      <c r="V2878" s="9" t="s">
        <v>1327</v>
      </c>
      <c r="W2878" s="152" t="s">
        <v>1396</v>
      </c>
      <c r="X2878" s="243"/>
    </row>
    <row r="2879" spans="1:24" s="225" customFormat="1" ht="102">
      <c r="A2879" s="9" t="s">
        <v>8232</v>
      </c>
      <c r="B2879" s="3" t="s">
        <v>1318</v>
      </c>
      <c r="C2879" s="192" t="s">
        <v>4203</v>
      </c>
      <c r="D2879" s="190" t="s">
        <v>4204</v>
      </c>
      <c r="E2879" s="212" t="s">
        <v>8890</v>
      </c>
      <c r="F2879" s="243"/>
      <c r="G2879" s="161" t="s">
        <v>385</v>
      </c>
      <c r="H2879" s="241">
        <v>0</v>
      </c>
      <c r="I2879" s="34">
        <v>470000000</v>
      </c>
      <c r="J2879" s="21" t="s">
        <v>1316</v>
      </c>
      <c r="K2879" s="17" t="s">
        <v>1633</v>
      </c>
      <c r="L2879" s="235" t="s">
        <v>3905</v>
      </c>
      <c r="M2879" s="140" t="s">
        <v>383</v>
      </c>
      <c r="N2879" s="362" t="s">
        <v>6086</v>
      </c>
      <c r="O2879" s="3" t="s">
        <v>1368</v>
      </c>
      <c r="P2879" s="7" t="s">
        <v>1340</v>
      </c>
      <c r="Q2879" s="3" t="s">
        <v>1188</v>
      </c>
      <c r="R2879" s="185">
        <v>4</v>
      </c>
      <c r="S2879" s="102">
        <v>1100</v>
      </c>
      <c r="T2879" s="253">
        <f t="shared" si="642"/>
        <v>4400</v>
      </c>
      <c r="U2879" s="83">
        <f t="shared" si="641"/>
        <v>4928.0000000000009</v>
      </c>
      <c r="V2879" s="9" t="s">
        <v>1327</v>
      </c>
      <c r="W2879" s="152" t="s">
        <v>1396</v>
      </c>
      <c r="X2879" s="243"/>
    </row>
    <row r="2880" spans="1:24" s="225" customFormat="1" ht="102">
      <c r="A2880" s="9" t="s">
        <v>8233</v>
      </c>
      <c r="B2880" s="3" t="s">
        <v>1318</v>
      </c>
      <c r="C2880" s="192" t="s">
        <v>4203</v>
      </c>
      <c r="D2880" s="190" t="s">
        <v>4204</v>
      </c>
      <c r="E2880" s="184" t="s">
        <v>5446</v>
      </c>
      <c r="F2880" s="243"/>
      <c r="G2880" s="161" t="s">
        <v>385</v>
      </c>
      <c r="H2880" s="241">
        <v>0</v>
      </c>
      <c r="I2880" s="34">
        <v>470000000</v>
      </c>
      <c r="J2880" s="21" t="s">
        <v>1316</v>
      </c>
      <c r="K2880" s="17" t="s">
        <v>1633</v>
      </c>
      <c r="L2880" s="235" t="s">
        <v>3905</v>
      </c>
      <c r="M2880" s="140" t="s">
        <v>383</v>
      </c>
      <c r="N2880" s="362" t="s">
        <v>6086</v>
      </c>
      <c r="O2880" s="3" t="s">
        <v>1368</v>
      </c>
      <c r="P2880" s="7" t="s">
        <v>1340</v>
      </c>
      <c r="Q2880" s="3" t="s">
        <v>1188</v>
      </c>
      <c r="R2880" s="185">
        <v>4</v>
      </c>
      <c r="S2880" s="102">
        <v>6500</v>
      </c>
      <c r="T2880" s="253">
        <f t="shared" si="642"/>
        <v>26000</v>
      </c>
      <c r="U2880" s="83">
        <f t="shared" si="641"/>
        <v>29120.000000000004</v>
      </c>
      <c r="V2880" s="9" t="s">
        <v>1327</v>
      </c>
      <c r="W2880" s="152" t="s">
        <v>1396</v>
      </c>
      <c r="X2880" s="243"/>
    </row>
    <row r="2881" spans="1:24" s="225" customFormat="1" ht="102">
      <c r="A2881" s="9" t="s">
        <v>8234</v>
      </c>
      <c r="B2881" s="3" t="s">
        <v>1318</v>
      </c>
      <c r="C2881" s="192" t="s">
        <v>4203</v>
      </c>
      <c r="D2881" s="190" t="s">
        <v>4204</v>
      </c>
      <c r="E2881" s="212" t="s">
        <v>8891</v>
      </c>
      <c r="F2881" s="243"/>
      <c r="G2881" s="161" t="s">
        <v>385</v>
      </c>
      <c r="H2881" s="241">
        <v>0</v>
      </c>
      <c r="I2881" s="34">
        <v>470000000</v>
      </c>
      <c r="J2881" s="21" t="s">
        <v>1316</v>
      </c>
      <c r="K2881" s="17" t="s">
        <v>1633</v>
      </c>
      <c r="L2881" s="235" t="s">
        <v>3905</v>
      </c>
      <c r="M2881" s="140" t="s">
        <v>383</v>
      </c>
      <c r="N2881" s="362" t="s">
        <v>6086</v>
      </c>
      <c r="O2881" s="3" t="s">
        <v>1368</v>
      </c>
      <c r="P2881" s="7" t="s">
        <v>1340</v>
      </c>
      <c r="Q2881" s="3" t="s">
        <v>1188</v>
      </c>
      <c r="R2881" s="209">
        <v>20</v>
      </c>
      <c r="S2881" s="102">
        <v>120500</v>
      </c>
      <c r="T2881" s="253">
        <f t="shared" si="642"/>
        <v>2410000</v>
      </c>
      <c r="U2881" s="83">
        <f t="shared" si="641"/>
        <v>2699200.0000000005</v>
      </c>
      <c r="V2881" s="9" t="s">
        <v>1327</v>
      </c>
      <c r="W2881" s="152" t="s">
        <v>1396</v>
      </c>
      <c r="X2881" s="243"/>
    </row>
    <row r="2882" spans="1:24" s="225" customFormat="1" ht="102">
      <c r="A2882" s="9" t="s">
        <v>8235</v>
      </c>
      <c r="B2882" s="3" t="s">
        <v>1318</v>
      </c>
      <c r="C2882" s="192" t="s">
        <v>4265</v>
      </c>
      <c r="D2882" s="190" t="s">
        <v>4266</v>
      </c>
      <c r="E2882" s="199" t="s">
        <v>5447</v>
      </c>
      <c r="F2882" s="243"/>
      <c r="G2882" s="161" t="s">
        <v>385</v>
      </c>
      <c r="H2882" s="241">
        <v>0</v>
      </c>
      <c r="I2882" s="34">
        <v>470000000</v>
      </c>
      <c r="J2882" s="21" t="s">
        <v>1316</v>
      </c>
      <c r="K2882" s="17" t="s">
        <v>1633</v>
      </c>
      <c r="L2882" s="235" t="s">
        <v>3905</v>
      </c>
      <c r="M2882" s="140" t="s">
        <v>383</v>
      </c>
      <c r="N2882" s="362" t="s">
        <v>6086</v>
      </c>
      <c r="O2882" s="3" t="s">
        <v>1368</v>
      </c>
      <c r="P2882" s="7" t="s">
        <v>1340</v>
      </c>
      <c r="Q2882" s="3" t="s">
        <v>1188</v>
      </c>
      <c r="R2882" s="209">
        <v>1</v>
      </c>
      <c r="S2882" s="102">
        <v>663000</v>
      </c>
      <c r="T2882" s="253">
        <f t="shared" si="642"/>
        <v>663000</v>
      </c>
      <c r="U2882" s="83">
        <f t="shared" si="641"/>
        <v>742560.00000000012</v>
      </c>
      <c r="V2882" s="9" t="s">
        <v>1327</v>
      </c>
      <c r="W2882" s="152" t="s">
        <v>1396</v>
      </c>
      <c r="X2882" s="243"/>
    </row>
    <row r="2883" spans="1:24" s="225" customFormat="1" ht="102">
      <c r="A2883" s="9" t="s">
        <v>8236</v>
      </c>
      <c r="B2883" s="3" t="s">
        <v>1318</v>
      </c>
      <c r="C2883" s="192" t="s">
        <v>5431</v>
      </c>
      <c r="D2883" s="190" t="s">
        <v>5432</v>
      </c>
      <c r="E2883" s="199" t="s">
        <v>5448</v>
      </c>
      <c r="F2883" s="243"/>
      <c r="G2883" s="161" t="s">
        <v>385</v>
      </c>
      <c r="H2883" s="241">
        <v>0</v>
      </c>
      <c r="I2883" s="34">
        <v>470000000</v>
      </c>
      <c r="J2883" s="21" t="s">
        <v>1316</v>
      </c>
      <c r="K2883" s="17" t="s">
        <v>1633</v>
      </c>
      <c r="L2883" s="235" t="s">
        <v>3905</v>
      </c>
      <c r="M2883" s="140" t="s">
        <v>383</v>
      </c>
      <c r="N2883" s="362" t="s">
        <v>6086</v>
      </c>
      <c r="O2883" s="3" t="s">
        <v>1368</v>
      </c>
      <c r="P2883" s="7" t="s">
        <v>1340</v>
      </c>
      <c r="Q2883" s="3" t="s">
        <v>1188</v>
      </c>
      <c r="R2883" s="209">
        <v>1</v>
      </c>
      <c r="S2883" s="102">
        <v>1060800</v>
      </c>
      <c r="T2883" s="253">
        <f t="shared" si="642"/>
        <v>1060800</v>
      </c>
      <c r="U2883" s="83">
        <f t="shared" si="641"/>
        <v>1188096</v>
      </c>
      <c r="V2883" s="9" t="s">
        <v>1327</v>
      </c>
      <c r="W2883" s="152" t="s">
        <v>1396</v>
      </c>
      <c r="X2883" s="243"/>
    </row>
    <row r="2884" spans="1:24" s="225" customFormat="1" ht="102">
      <c r="A2884" s="9" t="s">
        <v>8237</v>
      </c>
      <c r="B2884" s="3" t="s">
        <v>1318</v>
      </c>
      <c r="C2884" s="193" t="s">
        <v>12328</v>
      </c>
      <c r="D2884" s="190" t="s">
        <v>3918</v>
      </c>
      <c r="E2884" s="199" t="s">
        <v>5449</v>
      </c>
      <c r="F2884" s="243"/>
      <c r="G2884" s="161" t="s">
        <v>385</v>
      </c>
      <c r="H2884" s="241">
        <v>0</v>
      </c>
      <c r="I2884" s="34">
        <v>470000000</v>
      </c>
      <c r="J2884" s="21" t="s">
        <v>1316</v>
      </c>
      <c r="K2884" s="17" t="s">
        <v>1633</v>
      </c>
      <c r="L2884" s="235" t="s">
        <v>3905</v>
      </c>
      <c r="M2884" s="140" t="s">
        <v>383</v>
      </c>
      <c r="N2884" s="362" t="s">
        <v>6086</v>
      </c>
      <c r="O2884" s="3" t="s">
        <v>1368</v>
      </c>
      <c r="P2884" s="7" t="s">
        <v>1340</v>
      </c>
      <c r="Q2884" s="3" t="s">
        <v>1188</v>
      </c>
      <c r="R2884" s="209">
        <v>1</v>
      </c>
      <c r="S2884" s="102">
        <v>46500</v>
      </c>
      <c r="T2884" s="253">
        <f t="shared" si="642"/>
        <v>46500</v>
      </c>
      <c r="U2884" s="83">
        <f t="shared" si="641"/>
        <v>52080.000000000007</v>
      </c>
      <c r="V2884" s="9" t="s">
        <v>1327</v>
      </c>
      <c r="W2884" s="152" t="s">
        <v>1396</v>
      </c>
      <c r="X2884" s="243"/>
    </row>
    <row r="2885" spans="1:24" s="225" customFormat="1" ht="102">
      <c r="A2885" s="9" t="s">
        <v>8238</v>
      </c>
      <c r="B2885" s="3" t="s">
        <v>1318</v>
      </c>
      <c r="C2885" s="194" t="s">
        <v>4009</v>
      </c>
      <c r="D2885" s="201" t="s">
        <v>4010</v>
      </c>
      <c r="E2885" s="199" t="s">
        <v>5450</v>
      </c>
      <c r="F2885" s="243"/>
      <c r="G2885" s="161" t="s">
        <v>385</v>
      </c>
      <c r="H2885" s="241">
        <v>0</v>
      </c>
      <c r="I2885" s="34">
        <v>470000000</v>
      </c>
      <c r="J2885" s="21" t="s">
        <v>1316</v>
      </c>
      <c r="K2885" s="17" t="s">
        <v>1633</v>
      </c>
      <c r="L2885" s="235" t="s">
        <v>3905</v>
      </c>
      <c r="M2885" s="140" t="s">
        <v>383</v>
      </c>
      <c r="N2885" s="362" t="s">
        <v>6086</v>
      </c>
      <c r="O2885" s="3" t="s">
        <v>1368</v>
      </c>
      <c r="P2885" s="7" t="s">
        <v>1340</v>
      </c>
      <c r="Q2885" s="3" t="s">
        <v>1188</v>
      </c>
      <c r="R2885" s="259">
        <v>10</v>
      </c>
      <c r="S2885" s="102">
        <v>6421.14</v>
      </c>
      <c r="T2885" s="83">
        <v>0</v>
      </c>
      <c r="U2885" s="83">
        <f t="shared" si="641"/>
        <v>0</v>
      </c>
      <c r="V2885" s="9" t="s">
        <v>1327</v>
      </c>
      <c r="W2885" s="152" t="s">
        <v>1396</v>
      </c>
      <c r="X2885" s="243" t="s">
        <v>9049</v>
      </c>
    </row>
    <row r="2886" spans="1:24" s="225" customFormat="1" ht="102">
      <c r="A2886" s="9" t="s">
        <v>12592</v>
      </c>
      <c r="B2886" s="3" t="s">
        <v>1318</v>
      </c>
      <c r="C2886" s="194" t="s">
        <v>4009</v>
      </c>
      <c r="D2886" s="201" t="s">
        <v>4010</v>
      </c>
      <c r="E2886" s="199" t="s">
        <v>5450</v>
      </c>
      <c r="F2886" s="243"/>
      <c r="G2886" s="161" t="s">
        <v>385</v>
      </c>
      <c r="H2886" s="241">
        <v>0</v>
      </c>
      <c r="I2886" s="34">
        <v>470000000</v>
      </c>
      <c r="J2886" s="21" t="s">
        <v>1316</v>
      </c>
      <c r="K2886" s="17" t="s">
        <v>1633</v>
      </c>
      <c r="L2886" s="235" t="s">
        <v>3905</v>
      </c>
      <c r="M2886" s="140" t="s">
        <v>383</v>
      </c>
      <c r="N2886" s="362" t="s">
        <v>6086</v>
      </c>
      <c r="O2886" s="3" t="s">
        <v>1368</v>
      </c>
      <c r="P2886" s="7" t="s">
        <v>1340</v>
      </c>
      <c r="Q2886" s="3" t="s">
        <v>1188</v>
      </c>
      <c r="R2886" s="259">
        <v>10</v>
      </c>
      <c r="S2886" s="102">
        <v>6000</v>
      </c>
      <c r="T2886" s="253">
        <f t="shared" ref="T2886" si="643">R2886*S2886</f>
        <v>60000</v>
      </c>
      <c r="U2886" s="83">
        <f t="shared" ref="U2886" si="644">T2886*1.12</f>
        <v>67200</v>
      </c>
      <c r="V2886" s="9" t="s">
        <v>1327</v>
      </c>
      <c r="W2886" s="152" t="s">
        <v>1396</v>
      </c>
      <c r="X2886" s="243"/>
    </row>
    <row r="2887" spans="1:24" s="225" customFormat="1" ht="102">
      <c r="A2887" s="9" t="s">
        <v>8239</v>
      </c>
      <c r="B2887" s="3" t="s">
        <v>1318</v>
      </c>
      <c r="C2887" s="192" t="s">
        <v>4251</v>
      </c>
      <c r="D2887" s="190" t="s">
        <v>4252</v>
      </c>
      <c r="E2887" s="199" t="s">
        <v>5451</v>
      </c>
      <c r="F2887" s="243"/>
      <c r="G2887" s="161" t="s">
        <v>385</v>
      </c>
      <c r="H2887" s="241">
        <v>0</v>
      </c>
      <c r="I2887" s="34">
        <v>470000000</v>
      </c>
      <c r="J2887" s="21" t="s">
        <v>1316</v>
      </c>
      <c r="K2887" s="17" t="s">
        <v>1633</v>
      </c>
      <c r="L2887" s="235" t="s">
        <v>3905</v>
      </c>
      <c r="M2887" s="140" t="s">
        <v>383</v>
      </c>
      <c r="N2887" s="362" t="s">
        <v>6086</v>
      </c>
      <c r="O2887" s="3" t="s">
        <v>1368</v>
      </c>
      <c r="P2887" s="7" t="s">
        <v>1340</v>
      </c>
      <c r="Q2887" s="3" t="s">
        <v>1188</v>
      </c>
      <c r="R2887" s="259">
        <v>2</v>
      </c>
      <c r="S2887" s="102">
        <v>131250</v>
      </c>
      <c r="T2887" s="83">
        <v>0</v>
      </c>
      <c r="U2887" s="83">
        <f t="shared" si="641"/>
        <v>0</v>
      </c>
      <c r="V2887" s="9" t="s">
        <v>1327</v>
      </c>
      <c r="W2887" s="152" t="s">
        <v>1396</v>
      </c>
      <c r="X2887" s="243" t="s">
        <v>9049</v>
      </c>
    </row>
    <row r="2888" spans="1:24" s="225" customFormat="1" ht="102">
      <c r="A2888" s="9" t="s">
        <v>12593</v>
      </c>
      <c r="B2888" s="3" t="s">
        <v>1318</v>
      </c>
      <c r="C2888" s="192" t="s">
        <v>4251</v>
      </c>
      <c r="D2888" s="190" t="s">
        <v>4252</v>
      </c>
      <c r="E2888" s="199" t="s">
        <v>5451</v>
      </c>
      <c r="F2888" s="243"/>
      <c r="G2888" s="161" t="s">
        <v>385</v>
      </c>
      <c r="H2888" s="241">
        <v>0</v>
      </c>
      <c r="I2888" s="34">
        <v>470000000</v>
      </c>
      <c r="J2888" s="21" t="s">
        <v>1316</v>
      </c>
      <c r="K2888" s="17" t="s">
        <v>1633</v>
      </c>
      <c r="L2888" s="235" t="s">
        <v>3905</v>
      </c>
      <c r="M2888" s="140" t="s">
        <v>383</v>
      </c>
      <c r="N2888" s="362" t="s">
        <v>6086</v>
      </c>
      <c r="O2888" s="3" t="s">
        <v>1368</v>
      </c>
      <c r="P2888" s="7" t="s">
        <v>1340</v>
      </c>
      <c r="Q2888" s="3" t="s">
        <v>1188</v>
      </c>
      <c r="R2888" s="259">
        <v>2</v>
      </c>
      <c r="S2888" s="102">
        <v>47250</v>
      </c>
      <c r="T2888" s="253">
        <f t="shared" ref="T2888" si="645">R2888*S2888</f>
        <v>94500</v>
      </c>
      <c r="U2888" s="83">
        <f t="shared" ref="U2888" si="646">T2888*1.12</f>
        <v>105840.00000000001</v>
      </c>
      <c r="V2888" s="9" t="s">
        <v>1327</v>
      </c>
      <c r="W2888" s="152" t="s">
        <v>1396</v>
      </c>
      <c r="X2888" s="243"/>
    </row>
    <row r="2889" spans="1:24" s="225" customFormat="1" ht="102">
      <c r="A2889" s="9" t="s">
        <v>8240</v>
      </c>
      <c r="B2889" s="3" t="s">
        <v>1318</v>
      </c>
      <c r="C2889" s="192" t="s">
        <v>4588</v>
      </c>
      <c r="D2889" s="190" t="s">
        <v>4589</v>
      </c>
      <c r="E2889" s="211" t="s">
        <v>5452</v>
      </c>
      <c r="F2889" s="243"/>
      <c r="G2889" s="161" t="s">
        <v>385</v>
      </c>
      <c r="H2889" s="241">
        <v>0</v>
      </c>
      <c r="I2889" s="34">
        <v>470000000</v>
      </c>
      <c r="J2889" s="21" t="s">
        <v>1316</v>
      </c>
      <c r="K2889" s="17" t="s">
        <v>1633</v>
      </c>
      <c r="L2889" s="235" t="s">
        <v>3905</v>
      </c>
      <c r="M2889" s="140" t="s">
        <v>383</v>
      </c>
      <c r="N2889" s="362" t="s">
        <v>6086</v>
      </c>
      <c r="O2889" s="3" t="s">
        <v>1368</v>
      </c>
      <c r="P2889" s="7" t="s">
        <v>1340</v>
      </c>
      <c r="Q2889" s="3" t="s">
        <v>1188</v>
      </c>
      <c r="R2889" s="211">
        <v>1</v>
      </c>
      <c r="S2889" s="102">
        <v>131429</v>
      </c>
      <c r="T2889" s="83">
        <v>0</v>
      </c>
      <c r="U2889" s="83">
        <f t="shared" si="641"/>
        <v>0</v>
      </c>
      <c r="V2889" s="9" t="s">
        <v>1327</v>
      </c>
      <c r="W2889" s="152" t="s">
        <v>1396</v>
      </c>
      <c r="X2889" s="243" t="s">
        <v>9049</v>
      </c>
    </row>
    <row r="2890" spans="1:24" s="225" customFormat="1" ht="102">
      <c r="A2890" s="9" t="s">
        <v>12594</v>
      </c>
      <c r="B2890" s="3" t="s">
        <v>1318</v>
      </c>
      <c r="C2890" s="192" t="s">
        <v>4588</v>
      </c>
      <c r="D2890" s="190" t="s">
        <v>4589</v>
      </c>
      <c r="E2890" s="211" t="s">
        <v>5452</v>
      </c>
      <c r="F2890" s="243"/>
      <c r="G2890" s="161" t="s">
        <v>385</v>
      </c>
      <c r="H2890" s="241">
        <v>0</v>
      </c>
      <c r="I2890" s="34">
        <v>470000000</v>
      </c>
      <c r="J2890" s="21" t="s">
        <v>1316</v>
      </c>
      <c r="K2890" s="17" t="s">
        <v>1633</v>
      </c>
      <c r="L2890" s="235" t="s">
        <v>3905</v>
      </c>
      <c r="M2890" s="140" t="s">
        <v>383</v>
      </c>
      <c r="N2890" s="362" t="s">
        <v>6086</v>
      </c>
      <c r="O2890" s="3" t="s">
        <v>1368</v>
      </c>
      <c r="P2890" s="7" t="s">
        <v>1340</v>
      </c>
      <c r="Q2890" s="3" t="s">
        <v>1188</v>
      </c>
      <c r="R2890" s="211">
        <v>1</v>
      </c>
      <c r="S2890" s="102">
        <v>49140</v>
      </c>
      <c r="T2890" s="253">
        <f t="shared" ref="T2890" si="647">R2890*S2890</f>
        <v>49140</v>
      </c>
      <c r="U2890" s="83">
        <f t="shared" ref="U2890" si="648">T2890*1.12</f>
        <v>55036.800000000003</v>
      </c>
      <c r="V2890" s="9" t="s">
        <v>1327</v>
      </c>
      <c r="W2890" s="152" t="s">
        <v>1396</v>
      </c>
      <c r="X2890" s="243"/>
    </row>
    <row r="2891" spans="1:24" s="225" customFormat="1" ht="102">
      <c r="A2891" s="9" t="s">
        <v>8241</v>
      </c>
      <c r="B2891" s="3" t="s">
        <v>1318</v>
      </c>
      <c r="C2891" s="192" t="s">
        <v>4265</v>
      </c>
      <c r="D2891" s="190" t="s">
        <v>4266</v>
      </c>
      <c r="E2891" s="211" t="s">
        <v>5453</v>
      </c>
      <c r="F2891" s="243"/>
      <c r="G2891" s="161" t="s">
        <v>385</v>
      </c>
      <c r="H2891" s="241">
        <v>0</v>
      </c>
      <c r="I2891" s="34">
        <v>470000000</v>
      </c>
      <c r="J2891" s="21" t="s">
        <v>1316</v>
      </c>
      <c r="K2891" s="17" t="s">
        <v>1633</v>
      </c>
      <c r="L2891" s="235" t="s">
        <v>3905</v>
      </c>
      <c r="M2891" s="140" t="s">
        <v>383</v>
      </c>
      <c r="N2891" s="362" t="s">
        <v>6086</v>
      </c>
      <c r="O2891" s="3" t="s">
        <v>1368</v>
      </c>
      <c r="P2891" s="7" t="s">
        <v>1340</v>
      </c>
      <c r="Q2891" s="3" t="s">
        <v>1188</v>
      </c>
      <c r="R2891" s="211">
        <v>1</v>
      </c>
      <c r="S2891" s="102">
        <v>168750</v>
      </c>
      <c r="T2891" s="83">
        <v>0</v>
      </c>
      <c r="U2891" s="83">
        <f t="shared" si="641"/>
        <v>0</v>
      </c>
      <c r="V2891" s="9" t="s">
        <v>1327</v>
      </c>
      <c r="W2891" s="152" t="s">
        <v>1396</v>
      </c>
      <c r="X2891" s="243" t="s">
        <v>9049</v>
      </c>
    </row>
    <row r="2892" spans="1:24" s="225" customFormat="1" ht="102">
      <c r="A2892" s="9" t="s">
        <v>12595</v>
      </c>
      <c r="B2892" s="3" t="s">
        <v>1318</v>
      </c>
      <c r="C2892" s="192" t="s">
        <v>4265</v>
      </c>
      <c r="D2892" s="190" t="s">
        <v>4266</v>
      </c>
      <c r="E2892" s="211" t="s">
        <v>5453</v>
      </c>
      <c r="F2892" s="243"/>
      <c r="G2892" s="161" t="s">
        <v>385</v>
      </c>
      <c r="H2892" s="241">
        <v>0</v>
      </c>
      <c r="I2892" s="34">
        <v>470000000</v>
      </c>
      <c r="J2892" s="21" t="s">
        <v>1316</v>
      </c>
      <c r="K2892" s="17" t="s">
        <v>1633</v>
      </c>
      <c r="L2892" s="235" t="s">
        <v>3905</v>
      </c>
      <c r="M2892" s="140" t="s">
        <v>383</v>
      </c>
      <c r="N2892" s="362" t="s">
        <v>6086</v>
      </c>
      <c r="O2892" s="3" t="s">
        <v>1368</v>
      </c>
      <c r="P2892" s="7" t="s">
        <v>1340</v>
      </c>
      <c r="Q2892" s="3" t="s">
        <v>1188</v>
      </c>
      <c r="R2892" s="211">
        <v>1</v>
      </c>
      <c r="S2892" s="102">
        <v>81585</v>
      </c>
      <c r="T2892" s="253">
        <f t="shared" ref="T2892" si="649">R2892*S2892</f>
        <v>81585</v>
      </c>
      <c r="U2892" s="83">
        <f t="shared" ref="U2892" si="650">T2892*1.12</f>
        <v>91375.200000000012</v>
      </c>
      <c r="V2892" s="9" t="s">
        <v>1327</v>
      </c>
      <c r="W2892" s="152" t="s">
        <v>1396</v>
      </c>
      <c r="X2892" s="243"/>
    </row>
    <row r="2893" spans="1:24" s="225" customFormat="1" ht="102">
      <c r="A2893" s="9" t="s">
        <v>8242</v>
      </c>
      <c r="B2893" s="3" t="s">
        <v>1318</v>
      </c>
      <c r="C2893" s="192" t="s">
        <v>5454</v>
      </c>
      <c r="D2893" s="203" t="s">
        <v>5455</v>
      </c>
      <c r="E2893" s="212" t="s">
        <v>5456</v>
      </c>
      <c r="F2893" s="243"/>
      <c r="G2893" s="161" t="s">
        <v>385</v>
      </c>
      <c r="H2893" s="241">
        <v>0</v>
      </c>
      <c r="I2893" s="34">
        <v>470000000</v>
      </c>
      <c r="J2893" s="21" t="s">
        <v>1316</v>
      </c>
      <c r="K2893" s="17" t="s">
        <v>1633</v>
      </c>
      <c r="L2893" s="235" t="s">
        <v>3905</v>
      </c>
      <c r="M2893" s="140" t="s">
        <v>383</v>
      </c>
      <c r="N2893" s="362" t="s">
        <v>6086</v>
      </c>
      <c r="O2893" s="3" t="s">
        <v>1368</v>
      </c>
      <c r="P2893" s="7" t="s">
        <v>1340</v>
      </c>
      <c r="Q2893" s="3" t="s">
        <v>1188</v>
      </c>
      <c r="R2893" s="211">
        <v>1</v>
      </c>
      <c r="S2893" s="102">
        <v>142857.14000000001</v>
      </c>
      <c r="T2893" s="83">
        <v>0</v>
      </c>
      <c r="U2893" s="83">
        <f t="shared" si="641"/>
        <v>0</v>
      </c>
      <c r="V2893" s="9" t="s">
        <v>1327</v>
      </c>
      <c r="W2893" s="152" t="s">
        <v>1396</v>
      </c>
      <c r="X2893" s="243" t="s">
        <v>9049</v>
      </c>
    </row>
    <row r="2894" spans="1:24" s="225" customFormat="1" ht="102">
      <c r="A2894" s="9" t="s">
        <v>12596</v>
      </c>
      <c r="B2894" s="3" t="s">
        <v>1318</v>
      </c>
      <c r="C2894" s="192" t="s">
        <v>5454</v>
      </c>
      <c r="D2894" s="203" t="s">
        <v>5455</v>
      </c>
      <c r="E2894" s="212" t="s">
        <v>5456</v>
      </c>
      <c r="F2894" s="243"/>
      <c r="G2894" s="161" t="s">
        <v>385</v>
      </c>
      <c r="H2894" s="241">
        <v>0</v>
      </c>
      <c r="I2894" s="34">
        <v>470000000</v>
      </c>
      <c r="J2894" s="21" t="s">
        <v>1316</v>
      </c>
      <c r="K2894" s="17" t="s">
        <v>1633</v>
      </c>
      <c r="L2894" s="235" t="s">
        <v>3905</v>
      </c>
      <c r="M2894" s="140" t="s">
        <v>383</v>
      </c>
      <c r="N2894" s="362" t="s">
        <v>6086</v>
      </c>
      <c r="O2894" s="3" t="s">
        <v>1368</v>
      </c>
      <c r="P2894" s="7" t="s">
        <v>1340</v>
      </c>
      <c r="Q2894" s="3" t="s">
        <v>1188</v>
      </c>
      <c r="R2894" s="211">
        <v>1</v>
      </c>
      <c r="S2894" s="102">
        <v>72135</v>
      </c>
      <c r="T2894" s="253">
        <f t="shared" ref="T2894" si="651">R2894*S2894</f>
        <v>72135</v>
      </c>
      <c r="U2894" s="83">
        <f t="shared" ref="U2894" si="652">T2894*1.12</f>
        <v>80791.200000000012</v>
      </c>
      <c r="V2894" s="9" t="s">
        <v>1327</v>
      </c>
      <c r="W2894" s="152" t="s">
        <v>1396</v>
      </c>
      <c r="X2894" s="243"/>
    </row>
    <row r="2895" spans="1:24" s="225" customFormat="1" ht="102">
      <c r="A2895" s="9" t="s">
        <v>8243</v>
      </c>
      <c r="B2895" s="3" t="s">
        <v>1318</v>
      </c>
      <c r="C2895" s="192" t="s">
        <v>5094</v>
      </c>
      <c r="D2895" s="203" t="s">
        <v>5095</v>
      </c>
      <c r="E2895" s="212" t="s">
        <v>5457</v>
      </c>
      <c r="F2895" s="243"/>
      <c r="G2895" s="161" t="s">
        <v>385</v>
      </c>
      <c r="H2895" s="241">
        <v>0</v>
      </c>
      <c r="I2895" s="34">
        <v>470000000</v>
      </c>
      <c r="J2895" s="21" t="s">
        <v>1316</v>
      </c>
      <c r="K2895" s="17" t="s">
        <v>1633</v>
      </c>
      <c r="L2895" s="235" t="s">
        <v>3905</v>
      </c>
      <c r="M2895" s="140" t="s">
        <v>383</v>
      </c>
      <c r="N2895" s="362" t="s">
        <v>6086</v>
      </c>
      <c r="O2895" s="3" t="s">
        <v>1368</v>
      </c>
      <c r="P2895" s="7" t="s">
        <v>1340</v>
      </c>
      <c r="Q2895" s="3" t="s">
        <v>1188</v>
      </c>
      <c r="R2895" s="211">
        <v>1</v>
      </c>
      <c r="S2895" s="102">
        <v>214285.71</v>
      </c>
      <c r="T2895" s="83">
        <v>0</v>
      </c>
      <c r="U2895" s="83">
        <f t="shared" si="641"/>
        <v>0</v>
      </c>
      <c r="V2895" s="9" t="s">
        <v>1327</v>
      </c>
      <c r="W2895" s="152" t="s">
        <v>1396</v>
      </c>
      <c r="X2895" s="243" t="s">
        <v>9049</v>
      </c>
    </row>
    <row r="2896" spans="1:24" s="225" customFormat="1" ht="102">
      <c r="A2896" s="9" t="s">
        <v>12597</v>
      </c>
      <c r="B2896" s="3" t="s">
        <v>1318</v>
      </c>
      <c r="C2896" s="192" t="s">
        <v>5094</v>
      </c>
      <c r="D2896" s="203" t="s">
        <v>5095</v>
      </c>
      <c r="E2896" s="212" t="s">
        <v>5457</v>
      </c>
      <c r="F2896" s="243"/>
      <c r="G2896" s="161" t="s">
        <v>385</v>
      </c>
      <c r="H2896" s="241">
        <v>0</v>
      </c>
      <c r="I2896" s="34">
        <v>470000000</v>
      </c>
      <c r="J2896" s="21" t="s">
        <v>1316</v>
      </c>
      <c r="K2896" s="17" t="s">
        <v>1633</v>
      </c>
      <c r="L2896" s="235" t="s">
        <v>3905</v>
      </c>
      <c r="M2896" s="140" t="s">
        <v>383</v>
      </c>
      <c r="N2896" s="362" t="s">
        <v>6086</v>
      </c>
      <c r="O2896" s="3" t="s">
        <v>1368</v>
      </c>
      <c r="P2896" s="7" t="s">
        <v>1340</v>
      </c>
      <c r="Q2896" s="3" t="s">
        <v>1188</v>
      </c>
      <c r="R2896" s="211">
        <v>1</v>
      </c>
      <c r="S2896" s="102">
        <v>145530</v>
      </c>
      <c r="T2896" s="253">
        <f t="shared" ref="T2896" si="653">R2896*S2896</f>
        <v>145530</v>
      </c>
      <c r="U2896" s="83">
        <f t="shared" ref="U2896" si="654">T2896*1.12</f>
        <v>162993.60000000001</v>
      </c>
      <c r="V2896" s="9" t="s">
        <v>1327</v>
      </c>
      <c r="W2896" s="152" t="s">
        <v>1396</v>
      </c>
      <c r="X2896" s="243"/>
    </row>
    <row r="2897" spans="1:24" s="225" customFormat="1" ht="102">
      <c r="A2897" s="9" t="s">
        <v>8244</v>
      </c>
      <c r="B2897" s="3" t="s">
        <v>1318</v>
      </c>
      <c r="C2897" s="192" t="s">
        <v>5458</v>
      </c>
      <c r="D2897" s="203" t="s">
        <v>5065</v>
      </c>
      <c r="E2897" s="212" t="s">
        <v>5459</v>
      </c>
      <c r="F2897" s="243"/>
      <c r="G2897" s="161" t="s">
        <v>385</v>
      </c>
      <c r="H2897" s="241">
        <v>0</v>
      </c>
      <c r="I2897" s="34">
        <v>470000000</v>
      </c>
      <c r="J2897" s="21" t="s">
        <v>1316</v>
      </c>
      <c r="K2897" s="17" t="s">
        <v>1633</v>
      </c>
      <c r="L2897" s="235" t="s">
        <v>3905</v>
      </c>
      <c r="M2897" s="140" t="s">
        <v>383</v>
      </c>
      <c r="N2897" s="362" t="s">
        <v>6086</v>
      </c>
      <c r="O2897" s="3" t="s">
        <v>1368</v>
      </c>
      <c r="P2897" s="7" t="s">
        <v>1340</v>
      </c>
      <c r="Q2897" s="3" t="s">
        <v>1188</v>
      </c>
      <c r="R2897" s="211">
        <v>1</v>
      </c>
      <c r="S2897" s="102">
        <v>348214.29</v>
      </c>
      <c r="T2897" s="83">
        <v>0</v>
      </c>
      <c r="U2897" s="83">
        <f t="shared" si="641"/>
        <v>0</v>
      </c>
      <c r="V2897" s="9" t="s">
        <v>1327</v>
      </c>
      <c r="W2897" s="152" t="s">
        <v>1396</v>
      </c>
      <c r="X2897" s="243" t="s">
        <v>9049</v>
      </c>
    </row>
    <row r="2898" spans="1:24" s="225" customFormat="1" ht="102">
      <c r="A2898" s="9" t="s">
        <v>12598</v>
      </c>
      <c r="B2898" s="3" t="s">
        <v>1318</v>
      </c>
      <c r="C2898" s="192" t="s">
        <v>5458</v>
      </c>
      <c r="D2898" s="203" t="s">
        <v>5065</v>
      </c>
      <c r="E2898" s="212" t="s">
        <v>5459</v>
      </c>
      <c r="F2898" s="243"/>
      <c r="G2898" s="161" t="s">
        <v>385</v>
      </c>
      <c r="H2898" s="241">
        <v>0</v>
      </c>
      <c r="I2898" s="34">
        <v>470000000</v>
      </c>
      <c r="J2898" s="21" t="s">
        <v>1316</v>
      </c>
      <c r="K2898" s="17" t="s">
        <v>1633</v>
      </c>
      <c r="L2898" s="235" t="s">
        <v>3905</v>
      </c>
      <c r="M2898" s="140" t="s">
        <v>383</v>
      </c>
      <c r="N2898" s="362" t="s">
        <v>6086</v>
      </c>
      <c r="O2898" s="3" t="s">
        <v>1368</v>
      </c>
      <c r="P2898" s="7" t="s">
        <v>1340</v>
      </c>
      <c r="Q2898" s="3" t="s">
        <v>1188</v>
      </c>
      <c r="R2898" s="211">
        <v>1</v>
      </c>
      <c r="S2898" s="102">
        <v>118440</v>
      </c>
      <c r="T2898" s="253">
        <f t="shared" ref="T2898" si="655">R2898*S2898</f>
        <v>118440</v>
      </c>
      <c r="U2898" s="83">
        <f t="shared" ref="U2898" si="656">T2898*1.12</f>
        <v>132652.80000000002</v>
      </c>
      <c r="V2898" s="9" t="s">
        <v>1327</v>
      </c>
      <c r="W2898" s="152" t="s">
        <v>1396</v>
      </c>
      <c r="X2898" s="243"/>
    </row>
    <row r="2899" spans="1:24" s="225" customFormat="1" ht="102">
      <c r="A2899" s="9" t="s">
        <v>8245</v>
      </c>
      <c r="B2899" s="3" t="s">
        <v>1318</v>
      </c>
      <c r="C2899" s="192" t="s">
        <v>5458</v>
      </c>
      <c r="D2899" s="203" t="s">
        <v>5224</v>
      </c>
      <c r="E2899" s="212" t="s">
        <v>5460</v>
      </c>
      <c r="F2899" s="243"/>
      <c r="G2899" s="161" t="s">
        <v>385</v>
      </c>
      <c r="H2899" s="241">
        <v>0</v>
      </c>
      <c r="I2899" s="34">
        <v>470000000</v>
      </c>
      <c r="J2899" s="21" t="s">
        <v>1316</v>
      </c>
      <c r="K2899" s="17" t="s">
        <v>1633</v>
      </c>
      <c r="L2899" s="235" t="s">
        <v>3905</v>
      </c>
      <c r="M2899" s="140" t="s">
        <v>383</v>
      </c>
      <c r="N2899" s="362" t="s">
        <v>6086</v>
      </c>
      <c r="O2899" s="3" t="s">
        <v>1368</v>
      </c>
      <c r="P2899" s="7" t="s">
        <v>1340</v>
      </c>
      <c r="Q2899" s="3" t="s">
        <v>1188</v>
      </c>
      <c r="R2899" s="211">
        <v>1</v>
      </c>
      <c r="S2899" s="102">
        <v>348214.29</v>
      </c>
      <c r="T2899" s="83">
        <v>0</v>
      </c>
      <c r="U2899" s="83">
        <f t="shared" si="641"/>
        <v>0</v>
      </c>
      <c r="V2899" s="9" t="s">
        <v>1327</v>
      </c>
      <c r="W2899" s="152" t="s">
        <v>1396</v>
      </c>
      <c r="X2899" s="243" t="s">
        <v>9049</v>
      </c>
    </row>
    <row r="2900" spans="1:24" s="225" customFormat="1" ht="102">
      <c r="A2900" s="9" t="s">
        <v>12599</v>
      </c>
      <c r="B2900" s="3" t="s">
        <v>1318</v>
      </c>
      <c r="C2900" s="192" t="s">
        <v>5458</v>
      </c>
      <c r="D2900" s="203" t="s">
        <v>5224</v>
      </c>
      <c r="E2900" s="212" t="s">
        <v>5460</v>
      </c>
      <c r="F2900" s="243"/>
      <c r="G2900" s="161" t="s">
        <v>385</v>
      </c>
      <c r="H2900" s="241">
        <v>0</v>
      </c>
      <c r="I2900" s="34">
        <v>470000000</v>
      </c>
      <c r="J2900" s="21" t="s">
        <v>1316</v>
      </c>
      <c r="K2900" s="17" t="s">
        <v>1633</v>
      </c>
      <c r="L2900" s="235" t="s">
        <v>3905</v>
      </c>
      <c r="M2900" s="140" t="s">
        <v>383</v>
      </c>
      <c r="N2900" s="362" t="s">
        <v>6086</v>
      </c>
      <c r="O2900" s="3" t="s">
        <v>1368</v>
      </c>
      <c r="P2900" s="7" t="s">
        <v>1340</v>
      </c>
      <c r="Q2900" s="3" t="s">
        <v>1188</v>
      </c>
      <c r="R2900" s="211">
        <v>1</v>
      </c>
      <c r="S2900" s="102">
        <v>115290</v>
      </c>
      <c r="T2900" s="253">
        <f t="shared" ref="T2900" si="657">R2900*S2900</f>
        <v>115290</v>
      </c>
      <c r="U2900" s="83">
        <f t="shared" ref="U2900" si="658">T2900*1.12</f>
        <v>129124.80000000002</v>
      </c>
      <c r="V2900" s="9" t="s">
        <v>1327</v>
      </c>
      <c r="W2900" s="152" t="s">
        <v>1396</v>
      </c>
      <c r="X2900" s="243"/>
    </row>
    <row r="2901" spans="1:24" s="225" customFormat="1" ht="102">
      <c r="A2901" s="9" t="s">
        <v>8246</v>
      </c>
      <c r="B2901" s="3" t="s">
        <v>1318</v>
      </c>
      <c r="C2901" s="192" t="s">
        <v>5461</v>
      </c>
      <c r="D2901" s="203" t="s">
        <v>5462</v>
      </c>
      <c r="E2901" s="211" t="s">
        <v>5463</v>
      </c>
      <c r="F2901" s="243"/>
      <c r="G2901" s="161" t="s">
        <v>385</v>
      </c>
      <c r="H2901" s="241">
        <v>0</v>
      </c>
      <c r="I2901" s="34">
        <v>470000000</v>
      </c>
      <c r="J2901" s="21" t="s">
        <v>1316</v>
      </c>
      <c r="K2901" s="17" t="s">
        <v>1633</v>
      </c>
      <c r="L2901" s="235" t="s">
        <v>3905</v>
      </c>
      <c r="M2901" s="140" t="s">
        <v>383</v>
      </c>
      <c r="N2901" s="362" t="s">
        <v>6086</v>
      </c>
      <c r="O2901" s="3" t="s">
        <v>1368</v>
      </c>
      <c r="P2901" s="7" t="s">
        <v>1340</v>
      </c>
      <c r="Q2901" s="3" t="s">
        <v>1188</v>
      </c>
      <c r="R2901" s="211">
        <v>1</v>
      </c>
      <c r="S2901" s="102">
        <v>390352.86</v>
      </c>
      <c r="T2901" s="83">
        <v>0</v>
      </c>
      <c r="U2901" s="83">
        <f t="shared" si="641"/>
        <v>0</v>
      </c>
      <c r="V2901" s="9" t="s">
        <v>1327</v>
      </c>
      <c r="W2901" s="152" t="s">
        <v>1396</v>
      </c>
      <c r="X2901" s="243" t="s">
        <v>9049</v>
      </c>
    </row>
    <row r="2902" spans="1:24" s="225" customFormat="1" ht="102">
      <c r="A2902" s="9" t="s">
        <v>12600</v>
      </c>
      <c r="B2902" s="3" t="s">
        <v>1318</v>
      </c>
      <c r="C2902" s="192" t="s">
        <v>5461</v>
      </c>
      <c r="D2902" s="203" t="s">
        <v>5462</v>
      </c>
      <c r="E2902" s="211" t="s">
        <v>5463</v>
      </c>
      <c r="F2902" s="243"/>
      <c r="G2902" s="161" t="s">
        <v>385</v>
      </c>
      <c r="H2902" s="241">
        <v>0</v>
      </c>
      <c r="I2902" s="34">
        <v>470000000</v>
      </c>
      <c r="J2902" s="21" t="s">
        <v>1316</v>
      </c>
      <c r="K2902" s="17" t="s">
        <v>1633</v>
      </c>
      <c r="L2902" s="235" t="s">
        <v>3905</v>
      </c>
      <c r="M2902" s="140" t="s">
        <v>383</v>
      </c>
      <c r="N2902" s="362" t="s">
        <v>6086</v>
      </c>
      <c r="O2902" s="3" t="s">
        <v>1368</v>
      </c>
      <c r="P2902" s="7" t="s">
        <v>1340</v>
      </c>
      <c r="Q2902" s="3" t="s">
        <v>1188</v>
      </c>
      <c r="R2902" s="211">
        <v>1</v>
      </c>
      <c r="S2902" s="102">
        <v>182070</v>
      </c>
      <c r="T2902" s="253">
        <f t="shared" ref="T2902" si="659">R2902*S2902</f>
        <v>182070</v>
      </c>
      <c r="U2902" s="83">
        <f t="shared" ref="U2902" si="660">T2902*1.12</f>
        <v>203918.40000000002</v>
      </c>
      <c r="V2902" s="9" t="s">
        <v>1327</v>
      </c>
      <c r="W2902" s="152" t="s">
        <v>1396</v>
      </c>
      <c r="X2902" s="243"/>
    </row>
    <row r="2903" spans="1:24" s="225" customFormat="1" ht="102">
      <c r="A2903" s="9" t="s">
        <v>8247</v>
      </c>
      <c r="B2903" s="3" t="s">
        <v>1318</v>
      </c>
      <c r="C2903" s="192" t="s">
        <v>5461</v>
      </c>
      <c r="D2903" s="203" t="s">
        <v>5462</v>
      </c>
      <c r="E2903" s="211" t="s">
        <v>5464</v>
      </c>
      <c r="F2903" s="243"/>
      <c r="G2903" s="161" t="s">
        <v>385</v>
      </c>
      <c r="H2903" s="241">
        <v>0</v>
      </c>
      <c r="I2903" s="34">
        <v>470000000</v>
      </c>
      <c r="J2903" s="21" t="s">
        <v>1316</v>
      </c>
      <c r="K2903" s="17" t="s">
        <v>1633</v>
      </c>
      <c r="L2903" s="235" t="s">
        <v>3905</v>
      </c>
      <c r="M2903" s="140" t="s">
        <v>383</v>
      </c>
      <c r="N2903" s="362" t="s">
        <v>6086</v>
      </c>
      <c r="O2903" s="3" t="s">
        <v>1368</v>
      </c>
      <c r="P2903" s="7" t="s">
        <v>1340</v>
      </c>
      <c r="Q2903" s="3" t="s">
        <v>1188</v>
      </c>
      <c r="R2903" s="211">
        <v>1</v>
      </c>
      <c r="S2903" s="102">
        <v>390352.86</v>
      </c>
      <c r="T2903" s="83">
        <v>0</v>
      </c>
      <c r="U2903" s="83">
        <f t="shared" si="641"/>
        <v>0</v>
      </c>
      <c r="V2903" s="9" t="s">
        <v>1327</v>
      </c>
      <c r="W2903" s="152" t="s">
        <v>1396</v>
      </c>
      <c r="X2903" s="243" t="s">
        <v>9049</v>
      </c>
    </row>
    <row r="2904" spans="1:24" s="225" customFormat="1" ht="102">
      <c r="A2904" s="9" t="s">
        <v>12601</v>
      </c>
      <c r="B2904" s="3" t="s">
        <v>1318</v>
      </c>
      <c r="C2904" s="192" t="s">
        <v>5461</v>
      </c>
      <c r="D2904" s="203" t="s">
        <v>5462</v>
      </c>
      <c r="E2904" s="211" t="s">
        <v>5464</v>
      </c>
      <c r="F2904" s="243"/>
      <c r="G2904" s="161" t="s">
        <v>385</v>
      </c>
      <c r="H2904" s="241">
        <v>0</v>
      </c>
      <c r="I2904" s="34">
        <v>470000000</v>
      </c>
      <c r="J2904" s="21" t="s">
        <v>1316</v>
      </c>
      <c r="K2904" s="17" t="s">
        <v>1633</v>
      </c>
      <c r="L2904" s="235" t="s">
        <v>3905</v>
      </c>
      <c r="M2904" s="140" t="s">
        <v>383</v>
      </c>
      <c r="N2904" s="362" t="s">
        <v>6086</v>
      </c>
      <c r="O2904" s="3" t="s">
        <v>1368</v>
      </c>
      <c r="P2904" s="7" t="s">
        <v>1340</v>
      </c>
      <c r="Q2904" s="3" t="s">
        <v>1188</v>
      </c>
      <c r="R2904" s="211">
        <v>1</v>
      </c>
      <c r="S2904" s="102">
        <v>182070</v>
      </c>
      <c r="T2904" s="253">
        <f t="shared" ref="T2904" si="661">R2904*S2904</f>
        <v>182070</v>
      </c>
      <c r="U2904" s="83">
        <f t="shared" ref="U2904" si="662">T2904*1.12</f>
        <v>203918.40000000002</v>
      </c>
      <c r="V2904" s="9" t="s">
        <v>1327</v>
      </c>
      <c r="W2904" s="152" t="s">
        <v>1396</v>
      </c>
      <c r="X2904" s="243"/>
    </row>
    <row r="2905" spans="1:24" s="225" customFormat="1" ht="102">
      <c r="A2905" s="9" t="s">
        <v>8248</v>
      </c>
      <c r="B2905" s="3" t="s">
        <v>1318</v>
      </c>
      <c r="C2905" s="192" t="s">
        <v>5458</v>
      </c>
      <c r="D2905" s="203" t="s">
        <v>5065</v>
      </c>
      <c r="E2905" s="212" t="s">
        <v>5465</v>
      </c>
      <c r="F2905" s="243"/>
      <c r="G2905" s="161" t="s">
        <v>385</v>
      </c>
      <c r="H2905" s="241">
        <v>0</v>
      </c>
      <c r="I2905" s="34">
        <v>470000000</v>
      </c>
      <c r="J2905" s="21" t="s">
        <v>1316</v>
      </c>
      <c r="K2905" s="17" t="s">
        <v>1633</v>
      </c>
      <c r="L2905" s="235" t="s">
        <v>3905</v>
      </c>
      <c r="M2905" s="140" t="s">
        <v>383</v>
      </c>
      <c r="N2905" s="362" t="s">
        <v>6086</v>
      </c>
      <c r="O2905" s="3" t="s">
        <v>1368</v>
      </c>
      <c r="P2905" s="7" t="s">
        <v>1340</v>
      </c>
      <c r="Q2905" s="3" t="s">
        <v>1188</v>
      </c>
      <c r="R2905" s="211">
        <v>1</v>
      </c>
      <c r="S2905" s="102">
        <v>388392.86</v>
      </c>
      <c r="T2905" s="83">
        <v>0</v>
      </c>
      <c r="U2905" s="83">
        <f t="shared" si="641"/>
        <v>0</v>
      </c>
      <c r="V2905" s="9" t="s">
        <v>1327</v>
      </c>
      <c r="W2905" s="152" t="s">
        <v>1396</v>
      </c>
      <c r="X2905" s="243" t="s">
        <v>9049</v>
      </c>
    </row>
    <row r="2906" spans="1:24" s="225" customFormat="1" ht="102">
      <c r="A2906" s="9" t="s">
        <v>12602</v>
      </c>
      <c r="B2906" s="3" t="s">
        <v>1318</v>
      </c>
      <c r="C2906" s="192" t="s">
        <v>5458</v>
      </c>
      <c r="D2906" s="203" t="s">
        <v>5065</v>
      </c>
      <c r="E2906" s="212" t="s">
        <v>5465</v>
      </c>
      <c r="F2906" s="243"/>
      <c r="G2906" s="161" t="s">
        <v>385</v>
      </c>
      <c r="H2906" s="241">
        <v>0</v>
      </c>
      <c r="I2906" s="34">
        <v>470000000</v>
      </c>
      <c r="J2906" s="21" t="s">
        <v>1316</v>
      </c>
      <c r="K2906" s="17" t="s">
        <v>1633</v>
      </c>
      <c r="L2906" s="235" t="s">
        <v>3905</v>
      </c>
      <c r="M2906" s="140" t="s">
        <v>383</v>
      </c>
      <c r="N2906" s="362" t="s">
        <v>6086</v>
      </c>
      <c r="O2906" s="3" t="s">
        <v>1368</v>
      </c>
      <c r="P2906" s="7" t="s">
        <v>1340</v>
      </c>
      <c r="Q2906" s="3" t="s">
        <v>1188</v>
      </c>
      <c r="R2906" s="211">
        <v>1</v>
      </c>
      <c r="S2906" s="102">
        <v>146160</v>
      </c>
      <c r="T2906" s="253">
        <f t="shared" ref="T2906" si="663">R2906*S2906</f>
        <v>146160</v>
      </c>
      <c r="U2906" s="83">
        <f t="shared" ref="U2906" si="664">T2906*1.12</f>
        <v>163699.20000000001</v>
      </c>
      <c r="V2906" s="9" t="s">
        <v>1327</v>
      </c>
      <c r="W2906" s="152" t="s">
        <v>1396</v>
      </c>
      <c r="X2906" s="243"/>
    </row>
    <row r="2907" spans="1:24" s="225" customFormat="1" ht="102">
      <c r="A2907" s="9" t="s">
        <v>8249</v>
      </c>
      <c r="B2907" s="3" t="s">
        <v>1318</v>
      </c>
      <c r="C2907" s="192" t="s">
        <v>4234</v>
      </c>
      <c r="D2907" s="201" t="s">
        <v>5466</v>
      </c>
      <c r="E2907" s="212" t="s">
        <v>8892</v>
      </c>
      <c r="F2907" s="243"/>
      <c r="G2907" s="161" t="s">
        <v>385</v>
      </c>
      <c r="H2907" s="241">
        <v>0</v>
      </c>
      <c r="I2907" s="34">
        <v>470000000</v>
      </c>
      <c r="J2907" s="21" t="s">
        <v>1316</v>
      </c>
      <c r="K2907" s="17" t="s">
        <v>1633</v>
      </c>
      <c r="L2907" s="235" t="s">
        <v>3905</v>
      </c>
      <c r="M2907" s="140" t="s">
        <v>383</v>
      </c>
      <c r="N2907" s="362" t="s">
        <v>6086</v>
      </c>
      <c r="O2907" s="3" t="s">
        <v>1368</v>
      </c>
      <c r="P2907" s="7" t="s">
        <v>1340</v>
      </c>
      <c r="Q2907" s="3" t="s">
        <v>1188</v>
      </c>
      <c r="R2907" s="211">
        <v>1</v>
      </c>
      <c r="S2907" s="102">
        <v>2402679</v>
      </c>
      <c r="T2907" s="83">
        <v>0</v>
      </c>
      <c r="U2907" s="83">
        <f t="shared" si="641"/>
        <v>0</v>
      </c>
      <c r="V2907" s="9" t="s">
        <v>1327</v>
      </c>
      <c r="W2907" s="152" t="s">
        <v>1396</v>
      </c>
      <c r="X2907" s="243" t="s">
        <v>9049</v>
      </c>
    </row>
    <row r="2908" spans="1:24" s="225" customFormat="1" ht="102">
      <c r="A2908" s="9" t="s">
        <v>12603</v>
      </c>
      <c r="B2908" s="3" t="s">
        <v>1318</v>
      </c>
      <c r="C2908" s="192" t="s">
        <v>4234</v>
      </c>
      <c r="D2908" s="201" t="s">
        <v>5466</v>
      </c>
      <c r="E2908" s="212" t="s">
        <v>8892</v>
      </c>
      <c r="F2908" s="243"/>
      <c r="G2908" s="161" t="s">
        <v>385</v>
      </c>
      <c r="H2908" s="241">
        <v>0</v>
      </c>
      <c r="I2908" s="34">
        <v>470000000</v>
      </c>
      <c r="J2908" s="21" t="s">
        <v>1316</v>
      </c>
      <c r="K2908" s="17" t="s">
        <v>1633</v>
      </c>
      <c r="L2908" s="235" t="s">
        <v>3905</v>
      </c>
      <c r="M2908" s="140" t="s">
        <v>383</v>
      </c>
      <c r="N2908" s="362" t="s">
        <v>6086</v>
      </c>
      <c r="O2908" s="3" t="s">
        <v>1368</v>
      </c>
      <c r="P2908" s="7" t="s">
        <v>1340</v>
      </c>
      <c r="Q2908" s="3" t="s">
        <v>1188</v>
      </c>
      <c r="R2908" s="211">
        <v>1</v>
      </c>
      <c r="S2908" s="102">
        <v>1228500</v>
      </c>
      <c r="T2908" s="253">
        <f t="shared" ref="T2908" si="665">R2908*S2908</f>
        <v>1228500</v>
      </c>
      <c r="U2908" s="83">
        <f t="shared" ref="U2908" si="666">T2908*1.12</f>
        <v>1375920.0000000002</v>
      </c>
      <c r="V2908" s="9" t="s">
        <v>1327</v>
      </c>
      <c r="W2908" s="152" t="s">
        <v>1396</v>
      </c>
      <c r="X2908" s="243"/>
    </row>
    <row r="2909" spans="1:24" s="225" customFormat="1" ht="102">
      <c r="A2909" s="9" t="s">
        <v>8250</v>
      </c>
      <c r="B2909" s="3" t="s">
        <v>1318</v>
      </c>
      <c r="C2909" s="192" t="s">
        <v>4234</v>
      </c>
      <c r="D2909" s="201" t="s">
        <v>4920</v>
      </c>
      <c r="E2909" s="212" t="s">
        <v>8893</v>
      </c>
      <c r="F2909" s="243"/>
      <c r="G2909" s="161" t="s">
        <v>385</v>
      </c>
      <c r="H2909" s="241">
        <v>0</v>
      </c>
      <c r="I2909" s="34">
        <v>470000000</v>
      </c>
      <c r="J2909" s="21" t="s">
        <v>1316</v>
      </c>
      <c r="K2909" s="17" t="s">
        <v>1633</v>
      </c>
      <c r="L2909" s="235" t="s">
        <v>3905</v>
      </c>
      <c r="M2909" s="140" t="s">
        <v>383</v>
      </c>
      <c r="N2909" s="362" t="s">
        <v>6086</v>
      </c>
      <c r="O2909" s="3" t="s">
        <v>1368</v>
      </c>
      <c r="P2909" s="7" t="s">
        <v>1340</v>
      </c>
      <c r="Q2909" s="3" t="s">
        <v>1188</v>
      </c>
      <c r="R2909" s="211">
        <v>1</v>
      </c>
      <c r="S2909" s="102">
        <v>2741518</v>
      </c>
      <c r="T2909" s="83">
        <v>0</v>
      </c>
      <c r="U2909" s="83">
        <f t="shared" si="641"/>
        <v>0</v>
      </c>
      <c r="V2909" s="9" t="s">
        <v>1327</v>
      </c>
      <c r="W2909" s="152" t="s">
        <v>1396</v>
      </c>
      <c r="X2909" s="243" t="s">
        <v>9049</v>
      </c>
    </row>
    <row r="2910" spans="1:24" s="225" customFormat="1" ht="102">
      <c r="A2910" s="9" t="s">
        <v>12604</v>
      </c>
      <c r="B2910" s="3" t="s">
        <v>1318</v>
      </c>
      <c r="C2910" s="192" t="s">
        <v>4234</v>
      </c>
      <c r="D2910" s="201" t="s">
        <v>4920</v>
      </c>
      <c r="E2910" s="212" t="s">
        <v>8893</v>
      </c>
      <c r="F2910" s="243"/>
      <c r="G2910" s="161" t="s">
        <v>385</v>
      </c>
      <c r="H2910" s="241">
        <v>0</v>
      </c>
      <c r="I2910" s="34">
        <v>470000000</v>
      </c>
      <c r="J2910" s="21" t="s">
        <v>1316</v>
      </c>
      <c r="K2910" s="17" t="s">
        <v>1633</v>
      </c>
      <c r="L2910" s="235" t="s">
        <v>3905</v>
      </c>
      <c r="M2910" s="140" t="s">
        <v>383</v>
      </c>
      <c r="N2910" s="362" t="s">
        <v>6086</v>
      </c>
      <c r="O2910" s="3" t="s">
        <v>1368</v>
      </c>
      <c r="P2910" s="7" t="s">
        <v>1340</v>
      </c>
      <c r="Q2910" s="3" t="s">
        <v>1188</v>
      </c>
      <c r="R2910" s="211">
        <v>1</v>
      </c>
      <c r="S2910" s="102">
        <v>2009700</v>
      </c>
      <c r="T2910" s="253">
        <f t="shared" ref="T2910" si="667">R2910*S2910</f>
        <v>2009700</v>
      </c>
      <c r="U2910" s="83">
        <f t="shared" ref="U2910" si="668">T2910*1.12</f>
        <v>2250864</v>
      </c>
      <c r="V2910" s="9" t="s">
        <v>1327</v>
      </c>
      <c r="W2910" s="152" t="s">
        <v>1396</v>
      </c>
      <c r="X2910" s="243"/>
    </row>
    <row r="2911" spans="1:24" s="225" customFormat="1" ht="102">
      <c r="A2911" s="9" t="s">
        <v>8251</v>
      </c>
      <c r="B2911" s="3" t="s">
        <v>1318</v>
      </c>
      <c r="C2911" s="192" t="s">
        <v>4792</v>
      </c>
      <c r="D2911" s="190" t="s">
        <v>4793</v>
      </c>
      <c r="E2911" s="199" t="s">
        <v>5467</v>
      </c>
      <c r="F2911" s="243"/>
      <c r="G2911" s="161" t="s">
        <v>384</v>
      </c>
      <c r="H2911" s="241">
        <v>0</v>
      </c>
      <c r="I2911" s="34">
        <v>470000000</v>
      </c>
      <c r="J2911" s="21" t="s">
        <v>1316</v>
      </c>
      <c r="K2911" s="17" t="s">
        <v>1633</v>
      </c>
      <c r="L2911" s="235" t="s">
        <v>3905</v>
      </c>
      <c r="M2911" s="140" t="s">
        <v>383</v>
      </c>
      <c r="N2911" s="362" t="s">
        <v>6086</v>
      </c>
      <c r="O2911" s="3" t="s">
        <v>1368</v>
      </c>
      <c r="P2911" s="7" t="s">
        <v>1340</v>
      </c>
      <c r="Q2911" s="3" t="s">
        <v>1188</v>
      </c>
      <c r="R2911" s="211">
        <v>1</v>
      </c>
      <c r="S2911" s="102">
        <v>38000</v>
      </c>
      <c r="T2911" s="253">
        <f t="shared" si="642"/>
        <v>38000</v>
      </c>
      <c r="U2911" s="83">
        <f t="shared" si="641"/>
        <v>42560.000000000007</v>
      </c>
      <c r="V2911" s="9" t="s">
        <v>1327</v>
      </c>
      <c r="W2911" s="152" t="s">
        <v>1396</v>
      </c>
      <c r="X2911" s="243"/>
    </row>
    <row r="2912" spans="1:24" s="225" customFormat="1" ht="102">
      <c r="A2912" s="9" t="s">
        <v>8252</v>
      </c>
      <c r="B2912" s="3" t="s">
        <v>1318</v>
      </c>
      <c r="C2912" s="192" t="s">
        <v>4203</v>
      </c>
      <c r="D2912" s="201" t="s">
        <v>5468</v>
      </c>
      <c r="E2912" s="199" t="s">
        <v>5469</v>
      </c>
      <c r="F2912" s="243"/>
      <c r="G2912" s="161" t="s">
        <v>384</v>
      </c>
      <c r="H2912" s="241">
        <v>0</v>
      </c>
      <c r="I2912" s="34">
        <v>470000000</v>
      </c>
      <c r="J2912" s="21" t="s">
        <v>1316</v>
      </c>
      <c r="K2912" s="17" t="s">
        <v>1633</v>
      </c>
      <c r="L2912" s="235" t="s">
        <v>3905</v>
      </c>
      <c r="M2912" s="140" t="s">
        <v>383</v>
      </c>
      <c r="N2912" s="362" t="s">
        <v>6086</v>
      </c>
      <c r="O2912" s="3" t="s">
        <v>1368</v>
      </c>
      <c r="P2912" s="7" t="s">
        <v>1340</v>
      </c>
      <c r="Q2912" s="3" t="s">
        <v>1188</v>
      </c>
      <c r="R2912" s="211">
        <v>1</v>
      </c>
      <c r="S2912" s="266">
        <v>2152423.4700000002</v>
      </c>
      <c r="T2912" s="253">
        <f t="shared" si="642"/>
        <v>2152423.4700000002</v>
      </c>
      <c r="U2912" s="83">
        <f t="shared" si="641"/>
        <v>2410714.2864000006</v>
      </c>
      <c r="V2912" s="9" t="s">
        <v>1327</v>
      </c>
      <c r="W2912" s="152" t="s">
        <v>1396</v>
      </c>
      <c r="X2912" s="243"/>
    </row>
    <row r="2913" spans="1:24" s="225" customFormat="1" ht="102">
      <c r="A2913" s="9" t="s">
        <v>8253</v>
      </c>
      <c r="B2913" s="3" t="s">
        <v>1318</v>
      </c>
      <c r="C2913" s="194" t="s">
        <v>5470</v>
      </c>
      <c r="D2913" s="189" t="s">
        <v>4099</v>
      </c>
      <c r="E2913" s="199" t="s">
        <v>5471</v>
      </c>
      <c r="F2913" s="243"/>
      <c r="G2913" s="161" t="s">
        <v>385</v>
      </c>
      <c r="H2913" s="241">
        <v>0</v>
      </c>
      <c r="I2913" s="34">
        <v>470000000</v>
      </c>
      <c r="J2913" s="21" t="s">
        <v>1316</v>
      </c>
      <c r="K2913" s="17" t="s">
        <v>1633</v>
      </c>
      <c r="L2913" s="235" t="s">
        <v>3905</v>
      </c>
      <c r="M2913" s="140" t="s">
        <v>383</v>
      </c>
      <c r="N2913" s="362" t="s">
        <v>6086</v>
      </c>
      <c r="O2913" s="3" t="s">
        <v>1368</v>
      </c>
      <c r="P2913" s="7" t="s">
        <v>1340</v>
      </c>
      <c r="Q2913" s="3" t="s">
        <v>1188</v>
      </c>
      <c r="R2913" s="157">
        <v>1</v>
      </c>
      <c r="S2913" s="102">
        <v>3135008.8</v>
      </c>
      <c r="T2913" s="83">
        <v>0</v>
      </c>
      <c r="U2913" s="83">
        <f t="shared" si="641"/>
        <v>0</v>
      </c>
      <c r="V2913" s="9" t="s">
        <v>1327</v>
      </c>
      <c r="W2913" s="152" t="s">
        <v>1396</v>
      </c>
      <c r="X2913" s="243" t="s">
        <v>9049</v>
      </c>
    </row>
    <row r="2914" spans="1:24" s="225" customFormat="1" ht="102">
      <c r="A2914" s="9" t="s">
        <v>12605</v>
      </c>
      <c r="B2914" s="3" t="s">
        <v>1318</v>
      </c>
      <c r="C2914" s="194" t="s">
        <v>5470</v>
      </c>
      <c r="D2914" s="189" t="s">
        <v>4099</v>
      </c>
      <c r="E2914" s="199" t="s">
        <v>5471</v>
      </c>
      <c r="F2914" s="243"/>
      <c r="G2914" s="161" t="s">
        <v>385</v>
      </c>
      <c r="H2914" s="241">
        <v>0</v>
      </c>
      <c r="I2914" s="34">
        <v>470000000</v>
      </c>
      <c r="J2914" s="21" t="s">
        <v>1316</v>
      </c>
      <c r="K2914" s="17" t="s">
        <v>1633</v>
      </c>
      <c r="L2914" s="235" t="s">
        <v>3905</v>
      </c>
      <c r="M2914" s="140" t="s">
        <v>383</v>
      </c>
      <c r="N2914" s="362" t="s">
        <v>6086</v>
      </c>
      <c r="O2914" s="3" t="s">
        <v>1368</v>
      </c>
      <c r="P2914" s="7" t="s">
        <v>1340</v>
      </c>
      <c r="Q2914" s="3" t="s">
        <v>1188</v>
      </c>
      <c r="R2914" s="157">
        <v>1</v>
      </c>
      <c r="S2914" s="102">
        <v>2690000</v>
      </c>
      <c r="T2914" s="253">
        <f t="shared" ref="T2914" si="669">R2914*S2914</f>
        <v>2690000</v>
      </c>
      <c r="U2914" s="83">
        <f t="shared" ref="U2914" si="670">T2914*1.12</f>
        <v>3012800.0000000005</v>
      </c>
      <c r="V2914" s="9" t="s">
        <v>1327</v>
      </c>
      <c r="W2914" s="152" t="s">
        <v>1396</v>
      </c>
      <c r="X2914" s="243"/>
    </row>
    <row r="2915" spans="1:24" s="225" customFormat="1" ht="102">
      <c r="A2915" s="9" t="s">
        <v>8254</v>
      </c>
      <c r="B2915" s="3" t="s">
        <v>1318</v>
      </c>
      <c r="C2915" s="192" t="s">
        <v>3946</v>
      </c>
      <c r="D2915" s="199" t="s">
        <v>4401</v>
      </c>
      <c r="E2915" s="199" t="s">
        <v>5472</v>
      </c>
      <c r="F2915" s="243"/>
      <c r="G2915" s="161" t="s">
        <v>385</v>
      </c>
      <c r="H2915" s="241">
        <v>0</v>
      </c>
      <c r="I2915" s="34">
        <v>470000000</v>
      </c>
      <c r="J2915" s="21" t="s">
        <v>1316</v>
      </c>
      <c r="K2915" s="17" t="s">
        <v>1633</v>
      </c>
      <c r="L2915" s="235" t="s">
        <v>3905</v>
      </c>
      <c r="M2915" s="140" t="s">
        <v>383</v>
      </c>
      <c r="N2915" s="362" t="s">
        <v>6086</v>
      </c>
      <c r="O2915" s="3" t="s">
        <v>1368</v>
      </c>
      <c r="P2915" s="7" t="s">
        <v>1340</v>
      </c>
      <c r="Q2915" s="3" t="s">
        <v>1188</v>
      </c>
      <c r="R2915" s="157">
        <v>2</v>
      </c>
      <c r="S2915" s="102">
        <v>450411.25</v>
      </c>
      <c r="T2915" s="83">
        <v>0</v>
      </c>
      <c r="U2915" s="83">
        <f t="shared" si="641"/>
        <v>0</v>
      </c>
      <c r="V2915" s="9" t="s">
        <v>1327</v>
      </c>
      <c r="W2915" s="152" t="s">
        <v>1396</v>
      </c>
      <c r="X2915" s="243" t="s">
        <v>9049</v>
      </c>
    </row>
    <row r="2916" spans="1:24" s="225" customFormat="1" ht="102">
      <c r="A2916" s="9" t="s">
        <v>12606</v>
      </c>
      <c r="B2916" s="3" t="s">
        <v>1318</v>
      </c>
      <c r="C2916" s="192" t="s">
        <v>3946</v>
      </c>
      <c r="D2916" s="199" t="s">
        <v>4401</v>
      </c>
      <c r="E2916" s="199" t="s">
        <v>5472</v>
      </c>
      <c r="F2916" s="243"/>
      <c r="G2916" s="161" t="s">
        <v>385</v>
      </c>
      <c r="H2916" s="241">
        <v>0</v>
      </c>
      <c r="I2916" s="34">
        <v>470000000</v>
      </c>
      <c r="J2916" s="21" t="s">
        <v>1316</v>
      </c>
      <c r="K2916" s="17" t="s">
        <v>1633</v>
      </c>
      <c r="L2916" s="235" t="s">
        <v>3905</v>
      </c>
      <c r="M2916" s="140" t="s">
        <v>383</v>
      </c>
      <c r="N2916" s="362" t="s">
        <v>6086</v>
      </c>
      <c r="O2916" s="3" t="s">
        <v>1368</v>
      </c>
      <c r="P2916" s="7" t="s">
        <v>1340</v>
      </c>
      <c r="Q2916" s="3" t="s">
        <v>1188</v>
      </c>
      <c r="R2916" s="157">
        <v>2</v>
      </c>
      <c r="S2916" s="102">
        <v>335500</v>
      </c>
      <c r="T2916" s="253">
        <f t="shared" ref="T2916" si="671">R2916*S2916</f>
        <v>671000</v>
      </c>
      <c r="U2916" s="83">
        <f t="shared" ref="U2916" si="672">T2916*1.12</f>
        <v>751520.00000000012</v>
      </c>
      <c r="V2916" s="9" t="s">
        <v>1327</v>
      </c>
      <c r="W2916" s="152" t="s">
        <v>1396</v>
      </c>
      <c r="X2916" s="243"/>
    </row>
    <row r="2917" spans="1:24" s="225" customFormat="1" ht="102">
      <c r="A2917" s="9" t="s">
        <v>8255</v>
      </c>
      <c r="B2917" s="3" t="s">
        <v>1318</v>
      </c>
      <c r="C2917" s="194" t="s">
        <v>5370</v>
      </c>
      <c r="D2917" s="216" t="s">
        <v>5473</v>
      </c>
      <c r="E2917" s="199" t="s">
        <v>5474</v>
      </c>
      <c r="F2917" s="243"/>
      <c r="G2917" s="161" t="s">
        <v>385</v>
      </c>
      <c r="H2917" s="241">
        <v>0</v>
      </c>
      <c r="I2917" s="34">
        <v>470000000</v>
      </c>
      <c r="J2917" s="21" t="s">
        <v>1316</v>
      </c>
      <c r="K2917" s="17" t="s">
        <v>1633</v>
      </c>
      <c r="L2917" s="235" t="s">
        <v>3905</v>
      </c>
      <c r="M2917" s="140" t="s">
        <v>383</v>
      </c>
      <c r="N2917" s="362" t="s">
        <v>6086</v>
      </c>
      <c r="O2917" s="3" t="s">
        <v>1368</v>
      </c>
      <c r="P2917" s="7" t="s">
        <v>1340</v>
      </c>
      <c r="Q2917" s="3" t="s">
        <v>1188</v>
      </c>
      <c r="R2917" s="157">
        <v>2</v>
      </c>
      <c r="S2917" s="102">
        <v>35312.199999999997</v>
      </c>
      <c r="T2917" s="83">
        <v>0</v>
      </c>
      <c r="U2917" s="83">
        <f t="shared" si="641"/>
        <v>0</v>
      </c>
      <c r="V2917" s="9" t="s">
        <v>1327</v>
      </c>
      <c r="W2917" s="152" t="s">
        <v>1396</v>
      </c>
      <c r="X2917" s="243" t="s">
        <v>9049</v>
      </c>
    </row>
    <row r="2918" spans="1:24" s="225" customFormat="1" ht="102">
      <c r="A2918" s="9" t="s">
        <v>12607</v>
      </c>
      <c r="B2918" s="3" t="s">
        <v>1318</v>
      </c>
      <c r="C2918" s="194" t="s">
        <v>5370</v>
      </c>
      <c r="D2918" s="216" t="s">
        <v>5473</v>
      </c>
      <c r="E2918" s="199" t="s">
        <v>5474</v>
      </c>
      <c r="F2918" s="243"/>
      <c r="G2918" s="161" t="s">
        <v>385</v>
      </c>
      <c r="H2918" s="241">
        <v>0</v>
      </c>
      <c r="I2918" s="34">
        <v>470000000</v>
      </c>
      <c r="J2918" s="21" t="s">
        <v>1316</v>
      </c>
      <c r="K2918" s="17" t="s">
        <v>1633</v>
      </c>
      <c r="L2918" s="235" t="s">
        <v>3905</v>
      </c>
      <c r="M2918" s="140" t="s">
        <v>383</v>
      </c>
      <c r="N2918" s="362" t="s">
        <v>6086</v>
      </c>
      <c r="O2918" s="3" t="s">
        <v>1368</v>
      </c>
      <c r="P2918" s="7" t="s">
        <v>1340</v>
      </c>
      <c r="Q2918" s="3" t="s">
        <v>1188</v>
      </c>
      <c r="R2918" s="157">
        <v>2</v>
      </c>
      <c r="S2918" s="102">
        <v>26500</v>
      </c>
      <c r="T2918" s="253">
        <f t="shared" ref="T2918" si="673">R2918*S2918</f>
        <v>53000</v>
      </c>
      <c r="U2918" s="83">
        <f t="shared" ref="U2918" si="674">T2918*1.12</f>
        <v>59360.000000000007</v>
      </c>
      <c r="V2918" s="9" t="s">
        <v>1327</v>
      </c>
      <c r="W2918" s="152" t="s">
        <v>1396</v>
      </c>
      <c r="X2918" s="243"/>
    </row>
    <row r="2919" spans="1:24" s="225" customFormat="1" ht="102">
      <c r="A2919" s="9" t="s">
        <v>8256</v>
      </c>
      <c r="B2919" s="3" t="s">
        <v>1318</v>
      </c>
      <c r="C2919" s="192" t="s">
        <v>3940</v>
      </c>
      <c r="D2919" s="198" t="s">
        <v>4111</v>
      </c>
      <c r="E2919" s="199" t="s">
        <v>5475</v>
      </c>
      <c r="F2919" s="243"/>
      <c r="G2919" s="161" t="s">
        <v>385</v>
      </c>
      <c r="H2919" s="241">
        <v>0</v>
      </c>
      <c r="I2919" s="34">
        <v>470000000</v>
      </c>
      <c r="J2919" s="21" t="s">
        <v>1316</v>
      </c>
      <c r="K2919" s="17" t="s">
        <v>1633</v>
      </c>
      <c r="L2919" s="235" t="s">
        <v>3905</v>
      </c>
      <c r="M2919" s="140" t="s">
        <v>383</v>
      </c>
      <c r="N2919" s="362" t="s">
        <v>6086</v>
      </c>
      <c r="O2919" s="3" t="s">
        <v>1368</v>
      </c>
      <c r="P2919" s="189" t="s">
        <v>1335</v>
      </c>
      <c r="Q2919" s="9" t="s">
        <v>1334</v>
      </c>
      <c r="R2919" s="157">
        <v>8</v>
      </c>
      <c r="S2919" s="102">
        <v>10317.92</v>
      </c>
      <c r="T2919" s="83">
        <v>0</v>
      </c>
      <c r="U2919" s="83">
        <f t="shared" si="641"/>
        <v>0</v>
      </c>
      <c r="V2919" s="9" t="s">
        <v>1327</v>
      </c>
      <c r="W2919" s="152" t="s">
        <v>1396</v>
      </c>
      <c r="X2919" s="243" t="s">
        <v>9049</v>
      </c>
    </row>
    <row r="2920" spans="1:24" s="225" customFormat="1" ht="102">
      <c r="A2920" s="9" t="s">
        <v>12608</v>
      </c>
      <c r="B2920" s="3" t="s">
        <v>1318</v>
      </c>
      <c r="C2920" s="192" t="s">
        <v>3940</v>
      </c>
      <c r="D2920" s="198" t="s">
        <v>4111</v>
      </c>
      <c r="E2920" s="199" t="s">
        <v>5475</v>
      </c>
      <c r="F2920" s="243"/>
      <c r="G2920" s="161" t="s">
        <v>385</v>
      </c>
      <c r="H2920" s="241">
        <v>0</v>
      </c>
      <c r="I2920" s="34">
        <v>470000000</v>
      </c>
      <c r="J2920" s="21" t="s">
        <v>1316</v>
      </c>
      <c r="K2920" s="17" t="s">
        <v>1633</v>
      </c>
      <c r="L2920" s="235" t="s">
        <v>3905</v>
      </c>
      <c r="M2920" s="140" t="s">
        <v>383</v>
      </c>
      <c r="N2920" s="362" t="s">
        <v>6086</v>
      </c>
      <c r="O2920" s="3" t="s">
        <v>1368</v>
      </c>
      <c r="P2920" s="189" t="s">
        <v>1335</v>
      </c>
      <c r="Q2920" s="9" t="s">
        <v>1334</v>
      </c>
      <c r="R2920" s="157">
        <v>8</v>
      </c>
      <c r="S2920" s="102">
        <v>8600</v>
      </c>
      <c r="T2920" s="253">
        <f t="shared" ref="T2920" si="675">R2920*S2920</f>
        <v>68800</v>
      </c>
      <c r="U2920" s="83">
        <f t="shared" ref="U2920" si="676">T2920*1.12</f>
        <v>77056.000000000015</v>
      </c>
      <c r="V2920" s="9" t="s">
        <v>1327</v>
      </c>
      <c r="W2920" s="152" t="s">
        <v>1396</v>
      </c>
      <c r="X2920" s="243"/>
    </row>
    <row r="2921" spans="1:24" s="225" customFormat="1" ht="102">
      <c r="A2921" s="9" t="s">
        <v>8257</v>
      </c>
      <c r="B2921" s="3" t="s">
        <v>1318</v>
      </c>
      <c r="C2921" s="192" t="s">
        <v>3934</v>
      </c>
      <c r="D2921" s="198" t="s">
        <v>4118</v>
      </c>
      <c r="E2921" s="199" t="s">
        <v>5476</v>
      </c>
      <c r="F2921" s="243"/>
      <c r="G2921" s="161" t="s">
        <v>385</v>
      </c>
      <c r="H2921" s="241">
        <v>0</v>
      </c>
      <c r="I2921" s="34">
        <v>470000000</v>
      </c>
      <c r="J2921" s="21" t="s">
        <v>1316</v>
      </c>
      <c r="K2921" s="17" t="s">
        <v>1633</v>
      </c>
      <c r="L2921" s="235" t="s">
        <v>3905</v>
      </c>
      <c r="M2921" s="140" t="s">
        <v>383</v>
      </c>
      <c r="N2921" s="362" t="s">
        <v>6086</v>
      </c>
      <c r="O2921" s="3" t="s">
        <v>1368</v>
      </c>
      <c r="P2921" s="189" t="s">
        <v>1335</v>
      </c>
      <c r="Q2921" s="9" t="s">
        <v>1334</v>
      </c>
      <c r="R2921" s="157">
        <v>8</v>
      </c>
      <c r="S2921" s="102">
        <v>5601.16</v>
      </c>
      <c r="T2921" s="83">
        <v>0</v>
      </c>
      <c r="U2921" s="83">
        <f t="shared" si="641"/>
        <v>0</v>
      </c>
      <c r="V2921" s="9" t="s">
        <v>1327</v>
      </c>
      <c r="W2921" s="152" t="s">
        <v>1396</v>
      </c>
      <c r="X2921" s="243" t="s">
        <v>9049</v>
      </c>
    </row>
    <row r="2922" spans="1:24" s="225" customFormat="1" ht="102">
      <c r="A2922" s="9" t="s">
        <v>12609</v>
      </c>
      <c r="B2922" s="3" t="s">
        <v>1318</v>
      </c>
      <c r="C2922" s="192" t="s">
        <v>3934</v>
      </c>
      <c r="D2922" s="198" t="s">
        <v>4118</v>
      </c>
      <c r="E2922" s="199" t="s">
        <v>5476</v>
      </c>
      <c r="F2922" s="243"/>
      <c r="G2922" s="161" t="s">
        <v>385</v>
      </c>
      <c r="H2922" s="241">
        <v>0</v>
      </c>
      <c r="I2922" s="34">
        <v>470000000</v>
      </c>
      <c r="J2922" s="21" t="s">
        <v>1316</v>
      </c>
      <c r="K2922" s="17" t="s">
        <v>1633</v>
      </c>
      <c r="L2922" s="235" t="s">
        <v>3905</v>
      </c>
      <c r="M2922" s="140" t="s">
        <v>383</v>
      </c>
      <c r="N2922" s="362" t="s">
        <v>6086</v>
      </c>
      <c r="O2922" s="3" t="s">
        <v>1368</v>
      </c>
      <c r="P2922" s="189" t="s">
        <v>1335</v>
      </c>
      <c r="Q2922" s="9" t="s">
        <v>1334</v>
      </c>
      <c r="R2922" s="157">
        <v>8</v>
      </c>
      <c r="S2922" s="102">
        <v>4500</v>
      </c>
      <c r="T2922" s="253">
        <f t="shared" ref="T2922" si="677">R2922*S2922</f>
        <v>36000</v>
      </c>
      <c r="U2922" s="83">
        <f t="shared" ref="U2922" si="678">T2922*1.12</f>
        <v>40320.000000000007</v>
      </c>
      <c r="V2922" s="9" t="s">
        <v>1327</v>
      </c>
      <c r="W2922" s="152" t="s">
        <v>1396</v>
      </c>
      <c r="X2922" s="243"/>
    </row>
    <row r="2923" spans="1:24" s="225" customFormat="1" ht="102">
      <c r="A2923" s="9" t="s">
        <v>8258</v>
      </c>
      <c r="B2923" s="3" t="s">
        <v>1318</v>
      </c>
      <c r="C2923" s="194" t="s">
        <v>5477</v>
      </c>
      <c r="D2923" s="205" t="s">
        <v>4913</v>
      </c>
      <c r="E2923" s="199" t="s">
        <v>5478</v>
      </c>
      <c r="F2923" s="243"/>
      <c r="G2923" s="161" t="s">
        <v>385</v>
      </c>
      <c r="H2923" s="241">
        <v>0</v>
      </c>
      <c r="I2923" s="34">
        <v>470000000</v>
      </c>
      <c r="J2923" s="21" t="s">
        <v>1316</v>
      </c>
      <c r="K2923" s="17" t="s">
        <v>1633</v>
      </c>
      <c r="L2923" s="235" t="s">
        <v>3905</v>
      </c>
      <c r="M2923" s="140" t="s">
        <v>383</v>
      </c>
      <c r="N2923" s="362" t="s">
        <v>6086</v>
      </c>
      <c r="O2923" s="3" t="s">
        <v>1368</v>
      </c>
      <c r="P2923" s="189" t="s">
        <v>1335</v>
      </c>
      <c r="Q2923" s="9" t="s">
        <v>1334</v>
      </c>
      <c r="R2923" s="157">
        <v>24</v>
      </c>
      <c r="S2923" s="102">
        <v>115115</v>
      </c>
      <c r="T2923" s="83">
        <v>0</v>
      </c>
      <c r="U2923" s="83">
        <f t="shared" si="641"/>
        <v>0</v>
      </c>
      <c r="V2923" s="9" t="s">
        <v>1327</v>
      </c>
      <c r="W2923" s="152" t="s">
        <v>1396</v>
      </c>
      <c r="X2923" s="243" t="s">
        <v>9049</v>
      </c>
    </row>
    <row r="2924" spans="1:24" s="225" customFormat="1" ht="102">
      <c r="A2924" s="9" t="s">
        <v>12610</v>
      </c>
      <c r="B2924" s="3" t="s">
        <v>1318</v>
      </c>
      <c r="C2924" s="194" t="s">
        <v>5477</v>
      </c>
      <c r="D2924" s="205" t="s">
        <v>4913</v>
      </c>
      <c r="E2924" s="199" t="s">
        <v>5478</v>
      </c>
      <c r="F2924" s="243"/>
      <c r="G2924" s="161" t="s">
        <v>385</v>
      </c>
      <c r="H2924" s="241">
        <v>0</v>
      </c>
      <c r="I2924" s="34">
        <v>470000000</v>
      </c>
      <c r="J2924" s="21" t="s">
        <v>1316</v>
      </c>
      <c r="K2924" s="17" t="s">
        <v>1633</v>
      </c>
      <c r="L2924" s="235" t="s">
        <v>3905</v>
      </c>
      <c r="M2924" s="140" t="s">
        <v>383</v>
      </c>
      <c r="N2924" s="362" t="s">
        <v>6086</v>
      </c>
      <c r="O2924" s="3" t="s">
        <v>1368</v>
      </c>
      <c r="P2924" s="189" t="s">
        <v>1335</v>
      </c>
      <c r="Q2924" s="9" t="s">
        <v>1334</v>
      </c>
      <c r="R2924" s="157">
        <v>24</v>
      </c>
      <c r="S2924" s="102">
        <v>76400</v>
      </c>
      <c r="T2924" s="253">
        <f t="shared" ref="T2924" si="679">R2924*S2924</f>
        <v>1833600</v>
      </c>
      <c r="U2924" s="83">
        <f t="shared" ref="U2924" si="680">T2924*1.12</f>
        <v>2053632.0000000002</v>
      </c>
      <c r="V2924" s="9" t="s">
        <v>1327</v>
      </c>
      <c r="W2924" s="152" t="s">
        <v>1396</v>
      </c>
      <c r="X2924" s="243"/>
    </row>
    <row r="2925" spans="1:24" s="225" customFormat="1" ht="102">
      <c r="A2925" s="9" t="s">
        <v>8259</v>
      </c>
      <c r="B2925" s="3" t="s">
        <v>1318</v>
      </c>
      <c r="C2925" s="192" t="s">
        <v>3931</v>
      </c>
      <c r="D2925" s="199" t="s">
        <v>4129</v>
      </c>
      <c r="E2925" s="199" t="s">
        <v>5479</v>
      </c>
      <c r="F2925" s="243"/>
      <c r="G2925" s="161" t="s">
        <v>385</v>
      </c>
      <c r="H2925" s="241">
        <v>0</v>
      </c>
      <c r="I2925" s="34">
        <v>470000000</v>
      </c>
      <c r="J2925" s="21" t="s">
        <v>1316</v>
      </c>
      <c r="K2925" s="17" t="s">
        <v>1633</v>
      </c>
      <c r="L2925" s="235" t="s">
        <v>3905</v>
      </c>
      <c r="M2925" s="140" t="s">
        <v>383</v>
      </c>
      <c r="N2925" s="362" t="s">
        <v>6086</v>
      </c>
      <c r="O2925" s="3" t="s">
        <v>1368</v>
      </c>
      <c r="P2925" s="189" t="s">
        <v>1335</v>
      </c>
      <c r="Q2925" s="9" t="s">
        <v>1334</v>
      </c>
      <c r="R2925" s="157">
        <v>24</v>
      </c>
      <c r="S2925" s="102">
        <v>16232.34</v>
      </c>
      <c r="T2925" s="253">
        <f t="shared" si="642"/>
        <v>389576.16000000003</v>
      </c>
      <c r="U2925" s="83">
        <f t="shared" si="641"/>
        <v>436325.29920000007</v>
      </c>
      <c r="V2925" s="9" t="s">
        <v>1327</v>
      </c>
      <c r="W2925" s="152" t="s">
        <v>1396</v>
      </c>
      <c r="X2925" s="243"/>
    </row>
    <row r="2926" spans="1:24" s="225" customFormat="1" ht="102">
      <c r="A2926" s="9" t="s">
        <v>8260</v>
      </c>
      <c r="B2926" s="3" t="s">
        <v>1318</v>
      </c>
      <c r="C2926" s="192" t="s">
        <v>3984</v>
      </c>
      <c r="D2926" s="199" t="s">
        <v>5373</v>
      </c>
      <c r="E2926" s="199" t="s">
        <v>5480</v>
      </c>
      <c r="F2926" s="243"/>
      <c r="G2926" s="161" t="s">
        <v>385</v>
      </c>
      <c r="H2926" s="241">
        <v>0</v>
      </c>
      <c r="I2926" s="34">
        <v>470000000</v>
      </c>
      <c r="J2926" s="21" t="s">
        <v>1316</v>
      </c>
      <c r="K2926" s="17" t="s">
        <v>1633</v>
      </c>
      <c r="L2926" s="235" t="s">
        <v>3905</v>
      </c>
      <c r="M2926" s="140" t="s">
        <v>383</v>
      </c>
      <c r="N2926" s="362" t="s">
        <v>6086</v>
      </c>
      <c r="O2926" s="3" t="s">
        <v>1368</v>
      </c>
      <c r="P2926" s="7" t="s">
        <v>1340</v>
      </c>
      <c r="Q2926" s="3" t="s">
        <v>1188</v>
      </c>
      <c r="R2926" s="157">
        <v>10</v>
      </c>
      <c r="S2926" s="102">
        <v>46224.18</v>
      </c>
      <c r="T2926" s="83">
        <v>0</v>
      </c>
      <c r="U2926" s="83">
        <f t="shared" si="641"/>
        <v>0</v>
      </c>
      <c r="V2926" s="9" t="s">
        <v>1327</v>
      </c>
      <c r="W2926" s="152" t="s">
        <v>1396</v>
      </c>
      <c r="X2926" s="243" t="s">
        <v>9049</v>
      </c>
    </row>
    <row r="2927" spans="1:24" s="225" customFormat="1" ht="102">
      <c r="A2927" s="9" t="s">
        <v>12611</v>
      </c>
      <c r="B2927" s="3" t="s">
        <v>1318</v>
      </c>
      <c r="C2927" s="192" t="s">
        <v>3984</v>
      </c>
      <c r="D2927" s="199" t="s">
        <v>5373</v>
      </c>
      <c r="E2927" s="199" t="s">
        <v>5480</v>
      </c>
      <c r="F2927" s="243"/>
      <c r="G2927" s="161" t="s">
        <v>385</v>
      </c>
      <c r="H2927" s="241">
        <v>0</v>
      </c>
      <c r="I2927" s="34">
        <v>470000000</v>
      </c>
      <c r="J2927" s="21" t="s">
        <v>1316</v>
      </c>
      <c r="K2927" s="17" t="s">
        <v>1633</v>
      </c>
      <c r="L2927" s="235" t="s">
        <v>3905</v>
      </c>
      <c r="M2927" s="140" t="s">
        <v>383</v>
      </c>
      <c r="N2927" s="362" t="s">
        <v>6086</v>
      </c>
      <c r="O2927" s="3" t="s">
        <v>1368</v>
      </c>
      <c r="P2927" s="7" t="s">
        <v>1340</v>
      </c>
      <c r="Q2927" s="3" t="s">
        <v>1188</v>
      </c>
      <c r="R2927" s="157">
        <v>10</v>
      </c>
      <c r="S2927" s="102">
        <v>32500</v>
      </c>
      <c r="T2927" s="253">
        <f t="shared" ref="T2927" si="681">R2927*S2927</f>
        <v>325000</v>
      </c>
      <c r="U2927" s="83">
        <f t="shared" ref="U2927" si="682">T2927*1.12</f>
        <v>364000.00000000006</v>
      </c>
      <c r="V2927" s="9" t="s">
        <v>1327</v>
      </c>
      <c r="W2927" s="152" t="s">
        <v>1396</v>
      </c>
      <c r="X2927" s="243"/>
    </row>
    <row r="2928" spans="1:24" s="225" customFormat="1" ht="102">
      <c r="A2928" s="9" t="s">
        <v>8261</v>
      </c>
      <c r="B2928" s="3" t="s">
        <v>1318</v>
      </c>
      <c r="C2928" s="192" t="s">
        <v>5481</v>
      </c>
      <c r="D2928" s="199" t="s">
        <v>4415</v>
      </c>
      <c r="E2928" s="199" t="s">
        <v>5482</v>
      </c>
      <c r="F2928" s="243"/>
      <c r="G2928" s="161" t="s">
        <v>385</v>
      </c>
      <c r="H2928" s="241">
        <v>0</v>
      </c>
      <c r="I2928" s="34">
        <v>470000000</v>
      </c>
      <c r="J2928" s="21" t="s">
        <v>1316</v>
      </c>
      <c r="K2928" s="17" t="s">
        <v>1633</v>
      </c>
      <c r="L2928" s="235" t="s">
        <v>3905</v>
      </c>
      <c r="M2928" s="140" t="s">
        <v>383</v>
      </c>
      <c r="N2928" s="362" t="s">
        <v>6086</v>
      </c>
      <c r="O2928" s="3" t="s">
        <v>1368</v>
      </c>
      <c r="P2928" s="7" t="s">
        <v>1340</v>
      </c>
      <c r="Q2928" s="3" t="s">
        <v>1188</v>
      </c>
      <c r="R2928" s="157">
        <v>12</v>
      </c>
      <c r="S2928" s="102">
        <v>162477.70000000001</v>
      </c>
      <c r="T2928" s="83">
        <v>0</v>
      </c>
      <c r="U2928" s="83">
        <f t="shared" si="641"/>
        <v>0</v>
      </c>
      <c r="V2928" s="9" t="s">
        <v>1327</v>
      </c>
      <c r="W2928" s="152" t="s">
        <v>1396</v>
      </c>
      <c r="X2928" s="243" t="s">
        <v>9049</v>
      </c>
    </row>
    <row r="2929" spans="1:24" s="225" customFormat="1" ht="102">
      <c r="A2929" s="9" t="s">
        <v>12612</v>
      </c>
      <c r="B2929" s="3" t="s">
        <v>1318</v>
      </c>
      <c r="C2929" s="192" t="s">
        <v>5481</v>
      </c>
      <c r="D2929" s="199" t="s">
        <v>4415</v>
      </c>
      <c r="E2929" s="199" t="s">
        <v>5482</v>
      </c>
      <c r="F2929" s="243"/>
      <c r="G2929" s="161" t="s">
        <v>385</v>
      </c>
      <c r="H2929" s="241">
        <v>0</v>
      </c>
      <c r="I2929" s="34">
        <v>470000000</v>
      </c>
      <c r="J2929" s="21" t="s">
        <v>1316</v>
      </c>
      <c r="K2929" s="17" t="s">
        <v>1633</v>
      </c>
      <c r="L2929" s="235" t="s">
        <v>3905</v>
      </c>
      <c r="M2929" s="140" t="s">
        <v>383</v>
      </c>
      <c r="N2929" s="362" t="s">
        <v>6086</v>
      </c>
      <c r="O2929" s="3" t="s">
        <v>1368</v>
      </c>
      <c r="P2929" s="7" t="s">
        <v>1340</v>
      </c>
      <c r="Q2929" s="3" t="s">
        <v>1188</v>
      </c>
      <c r="R2929" s="157">
        <v>12</v>
      </c>
      <c r="S2929" s="102">
        <v>145000</v>
      </c>
      <c r="T2929" s="253">
        <f t="shared" ref="T2929" si="683">R2929*S2929</f>
        <v>1740000</v>
      </c>
      <c r="U2929" s="83">
        <f t="shared" ref="U2929" si="684">T2929*1.12</f>
        <v>1948800.0000000002</v>
      </c>
      <c r="V2929" s="9" t="s">
        <v>1327</v>
      </c>
      <c r="W2929" s="152" t="s">
        <v>1396</v>
      </c>
      <c r="X2929" s="243"/>
    </row>
    <row r="2930" spans="1:24" s="225" customFormat="1" ht="102">
      <c r="A2930" s="9" t="s">
        <v>8262</v>
      </c>
      <c r="B2930" s="3" t="s">
        <v>1318</v>
      </c>
      <c r="C2930" s="192" t="s">
        <v>5335</v>
      </c>
      <c r="D2930" s="198" t="s">
        <v>5483</v>
      </c>
      <c r="E2930" s="199" t="s">
        <v>5484</v>
      </c>
      <c r="F2930" s="243"/>
      <c r="G2930" s="161" t="s">
        <v>385</v>
      </c>
      <c r="H2930" s="241">
        <v>0</v>
      </c>
      <c r="I2930" s="34">
        <v>470000000</v>
      </c>
      <c r="J2930" s="21" t="s">
        <v>1316</v>
      </c>
      <c r="K2930" s="17" t="s">
        <v>1633</v>
      </c>
      <c r="L2930" s="235" t="s">
        <v>3905</v>
      </c>
      <c r="M2930" s="140" t="s">
        <v>383</v>
      </c>
      <c r="N2930" s="362" t="s">
        <v>6086</v>
      </c>
      <c r="O2930" s="3" t="s">
        <v>1368</v>
      </c>
      <c r="P2930" s="7" t="s">
        <v>1340</v>
      </c>
      <c r="Q2930" s="3" t="s">
        <v>1188</v>
      </c>
      <c r="R2930" s="157">
        <v>40</v>
      </c>
      <c r="S2930" s="102">
        <v>4342.8</v>
      </c>
      <c r="T2930" s="83">
        <v>0</v>
      </c>
      <c r="U2930" s="83">
        <f t="shared" si="641"/>
        <v>0</v>
      </c>
      <c r="V2930" s="9" t="s">
        <v>1327</v>
      </c>
      <c r="W2930" s="152" t="s">
        <v>1396</v>
      </c>
      <c r="X2930" s="243" t="s">
        <v>9049</v>
      </c>
    </row>
    <row r="2931" spans="1:24" s="225" customFormat="1" ht="102">
      <c r="A2931" s="9" t="s">
        <v>12613</v>
      </c>
      <c r="B2931" s="3" t="s">
        <v>1318</v>
      </c>
      <c r="C2931" s="192" t="s">
        <v>5335</v>
      </c>
      <c r="D2931" s="198" t="s">
        <v>5483</v>
      </c>
      <c r="E2931" s="199" t="s">
        <v>5484</v>
      </c>
      <c r="F2931" s="243"/>
      <c r="G2931" s="161" t="s">
        <v>385</v>
      </c>
      <c r="H2931" s="241">
        <v>0</v>
      </c>
      <c r="I2931" s="34">
        <v>470000000</v>
      </c>
      <c r="J2931" s="21" t="s">
        <v>1316</v>
      </c>
      <c r="K2931" s="17" t="s">
        <v>1633</v>
      </c>
      <c r="L2931" s="235" t="s">
        <v>3905</v>
      </c>
      <c r="M2931" s="140" t="s">
        <v>383</v>
      </c>
      <c r="N2931" s="362" t="s">
        <v>6086</v>
      </c>
      <c r="O2931" s="3" t="s">
        <v>1368</v>
      </c>
      <c r="P2931" s="7" t="s">
        <v>1340</v>
      </c>
      <c r="Q2931" s="3" t="s">
        <v>1188</v>
      </c>
      <c r="R2931" s="157">
        <v>40</v>
      </c>
      <c r="S2931" s="102">
        <v>2000</v>
      </c>
      <c r="T2931" s="253">
        <f t="shared" ref="T2931" si="685">R2931*S2931</f>
        <v>80000</v>
      </c>
      <c r="U2931" s="83">
        <f t="shared" ref="U2931" si="686">T2931*1.12</f>
        <v>89600.000000000015</v>
      </c>
      <c r="V2931" s="9" t="s">
        <v>1327</v>
      </c>
      <c r="W2931" s="152" t="s">
        <v>1396</v>
      </c>
      <c r="X2931" s="243"/>
    </row>
    <row r="2932" spans="1:24" s="225" customFormat="1" ht="102">
      <c r="A2932" s="9" t="s">
        <v>8263</v>
      </c>
      <c r="B2932" s="3" t="s">
        <v>1318</v>
      </c>
      <c r="C2932" s="192" t="s">
        <v>5338</v>
      </c>
      <c r="D2932" s="199" t="s">
        <v>5485</v>
      </c>
      <c r="E2932" s="199" t="s">
        <v>5486</v>
      </c>
      <c r="F2932" s="243"/>
      <c r="G2932" s="161" t="s">
        <v>385</v>
      </c>
      <c r="H2932" s="241">
        <v>0</v>
      </c>
      <c r="I2932" s="34">
        <v>470000000</v>
      </c>
      <c r="J2932" s="21" t="s">
        <v>1316</v>
      </c>
      <c r="K2932" s="17" t="s">
        <v>1633</v>
      </c>
      <c r="L2932" s="235" t="s">
        <v>3905</v>
      </c>
      <c r="M2932" s="140" t="s">
        <v>383</v>
      </c>
      <c r="N2932" s="362" t="s">
        <v>6086</v>
      </c>
      <c r="O2932" s="3" t="s">
        <v>1368</v>
      </c>
      <c r="P2932" s="7" t="s">
        <v>1340</v>
      </c>
      <c r="Q2932" s="3" t="s">
        <v>1188</v>
      </c>
      <c r="R2932" s="157">
        <v>4</v>
      </c>
      <c r="S2932" s="102">
        <v>66019.8</v>
      </c>
      <c r="T2932" s="83">
        <v>0</v>
      </c>
      <c r="U2932" s="83">
        <f t="shared" si="641"/>
        <v>0</v>
      </c>
      <c r="V2932" s="9" t="s">
        <v>1327</v>
      </c>
      <c r="W2932" s="152" t="s">
        <v>1396</v>
      </c>
      <c r="X2932" s="243" t="s">
        <v>9049</v>
      </c>
    </row>
    <row r="2933" spans="1:24" s="225" customFormat="1" ht="102">
      <c r="A2933" s="9" t="s">
        <v>12614</v>
      </c>
      <c r="B2933" s="3" t="s">
        <v>1318</v>
      </c>
      <c r="C2933" s="192" t="s">
        <v>5338</v>
      </c>
      <c r="D2933" s="199" t="s">
        <v>5485</v>
      </c>
      <c r="E2933" s="199" t="s">
        <v>5486</v>
      </c>
      <c r="F2933" s="243"/>
      <c r="G2933" s="161" t="s">
        <v>385</v>
      </c>
      <c r="H2933" s="241">
        <v>0</v>
      </c>
      <c r="I2933" s="34">
        <v>470000000</v>
      </c>
      <c r="J2933" s="21" t="s">
        <v>1316</v>
      </c>
      <c r="K2933" s="17" t="s">
        <v>1633</v>
      </c>
      <c r="L2933" s="235" t="s">
        <v>3905</v>
      </c>
      <c r="M2933" s="140" t="s">
        <v>383</v>
      </c>
      <c r="N2933" s="362" t="s">
        <v>6086</v>
      </c>
      <c r="O2933" s="3" t="s">
        <v>1368</v>
      </c>
      <c r="P2933" s="7" t="s">
        <v>1340</v>
      </c>
      <c r="Q2933" s="3" t="s">
        <v>1188</v>
      </c>
      <c r="R2933" s="157">
        <v>4</v>
      </c>
      <c r="S2933" s="102">
        <v>23700</v>
      </c>
      <c r="T2933" s="253">
        <f t="shared" ref="T2933" si="687">R2933*S2933</f>
        <v>94800</v>
      </c>
      <c r="U2933" s="83">
        <f t="shared" ref="U2933" si="688">T2933*1.12</f>
        <v>106176.00000000001</v>
      </c>
      <c r="V2933" s="9" t="s">
        <v>1327</v>
      </c>
      <c r="W2933" s="152" t="s">
        <v>1396</v>
      </c>
      <c r="X2933" s="243"/>
    </row>
    <row r="2934" spans="1:24" s="225" customFormat="1" ht="102">
      <c r="A2934" s="9" t="s">
        <v>8264</v>
      </c>
      <c r="B2934" s="3" t="s">
        <v>1318</v>
      </c>
      <c r="C2934" s="192" t="s">
        <v>3952</v>
      </c>
      <c r="D2934" s="190" t="s">
        <v>3953</v>
      </c>
      <c r="E2934" s="199" t="s">
        <v>5487</v>
      </c>
      <c r="F2934" s="243"/>
      <c r="G2934" s="161" t="s">
        <v>385</v>
      </c>
      <c r="H2934" s="241">
        <v>0</v>
      </c>
      <c r="I2934" s="34">
        <v>470000000</v>
      </c>
      <c r="J2934" s="21" t="s">
        <v>1316</v>
      </c>
      <c r="K2934" s="17" t="s">
        <v>1633</v>
      </c>
      <c r="L2934" s="235" t="s">
        <v>3905</v>
      </c>
      <c r="M2934" s="140" t="s">
        <v>383</v>
      </c>
      <c r="N2934" s="362" t="s">
        <v>6086</v>
      </c>
      <c r="O2934" s="3" t="s">
        <v>1368</v>
      </c>
      <c r="P2934" s="7" t="s">
        <v>1340</v>
      </c>
      <c r="Q2934" s="3" t="s">
        <v>1188</v>
      </c>
      <c r="R2934" s="258">
        <v>150</v>
      </c>
      <c r="S2934" s="102">
        <v>434.8</v>
      </c>
      <c r="T2934" s="83">
        <v>0</v>
      </c>
      <c r="U2934" s="83">
        <f t="shared" si="641"/>
        <v>0</v>
      </c>
      <c r="V2934" s="9" t="s">
        <v>1327</v>
      </c>
      <c r="W2934" s="152" t="s">
        <v>1396</v>
      </c>
      <c r="X2934" s="243" t="s">
        <v>9049</v>
      </c>
    </row>
    <row r="2935" spans="1:24" s="225" customFormat="1" ht="102">
      <c r="A2935" s="9" t="s">
        <v>12615</v>
      </c>
      <c r="B2935" s="3" t="s">
        <v>1318</v>
      </c>
      <c r="C2935" s="192" t="s">
        <v>3952</v>
      </c>
      <c r="D2935" s="190" t="s">
        <v>3953</v>
      </c>
      <c r="E2935" s="199" t="s">
        <v>5487</v>
      </c>
      <c r="F2935" s="243"/>
      <c r="G2935" s="161" t="s">
        <v>385</v>
      </c>
      <c r="H2935" s="241">
        <v>0</v>
      </c>
      <c r="I2935" s="34">
        <v>470000000</v>
      </c>
      <c r="J2935" s="21" t="s">
        <v>1316</v>
      </c>
      <c r="K2935" s="17" t="s">
        <v>1633</v>
      </c>
      <c r="L2935" s="235" t="s">
        <v>3905</v>
      </c>
      <c r="M2935" s="140" t="s">
        <v>383</v>
      </c>
      <c r="N2935" s="362" t="s">
        <v>6086</v>
      </c>
      <c r="O2935" s="3" t="s">
        <v>1368</v>
      </c>
      <c r="P2935" s="7" t="s">
        <v>1340</v>
      </c>
      <c r="Q2935" s="3" t="s">
        <v>1188</v>
      </c>
      <c r="R2935" s="258">
        <v>150</v>
      </c>
      <c r="S2935" s="102">
        <v>250</v>
      </c>
      <c r="T2935" s="253">
        <f t="shared" ref="T2935" si="689">R2935*S2935</f>
        <v>37500</v>
      </c>
      <c r="U2935" s="83">
        <f t="shared" ref="U2935" si="690">T2935*1.12</f>
        <v>42000.000000000007</v>
      </c>
      <c r="V2935" s="9" t="s">
        <v>1327</v>
      </c>
      <c r="W2935" s="152" t="s">
        <v>1396</v>
      </c>
      <c r="X2935" s="243"/>
    </row>
    <row r="2936" spans="1:24" s="225" customFormat="1" ht="102">
      <c r="A2936" s="9" t="s">
        <v>8265</v>
      </c>
      <c r="B2936" s="3" t="s">
        <v>1318</v>
      </c>
      <c r="C2936" s="194" t="s">
        <v>5251</v>
      </c>
      <c r="D2936" s="189" t="s">
        <v>3956</v>
      </c>
      <c r="E2936" s="199" t="s">
        <v>5488</v>
      </c>
      <c r="F2936" s="243"/>
      <c r="G2936" s="161" t="s">
        <v>385</v>
      </c>
      <c r="H2936" s="241">
        <v>0</v>
      </c>
      <c r="I2936" s="34">
        <v>470000000</v>
      </c>
      <c r="J2936" s="21" t="s">
        <v>1316</v>
      </c>
      <c r="K2936" s="17" t="s">
        <v>1633</v>
      </c>
      <c r="L2936" s="235" t="s">
        <v>3905</v>
      </c>
      <c r="M2936" s="140" t="s">
        <v>383</v>
      </c>
      <c r="N2936" s="362" t="s">
        <v>6086</v>
      </c>
      <c r="O2936" s="3" t="s">
        <v>1368</v>
      </c>
      <c r="P2936" s="7" t="s">
        <v>1340</v>
      </c>
      <c r="Q2936" s="3" t="s">
        <v>1188</v>
      </c>
      <c r="R2936" s="157">
        <v>150</v>
      </c>
      <c r="S2936" s="102">
        <v>434.8</v>
      </c>
      <c r="T2936" s="83">
        <v>0</v>
      </c>
      <c r="U2936" s="83">
        <f t="shared" si="641"/>
        <v>0</v>
      </c>
      <c r="V2936" s="9" t="s">
        <v>1327</v>
      </c>
      <c r="W2936" s="152" t="s">
        <v>1396</v>
      </c>
      <c r="X2936" s="243" t="s">
        <v>9049</v>
      </c>
    </row>
    <row r="2937" spans="1:24" s="225" customFormat="1" ht="102">
      <c r="A2937" s="9" t="s">
        <v>12616</v>
      </c>
      <c r="B2937" s="3" t="s">
        <v>1318</v>
      </c>
      <c r="C2937" s="194" t="s">
        <v>5251</v>
      </c>
      <c r="D2937" s="189" t="s">
        <v>3956</v>
      </c>
      <c r="E2937" s="199" t="s">
        <v>5488</v>
      </c>
      <c r="F2937" s="243"/>
      <c r="G2937" s="161" t="s">
        <v>385</v>
      </c>
      <c r="H2937" s="241">
        <v>0</v>
      </c>
      <c r="I2937" s="34">
        <v>470000000</v>
      </c>
      <c r="J2937" s="21" t="s">
        <v>1316</v>
      </c>
      <c r="K2937" s="17" t="s">
        <v>1633</v>
      </c>
      <c r="L2937" s="235" t="s">
        <v>3905</v>
      </c>
      <c r="M2937" s="140" t="s">
        <v>383</v>
      </c>
      <c r="N2937" s="362" t="s">
        <v>6086</v>
      </c>
      <c r="O2937" s="3" t="s">
        <v>1368</v>
      </c>
      <c r="P2937" s="7" t="s">
        <v>1340</v>
      </c>
      <c r="Q2937" s="3" t="s">
        <v>1188</v>
      </c>
      <c r="R2937" s="157">
        <v>150</v>
      </c>
      <c r="S2937" s="102">
        <v>150</v>
      </c>
      <c r="T2937" s="253">
        <f t="shared" ref="T2937" si="691">R2937*S2937</f>
        <v>22500</v>
      </c>
      <c r="U2937" s="83">
        <f t="shared" ref="U2937" si="692">T2937*1.12</f>
        <v>25200.000000000004</v>
      </c>
      <c r="V2937" s="9" t="s">
        <v>1327</v>
      </c>
      <c r="W2937" s="152" t="s">
        <v>1396</v>
      </c>
      <c r="X2937" s="243"/>
    </row>
    <row r="2938" spans="1:24" s="225" customFormat="1" ht="102">
      <c r="A2938" s="9" t="s">
        <v>8266</v>
      </c>
      <c r="B2938" s="3" t="s">
        <v>1318</v>
      </c>
      <c r="C2938" s="194" t="s">
        <v>4424</v>
      </c>
      <c r="D2938" s="199" t="s">
        <v>4425</v>
      </c>
      <c r="E2938" s="199" t="s">
        <v>5489</v>
      </c>
      <c r="F2938" s="243"/>
      <c r="G2938" s="161" t="s">
        <v>385</v>
      </c>
      <c r="H2938" s="241">
        <v>0</v>
      </c>
      <c r="I2938" s="34">
        <v>470000000</v>
      </c>
      <c r="J2938" s="21" t="s">
        <v>1316</v>
      </c>
      <c r="K2938" s="17" t="s">
        <v>1633</v>
      </c>
      <c r="L2938" s="235" t="s">
        <v>3905</v>
      </c>
      <c r="M2938" s="140" t="s">
        <v>383</v>
      </c>
      <c r="N2938" s="362" t="s">
        <v>6086</v>
      </c>
      <c r="O2938" s="3" t="s">
        <v>1368</v>
      </c>
      <c r="P2938" s="7" t="s">
        <v>1340</v>
      </c>
      <c r="Q2938" s="3" t="s">
        <v>1188</v>
      </c>
      <c r="R2938" s="258">
        <v>4</v>
      </c>
      <c r="S2938" s="102">
        <v>131061.7</v>
      </c>
      <c r="T2938" s="83">
        <v>0</v>
      </c>
      <c r="U2938" s="83">
        <f t="shared" si="641"/>
        <v>0</v>
      </c>
      <c r="V2938" s="9" t="s">
        <v>1327</v>
      </c>
      <c r="W2938" s="152" t="s">
        <v>1396</v>
      </c>
      <c r="X2938" s="243" t="s">
        <v>9049</v>
      </c>
    </row>
    <row r="2939" spans="1:24" s="225" customFormat="1" ht="102">
      <c r="A2939" s="9" t="s">
        <v>12617</v>
      </c>
      <c r="B2939" s="3" t="s">
        <v>1318</v>
      </c>
      <c r="C2939" s="194" t="s">
        <v>4424</v>
      </c>
      <c r="D2939" s="199" t="s">
        <v>4425</v>
      </c>
      <c r="E2939" s="199" t="s">
        <v>5489</v>
      </c>
      <c r="F2939" s="243"/>
      <c r="G2939" s="161" t="s">
        <v>385</v>
      </c>
      <c r="H2939" s="241">
        <v>0</v>
      </c>
      <c r="I2939" s="34">
        <v>470000000</v>
      </c>
      <c r="J2939" s="21" t="s">
        <v>1316</v>
      </c>
      <c r="K2939" s="17" t="s">
        <v>1633</v>
      </c>
      <c r="L2939" s="235" t="s">
        <v>3905</v>
      </c>
      <c r="M2939" s="140" t="s">
        <v>383</v>
      </c>
      <c r="N2939" s="362" t="s">
        <v>6086</v>
      </c>
      <c r="O2939" s="3" t="s">
        <v>1368</v>
      </c>
      <c r="P2939" s="7" t="s">
        <v>1340</v>
      </c>
      <c r="Q2939" s="3" t="s">
        <v>1188</v>
      </c>
      <c r="R2939" s="258">
        <v>4</v>
      </c>
      <c r="S2939" s="102">
        <v>81500</v>
      </c>
      <c r="T2939" s="253">
        <f t="shared" ref="T2939" si="693">R2939*S2939</f>
        <v>326000</v>
      </c>
      <c r="U2939" s="83">
        <f t="shared" ref="U2939" si="694">T2939*1.12</f>
        <v>365120.00000000006</v>
      </c>
      <c r="V2939" s="9" t="s">
        <v>1327</v>
      </c>
      <c r="W2939" s="152" t="s">
        <v>1396</v>
      </c>
      <c r="X2939" s="243"/>
    </row>
    <row r="2940" spans="1:24" s="225" customFormat="1" ht="102">
      <c r="A2940" s="9" t="s">
        <v>8267</v>
      </c>
      <c r="B2940" s="3" t="s">
        <v>1318</v>
      </c>
      <c r="C2940" s="194" t="s">
        <v>4424</v>
      </c>
      <c r="D2940" s="199" t="s">
        <v>4425</v>
      </c>
      <c r="E2940" s="199" t="s">
        <v>5490</v>
      </c>
      <c r="F2940" s="243"/>
      <c r="G2940" s="161" t="s">
        <v>385</v>
      </c>
      <c r="H2940" s="241">
        <v>0</v>
      </c>
      <c r="I2940" s="34">
        <v>470000000</v>
      </c>
      <c r="J2940" s="21" t="s">
        <v>1316</v>
      </c>
      <c r="K2940" s="17" t="s">
        <v>1633</v>
      </c>
      <c r="L2940" s="235" t="s">
        <v>3905</v>
      </c>
      <c r="M2940" s="140" t="s">
        <v>383</v>
      </c>
      <c r="N2940" s="362" t="s">
        <v>6086</v>
      </c>
      <c r="O2940" s="3" t="s">
        <v>1368</v>
      </c>
      <c r="P2940" s="7" t="s">
        <v>1340</v>
      </c>
      <c r="Q2940" s="3" t="s">
        <v>1188</v>
      </c>
      <c r="R2940" s="202">
        <v>4</v>
      </c>
      <c r="S2940" s="102">
        <v>307230</v>
      </c>
      <c r="T2940" s="83">
        <v>0</v>
      </c>
      <c r="U2940" s="83">
        <f t="shared" si="641"/>
        <v>0</v>
      </c>
      <c r="V2940" s="9" t="s">
        <v>1327</v>
      </c>
      <c r="W2940" s="152" t="s">
        <v>1396</v>
      </c>
      <c r="X2940" s="243" t="s">
        <v>9049</v>
      </c>
    </row>
    <row r="2941" spans="1:24" s="225" customFormat="1" ht="102">
      <c r="A2941" s="9" t="s">
        <v>12618</v>
      </c>
      <c r="B2941" s="3" t="s">
        <v>1318</v>
      </c>
      <c r="C2941" s="194" t="s">
        <v>4424</v>
      </c>
      <c r="D2941" s="199" t="s">
        <v>4425</v>
      </c>
      <c r="E2941" s="199" t="s">
        <v>5490</v>
      </c>
      <c r="F2941" s="243"/>
      <c r="G2941" s="161" t="s">
        <v>385</v>
      </c>
      <c r="H2941" s="241">
        <v>0</v>
      </c>
      <c r="I2941" s="34">
        <v>470000000</v>
      </c>
      <c r="J2941" s="21" t="s">
        <v>1316</v>
      </c>
      <c r="K2941" s="17" t="s">
        <v>1633</v>
      </c>
      <c r="L2941" s="235" t="s">
        <v>3905</v>
      </c>
      <c r="M2941" s="140" t="s">
        <v>383</v>
      </c>
      <c r="N2941" s="362" t="s">
        <v>6086</v>
      </c>
      <c r="O2941" s="3" t="s">
        <v>1368</v>
      </c>
      <c r="P2941" s="7" t="s">
        <v>1340</v>
      </c>
      <c r="Q2941" s="3" t="s">
        <v>1188</v>
      </c>
      <c r="R2941" s="202">
        <v>4</v>
      </c>
      <c r="S2941" s="102">
        <v>200700</v>
      </c>
      <c r="T2941" s="253">
        <f t="shared" ref="T2941" si="695">R2941*S2941</f>
        <v>802800</v>
      </c>
      <c r="U2941" s="83">
        <f t="shared" ref="U2941" si="696">T2941*1.12</f>
        <v>899136.00000000012</v>
      </c>
      <c r="V2941" s="9" t="s">
        <v>1327</v>
      </c>
      <c r="W2941" s="152" t="s">
        <v>1396</v>
      </c>
      <c r="X2941" s="243"/>
    </row>
    <row r="2942" spans="1:24" s="225" customFormat="1" ht="102">
      <c r="A2942" s="9" t="s">
        <v>8268</v>
      </c>
      <c r="B2942" s="3" t="s">
        <v>1318</v>
      </c>
      <c r="C2942" s="193" t="s">
        <v>12328</v>
      </c>
      <c r="D2942" s="190" t="s">
        <v>3918</v>
      </c>
      <c r="E2942" s="199" t="s">
        <v>5491</v>
      </c>
      <c r="F2942" s="243"/>
      <c r="G2942" s="161" t="s">
        <v>385</v>
      </c>
      <c r="H2942" s="241">
        <v>0</v>
      </c>
      <c r="I2942" s="34">
        <v>470000000</v>
      </c>
      <c r="J2942" s="21" t="s">
        <v>1316</v>
      </c>
      <c r="K2942" s="17" t="s">
        <v>1633</v>
      </c>
      <c r="L2942" s="235" t="s">
        <v>3905</v>
      </c>
      <c r="M2942" s="140" t="s">
        <v>383</v>
      </c>
      <c r="N2942" s="362" t="s">
        <v>6086</v>
      </c>
      <c r="O2942" s="3" t="s">
        <v>1368</v>
      </c>
      <c r="P2942" s="7" t="s">
        <v>1340</v>
      </c>
      <c r="Q2942" s="3" t="s">
        <v>1188</v>
      </c>
      <c r="R2942" s="258">
        <v>3</v>
      </c>
      <c r="S2942" s="102">
        <v>112022.84</v>
      </c>
      <c r="T2942" s="83">
        <v>0</v>
      </c>
      <c r="U2942" s="83">
        <f t="shared" si="641"/>
        <v>0</v>
      </c>
      <c r="V2942" s="9" t="s">
        <v>1327</v>
      </c>
      <c r="W2942" s="152" t="s">
        <v>1396</v>
      </c>
      <c r="X2942" s="243" t="s">
        <v>9049</v>
      </c>
    </row>
    <row r="2943" spans="1:24" s="225" customFormat="1" ht="102">
      <c r="A2943" s="9" t="s">
        <v>12619</v>
      </c>
      <c r="B2943" s="3" t="s">
        <v>1318</v>
      </c>
      <c r="C2943" s="193" t="s">
        <v>12328</v>
      </c>
      <c r="D2943" s="190" t="s">
        <v>3918</v>
      </c>
      <c r="E2943" s="199" t="s">
        <v>5491</v>
      </c>
      <c r="F2943" s="243"/>
      <c r="G2943" s="161" t="s">
        <v>385</v>
      </c>
      <c r="H2943" s="241">
        <v>0</v>
      </c>
      <c r="I2943" s="34">
        <v>470000000</v>
      </c>
      <c r="J2943" s="21" t="s">
        <v>1316</v>
      </c>
      <c r="K2943" s="17" t="s">
        <v>1633</v>
      </c>
      <c r="L2943" s="235" t="s">
        <v>3905</v>
      </c>
      <c r="M2943" s="140" t="s">
        <v>383</v>
      </c>
      <c r="N2943" s="362" t="s">
        <v>6086</v>
      </c>
      <c r="O2943" s="3" t="s">
        <v>1368</v>
      </c>
      <c r="P2943" s="7" t="s">
        <v>1340</v>
      </c>
      <c r="Q2943" s="3" t="s">
        <v>1188</v>
      </c>
      <c r="R2943" s="258">
        <v>3</v>
      </c>
      <c r="S2943" s="102">
        <v>93300</v>
      </c>
      <c r="T2943" s="253">
        <f t="shared" ref="T2943" si="697">R2943*S2943</f>
        <v>279900</v>
      </c>
      <c r="U2943" s="83">
        <f t="shared" ref="U2943" si="698">T2943*1.12</f>
        <v>313488.00000000006</v>
      </c>
      <c r="V2943" s="9" t="s">
        <v>1327</v>
      </c>
      <c r="W2943" s="152" t="s">
        <v>1396</v>
      </c>
      <c r="X2943" s="243"/>
    </row>
    <row r="2944" spans="1:24" s="225" customFormat="1" ht="102">
      <c r="A2944" s="9" t="s">
        <v>8269</v>
      </c>
      <c r="B2944" s="3" t="s">
        <v>1318</v>
      </c>
      <c r="C2944" s="193" t="s">
        <v>12329</v>
      </c>
      <c r="D2944" s="190" t="s">
        <v>3918</v>
      </c>
      <c r="E2944" s="199" t="s">
        <v>5492</v>
      </c>
      <c r="F2944" s="243"/>
      <c r="G2944" s="161" t="s">
        <v>385</v>
      </c>
      <c r="H2944" s="241">
        <v>0</v>
      </c>
      <c r="I2944" s="34">
        <v>470000000</v>
      </c>
      <c r="J2944" s="21" t="s">
        <v>1316</v>
      </c>
      <c r="K2944" s="17" t="s">
        <v>1633</v>
      </c>
      <c r="L2944" s="235" t="s">
        <v>3905</v>
      </c>
      <c r="M2944" s="140" t="s">
        <v>383</v>
      </c>
      <c r="N2944" s="362" t="s">
        <v>6086</v>
      </c>
      <c r="O2944" s="3" t="s">
        <v>1368</v>
      </c>
      <c r="P2944" s="7" t="s">
        <v>1340</v>
      </c>
      <c r="Q2944" s="3" t="s">
        <v>1188</v>
      </c>
      <c r="R2944" s="157">
        <v>40</v>
      </c>
      <c r="S2944" s="102">
        <v>11550</v>
      </c>
      <c r="T2944" s="83">
        <v>0</v>
      </c>
      <c r="U2944" s="83">
        <f t="shared" si="641"/>
        <v>0</v>
      </c>
      <c r="V2944" s="9" t="s">
        <v>1327</v>
      </c>
      <c r="W2944" s="152" t="s">
        <v>1396</v>
      </c>
      <c r="X2944" s="243" t="s">
        <v>9049</v>
      </c>
    </row>
    <row r="2945" spans="1:24" s="225" customFormat="1" ht="102">
      <c r="A2945" s="9" t="s">
        <v>12620</v>
      </c>
      <c r="B2945" s="3" t="s">
        <v>1318</v>
      </c>
      <c r="C2945" s="193" t="s">
        <v>12329</v>
      </c>
      <c r="D2945" s="190" t="s">
        <v>3918</v>
      </c>
      <c r="E2945" s="199" t="s">
        <v>5492</v>
      </c>
      <c r="F2945" s="243"/>
      <c r="G2945" s="161" t="s">
        <v>385</v>
      </c>
      <c r="H2945" s="241">
        <v>0</v>
      </c>
      <c r="I2945" s="34">
        <v>470000000</v>
      </c>
      <c r="J2945" s="21" t="s">
        <v>1316</v>
      </c>
      <c r="K2945" s="17" t="s">
        <v>1633</v>
      </c>
      <c r="L2945" s="235" t="s">
        <v>3905</v>
      </c>
      <c r="M2945" s="140" t="s">
        <v>383</v>
      </c>
      <c r="N2945" s="362" t="s">
        <v>6086</v>
      </c>
      <c r="O2945" s="3" t="s">
        <v>1368</v>
      </c>
      <c r="P2945" s="7" t="s">
        <v>1340</v>
      </c>
      <c r="Q2945" s="3" t="s">
        <v>1188</v>
      </c>
      <c r="R2945" s="157">
        <v>40</v>
      </c>
      <c r="S2945" s="102">
        <v>8200</v>
      </c>
      <c r="T2945" s="253">
        <f t="shared" ref="T2945" si="699">R2945*S2945</f>
        <v>328000</v>
      </c>
      <c r="U2945" s="83">
        <f t="shared" ref="U2945" si="700">T2945*1.12</f>
        <v>367360.00000000006</v>
      </c>
      <c r="V2945" s="9" t="s">
        <v>1327</v>
      </c>
      <c r="W2945" s="152" t="s">
        <v>1396</v>
      </c>
      <c r="X2945" s="243"/>
    </row>
    <row r="2946" spans="1:24" s="225" customFormat="1" ht="102">
      <c r="A2946" s="9" t="s">
        <v>8270</v>
      </c>
      <c r="B2946" s="3" t="s">
        <v>1318</v>
      </c>
      <c r="C2946" s="193" t="s">
        <v>12287</v>
      </c>
      <c r="D2946" s="190" t="s">
        <v>3918</v>
      </c>
      <c r="E2946" s="199" t="s">
        <v>5493</v>
      </c>
      <c r="F2946" s="243"/>
      <c r="G2946" s="161" t="s">
        <v>385</v>
      </c>
      <c r="H2946" s="241">
        <v>0</v>
      </c>
      <c r="I2946" s="34">
        <v>470000000</v>
      </c>
      <c r="J2946" s="21" t="s">
        <v>1316</v>
      </c>
      <c r="K2946" s="17" t="s">
        <v>1633</v>
      </c>
      <c r="L2946" s="235" t="s">
        <v>3905</v>
      </c>
      <c r="M2946" s="140" t="s">
        <v>383</v>
      </c>
      <c r="N2946" s="362" t="s">
        <v>6086</v>
      </c>
      <c r="O2946" s="3" t="s">
        <v>1368</v>
      </c>
      <c r="P2946" s="7" t="s">
        <v>1340</v>
      </c>
      <c r="Q2946" s="3" t="s">
        <v>1188</v>
      </c>
      <c r="R2946" s="157">
        <v>20</v>
      </c>
      <c r="S2946" s="102">
        <v>9197.68</v>
      </c>
      <c r="T2946" s="83">
        <v>0</v>
      </c>
      <c r="U2946" s="83">
        <f t="shared" si="641"/>
        <v>0</v>
      </c>
      <c r="V2946" s="9" t="s">
        <v>1327</v>
      </c>
      <c r="W2946" s="152" t="s">
        <v>1396</v>
      </c>
      <c r="X2946" s="243" t="s">
        <v>9049</v>
      </c>
    </row>
    <row r="2947" spans="1:24" s="225" customFormat="1" ht="102">
      <c r="A2947" s="9" t="s">
        <v>12621</v>
      </c>
      <c r="B2947" s="3" t="s">
        <v>1318</v>
      </c>
      <c r="C2947" s="193" t="s">
        <v>12287</v>
      </c>
      <c r="D2947" s="190" t="s">
        <v>3918</v>
      </c>
      <c r="E2947" s="199" t="s">
        <v>5493</v>
      </c>
      <c r="F2947" s="243"/>
      <c r="G2947" s="161" t="s">
        <v>385</v>
      </c>
      <c r="H2947" s="241">
        <v>0</v>
      </c>
      <c r="I2947" s="34">
        <v>470000000</v>
      </c>
      <c r="J2947" s="21" t="s">
        <v>1316</v>
      </c>
      <c r="K2947" s="17" t="s">
        <v>1633</v>
      </c>
      <c r="L2947" s="235" t="s">
        <v>3905</v>
      </c>
      <c r="M2947" s="140" t="s">
        <v>383</v>
      </c>
      <c r="N2947" s="362" t="s">
        <v>6086</v>
      </c>
      <c r="O2947" s="3" t="s">
        <v>1368</v>
      </c>
      <c r="P2947" s="7" t="s">
        <v>1340</v>
      </c>
      <c r="Q2947" s="3" t="s">
        <v>1188</v>
      </c>
      <c r="R2947" s="157">
        <v>20</v>
      </c>
      <c r="S2947" s="102">
        <v>6400</v>
      </c>
      <c r="T2947" s="253">
        <f t="shared" ref="T2947" si="701">R2947*S2947</f>
        <v>128000</v>
      </c>
      <c r="U2947" s="83">
        <f t="shared" ref="U2947" si="702">T2947*1.12</f>
        <v>143360</v>
      </c>
      <c r="V2947" s="9" t="s">
        <v>1327</v>
      </c>
      <c r="W2947" s="152" t="s">
        <v>1396</v>
      </c>
      <c r="X2947" s="243"/>
    </row>
    <row r="2948" spans="1:24" s="225" customFormat="1" ht="102">
      <c r="A2948" s="9" t="s">
        <v>8271</v>
      </c>
      <c r="B2948" s="3" t="s">
        <v>1318</v>
      </c>
      <c r="C2948" s="193" t="s">
        <v>12330</v>
      </c>
      <c r="D2948" s="190" t="s">
        <v>3918</v>
      </c>
      <c r="E2948" s="199" t="s">
        <v>5494</v>
      </c>
      <c r="F2948" s="243"/>
      <c r="G2948" s="161" t="s">
        <v>385</v>
      </c>
      <c r="H2948" s="241">
        <v>0</v>
      </c>
      <c r="I2948" s="34">
        <v>470000000</v>
      </c>
      <c r="J2948" s="21" t="s">
        <v>1316</v>
      </c>
      <c r="K2948" s="17" t="s">
        <v>1633</v>
      </c>
      <c r="L2948" s="235" t="s">
        <v>3905</v>
      </c>
      <c r="M2948" s="140" t="s">
        <v>383</v>
      </c>
      <c r="N2948" s="362" t="s">
        <v>6086</v>
      </c>
      <c r="O2948" s="3" t="s">
        <v>1368</v>
      </c>
      <c r="P2948" s="7" t="s">
        <v>1340</v>
      </c>
      <c r="Q2948" s="3" t="s">
        <v>1188</v>
      </c>
      <c r="R2948" s="157">
        <v>80</v>
      </c>
      <c r="S2948" s="102">
        <v>3950.1</v>
      </c>
      <c r="T2948" s="83">
        <v>0</v>
      </c>
      <c r="U2948" s="83">
        <f t="shared" si="641"/>
        <v>0</v>
      </c>
      <c r="V2948" s="9" t="s">
        <v>1327</v>
      </c>
      <c r="W2948" s="152" t="s">
        <v>1396</v>
      </c>
      <c r="X2948" s="243" t="s">
        <v>9049</v>
      </c>
    </row>
    <row r="2949" spans="1:24" s="225" customFormat="1" ht="102">
      <c r="A2949" s="9" t="s">
        <v>12622</v>
      </c>
      <c r="B2949" s="3" t="s">
        <v>1318</v>
      </c>
      <c r="C2949" s="193" t="s">
        <v>12330</v>
      </c>
      <c r="D2949" s="190" t="s">
        <v>3918</v>
      </c>
      <c r="E2949" s="199" t="s">
        <v>5494</v>
      </c>
      <c r="F2949" s="243"/>
      <c r="G2949" s="161" t="s">
        <v>385</v>
      </c>
      <c r="H2949" s="241">
        <v>0</v>
      </c>
      <c r="I2949" s="34">
        <v>470000000</v>
      </c>
      <c r="J2949" s="21" t="s">
        <v>1316</v>
      </c>
      <c r="K2949" s="17" t="s">
        <v>1633</v>
      </c>
      <c r="L2949" s="235" t="s">
        <v>3905</v>
      </c>
      <c r="M2949" s="140" t="s">
        <v>383</v>
      </c>
      <c r="N2949" s="362" t="s">
        <v>6086</v>
      </c>
      <c r="O2949" s="3" t="s">
        <v>1368</v>
      </c>
      <c r="P2949" s="7" t="s">
        <v>1340</v>
      </c>
      <c r="Q2949" s="3" t="s">
        <v>1188</v>
      </c>
      <c r="R2949" s="157">
        <v>80</v>
      </c>
      <c r="S2949" s="102">
        <v>1300</v>
      </c>
      <c r="T2949" s="253">
        <f t="shared" ref="T2949" si="703">R2949*S2949</f>
        <v>104000</v>
      </c>
      <c r="U2949" s="83">
        <f t="shared" ref="U2949" si="704">T2949*1.12</f>
        <v>116480.00000000001</v>
      </c>
      <c r="V2949" s="9" t="s">
        <v>1327</v>
      </c>
      <c r="W2949" s="152" t="s">
        <v>1396</v>
      </c>
      <c r="X2949" s="243"/>
    </row>
    <row r="2950" spans="1:24" s="225" customFormat="1" ht="102">
      <c r="A2950" s="9" t="s">
        <v>8272</v>
      </c>
      <c r="B2950" s="3" t="s">
        <v>1318</v>
      </c>
      <c r="C2950" s="193" t="s">
        <v>12285</v>
      </c>
      <c r="D2950" s="190" t="s">
        <v>3918</v>
      </c>
      <c r="E2950" s="199" t="s">
        <v>5495</v>
      </c>
      <c r="F2950" s="243"/>
      <c r="G2950" s="161" t="s">
        <v>385</v>
      </c>
      <c r="H2950" s="241">
        <v>0</v>
      </c>
      <c r="I2950" s="34">
        <v>470000000</v>
      </c>
      <c r="J2950" s="21" t="s">
        <v>1316</v>
      </c>
      <c r="K2950" s="17" t="s">
        <v>1633</v>
      </c>
      <c r="L2950" s="235" t="s">
        <v>3905</v>
      </c>
      <c r="M2950" s="140" t="s">
        <v>383</v>
      </c>
      <c r="N2950" s="362" t="s">
        <v>6086</v>
      </c>
      <c r="O2950" s="3" t="s">
        <v>1368</v>
      </c>
      <c r="P2950" s="7" t="s">
        <v>1340</v>
      </c>
      <c r="Q2950" s="3" t="s">
        <v>1188</v>
      </c>
      <c r="R2950" s="210">
        <v>80</v>
      </c>
      <c r="S2950" s="102">
        <v>3950.1</v>
      </c>
      <c r="T2950" s="83">
        <v>0</v>
      </c>
      <c r="U2950" s="83">
        <f t="shared" si="641"/>
        <v>0</v>
      </c>
      <c r="V2950" s="9" t="s">
        <v>1327</v>
      </c>
      <c r="W2950" s="152" t="s">
        <v>1396</v>
      </c>
      <c r="X2950" s="243" t="s">
        <v>9049</v>
      </c>
    </row>
    <row r="2951" spans="1:24" s="225" customFormat="1" ht="102">
      <c r="A2951" s="9" t="s">
        <v>12623</v>
      </c>
      <c r="B2951" s="3" t="s">
        <v>1318</v>
      </c>
      <c r="C2951" s="193" t="s">
        <v>12285</v>
      </c>
      <c r="D2951" s="190" t="s">
        <v>3918</v>
      </c>
      <c r="E2951" s="199" t="s">
        <v>5495</v>
      </c>
      <c r="F2951" s="243"/>
      <c r="G2951" s="161" t="s">
        <v>385</v>
      </c>
      <c r="H2951" s="241">
        <v>0</v>
      </c>
      <c r="I2951" s="34">
        <v>470000000</v>
      </c>
      <c r="J2951" s="21" t="s">
        <v>1316</v>
      </c>
      <c r="K2951" s="17" t="s">
        <v>1633</v>
      </c>
      <c r="L2951" s="235" t="s">
        <v>3905</v>
      </c>
      <c r="M2951" s="140" t="s">
        <v>383</v>
      </c>
      <c r="N2951" s="362" t="s">
        <v>6086</v>
      </c>
      <c r="O2951" s="3" t="s">
        <v>1368</v>
      </c>
      <c r="P2951" s="7" t="s">
        <v>1340</v>
      </c>
      <c r="Q2951" s="3" t="s">
        <v>1188</v>
      </c>
      <c r="R2951" s="210">
        <v>80</v>
      </c>
      <c r="S2951" s="102">
        <v>1300</v>
      </c>
      <c r="T2951" s="253">
        <f t="shared" ref="T2951" si="705">R2951*S2951</f>
        <v>104000</v>
      </c>
      <c r="U2951" s="83">
        <f t="shared" ref="U2951" si="706">T2951*1.12</f>
        <v>116480.00000000001</v>
      </c>
      <c r="V2951" s="9" t="s">
        <v>1327</v>
      </c>
      <c r="W2951" s="152" t="s">
        <v>1396</v>
      </c>
      <c r="X2951" s="243"/>
    </row>
    <row r="2952" spans="1:24" s="225" customFormat="1" ht="102">
      <c r="A2952" s="9" t="s">
        <v>8273</v>
      </c>
      <c r="B2952" s="3" t="s">
        <v>1318</v>
      </c>
      <c r="C2952" s="193" t="s">
        <v>12286</v>
      </c>
      <c r="D2952" s="190" t="s">
        <v>3918</v>
      </c>
      <c r="E2952" s="199" t="s">
        <v>5496</v>
      </c>
      <c r="F2952" s="243"/>
      <c r="G2952" s="161" t="s">
        <v>385</v>
      </c>
      <c r="H2952" s="241">
        <v>0</v>
      </c>
      <c r="I2952" s="34">
        <v>470000000</v>
      </c>
      <c r="J2952" s="21" t="s">
        <v>1316</v>
      </c>
      <c r="K2952" s="17" t="s">
        <v>1633</v>
      </c>
      <c r="L2952" s="235" t="s">
        <v>3905</v>
      </c>
      <c r="M2952" s="140" t="s">
        <v>383</v>
      </c>
      <c r="N2952" s="362" t="s">
        <v>6086</v>
      </c>
      <c r="O2952" s="3" t="s">
        <v>1368</v>
      </c>
      <c r="P2952" s="7" t="s">
        <v>1340</v>
      </c>
      <c r="Q2952" s="3" t="s">
        <v>1188</v>
      </c>
      <c r="R2952" s="210">
        <v>40</v>
      </c>
      <c r="S2952" s="102">
        <v>5813.5</v>
      </c>
      <c r="T2952" s="83">
        <v>0</v>
      </c>
      <c r="U2952" s="83">
        <f t="shared" si="641"/>
        <v>0</v>
      </c>
      <c r="V2952" s="9" t="s">
        <v>1327</v>
      </c>
      <c r="W2952" s="152" t="s">
        <v>1396</v>
      </c>
      <c r="X2952" s="243" t="s">
        <v>9049</v>
      </c>
    </row>
    <row r="2953" spans="1:24" s="225" customFormat="1" ht="102">
      <c r="A2953" s="9" t="s">
        <v>12624</v>
      </c>
      <c r="B2953" s="3" t="s">
        <v>1318</v>
      </c>
      <c r="C2953" s="193" t="s">
        <v>12286</v>
      </c>
      <c r="D2953" s="190" t="s">
        <v>3918</v>
      </c>
      <c r="E2953" s="199" t="s">
        <v>5496</v>
      </c>
      <c r="F2953" s="243"/>
      <c r="G2953" s="161" t="s">
        <v>385</v>
      </c>
      <c r="H2953" s="241">
        <v>0</v>
      </c>
      <c r="I2953" s="34">
        <v>470000000</v>
      </c>
      <c r="J2953" s="21" t="s">
        <v>1316</v>
      </c>
      <c r="K2953" s="17" t="s">
        <v>1633</v>
      </c>
      <c r="L2953" s="235" t="s">
        <v>3905</v>
      </c>
      <c r="M2953" s="140" t="s">
        <v>383</v>
      </c>
      <c r="N2953" s="362" t="s">
        <v>6086</v>
      </c>
      <c r="O2953" s="3" t="s">
        <v>1368</v>
      </c>
      <c r="P2953" s="7" t="s">
        <v>1340</v>
      </c>
      <c r="Q2953" s="3" t="s">
        <v>1188</v>
      </c>
      <c r="R2953" s="210">
        <v>40</v>
      </c>
      <c r="S2953" s="102">
        <v>3800</v>
      </c>
      <c r="T2953" s="253">
        <f t="shared" ref="T2953" si="707">R2953*S2953</f>
        <v>152000</v>
      </c>
      <c r="U2953" s="83">
        <f t="shared" ref="U2953" si="708">T2953*1.12</f>
        <v>170240.00000000003</v>
      </c>
      <c r="V2953" s="9" t="s">
        <v>1327</v>
      </c>
      <c r="W2953" s="152" t="s">
        <v>1396</v>
      </c>
      <c r="X2953" s="243"/>
    </row>
    <row r="2954" spans="1:24" s="225" customFormat="1" ht="102">
      <c r="A2954" s="9" t="s">
        <v>8274</v>
      </c>
      <c r="B2954" s="3" t="s">
        <v>1318</v>
      </c>
      <c r="C2954" s="193" t="s">
        <v>12329</v>
      </c>
      <c r="D2954" s="190" t="s">
        <v>3918</v>
      </c>
      <c r="E2954" s="199" t="s">
        <v>5497</v>
      </c>
      <c r="F2954" s="243"/>
      <c r="G2954" s="161" t="s">
        <v>385</v>
      </c>
      <c r="H2954" s="241">
        <v>0</v>
      </c>
      <c r="I2954" s="34">
        <v>470000000</v>
      </c>
      <c r="J2954" s="21" t="s">
        <v>1316</v>
      </c>
      <c r="K2954" s="17" t="s">
        <v>1633</v>
      </c>
      <c r="L2954" s="235" t="s">
        <v>3905</v>
      </c>
      <c r="M2954" s="140" t="s">
        <v>383</v>
      </c>
      <c r="N2954" s="362" t="s">
        <v>6086</v>
      </c>
      <c r="O2954" s="3" t="s">
        <v>1368</v>
      </c>
      <c r="P2954" s="7" t="s">
        <v>1340</v>
      </c>
      <c r="Q2954" s="3" t="s">
        <v>1188</v>
      </c>
      <c r="R2954" s="157">
        <v>40</v>
      </c>
      <c r="S2954" s="102">
        <v>5306.33</v>
      </c>
      <c r="T2954" s="83">
        <v>0</v>
      </c>
      <c r="U2954" s="83">
        <f t="shared" si="641"/>
        <v>0</v>
      </c>
      <c r="V2954" s="9" t="s">
        <v>1327</v>
      </c>
      <c r="W2954" s="152" t="s">
        <v>1396</v>
      </c>
      <c r="X2954" s="243" t="s">
        <v>9049</v>
      </c>
    </row>
    <row r="2955" spans="1:24" s="225" customFormat="1" ht="102">
      <c r="A2955" s="9" t="s">
        <v>12625</v>
      </c>
      <c r="B2955" s="3" t="s">
        <v>1318</v>
      </c>
      <c r="C2955" s="193" t="s">
        <v>12329</v>
      </c>
      <c r="D2955" s="190" t="s">
        <v>3918</v>
      </c>
      <c r="E2955" s="199" t="s">
        <v>5497</v>
      </c>
      <c r="F2955" s="243"/>
      <c r="G2955" s="161" t="s">
        <v>385</v>
      </c>
      <c r="H2955" s="241">
        <v>0</v>
      </c>
      <c r="I2955" s="34">
        <v>470000000</v>
      </c>
      <c r="J2955" s="21" t="s">
        <v>1316</v>
      </c>
      <c r="K2955" s="17" t="s">
        <v>1633</v>
      </c>
      <c r="L2955" s="235" t="s">
        <v>3905</v>
      </c>
      <c r="M2955" s="140" t="s">
        <v>383</v>
      </c>
      <c r="N2955" s="362" t="s">
        <v>6086</v>
      </c>
      <c r="O2955" s="3" t="s">
        <v>1368</v>
      </c>
      <c r="P2955" s="7" t="s">
        <v>1340</v>
      </c>
      <c r="Q2955" s="3" t="s">
        <v>1188</v>
      </c>
      <c r="R2955" s="157">
        <v>40</v>
      </c>
      <c r="S2955" s="102">
        <v>1600</v>
      </c>
      <c r="T2955" s="253">
        <f t="shared" ref="T2955" si="709">R2955*S2955</f>
        <v>64000</v>
      </c>
      <c r="U2955" s="83">
        <f t="shared" ref="U2955" si="710">T2955*1.12</f>
        <v>71680</v>
      </c>
      <c r="V2955" s="9" t="s">
        <v>1327</v>
      </c>
      <c r="W2955" s="152" t="s">
        <v>1396</v>
      </c>
      <c r="X2955" s="243"/>
    </row>
    <row r="2956" spans="1:24" s="225" customFormat="1" ht="102">
      <c r="A2956" s="9" t="s">
        <v>8275</v>
      </c>
      <c r="B2956" s="3" t="s">
        <v>1318</v>
      </c>
      <c r="C2956" s="193" t="s">
        <v>12288</v>
      </c>
      <c r="D2956" s="190" t="s">
        <v>3918</v>
      </c>
      <c r="E2956" s="199" t="s">
        <v>5498</v>
      </c>
      <c r="F2956" s="243"/>
      <c r="G2956" s="161" t="s">
        <v>385</v>
      </c>
      <c r="H2956" s="241">
        <v>0</v>
      </c>
      <c r="I2956" s="34">
        <v>470000000</v>
      </c>
      <c r="J2956" s="21" t="s">
        <v>1316</v>
      </c>
      <c r="K2956" s="17" t="s">
        <v>1633</v>
      </c>
      <c r="L2956" s="235" t="s">
        <v>3905</v>
      </c>
      <c r="M2956" s="140" t="s">
        <v>383</v>
      </c>
      <c r="N2956" s="362" t="s">
        <v>6086</v>
      </c>
      <c r="O2956" s="3" t="s">
        <v>1368</v>
      </c>
      <c r="P2956" s="7" t="s">
        <v>1340</v>
      </c>
      <c r="Q2956" s="3" t="s">
        <v>1188</v>
      </c>
      <c r="R2956" s="157">
        <v>120</v>
      </c>
      <c r="S2956" s="102">
        <v>1909.6</v>
      </c>
      <c r="T2956" s="83">
        <v>0</v>
      </c>
      <c r="U2956" s="83">
        <f t="shared" si="641"/>
        <v>0</v>
      </c>
      <c r="V2956" s="9" t="s">
        <v>1327</v>
      </c>
      <c r="W2956" s="152" t="s">
        <v>1396</v>
      </c>
      <c r="X2956" s="243" t="s">
        <v>9049</v>
      </c>
    </row>
    <row r="2957" spans="1:24" s="225" customFormat="1" ht="102">
      <c r="A2957" s="9" t="s">
        <v>12626</v>
      </c>
      <c r="B2957" s="3" t="s">
        <v>1318</v>
      </c>
      <c r="C2957" s="193" t="s">
        <v>12288</v>
      </c>
      <c r="D2957" s="190" t="s">
        <v>3918</v>
      </c>
      <c r="E2957" s="199" t="s">
        <v>5498</v>
      </c>
      <c r="F2957" s="243"/>
      <c r="G2957" s="161" t="s">
        <v>385</v>
      </c>
      <c r="H2957" s="241">
        <v>0</v>
      </c>
      <c r="I2957" s="34">
        <v>470000000</v>
      </c>
      <c r="J2957" s="21" t="s">
        <v>1316</v>
      </c>
      <c r="K2957" s="17" t="s">
        <v>1633</v>
      </c>
      <c r="L2957" s="235" t="s">
        <v>3905</v>
      </c>
      <c r="M2957" s="140" t="s">
        <v>383</v>
      </c>
      <c r="N2957" s="362" t="s">
        <v>6086</v>
      </c>
      <c r="O2957" s="3" t="s">
        <v>1368</v>
      </c>
      <c r="P2957" s="7" t="s">
        <v>1340</v>
      </c>
      <c r="Q2957" s="3" t="s">
        <v>1188</v>
      </c>
      <c r="R2957" s="157">
        <v>120</v>
      </c>
      <c r="S2957" s="102">
        <v>1100</v>
      </c>
      <c r="T2957" s="253">
        <f t="shared" ref="T2957" si="711">R2957*S2957</f>
        <v>132000</v>
      </c>
      <c r="U2957" s="83">
        <f t="shared" ref="U2957" si="712">T2957*1.12</f>
        <v>147840</v>
      </c>
      <c r="V2957" s="9" t="s">
        <v>1327</v>
      </c>
      <c r="W2957" s="152" t="s">
        <v>1396</v>
      </c>
      <c r="X2957" s="243"/>
    </row>
    <row r="2958" spans="1:24" s="225" customFormat="1" ht="102">
      <c r="A2958" s="9" t="s">
        <v>8276</v>
      </c>
      <c r="B2958" s="3" t="s">
        <v>1318</v>
      </c>
      <c r="C2958" s="193" t="s">
        <v>12331</v>
      </c>
      <c r="D2958" s="190" t="s">
        <v>3918</v>
      </c>
      <c r="E2958" s="199" t="s">
        <v>5499</v>
      </c>
      <c r="F2958" s="243"/>
      <c r="G2958" s="161" t="s">
        <v>385</v>
      </c>
      <c r="H2958" s="241">
        <v>0</v>
      </c>
      <c r="I2958" s="34">
        <v>470000000</v>
      </c>
      <c r="J2958" s="21" t="s">
        <v>1316</v>
      </c>
      <c r="K2958" s="17" t="s">
        <v>1633</v>
      </c>
      <c r="L2958" s="235" t="s">
        <v>3905</v>
      </c>
      <c r="M2958" s="140" t="s">
        <v>383</v>
      </c>
      <c r="N2958" s="362" t="s">
        <v>6086</v>
      </c>
      <c r="O2958" s="3" t="s">
        <v>1368</v>
      </c>
      <c r="P2958" s="7" t="s">
        <v>1340</v>
      </c>
      <c r="Q2958" s="3" t="s">
        <v>1188</v>
      </c>
      <c r="R2958" s="157">
        <v>10</v>
      </c>
      <c r="S2958" s="102">
        <v>12035.1</v>
      </c>
      <c r="T2958" s="83">
        <v>0</v>
      </c>
      <c r="U2958" s="83">
        <f t="shared" si="641"/>
        <v>0</v>
      </c>
      <c r="V2958" s="9" t="s">
        <v>1327</v>
      </c>
      <c r="W2958" s="152" t="s">
        <v>1396</v>
      </c>
      <c r="X2958" s="243" t="s">
        <v>9049</v>
      </c>
    </row>
    <row r="2959" spans="1:24" s="225" customFormat="1" ht="102">
      <c r="A2959" s="9" t="s">
        <v>12627</v>
      </c>
      <c r="B2959" s="3" t="s">
        <v>1318</v>
      </c>
      <c r="C2959" s="193" t="s">
        <v>12331</v>
      </c>
      <c r="D2959" s="190" t="s">
        <v>3918</v>
      </c>
      <c r="E2959" s="199" t="s">
        <v>5499</v>
      </c>
      <c r="F2959" s="243"/>
      <c r="G2959" s="161" t="s">
        <v>385</v>
      </c>
      <c r="H2959" s="241">
        <v>0</v>
      </c>
      <c r="I2959" s="34">
        <v>470000000</v>
      </c>
      <c r="J2959" s="21" t="s">
        <v>1316</v>
      </c>
      <c r="K2959" s="17" t="s">
        <v>1633</v>
      </c>
      <c r="L2959" s="235" t="s">
        <v>3905</v>
      </c>
      <c r="M2959" s="140" t="s">
        <v>383</v>
      </c>
      <c r="N2959" s="362" t="s">
        <v>6086</v>
      </c>
      <c r="O2959" s="3" t="s">
        <v>1368</v>
      </c>
      <c r="P2959" s="7" t="s">
        <v>1340</v>
      </c>
      <c r="Q2959" s="3" t="s">
        <v>1188</v>
      </c>
      <c r="R2959" s="157">
        <v>10</v>
      </c>
      <c r="S2959" s="102">
        <v>2200</v>
      </c>
      <c r="T2959" s="253">
        <f t="shared" ref="T2959" si="713">R2959*S2959</f>
        <v>22000</v>
      </c>
      <c r="U2959" s="83">
        <f t="shared" ref="U2959" si="714">T2959*1.12</f>
        <v>24640.000000000004</v>
      </c>
      <c r="V2959" s="9" t="s">
        <v>1327</v>
      </c>
      <c r="W2959" s="152" t="s">
        <v>1396</v>
      </c>
      <c r="X2959" s="243"/>
    </row>
    <row r="2960" spans="1:24" s="225" customFormat="1" ht="102">
      <c r="A2960" s="9" t="s">
        <v>8277</v>
      </c>
      <c r="B2960" s="3" t="s">
        <v>1318</v>
      </c>
      <c r="C2960" s="507" t="s">
        <v>12332</v>
      </c>
      <c r="D2960" s="190" t="s">
        <v>3918</v>
      </c>
      <c r="E2960" s="199" t="s">
        <v>5500</v>
      </c>
      <c r="F2960" s="243"/>
      <c r="G2960" s="161" t="s">
        <v>385</v>
      </c>
      <c r="H2960" s="241">
        <v>0</v>
      </c>
      <c r="I2960" s="34">
        <v>470000000</v>
      </c>
      <c r="J2960" s="21" t="s">
        <v>1316</v>
      </c>
      <c r="K2960" s="17" t="s">
        <v>1633</v>
      </c>
      <c r="L2960" s="235" t="s">
        <v>3905</v>
      </c>
      <c r="M2960" s="140" t="s">
        <v>383</v>
      </c>
      <c r="N2960" s="362" t="s">
        <v>6086</v>
      </c>
      <c r="O2960" s="3" t="s">
        <v>1368</v>
      </c>
      <c r="P2960" s="7" t="s">
        <v>1340</v>
      </c>
      <c r="Q2960" s="3" t="s">
        <v>1188</v>
      </c>
      <c r="R2960" s="157">
        <v>6</v>
      </c>
      <c r="S2960" s="102">
        <v>88550</v>
      </c>
      <c r="T2960" s="83">
        <v>0</v>
      </c>
      <c r="U2960" s="83">
        <f t="shared" si="641"/>
        <v>0</v>
      </c>
      <c r="V2960" s="9" t="s">
        <v>1327</v>
      </c>
      <c r="W2960" s="152" t="s">
        <v>1396</v>
      </c>
      <c r="X2960" s="243" t="s">
        <v>9049</v>
      </c>
    </row>
    <row r="2961" spans="1:24" s="225" customFormat="1" ht="102">
      <c r="A2961" s="9" t="s">
        <v>12628</v>
      </c>
      <c r="B2961" s="3" t="s">
        <v>1318</v>
      </c>
      <c r="C2961" s="507" t="s">
        <v>12332</v>
      </c>
      <c r="D2961" s="190" t="s">
        <v>3918</v>
      </c>
      <c r="E2961" s="199" t="s">
        <v>5500</v>
      </c>
      <c r="F2961" s="243"/>
      <c r="G2961" s="161" t="s">
        <v>385</v>
      </c>
      <c r="H2961" s="241">
        <v>0</v>
      </c>
      <c r="I2961" s="34">
        <v>470000000</v>
      </c>
      <c r="J2961" s="21" t="s">
        <v>1316</v>
      </c>
      <c r="K2961" s="17" t="s">
        <v>1633</v>
      </c>
      <c r="L2961" s="235" t="s">
        <v>3905</v>
      </c>
      <c r="M2961" s="140" t="s">
        <v>383</v>
      </c>
      <c r="N2961" s="362" t="s">
        <v>6086</v>
      </c>
      <c r="O2961" s="3" t="s">
        <v>1368</v>
      </c>
      <c r="P2961" s="7" t="s">
        <v>1340</v>
      </c>
      <c r="Q2961" s="3" t="s">
        <v>1188</v>
      </c>
      <c r="R2961" s="157">
        <v>6</v>
      </c>
      <c r="S2961" s="102">
        <v>46400</v>
      </c>
      <c r="T2961" s="253">
        <f t="shared" ref="T2961" si="715">R2961*S2961</f>
        <v>278400</v>
      </c>
      <c r="U2961" s="83">
        <f t="shared" ref="U2961" si="716">T2961*1.12</f>
        <v>311808.00000000006</v>
      </c>
      <c r="V2961" s="9" t="s">
        <v>1327</v>
      </c>
      <c r="W2961" s="152" t="s">
        <v>1396</v>
      </c>
      <c r="X2961" s="243"/>
    </row>
    <row r="2962" spans="1:24" s="225" customFormat="1" ht="102">
      <c r="A2962" s="9" t="s">
        <v>8278</v>
      </c>
      <c r="B2962" s="3" t="s">
        <v>1318</v>
      </c>
      <c r="C2962" s="193" t="s">
        <v>12333</v>
      </c>
      <c r="D2962" s="190" t="s">
        <v>3918</v>
      </c>
      <c r="E2962" s="199" t="s">
        <v>5501</v>
      </c>
      <c r="F2962" s="243"/>
      <c r="G2962" s="161" t="s">
        <v>385</v>
      </c>
      <c r="H2962" s="241">
        <v>0</v>
      </c>
      <c r="I2962" s="34">
        <v>470000000</v>
      </c>
      <c r="J2962" s="21" t="s">
        <v>1316</v>
      </c>
      <c r="K2962" s="17" t="s">
        <v>1633</v>
      </c>
      <c r="L2962" s="235" t="s">
        <v>3905</v>
      </c>
      <c r="M2962" s="140" t="s">
        <v>383</v>
      </c>
      <c r="N2962" s="362" t="s">
        <v>6086</v>
      </c>
      <c r="O2962" s="3" t="s">
        <v>1368</v>
      </c>
      <c r="P2962" s="7" t="s">
        <v>1340</v>
      </c>
      <c r="Q2962" s="3" t="s">
        <v>1188</v>
      </c>
      <c r="R2962" s="157">
        <v>6</v>
      </c>
      <c r="S2962" s="102">
        <v>88550</v>
      </c>
      <c r="T2962" s="83">
        <v>0</v>
      </c>
      <c r="U2962" s="83">
        <f t="shared" si="641"/>
        <v>0</v>
      </c>
      <c r="V2962" s="9" t="s">
        <v>1327</v>
      </c>
      <c r="W2962" s="152" t="s">
        <v>1396</v>
      </c>
      <c r="X2962" s="243" t="s">
        <v>9049</v>
      </c>
    </row>
    <row r="2963" spans="1:24" s="225" customFormat="1" ht="102">
      <c r="A2963" s="9" t="s">
        <v>12629</v>
      </c>
      <c r="B2963" s="3" t="s">
        <v>1318</v>
      </c>
      <c r="C2963" s="193" t="s">
        <v>12333</v>
      </c>
      <c r="D2963" s="190" t="s">
        <v>3918</v>
      </c>
      <c r="E2963" s="199" t="s">
        <v>5501</v>
      </c>
      <c r="F2963" s="243"/>
      <c r="G2963" s="161" t="s">
        <v>385</v>
      </c>
      <c r="H2963" s="241">
        <v>0</v>
      </c>
      <c r="I2963" s="34">
        <v>470000000</v>
      </c>
      <c r="J2963" s="21" t="s">
        <v>1316</v>
      </c>
      <c r="K2963" s="17" t="s">
        <v>1633</v>
      </c>
      <c r="L2963" s="235" t="s">
        <v>3905</v>
      </c>
      <c r="M2963" s="140" t="s">
        <v>383</v>
      </c>
      <c r="N2963" s="362" t="s">
        <v>6086</v>
      </c>
      <c r="O2963" s="3" t="s">
        <v>1368</v>
      </c>
      <c r="P2963" s="7" t="s">
        <v>1340</v>
      </c>
      <c r="Q2963" s="3" t="s">
        <v>1188</v>
      </c>
      <c r="R2963" s="157">
        <v>6</v>
      </c>
      <c r="S2963" s="102">
        <v>46400</v>
      </c>
      <c r="T2963" s="253">
        <f t="shared" ref="T2963" si="717">R2963*S2963</f>
        <v>278400</v>
      </c>
      <c r="U2963" s="83">
        <f t="shared" ref="U2963" si="718">T2963*1.12</f>
        <v>311808.00000000006</v>
      </c>
      <c r="V2963" s="9" t="s">
        <v>1327</v>
      </c>
      <c r="W2963" s="152" t="s">
        <v>1396</v>
      </c>
      <c r="X2963" s="243"/>
    </row>
    <row r="2964" spans="1:24" s="225" customFormat="1" ht="102">
      <c r="A2964" s="9" t="s">
        <v>8279</v>
      </c>
      <c r="B2964" s="3" t="s">
        <v>1318</v>
      </c>
      <c r="C2964" s="192" t="s">
        <v>3992</v>
      </c>
      <c r="D2964" s="190" t="s">
        <v>3993</v>
      </c>
      <c r="E2964" s="199" t="s">
        <v>5502</v>
      </c>
      <c r="F2964" s="243"/>
      <c r="G2964" s="161" t="s">
        <v>385</v>
      </c>
      <c r="H2964" s="241">
        <v>0</v>
      </c>
      <c r="I2964" s="34">
        <v>470000000</v>
      </c>
      <c r="J2964" s="21" t="s">
        <v>1316</v>
      </c>
      <c r="K2964" s="17" t="s">
        <v>1633</v>
      </c>
      <c r="L2964" s="235" t="s">
        <v>3905</v>
      </c>
      <c r="M2964" s="140" t="s">
        <v>383</v>
      </c>
      <c r="N2964" s="362" t="s">
        <v>6086</v>
      </c>
      <c r="O2964" s="3" t="s">
        <v>1368</v>
      </c>
      <c r="P2964" s="7" t="s">
        <v>1340</v>
      </c>
      <c r="Q2964" s="3" t="s">
        <v>1188</v>
      </c>
      <c r="R2964" s="157">
        <v>6</v>
      </c>
      <c r="S2964" s="102">
        <v>183537.2</v>
      </c>
      <c r="T2964" s="83">
        <v>0</v>
      </c>
      <c r="U2964" s="83">
        <f t="shared" si="641"/>
        <v>0</v>
      </c>
      <c r="V2964" s="9" t="s">
        <v>1327</v>
      </c>
      <c r="W2964" s="152" t="s">
        <v>1396</v>
      </c>
      <c r="X2964" s="243" t="s">
        <v>9049</v>
      </c>
    </row>
    <row r="2965" spans="1:24" s="225" customFormat="1" ht="102">
      <c r="A2965" s="9" t="s">
        <v>12630</v>
      </c>
      <c r="B2965" s="3" t="s">
        <v>1318</v>
      </c>
      <c r="C2965" s="192" t="s">
        <v>3992</v>
      </c>
      <c r="D2965" s="190" t="s">
        <v>3993</v>
      </c>
      <c r="E2965" s="199" t="s">
        <v>5502</v>
      </c>
      <c r="F2965" s="243"/>
      <c r="G2965" s="161" t="s">
        <v>385</v>
      </c>
      <c r="H2965" s="241">
        <v>0</v>
      </c>
      <c r="I2965" s="34">
        <v>470000000</v>
      </c>
      <c r="J2965" s="21" t="s">
        <v>1316</v>
      </c>
      <c r="K2965" s="17" t="s">
        <v>1633</v>
      </c>
      <c r="L2965" s="235" t="s">
        <v>3905</v>
      </c>
      <c r="M2965" s="140" t="s">
        <v>383</v>
      </c>
      <c r="N2965" s="362" t="s">
        <v>6086</v>
      </c>
      <c r="O2965" s="3" t="s">
        <v>1368</v>
      </c>
      <c r="P2965" s="7" t="s">
        <v>1340</v>
      </c>
      <c r="Q2965" s="3" t="s">
        <v>1188</v>
      </c>
      <c r="R2965" s="157">
        <v>6</v>
      </c>
      <c r="S2965" s="102">
        <v>127100</v>
      </c>
      <c r="T2965" s="253">
        <f t="shared" ref="T2965" si="719">R2965*S2965</f>
        <v>762600</v>
      </c>
      <c r="U2965" s="83">
        <f t="shared" ref="U2965" si="720">T2965*1.12</f>
        <v>854112.00000000012</v>
      </c>
      <c r="V2965" s="9" t="s">
        <v>1327</v>
      </c>
      <c r="W2965" s="152" t="s">
        <v>1396</v>
      </c>
      <c r="X2965" s="243"/>
    </row>
    <row r="2966" spans="1:24" s="225" customFormat="1" ht="102">
      <c r="A2966" s="9" t="s">
        <v>8280</v>
      </c>
      <c r="B2966" s="3" t="s">
        <v>1318</v>
      </c>
      <c r="C2966" s="192" t="s">
        <v>5503</v>
      </c>
      <c r="D2966" s="199" t="s">
        <v>4442</v>
      </c>
      <c r="E2966" s="199" t="s">
        <v>5504</v>
      </c>
      <c r="F2966" s="243"/>
      <c r="G2966" s="161" t="s">
        <v>385</v>
      </c>
      <c r="H2966" s="241">
        <v>0</v>
      </c>
      <c r="I2966" s="34">
        <v>470000000</v>
      </c>
      <c r="J2966" s="21" t="s">
        <v>1316</v>
      </c>
      <c r="K2966" s="17" t="s">
        <v>1633</v>
      </c>
      <c r="L2966" s="235" t="s">
        <v>3905</v>
      </c>
      <c r="M2966" s="140" t="s">
        <v>383</v>
      </c>
      <c r="N2966" s="362" t="s">
        <v>6086</v>
      </c>
      <c r="O2966" s="3" t="s">
        <v>1368</v>
      </c>
      <c r="P2966" s="7" t="s">
        <v>1340</v>
      </c>
      <c r="Q2966" s="3" t="s">
        <v>1188</v>
      </c>
      <c r="R2966" s="157">
        <v>15</v>
      </c>
      <c r="S2966" s="102">
        <v>34041.699999999997</v>
      </c>
      <c r="T2966" s="83">
        <v>0</v>
      </c>
      <c r="U2966" s="83">
        <f t="shared" si="641"/>
        <v>0</v>
      </c>
      <c r="V2966" s="9" t="s">
        <v>1327</v>
      </c>
      <c r="W2966" s="152" t="s">
        <v>1396</v>
      </c>
      <c r="X2966" s="243" t="s">
        <v>9049</v>
      </c>
    </row>
    <row r="2967" spans="1:24" s="225" customFormat="1" ht="102">
      <c r="A2967" s="9" t="s">
        <v>12631</v>
      </c>
      <c r="B2967" s="3" t="s">
        <v>1318</v>
      </c>
      <c r="C2967" s="192" t="s">
        <v>5503</v>
      </c>
      <c r="D2967" s="199" t="s">
        <v>4442</v>
      </c>
      <c r="E2967" s="199" t="s">
        <v>5504</v>
      </c>
      <c r="F2967" s="243"/>
      <c r="G2967" s="161" t="s">
        <v>385</v>
      </c>
      <c r="H2967" s="241">
        <v>0</v>
      </c>
      <c r="I2967" s="34">
        <v>470000000</v>
      </c>
      <c r="J2967" s="21" t="s">
        <v>1316</v>
      </c>
      <c r="K2967" s="17" t="s">
        <v>1633</v>
      </c>
      <c r="L2967" s="235" t="s">
        <v>3905</v>
      </c>
      <c r="M2967" s="140" t="s">
        <v>383</v>
      </c>
      <c r="N2967" s="362" t="s">
        <v>6086</v>
      </c>
      <c r="O2967" s="3" t="s">
        <v>1368</v>
      </c>
      <c r="P2967" s="7" t="s">
        <v>1340</v>
      </c>
      <c r="Q2967" s="3" t="s">
        <v>1188</v>
      </c>
      <c r="R2967" s="157">
        <v>15</v>
      </c>
      <c r="S2967" s="102">
        <v>21000</v>
      </c>
      <c r="T2967" s="253">
        <f t="shared" ref="T2967" si="721">R2967*S2967</f>
        <v>315000</v>
      </c>
      <c r="U2967" s="83">
        <f t="shared" ref="U2967" si="722">T2967*1.12</f>
        <v>352800.00000000006</v>
      </c>
      <c r="V2967" s="9" t="s">
        <v>1327</v>
      </c>
      <c r="W2967" s="152" t="s">
        <v>1396</v>
      </c>
      <c r="X2967" s="243"/>
    </row>
    <row r="2968" spans="1:24" s="225" customFormat="1" ht="102">
      <c r="A2968" s="9" t="s">
        <v>8281</v>
      </c>
      <c r="B2968" s="3" t="s">
        <v>1318</v>
      </c>
      <c r="C2968" s="193" t="s">
        <v>12290</v>
      </c>
      <c r="D2968" s="190" t="s">
        <v>3918</v>
      </c>
      <c r="E2968" s="199" t="s">
        <v>5505</v>
      </c>
      <c r="F2968" s="243"/>
      <c r="G2968" s="161" t="s">
        <v>385</v>
      </c>
      <c r="H2968" s="241">
        <v>0</v>
      </c>
      <c r="I2968" s="34">
        <v>470000000</v>
      </c>
      <c r="J2968" s="21" t="s">
        <v>1316</v>
      </c>
      <c r="K2968" s="17" t="s">
        <v>1633</v>
      </c>
      <c r="L2968" s="235" t="s">
        <v>3905</v>
      </c>
      <c r="M2968" s="140" t="s">
        <v>383</v>
      </c>
      <c r="N2968" s="362" t="s">
        <v>6086</v>
      </c>
      <c r="O2968" s="3" t="s">
        <v>1368</v>
      </c>
      <c r="P2968" s="7" t="s">
        <v>1340</v>
      </c>
      <c r="Q2968" s="3" t="s">
        <v>1188</v>
      </c>
      <c r="R2968" s="157">
        <v>20</v>
      </c>
      <c r="S2968" s="102">
        <v>6956.71</v>
      </c>
      <c r="T2968" s="83">
        <v>0</v>
      </c>
      <c r="U2968" s="83">
        <f t="shared" ref="U2968:U3082" si="723">T2968*1.12</f>
        <v>0</v>
      </c>
      <c r="V2968" s="9" t="s">
        <v>1327</v>
      </c>
      <c r="W2968" s="152" t="s">
        <v>1396</v>
      </c>
      <c r="X2968" s="243" t="s">
        <v>9049</v>
      </c>
    </row>
    <row r="2969" spans="1:24" s="225" customFormat="1" ht="102">
      <c r="A2969" s="9" t="s">
        <v>12632</v>
      </c>
      <c r="B2969" s="3" t="s">
        <v>1318</v>
      </c>
      <c r="C2969" s="193" t="s">
        <v>12290</v>
      </c>
      <c r="D2969" s="190" t="s">
        <v>3918</v>
      </c>
      <c r="E2969" s="199" t="s">
        <v>5505</v>
      </c>
      <c r="F2969" s="243"/>
      <c r="G2969" s="161" t="s">
        <v>385</v>
      </c>
      <c r="H2969" s="241">
        <v>0</v>
      </c>
      <c r="I2969" s="34">
        <v>470000000</v>
      </c>
      <c r="J2969" s="21" t="s">
        <v>1316</v>
      </c>
      <c r="K2969" s="17" t="s">
        <v>1633</v>
      </c>
      <c r="L2969" s="235" t="s">
        <v>3905</v>
      </c>
      <c r="M2969" s="140" t="s">
        <v>383</v>
      </c>
      <c r="N2969" s="362" t="s">
        <v>6086</v>
      </c>
      <c r="O2969" s="3" t="s">
        <v>1368</v>
      </c>
      <c r="P2969" s="7" t="s">
        <v>1340</v>
      </c>
      <c r="Q2969" s="3" t="s">
        <v>1188</v>
      </c>
      <c r="R2969" s="157">
        <v>20</v>
      </c>
      <c r="S2969" s="102">
        <v>2000</v>
      </c>
      <c r="T2969" s="253">
        <f t="shared" ref="T2969" si="724">R2969*S2969</f>
        <v>40000</v>
      </c>
      <c r="U2969" s="83">
        <f t="shared" ref="U2969" si="725">T2969*1.12</f>
        <v>44800.000000000007</v>
      </c>
      <c r="V2969" s="9" t="s">
        <v>1327</v>
      </c>
      <c r="W2969" s="152" t="s">
        <v>1396</v>
      </c>
      <c r="X2969" s="243"/>
    </row>
    <row r="2970" spans="1:24" s="225" customFormat="1" ht="102">
      <c r="A2970" s="9" t="s">
        <v>8282</v>
      </c>
      <c r="B2970" s="3" t="s">
        <v>1318</v>
      </c>
      <c r="C2970" s="194" t="s">
        <v>4009</v>
      </c>
      <c r="D2970" s="189" t="s">
        <v>4010</v>
      </c>
      <c r="E2970" s="199" t="s">
        <v>5506</v>
      </c>
      <c r="F2970" s="243"/>
      <c r="G2970" s="161" t="s">
        <v>385</v>
      </c>
      <c r="H2970" s="241">
        <v>0</v>
      </c>
      <c r="I2970" s="34">
        <v>470000000</v>
      </c>
      <c r="J2970" s="21" t="s">
        <v>1316</v>
      </c>
      <c r="K2970" s="17" t="s">
        <v>1633</v>
      </c>
      <c r="L2970" s="235" t="s">
        <v>3905</v>
      </c>
      <c r="M2970" s="140" t="s">
        <v>383</v>
      </c>
      <c r="N2970" s="362" t="s">
        <v>6086</v>
      </c>
      <c r="O2970" s="3" t="s">
        <v>1368</v>
      </c>
      <c r="P2970" s="7" t="s">
        <v>1340</v>
      </c>
      <c r="Q2970" s="3" t="s">
        <v>1188</v>
      </c>
      <c r="R2970" s="157">
        <v>100</v>
      </c>
      <c r="S2970" s="102">
        <v>2063.5700000000002</v>
      </c>
      <c r="T2970" s="83">
        <v>0</v>
      </c>
      <c r="U2970" s="83">
        <f t="shared" si="723"/>
        <v>0</v>
      </c>
      <c r="V2970" s="9" t="s">
        <v>1327</v>
      </c>
      <c r="W2970" s="152" t="s">
        <v>1396</v>
      </c>
      <c r="X2970" s="243" t="s">
        <v>9049</v>
      </c>
    </row>
    <row r="2971" spans="1:24" s="225" customFormat="1" ht="102">
      <c r="A2971" s="9" t="s">
        <v>12633</v>
      </c>
      <c r="B2971" s="3" t="s">
        <v>1318</v>
      </c>
      <c r="C2971" s="194" t="s">
        <v>4009</v>
      </c>
      <c r="D2971" s="189" t="s">
        <v>4010</v>
      </c>
      <c r="E2971" s="199" t="s">
        <v>5506</v>
      </c>
      <c r="F2971" s="243"/>
      <c r="G2971" s="161" t="s">
        <v>385</v>
      </c>
      <c r="H2971" s="241">
        <v>0</v>
      </c>
      <c r="I2971" s="34">
        <v>470000000</v>
      </c>
      <c r="J2971" s="21" t="s">
        <v>1316</v>
      </c>
      <c r="K2971" s="17" t="s">
        <v>1633</v>
      </c>
      <c r="L2971" s="235" t="s">
        <v>3905</v>
      </c>
      <c r="M2971" s="140" t="s">
        <v>383</v>
      </c>
      <c r="N2971" s="362" t="s">
        <v>6086</v>
      </c>
      <c r="O2971" s="3" t="s">
        <v>1368</v>
      </c>
      <c r="P2971" s="7" t="s">
        <v>1340</v>
      </c>
      <c r="Q2971" s="3" t="s">
        <v>1188</v>
      </c>
      <c r="R2971" s="157">
        <v>100</v>
      </c>
      <c r="S2971" s="102">
        <v>2000</v>
      </c>
      <c r="T2971" s="253">
        <f t="shared" ref="T2971" si="726">R2971*S2971</f>
        <v>200000</v>
      </c>
      <c r="U2971" s="83">
        <f t="shared" ref="U2971" si="727">T2971*1.12</f>
        <v>224000.00000000003</v>
      </c>
      <c r="V2971" s="9" t="s">
        <v>1327</v>
      </c>
      <c r="W2971" s="152" t="s">
        <v>1396</v>
      </c>
      <c r="X2971" s="243"/>
    </row>
    <row r="2972" spans="1:24" s="225" customFormat="1" ht="102">
      <c r="A2972" s="9" t="s">
        <v>8283</v>
      </c>
      <c r="B2972" s="3" t="s">
        <v>1318</v>
      </c>
      <c r="C2972" s="194" t="s">
        <v>5507</v>
      </c>
      <c r="D2972" s="189" t="s">
        <v>4099</v>
      </c>
      <c r="E2972" s="199" t="s">
        <v>5508</v>
      </c>
      <c r="F2972" s="243"/>
      <c r="G2972" s="161" t="s">
        <v>385</v>
      </c>
      <c r="H2972" s="241">
        <v>0</v>
      </c>
      <c r="I2972" s="34">
        <v>470000000</v>
      </c>
      <c r="J2972" s="21" t="s">
        <v>1316</v>
      </c>
      <c r="K2972" s="17" t="s">
        <v>1633</v>
      </c>
      <c r="L2972" s="235" t="s">
        <v>3905</v>
      </c>
      <c r="M2972" s="140" t="s">
        <v>383</v>
      </c>
      <c r="N2972" s="362" t="s">
        <v>6086</v>
      </c>
      <c r="O2972" s="3" t="s">
        <v>1368</v>
      </c>
      <c r="P2972" s="7" t="s">
        <v>1340</v>
      </c>
      <c r="Q2972" s="3" t="s">
        <v>1188</v>
      </c>
      <c r="R2972" s="157">
        <v>6</v>
      </c>
      <c r="S2972" s="102">
        <v>400923.6</v>
      </c>
      <c r="T2972" s="83">
        <v>0</v>
      </c>
      <c r="U2972" s="83">
        <f t="shared" si="723"/>
        <v>0</v>
      </c>
      <c r="V2972" s="9" t="s">
        <v>1327</v>
      </c>
      <c r="W2972" s="152" t="s">
        <v>1396</v>
      </c>
      <c r="X2972" s="243" t="s">
        <v>9049</v>
      </c>
    </row>
    <row r="2973" spans="1:24" s="225" customFormat="1" ht="102">
      <c r="A2973" s="9" t="s">
        <v>12634</v>
      </c>
      <c r="B2973" s="3" t="s">
        <v>1318</v>
      </c>
      <c r="C2973" s="194" t="s">
        <v>5507</v>
      </c>
      <c r="D2973" s="189" t="s">
        <v>4099</v>
      </c>
      <c r="E2973" s="199" t="s">
        <v>5508</v>
      </c>
      <c r="F2973" s="243"/>
      <c r="G2973" s="161" t="s">
        <v>385</v>
      </c>
      <c r="H2973" s="241">
        <v>0</v>
      </c>
      <c r="I2973" s="34">
        <v>470000000</v>
      </c>
      <c r="J2973" s="21" t="s">
        <v>1316</v>
      </c>
      <c r="K2973" s="17" t="s">
        <v>1633</v>
      </c>
      <c r="L2973" s="235" t="s">
        <v>3905</v>
      </c>
      <c r="M2973" s="140" t="s">
        <v>383</v>
      </c>
      <c r="N2973" s="362" t="s">
        <v>6086</v>
      </c>
      <c r="O2973" s="3" t="s">
        <v>1368</v>
      </c>
      <c r="P2973" s="7" t="s">
        <v>1340</v>
      </c>
      <c r="Q2973" s="3" t="s">
        <v>1188</v>
      </c>
      <c r="R2973" s="157">
        <v>6</v>
      </c>
      <c r="S2973" s="102">
        <v>349900</v>
      </c>
      <c r="T2973" s="253">
        <f t="shared" ref="T2973" si="728">R2973*S2973</f>
        <v>2099400</v>
      </c>
      <c r="U2973" s="83">
        <f t="shared" ref="U2973" si="729">T2973*1.12</f>
        <v>2351328</v>
      </c>
      <c r="V2973" s="9" t="s">
        <v>1327</v>
      </c>
      <c r="W2973" s="152" t="s">
        <v>1396</v>
      </c>
      <c r="X2973" s="243"/>
    </row>
    <row r="2974" spans="1:24" s="225" customFormat="1" ht="102">
      <c r="A2974" s="9" t="s">
        <v>8284</v>
      </c>
      <c r="B2974" s="3" t="s">
        <v>1318</v>
      </c>
      <c r="C2974" s="192" t="s">
        <v>3946</v>
      </c>
      <c r="D2974" s="199" t="s">
        <v>4401</v>
      </c>
      <c r="E2974" s="199" t="s">
        <v>5509</v>
      </c>
      <c r="F2974" s="243"/>
      <c r="G2974" s="161" t="s">
        <v>385</v>
      </c>
      <c r="H2974" s="241">
        <v>0</v>
      </c>
      <c r="I2974" s="34">
        <v>470000000</v>
      </c>
      <c r="J2974" s="21" t="s">
        <v>1316</v>
      </c>
      <c r="K2974" s="17" t="s">
        <v>1633</v>
      </c>
      <c r="L2974" s="235" t="s">
        <v>3905</v>
      </c>
      <c r="M2974" s="140" t="s">
        <v>383</v>
      </c>
      <c r="N2974" s="362" t="s">
        <v>6086</v>
      </c>
      <c r="O2974" s="3" t="s">
        <v>1368</v>
      </c>
      <c r="P2974" s="7" t="s">
        <v>1340</v>
      </c>
      <c r="Q2974" s="3" t="s">
        <v>1188</v>
      </c>
      <c r="R2974" s="157">
        <v>5</v>
      </c>
      <c r="S2974" s="102">
        <v>35375.629999999997</v>
      </c>
      <c r="T2974" s="83">
        <v>0</v>
      </c>
      <c r="U2974" s="83">
        <f t="shared" si="723"/>
        <v>0</v>
      </c>
      <c r="V2974" s="9" t="s">
        <v>1327</v>
      </c>
      <c r="W2974" s="152" t="s">
        <v>1396</v>
      </c>
      <c r="X2974" s="243" t="s">
        <v>9049</v>
      </c>
    </row>
    <row r="2975" spans="1:24" s="225" customFormat="1" ht="102">
      <c r="A2975" s="9" t="s">
        <v>12635</v>
      </c>
      <c r="B2975" s="3" t="s">
        <v>1318</v>
      </c>
      <c r="C2975" s="192" t="s">
        <v>3946</v>
      </c>
      <c r="D2975" s="199" t="s">
        <v>4401</v>
      </c>
      <c r="E2975" s="199" t="s">
        <v>5509</v>
      </c>
      <c r="F2975" s="243"/>
      <c r="G2975" s="161" t="s">
        <v>385</v>
      </c>
      <c r="H2975" s="241">
        <v>0</v>
      </c>
      <c r="I2975" s="34">
        <v>470000000</v>
      </c>
      <c r="J2975" s="21" t="s">
        <v>1316</v>
      </c>
      <c r="K2975" s="17" t="s">
        <v>1633</v>
      </c>
      <c r="L2975" s="235" t="s">
        <v>3905</v>
      </c>
      <c r="M2975" s="140" t="s">
        <v>383</v>
      </c>
      <c r="N2975" s="362" t="s">
        <v>6086</v>
      </c>
      <c r="O2975" s="3" t="s">
        <v>1368</v>
      </c>
      <c r="P2975" s="7" t="s">
        <v>1340</v>
      </c>
      <c r="Q2975" s="3" t="s">
        <v>1188</v>
      </c>
      <c r="R2975" s="157">
        <v>5</v>
      </c>
      <c r="S2975" s="102">
        <v>30400</v>
      </c>
      <c r="T2975" s="253">
        <f t="shared" ref="T2975" si="730">R2975*S2975</f>
        <v>152000</v>
      </c>
      <c r="U2975" s="83">
        <f t="shared" ref="U2975" si="731">T2975*1.12</f>
        <v>170240.00000000003</v>
      </c>
      <c r="V2975" s="9" t="s">
        <v>1327</v>
      </c>
      <c r="W2975" s="152" t="s">
        <v>1396</v>
      </c>
      <c r="X2975" s="243"/>
    </row>
    <row r="2976" spans="1:24" s="225" customFormat="1" ht="102">
      <c r="A2976" s="9" t="s">
        <v>8285</v>
      </c>
      <c r="B2976" s="3" t="s">
        <v>1318</v>
      </c>
      <c r="C2976" s="192" t="s">
        <v>5335</v>
      </c>
      <c r="D2976" s="199" t="s">
        <v>5510</v>
      </c>
      <c r="E2976" s="199" t="s">
        <v>5511</v>
      </c>
      <c r="F2976" s="243"/>
      <c r="G2976" s="161" t="s">
        <v>385</v>
      </c>
      <c r="H2976" s="241">
        <v>0</v>
      </c>
      <c r="I2976" s="34">
        <v>470000000</v>
      </c>
      <c r="J2976" s="21" t="s">
        <v>1316</v>
      </c>
      <c r="K2976" s="17" t="s">
        <v>1633</v>
      </c>
      <c r="L2976" s="235" t="s">
        <v>3905</v>
      </c>
      <c r="M2976" s="140" t="s">
        <v>383</v>
      </c>
      <c r="N2976" s="362" t="s">
        <v>6086</v>
      </c>
      <c r="O2976" s="3" t="s">
        <v>1368</v>
      </c>
      <c r="P2976" s="7" t="s">
        <v>1340</v>
      </c>
      <c r="Q2976" s="3" t="s">
        <v>1188</v>
      </c>
      <c r="R2976" s="157">
        <v>40</v>
      </c>
      <c r="S2976" s="102">
        <v>4188.8</v>
      </c>
      <c r="T2976" s="83">
        <v>0</v>
      </c>
      <c r="U2976" s="83">
        <f t="shared" si="723"/>
        <v>0</v>
      </c>
      <c r="V2976" s="9" t="s">
        <v>1327</v>
      </c>
      <c r="W2976" s="152" t="s">
        <v>1396</v>
      </c>
      <c r="X2976" s="243" t="s">
        <v>9049</v>
      </c>
    </row>
    <row r="2977" spans="1:24" s="225" customFormat="1" ht="102">
      <c r="A2977" s="9" t="s">
        <v>12636</v>
      </c>
      <c r="B2977" s="3" t="s">
        <v>1318</v>
      </c>
      <c r="C2977" s="192" t="s">
        <v>5335</v>
      </c>
      <c r="D2977" s="199" t="s">
        <v>5510</v>
      </c>
      <c r="E2977" s="199" t="s">
        <v>5511</v>
      </c>
      <c r="F2977" s="243"/>
      <c r="G2977" s="161" t="s">
        <v>385</v>
      </c>
      <c r="H2977" s="241">
        <v>0</v>
      </c>
      <c r="I2977" s="34">
        <v>470000000</v>
      </c>
      <c r="J2977" s="21" t="s">
        <v>1316</v>
      </c>
      <c r="K2977" s="17" t="s">
        <v>1633</v>
      </c>
      <c r="L2977" s="235" t="s">
        <v>3905</v>
      </c>
      <c r="M2977" s="140" t="s">
        <v>383</v>
      </c>
      <c r="N2977" s="362" t="s">
        <v>6086</v>
      </c>
      <c r="O2977" s="3" t="s">
        <v>1368</v>
      </c>
      <c r="P2977" s="7" t="s">
        <v>1340</v>
      </c>
      <c r="Q2977" s="3" t="s">
        <v>1188</v>
      </c>
      <c r="R2977" s="157">
        <v>40</v>
      </c>
      <c r="S2977" s="102">
        <v>850</v>
      </c>
      <c r="T2977" s="253">
        <f t="shared" ref="T2977" si="732">R2977*S2977</f>
        <v>34000</v>
      </c>
      <c r="U2977" s="83">
        <f t="shared" ref="U2977" si="733">T2977*1.12</f>
        <v>38080</v>
      </c>
      <c r="V2977" s="9" t="s">
        <v>1327</v>
      </c>
      <c r="W2977" s="152" t="s">
        <v>1396</v>
      </c>
      <c r="X2977" s="243"/>
    </row>
    <row r="2978" spans="1:24" s="225" customFormat="1" ht="102">
      <c r="A2978" s="9" t="s">
        <v>8286</v>
      </c>
      <c r="B2978" s="3" t="s">
        <v>1318</v>
      </c>
      <c r="C2978" s="192" t="s">
        <v>4134</v>
      </c>
      <c r="D2978" s="190" t="s">
        <v>4135</v>
      </c>
      <c r="E2978" s="199" t="s">
        <v>5512</v>
      </c>
      <c r="F2978" s="243"/>
      <c r="G2978" s="161" t="s">
        <v>385</v>
      </c>
      <c r="H2978" s="241">
        <v>0</v>
      </c>
      <c r="I2978" s="34">
        <v>470000000</v>
      </c>
      <c r="J2978" s="21" t="s">
        <v>1316</v>
      </c>
      <c r="K2978" s="17" t="s">
        <v>1633</v>
      </c>
      <c r="L2978" s="235" t="s">
        <v>3905</v>
      </c>
      <c r="M2978" s="140" t="s">
        <v>383</v>
      </c>
      <c r="N2978" s="362" t="s">
        <v>6086</v>
      </c>
      <c r="O2978" s="3" t="s">
        <v>1368</v>
      </c>
      <c r="P2978" s="7" t="s">
        <v>1340</v>
      </c>
      <c r="Q2978" s="3" t="s">
        <v>1188</v>
      </c>
      <c r="R2978" s="157">
        <v>10</v>
      </c>
      <c r="S2978" s="102">
        <v>1239.7</v>
      </c>
      <c r="T2978" s="83">
        <v>0</v>
      </c>
      <c r="U2978" s="83">
        <f t="shared" si="723"/>
        <v>0</v>
      </c>
      <c r="V2978" s="9" t="s">
        <v>1327</v>
      </c>
      <c r="W2978" s="152" t="s">
        <v>1396</v>
      </c>
      <c r="X2978" s="243" t="s">
        <v>9049</v>
      </c>
    </row>
    <row r="2979" spans="1:24" s="225" customFormat="1" ht="102">
      <c r="A2979" s="9" t="s">
        <v>12637</v>
      </c>
      <c r="B2979" s="3" t="s">
        <v>1318</v>
      </c>
      <c r="C2979" s="192" t="s">
        <v>4134</v>
      </c>
      <c r="D2979" s="190" t="s">
        <v>4135</v>
      </c>
      <c r="E2979" s="199" t="s">
        <v>5512</v>
      </c>
      <c r="F2979" s="243"/>
      <c r="G2979" s="161" t="s">
        <v>385</v>
      </c>
      <c r="H2979" s="241">
        <v>0</v>
      </c>
      <c r="I2979" s="34">
        <v>470000000</v>
      </c>
      <c r="J2979" s="21" t="s">
        <v>1316</v>
      </c>
      <c r="K2979" s="17" t="s">
        <v>1633</v>
      </c>
      <c r="L2979" s="235" t="s">
        <v>3905</v>
      </c>
      <c r="M2979" s="140" t="s">
        <v>383</v>
      </c>
      <c r="N2979" s="362" t="s">
        <v>6086</v>
      </c>
      <c r="O2979" s="3" t="s">
        <v>1368</v>
      </c>
      <c r="P2979" s="7" t="s">
        <v>1340</v>
      </c>
      <c r="Q2979" s="3" t="s">
        <v>1188</v>
      </c>
      <c r="R2979" s="157">
        <v>10</v>
      </c>
      <c r="S2979" s="102">
        <v>900</v>
      </c>
      <c r="T2979" s="253">
        <f t="shared" ref="T2979" si="734">R2979*S2979</f>
        <v>9000</v>
      </c>
      <c r="U2979" s="83">
        <f t="shared" ref="U2979" si="735">T2979*1.12</f>
        <v>10080.000000000002</v>
      </c>
      <c r="V2979" s="9" t="s">
        <v>1327</v>
      </c>
      <c r="W2979" s="152" t="s">
        <v>1396</v>
      </c>
      <c r="X2979" s="243"/>
    </row>
    <row r="2980" spans="1:24" s="225" customFormat="1" ht="102">
      <c r="A2980" s="9" t="s">
        <v>8287</v>
      </c>
      <c r="B2980" s="3" t="s">
        <v>1318</v>
      </c>
      <c r="C2980" s="192" t="s">
        <v>3931</v>
      </c>
      <c r="D2980" s="199" t="s">
        <v>5513</v>
      </c>
      <c r="E2980" s="199" t="s">
        <v>5514</v>
      </c>
      <c r="F2980" s="243"/>
      <c r="G2980" s="161" t="s">
        <v>385</v>
      </c>
      <c r="H2980" s="241">
        <v>0</v>
      </c>
      <c r="I2980" s="34">
        <v>470000000</v>
      </c>
      <c r="J2980" s="21" t="s">
        <v>1316</v>
      </c>
      <c r="K2980" s="17" t="s">
        <v>1633</v>
      </c>
      <c r="L2980" s="235" t="s">
        <v>3905</v>
      </c>
      <c r="M2980" s="140" t="s">
        <v>383</v>
      </c>
      <c r="N2980" s="362" t="s">
        <v>6086</v>
      </c>
      <c r="O2980" s="3" t="s">
        <v>1368</v>
      </c>
      <c r="P2980" s="7" t="s">
        <v>1340</v>
      </c>
      <c r="Q2980" s="3" t="s">
        <v>1188</v>
      </c>
      <c r="R2980" s="157">
        <v>10</v>
      </c>
      <c r="S2980" s="102">
        <v>2317.6999999999998</v>
      </c>
      <c r="T2980" s="83">
        <v>0</v>
      </c>
      <c r="U2980" s="83">
        <f t="shared" si="723"/>
        <v>0</v>
      </c>
      <c r="V2980" s="9" t="s">
        <v>1327</v>
      </c>
      <c r="W2980" s="152" t="s">
        <v>1396</v>
      </c>
      <c r="X2980" s="243" t="s">
        <v>9049</v>
      </c>
    </row>
    <row r="2981" spans="1:24" s="225" customFormat="1" ht="102">
      <c r="A2981" s="9" t="s">
        <v>12638</v>
      </c>
      <c r="B2981" s="3" t="s">
        <v>1318</v>
      </c>
      <c r="C2981" s="192" t="s">
        <v>3931</v>
      </c>
      <c r="D2981" s="199" t="s">
        <v>5513</v>
      </c>
      <c r="E2981" s="199" t="s">
        <v>5514</v>
      </c>
      <c r="F2981" s="243"/>
      <c r="G2981" s="161" t="s">
        <v>385</v>
      </c>
      <c r="H2981" s="241">
        <v>0</v>
      </c>
      <c r="I2981" s="34">
        <v>470000000</v>
      </c>
      <c r="J2981" s="21" t="s">
        <v>1316</v>
      </c>
      <c r="K2981" s="17" t="s">
        <v>1633</v>
      </c>
      <c r="L2981" s="235" t="s">
        <v>3905</v>
      </c>
      <c r="M2981" s="140" t="s">
        <v>383</v>
      </c>
      <c r="N2981" s="362" t="s">
        <v>6086</v>
      </c>
      <c r="O2981" s="3" t="s">
        <v>1368</v>
      </c>
      <c r="P2981" s="7" t="s">
        <v>1340</v>
      </c>
      <c r="Q2981" s="3" t="s">
        <v>1188</v>
      </c>
      <c r="R2981" s="157">
        <v>10</v>
      </c>
      <c r="S2981" s="102">
        <v>1400</v>
      </c>
      <c r="T2981" s="253">
        <f t="shared" ref="T2981" si="736">R2981*S2981</f>
        <v>14000</v>
      </c>
      <c r="U2981" s="83">
        <f t="shared" ref="U2981" si="737">T2981*1.12</f>
        <v>15680.000000000002</v>
      </c>
      <c r="V2981" s="9" t="s">
        <v>1327</v>
      </c>
      <c r="W2981" s="152" t="s">
        <v>1396</v>
      </c>
      <c r="X2981" s="243"/>
    </row>
    <row r="2982" spans="1:24" s="225" customFormat="1" ht="102">
      <c r="A2982" s="9" t="s">
        <v>8288</v>
      </c>
      <c r="B2982" s="3" t="s">
        <v>1318</v>
      </c>
      <c r="C2982" s="192" t="s">
        <v>4027</v>
      </c>
      <c r="D2982" s="199" t="s">
        <v>5515</v>
      </c>
      <c r="E2982" s="199" t="s">
        <v>5516</v>
      </c>
      <c r="F2982" s="243"/>
      <c r="G2982" s="161" t="s">
        <v>385</v>
      </c>
      <c r="H2982" s="241">
        <v>0</v>
      </c>
      <c r="I2982" s="34">
        <v>470000000</v>
      </c>
      <c r="J2982" s="21" t="s">
        <v>1316</v>
      </c>
      <c r="K2982" s="17" t="s">
        <v>1633</v>
      </c>
      <c r="L2982" s="235" t="s">
        <v>3905</v>
      </c>
      <c r="M2982" s="140" t="s">
        <v>383</v>
      </c>
      <c r="N2982" s="362" t="s">
        <v>6086</v>
      </c>
      <c r="O2982" s="3" t="s">
        <v>1368</v>
      </c>
      <c r="P2982" s="7" t="s">
        <v>1340</v>
      </c>
      <c r="Q2982" s="3" t="s">
        <v>1188</v>
      </c>
      <c r="R2982" s="157">
        <v>16</v>
      </c>
      <c r="S2982" s="102">
        <v>6190.72</v>
      </c>
      <c r="T2982" s="83">
        <v>0</v>
      </c>
      <c r="U2982" s="83">
        <f t="shared" si="723"/>
        <v>0</v>
      </c>
      <c r="V2982" s="9" t="s">
        <v>1327</v>
      </c>
      <c r="W2982" s="152" t="s">
        <v>1396</v>
      </c>
      <c r="X2982" s="243" t="s">
        <v>9049</v>
      </c>
    </row>
    <row r="2983" spans="1:24" s="225" customFormat="1" ht="102">
      <c r="A2983" s="9" t="s">
        <v>12639</v>
      </c>
      <c r="B2983" s="3" t="s">
        <v>1318</v>
      </c>
      <c r="C2983" s="192" t="s">
        <v>4027</v>
      </c>
      <c r="D2983" s="199" t="s">
        <v>5515</v>
      </c>
      <c r="E2983" s="199" t="s">
        <v>5516</v>
      </c>
      <c r="F2983" s="243"/>
      <c r="G2983" s="161" t="s">
        <v>385</v>
      </c>
      <c r="H2983" s="241">
        <v>0</v>
      </c>
      <c r="I2983" s="34">
        <v>470000000</v>
      </c>
      <c r="J2983" s="21" t="s">
        <v>1316</v>
      </c>
      <c r="K2983" s="17" t="s">
        <v>1633</v>
      </c>
      <c r="L2983" s="235" t="s">
        <v>3905</v>
      </c>
      <c r="M2983" s="140" t="s">
        <v>383</v>
      </c>
      <c r="N2983" s="362" t="s">
        <v>6086</v>
      </c>
      <c r="O2983" s="3" t="s">
        <v>1368</v>
      </c>
      <c r="P2983" s="7" t="s">
        <v>1340</v>
      </c>
      <c r="Q2983" s="3" t="s">
        <v>1188</v>
      </c>
      <c r="R2983" s="157">
        <v>16</v>
      </c>
      <c r="S2983" s="102">
        <v>3500</v>
      </c>
      <c r="T2983" s="253">
        <f t="shared" ref="T2983" si="738">R2983*S2983</f>
        <v>56000</v>
      </c>
      <c r="U2983" s="83">
        <f t="shared" ref="U2983" si="739">T2983*1.12</f>
        <v>62720.000000000007</v>
      </c>
      <c r="V2983" s="9" t="s">
        <v>1327</v>
      </c>
      <c r="W2983" s="152" t="s">
        <v>1396</v>
      </c>
      <c r="X2983" s="243"/>
    </row>
    <row r="2984" spans="1:24" s="225" customFormat="1" ht="102">
      <c r="A2984" s="9" t="s">
        <v>8289</v>
      </c>
      <c r="B2984" s="3" t="s">
        <v>1318</v>
      </c>
      <c r="C2984" s="192" t="s">
        <v>4792</v>
      </c>
      <c r="D2984" s="198" t="s">
        <v>4660</v>
      </c>
      <c r="E2984" s="199" t="s">
        <v>5517</v>
      </c>
      <c r="F2984" s="243"/>
      <c r="G2984" s="161" t="s">
        <v>385</v>
      </c>
      <c r="H2984" s="241">
        <v>0</v>
      </c>
      <c r="I2984" s="34">
        <v>470000000</v>
      </c>
      <c r="J2984" s="21" t="s">
        <v>1316</v>
      </c>
      <c r="K2984" s="17" t="s">
        <v>1633</v>
      </c>
      <c r="L2984" s="235" t="s">
        <v>3905</v>
      </c>
      <c r="M2984" s="140" t="s">
        <v>383</v>
      </c>
      <c r="N2984" s="362" t="s">
        <v>6086</v>
      </c>
      <c r="O2984" s="3" t="s">
        <v>1368</v>
      </c>
      <c r="P2984" s="7" t="s">
        <v>1340</v>
      </c>
      <c r="Q2984" s="3" t="s">
        <v>1188</v>
      </c>
      <c r="R2984" s="157">
        <v>8</v>
      </c>
      <c r="S2984" s="102">
        <v>74466.7</v>
      </c>
      <c r="T2984" s="83">
        <v>0</v>
      </c>
      <c r="U2984" s="83">
        <f t="shared" si="723"/>
        <v>0</v>
      </c>
      <c r="V2984" s="9" t="s">
        <v>1327</v>
      </c>
      <c r="W2984" s="152" t="s">
        <v>1396</v>
      </c>
      <c r="X2984" s="243" t="s">
        <v>9049</v>
      </c>
    </row>
    <row r="2985" spans="1:24" s="225" customFormat="1" ht="102">
      <c r="A2985" s="9" t="s">
        <v>12640</v>
      </c>
      <c r="B2985" s="3" t="s">
        <v>1318</v>
      </c>
      <c r="C2985" s="192" t="s">
        <v>4792</v>
      </c>
      <c r="D2985" s="198" t="s">
        <v>4660</v>
      </c>
      <c r="E2985" s="199" t="s">
        <v>5517</v>
      </c>
      <c r="F2985" s="243"/>
      <c r="G2985" s="161" t="s">
        <v>385</v>
      </c>
      <c r="H2985" s="241">
        <v>0</v>
      </c>
      <c r="I2985" s="34">
        <v>470000000</v>
      </c>
      <c r="J2985" s="21" t="s">
        <v>1316</v>
      </c>
      <c r="K2985" s="17" t="s">
        <v>1633</v>
      </c>
      <c r="L2985" s="235" t="s">
        <v>3905</v>
      </c>
      <c r="M2985" s="140" t="s">
        <v>383</v>
      </c>
      <c r="N2985" s="362" t="s">
        <v>6086</v>
      </c>
      <c r="O2985" s="3" t="s">
        <v>1368</v>
      </c>
      <c r="P2985" s="7" t="s">
        <v>1340</v>
      </c>
      <c r="Q2985" s="3" t="s">
        <v>1188</v>
      </c>
      <c r="R2985" s="157">
        <v>8</v>
      </c>
      <c r="S2985" s="102">
        <v>45800</v>
      </c>
      <c r="T2985" s="253">
        <f t="shared" ref="T2985" si="740">R2985*S2985</f>
        <v>366400</v>
      </c>
      <c r="U2985" s="83">
        <f t="shared" ref="U2985" si="741">T2985*1.12</f>
        <v>410368.00000000006</v>
      </c>
      <c r="V2985" s="9" t="s">
        <v>1327</v>
      </c>
      <c r="W2985" s="152" t="s">
        <v>1396</v>
      </c>
      <c r="X2985" s="243"/>
    </row>
    <row r="2986" spans="1:24" s="225" customFormat="1" ht="102">
      <c r="A2986" s="9" t="s">
        <v>8290</v>
      </c>
      <c r="B2986" s="3" t="s">
        <v>1318</v>
      </c>
      <c r="C2986" s="192" t="s">
        <v>4792</v>
      </c>
      <c r="D2986" s="190" t="s">
        <v>4793</v>
      </c>
      <c r="E2986" s="199" t="s">
        <v>5518</v>
      </c>
      <c r="F2986" s="243"/>
      <c r="G2986" s="161" t="s">
        <v>385</v>
      </c>
      <c r="H2986" s="241">
        <v>0</v>
      </c>
      <c r="I2986" s="34">
        <v>470000000</v>
      </c>
      <c r="J2986" s="21" t="s">
        <v>1316</v>
      </c>
      <c r="K2986" s="17" t="s">
        <v>1633</v>
      </c>
      <c r="L2986" s="235" t="s">
        <v>3905</v>
      </c>
      <c r="M2986" s="140" t="s">
        <v>383</v>
      </c>
      <c r="N2986" s="362" t="s">
        <v>6086</v>
      </c>
      <c r="O2986" s="3" t="s">
        <v>1368</v>
      </c>
      <c r="P2986" s="7" t="s">
        <v>1340</v>
      </c>
      <c r="Q2986" s="3" t="s">
        <v>1188</v>
      </c>
      <c r="R2986" s="157">
        <v>6</v>
      </c>
      <c r="S2986" s="102">
        <v>9848.2999999999993</v>
      </c>
      <c r="T2986" s="83">
        <v>0</v>
      </c>
      <c r="U2986" s="83">
        <f t="shared" si="723"/>
        <v>0</v>
      </c>
      <c r="V2986" s="9" t="s">
        <v>1327</v>
      </c>
      <c r="W2986" s="152" t="s">
        <v>1396</v>
      </c>
      <c r="X2986" s="243" t="s">
        <v>9049</v>
      </c>
    </row>
    <row r="2987" spans="1:24" s="225" customFormat="1" ht="102">
      <c r="A2987" s="9" t="s">
        <v>12641</v>
      </c>
      <c r="B2987" s="3" t="s">
        <v>1318</v>
      </c>
      <c r="C2987" s="192" t="s">
        <v>4792</v>
      </c>
      <c r="D2987" s="190" t="s">
        <v>4793</v>
      </c>
      <c r="E2987" s="199" t="s">
        <v>5518</v>
      </c>
      <c r="F2987" s="243"/>
      <c r="G2987" s="161" t="s">
        <v>385</v>
      </c>
      <c r="H2987" s="241">
        <v>0</v>
      </c>
      <c r="I2987" s="34">
        <v>470000000</v>
      </c>
      <c r="J2987" s="21" t="s">
        <v>1316</v>
      </c>
      <c r="K2987" s="17" t="s">
        <v>1633</v>
      </c>
      <c r="L2987" s="235" t="s">
        <v>3905</v>
      </c>
      <c r="M2987" s="140" t="s">
        <v>383</v>
      </c>
      <c r="N2987" s="362" t="s">
        <v>6086</v>
      </c>
      <c r="O2987" s="3" t="s">
        <v>1368</v>
      </c>
      <c r="P2987" s="7" t="s">
        <v>1340</v>
      </c>
      <c r="Q2987" s="3" t="s">
        <v>1188</v>
      </c>
      <c r="R2987" s="157">
        <v>6</v>
      </c>
      <c r="S2987" s="102">
        <v>2500</v>
      </c>
      <c r="T2987" s="253">
        <f t="shared" ref="T2987" si="742">R2987*S2987</f>
        <v>15000</v>
      </c>
      <c r="U2987" s="83">
        <f t="shared" ref="U2987" si="743">T2987*1.12</f>
        <v>16800</v>
      </c>
      <c r="V2987" s="9" t="s">
        <v>1327</v>
      </c>
      <c r="W2987" s="152" t="s">
        <v>1396</v>
      </c>
      <c r="X2987" s="243"/>
    </row>
    <row r="2988" spans="1:24" s="225" customFormat="1" ht="102">
      <c r="A2988" s="9" t="s">
        <v>8291</v>
      </c>
      <c r="B2988" s="3" t="s">
        <v>1318</v>
      </c>
      <c r="C2988" s="194" t="s">
        <v>5519</v>
      </c>
      <c r="D2988" s="199" t="s">
        <v>4869</v>
      </c>
      <c r="E2988" s="199" t="s">
        <v>5520</v>
      </c>
      <c r="F2988" s="243"/>
      <c r="G2988" s="161" t="s">
        <v>385</v>
      </c>
      <c r="H2988" s="241">
        <v>0</v>
      </c>
      <c r="I2988" s="34">
        <v>470000000</v>
      </c>
      <c r="J2988" s="21" t="s">
        <v>1316</v>
      </c>
      <c r="K2988" s="17" t="s">
        <v>1633</v>
      </c>
      <c r="L2988" s="235" t="s">
        <v>3905</v>
      </c>
      <c r="M2988" s="140" t="s">
        <v>383</v>
      </c>
      <c r="N2988" s="362" t="s">
        <v>6086</v>
      </c>
      <c r="O2988" s="3" t="s">
        <v>1368</v>
      </c>
      <c r="P2988" s="7" t="s">
        <v>1340</v>
      </c>
      <c r="Q2988" s="3" t="s">
        <v>1188</v>
      </c>
      <c r="R2988" s="157">
        <v>20</v>
      </c>
      <c r="S2988" s="102">
        <v>12289.2</v>
      </c>
      <c r="T2988" s="83">
        <v>0</v>
      </c>
      <c r="U2988" s="83">
        <f t="shared" si="723"/>
        <v>0</v>
      </c>
      <c r="V2988" s="9" t="s">
        <v>1327</v>
      </c>
      <c r="W2988" s="152" t="s">
        <v>1396</v>
      </c>
      <c r="X2988" s="243" t="s">
        <v>9049</v>
      </c>
    </row>
    <row r="2989" spans="1:24" s="225" customFormat="1" ht="102">
      <c r="A2989" s="9" t="s">
        <v>12642</v>
      </c>
      <c r="B2989" s="3" t="s">
        <v>1318</v>
      </c>
      <c r="C2989" s="194" t="s">
        <v>5519</v>
      </c>
      <c r="D2989" s="199" t="s">
        <v>4869</v>
      </c>
      <c r="E2989" s="199" t="s">
        <v>5520</v>
      </c>
      <c r="F2989" s="243"/>
      <c r="G2989" s="161" t="s">
        <v>385</v>
      </c>
      <c r="H2989" s="241">
        <v>0</v>
      </c>
      <c r="I2989" s="34">
        <v>470000000</v>
      </c>
      <c r="J2989" s="21" t="s">
        <v>1316</v>
      </c>
      <c r="K2989" s="17" t="s">
        <v>1633</v>
      </c>
      <c r="L2989" s="235" t="s">
        <v>3905</v>
      </c>
      <c r="M2989" s="140" t="s">
        <v>383</v>
      </c>
      <c r="N2989" s="362" t="s">
        <v>6086</v>
      </c>
      <c r="O2989" s="3" t="s">
        <v>1368</v>
      </c>
      <c r="P2989" s="7" t="s">
        <v>1340</v>
      </c>
      <c r="Q2989" s="3" t="s">
        <v>1188</v>
      </c>
      <c r="R2989" s="157">
        <v>20</v>
      </c>
      <c r="S2989" s="102">
        <v>9700</v>
      </c>
      <c r="T2989" s="253">
        <f t="shared" ref="T2989" si="744">R2989*S2989</f>
        <v>194000</v>
      </c>
      <c r="U2989" s="83">
        <f t="shared" ref="U2989" si="745">T2989*1.12</f>
        <v>217280.00000000003</v>
      </c>
      <c r="V2989" s="9" t="s">
        <v>1327</v>
      </c>
      <c r="W2989" s="152" t="s">
        <v>1396</v>
      </c>
      <c r="X2989" s="243"/>
    </row>
    <row r="2990" spans="1:24" s="225" customFormat="1" ht="102">
      <c r="A2990" s="9" t="s">
        <v>8292</v>
      </c>
      <c r="B2990" s="3" t="s">
        <v>1318</v>
      </c>
      <c r="C2990" s="194" t="s">
        <v>5521</v>
      </c>
      <c r="D2990" s="198" t="s">
        <v>5522</v>
      </c>
      <c r="E2990" s="198" t="s">
        <v>5523</v>
      </c>
      <c r="F2990" s="243"/>
      <c r="G2990" s="161" t="s">
        <v>385</v>
      </c>
      <c r="H2990" s="241">
        <v>0</v>
      </c>
      <c r="I2990" s="34">
        <v>470000000</v>
      </c>
      <c r="J2990" s="21" t="s">
        <v>1316</v>
      </c>
      <c r="K2990" s="17" t="s">
        <v>1633</v>
      </c>
      <c r="L2990" s="235" t="s">
        <v>3905</v>
      </c>
      <c r="M2990" s="140" t="s">
        <v>383</v>
      </c>
      <c r="N2990" s="362" t="s">
        <v>6086</v>
      </c>
      <c r="O2990" s="3" t="s">
        <v>1368</v>
      </c>
      <c r="P2990" s="7" t="s">
        <v>1340</v>
      </c>
      <c r="Q2990" s="3" t="s">
        <v>1188</v>
      </c>
      <c r="R2990" s="157">
        <v>20</v>
      </c>
      <c r="S2990" s="102">
        <v>27589.1</v>
      </c>
      <c r="T2990" s="83">
        <v>0</v>
      </c>
      <c r="U2990" s="83">
        <f t="shared" si="723"/>
        <v>0</v>
      </c>
      <c r="V2990" s="9" t="s">
        <v>1327</v>
      </c>
      <c r="W2990" s="152" t="s">
        <v>1396</v>
      </c>
      <c r="X2990" s="243" t="s">
        <v>9049</v>
      </c>
    </row>
    <row r="2991" spans="1:24" s="225" customFormat="1" ht="102">
      <c r="A2991" s="9" t="s">
        <v>12643</v>
      </c>
      <c r="B2991" s="3" t="s">
        <v>1318</v>
      </c>
      <c r="C2991" s="194" t="s">
        <v>5521</v>
      </c>
      <c r="D2991" s="198" t="s">
        <v>5522</v>
      </c>
      <c r="E2991" s="198" t="s">
        <v>5523</v>
      </c>
      <c r="F2991" s="243"/>
      <c r="G2991" s="161" t="s">
        <v>385</v>
      </c>
      <c r="H2991" s="241">
        <v>0</v>
      </c>
      <c r="I2991" s="34">
        <v>470000000</v>
      </c>
      <c r="J2991" s="21" t="s">
        <v>1316</v>
      </c>
      <c r="K2991" s="17" t="s">
        <v>1633</v>
      </c>
      <c r="L2991" s="235" t="s">
        <v>3905</v>
      </c>
      <c r="M2991" s="140" t="s">
        <v>383</v>
      </c>
      <c r="N2991" s="362" t="s">
        <v>6086</v>
      </c>
      <c r="O2991" s="3" t="s">
        <v>1368</v>
      </c>
      <c r="P2991" s="7" t="s">
        <v>1340</v>
      </c>
      <c r="Q2991" s="3" t="s">
        <v>1188</v>
      </c>
      <c r="R2991" s="157">
        <v>20</v>
      </c>
      <c r="S2991" s="102">
        <v>26700</v>
      </c>
      <c r="T2991" s="253">
        <f t="shared" ref="T2991" si="746">R2991*S2991</f>
        <v>534000</v>
      </c>
      <c r="U2991" s="83">
        <f t="shared" ref="U2991" si="747">T2991*1.12</f>
        <v>598080</v>
      </c>
      <c r="V2991" s="9" t="s">
        <v>1327</v>
      </c>
      <c r="W2991" s="152" t="s">
        <v>1396</v>
      </c>
      <c r="X2991" s="243"/>
    </row>
    <row r="2992" spans="1:24" s="225" customFormat="1" ht="102">
      <c r="A2992" s="9" t="s">
        <v>8293</v>
      </c>
      <c r="B2992" s="3" t="s">
        <v>1318</v>
      </c>
      <c r="C2992" s="192" t="s">
        <v>3969</v>
      </c>
      <c r="D2992" s="199" t="s">
        <v>5360</v>
      </c>
      <c r="E2992" s="199" t="s">
        <v>5524</v>
      </c>
      <c r="F2992" s="243"/>
      <c r="G2992" s="161" t="s">
        <v>385</v>
      </c>
      <c r="H2992" s="241">
        <v>0</v>
      </c>
      <c r="I2992" s="34">
        <v>470000000</v>
      </c>
      <c r="J2992" s="21" t="s">
        <v>1316</v>
      </c>
      <c r="K2992" s="17" t="s">
        <v>1633</v>
      </c>
      <c r="L2992" s="235" t="s">
        <v>3905</v>
      </c>
      <c r="M2992" s="140" t="s">
        <v>383</v>
      </c>
      <c r="N2992" s="362" t="s">
        <v>6086</v>
      </c>
      <c r="O2992" s="3" t="s">
        <v>1368</v>
      </c>
      <c r="P2992" s="7" t="s">
        <v>1340</v>
      </c>
      <c r="Q2992" s="3" t="s">
        <v>1188</v>
      </c>
      <c r="R2992" s="157">
        <v>5</v>
      </c>
      <c r="S2992" s="102">
        <v>26464.9</v>
      </c>
      <c r="T2992" s="83">
        <v>0</v>
      </c>
      <c r="U2992" s="83">
        <f t="shared" si="723"/>
        <v>0</v>
      </c>
      <c r="V2992" s="9" t="s">
        <v>1327</v>
      </c>
      <c r="W2992" s="152" t="s">
        <v>1396</v>
      </c>
      <c r="X2992" s="243" t="s">
        <v>9049</v>
      </c>
    </row>
    <row r="2993" spans="1:24" s="225" customFormat="1" ht="102">
      <c r="A2993" s="9" t="s">
        <v>12644</v>
      </c>
      <c r="B2993" s="3" t="s">
        <v>1318</v>
      </c>
      <c r="C2993" s="192" t="s">
        <v>3969</v>
      </c>
      <c r="D2993" s="199" t="s">
        <v>5360</v>
      </c>
      <c r="E2993" s="199" t="s">
        <v>5524</v>
      </c>
      <c r="F2993" s="243"/>
      <c r="G2993" s="161" t="s">
        <v>385</v>
      </c>
      <c r="H2993" s="241">
        <v>0</v>
      </c>
      <c r="I2993" s="34">
        <v>470000000</v>
      </c>
      <c r="J2993" s="21" t="s">
        <v>1316</v>
      </c>
      <c r="K2993" s="17" t="s">
        <v>1633</v>
      </c>
      <c r="L2993" s="235" t="s">
        <v>3905</v>
      </c>
      <c r="M2993" s="140" t="s">
        <v>383</v>
      </c>
      <c r="N2993" s="362" t="s">
        <v>6086</v>
      </c>
      <c r="O2993" s="3" t="s">
        <v>1368</v>
      </c>
      <c r="P2993" s="7" t="s">
        <v>1340</v>
      </c>
      <c r="Q2993" s="3" t="s">
        <v>1188</v>
      </c>
      <c r="R2993" s="157">
        <v>5</v>
      </c>
      <c r="S2993" s="102">
        <v>15200</v>
      </c>
      <c r="T2993" s="253">
        <f t="shared" ref="T2993" si="748">R2993*S2993</f>
        <v>76000</v>
      </c>
      <c r="U2993" s="83">
        <f t="shared" ref="U2993" si="749">T2993*1.12</f>
        <v>85120.000000000015</v>
      </c>
      <c r="V2993" s="9" t="s">
        <v>1327</v>
      </c>
      <c r="W2993" s="152" t="s">
        <v>1396</v>
      </c>
      <c r="X2993" s="243"/>
    </row>
    <row r="2994" spans="1:24" s="225" customFormat="1" ht="102">
      <c r="A2994" s="9" t="s">
        <v>8294</v>
      </c>
      <c r="B2994" s="3" t="s">
        <v>1318</v>
      </c>
      <c r="C2994" s="192" t="s">
        <v>4792</v>
      </c>
      <c r="D2994" s="198" t="s">
        <v>5525</v>
      </c>
      <c r="E2994" s="198" t="s">
        <v>5526</v>
      </c>
      <c r="F2994" s="243"/>
      <c r="G2994" s="161" t="s">
        <v>385</v>
      </c>
      <c r="H2994" s="241">
        <v>0</v>
      </c>
      <c r="I2994" s="34">
        <v>470000000</v>
      </c>
      <c r="J2994" s="21" t="s">
        <v>1316</v>
      </c>
      <c r="K2994" s="17" t="s">
        <v>1633</v>
      </c>
      <c r="L2994" s="235" t="s">
        <v>3905</v>
      </c>
      <c r="M2994" s="140" t="s">
        <v>383</v>
      </c>
      <c r="N2994" s="362" t="s">
        <v>6086</v>
      </c>
      <c r="O2994" s="3" t="s">
        <v>1368</v>
      </c>
      <c r="P2994" s="7" t="s">
        <v>1340</v>
      </c>
      <c r="Q2994" s="3" t="s">
        <v>1188</v>
      </c>
      <c r="R2994" s="258">
        <v>10</v>
      </c>
      <c r="S2994" s="102">
        <v>210002.1</v>
      </c>
      <c r="T2994" s="83">
        <v>0</v>
      </c>
      <c r="U2994" s="83">
        <f t="shared" si="723"/>
        <v>0</v>
      </c>
      <c r="V2994" s="9" t="s">
        <v>1327</v>
      </c>
      <c r="W2994" s="152" t="s">
        <v>1396</v>
      </c>
      <c r="X2994" s="243" t="s">
        <v>9049</v>
      </c>
    </row>
    <row r="2995" spans="1:24" s="225" customFormat="1" ht="102">
      <c r="A2995" s="9" t="s">
        <v>12645</v>
      </c>
      <c r="B2995" s="3" t="s">
        <v>1318</v>
      </c>
      <c r="C2995" s="192" t="s">
        <v>4792</v>
      </c>
      <c r="D2995" s="198" t="s">
        <v>5525</v>
      </c>
      <c r="E2995" s="198" t="s">
        <v>5526</v>
      </c>
      <c r="F2995" s="243"/>
      <c r="G2995" s="161" t="s">
        <v>385</v>
      </c>
      <c r="H2995" s="241">
        <v>0</v>
      </c>
      <c r="I2995" s="34">
        <v>470000000</v>
      </c>
      <c r="J2995" s="21" t="s">
        <v>1316</v>
      </c>
      <c r="K2995" s="17" t="s">
        <v>1633</v>
      </c>
      <c r="L2995" s="235" t="s">
        <v>3905</v>
      </c>
      <c r="M2995" s="140" t="s">
        <v>383</v>
      </c>
      <c r="N2995" s="362" t="s">
        <v>6086</v>
      </c>
      <c r="O2995" s="3" t="s">
        <v>1368</v>
      </c>
      <c r="P2995" s="7" t="s">
        <v>1340</v>
      </c>
      <c r="Q2995" s="3" t="s">
        <v>1188</v>
      </c>
      <c r="R2995" s="258">
        <v>10</v>
      </c>
      <c r="S2995" s="102">
        <v>144500</v>
      </c>
      <c r="T2995" s="253">
        <f t="shared" ref="T2995" si="750">R2995*S2995</f>
        <v>1445000</v>
      </c>
      <c r="U2995" s="83">
        <f t="shared" ref="U2995" si="751">T2995*1.12</f>
        <v>1618400.0000000002</v>
      </c>
      <c r="V2995" s="9" t="s">
        <v>1327</v>
      </c>
      <c r="W2995" s="152" t="s">
        <v>1396</v>
      </c>
      <c r="X2995" s="243"/>
    </row>
    <row r="2996" spans="1:24" s="225" customFormat="1" ht="102">
      <c r="A2996" s="9" t="s">
        <v>8295</v>
      </c>
      <c r="B2996" s="3" t="s">
        <v>1318</v>
      </c>
      <c r="C2996" s="192" t="s">
        <v>4199</v>
      </c>
      <c r="D2996" s="190" t="s">
        <v>4200</v>
      </c>
      <c r="E2996" s="198" t="s">
        <v>5527</v>
      </c>
      <c r="F2996" s="243"/>
      <c r="G2996" s="161" t="s">
        <v>385</v>
      </c>
      <c r="H2996" s="241">
        <v>0</v>
      </c>
      <c r="I2996" s="34">
        <v>470000000</v>
      </c>
      <c r="J2996" s="21" t="s">
        <v>1316</v>
      </c>
      <c r="K2996" s="17" t="s">
        <v>1633</v>
      </c>
      <c r="L2996" s="235" t="s">
        <v>3905</v>
      </c>
      <c r="M2996" s="140" t="s">
        <v>383</v>
      </c>
      <c r="N2996" s="362" t="s">
        <v>6086</v>
      </c>
      <c r="O2996" s="3" t="s">
        <v>1368</v>
      </c>
      <c r="P2996" s="7" t="s">
        <v>1340</v>
      </c>
      <c r="Q2996" s="3" t="s">
        <v>1188</v>
      </c>
      <c r="R2996" s="157">
        <v>6</v>
      </c>
      <c r="S2996" s="102">
        <v>69169.100000000006</v>
      </c>
      <c r="T2996" s="83">
        <v>0</v>
      </c>
      <c r="U2996" s="83">
        <f t="shared" si="723"/>
        <v>0</v>
      </c>
      <c r="V2996" s="9" t="s">
        <v>1327</v>
      </c>
      <c r="W2996" s="152" t="s">
        <v>1396</v>
      </c>
      <c r="X2996" s="243" t="s">
        <v>9049</v>
      </c>
    </row>
    <row r="2997" spans="1:24" s="225" customFormat="1" ht="102">
      <c r="A2997" s="9" t="s">
        <v>12646</v>
      </c>
      <c r="B2997" s="3" t="s">
        <v>1318</v>
      </c>
      <c r="C2997" s="192" t="s">
        <v>4199</v>
      </c>
      <c r="D2997" s="190" t="s">
        <v>4200</v>
      </c>
      <c r="E2997" s="198" t="s">
        <v>5527</v>
      </c>
      <c r="F2997" s="243"/>
      <c r="G2997" s="161" t="s">
        <v>385</v>
      </c>
      <c r="H2997" s="241">
        <v>0</v>
      </c>
      <c r="I2997" s="34">
        <v>470000000</v>
      </c>
      <c r="J2997" s="21" t="s">
        <v>1316</v>
      </c>
      <c r="K2997" s="17" t="s">
        <v>1633</v>
      </c>
      <c r="L2997" s="235" t="s">
        <v>3905</v>
      </c>
      <c r="M2997" s="140" t="s">
        <v>383</v>
      </c>
      <c r="N2997" s="362" t="s">
        <v>6086</v>
      </c>
      <c r="O2997" s="3" t="s">
        <v>1368</v>
      </c>
      <c r="P2997" s="7" t="s">
        <v>1340</v>
      </c>
      <c r="Q2997" s="3" t="s">
        <v>1188</v>
      </c>
      <c r="R2997" s="157">
        <v>6</v>
      </c>
      <c r="S2997" s="102">
        <v>41300</v>
      </c>
      <c r="T2997" s="253">
        <f t="shared" ref="T2997" si="752">R2997*S2997</f>
        <v>247800</v>
      </c>
      <c r="U2997" s="83">
        <f t="shared" ref="U2997" si="753">T2997*1.12</f>
        <v>277536</v>
      </c>
      <c r="V2997" s="9" t="s">
        <v>1327</v>
      </c>
      <c r="W2997" s="152" t="s">
        <v>1396</v>
      </c>
      <c r="X2997" s="243"/>
    </row>
    <row r="2998" spans="1:24" s="225" customFormat="1" ht="102">
      <c r="A2998" s="9" t="s">
        <v>8296</v>
      </c>
      <c r="B2998" s="3" t="s">
        <v>1318</v>
      </c>
      <c r="C2998" s="192" t="s">
        <v>4199</v>
      </c>
      <c r="D2998" s="190" t="s">
        <v>4200</v>
      </c>
      <c r="E2998" s="199" t="s">
        <v>5528</v>
      </c>
      <c r="F2998" s="243"/>
      <c r="G2998" s="161" t="s">
        <v>385</v>
      </c>
      <c r="H2998" s="241">
        <v>0</v>
      </c>
      <c r="I2998" s="34">
        <v>470000000</v>
      </c>
      <c r="J2998" s="21" t="s">
        <v>1316</v>
      </c>
      <c r="K2998" s="17" t="s">
        <v>1633</v>
      </c>
      <c r="L2998" s="235" t="s">
        <v>3905</v>
      </c>
      <c r="M2998" s="140" t="s">
        <v>383</v>
      </c>
      <c r="N2998" s="362" t="s">
        <v>6086</v>
      </c>
      <c r="O2998" s="3" t="s">
        <v>1368</v>
      </c>
      <c r="P2998" s="7" t="s">
        <v>1340</v>
      </c>
      <c r="Q2998" s="3" t="s">
        <v>1188</v>
      </c>
      <c r="R2998" s="202">
        <v>10</v>
      </c>
      <c r="S2998" s="102">
        <v>66625.625</v>
      </c>
      <c r="T2998" s="83">
        <v>0</v>
      </c>
      <c r="U2998" s="83">
        <f t="shared" si="723"/>
        <v>0</v>
      </c>
      <c r="V2998" s="9" t="s">
        <v>1327</v>
      </c>
      <c r="W2998" s="152" t="s">
        <v>1396</v>
      </c>
      <c r="X2998" s="243" t="s">
        <v>9049</v>
      </c>
    </row>
    <row r="2999" spans="1:24" s="225" customFormat="1" ht="102">
      <c r="A2999" s="9" t="s">
        <v>12647</v>
      </c>
      <c r="B2999" s="3" t="s">
        <v>1318</v>
      </c>
      <c r="C2999" s="192" t="s">
        <v>4199</v>
      </c>
      <c r="D2999" s="190" t="s">
        <v>4200</v>
      </c>
      <c r="E2999" s="199" t="s">
        <v>5528</v>
      </c>
      <c r="F2999" s="243"/>
      <c r="G2999" s="161" t="s">
        <v>385</v>
      </c>
      <c r="H2999" s="241">
        <v>0</v>
      </c>
      <c r="I2999" s="34">
        <v>470000000</v>
      </c>
      <c r="J2999" s="21" t="s">
        <v>1316</v>
      </c>
      <c r="K2999" s="17" t="s">
        <v>1633</v>
      </c>
      <c r="L2999" s="235" t="s">
        <v>3905</v>
      </c>
      <c r="M2999" s="140" t="s">
        <v>383</v>
      </c>
      <c r="N2999" s="362" t="s">
        <v>6086</v>
      </c>
      <c r="O2999" s="3" t="s">
        <v>1368</v>
      </c>
      <c r="P2999" s="7" t="s">
        <v>1340</v>
      </c>
      <c r="Q2999" s="3" t="s">
        <v>1188</v>
      </c>
      <c r="R2999" s="202">
        <v>10</v>
      </c>
      <c r="S2999" s="102">
        <v>51600</v>
      </c>
      <c r="T2999" s="253">
        <f t="shared" ref="T2999" si="754">R2999*S2999</f>
        <v>516000</v>
      </c>
      <c r="U2999" s="83">
        <f t="shared" ref="U2999" si="755">T2999*1.12</f>
        <v>577920</v>
      </c>
      <c r="V2999" s="9" t="s">
        <v>1327</v>
      </c>
      <c r="W2999" s="152" t="s">
        <v>1396</v>
      </c>
      <c r="X2999" s="243"/>
    </row>
    <row r="3000" spans="1:24" s="225" customFormat="1" ht="102">
      <c r="A3000" s="9" t="s">
        <v>8297</v>
      </c>
      <c r="B3000" s="3" t="s">
        <v>1318</v>
      </c>
      <c r="C3000" s="192" t="s">
        <v>4203</v>
      </c>
      <c r="D3000" s="199" t="s">
        <v>4456</v>
      </c>
      <c r="E3000" s="199" t="s">
        <v>5529</v>
      </c>
      <c r="F3000" s="243"/>
      <c r="G3000" s="161" t="s">
        <v>385</v>
      </c>
      <c r="H3000" s="241">
        <v>0</v>
      </c>
      <c r="I3000" s="34">
        <v>470000000</v>
      </c>
      <c r="J3000" s="21" t="s">
        <v>1316</v>
      </c>
      <c r="K3000" s="17" t="s">
        <v>1633</v>
      </c>
      <c r="L3000" s="235" t="s">
        <v>3905</v>
      </c>
      <c r="M3000" s="140" t="s">
        <v>383</v>
      </c>
      <c r="N3000" s="362" t="s">
        <v>6086</v>
      </c>
      <c r="O3000" s="3" t="s">
        <v>1368</v>
      </c>
      <c r="P3000" s="7" t="s">
        <v>1340</v>
      </c>
      <c r="Q3000" s="3" t="s">
        <v>1188</v>
      </c>
      <c r="R3000" s="157">
        <v>1</v>
      </c>
      <c r="S3000" s="102">
        <v>939569.4</v>
      </c>
      <c r="T3000" s="83">
        <v>0</v>
      </c>
      <c r="U3000" s="83">
        <f t="shared" si="723"/>
        <v>0</v>
      </c>
      <c r="V3000" s="9" t="s">
        <v>1327</v>
      </c>
      <c r="W3000" s="152" t="s">
        <v>1396</v>
      </c>
      <c r="X3000" s="243" t="s">
        <v>9049</v>
      </c>
    </row>
    <row r="3001" spans="1:24" s="225" customFormat="1" ht="102">
      <c r="A3001" s="9" t="s">
        <v>12648</v>
      </c>
      <c r="B3001" s="3" t="s">
        <v>1318</v>
      </c>
      <c r="C3001" s="192" t="s">
        <v>4203</v>
      </c>
      <c r="D3001" s="199" t="s">
        <v>4456</v>
      </c>
      <c r="E3001" s="199" t="s">
        <v>5529</v>
      </c>
      <c r="F3001" s="243"/>
      <c r="G3001" s="161" t="s">
        <v>385</v>
      </c>
      <c r="H3001" s="241">
        <v>0</v>
      </c>
      <c r="I3001" s="34">
        <v>470000000</v>
      </c>
      <c r="J3001" s="21" t="s">
        <v>1316</v>
      </c>
      <c r="K3001" s="17" t="s">
        <v>1633</v>
      </c>
      <c r="L3001" s="235" t="s">
        <v>3905</v>
      </c>
      <c r="M3001" s="140" t="s">
        <v>383</v>
      </c>
      <c r="N3001" s="362" t="s">
        <v>6086</v>
      </c>
      <c r="O3001" s="3" t="s">
        <v>1368</v>
      </c>
      <c r="P3001" s="7" t="s">
        <v>1340</v>
      </c>
      <c r="Q3001" s="3" t="s">
        <v>1188</v>
      </c>
      <c r="R3001" s="157">
        <v>1</v>
      </c>
      <c r="S3001" s="102">
        <v>822000</v>
      </c>
      <c r="T3001" s="253">
        <f t="shared" ref="T3001" si="756">R3001*S3001</f>
        <v>822000</v>
      </c>
      <c r="U3001" s="83">
        <f t="shared" ref="U3001" si="757">T3001*1.12</f>
        <v>920640.00000000012</v>
      </c>
      <c r="V3001" s="9" t="s">
        <v>1327</v>
      </c>
      <c r="W3001" s="152" t="s">
        <v>1396</v>
      </c>
      <c r="X3001" s="243"/>
    </row>
    <row r="3002" spans="1:24" s="225" customFormat="1" ht="102">
      <c r="A3002" s="9" t="s">
        <v>8298</v>
      </c>
      <c r="B3002" s="3" t="s">
        <v>1318</v>
      </c>
      <c r="C3002" s="192" t="s">
        <v>4291</v>
      </c>
      <c r="D3002" s="190" t="s">
        <v>4292</v>
      </c>
      <c r="E3002" s="199" t="s">
        <v>5530</v>
      </c>
      <c r="F3002" s="243"/>
      <c r="G3002" s="161" t="s">
        <v>385</v>
      </c>
      <c r="H3002" s="241">
        <v>0</v>
      </c>
      <c r="I3002" s="34">
        <v>470000000</v>
      </c>
      <c r="J3002" s="21" t="s">
        <v>1316</v>
      </c>
      <c r="K3002" s="17" t="s">
        <v>1633</v>
      </c>
      <c r="L3002" s="235" t="s">
        <v>3905</v>
      </c>
      <c r="M3002" s="140" t="s">
        <v>383</v>
      </c>
      <c r="N3002" s="362" t="s">
        <v>6086</v>
      </c>
      <c r="O3002" s="3" t="s">
        <v>1368</v>
      </c>
      <c r="P3002" s="7" t="s">
        <v>1340</v>
      </c>
      <c r="Q3002" s="3" t="s">
        <v>1188</v>
      </c>
      <c r="R3002" s="157">
        <v>20</v>
      </c>
      <c r="S3002" s="102">
        <v>9739.59</v>
      </c>
      <c r="T3002" s="83">
        <v>0</v>
      </c>
      <c r="U3002" s="83">
        <f t="shared" si="723"/>
        <v>0</v>
      </c>
      <c r="V3002" s="9" t="s">
        <v>1327</v>
      </c>
      <c r="W3002" s="152" t="s">
        <v>1396</v>
      </c>
      <c r="X3002" s="243" t="s">
        <v>9049</v>
      </c>
    </row>
    <row r="3003" spans="1:24" s="225" customFormat="1" ht="102">
      <c r="A3003" s="9" t="s">
        <v>12649</v>
      </c>
      <c r="B3003" s="3" t="s">
        <v>1318</v>
      </c>
      <c r="C3003" s="192" t="s">
        <v>4291</v>
      </c>
      <c r="D3003" s="190" t="s">
        <v>4292</v>
      </c>
      <c r="E3003" s="199" t="s">
        <v>5530</v>
      </c>
      <c r="F3003" s="243"/>
      <c r="G3003" s="161" t="s">
        <v>385</v>
      </c>
      <c r="H3003" s="241">
        <v>0</v>
      </c>
      <c r="I3003" s="34">
        <v>470000000</v>
      </c>
      <c r="J3003" s="21" t="s">
        <v>1316</v>
      </c>
      <c r="K3003" s="17" t="s">
        <v>1633</v>
      </c>
      <c r="L3003" s="235" t="s">
        <v>3905</v>
      </c>
      <c r="M3003" s="140" t="s">
        <v>383</v>
      </c>
      <c r="N3003" s="362" t="s">
        <v>6086</v>
      </c>
      <c r="O3003" s="3" t="s">
        <v>1368</v>
      </c>
      <c r="P3003" s="7" t="s">
        <v>1340</v>
      </c>
      <c r="Q3003" s="3" t="s">
        <v>1188</v>
      </c>
      <c r="R3003" s="157">
        <v>20</v>
      </c>
      <c r="S3003" s="102">
        <v>5600</v>
      </c>
      <c r="T3003" s="253">
        <f t="shared" ref="T3003" si="758">R3003*S3003</f>
        <v>112000</v>
      </c>
      <c r="U3003" s="83">
        <f t="shared" ref="U3003" si="759">T3003*1.12</f>
        <v>125440.00000000001</v>
      </c>
      <c r="V3003" s="9" t="s">
        <v>1327</v>
      </c>
      <c r="W3003" s="152" t="s">
        <v>1396</v>
      </c>
      <c r="X3003" s="243"/>
    </row>
    <row r="3004" spans="1:24" s="225" customFormat="1" ht="102">
      <c r="A3004" s="9" t="s">
        <v>8299</v>
      </c>
      <c r="B3004" s="3" t="s">
        <v>1318</v>
      </c>
      <c r="C3004" s="192" t="s">
        <v>4751</v>
      </c>
      <c r="D3004" s="190" t="s">
        <v>4752</v>
      </c>
      <c r="E3004" s="199" t="s">
        <v>5531</v>
      </c>
      <c r="F3004" s="243"/>
      <c r="G3004" s="161" t="s">
        <v>385</v>
      </c>
      <c r="H3004" s="241">
        <v>0</v>
      </c>
      <c r="I3004" s="34">
        <v>470000000</v>
      </c>
      <c r="J3004" s="21" t="s">
        <v>1316</v>
      </c>
      <c r="K3004" s="17" t="s">
        <v>1633</v>
      </c>
      <c r="L3004" s="235" t="s">
        <v>3905</v>
      </c>
      <c r="M3004" s="140" t="s">
        <v>383</v>
      </c>
      <c r="N3004" s="362" t="s">
        <v>6086</v>
      </c>
      <c r="O3004" s="3" t="s">
        <v>1368</v>
      </c>
      <c r="P3004" s="7" t="s">
        <v>1340</v>
      </c>
      <c r="Q3004" s="3" t="s">
        <v>1188</v>
      </c>
      <c r="R3004" s="157">
        <v>10</v>
      </c>
      <c r="S3004" s="102">
        <v>159043.5</v>
      </c>
      <c r="T3004" s="83">
        <v>0</v>
      </c>
      <c r="U3004" s="83">
        <f t="shared" si="723"/>
        <v>0</v>
      </c>
      <c r="V3004" s="9" t="s">
        <v>1327</v>
      </c>
      <c r="W3004" s="152" t="s">
        <v>1396</v>
      </c>
      <c r="X3004" s="243" t="s">
        <v>9049</v>
      </c>
    </row>
    <row r="3005" spans="1:24" s="225" customFormat="1" ht="102">
      <c r="A3005" s="9" t="s">
        <v>12650</v>
      </c>
      <c r="B3005" s="3" t="s">
        <v>1318</v>
      </c>
      <c r="C3005" s="192" t="s">
        <v>4751</v>
      </c>
      <c r="D3005" s="190" t="s">
        <v>4752</v>
      </c>
      <c r="E3005" s="199" t="s">
        <v>5531</v>
      </c>
      <c r="F3005" s="243"/>
      <c r="G3005" s="161" t="s">
        <v>385</v>
      </c>
      <c r="H3005" s="241">
        <v>0</v>
      </c>
      <c r="I3005" s="34">
        <v>470000000</v>
      </c>
      <c r="J3005" s="21" t="s">
        <v>1316</v>
      </c>
      <c r="K3005" s="17" t="s">
        <v>1633</v>
      </c>
      <c r="L3005" s="235" t="s">
        <v>3905</v>
      </c>
      <c r="M3005" s="140" t="s">
        <v>383</v>
      </c>
      <c r="N3005" s="362" t="s">
        <v>6086</v>
      </c>
      <c r="O3005" s="3" t="s">
        <v>1368</v>
      </c>
      <c r="P3005" s="7" t="s">
        <v>1340</v>
      </c>
      <c r="Q3005" s="3" t="s">
        <v>1188</v>
      </c>
      <c r="R3005" s="157">
        <v>10</v>
      </c>
      <c r="S3005" s="102">
        <v>118700</v>
      </c>
      <c r="T3005" s="253">
        <f t="shared" ref="T3005" si="760">R3005*S3005</f>
        <v>1187000</v>
      </c>
      <c r="U3005" s="83">
        <f t="shared" ref="U3005" si="761">T3005*1.12</f>
        <v>1329440.0000000002</v>
      </c>
      <c r="V3005" s="9" t="s">
        <v>1327</v>
      </c>
      <c r="W3005" s="152" t="s">
        <v>1396</v>
      </c>
      <c r="X3005" s="243"/>
    </row>
    <row r="3006" spans="1:24" s="225" customFormat="1" ht="102">
      <c r="A3006" s="9" t="s">
        <v>8300</v>
      </c>
      <c r="B3006" s="3" t="s">
        <v>1318</v>
      </c>
      <c r="C3006" s="192" t="s">
        <v>4751</v>
      </c>
      <c r="D3006" s="190" t="s">
        <v>4752</v>
      </c>
      <c r="E3006" s="199" t="s">
        <v>5532</v>
      </c>
      <c r="F3006" s="243"/>
      <c r="G3006" s="161" t="s">
        <v>385</v>
      </c>
      <c r="H3006" s="241">
        <v>0</v>
      </c>
      <c r="I3006" s="34">
        <v>470000000</v>
      </c>
      <c r="J3006" s="21" t="s">
        <v>1316</v>
      </c>
      <c r="K3006" s="17" t="s">
        <v>1633</v>
      </c>
      <c r="L3006" s="235" t="s">
        <v>3905</v>
      </c>
      <c r="M3006" s="140" t="s">
        <v>383</v>
      </c>
      <c r="N3006" s="362" t="s">
        <v>6086</v>
      </c>
      <c r="O3006" s="3" t="s">
        <v>1368</v>
      </c>
      <c r="P3006" s="7" t="s">
        <v>1340</v>
      </c>
      <c r="Q3006" s="3" t="s">
        <v>1188</v>
      </c>
      <c r="R3006" s="157">
        <v>10</v>
      </c>
      <c r="S3006" s="102">
        <v>159043.5</v>
      </c>
      <c r="T3006" s="83">
        <v>0</v>
      </c>
      <c r="U3006" s="83">
        <f t="shared" si="723"/>
        <v>0</v>
      </c>
      <c r="V3006" s="9" t="s">
        <v>1327</v>
      </c>
      <c r="W3006" s="152" t="s">
        <v>1396</v>
      </c>
      <c r="X3006" s="243" t="s">
        <v>9049</v>
      </c>
    </row>
    <row r="3007" spans="1:24" s="225" customFormat="1" ht="102">
      <c r="A3007" s="9" t="s">
        <v>12651</v>
      </c>
      <c r="B3007" s="3" t="s">
        <v>1318</v>
      </c>
      <c r="C3007" s="192" t="s">
        <v>4751</v>
      </c>
      <c r="D3007" s="190" t="s">
        <v>4752</v>
      </c>
      <c r="E3007" s="199" t="s">
        <v>5532</v>
      </c>
      <c r="F3007" s="243"/>
      <c r="G3007" s="161" t="s">
        <v>385</v>
      </c>
      <c r="H3007" s="241">
        <v>0</v>
      </c>
      <c r="I3007" s="34">
        <v>470000000</v>
      </c>
      <c r="J3007" s="21" t="s">
        <v>1316</v>
      </c>
      <c r="K3007" s="17" t="s">
        <v>1633</v>
      </c>
      <c r="L3007" s="235" t="s">
        <v>3905</v>
      </c>
      <c r="M3007" s="140" t="s">
        <v>383</v>
      </c>
      <c r="N3007" s="362" t="s">
        <v>6086</v>
      </c>
      <c r="O3007" s="3" t="s">
        <v>1368</v>
      </c>
      <c r="P3007" s="7" t="s">
        <v>1340</v>
      </c>
      <c r="Q3007" s="3" t="s">
        <v>1188</v>
      </c>
      <c r="R3007" s="157">
        <v>10</v>
      </c>
      <c r="S3007" s="102">
        <v>118700</v>
      </c>
      <c r="T3007" s="253">
        <f t="shared" ref="T3007" si="762">R3007*S3007</f>
        <v>1187000</v>
      </c>
      <c r="U3007" s="83">
        <f t="shared" ref="U3007" si="763">T3007*1.12</f>
        <v>1329440.0000000002</v>
      </c>
      <c r="V3007" s="9" t="s">
        <v>1327</v>
      </c>
      <c r="W3007" s="152" t="s">
        <v>1396</v>
      </c>
      <c r="X3007" s="243"/>
    </row>
    <row r="3008" spans="1:24" s="225" customFormat="1" ht="102">
      <c r="A3008" s="9" t="s">
        <v>8301</v>
      </c>
      <c r="B3008" s="3" t="s">
        <v>1318</v>
      </c>
      <c r="C3008" s="192" t="s">
        <v>4751</v>
      </c>
      <c r="D3008" s="190" t="s">
        <v>4752</v>
      </c>
      <c r="E3008" s="198" t="s">
        <v>5533</v>
      </c>
      <c r="F3008" s="243"/>
      <c r="G3008" s="161" t="s">
        <v>385</v>
      </c>
      <c r="H3008" s="241">
        <v>0</v>
      </c>
      <c r="I3008" s="34">
        <v>470000000</v>
      </c>
      <c r="J3008" s="21" t="s">
        <v>1316</v>
      </c>
      <c r="K3008" s="17" t="s">
        <v>1633</v>
      </c>
      <c r="L3008" s="235" t="s">
        <v>3905</v>
      </c>
      <c r="M3008" s="140" t="s">
        <v>383</v>
      </c>
      <c r="N3008" s="362" t="s">
        <v>6086</v>
      </c>
      <c r="O3008" s="3" t="s">
        <v>1368</v>
      </c>
      <c r="P3008" s="7" t="s">
        <v>1340</v>
      </c>
      <c r="Q3008" s="3" t="s">
        <v>1188</v>
      </c>
      <c r="R3008" s="157">
        <v>20</v>
      </c>
      <c r="S3008" s="102">
        <v>463.8</v>
      </c>
      <c r="T3008" s="83">
        <v>0</v>
      </c>
      <c r="U3008" s="83">
        <f t="shared" si="723"/>
        <v>0</v>
      </c>
      <c r="V3008" s="9" t="s">
        <v>1327</v>
      </c>
      <c r="W3008" s="152" t="s">
        <v>1396</v>
      </c>
      <c r="X3008" s="243" t="s">
        <v>9049</v>
      </c>
    </row>
    <row r="3009" spans="1:24" s="225" customFormat="1" ht="102">
      <c r="A3009" s="9" t="s">
        <v>12652</v>
      </c>
      <c r="B3009" s="3" t="s">
        <v>1318</v>
      </c>
      <c r="C3009" s="192" t="s">
        <v>4751</v>
      </c>
      <c r="D3009" s="190" t="s">
        <v>4752</v>
      </c>
      <c r="E3009" s="198" t="s">
        <v>5533</v>
      </c>
      <c r="F3009" s="243"/>
      <c r="G3009" s="161" t="s">
        <v>385</v>
      </c>
      <c r="H3009" s="241">
        <v>0</v>
      </c>
      <c r="I3009" s="34">
        <v>470000000</v>
      </c>
      <c r="J3009" s="21" t="s">
        <v>1316</v>
      </c>
      <c r="K3009" s="17" t="s">
        <v>1633</v>
      </c>
      <c r="L3009" s="235" t="s">
        <v>3905</v>
      </c>
      <c r="M3009" s="140" t="s">
        <v>383</v>
      </c>
      <c r="N3009" s="362" t="s">
        <v>6086</v>
      </c>
      <c r="O3009" s="3" t="s">
        <v>1368</v>
      </c>
      <c r="P3009" s="7" t="s">
        <v>1340</v>
      </c>
      <c r="Q3009" s="3" t="s">
        <v>1188</v>
      </c>
      <c r="R3009" s="157">
        <v>20</v>
      </c>
      <c r="S3009" s="102">
        <v>400</v>
      </c>
      <c r="T3009" s="253">
        <f t="shared" ref="T3009" si="764">R3009*S3009</f>
        <v>8000</v>
      </c>
      <c r="U3009" s="83">
        <f t="shared" ref="U3009" si="765">T3009*1.12</f>
        <v>8960</v>
      </c>
      <c r="V3009" s="9" t="s">
        <v>1327</v>
      </c>
      <c r="W3009" s="152" t="s">
        <v>1396</v>
      </c>
      <c r="X3009" s="243"/>
    </row>
    <row r="3010" spans="1:24" s="225" customFormat="1" ht="102">
      <c r="A3010" s="9" t="s">
        <v>8302</v>
      </c>
      <c r="B3010" s="3" t="s">
        <v>1318</v>
      </c>
      <c r="C3010" s="192" t="s">
        <v>4751</v>
      </c>
      <c r="D3010" s="190" t="s">
        <v>4752</v>
      </c>
      <c r="E3010" s="198" t="s">
        <v>5534</v>
      </c>
      <c r="F3010" s="243"/>
      <c r="G3010" s="161" t="s">
        <v>385</v>
      </c>
      <c r="H3010" s="241">
        <v>0</v>
      </c>
      <c r="I3010" s="34">
        <v>470000000</v>
      </c>
      <c r="J3010" s="21" t="s">
        <v>1316</v>
      </c>
      <c r="K3010" s="17" t="s">
        <v>1633</v>
      </c>
      <c r="L3010" s="235" t="s">
        <v>3905</v>
      </c>
      <c r="M3010" s="140" t="s">
        <v>383</v>
      </c>
      <c r="N3010" s="362" t="s">
        <v>6086</v>
      </c>
      <c r="O3010" s="3" t="s">
        <v>1368</v>
      </c>
      <c r="P3010" s="7" t="s">
        <v>1340</v>
      </c>
      <c r="Q3010" s="3" t="s">
        <v>1188</v>
      </c>
      <c r="R3010" s="157">
        <v>20</v>
      </c>
      <c r="S3010" s="102">
        <v>144.94999999999999</v>
      </c>
      <c r="T3010" s="83">
        <v>0</v>
      </c>
      <c r="U3010" s="83">
        <f t="shared" si="723"/>
        <v>0</v>
      </c>
      <c r="V3010" s="9" t="s">
        <v>1327</v>
      </c>
      <c r="W3010" s="152" t="s">
        <v>1396</v>
      </c>
      <c r="X3010" s="243" t="s">
        <v>9049</v>
      </c>
    </row>
    <row r="3011" spans="1:24" s="225" customFormat="1" ht="102">
      <c r="A3011" s="9" t="s">
        <v>12653</v>
      </c>
      <c r="B3011" s="3" t="s">
        <v>1318</v>
      </c>
      <c r="C3011" s="192" t="s">
        <v>4751</v>
      </c>
      <c r="D3011" s="190" t="s">
        <v>4752</v>
      </c>
      <c r="E3011" s="198" t="s">
        <v>5534</v>
      </c>
      <c r="F3011" s="243"/>
      <c r="G3011" s="161" t="s">
        <v>385</v>
      </c>
      <c r="H3011" s="241">
        <v>0</v>
      </c>
      <c r="I3011" s="34">
        <v>470000000</v>
      </c>
      <c r="J3011" s="21" t="s">
        <v>1316</v>
      </c>
      <c r="K3011" s="17" t="s">
        <v>1633</v>
      </c>
      <c r="L3011" s="235" t="s">
        <v>3905</v>
      </c>
      <c r="M3011" s="140" t="s">
        <v>383</v>
      </c>
      <c r="N3011" s="362" t="s">
        <v>6086</v>
      </c>
      <c r="O3011" s="3" t="s">
        <v>1368</v>
      </c>
      <c r="P3011" s="7" t="s">
        <v>1340</v>
      </c>
      <c r="Q3011" s="3" t="s">
        <v>1188</v>
      </c>
      <c r="R3011" s="157">
        <v>20</v>
      </c>
      <c r="S3011" s="102">
        <v>100</v>
      </c>
      <c r="T3011" s="253">
        <f t="shared" ref="T3011" si="766">R3011*S3011</f>
        <v>2000</v>
      </c>
      <c r="U3011" s="83">
        <f t="shared" ref="U3011" si="767">T3011*1.12</f>
        <v>2240</v>
      </c>
      <c r="V3011" s="9" t="s">
        <v>1327</v>
      </c>
      <c r="W3011" s="152" t="s">
        <v>1396</v>
      </c>
      <c r="X3011" s="243"/>
    </row>
    <row r="3012" spans="1:24" s="225" customFormat="1" ht="102">
      <c r="A3012" s="9" t="s">
        <v>8303</v>
      </c>
      <c r="B3012" s="3" t="s">
        <v>1318</v>
      </c>
      <c r="C3012" s="192" t="s">
        <v>4751</v>
      </c>
      <c r="D3012" s="190" t="s">
        <v>4752</v>
      </c>
      <c r="E3012" s="201" t="s">
        <v>5535</v>
      </c>
      <c r="F3012" s="243"/>
      <c r="G3012" s="161" t="s">
        <v>385</v>
      </c>
      <c r="H3012" s="241">
        <v>0</v>
      </c>
      <c r="I3012" s="34">
        <v>470000000</v>
      </c>
      <c r="J3012" s="21" t="s">
        <v>1316</v>
      </c>
      <c r="K3012" s="17" t="s">
        <v>1633</v>
      </c>
      <c r="L3012" s="235" t="s">
        <v>3905</v>
      </c>
      <c r="M3012" s="140" t="s">
        <v>383</v>
      </c>
      <c r="N3012" s="362" t="s">
        <v>6086</v>
      </c>
      <c r="O3012" s="3" t="s">
        <v>1368</v>
      </c>
      <c r="P3012" s="7" t="s">
        <v>1335</v>
      </c>
      <c r="Q3012" s="3" t="s">
        <v>1334</v>
      </c>
      <c r="R3012" s="157">
        <v>5</v>
      </c>
      <c r="S3012" s="102">
        <v>5719.08</v>
      </c>
      <c r="T3012" s="83">
        <v>0</v>
      </c>
      <c r="U3012" s="83">
        <f t="shared" si="723"/>
        <v>0</v>
      </c>
      <c r="V3012" s="9" t="s">
        <v>1327</v>
      </c>
      <c r="W3012" s="152" t="s">
        <v>1396</v>
      </c>
      <c r="X3012" s="243" t="s">
        <v>9049</v>
      </c>
    </row>
    <row r="3013" spans="1:24" s="225" customFormat="1" ht="102">
      <c r="A3013" s="9" t="s">
        <v>12654</v>
      </c>
      <c r="B3013" s="3" t="s">
        <v>1318</v>
      </c>
      <c r="C3013" s="192" t="s">
        <v>4751</v>
      </c>
      <c r="D3013" s="190" t="s">
        <v>4752</v>
      </c>
      <c r="E3013" s="201" t="s">
        <v>5535</v>
      </c>
      <c r="F3013" s="243"/>
      <c r="G3013" s="161" t="s">
        <v>385</v>
      </c>
      <c r="H3013" s="241">
        <v>0</v>
      </c>
      <c r="I3013" s="34">
        <v>470000000</v>
      </c>
      <c r="J3013" s="21" t="s">
        <v>1316</v>
      </c>
      <c r="K3013" s="17" t="s">
        <v>1633</v>
      </c>
      <c r="L3013" s="235" t="s">
        <v>3905</v>
      </c>
      <c r="M3013" s="140" t="s">
        <v>383</v>
      </c>
      <c r="N3013" s="362" t="s">
        <v>6086</v>
      </c>
      <c r="O3013" s="3" t="s">
        <v>1368</v>
      </c>
      <c r="P3013" s="7" t="s">
        <v>1335</v>
      </c>
      <c r="Q3013" s="3" t="s">
        <v>1334</v>
      </c>
      <c r="R3013" s="157">
        <v>5</v>
      </c>
      <c r="S3013" s="102">
        <v>4100</v>
      </c>
      <c r="T3013" s="253">
        <f t="shared" ref="T3013" si="768">R3013*S3013</f>
        <v>20500</v>
      </c>
      <c r="U3013" s="83">
        <f t="shared" ref="U3013" si="769">T3013*1.12</f>
        <v>22960.000000000004</v>
      </c>
      <c r="V3013" s="9" t="s">
        <v>1327</v>
      </c>
      <c r="W3013" s="152" t="s">
        <v>1396</v>
      </c>
      <c r="X3013" s="243"/>
    </row>
    <row r="3014" spans="1:24" s="225" customFormat="1" ht="102">
      <c r="A3014" s="9" t="s">
        <v>8304</v>
      </c>
      <c r="B3014" s="3" t="s">
        <v>1318</v>
      </c>
      <c r="C3014" s="192" t="s">
        <v>4751</v>
      </c>
      <c r="D3014" s="190" t="s">
        <v>4752</v>
      </c>
      <c r="E3014" s="199" t="s">
        <v>5536</v>
      </c>
      <c r="F3014" s="243"/>
      <c r="G3014" s="161" t="s">
        <v>385</v>
      </c>
      <c r="H3014" s="241">
        <v>0</v>
      </c>
      <c r="I3014" s="34">
        <v>470000000</v>
      </c>
      <c r="J3014" s="21" t="s">
        <v>1316</v>
      </c>
      <c r="K3014" s="17" t="s">
        <v>1633</v>
      </c>
      <c r="L3014" s="235" t="s">
        <v>3905</v>
      </c>
      <c r="M3014" s="140" t="s">
        <v>383</v>
      </c>
      <c r="N3014" s="362" t="s">
        <v>6086</v>
      </c>
      <c r="O3014" s="3" t="s">
        <v>1368</v>
      </c>
      <c r="P3014" s="7" t="s">
        <v>1340</v>
      </c>
      <c r="Q3014" s="3" t="s">
        <v>1188</v>
      </c>
      <c r="R3014" s="157">
        <v>6</v>
      </c>
      <c r="S3014" s="102">
        <v>110147.98</v>
      </c>
      <c r="T3014" s="83">
        <v>0</v>
      </c>
      <c r="U3014" s="83">
        <f t="shared" si="723"/>
        <v>0</v>
      </c>
      <c r="V3014" s="9" t="s">
        <v>1327</v>
      </c>
      <c r="W3014" s="152" t="s">
        <v>1396</v>
      </c>
      <c r="X3014" s="243" t="s">
        <v>9049</v>
      </c>
    </row>
    <row r="3015" spans="1:24" s="225" customFormat="1" ht="102">
      <c r="A3015" s="9" t="s">
        <v>12655</v>
      </c>
      <c r="B3015" s="3" t="s">
        <v>1318</v>
      </c>
      <c r="C3015" s="192" t="s">
        <v>4751</v>
      </c>
      <c r="D3015" s="190" t="s">
        <v>4752</v>
      </c>
      <c r="E3015" s="199" t="s">
        <v>5536</v>
      </c>
      <c r="F3015" s="243"/>
      <c r="G3015" s="161" t="s">
        <v>385</v>
      </c>
      <c r="H3015" s="241">
        <v>0</v>
      </c>
      <c r="I3015" s="34">
        <v>470000000</v>
      </c>
      <c r="J3015" s="21" t="s">
        <v>1316</v>
      </c>
      <c r="K3015" s="17" t="s">
        <v>1633</v>
      </c>
      <c r="L3015" s="235" t="s">
        <v>3905</v>
      </c>
      <c r="M3015" s="140" t="s">
        <v>383</v>
      </c>
      <c r="N3015" s="362" t="s">
        <v>6086</v>
      </c>
      <c r="O3015" s="3" t="s">
        <v>1368</v>
      </c>
      <c r="P3015" s="7" t="s">
        <v>1340</v>
      </c>
      <c r="Q3015" s="3" t="s">
        <v>1188</v>
      </c>
      <c r="R3015" s="157">
        <v>6</v>
      </c>
      <c r="S3015" s="102">
        <v>105200</v>
      </c>
      <c r="T3015" s="253">
        <f t="shared" ref="T3015" si="770">R3015*S3015</f>
        <v>631200</v>
      </c>
      <c r="U3015" s="83">
        <f t="shared" ref="U3015" si="771">T3015*1.12</f>
        <v>706944.00000000012</v>
      </c>
      <c r="V3015" s="9" t="s">
        <v>1327</v>
      </c>
      <c r="W3015" s="152" t="s">
        <v>1396</v>
      </c>
      <c r="X3015" s="243"/>
    </row>
    <row r="3016" spans="1:24" s="225" customFormat="1" ht="102">
      <c r="A3016" s="9" t="s">
        <v>8305</v>
      </c>
      <c r="B3016" s="3" t="s">
        <v>1318</v>
      </c>
      <c r="C3016" s="192" t="s">
        <v>4751</v>
      </c>
      <c r="D3016" s="190" t="s">
        <v>4752</v>
      </c>
      <c r="E3016" s="199" t="s">
        <v>5537</v>
      </c>
      <c r="F3016" s="243"/>
      <c r="G3016" s="161" t="s">
        <v>385</v>
      </c>
      <c r="H3016" s="241">
        <v>0</v>
      </c>
      <c r="I3016" s="34">
        <v>470000000</v>
      </c>
      <c r="J3016" s="21" t="s">
        <v>1316</v>
      </c>
      <c r="K3016" s="17" t="s">
        <v>1633</v>
      </c>
      <c r="L3016" s="235" t="s">
        <v>3905</v>
      </c>
      <c r="M3016" s="140" t="s">
        <v>383</v>
      </c>
      <c r="N3016" s="362" t="s">
        <v>6086</v>
      </c>
      <c r="O3016" s="3" t="s">
        <v>1368</v>
      </c>
      <c r="P3016" s="7" t="s">
        <v>1340</v>
      </c>
      <c r="Q3016" s="3" t="s">
        <v>1188</v>
      </c>
      <c r="R3016" s="157">
        <v>6</v>
      </c>
      <c r="S3016" s="102">
        <v>110147.98</v>
      </c>
      <c r="T3016" s="83">
        <v>0</v>
      </c>
      <c r="U3016" s="83">
        <f t="shared" si="723"/>
        <v>0</v>
      </c>
      <c r="V3016" s="9" t="s">
        <v>1327</v>
      </c>
      <c r="W3016" s="152" t="s">
        <v>1396</v>
      </c>
      <c r="X3016" s="243" t="s">
        <v>9049</v>
      </c>
    </row>
    <row r="3017" spans="1:24" s="225" customFormat="1" ht="102">
      <c r="A3017" s="9" t="s">
        <v>12656</v>
      </c>
      <c r="B3017" s="3" t="s">
        <v>1318</v>
      </c>
      <c r="C3017" s="192" t="s">
        <v>4751</v>
      </c>
      <c r="D3017" s="190" t="s">
        <v>4752</v>
      </c>
      <c r="E3017" s="199" t="s">
        <v>5537</v>
      </c>
      <c r="F3017" s="243"/>
      <c r="G3017" s="161" t="s">
        <v>385</v>
      </c>
      <c r="H3017" s="241">
        <v>0</v>
      </c>
      <c r="I3017" s="34">
        <v>470000000</v>
      </c>
      <c r="J3017" s="21" t="s">
        <v>1316</v>
      </c>
      <c r="K3017" s="17" t="s">
        <v>1633</v>
      </c>
      <c r="L3017" s="235" t="s">
        <v>3905</v>
      </c>
      <c r="M3017" s="140" t="s">
        <v>383</v>
      </c>
      <c r="N3017" s="362" t="s">
        <v>6086</v>
      </c>
      <c r="O3017" s="3" t="s">
        <v>1368</v>
      </c>
      <c r="P3017" s="7" t="s">
        <v>1340</v>
      </c>
      <c r="Q3017" s="3" t="s">
        <v>1188</v>
      </c>
      <c r="R3017" s="157">
        <v>6</v>
      </c>
      <c r="S3017" s="102">
        <v>105200</v>
      </c>
      <c r="T3017" s="253">
        <f t="shared" ref="T3017" si="772">R3017*S3017</f>
        <v>631200</v>
      </c>
      <c r="U3017" s="83">
        <f t="shared" ref="U3017" si="773">T3017*1.12</f>
        <v>706944.00000000012</v>
      </c>
      <c r="V3017" s="9" t="s">
        <v>1327</v>
      </c>
      <c r="W3017" s="152" t="s">
        <v>1396</v>
      </c>
      <c r="X3017" s="243"/>
    </row>
    <row r="3018" spans="1:24" s="225" customFormat="1" ht="102">
      <c r="A3018" s="9" t="s">
        <v>8306</v>
      </c>
      <c r="B3018" s="3" t="s">
        <v>1318</v>
      </c>
      <c r="C3018" s="192" t="s">
        <v>4751</v>
      </c>
      <c r="D3018" s="190" t="s">
        <v>4752</v>
      </c>
      <c r="E3018" s="199" t="s">
        <v>5538</v>
      </c>
      <c r="F3018" s="243"/>
      <c r="G3018" s="161" t="s">
        <v>385</v>
      </c>
      <c r="H3018" s="241">
        <v>0</v>
      </c>
      <c r="I3018" s="34">
        <v>470000000</v>
      </c>
      <c r="J3018" s="21" t="s">
        <v>1316</v>
      </c>
      <c r="K3018" s="17" t="s">
        <v>1633</v>
      </c>
      <c r="L3018" s="235" t="s">
        <v>3905</v>
      </c>
      <c r="M3018" s="140" t="s">
        <v>383</v>
      </c>
      <c r="N3018" s="362" t="s">
        <v>6086</v>
      </c>
      <c r="O3018" s="3" t="s">
        <v>1368</v>
      </c>
      <c r="P3018" s="7" t="s">
        <v>1340</v>
      </c>
      <c r="Q3018" s="3" t="s">
        <v>1188</v>
      </c>
      <c r="R3018" s="157">
        <v>20</v>
      </c>
      <c r="S3018" s="102">
        <v>31720.18</v>
      </c>
      <c r="T3018" s="83">
        <v>0</v>
      </c>
      <c r="U3018" s="83">
        <f t="shared" si="723"/>
        <v>0</v>
      </c>
      <c r="V3018" s="9" t="s">
        <v>1327</v>
      </c>
      <c r="W3018" s="152" t="s">
        <v>1396</v>
      </c>
      <c r="X3018" s="243" t="s">
        <v>9049</v>
      </c>
    </row>
    <row r="3019" spans="1:24" s="225" customFormat="1" ht="102">
      <c r="A3019" s="9" t="s">
        <v>12657</v>
      </c>
      <c r="B3019" s="3" t="s">
        <v>1318</v>
      </c>
      <c r="C3019" s="192" t="s">
        <v>4751</v>
      </c>
      <c r="D3019" s="190" t="s">
        <v>4752</v>
      </c>
      <c r="E3019" s="199" t="s">
        <v>5538</v>
      </c>
      <c r="F3019" s="243"/>
      <c r="G3019" s="161" t="s">
        <v>385</v>
      </c>
      <c r="H3019" s="241">
        <v>0</v>
      </c>
      <c r="I3019" s="34">
        <v>470000000</v>
      </c>
      <c r="J3019" s="21" t="s">
        <v>1316</v>
      </c>
      <c r="K3019" s="17" t="s">
        <v>1633</v>
      </c>
      <c r="L3019" s="235" t="s">
        <v>3905</v>
      </c>
      <c r="M3019" s="140" t="s">
        <v>383</v>
      </c>
      <c r="N3019" s="362" t="s">
        <v>6086</v>
      </c>
      <c r="O3019" s="3" t="s">
        <v>1368</v>
      </c>
      <c r="P3019" s="7" t="s">
        <v>1340</v>
      </c>
      <c r="Q3019" s="3" t="s">
        <v>1188</v>
      </c>
      <c r="R3019" s="157">
        <v>20</v>
      </c>
      <c r="S3019" s="102">
        <v>12300</v>
      </c>
      <c r="T3019" s="253">
        <f t="shared" ref="T3019" si="774">R3019*S3019</f>
        <v>246000</v>
      </c>
      <c r="U3019" s="83">
        <f t="shared" ref="U3019" si="775">T3019*1.12</f>
        <v>275520</v>
      </c>
      <c r="V3019" s="9" t="s">
        <v>1327</v>
      </c>
      <c r="W3019" s="152" t="s">
        <v>1396</v>
      </c>
      <c r="X3019" s="243"/>
    </row>
    <row r="3020" spans="1:24" s="225" customFormat="1" ht="102">
      <c r="A3020" s="9" t="s">
        <v>8307</v>
      </c>
      <c r="B3020" s="3" t="s">
        <v>1318</v>
      </c>
      <c r="C3020" s="192" t="s">
        <v>4751</v>
      </c>
      <c r="D3020" s="190" t="s">
        <v>4752</v>
      </c>
      <c r="E3020" s="199" t="s">
        <v>5539</v>
      </c>
      <c r="F3020" s="243"/>
      <c r="G3020" s="161" t="s">
        <v>385</v>
      </c>
      <c r="H3020" s="241">
        <v>0</v>
      </c>
      <c r="I3020" s="34">
        <v>470000000</v>
      </c>
      <c r="J3020" s="21" t="s">
        <v>1316</v>
      </c>
      <c r="K3020" s="17" t="s">
        <v>1633</v>
      </c>
      <c r="L3020" s="235" t="s">
        <v>3905</v>
      </c>
      <c r="M3020" s="140" t="s">
        <v>383</v>
      </c>
      <c r="N3020" s="362" t="s">
        <v>6086</v>
      </c>
      <c r="O3020" s="3" t="s">
        <v>1368</v>
      </c>
      <c r="P3020" s="7" t="s">
        <v>1340</v>
      </c>
      <c r="Q3020" s="3" t="s">
        <v>1188</v>
      </c>
      <c r="R3020" s="157">
        <v>100</v>
      </c>
      <c r="S3020" s="102">
        <v>50115.48</v>
      </c>
      <c r="T3020" s="83">
        <v>0</v>
      </c>
      <c r="U3020" s="83">
        <f t="shared" si="723"/>
        <v>0</v>
      </c>
      <c r="V3020" s="9" t="s">
        <v>1327</v>
      </c>
      <c r="W3020" s="152" t="s">
        <v>1396</v>
      </c>
      <c r="X3020" s="243" t="s">
        <v>9049</v>
      </c>
    </row>
    <row r="3021" spans="1:24" s="225" customFormat="1" ht="102">
      <c r="A3021" s="9" t="s">
        <v>12658</v>
      </c>
      <c r="B3021" s="3" t="s">
        <v>1318</v>
      </c>
      <c r="C3021" s="192" t="s">
        <v>4751</v>
      </c>
      <c r="D3021" s="190" t="s">
        <v>4752</v>
      </c>
      <c r="E3021" s="199" t="s">
        <v>5539</v>
      </c>
      <c r="F3021" s="243"/>
      <c r="G3021" s="161" t="s">
        <v>385</v>
      </c>
      <c r="H3021" s="241">
        <v>0</v>
      </c>
      <c r="I3021" s="34">
        <v>470000000</v>
      </c>
      <c r="J3021" s="21" t="s">
        <v>1316</v>
      </c>
      <c r="K3021" s="17" t="s">
        <v>1633</v>
      </c>
      <c r="L3021" s="235" t="s">
        <v>3905</v>
      </c>
      <c r="M3021" s="140" t="s">
        <v>383</v>
      </c>
      <c r="N3021" s="362" t="s">
        <v>6086</v>
      </c>
      <c r="O3021" s="3" t="s">
        <v>1368</v>
      </c>
      <c r="P3021" s="7" t="s">
        <v>1340</v>
      </c>
      <c r="Q3021" s="3" t="s">
        <v>1188</v>
      </c>
      <c r="R3021" s="157">
        <v>100</v>
      </c>
      <c r="S3021" s="102">
        <v>38700</v>
      </c>
      <c r="T3021" s="253">
        <f t="shared" ref="T3021" si="776">R3021*S3021</f>
        <v>3870000</v>
      </c>
      <c r="U3021" s="83">
        <f t="shared" ref="U3021" si="777">T3021*1.12</f>
        <v>4334400</v>
      </c>
      <c r="V3021" s="9" t="s">
        <v>1327</v>
      </c>
      <c r="W3021" s="152" t="s">
        <v>1396</v>
      </c>
      <c r="X3021" s="243"/>
    </row>
    <row r="3022" spans="1:24" s="225" customFormat="1" ht="102">
      <c r="A3022" s="9" t="s">
        <v>8308</v>
      </c>
      <c r="B3022" s="3" t="s">
        <v>1318</v>
      </c>
      <c r="C3022" s="192" t="s">
        <v>4751</v>
      </c>
      <c r="D3022" s="190" t="s">
        <v>4752</v>
      </c>
      <c r="E3022" s="199" t="s">
        <v>5540</v>
      </c>
      <c r="F3022" s="243"/>
      <c r="G3022" s="161" t="s">
        <v>385</v>
      </c>
      <c r="H3022" s="241">
        <v>0</v>
      </c>
      <c r="I3022" s="34">
        <v>470000000</v>
      </c>
      <c r="J3022" s="21" t="s">
        <v>1316</v>
      </c>
      <c r="K3022" s="17" t="s">
        <v>1633</v>
      </c>
      <c r="L3022" s="235" t="s">
        <v>3905</v>
      </c>
      <c r="M3022" s="140" t="s">
        <v>383</v>
      </c>
      <c r="N3022" s="362" t="s">
        <v>6086</v>
      </c>
      <c r="O3022" s="3" t="s">
        <v>1368</v>
      </c>
      <c r="P3022" s="7" t="s">
        <v>1340</v>
      </c>
      <c r="Q3022" s="3" t="s">
        <v>1188</v>
      </c>
      <c r="R3022" s="157">
        <v>100</v>
      </c>
      <c r="S3022" s="102">
        <v>50115.48</v>
      </c>
      <c r="T3022" s="83">
        <v>0</v>
      </c>
      <c r="U3022" s="83">
        <f t="shared" si="723"/>
        <v>0</v>
      </c>
      <c r="V3022" s="9" t="s">
        <v>1327</v>
      </c>
      <c r="W3022" s="152" t="s">
        <v>1396</v>
      </c>
      <c r="X3022" s="243" t="s">
        <v>9049</v>
      </c>
    </row>
    <row r="3023" spans="1:24" s="225" customFormat="1" ht="102">
      <c r="A3023" s="9" t="s">
        <v>12659</v>
      </c>
      <c r="B3023" s="3" t="s">
        <v>1318</v>
      </c>
      <c r="C3023" s="192" t="s">
        <v>4751</v>
      </c>
      <c r="D3023" s="190" t="s">
        <v>4752</v>
      </c>
      <c r="E3023" s="199" t="s">
        <v>5540</v>
      </c>
      <c r="F3023" s="243"/>
      <c r="G3023" s="161" t="s">
        <v>385</v>
      </c>
      <c r="H3023" s="241">
        <v>0</v>
      </c>
      <c r="I3023" s="34">
        <v>470000000</v>
      </c>
      <c r="J3023" s="21" t="s">
        <v>1316</v>
      </c>
      <c r="K3023" s="17" t="s">
        <v>1633</v>
      </c>
      <c r="L3023" s="235" t="s">
        <v>3905</v>
      </c>
      <c r="M3023" s="140" t="s">
        <v>383</v>
      </c>
      <c r="N3023" s="362" t="s">
        <v>6086</v>
      </c>
      <c r="O3023" s="3" t="s">
        <v>1368</v>
      </c>
      <c r="P3023" s="7" t="s">
        <v>1340</v>
      </c>
      <c r="Q3023" s="3" t="s">
        <v>1188</v>
      </c>
      <c r="R3023" s="157">
        <v>100</v>
      </c>
      <c r="S3023" s="102">
        <v>39600</v>
      </c>
      <c r="T3023" s="253">
        <f t="shared" ref="T3023" si="778">R3023*S3023</f>
        <v>3960000</v>
      </c>
      <c r="U3023" s="83">
        <f t="shared" ref="U3023" si="779">T3023*1.12</f>
        <v>4435200</v>
      </c>
      <c r="V3023" s="9" t="s">
        <v>1327</v>
      </c>
      <c r="W3023" s="152" t="s">
        <v>1396</v>
      </c>
      <c r="X3023" s="243"/>
    </row>
    <row r="3024" spans="1:24" s="225" customFormat="1" ht="102">
      <c r="A3024" s="9" t="s">
        <v>8309</v>
      </c>
      <c r="B3024" s="3" t="s">
        <v>1318</v>
      </c>
      <c r="C3024" s="192" t="s">
        <v>4751</v>
      </c>
      <c r="D3024" s="190" t="s">
        <v>4752</v>
      </c>
      <c r="E3024" s="199" t="s">
        <v>5541</v>
      </c>
      <c r="F3024" s="243"/>
      <c r="G3024" s="161" t="s">
        <v>385</v>
      </c>
      <c r="H3024" s="241">
        <v>0</v>
      </c>
      <c r="I3024" s="34">
        <v>470000000</v>
      </c>
      <c r="J3024" s="21" t="s">
        <v>1316</v>
      </c>
      <c r="K3024" s="17" t="s">
        <v>1633</v>
      </c>
      <c r="L3024" s="235" t="s">
        <v>3905</v>
      </c>
      <c r="M3024" s="140" t="s">
        <v>383</v>
      </c>
      <c r="N3024" s="362" t="s">
        <v>6086</v>
      </c>
      <c r="O3024" s="3" t="s">
        <v>1368</v>
      </c>
      <c r="P3024" s="7" t="s">
        <v>1340</v>
      </c>
      <c r="Q3024" s="3" t="s">
        <v>1188</v>
      </c>
      <c r="R3024" s="157">
        <v>4</v>
      </c>
      <c r="S3024" s="102">
        <v>813639.55</v>
      </c>
      <c r="T3024" s="83">
        <v>0</v>
      </c>
      <c r="U3024" s="83">
        <f t="shared" si="723"/>
        <v>0</v>
      </c>
      <c r="V3024" s="9" t="s">
        <v>1327</v>
      </c>
      <c r="W3024" s="152" t="s">
        <v>1396</v>
      </c>
      <c r="X3024" s="243" t="s">
        <v>9049</v>
      </c>
    </row>
    <row r="3025" spans="1:24" s="225" customFormat="1" ht="102">
      <c r="A3025" s="9" t="s">
        <v>12660</v>
      </c>
      <c r="B3025" s="3" t="s">
        <v>1318</v>
      </c>
      <c r="C3025" s="192" t="s">
        <v>4751</v>
      </c>
      <c r="D3025" s="190" t="s">
        <v>4752</v>
      </c>
      <c r="E3025" s="199" t="s">
        <v>5541</v>
      </c>
      <c r="F3025" s="243"/>
      <c r="G3025" s="161" t="s">
        <v>385</v>
      </c>
      <c r="H3025" s="241">
        <v>0</v>
      </c>
      <c r="I3025" s="34">
        <v>470000000</v>
      </c>
      <c r="J3025" s="21" t="s">
        <v>1316</v>
      </c>
      <c r="K3025" s="17" t="s">
        <v>1633</v>
      </c>
      <c r="L3025" s="235" t="s">
        <v>3905</v>
      </c>
      <c r="M3025" s="140" t="s">
        <v>383</v>
      </c>
      <c r="N3025" s="362" t="s">
        <v>6086</v>
      </c>
      <c r="O3025" s="3" t="s">
        <v>1368</v>
      </c>
      <c r="P3025" s="7" t="s">
        <v>1340</v>
      </c>
      <c r="Q3025" s="3" t="s">
        <v>1188</v>
      </c>
      <c r="R3025" s="157">
        <v>4</v>
      </c>
      <c r="S3025" s="102">
        <v>1012000</v>
      </c>
      <c r="T3025" s="253">
        <f t="shared" ref="T3025" si="780">R3025*S3025</f>
        <v>4048000</v>
      </c>
      <c r="U3025" s="83">
        <f t="shared" ref="U3025" si="781">T3025*1.12</f>
        <v>4533760</v>
      </c>
      <c r="V3025" s="9" t="s">
        <v>1327</v>
      </c>
      <c r="W3025" s="152" t="s">
        <v>1396</v>
      </c>
      <c r="X3025" s="243"/>
    </row>
    <row r="3026" spans="1:24" s="225" customFormat="1" ht="102">
      <c r="A3026" s="9" t="s">
        <v>8310</v>
      </c>
      <c r="B3026" s="3" t="s">
        <v>1318</v>
      </c>
      <c r="C3026" s="192" t="s">
        <v>5431</v>
      </c>
      <c r="D3026" s="190" t="s">
        <v>5432</v>
      </c>
      <c r="E3026" s="199" t="s">
        <v>5542</v>
      </c>
      <c r="F3026" s="243"/>
      <c r="G3026" s="161" t="s">
        <v>385</v>
      </c>
      <c r="H3026" s="241">
        <v>0</v>
      </c>
      <c r="I3026" s="34">
        <v>470000000</v>
      </c>
      <c r="J3026" s="21" t="s">
        <v>1316</v>
      </c>
      <c r="K3026" s="17" t="s">
        <v>1633</v>
      </c>
      <c r="L3026" s="235" t="s">
        <v>3905</v>
      </c>
      <c r="M3026" s="140" t="s">
        <v>383</v>
      </c>
      <c r="N3026" s="362" t="s">
        <v>6086</v>
      </c>
      <c r="O3026" s="3" t="s">
        <v>1368</v>
      </c>
      <c r="P3026" s="7" t="s">
        <v>1340</v>
      </c>
      <c r="Q3026" s="3" t="s">
        <v>1188</v>
      </c>
      <c r="R3026" s="202">
        <v>6</v>
      </c>
      <c r="S3026" s="102">
        <v>51015.92</v>
      </c>
      <c r="T3026" s="83">
        <v>0</v>
      </c>
      <c r="U3026" s="83">
        <f t="shared" si="723"/>
        <v>0</v>
      </c>
      <c r="V3026" s="9" t="s">
        <v>1327</v>
      </c>
      <c r="W3026" s="152" t="s">
        <v>1396</v>
      </c>
      <c r="X3026" s="243" t="s">
        <v>9049</v>
      </c>
    </row>
    <row r="3027" spans="1:24" s="225" customFormat="1" ht="102">
      <c r="A3027" s="9" t="s">
        <v>12661</v>
      </c>
      <c r="B3027" s="3" t="s">
        <v>1318</v>
      </c>
      <c r="C3027" s="192" t="s">
        <v>5431</v>
      </c>
      <c r="D3027" s="190" t="s">
        <v>5432</v>
      </c>
      <c r="E3027" s="199" t="s">
        <v>5542</v>
      </c>
      <c r="F3027" s="243"/>
      <c r="G3027" s="161" t="s">
        <v>385</v>
      </c>
      <c r="H3027" s="241">
        <v>0</v>
      </c>
      <c r="I3027" s="34">
        <v>470000000</v>
      </c>
      <c r="J3027" s="21" t="s">
        <v>1316</v>
      </c>
      <c r="K3027" s="17" t="s">
        <v>1633</v>
      </c>
      <c r="L3027" s="235" t="s">
        <v>3905</v>
      </c>
      <c r="M3027" s="140" t="s">
        <v>383</v>
      </c>
      <c r="N3027" s="362" t="s">
        <v>6086</v>
      </c>
      <c r="O3027" s="3" t="s">
        <v>1368</v>
      </c>
      <c r="P3027" s="7" t="s">
        <v>1340</v>
      </c>
      <c r="Q3027" s="3" t="s">
        <v>1188</v>
      </c>
      <c r="R3027" s="202">
        <v>6</v>
      </c>
      <c r="S3027" s="102">
        <v>37000</v>
      </c>
      <c r="T3027" s="253">
        <f t="shared" ref="T3027" si="782">R3027*S3027</f>
        <v>222000</v>
      </c>
      <c r="U3027" s="83">
        <f t="shared" ref="U3027" si="783">T3027*1.12</f>
        <v>248640.00000000003</v>
      </c>
      <c r="V3027" s="9" t="s">
        <v>1327</v>
      </c>
      <c r="W3027" s="152" t="s">
        <v>1396</v>
      </c>
      <c r="X3027" s="243"/>
    </row>
    <row r="3028" spans="1:24" s="225" customFormat="1" ht="102">
      <c r="A3028" s="9" t="s">
        <v>8311</v>
      </c>
      <c r="B3028" s="3" t="s">
        <v>1318</v>
      </c>
      <c r="C3028" s="192" t="s">
        <v>5431</v>
      </c>
      <c r="D3028" s="190" t="s">
        <v>5432</v>
      </c>
      <c r="E3028" s="199" t="s">
        <v>5543</v>
      </c>
      <c r="F3028" s="243"/>
      <c r="G3028" s="161" t="s">
        <v>385</v>
      </c>
      <c r="H3028" s="241">
        <v>0</v>
      </c>
      <c r="I3028" s="34">
        <v>470000000</v>
      </c>
      <c r="J3028" s="21" t="s">
        <v>1316</v>
      </c>
      <c r="K3028" s="17" t="s">
        <v>1633</v>
      </c>
      <c r="L3028" s="235" t="s">
        <v>3905</v>
      </c>
      <c r="M3028" s="140" t="s">
        <v>383</v>
      </c>
      <c r="N3028" s="362" t="s">
        <v>6086</v>
      </c>
      <c r="O3028" s="3" t="s">
        <v>1368</v>
      </c>
      <c r="P3028" s="7" t="s">
        <v>1340</v>
      </c>
      <c r="Q3028" s="3" t="s">
        <v>1188</v>
      </c>
      <c r="R3028" s="202">
        <v>4</v>
      </c>
      <c r="S3028" s="102">
        <v>82543.14</v>
      </c>
      <c r="T3028" s="83">
        <v>0</v>
      </c>
      <c r="U3028" s="83">
        <f t="shared" si="723"/>
        <v>0</v>
      </c>
      <c r="V3028" s="9" t="s">
        <v>1327</v>
      </c>
      <c r="W3028" s="152" t="s">
        <v>1396</v>
      </c>
      <c r="X3028" s="243" t="s">
        <v>9049</v>
      </c>
    </row>
    <row r="3029" spans="1:24" s="225" customFormat="1" ht="102">
      <c r="A3029" s="9" t="s">
        <v>12662</v>
      </c>
      <c r="B3029" s="3" t="s">
        <v>1318</v>
      </c>
      <c r="C3029" s="192" t="s">
        <v>5431</v>
      </c>
      <c r="D3029" s="190" t="s">
        <v>5432</v>
      </c>
      <c r="E3029" s="199" t="s">
        <v>5543</v>
      </c>
      <c r="F3029" s="243"/>
      <c r="G3029" s="161" t="s">
        <v>385</v>
      </c>
      <c r="H3029" s="241">
        <v>0</v>
      </c>
      <c r="I3029" s="34">
        <v>470000000</v>
      </c>
      <c r="J3029" s="21" t="s">
        <v>1316</v>
      </c>
      <c r="K3029" s="17" t="s">
        <v>1633</v>
      </c>
      <c r="L3029" s="235" t="s">
        <v>3905</v>
      </c>
      <c r="M3029" s="140" t="s">
        <v>383</v>
      </c>
      <c r="N3029" s="362" t="s">
        <v>6086</v>
      </c>
      <c r="O3029" s="3" t="s">
        <v>1368</v>
      </c>
      <c r="P3029" s="7" t="s">
        <v>1340</v>
      </c>
      <c r="Q3029" s="3" t="s">
        <v>1188</v>
      </c>
      <c r="R3029" s="202">
        <v>4</v>
      </c>
      <c r="S3029" s="102">
        <v>89800</v>
      </c>
      <c r="T3029" s="253">
        <f t="shared" ref="T3029" si="784">R3029*S3029</f>
        <v>359200</v>
      </c>
      <c r="U3029" s="83">
        <f t="shared" ref="U3029" si="785">T3029*1.12</f>
        <v>402304.00000000006</v>
      </c>
      <c r="V3029" s="9" t="s">
        <v>1327</v>
      </c>
      <c r="W3029" s="152" t="s">
        <v>1396</v>
      </c>
      <c r="X3029" s="243"/>
    </row>
    <row r="3030" spans="1:24" s="225" customFormat="1" ht="102">
      <c r="A3030" s="9" t="s">
        <v>8312</v>
      </c>
      <c r="B3030" s="3" t="s">
        <v>1318</v>
      </c>
      <c r="C3030" s="192" t="s">
        <v>5544</v>
      </c>
      <c r="D3030" s="190" t="s">
        <v>5545</v>
      </c>
      <c r="E3030" s="199" t="s">
        <v>5546</v>
      </c>
      <c r="F3030" s="243"/>
      <c r="G3030" s="161" t="s">
        <v>385</v>
      </c>
      <c r="H3030" s="241">
        <v>0</v>
      </c>
      <c r="I3030" s="34">
        <v>470000000</v>
      </c>
      <c r="J3030" s="21" t="s">
        <v>1316</v>
      </c>
      <c r="K3030" s="17" t="s">
        <v>1633</v>
      </c>
      <c r="L3030" s="235" t="s">
        <v>3905</v>
      </c>
      <c r="M3030" s="140" t="s">
        <v>383</v>
      </c>
      <c r="N3030" s="362" t="s">
        <v>6086</v>
      </c>
      <c r="O3030" s="3" t="s">
        <v>1368</v>
      </c>
      <c r="P3030" s="7" t="s">
        <v>1340</v>
      </c>
      <c r="Q3030" s="3" t="s">
        <v>1188</v>
      </c>
      <c r="R3030" s="258">
        <v>4</v>
      </c>
      <c r="S3030" s="102">
        <v>8406.0400000000009</v>
      </c>
      <c r="T3030" s="83">
        <v>0</v>
      </c>
      <c r="U3030" s="83">
        <f t="shared" si="723"/>
        <v>0</v>
      </c>
      <c r="V3030" s="9" t="s">
        <v>1327</v>
      </c>
      <c r="W3030" s="152" t="s">
        <v>1396</v>
      </c>
      <c r="X3030" s="243" t="s">
        <v>9049</v>
      </c>
    </row>
    <row r="3031" spans="1:24" s="225" customFormat="1" ht="102">
      <c r="A3031" s="9" t="s">
        <v>12663</v>
      </c>
      <c r="B3031" s="3" t="s">
        <v>1318</v>
      </c>
      <c r="C3031" s="192" t="s">
        <v>5544</v>
      </c>
      <c r="D3031" s="190" t="s">
        <v>5545</v>
      </c>
      <c r="E3031" s="199" t="s">
        <v>5546</v>
      </c>
      <c r="F3031" s="243"/>
      <c r="G3031" s="161" t="s">
        <v>385</v>
      </c>
      <c r="H3031" s="241">
        <v>0</v>
      </c>
      <c r="I3031" s="34">
        <v>470000000</v>
      </c>
      <c r="J3031" s="21" t="s">
        <v>1316</v>
      </c>
      <c r="K3031" s="17" t="s">
        <v>1633</v>
      </c>
      <c r="L3031" s="235" t="s">
        <v>3905</v>
      </c>
      <c r="M3031" s="140" t="s">
        <v>383</v>
      </c>
      <c r="N3031" s="362" t="s">
        <v>6086</v>
      </c>
      <c r="O3031" s="3" t="s">
        <v>1368</v>
      </c>
      <c r="P3031" s="7" t="s">
        <v>1340</v>
      </c>
      <c r="Q3031" s="3" t="s">
        <v>1188</v>
      </c>
      <c r="R3031" s="258">
        <v>4</v>
      </c>
      <c r="S3031" s="102">
        <v>8700</v>
      </c>
      <c r="T3031" s="253">
        <f t="shared" ref="T3031" si="786">R3031*S3031</f>
        <v>34800</v>
      </c>
      <c r="U3031" s="83">
        <f t="shared" ref="U3031" si="787">T3031*1.12</f>
        <v>38976.000000000007</v>
      </c>
      <c r="V3031" s="9" t="s">
        <v>1327</v>
      </c>
      <c r="W3031" s="152" t="s">
        <v>1396</v>
      </c>
      <c r="X3031" s="243"/>
    </row>
    <row r="3032" spans="1:24" s="225" customFormat="1" ht="102">
      <c r="A3032" s="9" t="s">
        <v>8313</v>
      </c>
      <c r="B3032" s="3" t="s">
        <v>1318</v>
      </c>
      <c r="C3032" s="192" t="s">
        <v>5103</v>
      </c>
      <c r="D3032" s="190" t="s">
        <v>5547</v>
      </c>
      <c r="E3032" s="199" t="s">
        <v>5548</v>
      </c>
      <c r="F3032" s="243"/>
      <c r="G3032" s="161" t="s">
        <v>385</v>
      </c>
      <c r="H3032" s="241">
        <v>0</v>
      </c>
      <c r="I3032" s="34">
        <v>470000000</v>
      </c>
      <c r="J3032" s="21" t="s">
        <v>1316</v>
      </c>
      <c r="K3032" s="17" t="s">
        <v>1633</v>
      </c>
      <c r="L3032" s="235" t="s">
        <v>3905</v>
      </c>
      <c r="M3032" s="140" t="s">
        <v>383</v>
      </c>
      <c r="N3032" s="362" t="s">
        <v>6086</v>
      </c>
      <c r="O3032" s="3" t="s">
        <v>1368</v>
      </c>
      <c r="P3032" s="7" t="s">
        <v>1340</v>
      </c>
      <c r="Q3032" s="3" t="s">
        <v>1188</v>
      </c>
      <c r="R3032" s="259">
        <v>10</v>
      </c>
      <c r="S3032" s="102">
        <v>111138.44</v>
      </c>
      <c r="T3032" s="83">
        <v>0</v>
      </c>
      <c r="U3032" s="83">
        <f t="shared" si="723"/>
        <v>0</v>
      </c>
      <c r="V3032" s="9" t="s">
        <v>1327</v>
      </c>
      <c r="W3032" s="152" t="s">
        <v>1396</v>
      </c>
      <c r="X3032" s="243" t="s">
        <v>9049</v>
      </c>
    </row>
    <row r="3033" spans="1:24" s="225" customFormat="1" ht="102">
      <c r="A3033" s="9" t="s">
        <v>12664</v>
      </c>
      <c r="B3033" s="3" t="s">
        <v>1318</v>
      </c>
      <c r="C3033" s="192" t="s">
        <v>5103</v>
      </c>
      <c r="D3033" s="190" t="s">
        <v>5547</v>
      </c>
      <c r="E3033" s="199" t="s">
        <v>5548</v>
      </c>
      <c r="F3033" s="243"/>
      <c r="G3033" s="161" t="s">
        <v>385</v>
      </c>
      <c r="H3033" s="241">
        <v>0</v>
      </c>
      <c r="I3033" s="34">
        <v>470000000</v>
      </c>
      <c r="J3033" s="21" t="s">
        <v>1316</v>
      </c>
      <c r="K3033" s="17" t="s">
        <v>1633</v>
      </c>
      <c r="L3033" s="235" t="s">
        <v>3905</v>
      </c>
      <c r="M3033" s="140" t="s">
        <v>383</v>
      </c>
      <c r="N3033" s="362" t="s">
        <v>6086</v>
      </c>
      <c r="O3033" s="3" t="s">
        <v>1368</v>
      </c>
      <c r="P3033" s="7" t="s">
        <v>1340</v>
      </c>
      <c r="Q3033" s="3" t="s">
        <v>1188</v>
      </c>
      <c r="R3033" s="259">
        <v>10</v>
      </c>
      <c r="S3033" s="102">
        <v>79000</v>
      </c>
      <c r="T3033" s="253">
        <f t="shared" ref="T3033" si="788">R3033*S3033</f>
        <v>790000</v>
      </c>
      <c r="U3033" s="83">
        <f t="shared" ref="U3033" si="789">T3033*1.12</f>
        <v>884800.00000000012</v>
      </c>
      <c r="V3033" s="9" t="s">
        <v>1327</v>
      </c>
      <c r="W3033" s="152" t="s">
        <v>1396</v>
      </c>
      <c r="X3033" s="243"/>
    </row>
    <row r="3034" spans="1:24" s="225" customFormat="1" ht="102">
      <c r="A3034" s="9" t="s">
        <v>8314</v>
      </c>
      <c r="B3034" s="3" t="s">
        <v>1318</v>
      </c>
      <c r="C3034" s="193" t="s">
        <v>5425</v>
      </c>
      <c r="D3034" s="190" t="s">
        <v>5118</v>
      </c>
      <c r="E3034" s="199" t="s">
        <v>5427</v>
      </c>
      <c r="F3034" s="243"/>
      <c r="G3034" s="161" t="s">
        <v>385</v>
      </c>
      <c r="H3034" s="241">
        <v>0</v>
      </c>
      <c r="I3034" s="34">
        <v>470000000</v>
      </c>
      <c r="J3034" s="21" t="s">
        <v>1316</v>
      </c>
      <c r="K3034" s="17" t="s">
        <v>1633</v>
      </c>
      <c r="L3034" s="235" t="s">
        <v>3905</v>
      </c>
      <c r="M3034" s="140" t="s">
        <v>383</v>
      </c>
      <c r="N3034" s="362" t="s">
        <v>6086</v>
      </c>
      <c r="O3034" s="3" t="s">
        <v>1368</v>
      </c>
      <c r="P3034" s="7" t="s">
        <v>1340</v>
      </c>
      <c r="Q3034" s="3" t="s">
        <v>1188</v>
      </c>
      <c r="R3034" s="259">
        <v>10</v>
      </c>
      <c r="S3034" s="102">
        <v>35375.629999999997</v>
      </c>
      <c r="T3034" s="83">
        <v>0</v>
      </c>
      <c r="U3034" s="83">
        <f t="shared" si="723"/>
        <v>0</v>
      </c>
      <c r="V3034" s="9" t="s">
        <v>1327</v>
      </c>
      <c r="W3034" s="152" t="s">
        <v>1396</v>
      </c>
      <c r="X3034" s="243" t="s">
        <v>9049</v>
      </c>
    </row>
    <row r="3035" spans="1:24" s="225" customFormat="1" ht="102">
      <c r="A3035" s="9" t="s">
        <v>12665</v>
      </c>
      <c r="B3035" s="3" t="s">
        <v>1318</v>
      </c>
      <c r="C3035" s="193" t="s">
        <v>5425</v>
      </c>
      <c r="D3035" s="190" t="s">
        <v>5118</v>
      </c>
      <c r="E3035" s="199" t="s">
        <v>5427</v>
      </c>
      <c r="F3035" s="243"/>
      <c r="G3035" s="161" t="s">
        <v>385</v>
      </c>
      <c r="H3035" s="241">
        <v>0</v>
      </c>
      <c r="I3035" s="34">
        <v>470000000</v>
      </c>
      <c r="J3035" s="21" t="s">
        <v>1316</v>
      </c>
      <c r="K3035" s="17" t="s">
        <v>1633</v>
      </c>
      <c r="L3035" s="235" t="s">
        <v>3905</v>
      </c>
      <c r="M3035" s="140" t="s">
        <v>383</v>
      </c>
      <c r="N3035" s="362" t="s">
        <v>6086</v>
      </c>
      <c r="O3035" s="3" t="s">
        <v>1368</v>
      </c>
      <c r="P3035" s="7" t="s">
        <v>1340</v>
      </c>
      <c r="Q3035" s="3" t="s">
        <v>1188</v>
      </c>
      <c r="R3035" s="259">
        <v>10</v>
      </c>
      <c r="S3035" s="102">
        <v>28000</v>
      </c>
      <c r="T3035" s="253">
        <f t="shared" ref="T3035" si="790">R3035*S3035</f>
        <v>280000</v>
      </c>
      <c r="U3035" s="83">
        <f t="shared" ref="U3035" si="791">T3035*1.12</f>
        <v>313600.00000000006</v>
      </c>
      <c r="V3035" s="9" t="s">
        <v>1327</v>
      </c>
      <c r="W3035" s="152" t="s">
        <v>1396</v>
      </c>
      <c r="X3035" s="243"/>
    </row>
    <row r="3036" spans="1:24" s="225" customFormat="1" ht="102">
      <c r="A3036" s="9" t="s">
        <v>8315</v>
      </c>
      <c r="B3036" s="3" t="s">
        <v>1318</v>
      </c>
      <c r="C3036" s="193" t="s">
        <v>5425</v>
      </c>
      <c r="D3036" s="190" t="s">
        <v>5118</v>
      </c>
      <c r="E3036" s="199" t="s">
        <v>5549</v>
      </c>
      <c r="F3036" s="243"/>
      <c r="G3036" s="161" t="s">
        <v>385</v>
      </c>
      <c r="H3036" s="241">
        <v>0</v>
      </c>
      <c r="I3036" s="34">
        <v>470000000</v>
      </c>
      <c r="J3036" s="21" t="s">
        <v>1316</v>
      </c>
      <c r="K3036" s="17" t="s">
        <v>1633</v>
      </c>
      <c r="L3036" s="235" t="s">
        <v>3905</v>
      </c>
      <c r="M3036" s="140" t="s">
        <v>383</v>
      </c>
      <c r="N3036" s="362" t="s">
        <v>6086</v>
      </c>
      <c r="O3036" s="3" t="s">
        <v>1368</v>
      </c>
      <c r="P3036" s="7" t="s">
        <v>1340</v>
      </c>
      <c r="Q3036" s="3" t="s">
        <v>1188</v>
      </c>
      <c r="R3036" s="259">
        <v>2</v>
      </c>
      <c r="S3036" s="102">
        <v>35375.629999999997</v>
      </c>
      <c r="T3036" s="83">
        <v>0</v>
      </c>
      <c r="U3036" s="83">
        <f t="shared" si="723"/>
        <v>0</v>
      </c>
      <c r="V3036" s="9" t="s">
        <v>1327</v>
      </c>
      <c r="W3036" s="152" t="s">
        <v>1396</v>
      </c>
      <c r="X3036" s="243" t="s">
        <v>9049</v>
      </c>
    </row>
    <row r="3037" spans="1:24" s="225" customFormat="1" ht="102">
      <c r="A3037" s="9" t="s">
        <v>12666</v>
      </c>
      <c r="B3037" s="3" t="s">
        <v>1318</v>
      </c>
      <c r="C3037" s="193" t="s">
        <v>5425</v>
      </c>
      <c r="D3037" s="190" t="s">
        <v>5118</v>
      </c>
      <c r="E3037" s="199" t="s">
        <v>5549</v>
      </c>
      <c r="F3037" s="243"/>
      <c r="G3037" s="161" t="s">
        <v>385</v>
      </c>
      <c r="H3037" s="241">
        <v>0</v>
      </c>
      <c r="I3037" s="34">
        <v>470000000</v>
      </c>
      <c r="J3037" s="21" t="s">
        <v>1316</v>
      </c>
      <c r="K3037" s="17" t="s">
        <v>1633</v>
      </c>
      <c r="L3037" s="235" t="s">
        <v>3905</v>
      </c>
      <c r="M3037" s="140" t="s">
        <v>383</v>
      </c>
      <c r="N3037" s="362" t="s">
        <v>6086</v>
      </c>
      <c r="O3037" s="3" t="s">
        <v>1368</v>
      </c>
      <c r="P3037" s="7" t="s">
        <v>1340</v>
      </c>
      <c r="Q3037" s="3" t="s">
        <v>1188</v>
      </c>
      <c r="R3037" s="259">
        <v>2</v>
      </c>
      <c r="S3037" s="102">
        <v>27900</v>
      </c>
      <c r="T3037" s="253">
        <f t="shared" ref="T3037" si="792">R3037*S3037</f>
        <v>55800</v>
      </c>
      <c r="U3037" s="83">
        <f t="shared" ref="U3037" si="793">T3037*1.12</f>
        <v>62496.000000000007</v>
      </c>
      <c r="V3037" s="9" t="s">
        <v>1327</v>
      </c>
      <c r="W3037" s="152" t="s">
        <v>1396</v>
      </c>
      <c r="X3037" s="243"/>
    </row>
    <row r="3038" spans="1:24" s="225" customFormat="1" ht="102">
      <c r="A3038" s="9" t="s">
        <v>8316</v>
      </c>
      <c r="B3038" s="3" t="s">
        <v>1318</v>
      </c>
      <c r="C3038" s="192" t="s">
        <v>4265</v>
      </c>
      <c r="D3038" s="190" t="s">
        <v>4266</v>
      </c>
      <c r="E3038" s="212" t="s">
        <v>8894</v>
      </c>
      <c r="F3038" s="243"/>
      <c r="G3038" s="161" t="s">
        <v>385</v>
      </c>
      <c r="H3038" s="241">
        <v>0</v>
      </c>
      <c r="I3038" s="34">
        <v>470000000</v>
      </c>
      <c r="J3038" s="21" t="s">
        <v>1316</v>
      </c>
      <c r="K3038" s="17" t="s">
        <v>1633</v>
      </c>
      <c r="L3038" s="235" t="s">
        <v>3905</v>
      </c>
      <c r="M3038" s="140" t="s">
        <v>383</v>
      </c>
      <c r="N3038" s="362" t="s">
        <v>6086</v>
      </c>
      <c r="O3038" s="3" t="s">
        <v>1368</v>
      </c>
      <c r="P3038" s="7" t="s">
        <v>1340</v>
      </c>
      <c r="Q3038" s="3" t="s">
        <v>1188</v>
      </c>
      <c r="R3038" s="211">
        <v>4</v>
      </c>
      <c r="S3038" s="102">
        <v>78780</v>
      </c>
      <c r="T3038" s="83">
        <v>0</v>
      </c>
      <c r="U3038" s="83">
        <f t="shared" si="723"/>
        <v>0</v>
      </c>
      <c r="V3038" s="9" t="s">
        <v>1327</v>
      </c>
      <c r="W3038" s="152" t="s">
        <v>1396</v>
      </c>
      <c r="X3038" s="243" t="s">
        <v>9049</v>
      </c>
    </row>
    <row r="3039" spans="1:24" s="225" customFormat="1" ht="102">
      <c r="A3039" s="9" t="s">
        <v>12667</v>
      </c>
      <c r="B3039" s="3" t="s">
        <v>1318</v>
      </c>
      <c r="C3039" s="192" t="s">
        <v>4265</v>
      </c>
      <c r="D3039" s="190" t="s">
        <v>4266</v>
      </c>
      <c r="E3039" s="212" t="s">
        <v>8894</v>
      </c>
      <c r="F3039" s="243"/>
      <c r="G3039" s="161" t="s">
        <v>385</v>
      </c>
      <c r="H3039" s="241">
        <v>0</v>
      </c>
      <c r="I3039" s="34">
        <v>470000000</v>
      </c>
      <c r="J3039" s="21" t="s">
        <v>1316</v>
      </c>
      <c r="K3039" s="17" t="s">
        <v>1633</v>
      </c>
      <c r="L3039" s="235" t="s">
        <v>3905</v>
      </c>
      <c r="M3039" s="140" t="s">
        <v>383</v>
      </c>
      <c r="N3039" s="362" t="s">
        <v>6086</v>
      </c>
      <c r="O3039" s="3" t="s">
        <v>1368</v>
      </c>
      <c r="P3039" s="7" t="s">
        <v>1340</v>
      </c>
      <c r="Q3039" s="3" t="s">
        <v>1188</v>
      </c>
      <c r="R3039" s="211">
        <v>4</v>
      </c>
      <c r="S3039" s="102">
        <v>51600</v>
      </c>
      <c r="T3039" s="253">
        <f t="shared" ref="T3039" si="794">R3039*S3039</f>
        <v>206400</v>
      </c>
      <c r="U3039" s="83">
        <f t="shared" ref="U3039" si="795">T3039*1.12</f>
        <v>231168.00000000003</v>
      </c>
      <c r="V3039" s="9" t="s">
        <v>1327</v>
      </c>
      <c r="W3039" s="152" t="s">
        <v>1396</v>
      </c>
      <c r="X3039" s="243"/>
    </row>
    <row r="3040" spans="1:24" s="225" customFormat="1" ht="102">
      <c r="A3040" s="9" t="s">
        <v>8317</v>
      </c>
      <c r="B3040" s="3" t="s">
        <v>1318</v>
      </c>
      <c r="C3040" s="192" t="s">
        <v>4265</v>
      </c>
      <c r="D3040" s="190" t="s">
        <v>4266</v>
      </c>
      <c r="E3040" s="212" t="s">
        <v>5550</v>
      </c>
      <c r="F3040" s="243"/>
      <c r="G3040" s="161" t="s">
        <v>385</v>
      </c>
      <c r="H3040" s="241">
        <v>0</v>
      </c>
      <c r="I3040" s="34">
        <v>470000000</v>
      </c>
      <c r="J3040" s="21" t="s">
        <v>1316</v>
      </c>
      <c r="K3040" s="17" t="s">
        <v>1633</v>
      </c>
      <c r="L3040" s="235" t="s">
        <v>3905</v>
      </c>
      <c r="M3040" s="140" t="s">
        <v>383</v>
      </c>
      <c r="N3040" s="362" t="s">
        <v>6086</v>
      </c>
      <c r="O3040" s="3" t="s">
        <v>1368</v>
      </c>
      <c r="P3040" s="7" t="s">
        <v>1335</v>
      </c>
      <c r="Q3040" s="3" t="s">
        <v>1334</v>
      </c>
      <c r="R3040" s="211">
        <v>20</v>
      </c>
      <c r="S3040" s="102">
        <v>3573.87</v>
      </c>
      <c r="T3040" s="83">
        <v>0</v>
      </c>
      <c r="U3040" s="83">
        <f t="shared" si="723"/>
        <v>0</v>
      </c>
      <c r="V3040" s="9" t="s">
        <v>1327</v>
      </c>
      <c r="W3040" s="152" t="s">
        <v>1396</v>
      </c>
      <c r="X3040" s="243" t="s">
        <v>9049</v>
      </c>
    </row>
    <row r="3041" spans="1:24" s="225" customFormat="1" ht="102">
      <c r="A3041" s="9" t="s">
        <v>12668</v>
      </c>
      <c r="B3041" s="3" t="s">
        <v>1318</v>
      </c>
      <c r="C3041" s="192" t="s">
        <v>4265</v>
      </c>
      <c r="D3041" s="190" t="s">
        <v>4266</v>
      </c>
      <c r="E3041" s="212" t="s">
        <v>5550</v>
      </c>
      <c r="F3041" s="243"/>
      <c r="G3041" s="161" t="s">
        <v>385</v>
      </c>
      <c r="H3041" s="241">
        <v>0</v>
      </c>
      <c r="I3041" s="34">
        <v>470000000</v>
      </c>
      <c r="J3041" s="21" t="s">
        <v>1316</v>
      </c>
      <c r="K3041" s="17" t="s">
        <v>1633</v>
      </c>
      <c r="L3041" s="235" t="s">
        <v>3905</v>
      </c>
      <c r="M3041" s="140" t="s">
        <v>383</v>
      </c>
      <c r="N3041" s="362" t="s">
        <v>6086</v>
      </c>
      <c r="O3041" s="3" t="s">
        <v>1368</v>
      </c>
      <c r="P3041" s="7" t="s">
        <v>1335</v>
      </c>
      <c r="Q3041" s="3" t="s">
        <v>1334</v>
      </c>
      <c r="R3041" s="211">
        <v>20</v>
      </c>
      <c r="S3041" s="102">
        <v>300</v>
      </c>
      <c r="T3041" s="253">
        <f t="shared" ref="T3041" si="796">R3041*S3041</f>
        <v>6000</v>
      </c>
      <c r="U3041" s="83">
        <f t="shared" ref="U3041" si="797">T3041*1.12</f>
        <v>6720.0000000000009</v>
      </c>
      <c r="V3041" s="9" t="s">
        <v>1327</v>
      </c>
      <c r="W3041" s="152" t="s">
        <v>1396</v>
      </c>
      <c r="X3041" s="243"/>
    </row>
    <row r="3042" spans="1:24" s="225" customFormat="1" ht="102">
      <c r="A3042" s="9" t="s">
        <v>8318</v>
      </c>
      <c r="B3042" s="3" t="s">
        <v>1318</v>
      </c>
      <c r="C3042" s="192" t="s">
        <v>4265</v>
      </c>
      <c r="D3042" s="190" t="s">
        <v>4266</v>
      </c>
      <c r="E3042" s="212" t="s">
        <v>5551</v>
      </c>
      <c r="F3042" s="243"/>
      <c r="G3042" s="161" t="s">
        <v>385</v>
      </c>
      <c r="H3042" s="241">
        <v>0</v>
      </c>
      <c r="I3042" s="34">
        <v>470000000</v>
      </c>
      <c r="J3042" s="21" t="s">
        <v>1316</v>
      </c>
      <c r="K3042" s="17" t="s">
        <v>1633</v>
      </c>
      <c r="L3042" s="235" t="s">
        <v>3905</v>
      </c>
      <c r="M3042" s="140" t="s">
        <v>383</v>
      </c>
      <c r="N3042" s="362" t="s">
        <v>6086</v>
      </c>
      <c r="O3042" s="3" t="s">
        <v>1368</v>
      </c>
      <c r="P3042" s="7" t="s">
        <v>1335</v>
      </c>
      <c r="Q3042" s="3" t="s">
        <v>1334</v>
      </c>
      <c r="R3042" s="211">
        <v>20</v>
      </c>
      <c r="S3042" s="102">
        <v>4218.9399999999996</v>
      </c>
      <c r="T3042" s="83">
        <v>0</v>
      </c>
      <c r="U3042" s="83">
        <f t="shared" si="723"/>
        <v>0</v>
      </c>
      <c r="V3042" s="9" t="s">
        <v>1327</v>
      </c>
      <c r="W3042" s="152" t="s">
        <v>1396</v>
      </c>
      <c r="X3042" s="243" t="s">
        <v>9049</v>
      </c>
    </row>
    <row r="3043" spans="1:24" s="225" customFormat="1" ht="102">
      <c r="A3043" s="9" t="s">
        <v>12669</v>
      </c>
      <c r="B3043" s="3" t="s">
        <v>1318</v>
      </c>
      <c r="C3043" s="192" t="s">
        <v>4265</v>
      </c>
      <c r="D3043" s="190" t="s">
        <v>4266</v>
      </c>
      <c r="E3043" s="212" t="s">
        <v>5551</v>
      </c>
      <c r="F3043" s="243"/>
      <c r="G3043" s="161" t="s">
        <v>385</v>
      </c>
      <c r="H3043" s="241">
        <v>0</v>
      </c>
      <c r="I3043" s="34">
        <v>470000000</v>
      </c>
      <c r="J3043" s="21" t="s">
        <v>1316</v>
      </c>
      <c r="K3043" s="17" t="s">
        <v>1633</v>
      </c>
      <c r="L3043" s="235" t="s">
        <v>3905</v>
      </c>
      <c r="M3043" s="140" t="s">
        <v>383</v>
      </c>
      <c r="N3043" s="362" t="s">
        <v>6086</v>
      </c>
      <c r="O3043" s="3" t="s">
        <v>1368</v>
      </c>
      <c r="P3043" s="7" t="s">
        <v>1335</v>
      </c>
      <c r="Q3043" s="3" t="s">
        <v>1334</v>
      </c>
      <c r="R3043" s="211">
        <v>20</v>
      </c>
      <c r="S3043" s="102">
        <v>600</v>
      </c>
      <c r="T3043" s="253">
        <f t="shared" ref="T3043" si="798">R3043*S3043</f>
        <v>12000</v>
      </c>
      <c r="U3043" s="83">
        <f t="shared" ref="U3043" si="799">T3043*1.12</f>
        <v>13440.000000000002</v>
      </c>
      <c r="V3043" s="9" t="s">
        <v>1327</v>
      </c>
      <c r="W3043" s="152" t="s">
        <v>1396</v>
      </c>
      <c r="X3043" s="243"/>
    </row>
    <row r="3044" spans="1:24" s="225" customFormat="1" ht="102">
      <c r="A3044" s="9" t="s">
        <v>8319</v>
      </c>
      <c r="B3044" s="3" t="s">
        <v>1318</v>
      </c>
      <c r="C3044" s="194" t="s">
        <v>3914</v>
      </c>
      <c r="D3044" s="214" t="s">
        <v>3915</v>
      </c>
      <c r="E3044" s="212" t="s">
        <v>5552</v>
      </c>
      <c r="F3044" s="243"/>
      <c r="G3044" s="161" t="s">
        <v>385</v>
      </c>
      <c r="H3044" s="241">
        <v>0</v>
      </c>
      <c r="I3044" s="34">
        <v>470000000</v>
      </c>
      <c r="J3044" s="21" t="s">
        <v>1316</v>
      </c>
      <c r="K3044" s="17" t="s">
        <v>1633</v>
      </c>
      <c r="L3044" s="235" t="s">
        <v>3905</v>
      </c>
      <c r="M3044" s="140" t="s">
        <v>383</v>
      </c>
      <c r="N3044" s="362" t="s">
        <v>6086</v>
      </c>
      <c r="O3044" s="3" t="s">
        <v>1368</v>
      </c>
      <c r="P3044" s="7" t="s">
        <v>1340</v>
      </c>
      <c r="Q3044" s="3" t="s">
        <v>1188</v>
      </c>
      <c r="R3044" s="211">
        <v>20</v>
      </c>
      <c r="S3044" s="102">
        <v>1435.37</v>
      </c>
      <c r="T3044" s="83">
        <v>0</v>
      </c>
      <c r="U3044" s="83">
        <f t="shared" si="723"/>
        <v>0</v>
      </c>
      <c r="V3044" s="9" t="s">
        <v>1327</v>
      </c>
      <c r="W3044" s="152" t="s">
        <v>1396</v>
      </c>
      <c r="X3044" s="243" t="s">
        <v>9049</v>
      </c>
    </row>
    <row r="3045" spans="1:24" s="225" customFormat="1" ht="102">
      <c r="A3045" s="9" t="s">
        <v>12670</v>
      </c>
      <c r="B3045" s="3" t="s">
        <v>1318</v>
      </c>
      <c r="C3045" s="194" t="s">
        <v>3914</v>
      </c>
      <c r="D3045" s="214" t="s">
        <v>3915</v>
      </c>
      <c r="E3045" s="212" t="s">
        <v>5552</v>
      </c>
      <c r="F3045" s="243"/>
      <c r="G3045" s="161" t="s">
        <v>385</v>
      </c>
      <c r="H3045" s="241">
        <v>0</v>
      </c>
      <c r="I3045" s="34">
        <v>470000000</v>
      </c>
      <c r="J3045" s="21" t="s">
        <v>1316</v>
      </c>
      <c r="K3045" s="17" t="s">
        <v>1633</v>
      </c>
      <c r="L3045" s="235" t="s">
        <v>3905</v>
      </c>
      <c r="M3045" s="140" t="s">
        <v>383</v>
      </c>
      <c r="N3045" s="362" t="s">
        <v>6086</v>
      </c>
      <c r="O3045" s="3" t="s">
        <v>1368</v>
      </c>
      <c r="P3045" s="7" t="s">
        <v>1340</v>
      </c>
      <c r="Q3045" s="3" t="s">
        <v>1188</v>
      </c>
      <c r="R3045" s="211">
        <v>20</v>
      </c>
      <c r="S3045" s="102">
        <v>100</v>
      </c>
      <c r="T3045" s="253">
        <f t="shared" ref="T3045" si="800">R3045*S3045</f>
        <v>2000</v>
      </c>
      <c r="U3045" s="83">
        <f t="shared" ref="U3045" si="801">T3045*1.12</f>
        <v>2240</v>
      </c>
      <c r="V3045" s="9" t="s">
        <v>1327</v>
      </c>
      <c r="W3045" s="152" t="s">
        <v>1396</v>
      </c>
      <c r="X3045" s="243"/>
    </row>
    <row r="3046" spans="1:24" s="225" customFormat="1" ht="102">
      <c r="A3046" s="9" t="s">
        <v>8320</v>
      </c>
      <c r="B3046" s="3" t="s">
        <v>1318</v>
      </c>
      <c r="C3046" s="193" t="s">
        <v>4617</v>
      </c>
      <c r="D3046" s="190" t="s">
        <v>4618</v>
      </c>
      <c r="E3046" s="212" t="s">
        <v>8895</v>
      </c>
      <c r="F3046" s="243"/>
      <c r="G3046" s="161" t="s">
        <v>385</v>
      </c>
      <c r="H3046" s="241">
        <v>0</v>
      </c>
      <c r="I3046" s="34">
        <v>470000000</v>
      </c>
      <c r="J3046" s="21" t="s">
        <v>1316</v>
      </c>
      <c r="K3046" s="17" t="s">
        <v>1633</v>
      </c>
      <c r="L3046" s="235" t="s">
        <v>3905</v>
      </c>
      <c r="M3046" s="140" t="s">
        <v>383</v>
      </c>
      <c r="N3046" s="362" t="s">
        <v>6086</v>
      </c>
      <c r="O3046" s="3" t="s">
        <v>1368</v>
      </c>
      <c r="P3046" s="7" t="s">
        <v>1335</v>
      </c>
      <c r="Q3046" s="3" t="s">
        <v>1334</v>
      </c>
      <c r="R3046" s="211">
        <v>30</v>
      </c>
      <c r="S3046" s="102">
        <v>2922.3150000000001</v>
      </c>
      <c r="T3046" s="83">
        <v>0</v>
      </c>
      <c r="U3046" s="83">
        <f t="shared" si="723"/>
        <v>0</v>
      </c>
      <c r="V3046" s="9" t="s">
        <v>1327</v>
      </c>
      <c r="W3046" s="152" t="s">
        <v>1396</v>
      </c>
      <c r="X3046" s="243" t="s">
        <v>9049</v>
      </c>
    </row>
    <row r="3047" spans="1:24" s="225" customFormat="1" ht="102">
      <c r="A3047" s="9" t="s">
        <v>12671</v>
      </c>
      <c r="B3047" s="3" t="s">
        <v>1318</v>
      </c>
      <c r="C3047" s="193" t="s">
        <v>4617</v>
      </c>
      <c r="D3047" s="190" t="s">
        <v>4618</v>
      </c>
      <c r="E3047" s="212" t="s">
        <v>8895</v>
      </c>
      <c r="F3047" s="243"/>
      <c r="G3047" s="161" t="s">
        <v>385</v>
      </c>
      <c r="H3047" s="241">
        <v>0</v>
      </c>
      <c r="I3047" s="34">
        <v>470000000</v>
      </c>
      <c r="J3047" s="21" t="s">
        <v>1316</v>
      </c>
      <c r="K3047" s="17" t="s">
        <v>1633</v>
      </c>
      <c r="L3047" s="235" t="s">
        <v>3905</v>
      </c>
      <c r="M3047" s="140" t="s">
        <v>383</v>
      </c>
      <c r="N3047" s="362" t="s">
        <v>6086</v>
      </c>
      <c r="O3047" s="3" t="s">
        <v>1368</v>
      </c>
      <c r="P3047" s="7" t="s">
        <v>1335</v>
      </c>
      <c r="Q3047" s="3" t="s">
        <v>1334</v>
      </c>
      <c r="R3047" s="211">
        <v>30</v>
      </c>
      <c r="S3047" s="102">
        <v>700</v>
      </c>
      <c r="T3047" s="253">
        <f t="shared" ref="T3047" si="802">R3047*S3047</f>
        <v>21000</v>
      </c>
      <c r="U3047" s="83">
        <f t="shared" ref="U3047" si="803">T3047*1.12</f>
        <v>23520.000000000004</v>
      </c>
      <c r="V3047" s="9" t="s">
        <v>1327</v>
      </c>
      <c r="W3047" s="152" t="s">
        <v>1396</v>
      </c>
      <c r="X3047" s="243"/>
    </row>
    <row r="3048" spans="1:24" s="225" customFormat="1" ht="102">
      <c r="A3048" s="9" t="s">
        <v>8321</v>
      </c>
      <c r="B3048" s="3" t="s">
        <v>1318</v>
      </c>
      <c r="C3048" s="192" t="s">
        <v>4265</v>
      </c>
      <c r="D3048" s="190" t="s">
        <v>4266</v>
      </c>
      <c r="E3048" s="212" t="s">
        <v>8896</v>
      </c>
      <c r="F3048" s="243"/>
      <c r="G3048" s="161" t="s">
        <v>385</v>
      </c>
      <c r="H3048" s="241">
        <v>0</v>
      </c>
      <c r="I3048" s="34">
        <v>470000000</v>
      </c>
      <c r="J3048" s="21" t="s">
        <v>1316</v>
      </c>
      <c r="K3048" s="17" t="s">
        <v>1633</v>
      </c>
      <c r="L3048" s="235" t="s">
        <v>3905</v>
      </c>
      <c r="M3048" s="140" t="s">
        <v>383</v>
      </c>
      <c r="N3048" s="362" t="s">
        <v>6086</v>
      </c>
      <c r="O3048" s="3" t="s">
        <v>1368</v>
      </c>
      <c r="P3048" s="7" t="s">
        <v>1340</v>
      </c>
      <c r="Q3048" s="3" t="s">
        <v>1188</v>
      </c>
      <c r="R3048" s="211">
        <v>4</v>
      </c>
      <c r="S3048" s="102">
        <v>209000</v>
      </c>
      <c r="T3048" s="83">
        <v>0</v>
      </c>
      <c r="U3048" s="83">
        <f t="shared" si="723"/>
        <v>0</v>
      </c>
      <c r="V3048" s="9" t="s">
        <v>1327</v>
      </c>
      <c r="W3048" s="152" t="s">
        <v>1396</v>
      </c>
      <c r="X3048" s="243" t="s">
        <v>9049</v>
      </c>
    </row>
    <row r="3049" spans="1:24" s="225" customFormat="1" ht="102">
      <c r="A3049" s="9" t="s">
        <v>12672</v>
      </c>
      <c r="B3049" s="3" t="s">
        <v>1318</v>
      </c>
      <c r="C3049" s="192" t="s">
        <v>4265</v>
      </c>
      <c r="D3049" s="190" t="s">
        <v>4266</v>
      </c>
      <c r="E3049" s="212" t="s">
        <v>8896</v>
      </c>
      <c r="F3049" s="243"/>
      <c r="G3049" s="161" t="s">
        <v>385</v>
      </c>
      <c r="H3049" s="241">
        <v>0</v>
      </c>
      <c r="I3049" s="34">
        <v>470000000</v>
      </c>
      <c r="J3049" s="21" t="s">
        <v>1316</v>
      </c>
      <c r="K3049" s="17" t="s">
        <v>1633</v>
      </c>
      <c r="L3049" s="235" t="s">
        <v>3905</v>
      </c>
      <c r="M3049" s="140" t="s">
        <v>383</v>
      </c>
      <c r="N3049" s="362" t="s">
        <v>6086</v>
      </c>
      <c r="O3049" s="3" t="s">
        <v>1368</v>
      </c>
      <c r="P3049" s="7" t="s">
        <v>1340</v>
      </c>
      <c r="Q3049" s="3" t="s">
        <v>1188</v>
      </c>
      <c r="R3049" s="211">
        <v>4</v>
      </c>
      <c r="S3049" s="102">
        <v>20000</v>
      </c>
      <c r="T3049" s="253">
        <f t="shared" ref="T3049" si="804">R3049*S3049</f>
        <v>80000</v>
      </c>
      <c r="U3049" s="83">
        <f t="shared" ref="U3049" si="805">T3049*1.12</f>
        <v>89600.000000000015</v>
      </c>
      <c r="V3049" s="9" t="s">
        <v>1327</v>
      </c>
      <c r="W3049" s="152" t="s">
        <v>1396</v>
      </c>
      <c r="X3049" s="243"/>
    </row>
    <row r="3050" spans="1:24" s="225" customFormat="1" ht="102">
      <c r="A3050" s="9" t="s">
        <v>8322</v>
      </c>
      <c r="B3050" s="3" t="s">
        <v>1318</v>
      </c>
      <c r="C3050" s="506" t="s">
        <v>12334</v>
      </c>
      <c r="D3050" s="214" t="s">
        <v>8857</v>
      </c>
      <c r="E3050" s="211" t="s">
        <v>8858</v>
      </c>
      <c r="F3050" s="243"/>
      <c r="G3050" s="161" t="s">
        <v>385</v>
      </c>
      <c r="H3050" s="241">
        <v>0</v>
      </c>
      <c r="I3050" s="34">
        <v>470000000</v>
      </c>
      <c r="J3050" s="21" t="s">
        <v>1316</v>
      </c>
      <c r="K3050" s="17" t="s">
        <v>1633</v>
      </c>
      <c r="L3050" s="235" t="s">
        <v>3905</v>
      </c>
      <c r="M3050" s="140" t="s">
        <v>383</v>
      </c>
      <c r="N3050" s="362" t="s">
        <v>6086</v>
      </c>
      <c r="O3050" s="3" t="s">
        <v>1368</v>
      </c>
      <c r="P3050" s="7" t="s">
        <v>1340</v>
      </c>
      <c r="Q3050" s="3" t="s">
        <v>1188</v>
      </c>
      <c r="R3050" s="211">
        <v>500</v>
      </c>
      <c r="S3050" s="102">
        <v>1062</v>
      </c>
      <c r="T3050" s="83">
        <v>0</v>
      </c>
      <c r="U3050" s="83">
        <f t="shared" si="723"/>
        <v>0</v>
      </c>
      <c r="V3050" s="9" t="s">
        <v>1327</v>
      </c>
      <c r="W3050" s="152" t="s">
        <v>1396</v>
      </c>
      <c r="X3050" s="243" t="s">
        <v>9049</v>
      </c>
    </row>
    <row r="3051" spans="1:24" s="225" customFormat="1" ht="102">
      <c r="A3051" s="9" t="s">
        <v>12673</v>
      </c>
      <c r="B3051" s="3" t="s">
        <v>1318</v>
      </c>
      <c r="C3051" s="506" t="s">
        <v>12334</v>
      </c>
      <c r="D3051" s="214" t="s">
        <v>8857</v>
      </c>
      <c r="E3051" s="211" t="s">
        <v>8858</v>
      </c>
      <c r="F3051" s="243"/>
      <c r="G3051" s="161" t="s">
        <v>385</v>
      </c>
      <c r="H3051" s="241">
        <v>0</v>
      </c>
      <c r="I3051" s="34">
        <v>470000000</v>
      </c>
      <c r="J3051" s="21" t="s">
        <v>1316</v>
      </c>
      <c r="K3051" s="17" t="s">
        <v>1633</v>
      </c>
      <c r="L3051" s="235" t="s">
        <v>3905</v>
      </c>
      <c r="M3051" s="140" t="s">
        <v>383</v>
      </c>
      <c r="N3051" s="362" t="s">
        <v>6086</v>
      </c>
      <c r="O3051" s="3" t="s">
        <v>1368</v>
      </c>
      <c r="P3051" s="7" t="s">
        <v>1340</v>
      </c>
      <c r="Q3051" s="3" t="s">
        <v>1188</v>
      </c>
      <c r="R3051" s="211">
        <v>500</v>
      </c>
      <c r="S3051" s="102">
        <v>500</v>
      </c>
      <c r="T3051" s="253">
        <f t="shared" ref="T3051" si="806">R3051*S3051</f>
        <v>250000</v>
      </c>
      <c r="U3051" s="83">
        <f t="shared" ref="U3051" si="807">T3051*1.12</f>
        <v>280000</v>
      </c>
      <c r="V3051" s="9" t="s">
        <v>1327</v>
      </c>
      <c r="W3051" s="152" t="s">
        <v>1396</v>
      </c>
      <c r="X3051" s="243"/>
    </row>
    <row r="3052" spans="1:24" s="225" customFormat="1" ht="102">
      <c r="A3052" s="9" t="s">
        <v>8323</v>
      </c>
      <c r="B3052" s="3" t="s">
        <v>1318</v>
      </c>
      <c r="C3052" s="193" t="s">
        <v>5113</v>
      </c>
      <c r="D3052" s="190" t="s">
        <v>5114</v>
      </c>
      <c r="E3052" s="199" t="s">
        <v>5553</v>
      </c>
      <c r="F3052" s="243"/>
      <c r="G3052" s="161" t="s">
        <v>384</v>
      </c>
      <c r="H3052" s="241">
        <v>0</v>
      </c>
      <c r="I3052" s="34">
        <v>470000000</v>
      </c>
      <c r="J3052" s="21" t="s">
        <v>1316</v>
      </c>
      <c r="K3052" s="17" t="s">
        <v>1633</v>
      </c>
      <c r="L3052" s="235" t="s">
        <v>3905</v>
      </c>
      <c r="M3052" s="140" t="s">
        <v>383</v>
      </c>
      <c r="N3052" s="362" t="s">
        <v>6086</v>
      </c>
      <c r="O3052" s="3" t="s">
        <v>1368</v>
      </c>
      <c r="P3052" s="7" t="s">
        <v>1340</v>
      </c>
      <c r="Q3052" s="3" t="s">
        <v>1188</v>
      </c>
      <c r="R3052" s="259">
        <v>2</v>
      </c>
      <c r="S3052" s="102">
        <v>403011.15750000003</v>
      </c>
      <c r="T3052" s="253">
        <f t="shared" ref="T3052:T3065" si="808">R3052*S3052</f>
        <v>806022.31500000006</v>
      </c>
      <c r="U3052" s="83">
        <f t="shared" si="723"/>
        <v>902744.99280000012</v>
      </c>
      <c r="V3052" s="9" t="s">
        <v>1327</v>
      </c>
      <c r="W3052" s="152" t="s">
        <v>1396</v>
      </c>
      <c r="X3052" s="243"/>
    </row>
    <row r="3053" spans="1:24" s="225" customFormat="1" ht="102">
      <c r="A3053" s="9" t="s">
        <v>8324</v>
      </c>
      <c r="B3053" s="3" t="s">
        <v>1318</v>
      </c>
      <c r="C3053" s="192" t="s">
        <v>4265</v>
      </c>
      <c r="D3053" s="190" t="s">
        <v>4266</v>
      </c>
      <c r="E3053" s="199" t="s">
        <v>5554</v>
      </c>
      <c r="F3053" s="243"/>
      <c r="G3053" s="161" t="s">
        <v>384</v>
      </c>
      <c r="H3053" s="241">
        <v>0</v>
      </c>
      <c r="I3053" s="34">
        <v>470000000</v>
      </c>
      <c r="J3053" s="21" t="s">
        <v>1316</v>
      </c>
      <c r="K3053" s="17" t="s">
        <v>1633</v>
      </c>
      <c r="L3053" s="235" t="s">
        <v>3905</v>
      </c>
      <c r="M3053" s="140" t="s">
        <v>383</v>
      </c>
      <c r="N3053" s="362" t="s">
        <v>6086</v>
      </c>
      <c r="O3053" s="3" t="s">
        <v>1368</v>
      </c>
      <c r="P3053" s="7" t="s">
        <v>1340</v>
      </c>
      <c r="Q3053" s="3" t="s">
        <v>1188</v>
      </c>
      <c r="R3053" s="211">
        <v>2</v>
      </c>
      <c r="S3053" s="102">
        <v>95661.751499999998</v>
      </c>
      <c r="T3053" s="253">
        <f t="shared" si="808"/>
        <v>191323.503</v>
      </c>
      <c r="U3053" s="83">
        <f t="shared" si="723"/>
        <v>214282.32336000001</v>
      </c>
      <c r="V3053" s="9" t="s">
        <v>1327</v>
      </c>
      <c r="W3053" s="152" t="s">
        <v>1396</v>
      </c>
      <c r="X3053" s="243"/>
    </row>
    <row r="3054" spans="1:24" s="225" customFormat="1" ht="102">
      <c r="A3054" s="9" t="s">
        <v>8325</v>
      </c>
      <c r="B3054" s="3" t="s">
        <v>1318</v>
      </c>
      <c r="C3054" s="192" t="s">
        <v>4265</v>
      </c>
      <c r="D3054" s="190" t="s">
        <v>4266</v>
      </c>
      <c r="E3054" s="211" t="s">
        <v>5555</v>
      </c>
      <c r="F3054" s="243"/>
      <c r="G3054" s="161" t="s">
        <v>384</v>
      </c>
      <c r="H3054" s="241">
        <v>0</v>
      </c>
      <c r="I3054" s="34">
        <v>470000000</v>
      </c>
      <c r="J3054" s="21" t="s">
        <v>1316</v>
      </c>
      <c r="K3054" s="17" t="s">
        <v>1633</v>
      </c>
      <c r="L3054" s="235" t="s">
        <v>3905</v>
      </c>
      <c r="M3054" s="140" t="s">
        <v>383</v>
      </c>
      <c r="N3054" s="362" t="s">
        <v>6086</v>
      </c>
      <c r="O3054" s="3" t="s">
        <v>1368</v>
      </c>
      <c r="P3054" s="7" t="s">
        <v>1340</v>
      </c>
      <c r="Q3054" s="3" t="s">
        <v>1188</v>
      </c>
      <c r="R3054" s="211">
        <v>1</v>
      </c>
      <c r="S3054" s="102">
        <v>110250</v>
      </c>
      <c r="T3054" s="253">
        <f t="shared" si="808"/>
        <v>110250</v>
      </c>
      <c r="U3054" s="83">
        <f t="shared" si="723"/>
        <v>123480.00000000001</v>
      </c>
      <c r="V3054" s="9" t="s">
        <v>1327</v>
      </c>
      <c r="W3054" s="152" t="s">
        <v>1396</v>
      </c>
      <c r="X3054" s="243"/>
    </row>
    <row r="3055" spans="1:24" s="225" customFormat="1" ht="102">
      <c r="A3055" s="9" t="s">
        <v>8326</v>
      </c>
      <c r="B3055" s="3" t="s">
        <v>1318</v>
      </c>
      <c r="C3055" s="193" t="s">
        <v>5113</v>
      </c>
      <c r="D3055" s="190" t="s">
        <v>5114</v>
      </c>
      <c r="E3055" s="211" t="s">
        <v>5556</v>
      </c>
      <c r="F3055" s="243"/>
      <c r="G3055" s="161" t="s">
        <v>384</v>
      </c>
      <c r="H3055" s="241">
        <v>0</v>
      </c>
      <c r="I3055" s="34">
        <v>470000000</v>
      </c>
      <c r="J3055" s="21" t="s">
        <v>1316</v>
      </c>
      <c r="K3055" s="17" t="s">
        <v>1633</v>
      </c>
      <c r="L3055" s="235" t="s">
        <v>3905</v>
      </c>
      <c r="M3055" s="140" t="s">
        <v>383</v>
      </c>
      <c r="N3055" s="362" t="s">
        <v>6086</v>
      </c>
      <c r="O3055" s="3" t="s">
        <v>1368</v>
      </c>
      <c r="P3055" s="7" t="s">
        <v>1340</v>
      </c>
      <c r="Q3055" s="3" t="s">
        <v>1188</v>
      </c>
      <c r="R3055" s="211">
        <v>1</v>
      </c>
      <c r="S3055" s="102">
        <v>236530</v>
      </c>
      <c r="T3055" s="253">
        <f t="shared" si="808"/>
        <v>236530</v>
      </c>
      <c r="U3055" s="83">
        <f t="shared" si="723"/>
        <v>264913.60000000003</v>
      </c>
      <c r="V3055" s="9" t="s">
        <v>1327</v>
      </c>
      <c r="W3055" s="152" t="s">
        <v>1396</v>
      </c>
      <c r="X3055" s="243"/>
    </row>
    <row r="3056" spans="1:24" s="225" customFormat="1" ht="102">
      <c r="A3056" s="9" t="s">
        <v>8327</v>
      </c>
      <c r="B3056" s="3" t="s">
        <v>1318</v>
      </c>
      <c r="C3056" s="193" t="s">
        <v>5113</v>
      </c>
      <c r="D3056" s="190" t="s">
        <v>5114</v>
      </c>
      <c r="E3056" s="211" t="s">
        <v>5557</v>
      </c>
      <c r="F3056" s="243"/>
      <c r="G3056" s="161" t="s">
        <v>384</v>
      </c>
      <c r="H3056" s="241">
        <v>0</v>
      </c>
      <c r="I3056" s="34">
        <v>470000000</v>
      </c>
      <c r="J3056" s="21" t="s">
        <v>1316</v>
      </c>
      <c r="K3056" s="17" t="s">
        <v>1633</v>
      </c>
      <c r="L3056" s="235" t="s">
        <v>3905</v>
      </c>
      <c r="M3056" s="140" t="s">
        <v>383</v>
      </c>
      <c r="N3056" s="362" t="s">
        <v>6086</v>
      </c>
      <c r="O3056" s="3" t="s">
        <v>1368</v>
      </c>
      <c r="P3056" s="7" t="s">
        <v>1340</v>
      </c>
      <c r="Q3056" s="3" t="s">
        <v>1188</v>
      </c>
      <c r="R3056" s="211">
        <v>1</v>
      </c>
      <c r="S3056" s="102">
        <v>236530</v>
      </c>
      <c r="T3056" s="253">
        <f t="shared" si="808"/>
        <v>236530</v>
      </c>
      <c r="U3056" s="83">
        <f t="shared" si="723"/>
        <v>264913.60000000003</v>
      </c>
      <c r="V3056" s="9" t="s">
        <v>1327</v>
      </c>
      <c r="W3056" s="152" t="s">
        <v>1396</v>
      </c>
      <c r="X3056" s="243"/>
    </row>
    <row r="3057" spans="1:24" s="225" customFormat="1" ht="102">
      <c r="A3057" s="9" t="s">
        <v>8328</v>
      </c>
      <c r="B3057" s="3" t="s">
        <v>1318</v>
      </c>
      <c r="C3057" s="193" t="s">
        <v>5117</v>
      </c>
      <c r="D3057" s="190" t="s">
        <v>5118</v>
      </c>
      <c r="E3057" s="211" t="s">
        <v>5558</v>
      </c>
      <c r="F3057" s="243"/>
      <c r="G3057" s="161" t="s">
        <v>384</v>
      </c>
      <c r="H3057" s="241">
        <v>0</v>
      </c>
      <c r="I3057" s="34">
        <v>470000000</v>
      </c>
      <c r="J3057" s="21" t="s">
        <v>1316</v>
      </c>
      <c r="K3057" s="17" t="s">
        <v>1633</v>
      </c>
      <c r="L3057" s="235" t="s">
        <v>3905</v>
      </c>
      <c r="M3057" s="140" t="s">
        <v>383</v>
      </c>
      <c r="N3057" s="362" t="s">
        <v>6086</v>
      </c>
      <c r="O3057" s="3" t="s">
        <v>1368</v>
      </c>
      <c r="P3057" s="7" t="s">
        <v>1340</v>
      </c>
      <c r="Q3057" s="3" t="s">
        <v>1188</v>
      </c>
      <c r="R3057" s="211">
        <v>2</v>
      </c>
      <c r="S3057" s="102">
        <v>11760</v>
      </c>
      <c r="T3057" s="253">
        <f t="shared" si="808"/>
        <v>23520</v>
      </c>
      <c r="U3057" s="83">
        <f t="shared" si="723"/>
        <v>26342.400000000001</v>
      </c>
      <c r="V3057" s="9" t="s">
        <v>1327</v>
      </c>
      <c r="W3057" s="152" t="s">
        <v>1396</v>
      </c>
      <c r="X3057" s="243"/>
    </row>
    <row r="3058" spans="1:24" s="225" customFormat="1" ht="102">
      <c r="A3058" s="9" t="s">
        <v>8329</v>
      </c>
      <c r="B3058" s="3" t="s">
        <v>1318</v>
      </c>
      <c r="C3058" s="192" t="s">
        <v>5094</v>
      </c>
      <c r="D3058" s="203" t="s">
        <v>5559</v>
      </c>
      <c r="E3058" s="212" t="s">
        <v>5560</v>
      </c>
      <c r="F3058" s="243"/>
      <c r="G3058" s="161" t="s">
        <v>384</v>
      </c>
      <c r="H3058" s="241">
        <v>0</v>
      </c>
      <c r="I3058" s="34">
        <v>470000000</v>
      </c>
      <c r="J3058" s="21" t="s">
        <v>1316</v>
      </c>
      <c r="K3058" s="17" t="s">
        <v>1633</v>
      </c>
      <c r="L3058" s="235" t="s">
        <v>3905</v>
      </c>
      <c r="M3058" s="140" t="s">
        <v>383</v>
      </c>
      <c r="N3058" s="362" t="s">
        <v>6086</v>
      </c>
      <c r="O3058" s="3" t="s">
        <v>1368</v>
      </c>
      <c r="P3058" s="7" t="s">
        <v>1340</v>
      </c>
      <c r="Q3058" s="3" t="s">
        <v>1188</v>
      </c>
      <c r="R3058" s="211">
        <v>1</v>
      </c>
      <c r="S3058" s="102">
        <v>242200</v>
      </c>
      <c r="T3058" s="253">
        <f t="shared" si="808"/>
        <v>242200</v>
      </c>
      <c r="U3058" s="83">
        <f t="shared" si="723"/>
        <v>271264</v>
      </c>
      <c r="V3058" s="9" t="s">
        <v>1327</v>
      </c>
      <c r="W3058" s="152" t="s">
        <v>1396</v>
      </c>
      <c r="X3058" s="243"/>
    </row>
    <row r="3059" spans="1:24" s="225" customFormat="1" ht="102">
      <c r="A3059" s="9" t="s">
        <v>8330</v>
      </c>
      <c r="B3059" s="3" t="s">
        <v>1318</v>
      </c>
      <c r="C3059" s="192" t="s">
        <v>5094</v>
      </c>
      <c r="D3059" s="203" t="s">
        <v>5095</v>
      </c>
      <c r="E3059" s="212" t="s">
        <v>5561</v>
      </c>
      <c r="F3059" s="243"/>
      <c r="G3059" s="161" t="s">
        <v>384</v>
      </c>
      <c r="H3059" s="241">
        <v>0</v>
      </c>
      <c r="I3059" s="34">
        <v>470000000</v>
      </c>
      <c r="J3059" s="21" t="s">
        <v>1316</v>
      </c>
      <c r="K3059" s="17" t="s">
        <v>1633</v>
      </c>
      <c r="L3059" s="235" t="s">
        <v>3905</v>
      </c>
      <c r="M3059" s="140" t="s">
        <v>383</v>
      </c>
      <c r="N3059" s="362" t="s">
        <v>6086</v>
      </c>
      <c r="O3059" s="3" t="s">
        <v>1368</v>
      </c>
      <c r="P3059" s="7" t="s">
        <v>1340</v>
      </c>
      <c r="Q3059" s="3" t="s">
        <v>1188</v>
      </c>
      <c r="R3059" s="211">
        <v>2</v>
      </c>
      <c r="S3059" s="102">
        <v>112000</v>
      </c>
      <c r="T3059" s="253">
        <f t="shared" si="808"/>
        <v>224000</v>
      </c>
      <c r="U3059" s="83">
        <f t="shared" si="723"/>
        <v>250880.00000000003</v>
      </c>
      <c r="V3059" s="9" t="s">
        <v>1327</v>
      </c>
      <c r="W3059" s="152" t="s">
        <v>1396</v>
      </c>
      <c r="X3059" s="243"/>
    </row>
    <row r="3060" spans="1:24" s="225" customFormat="1" ht="102">
      <c r="A3060" s="9" t="s">
        <v>8331</v>
      </c>
      <c r="B3060" s="3" t="s">
        <v>1318</v>
      </c>
      <c r="C3060" s="192" t="s">
        <v>4148</v>
      </c>
      <c r="D3060" s="190" t="s">
        <v>3953</v>
      </c>
      <c r="E3060" s="199" t="s">
        <v>5562</v>
      </c>
      <c r="F3060" s="243"/>
      <c r="G3060" s="161" t="s">
        <v>384</v>
      </c>
      <c r="H3060" s="241">
        <v>0</v>
      </c>
      <c r="I3060" s="34">
        <v>470000000</v>
      </c>
      <c r="J3060" s="21" t="s">
        <v>1316</v>
      </c>
      <c r="K3060" s="17" t="s">
        <v>1633</v>
      </c>
      <c r="L3060" s="235" t="s">
        <v>3905</v>
      </c>
      <c r="M3060" s="140" t="s">
        <v>383</v>
      </c>
      <c r="N3060" s="362" t="s">
        <v>6086</v>
      </c>
      <c r="O3060" s="3" t="s">
        <v>1368</v>
      </c>
      <c r="P3060" s="7" t="s">
        <v>1340</v>
      </c>
      <c r="Q3060" s="3" t="s">
        <v>1188</v>
      </c>
      <c r="R3060" s="259">
        <v>6</v>
      </c>
      <c r="S3060" s="102">
        <v>6000</v>
      </c>
      <c r="T3060" s="253">
        <f t="shared" si="808"/>
        <v>36000</v>
      </c>
      <c r="U3060" s="83">
        <f t="shared" si="723"/>
        <v>40320.000000000007</v>
      </c>
      <c r="V3060" s="9" t="s">
        <v>1327</v>
      </c>
      <c r="W3060" s="152" t="s">
        <v>1396</v>
      </c>
      <c r="X3060" s="243"/>
    </row>
    <row r="3061" spans="1:24" s="225" customFormat="1" ht="102">
      <c r="A3061" s="9" t="s">
        <v>8332</v>
      </c>
      <c r="B3061" s="3" t="s">
        <v>1318</v>
      </c>
      <c r="C3061" s="194" t="s">
        <v>4009</v>
      </c>
      <c r="D3061" s="189" t="s">
        <v>4010</v>
      </c>
      <c r="E3061" s="199" t="s">
        <v>5563</v>
      </c>
      <c r="F3061" s="243"/>
      <c r="G3061" s="161" t="s">
        <v>384</v>
      </c>
      <c r="H3061" s="241">
        <v>0</v>
      </c>
      <c r="I3061" s="34">
        <v>470000000</v>
      </c>
      <c r="J3061" s="21" t="s">
        <v>1316</v>
      </c>
      <c r="K3061" s="17" t="s">
        <v>1633</v>
      </c>
      <c r="L3061" s="235" t="s">
        <v>3905</v>
      </c>
      <c r="M3061" s="140" t="s">
        <v>383</v>
      </c>
      <c r="N3061" s="362" t="s">
        <v>6086</v>
      </c>
      <c r="O3061" s="3" t="s">
        <v>1368</v>
      </c>
      <c r="P3061" s="7" t="s">
        <v>1340</v>
      </c>
      <c r="Q3061" s="3" t="s">
        <v>1188</v>
      </c>
      <c r="R3061" s="259">
        <v>6</v>
      </c>
      <c r="S3061" s="102">
        <v>9000</v>
      </c>
      <c r="T3061" s="253">
        <f t="shared" si="808"/>
        <v>54000</v>
      </c>
      <c r="U3061" s="83">
        <f t="shared" si="723"/>
        <v>60480.000000000007</v>
      </c>
      <c r="V3061" s="9" t="s">
        <v>1327</v>
      </c>
      <c r="W3061" s="152" t="s">
        <v>1396</v>
      </c>
      <c r="X3061" s="243"/>
    </row>
    <row r="3062" spans="1:24" s="225" customFormat="1" ht="102">
      <c r="A3062" s="9" t="s">
        <v>8333</v>
      </c>
      <c r="B3062" s="3" t="s">
        <v>1318</v>
      </c>
      <c r="C3062" s="194" t="s">
        <v>4009</v>
      </c>
      <c r="D3062" s="189" t="s">
        <v>4010</v>
      </c>
      <c r="E3062" s="199" t="s">
        <v>5564</v>
      </c>
      <c r="F3062" s="243"/>
      <c r="G3062" s="161" t="s">
        <v>384</v>
      </c>
      <c r="H3062" s="241">
        <v>0</v>
      </c>
      <c r="I3062" s="34">
        <v>470000000</v>
      </c>
      <c r="J3062" s="21" t="s">
        <v>1316</v>
      </c>
      <c r="K3062" s="17" t="s">
        <v>1633</v>
      </c>
      <c r="L3062" s="235" t="s">
        <v>3905</v>
      </c>
      <c r="M3062" s="140" t="s">
        <v>383</v>
      </c>
      <c r="N3062" s="362" t="s">
        <v>6086</v>
      </c>
      <c r="O3062" s="3" t="s">
        <v>1368</v>
      </c>
      <c r="P3062" s="7" t="s">
        <v>1340</v>
      </c>
      <c r="Q3062" s="3" t="s">
        <v>1188</v>
      </c>
      <c r="R3062" s="259">
        <v>6</v>
      </c>
      <c r="S3062" s="102">
        <v>23000</v>
      </c>
      <c r="T3062" s="253">
        <f t="shared" si="808"/>
        <v>138000</v>
      </c>
      <c r="U3062" s="83">
        <f t="shared" si="723"/>
        <v>154560.00000000003</v>
      </c>
      <c r="V3062" s="9" t="s">
        <v>1327</v>
      </c>
      <c r="W3062" s="152" t="s">
        <v>1396</v>
      </c>
      <c r="X3062" s="243"/>
    </row>
    <row r="3063" spans="1:24" s="225" customFormat="1" ht="102">
      <c r="A3063" s="9" t="s">
        <v>8334</v>
      </c>
      <c r="B3063" s="3" t="s">
        <v>1318</v>
      </c>
      <c r="C3063" s="194" t="s">
        <v>3955</v>
      </c>
      <c r="D3063" s="189" t="s">
        <v>3956</v>
      </c>
      <c r="E3063" s="199" t="s">
        <v>5565</v>
      </c>
      <c r="F3063" s="243"/>
      <c r="G3063" s="161" t="s">
        <v>384</v>
      </c>
      <c r="H3063" s="241">
        <v>0</v>
      </c>
      <c r="I3063" s="34">
        <v>470000000</v>
      </c>
      <c r="J3063" s="21" t="s">
        <v>1316</v>
      </c>
      <c r="K3063" s="17" t="s">
        <v>1633</v>
      </c>
      <c r="L3063" s="235" t="s">
        <v>3905</v>
      </c>
      <c r="M3063" s="140" t="s">
        <v>383</v>
      </c>
      <c r="N3063" s="362" t="s">
        <v>6086</v>
      </c>
      <c r="O3063" s="3" t="s">
        <v>1368</v>
      </c>
      <c r="P3063" s="7" t="s">
        <v>1340</v>
      </c>
      <c r="Q3063" s="3" t="s">
        <v>1188</v>
      </c>
      <c r="R3063" s="157">
        <v>6</v>
      </c>
      <c r="S3063" s="102">
        <v>15000</v>
      </c>
      <c r="T3063" s="424">
        <v>0</v>
      </c>
      <c r="U3063" s="83">
        <f t="shared" si="723"/>
        <v>0</v>
      </c>
      <c r="V3063" s="9" t="s">
        <v>1327</v>
      </c>
      <c r="W3063" s="152" t="s">
        <v>1396</v>
      </c>
      <c r="X3063" s="243">
        <v>11.14</v>
      </c>
    </row>
    <row r="3064" spans="1:24" s="225" customFormat="1" ht="102">
      <c r="A3064" s="9" t="s">
        <v>10446</v>
      </c>
      <c r="B3064" s="3" t="s">
        <v>1318</v>
      </c>
      <c r="C3064" s="194" t="s">
        <v>3955</v>
      </c>
      <c r="D3064" s="189" t="s">
        <v>3956</v>
      </c>
      <c r="E3064" s="199" t="s">
        <v>5565</v>
      </c>
      <c r="F3064" s="243"/>
      <c r="G3064" s="161" t="s">
        <v>384</v>
      </c>
      <c r="H3064" s="241">
        <v>0</v>
      </c>
      <c r="I3064" s="34">
        <v>470000000</v>
      </c>
      <c r="J3064" s="21" t="s">
        <v>1316</v>
      </c>
      <c r="K3064" s="17" t="s">
        <v>10447</v>
      </c>
      <c r="L3064" s="235" t="s">
        <v>3905</v>
      </c>
      <c r="M3064" s="140" t="s">
        <v>383</v>
      </c>
      <c r="N3064" s="362" t="s">
        <v>8849</v>
      </c>
      <c r="O3064" s="3" t="s">
        <v>1368</v>
      </c>
      <c r="P3064" s="7" t="s">
        <v>1340</v>
      </c>
      <c r="Q3064" s="3" t="s">
        <v>1188</v>
      </c>
      <c r="R3064" s="157">
        <v>6</v>
      </c>
      <c r="S3064" s="102">
        <v>15000</v>
      </c>
      <c r="T3064" s="253">
        <f>R3064*S3064</f>
        <v>90000</v>
      </c>
      <c r="U3064" s="83">
        <f>T3064*1.12</f>
        <v>100800.00000000001</v>
      </c>
      <c r="V3064" s="9" t="s">
        <v>1327</v>
      </c>
      <c r="W3064" s="152" t="s">
        <v>1396</v>
      </c>
      <c r="X3064" s="243"/>
    </row>
    <row r="3065" spans="1:24" s="225" customFormat="1" ht="102">
      <c r="A3065" s="9" t="s">
        <v>8335</v>
      </c>
      <c r="B3065" s="3" t="s">
        <v>1318</v>
      </c>
      <c r="C3065" s="192" t="s">
        <v>4148</v>
      </c>
      <c r="D3065" s="190" t="s">
        <v>3953</v>
      </c>
      <c r="E3065" s="199" t="s">
        <v>5566</v>
      </c>
      <c r="F3065" s="243"/>
      <c r="G3065" s="161" t="s">
        <v>384</v>
      </c>
      <c r="H3065" s="241">
        <v>0</v>
      </c>
      <c r="I3065" s="34">
        <v>470000000</v>
      </c>
      <c r="J3065" s="21" t="s">
        <v>1316</v>
      </c>
      <c r="K3065" s="17" t="s">
        <v>1633</v>
      </c>
      <c r="L3065" s="235" t="s">
        <v>3905</v>
      </c>
      <c r="M3065" s="140" t="s">
        <v>383</v>
      </c>
      <c r="N3065" s="362" t="s">
        <v>6086</v>
      </c>
      <c r="O3065" s="3" t="s">
        <v>1368</v>
      </c>
      <c r="P3065" s="7" t="s">
        <v>1340</v>
      </c>
      <c r="Q3065" s="3" t="s">
        <v>1188</v>
      </c>
      <c r="R3065" s="211">
        <v>4</v>
      </c>
      <c r="S3065" s="102">
        <v>10000</v>
      </c>
      <c r="T3065" s="253">
        <f t="shared" si="808"/>
        <v>40000</v>
      </c>
      <c r="U3065" s="83">
        <f t="shared" si="723"/>
        <v>44800.000000000007</v>
      </c>
      <c r="V3065" s="9" t="s">
        <v>1327</v>
      </c>
      <c r="W3065" s="152" t="s">
        <v>1396</v>
      </c>
      <c r="X3065" s="243"/>
    </row>
    <row r="3066" spans="1:24" s="225" customFormat="1" ht="102">
      <c r="A3066" s="9" t="s">
        <v>8336</v>
      </c>
      <c r="B3066" s="3" t="s">
        <v>1318</v>
      </c>
      <c r="C3066" s="192" t="s">
        <v>4751</v>
      </c>
      <c r="D3066" s="190" t="s">
        <v>4752</v>
      </c>
      <c r="E3066" s="211" t="s">
        <v>5567</v>
      </c>
      <c r="F3066" s="243"/>
      <c r="G3066" s="161" t="s">
        <v>384</v>
      </c>
      <c r="H3066" s="241">
        <v>0</v>
      </c>
      <c r="I3066" s="34">
        <v>470000000</v>
      </c>
      <c r="J3066" s="21" t="s">
        <v>1316</v>
      </c>
      <c r="K3066" s="17" t="s">
        <v>1633</v>
      </c>
      <c r="L3066" s="235" t="s">
        <v>3905</v>
      </c>
      <c r="M3066" s="140" t="s">
        <v>383</v>
      </c>
      <c r="N3066" s="362" t="s">
        <v>6086</v>
      </c>
      <c r="O3066" s="3" t="s">
        <v>1368</v>
      </c>
      <c r="P3066" s="7" t="s">
        <v>1340</v>
      </c>
      <c r="Q3066" s="3" t="s">
        <v>1188</v>
      </c>
      <c r="R3066" s="211">
        <v>50</v>
      </c>
      <c r="S3066" s="102">
        <v>4500</v>
      </c>
      <c r="T3066" s="424">
        <v>0</v>
      </c>
      <c r="U3066" s="83">
        <f t="shared" si="723"/>
        <v>0</v>
      </c>
      <c r="V3066" s="9" t="s">
        <v>1327</v>
      </c>
      <c r="W3066" s="152" t="s">
        <v>1396</v>
      </c>
      <c r="X3066" s="243">
        <v>11.14</v>
      </c>
    </row>
    <row r="3067" spans="1:24" s="225" customFormat="1" ht="102">
      <c r="A3067" s="9" t="s">
        <v>10448</v>
      </c>
      <c r="B3067" s="3" t="s">
        <v>1318</v>
      </c>
      <c r="C3067" s="192" t="s">
        <v>4751</v>
      </c>
      <c r="D3067" s="190" t="s">
        <v>4752</v>
      </c>
      <c r="E3067" s="211" t="s">
        <v>5567</v>
      </c>
      <c r="F3067" s="243"/>
      <c r="G3067" s="161" t="s">
        <v>384</v>
      </c>
      <c r="H3067" s="241">
        <v>0</v>
      </c>
      <c r="I3067" s="34">
        <v>470000000</v>
      </c>
      <c r="J3067" s="21" t="s">
        <v>1316</v>
      </c>
      <c r="K3067" s="17" t="s">
        <v>10447</v>
      </c>
      <c r="L3067" s="235" t="s">
        <v>3905</v>
      </c>
      <c r="M3067" s="140" t="s">
        <v>383</v>
      </c>
      <c r="N3067" s="362" t="s">
        <v>8849</v>
      </c>
      <c r="O3067" s="3" t="s">
        <v>1368</v>
      </c>
      <c r="P3067" s="7" t="s">
        <v>1340</v>
      </c>
      <c r="Q3067" s="3" t="s">
        <v>1188</v>
      </c>
      <c r="R3067" s="211">
        <v>50</v>
      </c>
      <c r="S3067" s="102">
        <v>4500</v>
      </c>
      <c r="T3067" s="253">
        <f>R3067*S3067</f>
        <v>225000</v>
      </c>
      <c r="U3067" s="83">
        <f>T3067*1.12</f>
        <v>252000.00000000003</v>
      </c>
      <c r="V3067" s="9" t="s">
        <v>1327</v>
      </c>
      <c r="W3067" s="152" t="s">
        <v>1396</v>
      </c>
      <c r="X3067" s="243"/>
    </row>
    <row r="3068" spans="1:24" s="225" customFormat="1" ht="102">
      <c r="A3068" s="9" t="s">
        <v>8337</v>
      </c>
      <c r="B3068" s="3" t="s">
        <v>1318</v>
      </c>
      <c r="C3068" s="192" t="s">
        <v>4751</v>
      </c>
      <c r="D3068" s="190" t="s">
        <v>4752</v>
      </c>
      <c r="E3068" s="211" t="s">
        <v>5568</v>
      </c>
      <c r="F3068" s="243"/>
      <c r="G3068" s="161" t="s">
        <v>384</v>
      </c>
      <c r="H3068" s="241">
        <v>0</v>
      </c>
      <c r="I3068" s="34">
        <v>470000000</v>
      </c>
      <c r="J3068" s="21" t="s">
        <v>1316</v>
      </c>
      <c r="K3068" s="17" t="s">
        <v>1633</v>
      </c>
      <c r="L3068" s="235" t="s">
        <v>3905</v>
      </c>
      <c r="M3068" s="140" t="s">
        <v>383</v>
      </c>
      <c r="N3068" s="362" t="s">
        <v>6086</v>
      </c>
      <c r="O3068" s="3" t="s">
        <v>1368</v>
      </c>
      <c r="P3068" s="7" t="s">
        <v>1340</v>
      </c>
      <c r="Q3068" s="3" t="s">
        <v>1188</v>
      </c>
      <c r="R3068" s="211">
        <v>50</v>
      </c>
      <c r="S3068" s="102">
        <v>1700</v>
      </c>
      <c r="T3068" s="424">
        <v>0</v>
      </c>
      <c r="U3068" s="83">
        <f t="shared" si="723"/>
        <v>0</v>
      </c>
      <c r="V3068" s="9" t="s">
        <v>1327</v>
      </c>
      <c r="W3068" s="152" t="s">
        <v>1396</v>
      </c>
      <c r="X3068" s="243">
        <v>11.14</v>
      </c>
    </row>
    <row r="3069" spans="1:24" s="225" customFormat="1" ht="102">
      <c r="A3069" s="9" t="s">
        <v>10449</v>
      </c>
      <c r="B3069" s="3" t="s">
        <v>1318</v>
      </c>
      <c r="C3069" s="192" t="s">
        <v>4751</v>
      </c>
      <c r="D3069" s="190" t="s">
        <v>4752</v>
      </c>
      <c r="E3069" s="211" t="s">
        <v>5568</v>
      </c>
      <c r="F3069" s="243"/>
      <c r="G3069" s="161" t="s">
        <v>384</v>
      </c>
      <c r="H3069" s="241">
        <v>0</v>
      </c>
      <c r="I3069" s="34">
        <v>470000000</v>
      </c>
      <c r="J3069" s="21" t="s">
        <v>1316</v>
      </c>
      <c r="K3069" s="17" t="s">
        <v>10447</v>
      </c>
      <c r="L3069" s="235" t="s">
        <v>3905</v>
      </c>
      <c r="M3069" s="140" t="s">
        <v>383</v>
      </c>
      <c r="N3069" s="362" t="s">
        <v>8849</v>
      </c>
      <c r="O3069" s="3" t="s">
        <v>1368</v>
      </c>
      <c r="P3069" s="7" t="s">
        <v>1340</v>
      </c>
      <c r="Q3069" s="3" t="s">
        <v>1188</v>
      </c>
      <c r="R3069" s="211">
        <v>50</v>
      </c>
      <c r="S3069" s="102">
        <v>1700</v>
      </c>
      <c r="T3069" s="253">
        <f>R3069*S3069</f>
        <v>85000</v>
      </c>
      <c r="U3069" s="83">
        <f>T3069*1.12</f>
        <v>95200.000000000015</v>
      </c>
      <c r="V3069" s="9" t="s">
        <v>1327</v>
      </c>
      <c r="W3069" s="152" t="s">
        <v>1396</v>
      </c>
      <c r="X3069" s="243"/>
    </row>
    <row r="3070" spans="1:24" s="225" customFormat="1" ht="102">
      <c r="A3070" s="9" t="s">
        <v>8338</v>
      </c>
      <c r="B3070" s="3" t="s">
        <v>1318</v>
      </c>
      <c r="C3070" s="192" t="s">
        <v>4148</v>
      </c>
      <c r="D3070" s="190" t="s">
        <v>3953</v>
      </c>
      <c r="E3070" s="211" t="s">
        <v>5569</v>
      </c>
      <c r="F3070" s="243"/>
      <c r="G3070" s="161" t="s">
        <v>384</v>
      </c>
      <c r="H3070" s="241">
        <v>0</v>
      </c>
      <c r="I3070" s="34">
        <v>470000000</v>
      </c>
      <c r="J3070" s="21" t="s">
        <v>1316</v>
      </c>
      <c r="K3070" s="17" t="s">
        <v>1633</v>
      </c>
      <c r="L3070" s="235" t="s">
        <v>3905</v>
      </c>
      <c r="M3070" s="140" t="s">
        <v>383</v>
      </c>
      <c r="N3070" s="362" t="s">
        <v>6086</v>
      </c>
      <c r="O3070" s="3" t="s">
        <v>1368</v>
      </c>
      <c r="P3070" s="7" t="s">
        <v>1340</v>
      </c>
      <c r="Q3070" s="3" t="s">
        <v>1188</v>
      </c>
      <c r="R3070" s="211">
        <v>20</v>
      </c>
      <c r="S3070" s="266">
        <v>7100</v>
      </c>
      <c r="T3070" s="424">
        <v>0</v>
      </c>
      <c r="U3070" s="83">
        <f t="shared" si="723"/>
        <v>0</v>
      </c>
      <c r="V3070" s="9" t="s">
        <v>1327</v>
      </c>
      <c r="W3070" s="152" t="s">
        <v>1396</v>
      </c>
      <c r="X3070" s="243">
        <v>11.14</v>
      </c>
    </row>
    <row r="3071" spans="1:24" s="225" customFormat="1" ht="102">
      <c r="A3071" s="9" t="s">
        <v>10450</v>
      </c>
      <c r="B3071" s="3" t="s">
        <v>1318</v>
      </c>
      <c r="C3071" s="192" t="s">
        <v>4148</v>
      </c>
      <c r="D3071" s="190" t="s">
        <v>3953</v>
      </c>
      <c r="E3071" s="211" t="s">
        <v>5569</v>
      </c>
      <c r="F3071" s="243"/>
      <c r="G3071" s="161" t="s">
        <v>384</v>
      </c>
      <c r="H3071" s="241">
        <v>0</v>
      </c>
      <c r="I3071" s="34">
        <v>470000000</v>
      </c>
      <c r="J3071" s="21" t="s">
        <v>1316</v>
      </c>
      <c r="K3071" s="17" t="s">
        <v>10447</v>
      </c>
      <c r="L3071" s="235" t="s">
        <v>3905</v>
      </c>
      <c r="M3071" s="140" t="s">
        <v>383</v>
      </c>
      <c r="N3071" s="362" t="s">
        <v>8849</v>
      </c>
      <c r="O3071" s="3" t="s">
        <v>1368</v>
      </c>
      <c r="P3071" s="7" t="s">
        <v>1340</v>
      </c>
      <c r="Q3071" s="3" t="s">
        <v>1188</v>
      </c>
      <c r="R3071" s="211">
        <v>20</v>
      </c>
      <c r="S3071" s="266">
        <v>7100</v>
      </c>
      <c r="T3071" s="253">
        <f>R3071*S3071</f>
        <v>142000</v>
      </c>
      <c r="U3071" s="83">
        <f>T3071*1.12</f>
        <v>159040.00000000003</v>
      </c>
      <c r="V3071" s="9" t="s">
        <v>1327</v>
      </c>
      <c r="W3071" s="152" t="s">
        <v>1396</v>
      </c>
      <c r="X3071" s="243"/>
    </row>
    <row r="3072" spans="1:24" s="225" customFormat="1" ht="102">
      <c r="A3072" s="9" t="s">
        <v>8339</v>
      </c>
      <c r="B3072" s="3" t="s">
        <v>1318</v>
      </c>
      <c r="C3072" s="194" t="s">
        <v>3955</v>
      </c>
      <c r="D3072" s="189" t="s">
        <v>3956</v>
      </c>
      <c r="E3072" s="212" t="s">
        <v>8897</v>
      </c>
      <c r="F3072" s="243"/>
      <c r="G3072" s="161" t="s">
        <v>384</v>
      </c>
      <c r="H3072" s="241">
        <v>0</v>
      </c>
      <c r="I3072" s="34">
        <v>470000000</v>
      </c>
      <c r="J3072" s="21" t="s">
        <v>1316</v>
      </c>
      <c r="K3072" s="17" t="s">
        <v>1633</v>
      </c>
      <c r="L3072" s="235" t="s">
        <v>3905</v>
      </c>
      <c r="M3072" s="140" t="s">
        <v>383</v>
      </c>
      <c r="N3072" s="362" t="s">
        <v>6086</v>
      </c>
      <c r="O3072" s="3" t="s">
        <v>1368</v>
      </c>
      <c r="P3072" s="7" t="s">
        <v>1340</v>
      </c>
      <c r="Q3072" s="3" t="s">
        <v>1188</v>
      </c>
      <c r="R3072" s="211">
        <v>20</v>
      </c>
      <c r="S3072" s="266">
        <v>1400</v>
      </c>
      <c r="T3072" s="424">
        <v>0</v>
      </c>
      <c r="U3072" s="83">
        <f t="shared" si="723"/>
        <v>0</v>
      </c>
      <c r="V3072" s="9" t="s">
        <v>1327</v>
      </c>
      <c r="W3072" s="152" t="s">
        <v>1396</v>
      </c>
      <c r="X3072" s="243">
        <v>11.14</v>
      </c>
    </row>
    <row r="3073" spans="1:24" s="225" customFormat="1" ht="102">
      <c r="A3073" s="9" t="s">
        <v>10451</v>
      </c>
      <c r="B3073" s="3" t="s">
        <v>1318</v>
      </c>
      <c r="C3073" s="194" t="s">
        <v>3955</v>
      </c>
      <c r="D3073" s="189" t="s">
        <v>3956</v>
      </c>
      <c r="E3073" s="212" t="s">
        <v>8897</v>
      </c>
      <c r="F3073" s="243"/>
      <c r="G3073" s="161" t="s">
        <v>384</v>
      </c>
      <c r="H3073" s="241">
        <v>0</v>
      </c>
      <c r="I3073" s="34">
        <v>470000000</v>
      </c>
      <c r="J3073" s="21" t="s">
        <v>1316</v>
      </c>
      <c r="K3073" s="17" t="s">
        <v>10447</v>
      </c>
      <c r="L3073" s="235" t="s">
        <v>3905</v>
      </c>
      <c r="M3073" s="140" t="s">
        <v>383</v>
      </c>
      <c r="N3073" s="362" t="s">
        <v>8849</v>
      </c>
      <c r="O3073" s="3" t="s">
        <v>1368</v>
      </c>
      <c r="P3073" s="7" t="s">
        <v>1340</v>
      </c>
      <c r="Q3073" s="3" t="s">
        <v>1188</v>
      </c>
      <c r="R3073" s="211">
        <v>20</v>
      </c>
      <c r="S3073" s="266">
        <v>1400</v>
      </c>
      <c r="T3073" s="253">
        <f>R3073*S3073</f>
        <v>28000</v>
      </c>
      <c r="U3073" s="83">
        <f>T3073*1.12</f>
        <v>31360.000000000004</v>
      </c>
      <c r="V3073" s="9" t="s">
        <v>1327</v>
      </c>
      <c r="W3073" s="152" t="s">
        <v>1396</v>
      </c>
      <c r="X3073" s="243"/>
    </row>
    <row r="3074" spans="1:24" s="225" customFormat="1" ht="102">
      <c r="A3074" s="9" t="s">
        <v>8340</v>
      </c>
      <c r="B3074" s="3" t="s">
        <v>1318</v>
      </c>
      <c r="C3074" s="194" t="s">
        <v>4009</v>
      </c>
      <c r="D3074" s="189" t="s">
        <v>4010</v>
      </c>
      <c r="E3074" s="212" t="s">
        <v>8898</v>
      </c>
      <c r="F3074" s="243"/>
      <c r="G3074" s="161" t="s">
        <v>384</v>
      </c>
      <c r="H3074" s="241">
        <v>0</v>
      </c>
      <c r="I3074" s="34">
        <v>470000000</v>
      </c>
      <c r="J3074" s="21" t="s">
        <v>1316</v>
      </c>
      <c r="K3074" s="17" t="s">
        <v>1633</v>
      </c>
      <c r="L3074" s="235" t="s">
        <v>3905</v>
      </c>
      <c r="M3074" s="140" t="s">
        <v>383</v>
      </c>
      <c r="N3074" s="362" t="s">
        <v>6086</v>
      </c>
      <c r="O3074" s="3" t="s">
        <v>1368</v>
      </c>
      <c r="P3074" s="7" t="s">
        <v>1340</v>
      </c>
      <c r="Q3074" s="3" t="s">
        <v>1188</v>
      </c>
      <c r="R3074" s="211">
        <v>20</v>
      </c>
      <c r="S3074" s="266">
        <v>4000</v>
      </c>
      <c r="T3074" s="424">
        <v>0</v>
      </c>
      <c r="U3074" s="83">
        <f t="shared" si="723"/>
        <v>0</v>
      </c>
      <c r="V3074" s="9" t="s">
        <v>1327</v>
      </c>
      <c r="W3074" s="152" t="s">
        <v>1396</v>
      </c>
      <c r="X3074" s="243">
        <v>11.14</v>
      </c>
    </row>
    <row r="3075" spans="1:24" s="225" customFormat="1" ht="102">
      <c r="A3075" s="9" t="s">
        <v>10452</v>
      </c>
      <c r="B3075" s="3" t="s">
        <v>1318</v>
      </c>
      <c r="C3075" s="194" t="s">
        <v>4009</v>
      </c>
      <c r="D3075" s="189" t="s">
        <v>4010</v>
      </c>
      <c r="E3075" s="212" t="s">
        <v>8898</v>
      </c>
      <c r="F3075" s="243"/>
      <c r="G3075" s="161" t="s">
        <v>384</v>
      </c>
      <c r="H3075" s="241">
        <v>0</v>
      </c>
      <c r="I3075" s="34">
        <v>470000000</v>
      </c>
      <c r="J3075" s="21" t="s">
        <v>1316</v>
      </c>
      <c r="K3075" s="17" t="s">
        <v>10447</v>
      </c>
      <c r="L3075" s="235" t="s">
        <v>3905</v>
      </c>
      <c r="M3075" s="140" t="s">
        <v>383</v>
      </c>
      <c r="N3075" s="362" t="s">
        <v>8849</v>
      </c>
      <c r="O3075" s="3" t="s">
        <v>1368</v>
      </c>
      <c r="P3075" s="7" t="s">
        <v>1340</v>
      </c>
      <c r="Q3075" s="3" t="s">
        <v>1188</v>
      </c>
      <c r="R3075" s="211">
        <v>20</v>
      </c>
      <c r="S3075" s="266">
        <v>4000</v>
      </c>
      <c r="T3075" s="253">
        <f>R3075*S3075</f>
        <v>80000</v>
      </c>
      <c r="U3075" s="83">
        <f>T3075*1.12</f>
        <v>89600.000000000015</v>
      </c>
      <c r="V3075" s="9" t="s">
        <v>1327</v>
      </c>
      <c r="W3075" s="152" t="s">
        <v>1396</v>
      </c>
      <c r="X3075" s="243"/>
    </row>
    <row r="3076" spans="1:24" s="225" customFormat="1" ht="102">
      <c r="A3076" s="9" t="s">
        <v>8341</v>
      </c>
      <c r="B3076" s="3" t="s">
        <v>1318</v>
      </c>
      <c r="C3076" s="192" t="s">
        <v>4148</v>
      </c>
      <c r="D3076" s="190" t="s">
        <v>3953</v>
      </c>
      <c r="E3076" s="212" t="s">
        <v>8899</v>
      </c>
      <c r="F3076" s="243"/>
      <c r="G3076" s="161" t="s">
        <v>384</v>
      </c>
      <c r="H3076" s="241">
        <v>0</v>
      </c>
      <c r="I3076" s="34">
        <v>470000000</v>
      </c>
      <c r="J3076" s="21" t="s">
        <v>1316</v>
      </c>
      <c r="K3076" s="17" t="s">
        <v>1633</v>
      </c>
      <c r="L3076" s="235" t="s">
        <v>3905</v>
      </c>
      <c r="M3076" s="140" t="s">
        <v>383</v>
      </c>
      <c r="N3076" s="362" t="s">
        <v>6086</v>
      </c>
      <c r="O3076" s="3" t="s">
        <v>1368</v>
      </c>
      <c r="P3076" s="7" t="s">
        <v>1340</v>
      </c>
      <c r="Q3076" s="3" t="s">
        <v>1188</v>
      </c>
      <c r="R3076" s="211">
        <v>10</v>
      </c>
      <c r="S3076" s="266">
        <v>7866.07</v>
      </c>
      <c r="T3076" s="424">
        <v>0</v>
      </c>
      <c r="U3076" s="83">
        <f t="shared" si="723"/>
        <v>0</v>
      </c>
      <c r="V3076" s="9" t="s">
        <v>1327</v>
      </c>
      <c r="W3076" s="152" t="s">
        <v>1396</v>
      </c>
      <c r="X3076" s="243">
        <v>11.14</v>
      </c>
    </row>
    <row r="3077" spans="1:24" s="225" customFormat="1" ht="102">
      <c r="A3077" s="9" t="s">
        <v>10453</v>
      </c>
      <c r="B3077" s="3" t="s">
        <v>1318</v>
      </c>
      <c r="C3077" s="192" t="s">
        <v>4148</v>
      </c>
      <c r="D3077" s="190" t="s">
        <v>3953</v>
      </c>
      <c r="E3077" s="212" t="s">
        <v>8899</v>
      </c>
      <c r="F3077" s="243"/>
      <c r="G3077" s="161" t="s">
        <v>384</v>
      </c>
      <c r="H3077" s="241">
        <v>0</v>
      </c>
      <c r="I3077" s="34">
        <v>470000000</v>
      </c>
      <c r="J3077" s="21" t="s">
        <v>1316</v>
      </c>
      <c r="K3077" s="17" t="s">
        <v>10447</v>
      </c>
      <c r="L3077" s="235" t="s">
        <v>3905</v>
      </c>
      <c r="M3077" s="140" t="s">
        <v>383</v>
      </c>
      <c r="N3077" s="362" t="s">
        <v>8849</v>
      </c>
      <c r="O3077" s="3" t="s">
        <v>1368</v>
      </c>
      <c r="P3077" s="7" t="s">
        <v>1340</v>
      </c>
      <c r="Q3077" s="3" t="s">
        <v>1188</v>
      </c>
      <c r="R3077" s="211">
        <v>10</v>
      </c>
      <c r="S3077" s="266">
        <v>7866.07</v>
      </c>
      <c r="T3077" s="253">
        <f>R3077*S3077</f>
        <v>78660.7</v>
      </c>
      <c r="U3077" s="83">
        <f>T3077*1.12</f>
        <v>88099.984000000011</v>
      </c>
      <c r="V3077" s="9" t="s">
        <v>1327</v>
      </c>
      <c r="W3077" s="152" t="s">
        <v>1396</v>
      </c>
      <c r="X3077" s="243"/>
    </row>
    <row r="3078" spans="1:24" s="225" customFormat="1" ht="102">
      <c r="A3078" s="9" t="s">
        <v>8342</v>
      </c>
      <c r="B3078" s="3" t="s">
        <v>1318</v>
      </c>
      <c r="C3078" s="194" t="s">
        <v>4306</v>
      </c>
      <c r="D3078" s="189" t="s">
        <v>3411</v>
      </c>
      <c r="E3078" s="211" t="s">
        <v>5570</v>
      </c>
      <c r="F3078" s="243"/>
      <c r="G3078" s="161" t="s">
        <v>384</v>
      </c>
      <c r="H3078" s="241">
        <v>0</v>
      </c>
      <c r="I3078" s="34">
        <v>470000000</v>
      </c>
      <c r="J3078" s="21" t="s">
        <v>1316</v>
      </c>
      <c r="K3078" s="17" t="s">
        <v>1633</v>
      </c>
      <c r="L3078" s="235" t="s">
        <v>3905</v>
      </c>
      <c r="M3078" s="140" t="s">
        <v>383</v>
      </c>
      <c r="N3078" s="362" t="s">
        <v>6086</v>
      </c>
      <c r="O3078" s="3" t="s">
        <v>1368</v>
      </c>
      <c r="P3078" s="7" t="s">
        <v>1340</v>
      </c>
      <c r="Q3078" s="3" t="s">
        <v>1188</v>
      </c>
      <c r="R3078" s="211">
        <v>1</v>
      </c>
      <c r="S3078" s="266">
        <v>101000</v>
      </c>
      <c r="T3078" s="424">
        <v>0</v>
      </c>
      <c r="U3078" s="83">
        <f t="shared" si="723"/>
        <v>0</v>
      </c>
      <c r="V3078" s="9" t="s">
        <v>1327</v>
      </c>
      <c r="W3078" s="152" t="s">
        <v>1396</v>
      </c>
      <c r="X3078" s="243">
        <v>11.14</v>
      </c>
    </row>
    <row r="3079" spans="1:24" s="225" customFormat="1" ht="102">
      <c r="A3079" s="9" t="s">
        <v>10454</v>
      </c>
      <c r="B3079" s="3" t="s">
        <v>1318</v>
      </c>
      <c r="C3079" s="194" t="s">
        <v>4306</v>
      </c>
      <c r="D3079" s="189" t="s">
        <v>3411</v>
      </c>
      <c r="E3079" s="211" t="s">
        <v>5570</v>
      </c>
      <c r="F3079" s="243"/>
      <c r="G3079" s="161" t="s">
        <v>384</v>
      </c>
      <c r="H3079" s="241">
        <v>0</v>
      </c>
      <c r="I3079" s="34">
        <v>470000000</v>
      </c>
      <c r="J3079" s="21" t="s">
        <v>1316</v>
      </c>
      <c r="K3079" s="17" t="s">
        <v>10447</v>
      </c>
      <c r="L3079" s="235" t="s">
        <v>3905</v>
      </c>
      <c r="M3079" s="140" t="s">
        <v>383</v>
      </c>
      <c r="N3079" s="362" t="s">
        <v>8849</v>
      </c>
      <c r="O3079" s="3" t="s">
        <v>1368</v>
      </c>
      <c r="P3079" s="7" t="s">
        <v>1340</v>
      </c>
      <c r="Q3079" s="3" t="s">
        <v>1188</v>
      </c>
      <c r="R3079" s="211">
        <v>1</v>
      </c>
      <c r="S3079" s="266">
        <v>101000</v>
      </c>
      <c r="T3079" s="253">
        <f>R3079*S3079</f>
        <v>101000</v>
      </c>
      <c r="U3079" s="83">
        <f>T3079*1.12</f>
        <v>113120.00000000001</v>
      </c>
      <c r="V3079" s="9" t="s">
        <v>1327</v>
      </c>
      <c r="W3079" s="152" t="s">
        <v>1396</v>
      </c>
      <c r="X3079" s="243"/>
    </row>
    <row r="3080" spans="1:24" s="225" customFormat="1" ht="102">
      <c r="A3080" s="9" t="s">
        <v>8343</v>
      </c>
      <c r="B3080" s="3" t="s">
        <v>1318</v>
      </c>
      <c r="C3080" s="194" t="s">
        <v>4245</v>
      </c>
      <c r="D3080" s="211" t="s">
        <v>5571</v>
      </c>
      <c r="E3080" s="211" t="s">
        <v>5572</v>
      </c>
      <c r="F3080" s="243"/>
      <c r="G3080" s="161" t="s">
        <v>384</v>
      </c>
      <c r="H3080" s="241">
        <v>0</v>
      </c>
      <c r="I3080" s="34">
        <v>470000000</v>
      </c>
      <c r="J3080" s="21" t="s">
        <v>1316</v>
      </c>
      <c r="K3080" s="17" t="s">
        <v>1633</v>
      </c>
      <c r="L3080" s="235" t="s">
        <v>3905</v>
      </c>
      <c r="M3080" s="140" t="s">
        <v>383</v>
      </c>
      <c r="N3080" s="362" t="s">
        <v>6086</v>
      </c>
      <c r="O3080" s="3" t="s">
        <v>1368</v>
      </c>
      <c r="P3080" s="7" t="s">
        <v>1335</v>
      </c>
      <c r="Q3080" s="3" t="s">
        <v>1334</v>
      </c>
      <c r="R3080" s="211">
        <v>2</v>
      </c>
      <c r="S3080" s="266">
        <v>91000</v>
      </c>
      <c r="T3080" s="424">
        <v>0</v>
      </c>
      <c r="U3080" s="83">
        <f t="shared" si="723"/>
        <v>0</v>
      </c>
      <c r="V3080" s="9" t="s">
        <v>1327</v>
      </c>
      <c r="W3080" s="152" t="s">
        <v>1396</v>
      </c>
      <c r="X3080" s="243">
        <v>11.14</v>
      </c>
    </row>
    <row r="3081" spans="1:24" s="225" customFormat="1" ht="102">
      <c r="A3081" s="9" t="s">
        <v>10455</v>
      </c>
      <c r="B3081" s="3" t="s">
        <v>1318</v>
      </c>
      <c r="C3081" s="194" t="s">
        <v>4245</v>
      </c>
      <c r="D3081" s="211" t="s">
        <v>5571</v>
      </c>
      <c r="E3081" s="211" t="s">
        <v>5572</v>
      </c>
      <c r="F3081" s="243"/>
      <c r="G3081" s="161" t="s">
        <v>384</v>
      </c>
      <c r="H3081" s="241">
        <v>0</v>
      </c>
      <c r="I3081" s="34">
        <v>470000000</v>
      </c>
      <c r="J3081" s="21" t="s">
        <v>1316</v>
      </c>
      <c r="K3081" s="17" t="s">
        <v>10447</v>
      </c>
      <c r="L3081" s="235" t="s">
        <v>3905</v>
      </c>
      <c r="M3081" s="140" t="s">
        <v>383</v>
      </c>
      <c r="N3081" s="362" t="s">
        <v>8849</v>
      </c>
      <c r="O3081" s="3" t="s">
        <v>1368</v>
      </c>
      <c r="P3081" s="7" t="s">
        <v>1335</v>
      </c>
      <c r="Q3081" s="3" t="s">
        <v>1334</v>
      </c>
      <c r="R3081" s="211">
        <v>2</v>
      </c>
      <c r="S3081" s="266">
        <v>91000</v>
      </c>
      <c r="T3081" s="253">
        <f>R3081*S3081</f>
        <v>182000</v>
      </c>
      <c r="U3081" s="83">
        <f>T3081*1.12</f>
        <v>203840.00000000003</v>
      </c>
      <c r="V3081" s="9" t="s">
        <v>1327</v>
      </c>
      <c r="W3081" s="152" t="s">
        <v>1396</v>
      </c>
      <c r="X3081" s="243"/>
    </row>
    <row r="3082" spans="1:24" s="225" customFormat="1" ht="102">
      <c r="A3082" s="9" t="s">
        <v>8344</v>
      </c>
      <c r="B3082" s="3" t="s">
        <v>1318</v>
      </c>
      <c r="C3082" s="194" t="s">
        <v>4248</v>
      </c>
      <c r="D3082" s="211" t="s">
        <v>5573</v>
      </c>
      <c r="E3082" s="211" t="s">
        <v>5572</v>
      </c>
      <c r="F3082" s="243"/>
      <c r="G3082" s="161" t="s">
        <v>384</v>
      </c>
      <c r="H3082" s="241">
        <v>0</v>
      </c>
      <c r="I3082" s="34">
        <v>470000000</v>
      </c>
      <c r="J3082" s="21" t="s">
        <v>1316</v>
      </c>
      <c r="K3082" s="17" t="s">
        <v>1633</v>
      </c>
      <c r="L3082" s="235" t="s">
        <v>3905</v>
      </c>
      <c r="M3082" s="140" t="s">
        <v>383</v>
      </c>
      <c r="N3082" s="362" t="s">
        <v>6086</v>
      </c>
      <c r="O3082" s="3" t="s">
        <v>1368</v>
      </c>
      <c r="P3082" s="7" t="s">
        <v>1335</v>
      </c>
      <c r="Q3082" s="3" t="s">
        <v>1334</v>
      </c>
      <c r="R3082" s="211">
        <v>2</v>
      </c>
      <c r="S3082" s="266">
        <v>112000</v>
      </c>
      <c r="T3082" s="424">
        <v>0</v>
      </c>
      <c r="U3082" s="83">
        <f t="shared" si="723"/>
        <v>0</v>
      </c>
      <c r="V3082" s="9" t="s">
        <v>1327</v>
      </c>
      <c r="W3082" s="152" t="s">
        <v>1396</v>
      </c>
      <c r="X3082" s="243">
        <v>11.14</v>
      </c>
    </row>
    <row r="3083" spans="1:24" s="225" customFormat="1" ht="102">
      <c r="A3083" s="9" t="s">
        <v>10456</v>
      </c>
      <c r="B3083" s="3" t="s">
        <v>1318</v>
      </c>
      <c r="C3083" s="194" t="s">
        <v>4248</v>
      </c>
      <c r="D3083" s="211" t="s">
        <v>5573</v>
      </c>
      <c r="E3083" s="211" t="s">
        <v>5572</v>
      </c>
      <c r="F3083" s="243"/>
      <c r="G3083" s="161" t="s">
        <v>384</v>
      </c>
      <c r="H3083" s="241">
        <v>0</v>
      </c>
      <c r="I3083" s="34">
        <v>470000000</v>
      </c>
      <c r="J3083" s="21" t="s">
        <v>1316</v>
      </c>
      <c r="K3083" s="17" t="s">
        <v>10447</v>
      </c>
      <c r="L3083" s="235" t="s">
        <v>3905</v>
      </c>
      <c r="M3083" s="140" t="s">
        <v>383</v>
      </c>
      <c r="N3083" s="362" t="s">
        <v>8849</v>
      </c>
      <c r="O3083" s="3" t="s">
        <v>1368</v>
      </c>
      <c r="P3083" s="7" t="s">
        <v>1335</v>
      </c>
      <c r="Q3083" s="3" t="s">
        <v>1334</v>
      </c>
      <c r="R3083" s="211">
        <v>2</v>
      </c>
      <c r="S3083" s="266">
        <v>112000</v>
      </c>
      <c r="T3083" s="253">
        <f>R3083*S3083</f>
        <v>224000</v>
      </c>
      <c r="U3083" s="83">
        <f>T3083*1.12</f>
        <v>250880.00000000003</v>
      </c>
      <c r="V3083" s="9" t="s">
        <v>1327</v>
      </c>
      <c r="W3083" s="152" t="s">
        <v>1396</v>
      </c>
      <c r="X3083" s="243"/>
    </row>
    <row r="3084" spans="1:24" s="225" customFormat="1" ht="102">
      <c r="A3084" s="9" t="s">
        <v>8345</v>
      </c>
      <c r="B3084" s="3" t="s">
        <v>1318</v>
      </c>
      <c r="C3084" s="192" t="s">
        <v>4251</v>
      </c>
      <c r="D3084" s="190" t="s">
        <v>4252</v>
      </c>
      <c r="E3084" s="211" t="s">
        <v>5574</v>
      </c>
      <c r="F3084" s="243"/>
      <c r="G3084" s="161" t="s">
        <v>384</v>
      </c>
      <c r="H3084" s="241">
        <v>0</v>
      </c>
      <c r="I3084" s="34">
        <v>470000000</v>
      </c>
      <c r="J3084" s="21" t="s">
        <v>1316</v>
      </c>
      <c r="K3084" s="17" t="s">
        <v>1633</v>
      </c>
      <c r="L3084" s="235" t="s">
        <v>3905</v>
      </c>
      <c r="M3084" s="140" t="s">
        <v>383</v>
      </c>
      <c r="N3084" s="362" t="s">
        <v>6086</v>
      </c>
      <c r="O3084" s="3" t="s">
        <v>1368</v>
      </c>
      <c r="P3084" s="7" t="s">
        <v>1340</v>
      </c>
      <c r="Q3084" s="3" t="s">
        <v>1188</v>
      </c>
      <c r="R3084" s="211">
        <v>8</v>
      </c>
      <c r="S3084" s="266">
        <v>10000</v>
      </c>
      <c r="T3084" s="424">
        <v>0</v>
      </c>
      <c r="U3084" s="83">
        <f t="shared" ref="U3084:U3166" si="809">T3084*1.12</f>
        <v>0</v>
      </c>
      <c r="V3084" s="9" t="s">
        <v>1327</v>
      </c>
      <c r="W3084" s="152" t="s">
        <v>1396</v>
      </c>
      <c r="X3084" s="243">
        <v>11.14</v>
      </c>
    </row>
    <row r="3085" spans="1:24" s="225" customFormat="1" ht="102">
      <c r="A3085" s="9" t="s">
        <v>10457</v>
      </c>
      <c r="B3085" s="3" t="s">
        <v>1318</v>
      </c>
      <c r="C3085" s="192" t="s">
        <v>4251</v>
      </c>
      <c r="D3085" s="190" t="s">
        <v>4252</v>
      </c>
      <c r="E3085" s="211" t="s">
        <v>5574</v>
      </c>
      <c r="F3085" s="243"/>
      <c r="G3085" s="161" t="s">
        <v>384</v>
      </c>
      <c r="H3085" s="241">
        <v>0</v>
      </c>
      <c r="I3085" s="34">
        <v>470000000</v>
      </c>
      <c r="J3085" s="21" t="s">
        <v>1316</v>
      </c>
      <c r="K3085" s="17" t="s">
        <v>10447</v>
      </c>
      <c r="L3085" s="235" t="s">
        <v>3905</v>
      </c>
      <c r="M3085" s="140" t="s">
        <v>383</v>
      </c>
      <c r="N3085" s="362" t="s">
        <v>8849</v>
      </c>
      <c r="O3085" s="3" t="s">
        <v>1368</v>
      </c>
      <c r="P3085" s="7" t="s">
        <v>1340</v>
      </c>
      <c r="Q3085" s="3" t="s">
        <v>1188</v>
      </c>
      <c r="R3085" s="211">
        <v>8</v>
      </c>
      <c r="S3085" s="266">
        <v>10000</v>
      </c>
      <c r="T3085" s="253">
        <f>R3085*S3085</f>
        <v>80000</v>
      </c>
      <c r="U3085" s="83">
        <f>T3085*1.12</f>
        <v>89600.000000000015</v>
      </c>
      <c r="V3085" s="9" t="s">
        <v>1327</v>
      </c>
      <c r="W3085" s="152" t="s">
        <v>1396</v>
      </c>
      <c r="X3085" s="243"/>
    </row>
    <row r="3086" spans="1:24" s="225" customFormat="1" ht="102">
      <c r="A3086" s="9" t="s">
        <v>8346</v>
      </c>
      <c r="B3086" s="3" t="s">
        <v>1318</v>
      </c>
      <c r="C3086" s="192" t="s">
        <v>4265</v>
      </c>
      <c r="D3086" s="190" t="s">
        <v>4266</v>
      </c>
      <c r="E3086" s="212" t="s">
        <v>8900</v>
      </c>
      <c r="F3086" s="243"/>
      <c r="G3086" s="161" t="s">
        <v>384</v>
      </c>
      <c r="H3086" s="241">
        <v>0</v>
      </c>
      <c r="I3086" s="34">
        <v>470000000</v>
      </c>
      <c r="J3086" s="21" t="s">
        <v>1316</v>
      </c>
      <c r="K3086" s="17" t="s">
        <v>1633</v>
      </c>
      <c r="L3086" s="235" t="s">
        <v>3905</v>
      </c>
      <c r="M3086" s="140" t="s">
        <v>383</v>
      </c>
      <c r="N3086" s="362" t="s">
        <v>6086</v>
      </c>
      <c r="O3086" s="3" t="s">
        <v>1368</v>
      </c>
      <c r="P3086" s="7" t="s">
        <v>1340</v>
      </c>
      <c r="Q3086" s="3" t="s">
        <v>1188</v>
      </c>
      <c r="R3086" s="211">
        <v>1</v>
      </c>
      <c r="S3086" s="266">
        <v>150000</v>
      </c>
      <c r="T3086" s="424">
        <v>0</v>
      </c>
      <c r="U3086" s="83">
        <f t="shared" si="809"/>
        <v>0</v>
      </c>
      <c r="V3086" s="9" t="s">
        <v>1327</v>
      </c>
      <c r="W3086" s="152" t="s">
        <v>1396</v>
      </c>
      <c r="X3086" s="243">
        <v>11.14</v>
      </c>
    </row>
    <row r="3087" spans="1:24" s="225" customFormat="1" ht="102">
      <c r="A3087" s="9" t="s">
        <v>10458</v>
      </c>
      <c r="B3087" s="3" t="s">
        <v>1318</v>
      </c>
      <c r="C3087" s="192" t="s">
        <v>4265</v>
      </c>
      <c r="D3087" s="190" t="s">
        <v>4266</v>
      </c>
      <c r="E3087" s="212" t="s">
        <v>8900</v>
      </c>
      <c r="F3087" s="243"/>
      <c r="G3087" s="161" t="s">
        <v>384</v>
      </c>
      <c r="H3087" s="241">
        <v>0</v>
      </c>
      <c r="I3087" s="34">
        <v>470000000</v>
      </c>
      <c r="J3087" s="21" t="s">
        <v>1316</v>
      </c>
      <c r="K3087" s="17" t="s">
        <v>10447</v>
      </c>
      <c r="L3087" s="235" t="s">
        <v>3905</v>
      </c>
      <c r="M3087" s="140" t="s">
        <v>383</v>
      </c>
      <c r="N3087" s="362" t="s">
        <v>8849</v>
      </c>
      <c r="O3087" s="3" t="s">
        <v>1368</v>
      </c>
      <c r="P3087" s="7" t="s">
        <v>1340</v>
      </c>
      <c r="Q3087" s="3" t="s">
        <v>1188</v>
      </c>
      <c r="R3087" s="211">
        <v>1</v>
      </c>
      <c r="S3087" s="266">
        <v>150000</v>
      </c>
      <c r="T3087" s="253">
        <f>R3087*S3087</f>
        <v>150000</v>
      </c>
      <c r="U3087" s="83">
        <f>T3087*1.12</f>
        <v>168000.00000000003</v>
      </c>
      <c r="V3087" s="9" t="s">
        <v>1327</v>
      </c>
      <c r="W3087" s="152" t="s">
        <v>1396</v>
      </c>
      <c r="X3087" s="243"/>
    </row>
    <row r="3088" spans="1:24" s="225" customFormat="1" ht="102">
      <c r="A3088" s="9" t="s">
        <v>8347</v>
      </c>
      <c r="B3088" s="3" t="s">
        <v>1318</v>
      </c>
      <c r="C3088" s="192" t="s">
        <v>3969</v>
      </c>
      <c r="D3088" s="211" t="s">
        <v>5360</v>
      </c>
      <c r="E3088" s="211" t="s">
        <v>5575</v>
      </c>
      <c r="F3088" s="243"/>
      <c r="G3088" s="161" t="s">
        <v>384</v>
      </c>
      <c r="H3088" s="241">
        <v>0</v>
      </c>
      <c r="I3088" s="34">
        <v>470000000</v>
      </c>
      <c r="J3088" s="21" t="s">
        <v>1316</v>
      </c>
      <c r="K3088" s="17" t="s">
        <v>1633</v>
      </c>
      <c r="L3088" s="235" t="s">
        <v>3905</v>
      </c>
      <c r="M3088" s="140" t="s">
        <v>383</v>
      </c>
      <c r="N3088" s="362" t="s">
        <v>6086</v>
      </c>
      <c r="O3088" s="3" t="s">
        <v>1368</v>
      </c>
      <c r="P3088" s="7" t="s">
        <v>1340</v>
      </c>
      <c r="Q3088" s="3" t="s">
        <v>1188</v>
      </c>
      <c r="R3088" s="211">
        <v>1</v>
      </c>
      <c r="S3088" s="266">
        <v>44050</v>
      </c>
      <c r="T3088" s="424">
        <v>0</v>
      </c>
      <c r="U3088" s="83">
        <f t="shared" si="809"/>
        <v>0</v>
      </c>
      <c r="V3088" s="9" t="s">
        <v>1327</v>
      </c>
      <c r="W3088" s="152" t="s">
        <v>1396</v>
      </c>
      <c r="X3088" s="243">
        <v>11.14</v>
      </c>
    </row>
    <row r="3089" spans="1:24" s="225" customFormat="1" ht="102">
      <c r="A3089" s="9" t="s">
        <v>10459</v>
      </c>
      <c r="B3089" s="3" t="s">
        <v>1318</v>
      </c>
      <c r="C3089" s="192" t="s">
        <v>3969</v>
      </c>
      <c r="D3089" s="211" t="s">
        <v>5360</v>
      </c>
      <c r="E3089" s="211" t="s">
        <v>5575</v>
      </c>
      <c r="F3089" s="243"/>
      <c r="G3089" s="161" t="s">
        <v>384</v>
      </c>
      <c r="H3089" s="241">
        <v>0</v>
      </c>
      <c r="I3089" s="34">
        <v>470000000</v>
      </c>
      <c r="J3089" s="21" t="s">
        <v>1316</v>
      </c>
      <c r="K3089" s="17" t="s">
        <v>10447</v>
      </c>
      <c r="L3089" s="235" t="s">
        <v>3905</v>
      </c>
      <c r="M3089" s="140" t="s">
        <v>383</v>
      </c>
      <c r="N3089" s="362" t="s">
        <v>8849</v>
      </c>
      <c r="O3089" s="3" t="s">
        <v>1368</v>
      </c>
      <c r="P3089" s="7" t="s">
        <v>1340</v>
      </c>
      <c r="Q3089" s="3" t="s">
        <v>1188</v>
      </c>
      <c r="R3089" s="211">
        <v>1</v>
      </c>
      <c r="S3089" s="266">
        <v>44050</v>
      </c>
      <c r="T3089" s="253">
        <f>R3089*S3089</f>
        <v>44050</v>
      </c>
      <c r="U3089" s="83">
        <f>T3089*1.12</f>
        <v>49336.000000000007</v>
      </c>
      <c r="V3089" s="9" t="s">
        <v>1327</v>
      </c>
      <c r="W3089" s="152" t="s">
        <v>1396</v>
      </c>
      <c r="X3089" s="243"/>
    </row>
    <row r="3090" spans="1:24" s="225" customFormat="1" ht="102">
      <c r="A3090" s="9" t="s">
        <v>8348</v>
      </c>
      <c r="B3090" s="3" t="s">
        <v>1318</v>
      </c>
      <c r="C3090" s="192" t="s">
        <v>4265</v>
      </c>
      <c r="D3090" s="190" t="s">
        <v>4266</v>
      </c>
      <c r="E3090" s="211" t="s">
        <v>5576</v>
      </c>
      <c r="F3090" s="243"/>
      <c r="G3090" s="161" t="s">
        <v>384</v>
      </c>
      <c r="H3090" s="241">
        <v>0</v>
      </c>
      <c r="I3090" s="34">
        <v>470000000</v>
      </c>
      <c r="J3090" s="21" t="s">
        <v>1316</v>
      </c>
      <c r="K3090" s="17" t="s">
        <v>1633</v>
      </c>
      <c r="L3090" s="235" t="s">
        <v>3905</v>
      </c>
      <c r="M3090" s="140" t="s">
        <v>383</v>
      </c>
      <c r="N3090" s="362" t="s">
        <v>6086</v>
      </c>
      <c r="O3090" s="3" t="s">
        <v>1368</v>
      </c>
      <c r="P3090" s="7" t="s">
        <v>1340</v>
      </c>
      <c r="Q3090" s="3" t="s">
        <v>1188</v>
      </c>
      <c r="R3090" s="211">
        <v>1</v>
      </c>
      <c r="S3090" s="266">
        <v>150000</v>
      </c>
      <c r="T3090" s="424">
        <v>0</v>
      </c>
      <c r="U3090" s="83">
        <f t="shared" si="809"/>
        <v>0</v>
      </c>
      <c r="V3090" s="9" t="s">
        <v>1327</v>
      </c>
      <c r="W3090" s="152" t="s">
        <v>1396</v>
      </c>
      <c r="X3090" s="243">
        <v>11.14</v>
      </c>
    </row>
    <row r="3091" spans="1:24" s="225" customFormat="1" ht="102">
      <c r="A3091" s="9" t="s">
        <v>10460</v>
      </c>
      <c r="B3091" s="3" t="s">
        <v>1318</v>
      </c>
      <c r="C3091" s="192" t="s">
        <v>4265</v>
      </c>
      <c r="D3091" s="190" t="s">
        <v>4266</v>
      </c>
      <c r="E3091" s="211" t="s">
        <v>5576</v>
      </c>
      <c r="F3091" s="243"/>
      <c r="G3091" s="161" t="s">
        <v>384</v>
      </c>
      <c r="H3091" s="241">
        <v>0</v>
      </c>
      <c r="I3091" s="34">
        <v>470000000</v>
      </c>
      <c r="J3091" s="21" t="s">
        <v>1316</v>
      </c>
      <c r="K3091" s="17" t="s">
        <v>10447</v>
      </c>
      <c r="L3091" s="235" t="s">
        <v>3905</v>
      </c>
      <c r="M3091" s="140" t="s">
        <v>383</v>
      </c>
      <c r="N3091" s="362" t="s">
        <v>8849</v>
      </c>
      <c r="O3091" s="3" t="s">
        <v>1368</v>
      </c>
      <c r="P3091" s="7" t="s">
        <v>1340</v>
      </c>
      <c r="Q3091" s="3" t="s">
        <v>1188</v>
      </c>
      <c r="R3091" s="211">
        <v>1</v>
      </c>
      <c r="S3091" s="266">
        <v>150000</v>
      </c>
      <c r="T3091" s="253">
        <f>R3091*S3091</f>
        <v>150000</v>
      </c>
      <c r="U3091" s="83">
        <f>T3091*1.12</f>
        <v>168000.00000000003</v>
      </c>
      <c r="V3091" s="9" t="s">
        <v>1327</v>
      </c>
      <c r="W3091" s="152" t="s">
        <v>1396</v>
      </c>
      <c r="X3091" s="243"/>
    </row>
    <row r="3092" spans="1:24" s="225" customFormat="1" ht="102">
      <c r="A3092" s="9" t="s">
        <v>8349</v>
      </c>
      <c r="B3092" s="3" t="s">
        <v>1318</v>
      </c>
      <c r="C3092" s="192" t="s">
        <v>3952</v>
      </c>
      <c r="D3092" s="11" t="s">
        <v>4787</v>
      </c>
      <c r="E3092" s="212" t="s">
        <v>8901</v>
      </c>
      <c r="F3092" s="243"/>
      <c r="G3092" s="161" t="s">
        <v>384</v>
      </c>
      <c r="H3092" s="241">
        <v>0</v>
      </c>
      <c r="I3092" s="34">
        <v>470000000</v>
      </c>
      <c r="J3092" s="21" t="s">
        <v>1316</v>
      </c>
      <c r="K3092" s="17" t="s">
        <v>1633</v>
      </c>
      <c r="L3092" s="235" t="s">
        <v>3905</v>
      </c>
      <c r="M3092" s="140" t="s">
        <v>383</v>
      </c>
      <c r="N3092" s="362" t="s">
        <v>6086</v>
      </c>
      <c r="O3092" s="3" t="s">
        <v>1368</v>
      </c>
      <c r="P3092" s="7" t="s">
        <v>1340</v>
      </c>
      <c r="Q3092" s="3" t="s">
        <v>1188</v>
      </c>
      <c r="R3092" s="211">
        <v>10</v>
      </c>
      <c r="S3092" s="102">
        <v>3953.12</v>
      </c>
      <c r="T3092" s="424">
        <v>0</v>
      </c>
      <c r="U3092" s="83">
        <f t="shared" si="809"/>
        <v>0</v>
      </c>
      <c r="V3092" s="9" t="s">
        <v>1327</v>
      </c>
      <c r="W3092" s="152" t="s">
        <v>1396</v>
      </c>
      <c r="X3092" s="243">
        <v>11.14</v>
      </c>
    </row>
    <row r="3093" spans="1:24" s="225" customFormat="1" ht="102">
      <c r="A3093" s="9" t="s">
        <v>10481</v>
      </c>
      <c r="B3093" s="3" t="s">
        <v>1318</v>
      </c>
      <c r="C3093" s="192" t="s">
        <v>3952</v>
      </c>
      <c r="D3093" s="11" t="s">
        <v>4787</v>
      </c>
      <c r="E3093" s="212" t="s">
        <v>8901</v>
      </c>
      <c r="F3093" s="243"/>
      <c r="G3093" s="161" t="s">
        <v>384</v>
      </c>
      <c r="H3093" s="241">
        <v>0</v>
      </c>
      <c r="I3093" s="34">
        <v>470000000</v>
      </c>
      <c r="J3093" s="21" t="s">
        <v>1316</v>
      </c>
      <c r="K3093" s="17" t="s">
        <v>10447</v>
      </c>
      <c r="L3093" s="235" t="s">
        <v>3905</v>
      </c>
      <c r="M3093" s="140" t="s">
        <v>383</v>
      </c>
      <c r="N3093" s="362" t="s">
        <v>8849</v>
      </c>
      <c r="O3093" s="3" t="s">
        <v>1368</v>
      </c>
      <c r="P3093" s="7" t="s">
        <v>1340</v>
      </c>
      <c r="Q3093" s="3" t="s">
        <v>1188</v>
      </c>
      <c r="R3093" s="211">
        <v>10</v>
      </c>
      <c r="S3093" s="102">
        <v>3953.12</v>
      </c>
      <c r="T3093" s="253">
        <f>R3093*S3093</f>
        <v>39531.199999999997</v>
      </c>
      <c r="U3093" s="83">
        <f>T3093*1.12</f>
        <v>44274.944000000003</v>
      </c>
      <c r="V3093" s="9" t="s">
        <v>1327</v>
      </c>
      <c r="W3093" s="152" t="s">
        <v>1396</v>
      </c>
      <c r="X3093" s="243"/>
    </row>
    <row r="3094" spans="1:24" s="225" customFormat="1" ht="102">
      <c r="A3094" s="9" t="s">
        <v>8350</v>
      </c>
      <c r="B3094" s="3" t="s">
        <v>1318</v>
      </c>
      <c r="C3094" s="194" t="s">
        <v>3955</v>
      </c>
      <c r="D3094" s="11" t="s">
        <v>5577</v>
      </c>
      <c r="E3094" s="212" t="s">
        <v>8902</v>
      </c>
      <c r="F3094" s="243"/>
      <c r="G3094" s="161" t="s">
        <v>384</v>
      </c>
      <c r="H3094" s="241">
        <v>0</v>
      </c>
      <c r="I3094" s="34">
        <v>470000000</v>
      </c>
      <c r="J3094" s="21" t="s">
        <v>1316</v>
      </c>
      <c r="K3094" s="17" t="s">
        <v>1633</v>
      </c>
      <c r="L3094" s="235" t="s">
        <v>3905</v>
      </c>
      <c r="M3094" s="140" t="s">
        <v>383</v>
      </c>
      <c r="N3094" s="362" t="s">
        <v>6086</v>
      </c>
      <c r="O3094" s="3" t="s">
        <v>1368</v>
      </c>
      <c r="P3094" s="7" t="s">
        <v>1340</v>
      </c>
      <c r="Q3094" s="3" t="s">
        <v>1188</v>
      </c>
      <c r="R3094" s="211">
        <v>10</v>
      </c>
      <c r="S3094" s="102">
        <v>3953.12</v>
      </c>
      <c r="T3094" s="424">
        <v>0</v>
      </c>
      <c r="U3094" s="83">
        <f t="shared" si="809"/>
        <v>0</v>
      </c>
      <c r="V3094" s="9" t="s">
        <v>1327</v>
      </c>
      <c r="W3094" s="152" t="s">
        <v>1396</v>
      </c>
      <c r="X3094" s="243">
        <v>11.14</v>
      </c>
    </row>
    <row r="3095" spans="1:24" s="225" customFormat="1" ht="102">
      <c r="A3095" s="9" t="s">
        <v>10482</v>
      </c>
      <c r="B3095" s="3" t="s">
        <v>1318</v>
      </c>
      <c r="C3095" s="194" t="s">
        <v>3955</v>
      </c>
      <c r="D3095" s="11" t="s">
        <v>5577</v>
      </c>
      <c r="E3095" s="212" t="s">
        <v>8902</v>
      </c>
      <c r="F3095" s="243"/>
      <c r="G3095" s="161" t="s">
        <v>384</v>
      </c>
      <c r="H3095" s="241">
        <v>0</v>
      </c>
      <c r="I3095" s="34">
        <v>470000000</v>
      </c>
      <c r="J3095" s="21" t="s">
        <v>1316</v>
      </c>
      <c r="K3095" s="17" t="s">
        <v>10447</v>
      </c>
      <c r="L3095" s="235" t="s">
        <v>3905</v>
      </c>
      <c r="M3095" s="140" t="s">
        <v>383</v>
      </c>
      <c r="N3095" s="362" t="s">
        <v>8849</v>
      </c>
      <c r="O3095" s="3" t="s">
        <v>1368</v>
      </c>
      <c r="P3095" s="7" t="s">
        <v>1340</v>
      </c>
      <c r="Q3095" s="3" t="s">
        <v>1188</v>
      </c>
      <c r="R3095" s="211">
        <v>10</v>
      </c>
      <c r="S3095" s="102">
        <v>3953.12</v>
      </c>
      <c r="T3095" s="253">
        <f>R3095*S3095</f>
        <v>39531.199999999997</v>
      </c>
      <c r="U3095" s="83">
        <f>T3095*1.12</f>
        <v>44274.944000000003</v>
      </c>
      <c r="V3095" s="9" t="s">
        <v>1327</v>
      </c>
      <c r="W3095" s="152" t="s">
        <v>1396</v>
      </c>
      <c r="X3095" s="243"/>
    </row>
    <row r="3096" spans="1:24" s="225" customFormat="1" ht="102">
      <c r="A3096" s="9" t="s">
        <v>8351</v>
      </c>
      <c r="B3096" s="3" t="s">
        <v>1318</v>
      </c>
      <c r="C3096" s="194" t="s">
        <v>4009</v>
      </c>
      <c r="D3096" s="11" t="s">
        <v>5578</v>
      </c>
      <c r="E3096" s="211" t="s">
        <v>5579</v>
      </c>
      <c r="F3096" s="243"/>
      <c r="G3096" s="161" t="s">
        <v>384</v>
      </c>
      <c r="H3096" s="241">
        <v>0</v>
      </c>
      <c r="I3096" s="34">
        <v>470000000</v>
      </c>
      <c r="J3096" s="21" t="s">
        <v>1316</v>
      </c>
      <c r="K3096" s="17" t="s">
        <v>1633</v>
      </c>
      <c r="L3096" s="235" t="s">
        <v>3905</v>
      </c>
      <c r="M3096" s="140" t="s">
        <v>383</v>
      </c>
      <c r="N3096" s="362" t="s">
        <v>6086</v>
      </c>
      <c r="O3096" s="3" t="s">
        <v>1368</v>
      </c>
      <c r="P3096" s="7" t="s">
        <v>1340</v>
      </c>
      <c r="Q3096" s="3" t="s">
        <v>1188</v>
      </c>
      <c r="R3096" s="211">
        <v>10</v>
      </c>
      <c r="S3096" s="102">
        <v>6325</v>
      </c>
      <c r="T3096" s="424">
        <v>0</v>
      </c>
      <c r="U3096" s="83">
        <f t="shared" si="809"/>
        <v>0</v>
      </c>
      <c r="V3096" s="9" t="s">
        <v>1327</v>
      </c>
      <c r="W3096" s="152" t="s">
        <v>1396</v>
      </c>
      <c r="X3096" s="243">
        <v>11.14</v>
      </c>
    </row>
    <row r="3097" spans="1:24" s="225" customFormat="1" ht="102">
      <c r="A3097" s="9" t="s">
        <v>10483</v>
      </c>
      <c r="B3097" s="3" t="s">
        <v>1318</v>
      </c>
      <c r="C3097" s="194" t="s">
        <v>4009</v>
      </c>
      <c r="D3097" s="11" t="s">
        <v>5578</v>
      </c>
      <c r="E3097" s="211" t="s">
        <v>5579</v>
      </c>
      <c r="F3097" s="243"/>
      <c r="G3097" s="161" t="s">
        <v>384</v>
      </c>
      <c r="H3097" s="241">
        <v>0</v>
      </c>
      <c r="I3097" s="34">
        <v>470000000</v>
      </c>
      <c r="J3097" s="21" t="s">
        <v>1316</v>
      </c>
      <c r="K3097" s="17" t="s">
        <v>10447</v>
      </c>
      <c r="L3097" s="235" t="s">
        <v>3905</v>
      </c>
      <c r="M3097" s="140" t="s">
        <v>383</v>
      </c>
      <c r="N3097" s="362" t="s">
        <v>8849</v>
      </c>
      <c r="O3097" s="3" t="s">
        <v>1368</v>
      </c>
      <c r="P3097" s="7" t="s">
        <v>1340</v>
      </c>
      <c r="Q3097" s="3" t="s">
        <v>1188</v>
      </c>
      <c r="R3097" s="211">
        <v>10</v>
      </c>
      <c r="S3097" s="102">
        <v>6325</v>
      </c>
      <c r="T3097" s="253">
        <f>R3097*S3097</f>
        <v>63250</v>
      </c>
      <c r="U3097" s="83">
        <f>T3097*1.12</f>
        <v>70840</v>
      </c>
      <c r="V3097" s="9" t="s">
        <v>1327</v>
      </c>
      <c r="W3097" s="152" t="s">
        <v>1396</v>
      </c>
      <c r="X3097" s="243"/>
    </row>
    <row r="3098" spans="1:24" s="225" customFormat="1" ht="102">
      <c r="A3098" s="9" t="s">
        <v>8352</v>
      </c>
      <c r="B3098" s="3" t="s">
        <v>1318</v>
      </c>
      <c r="C3098" s="194" t="s">
        <v>4424</v>
      </c>
      <c r="D3098" s="1" t="s">
        <v>5580</v>
      </c>
      <c r="E3098" s="1" t="s">
        <v>5581</v>
      </c>
      <c r="F3098" s="243"/>
      <c r="G3098" s="161" t="s">
        <v>384</v>
      </c>
      <c r="H3098" s="241">
        <v>0</v>
      </c>
      <c r="I3098" s="34">
        <v>470000000</v>
      </c>
      <c r="J3098" s="21" t="s">
        <v>1316</v>
      </c>
      <c r="K3098" s="17" t="s">
        <v>1633</v>
      </c>
      <c r="L3098" s="235" t="s">
        <v>3905</v>
      </c>
      <c r="M3098" s="140" t="s">
        <v>383</v>
      </c>
      <c r="N3098" s="362" t="s">
        <v>6086</v>
      </c>
      <c r="O3098" s="3" t="s">
        <v>1368</v>
      </c>
      <c r="P3098" s="7" t="s">
        <v>1340</v>
      </c>
      <c r="Q3098" s="3" t="s">
        <v>1188</v>
      </c>
      <c r="R3098" s="185">
        <v>1</v>
      </c>
      <c r="S3098" s="102">
        <v>362500</v>
      </c>
      <c r="T3098" s="424">
        <v>0</v>
      </c>
      <c r="U3098" s="83">
        <f t="shared" si="809"/>
        <v>0</v>
      </c>
      <c r="V3098" s="9" t="s">
        <v>1327</v>
      </c>
      <c r="W3098" s="152" t="s">
        <v>1396</v>
      </c>
      <c r="X3098" s="243">
        <v>11.14</v>
      </c>
    </row>
    <row r="3099" spans="1:24" s="225" customFormat="1" ht="102">
      <c r="A3099" s="9" t="s">
        <v>10484</v>
      </c>
      <c r="B3099" s="3" t="s">
        <v>1318</v>
      </c>
      <c r="C3099" s="508" t="s">
        <v>4424</v>
      </c>
      <c r="D3099" s="1" t="s">
        <v>5580</v>
      </c>
      <c r="E3099" s="1" t="s">
        <v>5581</v>
      </c>
      <c r="F3099" s="243"/>
      <c r="G3099" s="161" t="s">
        <v>384</v>
      </c>
      <c r="H3099" s="241">
        <v>0</v>
      </c>
      <c r="I3099" s="34">
        <v>470000000</v>
      </c>
      <c r="J3099" s="21" t="s">
        <v>1316</v>
      </c>
      <c r="K3099" s="17" t="s">
        <v>10447</v>
      </c>
      <c r="L3099" s="235" t="s">
        <v>3905</v>
      </c>
      <c r="M3099" s="140" t="s">
        <v>383</v>
      </c>
      <c r="N3099" s="362" t="s">
        <v>8849</v>
      </c>
      <c r="O3099" s="3" t="s">
        <v>1368</v>
      </c>
      <c r="P3099" s="7" t="s">
        <v>1340</v>
      </c>
      <c r="Q3099" s="3" t="s">
        <v>1188</v>
      </c>
      <c r="R3099" s="185">
        <v>1</v>
      </c>
      <c r="S3099" s="102">
        <v>362500</v>
      </c>
      <c r="T3099" s="253">
        <f>R3099*S3099</f>
        <v>362500</v>
      </c>
      <c r="U3099" s="83">
        <f>T3099*1.12</f>
        <v>406000.00000000006</v>
      </c>
      <c r="V3099" s="9" t="s">
        <v>1327</v>
      </c>
      <c r="W3099" s="152" t="s">
        <v>1396</v>
      </c>
      <c r="X3099" s="243"/>
    </row>
    <row r="3100" spans="1:24" s="225" customFormat="1" ht="102">
      <c r="A3100" s="9" t="s">
        <v>8353</v>
      </c>
      <c r="B3100" s="3" t="s">
        <v>1318</v>
      </c>
      <c r="C3100" s="193" t="s">
        <v>12287</v>
      </c>
      <c r="D3100" s="190" t="s">
        <v>3918</v>
      </c>
      <c r="E3100" s="212" t="s">
        <v>8903</v>
      </c>
      <c r="F3100" s="243"/>
      <c r="G3100" s="161" t="s">
        <v>384</v>
      </c>
      <c r="H3100" s="241">
        <v>0</v>
      </c>
      <c r="I3100" s="34">
        <v>470000000</v>
      </c>
      <c r="J3100" s="21" t="s">
        <v>1316</v>
      </c>
      <c r="K3100" s="17" t="s">
        <v>1633</v>
      </c>
      <c r="L3100" s="235" t="s">
        <v>3905</v>
      </c>
      <c r="M3100" s="140" t="s">
        <v>383</v>
      </c>
      <c r="N3100" s="362" t="s">
        <v>6086</v>
      </c>
      <c r="O3100" s="3" t="s">
        <v>1368</v>
      </c>
      <c r="P3100" s="7" t="s">
        <v>1335</v>
      </c>
      <c r="Q3100" s="3" t="s">
        <v>1334</v>
      </c>
      <c r="R3100" s="185">
        <v>2</v>
      </c>
      <c r="S3100" s="102">
        <v>8800</v>
      </c>
      <c r="T3100" s="424">
        <v>0</v>
      </c>
      <c r="U3100" s="83">
        <f t="shared" si="809"/>
        <v>0</v>
      </c>
      <c r="V3100" s="9" t="s">
        <v>1327</v>
      </c>
      <c r="W3100" s="152" t="s">
        <v>1396</v>
      </c>
      <c r="X3100" s="243">
        <v>11.14</v>
      </c>
    </row>
    <row r="3101" spans="1:24" s="225" customFormat="1" ht="102">
      <c r="A3101" s="9" t="s">
        <v>10485</v>
      </c>
      <c r="B3101" s="3" t="s">
        <v>1318</v>
      </c>
      <c r="C3101" s="193" t="s">
        <v>12035</v>
      </c>
      <c r="D3101" s="190" t="s">
        <v>3918</v>
      </c>
      <c r="E3101" s="212" t="s">
        <v>8903</v>
      </c>
      <c r="F3101" s="243"/>
      <c r="G3101" s="161" t="s">
        <v>384</v>
      </c>
      <c r="H3101" s="241">
        <v>0</v>
      </c>
      <c r="I3101" s="34">
        <v>470000000</v>
      </c>
      <c r="J3101" s="21" t="s">
        <v>1316</v>
      </c>
      <c r="K3101" s="17" t="s">
        <v>10447</v>
      </c>
      <c r="L3101" s="235" t="s">
        <v>3905</v>
      </c>
      <c r="M3101" s="140" t="s">
        <v>383</v>
      </c>
      <c r="N3101" s="362" t="s">
        <v>8849</v>
      </c>
      <c r="O3101" s="3" t="s">
        <v>1368</v>
      </c>
      <c r="P3101" s="7" t="s">
        <v>1335</v>
      </c>
      <c r="Q3101" s="3" t="s">
        <v>1334</v>
      </c>
      <c r="R3101" s="185">
        <v>2</v>
      </c>
      <c r="S3101" s="102">
        <v>8800</v>
      </c>
      <c r="T3101" s="253">
        <f>R3101*S3101</f>
        <v>17600</v>
      </c>
      <c r="U3101" s="83">
        <f>T3101*1.12</f>
        <v>19712.000000000004</v>
      </c>
      <c r="V3101" s="9" t="s">
        <v>1327</v>
      </c>
      <c r="W3101" s="152" t="s">
        <v>1396</v>
      </c>
      <c r="X3101" s="243"/>
    </row>
    <row r="3102" spans="1:24" s="225" customFormat="1" ht="102">
      <c r="A3102" s="9" t="s">
        <v>8354</v>
      </c>
      <c r="B3102" s="3" t="s">
        <v>1318</v>
      </c>
      <c r="C3102" s="193" t="s">
        <v>4617</v>
      </c>
      <c r="D3102" s="190" t="s">
        <v>4618</v>
      </c>
      <c r="E3102" s="211" t="s">
        <v>5582</v>
      </c>
      <c r="F3102" s="243"/>
      <c r="G3102" s="161" t="s">
        <v>384</v>
      </c>
      <c r="H3102" s="241">
        <v>0</v>
      </c>
      <c r="I3102" s="34">
        <v>470000000</v>
      </c>
      <c r="J3102" s="21" t="s">
        <v>1316</v>
      </c>
      <c r="K3102" s="17" t="s">
        <v>1633</v>
      </c>
      <c r="L3102" s="235" t="s">
        <v>3905</v>
      </c>
      <c r="M3102" s="140" t="s">
        <v>383</v>
      </c>
      <c r="N3102" s="362" t="s">
        <v>6086</v>
      </c>
      <c r="O3102" s="3" t="s">
        <v>1368</v>
      </c>
      <c r="P3102" s="7" t="s">
        <v>1340</v>
      </c>
      <c r="Q3102" s="3" t="s">
        <v>1188</v>
      </c>
      <c r="R3102" s="185">
        <v>4</v>
      </c>
      <c r="S3102" s="102">
        <v>60000</v>
      </c>
      <c r="T3102" s="424">
        <v>0</v>
      </c>
      <c r="U3102" s="83">
        <f t="shared" si="809"/>
        <v>0</v>
      </c>
      <c r="V3102" s="9" t="s">
        <v>1327</v>
      </c>
      <c r="W3102" s="152" t="s">
        <v>1396</v>
      </c>
      <c r="X3102" s="243">
        <v>11.14</v>
      </c>
    </row>
    <row r="3103" spans="1:24" s="225" customFormat="1" ht="102">
      <c r="A3103" s="9" t="s">
        <v>10486</v>
      </c>
      <c r="B3103" s="3" t="s">
        <v>1318</v>
      </c>
      <c r="C3103" s="193" t="s">
        <v>4617</v>
      </c>
      <c r="D3103" s="190" t="s">
        <v>4618</v>
      </c>
      <c r="E3103" s="211" t="s">
        <v>5582</v>
      </c>
      <c r="F3103" s="243"/>
      <c r="G3103" s="161" t="s">
        <v>384</v>
      </c>
      <c r="H3103" s="241">
        <v>0</v>
      </c>
      <c r="I3103" s="34">
        <v>470000000</v>
      </c>
      <c r="J3103" s="21" t="s">
        <v>1316</v>
      </c>
      <c r="K3103" s="17" t="s">
        <v>10447</v>
      </c>
      <c r="L3103" s="235" t="s">
        <v>3905</v>
      </c>
      <c r="M3103" s="140" t="s">
        <v>383</v>
      </c>
      <c r="N3103" s="362" t="s">
        <v>8849</v>
      </c>
      <c r="O3103" s="3" t="s">
        <v>1368</v>
      </c>
      <c r="P3103" s="7" t="s">
        <v>1340</v>
      </c>
      <c r="Q3103" s="3" t="s">
        <v>1188</v>
      </c>
      <c r="R3103" s="185">
        <v>4</v>
      </c>
      <c r="S3103" s="102">
        <v>60000</v>
      </c>
      <c r="T3103" s="253">
        <f>R3103*S3103</f>
        <v>240000</v>
      </c>
      <c r="U3103" s="83">
        <f>T3103*1.12</f>
        <v>268800</v>
      </c>
      <c r="V3103" s="9" t="s">
        <v>1327</v>
      </c>
      <c r="W3103" s="152" t="s">
        <v>1396</v>
      </c>
      <c r="X3103" s="243"/>
    </row>
    <row r="3104" spans="1:24" s="225" customFormat="1" ht="102">
      <c r="A3104" s="9" t="s">
        <v>8355</v>
      </c>
      <c r="B3104" s="3" t="s">
        <v>1318</v>
      </c>
      <c r="C3104" s="193" t="s">
        <v>3963</v>
      </c>
      <c r="D3104" s="190" t="s">
        <v>3918</v>
      </c>
      <c r="E3104" s="212" t="s">
        <v>8904</v>
      </c>
      <c r="F3104" s="243"/>
      <c r="G3104" s="161" t="s">
        <v>384</v>
      </c>
      <c r="H3104" s="241">
        <v>0</v>
      </c>
      <c r="I3104" s="34">
        <v>470000000</v>
      </c>
      <c r="J3104" s="21" t="s">
        <v>1316</v>
      </c>
      <c r="K3104" s="17" t="s">
        <v>1633</v>
      </c>
      <c r="L3104" s="235" t="s">
        <v>3905</v>
      </c>
      <c r="M3104" s="140" t="s">
        <v>383</v>
      </c>
      <c r="N3104" s="362" t="s">
        <v>6086</v>
      </c>
      <c r="O3104" s="3" t="s">
        <v>1368</v>
      </c>
      <c r="P3104" s="7" t="s">
        <v>1340</v>
      </c>
      <c r="Q3104" s="3" t="s">
        <v>1188</v>
      </c>
      <c r="R3104" s="185">
        <v>1</v>
      </c>
      <c r="S3104" s="102">
        <v>180000</v>
      </c>
      <c r="T3104" s="424">
        <v>0</v>
      </c>
      <c r="U3104" s="83">
        <f t="shared" si="809"/>
        <v>0</v>
      </c>
      <c r="V3104" s="9" t="s">
        <v>1327</v>
      </c>
      <c r="W3104" s="152" t="s">
        <v>1396</v>
      </c>
      <c r="X3104" s="243">
        <v>11.14</v>
      </c>
    </row>
    <row r="3105" spans="1:24" s="225" customFormat="1" ht="102">
      <c r="A3105" s="9" t="s">
        <v>10487</v>
      </c>
      <c r="B3105" s="3" t="s">
        <v>1318</v>
      </c>
      <c r="C3105" s="193" t="s">
        <v>3963</v>
      </c>
      <c r="D3105" s="190" t="s">
        <v>3918</v>
      </c>
      <c r="E3105" s="212" t="s">
        <v>8904</v>
      </c>
      <c r="F3105" s="243"/>
      <c r="G3105" s="161" t="s">
        <v>384</v>
      </c>
      <c r="H3105" s="241">
        <v>0</v>
      </c>
      <c r="I3105" s="34">
        <v>470000000</v>
      </c>
      <c r="J3105" s="21" t="s">
        <v>1316</v>
      </c>
      <c r="K3105" s="17" t="s">
        <v>10447</v>
      </c>
      <c r="L3105" s="235" t="s">
        <v>3905</v>
      </c>
      <c r="M3105" s="140" t="s">
        <v>383</v>
      </c>
      <c r="N3105" s="362" t="s">
        <v>8849</v>
      </c>
      <c r="O3105" s="3" t="s">
        <v>1368</v>
      </c>
      <c r="P3105" s="7" t="s">
        <v>1340</v>
      </c>
      <c r="Q3105" s="3" t="s">
        <v>1188</v>
      </c>
      <c r="R3105" s="185">
        <v>1</v>
      </c>
      <c r="S3105" s="102">
        <v>180000</v>
      </c>
      <c r="T3105" s="253">
        <f>R3105*S3105</f>
        <v>180000</v>
      </c>
      <c r="U3105" s="83">
        <f>T3105*1.12</f>
        <v>201600.00000000003</v>
      </c>
      <c r="V3105" s="9" t="s">
        <v>1327</v>
      </c>
      <c r="W3105" s="152" t="s">
        <v>1396</v>
      </c>
      <c r="X3105" s="243"/>
    </row>
    <row r="3106" spans="1:24" s="225" customFormat="1" ht="102">
      <c r="A3106" s="9" t="s">
        <v>8356</v>
      </c>
      <c r="B3106" s="3" t="s">
        <v>1318</v>
      </c>
      <c r="C3106" s="193" t="s">
        <v>12299</v>
      </c>
      <c r="D3106" s="190" t="s">
        <v>3918</v>
      </c>
      <c r="E3106" s="211" t="s">
        <v>5583</v>
      </c>
      <c r="F3106" s="243"/>
      <c r="G3106" s="161" t="s">
        <v>384</v>
      </c>
      <c r="H3106" s="241">
        <v>0</v>
      </c>
      <c r="I3106" s="34">
        <v>470000000</v>
      </c>
      <c r="J3106" s="21" t="s">
        <v>1316</v>
      </c>
      <c r="K3106" s="17" t="s">
        <v>1633</v>
      </c>
      <c r="L3106" s="235" t="s">
        <v>3905</v>
      </c>
      <c r="M3106" s="140" t="s">
        <v>383</v>
      </c>
      <c r="N3106" s="362" t="s">
        <v>6086</v>
      </c>
      <c r="O3106" s="3" t="s">
        <v>1368</v>
      </c>
      <c r="P3106" s="7" t="s">
        <v>1335</v>
      </c>
      <c r="Q3106" s="3" t="s">
        <v>1334</v>
      </c>
      <c r="R3106" s="185">
        <v>1</v>
      </c>
      <c r="S3106" s="102">
        <v>20000</v>
      </c>
      <c r="T3106" s="424">
        <v>0</v>
      </c>
      <c r="U3106" s="83">
        <f t="shared" si="809"/>
        <v>0</v>
      </c>
      <c r="V3106" s="9" t="s">
        <v>1327</v>
      </c>
      <c r="W3106" s="152" t="s">
        <v>1396</v>
      </c>
      <c r="X3106" s="243">
        <v>11.14</v>
      </c>
    </row>
    <row r="3107" spans="1:24" s="225" customFormat="1" ht="102">
      <c r="A3107" s="9" t="s">
        <v>10488</v>
      </c>
      <c r="B3107" s="3" t="s">
        <v>1318</v>
      </c>
      <c r="C3107" s="193" t="s">
        <v>12299</v>
      </c>
      <c r="D3107" s="190" t="s">
        <v>3918</v>
      </c>
      <c r="E3107" s="211" t="s">
        <v>5583</v>
      </c>
      <c r="F3107" s="243"/>
      <c r="G3107" s="161" t="s">
        <v>384</v>
      </c>
      <c r="H3107" s="241">
        <v>0</v>
      </c>
      <c r="I3107" s="34">
        <v>470000000</v>
      </c>
      <c r="J3107" s="21" t="s">
        <v>1316</v>
      </c>
      <c r="K3107" s="17" t="s">
        <v>10447</v>
      </c>
      <c r="L3107" s="235" t="s">
        <v>3905</v>
      </c>
      <c r="M3107" s="140" t="s">
        <v>383</v>
      </c>
      <c r="N3107" s="362" t="s">
        <v>8849</v>
      </c>
      <c r="O3107" s="3" t="s">
        <v>1368</v>
      </c>
      <c r="P3107" s="7" t="s">
        <v>1335</v>
      </c>
      <c r="Q3107" s="3" t="s">
        <v>1334</v>
      </c>
      <c r="R3107" s="185">
        <v>1</v>
      </c>
      <c r="S3107" s="102">
        <v>20000</v>
      </c>
      <c r="T3107" s="253">
        <f>R3107*S3107</f>
        <v>20000</v>
      </c>
      <c r="U3107" s="83">
        <f>T3107*1.12</f>
        <v>22400.000000000004</v>
      </c>
      <c r="V3107" s="9" t="s">
        <v>1327</v>
      </c>
      <c r="W3107" s="152" t="s">
        <v>1396</v>
      </c>
      <c r="X3107" s="243"/>
    </row>
    <row r="3108" spans="1:24" s="225" customFormat="1" ht="102">
      <c r="A3108" s="9" t="s">
        <v>8357</v>
      </c>
      <c r="B3108" s="3" t="s">
        <v>1318</v>
      </c>
      <c r="C3108" s="193" t="s">
        <v>4617</v>
      </c>
      <c r="D3108" s="190" t="s">
        <v>4618</v>
      </c>
      <c r="E3108" s="212" t="s">
        <v>8905</v>
      </c>
      <c r="F3108" s="243"/>
      <c r="G3108" s="161" t="s">
        <v>384</v>
      </c>
      <c r="H3108" s="241">
        <v>0</v>
      </c>
      <c r="I3108" s="34">
        <v>470000000</v>
      </c>
      <c r="J3108" s="21" t="s">
        <v>1316</v>
      </c>
      <c r="K3108" s="17" t="s">
        <v>1633</v>
      </c>
      <c r="L3108" s="235" t="s">
        <v>3905</v>
      </c>
      <c r="M3108" s="140" t="s">
        <v>383</v>
      </c>
      <c r="N3108" s="362" t="s">
        <v>6086</v>
      </c>
      <c r="O3108" s="3" t="s">
        <v>1368</v>
      </c>
      <c r="P3108" s="7" t="s">
        <v>1340</v>
      </c>
      <c r="Q3108" s="3" t="s">
        <v>1188</v>
      </c>
      <c r="R3108" s="185">
        <v>4</v>
      </c>
      <c r="S3108" s="102">
        <v>8000</v>
      </c>
      <c r="T3108" s="424">
        <v>0</v>
      </c>
      <c r="U3108" s="83">
        <f t="shared" si="809"/>
        <v>0</v>
      </c>
      <c r="V3108" s="9" t="s">
        <v>1327</v>
      </c>
      <c r="W3108" s="152" t="s">
        <v>1396</v>
      </c>
      <c r="X3108" s="243">
        <v>11.14</v>
      </c>
    </row>
    <row r="3109" spans="1:24" s="225" customFormat="1" ht="102">
      <c r="A3109" s="9" t="s">
        <v>10489</v>
      </c>
      <c r="B3109" s="3" t="s">
        <v>1318</v>
      </c>
      <c r="C3109" s="193" t="s">
        <v>4617</v>
      </c>
      <c r="D3109" s="190" t="s">
        <v>4618</v>
      </c>
      <c r="E3109" s="212" t="s">
        <v>8905</v>
      </c>
      <c r="F3109" s="243"/>
      <c r="G3109" s="161" t="s">
        <v>384</v>
      </c>
      <c r="H3109" s="241">
        <v>0</v>
      </c>
      <c r="I3109" s="34">
        <v>470000000</v>
      </c>
      <c r="J3109" s="21" t="s">
        <v>1316</v>
      </c>
      <c r="K3109" s="17" t="s">
        <v>10447</v>
      </c>
      <c r="L3109" s="235" t="s">
        <v>3905</v>
      </c>
      <c r="M3109" s="140" t="s">
        <v>383</v>
      </c>
      <c r="N3109" s="362" t="s">
        <v>8849</v>
      </c>
      <c r="O3109" s="3" t="s">
        <v>1368</v>
      </c>
      <c r="P3109" s="7" t="s">
        <v>1340</v>
      </c>
      <c r="Q3109" s="3" t="s">
        <v>1188</v>
      </c>
      <c r="R3109" s="185">
        <v>4</v>
      </c>
      <c r="S3109" s="102">
        <v>8000</v>
      </c>
      <c r="T3109" s="253">
        <f>R3109*S3109</f>
        <v>32000</v>
      </c>
      <c r="U3109" s="83">
        <f>T3109*1.12</f>
        <v>35840</v>
      </c>
      <c r="V3109" s="9" t="s">
        <v>1327</v>
      </c>
      <c r="W3109" s="152" t="s">
        <v>1396</v>
      </c>
      <c r="X3109" s="243"/>
    </row>
    <row r="3110" spans="1:24" s="225" customFormat="1" ht="102">
      <c r="A3110" s="9" t="s">
        <v>8358</v>
      </c>
      <c r="B3110" s="3" t="s">
        <v>1318</v>
      </c>
      <c r="C3110" s="192" t="s">
        <v>3952</v>
      </c>
      <c r="D3110" s="11" t="s">
        <v>4787</v>
      </c>
      <c r="E3110" s="211" t="s">
        <v>5584</v>
      </c>
      <c r="F3110" s="243"/>
      <c r="G3110" s="161" t="s">
        <v>384</v>
      </c>
      <c r="H3110" s="241">
        <v>0</v>
      </c>
      <c r="I3110" s="34">
        <v>470000000</v>
      </c>
      <c r="J3110" s="21" t="s">
        <v>1316</v>
      </c>
      <c r="K3110" s="17" t="s">
        <v>1633</v>
      </c>
      <c r="L3110" s="235" t="s">
        <v>3905</v>
      </c>
      <c r="M3110" s="140" t="s">
        <v>383</v>
      </c>
      <c r="N3110" s="362" t="s">
        <v>6086</v>
      </c>
      <c r="O3110" s="3" t="s">
        <v>1368</v>
      </c>
      <c r="P3110" s="7" t="s">
        <v>1340</v>
      </c>
      <c r="Q3110" s="3" t="s">
        <v>1188</v>
      </c>
      <c r="R3110" s="211">
        <v>20</v>
      </c>
      <c r="S3110" s="102">
        <v>5803.5</v>
      </c>
      <c r="T3110" s="424">
        <v>0</v>
      </c>
      <c r="U3110" s="83">
        <f t="shared" si="809"/>
        <v>0</v>
      </c>
      <c r="V3110" s="9" t="s">
        <v>1327</v>
      </c>
      <c r="W3110" s="152" t="s">
        <v>1396</v>
      </c>
      <c r="X3110" s="243">
        <v>11.14</v>
      </c>
    </row>
    <row r="3111" spans="1:24" s="225" customFormat="1" ht="102">
      <c r="A3111" s="9" t="s">
        <v>10428</v>
      </c>
      <c r="B3111" s="3" t="s">
        <v>1318</v>
      </c>
      <c r="C3111" s="192" t="s">
        <v>3952</v>
      </c>
      <c r="D3111" s="11" t="s">
        <v>4787</v>
      </c>
      <c r="E3111" s="211" t="s">
        <v>5584</v>
      </c>
      <c r="F3111" s="243"/>
      <c r="G3111" s="161" t="s">
        <v>384</v>
      </c>
      <c r="H3111" s="241">
        <v>0</v>
      </c>
      <c r="I3111" s="34">
        <v>470000000</v>
      </c>
      <c r="J3111" s="21" t="s">
        <v>1316</v>
      </c>
      <c r="K3111" s="17" t="s">
        <v>10429</v>
      </c>
      <c r="L3111" s="235" t="s">
        <v>3905</v>
      </c>
      <c r="M3111" s="140" t="s">
        <v>383</v>
      </c>
      <c r="N3111" s="362" t="s">
        <v>8849</v>
      </c>
      <c r="O3111" s="3" t="s">
        <v>1368</v>
      </c>
      <c r="P3111" s="7" t="s">
        <v>1340</v>
      </c>
      <c r="Q3111" s="3" t="s">
        <v>1188</v>
      </c>
      <c r="R3111" s="211">
        <v>20</v>
      </c>
      <c r="S3111" s="102">
        <v>5803.5</v>
      </c>
      <c r="T3111" s="253">
        <f>R3111*S3111</f>
        <v>116070</v>
      </c>
      <c r="U3111" s="83">
        <f t="shared" si="809"/>
        <v>129998.40000000001</v>
      </c>
      <c r="V3111" s="9" t="s">
        <v>1327</v>
      </c>
      <c r="W3111" s="152" t="s">
        <v>1396</v>
      </c>
      <c r="X3111" s="243"/>
    </row>
    <row r="3112" spans="1:24" s="225" customFormat="1" ht="102">
      <c r="A3112" s="9" t="s">
        <v>8359</v>
      </c>
      <c r="B3112" s="3" t="s">
        <v>1318</v>
      </c>
      <c r="C3112" s="194" t="s">
        <v>3955</v>
      </c>
      <c r="D3112" s="11" t="s">
        <v>5577</v>
      </c>
      <c r="E3112" s="211" t="s">
        <v>5585</v>
      </c>
      <c r="F3112" s="243"/>
      <c r="G3112" s="161" t="s">
        <v>384</v>
      </c>
      <c r="H3112" s="241">
        <v>0</v>
      </c>
      <c r="I3112" s="34">
        <v>470000000</v>
      </c>
      <c r="J3112" s="21" t="s">
        <v>1316</v>
      </c>
      <c r="K3112" s="17" t="s">
        <v>1633</v>
      </c>
      <c r="L3112" s="235" t="s">
        <v>3905</v>
      </c>
      <c r="M3112" s="140" t="s">
        <v>383</v>
      </c>
      <c r="N3112" s="362" t="s">
        <v>6086</v>
      </c>
      <c r="O3112" s="3" t="s">
        <v>1368</v>
      </c>
      <c r="P3112" s="7" t="s">
        <v>1340</v>
      </c>
      <c r="Q3112" s="3" t="s">
        <v>1188</v>
      </c>
      <c r="R3112" s="211">
        <v>20</v>
      </c>
      <c r="S3112" s="102">
        <v>5803.5</v>
      </c>
      <c r="T3112" s="424">
        <v>0</v>
      </c>
      <c r="U3112" s="83">
        <f t="shared" si="809"/>
        <v>0</v>
      </c>
      <c r="V3112" s="9" t="s">
        <v>1327</v>
      </c>
      <c r="W3112" s="152" t="s">
        <v>1396</v>
      </c>
      <c r="X3112" s="243">
        <v>11.14</v>
      </c>
    </row>
    <row r="3113" spans="1:24" s="225" customFormat="1" ht="102">
      <c r="A3113" s="9" t="s">
        <v>10430</v>
      </c>
      <c r="B3113" s="3" t="s">
        <v>1318</v>
      </c>
      <c r="C3113" s="194" t="s">
        <v>3955</v>
      </c>
      <c r="D3113" s="11" t="s">
        <v>5577</v>
      </c>
      <c r="E3113" s="211" t="s">
        <v>5585</v>
      </c>
      <c r="F3113" s="243"/>
      <c r="G3113" s="161" t="s">
        <v>384</v>
      </c>
      <c r="H3113" s="241">
        <v>0</v>
      </c>
      <c r="I3113" s="34">
        <v>470000000</v>
      </c>
      <c r="J3113" s="21" t="s">
        <v>1316</v>
      </c>
      <c r="K3113" s="17" t="s">
        <v>10429</v>
      </c>
      <c r="L3113" s="235" t="s">
        <v>3905</v>
      </c>
      <c r="M3113" s="140" t="s">
        <v>383</v>
      </c>
      <c r="N3113" s="362" t="s">
        <v>8849</v>
      </c>
      <c r="O3113" s="3" t="s">
        <v>1368</v>
      </c>
      <c r="P3113" s="7" t="s">
        <v>1340</v>
      </c>
      <c r="Q3113" s="3" t="s">
        <v>1188</v>
      </c>
      <c r="R3113" s="211">
        <v>20</v>
      </c>
      <c r="S3113" s="102">
        <v>5803.5</v>
      </c>
      <c r="T3113" s="253">
        <f>R3113*S3113</f>
        <v>116070</v>
      </c>
      <c r="U3113" s="83">
        <f t="shared" si="809"/>
        <v>129998.40000000001</v>
      </c>
      <c r="V3113" s="9" t="s">
        <v>1327</v>
      </c>
      <c r="W3113" s="152" t="s">
        <v>1396</v>
      </c>
      <c r="X3113" s="243"/>
    </row>
    <row r="3114" spans="1:24" s="225" customFormat="1" ht="102">
      <c r="A3114" s="9" t="s">
        <v>8360</v>
      </c>
      <c r="B3114" s="3" t="s">
        <v>1318</v>
      </c>
      <c r="C3114" s="194" t="s">
        <v>4009</v>
      </c>
      <c r="D3114" s="11" t="s">
        <v>5578</v>
      </c>
      <c r="E3114" s="211" t="s">
        <v>5579</v>
      </c>
      <c r="F3114" s="243"/>
      <c r="G3114" s="161" t="s">
        <v>384</v>
      </c>
      <c r="H3114" s="241">
        <v>0</v>
      </c>
      <c r="I3114" s="34">
        <v>470000000</v>
      </c>
      <c r="J3114" s="21" t="s">
        <v>1316</v>
      </c>
      <c r="K3114" s="17" t="s">
        <v>1633</v>
      </c>
      <c r="L3114" s="235" t="s">
        <v>3905</v>
      </c>
      <c r="M3114" s="140" t="s">
        <v>383</v>
      </c>
      <c r="N3114" s="362" t="s">
        <v>6086</v>
      </c>
      <c r="O3114" s="3" t="s">
        <v>1368</v>
      </c>
      <c r="P3114" s="7" t="s">
        <v>1340</v>
      </c>
      <c r="Q3114" s="3" t="s">
        <v>1188</v>
      </c>
      <c r="R3114" s="211">
        <v>20</v>
      </c>
      <c r="S3114" s="102">
        <v>6500</v>
      </c>
      <c r="T3114" s="424">
        <v>0</v>
      </c>
      <c r="U3114" s="83">
        <f t="shared" si="809"/>
        <v>0</v>
      </c>
      <c r="V3114" s="9" t="s">
        <v>1327</v>
      </c>
      <c r="W3114" s="152" t="s">
        <v>1396</v>
      </c>
      <c r="X3114" s="243">
        <v>11.14</v>
      </c>
    </row>
    <row r="3115" spans="1:24" s="225" customFormat="1" ht="102">
      <c r="A3115" s="9" t="s">
        <v>10431</v>
      </c>
      <c r="B3115" s="3" t="s">
        <v>1318</v>
      </c>
      <c r="C3115" s="194" t="s">
        <v>4009</v>
      </c>
      <c r="D3115" s="11" t="s">
        <v>5578</v>
      </c>
      <c r="E3115" s="211" t="s">
        <v>5579</v>
      </c>
      <c r="F3115" s="243"/>
      <c r="G3115" s="161" t="s">
        <v>384</v>
      </c>
      <c r="H3115" s="241">
        <v>0</v>
      </c>
      <c r="I3115" s="34">
        <v>470000000</v>
      </c>
      <c r="J3115" s="21" t="s">
        <v>1316</v>
      </c>
      <c r="K3115" s="17" t="s">
        <v>10429</v>
      </c>
      <c r="L3115" s="235" t="s">
        <v>3905</v>
      </c>
      <c r="M3115" s="140" t="s">
        <v>383</v>
      </c>
      <c r="N3115" s="362" t="s">
        <v>8849</v>
      </c>
      <c r="O3115" s="3" t="s">
        <v>1368</v>
      </c>
      <c r="P3115" s="7" t="s">
        <v>1340</v>
      </c>
      <c r="Q3115" s="3" t="s">
        <v>1188</v>
      </c>
      <c r="R3115" s="211">
        <v>20</v>
      </c>
      <c r="S3115" s="102">
        <v>6500</v>
      </c>
      <c r="T3115" s="253">
        <f>R3115*S3115</f>
        <v>130000</v>
      </c>
      <c r="U3115" s="83">
        <f t="shared" si="809"/>
        <v>145600</v>
      </c>
      <c r="V3115" s="9" t="s">
        <v>1327</v>
      </c>
      <c r="W3115" s="152" t="s">
        <v>1396</v>
      </c>
      <c r="X3115" s="243"/>
    </row>
    <row r="3116" spans="1:24" s="225" customFormat="1" ht="102">
      <c r="A3116" s="9" t="s">
        <v>8361</v>
      </c>
      <c r="B3116" s="3" t="s">
        <v>1318</v>
      </c>
      <c r="C3116" s="194" t="s">
        <v>4245</v>
      </c>
      <c r="D3116" s="211" t="s">
        <v>8859</v>
      </c>
      <c r="E3116" s="211" t="s">
        <v>8860</v>
      </c>
      <c r="F3116" s="243"/>
      <c r="G3116" s="161" t="s">
        <v>384</v>
      </c>
      <c r="H3116" s="241">
        <v>0</v>
      </c>
      <c r="I3116" s="34">
        <v>470000000</v>
      </c>
      <c r="J3116" s="21" t="s">
        <v>1316</v>
      </c>
      <c r="K3116" s="17" t="s">
        <v>1633</v>
      </c>
      <c r="L3116" s="235" t="s">
        <v>3905</v>
      </c>
      <c r="M3116" s="140" t="s">
        <v>383</v>
      </c>
      <c r="N3116" s="362" t="s">
        <v>6086</v>
      </c>
      <c r="O3116" s="3" t="s">
        <v>1368</v>
      </c>
      <c r="P3116" s="7" t="s">
        <v>1340</v>
      </c>
      <c r="Q3116" s="3" t="s">
        <v>1188</v>
      </c>
      <c r="R3116" s="211">
        <v>1</v>
      </c>
      <c r="S3116" s="102">
        <v>39000</v>
      </c>
      <c r="T3116" s="424">
        <v>0</v>
      </c>
      <c r="U3116" s="83">
        <f t="shared" si="809"/>
        <v>0</v>
      </c>
      <c r="V3116" s="9" t="s">
        <v>1327</v>
      </c>
      <c r="W3116" s="152" t="s">
        <v>1396</v>
      </c>
      <c r="X3116" s="243">
        <v>11.14</v>
      </c>
    </row>
    <row r="3117" spans="1:24" s="225" customFormat="1" ht="102">
      <c r="A3117" s="9" t="s">
        <v>10432</v>
      </c>
      <c r="B3117" s="3" t="s">
        <v>1318</v>
      </c>
      <c r="C3117" s="194" t="s">
        <v>4245</v>
      </c>
      <c r="D3117" s="211" t="s">
        <v>8859</v>
      </c>
      <c r="E3117" s="211" t="s">
        <v>8860</v>
      </c>
      <c r="F3117" s="243"/>
      <c r="G3117" s="161" t="s">
        <v>384</v>
      </c>
      <c r="H3117" s="241">
        <v>0</v>
      </c>
      <c r="I3117" s="34">
        <v>470000000</v>
      </c>
      <c r="J3117" s="21" t="s">
        <v>1316</v>
      </c>
      <c r="K3117" s="17" t="s">
        <v>10429</v>
      </c>
      <c r="L3117" s="235" t="s">
        <v>3905</v>
      </c>
      <c r="M3117" s="140" t="s">
        <v>383</v>
      </c>
      <c r="N3117" s="362" t="s">
        <v>8849</v>
      </c>
      <c r="O3117" s="3" t="s">
        <v>1368</v>
      </c>
      <c r="P3117" s="7" t="s">
        <v>1340</v>
      </c>
      <c r="Q3117" s="3" t="s">
        <v>1188</v>
      </c>
      <c r="R3117" s="211">
        <v>1</v>
      </c>
      <c r="S3117" s="102">
        <v>39000</v>
      </c>
      <c r="T3117" s="253">
        <f>R3117*S3117</f>
        <v>39000</v>
      </c>
      <c r="U3117" s="83">
        <f t="shared" si="809"/>
        <v>43680.000000000007</v>
      </c>
      <c r="V3117" s="9" t="s">
        <v>1327</v>
      </c>
      <c r="W3117" s="152" t="s">
        <v>1396</v>
      </c>
      <c r="X3117" s="243"/>
    </row>
    <row r="3118" spans="1:24" s="225" customFormat="1" ht="102">
      <c r="A3118" s="9" t="s">
        <v>8362</v>
      </c>
      <c r="B3118" s="3" t="s">
        <v>1318</v>
      </c>
      <c r="C3118" s="192" t="s">
        <v>3966</v>
      </c>
      <c r="D3118" s="190" t="s">
        <v>3975</v>
      </c>
      <c r="E3118" s="212" t="s">
        <v>8906</v>
      </c>
      <c r="F3118" s="243"/>
      <c r="G3118" s="161" t="s">
        <v>384</v>
      </c>
      <c r="H3118" s="241">
        <v>0</v>
      </c>
      <c r="I3118" s="34">
        <v>470000000</v>
      </c>
      <c r="J3118" s="21" t="s">
        <v>1316</v>
      </c>
      <c r="K3118" s="17" t="s">
        <v>1633</v>
      </c>
      <c r="L3118" s="235" t="s">
        <v>3905</v>
      </c>
      <c r="M3118" s="140" t="s">
        <v>383</v>
      </c>
      <c r="N3118" s="362" t="s">
        <v>6086</v>
      </c>
      <c r="O3118" s="3" t="s">
        <v>1368</v>
      </c>
      <c r="P3118" s="7" t="s">
        <v>1335</v>
      </c>
      <c r="Q3118" s="3" t="s">
        <v>1334</v>
      </c>
      <c r="R3118" s="211">
        <v>1</v>
      </c>
      <c r="S3118" s="102">
        <v>550200</v>
      </c>
      <c r="T3118" s="424">
        <v>0</v>
      </c>
      <c r="U3118" s="83">
        <f t="shared" si="809"/>
        <v>0</v>
      </c>
      <c r="V3118" s="9" t="s">
        <v>1327</v>
      </c>
      <c r="W3118" s="152" t="s">
        <v>1396</v>
      </c>
      <c r="X3118" s="243">
        <v>11.14</v>
      </c>
    </row>
    <row r="3119" spans="1:24" s="225" customFormat="1" ht="102">
      <c r="A3119" s="9" t="s">
        <v>10433</v>
      </c>
      <c r="B3119" s="3" t="s">
        <v>1318</v>
      </c>
      <c r="C3119" s="192" t="s">
        <v>3966</v>
      </c>
      <c r="D3119" s="190" t="s">
        <v>3975</v>
      </c>
      <c r="E3119" s="212" t="s">
        <v>8906</v>
      </c>
      <c r="F3119" s="243"/>
      <c r="G3119" s="161" t="s">
        <v>384</v>
      </c>
      <c r="H3119" s="241">
        <v>0</v>
      </c>
      <c r="I3119" s="34">
        <v>470000000</v>
      </c>
      <c r="J3119" s="21" t="s">
        <v>1316</v>
      </c>
      <c r="K3119" s="17" t="s">
        <v>10429</v>
      </c>
      <c r="L3119" s="235" t="s">
        <v>3905</v>
      </c>
      <c r="M3119" s="140" t="s">
        <v>383</v>
      </c>
      <c r="N3119" s="362" t="s">
        <v>8849</v>
      </c>
      <c r="O3119" s="3" t="s">
        <v>1368</v>
      </c>
      <c r="P3119" s="7" t="s">
        <v>1335</v>
      </c>
      <c r="Q3119" s="3" t="s">
        <v>1334</v>
      </c>
      <c r="R3119" s="211">
        <v>1</v>
      </c>
      <c r="S3119" s="102">
        <v>550200</v>
      </c>
      <c r="T3119" s="253">
        <f>R3119*S3119</f>
        <v>550200</v>
      </c>
      <c r="U3119" s="83">
        <f t="shared" si="809"/>
        <v>616224.00000000012</v>
      </c>
      <c r="V3119" s="9" t="s">
        <v>1327</v>
      </c>
      <c r="W3119" s="152" t="s">
        <v>1396</v>
      </c>
      <c r="X3119" s="243"/>
    </row>
    <row r="3120" spans="1:24" s="225" customFormat="1" ht="102">
      <c r="A3120" s="9" t="s">
        <v>8363</v>
      </c>
      <c r="B3120" s="3" t="s">
        <v>1318</v>
      </c>
      <c r="C3120" s="192" t="s">
        <v>5586</v>
      </c>
      <c r="D3120" s="190" t="s">
        <v>5587</v>
      </c>
      <c r="E3120" s="211" t="s">
        <v>5588</v>
      </c>
      <c r="F3120" s="243"/>
      <c r="G3120" s="161" t="s">
        <v>384</v>
      </c>
      <c r="H3120" s="241">
        <v>0</v>
      </c>
      <c r="I3120" s="34">
        <v>470000000</v>
      </c>
      <c r="J3120" s="21" t="s">
        <v>1316</v>
      </c>
      <c r="K3120" s="17" t="s">
        <v>1633</v>
      </c>
      <c r="L3120" s="235" t="s">
        <v>3905</v>
      </c>
      <c r="M3120" s="140" t="s">
        <v>383</v>
      </c>
      <c r="N3120" s="362" t="s">
        <v>6086</v>
      </c>
      <c r="O3120" s="3" t="s">
        <v>1368</v>
      </c>
      <c r="P3120" s="7" t="s">
        <v>1340</v>
      </c>
      <c r="Q3120" s="3" t="s">
        <v>1188</v>
      </c>
      <c r="R3120" s="211">
        <v>2</v>
      </c>
      <c r="S3120" s="102">
        <v>36000</v>
      </c>
      <c r="T3120" s="424">
        <v>0</v>
      </c>
      <c r="U3120" s="83">
        <f t="shared" si="809"/>
        <v>0</v>
      </c>
      <c r="V3120" s="9" t="s">
        <v>1327</v>
      </c>
      <c r="W3120" s="152" t="s">
        <v>1396</v>
      </c>
      <c r="X3120" s="243">
        <v>11.14</v>
      </c>
    </row>
    <row r="3121" spans="1:24" s="225" customFormat="1" ht="102">
      <c r="A3121" s="9" t="s">
        <v>10434</v>
      </c>
      <c r="B3121" s="3" t="s">
        <v>1318</v>
      </c>
      <c r="C3121" s="192" t="s">
        <v>5586</v>
      </c>
      <c r="D3121" s="190" t="s">
        <v>5587</v>
      </c>
      <c r="E3121" s="211" t="s">
        <v>5588</v>
      </c>
      <c r="F3121" s="243"/>
      <c r="G3121" s="161" t="s">
        <v>384</v>
      </c>
      <c r="H3121" s="241">
        <v>0</v>
      </c>
      <c r="I3121" s="34">
        <v>470000000</v>
      </c>
      <c r="J3121" s="21" t="s">
        <v>1316</v>
      </c>
      <c r="K3121" s="17" t="s">
        <v>10429</v>
      </c>
      <c r="L3121" s="235" t="s">
        <v>3905</v>
      </c>
      <c r="M3121" s="140" t="s">
        <v>383</v>
      </c>
      <c r="N3121" s="362" t="s">
        <v>8849</v>
      </c>
      <c r="O3121" s="3" t="s">
        <v>1368</v>
      </c>
      <c r="P3121" s="7" t="s">
        <v>1340</v>
      </c>
      <c r="Q3121" s="3" t="s">
        <v>1188</v>
      </c>
      <c r="R3121" s="211">
        <v>2</v>
      </c>
      <c r="S3121" s="102">
        <v>36000</v>
      </c>
      <c r="T3121" s="253">
        <f>R3121*S3121</f>
        <v>72000</v>
      </c>
      <c r="U3121" s="83">
        <f t="shared" si="809"/>
        <v>80640.000000000015</v>
      </c>
      <c r="V3121" s="9" t="s">
        <v>1327</v>
      </c>
      <c r="W3121" s="152" t="s">
        <v>1396</v>
      </c>
      <c r="X3121" s="243"/>
    </row>
    <row r="3122" spans="1:24" s="225" customFormat="1" ht="127.5" customHeight="1">
      <c r="A3122" s="9" t="s">
        <v>8364</v>
      </c>
      <c r="B3122" s="3" t="s">
        <v>1318</v>
      </c>
      <c r="C3122" s="236" t="s">
        <v>4021</v>
      </c>
      <c r="D3122" s="198" t="s">
        <v>4022</v>
      </c>
      <c r="E3122" s="198" t="s">
        <v>4023</v>
      </c>
      <c r="F3122" s="243"/>
      <c r="G3122" s="161" t="s">
        <v>385</v>
      </c>
      <c r="H3122" s="241">
        <v>0</v>
      </c>
      <c r="I3122" s="34">
        <v>470000000</v>
      </c>
      <c r="J3122" s="21" t="s">
        <v>1316</v>
      </c>
      <c r="K3122" s="17" t="s">
        <v>1633</v>
      </c>
      <c r="L3122" s="235" t="s">
        <v>3905</v>
      </c>
      <c r="M3122" s="140" t="s">
        <v>383</v>
      </c>
      <c r="N3122" s="362" t="s">
        <v>6086</v>
      </c>
      <c r="O3122" s="3" t="s">
        <v>1368</v>
      </c>
      <c r="P3122" s="7" t="s">
        <v>1340</v>
      </c>
      <c r="Q3122" s="3" t="s">
        <v>1188</v>
      </c>
      <c r="R3122" s="157">
        <v>120</v>
      </c>
      <c r="S3122" s="183">
        <v>23643.32</v>
      </c>
      <c r="T3122" s="253">
        <f t="shared" ref="T3122:T3176" si="810">R3122*S3122</f>
        <v>2837198.4</v>
      </c>
      <c r="U3122" s="83">
        <f t="shared" si="809"/>
        <v>3177662.2080000001</v>
      </c>
      <c r="V3122" s="9" t="s">
        <v>1327</v>
      </c>
      <c r="W3122" s="152" t="s">
        <v>1396</v>
      </c>
      <c r="X3122" s="243"/>
    </row>
    <row r="3123" spans="1:24" s="225" customFormat="1" ht="102">
      <c r="A3123" s="9" t="s">
        <v>8365</v>
      </c>
      <c r="B3123" s="3" t="s">
        <v>1318</v>
      </c>
      <c r="C3123" s="236" t="s">
        <v>5589</v>
      </c>
      <c r="D3123" s="198" t="s">
        <v>4022</v>
      </c>
      <c r="E3123" s="198" t="s">
        <v>5590</v>
      </c>
      <c r="F3123" s="243"/>
      <c r="G3123" s="161" t="s">
        <v>385</v>
      </c>
      <c r="H3123" s="241">
        <v>0</v>
      </c>
      <c r="I3123" s="34">
        <v>470000000</v>
      </c>
      <c r="J3123" s="21" t="s">
        <v>1316</v>
      </c>
      <c r="K3123" s="17" t="s">
        <v>1633</v>
      </c>
      <c r="L3123" s="235" t="s">
        <v>3905</v>
      </c>
      <c r="M3123" s="140" t="s">
        <v>383</v>
      </c>
      <c r="N3123" s="362" t="s">
        <v>6086</v>
      </c>
      <c r="O3123" s="3" t="s">
        <v>1368</v>
      </c>
      <c r="P3123" s="7" t="s">
        <v>1340</v>
      </c>
      <c r="Q3123" s="3" t="s">
        <v>1188</v>
      </c>
      <c r="R3123" s="157">
        <v>160</v>
      </c>
      <c r="S3123" s="183">
        <v>27609.3</v>
      </c>
      <c r="T3123" s="253">
        <f t="shared" si="810"/>
        <v>4417488</v>
      </c>
      <c r="U3123" s="83">
        <f t="shared" si="809"/>
        <v>4947586.5600000005</v>
      </c>
      <c r="V3123" s="9" t="s">
        <v>1327</v>
      </c>
      <c r="W3123" s="152" t="s">
        <v>1396</v>
      </c>
      <c r="X3123" s="243"/>
    </row>
    <row r="3124" spans="1:24" s="225" customFormat="1" ht="102">
      <c r="A3124" s="9" t="s">
        <v>8366</v>
      </c>
      <c r="B3124" s="3" t="s">
        <v>1318</v>
      </c>
      <c r="C3124" s="236" t="s">
        <v>5591</v>
      </c>
      <c r="D3124" s="198" t="s">
        <v>4022</v>
      </c>
      <c r="E3124" s="198" t="s">
        <v>5592</v>
      </c>
      <c r="F3124" s="243"/>
      <c r="G3124" s="161" t="s">
        <v>385</v>
      </c>
      <c r="H3124" s="241">
        <v>0</v>
      </c>
      <c r="I3124" s="34">
        <v>470000000</v>
      </c>
      <c r="J3124" s="21" t="s">
        <v>1316</v>
      </c>
      <c r="K3124" s="17" t="s">
        <v>1633</v>
      </c>
      <c r="L3124" s="235" t="s">
        <v>3905</v>
      </c>
      <c r="M3124" s="140" t="s">
        <v>383</v>
      </c>
      <c r="N3124" s="362" t="s">
        <v>6086</v>
      </c>
      <c r="O3124" s="3" t="s">
        <v>1368</v>
      </c>
      <c r="P3124" s="7" t="s">
        <v>1340</v>
      </c>
      <c r="Q3124" s="3" t="s">
        <v>1188</v>
      </c>
      <c r="R3124" s="157">
        <v>200</v>
      </c>
      <c r="S3124" s="183">
        <v>43091.839999999997</v>
      </c>
      <c r="T3124" s="253">
        <f t="shared" si="810"/>
        <v>8618368</v>
      </c>
      <c r="U3124" s="83">
        <f t="shared" si="809"/>
        <v>9652572.1600000001</v>
      </c>
      <c r="V3124" s="9" t="s">
        <v>1327</v>
      </c>
      <c r="W3124" s="152" t="s">
        <v>1396</v>
      </c>
      <c r="X3124" s="243"/>
    </row>
    <row r="3125" spans="1:24" s="225" customFormat="1" ht="102">
      <c r="A3125" s="9" t="s">
        <v>8367</v>
      </c>
      <c r="B3125" s="3" t="s">
        <v>1318</v>
      </c>
      <c r="C3125" s="236" t="s">
        <v>5593</v>
      </c>
      <c r="D3125" s="198" t="s">
        <v>4022</v>
      </c>
      <c r="E3125" s="198" t="s">
        <v>5594</v>
      </c>
      <c r="F3125" s="243"/>
      <c r="G3125" s="161" t="s">
        <v>385</v>
      </c>
      <c r="H3125" s="241">
        <v>0</v>
      </c>
      <c r="I3125" s="34">
        <v>470000000</v>
      </c>
      <c r="J3125" s="21" t="s">
        <v>1316</v>
      </c>
      <c r="K3125" s="17" t="s">
        <v>1633</v>
      </c>
      <c r="L3125" s="235" t="s">
        <v>3905</v>
      </c>
      <c r="M3125" s="140" t="s">
        <v>383</v>
      </c>
      <c r="N3125" s="362" t="s">
        <v>6086</v>
      </c>
      <c r="O3125" s="3" t="s">
        <v>1368</v>
      </c>
      <c r="P3125" s="7" t="s">
        <v>1340</v>
      </c>
      <c r="Q3125" s="3" t="s">
        <v>1188</v>
      </c>
      <c r="R3125" s="157">
        <v>60</v>
      </c>
      <c r="S3125" s="183">
        <v>41303.040000000001</v>
      </c>
      <c r="T3125" s="253">
        <f t="shared" si="810"/>
        <v>2478182.3999999999</v>
      </c>
      <c r="U3125" s="83">
        <f t="shared" si="809"/>
        <v>2775564.2880000002</v>
      </c>
      <c r="V3125" s="9" t="s">
        <v>1327</v>
      </c>
      <c r="W3125" s="152" t="s">
        <v>1396</v>
      </c>
      <c r="X3125" s="243"/>
    </row>
    <row r="3126" spans="1:24" s="225" customFormat="1" ht="140.25" customHeight="1">
      <c r="A3126" s="9" t="s">
        <v>8368</v>
      </c>
      <c r="B3126" s="3" t="s">
        <v>1318</v>
      </c>
      <c r="C3126" s="236" t="s">
        <v>5595</v>
      </c>
      <c r="D3126" s="198" t="s">
        <v>4022</v>
      </c>
      <c r="E3126" s="198" t="s">
        <v>5596</v>
      </c>
      <c r="F3126" s="243"/>
      <c r="G3126" s="161" t="s">
        <v>385</v>
      </c>
      <c r="H3126" s="241">
        <v>0</v>
      </c>
      <c r="I3126" s="34">
        <v>470000000</v>
      </c>
      <c r="J3126" s="21" t="s">
        <v>1316</v>
      </c>
      <c r="K3126" s="17" t="s">
        <v>1633</v>
      </c>
      <c r="L3126" s="235" t="s">
        <v>3905</v>
      </c>
      <c r="M3126" s="140" t="s">
        <v>383</v>
      </c>
      <c r="N3126" s="362" t="s">
        <v>6086</v>
      </c>
      <c r="O3126" s="3" t="s">
        <v>1368</v>
      </c>
      <c r="P3126" s="7" t="s">
        <v>1340</v>
      </c>
      <c r="Q3126" s="3" t="s">
        <v>1188</v>
      </c>
      <c r="R3126" s="157">
        <v>100</v>
      </c>
      <c r="S3126" s="183">
        <v>48870.75</v>
      </c>
      <c r="T3126" s="253">
        <f t="shared" si="810"/>
        <v>4887075</v>
      </c>
      <c r="U3126" s="83">
        <f t="shared" si="809"/>
        <v>5473524.0000000009</v>
      </c>
      <c r="V3126" s="9" t="s">
        <v>1327</v>
      </c>
      <c r="W3126" s="152" t="s">
        <v>1396</v>
      </c>
      <c r="X3126" s="243"/>
    </row>
    <row r="3127" spans="1:24" s="225" customFormat="1" ht="102">
      <c r="A3127" s="9" t="s">
        <v>8369</v>
      </c>
      <c r="B3127" s="3" t="s">
        <v>1318</v>
      </c>
      <c r="C3127" s="236" t="s">
        <v>5597</v>
      </c>
      <c r="D3127" s="198" t="s">
        <v>4022</v>
      </c>
      <c r="E3127" s="198" t="s">
        <v>5598</v>
      </c>
      <c r="F3127" s="243"/>
      <c r="G3127" s="161" t="s">
        <v>385</v>
      </c>
      <c r="H3127" s="241">
        <v>0</v>
      </c>
      <c r="I3127" s="34">
        <v>470000000</v>
      </c>
      <c r="J3127" s="21" t="s">
        <v>1316</v>
      </c>
      <c r="K3127" s="17" t="s">
        <v>1633</v>
      </c>
      <c r="L3127" s="235" t="s">
        <v>3905</v>
      </c>
      <c r="M3127" s="140" t="s">
        <v>383</v>
      </c>
      <c r="N3127" s="362" t="s">
        <v>6086</v>
      </c>
      <c r="O3127" s="3" t="s">
        <v>1368</v>
      </c>
      <c r="P3127" s="7" t="s">
        <v>1340</v>
      </c>
      <c r="Q3127" s="3" t="s">
        <v>1188</v>
      </c>
      <c r="R3127" s="157">
        <v>95</v>
      </c>
      <c r="S3127" s="183">
        <v>63387.74</v>
      </c>
      <c r="T3127" s="253">
        <f t="shared" si="810"/>
        <v>6021835.2999999998</v>
      </c>
      <c r="U3127" s="83">
        <f t="shared" si="809"/>
        <v>6744455.5360000003</v>
      </c>
      <c r="V3127" s="9" t="s">
        <v>1327</v>
      </c>
      <c r="W3127" s="152" t="s">
        <v>1396</v>
      </c>
      <c r="X3127" s="243"/>
    </row>
    <row r="3128" spans="1:24" s="225" customFormat="1" ht="102">
      <c r="A3128" s="9" t="s">
        <v>8370</v>
      </c>
      <c r="B3128" s="3" t="s">
        <v>1318</v>
      </c>
      <c r="C3128" s="6" t="s">
        <v>5599</v>
      </c>
      <c r="D3128" s="198" t="s">
        <v>4022</v>
      </c>
      <c r="E3128" s="198" t="s">
        <v>5600</v>
      </c>
      <c r="F3128" s="243"/>
      <c r="G3128" s="161" t="s">
        <v>385</v>
      </c>
      <c r="H3128" s="241">
        <v>0</v>
      </c>
      <c r="I3128" s="34">
        <v>470000000</v>
      </c>
      <c r="J3128" s="21" t="s">
        <v>1316</v>
      </c>
      <c r="K3128" s="17" t="s">
        <v>1633</v>
      </c>
      <c r="L3128" s="235" t="s">
        <v>3905</v>
      </c>
      <c r="M3128" s="140" t="s">
        <v>383</v>
      </c>
      <c r="N3128" s="362" t="s">
        <v>6086</v>
      </c>
      <c r="O3128" s="3" t="s">
        <v>1368</v>
      </c>
      <c r="P3128" s="7" t="s">
        <v>1340</v>
      </c>
      <c r="Q3128" s="3" t="s">
        <v>1188</v>
      </c>
      <c r="R3128" s="157">
        <v>12</v>
      </c>
      <c r="S3128" s="183">
        <v>72764.600000000006</v>
      </c>
      <c r="T3128" s="253">
        <f t="shared" si="810"/>
        <v>873175.20000000007</v>
      </c>
      <c r="U3128" s="83">
        <f t="shared" si="809"/>
        <v>977956.22400000016</v>
      </c>
      <c r="V3128" s="9" t="s">
        <v>1327</v>
      </c>
      <c r="W3128" s="152" t="s">
        <v>1396</v>
      </c>
      <c r="X3128" s="243"/>
    </row>
    <row r="3129" spans="1:24" s="225" customFormat="1" ht="102">
      <c r="A3129" s="9" t="s">
        <v>8371</v>
      </c>
      <c r="B3129" s="3" t="s">
        <v>1318</v>
      </c>
      <c r="C3129" s="236" t="s">
        <v>5601</v>
      </c>
      <c r="D3129" s="198" t="s">
        <v>4022</v>
      </c>
      <c r="E3129" s="198" t="s">
        <v>5602</v>
      </c>
      <c r="F3129" s="243"/>
      <c r="G3129" s="161" t="s">
        <v>385</v>
      </c>
      <c r="H3129" s="241">
        <v>0</v>
      </c>
      <c r="I3129" s="34">
        <v>470000000</v>
      </c>
      <c r="J3129" s="21" t="s">
        <v>1316</v>
      </c>
      <c r="K3129" s="17" t="s">
        <v>1633</v>
      </c>
      <c r="L3129" s="235" t="s">
        <v>3905</v>
      </c>
      <c r="M3129" s="140" t="s">
        <v>383</v>
      </c>
      <c r="N3129" s="362" t="s">
        <v>6086</v>
      </c>
      <c r="O3129" s="3" t="s">
        <v>1368</v>
      </c>
      <c r="P3129" s="7" t="s">
        <v>1340</v>
      </c>
      <c r="Q3129" s="3" t="s">
        <v>1188</v>
      </c>
      <c r="R3129" s="259">
        <v>10</v>
      </c>
      <c r="S3129" s="183">
        <v>93674.845000000001</v>
      </c>
      <c r="T3129" s="253">
        <f t="shared" si="810"/>
        <v>936748.45</v>
      </c>
      <c r="U3129" s="83">
        <f t="shared" si="809"/>
        <v>1049158.264</v>
      </c>
      <c r="V3129" s="9" t="s">
        <v>1327</v>
      </c>
      <c r="W3129" s="152" t="s">
        <v>1396</v>
      </c>
      <c r="X3129" s="243"/>
    </row>
    <row r="3130" spans="1:24" s="225" customFormat="1" ht="102">
      <c r="A3130" s="9" t="s">
        <v>8372</v>
      </c>
      <c r="B3130" s="3" t="s">
        <v>1318</v>
      </c>
      <c r="C3130" s="506" t="s">
        <v>12335</v>
      </c>
      <c r="D3130" s="198" t="s">
        <v>4022</v>
      </c>
      <c r="E3130" s="199" t="s">
        <v>5603</v>
      </c>
      <c r="F3130" s="243"/>
      <c r="G3130" s="161" t="s">
        <v>385</v>
      </c>
      <c r="H3130" s="241">
        <v>0</v>
      </c>
      <c r="I3130" s="34">
        <v>470000000</v>
      </c>
      <c r="J3130" s="21" t="s">
        <v>1316</v>
      </c>
      <c r="K3130" s="17" t="s">
        <v>1633</v>
      </c>
      <c r="L3130" s="235" t="s">
        <v>3905</v>
      </c>
      <c r="M3130" s="140" t="s">
        <v>383</v>
      </c>
      <c r="N3130" s="362" t="s">
        <v>6086</v>
      </c>
      <c r="O3130" s="3" t="s">
        <v>1368</v>
      </c>
      <c r="P3130" s="7" t="s">
        <v>1340</v>
      </c>
      <c r="Q3130" s="3" t="s">
        <v>1188</v>
      </c>
      <c r="R3130" s="157">
        <v>6</v>
      </c>
      <c r="S3130" s="183">
        <v>187324.85200000001</v>
      </c>
      <c r="T3130" s="253">
        <f t="shared" si="810"/>
        <v>1123949.1120000002</v>
      </c>
      <c r="U3130" s="83">
        <f t="shared" si="809"/>
        <v>1258823.0054400004</v>
      </c>
      <c r="V3130" s="9" t="s">
        <v>1327</v>
      </c>
      <c r="W3130" s="152" t="s">
        <v>1396</v>
      </c>
      <c r="X3130" s="243"/>
    </row>
    <row r="3131" spans="1:24" s="225" customFormat="1" ht="102">
      <c r="A3131" s="9" t="s">
        <v>8373</v>
      </c>
      <c r="B3131" s="3" t="s">
        <v>1318</v>
      </c>
      <c r="C3131" s="236" t="s">
        <v>5604</v>
      </c>
      <c r="D3131" s="198" t="s">
        <v>4022</v>
      </c>
      <c r="E3131" s="198" t="s">
        <v>5605</v>
      </c>
      <c r="F3131" s="243"/>
      <c r="G3131" s="161" t="s">
        <v>385</v>
      </c>
      <c r="H3131" s="241">
        <v>0</v>
      </c>
      <c r="I3131" s="34">
        <v>470000000</v>
      </c>
      <c r="J3131" s="21" t="s">
        <v>1316</v>
      </c>
      <c r="K3131" s="17" t="s">
        <v>1633</v>
      </c>
      <c r="L3131" s="235" t="s">
        <v>3905</v>
      </c>
      <c r="M3131" s="140" t="s">
        <v>383</v>
      </c>
      <c r="N3131" s="362" t="s">
        <v>6086</v>
      </c>
      <c r="O3131" s="3" t="s">
        <v>1368</v>
      </c>
      <c r="P3131" s="7" t="s">
        <v>1340</v>
      </c>
      <c r="Q3131" s="3" t="s">
        <v>1188</v>
      </c>
      <c r="R3131" s="259">
        <v>12</v>
      </c>
      <c r="S3131" s="183">
        <v>161433.28</v>
      </c>
      <c r="T3131" s="253">
        <f t="shared" si="810"/>
        <v>1937199.3599999999</v>
      </c>
      <c r="U3131" s="83">
        <f t="shared" si="809"/>
        <v>2169663.2831999999</v>
      </c>
      <c r="V3131" s="9" t="s">
        <v>1327</v>
      </c>
      <c r="W3131" s="152" t="s">
        <v>1396</v>
      </c>
      <c r="X3131" s="243"/>
    </row>
    <row r="3132" spans="1:24" s="225" customFormat="1" ht="102">
      <c r="A3132" s="9" t="s">
        <v>8374</v>
      </c>
      <c r="B3132" s="3" t="s">
        <v>1318</v>
      </c>
      <c r="C3132" s="236" t="s">
        <v>5606</v>
      </c>
      <c r="D3132" s="198" t="s">
        <v>4022</v>
      </c>
      <c r="E3132" s="199" t="s">
        <v>5607</v>
      </c>
      <c r="F3132" s="243"/>
      <c r="G3132" s="161" t="s">
        <v>385</v>
      </c>
      <c r="H3132" s="241">
        <v>0</v>
      </c>
      <c r="I3132" s="34">
        <v>470000000</v>
      </c>
      <c r="J3132" s="21" t="s">
        <v>1316</v>
      </c>
      <c r="K3132" s="17" t="s">
        <v>1633</v>
      </c>
      <c r="L3132" s="235" t="s">
        <v>3905</v>
      </c>
      <c r="M3132" s="140" t="s">
        <v>383</v>
      </c>
      <c r="N3132" s="362" t="s">
        <v>6086</v>
      </c>
      <c r="O3132" s="3" t="s">
        <v>1368</v>
      </c>
      <c r="P3132" s="7" t="s">
        <v>1340</v>
      </c>
      <c r="Q3132" s="3" t="s">
        <v>1188</v>
      </c>
      <c r="R3132" s="259">
        <v>20</v>
      </c>
      <c r="S3132" s="183">
        <v>88005.510999999999</v>
      </c>
      <c r="T3132" s="253">
        <f t="shared" si="810"/>
        <v>1760110.22</v>
      </c>
      <c r="U3132" s="83">
        <f t="shared" si="809"/>
        <v>1971323.4464000002</v>
      </c>
      <c r="V3132" s="9" t="s">
        <v>1327</v>
      </c>
      <c r="W3132" s="152" t="s">
        <v>1396</v>
      </c>
      <c r="X3132" s="243"/>
    </row>
    <row r="3133" spans="1:24" s="225" customFormat="1" ht="102">
      <c r="A3133" s="9" t="s">
        <v>8375</v>
      </c>
      <c r="B3133" s="3" t="s">
        <v>1318</v>
      </c>
      <c r="C3133" s="506" t="s">
        <v>12335</v>
      </c>
      <c r="D3133" s="198" t="s">
        <v>4022</v>
      </c>
      <c r="E3133" s="199" t="s">
        <v>5608</v>
      </c>
      <c r="F3133" s="243"/>
      <c r="G3133" s="161" t="s">
        <v>385</v>
      </c>
      <c r="H3133" s="241">
        <v>0</v>
      </c>
      <c r="I3133" s="34">
        <v>470000000</v>
      </c>
      <c r="J3133" s="21" t="s">
        <v>1316</v>
      </c>
      <c r="K3133" s="17" t="s">
        <v>1633</v>
      </c>
      <c r="L3133" s="235" t="s">
        <v>3905</v>
      </c>
      <c r="M3133" s="140" t="s">
        <v>383</v>
      </c>
      <c r="N3133" s="362" t="s">
        <v>6086</v>
      </c>
      <c r="O3133" s="3" t="s">
        <v>1368</v>
      </c>
      <c r="P3133" s="7" t="s">
        <v>1340</v>
      </c>
      <c r="Q3133" s="3" t="s">
        <v>1188</v>
      </c>
      <c r="R3133" s="259">
        <v>18</v>
      </c>
      <c r="S3133" s="217">
        <v>101666.27899999999</v>
      </c>
      <c r="T3133" s="253">
        <f t="shared" si="810"/>
        <v>1829993.0219999999</v>
      </c>
      <c r="U3133" s="83">
        <f t="shared" si="809"/>
        <v>2049592.1846400001</v>
      </c>
      <c r="V3133" s="9" t="s">
        <v>1327</v>
      </c>
      <c r="W3133" s="152" t="s">
        <v>1396</v>
      </c>
      <c r="X3133" s="243"/>
    </row>
    <row r="3134" spans="1:24" s="225" customFormat="1" ht="102">
      <c r="A3134" s="9" t="s">
        <v>8376</v>
      </c>
      <c r="B3134" s="3" t="s">
        <v>1318</v>
      </c>
      <c r="C3134" s="236" t="s">
        <v>5609</v>
      </c>
      <c r="D3134" s="198" t="s">
        <v>4022</v>
      </c>
      <c r="E3134" s="199" t="s">
        <v>5610</v>
      </c>
      <c r="F3134" s="243"/>
      <c r="G3134" s="161" t="s">
        <v>385</v>
      </c>
      <c r="H3134" s="241">
        <v>0</v>
      </c>
      <c r="I3134" s="34">
        <v>470000000</v>
      </c>
      <c r="J3134" s="21" t="s">
        <v>1316</v>
      </c>
      <c r="K3134" s="17" t="s">
        <v>1633</v>
      </c>
      <c r="L3134" s="235" t="s">
        <v>3905</v>
      </c>
      <c r="M3134" s="140" t="s">
        <v>383</v>
      </c>
      <c r="N3134" s="362" t="s">
        <v>6086</v>
      </c>
      <c r="O3134" s="3" t="s">
        <v>1368</v>
      </c>
      <c r="P3134" s="7" t="s">
        <v>1340</v>
      </c>
      <c r="Q3134" s="3" t="s">
        <v>1188</v>
      </c>
      <c r="R3134" s="258">
        <v>4</v>
      </c>
      <c r="S3134" s="217">
        <v>167323.75</v>
      </c>
      <c r="T3134" s="253">
        <f t="shared" si="810"/>
        <v>669295</v>
      </c>
      <c r="U3134" s="83">
        <f t="shared" si="809"/>
        <v>749610.4</v>
      </c>
      <c r="V3134" s="9" t="s">
        <v>1327</v>
      </c>
      <c r="W3134" s="152" t="s">
        <v>1396</v>
      </c>
      <c r="X3134" s="243"/>
    </row>
    <row r="3135" spans="1:24" s="225" customFormat="1" ht="102">
      <c r="A3135" s="9" t="s">
        <v>8377</v>
      </c>
      <c r="B3135" s="3" t="s">
        <v>1318</v>
      </c>
      <c r="C3135" s="236" t="s">
        <v>5611</v>
      </c>
      <c r="D3135" s="198" t="s">
        <v>4022</v>
      </c>
      <c r="E3135" s="198" t="s">
        <v>5612</v>
      </c>
      <c r="F3135" s="243"/>
      <c r="G3135" s="161" t="s">
        <v>385</v>
      </c>
      <c r="H3135" s="241">
        <v>0</v>
      </c>
      <c r="I3135" s="34">
        <v>470000000</v>
      </c>
      <c r="J3135" s="21" t="s">
        <v>1316</v>
      </c>
      <c r="K3135" s="17" t="s">
        <v>1633</v>
      </c>
      <c r="L3135" s="235" t="s">
        <v>3905</v>
      </c>
      <c r="M3135" s="140" t="s">
        <v>383</v>
      </c>
      <c r="N3135" s="362" t="s">
        <v>6086</v>
      </c>
      <c r="O3135" s="3" t="s">
        <v>1368</v>
      </c>
      <c r="P3135" s="7" t="s">
        <v>1340</v>
      </c>
      <c r="Q3135" s="3" t="s">
        <v>1188</v>
      </c>
      <c r="R3135" s="259">
        <v>16</v>
      </c>
      <c r="S3135" s="217">
        <v>60290.471999999994</v>
      </c>
      <c r="T3135" s="253">
        <f t="shared" si="810"/>
        <v>964647.55199999991</v>
      </c>
      <c r="U3135" s="83">
        <f t="shared" si="809"/>
        <v>1080405.2582400001</v>
      </c>
      <c r="V3135" s="9" t="s">
        <v>1327</v>
      </c>
      <c r="W3135" s="152" t="s">
        <v>1396</v>
      </c>
      <c r="X3135" s="243"/>
    </row>
    <row r="3136" spans="1:24" s="225" customFormat="1" ht="102">
      <c r="A3136" s="9" t="s">
        <v>8378</v>
      </c>
      <c r="B3136" s="3" t="s">
        <v>1318</v>
      </c>
      <c r="C3136" s="236" t="s">
        <v>5613</v>
      </c>
      <c r="D3136" s="198" t="s">
        <v>4022</v>
      </c>
      <c r="E3136" s="209" t="s">
        <v>5614</v>
      </c>
      <c r="F3136" s="243"/>
      <c r="G3136" s="161" t="s">
        <v>385</v>
      </c>
      <c r="H3136" s="241">
        <v>0</v>
      </c>
      <c r="I3136" s="34">
        <v>470000000</v>
      </c>
      <c r="J3136" s="21" t="s">
        <v>1316</v>
      </c>
      <c r="K3136" s="17" t="s">
        <v>1633</v>
      </c>
      <c r="L3136" s="235" t="s">
        <v>3905</v>
      </c>
      <c r="M3136" s="140" t="s">
        <v>383</v>
      </c>
      <c r="N3136" s="362" t="s">
        <v>6086</v>
      </c>
      <c r="O3136" s="3" t="s">
        <v>1368</v>
      </c>
      <c r="P3136" s="7" t="s">
        <v>1340</v>
      </c>
      <c r="Q3136" s="3" t="s">
        <v>1188</v>
      </c>
      <c r="R3136" s="259">
        <v>32</v>
      </c>
      <c r="S3136" s="217">
        <v>87751.004000000001</v>
      </c>
      <c r="T3136" s="253">
        <f t="shared" si="810"/>
        <v>2808032.128</v>
      </c>
      <c r="U3136" s="83">
        <f t="shared" si="809"/>
        <v>3144995.9833600004</v>
      </c>
      <c r="V3136" s="9" t="s">
        <v>1327</v>
      </c>
      <c r="W3136" s="152" t="s">
        <v>1396</v>
      </c>
      <c r="X3136" s="243"/>
    </row>
    <row r="3137" spans="1:24" s="225" customFormat="1" ht="114.75" customHeight="1">
      <c r="A3137" s="9" t="s">
        <v>8379</v>
      </c>
      <c r="B3137" s="3" t="s">
        <v>1318</v>
      </c>
      <c r="C3137" s="236" t="s">
        <v>5615</v>
      </c>
      <c r="D3137" s="198" t="s">
        <v>4022</v>
      </c>
      <c r="E3137" s="198" t="s">
        <v>5616</v>
      </c>
      <c r="F3137" s="243"/>
      <c r="G3137" s="161" t="s">
        <v>385</v>
      </c>
      <c r="H3137" s="241">
        <v>0</v>
      </c>
      <c r="I3137" s="34">
        <v>470000000</v>
      </c>
      <c r="J3137" s="21" t="s">
        <v>1316</v>
      </c>
      <c r="K3137" s="17" t="s">
        <v>1633</v>
      </c>
      <c r="L3137" s="235" t="s">
        <v>3905</v>
      </c>
      <c r="M3137" s="140" t="s">
        <v>383</v>
      </c>
      <c r="N3137" s="362" t="s">
        <v>6086</v>
      </c>
      <c r="O3137" s="3" t="s">
        <v>1368</v>
      </c>
      <c r="P3137" s="7" t="s">
        <v>1340</v>
      </c>
      <c r="Q3137" s="3" t="s">
        <v>1188</v>
      </c>
      <c r="R3137" s="258">
        <v>30</v>
      </c>
      <c r="S3137" s="217">
        <v>9897.0960000000014</v>
      </c>
      <c r="T3137" s="253">
        <f t="shared" si="810"/>
        <v>296912.88000000006</v>
      </c>
      <c r="U3137" s="83">
        <f t="shared" si="809"/>
        <v>332542.42560000008</v>
      </c>
      <c r="V3137" s="9" t="s">
        <v>1327</v>
      </c>
      <c r="W3137" s="152" t="s">
        <v>1396</v>
      </c>
      <c r="X3137" s="243"/>
    </row>
    <row r="3138" spans="1:24" s="225" customFormat="1" ht="102">
      <c r="A3138" s="9" t="s">
        <v>8380</v>
      </c>
      <c r="B3138" s="3" t="s">
        <v>1318</v>
      </c>
      <c r="C3138" s="236" t="s">
        <v>5617</v>
      </c>
      <c r="D3138" s="198" t="s">
        <v>4022</v>
      </c>
      <c r="E3138" s="199" t="s">
        <v>5618</v>
      </c>
      <c r="F3138" s="243"/>
      <c r="G3138" s="161" t="s">
        <v>385</v>
      </c>
      <c r="H3138" s="241">
        <v>0</v>
      </c>
      <c r="I3138" s="34">
        <v>470000000</v>
      </c>
      <c r="J3138" s="21" t="s">
        <v>1316</v>
      </c>
      <c r="K3138" s="17" t="s">
        <v>1633</v>
      </c>
      <c r="L3138" s="235" t="s">
        <v>3905</v>
      </c>
      <c r="M3138" s="140" t="s">
        <v>383</v>
      </c>
      <c r="N3138" s="362" t="s">
        <v>6086</v>
      </c>
      <c r="O3138" s="3" t="s">
        <v>1368</v>
      </c>
      <c r="P3138" s="7" t="s">
        <v>1340</v>
      </c>
      <c r="Q3138" s="3" t="s">
        <v>1188</v>
      </c>
      <c r="R3138" s="157">
        <v>15</v>
      </c>
      <c r="S3138" s="217">
        <v>11230.582</v>
      </c>
      <c r="T3138" s="253">
        <f t="shared" si="810"/>
        <v>168458.73</v>
      </c>
      <c r="U3138" s="83">
        <f t="shared" si="809"/>
        <v>188673.77760000003</v>
      </c>
      <c r="V3138" s="9" t="s">
        <v>1327</v>
      </c>
      <c r="W3138" s="152" t="s">
        <v>1396</v>
      </c>
      <c r="X3138" s="243"/>
    </row>
    <row r="3139" spans="1:24" s="225" customFormat="1" ht="102">
      <c r="A3139" s="9" t="s">
        <v>8381</v>
      </c>
      <c r="B3139" s="3" t="s">
        <v>1318</v>
      </c>
      <c r="C3139" s="236" t="s">
        <v>5619</v>
      </c>
      <c r="D3139" s="198" t="s">
        <v>4022</v>
      </c>
      <c r="E3139" s="198" t="s">
        <v>5620</v>
      </c>
      <c r="F3139" s="243"/>
      <c r="G3139" s="161" t="s">
        <v>385</v>
      </c>
      <c r="H3139" s="241">
        <v>0</v>
      </c>
      <c r="I3139" s="34">
        <v>470000000</v>
      </c>
      <c r="J3139" s="21" t="s">
        <v>1316</v>
      </c>
      <c r="K3139" s="17" t="s">
        <v>1633</v>
      </c>
      <c r="L3139" s="235" t="s">
        <v>3905</v>
      </c>
      <c r="M3139" s="140" t="s">
        <v>383</v>
      </c>
      <c r="N3139" s="362" t="s">
        <v>6086</v>
      </c>
      <c r="O3139" s="3" t="s">
        <v>1368</v>
      </c>
      <c r="P3139" s="7" t="s">
        <v>1340</v>
      </c>
      <c r="Q3139" s="3" t="s">
        <v>1188</v>
      </c>
      <c r="R3139" s="157">
        <v>96</v>
      </c>
      <c r="S3139" s="217">
        <v>11348.8</v>
      </c>
      <c r="T3139" s="253">
        <f t="shared" si="810"/>
        <v>1089484.7999999998</v>
      </c>
      <c r="U3139" s="83">
        <f t="shared" si="809"/>
        <v>1220222.9759999998</v>
      </c>
      <c r="V3139" s="9" t="s">
        <v>1327</v>
      </c>
      <c r="W3139" s="152" t="s">
        <v>1396</v>
      </c>
      <c r="X3139" s="243"/>
    </row>
    <row r="3140" spans="1:24" s="225" customFormat="1" ht="102">
      <c r="A3140" s="9" t="s">
        <v>8382</v>
      </c>
      <c r="B3140" s="3" t="s">
        <v>1318</v>
      </c>
      <c r="C3140" s="236" t="s">
        <v>5621</v>
      </c>
      <c r="D3140" s="198" t="s">
        <v>4022</v>
      </c>
      <c r="E3140" s="198" t="s">
        <v>5622</v>
      </c>
      <c r="F3140" s="243"/>
      <c r="G3140" s="161" t="s">
        <v>385</v>
      </c>
      <c r="H3140" s="241">
        <v>0</v>
      </c>
      <c r="I3140" s="34">
        <v>470000000</v>
      </c>
      <c r="J3140" s="21" t="s">
        <v>1316</v>
      </c>
      <c r="K3140" s="17" t="s">
        <v>1633</v>
      </c>
      <c r="L3140" s="235" t="s">
        <v>3905</v>
      </c>
      <c r="M3140" s="140" t="s">
        <v>383</v>
      </c>
      <c r="N3140" s="362" t="s">
        <v>6086</v>
      </c>
      <c r="O3140" s="3" t="s">
        <v>1368</v>
      </c>
      <c r="P3140" s="7" t="s">
        <v>1340</v>
      </c>
      <c r="Q3140" s="3" t="s">
        <v>1188</v>
      </c>
      <c r="R3140" s="258">
        <v>7</v>
      </c>
      <c r="S3140" s="217">
        <v>9469.15</v>
      </c>
      <c r="T3140" s="253">
        <f t="shared" si="810"/>
        <v>66284.05</v>
      </c>
      <c r="U3140" s="83">
        <f t="shared" si="809"/>
        <v>74238.136000000013</v>
      </c>
      <c r="V3140" s="9" t="s">
        <v>1327</v>
      </c>
      <c r="W3140" s="152" t="s">
        <v>1396</v>
      </c>
      <c r="X3140" s="243"/>
    </row>
    <row r="3141" spans="1:24" s="225" customFormat="1" ht="102">
      <c r="A3141" s="9" t="s">
        <v>8383</v>
      </c>
      <c r="B3141" s="3" t="s">
        <v>1318</v>
      </c>
      <c r="C3141" s="236" t="s">
        <v>5623</v>
      </c>
      <c r="D3141" s="198" t="s">
        <v>4022</v>
      </c>
      <c r="E3141" s="199" t="s">
        <v>5624</v>
      </c>
      <c r="F3141" s="243"/>
      <c r="G3141" s="161" t="s">
        <v>385</v>
      </c>
      <c r="H3141" s="241">
        <v>0</v>
      </c>
      <c r="I3141" s="34">
        <v>470000000</v>
      </c>
      <c r="J3141" s="21" t="s">
        <v>1316</v>
      </c>
      <c r="K3141" s="17" t="s">
        <v>1633</v>
      </c>
      <c r="L3141" s="235" t="s">
        <v>3905</v>
      </c>
      <c r="M3141" s="140" t="s">
        <v>383</v>
      </c>
      <c r="N3141" s="362" t="s">
        <v>6086</v>
      </c>
      <c r="O3141" s="3" t="s">
        <v>1368</v>
      </c>
      <c r="P3141" s="7" t="s">
        <v>1340</v>
      </c>
      <c r="Q3141" s="3" t="s">
        <v>1188</v>
      </c>
      <c r="R3141" s="259">
        <v>5</v>
      </c>
      <c r="S3141" s="217">
        <v>11821.666999999999</v>
      </c>
      <c r="T3141" s="253">
        <f t="shared" si="810"/>
        <v>59108.334999999999</v>
      </c>
      <c r="U3141" s="83">
        <f t="shared" si="809"/>
        <v>66201.335200000001</v>
      </c>
      <c r="V3141" s="9" t="s">
        <v>1327</v>
      </c>
      <c r="W3141" s="152" t="s">
        <v>1396</v>
      </c>
      <c r="X3141" s="243"/>
    </row>
    <row r="3142" spans="1:24" s="225" customFormat="1" ht="102">
      <c r="A3142" s="9" t="s">
        <v>8384</v>
      </c>
      <c r="B3142" s="3" t="s">
        <v>1318</v>
      </c>
      <c r="C3142" s="236" t="s">
        <v>5625</v>
      </c>
      <c r="D3142" s="198" t="s">
        <v>4022</v>
      </c>
      <c r="E3142" s="202" t="s">
        <v>5626</v>
      </c>
      <c r="F3142" s="243"/>
      <c r="G3142" s="161" t="s">
        <v>385</v>
      </c>
      <c r="H3142" s="241">
        <v>0</v>
      </c>
      <c r="I3142" s="34">
        <v>470000000</v>
      </c>
      <c r="J3142" s="21" t="s">
        <v>1316</v>
      </c>
      <c r="K3142" s="17" t="s">
        <v>1633</v>
      </c>
      <c r="L3142" s="235" t="s">
        <v>3905</v>
      </c>
      <c r="M3142" s="140" t="s">
        <v>383</v>
      </c>
      <c r="N3142" s="362" t="s">
        <v>6086</v>
      </c>
      <c r="O3142" s="3" t="s">
        <v>1368</v>
      </c>
      <c r="P3142" s="7" t="s">
        <v>1340</v>
      </c>
      <c r="Q3142" s="3" t="s">
        <v>1188</v>
      </c>
      <c r="R3142" s="259">
        <v>5</v>
      </c>
      <c r="S3142" s="217">
        <v>11703.45</v>
      </c>
      <c r="T3142" s="253">
        <f t="shared" si="810"/>
        <v>58517.25</v>
      </c>
      <c r="U3142" s="83">
        <f t="shared" si="809"/>
        <v>65539.320000000007</v>
      </c>
      <c r="V3142" s="9" t="s">
        <v>1327</v>
      </c>
      <c r="W3142" s="152" t="s">
        <v>1396</v>
      </c>
      <c r="X3142" s="243"/>
    </row>
    <row r="3143" spans="1:24" s="225" customFormat="1" ht="102">
      <c r="A3143" s="9" t="s">
        <v>8385</v>
      </c>
      <c r="B3143" s="3" t="s">
        <v>1318</v>
      </c>
      <c r="C3143" s="236" t="s">
        <v>5627</v>
      </c>
      <c r="D3143" s="198" t="s">
        <v>4022</v>
      </c>
      <c r="E3143" s="202" t="s">
        <v>5628</v>
      </c>
      <c r="F3143" s="243"/>
      <c r="G3143" s="161" t="s">
        <v>385</v>
      </c>
      <c r="H3143" s="241">
        <v>0</v>
      </c>
      <c r="I3143" s="34">
        <v>470000000</v>
      </c>
      <c r="J3143" s="21" t="s">
        <v>1316</v>
      </c>
      <c r="K3143" s="17" t="s">
        <v>1633</v>
      </c>
      <c r="L3143" s="235" t="s">
        <v>3905</v>
      </c>
      <c r="M3143" s="140" t="s">
        <v>383</v>
      </c>
      <c r="N3143" s="362" t="s">
        <v>6086</v>
      </c>
      <c r="O3143" s="3" t="s">
        <v>1368</v>
      </c>
      <c r="P3143" s="7" t="s">
        <v>1340</v>
      </c>
      <c r="Q3143" s="3" t="s">
        <v>1188</v>
      </c>
      <c r="R3143" s="157">
        <v>24</v>
      </c>
      <c r="S3143" s="217">
        <v>11918.599</v>
      </c>
      <c r="T3143" s="253">
        <f t="shared" si="810"/>
        <v>286046.37599999999</v>
      </c>
      <c r="U3143" s="83">
        <f t="shared" si="809"/>
        <v>320371.94112000003</v>
      </c>
      <c r="V3143" s="9" t="s">
        <v>1327</v>
      </c>
      <c r="W3143" s="152" t="s">
        <v>1396</v>
      </c>
      <c r="X3143" s="243"/>
    </row>
    <row r="3144" spans="1:24" s="225" customFormat="1" ht="102">
      <c r="A3144" s="9" t="s">
        <v>8386</v>
      </c>
      <c r="B3144" s="3" t="s">
        <v>1318</v>
      </c>
      <c r="C3144" s="236" t="s">
        <v>5629</v>
      </c>
      <c r="D3144" s="198" t="s">
        <v>4022</v>
      </c>
      <c r="E3144" s="202" t="s">
        <v>5630</v>
      </c>
      <c r="F3144" s="243"/>
      <c r="G3144" s="161" t="s">
        <v>385</v>
      </c>
      <c r="H3144" s="241">
        <v>0</v>
      </c>
      <c r="I3144" s="34">
        <v>470000000</v>
      </c>
      <c r="J3144" s="21" t="s">
        <v>1316</v>
      </c>
      <c r="K3144" s="17" t="s">
        <v>1633</v>
      </c>
      <c r="L3144" s="235" t="s">
        <v>3905</v>
      </c>
      <c r="M3144" s="140" t="s">
        <v>383</v>
      </c>
      <c r="N3144" s="362" t="s">
        <v>6086</v>
      </c>
      <c r="O3144" s="3" t="s">
        <v>1368</v>
      </c>
      <c r="P3144" s="7" t="s">
        <v>1340</v>
      </c>
      <c r="Q3144" s="3" t="s">
        <v>1188</v>
      </c>
      <c r="R3144" s="211">
        <v>5</v>
      </c>
      <c r="S3144" s="217">
        <v>47154.239000000001</v>
      </c>
      <c r="T3144" s="253">
        <f t="shared" si="810"/>
        <v>235771.19500000001</v>
      </c>
      <c r="U3144" s="83">
        <f t="shared" si="809"/>
        <v>264063.73840000003</v>
      </c>
      <c r="V3144" s="9" t="s">
        <v>1327</v>
      </c>
      <c r="W3144" s="152" t="s">
        <v>1396</v>
      </c>
      <c r="X3144" s="243"/>
    </row>
    <row r="3145" spans="1:24" s="225" customFormat="1" ht="102">
      <c r="A3145" s="9" t="s">
        <v>8387</v>
      </c>
      <c r="B3145" s="3" t="s">
        <v>1318</v>
      </c>
      <c r="C3145" s="6" t="s">
        <v>5631</v>
      </c>
      <c r="D3145" s="204" t="s">
        <v>4022</v>
      </c>
      <c r="E3145" s="267" t="s">
        <v>5632</v>
      </c>
      <c r="F3145" s="243"/>
      <c r="G3145" s="161" t="s">
        <v>385</v>
      </c>
      <c r="H3145" s="241">
        <v>0</v>
      </c>
      <c r="I3145" s="34">
        <v>470000000</v>
      </c>
      <c r="J3145" s="21" t="s">
        <v>1316</v>
      </c>
      <c r="K3145" s="17" t="s">
        <v>1633</v>
      </c>
      <c r="L3145" s="235" t="s">
        <v>3905</v>
      </c>
      <c r="M3145" s="140" t="s">
        <v>383</v>
      </c>
      <c r="N3145" s="362" t="s">
        <v>6086</v>
      </c>
      <c r="O3145" s="3" t="s">
        <v>1368</v>
      </c>
      <c r="P3145" s="7" t="s">
        <v>1340</v>
      </c>
      <c r="Q3145" s="3" t="s">
        <v>1188</v>
      </c>
      <c r="R3145" s="211">
        <v>2</v>
      </c>
      <c r="S3145" s="217">
        <v>44196.426999999996</v>
      </c>
      <c r="T3145" s="253">
        <f t="shared" si="810"/>
        <v>88392.853999999992</v>
      </c>
      <c r="U3145" s="83">
        <f t="shared" si="809"/>
        <v>98999.996480000002</v>
      </c>
      <c r="V3145" s="9" t="s">
        <v>1327</v>
      </c>
      <c r="W3145" s="152" t="s">
        <v>1396</v>
      </c>
      <c r="X3145" s="243"/>
    </row>
    <row r="3146" spans="1:24" s="225" customFormat="1" ht="102">
      <c r="A3146" s="9" t="s">
        <v>8388</v>
      </c>
      <c r="B3146" s="3" t="s">
        <v>1318</v>
      </c>
      <c r="C3146" s="236" t="s">
        <v>5611</v>
      </c>
      <c r="D3146" s="204" t="s">
        <v>4022</v>
      </c>
      <c r="E3146" s="267" t="s">
        <v>5633</v>
      </c>
      <c r="F3146" s="243"/>
      <c r="G3146" s="161" t="s">
        <v>385</v>
      </c>
      <c r="H3146" s="241">
        <v>0</v>
      </c>
      <c r="I3146" s="34">
        <v>470000000</v>
      </c>
      <c r="J3146" s="21" t="s">
        <v>1316</v>
      </c>
      <c r="K3146" s="17" t="s">
        <v>1633</v>
      </c>
      <c r="L3146" s="235" t="s">
        <v>3905</v>
      </c>
      <c r="M3146" s="140" t="s">
        <v>383</v>
      </c>
      <c r="N3146" s="362" t="s">
        <v>6086</v>
      </c>
      <c r="O3146" s="3" t="s">
        <v>1368</v>
      </c>
      <c r="P3146" s="7" t="s">
        <v>1340</v>
      </c>
      <c r="Q3146" s="3" t="s">
        <v>1188</v>
      </c>
      <c r="R3146" s="211">
        <v>8</v>
      </c>
      <c r="S3146" s="183">
        <v>48905.945</v>
      </c>
      <c r="T3146" s="253">
        <f t="shared" si="810"/>
        <v>391247.56</v>
      </c>
      <c r="U3146" s="83">
        <f t="shared" si="809"/>
        <v>438197.26720000006</v>
      </c>
      <c r="V3146" s="9" t="s">
        <v>1327</v>
      </c>
      <c r="W3146" s="152" t="s">
        <v>1396</v>
      </c>
      <c r="X3146" s="243"/>
    </row>
    <row r="3147" spans="1:24" s="225" customFormat="1" ht="127.5" customHeight="1">
      <c r="A3147" s="9" t="s">
        <v>8389</v>
      </c>
      <c r="B3147" s="3" t="s">
        <v>1318</v>
      </c>
      <c r="C3147" s="236" t="s">
        <v>5634</v>
      </c>
      <c r="D3147" s="204" t="s">
        <v>4022</v>
      </c>
      <c r="E3147" s="212" t="s">
        <v>5635</v>
      </c>
      <c r="F3147" s="243"/>
      <c r="G3147" s="161" t="s">
        <v>385</v>
      </c>
      <c r="H3147" s="241">
        <v>0</v>
      </c>
      <c r="I3147" s="34">
        <v>470000000</v>
      </c>
      <c r="J3147" s="21" t="s">
        <v>1316</v>
      </c>
      <c r="K3147" s="17" t="s">
        <v>1633</v>
      </c>
      <c r="L3147" s="235" t="s">
        <v>3905</v>
      </c>
      <c r="M3147" s="140" t="s">
        <v>383</v>
      </c>
      <c r="N3147" s="362" t="s">
        <v>6086</v>
      </c>
      <c r="O3147" s="3" t="s">
        <v>1368</v>
      </c>
      <c r="P3147" s="7" t="s">
        <v>1340</v>
      </c>
      <c r="Q3147" s="3" t="s">
        <v>1188</v>
      </c>
      <c r="R3147" s="211">
        <v>18</v>
      </c>
      <c r="S3147" s="217">
        <v>87751.004000000001</v>
      </c>
      <c r="T3147" s="253">
        <f t="shared" si="810"/>
        <v>1579518.0719999999</v>
      </c>
      <c r="U3147" s="83">
        <f t="shared" si="809"/>
        <v>1769060.24064</v>
      </c>
      <c r="V3147" s="9" t="s">
        <v>1327</v>
      </c>
      <c r="W3147" s="152" t="s">
        <v>1396</v>
      </c>
      <c r="X3147" s="243"/>
    </row>
    <row r="3148" spans="1:24" s="225" customFormat="1" ht="102">
      <c r="A3148" s="9" t="s">
        <v>8390</v>
      </c>
      <c r="B3148" s="3" t="s">
        <v>1318</v>
      </c>
      <c r="C3148" s="6" t="s">
        <v>5636</v>
      </c>
      <c r="D3148" s="204" t="s">
        <v>4022</v>
      </c>
      <c r="E3148" s="212" t="s">
        <v>5637</v>
      </c>
      <c r="F3148" s="243"/>
      <c r="G3148" s="161" t="s">
        <v>385</v>
      </c>
      <c r="H3148" s="241">
        <v>0</v>
      </c>
      <c r="I3148" s="34">
        <v>470000000</v>
      </c>
      <c r="J3148" s="21" t="s">
        <v>1316</v>
      </c>
      <c r="K3148" s="17" t="s">
        <v>1633</v>
      </c>
      <c r="L3148" s="235" t="s">
        <v>3905</v>
      </c>
      <c r="M3148" s="140" t="s">
        <v>383</v>
      </c>
      <c r="N3148" s="362" t="s">
        <v>6086</v>
      </c>
      <c r="O3148" s="3" t="s">
        <v>1368</v>
      </c>
      <c r="P3148" s="7" t="s">
        <v>1340</v>
      </c>
      <c r="Q3148" s="3" t="s">
        <v>1188</v>
      </c>
      <c r="R3148" s="211">
        <v>2</v>
      </c>
      <c r="S3148" s="217">
        <v>112305.77600000001</v>
      </c>
      <c r="T3148" s="253">
        <f t="shared" si="810"/>
        <v>224611.55200000003</v>
      </c>
      <c r="U3148" s="83">
        <f t="shared" si="809"/>
        <v>251564.93824000005</v>
      </c>
      <c r="V3148" s="9" t="s">
        <v>1327</v>
      </c>
      <c r="W3148" s="152" t="s">
        <v>1396</v>
      </c>
      <c r="X3148" s="243"/>
    </row>
    <row r="3149" spans="1:24" s="225" customFormat="1" ht="102">
      <c r="A3149" s="9" t="s">
        <v>8391</v>
      </c>
      <c r="B3149" s="3" t="s">
        <v>1318</v>
      </c>
      <c r="C3149" s="506" t="s">
        <v>12336</v>
      </c>
      <c r="D3149" s="204" t="s">
        <v>4022</v>
      </c>
      <c r="E3149" s="212" t="s">
        <v>5638</v>
      </c>
      <c r="F3149" s="243"/>
      <c r="G3149" s="161" t="s">
        <v>385</v>
      </c>
      <c r="H3149" s="241">
        <v>0</v>
      </c>
      <c r="I3149" s="34">
        <v>470000000</v>
      </c>
      <c r="J3149" s="21" t="s">
        <v>1316</v>
      </c>
      <c r="K3149" s="17" t="s">
        <v>1633</v>
      </c>
      <c r="L3149" s="235" t="s">
        <v>3905</v>
      </c>
      <c r="M3149" s="140" t="s">
        <v>383</v>
      </c>
      <c r="N3149" s="362" t="s">
        <v>6086</v>
      </c>
      <c r="O3149" s="3" t="s">
        <v>1368</v>
      </c>
      <c r="P3149" s="7" t="s">
        <v>1340</v>
      </c>
      <c r="Q3149" s="3" t="s">
        <v>1188</v>
      </c>
      <c r="R3149" s="211">
        <v>10</v>
      </c>
      <c r="S3149" s="217">
        <v>70567.199999999997</v>
      </c>
      <c r="T3149" s="253">
        <f t="shared" si="810"/>
        <v>705672</v>
      </c>
      <c r="U3149" s="83">
        <f t="shared" si="809"/>
        <v>790352.64000000013</v>
      </c>
      <c r="V3149" s="9" t="s">
        <v>1327</v>
      </c>
      <c r="W3149" s="152" t="s">
        <v>1396</v>
      </c>
      <c r="X3149" s="243"/>
    </row>
    <row r="3150" spans="1:24" s="225" customFormat="1" ht="102">
      <c r="A3150" s="9" t="s">
        <v>8392</v>
      </c>
      <c r="B3150" s="3" t="s">
        <v>1318</v>
      </c>
      <c r="C3150" s="236" t="s">
        <v>5639</v>
      </c>
      <c r="D3150" s="204" t="s">
        <v>4022</v>
      </c>
      <c r="E3150" s="212" t="s">
        <v>5640</v>
      </c>
      <c r="F3150" s="243"/>
      <c r="G3150" s="161" t="s">
        <v>385</v>
      </c>
      <c r="H3150" s="241">
        <v>0</v>
      </c>
      <c r="I3150" s="34">
        <v>470000000</v>
      </c>
      <c r="J3150" s="21" t="s">
        <v>1316</v>
      </c>
      <c r="K3150" s="17" t="s">
        <v>1633</v>
      </c>
      <c r="L3150" s="235" t="s">
        <v>3905</v>
      </c>
      <c r="M3150" s="140" t="s">
        <v>383</v>
      </c>
      <c r="N3150" s="362" t="s">
        <v>6086</v>
      </c>
      <c r="O3150" s="3" t="s">
        <v>1368</v>
      </c>
      <c r="P3150" s="7" t="s">
        <v>1340</v>
      </c>
      <c r="Q3150" s="3" t="s">
        <v>1188</v>
      </c>
      <c r="R3150" s="157">
        <v>13</v>
      </c>
      <c r="S3150" s="217">
        <v>19800</v>
      </c>
      <c r="T3150" s="253">
        <f t="shared" si="810"/>
        <v>257400</v>
      </c>
      <c r="U3150" s="83">
        <f t="shared" si="809"/>
        <v>288288</v>
      </c>
      <c r="V3150" s="9" t="s">
        <v>1327</v>
      </c>
      <c r="W3150" s="152" t="s">
        <v>1396</v>
      </c>
      <c r="X3150" s="243"/>
    </row>
    <row r="3151" spans="1:24" s="225" customFormat="1" ht="102">
      <c r="A3151" s="9" t="s">
        <v>8393</v>
      </c>
      <c r="B3151" s="3" t="s">
        <v>1318</v>
      </c>
      <c r="C3151" s="6" t="s">
        <v>5641</v>
      </c>
      <c r="D3151" s="204" t="s">
        <v>4022</v>
      </c>
      <c r="E3151" s="212" t="s">
        <v>5642</v>
      </c>
      <c r="F3151" s="243"/>
      <c r="G3151" s="161" t="s">
        <v>385</v>
      </c>
      <c r="H3151" s="241">
        <v>0</v>
      </c>
      <c r="I3151" s="34">
        <v>470000000</v>
      </c>
      <c r="J3151" s="21" t="s">
        <v>1316</v>
      </c>
      <c r="K3151" s="17" t="s">
        <v>1633</v>
      </c>
      <c r="L3151" s="235" t="s">
        <v>3905</v>
      </c>
      <c r="M3151" s="140" t="s">
        <v>383</v>
      </c>
      <c r="N3151" s="362" t="s">
        <v>6086</v>
      </c>
      <c r="O3151" s="3" t="s">
        <v>1368</v>
      </c>
      <c r="P3151" s="7" t="s">
        <v>1340</v>
      </c>
      <c r="Q3151" s="3" t="s">
        <v>1188</v>
      </c>
      <c r="R3151" s="157">
        <v>8</v>
      </c>
      <c r="S3151" s="217">
        <v>400000</v>
      </c>
      <c r="T3151" s="253">
        <f t="shared" si="810"/>
        <v>3200000</v>
      </c>
      <c r="U3151" s="83">
        <f t="shared" si="809"/>
        <v>3584000.0000000005</v>
      </c>
      <c r="V3151" s="9" t="s">
        <v>1327</v>
      </c>
      <c r="W3151" s="152" t="s">
        <v>1396</v>
      </c>
      <c r="X3151" s="243"/>
    </row>
    <row r="3152" spans="1:24" s="225" customFormat="1" ht="114.75" customHeight="1">
      <c r="A3152" s="9" t="s">
        <v>8394</v>
      </c>
      <c r="B3152" s="3" t="s">
        <v>1318</v>
      </c>
      <c r="C3152" s="236" t="s">
        <v>5636</v>
      </c>
      <c r="D3152" s="204" t="s">
        <v>4022</v>
      </c>
      <c r="E3152" s="212" t="s">
        <v>5643</v>
      </c>
      <c r="F3152" s="243"/>
      <c r="G3152" s="161" t="s">
        <v>385</v>
      </c>
      <c r="H3152" s="241">
        <v>0</v>
      </c>
      <c r="I3152" s="34">
        <v>470000000</v>
      </c>
      <c r="J3152" s="21" t="s">
        <v>1316</v>
      </c>
      <c r="K3152" s="17" t="s">
        <v>1633</v>
      </c>
      <c r="L3152" s="235" t="s">
        <v>3905</v>
      </c>
      <c r="M3152" s="140" t="s">
        <v>383</v>
      </c>
      <c r="N3152" s="362" t="s">
        <v>6086</v>
      </c>
      <c r="O3152" s="3" t="s">
        <v>1368</v>
      </c>
      <c r="P3152" s="7" t="s">
        <v>1340</v>
      </c>
      <c r="Q3152" s="3" t="s">
        <v>1188</v>
      </c>
      <c r="R3152" s="157">
        <v>12</v>
      </c>
      <c r="S3152" s="217">
        <v>14000</v>
      </c>
      <c r="T3152" s="253">
        <f t="shared" si="810"/>
        <v>168000</v>
      </c>
      <c r="U3152" s="83">
        <f t="shared" si="809"/>
        <v>188160.00000000003</v>
      </c>
      <c r="V3152" s="9" t="s">
        <v>1327</v>
      </c>
      <c r="W3152" s="152" t="s">
        <v>1396</v>
      </c>
      <c r="X3152" s="243"/>
    </row>
    <row r="3153" spans="1:24" s="225" customFormat="1" ht="127.5" customHeight="1">
      <c r="A3153" s="9" t="s">
        <v>8395</v>
      </c>
      <c r="B3153" s="3" t="s">
        <v>1318</v>
      </c>
      <c r="C3153" s="236" t="s">
        <v>5611</v>
      </c>
      <c r="D3153" s="204" t="s">
        <v>4022</v>
      </c>
      <c r="E3153" s="212" t="s">
        <v>5644</v>
      </c>
      <c r="F3153" s="243"/>
      <c r="G3153" s="161" t="s">
        <v>385</v>
      </c>
      <c r="H3153" s="241">
        <v>0</v>
      </c>
      <c r="I3153" s="34">
        <v>470000000</v>
      </c>
      <c r="J3153" s="21" t="s">
        <v>1316</v>
      </c>
      <c r="K3153" s="17" t="s">
        <v>1633</v>
      </c>
      <c r="L3153" s="235" t="s">
        <v>3905</v>
      </c>
      <c r="M3153" s="140" t="s">
        <v>383</v>
      </c>
      <c r="N3153" s="362" t="s">
        <v>6086</v>
      </c>
      <c r="O3153" s="3" t="s">
        <v>1368</v>
      </c>
      <c r="P3153" s="7" t="s">
        <v>1340</v>
      </c>
      <c r="Q3153" s="3" t="s">
        <v>1188</v>
      </c>
      <c r="R3153" s="157">
        <v>8</v>
      </c>
      <c r="S3153" s="217">
        <v>71500</v>
      </c>
      <c r="T3153" s="253">
        <f t="shared" si="810"/>
        <v>572000</v>
      </c>
      <c r="U3153" s="83">
        <f t="shared" si="809"/>
        <v>640640.00000000012</v>
      </c>
      <c r="V3153" s="9" t="s">
        <v>1327</v>
      </c>
      <c r="W3153" s="152" t="s">
        <v>1396</v>
      </c>
      <c r="X3153" s="243"/>
    </row>
    <row r="3154" spans="1:24" s="225" customFormat="1" ht="102">
      <c r="A3154" s="9" t="s">
        <v>8396</v>
      </c>
      <c r="B3154" s="3" t="s">
        <v>1318</v>
      </c>
      <c r="C3154" s="236" t="s">
        <v>5645</v>
      </c>
      <c r="D3154" s="204" t="s">
        <v>4022</v>
      </c>
      <c r="E3154" s="199" t="s">
        <v>5646</v>
      </c>
      <c r="F3154" s="243"/>
      <c r="G3154" s="161" t="s">
        <v>385</v>
      </c>
      <c r="H3154" s="241">
        <v>0</v>
      </c>
      <c r="I3154" s="34">
        <v>470000000</v>
      </c>
      <c r="J3154" s="21" t="s">
        <v>1316</v>
      </c>
      <c r="K3154" s="17" t="s">
        <v>1633</v>
      </c>
      <c r="L3154" s="235" t="s">
        <v>3905</v>
      </c>
      <c r="M3154" s="140" t="s">
        <v>383</v>
      </c>
      <c r="N3154" s="362" t="s">
        <v>6086</v>
      </c>
      <c r="O3154" s="3" t="s">
        <v>1368</v>
      </c>
      <c r="P3154" s="7" t="s">
        <v>1340</v>
      </c>
      <c r="Q3154" s="3" t="s">
        <v>1188</v>
      </c>
      <c r="R3154" s="157">
        <v>10</v>
      </c>
      <c r="S3154" s="217">
        <v>15500</v>
      </c>
      <c r="T3154" s="253">
        <f t="shared" si="810"/>
        <v>155000</v>
      </c>
      <c r="U3154" s="83">
        <f t="shared" si="809"/>
        <v>173600.00000000003</v>
      </c>
      <c r="V3154" s="9" t="s">
        <v>1327</v>
      </c>
      <c r="W3154" s="152" t="s">
        <v>1396</v>
      </c>
      <c r="X3154" s="243"/>
    </row>
    <row r="3155" spans="1:24" s="225" customFormat="1" ht="102">
      <c r="A3155" s="9" t="s">
        <v>8397</v>
      </c>
      <c r="B3155" s="3" t="s">
        <v>1318</v>
      </c>
      <c r="C3155" s="236" t="s">
        <v>5647</v>
      </c>
      <c r="D3155" s="204" t="s">
        <v>4022</v>
      </c>
      <c r="E3155" s="212" t="s">
        <v>5648</v>
      </c>
      <c r="F3155" s="243"/>
      <c r="G3155" s="161" t="s">
        <v>385</v>
      </c>
      <c r="H3155" s="241">
        <v>0</v>
      </c>
      <c r="I3155" s="34">
        <v>470000000</v>
      </c>
      <c r="J3155" s="21" t="s">
        <v>1316</v>
      </c>
      <c r="K3155" s="17" t="s">
        <v>1633</v>
      </c>
      <c r="L3155" s="235" t="s">
        <v>3905</v>
      </c>
      <c r="M3155" s="140" t="s">
        <v>383</v>
      </c>
      <c r="N3155" s="362" t="s">
        <v>6086</v>
      </c>
      <c r="O3155" s="3" t="s">
        <v>1368</v>
      </c>
      <c r="P3155" s="7" t="s">
        <v>1340</v>
      </c>
      <c r="Q3155" s="3" t="s">
        <v>1188</v>
      </c>
      <c r="R3155" s="157">
        <v>5</v>
      </c>
      <c r="S3155" s="217">
        <v>30000</v>
      </c>
      <c r="T3155" s="253">
        <f t="shared" si="810"/>
        <v>150000</v>
      </c>
      <c r="U3155" s="83">
        <f t="shared" si="809"/>
        <v>168000.00000000003</v>
      </c>
      <c r="V3155" s="9" t="s">
        <v>1327</v>
      </c>
      <c r="W3155" s="152" t="s">
        <v>1396</v>
      </c>
      <c r="X3155" s="243"/>
    </row>
    <row r="3156" spans="1:24" s="225" customFormat="1" ht="102">
      <c r="A3156" s="9" t="s">
        <v>8398</v>
      </c>
      <c r="B3156" s="3" t="s">
        <v>1318</v>
      </c>
      <c r="C3156" s="6" t="s">
        <v>5649</v>
      </c>
      <c r="D3156" s="204" t="s">
        <v>4022</v>
      </c>
      <c r="E3156" s="212" t="s">
        <v>5650</v>
      </c>
      <c r="F3156" s="243"/>
      <c r="G3156" s="161" t="s">
        <v>385</v>
      </c>
      <c r="H3156" s="241">
        <v>0</v>
      </c>
      <c r="I3156" s="34">
        <v>470000000</v>
      </c>
      <c r="J3156" s="21" t="s">
        <v>1316</v>
      </c>
      <c r="K3156" s="17" t="s">
        <v>1633</v>
      </c>
      <c r="L3156" s="235" t="s">
        <v>3905</v>
      </c>
      <c r="M3156" s="140" t="s">
        <v>383</v>
      </c>
      <c r="N3156" s="362" t="s">
        <v>6086</v>
      </c>
      <c r="O3156" s="3" t="s">
        <v>1368</v>
      </c>
      <c r="P3156" s="7" t="s">
        <v>1340</v>
      </c>
      <c r="Q3156" s="3" t="s">
        <v>1188</v>
      </c>
      <c r="R3156" s="157">
        <v>2</v>
      </c>
      <c r="S3156" s="217">
        <v>72700</v>
      </c>
      <c r="T3156" s="253">
        <f t="shared" si="810"/>
        <v>145400</v>
      </c>
      <c r="U3156" s="83">
        <f t="shared" si="809"/>
        <v>162848.00000000003</v>
      </c>
      <c r="V3156" s="9" t="s">
        <v>1327</v>
      </c>
      <c r="W3156" s="152" t="s">
        <v>1396</v>
      </c>
      <c r="X3156" s="243"/>
    </row>
    <row r="3157" spans="1:24" s="225" customFormat="1" ht="102">
      <c r="A3157" s="9" t="s">
        <v>8399</v>
      </c>
      <c r="B3157" s="3" t="s">
        <v>1318</v>
      </c>
      <c r="C3157" s="236" t="s">
        <v>5651</v>
      </c>
      <c r="D3157" s="268" t="s">
        <v>5652</v>
      </c>
      <c r="E3157" s="212" t="s">
        <v>5653</v>
      </c>
      <c r="F3157" s="243"/>
      <c r="G3157" s="161" t="s">
        <v>385</v>
      </c>
      <c r="H3157" s="241">
        <v>0</v>
      </c>
      <c r="I3157" s="34">
        <v>470000000</v>
      </c>
      <c r="J3157" s="21" t="s">
        <v>1316</v>
      </c>
      <c r="K3157" s="17" t="s">
        <v>1633</v>
      </c>
      <c r="L3157" s="235" t="s">
        <v>3905</v>
      </c>
      <c r="M3157" s="140" t="s">
        <v>383</v>
      </c>
      <c r="N3157" s="362" t="s">
        <v>6086</v>
      </c>
      <c r="O3157" s="3" t="s">
        <v>1368</v>
      </c>
      <c r="P3157" s="7" t="s">
        <v>1340</v>
      </c>
      <c r="Q3157" s="3" t="s">
        <v>1188</v>
      </c>
      <c r="R3157" s="157">
        <v>40</v>
      </c>
      <c r="S3157" s="247">
        <v>3700</v>
      </c>
      <c r="T3157" s="253">
        <f t="shared" si="810"/>
        <v>148000</v>
      </c>
      <c r="U3157" s="83">
        <f t="shared" si="809"/>
        <v>165760.00000000003</v>
      </c>
      <c r="V3157" s="9" t="s">
        <v>1327</v>
      </c>
      <c r="W3157" s="152" t="s">
        <v>1396</v>
      </c>
      <c r="X3157" s="243"/>
    </row>
    <row r="3158" spans="1:24" s="225" customFormat="1" ht="102">
      <c r="A3158" s="9" t="s">
        <v>8400</v>
      </c>
      <c r="B3158" s="3" t="s">
        <v>1318</v>
      </c>
      <c r="C3158" s="236" t="s">
        <v>5654</v>
      </c>
      <c r="D3158" s="268" t="s">
        <v>5652</v>
      </c>
      <c r="E3158" s="212" t="s">
        <v>5655</v>
      </c>
      <c r="F3158" s="243"/>
      <c r="G3158" s="161" t="s">
        <v>385</v>
      </c>
      <c r="H3158" s="241">
        <v>0</v>
      </c>
      <c r="I3158" s="34">
        <v>470000000</v>
      </c>
      <c r="J3158" s="21" t="s">
        <v>1316</v>
      </c>
      <c r="K3158" s="17" t="s">
        <v>1633</v>
      </c>
      <c r="L3158" s="235" t="s">
        <v>3905</v>
      </c>
      <c r="M3158" s="140" t="s">
        <v>383</v>
      </c>
      <c r="N3158" s="362" t="s">
        <v>6086</v>
      </c>
      <c r="O3158" s="3" t="s">
        <v>1368</v>
      </c>
      <c r="P3158" s="7" t="s">
        <v>1340</v>
      </c>
      <c r="Q3158" s="3" t="s">
        <v>1188</v>
      </c>
      <c r="R3158" s="157">
        <v>60</v>
      </c>
      <c r="S3158" s="247">
        <v>6600</v>
      </c>
      <c r="T3158" s="253">
        <f t="shared" si="810"/>
        <v>396000</v>
      </c>
      <c r="U3158" s="83">
        <f t="shared" si="809"/>
        <v>443520.00000000006</v>
      </c>
      <c r="V3158" s="9" t="s">
        <v>1327</v>
      </c>
      <c r="W3158" s="152" t="s">
        <v>1396</v>
      </c>
      <c r="X3158" s="243"/>
    </row>
    <row r="3159" spans="1:24" s="225" customFormat="1" ht="102">
      <c r="A3159" s="9" t="s">
        <v>8401</v>
      </c>
      <c r="B3159" s="3" t="s">
        <v>1318</v>
      </c>
      <c r="C3159" s="236" t="s">
        <v>5656</v>
      </c>
      <c r="D3159" s="268" t="s">
        <v>5657</v>
      </c>
      <c r="E3159" s="212" t="s">
        <v>5658</v>
      </c>
      <c r="F3159" s="243"/>
      <c r="G3159" s="161" t="s">
        <v>385</v>
      </c>
      <c r="H3159" s="241">
        <v>0</v>
      </c>
      <c r="I3159" s="34">
        <v>470000000</v>
      </c>
      <c r="J3159" s="21" t="s">
        <v>1316</v>
      </c>
      <c r="K3159" s="17" t="s">
        <v>1633</v>
      </c>
      <c r="L3159" s="235" t="s">
        <v>3905</v>
      </c>
      <c r="M3159" s="140" t="s">
        <v>383</v>
      </c>
      <c r="N3159" s="362" t="s">
        <v>6086</v>
      </c>
      <c r="O3159" s="3" t="s">
        <v>1368</v>
      </c>
      <c r="P3159" s="7" t="s">
        <v>1340</v>
      </c>
      <c r="Q3159" s="3" t="s">
        <v>1188</v>
      </c>
      <c r="R3159" s="157">
        <v>80</v>
      </c>
      <c r="S3159" s="247">
        <v>8200</v>
      </c>
      <c r="T3159" s="253">
        <f t="shared" si="810"/>
        <v>656000</v>
      </c>
      <c r="U3159" s="83">
        <f t="shared" si="809"/>
        <v>734720.00000000012</v>
      </c>
      <c r="V3159" s="9" t="s">
        <v>1327</v>
      </c>
      <c r="W3159" s="152" t="s">
        <v>1396</v>
      </c>
      <c r="X3159" s="243"/>
    </row>
    <row r="3160" spans="1:24" s="225" customFormat="1" ht="102">
      <c r="A3160" s="9" t="s">
        <v>8402</v>
      </c>
      <c r="B3160" s="3" t="s">
        <v>1318</v>
      </c>
      <c r="C3160" s="236" t="s">
        <v>5659</v>
      </c>
      <c r="D3160" s="268" t="s">
        <v>5652</v>
      </c>
      <c r="E3160" s="212" t="s">
        <v>5660</v>
      </c>
      <c r="F3160" s="243"/>
      <c r="G3160" s="161" t="s">
        <v>385</v>
      </c>
      <c r="H3160" s="241">
        <v>0</v>
      </c>
      <c r="I3160" s="34">
        <v>470000000</v>
      </c>
      <c r="J3160" s="21" t="s">
        <v>1316</v>
      </c>
      <c r="K3160" s="17" t="s">
        <v>1633</v>
      </c>
      <c r="L3160" s="235" t="s">
        <v>3905</v>
      </c>
      <c r="M3160" s="140" t="s">
        <v>383</v>
      </c>
      <c r="N3160" s="362" t="s">
        <v>6086</v>
      </c>
      <c r="O3160" s="3" t="s">
        <v>1368</v>
      </c>
      <c r="P3160" s="7" t="s">
        <v>1340</v>
      </c>
      <c r="Q3160" s="3" t="s">
        <v>1188</v>
      </c>
      <c r="R3160" s="157">
        <v>20</v>
      </c>
      <c r="S3160" s="247">
        <v>9300</v>
      </c>
      <c r="T3160" s="253">
        <f t="shared" si="810"/>
        <v>186000</v>
      </c>
      <c r="U3160" s="83">
        <f t="shared" si="809"/>
        <v>208320.00000000003</v>
      </c>
      <c r="V3160" s="9" t="s">
        <v>1327</v>
      </c>
      <c r="W3160" s="152" t="s">
        <v>1396</v>
      </c>
      <c r="X3160" s="243"/>
    </row>
    <row r="3161" spans="1:24" s="225" customFormat="1" ht="102">
      <c r="A3161" s="9" t="s">
        <v>8403</v>
      </c>
      <c r="B3161" s="3" t="s">
        <v>1318</v>
      </c>
      <c r="C3161" s="236" t="s">
        <v>5661</v>
      </c>
      <c r="D3161" s="268" t="s">
        <v>5652</v>
      </c>
      <c r="E3161" s="212" t="s">
        <v>5662</v>
      </c>
      <c r="F3161" s="243"/>
      <c r="G3161" s="161" t="s">
        <v>385</v>
      </c>
      <c r="H3161" s="241">
        <v>0</v>
      </c>
      <c r="I3161" s="34">
        <v>470000000</v>
      </c>
      <c r="J3161" s="21" t="s">
        <v>1316</v>
      </c>
      <c r="K3161" s="17" t="s">
        <v>1633</v>
      </c>
      <c r="L3161" s="235" t="s">
        <v>3905</v>
      </c>
      <c r="M3161" s="140" t="s">
        <v>383</v>
      </c>
      <c r="N3161" s="362" t="s">
        <v>6086</v>
      </c>
      <c r="O3161" s="3" t="s">
        <v>1368</v>
      </c>
      <c r="P3161" s="7" t="s">
        <v>1340</v>
      </c>
      <c r="Q3161" s="3" t="s">
        <v>1188</v>
      </c>
      <c r="R3161" s="157">
        <v>90</v>
      </c>
      <c r="S3161" s="247">
        <v>7181</v>
      </c>
      <c r="T3161" s="253">
        <f t="shared" si="810"/>
        <v>646290</v>
      </c>
      <c r="U3161" s="83">
        <f t="shared" si="809"/>
        <v>723844.8</v>
      </c>
      <c r="V3161" s="9" t="s">
        <v>1327</v>
      </c>
      <c r="W3161" s="152" t="s">
        <v>1396</v>
      </c>
      <c r="X3161" s="243"/>
    </row>
    <row r="3162" spans="1:24" s="225" customFormat="1" ht="102">
      <c r="A3162" s="9" t="s">
        <v>8404</v>
      </c>
      <c r="B3162" s="3" t="s">
        <v>1318</v>
      </c>
      <c r="C3162" s="236" t="s">
        <v>5663</v>
      </c>
      <c r="D3162" s="268" t="s">
        <v>5657</v>
      </c>
      <c r="E3162" s="212" t="s">
        <v>5664</v>
      </c>
      <c r="F3162" s="243"/>
      <c r="G3162" s="161" t="s">
        <v>385</v>
      </c>
      <c r="H3162" s="241">
        <v>0</v>
      </c>
      <c r="I3162" s="34">
        <v>470000000</v>
      </c>
      <c r="J3162" s="21" t="s">
        <v>1316</v>
      </c>
      <c r="K3162" s="17" t="s">
        <v>1633</v>
      </c>
      <c r="L3162" s="235" t="s">
        <v>3905</v>
      </c>
      <c r="M3162" s="140" t="s">
        <v>383</v>
      </c>
      <c r="N3162" s="362" t="s">
        <v>6086</v>
      </c>
      <c r="O3162" s="3" t="s">
        <v>1368</v>
      </c>
      <c r="P3162" s="7" t="s">
        <v>1340</v>
      </c>
      <c r="Q3162" s="3" t="s">
        <v>1188</v>
      </c>
      <c r="R3162" s="157">
        <v>100</v>
      </c>
      <c r="S3162" s="247">
        <v>3300</v>
      </c>
      <c r="T3162" s="253">
        <f t="shared" si="810"/>
        <v>330000</v>
      </c>
      <c r="U3162" s="83">
        <f t="shared" si="809"/>
        <v>369600.00000000006</v>
      </c>
      <c r="V3162" s="9" t="s">
        <v>1327</v>
      </c>
      <c r="W3162" s="152" t="s">
        <v>1396</v>
      </c>
      <c r="X3162" s="243"/>
    </row>
    <row r="3163" spans="1:24" s="225" customFormat="1" ht="102">
      <c r="A3163" s="9" t="s">
        <v>8405</v>
      </c>
      <c r="B3163" s="3" t="s">
        <v>1318</v>
      </c>
      <c r="C3163" s="219" t="s">
        <v>5665</v>
      </c>
      <c r="D3163" s="202" t="s">
        <v>4025</v>
      </c>
      <c r="E3163" s="198" t="s">
        <v>5666</v>
      </c>
      <c r="F3163" s="243"/>
      <c r="G3163" s="161" t="s">
        <v>385</v>
      </c>
      <c r="H3163" s="241">
        <v>0</v>
      </c>
      <c r="I3163" s="34">
        <v>470000000</v>
      </c>
      <c r="J3163" s="21" t="s">
        <v>1316</v>
      </c>
      <c r="K3163" s="17" t="s">
        <v>1633</v>
      </c>
      <c r="L3163" s="235" t="s">
        <v>3905</v>
      </c>
      <c r="M3163" s="140" t="s">
        <v>383</v>
      </c>
      <c r="N3163" s="362" t="s">
        <v>6086</v>
      </c>
      <c r="O3163" s="3" t="s">
        <v>1368</v>
      </c>
      <c r="P3163" s="7" t="s">
        <v>1340</v>
      </c>
      <c r="Q3163" s="3" t="s">
        <v>1188</v>
      </c>
      <c r="R3163" s="157">
        <v>12</v>
      </c>
      <c r="S3163" s="102">
        <v>7565.866</v>
      </c>
      <c r="T3163" s="253">
        <f t="shared" si="810"/>
        <v>90790.391999999993</v>
      </c>
      <c r="U3163" s="83">
        <f t="shared" si="809"/>
        <v>101685.23904</v>
      </c>
      <c r="V3163" s="9" t="s">
        <v>1327</v>
      </c>
      <c r="W3163" s="152" t="s">
        <v>1396</v>
      </c>
      <c r="X3163" s="243"/>
    </row>
    <row r="3164" spans="1:24" s="225" customFormat="1" ht="102">
      <c r="A3164" s="9" t="s">
        <v>8406</v>
      </c>
      <c r="B3164" s="3" t="s">
        <v>1318</v>
      </c>
      <c r="C3164" s="219" t="s">
        <v>5667</v>
      </c>
      <c r="D3164" s="202" t="s">
        <v>4025</v>
      </c>
      <c r="E3164" s="198" t="s">
        <v>5668</v>
      </c>
      <c r="F3164" s="243"/>
      <c r="G3164" s="161" t="s">
        <v>385</v>
      </c>
      <c r="H3164" s="241">
        <v>0</v>
      </c>
      <c r="I3164" s="34">
        <v>470000000</v>
      </c>
      <c r="J3164" s="21" t="s">
        <v>1316</v>
      </c>
      <c r="K3164" s="17" t="s">
        <v>1633</v>
      </c>
      <c r="L3164" s="235" t="s">
        <v>3905</v>
      </c>
      <c r="M3164" s="140" t="s">
        <v>383</v>
      </c>
      <c r="N3164" s="362" t="s">
        <v>6086</v>
      </c>
      <c r="O3164" s="3" t="s">
        <v>1368</v>
      </c>
      <c r="P3164" s="7" t="s">
        <v>1340</v>
      </c>
      <c r="Q3164" s="3" t="s">
        <v>1188</v>
      </c>
      <c r="R3164" s="157">
        <v>50</v>
      </c>
      <c r="S3164" s="102">
        <v>9693.7610000000004</v>
      </c>
      <c r="T3164" s="253">
        <f t="shared" si="810"/>
        <v>484688.05000000005</v>
      </c>
      <c r="U3164" s="83">
        <f t="shared" si="809"/>
        <v>542850.61600000015</v>
      </c>
      <c r="V3164" s="9" t="s">
        <v>1327</v>
      </c>
      <c r="W3164" s="152" t="s">
        <v>1396</v>
      </c>
      <c r="X3164" s="243"/>
    </row>
    <row r="3165" spans="1:24" s="225" customFormat="1" ht="102">
      <c r="A3165" s="9" t="s">
        <v>8407</v>
      </c>
      <c r="B3165" s="3" t="s">
        <v>1318</v>
      </c>
      <c r="C3165" s="219" t="s">
        <v>5669</v>
      </c>
      <c r="D3165" s="202" t="s">
        <v>4025</v>
      </c>
      <c r="E3165" s="198" t="s">
        <v>5670</v>
      </c>
      <c r="F3165" s="243"/>
      <c r="G3165" s="161" t="s">
        <v>385</v>
      </c>
      <c r="H3165" s="241">
        <v>0</v>
      </c>
      <c r="I3165" s="34">
        <v>470000000</v>
      </c>
      <c r="J3165" s="21" t="s">
        <v>1316</v>
      </c>
      <c r="K3165" s="17" t="s">
        <v>1633</v>
      </c>
      <c r="L3165" s="235" t="s">
        <v>3905</v>
      </c>
      <c r="M3165" s="140" t="s">
        <v>383</v>
      </c>
      <c r="N3165" s="362" t="s">
        <v>6086</v>
      </c>
      <c r="O3165" s="3" t="s">
        <v>1368</v>
      </c>
      <c r="P3165" s="7" t="s">
        <v>1340</v>
      </c>
      <c r="Q3165" s="3" t="s">
        <v>1188</v>
      </c>
      <c r="R3165" s="157">
        <v>28</v>
      </c>
      <c r="S3165" s="102">
        <v>11821.655999999999</v>
      </c>
      <c r="T3165" s="253">
        <f t="shared" si="810"/>
        <v>331006.36799999996</v>
      </c>
      <c r="U3165" s="83">
        <f t="shared" si="809"/>
        <v>370727.13215999998</v>
      </c>
      <c r="V3165" s="9" t="s">
        <v>1327</v>
      </c>
      <c r="W3165" s="152" t="s">
        <v>1396</v>
      </c>
      <c r="X3165" s="243"/>
    </row>
    <row r="3166" spans="1:24" s="225" customFormat="1" ht="102">
      <c r="A3166" s="9" t="s">
        <v>8408</v>
      </c>
      <c r="B3166" s="3" t="s">
        <v>1318</v>
      </c>
      <c r="C3166" s="219" t="s">
        <v>5671</v>
      </c>
      <c r="D3166" s="202" t="s">
        <v>4025</v>
      </c>
      <c r="E3166" s="198" t="s">
        <v>5672</v>
      </c>
      <c r="F3166" s="243"/>
      <c r="G3166" s="161" t="s">
        <v>385</v>
      </c>
      <c r="H3166" s="241">
        <v>0</v>
      </c>
      <c r="I3166" s="34">
        <v>470000000</v>
      </c>
      <c r="J3166" s="21" t="s">
        <v>1316</v>
      </c>
      <c r="K3166" s="17" t="s">
        <v>1633</v>
      </c>
      <c r="L3166" s="235" t="s">
        <v>3905</v>
      </c>
      <c r="M3166" s="140" t="s">
        <v>383</v>
      </c>
      <c r="N3166" s="362" t="s">
        <v>6086</v>
      </c>
      <c r="O3166" s="3" t="s">
        <v>1368</v>
      </c>
      <c r="P3166" s="7" t="s">
        <v>1340</v>
      </c>
      <c r="Q3166" s="3" t="s">
        <v>1188</v>
      </c>
      <c r="R3166" s="157">
        <v>10</v>
      </c>
      <c r="S3166" s="102">
        <v>21078.024000000001</v>
      </c>
      <c r="T3166" s="253">
        <f t="shared" si="810"/>
        <v>210780.24000000002</v>
      </c>
      <c r="U3166" s="83">
        <f t="shared" si="809"/>
        <v>236073.86880000005</v>
      </c>
      <c r="V3166" s="9" t="s">
        <v>1327</v>
      </c>
      <c r="W3166" s="152" t="s">
        <v>1396</v>
      </c>
      <c r="X3166" s="243"/>
    </row>
    <row r="3167" spans="1:24" s="225" customFormat="1" ht="102">
      <c r="A3167" s="9" t="s">
        <v>8409</v>
      </c>
      <c r="B3167" s="3" t="s">
        <v>1318</v>
      </c>
      <c r="C3167" s="219" t="s">
        <v>4024</v>
      </c>
      <c r="D3167" s="202" t="s">
        <v>4025</v>
      </c>
      <c r="E3167" s="198" t="s">
        <v>4026</v>
      </c>
      <c r="F3167" s="243"/>
      <c r="G3167" s="161" t="s">
        <v>385</v>
      </c>
      <c r="H3167" s="241">
        <v>0</v>
      </c>
      <c r="I3167" s="34">
        <v>470000000</v>
      </c>
      <c r="J3167" s="21" t="s">
        <v>1316</v>
      </c>
      <c r="K3167" s="17" t="s">
        <v>1633</v>
      </c>
      <c r="L3167" s="235" t="s">
        <v>3905</v>
      </c>
      <c r="M3167" s="140" t="s">
        <v>383</v>
      </c>
      <c r="N3167" s="362" t="s">
        <v>6086</v>
      </c>
      <c r="O3167" s="3" t="s">
        <v>1368</v>
      </c>
      <c r="P3167" s="7" t="s">
        <v>1340</v>
      </c>
      <c r="Q3167" s="3" t="s">
        <v>1188</v>
      </c>
      <c r="R3167" s="157">
        <v>200</v>
      </c>
      <c r="S3167" s="102">
        <v>26953.388000000003</v>
      </c>
      <c r="T3167" s="253">
        <f t="shared" si="810"/>
        <v>5390677.6000000006</v>
      </c>
      <c r="U3167" s="83">
        <f t="shared" ref="U3167:U3240" si="811">T3167*1.12</f>
        <v>6037558.9120000014</v>
      </c>
      <c r="V3167" s="9" t="s">
        <v>1327</v>
      </c>
      <c r="W3167" s="152" t="s">
        <v>1396</v>
      </c>
      <c r="X3167" s="243"/>
    </row>
    <row r="3168" spans="1:24" s="225" customFormat="1" ht="102">
      <c r="A3168" s="9" t="s">
        <v>8410</v>
      </c>
      <c r="B3168" s="3" t="s">
        <v>1318</v>
      </c>
      <c r="C3168" s="11" t="s">
        <v>10335</v>
      </c>
      <c r="D3168" s="202" t="s">
        <v>4025</v>
      </c>
      <c r="E3168" s="198" t="s">
        <v>5673</v>
      </c>
      <c r="F3168" s="243"/>
      <c r="G3168" s="161" t="s">
        <v>385</v>
      </c>
      <c r="H3168" s="241">
        <v>0</v>
      </c>
      <c r="I3168" s="34">
        <v>470000000</v>
      </c>
      <c r="J3168" s="21" t="s">
        <v>1316</v>
      </c>
      <c r="K3168" s="17" t="s">
        <v>1633</v>
      </c>
      <c r="L3168" s="235" t="s">
        <v>3905</v>
      </c>
      <c r="M3168" s="140" t="s">
        <v>383</v>
      </c>
      <c r="N3168" s="362" t="s">
        <v>6086</v>
      </c>
      <c r="O3168" s="3" t="s">
        <v>1368</v>
      </c>
      <c r="P3168" s="7" t="s">
        <v>1340</v>
      </c>
      <c r="Q3168" s="3" t="s">
        <v>1188</v>
      </c>
      <c r="R3168" s="211">
        <v>20</v>
      </c>
      <c r="S3168" s="102">
        <v>29790.584999999999</v>
      </c>
      <c r="T3168" s="253">
        <f t="shared" si="810"/>
        <v>595811.69999999995</v>
      </c>
      <c r="U3168" s="83">
        <f t="shared" si="811"/>
        <v>667309.10400000005</v>
      </c>
      <c r="V3168" s="9" t="s">
        <v>1327</v>
      </c>
      <c r="W3168" s="152" t="s">
        <v>1396</v>
      </c>
      <c r="X3168" s="243"/>
    </row>
    <row r="3169" spans="1:24" s="225" customFormat="1" ht="102">
      <c r="A3169" s="9" t="s">
        <v>8411</v>
      </c>
      <c r="B3169" s="3" t="s">
        <v>1318</v>
      </c>
      <c r="C3169" s="236" t="s">
        <v>8840</v>
      </c>
      <c r="D3169" s="198" t="s">
        <v>5674</v>
      </c>
      <c r="E3169" s="198" t="s">
        <v>5675</v>
      </c>
      <c r="F3169" s="243"/>
      <c r="G3169" s="161" t="s">
        <v>384</v>
      </c>
      <c r="H3169" s="241">
        <v>0</v>
      </c>
      <c r="I3169" s="34">
        <v>470000000</v>
      </c>
      <c r="J3169" s="21" t="s">
        <v>1316</v>
      </c>
      <c r="K3169" s="17" t="s">
        <v>1633</v>
      </c>
      <c r="L3169" s="235" t="s">
        <v>3905</v>
      </c>
      <c r="M3169" s="140" t="s">
        <v>383</v>
      </c>
      <c r="N3169" s="362" t="s">
        <v>6088</v>
      </c>
      <c r="O3169" s="3" t="s">
        <v>1368</v>
      </c>
      <c r="P3169" s="7" t="s">
        <v>1336</v>
      </c>
      <c r="Q3169" s="3" t="s">
        <v>1321</v>
      </c>
      <c r="R3169" s="157">
        <v>100</v>
      </c>
      <c r="S3169" s="102">
        <v>169.79600000000002</v>
      </c>
      <c r="T3169" s="253">
        <f t="shared" si="810"/>
        <v>16979.600000000002</v>
      </c>
      <c r="U3169" s="83">
        <f t="shared" si="811"/>
        <v>19017.152000000006</v>
      </c>
      <c r="V3169" s="9" t="s">
        <v>1327</v>
      </c>
      <c r="W3169" s="152" t="s">
        <v>1396</v>
      </c>
      <c r="X3169" s="243"/>
    </row>
    <row r="3170" spans="1:24" s="225" customFormat="1" ht="102">
      <c r="A3170" s="9" t="s">
        <v>8412</v>
      </c>
      <c r="B3170" s="3" t="s">
        <v>1318</v>
      </c>
      <c r="C3170" s="6" t="s">
        <v>5676</v>
      </c>
      <c r="D3170" s="198" t="s">
        <v>5677</v>
      </c>
      <c r="E3170" s="198" t="s">
        <v>5678</v>
      </c>
      <c r="F3170" s="243"/>
      <c r="G3170" s="161" t="s">
        <v>384</v>
      </c>
      <c r="H3170" s="241">
        <v>0</v>
      </c>
      <c r="I3170" s="34">
        <v>470000000</v>
      </c>
      <c r="J3170" s="21" t="s">
        <v>1316</v>
      </c>
      <c r="K3170" s="17" t="s">
        <v>1633</v>
      </c>
      <c r="L3170" s="235" t="s">
        <v>3905</v>
      </c>
      <c r="M3170" s="140" t="s">
        <v>383</v>
      </c>
      <c r="N3170" s="362" t="s">
        <v>6088</v>
      </c>
      <c r="O3170" s="3" t="s">
        <v>1368</v>
      </c>
      <c r="P3170" s="7" t="s">
        <v>1336</v>
      </c>
      <c r="Q3170" s="3" t="s">
        <v>1321</v>
      </c>
      <c r="R3170" s="157">
        <v>60</v>
      </c>
      <c r="S3170" s="102">
        <v>4392.2449999999999</v>
      </c>
      <c r="T3170" s="253">
        <f t="shared" si="810"/>
        <v>263534.7</v>
      </c>
      <c r="U3170" s="83">
        <f t="shared" si="811"/>
        <v>295158.86400000006</v>
      </c>
      <c r="V3170" s="9" t="s">
        <v>1327</v>
      </c>
      <c r="W3170" s="152" t="s">
        <v>1396</v>
      </c>
      <c r="X3170" s="243"/>
    </row>
    <row r="3171" spans="1:24" s="225" customFormat="1" ht="102">
      <c r="A3171" s="9" t="s">
        <v>8413</v>
      </c>
      <c r="B3171" s="3" t="s">
        <v>1318</v>
      </c>
      <c r="C3171" s="39" t="s">
        <v>10363</v>
      </c>
      <c r="D3171" s="198" t="s">
        <v>5679</v>
      </c>
      <c r="E3171" s="198" t="s">
        <v>5680</v>
      </c>
      <c r="F3171" s="243"/>
      <c r="G3171" s="161" t="s">
        <v>384</v>
      </c>
      <c r="H3171" s="241">
        <v>0</v>
      </c>
      <c r="I3171" s="34">
        <v>470000000</v>
      </c>
      <c r="J3171" s="21" t="s">
        <v>1316</v>
      </c>
      <c r="K3171" s="17" t="s">
        <v>1633</v>
      </c>
      <c r="L3171" s="235" t="s">
        <v>3905</v>
      </c>
      <c r="M3171" s="140" t="s">
        <v>383</v>
      </c>
      <c r="N3171" s="362" t="s">
        <v>6088</v>
      </c>
      <c r="O3171" s="3" t="s">
        <v>1368</v>
      </c>
      <c r="P3171" s="7" t="s">
        <v>1340</v>
      </c>
      <c r="Q3171" s="3" t="s">
        <v>1188</v>
      </c>
      <c r="R3171" s="157">
        <v>40</v>
      </c>
      <c r="S3171" s="102">
        <v>1449.184</v>
      </c>
      <c r="T3171" s="253">
        <f t="shared" si="810"/>
        <v>57967.360000000001</v>
      </c>
      <c r="U3171" s="83">
        <f t="shared" si="811"/>
        <v>64923.443200000009</v>
      </c>
      <c r="V3171" s="9" t="s">
        <v>1327</v>
      </c>
      <c r="W3171" s="152" t="s">
        <v>1396</v>
      </c>
      <c r="X3171" s="243"/>
    </row>
    <row r="3172" spans="1:24" s="225" customFormat="1" ht="102">
      <c r="A3172" s="9" t="s">
        <v>8414</v>
      </c>
      <c r="B3172" s="3" t="s">
        <v>1318</v>
      </c>
      <c r="C3172" s="39" t="s">
        <v>10364</v>
      </c>
      <c r="D3172" s="198" t="s">
        <v>5679</v>
      </c>
      <c r="E3172" s="198" t="s">
        <v>5681</v>
      </c>
      <c r="F3172" s="243"/>
      <c r="G3172" s="161" t="s">
        <v>384</v>
      </c>
      <c r="H3172" s="241">
        <v>0</v>
      </c>
      <c r="I3172" s="34">
        <v>470000000</v>
      </c>
      <c r="J3172" s="21" t="s">
        <v>1316</v>
      </c>
      <c r="K3172" s="17" t="s">
        <v>1633</v>
      </c>
      <c r="L3172" s="235" t="s">
        <v>3905</v>
      </c>
      <c r="M3172" s="140" t="s">
        <v>383</v>
      </c>
      <c r="N3172" s="362" t="s">
        <v>6088</v>
      </c>
      <c r="O3172" s="3" t="s">
        <v>1368</v>
      </c>
      <c r="P3172" s="7" t="s">
        <v>1340</v>
      </c>
      <c r="Q3172" s="3" t="s">
        <v>1188</v>
      </c>
      <c r="R3172" s="157">
        <v>40</v>
      </c>
      <c r="S3172" s="102">
        <v>2209.6579999999999</v>
      </c>
      <c r="T3172" s="253">
        <f t="shared" si="810"/>
        <v>88386.319999999992</v>
      </c>
      <c r="U3172" s="83">
        <f t="shared" si="811"/>
        <v>98992.678400000004</v>
      </c>
      <c r="V3172" s="9" t="s">
        <v>1327</v>
      </c>
      <c r="W3172" s="152" t="s">
        <v>1396</v>
      </c>
      <c r="X3172" s="243"/>
    </row>
    <row r="3173" spans="1:24" s="225" customFormat="1" ht="102">
      <c r="A3173" s="9" t="s">
        <v>8415</v>
      </c>
      <c r="B3173" s="3" t="s">
        <v>1318</v>
      </c>
      <c r="C3173" s="39" t="s">
        <v>10365</v>
      </c>
      <c r="D3173" s="198" t="s">
        <v>5679</v>
      </c>
      <c r="E3173" s="198" t="s">
        <v>5682</v>
      </c>
      <c r="F3173" s="243"/>
      <c r="G3173" s="161" t="s">
        <v>384</v>
      </c>
      <c r="H3173" s="241">
        <v>0</v>
      </c>
      <c r="I3173" s="34">
        <v>470000000</v>
      </c>
      <c r="J3173" s="21" t="s">
        <v>1316</v>
      </c>
      <c r="K3173" s="17" t="s">
        <v>1633</v>
      </c>
      <c r="L3173" s="235" t="s">
        <v>3905</v>
      </c>
      <c r="M3173" s="140" t="s">
        <v>383</v>
      </c>
      <c r="N3173" s="362" t="s">
        <v>6088</v>
      </c>
      <c r="O3173" s="3" t="s">
        <v>1368</v>
      </c>
      <c r="P3173" s="7" t="s">
        <v>1340</v>
      </c>
      <c r="Q3173" s="3" t="s">
        <v>1188</v>
      </c>
      <c r="R3173" s="157">
        <v>40</v>
      </c>
      <c r="S3173" s="102">
        <v>4563.8999999999996</v>
      </c>
      <c r="T3173" s="253">
        <f t="shared" si="810"/>
        <v>182556</v>
      </c>
      <c r="U3173" s="83">
        <f t="shared" si="811"/>
        <v>204462.72000000003</v>
      </c>
      <c r="V3173" s="9" t="s">
        <v>1327</v>
      </c>
      <c r="W3173" s="152" t="s">
        <v>1396</v>
      </c>
      <c r="X3173" s="243"/>
    </row>
    <row r="3174" spans="1:24" s="225" customFormat="1" ht="102">
      <c r="A3174" s="9" t="s">
        <v>8416</v>
      </c>
      <c r="B3174" s="3" t="s">
        <v>1318</v>
      </c>
      <c r="C3174" s="39" t="s">
        <v>10366</v>
      </c>
      <c r="D3174" s="198" t="s">
        <v>5679</v>
      </c>
      <c r="E3174" s="198" t="s">
        <v>5683</v>
      </c>
      <c r="F3174" s="243"/>
      <c r="G3174" s="161" t="s">
        <v>384</v>
      </c>
      <c r="H3174" s="241">
        <v>0</v>
      </c>
      <c r="I3174" s="34">
        <v>470000000</v>
      </c>
      <c r="J3174" s="21" t="s">
        <v>1316</v>
      </c>
      <c r="K3174" s="17" t="s">
        <v>1633</v>
      </c>
      <c r="L3174" s="235" t="s">
        <v>3905</v>
      </c>
      <c r="M3174" s="140" t="s">
        <v>383</v>
      </c>
      <c r="N3174" s="362" t="s">
        <v>6088</v>
      </c>
      <c r="O3174" s="3" t="s">
        <v>1368</v>
      </c>
      <c r="P3174" s="7" t="s">
        <v>1340</v>
      </c>
      <c r="Q3174" s="3" t="s">
        <v>1188</v>
      </c>
      <c r="R3174" s="157">
        <v>40</v>
      </c>
      <c r="S3174" s="102">
        <v>2500.21</v>
      </c>
      <c r="T3174" s="253">
        <f t="shared" si="810"/>
        <v>100008.4</v>
      </c>
      <c r="U3174" s="83">
        <f t="shared" si="811"/>
        <v>112009.40800000001</v>
      </c>
      <c r="V3174" s="9" t="s">
        <v>1327</v>
      </c>
      <c r="W3174" s="152" t="s">
        <v>1396</v>
      </c>
      <c r="X3174" s="243"/>
    </row>
    <row r="3175" spans="1:24" s="225" customFormat="1" ht="102">
      <c r="A3175" s="9" t="s">
        <v>8417</v>
      </c>
      <c r="B3175" s="3" t="s">
        <v>1318</v>
      </c>
      <c r="C3175" s="39" t="s">
        <v>10366</v>
      </c>
      <c r="D3175" s="198" t="s">
        <v>5679</v>
      </c>
      <c r="E3175" s="198" t="s">
        <v>5684</v>
      </c>
      <c r="F3175" s="243"/>
      <c r="G3175" s="161" t="s">
        <v>384</v>
      </c>
      <c r="H3175" s="241">
        <v>0</v>
      </c>
      <c r="I3175" s="34">
        <v>470000000</v>
      </c>
      <c r="J3175" s="21" t="s">
        <v>1316</v>
      </c>
      <c r="K3175" s="17" t="s">
        <v>1633</v>
      </c>
      <c r="L3175" s="235" t="s">
        <v>3905</v>
      </c>
      <c r="M3175" s="140" t="s">
        <v>383</v>
      </c>
      <c r="N3175" s="362" t="s">
        <v>6088</v>
      </c>
      <c r="O3175" s="3" t="s">
        <v>1368</v>
      </c>
      <c r="P3175" s="7" t="s">
        <v>1340</v>
      </c>
      <c r="Q3175" s="3" t="s">
        <v>1188</v>
      </c>
      <c r="R3175" s="157">
        <v>40</v>
      </c>
      <c r="S3175" s="102">
        <v>3987.67</v>
      </c>
      <c r="T3175" s="253">
        <f t="shared" si="810"/>
        <v>159506.79999999999</v>
      </c>
      <c r="U3175" s="83">
        <f t="shared" si="811"/>
        <v>178647.61600000001</v>
      </c>
      <c r="V3175" s="9" t="s">
        <v>1327</v>
      </c>
      <c r="W3175" s="152" t="s">
        <v>1396</v>
      </c>
      <c r="X3175" s="243"/>
    </row>
    <row r="3176" spans="1:24" s="225" customFormat="1" ht="102">
      <c r="A3176" s="9" t="s">
        <v>8418</v>
      </c>
      <c r="B3176" s="3" t="s">
        <v>1318</v>
      </c>
      <c r="C3176" s="39" t="s">
        <v>10366</v>
      </c>
      <c r="D3176" s="198" t="s">
        <v>5679</v>
      </c>
      <c r="E3176" s="198" t="s">
        <v>5685</v>
      </c>
      <c r="F3176" s="243"/>
      <c r="G3176" s="161" t="s">
        <v>384</v>
      </c>
      <c r="H3176" s="241">
        <v>0</v>
      </c>
      <c r="I3176" s="34">
        <v>470000000</v>
      </c>
      <c r="J3176" s="21" t="s">
        <v>1316</v>
      </c>
      <c r="K3176" s="17" t="s">
        <v>1633</v>
      </c>
      <c r="L3176" s="235" t="s">
        <v>3905</v>
      </c>
      <c r="M3176" s="140" t="s">
        <v>383</v>
      </c>
      <c r="N3176" s="362" t="s">
        <v>6088</v>
      </c>
      <c r="O3176" s="3" t="s">
        <v>1368</v>
      </c>
      <c r="P3176" s="7" t="s">
        <v>1340</v>
      </c>
      <c r="Q3176" s="3" t="s">
        <v>1188</v>
      </c>
      <c r="R3176" s="157">
        <v>40</v>
      </c>
      <c r="S3176" s="102">
        <v>6060.55</v>
      </c>
      <c r="T3176" s="253">
        <f t="shared" si="810"/>
        <v>242422</v>
      </c>
      <c r="U3176" s="83">
        <f t="shared" si="811"/>
        <v>271512.64</v>
      </c>
      <c r="V3176" s="9" t="s">
        <v>1327</v>
      </c>
      <c r="W3176" s="152" t="s">
        <v>1396</v>
      </c>
      <c r="X3176" s="243"/>
    </row>
    <row r="3177" spans="1:24" s="225" customFormat="1" ht="102">
      <c r="A3177" s="9" t="s">
        <v>8419</v>
      </c>
      <c r="B3177" s="3" t="s">
        <v>1318</v>
      </c>
      <c r="C3177" s="39" t="s">
        <v>10367</v>
      </c>
      <c r="D3177" s="198" t="s">
        <v>5679</v>
      </c>
      <c r="E3177" s="198" t="s">
        <v>5686</v>
      </c>
      <c r="F3177" s="243"/>
      <c r="G3177" s="161" t="s">
        <v>384</v>
      </c>
      <c r="H3177" s="241">
        <v>0</v>
      </c>
      <c r="I3177" s="34">
        <v>470000000</v>
      </c>
      <c r="J3177" s="21" t="s">
        <v>1316</v>
      </c>
      <c r="K3177" s="17" t="s">
        <v>1633</v>
      </c>
      <c r="L3177" s="235" t="s">
        <v>3905</v>
      </c>
      <c r="M3177" s="140" t="s">
        <v>383</v>
      </c>
      <c r="N3177" s="362" t="s">
        <v>6088</v>
      </c>
      <c r="O3177" s="3" t="s">
        <v>1368</v>
      </c>
      <c r="P3177" s="7" t="s">
        <v>1340</v>
      </c>
      <c r="Q3177" s="3" t="s">
        <v>1188</v>
      </c>
      <c r="R3177" s="157">
        <v>40</v>
      </c>
      <c r="S3177" s="102">
        <v>4781.55</v>
      </c>
      <c r="T3177" s="253">
        <f t="shared" ref="T3177:T3219" si="812">R3177*S3177</f>
        <v>191262</v>
      </c>
      <c r="U3177" s="83">
        <f t="shared" si="811"/>
        <v>214213.44000000003</v>
      </c>
      <c r="V3177" s="9" t="s">
        <v>1327</v>
      </c>
      <c r="W3177" s="152" t="s">
        <v>1396</v>
      </c>
      <c r="X3177" s="243"/>
    </row>
    <row r="3178" spans="1:24" s="225" customFormat="1" ht="102">
      <c r="A3178" s="9" t="s">
        <v>8420</v>
      </c>
      <c r="B3178" s="3" t="s">
        <v>1318</v>
      </c>
      <c r="C3178" s="39" t="s">
        <v>10367</v>
      </c>
      <c r="D3178" s="198" t="s">
        <v>5679</v>
      </c>
      <c r="E3178" s="198" t="s">
        <v>5687</v>
      </c>
      <c r="F3178" s="243"/>
      <c r="G3178" s="161" t="s">
        <v>384</v>
      </c>
      <c r="H3178" s="241">
        <v>0</v>
      </c>
      <c r="I3178" s="34">
        <v>470000000</v>
      </c>
      <c r="J3178" s="21" t="s">
        <v>1316</v>
      </c>
      <c r="K3178" s="17" t="s">
        <v>1633</v>
      </c>
      <c r="L3178" s="235" t="s">
        <v>3905</v>
      </c>
      <c r="M3178" s="140" t="s">
        <v>383</v>
      </c>
      <c r="N3178" s="362" t="s">
        <v>6088</v>
      </c>
      <c r="O3178" s="3" t="s">
        <v>1368</v>
      </c>
      <c r="P3178" s="7" t="s">
        <v>1340</v>
      </c>
      <c r="Q3178" s="3" t="s">
        <v>1188</v>
      </c>
      <c r="R3178" s="157">
        <v>40</v>
      </c>
      <c r="S3178" s="102">
        <v>6978.06</v>
      </c>
      <c r="T3178" s="253">
        <f t="shared" si="812"/>
        <v>279122.40000000002</v>
      </c>
      <c r="U3178" s="83">
        <f t="shared" si="811"/>
        <v>312617.08800000005</v>
      </c>
      <c r="V3178" s="9" t="s">
        <v>1327</v>
      </c>
      <c r="W3178" s="152" t="s">
        <v>1396</v>
      </c>
      <c r="X3178" s="243"/>
    </row>
    <row r="3179" spans="1:24" s="225" customFormat="1" ht="102">
      <c r="A3179" s="9" t="s">
        <v>8421</v>
      </c>
      <c r="B3179" s="3" t="s">
        <v>1318</v>
      </c>
      <c r="C3179" s="39" t="s">
        <v>10367</v>
      </c>
      <c r="D3179" s="198" t="s">
        <v>5679</v>
      </c>
      <c r="E3179" s="198" t="s">
        <v>5688</v>
      </c>
      <c r="F3179" s="243"/>
      <c r="G3179" s="161" t="s">
        <v>384</v>
      </c>
      <c r="H3179" s="241">
        <v>0</v>
      </c>
      <c r="I3179" s="34">
        <v>470000000</v>
      </c>
      <c r="J3179" s="21" t="s">
        <v>1316</v>
      </c>
      <c r="K3179" s="17" t="s">
        <v>1633</v>
      </c>
      <c r="L3179" s="235" t="s">
        <v>3905</v>
      </c>
      <c r="M3179" s="140" t="s">
        <v>383</v>
      </c>
      <c r="N3179" s="362" t="s">
        <v>6088</v>
      </c>
      <c r="O3179" s="3" t="s">
        <v>1368</v>
      </c>
      <c r="P3179" s="7" t="s">
        <v>1340</v>
      </c>
      <c r="Q3179" s="3" t="s">
        <v>1188</v>
      </c>
      <c r="R3179" s="157">
        <v>40</v>
      </c>
      <c r="S3179" s="102">
        <v>8627.48</v>
      </c>
      <c r="T3179" s="253">
        <f t="shared" si="812"/>
        <v>345099.19999999995</v>
      </c>
      <c r="U3179" s="83">
        <f t="shared" si="811"/>
        <v>386511.10399999999</v>
      </c>
      <c r="V3179" s="9" t="s">
        <v>1327</v>
      </c>
      <c r="W3179" s="152" t="s">
        <v>1396</v>
      </c>
      <c r="X3179" s="243"/>
    </row>
    <row r="3180" spans="1:24" s="225" customFormat="1" ht="102">
      <c r="A3180" s="9" t="s">
        <v>8422</v>
      </c>
      <c r="B3180" s="3" t="s">
        <v>1318</v>
      </c>
      <c r="C3180" s="6" t="s">
        <v>12337</v>
      </c>
      <c r="D3180" s="198" t="s">
        <v>5679</v>
      </c>
      <c r="E3180" s="198" t="s">
        <v>5689</v>
      </c>
      <c r="F3180" s="243"/>
      <c r="G3180" s="161" t="s">
        <v>384</v>
      </c>
      <c r="H3180" s="241">
        <v>0</v>
      </c>
      <c r="I3180" s="34">
        <v>470000000</v>
      </c>
      <c r="J3180" s="21" t="s">
        <v>1316</v>
      </c>
      <c r="K3180" s="17" t="s">
        <v>1633</v>
      </c>
      <c r="L3180" s="235" t="s">
        <v>3905</v>
      </c>
      <c r="M3180" s="140" t="s">
        <v>383</v>
      </c>
      <c r="N3180" s="362" t="s">
        <v>6088</v>
      </c>
      <c r="O3180" s="3" t="s">
        <v>1368</v>
      </c>
      <c r="P3180" s="7" t="s">
        <v>1340</v>
      </c>
      <c r="Q3180" s="3" t="s">
        <v>1188</v>
      </c>
      <c r="R3180" s="157">
        <v>40</v>
      </c>
      <c r="S3180" s="102">
        <v>1403.95</v>
      </c>
      <c r="T3180" s="253">
        <f t="shared" si="812"/>
        <v>56158</v>
      </c>
      <c r="U3180" s="83">
        <f t="shared" si="811"/>
        <v>62896.960000000006</v>
      </c>
      <c r="V3180" s="9" t="s">
        <v>1327</v>
      </c>
      <c r="W3180" s="152" t="s">
        <v>1396</v>
      </c>
      <c r="X3180" s="243"/>
    </row>
    <row r="3181" spans="1:24" s="225" customFormat="1" ht="102">
      <c r="A3181" s="9" t="s">
        <v>8423</v>
      </c>
      <c r="B3181" s="3" t="s">
        <v>1318</v>
      </c>
      <c r="C3181" s="6" t="s">
        <v>12338</v>
      </c>
      <c r="D3181" s="198" t="s">
        <v>5679</v>
      </c>
      <c r="E3181" s="198" t="s">
        <v>5690</v>
      </c>
      <c r="F3181" s="243"/>
      <c r="G3181" s="161" t="s">
        <v>384</v>
      </c>
      <c r="H3181" s="241">
        <v>0</v>
      </c>
      <c r="I3181" s="34">
        <v>470000000</v>
      </c>
      <c r="J3181" s="21" t="s">
        <v>1316</v>
      </c>
      <c r="K3181" s="17" t="s">
        <v>1633</v>
      </c>
      <c r="L3181" s="235" t="s">
        <v>3905</v>
      </c>
      <c r="M3181" s="140" t="s">
        <v>383</v>
      </c>
      <c r="N3181" s="362" t="s">
        <v>6088</v>
      </c>
      <c r="O3181" s="3" t="s">
        <v>1368</v>
      </c>
      <c r="P3181" s="7" t="s">
        <v>1340</v>
      </c>
      <c r="Q3181" s="3" t="s">
        <v>1188</v>
      </c>
      <c r="R3181" s="157">
        <v>40</v>
      </c>
      <c r="S3181" s="102">
        <v>1571.74</v>
      </c>
      <c r="T3181" s="253">
        <f t="shared" si="812"/>
        <v>62869.599999999999</v>
      </c>
      <c r="U3181" s="83">
        <f t="shared" si="811"/>
        <v>70413.952000000005</v>
      </c>
      <c r="V3181" s="9" t="s">
        <v>1327</v>
      </c>
      <c r="W3181" s="152" t="s">
        <v>1396</v>
      </c>
      <c r="X3181" s="243"/>
    </row>
    <row r="3182" spans="1:24" s="225" customFormat="1" ht="102">
      <c r="A3182" s="9" t="s">
        <v>8424</v>
      </c>
      <c r="B3182" s="3" t="s">
        <v>1318</v>
      </c>
      <c r="C3182" s="6" t="s">
        <v>12338</v>
      </c>
      <c r="D3182" s="198" t="s">
        <v>5679</v>
      </c>
      <c r="E3182" s="198" t="s">
        <v>5691</v>
      </c>
      <c r="F3182" s="243"/>
      <c r="G3182" s="161" t="s">
        <v>384</v>
      </c>
      <c r="H3182" s="241">
        <v>0</v>
      </c>
      <c r="I3182" s="34">
        <v>470000000</v>
      </c>
      <c r="J3182" s="21" t="s">
        <v>1316</v>
      </c>
      <c r="K3182" s="17" t="s">
        <v>1633</v>
      </c>
      <c r="L3182" s="235" t="s">
        <v>3905</v>
      </c>
      <c r="M3182" s="140" t="s">
        <v>383</v>
      </c>
      <c r="N3182" s="362" t="s">
        <v>6088</v>
      </c>
      <c r="O3182" s="3" t="s">
        <v>1368</v>
      </c>
      <c r="P3182" s="7" t="s">
        <v>1340</v>
      </c>
      <c r="Q3182" s="3" t="s">
        <v>1188</v>
      </c>
      <c r="R3182" s="157">
        <v>40</v>
      </c>
      <c r="S3182" s="102">
        <v>1707.52</v>
      </c>
      <c r="T3182" s="253">
        <f t="shared" si="812"/>
        <v>68300.800000000003</v>
      </c>
      <c r="U3182" s="83">
        <f t="shared" si="811"/>
        <v>76496.896000000008</v>
      </c>
      <c r="V3182" s="9" t="s">
        <v>1327</v>
      </c>
      <c r="W3182" s="152" t="s">
        <v>1396</v>
      </c>
      <c r="X3182" s="243"/>
    </row>
    <row r="3183" spans="1:24" s="225" customFormat="1" ht="102">
      <c r="A3183" s="9" t="s">
        <v>8425</v>
      </c>
      <c r="B3183" s="3" t="s">
        <v>1318</v>
      </c>
      <c r="C3183" s="6" t="s">
        <v>12338</v>
      </c>
      <c r="D3183" s="198" t="s">
        <v>5679</v>
      </c>
      <c r="E3183" s="198" t="s">
        <v>5692</v>
      </c>
      <c r="F3183" s="243"/>
      <c r="G3183" s="161" t="s">
        <v>384</v>
      </c>
      <c r="H3183" s="241">
        <v>0</v>
      </c>
      <c r="I3183" s="34">
        <v>470000000</v>
      </c>
      <c r="J3183" s="21" t="s">
        <v>1316</v>
      </c>
      <c r="K3183" s="17" t="s">
        <v>1633</v>
      </c>
      <c r="L3183" s="235" t="s">
        <v>3905</v>
      </c>
      <c r="M3183" s="140" t="s">
        <v>383</v>
      </c>
      <c r="N3183" s="362" t="s">
        <v>6088</v>
      </c>
      <c r="O3183" s="3" t="s">
        <v>1368</v>
      </c>
      <c r="P3183" s="7" t="s">
        <v>1340</v>
      </c>
      <c r="Q3183" s="3" t="s">
        <v>1188</v>
      </c>
      <c r="R3183" s="157">
        <v>40</v>
      </c>
      <c r="S3183" s="102">
        <v>1871.64</v>
      </c>
      <c r="T3183" s="253">
        <f t="shared" si="812"/>
        <v>74865.600000000006</v>
      </c>
      <c r="U3183" s="83">
        <f t="shared" si="811"/>
        <v>83849.472000000009</v>
      </c>
      <c r="V3183" s="9" t="s">
        <v>1327</v>
      </c>
      <c r="W3183" s="152" t="s">
        <v>1396</v>
      </c>
      <c r="X3183" s="243"/>
    </row>
    <row r="3184" spans="1:24" s="225" customFormat="1" ht="102">
      <c r="A3184" s="9" t="s">
        <v>8426</v>
      </c>
      <c r="B3184" s="3" t="s">
        <v>1318</v>
      </c>
      <c r="C3184" s="6" t="s">
        <v>12338</v>
      </c>
      <c r="D3184" s="198" t="s">
        <v>5679</v>
      </c>
      <c r="E3184" s="198" t="s">
        <v>5693</v>
      </c>
      <c r="F3184" s="243"/>
      <c r="G3184" s="161" t="s">
        <v>384</v>
      </c>
      <c r="H3184" s="241">
        <v>0</v>
      </c>
      <c r="I3184" s="34">
        <v>470000000</v>
      </c>
      <c r="J3184" s="21" t="s">
        <v>1316</v>
      </c>
      <c r="K3184" s="17" t="s">
        <v>1633</v>
      </c>
      <c r="L3184" s="235" t="s">
        <v>3905</v>
      </c>
      <c r="M3184" s="140" t="s">
        <v>383</v>
      </c>
      <c r="N3184" s="362" t="s">
        <v>6088</v>
      </c>
      <c r="O3184" s="3" t="s">
        <v>1368</v>
      </c>
      <c r="P3184" s="7" t="s">
        <v>1340</v>
      </c>
      <c r="Q3184" s="3" t="s">
        <v>1188</v>
      </c>
      <c r="R3184" s="157">
        <v>40</v>
      </c>
      <c r="S3184" s="102">
        <v>1920.72</v>
      </c>
      <c r="T3184" s="253">
        <f t="shared" si="812"/>
        <v>76828.800000000003</v>
      </c>
      <c r="U3184" s="83">
        <f t="shared" si="811"/>
        <v>86048.256000000008</v>
      </c>
      <c r="V3184" s="9" t="s">
        <v>1327</v>
      </c>
      <c r="W3184" s="152" t="s">
        <v>1396</v>
      </c>
      <c r="X3184" s="243"/>
    </row>
    <row r="3185" spans="1:24" s="225" customFormat="1" ht="102">
      <c r="A3185" s="9" t="s">
        <v>8427</v>
      </c>
      <c r="B3185" s="3" t="s">
        <v>1318</v>
      </c>
      <c r="C3185" s="6" t="s">
        <v>12338</v>
      </c>
      <c r="D3185" s="198" t="s">
        <v>5679</v>
      </c>
      <c r="E3185" s="198" t="s">
        <v>5694</v>
      </c>
      <c r="F3185" s="243"/>
      <c r="G3185" s="161" t="s">
        <v>384</v>
      </c>
      <c r="H3185" s="241">
        <v>0</v>
      </c>
      <c r="I3185" s="34">
        <v>470000000</v>
      </c>
      <c r="J3185" s="21" t="s">
        <v>1316</v>
      </c>
      <c r="K3185" s="17" t="s">
        <v>1633</v>
      </c>
      <c r="L3185" s="235" t="s">
        <v>3905</v>
      </c>
      <c r="M3185" s="140" t="s">
        <v>383</v>
      </c>
      <c r="N3185" s="362" t="s">
        <v>6088</v>
      </c>
      <c r="O3185" s="3" t="s">
        <v>1368</v>
      </c>
      <c r="P3185" s="7" t="s">
        <v>1340</v>
      </c>
      <c r="Q3185" s="3" t="s">
        <v>1188</v>
      </c>
      <c r="R3185" s="157">
        <v>40</v>
      </c>
      <c r="S3185" s="102">
        <v>2320.83</v>
      </c>
      <c r="T3185" s="253">
        <f t="shared" si="812"/>
        <v>92833.2</v>
      </c>
      <c r="U3185" s="83">
        <f t="shared" si="811"/>
        <v>103973.18400000001</v>
      </c>
      <c r="V3185" s="9" t="s">
        <v>1327</v>
      </c>
      <c r="W3185" s="152" t="s">
        <v>1396</v>
      </c>
      <c r="X3185" s="243"/>
    </row>
    <row r="3186" spans="1:24" s="225" customFormat="1" ht="102">
      <c r="A3186" s="9" t="s">
        <v>8428</v>
      </c>
      <c r="B3186" s="3" t="s">
        <v>1318</v>
      </c>
      <c r="C3186" s="6" t="s">
        <v>12339</v>
      </c>
      <c r="D3186" s="198" t="s">
        <v>5679</v>
      </c>
      <c r="E3186" s="198" t="s">
        <v>5695</v>
      </c>
      <c r="F3186" s="243"/>
      <c r="G3186" s="161" t="s">
        <v>384</v>
      </c>
      <c r="H3186" s="241">
        <v>0</v>
      </c>
      <c r="I3186" s="34">
        <v>470000000</v>
      </c>
      <c r="J3186" s="21" t="s">
        <v>1316</v>
      </c>
      <c r="K3186" s="17" t="s">
        <v>1633</v>
      </c>
      <c r="L3186" s="235" t="s">
        <v>3905</v>
      </c>
      <c r="M3186" s="140" t="s">
        <v>383</v>
      </c>
      <c r="N3186" s="362" t="s">
        <v>6088</v>
      </c>
      <c r="O3186" s="3" t="s">
        <v>1368</v>
      </c>
      <c r="P3186" s="7" t="s">
        <v>1340</v>
      </c>
      <c r="Q3186" s="3" t="s">
        <v>1188</v>
      </c>
      <c r="R3186" s="157">
        <v>40</v>
      </c>
      <c r="S3186" s="102">
        <v>1524.4</v>
      </c>
      <c r="T3186" s="253">
        <f t="shared" si="812"/>
        <v>60976</v>
      </c>
      <c r="U3186" s="83">
        <f t="shared" si="811"/>
        <v>68293.12000000001</v>
      </c>
      <c r="V3186" s="9" t="s">
        <v>1327</v>
      </c>
      <c r="W3186" s="152" t="s">
        <v>1396</v>
      </c>
      <c r="X3186" s="243"/>
    </row>
    <row r="3187" spans="1:24" s="225" customFormat="1" ht="102">
      <c r="A3187" s="9" t="s">
        <v>8429</v>
      </c>
      <c r="B3187" s="3" t="s">
        <v>1318</v>
      </c>
      <c r="C3187" s="6" t="s">
        <v>12340</v>
      </c>
      <c r="D3187" s="198" t="s">
        <v>5679</v>
      </c>
      <c r="E3187" s="198" t="s">
        <v>5696</v>
      </c>
      <c r="F3187" s="243"/>
      <c r="G3187" s="161" t="s">
        <v>384</v>
      </c>
      <c r="H3187" s="241">
        <v>0</v>
      </c>
      <c r="I3187" s="34">
        <v>470000000</v>
      </c>
      <c r="J3187" s="21" t="s">
        <v>1316</v>
      </c>
      <c r="K3187" s="17" t="s">
        <v>1633</v>
      </c>
      <c r="L3187" s="235" t="s">
        <v>3905</v>
      </c>
      <c r="M3187" s="140" t="s">
        <v>383</v>
      </c>
      <c r="N3187" s="362" t="s">
        <v>6088</v>
      </c>
      <c r="O3187" s="3" t="s">
        <v>1368</v>
      </c>
      <c r="P3187" s="7" t="s">
        <v>1340</v>
      </c>
      <c r="Q3187" s="3" t="s">
        <v>1188</v>
      </c>
      <c r="R3187" s="157">
        <v>40</v>
      </c>
      <c r="S3187" s="102">
        <v>1872.04</v>
      </c>
      <c r="T3187" s="253">
        <f t="shared" si="812"/>
        <v>74881.600000000006</v>
      </c>
      <c r="U3187" s="83">
        <f t="shared" si="811"/>
        <v>83867.392000000022</v>
      </c>
      <c r="V3187" s="9" t="s">
        <v>1327</v>
      </c>
      <c r="W3187" s="152" t="s">
        <v>1396</v>
      </c>
      <c r="X3187" s="243"/>
    </row>
    <row r="3188" spans="1:24" s="225" customFormat="1" ht="102">
      <c r="A3188" s="9" t="s">
        <v>8430</v>
      </c>
      <c r="B3188" s="3" t="s">
        <v>1318</v>
      </c>
      <c r="C3188" s="6" t="s">
        <v>12340</v>
      </c>
      <c r="D3188" s="198" t="s">
        <v>5679</v>
      </c>
      <c r="E3188" s="198" t="s">
        <v>5697</v>
      </c>
      <c r="F3188" s="243"/>
      <c r="G3188" s="161" t="s">
        <v>384</v>
      </c>
      <c r="H3188" s="241">
        <v>0</v>
      </c>
      <c r="I3188" s="34">
        <v>470000000</v>
      </c>
      <c r="J3188" s="21" t="s">
        <v>1316</v>
      </c>
      <c r="K3188" s="17" t="s">
        <v>1633</v>
      </c>
      <c r="L3188" s="235" t="s">
        <v>3905</v>
      </c>
      <c r="M3188" s="140" t="s">
        <v>383</v>
      </c>
      <c r="N3188" s="362" t="s">
        <v>6088</v>
      </c>
      <c r="O3188" s="3" t="s">
        <v>1368</v>
      </c>
      <c r="P3188" s="7" t="s">
        <v>1340</v>
      </c>
      <c r="Q3188" s="3" t="s">
        <v>1188</v>
      </c>
      <c r="R3188" s="157">
        <v>40</v>
      </c>
      <c r="S3188" s="102">
        <v>2123.4699999999998</v>
      </c>
      <c r="T3188" s="253">
        <f t="shared" si="812"/>
        <v>84938.799999999988</v>
      </c>
      <c r="U3188" s="83">
        <f t="shared" si="811"/>
        <v>95131.455999999991</v>
      </c>
      <c r="V3188" s="9" t="s">
        <v>1327</v>
      </c>
      <c r="W3188" s="152" t="s">
        <v>1396</v>
      </c>
      <c r="X3188" s="243"/>
    </row>
    <row r="3189" spans="1:24" s="225" customFormat="1" ht="102">
      <c r="A3189" s="9" t="s">
        <v>8431</v>
      </c>
      <c r="B3189" s="3" t="s">
        <v>1318</v>
      </c>
      <c r="C3189" s="6" t="s">
        <v>12340</v>
      </c>
      <c r="D3189" s="198" t="s">
        <v>5679</v>
      </c>
      <c r="E3189" s="198" t="s">
        <v>5698</v>
      </c>
      <c r="F3189" s="243"/>
      <c r="G3189" s="161" t="s">
        <v>384</v>
      </c>
      <c r="H3189" s="241">
        <v>0</v>
      </c>
      <c r="I3189" s="34">
        <v>470000000</v>
      </c>
      <c r="J3189" s="21" t="s">
        <v>1316</v>
      </c>
      <c r="K3189" s="17" t="s">
        <v>1633</v>
      </c>
      <c r="L3189" s="235" t="s">
        <v>3905</v>
      </c>
      <c r="M3189" s="140" t="s">
        <v>383</v>
      </c>
      <c r="N3189" s="362" t="s">
        <v>6088</v>
      </c>
      <c r="O3189" s="3" t="s">
        <v>1368</v>
      </c>
      <c r="P3189" s="7" t="s">
        <v>1340</v>
      </c>
      <c r="Q3189" s="3" t="s">
        <v>1188</v>
      </c>
      <c r="R3189" s="157">
        <v>40</v>
      </c>
      <c r="S3189" s="102">
        <v>7370.06</v>
      </c>
      <c r="T3189" s="253">
        <f t="shared" si="812"/>
        <v>294802.40000000002</v>
      </c>
      <c r="U3189" s="83">
        <f t="shared" si="811"/>
        <v>330178.68800000008</v>
      </c>
      <c r="V3189" s="9" t="s">
        <v>1327</v>
      </c>
      <c r="W3189" s="152" t="s">
        <v>1396</v>
      </c>
      <c r="X3189" s="243"/>
    </row>
    <row r="3190" spans="1:24" s="225" customFormat="1" ht="102">
      <c r="A3190" s="9" t="s">
        <v>8432</v>
      </c>
      <c r="B3190" s="3" t="s">
        <v>1318</v>
      </c>
      <c r="C3190" s="6" t="s">
        <v>12341</v>
      </c>
      <c r="D3190" s="198" t="s">
        <v>5679</v>
      </c>
      <c r="E3190" s="198" t="s">
        <v>5699</v>
      </c>
      <c r="F3190" s="243"/>
      <c r="G3190" s="161" t="s">
        <v>384</v>
      </c>
      <c r="H3190" s="241">
        <v>0</v>
      </c>
      <c r="I3190" s="34">
        <v>470000000</v>
      </c>
      <c r="J3190" s="21" t="s">
        <v>1316</v>
      </c>
      <c r="K3190" s="17" t="s">
        <v>1633</v>
      </c>
      <c r="L3190" s="235" t="s">
        <v>3905</v>
      </c>
      <c r="M3190" s="140" t="s">
        <v>383</v>
      </c>
      <c r="N3190" s="362" t="s">
        <v>6088</v>
      </c>
      <c r="O3190" s="3" t="s">
        <v>1368</v>
      </c>
      <c r="P3190" s="7" t="s">
        <v>1340</v>
      </c>
      <c r="Q3190" s="3" t="s">
        <v>1188</v>
      </c>
      <c r="R3190" s="157">
        <v>40</v>
      </c>
      <c r="S3190" s="102">
        <v>2788.5879999999997</v>
      </c>
      <c r="T3190" s="253">
        <f t="shared" si="812"/>
        <v>111543.51999999999</v>
      </c>
      <c r="U3190" s="83">
        <f t="shared" si="811"/>
        <v>124928.7424</v>
      </c>
      <c r="V3190" s="9" t="s">
        <v>1327</v>
      </c>
      <c r="W3190" s="152" t="s">
        <v>1396</v>
      </c>
      <c r="X3190" s="243"/>
    </row>
    <row r="3191" spans="1:24" s="225" customFormat="1" ht="102">
      <c r="A3191" s="9" t="s">
        <v>8433</v>
      </c>
      <c r="B3191" s="3" t="s">
        <v>1318</v>
      </c>
      <c r="C3191" s="6" t="s">
        <v>12342</v>
      </c>
      <c r="D3191" s="198" t="s">
        <v>5679</v>
      </c>
      <c r="E3191" s="198" t="s">
        <v>5700</v>
      </c>
      <c r="F3191" s="243"/>
      <c r="G3191" s="161" t="s">
        <v>384</v>
      </c>
      <c r="H3191" s="241">
        <v>0</v>
      </c>
      <c r="I3191" s="34">
        <v>470000000</v>
      </c>
      <c r="J3191" s="21" t="s">
        <v>1316</v>
      </c>
      <c r="K3191" s="17" t="s">
        <v>1633</v>
      </c>
      <c r="L3191" s="235" t="s">
        <v>3905</v>
      </c>
      <c r="M3191" s="140" t="s">
        <v>383</v>
      </c>
      <c r="N3191" s="362" t="s">
        <v>6088</v>
      </c>
      <c r="O3191" s="3" t="s">
        <v>1368</v>
      </c>
      <c r="P3191" s="7" t="s">
        <v>1340</v>
      </c>
      <c r="Q3191" s="3" t="s">
        <v>1188</v>
      </c>
      <c r="R3191" s="157">
        <v>40</v>
      </c>
      <c r="S3191" s="102">
        <v>3713.04</v>
      </c>
      <c r="T3191" s="253">
        <f t="shared" si="812"/>
        <v>148521.60000000001</v>
      </c>
      <c r="U3191" s="83">
        <f t="shared" si="811"/>
        <v>166344.19200000001</v>
      </c>
      <c r="V3191" s="9" t="s">
        <v>1327</v>
      </c>
      <c r="W3191" s="152" t="s">
        <v>1396</v>
      </c>
      <c r="X3191" s="243"/>
    </row>
    <row r="3192" spans="1:24" s="225" customFormat="1" ht="102">
      <c r="A3192" s="9" t="s">
        <v>8434</v>
      </c>
      <c r="B3192" s="3" t="s">
        <v>1318</v>
      </c>
      <c r="C3192" s="6" t="s">
        <v>12343</v>
      </c>
      <c r="D3192" s="198" t="s">
        <v>5679</v>
      </c>
      <c r="E3192" s="198" t="s">
        <v>5701</v>
      </c>
      <c r="F3192" s="243"/>
      <c r="G3192" s="161" t="s">
        <v>384</v>
      </c>
      <c r="H3192" s="241">
        <v>0</v>
      </c>
      <c r="I3192" s="34">
        <v>470000000</v>
      </c>
      <c r="J3192" s="21" t="s">
        <v>1316</v>
      </c>
      <c r="K3192" s="17" t="s">
        <v>1633</v>
      </c>
      <c r="L3192" s="235" t="s">
        <v>3905</v>
      </c>
      <c r="M3192" s="140" t="s">
        <v>383</v>
      </c>
      <c r="N3192" s="362" t="s">
        <v>6088</v>
      </c>
      <c r="O3192" s="3" t="s">
        <v>1368</v>
      </c>
      <c r="P3192" s="7" t="s">
        <v>1340</v>
      </c>
      <c r="Q3192" s="3" t="s">
        <v>1188</v>
      </c>
      <c r="R3192" s="157">
        <v>40</v>
      </c>
      <c r="S3192" s="102">
        <v>3613.78</v>
      </c>
      <c r="T3192" s="253">
        <f t="shared" si="812"/>
        <v>144551.20000000001</v>
      </c>
      <c r="U3192" s="83">
        <f t="shared" si="811"/>
        <v>161897.34400000004</v>
      </c>
      <c r="V3192" s="9" t="s">
        <v>1327</v>
      </c>
      <c r="W3192" s="152" t="s">
        <v>1396</v>
      </c>
      <c r="X3192" s="243"/>
    </row>
    <row r="3193" spans="1:24" s="225" customFormat="1" ht="102">
      <c r="A3193" s="9" t="s">
        <v>8435</v>
      </c>
      <c r="B3193" s="3" t="s">
        <v>1318</v>
      </c>
      <c r="C3193" s="6" t="s">
        <v>12343</v>
      </c>
      <c r="D3193" s="198" t="s">
        <v>5679</v>
      </c>
      <c r="E3193" s="198" t="s">
        <v>5702</v>
      </c>
      <c r="F3193" s="243"/>
      <c r="G3193" s="161" t="s">
        <v>384</v>
      </c>
      <c r="H3193" s="241">
        <v>0</v>
      </c>
      <c r="I3193" s="34">
        <v>470000000</v>
      </c>
      <c r="J3193" s="21" t="s">
        <v>1316</v>
      </c>
      <c r="K3193" s="17" t="s">
        <v>1633</v>
      </c>
      <c r="L3193" s="235" t="s">
        <v>3905</v>
      </c>
      <c r="M3193" s="140" t="s">
        <v>383</v>
      </c>
      <c r="N3193" s="362" t="s">
        <v>6088</v>
      </c>
      <c r="O3193" s="3" t="s">
        <v>1368</v>
      </c>
      <c r="P3193" s="7" t="s">
        <v>1340</v>
      </c>
      <c r="Q3193" s="3" t="s">
        <v>1188</v>
      </c>
      <c r="R3193" s="157">
        <v>40</v>
      </c>
      <c r="S3193" s="102">
        <v>2501.19</v>
      </c>
      <c r="T3193" s="253">
        <f t="shared" si="812"/>
        <v>100047.6</v>
      </c>
      <c r="U3193" s="83">
        <f t="shared" si="811"/>
        <v>112053.31200000002</v>
      </c>
      <c r="V3193" s="9" t="s">
        <v>1327</v>
      </c>
      <c r="W3193" s="152" t="s">
        <v>1396</v>
      </c>
      <c r="X3193" s="243"/>
    </row>
    <row r="3194" spans="1:24" s="225" customFormat="1" ht="102">
      <c r="A3194" s="9" t="s">
        <v>8436</v>
      </c>
      <c r="B3194" s="3" t="s">
        <v>1318</v>
      </c>
      <c r="C3194" s="6" t="s">
        <v>12343</v>
      </c>
      <c r="D3194" s="198" t="s">
        <v>5679</v>
      </c>
      <c r="E3194" s="198" t="s">
        <v>5703</v>
      </c>
      <c r="F3194" s="243"/>
      <c r="G3194" s="161" t="s">
        <v>384</v>
      </c>
      <c r="H3194" s="241">
        <v>0</v>
      </c>
      <c r="I3194" s="34">
        <v>470000000</v>
      </c>
      <c r="J3194" s="21" t="s">
        <v>1316</v>
      </c>
      <c r="K3194" s="17" t="s">
        <v>1633</v>
      </c>
      <c r="L3194" s="235" t="s">
        <v>3905</v>
      </c>
      <c r="M3194" s="140" t="s">
        <v>383</v>
      </c>
      <c r="N3194" s="362" t="s">
        <v>6088</v>
      </c>
      <c r="O3194" s="3" t="s">
        <v>1368</v>
      </c>
      <c r="P3194" s="7" t="s">
        <v>1340</v>
      </c>
      <c r="Q3194" s="3" t="s">
        <v>1188</v>
      </c>
      <c r="R3194" s="157">
        <v>10</v>
      </c>
      <c r="S3194" s="102">
        <v>3031.32</v>
      </c>
      <c r="T3194" s="253">
        <f t="shared" si="812"/>
        <v>30313.200000000001</v>
      </c>
      <c r="U3194" s="83">
        <f t="shared" si="811"/>
        <v>33950.784000000007</v>
      </c>
      <c r="V3194" s="9" t="s">
        <v>1327</v>
      </c>
      <c r="W3194" s="152" t="s">
        <v>1396</v>
      </c>
      <c r="X3194" s="243"/>
    </row>
    <row r="3195" spans="1:24" s="225" customFormat="1" ht="102">
      <c r="A3195" s="9" t="s">
        <v>8437</v>
      </c>
      <c r="B3195" s="3" t="s">
        <v>1318</v>
      </c>
      <c r="C3195" s="6" t="s">
        <v>12343</v>
      </c>
      <c r="D3195" s="198" t="s">
        <v>5679</v>
      </c>
      <c r="E3195" s="198" t="s">
        <v>5704</v>
      </c>
      <c r="F3195" s="243"/>
      <c r="G3195" s="161" t="s">
        <v>384</v>
      </c>
      <c r="H3195" s="241">
        <v>0</v>
      </c>
      <c r="I3195" s="34">
        <v>470000000</v>
      </c>
      <c r="J3195" s="21" t="s">
        <v>1316</v>
      </c>
      <c r="K3195" s="17" t="s">
        <v>1633</v>
      </c>
      <c r="L3195" s="235" t="s">
        <v>3905</v>
      </c>
      <c r="M3195" s="140" t="s">
        <v>383</v>
      </c>
      <c r="N3195" s="362" t="s">
        <v>6088</v>
      </c>
      <c r="O3195" s="3" t="s">
        <v>1368</v>
      </c>
      <c r="P3195" s="7" t="s">
        <v>1340</v>
      </c>
      <c r="Q3195" s="3" t="s">
        <v>1188</v>
      </c>
      <c r="R3195" s="157">
        <v>10</v>
      </c>
      <c r="S3195" s="102">
        <v>5661.52</v>
      </c>
      <c r="T3195" s="253">
        <f t="shared" si="812"/>
        <v>56615.200000000004</v>
      </c>
      <c r="U3195" s="83">
        <f t="shared" si="811"/>
        <v>63409.024000000012</v>
      </c>
      <c r="V3195" s="9" t="s">
        <v>1327</v>
      </c>
      <c r="W3195" s="152" t="s">
        <v>1396</v>
      </c>
      <c r="X3195" s="243"/>
    </row>
    <row r="3196" spans="1:24" s="225" customFormat="1" ht="102">
      <c r="A3196" s="9" t="s">
        <v>8438</v>
      </c>
      <c r="B3196" s="3" t="s">
        <v>1318</v>
      </c>
      <c r="C3196" s="6" t="s">
        <v>12343</v>
      </c>
      <c r="D3196" s="198" t="s">
        <v>5679</v>
      </c>
      <c r="E3196" s="198" t="s">
        <v>5705</v>
      </c>
      <c r="F3196" s="243"/>
      <c r="G3196" s="161" t="s">
        <v>384</v>
      </c>
      <c r="H3196" s="241">
        <v>0</v>
      </c>
      <c r="I3196" s="34">
        <v>470000000</v>
      </c>
      <c r="J3196" s="21" t="s">
        <v>1316</v>
      </c>
      <c r="K3196" s="17" t="s">
        <v>1633</v>
      </c>
      <c r="L3196" s="235" t="s">
        <v>3905</v>
      </c>
      <c r="M3196" s="140" t="s">
        <v>383</v>
      </c>
      <c r="N3196" s="362" t="s">
        <v>6088</v>
      </c>
      <c r="O3196" s="3" t="s">
        <v>1368</v>
      </c>
      <c r="P3196" s="7" t="s">
        <v>1340</v>
      </c>
      <c r="Q3196" s="3" t="s">
        <v>1188</v>
      </c>
      <c r="R3196" s="157">
        <v>10</v>
      </c>
      <c r="S3196" s="102">
        <v>9119.31</v>
      </c>
      <c r="T3196" s="253">
        <f t="shared" si="812"/>
        <v>91193.099999999991</v>
      </c>
      <c r="U3196" s="83">
        <f t="shared" si="811"/>
        <v>102136.272</v>
      </c>
      <c r="V3196" s="9" t="s">
        <v>1327</v>
      </c>
      <c r="W3196" s="152" t="s">
        <v>1396</v>
      </c>
      <c r="X3196" s="243"/>
    </row>
    <row r="3197" spans="1:24" s="225" customFormat="1" ht="102">
      <c r="A3197" s="9" t="s">
        <v>8439</v>
      </c>
      <c r="B3197" s="3" t="s">
        <v>1318</v>
      </c>
      <c r="C3197" s="6" t="s">
        <v>12343</v>
      </c>
      <c r="D3197" s="198" t="s">
        <v>5679</v>
      </c>
      <c r="E3197" s="198" t="s">
        <v>5706</v>
      </c>
      <c r="F3197" s="243"/>
      <c r="G3197" s="161" t="s">
        <v>384</v>
      </c>
      <c r="H3197" s="241">
        <v>0</v>
      </c>
      <c r="I3197" s="34">
        <v>470000000</v>
      </c>
      <c r="J3197" s="21" t="s">
        <v>1316</v>
      </c>
      <c r="K3197" s="17" t="s">
        <v>1633</v>
      </c>
      <c r="L3197" s="235" t="s">
        <v>3905</v>
      </c>
      <c r="M3197" s="140" t="s">
        <v>383</v>
      </c>
      <c r="N3197" s="362" t="s">
        <v>6088</v>
      </c>
      <c r="O3197" s="3" t="s">
        <v>1368</v>
      </c>
      <c r="P3197" s="7" t="s">
        <v>1340</v>
      </c>
      <c r="Q3197" s="3" t="s">
        <v>1188</v>
      </c>
      <c r="R3197" s="157">
        <v>10</v>
      </c>
      <c r="S3197" s="102">
        <v>4104.9690000000001</v>
      </c>
      <c r="T3197" s="253">
        <f t="shared" si="812"/>
        <v>41049.69</v>
      </c>
      <c r="U3197" s="83">
        <f t="shared" si="811"/>
        <v>45975.652800000003</v>
      </c>
      <c r="V3197" s="9" t="s">
        <v>1327</v>
      </c>
      <c r="W3197" s="152" t="s">
        <v>1396</v>
      </c>
      <c r="X3197" s="243"/>
    </row>
    <row r="3198" spans="1:24" s="225" customFormat="1" ht="102">
      <c r="A3198" s="9" t="s">
        <v>8440</v>
      </c>
      <c r="B3198" s="3" t="s">
        <v>1318</v>
      </c>
      <c r="C3198" s="6" t="s">
        <v>12344</v>
      </c>
      <c r="D3198" s="198" t="s">
        <v>5679</v>
      </c>
      <c r="E3198" s="198" t="s">
        <v>5707</v>
      </c>
      <c r="F3198" s="243"/>
      <c r="G3198" s="161" t="s">
        <v>384</v>
      </c>
      <c r="H3198" s="241">
        <v>0</v>
      </c>
      <c r="I3198" s="34">
        <v>470000000</v>
      </c>
      <c r="J3198" s="21" t="s">
        <v>1316</v>
      </c>
      <c r="K3198" s="17" t="s">
        <v>1633</v>
      </c>
      <c r="L3198" s="235" t="s">
        <v>3905</v>
      </c>
      <c r="M3198" s="140" t="s">
        <v>383</v>
      </c>
      <c r="N3198" s="362" t="s">
        <v>6088</v>
      </c>
      <c r="O3198" s="3" t="s">
        <v>1368</v>
      </c>
      <c r="P3198" s="7" t="s">
        <v>1340</v>
      </c>
      <c r="Q3198" s="3" t="s">
        <v>1188</v>
      </c>
      <c r="R3198" s="157">
        <v>10</v>
      </c>
      <c r="S3198" s="102">
        <v>5273.1029999999992</v>
      </c>
      <c r="T3198" s="253">
        <f t="shared" si="812"/>
        <v>52731.029999999992</v>
      </c>
      <c r="U3198" s="83">
        <f t="shared" si="811"/>
        <v>59058.753599999996</v>
      </c>
      <c r="V3198" s="9" t="s">
        <v>1327</v>
      </c>
      <c r="W3198" s="152" t="s">
        <v>1396</v>
      </c>
      <c r="X3198" s="243"/>
    </row>
    <row r="3199" spans="1:24" s="225" customFormat="1" ht="102">
      <c r="A3199" s="9" t="s">
        <v>8441</v>
      </c>
      <c r="B3199" s="3" t="s">
        <v>1318</v>
      </c>
      <c r="C3199" s="6" t="s">
        <v>12345</v>
      </c>
      <c r="D3199" s="198" t="s">
        <v>5679</v>
      </c>
      <c r="E3199" s="198" t="s">
        <v>5708</v>
      </c>
      <c r="F3199" s="243"/>
      <c r="G3199" s="161" t="s">
        <v>384</v>
      </c>
      <c r="H3199" s="241">
        <v>0</v>
      </c>
      <c r="I3199" s="34">
        <v>470000000</v>
      </c>
      <c r="J3199" s="21" t="s">
        <v>1316</v>
      </c>
      <c r="K3199" s="17" t="s">
        <v>1633</v>
      </c>
      <c r="L3199" s="235" t="s">
        <v>3905</v>
      </c>
      <c r="M3199" s="140" t="s">
        <v>383</v>
      </c>
      <c r="N3199" s="362" t="s">
        <v>6088</v>
      </c>
      <c r="O3199" s="3" t="s">
        <v>1368</v>
      </c>
      <c r="P3199" s="7" t="s">
        <v>1340</v>
      </c>
      <c r="Q3199" s="3" t="s">
        <v>1188</v>
      </c>
      <c r="R3199" s="157">
        <v>10</v>
      </c>
      <c r="S3199" s="102">
        <v>7045.5879999999997</v>
      </c>
      <c r="T3199" s="253">
        <f t="shared" si="812"/>
        <v>70455.88</v>
      </c>
      <c r="U3199" s="83">
        <f t="shared" si="811"/>
        <v>78910.585600000006</v>
      </c>
      <c r="V3199" s="9" t="s">
        <v>1327</v>
      </c>
      <c r="W3199" s="152" t="s">
        <v>1396</v>
      </c>
      <c r="X3199" s="243"/>
    </row>
    <row r="3200" spans="1:24" s="225" customFormat="1" ht="102">
      <c r="A3200" s="9" t="s">
        <v>8442</v>
      </c>
      <c r="B3200" s="3" t="s">
        <v>1318</v>
      </c>
      <c r="C3200" s="6" t="s">
        <v>12345</v>
      </c>
      <c r="D3200" s="198" t="s">
        <v>5679</v>
      </c>
      <c r="E3200" s="198" t="s">
        <v>5709</v>
      </c>
      <c r="F3200" s="243"/>
      <c r="G3200" s="161" t="s">
        <v>384</v>
      </c>
      <c r="H3200" s="241">
        <v>0</v>
      </c>
      <c r="I3200" s="34">
        <v>470000000</v>
      </c>
      <c r="J3200" s="21" t="s">
        <v>1316</v>
      </c>
      <c r="K3200" s="17" t="s">
        <v>1633</v>
      </c>
      <c r="L3200" s="235" t="s">
        <v>3905</v>
      </c>
      <c r="M3200" s="140" t="s">
        <v>383</v>
      </c>
      <c r="N3200" s="362" t="s">
        <v>6088</v>
      </c>
      <c r="O3200" s="3" t="s">
        <v>1368</v>
      </c>
      <c r="P3200" s="7" t="s">
        <v>1340</v>
      </c>
      <c r="Q3200" s="3" t="s">
        <v>1188</v>
      </c>
      <c r="R3200" s="157">
        <v>10</v>
      </c>
      <c r="S3200" s="102">
        <v>10888.295</v>
      </c>
      <c r="T3200" s="253">
        <f t="shared" si="812"/>
        <v>108882.95</v>
      </c>
      <c r="U3200" s="83">
        <f t="shared" si="811"/>
        <v>121948.90400000001</v>
      </c>
      <c r="V3200" s="9" t="s">
        <v>1327</v>
      </c>
      <c r="W3200" s="152" t="s">
        <v>1396</v>
      </c>
      <c r="X3200" s="243"/>
    </row>
    <row r="3201" spans="1:24" s="225" customFormat="1" ht="102">
      <c r="A3201" s="9" t="s">
        <v>8443</v>
      </c>
      <c r="B3201" s="3" t="s">
        <v>1318</v>
      </c>
      <c r="C3201" s="6" t="s">
        <v>12346</v>
      </c>
      <c r="D3201" s="198" t="s">
        <v>5679</v>
      </c>
      <c r="E3201" s="198" t="s">
        <v>5710</v>
      </c>
      <c r="F3201" s="243"/>
      <c r="G3201" s="161" t="s">
        <v>384</v>
      </c>
      <c r="H3201" s="241">
        <v>0</v>
      </c>
      <c r="I3201" s="34">
        <v>470000000</v>
      </c>
      <c r="J3201" s="21" t="s">
        <v>1316</v>
      </c>
      <c r="K3201" s="17" t="s">
        <v>1633</v>
      </c>
      <c r="L3201" s="235" t="s">
        <v>3905</v>
      </c>
      <c r="M3201" s="140" t="s">
        <v>383</v>
      </c>
      <c r="N3201" s="362" t="s">
        <v>6088</v>
      </c>
      <c r="O3201" s="3" t="s">
        <v>1368</v>
      </c>
      <c r="P3201" s="7" t="s">
        <v>1340</v>
      </c>
      <c r="Q3201" s="3" t="s">
        <v>1188</v>
      </c>
      <c r="R3201" s="157">
        <v>10</v>
      </c>
      <c r="S3201" s="102">
        <v>11725.758000000002</v>
      </c>
      <c r="T3201" s="253">
        <f t="shared" si="812"/>
        <v>117257.58000000002</v>
      </c>
      <c r="U3201" s="83">
        <f t="shared" si="811"/>
        <v>131328.48960000003</v>
      </c>
      <c r="V3201" s="9" t="s">
        <v>1327</v>
      </c>
      <c r="W3201" s="152" t="s">
        <v>1396</v>
      </c>
      <c r="X3201" s="243"/>
    </row>
    <row r="3202" spans="1:24" s="225" customFormat="1" ht="102">
      <c r="A3202" s="9" t="s">
        <v>8444</v>
      </c>
      <c r="B3202" s="3" t="s">
        <v>1318</v>
      </c>
      <c r="C3202" s="6" t="s">
        <v>12346</v>
      </c>
      <c r="D3202" s="198" t="s">
        <v>5679</v>
      </c>
      <c r="E3202" s="198" t="s">
        <v>5711</v>
      </c>
      <c r="F3202" s="243"/>
      <c r="G3202" s="161" t="s">
        <v>384</v>
      </c>
      <c r="H3202" s="241">
        <v>0</v>
      </c>
      <c r="I3202" s="34">
        <v>470000000</v>
      </c>
      <c r="J3202" s="21" t="s">
        <v>1316</v>
      </c>
      <c r="K3202" s="17" t="s">
        <v>1633</v>
      </c>
      <c r="L3202" s="235" t="s">
        <v>3905</v>
      </c>
      <c r="M3202" s="140" t="s">
        <v>383</v>
      </c>
      <c r="N3202" s="362" t="s">
        <v>6088</v>
      </c>
      <c r="O3202" s="3" t="s">
        <v>1368</v>
      </c>
      <c r="P3202" s="7" t="s">
        <v>1340</v>
      </c>
      <c r="Q3202" s="3" t="s">
        <v>1188</v>
      </c>
      <c r="R3202" s="157">
        <v>10</v>
      </c>
      <c r="S3202" s="102">
        <v>12964.841999999999</v>
      </c>
      <c r="T3202" s="253">
        <f t="shared" si="812"/>
        <v>129648.41999999998</v>
      </c>
      <c r="U3202" s="83">
        <f t="shared" si="811"/>
        <v>145206.2304</v>
      </c>
      <c r="V3202" s="9" t="s">
        <v>1327</v>
      </c>
      <c r="W3202" s="152" t="s">
        <v>1396</v>
      </c>
      <c r="X3202" s="243"/>
    </row>
    <row r="3203" spans="1:24" s="225" customFormat="1" ht="102">
      <c r="A3203" s="9" t="s">
        <v>8445</v>
      </c>
      <c r="B3203" s="3" t="s">
        <v>1318</v>
      </c>
      <c r="C3203" s="6" t="s">
        <v>12346</v>
      </c>
      <c r="D3203" s="198" t="s">
        <v>5679</v>
      </c>
      <c r="E3203" s="198" t="s">
        <v>5712</v>
      </c>
      <c r="F3203" s="243"/>
      <c r="G3203" s="161" t="s">
        <v>384</v>
      </c>
      <c r="H3203" s="241">
        <v>0</v>
      </c>
      <c r="I3203" s="34">
        <v>470000000</v>
      </c>
      <c r="J3203" s="21" t="s">
        <v>1316</v>
      </c>
      <c r="K3203" s="17" t="s">
        <v>1633</v>
      </c>
      <c r="L3203" s="235" t="s">
        <v>3905</v>
      </c>
      <c r="M3203" s="140" t="s">
        <v>383</v>
      </c>
      <c r="N3203" s="362" t="s">
        <v>6088</v>
      </c>
      <c r="O3203" s="3" t="s">
        <v>1368</v>
      </c>
      <c r="P3203" s="7" t="s">
        <v>1340</v>
      </c>
      <c r="Q3203" s="3" t="s">
        <v>1188</v>
      </c>
      <c r="R3203" s="211">
        <v>10</v>
      </c>
      <c r="S3203" s="102">
        <v>20541.29</v>
      </c>
      <c r="T3203" s="253">
        <f t="shared" si="812"/>
        <v>205412.90000000002</v>
      </c>
      <c r="U3203" s="83">
        <f t="shared" si="811"/>
        <v>230062.44800000006</v>
      </c>
      <c r="V3203" s="9" t="s">
        <v>1327</v>
      </c>
      <c r="W3203" s="152" t="s">
        <v>1396</v>
      </c>
      <c r="X3203" s="243"/>
    </row>
    <row r="3204" spans="1:24" s="225" customFormat="1" ht="102">
      <c r="A3204" s="9" t="s">
        <v>8446</v>
      </c>
      <c r="B3204" s="3" t="s">
        <v>1318</v>
      </c>
      <c r="C3204" s="6" t="s">
        <v>5713</v>
      </c>
      <c r="D3204" s="199" t="s">
        <v>3505</v>
      </c>
      <c r="E3204" s="198" t="s">
        <v>5714</v>
      </c>
      <c r="F3204" s="243"/>
      <c r="G3204" s="161" t="s">
        <v>384</v>
      </c>
      <c r="H3204" s="241">
        <v>0</v>
      </c>
      <c r="I3204" s="34">
        <v>470000000</v>
      </c>
      <c r="J3204" s="21" t="s">
        <v>1316</v>
      </c>
      <c r="K3204" s="17" t="s">
        <v>1633</v>
      </c>
      <c r="L3204" s="235" t="s">
        <v>3905</v>
      </c>
      <c r="M3204" s="140" t="s">
        <v>383</v>
      </c>
      <c r="N3204" s="362" t="s">
        <v>6088</v>
      </c>
      <c r="O3204" s="3" t="s">
        <v>1368</v>
      </c>
      <c r="P3204" s="7" t="s">
        <v>1340</v>
      </c>
      <c r="Q3204" s="3" t="s">
        <v>1188</v>
      </c>
      <c r="R3204" s="157">
        <v>50</v>
      </c>
      <c r="S3204" s="102">
        <v>323.76749999999998</v>
      </c>
      <c r="T3204" s="253">
        <f t="shared" si="812"/>
        <v>16188.375</v>
      </c>
      <c r="U3204" s="83">
        <f t="shared" si="811"/>
        <v>18130.980000000003</v>
      </c>
      <c r="V3204" s="9" t="s">
        <v>1327</v>
      </c>
      <c r="W3204" s="152" t="s">
        <v>1396</v>
      </c>
      <c r="X3204" s="243"/>
    </row>
    <row r="3205" spans="1:24" s="225" customFormat="1" ht="102">
      <c r="A3205" s="9" t="s">
        <v>8447</v>
      </c>
      <c r="B3205" s="3" t="s">
        <v>1318</v>
      </c>
      <c r="C3205" s="6" t="s">
        <v>5715</v>
      </c>
      <c r="D3205" s="199" t="s">
        <v>3505</v>
      </c>
      <c r="E3205" s="198" t="s">
        <v>5716</v>
      </c>
      <c r="F3205" s="243"/>
      <c r="G3205" s="161" t="s">
        <v>384</v>
      </c>
      <c r="H3205" s="241">
        <v>0</v>
      </c>
      <c r="I3205" s="34">
        <v>470000000</v>
      </c>
      <c r="J3205" s="21" t="s">
        <v>1316</v>
      </c>
      <c r="K3205" s="17" t="s">
        <v>1633</v>
      </c>
      <c r="L3205" s="235" t="s">
        <v>3905</v>
      </c>
      <c r="M3205" s="140" t="s">
        <v>383</v>
      </c>
      <c r="N3205" s="362" t="s">
        <v>6088</v>
      </c>
      <c r="O3205" s="3" t="s">
        <v>1368</v>
      </c>
      <c r="P3205" s="7" t="s">
        <v>1340</v>
      </c>
      <c r="Q3205" s="3" t="s">
        <v>1188</v>
      </c>
      <c r="R3205" s="157">
        <v>30</v>
      </c>
      <c r="S3205" s="102">
        <v>220.25</v>
      </c>
      <c r="T3205" s="253">
        <f t="shared" si="812"/>
        <v>6607.5</v>
      </c>
      <c r="U3205" s="83">
        <f t="shared" si="811"/>
        <v>7400.4000000000005</v>
      </c>
      <c r="V3205" s="9" t="s">
        <v>1327</v>
      </c>
      <c r="W3205" s="152" t="s">
        <v>1396</v>
      </c>
      <c r="X3205" s="243"/>
    </row>
    <row r="3206" spans="1:24" s="225" customFormat="1" ht="102">
      <c r="A3206" s="9" t="s">
        <v>8448</v>
      </c>
      <c r="B3206" s="3" t="s">
        <v>1318</v>
      </c>
      <c r="C3206" s="6" t="s">
        <v>5717</v>
      </c>
      <c r="D3206" s="199" t="s">
        <v>3505</v>
      </c>
      <c r="E3206" s="198" t="s">
        <v>5718</v>
      </c>
      <c r="F3206" s="243"/>
      <c r="G3206" s="161" t="s">
        <v>384</v>
      </c>
      <c r="H3206" s="241">
        <v>0</v>
      </c>
      <c r="I3206" s="34">
        <v>470000000</v>
      </c>
      <c r="J3206" s="21" t="s">
        <v>1316</v>
      </c>
      <c r="K3206" s="17" t="s">
        <v>1633</v>
      </c>
      <c r="L3206" s="235" t="s">
        <v>3905</v>
      </c>
      <c r="M3206" s="140" t="s">
        <v>383</v>
      </c>
      <c r="N3206" s="362" t="s">
        <v>6088</v>
      </c>
      <c r="O3206" s="3" t="s">
        <v>1368</v>
      </c>
      <c r="P3206" s="7" t="s">
        <v>1340</v>
      </c>
      <c r="Q3206" s="3" t="s">
        <v>1188</v>
      </c>
      <c r="R3206" s="157">
        <v>30</v>
      </c>
      <c r="S3206" s="102">
        <v>323.76749999999998</v>
      </c>
      <c r="T3206" s="253">
        <f t="shared" si="812"/>
        <v>9713.0249999999996</v>
      </c>
      <c r="U3206" s="83">
        <f t="shared" si="811"/>
        <v>10878.588</v>
      </c>
      <c r="V3206" s="9" t="s">
        <v>1327</v>
      </c>
      <c r="W3206" s="152" t="s">
        <v>1396</v>
      </c>
      <c r="X3206" s="243"/>
    </row>
    <row r="3207" spans="1:24" s="225" customFormat="1" ht="102">
      <c r="A3207" s="9" t="s">
        <v>8449</v>
      </c>
      <c r="B3207" s="3" t="s">
        <v>1318</v>
      </c>
      <c r="C3207" s="6" t="s">
        <v>5719</v>
      </c>
      <c r="D3207" s="199" t="s">
        <v>3505</v>
      </c>
      <c r="E3207" s="198" t="s">
        <v>5720</v>
      </c>
      <c r="F3207" s="243"/>
      <c r="G3207" s="161" t="s">
        <v>384</v>
      </c>
      <c r="H3207" s="241">
        <v>0</v>
      </c>
      <c r="I3207" s="34">
        <v>470000000</v>
      </c>
      <c r="J3207" s="21" t="s">
        <v>1316</v>
      </c>
      <c r="K3207" s="17" t="s">
        <v>1633</v>
      </c>
      <c r="L3207" s="235" t="s">
        <v>3905</v>
      </c>
      <c r="M3207" s="140" t="s">
        <v>383</v>
      </c>
      <c r="N3207" s="362" t="s">
        <v>6088</v>
      </c>
      <c r="O3207" s="3" t="s">
        <v>1368</v>
      </c>
      <c r="P3207" s="7" t="s">
        <v>1340</v>
      </c>
      <c r="Q3207" s="3" t="s">
        <v>1188</v>
      </c>
      <c r="R3207" s="157">
        <v>30</v>
      </c>
      <c r="S3207" s="102">
        <v>330.375</v>
      </c>
      <c r="T3207" s="253">
        <f t="shared" si="812"/>
        <v>9911.25</v>
      </c>
      <c r="U3207" s="83">
        <f t="shared" si="811"/>
        <v>11100.6</v>
      </c>
      <c r="V3207" s="9" t="s">
        <v>1327</v>
      </c>
      <c r="W3207" s="152" t="s">
        <v>1396</v>
      </c>
      <c r="X3207" s="243"/>
    </row>
    <row r="3208" spans="1:24" s="225" customFormat="1" ht="102">
      <c r="A3208" s="9" t="s">
        <v>8450</v>
      </c>
      <c r="B3208" s="3" t="s">
        <v>1318</v>
      </c>
      <c r="C3208" s="6" t="s">
        <v>5719</v>
      </c>
      <c r="D3208" s="199" t="s">
        <v>3505</v>
      </c>
      <c r="E3208" s="198" t="s">
        <v>5721</v>
      </c>
      <c r="F3208" s="243"/>
      <c r="G3208" s="161" t="s">
        <v>384</v>
      </c>
      <c r="H3208" s="241">
        <v>0</v>
      </c>
      <c r="I3208" s="34">
        <v>470000000</v>
      </c>
      <c r="J3208" s="21" t="s">
        <v>1316</v>
      </c>
      <c r="K3208" s="17" t="s">
        <v>1633</v>
      </c>
      <c r="L3208" s="235" t="s">
        <v>3905</v>
      </c>
      <c r="M3208" s="140" t="s">
        <v>383</v>
      </c>
      <c r="N3208" s="362" t="s">
        <v>6088</v>
      </c>
      <c r="O3208" s="3" t="s">
        <v>1368</v>
      </c>
      <c r="P3208" s="7" t="s">
        <v>1340</v>
      </c>
      <c r="Q3208" s="3" t="s">
        <v>1188</v>
      </c>
      <c r="R3208" s="157">
        <v>30</v>
      </c>
      <c r="S3208" s="102">
        <v>330.375</v>
      </c>
      <c r="T3208" s="253">
        <f t="shared" si="812"/>
        <v>9911.25</v>
      </c>
      <c r="U3208" s="83">
        <f t="shared" si="811"/>
        <v>11100.6</v>
      </c>
      <c r="V3208" s="9" t="s">
        <v>1327</v>
      </c>
      <c r="W3208" s="152" t="s">
        <v>1396</v>
      </c>
      <c r="X3208" s="243"/>
    </row>
    <row r="3209" spans="1:24" s="225" customFormat="1" ht="102">
      <c r="A3209" s="9" t="s">
        <v>8451</v>
      </c>
      <c r="B3209" s="3" t="s">
        <v>1318</v>
      </c>
      <c r="C3209" s="6" t="s">
        <v>5722</v>
      </c>
      <c r="D3209" s="199" t="s">
        <v>3505</v>
      </c>
      <c r="E3209" s="198" t="s">
        <v>5723</v>
      </c>
      <c r="F3209" s="243"/>
      <c r="G3209" s="161" t="s">
        <v>384</v>
      </c>
      <c r="H3209" s="241">
        <v>0</v>
      </c>
      <c r="I3209" s="34">
        <v>470000000</v>
      </c>
      <c r="J3209" s="21" t="s">
        <v>1316</v>
      </c>
      <c r="K3209" s="17" t="s">
        <v>1633</v>
      </c>
      <c r="L3209" s="235" t="s">
        <v>3905</v>
      </c>
      <c r="M3209" s="140" t="s">
        <v>383</v>
      </c>
      <c r="N3209" s="362" t="s">
        <v>6088</v>
      </c>
      <c r="O3209" s="3" t="s">
        <v>1368</v>
      </c>
      <c r="P3209" s="7" t="s">
        <v>1340</v>
      </c>
      <c r="Q3209" s="3" t="s">
        <v>1188</v>
      </c>
      <c r="R3209" s="157">
        <v>30</v>
      </c>
      <c r="S3209" s="102">
        <v>220.25</v>
      </c>
      <c r="T3209" s="253">
        <f t="shared" si="812"/>
        <v>6607.5</v>
      </c>
      <c r="U3209" s="83">
        <f t="shared" si="811"/>
        <v>7400.4000000000005</v>
      </c>
      <c r="V3209" s="9" t="s">
        <v>1327</v>
      </c>
      <c r="W3209" s="152" t="s">
        <v>1396</v>
      </c>
      <c r="X3209" s="243"/>
    </row>
    <row r="3210" spans="1:24" s="225" customFormat="1" ht="102">
      <c r="A3210" s="9" t="s">
        <v>8452</v>
      </c>
      <c r="B3210" s="3" t="s">
        <v>1318</v>
      </c>
      <c r="C3210" s="6" t="s">
        <v>5724</v>
      </c>
      <c r="D3210" s="199" t="s">
        <v>3505</v>
      </c>
      <c r="E3210" s="198" t="s">
        <v>5725</v>
      </c>
      <c r="F3210" s="243"/>
      <c r="G3210" s="161" t="s">
        <v>384</v>
      </c>
      <c r="H3210" s="241">
        <v>0</v>
      </c>
      <c r="I3210" s="34">
        <v>470000000</v>
      </c>
      <c r="J3210" s="21" t="s">
        <v>1316</v>
      </c>
      <c r="K3210" s="17" t="s">
        <v>1633</v>
      </c>
      <c r="L3210" s="235" t="s">
        <v>3905</v>
      </c>
      <c r="M3210" s="140" t="s">
        <v>383</v>
      </c>
      <c r="N3210" s="362" t="s">
        <v>6088</v>
      </c>
      <c r="O3210" s="3" t="s">
        <v>1368</v>
      </c>
      <c r="P3210" s="7" t="s">
        <v>1340</v>
      </c>
      <c r="Q3210" s="3" t="s">
        <v>1188</v>
      </c>
      <c r="R3210" s="157">
        <v>60</v>
      </c>
      <c r="S3210" s="102">
        <v>275.3125</v>
      </c>
      <c r="T3210" s="253">
        <f t="shared" si="812"/>
        <v>16518.75</v>
      </c>
      <c r="U3210" s="83">
        <f t="shared" si="811"/>
        <v>18501</v>
      </c>
      <c r="V3210" s="9" t="s">
        <v>1327</v>
      </c>
      <c r="W3210" s="152" t="s">
        <v>1396</v>
      </c>
      <c r="X3210" s="243"/>
    </row>
    <row r="3211" spans="1:24" s="225" customFormat="1" ht="102">
      <c r="A3211" s="9" t="s">
        <v>8453</v>
      </c>
      <c r="B3211" s="3" t="s">
        <v>1318</v>
      </c>
      <c r="C3211" s="6" t="s">
        <v>5726</v>
      </c>
      <c r="D3211" s="199" t="s">
        <v>3505</v>
      </c>
      <c r="E3211" s="198" t="s">
        <v>5727</v>
      </c>
      <c r="F3211" s="243"/>
      <c r="G3211" s="161" t="s">
        <v>384</v>
      </c>
      <c r="H3211" s="241">
        <v>0</v>
      </c>
      <c r="I3211" s="34">
        <v>470000000</v>
      </c>
      <c r="J3211" s="21" t="s">
        <v>1316</v>
      </c>
      <c r="K3211" s="17" t="s">
        <v>1633</v>
      </c>
      <c r="L3211" s="235" t="s">
        <v>3905</v>
      </c>
      <c r="M3211" s="140" t="s">
        <v>383</v>
      </c>
      <c r="N3211" s="362" t="s">
        <v>6088</v>
      </c>
      <c r="O3211" s="3" t="s">
        <v>1368</v>
      </c>
      <c r="P3211" s="7" t="s">
        <v>1340</v>
      </c>
      <c r="Q3211" s="3" t="s">
        <v>1188</v>
      </c>
      <c r="R3211" s="157">
        <v>60</v>
      </c>
      <c r="S3211" s="102">
        <v>501.83962500000001</v>
      </c>
      <c r="T3211" s="253">
        <f t="shared" si="812"/>
        <v>30110.377500000002</v>
      </c>
      <c r="U3211" s="83">
        <f t="shared" si="811"/>
        <v>33723.622800000005</v>
      </c>
      <c r="V3211" s="9" t="s">
        <v>1327</v>
      </c>
      <c r="W3211" s="152" t="s">
        <v>1396</v>
      </c>
      <c r="X3211" s="243"/>
    </row>
    <row r="3212" spans="1:24" s="225" customFormat="1" ht="102">
      <c r="A3212" s="9" t="s">
        <v>8454</v>
      </c>
      <c r="B3212" s="3" t="s">
        <v>1318</v>
      </c>
      <c r="C3212" s="220" t="s">
        <v>5728</v>
      </c>
      <c r="D3212" s="199" t="s">
        <v>3505</v>
      </c>
      <c r="E3212" s="198" t="s">
        <v>5729</v>
      </c>
      <c r="F3212" s="243"/>
      <c r="G3212" s="161" t="s">
        <v>384</v>
      </c>
      <c r="H3212" s="241">
        <v>0</v>
      </c>
      <c r="I3212" s="34">
        <v>470000000</v>
      </c>
      <c r="J3212" s="21" t="s">
        <v>1316</v>
      </c>
      <c r="K3212" s="17" t="s">
        <v>1633</v>
      </c>
      <c r="L3212" s="235" t="s">
        <v>3905</v>
      </c>
      <c r="M3212" s="140" t="s">
        <v>383</v>
      </c>
      <c r="N3212" s="362" t="s">
        <v>6088</v>
      </c>
      <c r="O3212" s="3" t="s">
        <v>1368</v>
      </c>
      <c r="P3212" s="7" t="s">
        <v>1340</v>
      </c>
      <c r="Q3212" s="3" t="s">
        <v>1188</v>
      </c>
      <c r="R3212" s="258">
        <v>40</v>
      </c>
      <c r="S3212" s="102">
        <v>275.3125</v>
      </c>
      <c r="T3212" s="253">
        <f t="shared" si="812"/>
        <v>11012.5</v>
      </c>
      <c r="U3212" s="83">
        <f t="shared" si="811"/>
        <v>12334.000000000002</v>
      </c>
      <c r="V3212" s="9" t="s">
        <v>1327</v>
      </c>
      <c r="W3212" s="152" t="s">
        <v>1396</v>
      </c>
      <c r="X3212" s="243"/>
    </row>
    <row r="3213" spans="1:24" s="225" customFormat="1" ht="102">
      <c r="A3213" s="9" t="s">
        <v>8455</v>
      </c>
      <c r="B3213" s="3" t="s">
        <v>1318</v>
      </c>
      <c r="C3213" s="220" t="s">
        <v>5730</v>
      </c>
      <c r="D3213" s="199" t="s">
        <v>3505</v>
      </c>
      <c r="E3213" s="199" t="s">
        <v>5731</v>
      </c>
      <c r="F3213" s="243"/>
      <c r="G3213" s="161" t="s">
        <v>384</v>
      </c>
      <c r="H3213" s="241">
        <v>0</v>
      </c>
      <c r="I3213" s="34">
        <v>470000000</v>
      </c>
      <c r="J3213" s="21" t="s">
        <v>1316</v>
      </c>
      <c r="K3213" s="17" t="s">
        <v>1633</v>
      </c>
      <c r="L3213" s="235" t="s">
        <v>3905</v>
      </c>
      <c r="M3213" s="140" t="s">
        <v>383</v>
      </c>
      <c r="N3213" s="362" t="s">
        <v>6088</v>
      </c>
      <c r="O3213" s="3" t="s">
        <v>1368</v>
      </c>
      <c r="P3213" s="7" t="s">
        <v>1340</v>
      </c>
      <c r="Q3213" s="3" t="s">
        <v>1188</v>
      </c>
      <c r="R3213" s="157">
        <v>40</v>
      </c>
      <c r="S3213" s="102">
        <v>296.56</v>
      </c>
      <c r="T3213" s="253">
        <f t="shared" si="812"/>
        <v>11862.4</v>
      </c>
      <c r="U3213" s="83">
        <f t="shared" si="811"/>
        <v>13285.888000000001</v>
      </c>
      <c r="V3213" s="9" t="s">
        <v>1327</v>
      </c>
      <c r="W3213" s="152" t="s">
        <v>1396</v>
      </c>
      <c r="X3213" s="243"/>
    </row>
    <row r="3214" spans="1:24" s="225" customFormat="1" ht="102">
      <c r="A3214" s="9" t="s">
        <v>8456</v>
      </c>
      <c r="B3214" s="3" t="s">
        <v>1318</v>
      </c>
      <c r="C3214" s="220" t="s">
        <v>5732</v>
      </c>
      <c r="D3214" s="199" t="s">
        <v>3505</v>
      </c>
      <c r="E3214" s="199" t="s">
        <v>5733</v>
      </c>
      <c r="F3214" s="243"/>
      <c r="G3214" s="161" t="s">
        <v>384</v>
      </c>
      <c r="H3214" s="241">
        <v>0</v>
      </c>
      <c r="I3214" s="34">
        <v>470000000</v>
      </c>
      <c r="J3214" s="21" t="s">
        <v>1316</v>
      </c>
      <c r="K3214" s="17" t="s">
        <v>1633</v>
      </c>
      <c r="L3214" s="235" t="s">
        <v>3905</v>
      </c>
      <c r="M3214" s="140" t="s">
        <v>383</v>
      </c>
      <c r="N3214" s="362" t="s">
        <v>6088</v>
      </c>
      <c r="O3214" s="3" t="s">
        <v>1368</v>
      </c>
      <c r="P3214" s="7" t="s">
        <v>1340</v>
      </c>
      <c r="Q3214" s="3" t="s">
        <v>1188</v>
      </c>
      <c r="R3214" s="258">
        <v>40</v>
      </c>
      <c r="S3214" s="102">
        <v>3527.06</v>
      </c>
      <c r="T3214" s="253">
        <f t="shared" si="812"/>
        <v>141082.4</v>
      </c>
      <c r="U3214" s="83">
        <f t="shared" si="811"/>
        <v>158012.288</v>
      </c>
      <c r="V3214" s="9" t="s">
        <v>1327</v>
      </c>
      <c r="W3214" s="152" t="s">
        <v>1396</v>
      </c>
      <c r="X3214" s="243"/>
    </row>
    <row r="3215" spans="1:24" s="225" customFormat="1" ht="102">
      <c r="A3215" s="9" t="s">
        <v>8457</v>
      </c>
      <c r="B3215" s="3" t="s">
        <v>1318</v>
      </c>
      <c r="C3215" s="220" t="s">
        <v>5734</v>
      </c>
      <c r="D3215" s="199" t="s">
        <v>3505</v>
      </c>
      <c r="E3215" s="199" t="s">
        <v>5735</v>
      </c>
      <c r="F3215" s="243"/>
      <c r="G3215" s="161" t="s">
        <v>384</v>
      </c>
      <c r="H3215" s="241">
        <v>0</v>
      </c>
      <c r="I3215" s="34">
        <v>470000000</v>
      </c>
      <c r="J3215" s="21" t="s">
        <v>1316</v>
      </c>
      <c r="K3215" s="17" t="s">
        <v>1633</v>
      </c>
      <c r="L3215" s="235" t="s">
        <v>3905</v>
      </c>
      <c r="M3215" s="140" t="s">
        <v>383</v>
      </c>
      <c r="N3215" s="362" t="s">
        <v>6088</v>
      </c>
      <c r="O3215" s="3" t="s">
        <v>1368</v>
      </c>
      <c r="P3215" s="7" t="s">
        <v>1340</v>
      </c>
      <c r="Q3215" s="3" t="s">
        <v>1188</v>
      </c>
      <c r="R3215" s="258">
        <v>40</v>
      </c>
      <c r="S3215" s="102">
        <v>607.06406249999998</v>
      </c>
      <c r="T3215" s="253">
        <f t="shared" si="812"/>
        <v>24282.5625</v>
      </c>
      <c r="U3215" s="83">
        <f t="shared" si="811"/>
        <v>27196.47</v>
      </c>
      <c r="V3215" s="9" t="s">
        <v>1327</v>
      </c>
      <c r="W3215" s="152" t="s">
        <v>1396</v>
      </c>
      <c r="X3215" s="243"/>
    </row>
    <row r="3216" spans="1:24" s="225" customFormat="1" ht="102">
      <c r="A3216" s="9" t="s">
        <v>8458</v>
      </c>
      <c r="B3216" s="3" t="s">
        <v>1318</v>
      </c>
      <c r="C3216" s="220" t="s">
        <v>5736</v>
      </c>
      <c r="D3216" s="199" t="s">
        <v>3505</v>
      </c>
      <c r="E3216" s="199" t="s">
        <v>5737</v>
      </c>
      <c r="F3216" s="243"/>
      <c r="G3216" s="161" t="s">
        <v>384</v>
      </c>
      <c r="H3216" s="241">
        <v>0</v>
      </c>
      <c r="I3216" s="34">
        <v>470000000</v>
      </c>
      <c r="J3216" s="21" t="s">
        <v>1316</v>
      </c>
      <c r="K3216" s="17" t="s">
        <v>1633</v>
      </c>
      <c r="L3216" s="235" t="s">
        <v>3905</v>
      </c>
      <c r="M3216" s="140" t="s">
        <v>383</v>
      </c>
      <c r="N3216" s="362" t="s">
        <v>6088</v>
      </c>
      <c r="O3216" s="3" t="s">
        <v>1368</v>
      </c>
      <c r="P3216" s="7" t="s">
        <v>1340</v>
      </c>
      <c r="Q3216" s="3" t="s">
        <v>1188</v>
      </c>
      <c r="R3216" s="258">
        <v>20</v>
      </c>
      <c r="S3216" s="102">
        <v>424.8</v>
      </c>
      <c r="T3216" s="253">
        <f t="shared" si="812"/>
        <v>8496</v>
      </c>
      <c r="U3216" s="83">
        <f t="shared" si="811"/>
        <v>9515.52</v>
      </c>
      <c r="V3216" s="9" t="s">
        <v>1327</v>
      </c>
      <c r="W3216" s="152" t="s">
        <v>1396</v>
      </c>
      <c r="X3216" s="243"/>
    </row>
    <row r="3217" spans="1:24" s="225" customFormat="1" ht="102">
      <c r="A3217" s="9" t="s">
        <v>8459</v>
      </c>
      <c r="B3217" s="3" t="s">
        <v>1318</v>
      </c>
      <c r="C3217" s="220" t="s">
        <v>5738</v>
      </c>
      <c r="D3217" s="199" t="s">
        <v>3505</v>
      </c>
      <c r="E3217" s="199" t="s">
        <v>5739</v>
      </c>
      <c r="F3217" s="243"/>
      <c r="G3217" s="161" t="s">
        <v>384</v>
      </c>
      <c r="H3217" s="241">
        <v>0</v>
      </c>
      <c r="I3217" s="34">
        <v>470000000</v>
      </c>
      <c r="J3217" s="21" t="s">
        <v>1316</v>
      </c>
      <c r="K3217" s="17" t="s">
        <v>1633</v>
      </c>
      <c r="L3217" s="235" t="s">
        <v>3905</v>
      </c>
      <c r="M3217" s="140" t="s">
        <v>383</v>
      </c>
      <c r="N3217" s="362" t="s">
        <v>6088</v>
      </c>
      <c r="O3217" s="3" t="s">
        <v>1368</v>
      </c>
      <c r="P3217" s="7" t="s">
        <v>1340</v>
      </c>
      <c r="Q3217" s="3" t="s">
        <v>1188</v>
      </c>
      <c r="R3217" s="157">
        <v>20</v>
      </c>
      <c r="S3217" s="102">
        <v>502.8</v>
      </c>
      <c r="T3217" s="253">
        <f t="shared" si="812"/>
        <v>10056</v>
      </c>
      <c r="U3217" s="83">
        <f t="shared" si="811"/>
        <v>11262.720000000001</v>
      </c>
      <c r="V3217" s="9" t="s">
        <v>1327</v>
      </c>
      <c r="W3217" s="152" t="s">
        <v>1396</v>
      </c>
      <c r="X3217" s="243"/>
    </row>
    <row r="3218" spans="1:24" s="225" customFormat="1" ht="102">
      <c r="A3218" s="9" t="s">
        <v>8460</v>
      </c>
      <c r="B3218" s="3" t="s">
        <v>1318</v>
      </c>
      <c r="C3218" s="220" t="s">
        <v>5740</v>
      </c>
      <c r="D3218" s="198" t="s">
        <v>3505</v>
      </c>
      <c r="E3218" s="199" t="s">
        <v>5741</v>
      </c>
      <c r="F3218" s="243"/>
      <c r="G3218" s="161" t="s">
        <v>384</v>
      </c>
      <c r="H3218" s="241">
        <v>0</v>
      </c>
      <c r="I3218" s="34">
        <v>470000000</v>
      </c>
      <c r="J3218" s="21" t="s">
        <v>1316</v>
      </c>
      <c r="K3218" s="17" t="s">
        <v>1633</v>
      </c>
      <c r="L3218" s="235" t="s">
        <v>3905</v>
      </c>
      <c r="M3218" s="140" t="s">
        <v>383</v>
      </c>
      <c r="N3218" s="362" t="s">
        <v>6088</v>
      </c>
      <c r="O3218" s="3" t="s">
        <v>1368</v>
      </c>
      <c r="P3218" s="7" t="s">
        <v>1340</v>
      </c>
      <c r="Q3218" s="3" t="s">
        <v>1188</v>
      </c>
      <c r="R3218" s="259">
        <v>20</v>
      </c>
      <c r="S3218" s="102">
        <v>642</v>
      </c>
      <c r="T3218" s="253">
        <f t="shared" si="812"/>
        <v>12840</v>
      </c>
      <c r="U3218" s="83">
        <f t="shared" si="811"/>
        <v>14380.800000000001</v>
      </c>
      <c r="V3218" s="9" t="s">
        <v>1327</v>
      </c>
      <c r="W3218" s="152" t="s">
        <v>1396</v>
      </c>
      <c r="X3218" s="243"/>
    </row>
    <row r="3219" spans="1:24" s="225" customFormat="1" ht="102">
      <c r="A3219" s="9" t="s">
        <v>8461</v>
      </c>
      <c r="B3219" s="3" t="s">
        <v>1318</v>
      </c>
      <c r="C3219" s="220" t="s">
        <v>3518</v>
      </c>
      <c r="D3219" s="201" t="s">
        <v>3505</v>
      </c>
      <c r="E3219" s="199" t="s">
        <v>5742</v>
      </c>
      <c r="F3219" s="243"/>
      <c r="G3219" s="161" t="s">
        <v>384</v>
      </c>
      <c r="H3219" s="241">
        <v>0</v>
      </c>
      <c r="I3219" s="34">
        <v>470000000</v>
      </c>
      <c r="J3219" s="21" t="s">
        <v>1316</v>
      </c>
      <c r="K3219" s="17" t="s">
        <v>1633</v>
      </c>
      <c r="L3219" s="235" t="s">
        <v>3905</v>
      </c>
      <c r="M3219" s="140" t="s">
        <v>383</v>
      </c>
      <c r="N3219" s="362" t="s">
        <v>6088</v>
      </c>
      <c r="O3219" s="3" t="s">
        <v>1368</v>
      </c>
      <c r="P3219" s="7" t="s">
        <v>1340</v>
      </c>
      <c r="Q3219" s="3" t="s">
        <v>1188</v>
      </c>
      <c r="R3219" s="23">
        <v>20</v>
      </c>
      <c r="S3219" s="102">
        <v>717.6</v>
      </c>
      <c r="T3219" s="253">
        <f t="shared" si="812"/>
        <v>14352</v>
      </c>
      <c r="U3219" s="83">
        <f t="shared" si="811"/>
        <v>16074.240000000002</v>
      </c>
      <c r="V3219" s="9" t="s">
        <v>1327</v>
      </c>
      <c r="W3219" s="152" t="s">
        <v>1396</v>
      </c>
      <c r="X3219" s="243"/>
    </row>
    <row r="3220" spans="1:24" s="225" customFormat="1" ht="102">
      <c r="A3220" s="9" t="s">
        <v>8462</v>
      </c>
      <c r="B3220" s="3" t="s">
        <v>1318</v>
      </c>
      <c r="C3220" s="194" t="s">
        <v>5743</v>
      </c>
      <c r="D3220" s="23" t="s">
        <v>5744</v>
      </c>
      <c r="E3220" s="15" t="s">
        <v>5745</v>
      </c>
      <c r="F3220" s="243"/>
      <c r="G3220" s="161" t="s">
        <v>385</v>
      </c>
      <c r="H3220" s="241">
        <v>0</v>
      </c>
      <c r="I3220" s="34">
        <v>470000000</v>
      </c>
      <c r="J3220" s="21" t="s">
        <v>1316</v>
      </c>
      <c r="K3220" s="17" t="s">
        <v>1633</v>
      </c>
      <c r="L3220" s="235" t="s">
        <v>3905</v>
      </c>
      <c r="M3220" s="140" t="s">
        <v>383</v>
      </c>
      <c r="N3220" s="362" t="s">
        <v>6086</v>
      </c>
      <c r="O3220" s="3" t="s">
        <v>1368</v>
      </c>
      <c r="P3220" s="7" t="s">
        <v>1340</v>
      </c>
      <c r="Q3220" s="3" t="s">
        <v>1188</v>
      </c>
      <c r="R3220" s="157">
        <v>20</v>
      </c>
      <c r="S3220" s="266">
        <v>3300</v>
      </c>
      <c r="T3220" s="83">
        <v>0</v>
      </c>
      <c r="U3220" s="83">
        <f t="shared" si="811"/>
        <v>0</v>
      </c>
      <c r="V3220" s="9" t="s">
        <v>1327</v>
      </c>
      <c r="W3220" s="152" t="s">
        <v>1396</v>
      </c>
      <c r="X3220" s="243" t="s">
        <v>9049</v>
      </c>
    </row>
    <row r="3221" spans="1:24" s="225" customFormat="1" ht="102">
      <c r="A3221" s="9" t="s">
        <v>12674</v>
      </c>
      <c r="B3221" s="3" t="s">
        <v>1318</v>
      </c>
      <c r="C3221" s="194" t="s">
        <v>5743</v>
      </c>
      <c r="D3221" s="23" t="s">
        <v>5744</v>
      </c>
      <c r="E3221" s="15" t="s">
        <v>5745</v>
      </c>
      <c r="F3221" s="243"/>
      <c r="G3221" s="161" t="s">
        <v>385</v>
      </c>
      <c r="H3221" s="241">
        <v>0</v>
      </c>
      <c r="I3221" s="34">
        <v>470000000</v>
      </c>
      <c r="J3221" s="21" t="s">
        <v>1316</v>
      </c>
      <c r="K3221" s="17" t="s">
        <v>1633</v>
      </c>
      <c r="L3221" s="235" t="s">
        <v>3905</v>
      </c>
      <c r="M3221" s="140" t="s">
        <v>383</v>
      </c>
      <c r="N3221" s="362" t="s">
        <v>6086</v>
      </c>
      <c r="O3221" s="3" t="s">
        <v>1368</v>
      </c>
      <c r="P3221" s="7" t="s">
        <v>1340</v>
      </c>
      <c r="Q3221" s="3" t="s">
        <v>1188</v>
      </c>
      <c r="R3221" s="157">
        <v>20</v>
      </c>
      <c r="S3221" s="266">
        <v>2310</v>
      </c>
      <c r="T3221" s="253">
        <f t="shared" ref="T3221" si="813">R3221*S3221</f>
        <v>46200</v>
      </c>
      <c r="U3221" s="83">
        <f t="shared" ref="U3221" si="814">T3221*1.12</f>
        <v>51744.000000000007</v>
      </c>
      <c r="V3221" s="9" t="s">
        <v>1327</v>
      </c>
      <c r="W3221" s="152" t="s">
        <v>1396</v>
      </c>
      <c r="X3221" s="243"/>
    </row>
    <row r="3222" spans="1:24" s="225" customFormat="1" ht="102">
      <c r="A3222" s="9" t="s">
        <v>8463</v>
      </c>
      <c r="B3222" s="3" t="s">
        <v>1318</v>
      </c>
      <c r="C3222" s="194" t="s">
        <v>4924</v>
      </c>
      <c r="D3222" s="23" t="s">
        <v>5746</v>
      </c>
      <c r="E3222" s="15" t="s">
        <v>5745</v>
      </c>
      <c r="F3222" s="243"/>
      <c r="G3222" s="161" t="s">
        <v>385</v>
      </c>
      <c r="H3222" s="241">
        <v>0</v>
      </c>
      <c r="I3222" s="34">
        <v>470000000</v>
      </c>
      <c r="J3222" s="21" t="s">
        <v>1316</v>
      </c>
      <c r="K3222" s="17" t="s">
        <v>1633</v>
      </c>
      <c r="L3222" s="235" t="s">
        <v>3905</v>
      </c>
      <c r="M3222" s="140" t="s">
        <v>383</v>
      </c>
      <c r="N3222" s="362" t="s">
        <v>6086</v>
      </c>
      <c r="O3222" s="3" t="s">
        <v>1368</v>
      </c>
      <c r="P3222" s="7" t="s">
        <v>1340</v>
      </c>
      <c r="Q3222" s="3" t="s">
        <v>1188</v>
      </c>
      <c r="R3222" s="157">
        <v>20</v>
      </c>
      <c r="S3222" s="266">
        <v>3300</v>
      </c>
      <c r="T3222" s="83">
        <v>0</v>
      </c>
      <c r="U3222" s="83">
        <f t="shared" si="811"/>
        <v>0</v>
      </c>
      <c r="V3222" s="9" t="s">
        <v>1327</v>
      </c>
      <c r="W3222" s="152" t="s">
        <v>1396</v>
      </c>
      <c r="X3222" s="243" t="s">
        <v>9049</v>
      </c>
    </row>
    <row r="3223" spans="1:24" s="225" customFormat="1" ht="102">
      <c r="A3223" s="9" t="s">
        <v>12675</v>
      </c>
      <c r="B3223" s="3" t="s">
        <v>1318</v>
      </c>
      <c r="C3223" s="194" t="s">
        <v>4924</v>
      </c>
      <c r="D3223" s="23" t="s">
        <v>5746</v>
      </c>
      <c r="E3223" s="15" t="s">
        <v>5745</v>
      </c>
      <c r="F3223" s="243"/>
      <c r="G3223" s="161" t="s">
        <v>385</v>
      </c>
      <c r="H3223" s="241">
        <v>0</v>
      </c>
      <c r="I3223" s="34">
        <v>470000000</v>
      </c>
      <c r="J3223" s="21" t="s">
        <v>1316</v>
      </c>
      <c r="K3223" s="17" t="s">
        <v>1633</v>
      </c>
      <c r="L3223" s="235" t="s">
        <v>3905</v>
      </c>
      <c r="M3223" s="140" t="s">
        <v>383</v>
      </c>
      <c r="N3223" s="362" t="s">
        <v>6086</v>
      </c>
      <c r="O3223" s="3" t="s">
        <v>1368</v>
      </c>
      <c r="P3223" s="7" t="s">
        <v>1340</v>
      </c>
      <c r="Q3223" s="3" t="s">
        <v>1188</v>
      </c>
      <c r="R3223" s="157">
        <v>20</v>
      </c>
      <c r="S3223" s="266">
        <v>2420</v>
      </c>
      <c r="T3223" s="253">
        <f t="shared" ref="T3223" si="815">R3223*S3223</f>
        <v>48400</v>
      </c>
      <c r="U3223" s="83">
        <f t="shared" ref="U3223" si="816">T3223*1.12</f>
        <v>54208.000000000007</v>
      </c>
      <c r="V3223" s="9" t="s">
        <v>1327</v>
      </c>
      <c r="W3223" s="152" t="s">
        <v>1396</v>
      </c>
      <c r="X3223" s="243"/>
    </row>
    <row r="3224" spans="1:24" s="225" customFormat="1" ht="102">
      <c r="A3224" s="9" t="s">
        <v>8464</v>
      </c>
      <c r="B3224" s="3" t="s">
        <v>1318</v>
      </c>
      <c r="C3224" s="194" t="s">
        <v>5747</v>
      </c>
      <c r="D3224" s="23" t="s">
        <v>5748</v>
      </c>
      <c r="E3224" s="15" t="s">
        <v>5749</v>
      </c>
      <c r="F3224" s="243"/>
      <c r="G3224" s="161" t="s">
        <v>385</v>
      </c>
      <c r="H3224" s="241">
        <v>0</v>
      </c>
      <c r="I3224" s="34">
        <v>470000000</v>
      </c>
      <c r="J3224" s="21" t="s">
        <v>1316</v>
      </c>
      <c r="K3224" s="17" t="s">
        <v>1633</v>
      </c>
      <c r="L3224" s="235" t="s">
        <v>3905</v>
      </c>
      <c r="M3224" s="140" t="s">
        <v>383</v>
      </c>
      <c r="N3224" s="362" t="s">
        <v>6086</v>
      </c>
      <c r="O3224" s="3" t="s">
        <v>1368</v>
      </c>
      <c r="P3224" s="7" t="s">
        <v>1340</v>
      </c>
      <c r="Q3224" s="3" t="s">
        <v>1188</v>
      </c>
      <c r="R3224" s="157">
        <v>6</v>
      </c>
      <c r="S3224" s="266">
        <v>2800</v>
      </c>
      <c r="T3224" s="83">
        <v>0</v>
      </c>
      <c r="U3224" s="83">
        <f t="shared" si="811"/>
        <v>0</v>
      </c>
      <c r="V3224" s="9" t="s">
        <v>1327</v>
      </c>
      <c r="W3224" s="152" t="s">
        <v>1396</v>
      </c>
      <c r="X3224" s="243" t="s">
        <v>9049</v>
      </c>
    </row>
    <row r="3225" spans="1:24" s="225" customFormat="1" ht="102">
      <c r="A3225" s="9" t="s">
        <v>12676</v>
      </c>
      <c r="B3225" s="3" t="s">
        <v>1318</v>
      </c>
      <c r="C3225" s="194" t="s">
        <v>5747</v>
      </c>
      <c r="D3225" s="23" t="s">
        <v>5748</v>
      </c>
      <c r="E3225" s="15" t="s">
        <v>5749</v>
      </c>
      <c r="F3225" s="243"/>
      <c r="G3225" s="161" t="s">
        <v>385</v>
      </c>
      <c r="H3225" s="241">
        <v>0</v>
      </c>
      <c r="I3225" s="34">
        <v>470000000</v>
      </c>
      <c r="J3225" s="21" t="s">
        <v>1316</v>
      </c>
      <c r="K3225" s="17" t="s">
        <v>1633</v>
      </c>
      <c r="L3225" s="235" t="s">
        <v>3905</v>
      </c>
      <c r="M3225" s="140" t="s">
        <v>383</v>
      </c>
      <c r="N3225" s="362" t="s">
        <v>6086</v>
      </c>
      <c r="O3225" s="3" t="s">
        <v>1368</v>
      </c>
      <c r="P3225" s="7" t="s">
        <v>1340</v>
      </c>
      <c r="Q3225" s="3" t="s">
        <v>1188</v>
      </c>
      <c r="R3225" s="157">
        <v>6</v>
      </c>
      <c r="S3225" s="266">
        <v>770</v>
      </c>
      <c r="T3225" s="253">
        <f t="shared" ref="T3225" si="817">R3225*S3225</f>
        <v>4620</v>
      </c>
      <c r="U3225" s="83">
        <f t="shared" ref="U3225" si="818">T3225*1.12</f>
        <v>5174.4000000000005</v>
      </c>
      <c r="V3225" s="9" t="s">
        <v>1327</v>
      </c>
      <c r="W3225" s="152" t="s">
        <v>1396</v>
      </c>
      <c r="X3225" s="243"/>
    </row>
    <row r="3226" spans="1:24" s="225" customFormat="1" ht="102">
      <c r="A3226" s="9" t="s">
        <v>8465</v>
      </c>
      <c r="B3226" s="3" t="s">
        <v>1318</v>
      </c>
      <c r="C3226" s="194" t="s">
        <v>5750</v>
      </c>
      <c r="D3226" s="189" t="s">
        <v>5751</v>
      </c>
      <c r="E3226" s="15" t="s">
        <v>5752</v>
      </c>
      <c r="F3226" s="243"/>
      <c r="G3226" s="161" t="s">
        <v>385</v>
      </c>
      <c r="H3226" s="241">
        <v>0</v>
      </c>
      <c r="I3226" s="34">
        <v>470000000</v>
      </c>
      <c r="J3226" s="21" t="s">
        <v>1316</v>
      </c>
      <c r="K3226" s="17" t="s">
        <v>1633</v>
      </c>
      <c r="L3226" s="235" t="s">
        <v>3905</v>
      </c>
      <c r="M3226" s="140" t="s">
        <v>383</v>
      </c>
      <c r="N3226" s="362" t="s">
        <v>6086</v>
      </c>
      <c r="O3226" s="3" t="s">
        <v>1368</v>
      </c>
      <c r="P3226" s="7" t="s">
        <v>1340</v>
      </c>
      <c r="Q3226" s="3" t="s">
        <v>1188</v>
      </c>
      <c r="R3226" s="157">
        <v>3</v>
      </c>
      <c r="S3226" s="266">
        <v>28571.43</v>
      </c>
      <c r="T3226" s="83">
        <v>0</v>
      </c>
      <c r="U3226" s="83">
        <f t="shared" si="811"/>
        <v>0</v>
      </c>
      <c r="V3226" s="9" t="s">
        <v>1327</v>
      </c>
      <c r="W3226" s="152" t="s">
        <v>1396</v>
      </c>
      <c r="X3226" s="243" t="s">
        <v>9049</v>
      </c>
    </row>
    <row r="3227" spans="1:24" s="225" customFormat="1" ht="102">
      <c r="A3227" s="9" t="s">
        <v>12677</v>
      </c>
      <c r="B3227" s="3" t="s">
        <v>1318</v>
      </c>
      <c r="C3227" s="194" t="s">
        <v>5750</v>
      </c>
      <c r="D3227" s="189" t="s">
        <v>5751</v>
      </c>
      <c r="E3227" s="15" t="s">
        <v>5752</v>
      </c>
      <c r="F3227" s="243"/>
      <c r="G3227" s="161" t="s">
        <v>385</v>
      </c>
      <c r="H3227" s="241">
        <v>0</v>
      </c>
      <c r="I3227" s="34">
        <v>470000000</v>
      </c>
      <c r="J3227" s="21" t="s">
        <v>1316</v>
      </c>
      <c r="K3227" s="17" t="s">
        <v>1633</v>
      </c>
      <c r="L3227" s="235" t="s">
        <v>3905</v>
      </c>
      <c r="M3227" s="140" t="s">
        <v>383</v>
      </c>
      <c r="N3227" s="362" t="s">
        <v>6086</v>
      </c>
      <c r="O3227" s="3" t="s">
        <v>1368</v>
      </c>
      <c r="P3227" s="7" t="s">
        <v>1340</v>
      </c>
      <c r="Q3227" s="3" t="s">
        <v>1188</v>
      </c>
      <c r="R3227" s="157">
        <v>3</v>
      </c>
      <c r="S3227" s="266">
        <v>20240</v>
      </c>
      <c r="T3227" s="253">
        <f t="shared" ref="T3227" si="819">R3227*S3227</f>
        <v>60720</v>
      </c>
      <c r="U3227" s="83">
        <f t="shared" ref="U3227" si="820">T3227*1.12</f>
        <v>68006.400000000009</v>
      </c>
      <c r="V3227" s="9" t="s">
        <v>1327</v>
      </c>
      <c r="W3227" s="152" t="s">
        <v>1396</v>
      </c>
      <c r="X3227" s="243"/>
    </row>
    <row r="3228" spans="1:24" s="225" customFormat="1" ht="102">
      <c r="A3228" s="9" t="s">
        <v>8466</v>
      </c>
      <c r="B3228" s="3" t="s">
        <v>1318</v>
      </c>
      <c r="C3228" s="194" t="s">
        <v>4946</v>
      </c>
      <c r="D3228" s="23" t="s">
        <v>5753</v>
      </c>
      <c r="E3228" s="15" t="s">
        <v>5754</v>
      </c>
      <c r="F3228" s="243"/>
      <c r="G3228" s="161" t="s">
        <v>385</v>
      </c>
      <c r="H3228" s="241">
        <v>0</v>
      </c>
      <c r="I3228" s="34">
        <v>470000000</v>
      </c>
      <c r="J3228" s="21" t="s">
        <v>1316</v>
      </c>
      <c r="K3228" s="17" t="s">
        <v>1633</v>
      </c>
      <c r="L3228" s="235" t="s">
        <v>3905</v>
      </c>
      <c r="M3228" s="140" t="s">
        <v>383</v>
      </c>
      <c r="N3228" s="362" t="s">
        <v>6086</v>
      </c>
      <c r="O3228" s="3" t="s">
        <v>1368</v>
      </c>
      <c r="P3228" s="7" t="s">
        <v>1340</v>
      </c>
      <c r="Q3228" s="3" t="s">
        <v>1188</v>
      </c>
      <c r="R3228" s="157">
        <v>6</v>
      </c>
      <c r="S3228" s="266">
        <v>18500</v>
      </c>
      <c r="T3228" s="83">
        <v>0</v>
      </c>
      <c r="U3228" s="83">
        <f t="shared" si="811"/>
        <v>0</v>
      </c>
      <c r="V3228" s="9" t="s">
        <v>1327</v>
      </c>
      <c r="W3228" s="152" t="s">
        <v>1396</v>
      </c>
      <c r="X3228" s="243" t="s">
        <v>9049</v>
      </c>
    </row>
    <row r="3229" spans="1:24" s="225" customFormat="1" ht="102">
      <c r="A3229" s="9" t="s">
        <v>12678</v>
      </c>
      <c r="B3229" s="3" t="s">
        <v>1318</v>
      </c>
      <c r="C3229" s="194" t="s">
        <v>4946</v>
      </c>
      <c r="D3229" s="23" t="s">
        <v>5753</v>
      </c>
      <c r="E3229" s="15" t="s">
        <v>5754</v>
      </c>
      <c r="F3229" s="243"/>
      <c r="G3229" s="161" t="s">
        <v>385</v>
      </c>
      <c r="H3229" s="241">
        <v>0</v>
      </c>
      <c r="I3229" s="34">
        <v>470000000</v>
      </c>
      <c r="J3229" s="21" t="s">
        <v>1316</v>
      </c>
      <c r="K3229" s="17" t="s">
        <v>1633</v>
      </c>
      <c r="L3229" s="235" t="s">
        <v>3905</v>
      </c>
      <c r="M3229" s="140" t="s">
        <v>383</v>
      </c>
      <c r="N3229" s="362" t="s">
        <v>6086</v>
      </c>
      <c r="O3229" s="3" t="s">
        <v>1368</v>
      </c>
      <c r="P3229" s="7" t="s">
        <v>1340</v>
      </c>
      <c r="Q3229" s="3" t="s">
        <v>1188</v>
      </c>
      <c r="R3229" s="157">
        <v>6</v>
      </c>
      <c r="S3229" s="266">
        <v>8800</v>
      </c>
      <c r="T3229" s="253">
        <f t="shared" ref="T3229" si="821">R3229*S3229</f>
        <v>52800</v>
      </c>
      <c r="U3229" s="83">
        <f t="shared" ref="U3229" si="822">T3229*1.12</f>
        <v>59136.000000000007</v>
      </c>
      <c r="V3229" s="9" t="s">
        <v>1327</v>
      </c>
      <c r="W3229" s="152" t="s">
        <v>1396</v>
      </c>
      <c r="X3229" s="243"/>
    </row>
    <row r="3230" spans="1:24" s="225" customFormat="1" ht="102">
      <c r="A3230" s="9" t="s">
        <v>8467</v>
      </c>
      <c r="B3230" s="3" t="s">
        <v>1318</v>
      </c>
      <c r="C3230" s="192" t="s">
        <v>4134</v>
      </c>
      <c r="D3230" s="190" t="s">
        <v>4135</v>
      </c>
      <c r="E3230" s="15" t="s">
        <v>5755</v>
      </c>
      <c r="F3230" s="243"/>
      <c r="G3230" s="161" t="s">
        <v>385</v>
      </c>
      <c r="H3230" s="241">
        <v>0</v>
      </c>
      <c r="I3230" s="34">
        <v>470000000</v>
      </c>
      <c r="J3230" s="21" t="s">
        <v>1316</v>
      </c>
      <c r="K3230" s="17" t="s">
        <v>1633</v>
      </c>
      <c r="L3230" s="235" t="s">
        <v>3905</v>
      </c>
      <c r="M3230" s="140" t="s">
        <v>383</v>
      </c>
      <c r="N3230" s="362" t="s">
        <v>6086</v>
      </c>
      <c r="O3230" s="3" t="s">
        <v>1368</v>
      </c>
      <c r="P3230" s="7" t="s">
        <v>1340</v>
      </c>
      <c r="Q3230" s="3" t="s">
        <v>1188</v>
      </c>
      <c r="R3230" s="157">
        <v>5</v>
      </c>
      <c r="S3230" s="266">
        <v>10000</v>
      </c>
      <c r="T3230" s="83">
        <v>0</v>
      </c>
      <c r="U3230" s="83">
        <f t="shared" si="811"/>
        <v>0</v>
      </c>
      <c r="V3230" s="9" t="s">
        <v>1327</v>
      </c>
      <c r="W3230" s="152" t="s">
        <v>1396</v>
      </c>
      <c r="X3230" s="243" t="s">
        <v>9049</v>
      </c>
    </row>
    <row r="3231" spans="1:24" s="225" customFormat="1" ht="102">
      <c r="A3231" s="9" t="s">
        <v>12679</v>
      </c>
      <c r="B3231" s="3" t="s">
        <v>1318</v>
      </c>
      <c r="C3231" s="192" t="s">
        <v>4134</v>
      </c>
      <c r="D3231" s="190" t="s">
        <v>4135</v>
      </c>
      <c r="E3231" s="15" t="s">
        <v>5755</v>
      </c>
      <c r="F3231" s="243"/>
      <c r="G3231" s="161" t="s">
        <v>385</v>
      </c>
      <c r="H3231" s="241">
        <v>0</v>
      </c>
      <c r="I3231" s="34">
        <v>470000000</v>
      </c>
      <c r="J3231" s="21" t="s">
        <v>1316</v>
      </c>
      <c r="K3231" s="17" t="s">
        <v>1633</v>
      </c>
      <c r="L3231" s="235" t="s">
        <v>3905</v>
      </c>
      <c r="M3231" s="140" t="s">
        <v>383</v>
      </c>
      <c r="N3231" s="362" t="s">
        <v>6086</v>
      </c>
      <c r="O3231" s="3" t="s">
        <v>1368</v>
      </c>
      <c r="P3231" s="7" t="s">
        <v>1340</v>
      </c>
      <c r="Q3231" s="3" t="s">
        <v>1188</v>
      </c>
      <c r="R3231" s="157">
        <v>5</v>
      </c>
      <c r="S3231" s="266">
        <v>9350</v>
      </c>
      <c r="T3231" s="253">
        <f t="shared" ref="T3231" si="823">R3231*S3231</f>
        <v>46750</v>
      </c>
      <c r="U3231" s="83">
        <f t="shared" ref="U3231" si="824">T3231*1.12</f>
        <v>52360.000000000007</v>
      </c>
      <c r="V3231" s="9" t="s">
        <v>1327</v>
      </c>
      <c r="W3231" s="152" t="s">
        <v>1396</v>
      </c>
      <c r="X3231" s="243"/>
    </row>
    <row r="3232" spans="1:24" s="225" customFormat="1" ht="102">
      <c r="A3232" s="9" t="s">
        <v>8468</v>
      </c>
      <c r="B3232" s="3" t="s">
        <v>1318</v>
      </c>
      <c r="C3232" s="194" t="s">
        <v>5756</v>
      </c>
      <c r="D3232" s="23" t="s">
        <v>5757</v>
      </c>
      <c r="E3232" s="15" t="s">
        <v>5758</v>
      </c>
      <c r="F3232" s="243"/>
      <c r="G3232" s="161" t="s">
        <v>385</v>
      </c>
      <c r="H3232" s="241">
        <v>0</v>
      </c>
      <c r="I3232" s="34">
        <v>470000000</v>
      </c>
      <c r="J3232" s="21" t="s">
        <v>1316</v>
      </c>
      <c r="K3232" s="17" t="s">
        <v>1633</v>
      </c>
      <c r="L3232" s="235" t="s">
        <v>3905</v>
      </c>
      <c r="M3232" s="140" t="s">
        <v>383</v>
      </c>
      <c r="N3232" s="362" t="s">
        <v>6086</v>
      </c>
      <c r="O3232" s="3" t="s">
        <v>1368</v>
      </c>
      <c r="P3232" s="7" t="s">
        <v>1340</v>
      </c>
      <c r="Q3232" s="3" t="s">
        <v>1188</v>
      </c>
      <c r="R3232" s="157">
        <v>5</v>
      </c>
      <c r="S3232" s="266">
        <v>3500</v>
      </c>
      <c r="T3232" s="83">
        <v>0</v>
      </c>
      <c r="U3232" s="83">
        <f t="shared" si="811"/>
        <v>0</v>
      </c>
      <c r="V3232" s="9" t="s">
        <v>1327</v>
      </c>
      <c r="W3232" s="152" t="s">
        <v>1396</v>
      </c>
      <c r="X3232" s="243" t="s">
        <v>9049</v>
      </c>
    </row>
    <row r="3233" spans="1:24" s="225" customFormat="1" ht="102">
      <c r="A3233" s="9" t="s">
        <v>12680</v>
      </c>
      <c r="B3233" s="3" t="s">
        <v>1318</v>
      </c>
      <c r="C3233" s="194" t="s">
        <v>5756</v>
      </c>
      <c r="D3233" s="23" t="s">
        <v>5757</v>
      </c>
      <c r="E3233" s="15" t="s">
        <v>5758</v>
      </c>
      <c r="F3233" s="243"/>
      <c r="G3233" s="161" t="s">
        <v>385</v>
      </c>
      <c r="H3233" s="241">
        <v>0</v>
      </c>
      <c r="I3233" s="34">
        <v>470000000</v>
      </c>
      <c r="J3233" s="21" t="s">
        <v>1316</v>
      </c>
      <c r="K3233" s="17" t="s">
        <v>1633</v>
      </c>
      <c r="L3233" s="235" t="s">
        <v>3905</v>
      </c>
      <c r="M3233" s="140" t="s">
        <v>383</v>
      </c>
      <c r="N3233" s="362" t="s">
        <v>6086</v>
      </c>
      <c r="O3233" s="3" t="s">
        <v>1368</v>
      </c>
      <c r="P3233" s="7" t="s">
        <v>1340</v>
      </c>
      <c r="Q3233" s="3" t="s">
        <v>1188</v>
      </c>
      <c r="R3233" s="157">
        <v>5</v>
      </c>
      <c r="S3233" s="266">
        <v>2640</v>
      </c>
      <c r="T3233" s="253">
        <f t="shared" ref="T3233" si="825">R3233*S3233</f>
        <v>13200</v>
      </c>
      <c r="U3233" s="83">
        <f t="shared" ref="U3233" si="826">T3233*1.12</f>
        <v>14784.000000000002</v>
      </c>
      <c r="V3233" s="9" t="s">
        <v>1327</v>
      </c>
      <c r="W3233" s="152" t="s">
        <v>1396</v>
      </c>
      <c r="X3233" s="243"/>
    </row>
    <row r="3234" spans="1:24" s="225" customFormat="1" ht="102">
      <c r="A3234" s="9" t="s">
        <v>8469</v>
      </c>
      <c r="B3234" s="3" t="s">
        <v>1318</v>
      </c>
      <c r="C3234" s="194" t="s">
        <v>5756</v>
      </c>
      <c r="D3234" s="23" t="s">
        <v>5759</v>
      </c>
      <c r="E3234" s="15" t="s">
        <v>5760</v>
      </c>
      <c r="F3234" s="243"/>
      <c r="G3234" s="161" t="s">
        <v>385</v>
      </c>
      <c r="H3234" s="241">
        <v>0</v>
      </c>
      <c r="I3234" s="34">
        <v>470000000</v>
      </c>
      <c r="J3234" s="21" t="s">
        <v>1316</v>
      </c>
      <c r="K3234" s="17" t="s">
        <v>1633</v>
      </c>
      <c r="L3234" s="235" t="s">
        <v>3905</v>
      </c>
      <c r="M3234" s="140" t="s">
        <v>383</v>
      </c>
      <c r="N3234" s="362" t="s">
        <v>6086</v>
      </c>
      <c r="O3234" s="3" t="s">
        <v>1368</v>
      </c>
      <c r="P3234" s="7" t="s">
        <v>1340</v>
      </c>
      <c r="Q3234" s="3" t="s">
        <v>1188</v>
      </c>
      <c r="R3234" s="157">
        <v>5</v>
      </c>
      <c r="S3234" s="266">
        <v>3500</v>
      </c>
      <c r="T3234" s="83">
        <v>0</v>
      </c>
      <c r="U3234" s="83">
        <f t="shared" si="811"/>
        <v>0</v>
      </c>
      <c r="V3234" s="9" t="s">
        <v>1327</v>
      </c>
      <c r="W3234" s="152" t="s">
        <v>1396</v>
      </c>
      <c r="X3234" s="243" t="s">
        <v>9049</v>
      </c>
    </row>
    <row r="3235" spans="1:24" s="225" customFormat="1" ht="102">
      <c r="A3235" s="9" t="s">
        <v>12681</v>
      </c>
      <c r="B3235" s="3" t="s">
        <v>1318</v>
      </c>
      <c r="C3235" s="194" t="s">
        <v>5756</v>
      </c>
      <c r="D3235" s="23" t="s">
        <v>5759</v>
      </c>
      <c r="E3235" s="15" t="s">
        <v>5760</v>
      </c>
      <c r="F3235" s="243"/>
      <c r="G3235" s="161" t="s">
        <v>385</v>
      </c>
      <c r="H3235" s="241">
        <v>0</v>
      </c>
      <c r="I3235" s="34">
        <v>470000000</v>
      </c>
      <c r="J3235" s="21" t="s">
        <v>1316</v>
      </c>
      <c r="K3235" s="17" t="s">
        <v>1633</v>
      </c>
      <c r="L3235" s="235" t="s">
        <v>3905</v>
      </c>
      <c r="M3235" s="140" t="s">
        <v>383</v>
      </c>
      <c r="N3235" s="362" t="s">
        <v>6086</v>
      </c>
      <c r="O3235" s="3" t="s">
        <v>1368</v>
      </c>
      <c r="P3235" s="7" t="s">
        <v>1340</v>
      </c>
      <c r="Q3235" s="3" t="s">
        <v>1188</v>
      </c>
      <c r="R3235" s="157">
        <v>5</v>
      </c>
      <c r="S3235" s="266">
        <v>3410</v>
      </c>
      <c r="T3235" s="253">
        <f t="shared" ref="T3235" si="827">R3235*S3235</f>
        <v>17050</v>
      </c>
      <c r="U3235" s="83">
        <f t="shared" ref="U3235" si="828">T3235*1.12</f>
        <v>19096</v>
      </c>
      <c r="V3235" s="9" t="s">
        <v>1327</v>
      </c>
      <c r="W3235" s="152" t="s">
        <v>1396</v>
      </c>
      <c r="X3235" s="243"/>
    </row>
    <row r="3236" spans="1:24" s="225" customFormat="1" ht="102">
      <c r="A3236" s="9" t="s">
        <v>8470</v>
      </c>
      <c r="B3236" s="3" t="s">
        <v>1318</v>
      </c>
      <c r="C3236" s="194" t="s">
        <v>4628</v>
      </c>
      <c r="D3236" s="23" t="s">
        <v>5761</v>
      </c>
      <c r="E3236" s="1" t="s">
        <v>8907</v>
      </c>
      <c r="F3236" s="243"/>
      <c r="G3236" s="161" t="s">
        <v>385</v>
      </c>
      <c r="H3236" s="241">
        <v>0</v>
      </c>
      <c r="I3236" s="34">
        <v>470000000</v>
      </c>
      <c r="J3236" s="21" t="s">
        <v>1316</v>
      </c>
      <c r="K3236" s="17" t="s">
        <v>1633</v>
      </c>
      <c r="L3236" s="235" t="s">
        <v>3905</v>
      </c>
      <c r="M3236" s="140" t="s">
        <v>383</v>
      </c>
      <c r="N3236" s="362" t="s">
        <v>6086</v>
      </c>
      <c r="O3236" s="3" t="s">
        <v>1368</v>
      </c>
      <c r="P3236" s="7" t="s">
        <v>1335</v>
      </c>
      <c r="Q3236" s="3" t="s">
        <v>1334</v>
      </c>
      <c r="R3236" s="157">
        <v>10</v>
      </c>
      <c r="S3236" s="266">
        <v>3000</v>
      </c>
      <c r="T3236" s="83">
        <v>0</v>
      </c>
      <c r="U3236" s="83">
        <f t="shared" si="811"/>
        <v>0</v>
      </c>
      <c r="V3236" s="9" t="s">
        <v>1327</v>
      </c>
      <c r="W3236" s="152" t="s">
        <v>1396</v>
      </c>
      <c r="X3236" s="243" t="s">
        <v>9049</v>
      </c>
    </row>
    <row r="3237" spans="1:24" s="225" customFormat="1" ht="102">
      <c r="A3237" s="9" t="s">
        <v>12682</v>
      </c>
      <c r="B3237" s="3" t="s">
        <v>1318</v>
      </c>
      <c r="C3237" s="194" t="s">
        <v>4628</v>
      </c>
      <c r="D3237" s="23" t="s">
        <v>5761</v>
      </c>
      <c r="E3237" s="1" t="s">
        <v>8907</v>
      </c>
      <c r="F3237" s="243"/>
      <c r="G3237" s="161" t="s">
        <v>385</v>
      </c>
      <c r="H3237" s="241">
        <v>0</v>
      </c>
      <c r="I3237" s="34">
        <v>470000000</v>
      </c>
      <c r="J3237" s="21" t="s">
        <v>1316</v>
      </c>
      <c r="K3237" s="17" t="s">
        <v>1633</v>
      </c>
      <c r="L3237" s="235" t="s">
        <v>3905</v>
      </c>
      <c r="M3237" s="140" t="s">
        <v>383</v>
      </c>
      <c r="N3237" s="362" t="s">
        <v>6086</v>
      </c>
      <c r="O3237" s="3" t="s">
        <v>1368</v>
      </c>
      <c r="P3237" s="7" t="s">
        <v>1335</v>
      </c>
      <c r="Q3237" s="3" t="s">
        <v>1334</v>
      </c>
      <c r="R3237" s="157">
        <v>10</v>
      </c>
      <c r="S3237" s="266">
        <v>1320</v>
      </c>
      <c r="T3237" s="253">
        <f t="shared" ref="T3237" si="829">R3237*S3237</f>
        <v>13200</v>
      </c>
      <c r="U3237" s="83">
        <f t="shared" ref="U3237" si="830">T3237*1.12</f>
        <v>14784.000000000002</v>
      </c>
      <c r="V3237" s="9" t="s">
        <v>1327</v>
      </c>
      <c r="W3237" s="152" t="s">
        <v>1396</v>
      </c>
      <c r="X3237" s="243"/>
    </row>
    <row r="3238" spans="1:24" s="225" customFormat="1" ht="102">
      <c r="A3238" s="9" t="s">
        <v>8471</v>
      </c>
      <c r="B3238" s="3" t="s">
        <v>1318</v>
      </c>
      <c r="C3238" s="194" t="s">
        <v>4631</v>
      </c>
      <c r="D3238" s="23" t="s">
        <v>5762</v>
      </c>
      <c r="E3238" s="1" t="s">
        <v>8909</v>
      </c>
      <c r="F3238" s="243"/>
      <c r="G3238" s="161" t="s">
        <v>385</v>
      </c>
      <c r="H3238" s="241">
        <v>0</v>
      </c>
      <c r="I3238" s="34">
        <v>470000000</v>
      </c>
      <c r="J3238" s="21" t="s">
        <v>1316</v>
      </c>
      <c r="K3238" s="17" t="s">
        <v>1633</v>
      </c>
      <c r="L3238" s="235" t="s">
        <v>3905</v>
      </c>
      <c r="M3238" s="140" t="s">
        <v>383</v>
      </c>
      <c r="N3238" s="362" t="s">
        <v>6086</v>
      </c>
      <c r="O3238" s="3" t="s">
        <v>1368</v>
      </c>
      <c r="P3238" s="7" t="s">
        <v>1335</v>
      </c>
      <c r="Q3238" s="3" t="s">
        <v>1334</v>
      </c>
      <c r="R3238" s="157">
        <v>10</v>
      </c>
      <c r="S3238" s="266">
        <v>3000</v>
      </c>
      <c r="T3238" s="83">
        <v>0</v>
      </c>
      <c r="U3238" s="83">
        <f t="shared" si="811"/>
        <v>0</v>
      </c>
      <c r="V3238" s="9" t="s">
        <v>1327</v>
      </c>
      <c r="W3238" s="152" t="s">
        <v>1396</v>
      </c>
      <c r="X3238" s="243" t="s">
        <v>9049</v>
      </c>
    </row>
    <row r="3239" spans="1:24" s="225" customFormat="1" ht="102">
      <c r="A3239" s="9" t="s">
        <v>12683</v>
      </c>
      <c r="B3239" s="3" t="s">
        <v>1318</v>
      </c>
      <c r="C3239" s="194" t="s">
        <v>4631</v>
      </c>
      <c r="D3239" s="23" t="s">
        <v>5762</v>
      </c>
      <c r="E3239" s="1" t="s">
        <v>8909</v>
      </c>
      <c r="F3239" s="243"/>
      <c r="G3239" s="161" t="s">
        <v>385</v>
      </c>
      <c r="H3239" s="241">
        <v>0</v>
      </c>
      <c r="I3239" s="34">
        <v>470000000</v>
      </c>
      <c r="J3239" s="21" t="s">
        <v>1316</v>
      </c>
      <c r="K3239" s="17" t="s">
        <v>1633</v>
      </c>
      <c r="L3239" s="235" t="s">
        <v>3905</v>
      </c>
      <c r="M3239" s="140" t="s">
        <v>383</v>
      </c>
      <c r="N3239" s="362" t="s">
        <v>6086</v>
      </c>
      <c r="O3239" s="3" t="s">
        <v>1368</v>
      </c>
      <c r="P3239" s="7" t="s">
        <v>1335</v>
      </c>
      <c r="Q3239" s="3" t="s">
        <v>1334</v>
      </c>
      <c r="R3239" s="157">
        <v>10</v>
      </c>
      <c r="S3239" s="266">
        <v>770</v>
      </c>
      <c r="T3239" s="253">
        <f t="shared" ref="T3239" si="831">R3239*S3239</f>
        <v>7700</v>
      </c>
      <c r="U3239" s="83">
        <f t="shared" ref="U3239" si="832">T3239*1.12</f>
        <v>8624</v>
      </c>
      <c r="V3239" s="9" t="s">
        <v>1327</v>
      </c>
      <c r="W3239" s="152" t="s">
        <v>1396</v>
      </c>
      <c r="X3239" s="243"/>
    </row>
    <row r="3240" spans="1:24" s="225" customFormat="1" ht="102">
      <c r="A3240" s="9" t="s">
        <v>8472</v>
      </c>
      <c r="B3240" s="3" t="s">
        <v>1318</v>
      </c>
      <c r="C3240" s="194" t="s">
        <v>5763</v>
      </c>
      <c r="D3240" s="23" t="s">
        <v>5764</v>
      </c>
      <c r="E3240" s="15" t="s">
        <v>5765</v>
      </c>
      <c r="F3240" s="243"/>
      <c r="G3240" s="161" t="s">
        <v>385</v>
      </c>
      <c r="H3240" s="241">
        <v>0</v>
      </c>
      <c r="I3240" s="34">
        <v>470000000</v>
      </c>
      <c r="J3240" s="21" t="s">
        <v>1316</v>
      </c>
      <c r="K3240" s="17" t="s">
        <v>1633</v>
      </c>
      <c r="L3240" s="235" t="s">
        <v>3905</v>
      </c>
      <c r="M3240" s="140" t="s">
        <v>383</v>
      </c>
      <c r="N3240" s="362" t="s">
        <v>6086</v>
      </c>
      <c r="O3240" s="3" t="s">
        <v>1368</v>
      </c>
      <c r="P3240" s="7" t="s">
        <v>1340</v>
      </c>
      <c r="Q3240" s="3" t="s">
        <v>1188</v>
      </c>
      <c r="R3240" s="157">
        <v>80</v>
      </c>
      <c r="S3240" s="266">
        <v>1000</v>
      </c>
      <c r="T3240" s="83">
        <v>0</v>
      </c>
      <c r="U3240" s="83">
        <f t="shared" si="811"/>
        <v>0</v>
      </c>
      <c r="V3240" s="9" t="s">
        <v>1327</v>
      </c>
      <c r="W3240" s="152" t="s">
        <v>1396</v>
      </c>
      <c r="X3240" s="243" t="s">
        <v>9049</v>
      </c>
    </row>
    <row r="3241" spans="1:24" s="225" customFormat="1" ht="102">
      <c r="A3241" s="9" t="s">
        <v>12684</v>
      </c>
      <c r="B3241" s="3" t="s">
        <v>1318</v>
      </c>
      <c r="C3241" s="194" t="s">
        <v>5763</v>
      </c>
      <c r="D3241" s="23" t="s">
        <v>5764</v>
      </c>
      <c r="E3241" s="15" t="s">
        <v>5765</v>
      </c>
      <c r="F3241" s="243"/>
      <c r="G3241" s="161" t="s">
        <v>385</v>
      </c>
      <c r="H3241" s="241">
        <v>0</v>
      </c>
      <c r="I3241" s="34">
        <v>470000000</v>
      </c>
      <c r="J3241" s="21" t="s">
        <v>1316</v>
      </c>
      <c r="K3241" s="17" t="s">
        <v>1633</v>
      </c>
      <c r="L3241" s="235" t="s">
        <v>3905</v>
      </c>
      <c r="M3241" s="140" t="s">
        <v>383</v>
      </c>
      <c r="N3241" s="362" t="s">
        <v>6086</v>
      </c>
      <c r="O3241" s="3" t="s">
        <v>1368</v>
      </c>
      <c r="P3241" s="7" t="s">
        <v>1340</v>
      </c>
      <c r="Q3241" s="3" t="s">
        <v>1188</v>
      </c>
      <c r="R3241" s="157">
        <v>80</v>
      </c>
      <c r="S3241" s="266">
        <v>55</v>
      </c>
      <c r="T3241" s="253">
        <f t="shared" ref="T3241" si="833">R3241*S3241</f>
        <v>4400</v>
      </c>
      <c r="U3241" s="83">
        <f t="shared" ref="U3241" si="834">T3241*1.12</f>
        <v>4928.0000000000009</v>
      </c>
      <c r="V3241" s="9" t="s">
        <v>1327</v>
      </c>
      <c r="W3241" s="152" t="s">
        <v>1396</v>
      </c>
      <c r="X3241" s="243"/>
    </row>
    <row r="3242" spans="1:24" s="225" customFormat="1" ht="102">
      <c r="A3242" s="9" t="s">
        <v>8473</v>
      </c>
      <c r="B3242" s="3" t="s">
        <v>1318</v>
      </c>
      <c r="C3242" s="194" t="s">
        <v>5766</v>
      </c>
      <c r="D3242" s="23" t="s">
        <v>5360</v>
      </c>
      <c r="E3242" s="1" t="s">
        <v>8908</v>
      </c>
      <c r="F3242" s="243"/>
      <c r="G3242" s="161" t="s">
        <v>385</v>
      </c>
      <c r="H3242" s="241">
        <v>0</v>
      </c>
      <c r="I3242" s="34">
        <v>470000000</v>
      </c>
      <c r="J3242" s="21" t="s">
        <v>1316</v>
      </c>
      <c r="K3242" s="17" t="s">
        <v>1633</v>
      </c>
      <c r="L3242" s="235" t="s">
        <v>3905</v>
      </c>
      <c r="M3242" s="140" t="s">
        <v>383</v>
      </c>
      <c r="N3242" s="362" t="s">
        <v>6086</v>
      </c>
      <c r="O3242" s="3" t="s">
        <v>1368</v>
      </c>
      <c r="P3242" s="7" t="s">
        <v>1340</v>
      </c>
      <c r="Q3242" s="3" t="s">
        <v>1188</v>
      </c>
      <c r="R3242" s="157">
        <v>4</v>
      </c>
      <c r="S3242" s="266">
        <v>21000</v>
      </c>
      <c r="T3242" s="83">
        <v>0</v>
      </c>
      <c r="U3242" s="83">
        <f t="shared" ref="U3242:U3368" si="835">T3242*1.12</f>
        <v>0</v>
      </c>
      <c r="V3242" s="9" t="s">
        <v>1327</v>
      </c>
      <c r="W3242" s="152" t="s">
        <v>1396</v>
      </c>
      <c r="X3242" s="243" t="s">
        <v>9049</v>
      </c>
    </row>
    <row r="3243" spans="1:24" s="225" customFormat="1" ht="102">
      <c r="A3243" s="9" t="s">
        <v>12685</v>
      </c>
      <c r="B3243" s="3" t="s">
        <v>1318</v>
      </c>
      <c r="C3243" s="194" t="s">
        <v>5766</v>
      </c>
      <c r="D3243" s="23" t="s">
        <v>5360</v>
      </c>
      <c r="E3243" s="1" t="s">
        <v>8908</v>
      </c>
      <c r="F3243" s="243"/>
      <c r="G3243" s="161" t="s">
        <v>385</v>
      </c>
      <c r="H3243" s="241">
        <v>0</v>
      </c>
      <c r="I3243" s="34">
        <v>470000000</v>
      </c>
      <c r="J3243" s="21" t="s">
        <v>1316</v>
      </c>
      <c r="K3243" s="17" t="s">
        <v>1633</v>
      </c>
      <c r="L3243" s="235" t="s">
        <v>3905</v>
      </c>
      <c r="M3243" s="140" t="s">
        <v>383</v>
      </c>
      <c r="N3243" s="362" t="s">
        <v>6086</v>
      </c>
      <c r="O3243" s="3" t="s">
        <v>1368</v>
      </c>
      <c r="P3243" s="7" t="s">
        <v>1340</v>
      </c>
      <c r="Q3243" s="3" t="s">
        <v>1188</v>
      </c>
      <c r="R3243" s="157">
        <v>4</v>
      </c>
      <c r="S3243" s="266">
        <v>21230</v>
      </c>
      <c r="T3243" s="253">
        <f t="shared" ref="T3243" si="836">R3243*S3243</f>
        <v>84920</v>
      </c>
      <c r="U3243" s="83">
        <f t="shared" ref="U3243" si="837">T3243*1.12</f>
        <v>95110.400000000009</v>
      </c>
      <c r="V3243" s="9" t="s">
        <v>1327</v>
      </c>
      <c r="W3243" s="152" t="s">
        <v>1396</v>
      </c>
      <c r="X3243" s="243"/>
    </row>
    <row r="3244" spans="1:24" s="225" customFormat="1" ht="102">
      <c r="A3244" s="9" t="s">
        <v>8474</v>
      </c>
      <c r="B3244" s="3" t="s">
        <v>1318</v>
      </c>
      <c r="C3244" s="194" t="s">
        <v>4888</v>
      </c>
      <c r="D3244" s="23" t="s">
        <v>5767</v>
      </c>
      <c r="E3244" s="15" t="s">
        <v>5768</v>
      </c>
      <c r="F3244" s="243"/>
      <c r="G3244" s="161" t="s">
        <v>385</v>
      </c>
      <c r="H3244" s="241">
        <v>0</v>
      </c>
      <c r="I3244" s="34">
        <v>470000000</v>
      </c>
      <c r="J3244" s="21" t="s">
        <v>1316</v>
      </c>
      <c r="K3244" s="17" t="s">
        <v>1633</v>
      </c>
      <c r="L3244" s="235" t="s">
        <v>3905</v>
      </c>
      <c r="M3244" s="140" t="s">
        <v>383</v>
      </c>
      <c r="N3244" s="362" t="s">
        <v>6086</v>
      </c>
      <c r="O3244" s="3" t="s">
        <v>1368</v>
      </c>
      <c r="P3244" s="7" t="s">
        <v>1340</v>
      </c>
      <c r="Q3244" s="3" t="s">
        <v>1188</v>
      </c>
      <c r="R3244" s="157">
        <v>6</v>
      </c>
      <c r="S3244" s="266">
        <v>3000</v>
      </c>
      <c r="T3244" s="83">
        <v>0</v>
      </c>
      <c r="U3244" s="83">
        <f t="shared" si="835"/>
        <v>0</v>
      </c>
      <c r="V3244" s="9" t="s">
        <v>1327</v>
      </c>
      <c r="W3244" s="152" t="s">
        <v>1396</v>
      </c>
      <c r="X3244" s="243" t="s">
        <v>9049</v>
      </c>
    </row>
    <row r="3245" spans="1:24" s="225" customFormat="1" ht="102">
      <c r="A3245" s="9" t="s">
        <v>12686</v>
      </c>
      <c r="B3245" s="3" t="s">
        <v>1318</v>
      </c>
      <c r="C3245" s="194" t="s">
        <v>4888</v>
      </c>
      <c r="D3245" s="23" t="s">
        <v>5767</v>
      </c>
      <c r="E3245" s="15" t="s">
        <v>5768</v>
      </c>
      <c r="F3245" s="243"/>
      <c r="G3245" s="161" t="s">
        <v>385</v>
      </c>
      <c r="H3245" s="241">
        <v>0</v>
      </c>
      <c r="I3245" s="34">
        <v>470000000</v>
      </c>
      <c r="J3245" s="21" t="s">
        <v>1316</v>
      </c>
      <c r="K3245" s="17" t="s">
        <v>1633</v>
      </c>
      <c r="L3245" s="235" t="s">
        <v>3905</v>
      </c>
      <c r="M3245" s="140" t="s">
        <v>383</v>
      </c>
      <c r="N3245" s="362" t="s">
        <v>6086</v>
      </c>
      <c r="O3245" s="3" t="s">
        <v>1368</v>
      </c>
      <c r="P3245" s="7" t="s">
        <v>1340</v>
      </c>
      <c r="Q3245" s="3" t="s">
        <v>1188</v>
      </c>
      <c r="R3245" s="157">
        <v>6</v>
      </c>
      <c r="S3245" s="266">
        <v>1870</v>
      </c>
      <c r="T3245" s="253">
        <f t="shared" ref="T3245" si="838">R3245*S3245</f>
        <v>11220</v>
      </c>
      <c r="U3245" s="83">
        <f t="shared" ref="U3245" si="839">T3245*1.12</f>
        <v>12566.400000000001</v>
      </c>
      <c r="V3245" s="9" t="s">
        <v>1327</v>
      </c>
      <c r="W3245" s="152" t="s">
        <v>1396</v>
      </c>
      <c r="X3245" s="243"/>
    </row>
    <row r="3246" spans="1:24" s="225" customFormat="1" ht="102">
      <c r="A3246" s="9" t="s">
        <v>8475</v>
      </c>
      <c r="B3246" s="3" t="s">
        <v>1318</v>
      </c>
      <c r="C3246" s="194" t="s">
        <v>5769</v>
      </c>
      <c r="D3246" s="23" t="s">
        <v>5770</v>
      </c>
      <c r="E3246" s="15" t="s">
        <v>5771</v>
      </c>
      <c r="F3246" s="243"/>
      <c r="G3246" s="161" t="s">
        <v>385</v>
      </c>
      <c r="H3246" s="241">
        <v>0</v>
      </c>
      <c r="I3246" s="34">
        <v>470000000</v>
      </c>
      <c r="J3246" s="21" t="s">
        <v>1316</v>
      </c>
      <c r="K3246" s="17" t="s">
        <v>1633</v>
      </c>
      <c r="L3246" s="235" t="s">
        <v>3905</v>
      </c>
      <c r="M3246" s="140" t="s">
        <v>383</v>
      </c>
      <c r="N3246" s="362" t="s">
        <v>6086</v>
      </c>
      <c r="O3246" s="3" t="s">
        <v>1368</v>
      </c>
      <c r="P3246" s="7" t="s">
        <v>1340</v>
      </c>
      <c r="Q3246" s="3" t="s">
        <v>1188</v>
      </c>
      <c r="R3246" s="157">
        <v>6</v>
      </c>
      <c r="S3246" s="266">
        <v>7500</v>
      </c>
      <c r="T3246" s="83">
        <v>0</v>
      </c>
      <c r="U3246" s="83">
        <f t="shared" si="835"/>
        <v>0</v>
      </c>
      <c r="V3246" s="9" t="s">
        <v>1327</v>
      </c>
      <c r="W3246" s="152" t="s">
        <v>1396</v>
      </c>
      <c r="X3246" s="243" t="s">
        <v>9049</v>
      </c>
    </row>
    <row r="3247" spans="1:24" s="225" customFormat="1" ht="102">
      <c r="A3247" s="9" t="s">
        <v>12687</v>
      </c>
      <c r="B3247" s="3" t="s">
        <v>1318</v>
      </c>
      <c r="C3247" s="194" t="s">
        <v>5769</v>
      </c>
      <c r="D3247" s="23" t="s">
        <v>5770</v>
      </c>
      <c r="E3247" s="15" t="s">
        <v>5771</v>
      </c>
      <c r="F3247" s="243"/>
      <c r="G3247" s="161" t="s">
        <v>385</v>
      </c>
      <c r="H3247" s="241">
        <v>0</v>
      </c>
      <c r="I3247" s="34">
        <v>470000000</v>
      </c>
      <c r="J3247" s="21" t="s">
        <v>1316</v>
      </c>
      <c r="K3247" s="17" t="s">
        <v>1633</v>
      </c>
      <c r="L3247" s="235" t="s">
        <v>3905</v>
      </c>
      <c r="M3247" s="140" t="s">
        <v>383</v>
      </c>
      <c r="N3247" s="362" t="s">
        <v>6086</v>
      </c>
      <c r="O3247" s="3" t="s">
        <v>1368</v>
      </c>
      <c r="P3247" s="7" t="s">
        <v>1340</v>
      </c>
      <c r="Q3247" s="3" t="s">
        <v>1188</v>
      </c>
      <c r="R3247" s="157">
        <v>6</v>
      </c>
      <c r="S3247" s="266">
        <v>4510</v>
      </c>
      <c r="T3247" s="253">
        <f t="shared" ref="T3247" si="840">R3247*S3247</f>
        <v>27060</v>
      </c>
      <c r="U3247" s="83">
        <f t="shared" ref="U3247" si="841">T3247*1.12</f>
        <v>30307.200000000004</v>
      </c>
      <c r="V3247" s="9" t="s">
        <v>1327</v>
      </c>
      <c r="W3247" s="152" t="s">
        <v>1396</v>
      </c>
      <c r="X3247" s="243"/>
    </row>
    <row r="3248" spans="1:24" s="225" customFormat="1" ht="102">
      <c r="A3248" s="9" t="s">
        <v>8476</v>
      </c>
      <c r="B3248" s="3" t="s">
        <v>1318</v>
      </c>
      <c r="C3248" s="194" t="s">
        <v>4877</v>
      </c>
      <c r="D3248" s="23" t="s">
        <v>4878</v>
      </c>
      <c r="E3248" s="15" t="s">
        <v>5772</v>
      </c>
      <c r="F3248" s="243"/>
      <c r="G3248" s="161" t="s">
        <v>385</v>
      </c>
      <c r="H3248" s="241">
        <v>0</v>
      </c>
      <c r="I3248" s="34">
        <v>470000000</v>
      </c>
      <c r="J3248" s="21" t="s">
        <v>1316</v>
      </c>
      <c r="K3248" s="17" t="s">
        <v>1633</v>
      </c>
      <c r="L3248" s="235" t="s">
        <v>3905</v>
      </c>
      <c r="M3248" s="140" t="s">
        <v>383</v>
      </c>
      <c r="N3248" s="362" t="s">
        <v>6086</v>
      </c>
      <c r="O3248" s="3" t="s">
        <v>1368</v>
      </c>
      <c r="P3248" s="7" t="s">
        <v>1340</v>
      </c>
      <c r="Q3248" s="3" t="s">
        <v>1188</v>
      </c>
      <c r="R3248" s="157">
        <v>4</v>
      </c>
      <c r="S3248" s="266">
        <v>4300</v>
      </c>
      <c r="T3248" s="83">
        <v>0</v>
      </c>
      <c r="U3248" s="83">
        <f t="shared" si="835"/>
        <v>0</v>
      </c>
      <c r="V3248" s="9" t="s">
        <v>1327</v>
      </c>
      <c r="W3248" s="152" t="s">
        <v>1396</v>
      </c>
      <c r="X3248" s="243" t="s">
        <v>9049</v>
      </c>
    </row>
    <row r="3249" spans="1:24" s="225" customFormat="1" ht="102">
      <c r="A3249" s="9" t="s">
        <v>12688</v>
      </c>
      <c r="B3249" s="3" t="s">
        <v>1318</v>
      </c>
      <c r="C3249" s="194" t="s">
        <v>4877</v>
      </c>
      <c r="D3249" s="23" t="s">
        <v>4878</v>
      </c>
      <c r="E3249" s="15" t="s">
        <v>5772</v>
      </c>
      <c r="F3249" s="243"/>
      <c r="G3249" s="161" t="s">
        <v>385</v>
      </c>
      <c r="H3249" s="241">
        <v>0</v>
      </c>
      <c r="I3249" s="34">
        <v>470000000</v>
      </c>
      <c r="J3249" s="21" t="s">
        <v>1316</v>
      </c>
      <c r="K3249" s="17" t="s">
        <v>1633</v>
      </c>
      <c r="L3249" s="235" t="s">
        <v>3905</v>
      </c>
      <c r="M3249" s="140" t="s">
        <v>383</v>
      </c>
      <c r="N3249" s="362" t="s">
        <v>6086</v>
      </c>
      <c r="O3249" s="3" t="s">
        <v>1368</v>
      </c>
      <c r="P3249" s="7" t="s">
        <v>1340</v>
      </c>
      <c r="Q3249" s="3" t="s">
        <v>1188</v>
      </c>
      <c r="R3249" s="157">
        <v>4</v>
      </c>
      <c r="S3249" s="266">
        <v>14740</v>
      </c>
      <c r="T3249" s="253">
        <f t="shared" ref="T3249" si="842">R3249*S3249</f>
        <v>58960</v>
      </c>
      <c r="U3249" s="83">
        <f t="shared" ref="U3249" si="843">T3249*1.12</f>
        <v>66035.200000000012</v>
      </c>
      <c r="V3249" s="9" t="s">
        <v>1327</v>
      </c>
      <c r="W3249" s="152" t="s">
        <v>1396</v>
      </c>
      <c r="X3249" s="243"/>
    </row>
    <row r="3250" spans="1:24" s="225" customFormat="1" ht="102">
      <c r="A3250" s="9" t="s">
        <v>8477</v>
      </c>
      <c r="B3250" s="3" t="s">
        <v>1318</v>
      </c>
      <c r="C3250" s="194" t="s">
        <v>4638</v>
      </c>
      <c r="D3250" s="23" t="s">
        <v>5773</v>
      </c>
      <c r="E3250" s="15" t="s">
        <v>5774</v>
      </c>
      <c r="F3250" s="243"/>
      <c r="G3250" s="161" t="s">
        <v>385</v>
      </c>
      <c r="H3250" s="241">
        <v>0</v>
      </c>
      <c r="I3250" s="34">
        <v>470000000</v>
      </c>
      <c r="J3250" s="21" t="s">
        <v>1316</v>
      </c>
      <c r="K3250" s="17" t="s">
        <v>1633</v>
      </c>
      <c r="L3250" s="235" t="s">
        <v>3905</v>
      </c>
      <c r="M3250" s="140" t="s">
        <v>383</v>
      </c>
      <c r="N3250" s="362" t="s">
        <v>6086</v>
      </c>
      <c r="O3250" s="3" t="s">
        <v>1368</v>
      </c>
      <c r="P3250" s="7" t="s">
        <v>1340</v>
      </c>
      <c r="Q3250" s="3" t="s">
        <v>1188</v>
      </c>
      <c r="R3250" s="157">
        <v>2</v>
      </c>
      <c r="S3250" s="266">
        <v>120000</v>
      </c>
      <c r="T3250" s="83">
        <v>0</v>
      </c>
      <c r="U3250" s="83">
        <f t="shared" si="835"/>
        <v>0</v>
      </c>
      <c r="V3250" s="9" t="s">
        <v>1327</v>
      </c>
      <c r="W3250" s="152" t="s">
        <v>1396</v>
      </c>
      <c r="X3250" s="243" t="s">
        <v>9049</v>
      </c>
    </row>
    <row r="3251" spans="1:24" s="225" customFormat="1" ht="102">
      <c r="A3251" s="9" t="s">
        <v>12689</v>
      </c>
      <c r="B3251" s="3" t="s">
        <v>1318</v>
      </c>
      <c r="C3251" s="194" t="s">
        <v>4638</v>
      </c>
      <c r="D3251" s="23" t="s">
        <v>5773</v>
      </c>
      <c r="E3251" s="15" t="s">
        <v>5774</v>
      </c>
      <c r="F3251" s="243"/>
      <c r="G3251" s="161" t="s">
        <v>385</v>
      </c>
      <c r="H3251" s="241">
        <v>0</v>
      </c>
      <c r="I3251" s="34">
        <v>470000000</v>
      </c>
      <c r="J3251" s="21" t="s">
        <v>1316</v>
      </c>
      <c r="K3251" s="17" t="s">
        <v>1633</v>
      </c>
      <c r="L3251" s="235" t="s">
        <v>3905</v>
      </c>
      <c r="M3251" s="140" t="s">
        <v>383</v>
      </c>
      <c r="N3251" s="362" t="s">
        <v>6086</v>
      </c>
      <c r="O3251" s="3" t="s">
        <v>1368</v>
      </c>
      <c r="P3251" s="7" t="s">
        <v>1340</v>
      </c>
      <c r="Q3251" s="3" t="s">
        <v>1188</v>
      </c>
      <c r="R3251" s="157">
        <v>2</v>
      </c>
      <c r="S3251" s="266">
        <v>94600</v>
      </c>
      <c r="T3251" s="253">
        <f t="shared" ref="T3251" si="844">R3251*S3251</f>
        <v>189200</v>
      </c>
      <c r="U3251" s="83">
        <f t="shared" ref="U3251" si="845">T3251*1.12</f>
        <v>211904.00000000003</v>
      </c>
      <c r="V3251" s="9" t="s">
        <v>1327</v>
      </c>
      <c r="W3251" s="152" t="s">
        <v>1396</v>
      </c>
      <c r="X3251" s="243"/>
    </row>
    <row r="3252" spans="1:24" s="225" customFormat="1" ht="102">
      <c r="A3252" s="9" t="s">
        <v>8478</v>
      </c>
      <c r="B3252" s="3" t="s">
        <v>1318</v>
      </c>
      <c r="C3252" s="194" t="s">
        <v>4638</v>
      </c>
      <c r="D3252" s="23" t="s">
        <v>5775</v>
      </c>
      <c r="E3252" s="15" t="s">
        <v>5776</v>
      </c>
      <c r="F3252" s="243"/>
      <c r="G3252" s="161" t="s">
        <v>385</v>
      </c>
      <c r="H3252" s="241">
        <v>0</v>
      </c>
      <c r="I3252" s="34">
        <v>470000000</v>
      </c>
      <c r="J3252" s="21" t="s">
        <v>1316</v>
      </c>
      <c r="K3252" s="17" t="s">
        <v>1633</v>
      </c>
      <c r="L3252" s="235" t="s">
        <v>3905</v>
      </c>
      <c r="M3252" s="140" t="s">
        <v>383</v>
      </c>
      <c r="N3252" s="362" t="s">
        <v>6086</v>
      </c>
      <c r="O3252" s="3" t="s">
        <v>1368</v>
      </c>
      <c r="P3252" s="7" t="s">
        <v>1340</v>
      </c>
      <c r="Q3252" s="3" t="s">
        <v>1188</v>
      </c>
      <c r="R3252" s="157">
        <v>2</v>
      </c>
      <c r="S3252" s="266">
        <v>120000</v>
      </c>
      <c r="T3252" s="83">
        <v>0</v>
      </c>
      <c r="U3252" s="83">
        <f t="shared" si="835"/>
        <v>0</v>
      </c>
      <c r="V3252" s="9" t="s">
        <v>1327</v>
      </c>
      <c r="W3252" s="152" t="s">
        <v>1396</v>
      </c>
      <c r="X3252" s="243" t="s">
        <v>9049</v>
      </c>
    </row>
    <row r="3253" spans="1:24" s="225" customFormat="1" ht="102">
      <c r="A3253" s="9" t="s">
        <v>12690</v>
      </c>
      <c r="B3253" s="3" t="s">
        <v>1318</v>
      </c>
      <c r="C3253" s="194" t="s">
        <v>4638</v>
      </c>
      <c r="D3253" s="23" t="s">
        <v>5775</v>
      </c>
      <c r="E3253" s="15" t="s">
        <v>5776</v>
      </c>
      <c r="F3253" s="243"/>
      <c r="G3253" s="161" t="s">
        <v>385</v>
      </c>
      <c r="H3253" s="241">
        <v>0</v>
      </c>
      <c r="I3253" s="34">
        <v>470000000</v>
      </c>
      <c r="J3253" s="21" t="s">
        <v>1316</v>
      </c>
      <c r="K3253" s="17" t="s">
        <v>1633</v>
      </c>
      <c r="L3253" s="235" t="s">
        <v>3905</v>
      </c>
      <c r="M3253" s="140" t="s">
        <v>383</v>
      </c>
      <c r="N3253" s="362" t="s">
        <v>6086</v>
      </c>
      <c r="O3253" s="3" t="s">
        <v>1368</v>
      </c>
      <c r="P3253" s="7" t="s">
        <v>1340</v>
      </c>
      <c r="Q3253" s="3" t="s">
        <v>1188</v>
      </c>
      <c r="R3253" s="157">
        <v>2</v>
      </c>
      <c r="S3253" s="266">
        <v>137170</v>
      </c>
      <c r="T3253" s="253">
        <f t="shared" ref="T3253" si="846">R3253*S3253</f>
        <v>274340</v>
      </c>
      <c r="U3253" s="83">
        <f t="shared" ref="U3253" si="847">T3253*1.12</f>
        <v>307260.80000000005</v>
      </c>
      <c r="V3253" s="9" t="s">
        <v>1327</v>
      </c>
      <c r="W3253" s="152" t="s">
        <v>1396</v>
      </c>
      <c r="X3253" s="243"/>
    </row>
    <row r="3254" spans="1:24" s="225" customFormat="1" ht="102">
      <c r="A3254" s="9" t="s">
        <v>8479</v>
      </c>
      <c r="B3254" s="3" t="s">
        <v>1318</v>
      </c>
      <c r="C3254" s="192" t="s">
        <v>4134</v>
      </c>
      <c r="D3254" s="190" t="s">
        <v>4135</v>
      </c>
      <c r="E3254" s="1" t="s">
        <v>8910</v>
      </c>
      <c r="F3254" s="243"/>
      <c r="G3254" s="161" t="s">
        <v>385</v>
      </c>
      <c r="H3254" s="241">
        <v>0</v>
      </c>
      <c r="I3254" s="34">
        <v>470000000</v>
      </c>
      <c r="J3254" s="21" t="s">
        <v>1316</v>
      </c>
      <c r="K3254" s="17" t="s">
        <v>1633</v>
      </c>
      <c r="L3254" s="235" t="s">
        <v>3905</v>
      </c>
      <c r="M3254" s="140" t="s">
        <v>383</v>
      </c>
      <c r="N3254" s="362" t="s">
        <v>6086</v>
      </c>
      <c r="O3254" s="3" t="s">
        <v>1368</v>
      </c>
      <c r="P3254" s="7" t="s">
        <v>1340</v>
      </c>
      <c r="Q3254" s="3" t="s">
        <v>1188</v>
      </c>
      <c r="R3254" s="157">
        <v>20</v>
      </c>
      <c r="S3254" s="266">
        <v>715</v>
      </c>
      <c r="T3254" s="83">
        <v>0</v>
      </c>
      <c r="U3254" s="83">
        <f t="shared" si="835"/>
        <v>0</v>
      </c>
      <c r="V3254" s="9" t="s">
        <v>1327</v>
      </c>
      <c r="W3254" s="152" t="s">
        <v>1396</v>
      </c>
      <c r="X3254" s="243" t="s">
        <v>9049</v>
      </c>
    </row>
    <row r="3255" spans="1:24" s="225" customFormat="1" ht="102">
      <c r="A3255" s="9" t="s">
        <v>12691</v>
      </c>
      <c r="B3255" s="3" t="s">
        <v>1318</v>
      </c>
      <c r="C3255" s="192" t="s">
        <v>4134</v>
      </c>
      <c r="D3255" s="190" t="s">
        <v>4135</v>
      </c>
      <c r="E3255" s="1" t="s">
        <v>8910</v>
      </c>
      <c r="F3255" s="243"/>
      <c r="G3255" s="161" t="s">
        <v>385</v>
      </c>
      <c r="H3255" s="241">
        <v>0</v>
      </c>
      <c r="I3255" s="34">
        <v>470000000</v>
      </c>
      <c r="J3255" s="21" t="s">
        <v>1316</v>
      </c>
      <c r="K3255" s="17" t="s">
        <v>1633</v>
      </c>
      <c r="L3255" s="235" t="s">
        <v>3905</v>
      </c>
      <c r="M3255" s="140" t="s">
        <v>383</v>
      </c>
      <c r="N3255" s="362" t="s">
        <v>6086</v>
      </c>
      <c r="O3255" s="3" t="s">
        <v>1368</v>
      </c>
      <c r="P3255" s="7" t="s">
        <v>1340</v>
      </c>
      <c r="Q3255" s="3" t="s">
        <v>1188</v>
      </c>
      <c r="R3255" s="157">
        <v>20</v>
      </c>
      <c r="S3255" s="266">
        <v>990</v>
      </c>
      <c r="T3255" s="253">
        <f t="shared" ref="T3255" si="848">R3255*S3255</f>
        <v>19800</v>
      </c>
      <c r="U3255" s="83">
        <f t="shared" ref="U3255" si="849">T3255*1.12</f>
        <v>22176.000000000004</v>
      </c>
      <c r="V3255" s="9" t="s">
        <v>1327</v>
      </c>
      <c r="W3255" s="152" t="s">
        <v>1396</v>
      </c>
      <c r="X3255" s="243"/>
    </row>
    <row r="3256" spans="1:24" s="225" customFormat="1" ht="102">
      <c r="A3256" s="9" t="s">
        <v>8480</v>
      </c>
      <c r="B3256" s="3" t="s">
        <v>1318</v>
      </c>
      <c r="C3256" s="192" t="s">
        <v>4134</v>
      </c>
      <c r="D3256" s="190" t="s">
        <v>4135</v>
      </c>
      <c r="E3256" s="1" t="s">
        <v>8911</v>
      </c>
      <c r="F3256" s="243"/>
      <c r="G3256" s="161" t="s">
        <v>385</v>
      </c>
      <c r="H3256" s="241">
        <v>0</v>
      </c>
      <c r="I3256" s="34">
        <v>470000000</v>
      </c>
      <c r="J3256" s="21" t="s">
        <v>1316</v>
      </c>
      <c r="K3256" s="17" t="s">
        <v>1633</v>
      </c>
      <c r="L3256" s="235" t="s">
        <v>3905</v>
      </c>
      <c r="M3256" s="140" t="s">
        <v>383</v>
      </c>
      <c r="N3256" s="362" t="s">
        <v>6086</v>
      </c>
      <c r="O3256" s="3" t="s">
        <v>1368</v>
      </c>
      <c r="P3256" s="7" t="s">
        <v>1340</v>
      </c>
      <c r="Q3256" s="3" t="s">
        <v>1188</v>
      </c>
      <c r="R3256" s="157">
        <v>4</v>
      </c>
      <c r="S3256" s="266">
        <v>3800</v>
      </c>
      <c r="T3256" s="83">
        <v>0</v>
      </c>
      <c r="U3256" s="83">
        <f t="shared" si="835"/>
        <v>0</v>
      </c>
      <c r="V3256" s="9" t="s">
        <v>1327</v>
      </c>
      <c r="W3256" s="152" t="s">
        <v>1396</v>
      </c>
      <c r="X3256" s="243" t="s">
        <v>9049</v>
      </c>
    </row>
    <row r="3257" spans="1:24" s="225" customFormat="1" ht="102">
      <c r="A3257" s="9" t="s">
        <v>12692</v>
      </c>
      <c r="B3257" s="3" t="s">
        <v>1318</v>
      </c>
      <c r="C3257" s="192" t="s">
        <v>4134</v>
      </c>
      <c r="D3257" s="190" t="s">
        <v>4135</v>
      </c>
      <c r="E3257" s="1" t="s">
        <v>8911</v>
      </c>
      <c r="F3257" s="243"/>
      <c r="G3257" s="161" t="s">
        <v>385</v>
      </c>
      <c r="H3257" s="241">
        <v>0</v>
      </c>
      <c r="I3257" s="34">
        <v>470000000</v>
      </c>
      <c r="J3257" s="21" t="s">
        <v>1316</v>
      </c>
      <c r="K3257" s="17" t="s">
        <v>1633</v>
      </c>
      <c r="L3257" s="235" t="s">
        <v>3905</v>
      </c>
      <c r="M3257" s="140" t="s">
        <v>383</v>
      </c>
      <c r="N3257" s="362" t="s">
        <v>6086</v>
      </c>
      <c r="O3257" s="3" t="s">
        <v>1368</v>
      </c>
      <c r="P3257" s="7" t="s">
        <v>1340</v>
      </c>
      <c r="Q3257" s="3" t="s">
        <v>1188</v>
      </c>
      <c r="R3257" s="157">
        <v>4</v>
      </c>
      <c r="S3257" s="266">
        <v>7920</v>
      </c>
      <c r="T3257" s="253">
        <f t="shared" ref="T3257" si="850">R3257*S3257</f>
        <v>31680</v>
      </c>
      <c r="U3257" s="83">
        <f t="shared" ref="U3257" si="851">T3257*1.12</f>
        <v>35481.600000000006</v>
      </c>
      <c r="V3257" s="9" t="s">
        <v>1327</v>
      </c>
      <c r="W3257" s="152" t="s">
        <v>1396</v>
      </c>
      <c r="X3257" s="243"/>
    </row>
    <row r="3258" spans="1:24" s="225" customFormat="1" ht="102">
      <c r="A3258" s="9" t="s">
        <v>8481</v>
      </c>
      <c r="B3258" s="3" t="s">
        <v>1318</v>
      </c>
      <c r="C3258" s="194" t="s">
        <v>5777</v>
      </c>
      <c r="D3258" s="23" t="s">
        <v>5778</v>
      </c>
      <c r="E3258" s="15" t="s">
        <v>5779</v>
      </c>
      <c r="F3258" s="243"/>
      <c r="G3258" s="161" t="s">
        <v>385</v>
      </c>
      <c r="H3258" s="241">
        <v>0</v>
      </c>
      <c r="I3258" s="34">
        <v>470000000</v>
      </c>
      <c r="J3258" s="21" t="s">
        <v>1316</v>
      </c>
      <c r="K3258" s="17" t="s">
        <v>1633</v>
      </c>
      <c r="L3258" s="235" t="s">
        <v>3905</v>
      </c>
      <c r="M3258" s="140" t="s">
        <v>383</v>
      </c>
      <c r="N3258" s="362" t="s">
        <v>6086</v>
      </c>
      <c r="O3258" s="3" t="s">
        <v>1368</v>
      </c>
      <c r="P3258" s="7" t="s">
        <v>1340</v>
      </c>
      <c r="Q3258" s="3" t="s">
        <v>1188</v>
      </c>
      <c r="R3258" s="157">
        <v>10</v>
      </c>
      <c r="S3258" s="266">
        <v>2500</v>
      </c>
      <c r="T3258" s="83">
        <v>0</v>
      </c>
      <c r="U3258" s="83">
        <f t="shared" si="835"/>
        <v>0</v>
      </c>
      <c r="V3258" s="9" t="s">
        <v>1327</v>
      </c>
      <c r="W3258" s="152" t="s">
        <v>1396</v>
      </c>
      <c r="X3258" s="243" t="s">
        <v>9049</v>
      </c>
    </row>
    <row r="3259" spans="1:24" s="225" customFormat="1" ht="102">
      <c r="A3259" s="9" t="s">
        <v>12693</v>
      </c>
      <c r="B3259" s="3" t="s">
        <v>1318</v>
      </c>
      <c r="C3259" s="194" t="s">
        <v>5777</v>
      </c>
      <c r="D3259" s="23" t="s">
        <v>5778</v>
      </c>
      <c r="E3259" s="15" t="s">
        <v>5779</v>
      </c>
      <c r="F3259" s="243"/>
      <c r="G3259" s="161" t="s">
        <v>385</v>
      </c>
      <c r="H3259" s="241">
        <v>0</v>
      </c>
      <c r="I3259" s="34">
        <v>470000000</v>
      </c>
      <c r="J3259" s="21" t="s">
        <v>1316</v>
      </c>
      <c r="K3259" s="17" t="s">
        <v>1633</v>
      </c>
      <c r="L3259" s="235" t="s">
        <v>3905</v>
      </c>
      <c r="M3259" s="140" t="s">
        <v>383</v>
      </c>
      <c r="N3259" s="362" t="s">
        <v>6086</v>
      </c>
      <c r="O3259" s="3" t="s">
        <v>1368</v>
      </c>
      <c r="P3259" s="7" t="s">
        <v>1340</v>
      </c>
      <c r="Q3259" s="3" t="s">
        <v>1188</v>
      </c>
      <c r="R3259" s="157">
        <v>10</v>
      </c>
      <c r="S3259" s="266">
        <v>1210</v>
      </c>
      <c r="T3259" s="253">
        <f t="shared" ref="T3259" si="852">R3259*S3259</f>
        <v>12100</v>
      </c>
      <c r="U3259" s="83">
        <f t="shared" ref="U3259" si="853">T3259*1.12</f>
        <v>13552.000000000002</v>
      </c>
      <c r="V3259" s="9" t="s">
        <v>1327</v>
      </c>
      <c r="W3259" s="152" t="s">
        <v>1396</v>
      </c>
      <c r="X3259" s="243"/>
    </row>
    <row r="3260" spans="1:24" s="225" customFormat="1" ht="102">
      <c r="A3260" s="9" t="s">
        <v>8482</v>
      </c>
      <c r="B3260" s="3" t="s">
        <v>1318</v>
      </c>
      <c r="C3260" s="194" t="s">
        <v>5777</v>
      </c>
      <c r="D3260" s="23" t="s">
        <v>5780</v>
      </c>
      <c r="E3260" s="15" t="s">
        <v>5780</v>
      </c>
      <c r="F3260" s="243"/>
      <c r="G3260" s="161" t="s">
        <v>385</v>
      </c>
      <c r="H3260" s="241">
        <v>0</v>
      </c>
      <c r="I3260" s="34">
        <v>470000000</v>
      </c>
      <c r="J3260" s="21" t="s">
        <v>1316</v>
      </c>
      <c r="K3260" s="17" t="s">
        <v>1633</v>
      </c>
      <c r="L3260" s="235" t="s">
        <v>3905</v>
      </c>
      <c r="M3260" s="140" t="s">
        <v>383</v>
      </c>
      <c r="N3260" s="362" t="s">
        <v>6086</v>
      </c>
      <c r="O3260" s="3" t="s">
        <v>1368</v>
      </c>
      <c r="P3260" s="7" t="s">
        <v>1340</v>
      </c>
      <c r="Q3260" s="3" t="s">
        <v>1188</v>
      </c>
      <c r="R3260" s="157">
        <v>20</v>
      </c>
      <c r="S3260" s="266">
        <v>1071.43</v>
      </c>
      <c r="T3260" s="83">
        <v>0</v>
      </c>
      <c r="U3260" s="83">
        <f t="shared" si="835"/>
        <v>0</v>
      </c>
      <c r="V3260" s="9" t="s">
        <v>1327</v>
      </c>
      <c r="W3260" s="152" t="s">
        <v>1396</v>
      </c>
      <c r="X3260" s="243" t="s">
        <v>9049</v>
      </c>
    </row>
    <row r="3261" spans="1:24" s="225" customFormat="1" ht="102">
      <c r="A3261" s="9" t="s">
        <v>12694</v>
      </c>
      <c r="B3261" s="3" t="s">
        <v>1318</v>
      </c>
      <c r="C3261" s="194" t="s">
        <v>5777</v>
      </c>
      <c r="D3261" s="23" t="s">
        <v>5780</v>
      </c>
      <c r="E3261" s="15" t="s">
        <v>5780</v>
      </c>
      <c r="F3261" s="243"/>
      <c r="G3261" s="161" t="s">
        <v>385</v>
      </c>
      <c r="H3261" s="241">
        <v>0</v>
      </c>
      <c r="I3261" s="34">
        <v>470000000</v>
      </c>
      <c r="J3261" s="21" t="s">
        <v>1316</v>
      </c>
      <c r="K3261" s="17" t="s">
        <v>1633</v>
      </c>
      <c r="L3261" s="235" t="s">
        <v>3905</v>
      </c>
      <c r="M3261" s="140" t="s">
        <v>383</v>
      </c>
      <c r="N3261" s="362" t="s">
        <v>6086</v>
      </c>
      <c r="O3261" s="3" t="s">
        <v>1368</v>
      </c>
      <c r="P3261" s="7" t="s">
        <v>1340</v>
      </c>
      <c r="Q3261" s="3" t="s">
        <v>1188</v>
      </c>
      <c r="R3261" s="157">
        <v>20</v>
      </c>
      <c r="S3261" s="266">
        <v>880</v>
      </c>
      <c r="T3261" s="253">
        <f t="shared" ref="T3261" si="854">R3261*S3261</f>
        <v>17600</v>
      </c>
      <c r="U3261" s="83">
        <f t="shared" ref="U3261" si="855">T3261*1.12</f>
        <v>19712.000000000004</v>
      </c>
      <c r="V3261" s="9" t="s">
        <v>1327</v>
      </c>
      <c r="W3261" s="152" t="s">
        <v>1396</v>
      </c>
      <c r="X3261" s="243"/>
    </row>
    <row r="3262" spans="1:24" s="225" customFormat="1" ht="102">
      <c r="A3262" s="9" t="s">
        <v>8483</v>
      </c>
      <c r="B3262" s="3" t="s">
        <v>1318</v>
      </c>
      <c r="C3262" s="192" t="s">
        <v>4134</v>
      </c>
      <c r="D3262" s="190" t="s">
        <v>4135</v>
      </c>
      <c r="E3262" s="1" t="s">
        <v>8912</v>
      </c>
      <c r="F3262" s="243"/>
      <c r="G3262" s="161" t="s">
        <v>385</v>
      </c>
      <c r="H3262" s="241">
        <v>0</v>
      </c>
      <c r="I3262" s="34">
        <v>470000000</v>
      </c>
      <c r="J3262" s="21" t="s">
        <v>1316</v>
      </c>
      <c r="K3262" s="17" t="s">
        <v>1633</v>
      </c>
      <c r="L3262" s="235" t="s">
        <v>3905</v>
      </c>
      <c r="M3262" s="140" t="s">
        <v>383</v>
      </c>
      <c r="N3262" s="362" t="s">
        <v>6086</v>
      </c>
      <c r="O3262" s="3" t="s">
        <v>1368</v>
      </c>
      <c r="P3262" s="7" t="s">
        <v>1340</v>
      </c>
      <c r="Q3262" s="3" t="s">
        <v>1188</v>
      </c>
      <c r="R3262" s="157">
        <v>4</v>
      </c>
      <c r="S3262" s="266">
        <v>4800</v>
      </c>
      <c r="T3262" s="83">
        <v>0</v>
      </c>
      <c r="U3262" s="83">
        <f t="shared" si="835"/>
        <v>0</v>
      </c>
      <c r="V3262" s="9" t="s">
        <v>1327</v>
      </c>
      <c r="W3262" s="152" t="s">
        <v>1396</v>
      </c>
      <c r="X3262" s="243" t="s">
        <v>9049</v>
      </c>
    </row>
    <row r="3263" spans="1:24" s="225" customFormat="1" ht="102">
      <c r="A3263" s="9" t="s">
        <v>12695</v>
      </c>
      <c r="B3263" s="3" t="s">
        <v>1318</v>
      </c>
      <c r="C3263" s="192" t="s">
        <v>4134</v>
      </c>
      <c r="D3263" s="190" t="s">
        <v>4135</v>
      </c>
      <c r="E3263" s="1" t="s">
        <v>8912</v>
      </c>
      <c r="F3263" s="243"/>
      <c r="G3263" s="161" t="s">
        <v>385</v>
      </c>
      <c r="H3263" s="241">
        <v>0</v>
      </c>
      <c r="I3263" s="34">
        <v>470000000</v>
      </c>
      <c r="J3263" s="21" t="s">
        <v>1316</v>
      </c>
      <c r="K3263" s="17" t="s">
        <v>1633</v>
      </c>
      <c r="L3263" s="235" t="s">
        <v>3905</v>
      </c>
      <c r="M3263" s="140" t="s">
        <v>383</v>
      </c>
      <c r="N3263" s="362" t="s">
        <v>6086</v>
      </c>
      <c r="O3263" s="3" t="s">
        <v>1368</v>
      </c>
      <c r="P3263" s="7" t="s">
        <v>1340</v>
      </c>
      <c r="Q3263" s="3" t="s">
        <v>1188</v>
      </c>
      <c r="R3263" s="157">
        <v>4</v>
      </c>
      <c r="S3263" s="266">
        <v>7810</v>
      </c>
      <c r="T3263" s="253">
        <f t="shared" ref="T3263" si="856">R3263*S3263</f>
        <v>31240</v>
      </c>
      <c r="U3263" s="83">
        <f t="shared" ref="U3263" si="857">T3263*1.12</f>
        <v>34988.800000000003</v>
      </c>
      <c r="V3263" s="9" t="s">
        <v>1327</v>
      </c>
      <c r="W3263" s="152" t="s">
        <v>1396</v>
      </c>
      <c r="X3263" s="243"/>
    </row>
    <row r="3264" spans="1:24" s="225" customFormat="1" ht="102">
      <c r="A3264" s="9" t="s">
        <v>8484</v>
      </c>
      <c r="B3264" s="3" t="s">
        <v>1318</v>
      </c>
      <c r="C3264" s="194" t="s">
        <v>5781</v>
      </c>
      <c r="D3264" s="189" t="s">
        <v>4099</v>
      </c>
      <c r="E3264" s="15" t="s">
        <v>5782</v>
      </c>
      <c r="F3264" s="243"/>
      <c r="G3264" s="161" t="s">
        <v>385</v>
      </c>
      <c r="H3264" s="241">
        <v>0</v>
      </c>
      <c r="I3264" s="34">
        <v>470000000</v>
      </c>
      <c r="J3264" s="21" t="s">
        <v>1316</v>
      </c>
      <c r="K3264" s="17" t="s">
        <v>1633</v>
      </c>
      <c r="L3264" s="235" t="s">
        <v>3905</v>
      </c>
      <c r="M3264" s="140" t="s">
        <v>383</v>
      </c>
      <c r="N3264" s="362" t="s">
        <v>6086</v>
      </c>
      <c r="O3264" s="3" t="s">
        <v>1368</v>
      </c>
      <c r="P3264" s="7" t="s">
        <v>1335</v>
      </c>
      <c r="Q3264" s="3" t="s">
        <v>1334</v>
      </c>
      <c r="R3264" s="157">
        <v>2</v>
      </c>
      <c r="S3264" s="266">
        <v>1617142</v>
      </c>
      <c r="T3264" s="83">
        <v>0</v>
      </c>
      <c r="U3264" s="83">
        <f t="shared" si="835"/>
        <v>0</v>
      </c>
      <c r="V3264" s="9" t="s">
        <v>1327</v>
      </c>
      <c r="W3264" s="152" t="s">
        <v>1396</v>
      </c>
      <c r="X3264" s="243" t="s">
        <v>9049</v>
      </c>
    </row>
    <row r="3265" spans="1:24" s="225" customFormat="1" ht="102">
      <c r="A3265" s="9" t="s">
        <v>12696</v>
      </c>
      <c r="B3265" s="3" t="s">
        <v>1318</v>
      </c>
      <c r="C3265" s="194" t="s">
        <v>5781</v>
      </c>
      <c r="D3265" s="189" t="s">
        <v>4099</v>
      </c>
      <c r="E3265" s="15" t="s">
        <v>5782</v>
      </c>
      <c r="F3265" s="243"/>
      <c r="G3265" s="161" t="s">
        <v>385</v>
      </c>
      <c r="H3265" s="241">
        <v>0</v>
      </c>
      <c r="I3265" s="34">
        <v>470000000</v>
      </c>
      <c r="J3265" s="21" t="s">
        <v>1316</v>
      </c>
      <c r="K3265" s="17" t="s">
        <v>1633</v>
      </c>
      <c r="L3265" s="235" t="s">
        <v>3905</v>
      </c>
      <c r="M3265" s="140" t="s">
        <v>383</v>
      </c>
      <c r="N3265" s="362" t="s">
        <v>6086</v>
      </c>
      <c r="O3265" s="3" t="s">
        <v>1368</v>
      </c>
      <c r="P3265" s="7" t="s">
        <v>1335</v>
      </c>
      <c r="Q3265" s="3" t="s">
        <v>1334</v>
      </c>
      <c r="R3265" s="157">
        <v>2</v>
      </c>
      <c r="S3265" s="266">
        <v>503250</v>
      </c>
      <c r="T3265" s="253">
        <f t="shared" ref="T3265" si="858">R3265*S3265</f>
        <v>1006500</v>
      </c>
      <c r="U3265" s="83">
        <f t="shared" ref="U3265" si="859">T3265*1.12</f>
        <v>1127280</v>
      </c>
      <c r="V3265" s="9" t="s">
        <v>1327</v>
      </c>
      <c r="W3265" s="152" t="s">
        <v>1396</v>
      </c>
      <c r="X3265" s="243"/>
    </row>
    <row r="3266" spans="1:24" s="225" customFormat="1" ht="102">
      <c r="A3266" s="9" t="s">
        <v>8485</v>
      </c>
      <c r="B3266" s="3" t="s">
        <v>1318</v>
      </c>
      <c r="C3266" s="194" t="s">
        <v>4884</v>
      </c>
      <c r="D3266" s="23" t="s">
        <v>4187</v>
      </c>
      <c r="E3266" s="15" t="s">
        <v>5783</v>
      </c>
      <c r="F3266" s="243"/>
      <c r="G3266" s="161" t="s">
        <v>385</v>
      </c>
      <c r="H3266" s="241">
        <v>0</v>
      </c>
      <c r="I3266" s="34">
        <v>470000000</v>
      </c>
      <c r="J3266" s="21" t="s">
        <v>1316</v>
      </c>
      <c r="K3266" s="17" t="s">
        <v>1633</v>
      </c>
      <c r="L3266" s="235" t="s">
        <v>3905</v>
      </c>
      <c r="M3266" s="140" t="s">
        <v>383</v>
      </c>
      <c r="N3266" s="362" t="s">
        <v>6086</v>
      </c>
      <c r="O3266" s="3" t="s">
        <v>1368</v>
      </c>
      <c r="P3266" s="7" t="s">
        <v>1340</v>
      </c>
      <c r="Q3266" s="3" t="s">
        <v>1188</v>
      </c>
      <c r="R3266" s="157">
        <v>6</v>
      </c>
      <c r="S3266" s="266">
        <v>5000</v>
      </c>
      <c r="T3266" s="83">
        <v>0</v>
      </c>
      <c r="U3266" s="83">
        <f t="shared" si="835"/>
        <v>0</v>
      </c>
      <c r="V3266" s="9" t="s">
        <v>1327</v>
      </c>
      <c r="W3266" s="152" t="s">
        <v>1396</v>
      </c>
      <c r="X3266" s="243" t="s">
        <v>9049</v>
      </c>
    </row>
    <row r="3267" spans="1:24" s="225" customFormat="1" ht="102">
      <c r="A3267" s="9" t="s">
        <v>12697</v>
      </c>
      <c r="B3267" s="3" t="s">
        <v>1318</v>
      </c>
      <c r="C3267" s="194" t="s">
        <v>4884</v>
      </c>
      <c r="D3267" s="23" t="s">
        <v>4187</v>
      </c>
      <c r="E3267" s="15" t="s">
        <v>5783</v>
      </c>
      <c r="F3267" s="243"/>
      <c r="G3267" s="161" t="s">
        <v>385</v>
      </c>
      <c r="H3267" s="241">
        <v>0</v>
      </c>
      <c r="I3267" s="34">
        <v>470000000</v>
      </c>
      <c r="J3267" s="21" t="s">
        <v>1316</v>
      </c>
      <c r="K3267" s="17" t="s">
        <v>1633</v>
      </c>
      <c r="L3267" s="235" t="s">
        <v>3905</v>
      </c>
      <c r="M3267" s="140" t="s">
        <v>383</v>
      </c>
      <c r="N3267" s="362" t="s">
        <v>6086</v>
      </c>
      <c r="O3267" s="3" t="s">
        <v>1368</v>
      </c>
      <c r="P3267" s="7" t="s">
        <v>1340</v>
      </c>
      <c r="Q3267" s="3" t="s">
        <v>1188</v>
      </c>
      <c r="R3267" s="157">
        <v>6</v>
      </c>
      <c r="S3267" s="266">
        <v>3080</v>
      </c>
      <c r="T3267" s="253">
        <f t="shared" ref="T3267" si="860">R3267*S3267</f>
        <v>18480</v>
      </c>
      <c r="U3267" s="83">
        <f t="shared" ref="U3267" si="861">T3267*1.12</f>
        <v>20697.600000000002</v>
      </c>
      <c r="V3267" s="9" t="s">
        <v>1327</v>
      </c>
      <c r="W3267" s="152" t="s">
        <v>1396</v>
      </c>
      <c r="X3267" s="243"/>
    </row>
    <row r="3268" spans="1:24" s="225" customFormat="1" ht="102">
      <c r="A3268" s="9" t="s">
        <v>8486</v>
      </c>
      <c r="B3268" s="3" t="s">
        <v>1318</v>
      </c>
      <c r="C3268" s="194" t="s">
        <v>4886</v>
      </c>
      <c r="D3268" s="23" t="s">
        <v>5784</v>
      </c>
      <c r="E3268" s="15" t="s">
        <v>5785</v>
      </c>
      <c r="F3268" s="243"/>
      <c r="G3268" s="161" t="s">
        <v>385</v>
      </c>
      <c r="H3268" s="241">
        <v>0</v>
      </c>
      <c r="I3268" s="34">
        <v>470000000</v>
      </c>
      <c r="J3268" s="21" t="s">
        <v>1316</v>
      </c>
      <c r="K3268" s="17" t="s">
        <v>1633</v>
      </c>
      <c r="L3268" s="235" t="s">
        <v>3905</v>
      </c>
      <c r="M3268" s="140" t="s">
        <v>383</v>
      </c>
      <c r="N3268" s="362" t="s">
        <v>6086</v>
      </c>
      <c r="O3268" s="3" t="s">
        <v>1368</v>
      </c>
      <c r="P3268" s="7" t="s">
        <v>1340</v>
      </c>
      <c r="Q3268" s="3" t="s">
        <v>1188</v>
      </c>
      <c r="R3268" s="157">
        <v>4</v>
      </c>
      <c r="S3268" s="266">
        <v>13500</v>
      </c>
      <c r="T3268" s="83">
        <v>0</v>
      </c>
      <c r="U3268" s="83">
        <f t="shared" si="835"/>
        <v>0</v>
      </c>
      <c r="V3268" s="9" t="s">
        <v>1327</v>
      </c>
      <c r="W3268" s="152" t="s">
        <v>1396</v>
      </c>
      <c r="X3268" s="243" t="s">
        <v>9049</v>
      </c>
    </row>
    <row r="3269" spans="1:24" s="225" customFormat="1" ht="102">
      <c r="A3269" s="9" t="s">
        <v>12698</v>
      </c>
      <c r="B3269" s="3" t="s">
        <v>1318</v>
      </c>
      <c r="C3269" s="194" t="s">
        <v>4886</v>
      </c>
      <c r="D3269" s="23" t="s">
        <v>5784</v>
      </c>
      <c r="E3269" s="15" t="s">
        <v>5785</v>
      </c>
      <c r="F3269" s="243"/>
      <c r="G3269" s="161" t="s">
        <v>385</v>
      </c>
      <c r="H3269" s="241">
        <v>0</v>
      </c>
      <c r="I3269" s="34">
        <v>470000000</v>
      </c>
      <c r="J3269" s="21" t="s">
        <v>1316</v>
      </c>
      <c r="K3269" s="17" t="s">
        <v>1633</v>
      </c>
      <c r="L3269" s="235" t="s">
        <v>3905</v>
      </c>
      <c r="M3269" s="140" t="s">
        <v>383</v>
      </c>
      <c r="N3269" s="362" t="s">
        <v>6086</v>
      </c>
      <c r="O3269" s="3" t="s">
        <v>1368</v>
      </c>
      <c r="P3269" s="7" t="s">
        <v>1340</v>
      </c>
      <c r="Q3269" s="3" t="s">
        <v>1188</v>
      </c>
      <c r="R3269" s="157">
        <v>4</v>
      </c>
      <c r="S3269" s="266">
        <v>11880</v>
      </c>
      <c r="T3269" s="253">
        <f t="shared" ref="T3269" si="862">R3269*S3269</f>
        <v>47520</v>
      </c>
      <c r="U3269" s="83">
        <f t="shared" ref="U3269" si="863">T3269*1.12</f>
        <v>53222.400000000001</v>
      </c>
      <c r="V3269" s="9" t="s">
        <v>1327</v>
      </c>
      <c r="W3269" s="152" t="s">
        <v>1396</v>
      </c>
      <c r="X3269" s="243"/>
    </row>
    <row r="3270" spans="1:24" s="225" customFormat="1" ht="102">
      <c r="A3270" s="9" t="s">
        <v>8487</v>
      </c>
      <c r="B3270" s="3" t="s">
        <v>1318</v>
      </c>
      <c r="C3270" s="194" t="s">
        <v>5048</v>
      </c>
      <c r="D3270" s="23" t="s">
        <v>5786</v>
      </c>
      <c r="E3270" s="15" t="s">
        <v>5787</v>
      </c>
      <c r="F3270" s="243"/>
      <c r="G3270" s="161" t="s">
        <v>385</v>
      </c>
      <c r="H3270" s="241">
        <v>0</v>
      </c>
      <c r="I3270" s="34">
        <v>470000000</v>
      </c>
      <c r="J3270" s="21" t="s">
        <v>1316</v>
      </c>
      <c r="K3270" s="17" t="s">
        <v>1633</v>
      </c>
      <c r="L3270" s="235" t="s">
        <v>3905</v>
      </c>
      <c r="M3270" s="140" t="s">
        <v>383</v>
      </c>
      <c r="N3270" s="362" t="s">
        <v>6086</v>
      </c>
      <c r="O3270" s="3" t="s">
        <v>1368</v>
      </c>
      <c r="P3270" s="7" t="s">
        <v>1340</v>
      </c>
      <c r="Q3270" s="3" t="s">
        <v>1188</v>
      </c>
      <c r="R3270" s="157">
        <v>10</v>
      </c>
      <c r="S3270" s="266">
        <v>8300</v>
      </c>
      <c r="T3270" s="83">
        <v>0</v>
      </c>
      <c r="U3270" s="83">
        <f t="shared" si="835"/>
        <v>0</v>
      </c>
      <c r="V3270" s="9" t="s">
        <v>1327</v>
      </c>
      <c r="W3270" s="152" t="s">
        <v>1396</v>
      </c>
      <c r="X3270" s="243" t="s">
        <v>9049</v>
      </c>
    </row>
    <row r="3271" spans="1:24" s="225" customFormat="1" ht="102">
      <c r="A3271" s="9" t="s">
        <v>12699</v>
      </c>
      <c r="B3271" s="3" t="s">
        <v>1318</v>
      </c>
      <c r="C3271" s="194" t="s">
        <v>5048</v>
      </c>
      <c r="D3271" s="23" t="s">
        <v>5786</v>
      </c>
      <c r="E3271" s="15" t="s">
        <v>5787</v>
      </c>
      <c r="F3271" s="243"/>
      <c r="G3271" s="161" t="s">
        <v>385</v>
      </c>
      <c r="H3271" s="241">
        <v>0</v>
      </c>
      <c r="I3271" s="34">
        <v>470000000</v>
      </c>
      <c r="J3271" s="21" t="s">
        <v>1316</v>
      </c>
      <c r="K3271" s="17" t="s">
        <v>1633</v>
      </c>
      <c r="L3271" s="235" t="s">
        <v>3905</v>
      </c>
      <c r="M3271" s="140" t="s">
        <v>383</v>
      </c>
      <c r="N3271" s="362" t="s">
        <v>6086</v>
      </c>
      <c r="O3271" s="3" t="s">
        <v>1368</v>
      </c>
      <c r="P3271" s="7" t="s">
        <v>1340</v>
      </c>
      <c r="Q3271" s="3" t="s">
        <v>1188</v>
      </c>
      <c r="R3271" s="157">
        <v>10</v>
      </c>
      <c r="S3271" s="266">
        <v>4180</v>
      </c>
      <c r="T3271" s="253">
        <f t="shared" ref="T3271" si="864">R3271*S3271</f>
        <v>41800</v>
      </c>
      <c r="U3271" s="83">
        <f t="shared" ref="U3271" si="865">T3271*1.12</f>
        <v>46816.000000000007</v>
      </c>
      <c r="V3271" s="9" t="s">
        <v>1327</v>
      </c>
      <c r="W3271" s="152" t="s">
        <v>1396</v>
      </c>
      <c r="X3271" s="243"/>
    </row>
    <row r="3272" spans="1:24" s="225" customFormat="1" ht="102">
      <c r="A3272" s="9" t="s">
        <v>8488</v>
      </c>
      <c r="B3272" s="3" t="s">
        <v>1318</v>
      </c>
      <c r="C3272" s="194" t="s">
        <v>5788</v>
      </c>
      <c r="D3272" s="23" t="s">
        <v>5789</v>
      </c>
      <c r="E3272" s="15" t="s">
        <v>5790</v>
      </c>
      <c r="F3272" s="243"/>
      <c r="G3272" s="161" t="s">
        <v>385</v>
      </c>
      <c r="H3272" s="241">
        <v>0</v>
      </c>
      <c r="I3272" s="34">
        <v>470000000</v>
      </c>
      <c r="J3272" s="21" t="s">
        <v>1316</v>
      </c>
      <c r="K3272" s="17" t="s">
        <v>1633</v>
      </c>
      <c r="L3272" s="235" t="s">
        <v>3905</v>
      </c>
      <c r="M3272" s="140" t="s">
        <v>383</v>
      </c>
      <c r="N3272" s="362" t="s">
        <v>6086</v>
      </c>
      <c r="O3272" s="3" t="s">
        <v>1368</v>
      </c>
      <c r="P3272" s="7" t="s">
        <v>1340</v>
      </c>
      <c r="Q3272" s="3" t="s">
        <v>1188</v>
      </c>
      <c r="R3272" s="157">
        <v>2</v>
      </c>
      <c r="S3272" s="266">
        <v>55500</v>
      </c>
      <c r="T3272" s="83">
        <v>0</v>
      </c>
      <c r="U3272" s="83">
        <f t="shared" si="835"/>
        <v>0</v>
      </c>
      <c r="V3272" s="9" t="s">
        <v>1327</v>
      </c>
      <c r="W3272" s="152" t="s">
        <v>1396</v>
      </c>
      <c r="X3272" s="243" t="s">
        <v>9049</v>
      </c>
    </row>
    <row r="3273" spans="1:24" s="225" customFormat="1" ht="102">
      <c r="A3273" s="9" t="s">
        <v>12700</v>
      </c>
      <c r="B3273" s="3" t="s">
        <v>1318</v>
      </c>
      <c r="C3273" s="194" t="s">
        <v>5788</v>
      </c>
      <c r="D3273" s="23" t="s">
        <v>5789</v>
      </c>
      <c r="E3273" s="15" t="s">
        <v>5790</v>
      </c>
      <c r="F3273" s="243"/>
      <c r="G3273" s="161" t="s">
        <v>385</v>
      </c>
      <c r="H3273" s="241">
        <v>0</v>
      </c>
      <c r="I3273" s="34">
        <v>470000000</v>
      </c>
      <c r="J3273" s="21" t="s">
        <v>1316</v>
      </c>
      <c r="K3273" s="17" t="s">
        <v>1633</v>
      </c>
      <c r="L3273" s="235" t="s">
        <v>3905</v>
      </c>
      <c r="M3273" s="140" t="s">
        <v>383</v>
      </c>
      <c r="N3273" s="362" t="s">
        <v>6086</v>
      </c>
      <c r="O3273" s="3" t="s">
        <v>1368</v>
      </c>
      <c r="P3273" s="7" t="s">
        <v>1340</v>
      </c>
      <c r="Q3273" s="3" t="s">
        <v>1188</v>
      </c>
      <c r="R3273" s="157">
        <v>2</v>
      </c>
      <c r="S3273" s="266">
        <v>27170</v>
      </c>
      <c r="T3273" s="253">
        <f t="shared" ref="T3273" si="866">R3273*S3273</f>
        <v>54340</v>
      </c>
      <c r="U3273" s="83">
        <f t="shared" ref="U3273" si="867">T3273*1.12</f>
        <v>60860.800000000003</v>
      </c>
      <c r="V3273" s="9" t="s">
        <v>1327</v>
      </c>
      <c r="W3273" s="152" t="s">
        <v>1396</v>
      </c>
      <c r="X3273" s="243"/>
    </row>
    <row r="3274" spans="1:24" s="225" customFormat="1" ht="102">
      <c r="A3274" s="9" t="s">
        <v>8489</v>
      </c>
      <c r="B3274" s="3" t="s">
        <v>1318</v>
      </c>
      <c r="C3274" s="194" t="s">
        <v>4649</v>
      </c>
      <c r="D3274" s="23" t="s">
        <v>5791</v>
      </c>
      <c r="E3274" s="15" t="s">
        <v>5792</v>
      </c>
      <c r="F3274" s="243"/>
      <c r="G3274" s="161" t="s">
        <v>385</v>
      </c>
      <c r="H3274" s="241">
        <v>0</v>
      </c>
      <c r="I3274" s="34">
        <v>470000000</v>
      </c>
      <c r="J3274" s="21" t="s">
        <v>1316</v>
      </c>
      <c r="K3274" s="17" t="s">
        <v>1633</v>
      </c>
      <c r="L3274" s="235" t="s">
        <v>3905</v>
      </c>
      <c r="M3274" s="140" t="s">
        <v>383</v>
      </c>
      <c r="N3274" s="362" t="s">
        <v>6086</v>
      </c>
      <c r="O3274" s="3" t="s">
        <v>1368</v>
      </c>
      <c r="P3274" s="7" t="s">
        <v>1340</v>
      </c>
      <c r="Q3274" s="3" t="s">
        <v>1188</v>
      </c>
      <c r="R3274" s="157">
        <v>4</v>
      </c>
      <c r="S3274" s="266">
        <v>36500</v>
      </c>
      <c r="T3274" s="83">
        <v>0</v>
      </c>
      <c r="U3274" s="83">
        <f t="shared" si="835"/>
        <v>0</v>
      </c>
      <c r="V3274" s="9" t="s">
        <v>1327</v>
      </c>
      <c r="W3274" s="152" t="s">
        <v>1396</v>
      </c>
      <c r="X3274" s="243" t="s">
        <v>9049</v>
      </c>
    </row>
    <row r="3275" spans="1:24" s="225" customFormat="1" ht="102">
      <c r="A3275" s="9" t="s">
        <v>12701</v>
      </c>
      <c r="B3275" s="3" t="s">
        <v>1318</v>
      </c>
      <c r="C3275" s="194" t="s">
        <v>4649</v>
      </c>
      <c r="D3275" s="23" t="s">
        <v>5791</v>
      </c>
      <c r="E3275" s="15" t="s">
        <v>5792</v>
      </c>
      <c r="F3275" s="243"/>
      <c r="G3275" s="161" t="s">
        <v>385</v>
      </c>
      <c r="H3275" s="241">
        <v>0</v>
      </c>
      <c r="I3275" s="34">
        <v>470000000</v>
      </c>
      <c r="J3275" s="21" t="s">
        <v>1316</v>
      </c>
      <c r="K3275" s="17" t="s">
        <v>1633</v>
      </c>
      <c r="L3275" s="235" t="s">
        <v>3905</v>
      </c>
      <c r="M3275" s="140" t="s">
        <v>383</v>
      </c>
      <c r="N3275" s="362" t="s">
        <v>6086</v>
      </c>
      <c r="O3275" s="3" t="s">
        <v>1368</v>
      </c>
      <c r="P3275" s="7" t="s">
        <v>1340</v>
      </c>
      <c r="Q3275" s="3" t="s">
        <v>1188</v>
      </c>
      <c r="R3275" s="157">
        <v>4</v>
      </c>
      <c r="S3275" s="266">
        <v>28710</v>
      </c>
      <c r="T3275" s="253">
        <f t="shared" ref="T3275" si="868">R3275*S3275</f>
        <v>114840</v>
      </c>
      <c r="U3275" s="83">
        <f t="shared" ref="U3275" si="869">T3275*1.12</f>
        <v>128620.80000000002</v>
      </c>
      <c r="V3275" s="9" t="s">
        <v>1327</v>
      </c>
      <c r="W3275" s="152" t="s">
        <v>1396</v>
      </c>
      <c r="X3275" s="243"/>
    </row>
    <row r="3276" spans="1:24" s="225" customFormat="1" ht="102">
      <c r="A3276" s="9" t="s">
        <v>8490</v>
      </c>
      <c r="B3276" s="3" t="s">
        <v>1318</v>
      </c>
      <c r="C3276" s="194" t="s">
        <v>4959</v>
      </c>
      <c r="D3276" s="23" t="s">
        <v>4768</v>
      </c>
      <c r="E3276" s="15" t="s">
        <v>5793</v>
      </c>
      <c r="F3276" s="243"/>
      <c r="G3276" s="161" t="s">
        <v>385</v>
      </c>
      <c r="H3276" s="241">
        <v>0</v>
      </c>
      <c r="I3276" s="34">
        <v>470000000</v>
      </c>
      <c r="J3276" s="21" t="s">
        <v>1316</v>
      </c>
      <c r="K3276" s="17" t="s">
        <v>1633</v>
      </c>
      <c r="L3276" s="235" t="s">
        <v>3905</v>
      </c>
      <c r="M3276" s="140" t="s">
        <v>383</v>
      </c>
      <c r="N3276" s="362" t="s">
        <v>6086</v>
      </c>
      <c r="O3276" s="3" t="s">
        <v>1368</v>
      </c>
      <c r="P3276" s="7" t="s">
        <v>1340</v>
      </c>
      <c r="Q3276" s="3" t="s">
        <v>1188</v>
      </c>
      <c r="R3276" s="157">
        <v>6</v>
      </c>
      <c r="S3276" s="266">
        <v>44800</v>
      </c>
      <c r="T3276" s="83">
        <v>0</v>
      </c>
      <c r="U3276" s="83">
        <f t="shared" si="835"/>
        <v>0</v>
      </c>
      <c r="V3276" s="9" t="s">
        <v>1327</v>
      </c>
      <c r="W3276" s="152" t="s">
        <v>1396</v>
      </c>
      <c r="X3276" s="243" t="s">
        <v>9049</v>
      </c>
    </row>
    <row r="3277" spans="1:24" s="225" customFormat="1" ht="102">
      <c r="A3277" s="9" t="s">
        <v>12702</v>
      </c>
      <c r="B3277" s="3" t="s">
        <v>1318</v>
      </c>
      <c r="C3277" s="194" t="s">
        <v>4959</v>
      </c>
      <c r="D3277" s="23" t="s">
        <v>4768</v>
      </c>
      <c r="E3277" s="15" t="s">
        <v>5793</v>
      </c>
      <c r="F3277" s="243"/>
      <c r="G3277" s="161" t="s">
        <v>385</v>
      </c>
      <c r="H3277" s="241">
        <v>0</v>
      </c>
      <c r="I3277" s="34">
        <v>470000000</v>
      </c>
      <c r="J3277" s="21" t="s">
        <v>1316</v>
      </c>
      <c r="K3277" s="17" t="s">
        <v>1633</v>
      </c>
      <c r="L3277" s="235" t="s">
        <v>3905</v>
      </c>
      <c r="M3277" s="140" t="s">
        <v>383</v>
      </c>
      <c r="N3277" s="362" t="s">
        <v>6086</v>
      </c>
      <c r="O3277" s="3" t="s">
        <v>1368</v>
      </c>
      <c r="P3277" s="7" t="s">
        <v>1340</v>
      </c>
      <c r="Q3277" s="3" t="s">
        <v>1188</v>
      </c>
      <c r="R3277" s="157">
        <v>6</v>
      </c>
      <c r="S3277" s="266">
        <v>2310</v>
      </c>
      <c r="T3277" s="253">
        <f t="shared" ref="T3277" si="870">R3277*S3277</f>
        <v>13860</v>
      </c>
      <c r="U3277" s="83">
        <f t="shared" ref="U3277" si="871">T3277*1.12</f>
        <v>15523.2</v>
      </c>
      <c r="V3277" s="9" t="s">
        <v>1327</v>
      </c>
      <c r="W3277" s="152" t="s">
        <v>1396</v>
      </c>
      <c r="X3277" s="243"/>
    </row>
    <row r="3278" spans="1:24" s="225" customFormat="1" ht="102">
      <c r="A3278" s="9" t="s">
        <v>8491</v>
      </c>
      <c r="B3278" s="3" t="s">
        <v>1318</v>
      </c>
      <c r="C3278" s="194" t="s">
        <v>5794</v>
      </c>
      <c r="D3278" s="189" t="s">
        <v>5795</v>
      </c>
      <c r="E3278" s="15" t="s">
        <v>5796</v>
      </c>
      <c r="F3278" s="243"/>
      <c r="G3278" s="161" t="s">
        <v>385</v>
      </c>
      <c r="H3278" s="241">
        <v>0</v>
      </c>
      <c r="I3278" s="34">
        <v>470000000</v>
      </c>
      <c r="J3278" s="21" t="s">
        <v>1316</v>
      </c>
      <c r="K3278" s="17" t="s">
        <v>1633</v>
      </c>
      <c r="L3278" s="235" t="s">
        <v>3905</v>
      </c>
      <c r="M3278" s="140" t="s">
        <v>383</v>
      </c>
      <c r="N3278" s="362" t="s">
        <v>6086</v>
      </c>
      <c r="O3278" s="3" t="s">
        <v>1368</v>
      </c>
      <c r="P3278" s="7" t="s">
        <v>1340</v>
      </c>
      <c r="Q3278" s="3" t="s">
        <v>1188</v>
      </c>
      <c r="R3278" s="157">
        <v>20</v>
      </c>
      <c r="S3278" s="266">
        <v>5500</v>
      </c>
      <c r="T3278" s="83">
        <v>0</v>
      </c>
      <c r="U3278" s="83">
        <f t="shared" si="835"/>
        <v>0</v>
      </c>
      <c r="V3278" s="9" t="s">
        <v>1327</v>
      </c>
      <c r="W3278" s="152" t="s">
        <v>1396</v>
      </c>
      <c r="X3278" s="243" t="s">
        <v>9049</v>
      </c>
    </row>
    <row r="3279" spans="1:24" s="225" customFormat="1" ht="102">
      <c r="A3279" s="9" t="s">
        <v>12703</v>
      </c>
      <c r="B3279" s="3" t="s">
        <v>1318</v>
      </c>
      <c r="C3279" s="194" t="s">
        <v>5794</v>
      </c>
      <c r="D3279" s="189" t="s">
        <v>5795</v>
      </c>
      <c r="E3279" s="15" t="s">
        <v>5796</v>
      </c>
      <c r="F3279" s="243"/>
      <c r="G3279" s="161" t="s">
        <v>385</v>
      </c>
      <c r="H3279" s="241">
        <v>0</v>
      </c>
      <c r="I3279" s="34">
        <v>470000000</v>
      </c>
      <c r="J3279" s="21" t="s">
        <v>1316</v>
      </c>
      <c r="K3279" s="17" t="s">
        <v>1633</v>
      </c>
      <c r="L3279" s="235" t="s">
        <v>3905</v>
      </c>
      <c r="M3279" s="140" t="s">
        <v>383</v>
      </c>
      <c r="N3279" s="362" t="s">
        <v>6086</v>
      </c>
      <c r="O3279" s="3" t="s">
        <v>1368</v>
      </c>
      <c r="P3279" s="7" t="s">
        <v>1340</v>
      </c>
      <c r="Q3279" s="3" t="s">
        <v>1188</v>
      </c>
      <c r="R3279" s="157">
        <v>20</v>
      </c>
      <c r="S3279" s="266">
        <v>352</v>
      </c>
      <c r="T3279" s="253">
        <f t="shared" ref="T3279" si="872">R3279*S3279</f>
        <v>7040</v>
      </c>
      <c r="U3279" s="83">
        <f t="shared" ref="U3279" si="873">T3279*1.12</f>
        <v>7884.8000000000011</v>
      </c>
      <c r="V3279" s="9" t="s">
        <v>1327</v>
      </c>
      <c r="W3279" s="152" t="s">
        <v>1396</v>
      </c>
      <c r="X3279" s="243"/>
    </row>
    <row r="3280" spans="1:24" s="225" customFormat="1" ht="102">
      <c r="A3280" s="9" t="s">
        <v>8492</v>
      </c>
      <c r="B3280" s="3" t="s">
        <v>1318</v>
      </c>
      <c r="C3280" s="194" t="s">
        <v>5797</v>
      </c>
      <c r="D3280" s="205" t="s">
        <v>5798</v>
      </c>
      <c r="E3280" s="15" t="s">
        <v>5799</v>
      </c>
      <c r="F3280" s="243"/>
      <c r="G3280" s="161" t="s">
        <v>385</v>
      </c>
      <c r="H3280" s="241">
        <v>0</v>
      </c>
      <c r="I3280" s="34">
        <v>470000000</v>
      </c>
      <c r="J3280" s="21" t="s">
        <v>1316</v>
      </c>
      <c r="K3280" s="17" t="s">
        <v>1633</v>
      </c>
      <c r="L3280" s="235" t="s">
        <v>3905</v>
      </c>
      <c r="M3280" s="140" t="s">
        <v>383</v>
      </c>
      <c r="N3280" s="362" t="s">
        <v>6086</v>
      </c>
      <c r="O3280" s="3" t="s">
        <v>1368</v>
      </c>
      <c r="P3280" s="7" t="s">
        <v>1340</v>
      </c>
      <c r="Q3280" s="3" t="s">
        <v>1188</v>
      </c>
      <c r="R3280" s="157">
        <v>40</v>
      </c>
      <c r="S3280" s="266">
        <v>5500</v>
      </c>
      <c r="T3280" s="83">
        <v>0</v>
      </c>
      <c r="U3280" s="83">
        <f t="shared" si="835"/>
        <v>0</v>
      </c>
      <c r="V3280" s="9" t="s">
        <v>1327</v>
      </c>
      <c r="W3280" s="152" t="s">
        <v>1396</v>
      </c>
      <c r="X3280" s="243" t="s">
        <v>9049</v>
      </c>
    </row>
    <row r="3281" spans="1:24" s="225" customFormat="1" ht="102">
      <c r="A3281" s="9" t="s">
        <v>12704</v>
      </c>
      <c r="B3281" s="3" t="s">
        <v>1318</v>
      </c>
      <c r="C3281" s="194" t="s">
        <v>5797</v>
      </c>
      <c r="D3281" s="205" t="s">
        <v>5798</v>
      </c>
      <c r="E3281" s="15" t="s">
        <v>5799</v>
      </c>
      <c r="F3281" s="243"/>
      <c r="G3281" s="161" t="s">
        <v>385</v>
      </c>
      <c r="H3281" s="241">
        <v>0</v>
      </c>
      <c r="I3281" s="34">
        <v>470000000</v>
      </c>
      <c r="J3281" s="21" t="s">
        <v>1316</v>
      </c>
      <c r="K3281" s="17" t="s">
        <v>1633</v>
      </c>
      <c r="L3281" s="235" t="s">
        <v>3905</v>
      </c>
      <c r="M3281" s="140" t="s">
        <v>383</v>
      </c>
      <c r="N3281" s="362" t="s">
        <v>6086</v>
      </c>
      <c r="O3281" s="3" t="s">
        <v>1368</v>
      </c>
      <c r="P3281" s="7" t="s">
        <v>1340</v>
      </c>
      <c r="Q3281" s="3" t="s">
        <v>1188</v>
      </c>
      <c r="R3281" s="157">
        <v>40</v>
      </c>
      <c r="S3281" s="266">
        <v>902</v>
      </c>
      <c r="T3281" s="253">
        <f t="shared" ref="T3281" si="874">R3281*S3281</f>
        <v>36080</v>
      </c>
      <c r="U3281" s="83">
        <f t="shared" ref="U3281" si="875">T3281*1.12</f>
        <v>40409.600000000006</v>
      </c>
      <c r="V3281" s="9" t="s">
        <v>1327</v>
      </c>
      <c r="W3281" s="152" t="s">
        <v>1396</v>
      </c>
      <c r="X3281" s="243"/>
    </row>
    <row r="3282" spans="1:24" s="225" customFormat="1" ht="102">
      <c r="A3282" s="9" t="s">
        <v>8493</v>
      </c>
      <c r="B3282" s="3" t="s">
        <v>1318</v>
      </c>
      <c r="C3282" s="192" t="s">
        <v>4134</v>
      </c>
      <c r="D3282" s="190" t="s">
        <v>4135</v>
      </c>
      <c r="E3282" s="286" t="s">
        <v>8913</v>
      </c>
      <c r="F3282" s="243"/>
      <c r="G3282" s="161" t="s">
        <v>385</v>
      </c>
      <c r="H3282" s="241">
        <v>0</v>
      </c>
      <c r="I3282" s="34">
        <v>470000000</v>
      </c>
      <c r="J3282" s="21" t="s">
        <v>1316</v>
      </c>
      <c r="K3282" s="17" t="s">
        <v>1633</v>
      </c>
      <c r="L3282" s="235" t="s">
        <v>3905</v>
      </c>
      <c r="M3282" s="140" t="s">
        <v>383</v>
      </c>
      <c r="N3282" s="362" t="s">
        <v>6086</v>
      </c>
      <c r="O3282" s="3" t="s">
        <v>1368</v>
      </c>
      <c r="P3282" s="7" t="s">
        <v>1340</v>
      </c>
      <c r="Q3282" s="3" t="s">
        <v>1188</v>
      </c>
      <c r="R3282" s="157">
        <v>1</v>
      </c>
      <c r="S3282" s="266">
        <v>13392.86</v>
      </c>
      <c r="T3282" s="83">
        <v>0</v>
      </c>
      <c r="U3282" s="83">
        <f t="shared" si="835"/>
        <v>0</v>
      </c>
      <c r="V3282" s="9" t="s">
        <v>1327</v>
      </c>
      <c r="W3282" s="152" t="s">
        <v>1396</v>
      </c>
      <c r="X3282" s="243" t="s">
        <v>9049</v>
      </c>
    </row>
    <row r="3283" spans="1:24" s="225" customFormat="1" ht="102">
      <c r="A3283" s="9" t="s">
        <v>12705</v>
      </c>
      <c r="B3283" s="3" t="s">
        <v>1318</v>
      </c>
      <c r="C3283" s="192" t="s">
        <v>4134</v>
      </c>
      <c r="D3283" s="190" t="s">
        <v>4135</v>
      </c>
      <c r="E3283" s="286" t="s">
        <v>8913</v>
      </c>
      <c r="F3283" s="243"/>
      <c r="G3283" s="161" t="s">
        <v>385</v>
      </c>
      <c r="H3283" s="241">
        <v>0</v>
      </c>
      <c r="I3283" s="34">
        <v>470000000</v>
      </c>
      <c r="J3283" s="21" t="s">
        <v>1316</v>
      </c>
      <c r="K3283" s="17" t="s">
        <v>1633</v>
      </c>
      <c r="L3283" s="235" t="s">
        <v>3905</v>
      </c>
      <c r="M3283" s="140" t="s">
        <v>383</v>
      </c>
      <c r="N3283" s="362" t="s">
        <v>6086</v>
      </c>
      <c r="O3283" s="3" t="s">
        <v>1368</v>
      </c>
      <c r="P3283" s="7" t="s">
        <v>1340</v>
      </c>
      <c r="Q3283" s="3" t="s">
        <v>1188</v>
      </c>
      <c r="R3283" s="157">
        <v>1</v>
      </c>
      <c r="S3283" s="266">
        <v>44000</v>
      </c>
      <c r="T3283" s="253">
        <f t="shared" ref="T3283" si="876">R3283*S3283</f>
        <v>44000</v>
      </c>
      <c r="U3283" s="83">
        <f t="shared" ref="U3283" si="877">T3283*1.12</f>
        <v>49280.000000000007</v>
      </c>
      <c r="V3283" s="9" t="s">
        <v>1327</v>
      </c>
      <c r="W3283" s="152" t="s">
        <v>1396</v>
      </c>
      <c r="X3283" s="243"/>
    </row>
    <row r="3284" spans="1:24" s="225" customFormat="1" ht="102">
      <c r="A3284" s="9" t="s">
        <v>8494</v>
      </c>
      <c r="B3284" s="3" t="s">
        <v>1318</v>
      </c>
      <c r="C3284" s="192" t="s">
        <v>4134</v>
      </c>
      <c r="D3284" s="190" t="s">
        <v>4135</v>
      </c>
      <c r="E3284" s="270" t="s">
        <v>8914</v>
      </c>
      <c r="F3284" s="243"/>
      <c r="G3284" s="161" t="s">
        <v>385</v>
      </c>
      <c r="H3284" s="241">
        <v>0</v>
      </c>
      <c r="I3284" s="34">
        <v>470000000</v>
      </c>
      <c r="J3284" s="21" t="s">
        <v>1316</v>
      </c>
      <c r="K3284" s="17" t="s">
        <v>1633</v>
      </c>
      <c r="L3284" s="235" t="s">
        <v>3905</v>
      </c>
      <c r="M3284" s="140" t="s">
        <v>383</v>
      </c>
      <c r="N3284" s="362" t="s">
        <v>6086</v>
      </c>
      <c r="O3284" s="3" t="s">
        <v>1368</v>
      </c>
      <c r="P3284" s="7" t="s">
        <v>1340</v>
      </c>
      <c r="Q3284" s="3" t="s">
        <v>1188</v>
      </c>
      <c r="R3284" s="157">
        <v>1</v>
      </c>
      <c r="S3284" s="266">
        <v>14285.71</v>
      </c>
      <c r="T3284" s="83">
        <v>0</v>
      </c>
      <c r="U3284" s="83">
        <f t="shared" si="835"/>
        <v>0</v>
      </c>
      <c r="V3284" s="9" t="s">
        <v>1327</v>
      </c>
      <c r="W3284" s="152" t="s">
        <v>1396</v>
      </c>
      <c r="X3284" s="243" t="s">
        <v>9049</v>
      </c>
    </row>
    <row r="3285" spans="1:24" s="225" customFormat="1" ht="102">
      <c r="A3285" s="9" t="s">
        <v>12706</v>
      </c>
      <c r="B3285" s="3" t="s">
        <v>1318</v>
      </c>
      <c r="C3285" s="192" t="s">
        <v>4134</v>
      </c>
      <c r="D3285" s="190" t="s">
        <v>4135</v>
      </c>
      <c r="E3285" s="270" t="s">
        <v>8914</v>
      </c>
      <c r="F3285" s="243"/>
      <c r="G3285" s="161" t="s">
        <v>385</v>
      </c>
      <c r="H3285" s="241">
        <v>0</v>
      </c>
      <c r="I3285" s="34">
        <v>470000000</v>
      </c>
      <c r="J3285" s="21" t="s">
        <v>1316</v>
      </c>
      <c r="K3285" s="17" t="s">
        <v>1633</v>
      </c>
      <c r="L3285" s="235" t="s">
        <v>3905</v>
      </c>
      <c r="M3285" s="140" t="s">
        <v>383</v>
      </c>
      <c r="N3285" s="362" t="s">
        <v>6086</v>
      </c>
      <c r="O3285" s="3" t="s">
        <v>1368</v>
      </c>
      <c r="P3285" s="7" t="s">
        <v>1340</v>
      </c>
      <c r="Q3285" s="3" t="s">
        <v>1188</v>
      </c>
      <c r="R3285" s="157">
        <v>1</v>
      </c>
      <c r="S3285" s="266">
        <v>25410</v>
      </c>
      <c r="T3285" s="253">
        <f t="shared" ref="T3285" si="878">R3285*S3285</f>
        <v>25410</v>
      </c>
      <c r="U3285" s="83">
        <f t="shared" ref="U3285" si="879">T3285*1.12</f>
        <v>28459.200000000004</v>
      </c>
      <c r="V3285" s="9" t="s">
        <v>1327</v>
      </c>
      <c r="W3285" s="152" t="s">
        <v>1396</v>
      </c>
      <c r="X3285" s="243"/>
    </row>
    <row r="3286" spans="1:24" s="225" customFormat="1" ht="102">
      <c r="A3286" s="9" t="s">
        <v>8495</v>
      </c>
      <c r="B3286" s="3" t="s">
        <v>1318</v>
      </c>
      <c r="C3286" s="194" t="s">
        <v>4625</v>
      </c>
      <c r="D3286" s="23" t="s">
        <v>5800</v>
      </c>
      <c r="E3286" s="1" t="s">
        <v>5801</v>
      </c>
      <c r="F3286" s="243"/>
      <c r="G3286" s="161" t="s">
        <v>385</v>
      </c>
      <c r="H3286" s="241">
        <v>0</v>
      </c>
      <c r="I3286" s="34">
        <v>470000000</v>
      </c>
      <c r="J3286" s="21" t="s">
        <v>1316</v>
      </c>
      <c r="K3286" s="17" t="s">
        <v>1633</v>
      </c>
      <c r="L3286" s="235" t="s">
        <v>3905</v>
      </c>
      <c r="M3286" s="140" t="s">
        <v>383</v>
      </c>
      <c r="N3286" s="362" t="s">
        <v>6086</v>
      </c>
      <c r="O3286" s="3" t="s">
        <v>1368</v>
      </c>
      <c r="P3286" s="7" t="s">
        <v>1340</v>
      </c>
      <c r="Q3286" s="3" t="s">
        <v>1188</v>
      </c>
      <c r="R3286" s="157">
        <v>2</v>
      </c>
      <c r="S3286" s="266">
        <v>38000</v>
      </c>
      <c r="T3286" s="83">
        <v>0</v>
      </c>
      <c r="U3286" s="83">
        <f t="shared" si="835"/>
        <v>0</v>
      </c>
      <c r="V3286" s="9" t="s">
        <v>1327</v>
      </c>
      <c r="W3286" s="152" t="s">
        <v>1396</v>
      </c>
      <c r="X3286" s="243" t="s">
        <v>9049</v>
      </c>
    </row>
    <row r="3287" spans="1:24" s="225" customFormat="1" ht="102">
      <c r="A3287" s="9" t="s">
        <v>12707</v>
      </c>
      <c r="B3287" s="3" t="s">
        <v>1318</v>
      </c>
      <c r="C3287" s="194" t="s">
        <v>4625</v>
      </c>
      <c r="D3287" s="23" t="s">
        <v>5800</v>
      </c>
      <c r="E3287" s="1" t="s">
        <v>5801</v>
      </c>
      <c r="F3287" s="243"/>
      <c r="G3287" s="161" t="s">
        <v>385</v>
      </c>
      <c r="H3287" s="241">
        <v>0</v>
      </c>
      <c r="I3287" s="34">
        <v>470000000</v>
      </c>
      <c r="J3287" s="21" t="s">
        <v>1316</v>
      </c>
      <c r="K3287" s="17" t="s">
        <v>1633</v>
      </c>
      <c r="L3287" s="235" t="s">
        <v>3905</v>
      </c>
      <c r="M3287" s="140" t="s">
        <v>383</v>
      </c>
      <c r="N3287" s="362" t="s">
        <v>6086</v>
      </c>
      <c r="O3287" s="3" t="s">
        <v>1368</v>
      </c>
      <c r="P3287" s="7" t="s">
        <v>1340</v>
      </c>
      <c r="Q3287" s="3" t="s">
        <v>1188</v>
      </c>
      <c r="R3287" s="157">
        <v>2</v>
      </c>
      <c r="S3287" s="266">
        <v>30360</v>
      </c>
      <c r="T3287" s="253">
        <f t="shared" ref="T3287" si="880">R3287*S3287</f>
        <v>60720</v>
      </c>
      <c r="U3287" s="83">
        <f t="shared" ref="U3287" si="881">T3287*1.12</f>
        <v>68006.400000000009</v>
      </c>
      <c r="V3287" s="9" t="s">
        <v>1327</v>
      </c>
      <c r="W3287" s="152" t="s">
        <v>1396</v>
      </c>
      <c r="X3287" s="243"/>
    </row>
    <row r="3288" spans="1:24" s="225" customFormat="1" ht="102">
      <c r="A3288" s="9" t="s">
        <v>8496</v>
      </c>
      <c r="B3288" s="3" t="s">
        <v>1318</v>
      </c>
      <c r="C3288" s="192" t="s">
        <v>4134</v>
      </c>
      <c r="D3288" s="190" t="s">
        <v>4135</v>
      </c>
      <c r="E3288" s="15" t="s">
        <v>5802</v>
      </c>
      <c r="F3288" s="243"/>
      <c r="G3288" s="161" t="s">
        <v>385</v>
      </c>
      <c r="H3288" s="241">
        <v>0</v>
      </c>
      <c r="I3288" s="34">
        <v>470000000</v>
      </c>
      <c r="J3288" s="21" t="s">
        <v>1316</v>
      </c>
      <c r="K3288" s="17" t="s">
        <v>1633</v>
      </c>
      <c r="L3288" s="235" t="s">
        <v>3905</v>
      </c>
      <c r="M3288" s="140" t="s">
        <v>383</v>
      </c>
      <c r="N3288" s="362" t="s">
        <v>6086</v>
      </c>
      <c r="O3288" s="3" t="s">
        <v>1368</v>
      </c>
      <c r="P3288" s="7" t="s">
        <v>1340</v>
      </c>
      <c r="Q3288" s="3" t="s">
        <v>1188</v>
      </c>
      <c r="R3288" s="157">
        <v>5</v>
      </c>
      <c r="S3288" s="266">
        <v>10000</v>
      </c>
      <c r="T3288" s="83">
        <v>0</v>
      </c>
      <c r="U3288" s="83">
        <f t="shared" si="835"/>
        <v>0</v>
      </c>
      <c r="V3288" s="9" t="s">
        <v>1327</v>
      </c>
      <c r="W3288" s="152" t="s">
        <v>1396</v>
      </c>
      <c r="X3288" s="243" t="s">
        <v>9049</v>
      </c>
    </row>
    <row r="3289" spans="1:24" s="225" customFormat="1" ht="102">
      <c r="A3289" s="9" t="s">
        <v>12708</v>
      </c>
      <c r="B3289" s="3" t="s">
        <v>1318</v>
      </c>
      <c r="C3289" s="192" t="s">
        <v>4134</v>
      </c>
      <c r="D3289" s="190" t="s">
        <v>4135</v>
      </c>
      <c r="E3289" s="15" t="s">
        <v>5802</v>
      </c>
      <c r="F3289" s="243"/>
      <c r="G3289" s="161" t="s">
        <v>385</v>
      </c>
      <c r="H3289" s="241">
        <v>0</v>
      </c>
      <c r="I3289" s="34">
        <v>470000000</v>
      </c>
      <c r="J3289" s="21" t="s">
        <v>1316</v>
      </c>
      <c r="K3289" s="17" t="s">
        <v>1633</v>
      </c>
      <c r="L3289" s="235" t="s">
        <v>3905</v>
      </c>
      <c r="M3289" s="140" t="s">
        <v>383</v>
      </c>
      <c r="N3289" s="362" t="s">
        <v>6086</v>
      </c>
      <c r="O3289" s="3" t="s">
        <v>1368</v>
      </c>
      <c r="P3289" s="7" t="s">
        <v>1340</v>
      </c>
      <c r="Q3289" s="3" t="s">
        <v>1188</v>
      </c>
      <c r="R3289" s="157">
        <v>5</v>
      </c>
      <c r="S3289" s="266">
        <v>880</v>
      </c>
      <c r="T3289" s="253">
        <f t="shared" ref="T3289" si="882">R3289*S3289</f>
        <v>4400</v>
      </c>
      <c r="U3289" s="83">
        <f t="shared" ref="U3289" si="883">T3289*1.12</f>
        <v>4928.0000000000009</v>
      </c>
      <c r="V3289" s="9" t="s">
        <v>1327</v>
      </c>
      <c r="W3289" s="152" t="s">
        <v>1396</v>
      </c>
      <c r="X3289" s="243"/>
    </row>
    <row r="3290" spans="1:24" s="225" customFormat="1" ht="102">
      <c r="A3290" s="9" t="s">
        <v>8497</v>
      </c>
      <c r="B3290" s="3" t="s">
        <v>1318</v>
      </c>
      <c r="C3290" s="194" t="s">
        <v>4662</v>
      </c>
      <c r="D3290" s="189" t="s">
        <v>5803</v>
      </c>
      <c r="E3290" s="270" t="s">
        <v>8915</v>
      </c>
      <c r="F3290" s="243"/>
      <c r="G3290" s="161" t="s">
        <v>385</v>
      </c>
      <c r="H3290" s="241">
        <v>0</v>
      </c>
      <c r="I3290" s="34">
        <v>470000000</v>
      </c>
      <c r="J3290" s="21" t="s">
        <v>1316</v>
      </c>
      <c r="K3290" s="17" t="s">
        <v>1633</v>
      </c>
      <c r="L3290" s="235" t="s">
        <v>3905</v>
      </c>
      <c r="M3290" s="140" t="s">
        <v>383</v>
      </c>
      <c r="N3290" s="362" t="s">
        <v>6086</v>
      </c>
      <c r="O3290" s="3" t="s">
        <v>1368</v>
      </c>
      <c r="P3290" s="7" t="s">
        <v>1335</v>
      </c>
      <c r="Q3290" s="3" t="s">
        <v>1334</v>
      </c>
      <c r="R3290" s="157">
        <v>2</v>
      </c>
      <c r="S3290" s="266">
        <v>200000</v>
      </c>
      <c r="T3290" s="83">
        <v>0</v>
      </c>
      <c r="U3290" s="83">
        <f t="shared" si="835"/>
        <v>0</v>
      </c>
      <c r="V3290" s="9" t="s">
        <v>1327</v>
      </c>
      <c r="W3290" s="152" t="s">
        <v>1396</v>
      </c>
      <c r="X3290" s="243" t="s">
        <v>9049</v>
      </c>
    </row>
    <row r="3291" spans="1:24" s="225" customFormat="1" ht="102">
      <c r="A3291" s="9" t="s">
        <v>12709</v>
      </c>
      <c r="B3291" s="3" t="s">
        <v>1318</v>
      </c>
      <c r="C3291" s="194" t="s">
        <v>4662</v>
      </c>
      <c r="D3291" s="189" t="s">
        <v>5803</v>
      </c>
      <c r="E3291" s="270" t="s">
        <v>8915</v>
      </c>
      <c r="F3291" s="243"/>
      <c r="G3291" s="161" t="s">
        <v>385</v>
      </c>
      <c r="H3291" s="241">
        <v>0</v>
      </c>
      <c r="I3291" s="34">
        <v>470000000</v>
      </c>
      <c r="J3291" s="21" t="s">
        <v>1316</v>
      </c>
      <c r="K3291" s="17" t="s">
        <v>1633</v>
      </c>
      <c r="L3291" s="235" t="s">
        <v>3905</v>
      </c>
      <c r="M3291" s="140" t="s">
        <v>383</v>
      </c>
      <c r="N3291" s="362" t="s">
        <v>6086</v>
      </c>
      <c r="O3291" s="3" t="s">
        <v>1368</v>
      </c>
      <c r="P3291" s="7" t="s">
        <v>1335</v>
      </c>
      <c r="Q3291" s="3" t="s">
        <v>1334</v>
      </c>
      <c r="R3291" s="157">
        <v>2</v>
      </c>
      <c r="S3291" s="266">
        <v>152900</v>
      </c>
      <c r="T3291" s="253">
        <f t="shared" ref="T3291" si="884">R3291*S3291</f>
        <v>305800</v>
      </c>
      <c r="U3291" s="83">
        <f t="shared" ref="U3291" si="885">T3291*1.12</f>
        <v>342496.00000000006</v>
      </c>
      <c r="V3291" s="9" t="s">
        <v>1327</v>
      </c>
      <c r="W3291" s="152" t="s">
        <v>1396</v>
      </c>
      <c r="X3291" s="243"/>
    </row>
    <row r="3292" spans="1:24" s="225" customFormat="1" ht="102">
      <c r="A3292" s="9" t="s">
        <v>8498</v>
      </c>
      <c r="B3292" s="3" t="s">
        <v>1318</v>
      </c>
      <c r="C3292" s="194" t="s">
        <v>4917</v>
      </c>
      <c r="D3292" s="205" t="s">
        <v>5286</v>
      </c>
      <c r="E3292" s="1" t="s">
        <v>5804</v>
      </c>
      <c r="F3292" s="243"/>
      <c r="G3292" s="161" t="s">
        <v>385</v>
      </c>
      <c r="H3292" s="241">
        <v>0</v>
      </c>
      <c r="I3292" s="34">
        <v>470000000</v>
      </c>
      <c r="J3292" s="21" t="s">
        <v>1316</v>
      </c>
      <c r="K3292" s="17" t="s">
        <v>1633</v>
      </c>
      <c r="L3292" s="235" t="s">
        <v>3905</v>
      </c>
      <c r="M3292" s="140" t="s">
        <v>383</v>
      </c>
      <c r="N3292" s="362" t="s">
        <v>6086</v>
      </c>
      <c r="O3292" s="3" t="s">
        <v>1368</v>
      </c>
      <c r="P3292" s="7" t="s">
        <v>1340</v>
      </c>
      <c r="Q3292" s="3" t="s">
        <v>1188</v>
      </c>
      <c r="R3292" s="157">
        <v>10</v>
      </c>
      <c r="S3292" s="266">
        <v>1500</v>
      </c>
      <c r="T3292" s="83">
        <v>0</v>
      </c>
      <c r="U3292" s="83">
        <f t="shared" si="835"/>
        <v>0</v>
      </c>
      <c r="V3292" s="9" t="s">
        <v>1327</v>
      </c>
      <c r="W3292" s="152" t="s">
        <v>1396</v>
      </c>
      <c r="X3292" s="243" t="s">
        <v>9049</v>
      </c>
    </row>
    <row r="3293" spans="1:24" s="225" customFormat="1" ht="102">
      <c r="A3293" s="9" t="s">
        <v>12710</v>
      </c>
      <c r="B3293" s="3" t="s">
        <v>1318</v>
      </c>
      <c r="C3293" s="194" t="s">
        <v>4917</v>
      </c>
      <c r="D3293" s="205" t="s">
        <v>5286</v>
      </c>
      <c r="E3293" s="1" t="s">
        <v>5804</v>
      </c>
      <c r="F3293" s="243"/>
      <c r="G3293" s="161" t="s">
        <v>385</v>
      </c>
      <c r="H3293" s="241">
        <v>0</v>
      </c>
      <c r="I3293" s="34">
        <v>470000000</v>
      </c>
      <c r="J3293" s="21" t="s">
        <v>1316</v>
      </c>
      <c r="K3293" s="17" t="s">
        <v>1633</v>
      </c>
      <c r="L3293" s="235" t="s">
        <v>3905</v>
      </c>
      <c r="M3293" s="140" t="s">
        <v>383</v>
      </c>
      <c r="N3293" s="362" t="s">
        <v>6086</v>
      </c>
      <c r="O3293" s="3" t="s">
        <v>1368</v>
      </c>
      <c r="P3293" s="7" t="s">
        <v>1340</v>
      </c>
      <c r="Q3293" s="3" t="s">
        <v>1188</v>
      </c>
      <c r="R3293" s="157">
        <v>10</v>
      </c>
      <c r="S3293" s="266">
        <v>2640</v>
      </c>
      <c r="T3293" s="253">
        <f t="shared" ref="T3293" si="886">R3293*S3293</f>
        <v>26400</v>
      </c>
      <c r="U3293" s="83">
        <f t="shared" ref="U3293" si="887">T3293*1.12</f>
        <v>29568.000000000004</v>
      </c>
      <c r="V3293" s="9" t="s">
        <v>1327</v>
      </c>
      <c r="W3293" s="152" t="s">
        <v>1396</v>
      </c>
      <c r="X3293" s="243"/>
    </row>
    <row r="3294" spans="1:24" s="225" customFormat="1" ht="102">
      <c r="A3294" s="9" t="s">
        <v>8499</v>
      </c>
      <c r="B3294" s="3" t="s">
        <v>1318</v>
      </c>
      <c r="C3294" s="194" t="s">
        <v>5805</v>
      </c>
      <c r="D3294" s="23" t="s">
        <v>5806</v>
      </c>
      <c r="E3294" s="15" t="s">
        <v>5807</v>
      </c>
      <c r="F3294" s="243"/>
      <c r="G3294" s="161" t="s">
        <v>385</v>
      </c>
      <c r="H3294" s="241">
        <v>0</v>
      </c>
      <c r="I3294" s="34">
        <v>470000000</v>
      </c>
      <c r="J3294" s="21" t="s">
        <v>1316</v>
      </c>
      <c r="K3294" s="17" t="s">
        <v>1633</v>
      </c>
      <c r="L3294" s="235" t="s">
        <v>3905</v>
      </c>
      <c r="M3294" s="140" t="s">
        <v>383</v>
      </c>
      <c r="N3294" s="362" t="s">
        <v>6086</v>
      </c>
      <c r="O3294" s="3" t="s">
        <v>1368</v>
      </c>
      <c r="P3294" s="7" t="s">
        <v>1340</v>
      </c>
      <c r="Q3294" s="3" t="s">
        <v>1188</v>
      </c>
      <c r="R3294" s="157">
        <v>6</v>
      </c>
      <c r="S3294" s="266">
        <v>7000</v>
      </c>
      <c r="T3294" s="83">
        <v>0</v>
      </c>
      <c r="U3294" s="83">
        <f t="shared" si="835"/>
        <v>0</v>
      </c>
      <c r="V3294" s="9" t="s">
        <v>1327</v>
      </c>
      <c r="W3294" s="152" t="s">
        <v>1396</v>
      </c>
      <c r="X3294" s="243" t="s">
        <v>9049</v>
      </c>
    </row>
    <row r="3295" spans="1:24" s="225" customFormat="1" ht="102">
      <c r="A3295" s="9" t="s">
        <v>12711</v>
      </c>
      <c r="B3295" s="3" t="s">
        <v>1318</v>
      </c>
      <c r="C3295" s="194" t="s">
        <v>5805</v>
      </c>
      <c r="D3295" s="23" t="s">
        <v>5806</v>
      </c>
      <c r="E3295" s="15" t="s">
        <v>5807</v>
      </c>
      <c r="F3295" s="243"/>
      <c r="G3295" s="161" t="s">
        <v>385</v>
      </c>
      <c r="H3295" s="241">
        <v>0</v>
      </c>
      <c r="I3295" s="34">
        <v>470000000</v>
      </c>
      <c r="J3295" s="21" t="s">
        <v>1316</v>
      </c>
      <c r="K3295" s="17" t="s">
        <v>1633</v>
      </c>
      <c r="L3295" s="235" t="s">
        <v>3905</v>
      </c>
      <c r="M3295" s="140" t="s">
        <v>383</v>
      </c>
      <c r="N3295" s="362" t="s">
        <v>6086</v>
      </c>
      <c r="O3295" s="3" t="s">
        <v>1368</v>
      </c>
      <c r="P3295" s="7" t="s">
        <v>1340</v>
      </c>
      <c r="Q3295" s="3" t="s">
        <v>1188</v>
      </c>
      <c r="R3295" s="157">
        <v>6</v>
      </c>
      <c r="S3295" s="266">
        <v>7370</v>
      </c>
      <c r="T3295" s="253">
        <f t="shared" ref="T3295" si="888">R3295*S3295</f>
        <v>44220</v>
      </c>
      <c r="U3295" s="83">
        <f t="shared" ref="U3295" si="889">T3295*1.12</f>
        <v>49526.400000000001</v>
      </c>
      <c r="V3295" s="9" t="s">
        <v>1327</v>
      </c>
      <c r="W3295" s="152" t="s">
        <v>1396</v>
      </c>
      <c r="X3295" s="243"/>
    </row>
    <row r="3296" spans="1:24" s="225" customFormat="1" ht="102">
      <c r="A3296" s="9" t="s">
        <v>8500</v>
      </c>
      <c r="B3296" s="3" t="s">
        <v>1318</v>
      </c>
      <c r="C3296" s="192" t="s">
        <v>800</v>
      </c>
      <c r="D3296" s="190" t="s">
        <v>5808</v>
      </c>
      <c r="E3296" s="270" t="s">
        <v>5809</v>
      </c>
      <c r="F3296" s="243"/>
      <c r="G3296" s="161" t="s">
        <v>385</v>
      </c>
      <c r="H3296" s="241">
        <v>0</v>
      </c>
      <c r="I3296" s="34">
        <v>470000000</v>
      </c>
      <c r="J3296" s="21" t="s">
        <v>1316</v>
      </c>
      <c r="K3296" s="17" t="s">
        <v>1633</v>
      </c>
      <c r="L3296" s="235" t="s">
        <v>3905</v>
      </c>
      <c r="M3296" s="140" t="s">
        <v>383</v>
      </c>
      <c r="N3296" s="362" t="s">
        <v>6086</v>
      </c>
      <c r="O3296" s="3" t="s">
        <v>1368</v>
      </c>
      <c r="P3296" s="7" t="s">
        <v>1335</v>
      </c>
      <c r="Q3296" s="3" t="s">
        <v>1334</v>
      </c>
      <c r="R3296" s="157">
        <v>6</v>
      </c>
      <c r="S3296" s="266">
        <v>10000</v>
      </c>
      <c r="T3296" s="83">
        <v>0</v>
      </c>
      <c r="U3296" s="83">
        <f t="shared" si="835"/>
        <v>0</v>
      </c>
      <c r="V3296" s="9" t="s">
        <v>1327</v>
      </c>
      <c r="W3296" s="152" t="s">
        <v>1396</v>
      </c>
      <c r="X3296" s="243" t="s">
        <v>9049</v>
      </c>
    </row>
    <row r="3297" spans="1:24" s="225" customFormat="1" ht="102">
      <c r="A3297" s="9" t="s">
        <v>12712</v>
      </c>
      <c r="B3297" s="3" t="s">
        <v>1318</v>
      </c>
      <c r="C3297" s="192" t="s">
        <v>800</v>
      </c>
      <c r="D3297" s="190" t="s">
        <v>5808</v>
      </c>
      <c r="E3297" s="270" t="s">
        <v>5809</v>
      </c>
      <c r="F3297" s="243"/>
      <c r="G3297" s="161" t="s">
        <v>385</v>
      </c>
      <c r="H3297" s="241">
        <v>0</v>
      </c>
      <c r="I3297" s="34">
        <v>470000000</v>
      </c>
      <c r="J3297" s="21" t="s">
        <v>1316</v>
      </c>
      <c r="K3297" s="17" t="s">
        <v>1633</v>
      </c>
      <c r="L3297" s="235" t="s">
        <v>3905</v>
      </c>
      <c r="M3297" s="140" t="s">
        <v>383</v>
      </c>
      <c r="N3297" s="362" t="s">
        <v>6086</v>
      </c>
      <c r="O3297" s="3" t="s">
        <v>1368</v>
      </c>
      <c r="P3297" s="7" t="s">
        <v>1335</v>
      </c>
      <c r="Q3297" s="3" t="s">
        <v>1334</v>
      </c>
      <c r="R3297" s="157">
        <v>6</v>
      </c>
      <c r="S3297" s="266">
        <v>1100</v>
      </c>
      <c r="T3297" s="253">
        <f t="shared" ref="T3297" si="890">R3297*S3297</f>
        <v>6600</v>
      </c>
      <c r="U3297" s="83">
        <f t="shared" ref="U3297" si="891">T3297*1.12</f>
        <v>7392.0000000000009</v>
      </c>
      <c r="V3297" s="9" t="s">
        <v>1327</v>
      </c>
      <c r="W3297" s="152" t="s">
        <v>1396</v>
      </c>
      <c r="X3297" s="243"/>
    </row>
    <row r="3298" spans="1:24" s="225" customFormat="1" ht="102">
      <c r="A3298" s="9" t="s">
        <v>8501</v>
      </c>
      <c r="B3298" s="3" t="s">
        <v>1318</v>
      </c>
      <c r="C3298" s="194" t="s">
        <v>5810</v>
      </c>
      <c r="D3298" s="23" t="s">
        <v>8861</v>
      </c>
      <c r="E3298" s="15" t="s">
        <v>8862</v>
      </c>
      <c r="F3298" s="243"/>
      <c r="G3298" s="161" t="s">
        <v>385</v>
      </c>
      <c r="H3298" s="241">
        <v>0</v>
      </c>
      <c r="I3298" s="34">
        <v>470000000</v>
      </c>
      <c r="J3298" s="21" t="s">
        <v>1316</v>
      </c>
      <c r="K3298" s="17" t="s">
        <v>1633</v>
      </c>
      <c r="L3298" s="235" t="s">
        <v>3905</v>
      </c>
      <c r="M3298" s="140" t="s">
        <v>383</v>
      </c>
      <c r="N3298" s="362" t="s">
        <v>6086</v>
      </c>
      <c r="O3298" s="3" t="s">
        <v>1368</v>
      </c>
      <c r="P3298" s="7" t="s">
        <v>1335</v>
      </c>
      <c r="Q3298" s="3" t="s">
        <v>1334</v>
      </c>
      <c r="R3298" s="157">
        <v>10</v>
      </c>
      <c r="S3298" s="266">
        <v>2000</v>
      </c>
      <c r="T3298" s="83">
        <v>0</v>
      </c>
      <c r="U3298" s="83">
        <f t="shared" si="835"/>
        <v>0</v>
      </c>
      <c r="V3298" s="9" t="s">
        <v>1327</v>
      </c>
      <c r="W3298" s="152" t="s">
        <v>1396</v>
      </c>
      <c r="X3298" s="243" t="s">
        <v>9049</v>
      </c>
    </row>
    <row r="3299" spans="1:24" s="225" customFormat="1" ht="102">
      <c r="A3299" s="9" t="s">
        <v>12713</v>
      </c>
      <c r="B3299" s="3" t="s">
        <v>1318</v>
      </c>
      <c r="C3299" s="194" t="s">
        <v>5810</v>
      </c>
      <c r="D3299" s="23" t="s">
        <v>8861</v>
      </c>
      <c r="E3299" s="15" t="s">
        <v>8862</v>
      </c>
      <c r="F3299" s="243"/>
      <c r="G3299" s="161" t="s">
        <v>385</v>
      </c>
      <c r="H3299" s="241">
        <v>0</v>
      </c>
      <c r="I3299" s="34">
        <v>470000000</v>
      </c>
      <c r="J3299" s="21" t="s">
        <v>1316</v>
      </c>
      <c r="K3299" s="17" t="s">
        <v>1633</v>
      </c>
      <c r="L3299" s="235" t="s">
        <v>3905</v>
      </c>
      <c r="M3299" s="140" t="s">
        <v>383</v>
      </c>
      <c r="N3299" s="362" t="s">
        <v>6086</v>
      </c>
      <c r="O3299" s="3" t="s">
        <v>1368</v>
      </c>
      <c r="P3299" s="7" t="s">
        <v>1335</v>
      </c>
      <c r="Q3299" s="3" t="s">
        <v>1334</v>
      </c>
      <c r="R3299" s="157">
        <v>10</v>
      </c>
      <c r="S3299" s="266">
        <v>2420</v>
      </c>
      <c r="T3299" s="253">
        <f t="shared" ref="T3299" si="892">R3299*S3299</f>
        <v>24200</v>
      </c>
      <c r="U3299" s="83">
        <f t="shared" ref="U3299" si="893">T3299*1.12</f>
        <v>27104.000000000004</v>
      </c>
      <c r="V3299" s="9" t="s">
        <v>1327</v>
      </c>
      <c r="W3299" s="152" t="s">
        <v>1396</v>
      </c>
      <c r="X3299" s="243"/>
    </row>
    <row r="3300" spans="1:24" s="225" customFormat="1" ht="102">
      <c r="A3300" s="9" t="s">
        <v>8502</v>
      </c>
      <c r="B3300" s="3" t="s">
        <v>1318</v>
      </c>
      <c r="C3300" s="194" t="s">
        <v>5810</v>
      </c>
      <c r="D3300" s="23" t="s">
        <v>8861</v>
      </c>
      <c r="E3300" s="15" t="s">
        <v>8863</v>
      </c>
      <c r="F3300" s="243"/>
      <c r="G3300" s="161" t="s">
        <v>385</v>
      </c>
      <c r="H3300" s="241">
        <v>0</v>
      </c>
      <c r="I3300" s="34">
        <v>470000000</v>
      </c>
      <c r="J3300" s="21" t="s">
        <v>1316</v>
      </c>
      <c r="K3300" s="17" t="s">
        <v>1633</v>
      </c>
      <c r="L3300" s="235" t="s">
        <v>3905</v>
      </c>
      <c r="M3300" s="140" t="s">
        <v>383</v>
      </c>
      <c r="N3300" s="362" t="s">
        <v>6086</v>
      </c>
      <c r="O3300" s="3" t="s">
        <v>1368</v>
      </c>
      <c r="P3300" s="7" t="s">
        <v>1335</v>
      </c>
      <c r="Q3300" s="3" t="s">
        <v>1334</v>
      </c>
      <c r="R3300" s="157">
        <v>10</v>
      </c>
      <c r="S3300" s="266">
        <v>2000</v>
      </c>
      <c r="T3300" s="83">
        <v>0</v>
      </c>
      <c r="U3300" s="83">
        <f t="shared" si="835"/>
        <v>0</v>
      </c>
      <c r="V3300" s="9" t="s">
        <v>1327</v>
      </c>
      <c r="W3300" s="152" t="s">
        <v>1396</v>
      </c>
      <c r="X3300" s="243" t="s">
        <v>9049</v>
      </c>
    </row>
    <row r="3301" spans="1:24" s="225" customFormat="1" ht="102">
      <c r="A3301" s="9" t="s">
        <v>12714</v>
      </c>
      <c r="B3301" s="3" t="s">
        <v>1318</v>
      </c>
      <c r="C3301" s="194" t="s">
        <v>5810</v>
      </c>
      <c r="D3301" s="23" t="s">
        <v>8861</v>
      </c>
      <c r="E3301" s="15" t="s">
        <v>8863</v>
      </c>
      <c r="F3301" s="243"/>
      <c r="G3301" s="161" t="s">
        <v>385</v>
      </c>
      <c r="H3301" s="241">
        <v>0</v>
      </c>
      <c r="I3301" s="34">
        <v>470000000</v>
      </c>
      <c r="J3301" s="21" t="s">
        <v>1316</v>
      </c>
      <c r="K3301" s="17" t="s">
        <v>1633</v>
      </c>
      <c r="L3301" s="235" t="s">
        <v>3905</v>
      </c>
      <c r="M3301" s="140" t="s">
        <v>383</v>
      </c>
      <c r="N3301" s="362" t="s">
        <v>6086</v>
      </c>
      <c r="O3301" s="3" t="s">
        <v>1368</v>
      </c>
      <c r="P3301" s="7" t="s">
        <v>1335</v>
      </c>
      <c r="Q3301" s="3" t="s">
        <v>1334</v>
      </c>
      <c r="R3301" s="157">
        <v>10</v>
      </c>
      <c r="S3301" s="266">
        <v>2420</v>
      </c>
      <c r="T3301" s="253">
        <f t="shared" ref="T3301" si="894">R3301*S3301</f>
        <v>24200</v>
      </c>
      <c r="U3301" s="83">
        <f t="shared" ref="U3301" si="895">T3301*1.12</f>
        <v>27104.000000000004</v>
      </c>
      <c r="V3301" s="9" t="s">
        <v>1327</v>
      </c>
      <c r="W3301" s="152" t="s">
        <v>1396</v>
      </c>
      <c r="X3301" s="243"/>
    </row>
    <row r="3302" spans="1:24" s="225" customFormat="1" ht="102">
      <c r="A3302" s="9" t="s">
        <v>8503</v>
      </c>
      <c r="B3302" s="3" t="s">
        <v>1318</v>
      </c>
      <c r="C3302" s="194" t="s">
        <v>4655</v>
      </c>
      <c r="D3302" s="23" t="s">
        <v>5811</v>
      </c>
      <c r="E3302" s="1" t="s">
        <v>5812</v>
      </c>
      <c r="F3302" s="243"/>
      <c r="G3302" s="161" t="s">
        <v>385</v>
      </c>
      <c r="H3302" s="241">
        <v>0</v>
      </c>
      <c r="I3302" s="34">
        <v>470000000</v>
      </c>
      <c r="J3302" s="21" t="s">
        <v>1316</v>
      </c>
      <c r="K3302" s="17" t="s">
        <v>1633</v>
      </c>
      <c r="L3302" s="235" t="s">
        <v>3905</v>
      </c>
      <c r="M3302" s="140" t="s">
        <v>383</v>
      </c>
      <c r="N3302" s="362" t="s">
        <v>6086</v>
      </c>
      <c r="O3302" s="3" t="s">
        <v>1368</v>
      </c>
      <c r="P3302" s="7" t="s">
        <v>1340</v>
      </c>
      <c r="Q3302" s="3" t="s">
        <v>1188</v>
      </c>
      <c r="R3302" s="157">
        <v>5</v>
      </c>
      <c r="S3302" s="266">
        <v>7000</v>
      </c>
      <c r="T3302" s="83">
        <v>0</v>
      </c>
      <c r="U3302" s="83">
        <f t="shared" si="835"/>
        <v>0</v>
      </c>
      <c r="V3302" s="9" t="s">
        <v>1327</v>
      </c>
      <c r="W3302" s="152" t="s">
        <v>1396</v>
      </c>
      <c r="X3302" s="243" t="s">
        <v>9049</v>
      </c>
    </row>
    <row r="3303" spans="1:24" s="225" customFormat="1" ht="102">
      <c r="A3303" s="9" t="s">
        <v>12715</v>
      </c>
      <c r="B3303" s="3" t="s">
        <v>1318</v>
      </c>
      <c r="C3303" s="194" t="s">
        <v>4655</v>
      </c>
      <c r="D3303" s="23" t="s">
        <v>5811</v>
      </c>
      <c r="E3303" s="1" t="s">
        <v>5812</v>
      </c>
      <c r="F3303" s="243"/>
      <c r="G3303" s="161" t="s">
        <v>385</v>
      </c>
      <c r="H3303" s="241">
        <v>0</v>
      </c>
      <c r="I3303" s="34">
        <v>470000000</v>
      </c>
      <c r="J3303" s="21" t="s">
        <v>1316</v>
      </c>
      <c r="K3303" s="17" t="s">
        <v>1633</v>
      </c>
      <c r="L3303" s="235" t="s">
        <v>3905</v>
      </c>
      <c r="M3303" s="140" t="s">
        <v>383</v>
      </c>
      <c r="N3303" s="362" t="s">
        <v>6086</v>
      </c>
      <c r="O3303" s="3" t="s">
        <v>1368</v>
      </c>
      <c r="P3303" s="7" t="s">
        <v>1340</v>
      </c>
      <c r="Q3303" s="3" t="s">
        <v>1188</v>
      </c>
      <c r="R3303" s="157">
        <v>5</v>
      </c>
      <c r="S3303" s="266">
        <v>3520</v>
      </c>
      <c r="T3303" s="253">
        <f t="shared" ref="T3303" si="896">R3303*S3303</f>
        <v>17600</v>
      </c>
      <c r="U3303" s="83">
        <f t="shared" ref="U3303" si="897">T3303*1.12</f>
        <v>19712.000000000004</v>
      </c>
      <c r="V3303" s="9" t="s">
        <v>1327</v>
      </c>
      <c r="W3303" s="152" t="s">
        <v>1396</v>
      </c>
      <c r="X3303" s="243"/>
    </row>
    <row r="3304" spans="1:24" s="225" customFormat="1" ht="102">
      <c r="A3304" s="9" t="s">
        <v>8504</v>
      </c>
      <c r="B3304" s="3" t="s">
        <v>1318</v>
      </c>
      <c r="C3304" s="194" t="s">
        <v>5813</v>
      </c>
      <c r="D3304" s="15" t="s">
        <v>4442</v>
      </c>
      <c r="E3304" s="15" t="s">
        <v>5814</v>
      </c>
      <c r="F3304" s="243"/>
      <c r="G3304" s="161" t="s">
        <v>385</v>
      </c>
      <c r="H3304" s="241">
        <v>0</v>
      </c>
      <c r="I3304" s="34">
        <v>470000000</v>
      </c>
      <c r="J3304" s="21" t="s">
        <v>1316</v>
      </c>
      <c r="K3304" s="17" t="s">
        <v>1633</v>
      </c>
      <c r="L3304" s="235" t="s">
        <v>3905</v>
      </c>
      <c r="M3304" s="140" t="s">
        <v>383</v>
      </c>
      <c r="N3304" s="362" t="s">
        <v>6086</v>
      </c>
      <c r="O3304" s="3" t="s">
        <v>1368</v>
      </c>
      <c r="P3304" s="7" t="s">
        <v>1340</v>
      </c>
      <c r="Q3304" s="3" t="s">
        <v>1188</v>
      </c>
      <c r="R3304" s="157">
        <v>4</v>
      </c>
      <c r="S3304" s="266">
        <v>6500</v>
      </c>
      <c r="T3304" s="83">
        <v>0</v>
      </c>
      <c r="U3304" s="83">
        <f t="shared" si="835"/>
        <v>0</v>
      </c>
      <c r="V3304" s="9" t="s">
        <v>1327</v>
      </c>
      <c r="W3304" s="152" t="s">
        <v>1396</v>
      </c>
      <c r="X3304" s="243" t="s">
        <v>9049</v>
      </c>
    </row>
    <row r="3305" spans="1:24" s="225" customFormat="1" ht="102">
      <c r="A3305" s="9" t="s">
        <v>12716</v>
      </c>
      <c r="B3305" s="3" t="s">
        <v>1318</v>
      </c>
      <c r="C3305" s="194" t="s">
        <v>5813</v>
      </c>
      <c r="D3305" s="15" t="s">
        <v>4442</v>
      </c>
      <c r="E3305" s="15" t="s">
        <v>5814</v>
      </c>
      <c r="F3305" s="243"/>
      <c r="G3305" s="161" t="s">
        <v>385</v>
      </c>
      <c r="H3305" s="241">
        <v>0</v>
      </c>
      <c r="I3305" s="34">
        <v>470000000</v>
      </c>
      <c r="J3305" s="21" t="s">
        <v>1316</v>
      </c>
      <c r="K3305" s="17" t="s">
        <v>1633</v>
      </c>
      <c r="L3305" s="235" t="s">
        <v>3905</v>
      </c>
      <c r="M3305" s="140" t="s">
        <v>383</v>
      </c>
      <c r="N3305" s="362" t="s">
        <v>6086</v>
      </c>
      <c r="O3305" s="3" t="s">
        <v>1368</v>
      </c>
      <c r="P3305" s="7" t="s">
        <v>1340</v>
      </c>
      <c r="Q3305" s="3" t="s">
        <v>1188</v>
      </c>
      <c r="R3305" s="157">
        <v>4</v>
      </c>
      <c r="S3305" s="266">
        <v>5610</v>
      </c>
      <c r="T3305" s="253">
        <f t="shared" ref="T3305" si="898">R3305*S3305</f>
        <v>22440</v>
      </c>
      <c r="U3305" s="83">
        <f t="shared" ref="U3305" si="899">T3305*1.12</f>
        <v>25132.800000000003</v>
      </c>
      <c r="V3305" s="9" t="s">
        <v>1327</v>
      </c>
      <c r="W3305" s="152" t="s">
        <v>1396</v>
      </c>
      <c r="X3305" s="243"/>
    </row>
    <row r="3306" spans="1:24" s="225" customFormat="1" ht="102">
      <c r="A3306" s="9" t="s">
        <v>8505</v>
      </c>
      <c r="B3306" s="3" t="s">
        <v>1318</v>
      </c>
      <c r="C3306" s="194" t="s">
        <v>4871</v>
      </c>
      <c r="D3306" s="15" t="s">
        <v>8864</v>
      </c>
      <c r="E3306" s="15" t="s">
        <v>8865</v>
      </c>
      <c r="F3306" s="243"/>
      <c r="G3306" s="161" t="s">
        <v>385</v>
      </c>
      <c r="H3306" s="241">
        <v>0</v>
      </c>
      <c r="I3306" s="34">
        <v>470000000</v>
      </c>
      <c r="J3306" s="21" t="s">
        <v>1316</v>
      </c>
      <c r="K3306" s="17" t="s">
        <v>1633</v>
      </c>
      <c r="L3306" s="235" t="s">
        <v>3905</v>
      </c>
      <c r="M3306" s="140" t="s">
        <v>383</v>
      </c>
      <c r="N3306" s="362" t="s">
        <v>6086</v>
      </c>
      <c r="O3306" s="3" t="s">
        <v>1368</v>
      </c>
      <c r="P3306" s="7" t="s">
        <v>1340</v>
      </c>
      <c r="Q3306" s="3" t="s">
        <v>1188</v>
      </c>
      <c r="R3306" s="157">
        <v>6</v>
      </c>
      <c r="S3306" s="266">
        <v>5500</v>
      </c>
      <c r="T3306" s="83">
        <v>0</v>
      </c>
      <c r="U3306" s="83">
        <f t="shared" si="835"/>
        <v>0</v>
      </c>
      <c r="V3306" s="9" t="s">
        <v>1327</v>
      </c>
      <c r="W3306" s="152" t="s">
        <v>1396</v>
      </c>
      <c r="X3306" s="243" t="s">
        <v>9049</v>
      </c>
    </row>
    <row r="3307" spans="1:24" s="225" customFormat="1" ht="102">
      <c r="A3307" s="9" t="s">
        <v>12717</v>
      </c>
      <c r="B3307" s="3" t="s">
        <v>1318</v>
      </c>
      <c r="C3307" s="194" t="s">
        <v>4871</v>
      </c>
      <c r="D3307" s="15" t="s">
        <v>8864</v>
      </c>
      <c r="E3307" s="15" t="s">
        <v>8865</v>
      </c>
      <c r="F3307" s="243"/>
      <c r="G3307" s="161" t="s">
        <v>385</v>
      </c>
      <c r="H3307" s="241">
        <v>0</v>
      </c>
      <c r="I3307" s="34">
        <v>470000000</v>
      </c>
      <c r="J3307" s="21" t="s">
        <v>1316</v>
      </c>
      <c r="K3307" s="17" t="s">
        <v>1633</v>
      </c>
      <c r="L3307" s="235" t="s">
        <v>3905</v>
      </c>
      <c r="M3307" s="140" t="s">
        <v>383</v>
      </c>
      <c r="N3307" s="362" t="s">
        <v>6086</v>
      </c>
      <c r="O3307" s="3" t="s">
        <v>1368</v>
      </c>
      <c r="P3307" s="7" t="s">
        <v>1340</v>
      </c>
      <c r="Q3307" s="3" t="s">
        <v>1188</v>
      </c>
      <c r="R3307" s="157">
        <v>6</v>
      </c>
      <c r="S3307" s="266">
        <v>9680</v>
      </c>
      <c r="T3307" s="253">
        <f t="shared" ref="T3307" si="900">R3307*S3307</f>
        <v>58080</v>
      </c>
      <c r="U3307" s="83">
        <f t="shared" ref="U3307" si="901">T3307*1.12</f>
        <v>65049.600000000006</v>
      </c>
      <c r="V3307" s="9" t="s">
        <v>1327</v>
      </c>
      <c r="W3307" s="152" t="s">
        <v>1396</v>
      </c>
      <c r="X3307" s="243"/>
    </row>
    <row r="3308" spans="1:24" s="225" customFormat="1" ht="102">
      <c r="A3308" s="9" t="s">
        <v>8506</v>
      </c>
      <c r="B3308" s="3" t="s">
        <v>1318</v>
      </c>
      <c r="C3308" s="194" t="s">
        <v>4871</v>
      </c>
      <c r="D3308" s="15" t="s">
        <v>5815</v>
      </c>
      <c r="E3308" s="15" t="s">
        <v>5816</v>
      </c>
      <c r="F3308" s="243"/>
      <c r="G3308" s="161" t="s">
        <v>385</v>
      </c>
      <c r="H3308" s="241">
        <v>0</v>
      </c>
      <c r="I3308" s="34">
        <v>470000000</v>
      </c>
      <c r="J3308" s="21" t="s">
        <v>1316</v>
      </c>
      <c r="K3308" s="17" t="s">
        <v>1633</v>
      </c>
      <c r="L3308" s="235" t="s">
        <v>3905</v>
      </c>
      <c r="M3308" s="140" t="s">
        <v>383</v>
      </c>
      <c r="N3308" s="362" t="s">
        <v>6086</v>
      </c>
      <c r="O3308" s="3" t="s">
        <v>1368</v>
      </c>
      <c r="P3308" s="7" t="s">
        <v>1340</v>
      </c>
      <c r="Q3308" s="3" t="s">
        <v>1188</v>
      </c>
      <c r="R3308" s="157">
        <v>3</v>
      </c>
      <c r="S3308" s="266">
        <v>18700</v>
      </c>
      <c r="T3308" s="83">
        <v>0</v>
      </c>
      <c r="U3308" s="83">
        <f t="shared" si="835"/>
        <v>0</v>
      </c>
      <c r="V3308" s="9" t="s">
        <v>1327</v>
      </c>
      <c r="W3308" s="152" t="s">
        <v>1396</v>
      </c>
      <c r="X3308" s="243" t="s">
        <v>9049</v>
      </c>
    </row>
    <row r="3309" spans="1:24" s="225" customFormat="1" ht="102">
      <c r="A3309" s="9" t="s">
        <v>12718</v>
      </c>
      <c r="B3309" s="3" t="s">
        <v>1318</v>
      </c>
      <c r="C3309" s="194" t="s">
        <v>4871</v>
      </c>
      <c r="D3309" s="15" t="s">
        <v>5815</v>
      </c>
      <c r="E3309" s="15" t="s">
        <v>5816</v>
      </c>
      <c r="F3309" s="243"/>
      <c r="G3309" s="161" t="s">
        <v>385</v>
      </c>
      <c r="H3309" s="241">
        <v>0</v>
      </c>
      <c r="I3309" s="34">
        <v>470000000</v>
      </c>
      <c r="J3309" s="21" t="s">
        <v>1316</v>
      </c>
      <c r="K3309" s="17" t="s">
        <v>1633</v>
      </c>
      <c r="L3309" s="235" t="s">
        <v>3905</v>
      </c>
      <c r="M3309" s="140" t="s">
        <v>383</v>
      </c>
      <c r="N3309" s="362" t="s">
        <v>6086</v>
      </c>
      <c r="O3309" s="3" t="s">
        <v>1368</v>
      </c>
      <c r="P3309" s="7" t="s">
        <v>1340</v>
      </c>
      <c r="Q3309" s="3" t="s">
        <v>1188</v>
      </c>
      <c r="R3309" s="157">
        <v>3</v>
      </c>
      <c r="S3309" s="266">
        <v>4400</v>
      </c>
      <c r="T3309" s="253">
        <f t="shared" ref="T3309" si="902">R3309*S3309</f>
        <v>13200</v>
      </c>
      <c r="U3309" s="83">
        <f t="shared" ref="U3309" si="903">T3309*1.12</f>
        <v>14784.000000000002</v>
      </c>
      <c r="V3309" s="9" t="s">
        <v>1327</v>
      </c>
      <c r="W3309" s="152" t="s">
        <v>1396</v>
      </c>
      <c r="X3309" s="243"/>
    </row>
    <row r="3310" spans="1:24" s="225" customFormat="1" ht="102">
      <c r="A3310" s="9" t="s">
        <v>8507</v>
      </c>
      <c r="B3310" s="3" t="s">
        <v>1318</v>
      </c>
      <c r="C3310" s="194" t="s">
        <v>5817</v>
      </c>
      <c r="D3310" s="15" t="s">
        <v>5818</v>
      </c>
      <c r="E3310" s="15" t="s">
        <v>5819</v>
      </c>
      <c r="F3310" s="243"/>
      <c r="G3310" s="161" t="s">
        <v>385</v>
      </c>
      <c r="H3310" s="241">
        <v>0</v>
      </c>
      <c r="I3310" s="34">
        <v>470000000</v>
      </c>
      <c r="J3310" s="21" t="s">
        <v>1316</v>
      </c>
      <c r="K3310" s="17" t="s">
        <v>1633</v>
      </c>
      <c r="L3310" s="235" t="s">
        <v>3905</v>
      </c>
      <c r="M3310" s="140" t="s">
        <v>383</v>
      </c>
      <c r="N3310" s="362" t="s">
        <v>6086</v>
      </c>
      <c r="O3310" s="3" t="s">
        <v>1368</v>
      </c>
      <c r="P3310" s="7" t="s">
        <v>1340</v>
      </c>
      <c r="Q3310" s="3" t="s">
        <v>1188</v>
      </c>
      <c r="R3310" s="157">
        <v>10</v>
      </c>
      <c r="S3310" s="266">
        <v>4000</v>
      </c>
      <c r="T3310" s="83">
        <v>0</v>
      </c>
      <c r="U3310" s="83">
        <f t="shared" si="835"/>
        <v>0</v>
      </c>
      <c r="V3310" s="9" t="s">
        <v>1327</v>
      </c>
      <c r="W3310" s="152" t="s">
        <v>1396</v>
      </c>
      <c r="X3310" s="243" t="s">
        <v>9049</v>
      </c>
    </row>
    <row r="3311" spans="1:24" s="225" customFormat="1" ht="102">
      <c r="A3311" s="9" t="s">
        <v>12719</v>
      </c>
      <c r="B3311" s="3" t="s">
        <v>1318</v>
      </c>
      <c r="C3311" s="194" t="s">
        <v>5817</v>
      </c>
      <c r="D3311" s="15" t="s">
        <v>5818</v>
      </c>
      <c r="E3311" s="15" t="s">
        <v>5819</v>
      </c>
      <c r="F3311" s="243"/>
      <c r="G3311" s="161" t="s">
        <v>385</v>
      </c>
      <c r="H3311" s="241">
        <v>0</v>
      </c>
      <c r="I3311" s="34">
        <v>470000000</v>
      </c>
      <c r="J3311" s="21" t="s">
        <v>1316</v>
      </c>
      <c r="K3311" s="17" t="s">
        <v>1633</v>
      </c>
      <c r="L3311" s="235" t="s">
        <v>3905</v>
      </c>
      <c r="M3311" s="140" t="s">
        <v>383</v>
      </c>
      <c r="N3311" s="362" t="s">
        <v>6086</v>
      </c>
      <c r="O3311" s="3" t="s">
        <v>1368</v>
      </c>
      <c r="P3311" s="7" t="s">
        <v>1340</v>
      </c>
      <c r="Q3311" s="3" t="s">
        <v>1188</v>
      </c>
      <c r="R3311" s="157">
        <v>10</v>
      </c>
      <c r="S3311" s="266">
        <v>1320</v>
      </c>
      <c r="T3311" s="253">
        <f t="shared" ref="T3311" si="904">R3311*S3311</f>
        <v>13200</v>
      </c>
      <c r="U3311" s="83">
        <f t="shared" ref="U3311" si="905">T3311*1.12</f>
        <v>14784.000000000002</v>
      </c>
      <c r="V3311" s="9" t="s">
        <v>1327</v>
      </c>
      <c r="W3311" s="152" t="s">
        <v>1396</v>
      </c>
      <c r="X3311" s="243"/>
    </row>
    <row r="3312" spans="1:24" s="225" customFormat="1" ht="102">
      <c r="A3312" s="9" t="s">
        <v>8508</v>
      </c>
      <c r="B3312" s="3" t="s">
        <v>1318</v>
      </c>
      <c r="C3312" s="194" t="s">
        <v>5820</v>
      </c>
      <c r="D3312" s="189" t="s">
        <v>5821</v>
      </c>
      <c r="E3312" s="1" t="s">
        <v>5822</v>
      </c>
      <c r="F3312" s="243"/>
      <c r="G3312" s="161" t="s">
        <v>385</v>
      </c>
      <c r="H3312" s="241">
        <v>0</v>
      </c>
      <c r="I3312" s="34">
        <v>470000000</v>
      </c>
      <c r="J3312" s="21" t="s">
        <v>1316</v>
      </c>
      <c r="K3312" s="17" t="s">
        <v>1633</v>
      </c>
      <c r="L3312" s="235" t="s">
        <v>3905</v>
      </c>
      <c r="M3312" s="140" t="s">
        <v>383</v>
      </c>
      <c r="N3312" s="362" t="s">
        <v>6086</v>
      </c>
      <c r="O3312" s="3" t="s">
        <v>1368</v>
      </c>
      <c r="P3312" s="7" t="s">
        <v>1335</v>
      </c>
      <c r="Q3312" s="3" t="s">
        <v>1334</v>
      </c>
      <c r="R3312" s="157">
        <v>4</v>
      </c>
      <c r="S3312" s="266">
        <v>46000</v>
      </c>
      <c r="T3312" s="83">
        <v>0</v>
      </c>
      <c r="U3312" s="83">
        <f t="shared" si="835"/>
        <v>0</v>
      </c>
      <c r="V3312" s="9" t="s">
        <v>1327</v>
      </c>
      <c r="W3312" s="152" t="s">
        <v>1396</v>
      </c>
      <c r="X3312" s="243" t="s">
        <v>9049</v>
      </c>
    </row>
    <row r="3313" spans="1:24" s="225" customFormat="1" ht="102">
      <c r="A3313" s="9" t="s">
        <v>12720</v>
      </c>
      <c r="B3313" s="3" t="s">
        <v>1318</v>
      </c>
      <c r="C3313" s="194" t="s">
        <v>5820</v>
      </c>
      <c r="D3313" s="189" t="s">
        <v>5821</v>
      </c>
      <c r="E3313" s="1" t="s">
        <v>5822</v>
      </c>
      <c r="F3313" s="243"/>
      <c r="G3313" s="161" t="s">
        <v>385</v>
      </c>
      <c r="H3313" s="241">
        <v>0</v>
      </c>
      <c r="I3313" s="34">
        <v>470000000</v>
      </c>
      <c r="J3313" s="21" t="s">
        <v>1316</v>
      </c>
      <c r="K3313" s="17" t="s">
        <v>1633</v>
      </c>
      <c r="L3313" s="235" t="s">
        <v>3905</v>
      </c>
      <c r="M3313" s="140" t="s">
        <v>383</v>
      </c>
      <c r="N3313" s="362" t="s">
        <v>6086</v>
      </c>
      <c r="O3313" s="3" t="s">
        <v>1368</v>
      </c>
      <c r="P3313" s="7" t="s">
        <v>1335</v>
      </c>
      <c r="Q3313" s="3" t="s">
        <v>1334</v>
      </c>
      <c r="R3313" s="157">
        <v>4</v>
      </c>
      <c r="S3313" s="266">
        <v>37400</v>
      </c>
      <c r="T3313" s="253">
        <f t="shared" ref="T3313" si="906">R3313*S3313</f>
        <v>149600</v>
      </c>
      <c r="U3313" s="83">
        <f t="shared" ref="U3313" si="907">T3313*1.12</f>
        <v>167552.00000000003</v>
      </c>
      <c r="V3313" s="9" t="s">
        <v>1327</v>
      </c>
      <c r="W3313" s="152" t="s">
        <v>1396</v>
      </c>
      <c r="X3313" s="243"/>
    </row>
    <row r="3314" spans="1:24" s="225" customFormat="1" ht="102">
      <c r="A3314" s="9" t="s">
        <v>8509</v>
      </c>
      <c r="B3314" s="3" t="s">
        <v>1318</v>
      </c>
      <c r="C3314" s="194" t="s">
        <v>5820</v>
      </c>
      <c r="D3314" s="189" t="s">
        <v>5821</v>
      </c>
      <c r="E3314" s="1" t="s">
        <v>5823</v>
      </c>
      <c r="F3314" s="243"/>
      <c r="G3314" s="161" t="s">
        <v>385</v>
      </c>
      <c r="H3314" s="241">
        <v>0</v>
      </c>
      <c r="I3314" s="34">
        <v>470000000</v>
      </c>
      <c r="J3314" s="21" t="s">
        <v>1316</v>
      </c>
      <c r="K3314" s="17" t="s">
        <v>1633</v>
      </c>
      <c r="L3314" s="235" t="s">
        <v>3905</v>
      </c>
      <c r="M3314" s="140" t="s">
        <v>383</v>
      </c>
      <c r="N3314" s="362" t="s">
        <v>6086</v>
      </c>
      <c r="O3314" s="3" t="s">
        <v>1368</v>
      </c>
      <c r="P3314" s="7" t="s">
        <v>1335</v>
      </c>
      <c r="Q3314" s="3" t="s">
        <v>1334</v>
      </c>
      <c r="R3314" s="157">
        <v>4</v>
      </c>
      <c r="S3314" s="266">
        <v>28000</v>
      </c>
      <c r="T3314" s="83">
        <v>0</v>
      </c>
      <c r="U3314" s="83">
        <f t="shared" si="835"/>
        <v>0</v>
      </c>
      <c r="V3314" s="9" t="s">
        <v>1327</v>
      </c>
      <c r="W3314" s="152" t="s">
        <v>1396</v>
      </c>
      <c r="X3314" s="243" t="s">
        <v>9049</v>
      </c>
    </row>
    <row r="3315" spans="1:24" s="225" customFormat="1" ht="102">
      <c r="A3315" s="9" t="s">
        <v>12721</v>
      </c>
      <c r="B3315" s="3" t="s">
        <v>1318</v>
      </c>
      <c r="C3315" s="194" t="s">
        <v>5820</v>
      </c>
      <c r="D3315" s="189" t="s">
        <v>5821</v>
      </c>
      <c r="E3315" s="1" t="s">
        <v>5823</v>
      </c>
      <c r="F3315" s="243"/>
      <c r="G3315" s="161" t="s">
        <v>385</v>
      </c>
      <c r="H3315" s="241">
        <v>0</v>
      </c>
      <c r="I3315" s="34">
        <v>470000000</v>
      </c>
      <c r="J3315" s="21" t="s">
        <v>1316</v>
      </c>
      <c r="K3315" s="17" t="s">
        <v>1633</v>
      </c>
      <c r="L3315" s="235" t="s">
        <v>3905</v>
      </c>
      <c r="M3315" s="140" t="s">
        <v>383</v>
      </c>
      <c r="N3315" s="362" t="s">
        <v>6086</v>
      </c>
      <c r="O3315" s="3" t="s">
        <v>1368</v>
      </c>
      <c r="P3315" s="7" t="s">
        <v>1335</v>
      </c>
      <c r="Q3315" s="3" t="s">
        <v>1334</v>
      </c>
      <c r="R3315" s="157">
        <v>4</v>
      </c>
      <c r="S3315" s="266">
        <v>32120</v>
      </c>
      <c r="T3315" s="253">
        <f t="shared" ref="T3315" si="908">R3315*S3315</f>
        <v>128480</v>
      </c>
      <c r="U3315" s="83">
        <f t="shared" ref="U3315" si="909">T3315*1.12</f>
        <v>143897.60000000001</v>
      </c>
      <c r="V3315" s="9" t="s">
        <v>1327</v>
      </c>
      <c r="W3315" s="152" t="s">
        <v>1396</v>
      </c>
      <c r="X3315" s="243"/>
    </row>
    <row r="3316" spans="1:24" s="225" customFormat="1" ht="102">
      <c r="A3316" s="9" t="s">
        <v>8510</v>
      </c>
      <c r="B3316" s="3" t="s">
        <v>1318</v>
      </c>
      <c r="C3316" s="506" t="s">
        <v>12347</v>
      </c>
      <c r="D3316" s="15" t="s">
        <v>5824</v>
      </c>
      <c r="E3316" s="15" t="s">
        <v>5825</v>
      </c>
      <c r="F3316" s="243"/>
      <c r="G3316" s="161" t="s">
        <v>385</v>
      </c>
      <c r="H3316" s="241">
        <v>0</v>
      </c>
      <c r="I3316" s="34">
        <v>470000000</v>
      </c>
      <c r="J3316" s="21" t="s">
        <v>1316</v>
      </c>
      <c r="K3316" s="17" t="s">
        <v>1633</v>
      </c>
      <c r="L3316" s="235" t="s">
        <v>3905</v>
      </c>
      <c r="M3316" s="140" t="s">
        <v>383</v>
      </c>
      <c r="N3316" s="362" t="s">
        <v>6086</v>
      </c>
      <c r="O3316" s="3" t="s">
        <v>1368</v>
      </c>
      <c r="P3316" s="7" t="s">
        <v>1340</v>
      </c>
      <c r="Q3316" s="3" t="s">
        <v>1188</v>
      </c>
      <c r="R3316" s="157">
        <v>3</v>
      </c>
      <c r="S3316" s="266">
        <v>10500</v>
      </c>
      <c r="T3316" s="83">
        <v>0</v>
      </c>
      <c r="U3316" s="83">
        <f t="shared" si="835"/>
        <v>0</v>
      </c>
      <c r="V3316" s="9" t="s">
        <v>1327</v>
      </c>
      <c r="W3316" s="152" t="s">
        <v>1396</v>
      </c>
      <c r="X3316" s="243" t="s">
        <v>9049</v>
      </c>
    </row>
    <row r="3317" spans="1:24" s="225" customFormat="1" ht="102">
      <c r="A3317" s="9" t="s">
        <v>12722</v>
      </c>
      <c r="B3317" s="3" t="s">
        <v>1318</v>
      </c>
      <c r="C3317" s="506" t="s">
        <v>12347</v>
      </c>
      <c r="D3317" s="15" t="s">
        <v>5824</v>
      </c>
      <c r="E3317" s="15" t="s">
        <v>5825</v>
      </c>
      <c r="F3317" s="243"/>
      <c r="G3317" s="161" t="s">
        <v>385</v>
      </c>
      <c r="H3317" s="241">
        <v>0</v>
      </c>
      <c r="I3317" s="34">
        <v>470000000</v>
      </c>
      <c r="J3317" s="21" t="s">
        <v>1316</v>
      </c>
      <c r="K3317" s="17" t="s">
        <v>1633</v>
      </c>
      <c r="L3317" s="235" t="s">
        <v>3905</v>
      </c>
      <c r="M3317" s="140" t="s">
        <v>383</v>
      </c>
      <c r="N3317" s="362" t="s">
        <v>6086</v>
      </c>
      <c r="O3317" s="3" t="s">
        <v>1368</v>
      </c>
      <c r="P3317" s="7" t="s">
        <v>1340</v>
      </c>
      <c r="Q3317" s="3" t="s">
        <v>1188</v>
      </c>
      <c r="R3317" s="157">
        <v>3</v>
      </c>
      <c r="S3317" s="266">
        <v>6820</v>
      </c>
      <c r="T3317" s="253">
        <f t="shared" ref="T3317" si="910">R3317*S3317</f>
        <v>20460</v>
      </c>
      <c r="U3317" s="83">
        <f t="shared" ref="U3317" si="911">T3317*1.12</f>
        <v>22915.200000000001</v>
      </c>
      <c r="V3317" s="9" t="s">
        <v>1327</v>
      </c>
      <c r="W3317" s="152" t="s">
        <v>1396</v>
      </c>
      <c r="X3317" s="243"/>
    </row>
    <row r="3318" spans="1:24" s="225" customFormat="1" ht="102">
      <c r="A3318" s="9" t="s">
        <v>8511</v>
      </c>
      <c r="B3318" s="3" t="s">
        <v>1318</v>
      </c>
      <c r="C3318" s="194" t="s">
        <v>5826</v>
      </c>
      <c r="D3318" s="15" t="s">
        <v>4800</v>
      </c>
      <c r="E3318" s="15" t="s">
        <v>5827</v>
      </c>
      <c r="F3318" s="243"/>
      <c r="G3318" s="161" t="s">
        <v>385</v>
      </c>
      <c r="H3318" s="241">
        <v>0</v>
      </c>
      <c r="I3318" s="34">
        <v>470000000</v>
      </c>
      <c r="J3318" s="21" t="s">
        <v>1316</v>
      </c>
      <c r="K3318" s="17" t="s">
        <v>1633</v>
      </c>
      <c r="L3318" s="235" t="s">
        <v>3905</v>
      </c>
      <c r="M3318" s="140" t="s">
        <v>383</v>
      </c>
      <c r="N3318" s="362" t="s">
        <v>6086</v>
      </c>
      <c r="O3318" s="3" t="s">
        <v>1368</v>
      </c>
      <c r="P3318" s="7" t="s">
        <v>1340</v>
      </c>
      <c r="Q3318" s="3" t="s">
        <v>1188</v>
      </c>
      <c r="R3318" s="157">
        <v>6</v>
      </c>
      <c r="S3318" s="266">
        <v>2500</v>
      </c>
      <c r="T3318" s="83">
        <v>0</v>
      </c>
      <c r="U3318" s="83">
        <f t="shared" si="835"/>
        <v>0</v>
      </c>
      <c r="V3318" s="9" t="s">
        <v>1327</v>
      </c>
      <c r="W3318" s="152" t="s">
        <v>1396</v>
      </c>
      <c r="X3318" s="243" t="s">
        <v>9049</v>
      </c>
    </row>
    <row r="3319" spans="1:24" s="225" customFormat="1" ht="102">
      <c r="A3319" s="9" t="s">
        <v>12723</v>
      </c>
      <c r="B3319" s="3" t="s">
        <v>1318</v>
      </c>
      <c r="C3319" s="194" t="s">
        <v>5826</v>
      </c>
      <c r="D3319" s="15" t="s">
        <v>4800</v>
      </c>
      <c r="E3319" s="15" t="s">
        <v>5827</v>
      </c>
      <c r="F3319" s="243"/>
      <c r="G3319" s="161" t="s">
        <v>385</v>
      </c>
      <c r="H3319" s="241">
        <v>0</v>
      </c>
      <c r="I3319" s="34">
        <v>470000000</v>
      </c>
      <c r="J3319" s="21" t="s">
        <v>1316</v>
      </c>
      <c r="K3319" s="17" t="s">
        <v>1633</v>
      </c>
      <c r="L3319" s="235" t="s">
        <v>3905</v>
      </c>
      <c r="M3319" s="140" t="s">
        <v>383</v>
      </c>
      <c r="N3319" s="362" t="s">
        <v>6086</v>
      </c>
      <c r="O3319" s="3" t="s">
        <v>1368</v>
      </c>
      <c r="P3319" s="7" t="s">
        <v>1340</v>
      </c>
      <c r="Q3319" s="3" t="s">
        <v>1188</v>
      </c>
      <c r="R3319" s="157">
        <v>6</v>
      </c>
      <c r="S3319" s="266">
        <v>1100</v>
      </c>
      <c r="T3319" s="253">
        <f t="shared" ref="T3319" si="912">R3319*S3319</f>
        <v>6600</v>
      </c>
      <c r="U3319" s="83">
        <f t="shared" ref="U3319" si="913">T3319*1.12</f>
        <v>7392.0000000000009</v>
      </c>
      <c r="V3319" s="9" t="s">
        <v>1327</v>
      </c>
      <c r="W3319" s="152" t="s">
        <v>1396</v>
      </c>
      <c r="X3319" s="243"/>
    </row>
    <row r="3320" spans="1:24" s="225" customFormat="1" ht="102">
      <c r="A3320" s="9" t="s">
        <v>8512</v>
      </c>
      <c r="B3320" s="3" t="s">
        <v>1318</v>
      </c>
      <c r="C3320" s="506" t="s">
        <v>4275</v>
      </c>
      <c r="D3320" s="15" t="s">
        <v>5828</v>
      </c>
      <c r="E3320" s="15" t="s">
        <v>5829</v>
      </c>
      <c r="F3320" s="243"/>
      <c r="G3320" s="161" t="s">
        <v>385</v>
      </c>
      <c r="H3320" s="241">
        <v>0</v>
      </c>
      <c r="I3320" s="34">
        <v>470000000</v>
      </c>
      <c r="J3320" s="21" t="s">
        <v>1316</v>
      </c>
      <c r="K3320" s="17" t="s">
        <v>1633</v>
      </c>
      <c r="L3320" s="235" t="s">
        <v>3905</v>
      </c>
      <c r="M3320" s="140" t="s">
        <v>383</v>
      </c>
      <c r="N3320" s="362" t="s">
        <v>6086</v>
      </c>
      <c r="O3320" s="3" t="s">
        <v>1368</v>
      </c>
      <c r="P3320" s="7" t="s">
        <v>1340</v>
      </c>
      <c r="Q3320" s="3" t="s">
        <v>1188</v>
      </c>
      <c r="R3320" s="157">
        <v>10</v>
      </c>
      <c r="S3320" s="266">
        <v>25500</v>
      </c>
      <c r="T3320" s="83">
        <v>0</v>
      </c>
      <c r="U3320" s="83">
        <f t="shared" si="835"/>
        <v>0</v>
      </c>
      <c r="V3320" s="9" t="s">
        <v>1327</v>
      </c>
      <c r="W3320" s="152" t="s">
        <v>1396</v>
      </c>
      <c r="X3320" s="243" t="s">
        <v>9049</v>
      </c>
    </row>
    <row r="3321" spans="1:24" s="225" customFormat="1" ht="102">
      <c r="A3321" s="9" t="s">
        <v>12724</v>
      </c>
      <c r="B3321" s="3" t="s">
        <v>1318</v>
      </c>
      <c r="C3321" s="506" t="s">
        <v>4275</v>
      </c>
      <c r="D3321" s="15" t="s">
        <v>5828</v>
      </c>
      <c r="E3321" s="15" t="s">
        <v>5829</v>
      </c>
      <c r="F3321" s="243"/>
      <c r="G3321" s="161" t="s">
        <v>385</v>
      </c>
      <c r="H3321" s="241">
        <v>0</v>
      </c>
      <c r="I3321" s="34">
        <v>470000000</v>
      </c>
      <c r="J3321" s="21" t="s">
        <v>1316</v>
      </c>
      <c r="K3321" s="17" t="s">
        <v>1633</v>
      </c>
      <c r="L3321" s="235" t="s">
        <v>3905</v>
      </c>
      <c r="M3321" s="140" t="s">
        <v>383</v>
      </c>
      <c r="N3321" s="362" t="s">
        <v>6086</v>
      </c>
      <c r="O3321" s="3" t="s">
        <v>1368</v>
      </c>
      <c r="P3321" s="7" t="s">
        <v>1340</v>
      </c>
      <c r="Q3321" s="3" t="s">
        <v>1188</v>
      </c>
      <c r="R3321" s="157">
        <v>10</v>
      </c>
      <c r="S3321" s="266">
        <v>5390</v>
      </c>
      <c r="T3321" s="253">
        <f t="shared" ref="T3321" si="914">R3321*S3321</f>
        <v>53900</v>
      </c>
      <c r="U3321" s="83">
        <f t="shared" ref="U3321" si="915">T3321*1.12</f>
        <v>60368.000000000007</v>
      </c>
      <c r="V3321" s="9" t="s">
        <v>1327</v>
      </c>
      <c r="W3321" s="152" t="s">
        <v>1396</v>
      </c>
      <c r="X3321" s="243"/>
    </row>
    <row r="3322" spans="1:24" s="225" customFormat="1" ht="102">
      <c r="A3322" s="9" t="s">
        <v>8513</v>
      </c>
      <c r="B3322" s="3" t="s">
        <v>1318</v>
      </c>
      <c r="C3322" s="194" t="s">
        <v>4880</v>
      </c>
      <c r="D3322" s="15" t="s">
        <v>5830</v>
      </c>
      <c r="E3322" s="269" t="s">
        <v>5831</v>
      </c>
      <c r="F3322" s="243"/>
      <c r="G3322" s="161" t="s">
        <v>385</v>
      </c>
      <c r="H3322" s="241">
        <v>0</v>
      </c>
      <c r="I3322" s="34">
        <v>470000000</v>
      </c>
      <c r="J3322" s="21" t="s">
        <v>1316</v>
      </c>
      <c r="K3322" s="17" t="s">
        <v>1633</v>
      </c>
      <c r="L3322" s="235" t="s">
        <v>3905</v>
      </c>
      <c r="M3322" s="140" t="s">
        <v>383</v>
      </c>
      <c r="N3322" s="362" t="s">
        <v>6086</v>
      </c>
      <c r="O3322" s="3" t="s">
        <v>1368</v>
      </c>
      <c r="P3322" s="7" t="s">
        <v>1340</v>
      </c>
      <c r="Q3322" s="3" t="s">
        <v>1188</v>
      </c>
      <c r="R3322" s="157">
        <v>4</v>
      </c>
      <c r="S3322" s="266">
        <v>32000</v>
      </c>
      <c r="T3322" s="83">
        <v>0</v>
      </c>
      <c r="U3322" s="83">
        <f t="shared" si="835"/>
        <v>0</v>
      </c>
      <c r="V3322" s="9" t="s">
        <v>1327</v>
      </c>
      <c r="W3322" s="152" t="s">
        <v>1396</v>
      </c>
      <c r="X3322" s="243" t="s">
        <v>9049</v>
      </c>
    </row>
    <row r="3323" spans="1:24" s="225" customFormat="1" ht="102">
      <c r="A3323" s="9" t="s">
        <v>12725</v>
      </c>
      <c r="B3323" s="3" t="s">
        <v>1318</v>
      </c>
      <c r="C3323" s="194" t="s">
        <v>4880</v>
      </c>
      <c r="D3323" s="15" t="s">
        <v>5830</v>
      </c>
      <c r="E3323" s="269" t="s">
        <v>5831</v>
      </c>
      <c r="F3323" s="243"/>
      <c r="G3323" s="161" t="s">
        <v>385</v>
      </c>
      <c r="H3323" s="241">
        <v>0</v>
      </c>
      <c r="I3323" s="34">
        <v>470000000</v>
      </c>
      <c r="J3323" s="21" t="s">
        <v>1316</v>
      </c>
      <c r="K3323" s="17" t="s">
        <v>1633</v>
      </c>
      <c r="L3323" s="235" t="s">
        <v>3905</v>
      </c>
      <c r="M3323" s="140" t="s">
        <v>383</v>
      </c>
      <c r="N3323" s="362" t="s">
        <v>6086</v>
      </c>
      <c r="O3323" s="3" t="s">
        <v>1368</v>
      </c>
      <c r="P3323" s="7" t="s">
        <v>1340</v>
      </c>
      <c r="Q3323" s="3" t="s">
        <v>1188</v>
      </c>
      <c r="R3323" s="157">
        <v>4</v>
      </c>
      <c r="S3323" s="266">
        <v>16500</v>
      </c>
      <c r="T3323" s="253">
        <f t="shared" ref="T3323" si="916">R3323*S3323</f>
        <v>66000</v>
      </c>
      <c r="U3323" s="83">
        <f t="shared" ref="U3323" si="917">T3323*1.12</f>
        <v>73920</v>
      </c>
      <c r="V3323" s="9" t="s">
        <v>1327</v>
      </c>
      <c r="W3323" s="152" t="s">
        <v>1396</v>
      </c>
      <c r="X3323" s="243"/>
    </row>
    <row r="3324" spans="1:24" s="225" customFormat="1" ht="102">
      <c r="A3324" s="9" t="s">
        <v>8514</v>
      </c>
      <c r="B3324" s="3" t="s">
        <v>1318</v>
      </c>
      <c r="C3324" s="194" t="s">
        <v>5832</v>
      </c>
      <c r="D3324" s="15" t="s">
        <v>5833</v>
      </c>
      <c r="E3324" s="15" t="s">
        <v>5834</v>
      </c>
      <c r="F3324" s="243"/>
      <c r="G3324" s="161" t="s">
        <v>385</v>
      </c>
      <c r="H3324" s="241">
        <v>0</v>
      </c>
      <c r="I3324" s="34">
        <v>470000000</v>
      </c>
      <c r="J3324" s="21" t="s">
        <v>1316</v>
      </c>
      <c r="K3324" s="17" t="s">
        <v>1633</v>
      </c>
      <c r="L3324" s="235" t="s">
        <v>3905</v>
      </c>
      <c r="M3324" s="140" t="s">
        <v>383</v>
      </c>
      <c r="N3324" s="362" t="s">
        <v>6086</v>
      </c>
      <c r="O3324" s="3" t="s">
        <v>1368</v>
      </c>
      <c r="P3324" s="7" t="s">
        <v>1340</v>
      </c>
      <c r="Q3324" s="3" t="s">
        <v>1188</v>
      </c>
      <c r="R3324" s="157">
        <v>4</v>
      </c>
      <c r="S3324" s="266">
        <v>17000</v>
      </c>
      <c r="T3324" s="83">
        <v>0</v>
      </c>
      <c r="U3324" s="83">
        <f t="shared" si="835"/>
        <v>0</v>
      </c>
      <c r="V3324" s="9" t="s">
        <v>1327</v>
      </c>
      <c r="W3324" s="152" t="s">
        <v>1396</v>
      </c>
      <c r="X3324" s="243" t="s">
        <v>9049</v>
      </c>
    </row>
    <row r="3325" spans="1:24" s="225" customFormat="1" ht="102">
      <c r="A3325" s="9" t="s">
        <v>12726</v>
      </c>
      <c r="B3325" s="3" t="s">
        <v>1318</v>
      </c>
      <c r="C3325" s="194" t="s">
        <v>5832</v>
      </c>
      <c r="D3325" s="15" t="s">
        <v>5833</v>
      </c>
      <c r="E3325" s="15" t="s">
        <v>5834</v>
      </c>
      <c r="F3325" s="243"/>
      <c r="G3325" s="161" t="s">
        <v>385</v>
      </c>
      <c r="H3325" s="241">
        <v>0</v>
      </c>
      <c r="I3325" s="34">
        <v>470000000</v>
      </c>
      <c r="J3325" s="21" t="s">
        <v>1316</v>
      </c>
      <c r="K3325" s="17" t="s">
        <v>1633</v>
      </c>
      <c r="L3325" s="235" t="s">
        <v>3905</v>
      </c>
      <c r="M3325" s="140" t="s">
        <v>383</v>
      </c>
      <c r="N3325" s="362" t="s">
        <v>6086</v>
      </c>
      <c r="O3325" s="3" t="s">
        <v>1368</v>
      </c>
      <c r="P3325" s="7" t="s">
        <v>1340</v>
      </c>
      <c r="Q3325" s="3" t="s">
        <v>1188</v>
      </c>
      <c r="R3325" s="157">
        <v>4</v>
      </c>
      <c r="S3325" s="266">
        <v>11110</v>
      </c>
      <c r="T3325" s="253">
        <f t="shared" ref="T3325" si="918">R3325*S3325</f>
        <v>44440</v>
      </c>
      <c r="U3325" s="83">
        <f t="shared" ref="U3325" si="919">T3325*1.12</f>
        <v>49772.800000000003</v>
      </c>
      <c r="V3325" s="9" t="s">
        <v>1327</v>
      </c>
      <c r="W3325" s="152" t="s">
        <v>1396</v>
      </c>
      <c r="X3325" s="243"/>
    </row>
    <row r="3326" spans="1:24" s="225" customFormat="1" ht="102">
      <c r="A3326" s="9" t="s">
        <v>8515</v>
      </c>
      <c r="B3326" s="3" t="s">
        <v>1318</v>
      </c>
      <c r="C3326" s="192" t="s">
        <v>4134</v>
      </c>
      <c r="D3326" s="190" t="s">
        <v>4135</v>
      </c>
      <c r="E3326" s="1" t="s">
        <v>5835</v>
      </c>
      <c r="F3326" s="243"/>
      <c r="G3326" s="161" t="s">
        <v>385</v>
      </c>
      <c r="H3326" s="241">
        <v>0</v>
      </c>
      <c r="I3326" s="34">
        <v>470000000</v>
      </c>
      <c r="J3326" s="21" t="s">
        <v>1316</v>
      </c>
      <c r="K3326" s="17" t="s">
        <v>1633</v>
      </c>
      <c r="L3326" s="235" t="s">
        <v>3905</v>
      </c>
      <c r="M3326" s="140" t="s">
        <v>383</v>
      </c>
      <c r="N3326" s="362" t="s">
        <v>6086</v>
      </c>
      <c r="O3326" s="3" t="s">
        <v>1368</v>
      </c>
      <c r="P3326" s="7" t="s">
        <v>1340</v>
      </c>
      <c r="Q3326" s="3" t="s">
        <v>1188</v>
      </c>
      <c r="R3326" s="157">
        <v>40</v>
      </c>
      <c r="S3326" s="266">
        <v>800</v>
      </c>
      <c r="T3326" s="83">
        <v>0</v>
      </c>
      <c r="U3326" s="83">
        <f t="shared" si="835"/>
        <v>0</v>
      </c>
      <c r="V3326" s="9" t="s">
        <v>1327</v>
      </c>
      <c r="W3326" s="152" t="s">
        <v>1396</v>
      </c>
      <c r="X3326" s="243" t="s">
        <v>9049</v>
      </c>
    </row>
    <row r="3327" spans="1:24" s="225" customFormat="1" ht="102">
      <c r="A3327" s="9" t="s">
        <v>12727</v>
      </c>
      <c r="B3327" s="3" t="s">
        <v>1318</v>
      </c>
      <c r="C3327" s="192" t="s">
        <v>4134</v>
      </c>
      <c r="D3327" s="190" t="s">
        <v>4135</v>
      </c>
      <c r="E3327" s="1" t="s">
        <v>5835</v>
      </c>
      <c r="F3327" s="243"/>
      <c r="G3327" s="161" t="s">
        <v>385</v>
      </c>
      <c r="H3327" s="241">
        <v>0</v>
      </c>
      <c r="I3327" s="34">
        <v>470000000</v>
      </c>
      <c r="J3327" s="21" t="s">
        <v>1316</v>
      </c>
      <c r="K3327" s="17" t="s">
        <v>1633</v>
      </c>
      <c r="L3327" s="235" t="s">
        <v>3905</v>
      </c>
      <c r="M3327" s="140" t="s">
        <v>383</v>
      </c>
      <c r="N3327" s="362" t="s">
        <v>6086</v>
      </c>
      <c r="O3327" s="3" t="s">
        <v>1368</v>
      </c>
      <c r="P3327" s="7" t="s">
        <v>1340</v>
      </c>
      <c r="Q3327" s="3" t="s">
        <v>1188</v>
      </c>
      <c r="R3327" s="157">
        <v>40</v>
      </c>
      <c r="S3327" s="266">
        <v>187</v>
      </c>
      <c r="T3327" s="253">
        <f t="shared" ref="T3327" si="920">R3327*S3327</f>
        <v>7480</v>
      </c>
      <c r="U3327" s="83">
        <f t="shared" ref="U3327" si="921">T3327*1.12</f>
        <v>8377.6</v>
      </c>
      <c r="V3327" s="9" t="s">
        <v>1327</v>
      </c>
      <c r="W3327" s="152" t="s">
        <v>1396</v>
      </c>
      <c r="X3327" s="243"/>
    </row>
    <row r="3328" spans="1:24" s="225" customFormat="1" ht="102">
      <c r="A3328" s="9" t="s">
        <v>8516</v>
      </c>
      <c r="B3328" s="3" t="s">
        <v>1318</v>
      </c>
      <c r="C3328" s="194" t="s">
        <v>5836</v>
      </c>
      <c r="D3328" s="15" t="s">
        <v>5837</v>
      </c>
      <c r="E3328" s="15" t="s">
        <v>5838</v>
      </c>
      <c r="F3328" s="243"/>
      <c r="G3328" s="161" t="s">
        <v>385</v>
      </c>
      <c r="H3328" s="241">
        <v>0</v>
      </c>
      <c r="I3328" s="34">
        <v>470000000</v>
      </c>
      <c r="J3328" s="21" t="s">
        <v>1316</v>
      </c>
      <c r="K3328" s="17" t="s">
        <v>1633</v>
      </c>
      <c r="L3328" s="235" t="s">
        <v>3905</v>
      </c>
      <c r="M3328" s="140" t="s">
        <v>383</v>
      </c>
      <c r="N3328" s="362" t="s">
        <v>6086</v>
      </c>
      <c r="O3328" s="3" t="s">
        <v>1368</v>
      </c>
      <c r="P3328" s="7" t="s">
        <v>1340</v>
      </c>
      <c r="Q3328" s="3" t="s">
        <v>1188</v>
      </c>
      <c r="R3328" s="157">
        <v>6</v>
      </c>
      <c r="S3328" s="266">
        <v>15400</v>
      </c>
      <c r="T3328" s="83">
        <v>0</v>
      </c>
      <c r="U3328" s="83">
        <f t="shared" si="835"/>
        <v>0</v>
      </c>
      <c r="V3328" s="9" t="s">
        <v>1327</v>
      </c>
      <c r="W3328" s="152" t="s">
        <v>1396</v>
      </c>
      <c r="X3328" s="243" t="s">
        <v>9049</v>
      </c>
    </row>
    <row r="3329" spans="1:24" s="225" customFormat="1" ht="102">
      <c r="A3329" s="9" t="s">
        <v>12728</v>
      </c>
      <c r="B3329" s="3" t="s">
        <v>1318</v>
      </c>
      <c r="C3329" s="194" t="s">
        <v>5836</v>
      </c>
      <c r="D3329" s="15" t="s">
        <v>5837</v>
      </c>
      <c r="E3329" s="15" t="s">
        <v>5838</v>
      </c>
      <c r="F3329" s="243"/>
      <c r="G3329" s="161" t="s">
        <v>385</v>
      </c>
      <c r="H3329" s="241">
        <v>0</v>
      </c>
      <c r="I3329" s="34">
        <v>470000000</v>
      </c>
      <c r="J3329" s="21" t="s">
        <v>1316</v>
      </c>
      <c r="K3329" s="17" t="s">
        <v>1633</v>
      </c>
      <c r="L3329" s="235" t="s">
        <v>3905</v>
      </c>
      <c r="M3329" s="140" t="s">
        <v>383</v>
      </c>
      <c r="N3329" s="362" t="s">
        <v>6086</v>
      </c>
      <c r="O3329" s="3" t="s">
        <v>1368</v>
      </c>
      <c r="P3329" s="7" t="s">
        <v>1340</v>
      </c>
      <c r="Q3329" s="3" t="s">
        <v>1188</v>
      </c>
      <c r="R3329" s="157">
        <v>6</v>
      </c>
      <c r="S3329" s="266">
        <v>6160</v>
      </c>
      <c r="T3329" s="253">
        <f t="shared" ref="T3329" si="922">R3329*S3329</f>
        <v>36960</v>
      </c>
      <c r="U3329" s="83">
        <f t="shared" ref="U3329" si="923">T3329*1.12</f>
        <v>41395.200000000004</v>
      </c>
      <c r="V3329" s="9" t="s">
        <v>1327</v>
      </c>
      <c r="W3329" s="152" t="s">
        <v>1396</v>
      </c>
      <c r="X3329" s="243"/>
    </row>
    <row r="3330" spans="1:24" s="225" customFormat="1" ht="102">
      <c r="A3330" s="9" t="s">
        <v>8517</v>
      </c>
      <c r="B3330" s="3" t="s">
        <v>1318</v>
      </c>
      <c r="C3330" s="194" t="s">
        <v>5839</v>
      </c>
      <c r="D3330" s="15" t="s">
        <v>5840</v>
      </c>
      <c r="E3330" s="15" t="s">
        <v>5841</v>
      </c>
      <c r="F3330" s="243"/>
      <c r="G3330" s="161" t="s">
        <v>385</v>
      </c>
      <c r="H3330" s="241">
        <v>0</v>
      </c>
      <c r="I3330" s="34">
        <v>470000000</v>
      </c>
      <c r="J3330" s="21" t="s">
        <v>1316</v>
      </c>
      <c r="K3330" s="17" t="s">
        <v>1633</v>
      </c>
      <c r="L3330" s="235" t="s">
        <v>3905</v>
      </c>
      <c r="M3330" s="140" t="s">
        <v>383</v>
      </c>
      <c r="N3330" s="362" t="s">
        <v>6086</v>
      </c>
      <c r="O3330" s="3" t="s">
        <v>1368</v>
      </c>
      <c r="P3330" s="7" t="s">
        <v>1340</v>
      </c>
      <c r="Q3330" s="3" t="s">
        <v>1188</v>
      </c>
      <c r="R3330" s="157">
        <v>1</v>
      </c>
      <c r="S3330" s="266">
        <v>308000</v>
      </c>
      <c r="T3330" s="83">
        <v>0</v>
      </c>
      <c r="U3330" s="83">
        <f t="shared" si="835"/>
        <v>0</v>
      </c>
      <c r="V3330" s="9" t="s">
        <v>1327</v>
      </c>
      <c r="W3330" s="152" t="s">
        <v>1396</v>
      </c>
      <c r="X3330" s="243" t="s">
        <v>9049</v>
      </c>
    </row>
    <row r="3331" spans="1:24" s="225" customFormat="1" ht="102">
      <c r="A3331" s="9" t="s">
        <v>12729</v>
      </c>
      <c r="B3331" s="3" t="s">
        <v>1318</v>
      </c>
      <c r="C3331" s="194" t="s">
        <v>5839</v>
      </c>
      <c r="D3331" s="15" t="s">
        <v>5840</v>
      </c>
      <c r="E3331" s="15" t="s">
        <v>5841</v>
      </c>
      <c r="F3331" s="243"/>
      <c r="G3331" s="161" t="s">
        <v>385</v>
      </c>
      <c r="H3331" s="241">
        <v>0</v>
      </c>
      <c r="I3331" s="34">
        <v>470000000</v>
      </c>
      <c r="J3331" s="21" t="s">
        <v>1316</v>
      </c>
      <c r="K3331" s="17" t="s">
        <v>1633</v>
      </c>
      <c r="L3331" s="235" t="s">
        <v>3905</v>
      </c>
      <c r="M3331" s="140" t="s">
        <v>383</v>
      </c>
      <c r="N3331" s="362" t="s">
        <v>6086</v>
      </c>
      <c r="O3331" s="3" t="s">
        <v>1368</v>
      </c>
      <c r="P3331" s="7" t="s">
        <v>1340</v>
      </c>
      <c r="Q3331" s="3" t="s">
        <v>1188</v>
      </c>
      <c r="R3331" s="157">
        <v>1</v>
      </c>
      <c r="S3331" s="266">
        <v>174350</v>
      </c>
      <c r="T3331" s="253">
        <f t="shared" ref="T3331" si="924">R3331*S3331</f>
        <v>174350</v>
      </c>
      <c r="U3331" s="83">
        <f t="shared" ref="U3331" si="925">T3331*1.12</f>
        <v>195272.00000000003</v>
      </c>
      <c r="V3331" s="9" t="s">
        <v>1327</v>
      </c>
      <c r="W3331" s="152" t="s">
        <v>1396</v>
      </c>
      <c r="X3331" s="243"/>
    </row>
    <row r="3332" spans="1:24" s="225" customFormat="1" ht="102">
      <c r="A3332" s="9" t="s">
        <v>8518</v>
      </c>
      <c r="B3332" s="3" t="s">
        <v>1318</v>
      </c>
      <c r="C3332" s="192" t="s">
        <v>4134</v>
      </c>
      <c r="D3332" s="190" t="s">
        <v>4135</v>
      </c>
      <c r="E3332" s="1" t="s">
        <v>8916</v>
      </c>
      <c r="F3332" s="243"/>
      <c r="G3332" s="161" t="s">
        <v>385</v>
      </c>
      <c r="H3332" s="241">
        <v>0</v>
      </c>
      <c r="I3332" s="34">
        <v>470000000</v>
      </c>
      <c r="J3332" s="21" t="s">
        <v>1316</v>
      </c>
      <c r="K3332" s="17" t="s">
        <v>1633</v>
      </c>
      <c r="L3332" s="235" t="s">
        <v>3905</v>
      </c>
      <c r="M3332" s="140" t="s">
        <v>383</v>
      </c>
      <c r="N3332" s="362" t="s">
        <v>6086</v>
      </c>
      <c r="O3332" s="3" t="s">
        <v>1368</v>
      </c>
      <c r="P3332" s="7" t="s">
        <v>1340</v>
      </c>
      <c r="Q3332" s="3" t="s">
        <v>1188</v>
      </c>
      <c r="R3332" s="157">
        <v>10</v>
      </c>
      <c r="S3332" s="266">
        <v>1500</v>
      </c>
      <c r="T3332" s="83">
        <v>0</v>
      </c>
      <c r="U3332" s="83">
        <f t="shared" si="835"/>
        <v>0</v>
      </c>
      <c r="V3332" s="9" t="s">
        <v>1327</v>
      </c>
      <c r="W3332" s="152" t="s">
        <v>1396</v>
      </c>
      <c r="X3332" s="243" t="s">
        <v>9049</v>
      </c>
    </row>
    <row r="3333" spans="1:24" s="225" customFormat="1" ht="102">
      <c r="A3333" s="9" t="s">
        <v>12730</v>
      </c>
      <c r="B3333" s="3" t="s">
        <v>1318</v>
      </c>
      <c r="C3333" s="192" t="s">
        <v>4134</v>
      </c>
      <c r="D3333" s="190" t="s">
        <v>4135</v>
      </c>
      <c r="E3333" s="1" t="s">
        <v>8916</v>
      </c>
      <c r="F3333" s="243"/>
      <c r="G3333" s="161" t="s">
        <v>385</v>
      </c>
      <c r="H3333" s="241">
        <v>0</v>
      </c>
      <c r="I3333" s="34">
        <v>470000000</v>
      </c>
      <c r="J3333" s="21" t="s">
        <v>1316</v>
      </c>
      <c r="K3333" s="17" t="s">
        <v>1633</v>
      </c>
      <c r="L3333" s="235" t="s">
        <v>3905</v>
      </c>
      <c r="M3333" s="140" t="s">
        <v>383</v>
      </c>
      <c r="N3333" s="362" t="s">
        <v>6086</v>
      </c>
      <c r="O3333" s="3" t="s">
        <v>1368</v>
      </c>
      <c r="P3333" s="7" t="s">
        <v>1340</v>
      </c>
      <c r="Q3333" s="3" t="s">
        <v>1188</v>
      </c>
      <c r="R3333" s="157">
        <v>10</v>
      </c>
      <c r="S3333" s="266">
        <v>1320</v>
      </c>
      <c r="T3333" s="253">
        <f t="shared" ref="T3333" si="926">R3333*S3333</f>
        <v>13200</v>
      </c>
      <c r="U3333" s="83">
        <f t="shared" ref="U3333" si="927">T3333*1.12</f>
        <v>14784.000000000002</v>
      </c>
      <c r="V3333" s="9" t="s">
        <v>1327</v>
      </c>
      <c r="W3333" s="152" t="s">
        <v>1396</v>
      </c>
      <c r="X3333" s="243"/>
    </row>
    <row r="3334" spans="1:24" s="225" customFormat="1" ht="102">
      <c r="A3334" s="9" t="s">
        <v>8519</v>
      </c>
      <c r="B3334" s="3" t="s">
        <v>1318</v>
      </c>
      <c r="C3334" s="194" t="s">
        <v>5842</v>
      </c>
      <c r="D3334" s="15" t="s">
        <v>5843</v>
      </c>
      <c r="E3334" s="15" t="s">
        <v>5844</v>
      </c>
      <c r="F3334" s="243"/>
      <c r="G3334" s="161" t="s">
        <v>385</v>
      </c>
      <c r="H3334" s="241">
        <v>0</v>
      </c>
      <c r="I3334" s="34">
        <v>470000000</v>
      </c>
      <c r="J3334" s="21" t="s">
        <v>1316</v>
      </c>
      <c r="K3334" s="17" t="s">
        <v>1633</v>
      </c>
      <c r="L3334" s="235" t="s">
        <v>3905</v>
      </c>
      <c r="M3334" s="140" t="s">
        <v>383</v>
      </c>
      <c r="N3334" s="362" t="s">
        <v>6086</v>
      </c>
      <c r="O3334" s="3" t="s">
        <v>1368</v>
      </c>
      <c r="P3334" s="7" t="s">
        <v>1340</v>
      </c>
      <c r="Q3334" s="3" t="s">
        <v>1188</v>
      </c>
      <c r="R3334" s="157">
        <v>6</v>
      </c>
      <c r="S3334" s="266">
        <v>10000</v>
      </c>
      <c r="T3334" s="83">
        <v>0</v>
      </c>
      <c r="U3334" s="83">
        <f t="shared" si="835"/>
        <v>0</v>
      </c>
      <c r="V3334" s="9" t="s">
        <v>1327</v>
      </c>
      <c r="W3334" s="152" t="s">
        <v>1396</v>
      </c>
      <c r="X3334" s="243" t="s">
        <v>9049</v>
      </c>
    </row>
    <row r="3335" spans="1:24" s="225" customFormat="1" ht="102">
      <c r="A3335" s="9" t="s">
        <v>12731</v>
      </c>
      <c r="B3335" s="3" t="s">
        <v>1318</v>
      </c>
      <c r="C3335" s="194" t="s">
        <v>5842</v>
      </c>
      <c r="D3335" s="15" t="s">
        <v>5843</v>
      </c>
      <c r="E3335" s="15" t="s">
        <v>5844</v>
      </c>
      <c r="F3335" s="243"/>
      <c r="G3335" s="161" t="s">
        <v>385</v>
      </c>
      <c r="H3335" s="241">
        <v>0</v>
      </c>
      <c r="I3335" s="34">
        <v>470000000</v>
      </c>
      <c r="J3335" s="21" t="s">
        <v>1316</v>
      </c>
      <c r="K3335" s="17" t="s">
        <v>1633</v>
      </c>
      <c r="L3335" s="235" t="s">
        <v>3905</v>
      </c>
      <c r="M3335" s="140" t="s">
        <v>383</v>
      </c>
      <c r="N3335" s="362" t="s">
        <v>6086</v>
      </c>
      <c r="O3335" s="3" t="s">
        <v>1368</v>
      </c>
      <c r="P3335" s="7" t="s">
        <v>1340</v>
      </c>
      <c r="Q3335" s="3" t="s">
        <v>1188</v>
      </c>
      <c r="R3335" s="157">
        <v>6</v>
      </c>
      <c r="S3335" s="266">
        <v>8030</v>
      </c>
      <c r="T3335" s="253">
        <f t="shared" ref="T3335" si="928">R3335*S3335</f>
        <v>48180</v>
      </c>
      <c r="U3335" s="83">
        <f t="shared" ref="U3335" si="929">T3335*1.12</f>
        <v>53961.600000000006</v>
      </c>
      <c r="V3335" s="9" t="s">
        <v>1327</v>
      </c>
      <c r="W3335" s="152" t="s">
        <v>1396</v>
      </c>
      <c r="X3335" s="243"/>
    </row>
    <row r="3336" spans="1:24" s="225" customFormat="1" ht="102">
      <c r="A3336" s="9" t="s">
        <v>8520</v>
      </c>
      <c r="B3336" s="3" t="s">
        <v>1318</v>
      </c>
      <c r="C3336" s="192" t="s">
        <v>4265</v>
      </c>
      <c r="D3336" s="190" t="s">
        <v>4266</v>
      </c>
      <c r="E3336" s="1" t="s">
        <v>8917</v>
      </c>
      <c r="F3336" s="243"/>
      <c r="G3336" s="161" t="s">
        <v>385</v>
      </c>
      <c r="H3336" s="241">
        <v>0</v>
      </c>
      <c r="I3336" s="34">
        <v>470000000</v>
      </c>
      <c r="J3336" s="21" t="s">
        <v>1316</v>
      </c>
      <c r="K3336" s="17" t="s">
        <v>1633</v>
      </c>
      <c r="L3336" s="235" t="s">
        <v>3905</v>
      </c>
      <c r="M3336" s="140" t="s">
        <v>383</v>
      </c>
      <c r="N3336" s="362" t="s">
        <v>6086</v>
      </c>
      <c r="O3336" s="3" t="s">
        <v>1368</v>
      </c>
      <c r="P3336" s="7" t="s">
        <v>1335</v>
      </c>
      <c r="Q3336" s="3" t="s">
        <v>1334</v>
      </c>
      <c r="R3336" s="157">
        <v>6</v>
      </c>
      <c r="S3336" s="266">
        <v>5000</v>
      </c>
      <c r="T3336" s="83">
        <v>0</v>
      </c>
      <c r="U3336" s="83">
        <f t="shared" si="835"/>
        <v>0</v>
      </c>
      <c r="V3336" s="9" t="s">
        <v>1327</v>
      </c>
      <c r="W3336" s="152" t="s">
        <v>1396</v>
      </c>
      <c r="X3336" s="243" t="s">
        <v>9049</v>
      </c>
    </row>
    <row r="3337" spans="1:24" s="225" customFormat="1" ht="102">
      <c r="A3337" s="9" t="s">
        <v>12732</v>
      </c>
      <c r="B3337" s="3" t="s">
        <v>1318</v>
      </c>
      <c r="C3337" s="192" t="s">
        <v>4265</v>
      </c>
      <c r="D3337" s="190" t="s">
        <v>4266</v>
      </c>
      <c r="E3337" s="1" t="s">
        <v>8917</v>
      </c>
      <c r="F3337" s="243"/>
      <c r="G3337" s="161" t="s">
        <v>385</v>
      </c>
      <c r="H3337" s="241">
        <v>0</v>
      </c>
      <c r="I3337" s="34">
        <v>470000000</v>
      </c>
      <c r="J3337" s="21" t="s">
        <v>1316</v>
      </c>
      <c r="K3337" s="17" t="s">
        <v>1633</v>
      </c>
      <c r="L3337" s="235" t="s">
        <v>3905</v>
      </c>
      <c r="M3337" s="140" t="s">
        <v>383</v>
      </c>
      <c r="N3337" s="362" t="s">
        <v>6086</v>
      </c>
      <c r="O3337" s="3" t="s">
        <v>1368</v>
      </c>
      <c r="P3337" s="7" t="s">
        <v>1335</v>
      </c>
      <c r="Q3337" s="3" t="s">
        <v>1334</v>
      </c>
      <c r="R3337" s="157">
        <v>6</v>
      </c>
      <c r="S3337" s="266">
        <v>2860</v>
      </c>
      <c r="T3337" s="253">
        <f t="shared" ref="T3337" si="930">R3337*S3337</f>
        <v>17160</v>
      </c>
      <c r="U3337" s="83">
        <f t="shared" ref="U3337" si="931">T3337*1.12</f>
        <v>19219.2</v>
      </c>
      <c r="V3337" s="9" t="s">
        <v>1327</v>
      </c>
      <c r="W3337" s="152" t="s">
        <v>1396</v>
      </c>
      <c r="X3337" s="243"/>
    </row>
    <row r="3338" spans="1:24" s="225" customFormat="1" ht="102">
      <c r="A3338" s="9" t="s">
        <v>8521</v>
      </c>
      <c r="B3338" s="3" t="s">
        <v>1318</v>
      </c>
      <c r="C3338" s="192" t="s">
        <v>4265</v>
      </c>
      <c r="D3338" s="190" t="s">
        <v>4266</v>
      </c>
      <c r="E3338" s="1" t="s">
        <v>8918</v>
      </c>
      <c r="F3338" s="243"/>
      <c r="G3338" s="161" t="s">
        <v>385</v>
      </c>
      <c r="H3338" s="241">
        <v>0</v>
      </c>
      <c r="I3338" s="34">
        <v>470000000</v>
      </c>
      <c r="J3338" s="21" t="s">
        <v>1316</v>
      </c>
      <c r="K3338" s="17" t="s">
        <v>1633</v>
      </c>
      <c r="L3338" s="235" t="s">
        <v>3905</v>
      </c>
      <c r="M3338" s="140" t="s">
        <v>383</v>
      </c>
      <c r="N3338" s="362" t="s">
        <v>6086</v>
      </c>
      <c r="O3338" s="3" t="s">
        <v>1368</v>
      </c>
      <c r="P3338" s="7" t="s">
        <v>1340</v>
      </c>
      <c r="Q3338" s="3" t="s">
        <v>1188</v>
      </c>
      <c r="R3338" s="157">
        <v>4</v>
      </c>
      <c r="S3338" s="266">
        <v>28000</v>
      </c>
      <c r="T3338" s="83">
        <v>0</v>
      </c>
      <c r="U3338" s="83">
        <f t="shared" si="835"/>
        <v>0</v>
      </c>
      <c r="V3338" s="9" t="s">
        <v>1327</v>
      </c>
      <c r="W3338" s="152" t="s">
        <v>1396</v>
      </c>
      <c r="X3338" s="243" t="s">
        <v>9049</v>
      </c>
    </row>
    <row r="3339" spans="1:24" s="225" customFormat="1" ht="102">
      <c r="A3339" s="9" t="s">
        <v>12733</v>
      </c>
      <c r="B3339" s="3" t="s">
        <v>1318</v>
      </c>
      <c r="C3339" s="192" t="s">
        <v>4265</v>
      </c>
      <c r="D3339" s="190" t="s">
        <v>4266</v>
      </c>
      <c r="E3339" s="1" t="s">
        <v>8918</v>
      </c>
      <c r="F3339" s="243"/>
      <c r="G3339" s="161" t="s">
        <v>385</v>
      </c>
      <c r="H3339" s="241">
        <v>0</v>
      </c>
      <c r="I3339" s="34">
        <v>470000000</v>
      </c>
      <c r="J3339" s="21" t="s">
        <v>1316</v>
      </c>
      <c r="K3339" s="17" t="s">
        <v>1633</v>
      </c>
      <c r="L3339" s="235" t="s">
        <v>3905</v>
      </c>
      <c r="M3339" s="140" t="s">
        <v>383</v>
      </c>
      <c r="N3339" s="362" t="s">
        <v>6086</v>
      </c>
      <c r="O3339" s="3" t="s">
        <v>1368</v>
      </c>
      <c r="P3339" s="7" t="s">
        <v>1340</v>
      </c>
      <c r="Q3339" s="3" t="s">
        <v>1188</v>
      </c>
      <c r="R3339" s="157">
        <v>4</v>
      </c>
      <c r="S3339" s="266">
        <v>14960</v>
      </c>
      <c r="T3339" s="253">
        <f t="shared" ref="T3339" si="932">R3339*S3339</f>
        <v>59840</v>
      </c>
      <c r="U3339" s="83">
        <f t="shared" ref="U3339" si="933">T3339*1.12</f>
        <v>67020.800000000003</v>
      </c>
      <c r="V3339" s="9" t="s">
        <v>1327</v>
      </c>
      <c r="W3339" s="152" t="s">
        <v>1396</v>
      </c>
      <c r="X3339" s="243"/>
    </row>
    <row r="3340" spans="1:24" s="225" customFormat="1" ht="102">
      <c r="A3340" s="9" t="s">
        <v>8522</v>
      </c>
      <c r="B3340" s="3" t="s">
        <v>1318</v>
      </c>
      <c r="C3340" s="194" t="s">
        <v>5845</v>
      </c>
      <c r="D3340" s="15" t="s">
        <v>5846</v>
      </c>
      <c r="E3340" s="15" t="s">
        <v>5847</v>
      </c>
      <c r="F3340" s="243"/>
      <c r="G3340" s="161" t="s">
        <v>385</v>
      </c>
      <c r="H3340" s="241">
        <v>0</v>
      </c>
      <c r="I3340" s="34">
        <v>470000000</v>
      </c>
      <c r="J3340" s="21" t="s">
        <v>1316</v>
      </c>
      <c r="K3340" s="17" t="s">
        <v>1633</v>
      </c>
      <c r="L3340" s="235" t="s">
        <v>3905</v>
      </c>
      <c r="M3340" s="140" t="s">
        <v>383</v>
      </c>
      <c r="N3340" s="362" t="s">
        <v>6086</v>
      </c>
      <c r="O3340" s="3" t="s">
        <v>1368</v>
      </c>
      <c r="P3340" s="7" t="s">
        <v>1340</v>
      </c>
      <c r="Q3340" s="3" t="s">
        <v>1188</v>
      </c>
      <c r="R3340" s="157">
        <v>40</v>
      </c>
      <c r="S3340" s="266">
        <v>5400</v>
      </c>
      <c r="T3340" s="83">
        <v>0</v>
      </c>
      <c r="U3340" s="83">
        <f t="shared" si="835"/>
        <v>0</v>
      </c>
      <c r="V3340" s="9" t="s">
        <v>1327</v>
      </c>
      <c r="W3340" s="152" t="s">
        <v>1396</v>
      </c>
      <c r="X3340" s="243" t="s">
        <v>9049</v>
      </c>
    </row>
    <row r="3341" spans="1:24" s="225" customFormat="1" ht="102">
      <c r="A3341" s="9" t="s">
        <v>12734</v>
      </c>
      <c r="B3341" s="3" t="s">
        <v>1318</v>
      </c>
      <c r="C3341" s="194" t="s">
        <v>5845</v>
      </c>
      <c r="D3341" s="15" t="s">
        <v>5846</v>
      </c>
      <c r="E3341" s="15" t="s">
        <v>5847</v>
      </c>
      <c r="F3341" s="243"/>
      <c r="G3341" s="161" t="s">
        <v>385</v>
      </c>
      <c r="H3341" s="241">
        <v>0</v>
      </c>
      <c r="I3341" s="34">
        <v>470000000</v>
      </c>
      <c r="J3341" s="21" t="s">
        <v>1316</v>
      </c>
      <c r="K3341" s="17" t="s">
        <v>1633</v>
      </c>
      <c r="L3341" s="235" t="s">
        <v>3905</v>
      </c>
      <c r="M3341" s="140" t="s">
        <v>383</v>
      </c>
      <c r="N3341" s="362" t="s">
        <v>6086</v>
      </c>
      <c r="O3341" s="3" t="s">
        <v>1368</v>
      </c>
      <c r="P3341" s="7" t="s">
        <v>1340</v>
      </c>
      <c r="Q3341" s="3" t="s">
        <v>1188</v>
      </c>
      <c r="R3341" s="157">
        <v>40</v>
      </c>
      <c r="S3341" s="266">
        <v>770</v>
      </c>
      <c r="T3341" s="253">
        <f t="shared" ref="T3341" si="934">R3341*S3341</f>
        <v>30800</v>
      </c>
      <c r="U3341" s="83">
        <f t="shared" ref="U3341" si="935">T3341*1.12</f>
        <v>34496</v>
      </c>
      <c r="V3341" s="9" t="s">
        <v>1327</v>
      </c>
      <c r="W3341" s="152" t="s">
        <v>1396</v>
      </c>
      <c r="X3341" s="243"/>
    </row>
    <row r="3342" spans="1:24" s="225" customFormat="1" ht="102">
      <c r="A3342" s="9" t="s">
        <v>8523</v>
      </c>
      <c r="B3342" s="3" t="s">
        <v>1318</v>
      </c>
      <c r="C3342" s="194" t="s">
        <v>5845</v>
      </c>
      <c r="D3342" s="15" t="s">
        <v>5846</v>
      </c>
      <c r="E3342" s="15" t="s">
        <v>5848</v>
      </c>
      <c r="F3342" s="243"/>
      <c r="G3342" s="161" t="s">
        <v>385</v>
      </c>
      <c r="H3342" s="241">
        <v>0</v>
      </c>
      <c r="I3342" s="34">
        <v>470000000</v>
      </c>
      <c r="J3342" s="21" t="s">
        <v>1316</v>
      </c>
      <c r="K3342" s="17" t="s">
        <v>1633</v>
      </c>
      <c r="L3342" s="235" t="s">
        <v>3905</v>
      </c>
      <c r="M3342" s="140" t="s">
        <v>383</v>
      </c>
      <c r="N3342" s="362" t="s">
        <v>6086</v>
      </c>
      <c r="O3342" s="3" t="s">
        <v>1368</v>
      </c>
      <c r="P3342" s="7" t="s">
        <v>1340</v>
      </c>
      <c r="Q3342" s="3" t="s">
        <v>1188</v>
      </c>
      <c r="R3342" s="157">
        <v>40</v>
      </c>
      <c r="S3342" s="266">
        <v>5400</v>
      </c>
      <c r="T3342" s="83">
        <v>0</v>
      </c>
      <c r="U3342" s="83">
        <f t="shared" si="835"/>
        <v>0</v>
      </c>
      <c r="V3342" s="9" t="s">
        <v>1327</v>
      </c>
      <c r="W3342" s="152" t="s">
        <v>1396</v>
      </c>
      <c r="X3342" s="243" t="s">
        <v>9049</v>
      </c>
    </row>
    <row r="3343" spans="1:24" s="225" customFormat="1" ht="102">
      <c r="A3343" s="9" t="s">
        <v>12735</v>
      </c>
      <c r="B3343" s="3" t="s">
        <v>1318</v>
      </c>
      <c r="C3343" s="194" t="s">
        <v>5845</v>
      </c>
      <c r="D3343" s="15" t="s">
        <v>5846</v>
      </c>
      <c r="E3343" s="15" t="s">
        <v>5848</v>
      </c>
      <c r="F3343" s="243"/>
      <c r="G3343" s="161" t="s">
        <v>385</v>
      </c>
      <c r="H3343" s="241">
        <v>0</v>
      </c>
      <c r="I3343" s="34">
        <v>470000000</v>
      </c>
      <c r="J3343" s="21" t="s">
        <v>1316</v>
      </c>
      <c r="K3343" s="17" t="s">
        <v>1633</v>
      </c>
      <c r="L3343" s="235" t="s">
        <v>3905</v>
      </c>
      <c r="M3343" s="140" t="s">
        <v>383</v>
      </c>
      <c r="N3343" s="362" t="s">
        <v>6086</v>
      </c>
      <c r="O3343" s="3" t="s">
        <v>1368</v>
      </c>
      <c r="P3343" s="7" t="s">
        <v>1340</v>
      </c>
      <c r="Q3343" s="3" t="s">
        <v>1188</v>
      </c>
      <c r="R3343" s="157">
        <v>40</v>
      </c>
      <c r="S3343" s="266">
        <v>770</v>
      </c>
      <c r="T3343" s="253">
        <f t="shared" ref="T3343" si="936">R3343*S3343</f>
        <v>30800</v>
      </c>
      <c r="U3343" s="83">
        <f t="shared" ref="U3343" si="937">T3343*1.12</f>
        <v>34496</v>
      </c>
      <c r="V3343" s="9" t="s">
        <v>1327</v>
      </c>
      <c r="W3343" s="152" t="s">
        <v>1396</v>
      </c>
      <c r="X3343" s="243"/>
    </row>
    <row r="3344" spans="1:24" s="225" customFormat="1" ht="102">
      <c r="A3344" s="9" t="s">
        <v>8524</v>
      </c>
      <c r="B3344" s="3" t="s">
        <v>1318</v>
      </c>
      <c r="C3344" s="194" t="s">
        <v>3914</v>
      </c>
      <c r="D3344" s="15" t="s">
        <v>3915</v>
      </c>
      <c r="E3344" s="15" t="s">
        <v>5849</v>
      </c>
      <c r="F3344" s="243"/>
      <c r="G3344" s="161" t="s">
        <v>385</v>
      </c>
      <c r="H3344" s="241">
        <v>0</v>
      </c>
      <c r="I3344" s="34">
        <v>470000000</v>
      </c>
      <c r="J3344" s="21" t="s">
        <v>1316</v>
      </c>
      <c r="K3344" s="17" t="s">
        <v>1633</v>
      </c>
      <c r="L3344" s="235" t="s">
        <v>3905</v>
      </c>
      <c r="M3344" s="140" t="s">
        <v>383</v>
      </c>
      <c r="N3344" s="362" t="s">
        <v>6086</v>
      </c>
      <c r="O3344" s="3" t="s">
        <v>1368</v>
      </c>
      <c r="P3344" s="7" t="s">
        <v>1340</v>
      </c>
      <c r="Q3344" s="3" t="s">
        <v>1188</v>
      </c>
      <c r="R3344" s="157">
        <v>10</v>
      </c>
      <c r="S3344" s="266">
        <v>600</v>
      </c>
      <c r="T3344" s="83">
        <v>0</v>
      </c>
      <c r="U3344" s="83">
        <f t="shared" si="835"/>
        <v>0</v>
      </c>
      <c r="V3344" s="9" t="s">
        <v>1327</v>
      </c>
      <c r="W3344" s="152" t="s">
        <v>1396</v>
      </c>
      <c r="X3344" s="243" t="s">
        <v>9049</v>
      </c>
    </row>
    <row r="3345" spans="1:24" s="225" customFormat="1" ht="102">
      <c r="A3345" s="9" t="s">
        <v>12736</v>
      </c>
      <c r="B3345" s="3" t="s">
        <v>1318</v>
      </c>
      <c r="C3345" s="194" t="s">
        <v>3914</v>
      </c>
      <c r="D3345" s="15" t="s">
        <v>3915</v>
      </c>
      <c r="E3345" s="15" t="s">
        <v>5849</v>
      </c>
      <c r="F3345" s="243"/>
      <c r="G3345" s="161" t="s">
        <v>385</v>
      </c>
      <c r="H3345" s="241">
        <v>0</v>
      </c>
      <c r="I3345" s="34">
        <v>470000000</v>
      </c>
      <c r="J3345" s="21" t="s">
        <v>1316</v>
      </c>
      <c r="K3345" s="17" t="s">
        <v>1633</v>
      </c>
      <c r="L3345" s="235" t="s">
        <v>3905</v>
      </c>
      <c r="M3345" s="140" t="s">
        <v>383</v>
      </c>
      <c r="N3345" s="362" t="s">
        <v>6086</v>
      </c>
      <c r="O3345" s="3" t="s">
        <v>1368</v>
      </c>
      <c r="P3345" s="7" t="s">
        <v>1340</v>
      </c>
      <c r="Q3345" s="3" t="s">
        <v>1188</v>
      </c>
      <c r="R3345" s="157">
        <v>10</v>
      </c>
      <c r="S3345" s="266">
        <v>220</v>
      </c>
      <c r="T3345" s="253">
        <f t="shared" ref="T3345" si="938">R3345*S3345</f>
        <v>2200</v>
      </c>
      <c r="U3345" s="83">
        <f t="shared" ref="U3345" si="939">T3345*1.12</f>
        <v>2464.0000000000005</v>
      </c>
      <c r="V3345" s="9" t="s">
        <v>1327</v>
      </c>
      <c r="W3345" s="152" t="s">
        <v>1396</v>
      </c>
      <c r="X3345" s="243"/>
    </row>
    <row r="3346" spans="1:24" s="225" customFormat="1" ht="102">
      <c r="A3346" s="9" t="s">
        <v>8525</v>
      </c>
      <c r="B3346" s="3" t="s">
        <v>1318</v>
      </c>
      <c r="C3346" s="194" t="s">
        <v>3914</v>
      </c>
      <c r="D3346" s="15" t="s">
        <v>3915</v>
      </c>
      <c r="E3346" s="15" t="s">
        <v>5850</v>
      </c>
      <c r="F3346" s="243"/>
      <c r="G3346" s="161" t="s">
        <v>385</v>
      </c>
      <c r="H3346" s="241">
        <v>0</v>
      </c>
      <c r="I3346" s="34">
        <v>470000000</v>
      </c>
      <c r="J3346" s="21" t="s">
        <v>1316</v>
      </c>
      <c r="K3346" s="17" t="s">
        <v>1633</v>
      </c>
      <c r="L3346" s="235" t="s">
        <v>3905</v>
      </c>
      <c r="M3346" s="140" t="s">
        <v>383</v>
      </c>
      <c r="N3346" s="362" t="s">
        <v>6086</v>
      </c>
      <c r="O3346" s="3" t="s">
        <v>1368</v>
      </c>
      <c r="P3346" s="7" t="s">
        <v>1340</v>
      </c>
      <c r="Q3346" s="3" t="s">
        <v>1188</v>
      </c>
      <c r="R3346" s="157">
        <v>10</v>
      </c>
      <c r="S3346" s="266">
        <v>600</v>
      </c>
      <c r="T3346" s="83">
        <v>0</v>
      </c>
      <c r="U3346" s="83">
        <f t="shared" si="835"/>
        <v>0</v>
      </c>
      <c r="V3346" s="9" t="s">
        <v>1327</v>
      </c>
      <c r="W3346" s="152" t="s">
        <v>1396</v>
      </c>
      <c r="X3346" s="243" t="s">
        <v>9049</v>
      </c>
    </row>
    <row r="3347" spans="1:24" s="225" customFormat="1" ht="102">
      <c r="A3347" s="9" t="s">
        <v>12737</v>
      </c>
      <c r="B3347" s="3" t="s">
        <v>1318</v>
      </c>
      <c r="C3347" s="194" t="s">
        <v>3914</v>
      </c>
      <c r="D3347" s="15" t="s">
        <v>3915</v>
      </c>
      <c r="E3347" s="15" t="s">
        <v>5850</v>
      </c>
      <c r="F3347" s="243"/>
      <c r="G3347" s="161" t="s">
        <v>385</v>
      </c>
      <c r="H3347" s="241">
        <v>0</v>
      </c>
      <c r="I3347" s="34">
        <v>470000000</v>
      </c>
      <c r="J3347" s="21" t="s">
        <v>1316</v>
      </c>
      <c r="K3347" s="17" t="s">
        <v>1633</v>
      </c>
      <c r="L3347" s="235" t="s">
        <v>3905</v>
      </c>
      <c r="M3347" s="140" t="s">
        <v>383</v>
      </c>
      <c r="N3347" s="362" t="s">
        <v>6086</v>
      </c>
      <c r="O3347" s="3" t="s">
        <v>1368</v>
      </c>
      <c r="P3347" s="7" t="s">
        <v>1340</v>
      </c>
      <c r="Q3347" s="3" t="s">
        <v>1188</v>
      </c>
      <c r="R3347" s="157">
        <v>10</v>
      </c>
      <c r="S3347" s="266">
        <v>220</v>
      </c>
      <c r="T3347" s="253">
        <f t="shared" ref="T3347" si="940">R3347*S3347</f>
        <v>2200</v>
      </c>
      <c r="U3347" s="83">
        <f t="shared" ref="U3347" si="941">T3347*1.12</f>
        <v>2464.0000000000005</v>
      </c>
      <c r="V3347" s="9" t="s">
        <v>1327</v>
      </c>
      <c r="W3347" s="152" t="s">
        <v>1396</v>
      </c>
      <c r="X3347" s="243"/>
    </row>
    <row r="3348" spans="1:24" s="225" customFormat="1" ht="102">
      <c r="A3348" s="9" t="s">
        <v>8526</v>
      </c>
      <c r="B3348" s="3" t="s">
        <v>1318</v>
      </c>
      <c r="C3348" s="194" t="s">
        <v>3914</v>
      </c>
      <c r="D3348" s="15" t="s">
        <v>3915</v>
      </c>
      <c r="E3348" s="1" t="s">
        <v>8919</v>
      </c>
      <c r="F3348" s="243"/>
      <c r="G3348" s="161" t="s">
        <v>385</v>
      </c>
      <c r="H3348" s="241">
        <v>0</v>
      </c>
      <c r="I3348" s="34">
        <v>470000000</v>
      </c>
      <c r="J3348" s="21" t="s">
        <v>1316</v>
      </c>
      <c r="K3348" s="17" t="s">
        <v>1633</v>
      </c>
      <c r="L3348" s="235" t="s">
        <v>3905</v>
      </c>
      <c r="M3348" s="140" t="s">
        <v>383</v>
      </c>
      <c r="N3348" s="362" t="s">
        <v>6086</v>
      </c>
      <c r="O3348" s="3" t="s">
        <v>1368</v>
      </c>
      <c r="P3348" s="7" t="s">
        <v>1340</v>
      </c>
      <c r="Q3348" s="3" t="s">
        <v>1188</v>
      </c>
      <c r="R3348" s="157">
        <v>10</v>
      </c>
      <c r="S3348" s="266">
        <v>600</v>
      </c>
      <c r="T3348" s="83">
        <v>0</v>
      </c>
      <c r="U3348" s="83">
        <f t="shared" si="835"/>
        <v>0</v>
      </c>
      <c r="V3348" s="9" t="s">
        <v>1327</v>
      </c>
      <c r="W3348" s="152" t="s">
        <v>1396</v>
      </c>
      <c r="X3348" s="243" t="s">
        <v>9049</v>
      </c>
    </row>
    <row r="3349" spans="1:24" s="225" customFormat="1" ht="102">
      <c r="A3349" s="9" t="s">
        <v>12738</v>
      </c>
      <c r="B3349" s="3" t="s">
        <v>1318</v>
      </c>
      <c r="C3349" s="194" t="s">
        <v>3914</v>
      </c>
      <c r="D3349" s="15" t="s">
        <v>3915</v>
      </c>
      <c r="E3349" s="1" t="s">
        <v>8919</v>
      </c>
      <c r="F3349" s="243"/>
      <c r="G3349" s="161" t="s">
        <v>385</v>
      </c>
      <c r="H3349" s="241">
        <v>0</v>
      </c>
      <c r="I3349" s="34">
        <v>470000000</v>
      </c>
      <c r="J3349" s="21" t="s">
        <v>1316</v>
      </c>
      <c r="K3349" s="17" t="s">
        <v>1633</v>
      </c>
      <c r="L3349" s="235" t="s">
        <v>3905</v>
      </c>
      <c r="M3349" s="140" t="s">
        <v>383</v>
      </c>
      <c r="N3349" s="362" t="s">
        <v>6086</v>
      </c>
      <c r="O3349" s="3" t="s">
        <v>1368</v>
      </c>
      <c r="P3349" s="7" t="s">
        <v>1340</v>
      </c>
      <c r="Q3349" s="3" t="s">
        <v>1188</v>
      </c>
      <c r="R3349" s="157">
        <v>10</v>
      </c>
      <c r="S3349" s="266">
        <v>990</v>
      </c>
      <c r="T3349" s="253">
        <f t="shared" ref="T3349" si="942">R3349*S3349</f>
        <v>9900</v>
      </c>
      <c r="U3349" s="83">
        <f t="shared" ref="U3349" si="943">T3349*1.12</f>
        <v>11088.000000000002</v>
      </c>
      <c r="V3349" s="9" t="s">
        <v>1327</v>
      </c>
      <c r="W3349" s="152" t="s">
        <v>1396</v>
      </c>
      <c r="X3349" s="243"/>
    </row>
    <row r="3350" spans="1:24" s="225" customFormat="1" ht="102">
      <c r="A3350" s="9" t="s">
        <v>8527</v>
      </c>
      <c r="B3350" s="3" t="s">
        <v>1318</v>
      </c>
      <c r="C3350" s="194" t="s">
        <v>3914</v>
      </c>
      <c r="D3350" s="15" t="s">
        <v>3915</v>
      </c>
      <c r="E3350" s="15" t="s">
        <v>5851</v>
      </c>
      <c r="F3350" s="243"/>
      <c r="G3350" s="161" t="s">
        <v>385</v>
      </c>
      <c r="H3350" s="241">
        <v>0</v>
      </c>
      <c r="I3350" s="34">
        <v>470000000</v>
      </c>
      <c r="J3350" s="21" t="s">
        <v>1316</v>
      </c>
      <c r="K3350" s="17" t="s">
        <v>1633</v>
      </c>
      <c r="L3350" s="235" t="s">
        <v>3905</v>
      </c>
      <c r="M3350" s="140" t="s">
        <v>383</v>
      </c>
      <c r="N3350" s="362" t="s">
        <v>6086</v>
      </c>
      <c r="O3350" s="3" t="s">
        <v>1368</v>
      </c>
      <c r="P3350" s="7" t="s">
        <v>1340</v>
      </c>
      <c r="Q3350" s="3" t="s">
        <v>1188</v>
      </c>
      <c r="R3350" s="157">
        <v>20</v>
      </c>
      <c r="S3350" s="266">
        <v>600</v>
      </c>
      <c r="T3350" s="83">
        <v>0</v>
      </c>
      <c r="U3350" s="83">
        <f t="shared" si="835"/>
        <v>0</v>
      </c>
      <c r="V3350" s="9" t="s">
        <v>1327</v>
      </c>
      <c r="W3350" s="152" t="s">
        <v>1396</v>
      </c>
      <c r="X3350" s="243" t="s">
        <v>9049</v>
      </c>
    </row>
    <row r="3351" spans="1:24" s="225" customFormat="1" ht="102">
      <c r="A3351" s="9" t="s">
        <v>12739</v>
      </c>
      <c r="B3351" s="3" t="s">
        <v>1318</v>
      </c>
      <c r="C3351" s="194" t="s">
        <v>3914</v>
      </c>
      <c r="D3351" s="15" t="s">
        <v>3915</v>
      </c>
      <c r="E3351" s="15" t="s">
        <v>5851</v>
      </c>
      <c r="F3351" s="243"/>
      <c r="G3351" s="161" t="s">
        <v>385</v>
      </c>
      <c r="H3351" s="241">
        <v>0</v>
      </c>
      <c r="I3351" s="34">
        <v>470000000</v>
      </c>
      <c r="J3351" s="21" t="s">
        <v>1316</v>
      </c>
      <c r="K3351" s="17" t="s">
        <v>1633</v>
      </c>
      <c r="L3351" s="235" t="s">
        <v>3905</v>
      </c>
      <c r="M3351" s="140" t="s">
        <v>383</v>
      </c>
      <c r="N3351" s="362" t="s">
        <v>6086</v>
      </c>
      <c r="O3351" s="3" t="s">
        <v>1368</v>
      </c>
      <c r="P3351" s="7" t="s">
        <v>1340</v>
      </c>
      <c r="Q3351" s="3" t="s">
        <v>1188</v>
      </c>
      <c r="R3351" s="157">
        <v>20</v>
      </c>
      <c r="S3351" s="266">
        <v>880</v>
      </c>
      <c r="T3351" s="253">
        <f t="shared" ref="T3351" si="944">R3351*S3351</f>
        <v>17600</v>
      </c>
      <c r="U3351" s="83">
        <f t="shared" ref="U3351" si="945">T3351*1.12</f>
        <v>19712.000000000004</v>
      </c>
      <c r="V3351" s="9" t="s">
        <v>1327</v>
      </c>
      <c r="W3351" s="152" t="s">
        <v>1396</v>
      </c>
      <c r="X3351" s="243"/>
    </row>
    <row r="3352" spans="1:24" s="225" customFormat="1" ht="102">
      <c r="A3352" s="9" t="s">
        <v>8528</v>
      </c>
      <c r="B3352" s="3" t="s">
        <v>1318</v>
      </c>
      <c r="C3352" s="192" t="s">
        <v>5269</v>
      </c>
      <c r="D3352" s="15" t="s">
        <v>5852</v>
      </c>
      <c r="E3352" s="15" t="s">
        <v>5853</v>
      </c>
      <c r="F3352" s="243"/>
      <c r="G3352" s="161" t="s">
        <v>385</v>
      </c>
      <c r="H3352" s="241">
        <v>0</v>
      </c>
      <c r="I3352" s="34">
        <v>470000000</v>
      </c>
      <c r="J3352" s="21" t="s">
        <v>1316</v>
      </c>
      <c r="K3352" s="17" t="s">
        <v>1633</v>
      </c>
      <c r="L3352" s="235" t="s">
        <v>3905</v>
      </c>
      <c r="M3352" s="140" t="s">
        <v>383</v>
      </c>
      <c r="N3352" s="362" t="s">
        <v>6086</v>
      </c>
      <c r="O3352" s="3" t="s">
        <v>1368</v>
      </c>
      <c r="P3352" s="7" t="s">
        <v>1340</v>
      </c>
      <c r="Q3352" s="3" t="s">
        <v>1188</v>
      </c>
      <c r="R3352" s="157">
        <v>80</v>
      </c>
      <c r="S3352" s="266">
        <v>1200</v>
      </c>
      <c r="T3352" s="83">
        <v>0</v>
      </c>
      <c r="U3352" s="83">
        <f t="shared" si="835"/>
        <v>0</v>
      </c>
      <c r="V3352" s="9" t="s">
        <v>1327</v>
      </c>
      <c r="W3352" s="152" t="s">
        <v>1396</v>
      </c>
      <c r="X3352" s="243" t="s">
        <v>9049</v>
      </c>
    </row>
    <row r="3353" spans="1:24" s="225" customFormat="1" ht="102">
      <c r="A3353" s="9" t="s">
        <v>12740</v>
      </c>
      <c r="B3353" s="3" t="s">
        <v>1318</v>
      </c>
      <c r="C3353" s="192" t="s">
        <v>5269</v>
      </c>
      <c r="D3353" s="15" t="s">
        <v>5852</v>
      </c>
      <c r="E3353" s="15" t="s">
        <v>5853</v>
      </c>
      <c r="F3353" s="243"/>
      <c r="G3353" s="161" t="s">
        <v>385</v>
      </c>
      <c r="H3353" s="241">
        <v>0</v>
      </c>
      <c r="I3353" s="34">
        <v>470000000</v>
      </c>
      <c r="J3353" s="21" t="s">
        <v>1316</v>
      </c>
      <c r="K3353" s="17" t="s">
        <v>1633</v>
      </c>
      <c r="L3353" s="235" t="s">
        <v>3905</v>
      </c>
      <c r="M3353" s="140" t="s">
        <v>383</v>
      </c>
      <c r="N3353" s="362" t="s">
        <v>6086</v>
      </c>
      <c r="O3353" s="3" t="s">
        <v>1368</v>
      </c>
      <c r="P3353" s="7" t="s">
        <v>1340</v>
      </c>
      <c r="Q3353" s="3" t="s">
        <v>1188</v>
      </c>
      <c r="R3353" s="157">
        <v>80</v>
      </c>
      <c r="S3353" s="266">
        <v>66</v>
      </c>
      <c r="T3353" s="253">
        <f t="shared" ref="T3353" si="946">R3353*S3353</f>
        <v>5280</v>
      </c>
      <c r="U3353" s="83">
        <f t="shared" ref="U3353" si="947">T3353*1.12</f>
        <v>5913.6</v>
      </c>
      <c r="V3353" s="9" t="s">
        <v>1327</v>
      </c>
      <c r="W3353" s="152" t="s">
        <v>1396</v>
      </c>
      <c r="X3353" s="243"/>
    </row>
    <row r="3354" spans="1:24" s="225" customFormat="1" ht="102">
      <c r="A3354" s="9" t="s">
        <v>8529</v>
      </c>
      <c r="B3354" s="3" t="s">
        <v>1318</v>
      </c>
      <c r="C3354" s="13" t="s">
        <v>5854</v>
      </c>
      <c r="D3354" s="15" t="s">
        <v>5855</v>
      </c>
      <c r="E3354" s="1" t="s">
        <v>8920</v>
      </c>
      <c r="F3354" s="243"/>
      <c r="G3354" s="161" t="s">
        <v>385</v>
      </c>
      <c r="H3354" s="241">
        <v>0</v>
      </c>
      <c r="I3354" s="34">
        <v>470000000</v>
      </c>
      <c r="J3354" s="21" t="s">
        <v>1316</v>
      </c>
      <c r="K3354" s="17" t="s">
        <v>1633</v>
      </c>
      <c r="L3354" s="235" t="s">
        <v>3905</v>
      </c>
      <c r="M3354" s="140" t="s">
        <v>383</v>
      </c>
      <c r="N3354" s="362" t="s">
        <v>6086</v>
      </c>
      <c r="O3354" s="3" t="s">
        <v>1368</v>
      </c>
      <c r="P3354" s="7" t="s">
        <v>1341</v>
      </c>
      <c r="Q3354" s="30" t="s">
        <v>1189</v>
      </c>
      <c r="R3354" s="157">
        <v>5</v>
      </c>
      <c r="S3354" s="266">
        <v>600</v>
      </c>
      <c r="T3354" s="83">
        <v>0</v>
      </c>
      <c r="U3354" s="83">
        <f t="shared" si="835"/>
        <v>0</v>
      </c>
      <c r="V3354" s="9" t="s">
        <v>1327</v>
      </c>
      <c r="W3354" s="152" t="s">
        <v>1396</v>
      </c>
      <c r="X3354" s="243" t="s">
        <v>9049</v>
      </c>
    </row>
    <row r="3355" spans="1:24" s="225" customFormat="1" ht="102">
      <c r="A3355" s="9" t="s">
        <v>12741</v>
      </c>
      <c r="B3355" s="3" t="s">
        <v>1318</v>
      </c>
      <c r="C3355" s="13" t="s">
        <v>5854</v>
      </c>
      <c r="D3355" s="15" t="s">
        <v>5855</v>
      </c>
      <c r="E3355" s="1" t="s">
        <v>8920</v>
      </c>
      <c r="F3355" s="243"/>
      <c r="G3355" s="161" t="s">
        <v>385</v>
      </c>
      <c r="H3355" s="241">
        <v>0</v>
      </c>
      <c r="I3355" s="34">
        <v>470000000</v>
      </c>
      <c r="J3355" s="21" t="s">
        <v>1316</v>
      </c>
      <c r="K3355" s="17" t="s">
        <v>1633</v>
      </c>
      <c r="L3355" s="235" t="s">
        <v>3905</v>
      </c>
      <c r="M3355" s="140" t="s">
        <v>383</v>
      </c>
      <c r="N3355" s="362" t="s">
        <v>6086</v>
      </c>
      <c r="O3355" s="3" t="s">
        <v>1368</v>
      </c>
      <c r="P3355" s="7" t="s">
        <v>1341</v>
      </c>
      <c r="Q3355" s="30" t="s">
        <v>1189</v>
      </c>
      <c r="R3355" s="157">
        <v>5</v>
      </c>
      <c r="S3355" s="266">
        <v>528</v>
      </c>
      <c r="T3355" s="253">
        <f t="shared" ref="T3355" si="948">R3355*S3355</f>
        <v>2640</v>
      </c>
      <c r="U3355" s="83">
        <f t="shared" ref="U3355" si="949">T3355*1.12</f>
        <v>2956.8</v>
      </c>
      <c r="V3355" s="9" t="s">
        <v>1327</v>
      </c>
      <c r="W3355" s="152" t="s">
        <v>1396</v>
      </c>
      <c r="X3355" s="243"/>
    </row>
    <row r="3356" spans="1:24" s="225" customFormat="1" ht="102">
      <c r="A3356" s="9" t="s">
        <v>8530</v>
      </c>
      <c r="B3356" s="3" t="s">
        <v>1318</v>
      </c>
      <c r="C3356" s="194" t="s">
        <v>5856</v>
      </c>
      <c r="D3356" s="15" t="s">
        <v>5857</v>
      </c>
      <c r="E3356" s="15" t="s">
        <v>5858</v>
      </c>
      <c r="F3356" s="243"/>
      <c r="G3356" s="161" t="s">
        <v>385</v>
      </c>
      <c r="H3356" s="241">
        <v>0</v>
      </c>
      <c r="I3356" s="34">
        <v>470000000</v>
      </c>
      <c r="J3356" s="21" t="s">
        <v>1316</v>
      </c>
      <c r="K3356" s="17" t="s">
        <v>1633</v>
      </c>
      <c r="L3356" s="235" t="s">
        <v>3905</v>
      </c>
      <c r="M3356" s="140" t="s">
        <v>383</v>
      </c>
      <c r="N3356" s="362" t="s">
        <v>6086</v>
      </c>
      <c r="O3356" s="3" t="s">
        <v>1368</v>
      </c>
      <c r="P3356" s="7" t="s">
        <v>1340</v>
      </c>
      <c r="Q3356" s="3" t="s">
        <v>1188</v>
      </c>
      <c r="R3356" s="157">
        <v>40</v>
      </c>
      <c r="S3356" s="266">
        <v>1000</v>
      </c>
      <c r="T3356" s="83">
        <v>0</v>
      </c>
      <c r="U3356" s="83">
        <f t="shared" si="835"/>
        <v>0</v>
      </c>
      <c r="V3356" s="9" t="s">
        <v>1327</v>
      </c>
      <c r="W3356" s="152" t="s">
        <v>1396</v>
      </c>
      <c r="X3356" s="243" t="s">
        <v>9049</v>
      </c>
    </row>
    <row r="3357" spans="1:24" s="225" customFormat="1" ht="102">
      <c r="A3357" s="9" t="s">
        <v>12742</v>
      </c>
      <c r="B3357" s="3" t="s">
        <v>1318</v>
      </c>
      <c r="C3357" s="194" t="s">
        <v>5856</v>
      </c>
      <c r="D3357" s="15" t="s">
        <v>5857</v>
      </c>
      <c r="E3357" s="15" t="s">
        <v>5858</v>
      </c>
      <c r="F3357" s="243"/>
      <c r="G3357" s="161" t="s">
        <v>385</v>
      </c>
      <c r="H3357" s="241">
        <v>0</v>
      </c>
      <c r="I3357" s="34">
        <v>470000000</v>
      </c>
      <c r="J3357" s="21" t="s">
        <v>1316</v>
      </c>
      <c r="K3357" s="17" t="s">
        <v>1633</v>
      </c>
      <c r="L3357" s="235" t="s">
        <v>3905</v>
      </c>
      <c r="M3357" s="140" t="s">
        <v>383</v>
      </c>
      <c r="N3357" s="362" t="s">
        <v>6086</v>
      </c>
      <c r="O3357" s="3" t="s">
        <v>1368</v>
      </c>
      <c r="P3357" s="7" t="s">
        <v>1340</v>
      </c>
      <c r="Q3357" s="3" t="s">
        <v>1188</v>
      </c>
      <c r="R3357" s="157">
        <v>40</v>
      </c>
      <c r="S3357" s="266">
        <v>220</v>
      </c>
      <c r="T3357" s="253">
        <f t="shared" ref="T3357" si="950">R3357*S3357</f>
        <v>8800</v>
      </c>
      <c r="U3357" s="83">
        <f t="shared" ref="U3357" si="951">T3357*1.12</f>
        <v>9856.0000000000018</v>
      </c>
      <c r="V3357" s="9" t="s">
        <v>1327</v>
      </c>
      <c r="W3357" s="152" t="s">
        <v>1396</v>
      </c>
      <c r="X3357" s="243"/>
    </row>
    <row r="3358" spans="1:24" s="225" customFormat="1" ht="102">
      <c r="A3358" s="9" t="s">
        <v>8531</v>
      </c>
      <c r="B3358" s="3" t="s">
        <v>1318</v>
      </c>
      <c r="C3358" s="194" t="s">
        <v>5859</v>
      </c>
      <c r="D3358" s="15" t="s">
        <v>5857</v>
      </c>
      <c r="E3358" s="15" t="s">
        <v>5860</v>
      </c>
      <c r="F3358" s="243"/>
      <c r="G3358" s="161" t="s">
        <v>385</v>
      </c>
      <c r="H3358" s="241">
        <v>0</v>
      </c>
      <c r="I3358" s="34">
        <v>470000000</v>
      </c>
      <c r="J3358" s="21" t="s">
        <v>1316</v>
      </c>
      <c r="K3358" s="17" t="s">
        <v>1633</v>
      </c>
      <c r="L3358" s="235" t="s">
        <v>3905</v>
      </c>
      <c r="M3358" s="140" t="s">
        <v>383</v>
      </c>
      <c r="N3358" s="362" t="s">
        <v>6086</v>
      </c>
      <c r="O3358" s="3" t="s">
        <v>1368</v>
      </c>
      <c r="P3358" s="7" t="s">
        <v>1340</v>
      </c>
      <c r="Q3358" s="3" t="s">
        <v>1188</v>
      </c>
      <c r="R3358" s="157">
        <v>40</v>
      </c>
      <c r="S3358" s="266">
        <v>1000</v>
      </c>
      <c r="T3358" s="83">
        <v>0</v>
      </c>
      <c r="U3358" s="83">
        <f t="shared" si="835"/>
        <v>0</v>
      </c>
      <c r="V3358" s="9" t="s">
        <v>1327</v>
      </c>
      <c r="W3358" s="152" t="s">
        <v>1396</v>
      </c>
      <c r="X3358" s="243" t="s">
        <v>9049</v>
      </c>
    </row>
    <row r="3359" spans="1:24" s="225" customFormat="1" ht="102">
      <c r="A3359" s="9" t="s">
        <v>12743</v>
      </c>
      <c r="B3359" s="3" t="s">
        <v>1318</v>
      </c>
      <c r="C3359" s="194" t="s">
        <v>5859</v>
      </c>
      <c r="D3359" s="15" t="s">
        <v>5857</v>
      </c>
      <c r="E3359" s="15" t="s">
        <v>5860</v>
      </c>
      <c r="F3359" s="243"/>
      <c r="G3359" s="161" t="s">
        <v>385</v>
      </c>
      <c r="H3359" s="241">
        <v>0</v>
      </c>
      <c r="I3359" s="34">
        <v>470000000</v>
      </c>
      <c r="J3359" s="21" t="s">
        <v>1316</v>
      </c>
      <c r="K3359" s="17" t="s">
        <v>1633</v>
      </c>
      <c r="L3359" s="235" t="s">
        <v>3905</v>
      </c>
      <c r="M3359" s="140" t="s">
        <v>383</v>
      </c>
      <c r="N3359" s="362" t="s">
        <v>6086</v>
      </c>
      <c r="O3359" s="3" t="s">
        <v>1368</v>
      </c>
      <c r="P3359" s="7" t="s">
        <v>1340</v>
      </c>
      <c r="Q3359" s="3" t="s">
        <v>1188</v>
      </c>
      <c r="R3359" s="157">
        <v>40</v>
      </c>
      <c r="S3359" s="266">
        <v>220</v>
      </c>
      <c r="T3359" s="253">
        <f t="shared" ref="T3359" si="952">R3359*S3359</f>
        <v>8800</v>
      </c>
      <c r="U3359" s="83">
        <f t="shared" ref="U3359" si="953">T3359*1.12</f>
        <v>9856.0000000000018</v>
      </c>
      <c r="V3359" s="9" t="s">
        <v>1327</v>
      </c>
      <c r="W3359" s="152" t="s">
        <v>1396</v>
      </c>
      <c r="X3359" s="243"/>
    </row>
    <row r="3360" spans="1:24" s="225" customFormat="1" ht="102">
      <c r="A3360" s="9" t="s">
        <v>8532</v>
      </c>
      <c r="B3360" s="3" t="s">
        <v>1318</v>
      </c>
      <c r="C3360" s="194" t="s">
        <v>4952</v>
      </c>
      <c r="D3360" s="15" t="s">
        <v>3411</v>
      </c>
      <c r="E3360" s="1" t="s">
        <v>5861</v>
      </c>
      <c r="F3360" s="243"/>
      <c r="G3360" s="161" t="s">
        <v>385</v>
      </c>
      <c r="H3360" s="241">
        <v>0</v>
      </c>
      <c r="I3360" s="34">
        <v>470000000</v>
      </c>
      <c r="J3360" s="21" t="s">
        <v>1316</v>
      </c>
      <c r="K3360" s="17" t="s">
        <v>1633</v>
      </c>
      <c r="L3360" s="235" t="s">
        <v>3905</v>
      </c>
      <c r="M3360" s="140" t="s">
        <v>383</v>
      </c>
      <c r="N3360" s="362" t="s">
        <v>6086</v>
      </c>
      <c r="O3360" s="3" t="s">
        <v>1368</v>
      </c>
      <c r="P3360" s="7" t="s">
        <v>1340</v>
      </c>
      <c r="Q3360" s="3" t="s">
        <v>1188</v>
      </c>
      <c r="R3360" s="157">
        <v>3</v>
      </c>
      <c r="S3360" s="266">
        <v>18000</v>
      </c>
      <c r="T3360" s="83">
        <v>0</v>
      </c>
      <c r="U3360" s="83">
        <f t="shared" si="835"/>
        <v>0</v>
      </c>
      <c r="V3360" s="9" t="s">
        <v>1327</v>
      </c>
      <c r="W3360" s="152" t="s">
        <v>1396</v>
      </c>
      <c r="X3360" s="243" t="s">
        <v>9049</v>
      </c>
    </row>
    <row r="3361" spans="1:24" s="225" customFormat="1" ht="102">
      <c r="A3361" s="9" t="s">
        <v>12744</v>
      </c>
      <c r="B3361" s="3" t="s">
        <v>1318</v>
      </c>
      <c r="C3361" s="194" t="s">
        <v>4952</v>
      </c>
      <c r="D3361" s="15" t="s">
        <v>3411</v>
      </c>
      <c r="E3361" s="1" t="s">
        <v>5861</v>
      </c>
      <c r="F3361" s="243"/>
      <c r="G3361" s="161" t="s">
        <v>385</v>
      </c>
      <c r="H3361" s="241">
        <v>0</v>
      </c>
      <c r="I3361" s="34">
        <v>470000000</v>
      </c>
      <c r="J3361" s="21" t="s">
        <v>1316</v>
      </c>
      <c r="K3361" s="17" t="s">
        <v>1633</v>
      </c>
      <c r="L3361" s="235" t="s">
        <v>3905</v>
      </c>
      <c r="M3361" s="140" t="s">
        <v>383</v>
      </c>
      <c r="N3361" s="362" t="s">
        <v>6086</v>
      </c>
      <c r="O3361" s="3" t="s">
        <v>1368</v>
      </c>
      <c r="P3361" s="7" t="s">
        <v>1340</v>
      </c>
      <c r="Q3361" s="3" t="s">
        <v>1188</v>
      </c>
      <c r="R3361" s="157">
        <v>3</v>
      </c>
      <c r="S3361" s="266">
        <v>10010</v>
      </c>
      <c r="T3361" s="253">
        <f t="shared" ref="T3361" si="954">R3361*S3361</f>
        <v>30030</v>
      </c>
      <c r="U3361" s="83">
        <f t="shared" ref="U3361" si="955">T3361*1.12</f>
        <v>33633.600000000006</v>
      </c>
      <c r="V3361" s="9" t="s">
        <v>1327</v>
      </c>
      <c r="W3361" s="152" t="s">
        <v>1396</v>
      </c>
      <c r="X3361" s="243"/>
    </row>
    <row r="3362" spans="1:24" s="225" customFormat="1" ht="102">
      <c r="A3362" s="9" t="s">
        <v>8533</v>
      </c>
      <c r="B3362" s="3" t="s">
        <v>1318</v>
      </c>
      <c r="C3362" s="192" t="s">
        <v>4751</v>
      </c>
      <c r="D3362" s="190" t="s">
        <v>4752</v>
      </c>
      <c r="E3362" s="15" t="s">
        <v>5862</v>
      </c>
      <c r="F3362" s="243"/>
      <c r="G3362" s="161" t="s">
        <v>385</v>
      </c>
      <c r="H3362" s="241">
        <v>0</v>
      </c>
      <c r="I3362" s="34">
        <v>470000000</v>
      </c>
      <c r="J3362" s="21" t="s">
        <v>1316</v>
      </c>
      <c r="K3362" s="17" t="s">
        <v>1633</v>
      </c>
      <c r="L3362" s="235" t="s">
        <v>3905</v>
      </c>
      <c r="M3362" s="140" t="s">
        <v>383</v>
      </c>
      <c r="N3362" s="362" t="s">
        <v>6086</v>
      </c>
      <c r="O3362" s="3" t="s">
        <v>1368</v>
      </c>
      <c r="P3362" s="7" t="s">
        <v>1340</v>
      </c>
      <c r="Q3362" s="3" t="s">
        <v>1188</v>
      </c>
      <c r="R3362" s="157">
        <v>4</v>
      </c>
      <c r="S3362" s="266">
        <v>36800</v>
      </c>
      <c r="T3362" s="83">
        <v>0</v>
      </c>
      <c r="U3362" s="83">
        <f t="shared" si="835"/>
        <v>0</v>
      </c>
      <c r="V3362" s="9" t="s">
        <v>1327</v>
      </c>
      <c r="W3362" s="152" t="s">
        <v>1396</v>
      </c>
      <c r="X3362" s="243" t="s">
        <v>9049</v>
      </c>
    </row>
    <row r="3363" spans="1:24" s="225" customFormat="1" ht="102">
      <c r="A3363" s="9" t="s">
        <v>12745</v>
      </c>
      <c r="B3363" s="3" t="s">
        <v>1318</v>
      </c>
      <c r="C3363" s="192" t="s">
        <v>4751</v>
      </c>
      <c r="D3363" s="190" t="s">
        <v>4752</v>
      </c>
      <c r="E3363" s="15" t="s">
        <v>5862</v>
      </c>
      <c r="F3363" s="243"/>
      <c r="G3363" s="161" t="s">
        <v>385</v>
      </c>
      <c r="H3363" s="241">
        <v>0</v>
      </c>
      <c r="I3363" s="34">
        <v>470000000</v>
      </c>
      <c r="J3363" s="21" t="s">
        <v>1316</v>
      </c>
      <c r="K3363" s="17" t="s">
        <v>1633</v>
      </c>
      <c r="L3363" s="235" t="s">
        <v>3905</v>
      </c>
      <c r="M3363" s="140" t="s">
        <v>383</v>
      </c>
      <c r="N3363" s="362" t="s">
        <v>6086</v>
      </c>
      <c r="O3363" s="3" t="s">
        <v>1368</v>
      </c>
      <c r="P3363" s="7" t="s">
        <v>1340</v>
      </c>
      <c r="Q3363" s="3" t="s">
        <v>1188</v>
      </c>
      <c r="R3363" s="157">
        <v>4</v>
      </c>
      <c r="S3363" s="266">
        <v>20240</v>
      </c>
      <c r="T3363" s="253">
        <f t="shared" ref="T3363" si="956">R3363*S3363</f>
        <v>80960</v>
      </c>
      <c r="U3363" s="83">
        <f t="shared" ref="U3363" si="957">T3363*1.12</f>
        <v>90675.200000000012</v>
      </c>
      <c r="V3363" s="9" t="s">
        <v>1327</v>
      </c>
      <c r="W3363" s="152" t="s">
        <v>1396</v>
      </c>
      <c r="X3363" s="243"/>
    </row>
    <row r="3364" spans="1:24" s="225" customFormat="1" ht="102">
      <c r="A3364" s="9" t="s">
        <v>8534</v>
      </c>
      <c r="B3364" s="3" t="s">
        <v>1318</v>
      </c>
      <c r="C3364" s="192" t="s">
        <v>4134</v>
      </c>
      <c r="D3364" s="190" t="s">
        <v>4135</v>
      </c>
      <c r="E3364" s="1" t="s">
        <v>5863</v>
      </c>
      <c r="F3364" s="243"/>
      <c r="G3364" s="161" t="s">
        <v>385</v>
      </c>
      <c r="H3364" s="241">
        <v>0</v>
      </c>
      <c r="I3364" s="34">
        <v>470000000</v>
      </c>
      <c r="J3364" s="21" t="s">
        <v>1316</v>
      </c>
      <c r="K3364" s="17" t="s">
        <v>1633</v>
      </c>
      <c r="L3364" s="235" t="s">
        <v>3905</v>
      </c>
      <c r="M3364" s="140" t="s">
        <v>383</v>
      </c>
      <c r="N3364" s="362" t="s">
        <v>6086</v>
      </c>
      <c r="O3364" s="3" t="s">
        <v>1368</v>
      </c>
      <c r="P3364" s="7" t="s">
        <v>1340</v>
      </c>
      <c r="Q3364" s="3" t="s">
        <v>1188</v>
      </c>
      <c r="R3364" s="157">
        <v>6</v>
      </c>
      <c r="S3364" s="266">
        <v>42300</v>
      </c>
      <c r="T3364" s="83">
        <v>0</v>
      </c>
      <c r="U3364" s="83">
        <f t="shared" si="835"/>
        <v>0</v>
      </c>
      <c r="V3364" s="9" t="s">
        <v>1327</v>
      </c>
      <c r="W3364" s="152" t="s">
        <v>1396</v>
      </c>
      <c r="X3364" s="243" t="s">
        <v>9049</v>
      </c>
    </row>
    <row r="3365" spans="1:24" s="225" customFormat="1" ht="102">
      <c r="A3365" s="9" t="s">
        <v>12746</v>
      </c>
      <c r="B3365" s="3" t="s">
        <v>1318</v>
      </c>
      <c r="C3365" s="192" t="s">
        <v>4134</v>
      </c>
      <c r="D3365" s="190" t="s">
        <v>4135</v>
      </c>
      <c r="E3365" s="1" t="s">
        <v>5863</v>
      </c>
      <c r="F3365" s="243"/>
      <c r="G3365" s="161" t="s">
        <v>385</v>
      </c>
      <c r="H3365" s="241">
        <v>0</v>
      </c>
      <c r="I3365" s="34">
        <v>470000000</v>
      </c>
      <c r="J3365" s="21" t="s">
        <v>1316</v>
      </c>
      <c r="K3365" s="17" t="s">
        <v>1633</v>
      </c>
      <c r="L3365" s="235" t="s">
        <v>3905</v>
      </c>
      <c r="M3365" s="140" t="s">
        <v>383</v>
      </c>
      <c r="N3365" s="362" t="s">
        <v>6086</v>
      </c>
      <c r="O3365" s="3" t="s">
        <v>1368</v>
      </c>
      <c r="P3365" s="7" t="s">
        <v>1340</v>
      </c>
      <c r="Q3365" s="3" t="s">
        <v>1188</v>
      </c>
      <c r="R3365" s="157">
        <v>6</v>
      </c>
      <c r="S3365" s="266">
        <v>27500</v>
      </c>
      <c r="T3365" s="253">
        <f t="shared" ref="T3365" si="958">R3365*S3365</f>
        <v>165000</v>
      </c>
      <c r="U3365" s="83">
        <f t="shared" ref="U3365" si="959">T3365*1.12</f>
        <v>184800.00000000003</v>
      </c>
      <c r="V3365" s="9" t="s">
        <v>1327</v>
      </c>
      <c r="W3365" s="152" t="s">
        <v>1396</v>
      </c>
      <c r="X3365" s="243"/>
    </row>
    <row r="3366" spans="1:24" s="225" customFormat="1" ht="102">
      <c r="A3366" s="9" t="s">
        <v>8535</v>
      </c>
      <c r="B3366" s="3" t="s">
        <v>1318</v>
      </c>
      <c r="C3366" s="194" t="s">
        <v>5043</v>
      </c>
      <c r="D3366" s="15" t="s">
        <v>4554</v>
      </c>
      <c r="E3366" s="15" t="s">
        <v>5864</v>
      </c>
      <c r="F3366" s="243"/>
      <c r="G3366" s="161" t="s">
        <v>385</v>
      </c>
      <c r="H3366" s="241">
        <v>0</v>
      </c>
      <c r="I3366" s="34">
        <v>470000000</v>
      </c>
      <c r="J3366" s="21" t="s">
        <v>1316</v>
      </c>
      <c r="K3366" s="17" t="s">
        <v>1633</v>
      </c>
      <c r="L3366" s="235" t="s">
        <v>3905</v>
      </c>
      <c r="M3366" s="140" t="s">
        <v>383</v>
      </c>
      <c r="N3366" s="362" t="s">
        <v>6086</v>
      </c>
      <c r="O3366" s="3" t="s">
        <v>1368</v>
      </c>
      <c r="P3366" s="7" t="s">
        <v>1340</v>
      </c>
      <c r="Q3366" s="3" t="s">
        <v>1188</v>
      </c>
      <c r="R3366" s="157">
        <v>10</v>
      </c>
      <c r="S3366" s="266">
        <v>1500</v>
      </c>
      <c r="T3366" s="83">
        <v>0</v>
      </c>
      <c r="U3366" s="83">
        <f t="shared" si="835"/>
        <v>0</v>
      </c>
      <c r="V3366" s="9" t="s">
        <v>1327</v>
      </c>
      <c r="W3366" s="152" t="s">
        <v>1396</v>
      </c>
      <c r="X3366" s="243" t="s">
        <v>9049</v>
      </c>
    </row>
    <row r="3367" spans="1:24" s="225" customFormat="1" ht="102">
      <c r="A3367" s="9" t="s">
        <v>12747</v>
      </c>
      <c r="B3367" s="3" t="s">
        <v>1318</v>
      </c>
      <c r="C3367" s="194" t="s">
        <v>5043</v>
      </c>
      <c r="D3367" s="15" t="s">
        <v>4554</v>
      </c>
      <c r="E3367" s="15" t="s">
        <v>5864</v>
      </c>
      <c r="F3367" s="243"/>
      <c r="G3367" s="161" t="s">
        <v>385</v>
      </c>
      <c r="H3367" s="241">
        <v>0</v>
      </c>
      <c r="I3367" s="34">
        <v>470000000</v>
      </c>
      <c r="J3367" s="21" t="s">
        <v>1316</v>
      </c>
      <c r="K3367" s="17" t="s">
        <v>1633</v>
      </c>
      <c r="L3367" s="235" t="s">
        <v>3905</v>
      </c>
      <c r="M3367" s="140" t="s">
        <v>383</v>
      </c>
      <c r="N3367" s="362" t="s">
        <v>6086</v>
      </c>
      <c r="O3367" s="3" t="s">
        <v>1368</v>
      </c>
      <c r="P3367" s="7" t="s">
        <v>1340</v>
      </c>
      <c r="Q3367" s="3" t="s">
        <v>1188</v>
      </c>
      <c r="R3367" s="157">
        <v>10</v>
      </c>
      <c r="S3367" s="266">
        <v>1100</v>
      </c>
      <c r="T3367" s="253">
        <f t="shared" ref="T3367" si="960">R3367*S3367</f>
        <v>11000</v>
      </c>
      <c r="U3367" s="83">
        <f t="shared" ref="U3367" si="961">T3367*1.12</f>
        <v>12320.000000000002</v>
      </c>
      <c r="V3367" s="9" t="s">
        <v>1327</v>
      </c>
      <c r="W3367" s="152" t="s">
        <v>1396</v>
      </c>
      <c r="X3367" s="243"/>
    </row>
    <row r="3368" spans="1:24" s="225" customFormat="1" ht="102">
      <c r="A3368" s="9" t="s">
        <v>8536</v>
      </c>
      <c r="B3368" s="3" t="s">
        <v>1318</v>
      </c>
      <c r="C3368" s="194" t="s">
        <v>5865</v>
      </c>
      <c r="D3368" s="15" t="s">
        <v>5866</v>
      </c>
      <c r="E3368" s="15" t="s">
        <v>5867</v>
      </c>
      <c r="F3368" s="243"/>
      <c r="G3368" s="161" t="s">
        <v>385</v>
      </c>
      <c r="H3368" s="241">
        <v>0</v>
      </c>
      <c r="I3368" s="34">
        <v>470000000</v>
      </c>
      <c r="J3368" s="21" t="s">
        <v>1316</v>
      </c>
      <c r="K3368" s="17" t="s">
        <v>1633</v>
      </c>
      <c r="L3368" s="235" t="s">
        <v>3905</v>
      </c>
      <c r="M3368" s="140" t="s">
        <v>383</v>
      </c>
      <c r="N3368" s="362" t="s">
        <v>6086</v>
      </c>
      <c r="O3368" s="3" t="s">
        <v>1368</v>
      </c>
      <c r="P3368" s="7" t="s">
        <v>1335</v>
      </c>
      <c r="Q3368" s="3" t="s">
        <v>1334</v>
      </c>
      <c r="R3368" s="157">
        <v>40</v>
      </c>
      <c r="S3368" s="266">
        <v>3000</v>
      </c>
      <c r="T3368" s="83">
        <v>0</v>
      </c>
      <c r="U3368" s="83">
        <f t="shared" si="835"/>
        <v>0</v>
      </c>
      <c r="V3368" s="9" t="s">
        <v>1327</v>
      </c>
      <c r="W3368" s="152" t="s">
        <v>1396</v>
      </c>
      <c r="X3368" s="243" t="s">
        <v>9049</v>
      </c>
    </row>
    <row r="3369" spans="1:24" s="225" customFormat="1" ht="102">
      <c r="A3369" s="9" t="s">
        <v>12748</v>
      </c>
      <c r="B3369" s="3" t="s">
        <v>1318</v>
      </c>
      <c r="C3369" s="194" t="s">
        <v>5865</v>
      </c>
      <c r="D3369" s="15" t="s">
        <v>5866</v>
      </c>
      <c r="E3369" s="15" t="s">
        <v>5867</v>
      </c>
      <c r="F3369" s="243"/>
      <c r="G3369" s="161" t="s">
        <v>385</v>
      </c>
      <c r="H3369" s="241">
        <v>0</v>
      </c>
      <c r="I3369" s="34">
        <v>470000000</v>
      </c>
      <c r="J3369" s="21" t="s">
        <v>1316</v>
      </c>
      <c r="K3369" s="17" t="s">
        <v>1633</v>
      </c>
      <c r="L3369" s="235" t="s">
        <v>3905</v>
      </c>
      <c r="M3369" s="140" t="s">
        <v>383</v>
      </c>
      <c r="N3369" s="362" t="s">
        <v>6086</v>
      </c>
      <c r="O3369" s="3" t="s">
        <v>1368</v>
      </c>
      <c r="P3369" s="7" t="s">
        <v>1335</v>
      </c>
      <c r="Q3369" s="3" t="s">
        <v>1334</v>
      </c>
      <c r="R3369" s="157">
        <v>40</v>
      </c>
      <c r="S3369" s="266">
        <v>1760</v>
      </c>
      <c r="T3369" s="253">
        <f t="shared" ref="T3369" si="962">R3369*S3369</f>
        <v>70400</v>
      </c>
      <c r="U3369" s="83">
        <f t="shared" ref="U3369" si="963">T3369*1.12</f>
        <v>78848.000000000015</v>
      </c>
      <c r="V3369" s="9" t="s">
        <v>1327</v>
      </c>
      <c r="W3369" s="152" t="s">
        <v>1396</v>
      </c>
      <c r="X3369" s="243"/>
    </row>
    <row r="3370" spans="1:24" s="225" customFormat="1" ht="102">
      <c r="A3370" s="9" t="s">
        <v>8537</v>
      </c>
      <c r="B3370" s="3" t="s">
        <v>1318</v>
      </c>
      <c r="C3370" s="192" t="s">
        <v>4134</v>
      </c>
      <c r="D3370" s="190" t="s">
        <v>4135</v>
      </c>
      <c r="E3370" s="15" t="s">
        <v>5868</v>
      </c>
      <c r="F3370" s="243"/>
      <c r="G3370" s="161" t="s">
        <v>385</v>
      </c>
      <c r="H3370" s="241">
        <v>0</v>
      </c>
      <c r="I3370" s="34">
        <v>470000000</v>
      </c>
      <c r="J3370" s="21" t="s">
        <v>1316</v>
      </c>
      <c r="K3370" s="17" t="s">
        <v>1633</v>
      </c>
      <c r="L3370" s="235" t="s">
        <v>3905</v>
      </c>
      <c r="M3370" s="140" t="s">
        <v>383</v>
      </c>
      <c r="N3370" s="362" t="s">
        <v>6086</v>
      </c>
      <c r="O3370" s="3" t="s">
        <v>1368</v>
      </c>
      <c r="P3370" s="7" t="s">
        <v>1340</v>
      </c>
      <c r="Q3370" s="3" t="s">
        <v>1188</v>
      </c>
      <c r="R3370" s="157">
        <v>6</v>
      </c>
      <c r="S3370" s="266">
        <v>1800</v>
      </c>
      <c r="T3370" s="83">
        <v>0</v>
      </c>
      <c r="U3370" s="83">
        <f t="shared" ref="U3370:U3451" si="964">T3370*1.12</f>
        <v>0</v>
      </c>
      <c r="V3370" s="9" t="s">
        <v>1327</v>
      </c>
      <c r="W3370" s="152" t="s">
        <v>1396</v>
      </c>
      <c r="X3370" s="243" t="s">
        <v>9049</v>
      </c>
    </row>
    <row r="3371" spans="1:24" s="225" customFormat="1" ht="102">
      <c r="A3371" s="9" t="s">
        <v>12749</v>
      </c>
      <c r="B3371" s="3" t="s">
        <v>1318</v>
      </c>
      <c r="C3371" s="192" t="s">
        <v>4134</v>
      </c>
      <c r="D3371" s="190" t="s">
        <v>4135</v>
      </c>
      <c r="E3371" s="15" t="s">
        <v>5868</v>
      </c>
      <c r="F3371" s="243"/>
      <c r="G3371" s="161" t="s">
        <v>385</v>
      </c>
      <c r="H3371" s="241">
        <v>0</v>
      </c>
      <c r="I3371" s="34">
        <v>470000000</v>
      </c>
      <c r="J3371" s="21" t="s">
        <v>1316</v>
      </c>
      <c r="K3371" s="17" t="s">
        <v>1633</v>
      </c>
      <c r="L3371" s="235" t="s">
        <v>3905</v>
      </c>
      <c r="M3371" s="140" t="s">
        <v>383</v>
      </c>
      <c r="N3371" s="362" t="s">
        <v>6086</v>
      </c>
      <c r="O3371" s="3" t="s">
        <v>1368</v>
      </c>
      <c r="P3371" s="7" t="s">
        <v>1340</v>
      </c>
      <c r="Q3371" s="3" t="s">
        <v>1188</v>
      </c>
      <c r="R3371" s="157">
        <v>6</v>
      </c>
      <c r="S3371" s="266">
        <v>1210</v>
      </c>
      <c r="T3371" s="253">
        <f t="shared" ref="T3371" si="965">R3371*S3371</f>
        <v>7260</v>
      </c>
      <c r="U3371" s="83">
        <f t="shared" ref="U3371" si="966">T3371*1.12</f>
        <v>8131.2000000000007</v>
      </c>
      <c r="V3371" s="9" t="s">
        <v>1327</v>
      </c>
      <c r="W3371" s="152" t="s">
        <v>1396</v>
      </c>
      <c r="X3371" s="243"/>
    </row>
    <row r="3372" spans="1:24" s="225" customFormat="1" ht="102">
      <c r="A3372" s="9" t="s">
        <v>8538</v>
      </c>
      <c r="B3372" s="3" t="s">
        <v>1318</v>
      </c>
      <c r="C3372" s="192" t="s">
        <v>4134</v>
      </c>
      <c r="D3372" s="190" t="s">
        <v>4135</v>
      </c>
      <c r="E3372" s="1" t="s">
        <v>8921</v>
      </c>
      <c r="F3372" s="243"/>
      <c r="G3372" s="161" t="s">
        <v>385</v>
      </c>
      <c r="H3372" s="241">
        <v>0</v>
      </c>
      <c r="I3372" s="34">
        <v>470000000</v>
      </c>
      <c r="J3372" s="21" t="s">
        <v>1316</v>
      </c>
      <c r="K3372" s="17" t="s">
        <v>1633</v>
      </c>
      <c r="L3372" s="235" t="s">
        <v>3905</v>
      </c>
      <c r="M3372" s="140" t="s">
        <v>383</v>
      </c>
      <c r="N3372" s="362" t="s">
        <v>6086</v>
      </c>
      <c r="O3372" s="3" t="s">
        <v>1368</v>
      </c>
      <c r="P3372" s="7" t="s">
        <v>1340</v>
      </c>
      <c r="Q3372" s="3" t="s">
        <v>1188</v>
      </c>
      <c r="R3372" s="157">
        <v>4</v>
      </c>
      <c r="S3372" s="266">
        <v>4400</v>
      </c>
      <c r="T3372" s="83">
        <v>0</v>
      </c>
      <c r="U3372" s="83">
        <f t="shared" si="964"/>
        <v>0</v>
      </c>
      <c r="V3372" s="9" t="s">
        <v>1327</v>
      </c>
      <c r="W3372" s="152" t="s">
        <v>1396</v>
      </c>
      <c r="X3372" s="243" t="s">
        <v>9049</v>
      </c>
    </row>
    <row r="3373" spans="1:24" s="225" customFormat="1" ht="102">
      <c r="A3373" s="9" t="s">
        <v>12750</v>
      </c>
      <c r="B3373" s="3" t="s">
        <v>1318</v>
      </c>
      <c r="C3373" s="192" t="s">
        <v>4134</v>
      </c>
      <c r="D3373" s="190" t="s">
        <v>4135</v>
      </c>
      <c r="E3373" s="1" t="s">
        <v>8921</v>
      </c>
      <c r="F3373" s="243"/>
      <c r="G3373" s="161" t="s">
        <v>385</v>
      </c>
      <c r="H3373" s="241">
        <v>0</v>
      </c>
      <c r="I3373" s="34">
        <v>470000000</v>
      </c>
      <c r="J3373" s="21" t="s">
        <v>1316</v>
      </c>
      <c r="K3373" s="17" t="s">
        <v>1633</v>
      </c>
      <c r="L3373" s="235" t="s">
        <v>3905</v>
      </c>
      <c r="M3373" s="140" t="s">
        <v>383</v>
      </c>
      <c r="N3373" s="362" t="s">
        <v>6086</v>
      </c>
      <c r="O3373" s="3" t="s">
        <v>1368</v>
      </c>
      <c r="P3373" s="7" t="s">
        <v>1340</v>
      </c>
      <c r="Q3373" s="3" t="s">
        <v>1188</v>
      </c>
      <c r="R3373" s="157">
        <v>4</v>
      </c>
      <c r="S3373" s="266">
        <v>1980</v>
      </c>
      <c r="T3373" s="253">
        <f t="shared" ref="T3373" si="967">R3373*S3373</f>
        <v>7920</v>
      </c>
      <c r="U3373" s="83">
        <f t="shared" ref="U3373" si="968">T3373*1.12</f>
        <v>8870.4000000000015</v>
      </c>
      <c r="V3373" s="9" t="s">
        <v>1327</v>
      </c>
      <c r="W3373" s="152" t="s">
        <v>1396</v>
      </c>
      <c r="X3373" s="243"/>
    </row>
    <row r="3374" spans="1:24" s="225" customFormat="1" ht="102">
      <c r="A3374" s="9" t="s">
        <v>8539</v>
      </c>
      <c r="B3374" s="3" t="s">
        <v>1318</v>
      </c>
      <c r="C3374" s="194" t="s">
        <v>5869</v>
      </c>
      <c r="D3374" s="205" t="s">
        <v>5870</v>
      </c>
      <c r="E3374" s="15" t="s">
        <v>5871</v>
      </c>
      <c r="F3374" s="243"/>
      <c r="G3374" s="161" t="s">
        <v>385</v>
      </c>
      <c r="H3374" s="241">
        <v>0</v>
      </c>
      <c r="I3374" s="34">
        <v>470000000</v>
      </c>
      <c r="J3374" s="21" t="s">
        <v>1316</v>
      </c>
      <c r="K3374" s="17" t="s">
        <v>1633</v>
      </c>
      <c r="L3374" s="235" t="s">
        <v>3905</v>
      </c>
      <c r="M3374" s="140" t="s">
        <v>383</v>
      </c>
      <c r="N3374" s="362" t="s">
        <v>6086</v>
      </c>
      <c r="O3374" s="3" t="s">
        <v>1368</v>
      </c>
      <c r="P3374" s="7" t="s">
        <v>1335</v>
      </c>
      <c r="Q3374" s="3" t="s">
        <v>1334</v>
      </c>
      <c r="R3374" s="157">
        <v>10</v>
      </c>
      <c r="S3374" s="266">
        <v>26000</v>
      </c>
      <c r="T3374" s="83">
        <v>0</v>
      </c>
      <c r="U3374" s="83">
        <f t="shared" si="964"/>
        <v>0</v>
      </c>
      <c r="V3374" s="9" t="s">
        <v>1327</v>
      </c>
      <c r="W3374" s="152" t="s">
        <v>1396</v>
      </c>
      <c r="X3374" s="243" t="s">
        <v>9049</v>
      </c>
    </row>
    <row r="3375" spans="1:24" s="225" customFormat="1" ht="102">
      <c r="A3375" s="9" t="s">
        <v>12751</v>
      </c>
      <c r="B3375" s="3" t="s">
        <v>1318</v>
      </c>
      <c r="C3375" s="194" t="s">
        <v>5869</v>
      </c>
      <c r="D3375" s="205" t="s">
        <v>5870</v>
      </c>
      <c r="E3375" s="15" t="s">
        <v>5871</v>
      </c>
      <c r="F3375" s="243"/>
      <c r="G3375" s="161" t="s">
        <v>385</v>
      </c>
      <c r="H3375" s="241">
        <v>0</v>
      </c>
      <c r="I3375" s="34">
        <v>470000000</v>
      </c>
      <c r="J3375" s="21" t="s">
        <v>1316</v>
      </c>
      <c r="K3375" s="17" t="s">
        <v>1633</v>
      </c>
      <c r="L3375" s="235" t="s">
        <v>3905</v>
      </c>
      <c r="M3375" s="140" t="s">
        <v>383</v>
      </c>
      <c r="N3375" s="362" t="s">
        <v>6086</v>
      </c>
      <c r="O3375" s="3" t="s">
        <v>1368</v>
      </c>
      <c r="P3375" s="7" t="s">
        <v>1335</v>
      </c>
      <c r="Q3375" s="3" t="s">
        <v>1334</v>
      </c>
      <c r="R3375" s="157">
        <v>10</v>
      </c>
      <c r="S3375" s="266">
        <v>2860</v>
      </c>
      <c r="T3375" s="253">
        <f t="shared" ref="T3375" si="969">R3375*S3375</f>
        <v>28600</v>
      </c>
      <c r="U3375" s="83">
        <f t="shared" ref="U3375" si="970">T3375*1.12</f>
        <v>32032.000000000004</v>
      </c>
      <c r="V3375" s="9" t="s">
        <v>1327</v>
      </c>
      <c r="W3375" s="152" t="s">
        <v>1396</v>
      </c>
      <c r="X3375" s="243"/>
    </row>
    <row r="3376" spans="1:24" s="225" customFormat="1" ht="102">
      <c r="A3376" s="9" t="s">
        <v>8540</v>
      </c>
      <c r="B3376" s="3" t="s">
        <v>1318</v>
      </c>
      <c r="C3376" s="194" t="s">
        <v>5243</v>
      </c>
      <c r="D3376" s="15" t="s">
        <v>5872</v>
      </c>
      <c r="E3376" s="1" t="s">
        <v>5873</v>
      </c>
      <c r="F3376" s="243"/>
      <c r="G3376" s="161" t="s">
        <v>385</v>
      </c>
      <c r="H3376" s="241">
        <v>0</v>
      </c>
      <c r="I3376" s="34">
        <v>470000000</v>
      </c>
      <c r="J3376" s="21" t="s">
        <v>1316</v>
      </c>
      <c r="K3376" s="17" t="s">
        <v>1633</v>
      </c>
      <c r="L3376" s="235" t="s">
        <v>3905</v>
      </c>
      <c r="M3376" s="140" t="s">
        <v>383</v>
      </c>
      <c r="N3376" s="362" t="s">
        <v>6086</v>
      </c>
      <c r="O3376" s="3" t="s">
        <v>1368</v>
      </c>
      <c r="P3376" s="7" t="s">
        <v>1340</v>
      </c>
      <c r="Q3376" s="3" t="s">
        <v>1188</v>
      </c>
      <c r="R3376" s="157">
        <v>6</v>
      </c>
      <c r="S3376" s="266">
        <v>4500</v>
      </c>
      <c r="T3376" s="83">
        <v>0</v>
      </c>
      <c r="U3376" s="83">
        <f t="shared" si="964"/>
        <v>0</v>
      </c>
      <c r="V3376" s="9" t="s">
        <v>1327</v>
      </c>
      <c r="W3376" s="152" t="s">
        <v>1396</v>
      </c>
      <c r="X3376" s="243" t="s">
        <v>9049</v>
      </c>
    </row>
    <row r="3377" spans="1:24" s="225" customFormat="1" ht="102">
      <c r="A3377" s="9" t="s">
        <v>12752</v>
      </c>
      <c r="B3377" s="3" t="s">
        <v>1318</v>
      </c>
      <c r="C3377" s="194" t="s">
        <v>5243</v>
      </c>
      <c r="D3377" s="15" t="s">
        <v>5872</v>
      </c>
      <c r="E3377" s="1" t="s">
        <v>5873</v>
      </c>
      <c r="F3377" s="243"/>
      <c r="G3377" s="161" t="s">
        <v>385</v>
      </c>
      <c r="H3377" s="241">
        <v>0</v>
      </c>
      <c r="I3377" s="34">
        <v>470000000</v>
      </c>
      <c r="J3377" s="21" t="s">
        <v>1316</v>
      </c>
      <c r="K3377" s="17" t="s">
        <v>1633</v>
      </c>
      <c r="L3377" s="235" t="s">
        <v>3905</v>
      </c>
      <c r="M3377" s="140" t="s">
        <v>383</v>
      </c>
      <c r="N3377" s="362" t="s">
        <v>6086</v>
      </c>
      <c r="O3377" s="3" t="s">
        <v>1368</v>
      </c>
      <c r="P3377" s="7" t="s">
        <v>1340</v>
      </c>
      <c r="Q3377" s="3" t="s">
        <v>1188</v>
      </c>
      <c r="R3377" s="157">
        <v>6</v>
      </c>
      <c r="S3377" s="266">
        <v>3410</v>
      </c>
      <c r="T3377" s="253">
        <f t="shared" ref="T3377" si="971">R3377*S3377</f>
        <v>20460</v>
      </c>
      <c r="U3377" s="83">
        <f t="shared" ref="U3377" si="972">T3377*1.12</f>
        <v>22915.200000000001</v>
      </c>
      <c r="V3377" s="9" t="s">
        <v>1327</v>
      </c>
      <c r="W3377" s="152" t="s">
        <v>1396</v>
      </c>
      <c r="X3377" s="243"/>
    </row>
    <row r="3378" spans="1:24" s="225" customFormat="1" ht="102">
      <c r="A3378" s="9" t="s">
        <v>8541</v>
      </c>
      <c r="B3378" s="3" t="s">
        <v>1318</v>
      </c>
      <c r="C3378" s="192" t="s">
        <v>4134</v>
      </c>
      <c r="D3378" s="190" t="s">
        <v>4135</v>
      </c>
      <c r="E3378" s="15" t="s">
        <v>5874</v>
      </c>
      <c r="F3378" s="243"/>
      <c r="G3378" s="161" t="s">
        <v>385</v>
      </c>
      <c r="H3378" s="241">
        <v>0</v>
      </c>
      <c r="I3378" s="34">
        <v>470000000</v>
      </c>
      <c r="J3378" s="21" t="s">
        <v>1316</v>
      </c>
      <c r="K3378" s="17" t="s">
        <v>1633</v>
      </c>
      <c r="L3378" s="235" t="s">
        <v>3905</v>
      </c>
      <c r="M3378" s="140" t="s">
        <v>383</v>
      </c>
      <c r="N3378" s="362" t="s">
        <v>6086</v>
      </c>
      <c r="O3378" s="3" t="s">
        <v>1368</v>
      </c>
      <c r="P3378" s="7" t="s">
        <v>1340</v>
      </c>
      <c r="Q3378" s="3" t="s">
        <v>1188</v>
      </c>
      <c r="R3378" s="157">
        <v>40</v>
      </c>
      <c r="S3378" s="266">
        <v>150</v>
      </c>
      <c r="T3378" s="83">
        <v>0</v>
      </c>
      <c r="U3378" s="83">
        <f t="shared" si="964"/>
        <v>0</v>
      </c>
      <c r="V3378" s="9" t="s">
        <v>1327</v>
      </c>
      <c r="W3378" s="152" t="s">
        <v>1396</v>
      </c>
      <c r="X3378" s="243" t="s">
        <v>9049</v>
      </c>
    </row>
    <row r="3379" spans="1:24" s="225" customFormat="1" ht="102">
      <c r="A3379" s="9" t="s">
        <v>12753</v>
      </c>
      <c r="B3379" s="3" t="s">
        <v>1318</v>
      </c>
      <c r="C3379" s="192" t="s">
        <v>4134</v>
      </c>
      <c r="D3379" s="190" t="s">
        <v>4135</v>
      </c>
      <c r="E3379" s="15" t="s">
        <v>5874</v>
      </c>
      <c r="F3379" s="243"/>
      <c r="G3379" s="161" t="s">
        <v>385</v>
      </c>
      <c r="H3379" s="241">
        <v>0</v>
      </c>
      <c r="I3379" s="34">
        <v>470000000</v>
      </c>
      <c r="J3379" s="21" t="s">
        <v>1316</v>
      </c>
      <c r="K3379" s="17" t="s">
        <v>1633</v>
      </c>
      <c r="L3379" s="235" t="s">
        <v>3905</v>
      </c>
      <c r="M3379" s="140" t="s">
        <v>383</v>
      </c>
      <c r="N3379" s="362" t="s">
        <v>6086</v>
      </c>
      <c r="O3379" s="3" t="s">
        <v>1368</v>
      </c>
      <c r="P3379" s="7" t="s">
        <v>1340</v>
      </c>
      <c r="Q3379" s="3" t="s">
        <v>1188</v>
      </c>
      <c r="R3379" s="157">
        <v>40</v>
      </c>
      <c r="S3379" s="266">
        <v>200</v>
      </c>
      <c r="T3379" s="253">
        <f t="shared" ref="T3379" si="973">R3379*S3379</f>
        <v>8000</v>
      </c>
      <c r="U3379" s="83">
        <f t="shared" ref="U3379" si="974">T3379*1.12</f>
        <v>8960</v>
      </c>
      <c r="V3379" s="9" t="s">
        <v>1327</v>
      </c>
      <c r="W3379" s="152" t="s">
        <v>1396</v>
      </c>
      <c r="X3379" s="243"/>
    </row>
    <row r="3380" spans="1:24" s="225" customFormat="1" ht="102">
      <c r="A3380" s="9" t="s">
        <v>8542</v>
      </c>
      <c r="B3380" s="3" t="s">
        <v>1318</v>
      </c>
      <c r="C3380" s="192" t="s">
        <v>4134</v>
      </c>
      <c r="D3380" s="190" t="s">
        <v>4135</v>
      </c>
      <c r="E3380" s="1" t="s">
        <v>8922</v>
      </c>
      <c r="F3380" s="243"/>
      <c r="G3380" s="161" t="s">
        <v>385</v>
      </c>
      <c r="H3380" s="241">
        <v>0</v>
      </c>
      <c r="I3380" s="34">
        <v>470000000</v>
      </c>
      <c r="J3380" s="21" t="s">
        <v>1316</v>
      </c>
      <c r="K3380" s="17" t="s">
        <v>1633</v>
      </c>
      <c r="L3380" s="235" t="s">
        <v>3905</v>
      </c>
      <c r="M3380" s="140" t="s">
        <v>383</v>
      </c>
      <c r="N3380" s="362" t="s">
        <v>6086</v>
      </c>
      <c r="O3380" s="3" t="s">
        <v>1368</v>
      </c>
      <c r="P3380" s="7" t="s">
        <v>1340</v>
      </c>
      <c r="Q3380" s="3" t="s">
        <v>1188</v>
      </c>
      <c r="R3380" s="157">
        <v>10</v>
      </c>
      <c r="S3380" s="266">
        <v>1500</v>
      </c>
      <c r="T3380" s="83">
        <v>0</v>
      </c>
      <c r="U3380" s="83">
        <f t="shared" si="964"/>
        <v>0</v>
      </c>
      <c r="V3380" s="9" t="s">
        <v>1327</v>
      </c>
      <c r="W3380" s="152" t="s">
        <v>1396</v>
      </c>
      <c r="X3380" s="243" t="s">
        <v>9049</v>
      </c>
    </row>
    <row r="3381" spans="1:24" s="225" customFormat="1" ht="102">
      <c r="A3381" s="9" t="s">
        <v>12754</v>
      </c>
      <c r="B3381" s="3" t="s">
        <v>1318</v>
      </c>
      <c r="C3381" s="192" t="s">
        <v>4134</v>
      </c>
      <c r="D3381" s="190" t="s">
        <v>4135</v>
      </c>
      <c r="E3381" s="1" t="s">
        <v>8922</v>
      </c>
      <c r="F3381" s="243"/>
      <c r="G3381" s="161" t="s">
        <v>385</v>
      </c>
      <c r="H3381" s="241">
        <v>0</v>
      </c>
      <c r="I3381" s="34">
        <v>470000000</v>
      </c>
      <c r="J3381" s="21" t="s">
        <v>1316</v>
      </c>
      <c r="K3381" s="17" t="s">
        <v>1633</v>
      </c>
      <c r="L3381" s="235" t="s">
        <v>3905</v>
      </c>
      <c r="M3381" s="140" t="s">
        <v>383</v>
      </c>
      <c r="N3381" s="362" t="s">
        <v>6086</v>
      </c>
      <c r="O3381" s="3" t="s">
        <v>1368</v>
      </c>
      <c r="P3381" s="7" t="s">
        <v>1340</v>
      </c>
      <c r="Q3381" s="3" t="s">
        <v>1188</v>
      </c>
      <c r="R3381" s="157">
        <v>10</v>
      </c>
      <c r="S3381" s="266">
        <v>660</v>
      </c>
      <c r="T3381" s="253">
        <f t="shared" ref="T3381" si="975">R3381*S3381</f>
        <v>6600</v>
      </c>
      <c r="U3381" s="83">
        <f t="shared" ref="U3381" si="976">T3381*1.12</f>
        <v>7392.0000000000009</v>
      </c>
      <c r="V3381" s="9" t="s">
        <v>1327</v>
      </c>
      <c r="W3381" s="152" t="s">
        <v>1396</v>
      </c>
      <c r="X3381" s="243"/>
    </row>
    <row r="3382" spans="1:24" s="225" customFormat="1" ht="102">
      <c r="A3382" s="9" t="s">
        <v>8543</v>
      </c>
      <c r="B3382" s="3" t="s">
        <v>1318</v>
      </c>
      <c r="C3382" s="194" t="s">
        <v>4888</v>
      </c>
      <c r="D3382" s="15" t="s">
        <v>4890</v>
      </c>
      <c r="E3382" s="15" t="s">
        <v>5875</v>
      </c>
      <c r="F3382" s="243"/>
      <c r="G3382" s="161" t="s">
        <v>385</v>
      </c>
      <c r="H3382" s="241">
        <v>0</v>
      </c>
      <c r="I3382" s="34">
        <v>470000000</v>
      </c>
      <c r="J3382" s="21" t="s">
        <v>1316</v>
      </c>
      <c r="K3382" s="17" t="s">
        <v>1633</v>
      </c>
      <c r="L3382" s="235" t="s">
        <v>3905</v>
      </c>
      <c r="M3382" s="140" t="s">
        <v>383</v>
      </c>
      <c r="N3382" s="362" t="s">
        <v>6086</v>
      </c>
      <c r="O3382" s="3" t="s">
        <v>1368</v>
      </c>
      <c r="P3382" s="7" t="s">
        <v>1340</v>
      </c>
      <c r="Q3382" s="3" t="s">
        <v>1188</v>
      </c>
      <c r="R3382" s="157">
        <v>15</v>
      </c>
      <c r="S3382" s="266">
        <v>2500</v>
      </c>
      <c r="T3382" s="83">
        <v>0</v>
      </c>
      <c r="U3382" s="83">
        <f t="shared" si="964"/>
        <v>0</v>
      </c>
      <c r="V3382" s="9" t="s">
        <v>1327</v>
      </c>
      <c r="W3382" s="152" t="s">
        <v>1396</v>
      </c>
      <c r="X3382" s="243" t="s">
        <v>9049</v>
      </c>
    </row>
    <row r="3383" spans="1:24" s="225" customFormat="1" ht="102">
      <c r="A3383" s="9" t="s">
        <v>12755</v>
      </c>
      <c r="B3383" s="3" t="s">
        <v>1318</v>
      </c>
      <c r="C3383" s="194" t="s">
        <v>4888</v>
      </c>
      <c r="D3383" s="15" t="s">
        <v>4890</v>
      </c>
      <c r="E3383" s="15" t="s">
        <v>5875</v>
      </c>
      <c r="F3383" s="243"/>
      <c r="G3383" s="161" t="s">
        <v>385</v>
      </c>
      <c r="H3383" s="241">
        <v>0</v>
      </c>
      <c r="I3383" s="34">
        <v>470000000</v>
      </c>
      <c r="J3383" s="21" t="s">
        <v>1316</v>
      </c>
      <c r="K3383" s="17" t="s">
        <v>1633</v>
      </c>
      <c r="L3383" s="235" t="s">
        <v>3905</v>
      </c>
      <c r="M3383" s="140" t="s">
        <v>383</v>
      </c>
      <c r="N3383" s="362" t="s">
        <v>6086</v>
      </c>
      <c r="O3383" s="3" t="s">
        <v>1368</v>
      </c>
      <c r="P3383" s="7" t="s">
        <v>1340</v>
      </c>
      <c r="Q3383" s="3" t="s">
        <v>1188</v>
      </c>
      <c r="R3383" s="157">
        <v>15</v>
      </c>
      <c r="S3383" s="266">
        <v>1430</v>
      </c>
      <c r="T3383" s="253">
        <f t="shared" ref="T3383" si="977">R3383*S3383</f>
        <v>21450</v>
      </c>
      <c r="U3383" s="83">
        <f t="shared" ref="U3383" si="978">T3383*1.12</f>
        <v>24024.000000000004</v>
      </c>
      <c r="V3383" s="9" t="s">
        <v>1327</v>
      </c>
      <c r="W3383" s="152" t="s">
        <v>1396</v>
      </c>
      <c r="X3383" s="243"/>
    </row>
    <row r="3384" spans="1:24" s="225" customFormat="1" ht="102">
      <c r="A3384" s="9" t="s">
        <v>8544</v>
      </c>
      <c r="B3384" s="3" t="s">
        <v>1318</v>
      </c>
      <c r="C3384" s="194" t="s">
        <v>4940</v>
      </c>
      <c r="D3384" s="15" t="s">
        <v>5876</v>
      </c>
      <c r="E3384" s="15" t="s">
        <v>5877</v>
      </c>
      <c r="F3384" s="243"/>
      <c r="G3384" s="161" t="s">
        <v>385</v>
      </c>
      <c r="H3384" s="241">
        <v>0</v>
      </c>
      <c r="I3384" s="34">
        <v>470000000</v>
      </c>
      <c r="J3384" s="21" t="s">
        <v>1316</v>
      </c>
      <c r="K3384" s="17" t="s">
        <v>1633</v>
      </c>
      <c r="L3384" s="235" t="s">
        <v>3905</v>
      </c>
      <c r="M3384" s="140" t="s">
        <v>383</v>
      </c>
      <c r="N3384" s="362" t="s">
        <v>6086</v>
      </c>
      <c r="O3384" s="3" t="s">
        <v>1368</v>
      </c>
      <c r="P3384" s="7" t="s">
        <v>1335</v>
      </c>
      <c r="Q3384" s="3" t="s">
        <v>1334</v>
      </c>
      <c r="R3384" s="157">
        <v>10</v>
      </c>
      <c r="S3384" s="266">
        <v>3900</v>
      </c>
      <c r="T3384" s="83">
        <v>0</v>
      </c>
      <c r="U3384" s="83">
        <f t="shared" si="964"/>
        <v>0</v>
      </c>
      <c r="V3384" s="9" t="s">
        <v>1327</v>
      </c>
      <c r="W3384" s="152" t="s">
        <v>1396</v>
      </c>
      <c r="X3384" s="243" t="s">
        <v>9049</v>
      </c>
    </row>
    <row r="3385" spans="1:24" s="225" customFormat="1" ht="102">
      <c r="A3385" s="9" t="s">
        <v>12756</v>
      </c>
      <c r="B3385" s="3" t="s">
        <v>1318</v>
      </c>
      <c r="C3385" s="194" t="s">
        <v>4940</v>
      </c>
      <c r="D3385" s="15" t="s">
        <v>5876</v>
      </c>
      <c r="E3385" s="15" t="s">
        <v>5877</v>
      </c>
      <c r="F3385" s="243"/>
      <c r="G3385" s="161" t="s">
        <v>385</v>
      </c>
      <c r="H3385" s="241">
        <v>0</v>
      </c>
      <c r="I3385" s="34">
        <v>470000000</v>
      </c>
      <c r="J3385" s="21" t="s">
        <v>1316</v>
      </c>
      <c r="K3385" s="17" t="s">
        <v>1633</v>
      </c>
      <c r="L3385" s="235" t="s">
        <v>3905</v>
      </c>
      <c r="M3385" s="140" t="s">
        <v>383</v>
      </c>
      <c r="N3385" s="362" t="s">
        <v>6086</v>
      </c>
      <c r="O3385" s="3" t="s">
        <v>1368</v>
      </c>
      <c r="P3385" s="7" t="s">
        <v>1335</v>
      </c>
      <c r="Q3385" s="3" t="s">
        <v>1334</v>
      </c>
      <c r="R3385" s="157">
        <v>10</v>
      </c>
      <c r="S3385" s="266">
        <v>1870</v>
      </c>
      <c r="T3385" s="253">
        <f t="shared" ref="T3385" si="979">R3385*S3385</f>
        <v>18700</v>
      </c>
      <c r="U3385" s="83">
        <f t="shared" ref="U3385" si="980">T3385*1.12</f>
        <v>20944.000000000004</v>
      </c>
      <c r="V3385" s="9" t="s">
        <v>1327</v>
      </c>
      <c r="W3385" s="152" t="s">
        <v>1396</v>
      </c>
      <c r="X3385" s="243"/>
    </row>
    <row r="3386" spans="1:24" s="225" customFormat="1" ht="102">
      <c r="A3386" s="9" t="s">
        <v>8545</v>
      </c>
      <c r="B3386" s="3" t="s">
        <v>1318</v>
      </c>
      <c r="C3386" s="192" t="s">
        <v>4134</v>
      </c>
      <c r="D3386" s="190" t="s">
        <v>4135</v>
      </c>
      <c r="E3386" s="1" t="s">
        <v>5878</v>
      </c>
      <c r="F3386" s="243"/>
      <c r="G3386" s="161" t="s">
        <v>385</v>
      </c>
      <c r="H3386" s="241">
        <v>0</v>
      </c>
      <c r="I3386" s="34">
        <v>470000000</v>
      </c>
      <c r="J3386" s="21" t="s">
        <v>1316</v>
      </c>
      <c r="K3386" s="17" t="s">
        <v>1633</v>
      </c>
      <c r="L3386" s="235" t="s">
        <v>3905</v>
      </c>
      <c r="M3386" s="140" t="s">
        <v>383</v>
      </c>
      <c r="N3386" s="362" t="s">
        <v>6086</v>
      </c>
      <c r="O3386" s="3" t="s">
        <v>1368</v>
      </c>
      <c r="P3386" s="7" t="s">
        <v>1335</v>
      </c>
      <c r="Q3386" s="3" t="s">
        <v>1334</v>
      </c>
      <c r="R3386" s="157">
        <v>10</v>
      </c>
      <c r="S3386" s="266">
        <v>700</v>
      </c>
      <c r="T3386" s="83">
        <v>0</v>
      </c>
      <c r="U3386" s="83">
        <f t="shared" si="964"/>
        <v>0</v>
      </c>
      <c r="V3386" s="9" t="s">
        <v>1327</v>
      </c>
      <c r="W3386" s="152" t="s">
        <v>1396</v>
      </c>
      <c r="X3386" s="243" t="s">
        <v>9049</v>
      </c>
    </row>
    <row r="3387" spans="1:24" s="225" customFormat="1" ht="102">
      <c r="A3387" s="9" t="s">
        <v>12757</v>
      </c>
      <c r="B3387" s="3" t="s">
        <v>1318</v>
      </c>
      <c r="C3387" s="192" t="s">
        <v>4134</v>
      </c>
      <c r="D3387" s="190" t="s">
        <v>4135</v>
      </c>
      <c r="E3387" s="1" t="s">
        <v>5878</v>
      </c>
      <c r="F3387" s="243"/>
      <c r="G3387" s="161" t="s">
        <v>385</v>
      </c>
      <c r="H3387" s="241">
        <v>0</v>
      </c>
      <c r="I3387" s="34">
        <v>470000000</v>
      </c>
      <c r="J3387" s="21" t="s">
        <v>1316</v>
      </c>
      <c r="K3387" s="17" t="s">
        <v>1633</v>
      </c>
      <c r="L3387" s="235" t="s">
        <v>3905</v>
      </c>
      <c r="M3387" s="140" t="s">
        <v>383</v>
      </c>
      <c r="N3387" s="362" t="s">
        <v>6086</v>
      </c>
      <c r="O3387" s="3" t="s">
        <v>1368</v>
      </c>
      <c r="P3387" s="7" t="s">
        <v>1335</v>
      </c>
      <c r="Q3387" s="3" t="s">
        <v>1334</v>
      </c>
      <c r="R3387" s="157">
        <v>10</v>
      </c>
      <c r="S3387" s="266">
        <v>550</v>
      </c>
      <c r="T3387" s="253">
        <f t="shared" ref="T3387" si="981">R3387*S3387</f>
        <v>5500</v>
      </c>
      <c r="U3387" s="83">
        <f t="shared" ref="U3387" si="982">T3387*1.12</f>
        <v>6160.0000000000009</v>
      </c>
      <c r="V3387" s="9" t="s">
        <v>1327</v>
      </c>
      <c r="W3387" s="152" t="s">
        <v>1396</v>
      </c>
      <c r="X3387" s="243"/>
    </row>
    <row r="3388" spans="1:24" s="225" customFormat="1" ht="102">
      <c r="A3388" s="9" t="s">
        <v>8546</v>
      </c>
      <c r="B3388" s="3" t="s">
        <v>1318</v>
      </c>
      <c r="C3388" s="194" t="s">
        <v>4995</v>
      </c>
      <c r="D3388" s="15" t="s">
        <v>5879</v>
      </c>
      <c r="E3388" s="15" t="s">
        <v>5880</v>
      </c>
      <c r="F3388" s="243"/>
      <c r="G3388" s="161" t="s">
        <v>385</v>
      </c>
      <c r="H3388" s="241">
        <v>0</v>
      </c>
      <c r="I3388" s="34">
        <v>470000000</v>
      </c>
      <c r="J3388" s="21" t="s">
        <v>1316</v>
      </c>
      <c r="K3388" s="17" t="s">
        <v>1633</v>
      </c>
      <c r="L3388" s="235" t="s">
        <v>3905</v>
      </c>
      <c r="M3388" s="140" t="s">
        <v>383</v>
      </c>
      <c r="N3388" s="362" t="s">
        <v>6086</v>
      </c>
      <c r="O3388" s="3" t="s">
        <v>1368</v>
      </c>
      <c r="P3388" s="7" t="s">
        <v>1340</v>
      </c>
      <c r="Q3388" s="3" t="s">
        <v>1188</v>
      </c>
      <c r="R3388" s="157">
        <v>20</v>
      </c>
      <c r="S3388" s="266">
        <v>3080</v>
      </c>
      <c r="T3388" s="83">
        <v>0</v>
      </c>
      <c r="U3388" s="83">
        <f t="shared" si="964"/>
        <v>0</v>
      </c>
      <c r="V3388" s="9" t="s">
        <v>1327</v>
      </c>
      <c r="W3388" s="152" t="s">
        <v>1396</v>
      </c>
      <c r="X3388" s="243" t="s">
        <v>9049</v>
      </c>
    </row>
    <row r="3389" spans="1:24" s="225" customFormat="1" ht="102">
      <c r="A3389" s="9" t="s">
        <v>12758</v>
      </c>
      <c r="B3389" s="3" t="s">
        <v>1318</v>
      </c>
      <c r="C3389" s="194" t="s">
        <v>4995</v>
      </c>
      <c r="D3389" s="15" t="s">
        <v>5879</v>
      </c>
      <c r="E3389" s="15" t="s">
        <v>5880</v>
      </c>
      <c r="F3389" s="243"/>
      <c r="G3389" s="161" t="s">
        <v>385</v>
      </c>
      <c r="H3389" s="241">
        <v>0</v>
      </c>
      <c r="I3389" s="34">
        <v>470000000</v>
      </c>
      <c r="J3389" s="21" t="s">
        <v>1316</v>
      </c>
      <c r="K3389" s="17" t="s">
        <v>1633</v>
      </c>
      <c r="L3389" s="235" t="s">
        <v>3905</v>
      </c>
      <c r="M3389" s="140" t="s">
        <v>383</v>
      </c>
      <c r="N3389" s="362" t="s">
        <v>6086</v>
      </c>
      <c r="O3389" s="3" t="s">
        <v>1368</v>
      </c>
      <c r="P3389" s="7" t="s">
        <v>1340</v>
      </c>
      <c r="Q3389" s="3" t="s">
        <v>1188</v>
      </c>
      <c r="R3389" s="157">
        <v>20</v>
      </c>
      <c r="S3389" s="266">
        <v>1210</v>
      </c>
      <c r="T3389" s="253">
        <f t="shared" ref="T3389" si="983">R3389*S3389</f>
        <v>24200</v>
      </c>
      <c r="U3389" s="83">
        <f t="shared" ref="U3389" si="984">T3389*1.12</f>
        <v>27104.000000000004</v>
      </c>
      <c r="V3389" s="9" t="s">
        <v>1327</v>
      </c>
      <c r="W3389" s="152" t="s">
        <v>1396</v>
      </c>
      <c r="X3389" s="243"/>
    </row>
    <row r="3390" spans="1:24" s="225" customFormat="1" ht="102">
      <c r="A3390" s="9" t="s">
        <v>8547</v>
      </c>
      <c r="B3390" s="3" t="s">
        <v>1318</v>
      </c>
      <c r="C3390" s="194" t="s">
        <v>4995</v>
      </c>
      <c r="D3390" s="15" t="s">
        <v>5881</v>
      </c>
      <c r="E3390" s="15" t="s">
        <v>5882</v>
      </c>
      <c r="F3390" s="243"/>
      <c r="G3390" s="161" t="s">
        <v>385</v>
      </c>
      <c r="H3390" s="241">
        <v>0</v>
      </c>
      <c r="I3390" s="34">
        <v>470000000</v>
      </c>
      <c r="J3390" s="21" t="s">
        <v>1316</v>
      </c>
      <c r="K3390" s="17" t="s">
        <v>1633</v>
      </c>
      <c r="L3390" s="235" t="s">
        <v>3905</v>
      </c>
      <c r="M3390" s="140" t="s">
        <v>383</v>
      </c>
      <c r="N3390" s="362" t="s">
        <v>6086</v>
      </c>
      <c r="O3390" s="3" t="s">
        <v>1368</v>
      </c>
      <c r="P3390" s="7" t="s">
        <v>1340</v>
      </c>
      <c r="Q3390" s="3" t="s">
        <v>1188</v>
      </c>
      <c r="R3390" s="157">
        <v>20</v>
      </c>
      <c r="S3390" s="266">
        <v>3080</v>
      </c>
      <c r="T3390" s="83">
        <v>0</v>
      </c>
      <c r="U3390" s="83">
        <f t="shared" si="964"/>
        <v>0</v>
      </c>
      <c r="V3390" s="9" t="s">
        <v>1327</v>
      </c>
      <c r="W3390" s="152" t="s">
        <v>1396</v>
      </c>
      <c r="X3390" s="243" t="s">
        <v>9049</v>
      </c>
    </row>
    <row r="3391" spans="1:24" s="225" customFormat="1" ht="102">
      <c r="A3391" s="9" t="s">
        <v>12759</v>
      </c>
      <c r="B3391" s="3" t="s">
        <v>1318</v>
      </c>
      <c r="C3391" s="194" t="s">
        <v>4995</v>
      </c>
      <c r="D3391" s="15" t="s">
        <v>5881</v>
      </c>
      <c r="E3391" s="15" t="s">
        <v>5882</v>
      </c>
      <c r="F3391" s="243"/>
      <c r="G3391" s="161" t="s">
        <v>385</v>
      </c>
      <c r="H3391" s="241">
        <v>0</v>
      </c>
      <c r="I3391" s="34">
        <v>470000000</v>
      </c>
      <c r="J3391" s="21" t="s">
        <v>1316</v>
      </c>
      <c r="K3391" s="17" t="s">
        <v>1633</v>
      </c>
      <c r="L3391" s="235" t="s">
        <v>3905</v>
      </c>
      <c r="M3391" s="140" t="s">
        <v>383</v>
      </c>
      <c r="N3391" s="362" t="s">
        <v>6086</v>
      </c>
      <c r="O3391" s="3" t="s">
        <v>1368</v>
      </c>
      <c r="P3391" s="7" t="s">
        <v>1340</v>
      </c>
      <c r="Q3391" s="3" t="s">
        <v>1188</v>
      </c>
      <c r="R3391" s="157">
        <v>20</v>
      </c>
      <c r="S3391" s="266">
        <v>1210</v>
      </c>
      <c r="T3391" s="253">
        <f t="shared" ref="T3391" si="985">R3391*S3391</f>
        <v>24200</v>
      </c>
      <c r="U3391" s="83">
        <f t="shared" ref="U3391" si="986">T3391*1.12</f>
        <v>27104.000000000004</v>
      </c>
      <c r="V3391" s="9" t="s">
        <v>1327</v>
      </c>
      <c r="W3391" s="152" t="s">
        <v>1396</v>
      </c>
      <c r="X3391" s="243"/>
    </row>
    <row r="3392" spans="1:24" s="225" customFormat="1" ht="102">
      <c r="A3392" s="9" t="s">
        <v>8548</v>
      </c>
      <c r="B3392" s="3" t="s">
        <v>1318</v>
      </c>
      <c r="C3392" s="192" t="s">
        <v>4134</v>
      </c>
      <c r="D3392" s="190" t="s">
        <v>4135</v>
      </c>
      <c r="E3392" s="1" t="s">
        <v>8923</v>
      </c>
      <c r="F3392" s="243"/>
      <c r="G3392" s="161" t="s">
        <v>385</v>
      </c>
      <c r="H3392" s="241">
        <v>0</v>
      </c>
      <c r="I3392" s="34">
        <v>470000000</v>
      </c>
      <c r="J3392" s="21" t="s">
        <v>1316</v>
      </c>
      <c r="K3392" s="17" t="s">
        <v>1633</v>
      </c>
      <c r="L3392" s="235" t="s">
        <v>3905</v>
      </c>
      <c r="M3392" s="140" t="s">
        <v>383</v>
      </c>
      <c r="N3392" s="362" t="s">
        <v>6086</v>
      </c>
      <c r="O3392" s="3" t="s">
        <v>1368</v>
      </c>
      <c r="P3392" s="7" t="s">
        <v>1340</v>
      </c>
      <c r="Q3392" s="3" t="s">
        <v>1188</v>
      </c>
      <c r="R3392" s="157">
        <v>4</v>
      </c>
      <c r="S3392" s="266">
        <v>5200</v>
      </c>
      <c r="T3392" s="83">
        <v>0</v>
      </c>
      <c r="U3392" s="83">
        <f t="shared" si="964"/>
        <v>0</v>
      </c>
      <c r="V3392" s="9" t="s">
        <v>1327</v>
      </c>
      <c r="W3392" s="152" t="s">
        <v>1396</v>
      </c>
      <c r="X3392" s="243" t="s">
        <v>9049</v>
      </c>
    </row>
    <row r="3393" spans="1:24" s="225" customFormat="1" ht="102">
      <c r="A3393" s="9" t="s">
        <v>12760</v>
      </c>
      <c r="B3393" s="3" t="s">
        <v>1318</v>
      </c>
      <c r="C3393" s="192" t="s">
        <v>4134</v>
      </c>
      <c r="D3393" s="190" t="s">
        <v>4135</v>
      </c>
      <c r="E3393" s="1" t="s">
        <v>8923</v>
      </c>
      <c r="F3393" s="243"/>
      <c r="G3393" s="161" t="s">
        <v>385</v>
      </c>
      <c r="H3393" s="241">
        <v>0</v>
      </c>
      <c r="I3393" s="34">
        <v>470000000</v>
      </c>
      <c r="J3393" s="21" t="s">
        <v>1316</v>
      </c>
      <c r="K3393" s="17" t="s">
        <v>1633</v>
      </c>
      <c r="L3393" s="235" t="s">
        <v>3905</v>
      </c>
      <c r="M3393" s="140" t="s">
        <v>383</v>
      </c>
      <c r="N3393" s="362" t="s">
        <v>6086</v>
      </c>
      <c r="O3393" s="3" t="s">
        <v>1368</v>
      </c>
      <c r="P3393" s="7" t="s">
        <v>1340</v>
      </c>
      <c r="Q3393" s="3" t="s">
        <v>1188</v>
      </c>
      <c r="R3393" s="157">
        <v>4</v>
      </c>
      <c r="S3393" s="266">
        <v>1100</v>
      </c>
      <c r="T3393" s="253">
        <f t="shared" ref="T3393" si="987">R3393*S3393</f>
        <v>4400</v>
      </c>
      <c r="U3393" s="83">
        <f t="shared" ref="U3393" si="988">T3393*1.12</f>
        <v>4928.0000000000009</v>
      </c>
      <c r="V3393" s="9" t="s">
        <v>1327</v>
      </c>
      <c r="W3393" s="152" t="s">
        <v>1396</v>
      </c>
      <c r="X3393" s="243"/>
    </row>
    <row r="3394" spans="1:24" s="225" customFormat="1" ht="102">
      <c r="A3394" s="9" t="s">
        <v>8549</v>
      </c>
      <c r="B3394" s="3" t="s">
        <v>1318</v>
      </c>
      <c r="C3394" s="192" t="s">
        <v>4134</v>
      </c>
      <c r="D3394" s="190" t="s">
        <v>4135</v>
      </c>
      <c r="E3394" s="1" t="s">
        <v>8924</v>
      </c>
      <c r="F3394" s="243"/>
      <c r="G3394" s="161" t="s">
        <v>385</v>
      </c>
      <c r="H3394" s="241">
        <v>0</v>
      </c>
      <c r="I3394" s="34">
        <v>470000000</v>
      </c>
      <c r="J3394" s="21" t="s">
        <v>1316</v>
      </c>
      <c r="K3394" s="17" t="s">
        <v>1633</v>
      </c>
      <c r="L3394" s="235" t="s">
        <v>3905</v>
      </c>
      <c r="M3394" s="140" t="s">
        <v>383</v>
      </c>
      <c r="N3394" s="362" t="s">
        <v>6086</v>
      </c>
      <c r="O3394" s="3" t="s">
        <v>1368</v>
      </c>
      <c r="P3394" s="7" t="s">
        <v>1340</v>
      </c>
      <c r="Q3394" s="3" t="s">
        <v>1188</v>
      </c>
      <c r="R3394" s="157">
        <v>6</v>
      </c>
      <c r="S3394" s="266">
        <v>3000</v>
      </c>
      <c r="T3394" s="83">
        <v>0</v>
      </c>
      <c r="U3394" s="83">
        <f t="shared" si="964"/>
        <v>0</v>
      </c>
      <c r="V3394" s="9" t="s">
        <v>1327</v>
      </c>
      <c r="W3394" s="152" t="s">
        <v>1396</v>
      </c>
      <c r="X3394" s="243" t="s">
        <v>9049</v>
      </c>
    </row>
    <row r="3395" spans="1:24" s="225" customFormat="1" ht="102">
      <c r="A3395" s="9" t="s">
        <v>12761</v>
      </c>
      <c r="B3395" s="3" t="s">
        <v>1318</v>
      </c>
      <c r="C3395" s="192" t="s">
        <v>4134</v>
      </c>
      <c r="D3395" s="190" t="s">
        <v>4135</v>
      </c>
      <c r="E3395" s="1" t="s">
        <v>8924</v>
      </c>
      <c r="F3395" s="243"/>
      <c r="G3395" s="161" t="s">
        <v>385</v>
      </c>
      <c r="H3395" s="241">
        <v>0</v>
      </c>
      <c r="I3395" s="34">
        <v>470000000</v>
      </c>
      <c r="J3395" s="21" t="s">
        <v>1316</v>
      </c>
      <c r="K3395" s="17" t="s">
        <v>1633</v>
      </c>
      <c r="L3395" s="235" t="s">
        <v>3905</v>
      </c>
      <c r="M3395" s="140" t="s">
        <v>383</v>
      </c>
      <c r="N3395" s="362" t="s">
        <v>6086</v>
      </c>
      <c r="O3395" s="3" t="s">
        <v>1368</v>
      </c>
      <c r="P3395" s="7" t="s">
        <v>1340</v>
      </c>
      <c r="Q3395" s="3" t="s">
        <v>1188</v>
      </c>
      <c r="R3395" s="157">
        <v>6</v>
      </c>
      <c r="S3395" s="266">
        <v>3080</v>
      </c>
      <c r="T3395" s="253">
        <f t="shared" ref="T3395" si="989">R3395*S3395</f>
        <v>18480</v>
      </c>
      <c r="U3395" s="83">
        <f t="shared" ref="U3395" si="990">T3395*1.12</f>
        <v>20697.600000000002</v>
      </c>
      <c r="V3395" s="9" t="s">
        <v>1327</v>
      </c>
      <c r="W3395" s="152" t="s">
        <v>1396</v>
      </c>
      <c r="X3395" s="243"/>
    </row>
    <row r="3396" spans="1:24" s="225" customFormat="1" ht="102">
      <c r="A3396" s="9" t="s">
        <v>8550</v>
      </c>
      <c r="B3396" s="3" t="s">
        <v>1318</v>
      </c>
      <c r="C3396" s="194" t="s">
        <v>5883</v>
      </c>
      <c r="D3396" s="15" t="s">
        <v>5884</v>
      </c>
      <c r="E3396" s="15" t="s">
        <v>5885</v>
      </c>
      <c r="F3396" s="243"/>
      <c r="G3396" s="161" t="s">
        <v>385</v>
      </c>
      <c r="H3396" s="241">
        <v>0</v>
      </c>
      <c r="I3396" s="34">
        <v>470000000</v>
      </c>
      <c r="J3396" s="21" t="s">
        <v>1316</v>
      </c>
      <c r="K3396" s="17" t="s">
        <v>1633</v>
      </c>
      <c r="L3396" s="235" t="s">
        <v>3905</v>
      </c>
      <c r="M3396" s="140" t="s">
        <v>383</v>
      </c>
      <c r="N3396" s="362" t="s">
        <v>6086</v>
      </c>
      <c r="O3396" s="3" t="s">
        <v>1368</v>
      </c>
      <c r="P3396" s="7" t="s">
        <v>1340</v>
      </c>
      <c r="Q3396" s="3" t="s">
        <v>1188</v>
      </c>
      <c r="R3396" s="157">
        <v>10</v>
      </c>
      <c r="S3396" s="266">
        <v>5500</v>
      </c>
      <c r="T3396" s="83">
        <v>0</v>
      </c>
      <c r="U3396" s="83">
        <f t="shared" si="964"/>
        <v>0</v>
      </c>
      <c r="V3396" s="9" t="s">
        <v>1327</v>
      </c>
      <c r="W3396" s="152" t="s">
        <v>1396</v>
      </c>
      <c r="X3396" s="243" t="s">
        <v>9049</v>
      </c>
    </row>
    <row r="3397" spans="1:24" s="225" customFormat="1" ht="102">
      <c r="A3397" s="9" t="s">
        <v>12762</v>
      </c>
      <c r="B3397" s="3" t="s">
        <v>1318</v>
      </c>
      <c r="C3397" s="194" t="s">
        <v>5883</v>
      </c>
      <c r="D3397" s="15" t="s">
        <v>5884</v>
      </c>
      <c r="E3397" s="15" t="s">
        <v>5885</v>
      </c>
      <c r="F3397" s="243"/>
      <c r="G3397" s="161" t="s">
        <v>385</v>
      </c>
      <c r="H3397" s="241">
        <v>0</v>
      </c>
      <c r="I3397" s="34">
        <v>470000000</v>
      </c>
      <c r="J3397" s="21" t="s">
        <v>1316</v>
      </c>
      <c r="K3397" s="17" t="s">
        <v>1633</v>
      </c>
      <c r="L3397" s="235" t="s">
        <v>3905</v>
      </c>
      <c r="M3397" s="140" t="s">
        <v>383</v>
      </c>
      <c r="N3397" s="362" t="s">
        <v>6086</v>
      </c>
      <c r="O3397" s="3" t="s">
        <v>1368</v>
      </c>
      <c r="P3397" s="7" t="s">
        <v>1340</v>
      </c>
      <c r="Q3397" s="3" t="s">
        <v>1188</v>
      </c>
      <c r="R3397" s="157">
        <v>10</v>
      </c>
      <c r="S3397" s="266">
        <v>4840</v>
      </c>
      <c r="T3397" s="253">
        <f t="shared" ref="T3397" si="991">R3397*S3397</f>
        <v>48400</v>
      </c>
      <c r="U3397" s="83">
        <f t="shared" ref="U3397" si="992">T3397*1.12</f>
        <v>54208.000000000007</v>
      </c>
      <c r="V3397" s="9" t="s">
        <v>1327</v>
      </c>
      <c r="W3397" s="152" t="s">
        <v>1396</v>
      </c>
      <c r="X3397" s="243"/>
    </row>
    <row r="3398" spans="1:24" s="225" customFormat="1" ht="102">
      <c r="A3398" s="9" t="s">
        <v>8551</v>
      </c>
      <c r="B3398" s="3" t="s">
        <v>1318</v>
      </c>
      <c r="C3398" s="194" t="s">
        <v>5883</v>
      </c>
      <c r="D3398" s="15" t="s">
        <v>8866</v>
      </c>
      <c r="E3398" s="15" t="s">
        <v>8867</v>
      </c>
      <c r="F3398" s="243"/>
      <c r="G3398" s="161" t="s">
        <v>385</v>
      </c>
      <c r="H3398" s="241">
        <v>0</v>
      </c>
      <c r="I3398" s="34">
        <v>470000000</v>
      </c>
      <c r="J3398" s="21" t="s">
        <v>1316</v>
      </c>
      <c r="K3398" s="17" t="s">
        <v>1633</v>
      </c>
      <c r="L3398" s="235" t="s">
        <v>3905</v>
      </c>
      <c r="M3398" s="140" t="s">
        <v>383</v>
      </c>
      <c r="N3398" s="362" t="s">
        <v>6086</v>
      </c>
      <c r="O3398" s="3" t="s">
        <v>1368</v>
      </c>
      <c r="P3398" s="7" t="s">
        <v>1335</v>
      </c>
      <c r="Q3398" s="3" t="s">
        <v>1334</v>
      </c>
      <c r="R3398" s="157">
        <v>4</v>
      </c>
      <c r="S3398" s="266">
        <v>5500</v>
      </c>
      <c r="T3398" s="83">
        <v>0</v>
      </c>
      <c r="U3398" s="83">
        <f t="shared" si="964"/>
        <v>0</v>
      </c>
      <c r="V3398" s="9" t="s">
        <v>1327</v>
      </c>
      <c r="W3398" s="152" t="s">
        <v>1396</v>
      </c>
      <c r="X3398" s="243" t="s">
        <v>9049</v>
      </c>
    </row>
    <row r="3399" spans="1:24" s="225" customFormat="1" ht="102">
      <c r="A3399" s="9" t="s">
        <v>12763</v>
      </c>
      <c r="B3399" s="3" t="s">
        <v>1318</v>
      </c>
      <c r="C3399" s="194" t="s">
        <v>5883</v>
      </c>
      <c r="D3399" s="15" t="s">
        <v>8866</v>
      </c>
      <c r="E3399" s="15" t="s">
        <v>8867</v>
      </c>
      <c r="F3399" s="243"/>
      <c r="G3399" s="161" t="s">
        <v>385</v>
      </c>
      <c r="H3399" s="241">
        <v>0</v>
      </c>
      <c r="I3399" s="34">
        <v>470000000</v>
      </c>
      <c r="J3399" s="21" t="s">
        <v>1316</v>
      </c>
      <c r="K3399" s="17" t="s">
        <v>1633</v>
      </c>
      <c r="L3399" s="235" t="s">
        <v>3905</v>
      </c>
      <c r="M3399" s="140" t="s">
        <v>383</v>
      </c>
      <c r="N3399" s="362" t="s">
        <v>6086</v>
      </c>
      <c r="O3399" s="3" t="s">
        <v>1368</v>
      </c>
      <c r="P3399" s="7" t="s">
        <v>1335</v>
      </c>
      <c r="Q3399" s="3" t="s">
        <v>1334</v>
      </c>
      <c r="R3399" s="157">
        <v>4</v>
      </c>
      <c r="S3399" s="266">
        <v>11000</v>
      </c>
      <c r="T3399" s="253">
        <f t="shared" ref="T3399" si="993">R3399*S3399</f>
        <v>44000</v>
      </c>
      <c r="U3399" s="83">
        <f t="shared" ref="U3399" si="994">T3399*1.12</f>
        <v>49280.000000000007</v>
      </c>
      <c r="V3399" s="9" t="s">
        <v>1327</v>
      </c>
      <c r="W3399" s="152" t="s">
        <v>1396</v>
      </c>
      <c r="X3399" s="243"/>
    </row>
    <row r="3400" spans="1:24" s="225" customFormat="1" ht="102">
      <c r="A3400" s="9" t="s">
        <v>8552</v>
      </c>
      <c r="B3400" s="3" t="s">
        <v>1318</v>
      </c>
      <c r="C3400" s="192" t="s">
        <v>4134</v>
      </c>
      <c r="D3400" s="190" t="s">
        <v>4135</v>
      </c>
      <c r="E3400" s="15" t="s">
        <v>5886</v>
      </c>
      <c r="F3400" s="243"/>
      <c r="G3400" s="161" t="s">
        <v>385</v>
      </c>
      <c r="H3400" s="241">
        <v>0</v>
      </c>
      <c r="I3400" s="34">
        <v>470000000</v>
      </c>
      <c r="J3400" s="21" t="s">
        <v>1316</v>
      </c>
      <c r="K3400" s="17" t="s">
        <v>1633</v>
      </c>
      <c r="L3400" s="235" t="s">
        <v>3905</v>
      </c>
      <c r="M3400" s="140" t="s">
        <v>383</v>
      </c>
      <c r="N3400" s="362" t="s">
        <v>6086</v>
      </c>
      <c r="O3400" s="3" t="s">
        <v>1368</v>
      </c>
      <c r="P3400" s="7" t="s">
        <v>1335</v>
      </c>
      <c r="Q3400" s="3" t="s">
        <v>1334</v>
      </c>
      <c r="R3400" s="157">
        <v>10</v>
      </c>
      <c r="S3400" s="266">
        <v>3200</v>
      </c>
      <c r="T3400" s="83">
        <v>0</v>
      </c>
      <c r="U3400" s="83">
        <f t="shared" si="964"/>
        <v>0</v>
      </c>
      <c r="V3400" s="9" t="s">
        <v>1327</v>
      </c>
      <c r="W3400" s="152" t="s">
        <v>1396</v>
      </c>
      <c r="X3400" s="243" t="s">
        <v>9049</v>
      </c>
    </row>
    <row r="3401" spans="1:24" s="225" customFormat="1" ht="102">
      <c r="A3401" s="9" t="s">
        <v>12764</v>
      </c>
      <c r="B3401" s="3" t="s">
        <v>1318</v>
      </c>
      <c r="C3401" s="192" t="s">
        <v>4134</v>
      </c>
      <c r="D3401" s="190" t="s">
        <v>4135</v>
      </c>
      <c r="E3401" s="15" t="s">
        <v>5886</v>
      </c>
      <c r="F3401" s="243"/>
      <c r="G3401" s="161" t="s">
        <v>385</v>
      </c>
      <c r="H3401" s="241">
        <v>0</v>
      </c>
      <c r="I3401" s="34">
        <v>470000000</v>
      </c>
      <c r="J3401" s="21" t="s">
        <v>1316</v>
      </c>
      <c r="K3401" s="17" t="s">
        <v>1633</v>
      </c>
      <c r="L3401" s="235" t="s">
        <v>3905</v>
      </c>
      <c r="M3401" s="140" t="s">
        <v>383</v>
      </c>
      <c r="N3401" s="362" t="s">
        <v>6086</v>
      </c>
      <c r="O3401" s="3" t="s">
        <v>1368</v>
      </c>
      <c r="P3401" s="7" t="s">
        <v>1335</v>
      </c>
      <c r="Q3401" s="3" t="s">
        <v>1334</v>
      </c>
      <c r="R3401" s="157">
        <v>10</v>
      </c>
      <c r="S3401" s="266">
        <v>440</v>
      </c>
      <c r="T3401" s="253">
        <f t="shared" ref="T3401" si="995">R3401*S3401</f>
        <v>4400</v>
      </c>
      <c r="U3401" s="83">
        <f t="shared" ref="U3401" si="996">T3401*1.12</f>
        <v>4928.0000000000009</v>
      </c>
      <c r="V3401" s="9" t="s">
        <v>1327</v>
      </c>
      <c r="W3401" s="152" t="s">
        <v>1396</v>
      </c>
      <c r="X3401" s="243"/>
    </row>
    <row r="3402" spans="1:24" s="225" customFormat="1" ht="102">
      <c r="A3402" s="9" t="s">
        <v>8553</v>
      </c>
      <c r="B3402" s="3" t="s">
        <v>1318</v>
      </c>
      <c r="C3402" s="192" t="s">
        <v>4134</v>
      </c>
      <c r="D3402" s="190" t="s">
        <v>4135</v>
      </c>
      <c r="E3402" s="15" t="s">
        <v>5887</v>
      </c>
      <c r="F3402" s="243"/>
      <c r="G3402" s="161" t="s">
        <v>385</v>
      </c>
      <c r="H3402" s="241">
        <v>0</v>
      </c>
      <c r="I3402" s="34">
        <v>470000000</v>
      </c>
      <c r="J3402" s="21" t="s">
        <v>1316</v>
      </c>
      <c r="K3402" s="17" t="s">
        <v>1633</v>
      </c>
      <c r="L3402" s="235" t="s">
        <v>3905</v>
      </c>
      <c r="M3402" s="140" t="s">
        <v>383</v>
      </c>
      <c r="N3402" s="362" t="s">
        <v>6086</v>
      </c>
      <c r="O3402" s="3" t="s">
        <v>1368</v>
      </c>
      <c r="P3402" s="7" t="s">
        <v>1335</v>
      </c>
      <c r="Q3402" s="3" t="s">
        <v>1334</v>
      </c>
      <c r="R3402" s="157">
        <v>10</v>
      </c>
      <c r="S3402" s="266">
        <v>3200</v>
      </c>
      <c r="T3402" s="83">
        <v>0</v>
      </c>
      <c r="U3402" s="83">
        <f t="shared" si="964"/>
        <v>0</v>
      </c>
      <c r="V3402" s="9" t="s">
        <v>1327</v>
      </c>
      <c r="W3402" s="152" t="s">
        <v>1396</v>
      </c>
      <c r="X3402" s="243" t="s">
        <v>9049</v>
      </c>
    </row>
    <row r="3403" spans="1:24" s="225" customFormat="1" ht="102">
      <c r="A3403" s="9" t="s">
        <v>12765</v>
      </c>
      <c r="B3403" s="3" t="s">
        <v>1318</v>
      </c>
      <c r="C3403" s="192" t="s">
        <v>4134</v>
      </c>
      <c r="D3403" s="190" t="s">
        <v>4135</v>
      </c>
      <c r="E3403" s="15" t="s">
        <v>5887</v>
      </c>
      <c r="F3403" s="243"/>
      <c r="G3403" s="161" t="s">
        <v>385</v>
      </c>
      <c r="H3403" s="241">
        <v>0</v>
      </c>
      <c r="I3403" s="34">
        <v>470000000</v>
      </c>
      <c r="J3403" s="21" t="s">
        <v>1316</v>
      </c>
      <c r="K3403" s="17" t="s">
        <v>1633</v>
      </c>
      <c r="L3403" s="235" t="s">
        <v>3905</v>
      </c>
      <c r="M3403" s="140" t="s">
        <v>383</v>
      </c>
      <c r="N3403" s="362" t="s">
        <v>6086</v>
      </c>
      <c r="O3403" s="3" t="s">
        <v>1368</v>
      </c>
      <c r="P3403" s="7" t="s">
        <v>1335</v>
      </c>
      <c r="Q3403" s="3" t="s">
        <v>1334</v>
      </c>
      <c r="R3403" s="157">
        <v>10</v>
      </c>
      <c r="S3403" s="266">
        <v>440</v>
      </c>
      <c r="T3403" s="253">
        <f t="shared" ref="T3403" si="997">R3403*S3403</f>
        <v>4400</v>
      </c>
      <c r="U3403" s="83">
        <f t="shared" ref="U3403" si="998">T3403*1.12</f>
        <v>4928.0000000000009</v>
      </c>
      <c r="V3403" s="9" t="s">
        <v>1327</v>
      </c>
      <c r="W3403" s="152" t="s">
        <v>1396</v>
      </c>
      <c r="X3403" s="243"/>
    </row>
    <row r="3404" spans="1:24" s="225" customFormat="1" ht="102">
      <c r="A3404" s="9" t="s">
        <v>8554</v>
      </c>
      <c r="B3404" s="3" t="s">
        <v>1318</v>
      </c>
      <c r="C3404" s="192" t="s">
        <v>4148</v>
      </c>
      <c r="D3404" s="15" t="s">
        <v>3953</v>
      </c>
      <c r="E3404" s="15" t="s">
        <v>5888</v>
      </c>
      <c r="F3404" s="243"/>
      <c r="G3404" s="161" t="s">
        <v>385</v>
      </c>
      <c r="H3404" s="241">
        <v>0</v>
      </c>
      <c r="I3404" s="34">
        <v>470000000</v>
      </c>
      <c r="J3404" s="21" t="s">
        <v>1316</v>
      </c>
      <c r="K3404" s="17" t="s">
        <v>1633</v>
      </c>
      <c r="L3404" s="235" t="s">
        <v>3905</v>
      </c>
      <c r="M3404" s="140" t="s">
        <v>383</v>
      </c>
      <c r="N3404" s="362" t="s">
        <v>6086</v>
      </c>
      <c r="O3404" s="3" t="s">
        <v>1368</v>
      </c>
      <c r="P3404" s="7" t="s">
        <v>1340</v>
      </c>
      <c r="Q3404" s="3" t="s">
        <v>1188</v>
      </c>
      <c r="R3404" s="157">
        <v>50</v>
      </c>
      <c r="S3404" s="266">
        <v>1400</v>
      </c>
      <c r="T3404" s="83">
        <v>0</v>
      </c>
      <c r="U3404" s="83">
        <f t="shared" si="964"/>
        <v>0</v>
      </c>
      <c r="V3404" s="9" t="s">
        <v>1327</v>
      </c>
      <c r="W3404" s="152" t="s">
        <v>1396</v>
      </c>
      <c r="X3404" s="243" t="s">
        <v>9049</v>
      </c>
    </row>
    <row r="3405" spans="1:24" s="225" customFormat="1" ht="102">
      <c r="A3405" s="9" t="s">
        <v>12766</v>
      </c>
      <c r="B3405" s="3" t="s">
        <v>1318</v>
      </c>
      <c r="C3405" s="192" t="s">
        <v>4148</v>
      </c>
      <c r="D3405" s="15" t="s">
        <v>3953</v>
      </c>
      <c r="E3405" s="15" t="s">
        <v>5888</v>
      </c>
      <c r="F3405" s="243"/>
      <c r="G3405" s="161" t="s">
        <v>385</v>
      </c>
      <c r="H3405" s="241">
        <v>0</v>
      </c>
      <c r="I3405" s="34">
        <v>470000000</v>
      </c>
      <c r="J3405" s="21" t="s">
        <v>1316</v>
      </c>
      <c r="K3405" s="17" t="s">
        <v>1633</v>
      </c>
      <c r="L3405" s="235" t="s">
        <v>3905</v>
      </c>
      <c r="M3405" s="140" t="s">
        <v>383</v>
      </c>
      <c r="N3405" s="362" t="s">
        <v>6086</v>
      </c>
      <c r="O3405" s="3" t="s">
        <v>1368</v>
      </c>
      <c r="P3405" s="7" t="s">
        <v>1340</v>
      </c>
      <c r="Q3405" s="3" t="s">
        <v>1188</v>
      </c>
      <c r="R3405" s="157">
        <v>50</v>
      </c>
      <c r="S3405" s="266">
        <v>550</v>
      </c>
      <c r="T3405" s="253">
        <f t="shared" ref="T3405" si="999">R3405*S3405</f>
        <v>27500</v>
      </c>
      <c r="U3405" s="83">
        <f t="shared" ref="U3405" si="1000">T3405*1.12</f>
        <v>30800.000000000004</v>
      </c>
      <c r="V3405" s="9" t="s">
        <v>1327</v>
      </c>
      <c r="W3405" s="152" t="s">
        <v>1396</v>
      </c>
      <c r="X3405" s="243"/>
    </row>
    <row r="3406" spans="1:24" s="225" customFormat="1" ht="102">
      <c r="A3406" s="9" t="s">
        <v>8555</v>
      </c>
      <c r="B3406" s="3" t="s">
        <v>1318</v>
      </c>
      <c r="C3406" s="194" t="s">
        <v>4924</v>
      </c>
      <c r="D3406" s="1" t="s">
        <v>5746</v>
      </c>
      <c r="E3406" s="11" t="s">
        <v>5889</v>
      </c>
      <c r="F3406" s="243"/>
      <c r="G3406" s="161" t="s">
        <v>384</v>
      </c>
      <c r="H3406" s="241">
        <v>0</v>
      </c>
      <c r="I3406" s="34">
        <v>470000000</v>
      </c>
      <c r="J3406" s="21" t="s">
        <v>1316</v>
      </c>
      <c r="K3406" s="17" t="s">
        <v>1633</v>
      </c>
      <c r="L3406" s="235" t="s">
        <v>3905</v>
      </c>
      <c r="M3406" s="140" t="s">
        <v>383</v>
      </c>
      <c r="N3406" s="362" t="s">
        <v>6086</v>
      </c>
      <c r="O3406" s="3" t="s">
        <v>1368</v>
      </c>
      <c r="P3406" s="7" t="s">
        <v>1340</v>
      </c>
      <c r="Q3406" s="3" t="s">
        <v>1188</v>
      </c>
      <c r="R3406" s="1">
        <v>12</v>
      </c>
      <c r="S3406" s="102">
        <v>2700</v>
      </c>
      <c r="T3406" s="253">
        <f t="shared" ref="T3406:T3457" si="1001">R3406*S3406</f>
        <v>32400</v>
      </c>
      <c r="U3406" s="83">
        <f t="shared" si="964"/>
        <v>36288</v>
      </c>
      <c r="V3406" s="9" t="s">
        <v>1327</v>
      </c>
      <c r="W3406" s="152" t="s">
        <v>1396</v>
      </c>
      <c r="X3406" s="243"/>
    </row>
    <row r="3407" spans="1:24" s="225" customFormat="1" ht="102">
      <c r="A3407" s="9" t="s">
        <v>8556</v>
      </c>
      <c r="B3407" s="3" t="s">
        <v>1318</v>
      </c>
      <c r="C3407" s="194" t="s">
        <v>5743</v>
      </c>
      <c r="D3407" s="1" t="s">
        <v>5744</v>
      </c>
      <c r="E3407" s="11" t="s">
        <v>5890</v>
      </c>
      <c r="F3407" s="243"/>
      <c r="G3407" s="161" t="s">
        <v>384</v>
      </c>
      <c r="H3407" s="241">
        <v>0</v>
      </c>
      <c r="I3407" s="34">
        <v>470000000</v>
      </c>
      <c r="J3407" s="21" t="s">
        <v>1316</v>
      </c>
      <c r="K3407" s="17" t="s">
        <v>1633</v>
      </c>
      <c r="L3407" s="235" t="s">
        <v>3905</v>
      </c>
      <c r="M3407" s="140" t="s">
        <v>383</v>
      </c>
      <c r="N3407" s="362" t="s">
        <v>6086</v>
      </c>
      <c r="O3407" s="3" t="s">
        <v>1368</v>
      </c>
      <c r="P3407" s="7" t="s">
        <v>1340</v>
      </c>
      <c r="Q3407" s="3" t="s">
        <v>1188</v>
      </c>
      <c r="R3407" s="1">
        <v>12</v>
      </c>
      <c r="S3407" s="102">
        <v>2700</v>
      </c>
      <c r="T3407" s="253">
        <f t="shared" si="1001"/>
        <v>32400</v>
      </c>
      <c r="U3407" s="83">
        <f t="shared" si="964"/>
        <v>36288</v>
      </c>
      <c r="V3407" s="9" t="s">
        <v>1327</v>
      </c>
      <c r="W3407" s="152" t="s">
        <v>1396</v>
      </c>
      <c r="X3407" s="243"/>
    </row>
    <row r="3408" spans="1:24" s="225" customFormat="1" ht="102">
      <c r="A3408" s="9" t="s">
        <v>8557</v>
      </c>
      <c r="B3408" s="3" t="s">
        <v>1318</v>
      </c>
      <c r="C3408" s="194" t="s">
        <v>4946</v>
      </c>
      <c r="D3408" s="1" t="s">
        <v>5891</v>
      </c>
      <c r="E3408" s="11" t="s">
        <v>5892</v>
      </c>
      <c r="F3408" s="243"/>
      <c r="G3408" s="161" t="s">
        <v>384</v>
      </c>
      <c r="H3408" s="241">
        <v>0</v>
      </c>
      <c r="I3408" s="34">
        <v>470000000</v>
      </c>
      <c r="J3408" s="21" t="s">
        <v>1316</v>
      </c>
      <c r="K3408" s="17" t="s">
        <v>1633</v>
      </c>
      <c r="L3408" s="235" t="s">
        <v>3905</v>
      </c>
      <c r="M3408" s="140" t="s">
        <v>383</v>
      </c>
      <c r="N3408" s="362" t="s">
        <v>6086</v>
      </c>
      <c r="O3408" s="3" t="s">
        <v>1368</v>
      </c>
      <c r="P3408" s="7" t="s">
        <v>1340</v>
      </c>
      <c r="Q3408" s="3" t="s">
        <v>1188</v>
      </c>
      <c r="R3408" s="1">
        <v>4</v>
      </c>
      <c r="S3408" s="102">
        <v>5500</v>
      </c>
      <c r="T3408" s="253">
        <f t="shared" si="1001"/>
        <v>22000</v>
      </c>
      <c r="U3408" s="83">
        <f t="shared" si="964"/>
        <v>24640.000000000004</v>
      </c>
      <c r="V3408" s="9" t="s">
        <v>1327</v>
      </c>
      <c r="W3408" s="152" t="s">
        <v>1396</v>
      </c>
      <c r="X3408" s="243"/>
    </row>
    <row r="3409" spans="1:24" s="225" customFormat="1" ht="102">
      <c r="A3409" s="9" t="s">
        <v>8558</v>
      </c>
      <c r="B3409" s="3" t="s">
        <v>1318</v>
      </c>
      <c r="C3409" s="194" t="s">
        <v>5893</v>
      </c>
      <c r="D3409" s="1" t="s">
        <v>5894</v>
      </c>
      <c r="E3409" s="11" t="s">
        <v>5895</v>
      </c>
      <c r="F3409" s="243"/>
      <c r="G3409" s="161" t="s">
        <v>384</v>
      </c>
      <c r="H3409" s="241">
        <v>0</v>
      </c>
      <c r="I3409" s="34">
        <v>470000000</v>
      </c>
      <c r="J3409" s="21" t="s">
        <v>1316</v>
      </c>
      <c r="K3409" s="17" t="s">
        <v>1633</v>
      </c>
      <c r="L3409" s="235" t="s">
        <v>3905</v>
      </c>
      <c r="M3409" s="140" t="s">
        <v>383</v>
      </c>
      <c r="N3409" s="362" t="s">
        <v>6086</v>
      </c>
      <c r="O3409" s="3" t="s">
        <v>1368</v>
      </c>
      <c r="P3409" s="7" t="s">
        <v>1335</v>
      </c>
      <c r="Q3409" s="3" t="s">
        <v>1334</v>
      </c>
      <c r="R3409" s="1">
        <v>6</v>
      </c>
      <c r="S3409" s="102">
        <v>2000</v>
      </c>
      <c r="T3409" s="253">
        <f t="shared" si="1001"/>
        <v>12000</v>
      </c>
      <c r="U3409" s="83">
        <f t="shared" si="964"/>
        <v>13440.000000000002</v>
      </c>
      <c r="V3409" s="9" t="s">
        <v>1327</v>
      </c>
      <c r="W3409" s="152" t="s">
        <v>1396</v>
      </c>
      <c r="X3409" s="243"/>
    </row>
    <row r="3410" spans="1:24" s="225" customFormat="1" ht="102">
      <c r="A3410" s="9" t="s">
        <v>8559</v>
      </c>
      <c r="B3410" s="3" t="s">
        <v>1318</v>
      </c>
      <c r="C3410" s="194" t="s">
        <v>5893</v>
      </c>
      <c r="D3410" s="1" t="s">
        <v>5894</v>
      </c>
      <c r="E3410" s="11" t="s">
        <v>5896</v>
      </c>
      <c r="F3410" s="243"/>
      <c r="G3410" s="161" t="s">
        <v>384</v>
      </c>
      <c r="H3410" s="241">
        <v>0</v>
      </c>
      <c r="I3410" s="34">
        <v>470000000</v>
      </c>
      <c r="J3410" s="21" t="s">
        <v>1316</v>
      </c>
      <c r="K3410" s="17" t="s">
        <v>1633</v>
      </c>
      <c r="L3410" s="235" t="s">
        <v>3905</v>
      </c>
      <c r="M3410" s="140" t="s">
        <v>383</v>
      </c>
      <c r="N3410" s="362" t="s">
        <v>6086</v>
      </c>
      <c r="O3410" s="3" t="s">
        <v>1368</v>
      </c>
      <c r="P3410" s="7" t="s">
        <v>1335</v>
      </c>
      <c r="Q3410" s="3" t="s">
        <v>1334</v>
      </c>
      <c r="R3410" s="1">
        <v>6</v>
      </c>
      <c r="S3410" s="102">
        <v>2000</v>
      </c>
      <c r="T3410" s="253">
        <f t="shared" si="1001"/>
        <v>12000</v>
      </c>
      <c r="U3410" s="83">
        <f t="shared" si="964"/>
        <v>13440.000000000002</v>
      </c>
      <c r="V3410" s="9" t="s">
        <v>1327</v>
      </c>
      <c r="W3410" s="152" t="s">
        <v>1396</v>
      </c>
      <c r="X3410" s="243"/>
    </row>
    <row r="3411" spans="1:24" s="225" customFormat="1" ht="102">
      <c r="A3411" s="9" t="s">
        <v>8560</v>
      </c>
      <c r="B3411" s="3" t="s">
        <v>1318</v>
      </c>
      <c r="C3411" s="192" t="s">
        <v>4134</v>
      </c>
      <c r="D3411" s="190" t="s">
        <v>4135</v>
      </c>
      <c r="E3411" s="11" t="s">
        <v>5897</v>
      </c>
      <c r="F3411" s="243"/>
      <c r="G3411" s="161" t="s">
        <v>384</v>
      </c>
      <c r="H3411" s="241">
        <v>0</v>
      </c>
      <c r="I3411" s="34">
        <v>470000000</v>
      </c>
      <c r="J3411" s="21" t="s">
        <v>1316</v>
      </c>
      <c r="K3411" s="17" t="s">
        <v>1633</v>
      </c>
      <c r="L3411" s="235" t="s">
        <v>3905</v>
      </c>
      <c r="M3411" s="140" t="s">
        <v>383</v>
      </c>
      <c r="N3411" s="362" t="s">
        <v>6086</v>
      </c>
      <c r="O3411" s="3" t="s">
        <v>1368</v>
      </c>
      <c r="P3411" s="7" t="s">
        <v>1340</v>
      </c>
      <c r="Q3411" s="3" t="s">
        <v>1188</v>
      </c>
      <c r="R3411" s="1">
        <v>4</v>
      </c>
      <c r="S3411" s="102">
        <v>200</v>
      </c>
      <c r="T3411" s="253">
        <f t="shared" si="1001"/>
        <v>800</v>
      </c>
      <c r="U3411" s="83">
        <f t="shared" si="964"/>
        <v>896.00000000000011</v>
      </c>
      <c r="V3411" s="9" t="s">
        <v>1327</v>
      </c>
      <c r="W3411" s="152" t="s">
        <v>1396</v>
      </c>
      <c r="X3411" s="243"/>
    </row>
    <row r="3412" spans="1:24" s="225" customFormat="1" ht="102">
      <c r="A3412" s="9" t="s">
        <v>8561</v>
      </c>
      <c r="B3412" s="3" t="s">
        <v>1318</v>
      </c>
      <c r="C3412" s="194" t="s">
        <v>4888</v>
      </c>
      <c r="D3412" s="1" t="s">
        <v>5767</v>
      </c>
      <c r="E3412" s="11" t="s">
        <v>5898</v>
      </c>
      <c r="F3412" s="243"/>
      <c r="G3412" s="161" t="s">
        <v>384</v>
      </c>
      <c r="H3412" s="241">
        <v>0</v>
      </c>
      <c r="I3412" s="34">
        <v>470000000</v>
      </c>
      <c r="J3412" s="21" t="s">
        <v>1316</v>
      </c>
      <c r="K3412" s="17" t="s">
        <v>1633</v>
      </c>
      <c r="L3412" s="235" t="s">
        <v>3905</v>
      </c>
      <c r="M3412" s="140" t="s">
        <v>383</v>
      </c>
      <c r="N3412" s="362" t="s">
        <v>6086</v>
      </c>
      <c r="O3412" s="3" t="s">
        <v>1368</v>
      </c>
      <c r="P3412" s="7" t="s">
        <v>1340</v>
      </c>
      <c r="Q3412" s="3" t="s">
        <v>1188</v>
      </c>
      <c r="R3412" s="1">
        <v>2</v>
      </c>
      <c r="S3412" s="102">
        <v>3500</v>
      </c>
      <c r="T3412" s="253">
        <f t="shared" si="1001"/>
        <v>7000</v>
      </c>
      <c r="U3412" s="83">
        <f t="shared" si="964"/>
        <v>7840.0000000000009</v>
      </c>
      <c r="V3412" s="9" t="s">
        <v>1327</v>
      </c>
      <c r="W3412" s="152" t="s">
        <v>1396</v>
      </c>
      <c r="X3412" s="243"/>
    </row>
    <row r="3413" spans="1:24" s="225" customFormat="1" ht="102">
      <c r="A3413" s="9" t="s">
        <v>8562</v>
      </c>
      <c r="B3413" s="3" t="s">
        <v>1318</v>
      </c>
      <c r="C3413" s="194" t="s">
        <v>5769</v>
      </c>
      <c r="D3413" s="1" t="s">
        <v>5899</v>
      </c>
      <c r="E3413" s="11" t="s">
        <v>5900</v>
      </c>
      <c r="F3413" s="243"/>
      <c r="G3413" s="161" t="s">
        <v>384</v>
      </c>
      <c r="H3413" s="241">
        <v>0</v>
      </c>
      <c r="I3413" s="34">
        <v>470000000</v>
      </c>
      <c r="J3413" s="21" t="s">
        <v>1316</v>
      </c>
      <c r="K3413" s="17" t="s">
        <v>1633</v>
      </c>
      <c r="L3413" s="235" t="s">
        <v>3905</v>
      </c>
      <c r="M3413" s="140" t="s">
        <v>383</v>
      </c>
      <c r="N3413" s="362" t="s">
        <v>6086</v>
      </c>
      <c r="O3413" s="3" t="s">
        <v>1368</v>
      </c>
      <c r="P3413" s="7" t="s">
        <v>1340</v>
      </c>
      <c r="Q3413" s="3" t="s">
        <v>1188</v>
      </c>
      <c r="R3413" s="1">
        <v>2</v>
      </c>
      <c r="S3413" s="102">
        <v>3600</v>
      </c>
      <c r="T3413" s="253">
        <f t="shared" si="1001"/>
        <v>7200</v>
      </c>
      <c r="U3413" s="83">
        <f t="shared" si="964"/>
        <v>8064.0000000000009</v>
      </c>
      <c r="V3413" s="9" t="s">
        <v>1327</v>
      </c>
      <c r="W3413" s="152" t="s">
        <v>1396</v>
      </c>
      <c r="X3413" s="243"/>
    </row>
    <row r="3414" spans="1:24" s="225" customFormat="1" ht="102">
      <c r="A3414" s="9" t="s">
        <v>8563</v>
      </c>
      <c r="B3414" s="3" t="s">
        <v>1318</v>
      </c>
      <c r="C3414" s="194" t="s">
        <v>4877</v>
      </c>
      <c r="D3414" s="1" t="s">
        <v>5901</v>
      </c>
      <c r="E3414" s="11" t="s">
        <v>5902</v>
      </c>
      <c r="F3414" s="243"/>
      <c r="G3414" s="161" t="s">
        <v>384</v>
      </c>
      <c r="H3414" s="241">
        <v>0</v>
      </c>
      <c r="I3414" s="34">
        <v>470000000</v>
      </c>
      <c r="J3414" s="21" t="s">
        <v>1316</v>
      </c>
      <c r="K3414" s="17" t="s">
        <v>1633</v>
      </c>
      <c r="L3414" s="235" t="s">
        <v>3905</v>
      </c>
      <c r="M3414" s="140" t="s">
        <v>383</v>
      </c>
      <c r="N3414" s="362" t="s">
        <v>6086</v>
      </c>
      <c r="O3414" s="3" t="s">
        <v>1368</v>
      </c>
      <c r="P3414" s="7" t="s">
        <v>1335</v>
      </c>
      <c r="Q3414" s="3" t="s">
        <v>1334</v>
      </c>
      <c r="R3414" s="1">
        <v>3</v>
      </c>
      <c r="S3414" s="102">
        <v>9000</v>
      </c>
      <c r="T3414" s="253">
        <f t="shared" si="1001"/>
        <v>27000</v>
      </c>
      <c r="U3414" s="83">
        <f t="shared" si="964"/>
        <v>30240.000000000004</v>
      </c>
      <c r="V3414" s="9" t="s">
        <v>1327</v>
      </c>
      <c r="W3414" s="152" t="s">
        <v>1396</v>
      </c>
      <c r="X3414" s="243"/>
    </row>
    <row r="3415" spans="1:24" s="225" customFormat="1" ht="102">
      <c r="A3415" s="9" t="s">
        <v>8564</v>
      </c>
      <c r="B3415" s="3" t="s">
        <v>1318</v>
      </c>
      <c r="C3415" s="194" t="s">
        <v>4638</v>
      </c>
      <c r="D3415" s="1" t="s">
        <v>5903</v>
      </c>
      <c r="E3415" s="11" t="s">
        <v>5904</v>
      </c>
      <c r="F3415" s="243"/>
      <c r="G3415" s="161" t="s">
        <v>384</v>
      </c>
      <c r="H3415" s="241">
        <v>0</v>
      </c>
      <c r="I3415" s="34">
        <v>470000000</v>
      </c>
      <c r="J3415" s="21" t="s">
        <v>1316</v>
      </c>
      <c r="K3415" s="17" t="s">
        <v>1633</v>
      </c>
      <c r="L3415" s="235" t="s">
        <v>3905</v>
      </c>
      <c r="M3415" s="140" t="s">
        <v>383</v>
      </c>
      <c r="N3415" s="362" t="s">
        <v>6086</v>
      </c>
      <c r="O3415" s="3" t="s">
        <v>1368</v>
      </c>
      <c r="P3415" s="7" t="s">
        <v>1340</v>
      </c>
      <c r="Q3415" s="3" t="s">
        <v>1188</v>
      </c>
      <c r="R3415" s="1">
        <v>2</v>
      </c>
      <c r="S3415" s="102">
        <v>57000</v>
      </c>
      <c r="T3415" s="253">
        <f t="shared" si="1001"/>
        <v>114000</v>
      </c>
      <c r="U3415" s="83">
        <f t="shared" si="964"/>
        <v>127680.00000000001</v>
      </c>
      <c r="V3415" s="9" t="s">
        <v>1327</v>
      </c>
      <c r="W3415" s="152" t="s">
        <v>1396</v>
      </c>
      <c r="X3415" s="243"/>
    </row>
    <row r="3416" spans="1:24" s="225" customFormat="1" ht="102">
      <c r="A3416" s="9" t="s">
        <v>8565</v>
      </c>
      <c r="B3416" s="3" t="s">
        <v>1318</v>
      </c>
      <c r="C3416" s="194" t="s">
        <v>4884</v>
      </c>
      <c r="D3416" s="1" t="s">
        <v>5905</v>
      </c>
      <c r="E3416" s="11" t="s">
        <v>5906</v>
      </c>
      <c r="F3416" s="243"/>
      <c r="G3416" s="161" t="s">
        <v>384</v>
      </c>
      <c r="H3416" s="241">
        <v>0</v>
      </c>
      <c r="I3416" s="34">
        <v>470000000</v>
      </c>
      <c r="J3416" s="21" t="s">
        <v>1316</v>
      </c>
      <c r="K3416" s="17" t="s">
        <v>1633</v>
      </c>
      <c r="L3416" s="235" t="s">
        <v>3905</v>
      </c>
      <c r="M3416" s="140" t="s">
        <v>383</v>
      </c>
      <c r="N3416" s="362" t="s">
        <v>6086</v>
      </c>
      <c r="O3416" s="3" t="s">
        <v>1368</v>
      </c>
      <c r="P3416" s="7" t="s">
        <v>1340</v>
      </c>
      <c r="Q3416" s="3" t="s">
        <v>1188</v>
      </c>
      <c r="R3416" s="1">
        <v>6</v>
      </c>
      <c r="S3416" s="102">
        <v>6300</v>
      </c>
      <c r="T3416" s="253">
        <f t="shared" si="1001"/>
        <v>37800</v>
      </c>
      <c r="U3416" s="83">
        <f t="shared" si="964"/>
        <v>42336.000000000007</v>
      </c>
      <c r="V3416" s="9" t="s">
        <v>1327</v>
      </c>
      <c r="W3416" s="152" t="s">
        <v>1396</v>
      </c>
      <c r="X3416" s="243"/>
    </row>
    <row r="3417" spans="1:24" s="225" customFormat="1" ht="102">
      <c r="A3417" s="9" t="s">
        <v>8566</v>
      </c>
      <c r="B3417" s="3" t="s">
        <v>1318</v>
      </c>
      <c r="C3417" s="192" t="s">
        <v>4134</v>
      </c>
      <c r="D3417" s="190" t="s">
        <v>4135</v>
      </c>
      <c r="E3417" s="1" t="s">
        <v>5907</v>
      </c>
      <c r="F3417" s="243"/>
      <c r="G3417" s="161" t="s">
        <v>384</v>
      </c>
      <c r="H3417" s="241">
        <v>0</v>
      </c>
      <c r="I3417" s="34">
        <v>470000000</v>
      </c>
      <c r="J3417" s="21" t="s">
        <v>1316</v>
      </c>
      <c r="K3417" s="17" t="s">
        <v>1633</v>
      </c>
      <c r="L3417" s="235" t="s">
        <v>3905</v>
      </c>
      <c r="M3417" s="140" t="s">
        <v>383</v>
      </c>
      <c r="N3417" s="362" t="s">
        <v>6086</v>
      </c>
      <c r="O3417" s="3" t="s">
        <v>1368</v>
      </c>
      <c r="P3417" s="7" t="s">
        <v>1340</v>
      </c>
      <c r="Q3417" s="3" t="s">
        <v>1188</v>
      </c>
      <c r="R3417" s="1">
        <v>12</v>
      </c>
      <c r="S3417" s="102">
        <v>200</v>
      </c>
      <c r="T3417" s="253">
        <f t="shared" si="1001"/>
        <v>2400</v>
      </c>
      <c r="U3417" s="83">
        <f t="shared" si="964"/>
        <v>2688.0000000000005</v>
      </c>
      <c r="V3417" s="9" t="s">
        <v>1327</v>
      </c>
      <c r="W3417" s="152" t="s">
        <v>1396</v>
      </c>
      <c r="X3417" s="243"/>
    </row>
    <row r="3418" spans="1:24" s="225" customFormat="1" ht="102">
      <c r="A3418" s="9" t="s">
        <v>8567</v>
      </c>
      <c r="B3418" s="3" t="s">
        <v>1318</v>
      </c>
      <c r="C3418" s="194" t="s">
        <v>4649</v>
      </c>
      <c r="D3418" s="1" t="s">
        <v>4869</v>
      </c>
      <c r="E3418" s="11" t="s">
        <v>5908</v>
      </c>
      <c r="F3418" s="243"/>
      <c r="G3418" s="161" t="s">
        <v>384</v>
      </c>
      <c r="H3418" s="241">
        <v>0</v>
      </c>
      <c r="I3418" s="34">
        <v>470000000</v>
      </c>
      <c r="J3418" s="21" t="s">
        <v>1316</v>
      </c>
      <c r="K3418" s="17" t="s">
        <v>1633</v>
      </c>
      <c r="L3418" s="235" t="s">
        <v>3905</v>
      </c>
      <c r="M3418" s="140" t="s">
        <v>383</v>
      </c>
      <c r="N3418" s="362" t="s">
        <v>6086</v>
      </c>
      <c r="O3418" s="3" t="s">
        <v>1368</v>
      </c>
      <c r="P3418" s="7" t="s">
        <v>1340</v>
      </c>
      <c r="Q3418" s="3" t="s">
        <v>1188</v>
      </c>
      <c r="R3418" s="1">
        <v>4</v>
      </c>
      <c r="S3418" s="102">
        <v>21500</v>
      </c>
      <c r="T3418" s="253">
        <f t="shared" si="1001"/>
        <v>86000</v>
      </c>
      <c r="U3418" s="83">
        <f t="shared" si="964"/>
        <v>96320.000000000015</v>
      </c>
      <c r="V3418" s="9" t="s">
        <v>1327</v>
      </c>
      <c r="W3418" s="152" t="s">
        <v>1396</v>
      </c>
      <c r="X3418" s="243"/>
    </row>
    <row r="3419" spans="1:24" s="225" customFormat="1" ht="102">
      <c r="A3419" s="9" t="s">
        <v>8568</v>
      </c>
      <c r="B3419" s="3" t="s">
        <v>1318</v>
      </c>
      <c r="C3419" s="192" t="s">
        <v>4234</v>
      </c>
      <c r="D3419" s="190" t="s">
        <v>4235</v>
      </c>
      <c r="E3419" s="11" t="s">
        <v>5909</v>
      </c>
      <c r="F3419" s="243"/>
      <c r="G3419" s="161" t="s">
        <v>384</v>
      </c>
      <c r="H3419" s="241">
        <v>0</v>
      </c>
      <c r="I3419" s="34">
        <v>470000000</v>
      </c>
      <c r="J3419" s="21" t="s">
        <v>1316</v>
      </c>
      <c r="K3419" s="17" t="s">
        <v>1633</v>
      </c>
      <c r="L3419" s="235" t="s">
        <v>3905</v>
      </c>
      <c r="M3419" s="140" t="s">
        <v>383</v>
      </c>
      <c r="N3419" s="362" t="s">
        <v>6086</v>
      </c>
      <c r="O3419" s="3" t="s">
        <v>1368</v>
      </c>
      <c r="P3419" s="7" t="s">
        <v>1340</v>
      </c>
      <c r="Q3419" s="3" t="s">
        <v>1188</v>
      </c>
      <c r="R3419" s="1">
        <v>1</v>
      </c>
      <c r="S3419" s="102">
        <v>23100</v>
      </c>
      <c r="T3419" s="253">
        <f t="shared" si="1001"/>
        <v>23100</v>
      </c>
      <c r="U3419" s="83">
        <f t="shared" si="964"/>
        <v>25872.000000000004</v>
      </c>
      <c r="V3419" s="9" t="s">
        <v>1327</v>
      </c>
      <c r="W3419" s="152" t="s">
        <v>1396</v>
      </c>
      <c r="X3419" s="243"/>
    </row>
    <row r="3420" spans="1:24" s="225" customFormat="1" ht="102">
      <c r="A3420" s="9" t="s">
        <v>8569</v>
      </c>
      <c r="B3420" s="3" t="s">
        <v>1318</v>
      </c>
      <c r="C3420" s="194" t="s">
        <v>4959</v>
      </c>
      <c r="D3420" s="1" t="s">
        <v>4768</v>
      </c>
      <c r="E3420" s="11" t="s">
        <v>5910</v>
      </c>
      <c r="F3420" s="243"/>
      <c r="G3420" s="161" t="s">
        <v>384</v>
      </c>
      <c r="H3420" s="241">
        <v>0</v>
      </c>
      <c r="I3420" s="34">
        <v>470000000</v>
      </c>
      <c r="J3420" s="21" t="s">
        <v>1316</v>
      </c>
      <c r="K3420" s="17" t="s">
        <v>1633</v>
      </c>
      <c r="L3420" s="235" t="s">
        <v>3905</v>
      </c>
      <c r="M3420" s="140" t="s">
        <v>383</v>
      </c>
      <c r="N3420" s="362" t="s">
        <v>6086</v>
      </c>
      <c r="O3420" s="3" t="s">
        <v>1368</v>
      </c>
      <c r="P3420" s="7" t="s">
        <v>1340</v>
      </c>
      <c r="Q3420" s="3" t="s">
        <v>1188</v>
      </c>
      <c r="R3420" s="1">
        <v>3</v>
      </c>
      <c r="S3420" s="102">
        <v>4000</v>
      </c>
      <c r="T3420" s="253">
        <f t="shared" si="1001"/>
        <v>12000</v>
      </c>
      <c r="U3420" s="83">
        <f t="shared" si="964"/>
        <v>13440.000000000002</v>
      </c>
      <c r="V3420" s="9" t="s">
        <v>1327</v>
      </c>
      <c r="W3420" s="152" t="s">
        <v>1396</v>
      </c>
      <c r="X3420" s="243"/>
    </row>
    <row r="3421" spans="1:24" s="225" customFormat="1" ht="102">
      <c r="A3421" s="9" t="s">
        <v>8570</v>
      </c>
      <c r="B3421" s="3" t="s">
        <v>1318</v>
      </c>
      <c r="C3421" s="192" t="s">
        <v>4134</v>
      </c>
      <c r="D3421" s="190" t="s">
        <v>4135</v>
      </c>
      <c r="E3421" s="11" t="s">
        <v>5911</v>
      </c>
      <c r="F3421" s="243"/>
      <c r="G3421" s="161" t="s">
        <v>384</v>
      </c>
      <c r="H3421" s="241">
        <v>0</v>
      </c>
      <c r="I3421" s="34">
        <v>470000000</v>
      </c>
      <c r="J3421" s="21" t="s">
        <v>1316</v>
      </c>
      <c r="K3421" s="17" t="s">
        <v>1633</v>
      </c>
      <c r="L3421" s="235" t="s">
        <v>3905</v>
      </c>
      <c r="M3421" s="140" t="s">
        <v>383</v>
      </c>
      <c r="N3421" s="362" t="s">
        <v>6086</v>
      </c>
      <c r="O3421" s="3" t="s">
        <v>1368</v>
      </c>
      <c r="P3421" s="7" t="s">
        <v>1340</v>
      </c>
      <c r="Q3421" s="3" t="s">
        <v>1188</v>
      </c>
      <c r="R3421" s="1">
        <v>12</v>
      </c>
      <c r="S3421" s="102">
        <v>1100</v>
      </c>
      <c r="T3421" s="253">
        <f t="shared" si="1001"/>
        <v>13200</v>
      </c>
      <c r="U3421" s="83">
        <f t="shared" si="964"/>
        <v>14784.000000000002</v>
      </c>
      <c r="V3421" s="9" t="s">
        <v>1327</v>
      </c>
      <c r="W3421" s="152" t="s">
        <v>1396</v>
      </c>
      <c r="X3421" s="243"/>
    </row>
    <row r="3422" spans="1:24" s="225" customFormat="1" ht="102">
      <c r="A3422" s="9" t="s">
        <v>8571</v>
      </c>
      <c r="B3422" s="3" t="s">
        <v>1318</v>
      </c>
      <c r="C3422" s="192" t="s">
        <v>4134</v>
      </c>
      <c r="D3422" s="190" t="s">
        <v>4135</v>
      </c>
      <c r="E3422" s="11" t="s">
        <v>5912</v>
      </c>
      <c r="F3422" s="243"/>
      <c r="G3422" s="161" t="s">
        <v>384</v>
      </c>
      <c r="H3422" s="241">
        <v>0</v>
      </c>
      <c r="I3422" s="34">
        <v>470000000</v>
      </c>
      <c r="J3422" s="21" t="s">
        <v>1316</v>
      </c>
      <c r="K3422" s="17" t="s">
        <v>1633</v>
      </c>
      <c r="L3422" s="235" t="s">
        <v>3905</v>
      </c>
      <c r="M3422" s="140" t="s">
        <v>383</v>
      </c>
      <c r="N3422" s="362" t="s">
        <v>6086</v>
      </c>
      <c r="O3422" s="3" t="s">
        <v>1368</v>
      </c>
      <c r="P3422" s="7" t="s">
        <v>1340</v>
      </c>
      <c r="Q3422" s="3" t="s">
        <v>1188</v>
      </c>
      <c r="R3422" s="1">
        <v>24</v>
      </c>
      <c r="S3422" s="102">
        <v>9200</v>
      </c>
      <c r="T3422" s="253">
        <f t="shared" si="1001"/>
        <v>220800</v>
      </c>
      <c r="U3422" s="83">
        <f t="shared" si="964"/>
        <v>247296.00000000003</v>
      </c>
      <c r="V3422" s="9" t="s">
        <v>1327</v>
      </c>
      <c r="W3422" s="152" t="s">
        <v>1396</v>
      </c>
      <c r="X3422" s="243"/>
    </row>
    <row r="3423" spans="1:24" s="225" customFormat="1" ht="102">
      <c r="A3423" s="9" t="s">
        <v>8572</v>
      </c>
      <c r="B3423" s="3" t="s">
        <v>1318</v>
      </c>
      <c r="C3423" s="194" t="s">
        <v>5913</v>
      </c>
      <c r="D3423" s="1" t="s">
        <v>5914</v>
      </c>
      <c r="E3423" s="11" t="s">
        <v>5915</v>
      </c>
      <c r="F3423" s="243"/>
      <c r="G3423" s="161" t="s">
        <v>384</v>
      </c>
      <c r="H3423" s="241">
        <v>0</v>
      </c>
      <c r="I3423" s="34">
        <v>470000000</v>
      </c>
      <c r="J3423" s="21" t="s">
        <v>1316</v>
      </c>
      <c r="K3423" s="17" t="s">
        <v>1633</v>
      </c>
      <c r="L3423" s="235" t="s">
        <v>3905</v>
      </c>
      <c r="M3423" s="140" t="s">
        <v>383</v>
      </c>
      <c r="N3423" s="362" t="s">
        <v>6086</v>
      </c>
      <c r="O3423" s="3" t="s">
        <v>1368</v>
      </c>
      <c r="P3423" s="7" t="s">
        <v>1335</v>
      </c>
      <c r="Q3423" s="3" t="s">
        <v>1334</v>
      </c>
      <c r="R3423" s="1">
        <v>2</v>
      </c>
      <c r="S3423" s="102">
        <v>32000</v>
      </c>
      <c r="T3423" s="253">
        <f t="shared" si="1001"/>
        <v>64000</v>
      </c>
      <c r="U3423" s="83">
        <f t="shared" si="964"/>
        <v>71680</v>
      </c>
      <c r="V3423" s="9" t="s">
        <v>1327</v>
      </c>
      <c r="W3423" s="152" t="s">
        <v>1396</v>
      </c>
      <c r="X3423" s="243"/>
    </row>
    <row r="3424" spans="1:24" s="225" customFormat="1" ht="102">
      <c r="A3424" s="9" t="s">
        <v>8573</v>
      </c>
      <c r="B3424" s="3" t="s">
        <v>1318</v>
      </c>
      <c r="C3424" s="194" t="s">
        <v>5865</v>
      </c>
      <c r="D3424" s="189" t="s">
        <v>5916</v>
      </c>
      <c r="E3424" s="11" t="s">
        <v>5917</v>
      </c>
      <c r="F3424" s="243"/>
      <c r="G3424" s="161" t="s">
        <v>384</v>
      </c>
      <c r="H3424" s="241">
        <v>0</v>
      </c>
      <c r="I3424" s="34">
        <v>470000000</v>
      </c>
      <c r="J3424" s="21" t="s">
        <v>1316</v>
      </c>
      <c r="K3424" s="17" t="s">
        <v>1633</v>
      </c>
      <c r="L3424" s="235" t="s">
        <v>3905</v>
      </c>
      <c r="M3424" s="140" t="s">
        <v>383</v>
      </c>
      <c r="N3424" s="362" t="s">
        <v>6086</v>
      </c>
      <c r="O3424" s="3" t="s">
        <v>1368</v>
      </c>
      <c r="P3424" s="7" t="s">
        <v>1340</v>
      </c>
      <c r="Q3424" s="3" t="s">
        <v>1188</v>
      </c>
      <c r="R3424" s="1">
        <v>24</v>
      </c>
      <c r="S3424" s="102">
        <v>2700</v>
      </c>
      <c r="T3424" s="253">
        <f t="shared" si="1001"/>
        <v>64800</v>
      </c>
      <c r="U3424" s="83">
        <f t="shared" si="964"/>
        <v>72576</v>
      </c>
      <c r="V3424" s="9" t="s">
        <v>1327</v>
      </c>
      <c r="W3424" s="152" t="s">
        <v>1396</v>
      </c>
      <c r="X3424" s="243"/>
    </row>
    <row r="3425" spans="1:24" s="225" customFormat="1" ht="102">
      <c r="A3425" s="9" t="s">
        <v>8574</v>
      </c>
      <c r="B3425" s="3" t="s">
        <v>1318</v>
      </c>
      <c r="C3425" s="192" t="s">
        <v>4134</v>
      </c>
      <c r="D3425" s="190" t="s">
        <v>4135</v>
      </c>
      <c r="E3425" s="11" t="s">
        <v>5918</v>
      </c>
      <c r="F3425" s="243"/>
      <c r="G3425" s="161" t="s">
        <v>384</v>
      </c>
      <c r="H3425" s="241">
        <v>0</v>
      </c>
      <c r="I3425" s="34">
        <v>470000000</v>
      </c>
      <c r="J3425" s="21" t="s">
        <v>1316</v>
      </c>
      <c r="K3425" s="17" t="s">
        <v>1633</v>
      </c>
      <c r="L3425" s="235" t="s">
        <v>3905</v>
      </c>
      <c r="M3425" s="140" t="s">
        <v>383</v>
      </c>
      <c r="N3425" s="362" t="s">
        <v>6086</v>
      </c>
      <c r="O3425" s="3" t="s">
        <v>1368</v>
      </c>
      <c r="P3425" s="7" t="s">
        <v>1340</v>
      </c>
      <c r="Q3425" s="3" t="s">
        <v>1188</v>
      </c>
      <c r="R3425" s="1">
        <v>16</v>
      </c>
      <c r="S3425" s="102">
        <v>425</v>
      </c>
      <c r="T3425" s="253">
        <f t="shared" si="1001"/>
        <v>6800</v>
      </c>
      <c r="U3425" s="83">
        <f t="shared" si="964"/>
        <v>7616.0000000000009</v>
      </c>
      <c r="V3425" s="9" t="s">
        <v>1327</v>
      </c>
      <c r="W3425" s="152" t="s">
        <v>1396</v>
      </c>
      <c r="X3425" s="243"/>
    </row>
    <row r="3426" spans="1:24" s="225" customFormat="1" ht="102">
      <c r="A3426" s="9" t="s">
        <v>8575</v>
      </c>
      <c r="B3426" s="3" t="s">
        <v>1318</v>
      </c>
      <c r="C3426" s="194" t="s">
        <v>5810</v>
      </c>
      <c r="D3426" s="1" t="s">
        <v>5919</v>
      </c>
      <c r="E3426" s="1">
        <v>2121</v>
      </c>
      <c r="F3426" s="243"/>
      <c r="G3426" s="161" t="s">
        <v>384</v>
      </c>
      <c r="H3426" s="241">
        <v>0</v>
      </c>
      <c r="I3426" s="34">
        <v>470000000</v>
      </c>
      <c r="J3426" s="21" t="s">
        <v>1316</v>
      </c>
      <c r="K3426" s="17" t="s">
        <v>1633</v>
      </c>
      <c r="L3426" s="235" t="s">
        <v>3905</v>
      </c>
      <c r="M3426" s="140" t="s">
        <v>383</v>
      </c>
      <c r="N3426" s="362" t="s">
        <v>6086</v>
      </c>
      <c r="O3426" s="3" t="s">
        <v>1368</v>
      </c>
      <c r="P3426" s="7" t="s">
        <v>1340</v>
      </c>
      <c r="Q3426" s="3" t="s">
        <v>1188</v>
      </c>
      <c r="R3426" s="1">
        <v>10</v>
      </c>
      <c r="S3426" s="102">
        <v>1900</v>
      </c>
      <c r="T3426" s="253">
        <f t="shared" si="1001"/>
        <v>19000</v>
      </c>
      <c r="U3426" s="83">
        <f t="shared" si="964"/>
        <v>21280.000000000004</v>
      </c>
      <c r="V3426" s="9" t="s">
        <v>1327</v>
      </c>
      <c r="W3426" s="152" t="s">
        <v>1396</v>
      </c>
      <c r="X3426" s="243"/>
    </row>
    <row r="3427" spans="1:24" s="225" customFormat="1" ht="102">
      <c r="A3427" s="9" t="s">
        <v>8576</v>
      </c>
      <c r="B3427" s="3" t="s">
        <v>1318</v>
      </c>
      <c r="C3427" s="194" t="s">
        <v>5826</v>
      </c>
      <c r="D3427" s="189" t="s">
        <v>4800</v>
      </c>
      <c r="E3427" s="11" t="s">
        <v>5920</v>
      </c>
      <c r="F3427" s="243"/>
      <c r="G3427" s="161" t="s">
        <v>384</v>
      </c>
      <c r="H3427" s="241">
        <v>0</v>
      </c>
      <c r="I3427" s="34">
        <v>470000000</v>
      </c>
      <c r="J3427" s="21" t="s">
        <v>1316</v>
      </c>
      <c r="K3427" s="17" t="s">
        <v>1633</v>
      </c>
      <c r="L3427" s="235" t="s">
        <v>3905</v>
      </c>
      <c r="M3427" s="140" t="s">
        <v>383</v>
      </c>
      <c r="N3427" s="362" t="s">
        <v>6086</v>
      </c>
      <c r="O3427" s="3" t="s">
        <v>1368</v>
      </c>
      <c r="P3427" s="7" t="s">
        <v>1335</v>
      </c>
      <c r="Q3427" s="3" t="s">
        <v>1334</v>
      </c>
      <c r="R3427" s="1">
        <v>3</v>
      </c>
      <c r="S3427" s="102">
        <v>4000</v>
      </c>
      <c r="T3427" s="253">
        <f t="shared" si="1001"/>
        <v>12000</v>
      </c>
      <c r="U3427" s="83">
        <f t="shared" si="964"/>
        <v>13440.000000000002</v>
      </c>
      <c r="V3427" s="9" t="s">
        <v>1327</v>
      </c>
      <c r="W3427" s="152" t="s">
        <v>1396</v>
      </c>
      <c r="X3427" s="243"/>
    </row>
    <row r="3428" spans="1:24" s="225" customFormat="1" ht="102">
      <c r="A3428" s="9" t="s">
        <v>8577</v>
      </c>
      <c r="B3428" s="3" t="s">
        <v>1318</v>
      </c>
      <c r="C3428" s="194" t="s">
        <v>4655</v>
      </c>
      <c r="D3428" s="1" t="s">
        <v>5921</v>
      </c>
      <c r="E3428" s="11" t="s">
        <v>5922</v>
      </c>
      <c r="F3428" s="243"/>
      <c r="G3428" s="161" t="s">
        <v>384</v>
      </c>
      <c r="H3428" s="241">
        <v>0</v>
      </c>
      <c r="I3428" s="34">
        <v>470000000</v>
      </c>
      <c r="J3428" s="21" t="s">
        <v>1316</v>
      </c>
      <c r="K3428" s="17" t="s">
        <v>1633</v>
      </c>
      <c r="L3428" s="235" t="s">
        <v>3905</v>
      </c>
      <c r="M3428" s="140" t="s">
        <v>383</v>
      </c>
      <c r="N3428" s="362" t="s">
        <v>6086</v>
      </c>
      <c r="O3428" s="3" t="s">
        <v>1368</v>
      </c>
      <c r="P3428" s="7" t="s">
        <v>1340</v>
      </c>
      <c r="Q3428" s="3" t="s">
        <v>1188</v>
      </c>
      <c r="R3428" s="1">
        <v>3</v>
      </c>
      <c r="S3428" s="102">
        <v>2500</v>
      </c>
      <c r="T3428" s="253">
        <f t="shared" si="1001"/>
        <v>7500</v>
      </c>
      <c r="U3428" s="83">
        <f t="shared" si="964"/>
        <v>8400</v>
      </c>
      <c r="V3428" s="9" t="s">
        <v>1327</v>
      </c>
      <c r="W3428" s="152" t="s">
        <v>1396</v>
      </c>
      <c r="X3428" s="243"/>
    </row>
    <row r="3429" spans="1:24" s="225" customFormat="1" ht="102">
      <c r="A3429" s="9" t="s">
        <v>8578</v>
      </c>
      <c r="B3429" s="3" t="s">
        <v>1318</v>
      </c>
      <c r="C3429" s="194" t="s">
        <v>4705</v>
      </c>
      <c r="D3429" s="1" t="s">
        <v>4144</v>
      </c>
      <c r="E3429" s="11" t="s">
        <v>5923</v>
      </c>
      <c r="F3429" s="243"/>
      <c r="G3429" s="161" t="s">
        <v>384</v>
      </c>
      <c r="H3429" s="241">
        <v>0</v>
      </c>
      <c r="I3429" s="34">
        <v>470000000</v>
      </c>
      <c r="J3429" s="21" t="s">
        <v>1316</v>
      </c>
      <c r="K3429" s="17" t="s">
        <v>1633</v>
      </c>
      <c r="L3429" s="235" t="s">
        <v>3905</v>
      </c>
      <c r="M3429" s="140" t="s">
        <v>383</v>
      </c>
      <c r="N3429" s="362" t="s">
        <v>6086</v>
      </c>
      <c r="O3429" s="3" t="s">
        <v>1368</v>
      </c>
      <c r="P3429" s="7" t="s">
        <v>1340</v>
      </c>
      <c r="Q3429" s="3" t="s">
        <v>1188</v>
      </c>
      <c r="R3429" s="1">
        <v>2</v>
      </c>
      <c r="S3429" s="102">
        <v>3500</v>
      </c>
      <c r="T3429" s="253">
        <f t="shared" si="1001"/>
        <v>7000</v>
      </c>
      <c r="U3429" s="83">
        <f t="shared" si="964"/>
        <v>7840.0000000000009</v>
      </c>
      <c r="V3429" s="9" t="s">
        <v>1327</v>
      </c>
      <c r="W3429" s="152" t="s">
        <v>1396</v>
      </c>
      <c r="X3429" s="243"/>
    </row>
    <row r="3430" spans="1:24" s="225" customFormat="1" ht="102">
      <c r="A3430" s="9" t="s">
        <v>8579</v>
      </c>
      <c r="B3430" s="3" t="s">
        <v>1318</v>
      </c>
      <c r="C3430" s="194" t="s">
        <v>4871</v>
      </c>
      <c r="D3430" s="1" t="s">
        <v>5924</v>
      </c>
      <c r="E3430" s="11" t="s">
        <v>5925</v>
      </c>
      <c r="F3430" s="243"/>
      <c r="G3430" s="161" t="s">
        <v>384</v>
      </c>
      <c r="H3430" s="241">
        <v>0</v>
      </c>
      <c r="I3430" s="34">
        <v>470000000</v>
      </c>
      <c r="J3430" s="21" t="s">
        <v>1316</v>
      </c>
      <c r="K3430" s="17" t="s">
        <v>1633</v>
      </c>
      <c r="L3430" s="235" t="s">
        <v>3905</v>
      </c>
      <c r="M3430" s="140" t="s">
        <v>383</v>
      </c>
      <c r="N3430" s="362" t="s">
        <v>6086</v>
      </c>
      <c r="O3430" s="3" t="s">
        <v>1368</v>
      </c>
      <c r="P3430" s="7" t="s">
        <v>1340</v>
      </c>
      <c r="Q3430" s="3" t="s">
        <v>1188</v>
      </c>
      <c r="R3430" s="1">
        <v>3</v>
      </c>
      <c r="S3430" s="102">
        <v>3000</v>
      </c>
      <c r="T3430" s="253">
        <f t="shared" si="1001"/>
        <v>9000</v>
      </c>
      <c r="U3430" s="83">
        <f t="shared" si="964"/>
        <v>10080.000000000002</v>
      </c>
      <c r="V3430" s="9" t="s">
        <v>1327</v>
      </c>
      <c r="W3430" s="152" t="s">
        <v>1396</v>
      </c>
      <c r="X3430" s="243"/>
    </row>
    <row r="3431" spans="1:24" s="225" customFormat="1" ht="102">
      <c r="A3431" s="9" t="s">
        <v>8580</v>
      </c>
      <c r="B3431" s="3" t="s">
        <v>1318</v>
      </c>
      <c r="C3431" s="192" t="s">
        <v>4134</v>
      </c>
      <c r="D3431" s="190" t="s">
        <v>4135</v>
      </c>
      <c r="E3431" s="11" t="s">
        <v>5926</v>
      </c>
      <c r="F3431" s="243"/>
      <c r="G3431" s="161" t="s">
        <v>384</v>
      </c>
      <c r="H3431" s="241">
        <v>0</v>
      </c>
      <c r="I3431" s="34">
        <v>470000000</v>
      </c>
      <c r="J3431" s="21" t="s">
        <v>1316</v>
      </c>
      <c r="K3431" s="17" t="s">
        <v>1633</v>
      </c>
      <c r="L3431" s="235" t="s">
        <v>3905</v>
      </c>
      <c r="M3431" s="140" t="s">
        <v>383</v>
      </c>
      <c r="N3431" s="362" t="s">
        <v>6086</v>
      </c>
      <c r="O3431" s="3" t="s">
        <v>1368</v>
      </c>
      <c r="P3431" s="7" t="s">
        <v>1340</v>
      </c>
      <c r="Q3431" s="3" t="s">
        <v>1188</v>
      </c>
      <c r="R3431" s="1">
        <v>5</v>
      </c>
      <c r="S3431" s="102">
        <v>19250</v>
      </c>
      <c r="T3431" s="253">
        <f t="shared" si="1001"/>
        <v>96250</v>
      </c>
      <c r="U3431" s="83">
        <f t="shared" si="964"/>
        <v>107800.00000000001</v>
      </c>
      <c r="V3431" s="9" t="s">
        <v>1327</v>
      </c>
      <c r="W3431" s="152" t="s">
        <v>1396</v>
      </c>
      <c r="X3431" s="243"/>
    </row>
    <row r="3432" spans="1:24" s="225" customFormat="1" ht="102">
      <c r="A3432" s="9" t="s">
        <v>8581</v>
      </c>
      <c r="B3432" s="3" t="s">
        <v>1318</v>
      </c>
      <c r="C3432" s="194" t="s">
        <v>5927</v>
      </c>
      <c r="D3432" s="271" t="s">
        <v>5928</v>
      </c>
      <c r="E3432" s="189" t="s">
        <v>5929</v>
      </c>
      <c r="F3432" s="243"/>
      <c r="G3432" s="161" t="s">
        <v>384</v>
      </c>
      <c r="H3432" s="241">
        <v>0</v>
      </c>
      <c r="I3432" s="34">
        <v>470000000</v>
      </c>
      <c r="J3432" s="21" t="s">
        <v>1316</v>
      </c>
      <c r="K3432" s="17" t="s">
        <v>1633</v>
      </c>
      <c r="L3432" s="235" t="s">
        <v>3905</v>
      </c>
      <c r="M3432" s="140" t="s">
        <v>383</v>
      </c>
      <c r="N3432" s="362" t="s">
        <v>6086</v>
      </c>
      <c r="O3432" s="3" t="s">
        <v>1368</v>
      </c>
      <c r="P3432" s="7" t="s">
        <v>1340</v>
      </c>
      <c r="Q3432" s="3" t="s">
        <v>1188</v>
      </c>
      <c r="R3432" s="1">
        <v>6</v>
      </c>
      <c r="S3432" s="102">
        <v>5500</v>
      </c>
      <c r="T3432" s="253">
        <f t="shared" si="1001"/>
        <v>33000</v>
      </c>
      <c r="U3432" s="83">
        <f t="shared" si="964"/>
        <v>36960</v>
      </c>
      <c r="V3432" s="9" t="s">
        <v>1327</v>
      </c>
      <c r="W3432" s="152" t="s">
        <v>1396</v>
      </c>
      <c r="X3432" s="243"/>
    </row>
    <row r="3433" spans="1:24" s="225" customFormat="1" ht="102">
      <c r="A3433" s="9" t="s">
        <v>8582</v>
      </c>
      <c r="B3433" s="3" t="s">
        <v>1318</v>
      </c>
      <c r="C3433" s="194" t="s">
        <v>5930</v>
      </c>
      <c r="D3433" s="271" t="s">
        <v>5928</v>
      </c>
      <c r="E3433" s="189" t="s">
        <v>5931</v>
      </c>
      <c r="F3433" s="243"/>
      <c r="G3433" s="161" t="s">
        <v>384</v>
      </c>
      <c r="H3433" s="241">
        <v>0</v>
      </c>
      <c r="I3433" s="34">
        <v>470000000</v>
      </c>
      <c r="J3433" s="21" t="s">
        <v>1316</v>
      </c>
      <c r="K3433" s="17" t="s">
        <v>1633</v>
      </c>
      <c r="L3433" s="235" t="s">
        <v>3905</v>
      </c>
      <c r="M3433" s="140" t="s">
        <v>383</v>
      </c>
      <c r="N3433" s="362" t="s">
        <v>6086</v>
      </c>
      <c r="O3433" s="3" t="s">
        <v>1368</v>
      </c>
      <c r="P3433" s="7" t="s">
        <v>1340</v>
      </c>
      <c r="Q3433" s="3" t="s">
        <v>1188</v>
      </c>
      <c r="R3433" s="1">
        <v>6</v>
      </c>
      <c r="S3433" s="102">
        <v>5500</v>
      </c>
      <c r="T3433" s="253">
        <f t="shared" si="1001"/>
        <v>33000</v>
      </c>
      <c r="U3433" s="83">
        <f t="shared" si="964"/>
        <v>36960</v>
      </c>
      <c r="V3433" s="9" t="s">
        <v>1327</v>
      </c>
      <c r="W3433" s="152" t="s">
        <v>1396</v>
      </c>
      <c r="X3433" s="243"/>
    </row>
    <row r="3434" spans="1:24" s="225" customFormat="1" ht="102">
      <c r="A3434" s="9" t="s">
        <v>8583</v>
      </c>
      <c r="B3434" s="3" t="s">
        <v>1318</v>
      </c>
      <c r="C3434" s="194" t="s">
        <v>4636</v>
      </c>
      <c r="D3434" s="1" t="s">
        <v>5932</v>
      </c>
      <c r="E3434" s="11" t="s">
        <v>5933</v>
      </c>
      <c r="F3434" s="243"/>
      <c r="G3434" s="161" t="s">
        <v>384</v>
      </c>
      <c r="H3434" s="241">
        <v>0</v>
      </c>
      <c r="I3434" s="34">
        <v>470000000</v>
      </c>
      <c r="J3434" s="21" t="s">
        <v>1316</v>
      </c>
      <c r="K3434" s="17" t="s">
        <v>1633</v>
      </c>
      <c r="L3434" s="235" t="s">
        <v>3905</v>
      </c>
      <c r="M3434" s="140" t="s">
        <v>383</v>
      </c>
      <c r="N3434" s="362" t="s">
        <v>6086</v>
      </c>
      <c r="O3434" s="3" t="s">
        <v>1368</v>
      </c>
      <c r="P3434" s="7" t="s">
        <v>1335</v>
      </c>
      <c r="Q3434" s="3" t="s">
        <v>1334</v>
      </c>
      <c r="R3434" s="1">
        <v>20</v>
      </c>
      <c r="S3434" s="102">
        <v>11200</v>
      </c>
      <c r="T3434" s="253">
        <f t="shared" si="1001"/>
        <v>224000</v>
      </c>
      <c r="U3434" s="83">
        <f t="shared" si="964"/>
        <v>250880.00000000003</v>
      </c>
      <c r="V3434" s="9" t="s">
        <v>1327</v>
      </c>
      <c r="W3434" s="152" t="s">
        <v>1396</v>
      </c>
      <c r="X3434" s="243"/>
    </row>
    <row r="3435" spans="1:24" s="225" customFormat="1" ht="102">
      <c r="A3435" s="9" t="s">
        <v>8584</v>
      </c>
      <c r="B3435" s="3" t="s">
        <v>1318</v>
      </c>
      <c r="C3435" s="194" t="s">
        <v>4636</v>
      </c>
      <c r="D3435" s="1" t="s">
        <v>5934</v>
      </c>
      <c r="E3435" s="1" t="s">
        <v>5935</v>
      </c>
      <c r="F3435" s="243"/>
      <c r="G3435" s="161" t="s">
        <v>384</v>
      </c>
      <c r="H3435" s="241">
        <v>0</v>
      </c>
      <c r="I3435" s="34">
        <v>470000000</v>
      </c>
      <c r="J3435" s="21" t="s">
        <v>1316</v>
      </c>
      <c r="K3435" s="17" t="s">
        <v>1633</v>
      </c>
      <c r="L3435" s="235" t="s">
        <v>3905</v>
      </c>
      <c r="M3435" s="140" t="s">
        <v>383</v>
      </c>
      <c r="N3435" s="362" t="s">
        <v>6086</v>
      </c>
      <c r="O3435" s="3" t="s">
        <v>1368</v>
      </c>
      <c r="P3435" s="7" t="s">
        <v>1335</v>
      </c>
      <c r="Q3435" s="3" t="s">
        <v>1334</v>
      </c>
      <c r="R3435" s="1">
        <v>8</v>
      </c>
      <c r="S3435" s="102">
        <v>11200</v>
      </c>
      <c r="T3435" s="253">
        <f t="shared" si="1001"/>
        <v>89600</v>
      </c>
      <c r="U3435" s="83">
        <f t="shared" si="964"/>
        <v>100352.00000000001</v>
      </c>
      <c r="V3435" s="9" t="s">
        <v>1327</v>
      </c>
      <c r="W3435" s="152" t="s">
        <v>1396</v>
      </c>
      <c r="X3435" s="243"/>
    </row>
    <row r="3436" spans="1:24" s="225" customFormat="1" ht="102">
      <c r="A3436" s="9" t="s">
        <v>8585</v>
      </c>
      <c r="B3436" s="3" t="s">
        <v>1318</v>
      </c>
      <c r="C3436" s="194" t="s">
        <v>4636</v>
      </c>
      <c r="D3436" s="1" t="s">
        <v>5934</v>
      </c>
      <c r="E3436" s="1" t="s">
        <v>5936</v>
      </c>
      <c r="F3436" s="243"/>
      <c r="G3436" s="161" t="s">
        <v>384</v>
      </c>
      <c r="H3436" s="241">
        <v>0</v>
      </c>
      <c r="I3436" s="34">
        <v>470000000</v>
      </c>
      <c r="J3436" s="21" t="s">
        <v>1316</v>
      </c>
      <c r="K3436" s="17" t="s">
        <v>1633</v>
      </c>
      <c r="L3436" s="235" t="s">
        <v>3905</v>
      </c>
      <c r="M3436" s="140" t="s">
        <v>383</v>
      </c>
      <c r="N3436" s="362" t="s">
        <v>6086</v>
      </c>
      <c r="O3436" s="3" t="s">
        <v>1368</v>
      </c>
      <c r="P3436" s="7" t="s">
        <v>1335</v>
      </c>
      <c r="Q3436" s="3" t="s">
        <v>1334</v>
      </c>
      <c r="R3436" s="1">
        <v>20</v>
      </c>
      <c r="S3436" s="102">
        <v>11200</v>
      </c>
      <c r="T3436" s="253">
        <f t="shared" si="1001"/>
        <v>224000</v>
      </c>
      <c r="U3436" s="83">
        <f t="shared" si="964"/>
        <v>250880.00000000003</v>
      </c>
      <c r="V3436" s="9" t="s">
        <v>1327</v>
      </c>
      <c r="W3436" s="152" t="s">
        <v>1396</v>
      </c>
      <c r="X3436" s="243"/>
    </row>
    <row r="3437" spans="1:24" s="225" customFormat="1" ht="102">
      <c r="A3437" s="9" t="s">
        <v>8586</v>
      </c>
      <c r="B3437" s="3" t="s">
        <v>1318</v>
      </c>
      <c r="C3437" s="194" t="s">
        <v>5937</v>
      </c>
      <c r="D3437" s="189" t="s">
        <v>4684</v>
      </c>
      <c r="E3437" s="11" t="s">
        <v>5938</v>
      </c>
      <c r="F3437" s="243"/>
      <c r="G3437" s="161" t="s">
        <v>384</v>
      </c>
      <c r="H3437" s="241">
        <v>0</v>
      </c>
      <c r="I3437" s="34">
        <v>470000000</v>
      </c>
      <c r="J3437" s="21" t="s">
        <v>1316</v>
      </c>
      <c r="K3437" s="17" t="s">
        <v>1633</v>
      </c>
      <c r="L3437" s="235" t="s">
        <v>3905</v>
      </c>
      <c r="M3437" s="140" t="s">
        <v>383</v>
      </c>
      <c r="N3437" s="362" t="s">
        <v>6086</v>
      </c>
      <c r="O3437" s="3" t="s">
        <v>1368</v>
      </c>
      <c r="P3437" s="7" t="s">
        <v>1340</v>
      </c>
      <c r="Q3437" s="3" t="s">
        <v>1188</v>
      </c>
      <c r="R3437" s="1">
        <v>2</v>
      </c>
      <c r="S3437" s="102">
        <v>13100</v>
      </c>
      <c r="T3437" s="253">
        <f t="shared" si="1001"/>
        <v>26200</v>
      </c>
      <c r="U3437" s="83">
        <f t="shared" si="964"/>
        <v>29344.000000000004</v>
      </c>
      <c r="V3437" s="9" t="s">
        <v>1327</v>
      </c>
      <c r="W3437" s="152" t="s">
        <v>1396</v>
      </c>
      <c r="X3437" s="243"/>
    </row>
    <row r="3438" spans="1:24" s="225" customFormat="1" ht="102">
      <c r="A3438" s="9" t="s">
        <v>8587</v>
      </c>
      <c r="B3438" s="3" t="s">
        <v>1318</v>
      </c>
      <c r="C3438" s="192" t="s">
        <v>4134</v>
      </c>
      <c r="D3438" s="190" t="s">
        <v>4135</v>
      </c>
      <c r="E3438" s="11" t="s">
        <v>5939</v>
      </c>
      <c r="F3438" s="243"/>
      <c r="G3438" s="161" t="s">
        <v>384</v>
      </c>
      <c r="H3438" s="241">
        <v>0</v>
      </c>
      <c r="I3438" s="34">
        <v>470000000</v>
      </c>
      <c r="J3438" s="21" t="s">
        <v>1316</v>
      </c>
      <c r="K3438" s="17" t="s">
        <v>1633</v>
      </c>
      <c r="L3438" s="235" t="s">
        <v>3905</v>
      </c>
      <c r="M3438" s="140" t="s">
        <v>383</v>
      </c>
      <c r="N3438" s="362" t="s">
        <v>6086</v>
      </c>
      <c r="O3438" s="3" t="s">
        <v>1368</v>
      </c>
      <c r="P3438" s="7" t="s">
        <v>1340</v>
      </c>
      <c r="Q3438" s="3" t="s">
        <v>1188</v>
      </c>
      <c r="R3438" s="1">
        <v>6</v>
      </c>
      <c r="S3438" s="102">
        <v>550</v>
      </c>
      <c r="T3438" s="253">
        <f t="shared" si="1001"/>
        <v>3300</v>
      </c>
      <c r="U3438" s="83">
        <f t="shared" si="964"/>
        <v>3696.0000000000005</v>
      </c>
      <c r="V3438" s="9" t="s">
        <v>1327</v>
      </c>
      <c r="W3438" s="152" t="s">
        <v>1396</v>
      </c>
      <c r="X3438" s="243"/>
    </row>
    <row r="3439" spans="1:24" s="225" customFormat="1" ht="102">
      <c r="A3439" s="9" t="s">
        <v>8588</v>
      </c>
      <c r="B3439" s="3" t="s">
        <v>1318</v>
      </c>
      <c r="C3439" s="192" t="s">
        <v>4134</v>
      </c>
      <c r="D3439" s="190" t="s">
        <v>4135</v>
      </c>
      <c r="E3439" s="1" t="s">
        <v>5940</v>
      </c>
      <c r="F3439" s="243"/>
      <c r="G3439" s="161" t="s">
        <v>384</v>
      </c>
      <c r="H3439" s="241">
        <v>0</v>
      </c>
      <c r="I3439" s="34">
        <v>470000000</v>
      </c>
      <c r="J3439" s="21" t="s">
        <v>1316</v>
      </c>
      <c r="K3439" s="17" t="s">
        <v>1633</v>
      </c>
      <c r="L3439" s="235" t="s">
        <v>3905</v>
      </c>
      <c r="M3439" s="140" t="s">
        <v>383</v>
      </c>
      <c r="N3439" s="362" t="s">
        <v>6086</v>
      </c>
      <c r="O3439" s="3" t="s">
        <v>1368</v>
      </c>
      <c r="P3439" s="7" t="s">
        <v>1340</v>
      </c>
      <c r="Q3439" s="3" t="s">
        <v>1188</v>
      </c>
      <c r="R3439" s="1">
        <v>4</v>
      </c>
      <c r="S3439" s="102">
        <v>3500</v>
      </c>
      <c r="T3439" s="253">
        <f t="shared" si="1001"/>
        <v>14000</v>
      </c>
      <c r="U3439" s="83">
        <f t="shared" si="964"/>
        <v>15680.000000000002</v>
      </c>
      <c r="V3439" s="9" t="s">
        <v>1327</v>
      </c>
      <c r="W3439" s="152" t="s">
        <v>1396</v>
      </c>
      <c r="X3439" s="243"/>
    </row>
    <row r="3440" spans="1:24" s="225" customFormat="1" ht="102">
      <c r="A3440" s="9" t="s">
        <v>8589</v>
      </c>
      <c r="B3440" s="3" t="s">
        <v>1318</v>
      </c>
      <c r="C3440" s="194" t="s">
        <v>5817</v>
      </c>
      <c r="D3440" s="1" t="s">
        <v>5941</v>
      </c>
      <c r="E3440" s="11" t="s">
        <v>5942</v>
      </c>
      <c r="F3440" s="243"/>
      <c r="G3440" s="161" t="s">
        <v>384</v>
      </c>
      <c r="H3440" s="241">
        <v>0</v>
      </c>
      <c r="I3440" s="34">
        <v>470000000</v>
      </c>
      <c r="J3440" s="21" t="s">
        <v>1316</v>
      </c>
      <c r="K3440" s="17" t="s">
        <v>1633</v>
      </c>
      <c r="L3440" s="235" t="s">
        <v>3905</v>
      </c>
      <c r="M3440" s="140" t="s">
        <v>383</v>
      </c>
      <c r="N3440" s="362" t="s">
        <v>6086</v>
      </c>
      <c r="O3440" s="3" t="s">
        <v>1368</v>
      </c>
      <c r="P3440" s="7" t="s">
        <v>1340</v>
      </c>
      <c r="Q3440" s="3" t="s">
        <v>1188</v>
      </c>
      <c r="R3440" s="1">
        <v>4</v>
      </c>
      <c r="S3440" s="102">
        <v>3500</v>
      </c>
      <c r="T3440" s="253">
        <f t="shared" si="1001"/>
        <v>14000</v>
      </c>
      <c r="U3440" s="83">
        <f t="shared" si="964"/>
        <v>15680.000000000002</v>
      </c>
      <c r="V3440" s="9" t="s">
        <v>1327</v>
      </c>
      <c r="W3440" s="152" t="s">
        <v>1396</v>
      </c>
      <c r="X3440" s="243"/>
    </row>
    <row r="3441" spans="1:24" s="225" customFormat="1" ht="102">
      <c r="A3441" s="9" t="s">
        <v>8590</v>
      </c>
      <c r="B3441" s="3" t="s">
        <v>1318</v>
      </c>
      <c r="C3441" s="194" t="s">
        <v>5943</v>
      </c>
      <c r="D3441" s="194" t="s">
        <v>5944</v>
      </c>
      <c r="E3441" s="11" t="s">
        <v>5945</v>
      </c>
      <c r="F3441" s="243"/>
      <c r="G3441" s="161" t="s">
        <v>384</v>
      </c>
      <c r="H3441" s="241">
        <v>0</v>
      </c>
      <c r="I3441" s="34">
        <v>470000000</v>
      </c>
      <c r="J3441" s="21" t="s">
        <v>1316</v>
      </c>
      <c r="K3441" s="17" t="s">
        <v>1633</v>
      </c>
      <c r="L3441" s="235" t="s">
        <v>3905</v>
      </c>
      <c r="M3441" s="140" t="s">
        <v>383</v>
      </c>
      <c r="N3441" s="362" t="s">
        <v>6086</v>
      </c>
      <c r="O3441" s="3" t="s">
        <v>1368</v>
      </c>
      <c r="P3441" s="7" t="s">
        <v>1340</v>
      </c>
      <c r="Q3441" s="3" t="s">
        <v>1188</v>
      </c>
      <c r="R3441" s="1">
        <v>4</v>
      </c>
      <c r="S3441" s="102">
        <v>5500</v>
      </c>
      <c r="T3441" s="253">
        <f t="shared" si="1001"/>
        <v>22000</v>
      </c>
      <c r="U3441" s="83">
        <f t="shared" si="964"/>
        <v>24640.000000000004</v>
      </c>
      <c r="V3441" s="9" t="s">
        <v>1327</v>
      </c>
      <c r="W3441" s="152" t="s">
        <v>1396</v>
      </c>
      <c r="X3441" s="243"/>
    </row>
    <row r="3442" spans="1:24" s="225" customFormat="1" ht="102">
      <c r="A3442" s="9" t="s">
        <v>8591</v>
      </c>
      <c r="B3442" s="3" t="s">
        <v>1318</v>
      </c>
      <c r="C3442" s="194" t="s">
        <v>4880</v>
      </c>
      <c r="D3442" s="1" t="s">
        <v>5830</v>
      </c>
      <c r="E3442" s="11" t="s">
        <v>5946</v>
      </c>
      <c r="F3442" s="243"/>
      <c r="G3442" s="161" t="s">
        <v>384</v>
      </c>
      <c r="H3442" s="241">
        <v>0</v>
      </c>
      <c r="I3442" s="34">
        <v>470000000</v>
      </c>
      <c r="J3442" s="21" t="s">
        <v>1316</v>
      </c>
      <c r="K3442" s="17" t="s">
        <v>1633</v>
      </c>
      <c r="L3442" s="235" t="s">
        <v>3905</v>
      </c>
      <c r="M3442" s="140" t="s">
        <v>383</v>
      </c>
      <c r="N3442" s="362" t="s">
        <v>6086</v>
      </c>
      <c r="O3442" s="3" t="s">
        <v>1368</v>
      </c>
      <c r="P3442" s="7" t="s">
        <v>1340</v>
      </c>
      <c r="Q3442" s="3" t="s">
        <v>1188</v>
      </c>
      <c r="R3442" s="1">
        <v>3</v>
      </c>
      <c r="S3442" s="102">
        <v>20000</v>
      </c>
      <c r="T3442" s="253">
        <f t="shared" si="1001"/>
        <v>60000</v>
      </c>
      <c r="U3442" s="83">
        <f t="shared" si="964"/>
        <v>67200</v>
      </c>
      <c r="V3442" s="9" t="s">
        <v>1327</v>
      </c>
      <c r="W3442" s="152" t="s">
        <v>1396</v>
      </c>
      <c r="X3442" s="243"/>
    </row>
    <row r="3443" spans="1:24" s="225" customFormat="1" ht="102">
      <c r="A3443" s="9" t="s">
        <v>8592</v>
      </c>
      <c r="B3443" s="3" t="s">
        <v>1318</v>
      </c>
      <c r="C3443" s="192" t="s">
        <v>4134</v>
      </c>
      <c r="D3443" s="190" t="s">
        <v>4135</v>
      </c>
      <c r="E3443" s="11" t="s">
        <v>5947</v>
      </c>
      <c r="F3443" s="243"/>
      <c r="G3443" s="161" t="s">
        <v>384</v>
      </c>
      <c r="H3443" s="241">
        <v>0</v>
      </c>
      <c r="I3443" s="34">
        <v>470000000</v>
      </c>
      <c r="J3443" s="21" t="s">
        <v>1316</v>
      </c>
      <c r="K3443" s="17" t="s">
        <v>1633</v>
      </c>
      <c r="L3443" s="235" t="s">
        <v>3905</v>
      </c>
      <c r="M3443" s="140" t="s">
        <v>383</v>
      </c>
      <c r="N3443" s="362" t="s">
        <v>6086</v>
      </c>
      <c r="O3443" s="3" t="s">
        <v>1368</v>
      </c>
      <c r="P3443" s="7" t="s">
        <v>1340</v>
      </c>
      <c r="Q3443" s="3" t="s">
        <v>1188</v>
      </c>
      <c r="R3443" s="1">
        <v>4</v>
      </c>
      <c r="S3443" s="102">
        <v>11000</v>
      </c>
      <c r="T3443" s="253">
        <f t="shared" si="1001"/>
        <v>44000</v>
      </c>
      <c r="U3443" s="83">
        <f t="shared" si="964"/>
        <v>49280.000000000007</v>
      </c>
      <c r="V3443" s="9" t="s">
        <v>1327</v>
      </c>
      <c r="W3443" s="152" t="s">
        <v>1396</v>
      </c>
      <c r="X3443" s="243"/>
    </row>
    <row r="3444" spans="1:24" s="225" customFormat="1" ht="102">
      <c r="A3444" s="9" t="s">
        <v>8593</v>
      </c>
      <c r="B3444" s="3" t="s">
        <v>1318</v>
      </c>
      <c r="C3444" s="192" t="s">
        <v>4134</v>
      </c>
      <c r="D3444" s="190" t="s">
        <v>4135</v>
      </c>
      <c r="E3444" s="1" t="s">
        <v>5948</v>
      </c>
      <c r="F3444" s="243"/>
      <c r="G3444" s="161" t="s">
        <v>384</v>
      </c>
      <c r="H3444" s="241">
        <v>0</v>
      </c>
      <c r="I3444" s="34">
        <v>470000000</v>
      </c>
      <c r="J3444" s="21" t="s">
        <v>1316</v>
      </c>
      <c r="K3444" s="17" t="s">
        <v>1633</v>
      </c>
      <c r="L3444" s="235" t="s">
        <v>3905</v>
      </c>
      <c r="M3444" s="140" t="s">
        <v>383</v>
      </c>
      <c r="N3444" s="362" t="s">
        <v>6086</v>
      </c>
      <c r="O3444" s="3" t="s">
        <v>1368</v>
      </c>
      <c r="P3444" s="7" t="s">
        <v>1335</v>
      </c>
      <c r="Q3444" s="3" t="s">
        <v>1334</v>
      </c>
      <c r="R3444" s="1">
        <v>2</v>
      </c>
      <c r="S3444" s="102">
        <v>2000</v>
      </c>
      <c r="T3444" s="253">
        <f t="shared" si="1001"/>
        <v>4000</v>
      </c>
      <c r="U3444" s="83">
        <f t="shared" si="964"/>
        <v>4480</v>
      </c>
      <c r="V3444" s="9" t="s">
        <v>1327</v>
      </c>
      <c r="W3444" s="152" t="s">
        <v>1396</v>
      </c>
      <c r="X3444" s="243"/>
    </row>
    <row r="3445" spans="1:24" s="225" customFormat="1" ht="102">
      <c r="A3445" s="9" t="s">
        <v>8594</v>
      </c>
      <c r="B3445" s="3" t="s">
        <v>1318</v>
      </c>
      <c r="C3445" s="192" t="s">
        <v>4265</v>
      </c>
      <c r="D3445" s="190" t="s">
        <v>4266</v>
      </c>
      <c r="E3445" s="1" t="s">
        <v>5949</v>
      </c>
      <c r="F3445" s="243"/>
      <c r="G3445" s="161" t="s">
        <v>384</v>
      </c>
      <c r="H3445" s="241">
        <v>0</v>
      </c>
      <c r="I3445" s="34">
        <v>470000000</v>
      </c>
      <c r="J3445" s="21" t="s">
        <v>1316</v>
      </c>
      <c r="K3445" s="17" t="s">
        <v>1633</v>
      </c>
      <c r="L3445" s="235" t="s">
        <v>3905</v>
      </c>
      <c r="M3445" s="140" t="s">
        <v>383</v>
      </c>
      <c r="N3445" s="362" t="s">
        <v>6086</v>
      </c>
      <c r="O3445" s="3" t="s">
        <v>1368</v>
      </c>
      <c r="P3445" s="7" t="s">
        <v>1335</v>
      </c>
      <c r="Q3445" s="3" t="s">
        <v>1334</v>
      </c>
      <c r="R3445" s="1">
        <v>2</v>
      </c>
      <c r="S3445" s="102">
        <v>2500</v>
      </c>
      <c r="T3445" s="253">
        <f t="shared" si="1001"/>
        <v>5000</v>
      </c>
      <c r="U3445" s="83">
        <f t="shared" si="964"/>
        <v>5600.0000000000009</v>
      </c>
      <c r="V3445" s="9" t="s">
        <v>1327</v>
      </c>
      <c r="W3445" s="152" t="s">
        <v>1396</v>
      </c>
      <c r="X3445" s="243"/>
    </row>
    <row r="3446" spans="1:24" s="225" customFormat="1" ht="102">
      <c r="A3446" s="9" t="s">
        <v>8595</v>
      </c>
      <c r="B3446" s="3" t="s">
        <v>1318</v>
      </c>
      <c r="C3446" s="194" t="s">
        <v>5845</v>
      </c>
      <c r="D3446" s="1" t="s">
        <v>5950</v>
      </c>
      <c r="E3446" s="11" t="s">
        <v>5951</v>
      </c>
      <c r="F3446" s="243"/>
      <c r="G3446" s="161" t="s">
        <v>384</v>
      </c>
      <c r="H3446" s="241">
        <v>0</v>
      </c>
      <c r="I3446" s="34">
        <v>470000000</v>
      </c>
      <c r="J3446" s="21" t="s">
        <v>1316</v>
      </c>
      <c r="K3446" s="17" t="s">
        <v>1633</v>
      </c>
      <c r="L3446" s="235" t="s">
        <v>3905</v>
      </c>
      <c r="M3446" s="140" t="s">
        <v>383</v>
      </c>
      <c r="N3446" s="362" t="s">
        <v>6086</v>
      </c>
      <c r="O3446" s="3" t="s">
        <v>1368</v>
      </c>
      <c r="P3446" s="7" t="s">
        <v>1340</v>
      </c>
      <c r="Q3446" s="3" t="s">
        <v>1188</v>
      </c>
      <c r="R3446" s="1">
        <v>40</v>
      </c>
      <c r="S3446" s="102">
        <v>5250</v>
      </c>
      <c r="T3446" s="253">
        <f t="shared" si="1001"/>
        <v>210000</v>
      </c>
      <c r="U3446" s="83">
        <f t="shared" si="964"/>
        <v>235200.00000000003</v>
      </c>
      <c r="V3446" s="9" t="s">
        <v>1327</v>
      </c>
      <c r="W3446" s="152" t="s">
        <v>1396</v>
      </c>
      <c r="X3446" s="243"/>
    </row>
    <row r="3447" spans="1:24" s="225" customFormat="1" ht="102">
      <c r="A3447" s="9" t="s">
        <v>8596</v>
      </c>
      <c r="B3447" s="3" t="s">
        <v>1318</v>
      </c>
      <c r="C3447" s="194" t="s">
        <v>3914</v>
      </c>
      <c r="D3447" s="1" t="s">
        <v>5952</v>
      </c>
      <c r="E3447" s="11" t="s">
        <v>5953</v>
      </c>
      <c r="F3447" s="243"/>
      <c r="G3447" s="161" t="s">
        <v>384</v>
      </c>
      <c r="H3447" s="241">
        <v>0</v>
      </c>
      <c r="I3447" s="34">
        <v>470000000</v>
      </c>
      <c r="J3447" s="21" t="s">
        <v>1316</v>
      </c>
      <c r="K3447" s="17" t="s">
        <v>1633</v>
      </c>
      <c r="L3447" s="235" t="s">
        <v>3905</v>
      </c>
      <c r="M3447" s="140" t="s">
        <v>383</v>
      </c>
      <c r="N3447" s="362" t="s">
        <v>6086</v>
      </c>
      <c r="O3447" s="3" t="s">
        <v>1368</v>
      </c>
      <c r="P3447" s="7" t="s">
        <v>1340</v>
      </c>
      <c r="Q3447" s="3" t="s">
        <v>1188</v>
      </c>
      <c r="R3447" s="1">
        <v>10</v>
      </c>
      <c r="S3447" s="102">
        <v>600</v>
      </c>
      <c r="T3447" s="253">
        <f t="shared" si="1001"/>
        <v>6000</v>
      </c>
      <c r="U3447" s="83">
        <f t="shared" si="964"/>
        <v>6720.0000000000009</v>
      </c>
      <c r="V3447" s="9" t="s">
        <v>1327</v>
      </c>
      <c r="W3447" s="152" t="s">
        <v>1396</v>
      </c>
      <c r="X3447" s="243"/>
    </row>
    <row r="3448" spans="1:24" s="225" customFormat="1" ht="102">
      <c r="A3448" s="9" t="s">
        <v>8597</v>
      </c>
      <c r="B3448" s="3" t="s">
        <v>1318</v>
      </c>
      <c r="C3448" s="194" t="s">
        <v>3914</v>
      </c>
      <c r="D3448" s="1" t="s">
        <v>5954</v>
      </c>
      <c r="E3448" s="11" t="s">
        <v>5955</v>
      </c>
      <c r="F3448" s="243"/>
      <c r="G3448" s="161" t="s">
        <v>384</v>
      </c>
      <c r="H3448" s="241">
        <v>0</v>
      </c>
      <c r="I3448" s="34">
        <v>470000000</v>
      </c>
      <c r="J3448" s="21" t="s">
        <v>1316</v>
      </c>
      <c r="K3448" s="17" t="s">
        <v>1633</v>
      </c>
      <c r="L3448" s="235" t="s">
        <v>3905</v>
      </c>
      <c r="M3448" s="140" t="s">
        <v>383</v>
      </c>
      <c r="N3448" s="362" t="s">
        <v>6086</v>
      </c>
      <c r="O3448" s="3" t="s">
        <v>1368</v>
      </c>
      <c r="P3448" s="7" t="s">
        <v>1340</v>
      </c>
      <c r="Q3448" s="3" t="s">
        <v>1188</v>
      </c>
      <c r="R3448" s="1">
        <v>10</v>
      </c>
      <c r="S3448" s="102">
        <v>400</v>
      </c>
      <c r="T3448" s="253">
        <f t="shared" si="1001"/>
        <v>4000</v>
      </c>
      <c r="U3448" s="83">
        <f t="shared" si="964"/>
        <v>4480</v>
      </c>
      <c r="V3448" s="9" t="s">
        <v>1327</v>
      </c>
      <c r="W3448" s="152" t="s">
        <v>1396</v>
      </c>
      <c r="X3448" s="243"/>
    </row>
    <row r="3449" spans="1:24" s="225" customFormat="1" ht="102">
      <c r="A3449" s="9" t="s">
        <v>8598</v>
      </c>
      <c r="B3449" s="3" t="s">
        <v>1318</v>
      </c>
      <c r="C3449" s="192" t="s">
        <v>5269</v>
      </c>
      <c r="D3449" s="1" t="s">
        <v>5956</v>
      </c>
      <c r="E3449" s="11" t="s">
        <v>5957</v>
      </c>
      <c r="F3449" s="243"/>
      <c r="G3449" s="161" t="s">
        <v>384</v>
      </c>
      <c r="H3449" s="241">
        <v>0</v>
      </c>
      <c r="I3449" s="34">
        <v>470000000</v>
      </c>
      <c r="J3449" s="21" t="s">
        <v>1316</v>
      </c>
      <c r="K3449" s="17" t="s">
        <v>1633</v>
      </c>
      <c r="L3449" s="235" t="s">
        <v>3905</v>
      </c>
      <c r="M3449" s="140" t="s">
        <v>383</v>
      </c>
      <c r="N3449" s="362" t="s">
        <v>6086</v>
      </c>
      <c r="O3449" s="3" t="s">
        <v>1368</v>
      </c>
      <c r="P3449" s="7" t="s">
        <v>1335</v>
      </c>
      <c r="Q3449" s="3" t="s">
        <v>1334</v>
      </c>
      <c r="R3449" s="1">
        <v>10</v>
      </c>
      <c r="S3449" s="102">
        <v>1500</v>
      </c>
      <c r="T3449" s="253">
        <f t="shared" si="1001"/>
        <v>15000</v>
      </c>
      <c r="U3449" s="83">
        <f t="shared" si="964"/>
        <v>16800</v>
      </c>
      <c r="V3449" s="9" t="s">
        <v>1327</v>
      </c>
      <c r="W3449" s="152" t="s">
        <v>1396</v>
      </c>
      <c r="X3449" s="243"/>
    </row>
    <row r="3450" spans="1:24" s="225" customFormat="1" ht="102">
      <c r="A3450" s="9" t="s">
        <v>8599</v>
      </c>
      <c r="B3450" s="3" t="s">
        <v>1318</v>
      </c>
      <c r="C3450" s="194" t="s">
        <v>4952</v>
      </c>
      <c r="D3450" s="1" t="s">
        <v>3411</v>
      </c>
      <c r="E3450" s="11" t="s">
        <v>5958</v>
      </c>
      <c r="F3450" s="243"/>
      <c r="G3450" s="161" t="s">
        <v>384</v>
      </c>
      <c r="H3450" s="241">
        <v>0</v>
      </c>
      <c r="I3450" s="34">
        <v>470000000</v>
      </c>
      <c r="J3450" s="21" t="s">
        <v>1316</v>
      </c>
      <c r="K3450" s="17" t="s">
        <v>1633</v>
      </c>
      <c r="L3450" s="235" t="s">
        <v>3905</v>
      </c>
      <c r="M3450" s="140" t="s">
        <v>383</v>
      </c>
      <c r="N3450" s="362" t="s">
        <v>6086</v>
      </c>
      <c r="O3450" s="3" t="s">
        <v>1368</v>
      </c>
      <c r="P3450" s="7" t="s">
        <v>1340</v>
      </c>
      <c r="Q3450" s="3" t="s">
        <v>1188</v>
      </c>
      <c r="R3450" s="1">
        <v>3</v>
      </c>
      <c r="S3450" s="102">
        <v>17000</v>
      </c>
      <c r="T3450" s="253">
        <f t="shared" si="1001"/>
        <v>51000</v>
      </c>
      <c r="U3450" s="83">
        <f t="shared" si="964"/>
        <v>57120.000000000007</v>
      </c>
      <c r="V3450" s="9" t="s">
        <v>1327</v>
      </c>
      <c r="W3450" s="152" t="s">
        <v>1396</v>
      </c>
      <c r="X3450" s="243"/>
    </row>
    <row r="3451" spans="1:24" s="225" customFormat="1" ht="102">
      <c r="A3451" s="9" t="s">
        <v>8600</v>
      </c>
      <c r="B3451" s="3" t="s">
        <v>1318</v>
      </c>
      <c r="C3451" s="192" t="s">
        <v>4234</v>
      </c>
      <c r="D3451" s="190" t="s">
        <v>4235</v>
      </c>
      <c r="E3451" s="11" t="s">
        <v>5959</v>
      </c>
      <c r="F3451" s="243"/>
      <c r="G3451" s="161" t="s">
        <v>384</v>
      </c>
      <c r="H3451" s="241">
        <v>0</v>
      </c>
      <c r="I3451" s="34">
        <v>470000000</v>
      </c>
      <c r="J3451" s="21" t="s">
        <v>1316</v>
      </c>
      <c r="K3451" s="17" t="s">
        <v>1633</v>
      </c>
      <c r="L3451" s="235" t="s">
        <v>3905</v>
      </c>
      <c r="M3451" s="140" t="s">
        <v>383</v>
      </c>
      <c r="N3451" s="362" t="s">
        <v>6086</v>
      </c>
      <c r="O3451" s="3" t="s">
        <v>1368</v>
      </c>
      <c r="P3451" s="7" t="s">
        <v>1340</v>
      </c>
      <c r="Q3451" s="3" t="s">
        <v>1188</v>
      </c>
      <c r="R3451" s="1">
        <v>4</v>
      </c>
      <c r="S3451" s="102">
        <v>7000</v>
      </c>
      <c r="T3451" s="253">
        <f t="shared" si="1001"/>
        <v>28000</v>
      </c>
      <c r="U3451" s="83">
        <f t="shared" si="964"/>
        <v>31360.000000000004</v>
      </c>
      <c r="V3451" s="9" t="s">
        <v>1327</v>
      </c>
      <c r="W3451" s="152" t="s">
        <v>1396</v>
      </c>
      <c r="X3451" s="243"/>
    </row>
    <row r="3452" spans="1:24" s="225" customFormat="1" ht="102">
      <c r="A3452" s="9" t="s">
        <v>8601</v>
      </c>
      <c r="B3452" s="3" t="s">
        <v>1318</v>
      </c>
      <c r="C3452" s="194" t="s">
        <v>5869</v>
      </c>
      <c r="D3452" s="205" t="s">
        <v>5870</v>
      </c>
      <c r="E3452" s="11" t="s">
        <v>5960</v>
      </c>
      <c r="F3452" s="243"/>
      <c r="G3452" s="161" t="s">
        <v>384</v>
      </c>
      <c r="H3452" s="241">
        <v>0</v>
      </c>
      <c r="I3452" s="34">
        <v>470000000</v>
      </c>
      <c r="J3452" s="21" t="s">
        <v>1316</v>
      </c>
      <c r="K3452" s="17" t="s">
        <v>1633</v>
      </c>
      <c r="L3452" s="235" t="s">
        <v>3905</v>
      </c>
      <c r="M3452" s="140" t="s">
        <v>383</v>
      </c>
      <c r="N3452" s="362" t="s">
        <v>6086</v>
      </c>
      <c r="O3452" s="3" t="s">
        <v>1368</v>
      </c>
      <c r="P3452" s="7" t="s">
        <v>1335</v>
      </c>
      <c r="Q3452" s="3" t="s">
        <v>1334</v>
      </c>
      <c r="R3452" s="1">
        <v>10</v>
      </c>
      <c r="S3452" s="102">
        <v>8000</v>
      </c>
      <c r="T3452" s="253">
        <f t="shared" si="1001"/>
        <v>80000</v>
      </c>
      <c r="U3452" s="83">
        <f t="shared" ref="U3452:U3562" si="1002">T3452*1.12</f>
        <v>89600.000000000015</v>
      </c>
      <c r="V3452" s="9" t="s">
        <v>1327</v>
      </c>
      <c r="W3452" s="152" t="s">
        <v>1396</v>
      </c>
      <c r="X3452" s="243"/>
    </row>
    <row r="3453" spans="1:24" s="225" customFormat="1" ht="102">
      <c r="A3453" s="9" t="s">
        <v>8602</v>
      </c>
      <c r="B3453" s="3" t="s">
        <v>1318</v>
      </c>
      <c r="C3453" s="192" t="s">
        <v>4134</v>
      </c>
      <c r="D3453" s="190" t="s">
        <v>4135</v>
      </c>
      <c r="E3453" s="11" t="s">
        <v>5961</v>
      </c>
      <c r="F3453" s="243"/>
      <c r="G3453" s="161" t="s">
        <v>384</v>
      </c>
      <c r="H3453" s="241">
        <v>0</v>
      </c>
      <c r="I3453" s="34">
        <v>470000000</v>
      </c>
      <c r="J3453" s="21" t="s">
        <v>1316</v>
      </c>
      <c r="K3453" s="17" t="s">
        <v>1633</v>
      </c>
      <c r="L3453" s="235" t="s">
        <v>3905</v>
      </c>
      <c r="M3453" s="140" t="s">
        <v>383</v>
      </c>
      <c r="N3453" s="362" t="s">
        <v>6086</v>
      </c>
      <c r="O3453" s="3" t="s">
        <v>1368</v>
      </c>
      <c r="P3453" s="7" t="s">
        <v>1340</v>
      </c>
      <c r="Q3453" s="3" t="s">
        <v>1188</v>
      </c>
      <c r="R3453" s="1">
        <v>5</v>
      </c>
      <c r="S3453" s="102">
        <v>3400</v>
      </c>
      <c r="T3453" s="253">
        <f t="shared" si="1001"/>
        <v>17000</v>
      </c>
      <c r="U3453" s="83">
        <f t="shared" si="1002"/>
        <v>19040</v>
      </c>
      <c r="V3453" s="9" t="s">
        <v>1327</v>
      </c>
      <c r="W3453" s="152" t="s">
        <v>1396</v>
      </c>
      <c r="X3453" s="243"/>
    </row>
    <row r="3454" spans="1:24" s="225" customFormat="1" ht="102">
      <c r="A3454" s="9" t="s">
        <v>8603</v>
      </c>
      <c r="B3454" s="3" t="s">
        <v>1318</v>
      </c>
      <c r="C3454" s="192" t="s">
        <v>4134</v>
      </c>
      <c r="D3454" s="190" t="s">
        <v>4135</v>
      </c>
      <c r="E3454" s="11" t="s">
        <v>5962</v>
      </c>
      <c r="F3454" s="243"/>
      <c r="G3454" s="161" t="s">
        <v>384</v>
      </c>
      <c r="H3454" s="241">
        <v>0</v>
      </c>
      <c r="I3454" s="34">
        <v>470000000</v>
      </c>
      <c r="J3454" s="21" t="s">
        <v>1316</v>
      </c>
      <c r="K3454" s="17" t="s">
        <v>1633</v>
      </c>
      <c r="L3454" s="235" t="s">
        <v>3905</v>
      </c>
      <c r="M3454" s="140" t="s">
        <v>383</v>
      </c>
      <c r="N3454" s="362" t="s">
        <v>6086</v>
      </c>
      <c r="O3454" s="3" t="s">
        <v>1368</v>
      </c>
      <c r="P3454" s="7" t="s">
        <v>1335</v>
      </c>
      <c r="Q3454" s="3" t="s">
        <v>1334</v>
      </c>
      <c r="R3454" s="1">
        <v>5</v>
      </c>
      <c r="S3454" s="102">
        <v>3000</v>
      </c>
      <c r="T3454" s="253">
        <f t="shared" si="1001"/>
        <v>15000</v>
      </c>
      <c r="U3454" s="83">
        <f t="shared" si="1002"/>
        <v>16800</v>
      </c>
      <c r="V3454" s="9" t="s">
        <v>1327</v>
      </c>
      <c r="W3454" s="152" t="s">
        <v>1396</v>
      </c>
      <c r="X3454" s="243"/>
    </row>
    <row r="3455" spans="1:24" s="225" customFormat="1" ht="102">
      <c r="A3455" s="9" t="s">
        <v>8604</v>
      </c>
      <c r="B3455" s="3" t="s">
        <v>1318</v>
      </c>
      <c r="C3455" s="194" t="s">
        <v>4995</v>
      </c>
      <c r="D3455" s="1" t="s">
        <v>5963</v>
      </c>
      <c r="E3455" s="11" t="s">
        <v>5964</v>
      </c>
      <c r="F3455" s="243"/>
      <c r="G3455" s="161" t="s">
        <v>384</v>
      </c>
      <c r="H3455" s="241">
        <v>0</v>
      </c>
      <c r="I3455" s="34">
        <v>470000000</v>
      </c>
      <c r="J3455" s="21" t="s">
        <v>1316</v>
      </c>
      <c r="K3455" s="17" t="s">
        <v>1633</v>
      </c>
      <c r="L3455" s="235" t="s">
        <v>3905</v>
      </c>
      <c r="M3455" s="140" t="s">
        <v>383</v>
      </c>
      <c r="N3455" s="362" t="s">
        <v>6086</v>
      </c>
      <c r="O3455" s="3" t="s">
        <v>1368</v>
      </c>
      <c r="P3455" s="7" t="s">
        <v>1340</v>
      </c>
      <c r="Q3455" s="3" t="s">
        <v>1188</v>
      </c>
      <c r="R3455" s="1">
        <v>8</v>
      </c>
      <c r="S3455" s="102">
        <v>2300</v>
      </c>
      <c r="T3455" s="253">
        <f t="shared" si="1001"/>
        <v>18400</v>
      </c>
      <c r="U3455" s="83">
        <f t="shared" si="1002"/>
        <v>20608.000000000004</v>
      </c>
      <c r="V3455" s="9" t="s">
        <v>1327</v>
      </c>
      <c r="W3455" s="152" t="s">
        <v>1396</v>
      </c>
      <c r="X3455" s="243"/>
    </row>
    <row r="3456" spans="1:24" s="225" customFormat="1" ht="102">
      <c r="A3456" s="9" t="s">
        <v>8605</v>
      </c>
      <c r="B3456" s="3" t="s">
        <v>1318</v>
      </c>
      <c r="C3456" s="194" t="s">
        <v>4995</v>
      </c>
      <c r="D3456" s="1" t="s">
        <v>5965</v>
      </c>
      <c r="E3456" s="11" t="s">
        <v>5966</v>
      </c>
      <c r="F3456" s="243"/>
      <c r="G3456" s="161" t="s">
        <v>384</v>
      </c>
      <c r="H3456" s="241">
        <v>0</v>
      </c>
      <c r="I3456" s="34">
        <v>470000000</v>
      </c>
      <c r="J3456" s="21" t="s">
        <v>1316</v>
      </c>
      <c r="K3456" s="17" t="s">
        <v>1633</v>
      </c>
      <c r="L3456" s="235" t="s">
        <v>3905</v>
      </c>
      <c r="M3456" s="140" t="s">
        <v>383</v>
      </c>
      <c r="N3456" s="362" t="s">
        <v>6086</v>
      </c>
      <c r="O3456" s="3" t="s">
        <v>1368</v>
      </c>
      <c r="P3456" s="7" t="s">
        <v>1340</v>
      </c>
      <c r="Q3456" s="3" t="s">
        <v>1188</v>
      </c>
      <c r="R3456" s="1">
        <v>8</v>
      </c>
      <c r="S3456" s="102">
        <v>2300</v>
      </c>
      <c r="T3456" s="253">
        <f t="shared" si="1001"/>
        <v>18400</v>
      </c>
      <c r="U3456" s="83">
        <f t="shared" si="1002"/>
        <v>20608.000000000004</v>
      </c>
      <c r="V3456" s="9" t="s">
        <v>1327</v>
      </c>
      <c r="W3456" s="152" t="s">
        <v>1396</v>
      </c>
      <c r="X3456" s="243"/>
    </row>
    <row r="3457" spans="1:24" s="225" customFormat="1" ht="102">
      <c r="A3457" s="9" t="s">
        <v>8606</v>
      </c>
      <c r="B3457" s="3" t="s">
        <v>1318</v>
      </c>
      <c r="C3457" s="194" t="s">
        <v>4854</v>
      </c>
      <c r="D3457" s="1" t="s">
        <v>4855</v>
      </c>
      <c r="E3457" s="11" t="s">
        <v>5967</v>
      </c>
      <c r="F3457" s="243"/>
      <c r="G3457" s="161" t="s">
        <v>384</v>
      </c>
      <c r="H3457" s="241">
        <v>0</v>
      </c>
      <c r="I3457" s="34">
        <v>470000000</v>
      </c>
      <c r="J3457" s="21" t="s">
        <v>1316</v>
      </c>
      <c r="K3457" s="17" t="s">
        <v>1633</v>
      </c>
      <c r="L3457" s="235" t="s">
        <v>3905</v>
      </c>
      <c r="M3457" s="140" t="s">
        <v>383</v>
      </c>
      <c r="N3457" s="362" t="s">
        <v>6086</v>
      </c>
      <c r="O3457" s="3" t="s">
        <v>1368</v>
      </c>
      <c r="P3457" s="7" t="s">
        <v>1340</v>
      </c>
      <c r="Q3457" s="3" t="s">
        <v>1188</v>
      </c>
      <c r="R3457" s="1">
        <v>6</v>
      </c>
      <c r="S3457" s="102">
        <v>1700</v>
      </c>
      <c r="T3457" s="253">
        <f t="shared" si="1001"/>
        <v>10200</v>
      </c>
      <c r="U3457" s="83">
        <f t="shared" si="1002"/>
        <v>11424.000000000002</v>
      </c>
      <c r="V3457" s="9" t="s">
        <v>1327</v>
      </c>
      <c r="W3457" s="152" t="s">
        <v>1396</v>
      </c>
      <c r="X3457" s="243"/>
    </row>
    <row r="3458" spans="1:24" s="225" customFormat="1" ht="102">
      <c r="A3458" s="9" t="s">
        <v>8607</v>
      </c>
      <c r="B3458" s="3" t="s">
        <v>1318</v>
      </c>
      <c r="C3458" s="194" t="s">
        <v>5968</v>
      </c>
      <c r="D3458" s="15" t="s">
        <v>5577</v>
      </c>
      <c r="E3458" s="23">
        <v>2081071</v>
      </c>
      <c r="F3458" s="243"/>
      <c r="G3458" s="161" t="s">
        <v>384</v>
      </c>
      <c r="H3458" s="241">
        <v>0</v>
      </c>
      <c r="I3458" s="34">
        <v>470000000</v>
      </c>
      <c r="J3458" s="21" t="s">
        <v>1316</v>
      </c>
      <c r="K3458" s="17" t="s">
        <v>1633</v>
      </c>
      <c r="L3458" s="235" t="s">
        <v>3905</v>
      </c>
      <c r="M3458" s="140" t="s">
        <v>383</v>
      </c>
      <c r="N3458" s="362" t="s">
        <v>6086</v>
      </c>
      <c r="O3458" s="3" t="s">
        <v>1368</v>
      </c>
      <c r="P3458" s="7" t="s">
        <v>1340</v>
      </c>
      <c r="Q3458" s="3" t="s">
        <v>1188</v>
      </c>
      <c r="R3458" s="15">
        <v>6</v>
      </c>
      <c r="S3458" s="266">
        <v>2527.33</v>
      </c>
      <c r="T3458" s="424">
        <v>0</v>
      </c>
      <c r="U3458" s="83">
        <f t="shared" si="1002"/>
        <v>0</v>
      </c>
      <c r="V3458" s="9" t="s">
        <v>1327</v>
      </c>
      <c r="W3458" s="152" t="s">
        <v>1396</v>
      </c>
      <c r="X3458" s="243" t="s">
        <v>9073</v>
      </c>
    </row>
    <row r="3459" spans="1:24" s="225" customFormat="1" ht="102">
      <c r="A3459" s="9" t="s">
        <v>8608</v>
      </c>
      <c r="B3459" s="3" t="s">
        <v>1318</v>
      </c>
      <c r="C3459" s="194" t="s">
        <v>5968</v>
      </c>
      <c r="D3459" s="15" t="s">
        <v>5969</v>
      </c>
      <c r="E3459" s="23" t="s">
        <v>5970</v>
      </c>
      <c r="F3459" s="243"/>
      <c r="G3459" s="161" t="s">
        <v>384</v>
      </c>
      <c r="H3459" s="241">
        <v>0</v>
      </c>
      <c r="I3459" s="34">
        <v>470000000</v>
      </c>
      <c r="J3459" s="21" t="s">
        <v>1316</v>
      </c>
      <c r="K3459" s="17" t="s">
        <v>1633</v>
      </c>
      <c r="L3459" s="235" t="s">
        <v>3905</v>
      </c>
      <c r="M3459" s="140" t="s">
        <v>383</v>
      </c>
      <c r="N3459" s="362" t="s">
        <v>6086</v>
      </c>
      <c r="O3459" s="3" t="s">
        <v>1368</v>
      </c>
      <c r="P3459" s="7" t="s">
        <v>1340</v>
      </c>
      <c r="Q3459" s="3" t="s">
        <v>1188</v>
      </c>
      <c r="R3459" s="15">
        <v>6</v>
      </c>
      <c r="S3459" s="266">
        <v>4563.37</v>
      </c>
      <c r="T3459" s="424">
        <v>0</v>
      </c>
      <c r="U3459" s="83">
        <f t="shared" si="1002"/>
        <v>0</v>
      </c>
      <c r="V3459" s="9" t="s">
        <v>1327</v>
      </c>
      <c r="W3459" s="152" t="s">
        <v>1396</v>
      </c>
      <c r="X3459" s="243" t="s">
        <v>9073</v>
      </c>
    </row>
    <row r="3460" spans="1:24" s="225" customFormat="1" ht="102">
      <c r="A3460" s="9" t="s">
        <v>8609</v>
      </c>
      <c r="B3460" s="3" t="s">
        <v>1318</v>
      </c>
      <c r="C3460" s="194" t="s">
        <v>4875</v>
      </c>
      <c r="D3460" s="15" t="s">
        <v>5578</v>
      </c>
      <c r="E3460" s="23">
        <v>46240820223</v>
      </c>
      <c r="F3460" s="243"/>
      <c r="G3460" s="161" t="s">
        <v>384</v>
      </c>
      <c r="H3460" s="241">
        <v>0</v>
      </c>
      <c r="I3460" s="34">
        <v>470000000</v>
      </c>
      <c r="J3460" s="21" t="s">
        <v>1316</v>
      </c>
      <c r="K3460" s="17" t="s">
        <v>1633</v>
      </c>
      <c r="L3460" s="235" t="s">
        <v>3905</v>
      </c>
      <c r="M3460" s="140" t="s">
        <v>383</v>
      </c>
      <c r="N3460" s="362" t="s">
        <v>6086</v>
      </c>
      <c r="O3460" s="3" t="s">
        <v>1368</v>
      </c>
      <c r="P3460" s="7" t="s">
        <v>1340</v>
      </c>
      <c r="Q3460" s="3" t="s">
        <v>1188</v>
      </c>
      <c r="R3460" s="15">
        <v>6</v>
      </c>
      <c r="S3460" s="266">
        <v>2818.24</v>
      </c>
      <c r="T3460" s="424">
        <v>0</v>
      </c>
      <c r="U3460" s="83">
        <f t="shared" si="1002"/>
        <v>0</v>
      </c>
      <c r="V3460" s="9" t="s">
        <v>1327</v>
      </c>
      <c r="W3460" s="152" t="s">
        <v>1396</v>
      </c>
      <c r="X3460" s="243" t="s">
        <v>9073</v>
      </c>
    </row>
    <row r="3461" spans="1:24" s="225" customFormat="1" ht="102">
      <c r="A3461" s="9" t="s">
        <v>8610</v>
      </c>
      <c r="B3461" s="3" t="s">
        <v>1318</v>
      </c>
      <c r="C3461" s="194" t="s">
        <v>4875</v>
      </c>
      <c r="D3461" s="15" t="s">
        <v>5578</v>
      </c>
      <c r="E3461" s="23">
        <v>46240820224</v>
      </c>
      <c r="F3461" s="243"/>
      <c r="G3461" s="161" t="s">
        <v>384</v>
      </c>
      <c r="H3461" s="241">
        <v>0</v>
      </c>
      <c r="I3461" s="34">
        <v>470000000</v>
      </c>
      <c r="J3461" s="21" t="s">
        <v>1316</v>
      </c>
      <c r="K3461" s="17" t="s">
        <v>1633</v>
      </c>
      <c r="L3461" s="235" t="s">
        <v>3905</v>
      </c>
      <c r="M3461" s="140" t="s">
        <v>383</v>
      </c>
      <c r="N3461" s="362" t="s">
        <v>6086</v>
      </c>
      <c r="O3461" s="3" t="s">
        <v>1368</v>
      </c>
      <c r="P3461" s="7" t="s">
        <v>1340</v>
      </c>
      <c r="Q3461" s="3" t="s">
        <v>1188</v>
      </c>
      <c r="R3461" s="15">
        <v>6</v>
      </c>
      <c r="S3461" s="266">
        <v>5322.04</v>
      </c>
      <c r="T3461" s="424">
        <v>0</v>
      </c>
      <c r="U3461" s="83">
        <f t="shared" si="1002"/>
        <v>0</v>
      </c>
      <c r="V3461" s="9" t="s">
        <v>1327</v>
      </c>
      <c r="W3461" s="152" t="s">
        <v>1396</v>
      </c>
      <c r="X3461" s="243" t="s">
        <v>9073</v>
      </c>
    </row>
    <row r="3462" spans="1:24" s="225" customFormat="1" ht="102">
      <c r="A3462" s="9" t="s">
        <v>8611</v>
      </c>
      <c r="B3462" s="3" t="s">
        <v>1318</v>
      </c>
      <c r="C3462" s="192" t="s">
        <v>4148</v>
      </c>
      <c r="D3462" s="15" t="s">
        <v>5971</v>
      </c>
      <c r="E3462" s="23">
        <v>2037014</v>
      </c>
      <c r="F3462" s="243"/>
      <c r="G3462" s="161" t="s">
        <v>384</v>
      </c>
      <c r="H3462" s="241">
        <v>0</v>
      </c>
      <c r="I3462" s="34">
        <v>470000000</v>
      </c>
      <c r="J3462" s="21" t="s">
        <v>1316</v>
      </c>
      <c r="K3462" s="17" t="s">
        <v>1633</v>
      </c>
      <c r="L3462" s="235" t="s">
        <v>3905</v>
      </c>
      <c r="M3462" s="140" t="s">
        <v>383</v>
      </c>
      <c r="N3462" s="362" t="s">
        <v>6086</v>
      </c>
      <c r="O3462" s="3" t="s">
        <v>1368</v>
      </c>
      <c r="P3462" s="7" t="s">
        <v>1340</v>
      </c>
      <c r="Q3462" s="3" t="s">
        <v>1188</v>
      </c>
      <c r="R3462" s="15">
        <v>6</v>
      </c>
      <c r="S3462" s="266">
        <v>4630.9799999999996</v>
      </c>
      <c r="T3462" s="424">
        <v>0</v>
      </c>
      <c r="U3462" s="83">
        <f t="shared" si="1002"/>
        <v>0</v>
      </c>
      <c r="V3462" s="9" t="s">
        <v>1327</v>
      </c>
      <c r="W3462" s="152" t="s">
        <v>1396</v>
      </c>
      <c r="X3462" s="243" t="s">
        <v>9073</v>
      </c>
    </row>
    <row r="3463" spans="1:24" s="225" customFormat="1" ht="102">
      <c r="A3463" s="9" t="s">
        <v>8612</v>
      </c>
      <c r="B3463" s="3" t="s">
        <v>1318</v>
      </c>
      <c r="C3463" s="182" t="s">
        <v>5972</v>
      </c>
      <c r="D3463" s="87" t="s">
        <v>5973</v>
      </c>
      <c r="E3463" s="196" t="s">
        <v>5974</v>
      </c>
      <c r="F3463" s="243"/>
      <c r="G3463" s="161" t="s">
        <v>385</v>
      </c>
      <c r="H3463" s="241">
        <v>0</v>
      </c>
      <c r="I3463" s="34">
        <v>470000000</v>
      </c>
      <c r="J3463" s="21" t="s">
        <v>1316</v>
      </c>
      <c r="K3463" s="17" t="s">
        <v>1633</v>
      </c>
      <c r="L3463" s="235" t="s">
        <v>3905</v>
      </c>
      <c r="M3463" s="140" t="s">
        <v>383</v>
      </c>
      <c r="N3463" s="362" t="s">
        <v>6086</v>
      </c>
      <c r="O3463" s="3" t="s">
        <v>1368</v>
      </c>
      <c r="P3463" s="7" t="s">
        <v>1338</v>
      </c>
      <c r="Q3463" s="3" t="s">
        <v>1337</v>
      </c>
      <c r="R3463" s="9">
        <v>12</v>
      </c>
      <c r="S3463" s="9">
        <v>264570</v>
      </c>
      <c r="T3463" s="298">
        <v>0</v>
      </c>
      <c r="U3463" s="302">
        <f t="shared" si="1002"/>
        <v>0</v>
      </c>
      <c r="V3463" s="9" t="s">
        <v>1327</v>
      </c>
      <c r="W3463" s="152" t="s">
        <v>1396</v>
      </c>
      <c r="X3463" s="243">
        <v>11.22</v>
      </c>
    </row>
    <row r="3464" spans="1:24" s="225" customFormat="1" ht="102">
      <c r="A3464" s="9" t="s">
        <v>9802</v>
      </c>
      <c r="B3464" s="3" t="s">
        <v>1318</v>
      </c>
      <c r="C3464" s="182" t="s">
        <v>5972</v>
      </c>
      <c r="D3464" s="87" t="s">
        <v>5973</v>
      </c>
      <c r="E3464" s="196" t="s">
        <v>5974</v>
      </c>
      <c r="F3464" s="243"/>
      <c r="G3464" s="161" t="s">
        <v>385</v>
      </c>
      <c r="H3464" s="241">
        <v>0</v>
      </c>
      <c r="I3464" s="34">
        <v>470000000</v>
      </c>
      <c r="J3464" s="21" t="s">
        <v>1316</v>
      </c>
      <c r="K3464" s="17" t="s">
        <v>9803</v>
      </c>
      <c r="L3464" s="235" t="s">
        <v>3905</v>
      </c>
      <c r="M3464" s="140" t="s">
        <v>383</v>
      </c>
      <c r="N3464" s="362" t="s">
        <v>6086</v>
      </c>
      <c r="O3464" s="3" t="s">
        <v>1368</v>
      </c>
      <c r="P3464" s="7" t="s">
        <v>1338</v>
      </c>
      <c r="Q3464" s="3" t="s">
        <v>1337</v>
      </c>
      <c r="R3464" s="9">
        <v>12</v>
      </c>
      <c r="S3464" s="9">
        <v>264570</v>
      </c>
      <c r="T3464" s="253">
        <f>R3464*S3464</f>
        <v>3174840</v>
      </c>
      <c r="U3464" s="83">
        <f>T3464*1.12</f>
        <v>3555820.8000000003</v>
      </c>
      <c r="V3464" s="9" t="s">
        <v>1317</v>
      </c>
      <c r="W3464" s="152" t="s">
        <v>1396</v>
      </c>
      <c r="X3464" s="243"/>
    </row>
    <row r="3465" spans="1:24" s="225" customFormat="1" ht="102">
      <c r="A3465" s="9" t="s">
        <v>8613</v>
      </c>
      <c r="B3465" s="3" t="s">
        <v>1318</v>
      </c>
      <c r="C3465" s="182" t="s">
        <v>5975</v>
      </c>
      <c r="D3465" s="87" t="s">
        <v>5973</v>
      </c>
      <c r="E3465" s="196" t="s">
        <v>5976</v>
      </c>
      <c r="F3465" s="243"/>
      <c r="G3465" s="161" t="s">
        <v>385</v>
      </c>
      <c r="H3465" s="241">
        <v>0</v>
      </c>
      <c r="I3465" s="34">
        <v>470000000</v>
      </c>
      <c r="J3465" s="21" t="s">
        <v>1316</v>
      </c>
      <c r="K3465" s="17" t="s">
        <v>1633</v>
      </c>
      <c r="L3465" s="235" t="s">
        <v>3905</v>
      </c>
      <c r="M3465" s="140" t="s">
        <v>383</v>
      </c>
      <c r="N3465" s="362" t="s">
        <v>6086</v>
      </c>
      <c r="O3465" s="3" t="s">
        <v>1368</v>
      </c>
      <c r="P3465" s="7" t="s">
        <v>1338</v>
      </c>
      <c r="Q3465" s="3" t="s">
        <v>1337</v>
      </c>
      <c r="R3465" s="9">
        <v>8</v>
      </c>
      <c r="S3465" s="9">
        <v>256426.87</v>
      </c>
      <c r="T3465" s="298">
        <v>0</v>
      </c>
      <c r="U3465" s="302">
        <f t="shared" si="1002"/>
        <v>0</v>
      </c>
      <c r="V3465" s="9" t="s">
        <v>1327</v>
      </c>
      <c r="W3465" s="152" t="s">
        <v>1396</v>
      </c>
      <c r="X3465" s="243" t="s">
        <v>9353</v>
      </c>
    </row>
    <row r="3466" spans="1:24" s="225" customFormat="1" ht="102">
      <c r="A3466" s="9" t="s">
        <v>9356</v>
      </c>
      <c r="B3466" s="3" t="s">
        <v>1318</v>
      </c>
      <c r="C3466" s="182" t="s">
        <v>5975</v>
      </c>
      <c r="D3466" s="87" t="s">
        <v>5973</v>
      </c>
      <c r="E3466" s="196" t="s">
        <v>5976</v>
      </c>
      <c r="F3466" s="243"/>
      <c r="G3466" s="161" t="s">
        <v>385</v>
      </c>
      <c r="H3466" s="241">
        <v>0</v>
      </c>
      <c r="I3466" s="34">
        <v>470000000</v>
      </c>
      <c r="J3466" s="21" t="s">
        <v>1316</v>
      </c>
      <c r="K3466" s="17" t="s">
        <v>1633</v>
      </c>
      <c r="L3466" s="235" t="s">
        <v>3905</v>
      </c>
      <c r="M3466" s="140" t="s">
        <v>383</v>
      </c>
      <c r="N3466" s="362" t="s">
        <v>6086</v>
      </c>
      <c r="O3466" s="3" t="s">
        <v>1368</v>
      </c>
      <c r="P3466" s="7" t="s">
        <v>1338</v>
      </c>
      <c r="Q3466" s="3" t="s">
        <v>1337</v>
      </c>
      <c r="R3466" s="9">
        <v>2.4</v>
      </c>
      <c r="S3466" s="9">
        <v>256426.87</v>
      </c>
      <c r="T3466" s="298">
        <v>0</v>
      </c>
      <c r="U3466" s="302">
        <f>T3466*1.12</f>
        <v>0</v>
      </c>
      <c r="V3466" s="9" t="s">
        <v>1327</v>
      </c>
      <c r="W3466" s="152" t="s">
        <v>1396</v>
      </c>
      <c r="X3466" s="243">
        <v>11.22</v>
      </c>
    </row>
    <row r="3467" spans="1:24" s="225" customFormat="1" ht="102">
      <c r="A3467" s="9" t="s">
        <v>9804</v>
      </c>
      <c r="B3467" s="3" t="s">
        <v>1318</v>
      </c>
      <c r="C3467" s="182" t="s">
        <v>5975</v>
      </c>
      <c r="D3467" s="87" t="s">
        <v>5973</v>
      </c>
      <c r="E3467" s="196" t="s">
        <v>5976</v>
      </c>
      <c r="F3467" s="243"/>
      <c r="G3467" s="161" t="s">
        <v>385</v>
      </c>
      <c r="H3467" s="241">
        <v>0</v>
      </c>
      <c r="I3467" s="34">
        <v>470000000</v>
      </c>
      <c r="J3467" s="21" t="s">
        <v>1316</v>
      </c>
      <c r="K3467" s="17" t="s">
        <v>9803</v>
      </c>
      <c r="L3467" s="235" t="s">
        <v>3905</v>
      </c>
      <c r="M3467" s="140" t="s">
        <v>383</v>
      </c>
      <c r="N3467" s="362" t="s">
        <v>6086</v>
      </c>
      <c r="O3467" s="3" t="s">
        <v>1368</v>
      </c>
      <c r="P3467" s="7" t="s">
        <v>1338</v>
      </c>
      <c r="Q3467" s="3" t="s">
        <v>1337</v>
      </c>
      <c r="R3467" s="9">
        <v>2.4</v>
      </c>
      <c r="S3467" s="9">
        <v>256426.87</v>
      </c>
      <c r="T3467" s="253">
        <f>R3467*S3467</f>
        <v>615424.48800000001</v>
      </c>
      <c r="U3467" s="83">
        <f>T3467*1.12</f>
        <v>689275.42656000005</v>
      </c>
      <c r="V3467" s="9" t="s">
        <v>1317</v>
      </c>
      <c r="W3467" s="152" t="s">
        <v>1396</v>
      </c>
      <c r="X3467" s="243"/>
    </row>
    <row r="3468" spans="1:24" s="225" customFormat="1" ht="102">
      <c r="A3468" s="9" t="s">
        <v>8614</v>
      </c>
      <c r="B3468" s="3" t="s">
        <v>1318</v>
      </c>
      <c r="C3468" s="182" t="s">
        <v>5977</v>
      </c>
      <c r="D3468" s="87" t="s">
        <v>5973</v>
      </c>
      <c r="E3468" s="196" t="s">
        <v>5978</v>
      </c>
      <c r="F3468" s="243"/>
      <c r="G3468" s="161" t="s">
        <v>385</v>
      </c>
      <c r="H3468" s="241">
        <v>0</v>
      </c>
      <c r="I3468" s="34">
        <v>470000000</v>
      </c>
      <c r="J3468" s="21" t="s">
        <v>1316</v>
      </c>
      <c r="K3468" s="17" t="s">
        <v>1633</v>
      </c>
      <c r="L3468" s="235" t="s">
        <v>3905</v>
      </c>
      <c r="M3468" s="140" t="s">
        <v>383</v>
      </c>
      <c r="N3468" s="362" t="s">
        <v>6086</v>
      </c>
      <c r="O3468" s="3" t="s">
        <v>1368</v>
      </c>
      <c r="P3468" s="139">
        <v>112</v>
      </c>
      <c r="Q3468" s="12" t="s">
        <v>2273</v>
      </c>
      <c r="R3468" s="9">
        <v>10000</v>
      </c>
      <c r="S3468" s="9">
        <v>713</v>
      </c>
      <c r="T3468" s="298">
        <v>0</v>
      </c>
      <c r="U3468" s="302">
        <f t="shared" si="1002"/>
        <v>0</v>
      </c>
      <c r="V3468" s="9" t="s">
        <v>1327</v>
      </c>
      <c r="W3468" s="152" t="s">
        <v>1396</v>
      </c>
      <c r="X3468" s="243" t="s">
        <v>9353</v>
      </c>
    </row>
    <row r="3469" spans="1:24" s="225" customFormat="1" ht="102">
      <c r="A3469" s="9" t="s">
        <v>9357</v>
      </c>
      <c r="B3469" s="3" t="s">
        <v>1318</v>
      </c>
      <c r="C3469" s="182" t="s">
        <v>5977</v>
      </c>
      <c r="D3469" s="87" t="s">
        <v>5973</v>
      </c>
      <c r="E3469" s="196" t="s">
        <v>5978</v>
      </c>
      <c r="F3469" s="243"/>
      <c r="G3469" s="161" t="s">
        <v>385</v>
      </c>
      <c r="H3469" s="241">
        <v>0</v>
      </c>
      <c r="I3469" s="34">
        <v>470000000</v>
      </c>
      <c r="J3469" s="21" t="s">
        <v>1316</v>
      </c>
      <c r="K3469" s="17" t="s">
        <v>1633</v>
      </c>
      <c r="L3469" s="235" t="s">
        <v>3905</v>
      </c>
      <c r="M3469" s="140" t="s">
        <v>383</v>
      </c>
      <c r="N3469" s="362" t="s">
        <v>6086</v>
      </c>
      <c r="O3469" s="3" t="s">
        <v>1368</v>
      </c>
      <c r="P3469" s="139">
        <v>112</v>
      </c>
      <c r="Q3469" s="12" t="s">
        <v>2273</v>
      </c>
      <c r="R3469" s="9">
        <v>8000</v>
      </c>
      <c r="S3469" s="9">
        <v>713</v>
      </c>
      <c r="T3469" s="298">
        <v>0</v>
      </c>
      <c r="U3469" s="302">
        <f>T3469*1.12</f>
        <v>0</v>
      </c>
      <c r="V3469" s="9" t="s">
        <v>1327</v>
      </c>
      <c r="W3469" s="152" t="s">
        <v>1396</v>
      </c>
      <c r="X3469" s="243">
        <v>11.22</v>
      </c>
    </row>
    <row r="3470" spans="1:24" s="225" customFormat="1" ht="102">
      <c r="A3470" s="9" t="s">
        <v>9805</v>
      </c>
      <c r="B3470" s="3" t="s">
        <v>1318</v>
      </c>
      <c r="C3470" s="182" t="s">
        <v>5977</v>
      </c>
      <c r="D3470" s="87" t="s">
        <v>5973</v>
      </c>
      <c r="E3470" s="196" t="s">
        <v>5978</v>
      </c>
      <c r="F3470" s="243"/>
      <c r="G3470" s="161" t="s">
        <v>385</v>
      </c>
      <c r="H3470" s="241">
        <v>0</v>
      </c>
      <c r="I3470" s="34">
        <v>470000000</v>
      </c>
      <c r="J3470" s="21" t="s">
        <v>1316</v>
      </c>
      <c r="K3470" s="17" t="s">
        <v>9803</v>
      </c>
      <c r="L3470" s="235" t="s">
        <v>3905</v>
      </c>
      <c r="M3470" s="140" t="s">
        <v>383</v>
      </c>
      <c r="N3470" s="362" t="s">
        <v>6086</v>
      </c>
      <c r="O3470" s="3" t="s">
        <v>1368</v>
      </c>
      <c r="P3470" s="139">
        <v>112</v>
      </c>
      <c r="Q3470" s="12" t="s">
        <v>2273</v>
      </c>
      <c r="R3470" s="9">
        <v>8000</v>
      </c>
      <c r="S3470" s="9">
        <v>713</v>
      </c>
      <c r="T3470" s="253">
        <f>R3470*S3470</f>
        <v>5704000</v>
      </c>
      <c r="U3470" s="83">
        <f>T3470*1.12</f>
        <v>6388480.0000000009</v>
      </c>
      <c r="V3470" s="9" t="s">
        <v>1317</v>
      </c>
      <c r="W3470" s="152" t="s">
        <v>1396</v>
      </c>
      <c r="X3470" s="243"/>
    </row>
    <row r="3471" spans="1:24" s="225" customFormat="1" ht="102">
      <c r="A3471" s="9" t="s">
        <v>8615</v>
      </c>
      <c r="B3471" s="3" t="s">
        <v>1318</v>
      </c>
      <c r="C3471" s="182" t="s">
        <v>5979</v>
      </c>
      <c r="D3471" s="87" t="s">
        <v>5973</v>
      </c>
      <c r="E3471" s="196" t="s">
        <v>5980</v>
      </c>
      <c r="F3471" s="243"/>
      <c r="G3471" s="161" t="s">
        <v>385</v>
      </c>
      <c r="H3471" s="241">
        <v>0</v>
      </c>
      <c r="I3471" s="34">
        <v>470000000</v>
      </c>
      <c r="J3471" s="21" t="s">
        <v>1316</v>
      </c>
      <c r="K3471" s="17" t="s">
        <v>1633</v>
      </c>
      <c r="L3471" s="235" t="s">
        <v>3905</v>
      </c>
      <c r="M3471" s="140" t="s">
        <v>383</v>
      </c>
      <c r="N3471" s="362" t="s">
        <v>6086</v>
      </c>
      <c r="O3471" s="3" t="s">
        <v>1368</v>
      </c>
      <c r="P3471" s="139">
        <v>112</v>
      </c>
      <c r="Q3471" s="12" t="s">
        <v>2273</v>
      </c>
      <c r="R3471" s="9">
        <v>3000</v>
      </c>
      <c r="S3471" s="9">
        <v>713</v>
      </c>
      <c r="T3471" s="298">
        <v>0</v>
      </c>
      <c r="U3471" s="302">
        <f t="shared" si="1002"/>
        <v>0</v>
      </c>
      <c r="V3471" s="9" t="s">
        <v>1327</v>
      </c>
      <c r="W3471" s="152" t="s">
        <v>1396</v>
      </c>
      <c r="X3471" s="243">
        <v>11.22</v>
      </c>
    </row>
    <row r="3472" spans="1:24" s="225" customFormat="1" ht="102">
      <c r="A3472" s="9" t="s">
        <v>9806</v>
      </c>
      <c r="B3472" s="3" t="s">
        <v>1318</v>
      </c>
      <c r="C3472" s="182" t="s">
        <v>5979</v>
      </c>
      <c r="D3472" s="87" t="s">
        <v>5973</v>
      </c>
      <c r="E3472" s="196" t="s">
        <v>5980</v>
      </c>
      <c r="F3472" s="243"/>
      <c r="G3472" s="161" t="s">
        <v>385</v>
      </c>
      <c r="H3472" s="241">
        <v>0</v>
      </c>
      <c r="I3472" s="34">
        <v>470000000</v>
      </c>
      <c r="J3472" s="21" t="s">
        <v>1316</v>
      </c>
      <c r="K3472" s="17" t="s">
        <v>9803</v>
      </c>
      <c r="L3472" s="235" t="s">
        <v>3905</v>
      </c>
      <c r="M3472" s="140" t="s">
        <v>383</v>
      </c>
      <c r="N3472" s="362" t="s">
        <v>6086</v>
      </c>
      <c r="O3472" s="3" t="s">
        <v>1368</v>
      </c>
      <c r="P3472" s="139">
        <v>112</v>
      </c>
      <c r="Q3472" s="12" t="s">
        <v>2273</v>
      </c>
      <c r="R3472" s="9">
        <v>3000</v>
      </c>
      <c r="S3472" s="9">
        <v>713</v>
      </c>
      <c r="T3472" s="253">
        <f>R3472*S3472</f>
        <v>2139000</v>
      </c>
      <c r="U3472" s="83">
        <f>T3472*1.12</f>
        <v>2395680</v>
      </c>
      <c r="V3472" s="9" t="s">
        <v>1317</v>
      </c>
      <c r="W3472" s="152" t="s">
        <v>1396</v>
      </c>
      <c r="X3472" s="243"/>
    </row>
    <row r="3473" spans="1:24" s="225" customFormat="1" ht="102">
      <c r="A3473" s="9" t="s">
        <v>8616</v>
      </c>
      <c r="B3473" s="3" t="s">
        <v>1318</v>
      </c>
      <c r="C3473" s="221" t="s">
        <v>5981</v>
      </c>
      <c r="D3473" s="87" t="s">
        <v>5973</v>
      </c>
      <c r="E3473" s="196" t="s">
        <v>5982</v>
      </c>
      <c r="F3473" s="243"/>
      <c r="G3473" s="161" t="s">
        <v>385</v>
      </c>
      <c r="H3473" s="241">
        <v>0</v>
      </c>
      <c r="I3473" s="34">
        <v>470000000</v>
      </c>
      <c r="J3473" s="21" t="s">
        <v>1316</v>
      </c>
      <c r="K3473" s="17" t="s">
        <v>1633</v>
      </c>
      <c r="L3473" s="235" t="s">
        <v>3905</v>
      </c>
      <c r="M3473" s="140" t="s">
        <v>383</v>
      </c>
      <c r="N3473" s="362" t="s">
        <v>6086</v>
      </c>
      <c r="O3473" s="3" t="s">
        <v>1368</v>
      </c>
      <c r="P3473" s="139">
        <v>112</v>
      </c>
      <c r="Q3473" s="12" t="s">
        <v>2273</v>
      </c>
      <c r="R3473" s="9">
        <v>8000</v>
      </c>
      <c r="S3473" s="9">
        <v>1042</v>
      </c>
      <c r="T3473" s="298">
        <v>0</v>
      </c>
      <c r="U3473" s="302">
        <f t="shared" si="1002"/>
        <v>0</v>
      </c>
      <c r="V3473" s="9" t="s">
        <v>1327</v>
      </c>
      <c r="W3473" s="152" t="s">
        <v>1396</v>
      </c>
      <c r="X3473" s="243">
        <v>11.22</v>
      </c>
    </row>
    <row r="3474" spans="1:24" s="225" customFormat="1" ht="102">
      <c r="A3474" s="9" t="s">
        <v>9807</v>
      </c>
      <c r="B3474" s="3" t="s">
        <v>1318</v>
      </c>
      <c r="C3474" s="221" t="s">
        <v>5981</v>
      </c>
      <c r="D3474" s="87" t="s">
        <v>5973</v>
      </c>
      <c r="E3474" s="196" t="s">
        <v>5982</v>
      </c>
      <c r="F3474" s="243"/>
      <c r="G3474" s="161" t="s">
        <v>385</v>
      </c>
      <c r="H3474" s="241">
        <v>0</v>
      </c>
      <c r="I3474" s="34">
        <v>470000000</v>
      </c>
      <c r="J3474" s="21" t="s">
        <v>1316</v>
      </c>
      <c r="K3474" s="17" t="s">
        <v>9803</v>
      </c>
      <c r="L3474" s="235" t="s">
        <v>3905</v>
      </c>
      <c r="M3474" s="140" t="s">
        <v>383</v>
      </c>
      <c r="N3474" s="362" t="s">
        <v>6086</v>
      </c>
      <c r="O3474" s="3" t="s">
        <v>1368</v>
      </c>
      <c r="P3474" s="139">
        <v>112</v>
      </c>
      <c r="Q3474" s="12" t="s">
        <v>2273</v>
      </c>
      <c r="R3474" s="9">
        <v>8000</v>
      </c>
      <c r="S3474" s="9">
        <v>1042</v>
      </c>
      <c r="T3474" s="253">
        <f>R3474*S3474</f>
        <v>8336000</v>
      </c>
      <c r="U3474" s="83">
        <f>T3474*1.12</f>
        <v>9336320</v>
      </c>
      <c r="V3474" s="9" t="s">
        <v>1317</v>
      </c>
      <c r="W3474" s="152" t="s">
        <v>1396</v>
      </c>
      <c r="X3474" s="243"/>
    </row>
    <row r="3475" spans="1:24" s="225" customFormat="1" ht="102">
      <c r="A3475" s="9" t="s">
        <v>8617</v>
      </c>
      <c r="B3475" s="3" t="s">
        <v>1318</v>
      </c>
      <c r="C3475" s="221" t="s">
        <v>5983</v>
      </c>
      <c r="D3475" s="87" t="s">
        <v>5973</v>
      </c>
      <c r="E3475" s="196" t="s">
        <v>5984</v>
      </c>
      <c r="F3475" s="243"/>
      <c r="G3475" s="161" t="s">
        <v>385</v>
      </c>
      <c r="H3475" s="241">
        <v>0</v>
      </c>
      <c r="I3475" s="34">
        <v>470000000</v>
      </c>
      <c r="J3475" s="21" t="s">
        <v>1316</v>
      </c>
      <c r="K3475" s="17" t="s">
        <v>1633</v>
      </c>
      <c r="L3475" s="235" t="s">
        <v>3905</v>
      </c>
      <c r="M3475" s="140" t="s">
        <v>383</v>
      </c>
      <c r="N3475" s="362" t="s">
        <v>6086</v>
      </c>
      <c r="O3475" s="3" t="s">
        <v>1368</v>
      </c>
      <c r="P3475" s="139">
        <v>112</v>
      </c>
      <c r="Q3475" s="12" t="s">
        <v>2273</v>
      </c>
      <c r="R3475" s="9">
        <v>5000</v>
      </c>
      <c r="S3475" s="9">
        <v>1625</v>
      </c>
      <c r="T3475" s="298">
        <v>0</v>
      </c>
      <c r="U3475" s="302">
        <f t="shared" si="1002"/>
        <v>0</v>
      </c>
      <c r="V3475" s="9" t="s">
        <v>1327</v>
      </c>
      <c r="W3475" s="152" t="s">
        <v>1396</v>
      </c>
      <c r="X3475" s="243">
        <v>11.22</v>
      </c>
    </row>
    <row r="3476" spans="1:24" s="225" customFormat="1" ht="102">
      <c r="A3476" s="9" t="s">
        <v>9808</v>
      </c>
      <c r="B3476" s="3" t="s">
        <v>1318</v>
      </c>
      <c r="C3476" s="221" t="s">
        <v>5983</v>
      </c>
      <c r="D3476" s="87" t="s">
        <v>5973</v>
      </c>
      <c r="E3476" s="196" t="s">
        <v>5984</v>
      </c>
      <c r="F3476" s="243"/>
      <c r="G3476" s="161" t="s">
        <v>385</v>
      </c>
      <c r="H3476" s="241">
        <v>0</v>
      </c>
      <c r="I3476" s="34">
        <v>470000000</v>
      </c>
      <c r="J3476" s="21" t="s">
        <v>1316</v>
      </c>
      <c r="K3476" s="17" t="s">
        <v>9803</v>
      </c>
      <c r="L3476" s="235" t="s">
        <v>3905</v>
      </c>
      <c r="M3476" s="140" t="s">
        <v>383</v>
      </c>
      <c r="N3476" s="362" t="s">
        <v>6086</v>
      </c>
      <c r="O3476" s="3" t="s">
        <v>1368</v>
      </c>
      <c r="P3476" s="139">
        <v>112</v>
      </c>
      <c r="Q3476" s="12" t="s">
        <v>2273</v>
      </c>
      <c r="R3476" s="9">
        <v>5000</v>
      </c>
      <c r="S3476" s="9">
        <v>1625</v>
      </c>
      <c r="T3476" s="253">
        <f>R3476*S3476</f>
        <v>8125000</v>
      </c>
      <c r="U3476" s="83">
        <f>T3476*1.12</f>
        <v>9100000</v>
      </c>
      <c r="V3476" s="9" t="s">
        <v>1317</v>
      </c>
      <c r="W3476" s="152" t="s">
        <v>1396</v>
      </c>
      <c r="X3476" s="243"/>
    </row>
    <row r="3477" spans="1:24" s="225" customFormat="1" ht="102">
      <c r="A3477" s="9" t="s">
        <v>8618</v>
      </c>
      <c r="B3477" s="3" t="s">
        <v>1318</v>
      </c>
      <c r="C3477" s="221" t="s">
        <v>5985</v>
      </c>
      <c r="D3477" s="87" t="s">
        <v>5973</v>
      </c>
      <c r="E3477" s="196" t="s">
        <v>5986</v>
      </c>
      <c r="F3477" s="243"/>
      <c r="G3477" s="161" t="s">
        <v>385</v>
      </c>
      <c r="H3477" s="241">
        <v>0</v>
      </c>
      <c r="I3477" s="34">
        <v>470000000</v>
      </c>
      <c r="J3477" s="21" t="s">
        <v>1316</v>
      </c>
      <c r="K3477" s="17" t="s">
        <v>1633</v>
      </c>
      <c r="L3477" s="235" t="s">
        <v>3905</v>
      </c>
      <c r="M3477" s="140" t="s">
        <v>383</v>
      </c>
      <c r="N3477" s="362" t="s">
        <v>6086</v>
      </c>
      <c r="O3477" s="3" t="s">
        <v>1368</v>
      </c>
      <c r="P3477" s="139">
        <v>112</v>
      </c>
      <c r="Q3477" s="12" t="s">
        <v>2273</v>
      </c>
      <c r="R3477" s="9">
        <v>1250</v>
      </c>
      <c r="S3477" s="9">
        <v>318</v>
      </c>
      <c r="T3477" s="298">
        <v>0</v>
      </c>
      <c r="U3477" s="83">
        <f t="shared" si="1002"/>
        <v>0</v>
      </c>
      <c r="V3477" s="9" t="s">
        <v>1327</v>
      </c>
      <c r="W3477" s="152" t="s">
        <v>1396</v>
      </c>
      <c r="X3477" s="243">
        <v>11.22</v>
      </c>
    </row>
    <row r="3478" spans="1:24" s="225" customFormat="1" ht="102">
      <c r="A3478" s="9" t="s">
        <v>9809</v>
      </c>
      <c r="B3478" s="3" t="s">
        <v>1318</v>
      </c>
      <c r="C3478" s="221" t="s">
        <v>5985</v>
      </c>
      <c r="D3478" s="87" t="s">
        <v>5973</v>
      </c>
      <c r="E3478" s="196" t="s">
        <v>5986</v>
      </c>
      <c r="F3478" s="243"/>
      <c r="G3478" s="161" t="s">
        <v>385</v>
      </c>
      <c r="H3478" s="241">
        <v>0</v>
      </c>
      <c r="I3478" s="34">
        <v>470000000</v>
      </c>
      <c r="J3478" s="21" t="s">
        <v>1316</v>
      </c>
      <c r="K3478" s="17" t="s">
        <v>9803</v>
      </c>
      <c r="L3478" s="235" t="s">
        <v>3905</v>
      </c>
      <c r="M3478" s="140" t="s">
        <v>383</v>
      </c>
      <c r="N3478" s="362" t="s">
        <v>6086</v>
      </c>
      <c r="O3478" s="3" t="s">
        <v>1368</v>
      </c>
      <c r="P3478" s="139">
        <v>112</v>
      </c>
      <c r="Q3478" s="12" t="s">
        <v>2273</v>
      </c>
      <c r="R3478" s="9">
        <v>1250</v>
      </c>
      <c r="S3478" s="9">
        <v>318</v>
      </c>
      <c r="T3478" s="253">
        <f>R3478*S3478</f>
        <v>397500</v>
      </c>
      <c r="U3478" s="83">
        <f>T3478*1.12</f>
        <v>445200.00000000006</v>
      </c>
      <c r="V3478" s="9" t="s">
        <v>1317</v>
      </c>
      <c r="W3478" s="152" t="s">
        <v>1396</v>
      </c>
      <c r="X3478" s="243"/>
    </row>
    <row r="3479" spans="1:24" s="225" customFormat="1" ht="102">
      <c r="A3479" s="9" t="s">
        <v>8619</v>
      </c>
      <c r="B3479" s="3" t="s">
        <v>1318</v>
      </c>
      <c r="C3479" s="182" t="s">
        <v>5987</v>
      </c>
      <c r="D3479" s="87" t="s">
        <v>5988</v>
      </c>
      <c r="E3479" s="196" t="s">
        <v>5989</v>
      </c>
      <c r="F3479" s="243"/>
      <c r="G3479" s="161" t="s">
        <v>385</v>
      </c>
      <c r="H3479" s="241">
        <v>0</v>
      </c>
      <c r="I3479" s="34">
        <v>470000000</v>
      </c>
      <c r="J3479" s="21" t="s">
        <v>1316</v>
      </c>
      <c r="K3479" s="17" t="s">
        <v>1633</v>
      </c>
      <c r="L3479" s="235" t="s">
        <v>3905</v>
      </c>
      <c r="M3479" s="140" t="s">
        <v>383</v>
      </c>
      <c r="N3479" s="362" t="s">
        <v>6086</v>
      </c>
      <c r="O3479" s="3" t="s">
        <v>1368</v>
      </c>
      <c r="P3479" s="7" t="s">
        <v>1338</v>
      </c>
      <c r="Q3479" s="3" t="s">
        <v>1337</v>
      </c>
      <c r="R3479" s="9">
        <v>6.4</v>
      </c>
      <c r="S3479" s="9">
        <v>311661.96999999997</v>
      </c>
      <c r="T3479" s="298">
        <v>0</v>
      </c>
      <c r="U3479" s="302">
        <f t="shared" si="1002"/>
        <v>0</v>
      </c>
      <c r="V3479" s="9" t="s">
        <v>1327</v>
      </c>
      <c r="W3479" s="152" t="s">
        <v>1396</v>
      </c>
      <c r="X3479" s="243" t="s">
        <v>9353</v>
      </c>
    </row>
    <row r="3480" spans="1:24" s="225" customFormat="1" ht="102">
      <c r="A3480" s="9" t="s">
        <v>9358</v>
      </c>
      <c r="B3480" s="3" t="s">
        <v>1318</v>
      </c>
      <c r="C3480" s="182" t="s">
        <v>5987</v>
      </c>
      <c r="D3480" s="87" t="s">
        <v>5988</v>
      </c>
      <c r="E3480" s="196" t="s">
        <v>5989</v>
      </c>
      <c r="F3480" s="243"/>
      <c r="G3480" s="161" t="s">
        <v>385</v>
      </c>
      <c r="H3480" s="241">
        <v>0</v>
      </c>
      <c r="I3480" s="34">
        <v>470000000</v>
      </c>
      <c r="J3480" s="21" t="s">
        <v>1316</v>
      </c>
      <c r="K3480" s="17" t="s">
        <v>1633</v>
      </c>
      <c r="L3480" s="235" t="s">
        <v>3905</v>
      </c>
      <c r="M3480" s="140" t="s">
        <v>383</v>
      </c>
      <c r="N3480" s="362" t="s">
        <v>6086</v>
      </c>
      <c r="O3480" s="3" t="s">
        <v>1368</v>
      </c>
      <c r="P3480" s="7" t="s">
        <v>1338</v>
      </c>
      <c r="Q3480" s="3" t="s">
        <v>1337</v>
      </c>
      <c r="R3480" s="32">
        <v>6.4266320334099998</v>
      </c>
      <c r="S3480" s="9">
        <v>311661.96999999997</v>
      </c>
      <c r="T3480" s="298">
        <v>0</v>
      </c>
      <c r="U3480" s="83">
        <f>T3480*1.12</f>
        <v>0</v>
      </c>
      <c r="V3480" s="9" t="s">
        <v>1327</v>
      </c>
      <c r="W3480" s="152" t="s">
        <v>1396</v>
      </c>
      <c r="X3480" s="243">
        <v>11.22</v>
      </c>
    </row>
    <row r="3481" spans="1:24" s="225" customFormat="1" ht="102">
      <c r="A3481" s="9" t="s">
        <v>9810</v>
      </c>
      <c r="B3481" s="3" t="s">
        <v>1318</v>
      </c>
      <c r="C3481" s="182" t="s">
        <v>5987</v>
      </c>
      <c r="D3481" s="87" t="s">
        <v>5988</v>
      </c>
      <c r="E3481" s="196" t="s">
        <v>5989</v>
      </c>
      <c r="F3481" s="243"/>
      <c r="G3481" s="161" t="s">
        <v>385</v>
      </c>
      <c r="H3481" s="241">
        <v>0</v>
      </c>
      <c r="I3481" s="34">
        <v>470000000</v>
      </c>
      <c r="J3481" s="21" t="s">
        <v>1316</v>
      </c>
      <c r="K3481" s="17" t="s">
        <v>9803</v>
      </c>
      <c r="L3481" s="235" t="s">
        <v>3905</v>
      </c>
      <c r="M3481" s="140" t="s">
        <v>383</v>
      </c>
      <c r="N3481" s="362" t="s">
        <v>6086</v>
      </c>
      <c r="O3481" s="3" t="s">
        <v>1368</v>
      </c>
      <c r="P3481" s="7" t="s">
        <v>1338</v>
      </c>
      <c r="Q3481" s="3" t="s">
        <v>1337</v>
      </c>
      <c r="R3481" s="32">
        <v>6.4266320334099998</v>
      </c>
      <c r="S3481" s="9">
        <v>311661.96999999997</v>
      </c>
      <c r="T3481" s="253">
        <f>R3481*S3481</f>
        <v>2002936.7999976662</v>
      </c>
      <c r="U3481" s="83">
        <f>T3481*1.12</f>
        <v>2243289.2159973863</v>
      </c>
      <c r="V3481" s="9" t="s">
        <v>1317</v>
      </c>
      <c r="W3481" s="152" t="s">
        <v>1396</v>
      </c>
      <c r="X3481" s="243"/>
    </row>
    <row r="3482" spans="1:24" s="225" customFormat="1" ht="102">
      <c r="A3482" s="9" t="s">
        <v>8620</v>
      </c>
      <c r="B3482" s="3" t="s">
        <v>1318</v>
      </c>
      <c r="C3482" s="182" t="s">
        <v>5990</v>
      </c>
      <c r="D3482" s="87" t="s">
        <v>5988</v>
      </c>
      <c r="E3482" s="199" t="s">
        <v>5991</v>
      </c>
      <c r="F3482" s="243"/>
      <c r="G3482" s="161" t="s">
        <v>385</v>
      </c>
      <c r="H3482" s="241">
        <v>0</v>
      </c>
      <c r="I3482" s="34">
        <v>470000000</v>
      </c>
      <c r="J3482" s="21" t="s">
        <v>1316</v>
      </c>
      <c r="K3482" s="17" t="s">
        <v>1633</v>
      </c>
      <c r="L3482" s="235" t="s">
        <v>3905</v>
      </c>
      <c r="M3482" s="140" t="s">
        <v>383</v>
      </c>
      <c r="N3482" s="362" t="s">
        <v>6086</v>
      </c>
      <c r="O3482" s="3" t="s">
        <v>1368</v>
      </c>
      <c r="P3482" s="139">
        <v>112</v>
      </c>
      <c r="Q3482" s="12" t="s">
        <v>2273</v>
      </c>
      <c r="R3482" s="9">
        <v>5000</v>
      </c>
      <c r="S3482" s="9">
        <v>500</v>
      </c>
      <c r="T3482" s="298">
        <v>0</v>
      </c>
      <c r="U3482" s="83">
        <f t="shared" si="1002"/>
        <v>0</v>
      </c>
      <c r="V3482" s="9" t="s">
        <v>1327</v>
      </c>
      <c r="W3482" s="152" t="s">
        <v>1396</v>
      </c>
      <c r="X3482" s="243">
        <v>11.22</v>
      </c>
    </row>
    <row r="3483" spans="1:24" s="225" customFormat="1" ht="102">
      <c r="A3483" s="9" t="s">
        <v>9811</v>
      </c>
      <c r="B3483" s="3" t="s">
        <v>1318</v>
      </c>
      <c r="C3483" s="182" t="s">
        <v>5990</v>
      </c>
      <c r="D3483" s="87" t="s">
        <v>5988</v>
      </c>
      <c r="E3483" s="199" t="s">
        <v>5991</v>
      </c>
      <c r="F3483" s="243"/>
      <c r="G3483" s="161" t="s">
        <v>385</v>
      </c>
      <c r="H3483" s="241">
        <v>0</v>
      </c>
      <c r="I3483" s="34">
        <v>470000000</v>
      </c>
      <c r="J3483" s="21" t="s">
        <v>1316</v>
      </c>
      <c r="K3483" s="17" t="s">
        <v>9803</v>
      </c>
      <c r="L3483" s="235" t="s">
        <v>3905</v>
      </c>
      <c r="M3483" s="140" t="s">
        <v>383</v>
      </c>
      <c r="N3483" s="362" t="s">
        <v>6086</v>
      </c>
      <c r="O3483" s="3" t="s">
        <v>1368</v>
      </c>
      <c r="P3483" s="139">
        <v>112</v>
      </c>
      <c r="Q3483" s="12" t="s">
        <v>2273</v>
      </c>
      <c r="R3483" s="9">
        <v>5000</v>
      </c>
      <c r="S3483" s="9">
        <v>500</v>
      </c>
      <c r="T3483" s="253">
        <f>R3483*S3483</f>
        <v>2500000</v>
      </c>
      <c r="U3483" s="83">
        <f>T3483*1.12</f>
        <v>2800000.0000000005</v>
      </c>
      <c r="V3483" s="9" t="s">
        <v>1317</v>
      </c>
      <c r="W3483" s="152" t="s">
        <v>1396</v>
      </c>
      <c r="X3483" s="243"/>
    </row>
    <row r="3484" spans="1:24" s="225" customFormat="1" ht="102">
      <c r="A3484" s="9" t="s">
        <v>8621</v>
      </c>
      <c r="B3484" s="3" t="s">
        <v>1318</v>
      </c>
      <c r="C3484" s="182" t="s">
        <v>5990</v>
      </c>
      <c r="D3484" s="87" t="s">
        <v>5988</v>
      </c>
      <c r="E3484" s="199" t="s">
        <v>5992</v>
      </c>
      <c r="F3484" s="243"/>
      <c r="G3484" s="161" t="s">
        <v>385</v>
      </c>
      <c r="H3484" s="241">
        <v>0</v>
      </c>
      <c r="I3484" s="34">
        <v>470000000</v>
      </c>
      <c r="J3484" s="21" t="s">
        <v>1316</v>
      </c>
      <c r="K3484" s="17" t="s">
        <v>1633</v>
      </c>
      <c r="L3484" s="235" t="s">
        <v>3905</v>
      </c>
      <c r="M3484" s="140" t="s">
        <v>383</v>
      </c>
      <c r="N3484" s="362" t="s">
        <v>6086</v>
      </c>
      <c r="O3484" s="3" t="s">
        <v>1368</v>
      </c>
      <c r="P3484" s="139">
        <v>112</v>
      </c>
      <c r="Q3484" s="12" t="s">
        <v>2273</v>
      </c>
      <c r="R3484" s="9">
        <v>2000</v>
      </c>
      <c r="S3484" s="9">
        <v>500</v>
      </c>
      <c r="T3484" s="298">
        <v>0</v>
      </c>
      <c r="U3484" s="302">
        <f t="shared" si="1002"/>
        <v>0</v>
      </c>
      <c r="V3484" s="9" t="s">
        <v>1327</v>
      </c>
      <c r="W3484" s="152" t="s">
        <v>1396</v>
      </c>
      <c r="X3484" s="243" t="s">
        <v>9353</v>
      </c>
    </row>
    <row r="3485" spans="1:24" s="225" customFormat="1" ht="102">
      <c r="A3485" s="9" t="s">
        <v>9359</v>
      </c>
      <c r="B3485" s="3" t="s">
        <v>1318</v>
      </c>
      <c r="C3485" s="182" t="s">
        <v>5990</v>
      </c>
      <c r="D3485" s="87" t="s">
        <v>5988</v>
      </c>
      <c r="E3485" s="199" t="s">
        <v>5992</v>
      </c>
      <c r="F3485" s="243"/>
      <c r="G3485" s="161" t="s">
        <v>385</v>
      </c>
      <c r="H3485" s="241">
        <v>0</v>
      </c>
      <c r="I3485" s="34">
        <v>470000000</v>
      </c>
      <c r="J3485" s="21" t="s">
        <v>1316</v>
      </c>
      <c r="K3485" s="17" t="s">
        <v>1633</v>
      </c>
      <c r="L3485" s="235" t="s">
        <v>3905</v>
      </c>
      <c r="M3485" s="140" t="s">
        <v>383</v>
      </c>
      <c r="N3485" s="362" t="s">
        <v>6086</v>
      </c>
      <c r="O3485" s="3" t="s">
        <v>1368</v>
      </c>
      <c r="P3485" s="139">
        <v>112</v>
      </c>
      <c r="Q3485" s="12" t="s">
        <v>2273</v>
      </c>
      <c r="R3485" s="9">
        <v>3000</v>
      </c>
      <c r="S3485" s="9">
        <v>500</v>
      </c>
      <c r="T3485" s="298">
        <v>0</v>
      </c>
      <c r="U3485" s="302">
        <f>T3485*1.12</f>
        <v>0</v>
      </c>
      <c r="V3485" s="9" t="s">
        <v>1327</v>
      </c>
      <c r="W3485" s="152" t="s">
        <v>1396</v>
      </c>
      <c r="X3485" s="243">
        <v>11.22</v>
      </c>
    </row>
    <row r="3486" spans="1:24" s="225" customFormat="1" ht="102">
      <c r="A3486" s="9" t="s">
        <v>9812</v>
      </c>
      <c r="B3486" s="3" t="s">
        <v>1318</v>
      </c>
      <c r="C3486" s="182" t="s">
        <v>5990</v>
      </c>
      <c r="D3486" s="87" t="s">
        <v>5988</v>
      </c>
      <c r="E3486" s="199" t="s">
        <v>5992</v>
      </c>
      <c r="F3486" s="243"/>
      <c r="G3486" s="161" t="s">
        <v>385</v>
      </c>
      <c r="H3486" s="241">
        <v>0</v>
      </c>
      <c r="I3486" s="34">
        <v>470000000</v>
      </c>
      <c r="J3486" s="21" t="s">
        <v>1316</v>
      </c>
      <c r="K3486" s="17" t="s">
        <v>9803</v>
      </c>
      <c r="L3486" s="235" t="s">
        <v>3905</v>
      </c>
      <c r="M3486" s="140" t="s">
        <v>383</v>
      </c>
      <c r="N3486" s="362" t="s">
        <v>6086</v>
      </c>
      <c r="O3486" s="3" t="s">
        <v>1368</v>
      </c>
      <c r="P3486" s="139">
        <v>112</v>
      </c>
      <c r="Q3486" s="12" t="s">
        <v>2273</v>
      </c>
      <c r="R3486" s="9">
        <v>3000</v>
      </c>
      <c r="S3486" s="9">
        <v>500</v>
      </c>
      <c r="T3486" s="253">
        <f>R3486*S3486</f>
        <v>1500000</v>
      </c>
      <c r="U3486" s="83">
        <f>T3486*1.12</f>
        <v>1680000.0000000002</v>
      </c>
      <c r="V3486" s="9" t="s">
        <v>1317</v>
      </c>
      <c r="W3486" s="152" t="s">
        <v>1396</v>
      </c>
      <c r="X3486" s="243"/>
    </row>
    <row r="3487" spans="1:24" s="225" customFormat="1" ht="102">
      <c r="A3487" s="9" t="s">
        <v>8622</v>
      </c>
      <c r="B3487" s="3" t="s">
        <v>1318</v>
      </c>
      <c r="C3487" s="182" t="s">
        <v>5993</v>
      </c>
      <c r="D3487" s="87" t="s">
        <v>5994</v>
      </c>
      <c r="E3487" s="199" t="s">
        <v>5995</v>
      </c>
      <c r="F3487" s="243"/>
      <c r="G3487" s="161" t="s">
        <v>385</v>
      </c>
      <c r="H3487" s="241">
        <v>0</v>
      </c>
      <c r="I3487" s="34">
        <v>470000000</v>
      </c>
      <c r="J3487" s="21" t="s">
        <v>1316</v>
      </c>
      <c r="K3487" s="17" t="s">
        <v>1633</v>
      </c>
      <c r="L3487" s="235" t="s">
        <v>3905</v>
      </c>
      <c r="M3487" s="140" t="s">
        <v>383</v>
      </c>
      <c r="N3487" s="362" t="s">
        <v>6086</v>
      </c>
      <c r="O3487" s="3" t="s">
        <v>1368</v>
      </c>
      <c r="P3487" s="7" t="s">
        <v>1338</v>
      </c>
      <c r="Q3487" s="3" t="s">
        <v>1337</v>
      </c>
      <c r="R3487" s="9">
        <v>10.4</v>
      </c>
      <c r="S3487" s="9">
        <v>398000</v>
      </c>
      <c r="T3487" s="298">
        <v>0</v>
      </c>
      <c r="U3487" s="302">
        <f t="shared" si="1002"/>
        <v>0</v>
      </c>
      <c r="V3487" s="9" t="s">
        <v>1327</v>
      </c>
      <c r="W3487" s="152" t="s">
        <v>1396</v>
      </c>
      <c r="X3487" s="243" t="s">
        <v>9353</v>
      </c>
    </row>
    <row r="3488" spans="1:24" s="225" customFormat="1" ht="102">
      <c r="A3488" s="9" t="s">
        <v>9360</v>
      </c>
      <c r="B3488" s="3" t="s">
        <v>1318</v>
      </c>
      <c r="C3488" s="182" t="s">
        <v>5993</v>
      </c>
      <c r="D3488" s="87" t="s">
        <v>5994</v>
      </c>
      <c r="E3488" s="199" t="s">
        <v>5995</v>
      </c>
      <c r="F3488" s="243"/>
      <c r="G3488" s="161" t="s">
        <v>385</v>
      </c>
      <c r="H3488" s="241">
        <v>0</v>
      </c>
      <c r="I3488" s="34">
        <v>470000000</v>
      </c>
      <c r="J3488" s="21" t="s">
        <v>1316</v>
      </c>
      <c r="K3488" s="17" t="s">
        <v>1633</v>
      </c>
      <c r="L3488" s="235" t="s">
        <v>3905</v>
      </c>
      <c r="M3488" s="140" t="s">
        <v>383</v>
      </c>
      <c r="N3488" s="362" t="s">
        <v>6086</v>
      </c>
      <c r="O3488" s="3" t="s">
        <v>1368</v>
      </c>
      <c r="P3488" s="7" t="s">
        <v>1338</v>
      </c>
      <c r="Q3488" s="3" t="s">
        <v>1337</v>
      </c>
      <c r="R3488" s="323">
        <v>7.2110042989899998</v>
      </c>
      <c r="S3488" s="9">
        <v>398000</v>
      </c>
      <c r="T3488" s="298">
        <v>0</v>
      </c>
      <c r="U3488" s="83">
        <f>T3488*1.12</f>
        <v>0</v>
      </c>
      <c r="V3488" s="9" t="s">
        <v>1327</v>
      </c>
      <c r="W3488" s="152" t="s">
        <v>1396</v>
      </c>
      <c r="X3488" s="243">
        <v>11.22</v>
      </c>
    </row>
    <row r="3489" spans="1:24" s="225" customFormat="1" ht="102">
      <c r="A3489" s="9" t="s">
        <v>9813</v>
      </c>
      <c r="B3489" s="3" t="s">
        <v>1318</v>
      </c>
      <c r="C3489" s="182" t="s">
        <v>5993</v>
      </c>
      <c r="D3489" s="87" t="s">
        <v>5994</v>
      </c>
      <c r="E3489" s="199" t="s">
        <v>5995</v>
      </c>
      <c r="F3489" s="243"/>
      <c r="G3489" s="161" t="s">
        <v>385</v>
      </c>
      <c r="H3489" s="241">
        <v>0</v>
      </c>
      <c r="I3489" s="34">
        <v>470000000</v>
      </c>
      <c r="J3489" s="21" t="s">
        <v>1316</v>
      </c>
      <c r="K3489" s="17" t="s">
        <v>9803</v>
      </c>
      <c r="L3489" s="235" t="s">
        <v>3905</v>
      </c>
      <c r="M3489" s="140" t="s">
        <v>383</v>
      </c>
      <c r="N3489" s="362" t="s">
        <v>6086</v>
      </c>
      <c r="O3489" s="3" t="s">
        <v>1368</v>
      </c>
      <c r="P3489" s="7" t="s">
        <v>1338</v>
      </c>
      <c r="Q3489" s="3" t="s">
        <v>1337</v>
      </c>
      <c r="R3489" s="323">
        <v>7.2110042989899998</v>
      </c>
      <c r="S3489" s="9">
        <v>398000</v>
      </c>
      <c r="T3489" s="253">
        <f>R3489*S3489</f>
        <v>2869979.7109980201</v>
      </c>
      <c r="U3489" s="83">
        <f>T3489*1.12</f>
        <v>3214377.2763177827</v>
      </c>
      <c r="V3489" s="9" t="s">
        <v>1317</v>
      </c>
      <c r="W3489" s="152" t="s">
        <v>1396</v>
      </c>
      <c r="X3489" s="243"/>
    </row>
    <row r="3490" spans="1:24" s="225" customFormat="1" ht="102">
      <c r="A3490" s="9" t="s">
        <v>8623</v>
      </c>
      <c r="B3490" s="3" t="s">
        <v>1318</v>
      </c>
      <c r="C3490" s="182" t="s">
        <v>5996</v>
      </c>
      <c r="D3490" s="87" t="s">
        <v>5994</v>
      </c>
      <c r="E3490" s="218" t="s">
        <v>5997</v>
      </c>
      <c r="F3490" s="243"/>
      <c r="G3490" s="161" t="s">
        <v>385</v>
      </c>
      <c r="H3490" s="241">
        <v>0</v>
      </c>
      <c r="I3490" s="34">
        <v>470000000</v>
      </c>
      <c r="J3490" s="21" t="s">
        <v>1316</v>
      </c>
      <c r="K3490" s="17" t="s">
        <v>1633</v>
      </c>
      <c r="L3490" s="235" t="s">
        <v>3905</v>
      </c>
      <c r="M3490" s="140" t="s">
        <v>383</v>
      </c>
      <c r="N3490" s="362" t="s">
        <v>6086</v>
      </c>
      <c r="O3490" s="3" t="s">
        <v>1368</v>
      </c>
      <c r="P3490" s="7" t="s">
        <v>1338</v>
      </c>
      <c r="Q3490" s="3" t="s">
        <v>1337</v>
      </c>
      <c r="R3490" s="9">
        <v>20</v>
      </c>
      <c r="S3490" s="9">
        <v>300000</v>
      </c>
      <c r="T3490" s="298">
        <v>0</v>
      </c>
      <c r="U3490" s="302">
        <f t="shared" si="1002"/>
        <v>0</v>
      </c>
      <c r="V3490" s="9" t="s">
        <v>1327</v>
      </c>
      <c r="W3490" s="152" t="s">
        <v>1396</v>
      </c>
      <c r="X3490" s="243" t="s">
        <v>9353</v>
      </c>
    </row>
    <row r="3491" spans="1:24" s="225" customFormat="1" ht="102">
      <c r="A3491" s="9" t="s">
        <v>9361</v>
      </c>
      <c r="B3491" s="3" t="s">
        <v>1318</v>
      </c>
      <c r="C3491" s="182" t="s">
        <v>5996</v>
      </c>
      <c r="D3491" s="87" t="s">
        <v>5994</v>
      </c>
      <c r="E3491" s="218" t="s">
        <v>5997</v>
      </c>
      <c r="F3491" s="243"/>
      <c r="G3491" s="161" t="s">
        <v>385</v>
      </c>
      <c r="H3491" s="241">
        <v>0</v>
      </c>
      <c r="I3491" s="34">
        <v>470000000</v>
      </c>
      <c r="J3491" s="21" t="s">
        <v>1316</v>
      </c>
      <c r="K3491" s="17" t="s">
        <v>1633</v>
      </c>
      <c r="L3491" s="235" t="s">
        <v>3905</v>
      </c>
      <c r="M3491" s="140" t="s">
        <v>383</v>
      </c>
      <c r="N3491" s="362" t="s">
        <v>6086</v>
      </c>
      <c r="O3491" s="3" t="s">
        <v>1368</v>
      </c>
      <c r="P3491" s="7" t="s">
        <v>1338</v>
      </c>
      <c r="Q3491" s="3" t="s">
        <v>1337</v>
      </c>
      <c r="R3491" s="9">
        <v>13.6</v>
      </c>
      <c r="S3491" s="9">
        <v>300000</v>
      </c>
      <c r="T3491" s="298">
        <v>0</v>
      </c>
      <c r="U3491" s="83">
        <f>T3491*1.12</f>
        <v>0</v>
      </c>
      <c r="V3491" s="9" t="s">
        <v>1327</v>
      </c>
      <c r="W3491" s="152" t="s">
        <v>1396</v>
      </c>
      <c r="X3491" s="243">
        <v>11.22</v>
      </c>
    </row>
    <row r="3492" spans="1:24" s="225" customFormat="1" ht="102">
      <c r="A3492" s="9" t="s">
        <v>9814</v>
      </c>
      <c r="B3492" s="3" t="s">
        <v>1318</v>
      </c>
      <c r="C3492" s="182" t="s">
        <v>5996</v>
      </c>
      <c r="D3492" s="87" t="s">
        <v>5994</v>
      </c>
      <c r="E3492" s="218" t="s">
        <v>5997</v>
      </c>
      <c r="F3492" s="243"/>
      <c r="G3492" s="161" t="s">
        <v>385</v>
      </c>
      <c r="H3492" s="241">
        <v>0</v>
      </c>
      <c r="I3492" s="34">
        <v>470000000</v>
      </c>
      <c r="J3492" s="21" t="s">
        <v>1316</v>
      </c>
      <c r="K3492" s="17" t="s">
        <v>9803</v>
      </c>
      <c r="L3492" s="235" t="s">
        <v>3905</v>
      </c>
      <c r="M3492" s="140" t="s">
        <v>383</v>
      </c>
      <c r="N3492" s="362" t="s">
        <v>6086</v>
      </c>
      <c r="O3492" s="3" t="s">
        <v>1368</v>
      </c>
      <c r="P3492" s="7" t="s">
        <v>1338</v>
      </c>
      <c r="Q3492" s="3" t="s">
        <v>1337</v>
      </c>
      <c r="R3492" s="9">
        <v>13.6</v>
      </c>
      <c r="S3492" s="9">
        <v>300000</v>
      </c>
      <c r="T3492" s="253">
        <f>R3492*S3492</f>
        <v>4080000</v>
      </c>
      <c r="U3492" s="83">
        <f>T3492*1.12</f>
        <v>4569600</v>
      </c>
      <c r="V3492" s="9" t="s">
        <v>1317</v>
      </c>
      <c r="W3492" s="152" t="s">
        <v>1396</v>
      </c>
      <c r="X3492" s="243"/>
    </row>
    <row r="3493" spans="1:24" s="225" customFormat="1" ht="102">
      <c r="A3493" s="9" t="s">
        <v>8624</v>
      </c>
      <c r="B3493" s="3" t="s">
        <v>1318</v>
      </c>
      <c r="C3493" s="182" t="s">
        <v>5998</v>
      </c>
      <c r="D3493" s="87" t="s">
        <v>5994</v>
      </c>
      <c r="E3493" s="196" t="s">
        <v>5999</v>
      </c>
      <c r="F3493" s="243"/>
      <c r="G3493" s="161" t="s">
        <v>385</v>
      </c>
      <c r="H3493" s="241">
        <v>0</v>
      </c>
      <c r="I3493" s="34">
        <v>470000000</v>
      </c>
      <c r="J3493" s="21" t="s">
        <v>1316</v>
      </c>
      <c r="K3493" s="17" t="s">
        <v>1633</v>
      </c>
      <c r="L3493" s="235" t="s">
        <v>3905</v>
      </c>
      <c r="M3493" s="140" t="s">
        <v>383</v>
      </c>
      <c r="N3493" s="362" t="s">
        <v>6086</v>
      </c>
      <c r="O3493" s="3" t="s">
        <v>1368</v>
      </c>
      <c r="P3493" s="139">
        <v>112</v>
      </c>
      <c r="Q3493" s="12" t="s">
        <v>2273</v>
      </c>
      <c r="R3493" s="9">
        <v>19000</v>
      </c>
      <c r="S3493" s="9">
        <v>614.29999999999995</v>
      </c>
      <c r="T3493" s="298">
        <v>0</v>
      </c>
      <c r="U3493" s="302">
        <f t="shared" si="1002"/>
        <v>0</v>
      </c>
      <c r="V3493" s="9" t="s">
        <v>1327</v>
      </c>
      <c r="W3493" s="152" t="s">
        <v>1396</v>
      </c>
      <c r="X3493" s="243" t="s">
        <v>9353</v>
      </c>
    </row>
    <row r="3494" spans="1:24" s="225" customFormat="1" ht="102">
      <c r="A3494" s="9" t="s">
        <v>9362</v>
      </c>
      <c r="B3494" s="3" t="s">
        <v>1318</v>
      </c>
      <c r="C3494" s="182" t="s">
        <v>5998</v>
      </c>
      <c r="D3494" s="87" t="s">
        <v>5994</v>
      </c>
      <c r="E3494" s="196" t="s">
        <v>5999</v>
      </c>
      <c r="F3494" s="243"/>
      <c r="G3494" s="161" t="s">
        <v>385</v>
      </c>
      <c r="H3494" s="241">
        <v>0</v>
      </c>
      <c r="I3494" s="34">
        <v>470000000</v>
      </c>
      <c r="J3494" s="21" t="s">
        <v>1316</v>
      </c>
      <c r="K3494" s="17" t="s">
        <v>1633</v>
      </c>
      <c r="L3494" s="235" t="s">
        <v>3905</v>
      </c>
      <c r="M3494" s="140" t="s">
        <v>383</v>
      </c>
      <c r="N3494" s="362" t="s">
        <v>6086</v>
      </c>
      <c r="O3494" s="3" t="s">
        <v>1368</v>
      </c>
      <c r="P3494" s="139">
        <v>112</v>
      </c>
      <c r="Q3494" s="12" t="s">
        <v>2273</v>
      </c>
      <c r="R3494" s="9">
        <v>17000</v>
      </c>
      <c r="S3494" s="9">
        <v>614.29999999999995</v>
      </c>
      <c r="T3494" s="298">
        <v>0</v>
      </c>
      <c r="U3494" s="83">
        <f>T3494*1.12</f>
        <v>0</v>
      </c>
      <c r="V3494" s="9" t="s">
        <v>1327</v>
      </c>
      <c r="W3494" s="152" t="s">
        <v>1396</v>
      </c>
      <c r="X3494" s="243">
        <v>11.22</v>
      </c>
    </row>
    <row r="3495" spans="1:24" s="225" customFormat="1" ht="102">
      <c r="A3495" s="9" t="s">
        <v>9815</v>
      </c>
      <c r="B3495" s="3" t="s">
        <v>1318</v>
      </c>
      <c r="C3495" s="182" t="s">
        <v>5998</v>
      </c>
      <c r="D3495" s="87" t="s">
        <v>5994</v>
      </c>
      <c r="E3495" s="196" t="s">
        <v>5999</v>
      </c>
      <c r="F3495" s="243"/>
      <c r="G3495" s="161" t="s">
        <v>385</v>
      </c>
      <c r="H3495" s="241">
        <v>0</v>
      </c>
      <c r="I3495" s="34">
        <v>470000000</v>
      </c>
      <c r="J3495" s="21" t="s">
        <v>1316</v>
      </c>
      <c r="K3495" s="17" t="s">
        <v>9803</v>
      </c>
      <c r="L3495" s="235" t="s">
        <v>3905</v>
      </c>
      <c r="M3495" s="140" t="s">
        <v>383</v>
      </c>
      <c r="N3495" s="362" t="s">
        <v>6086</v>
      </c>
      <c r="O3495" s="3" t="s">
        <v>1368</v>
      </c>
      <c r="P3495" s="139">
        <v>112</v>
      </c>
      <c r="Q3495" s="12" t="s">
        <v>2273</v>
      </c>
      <c r="R3495" s="9">
        <v>17000</v>
      </c>
      <c r="S3495" s="9">
        <v>614.29999999999995</v>
      </c>
      <c r="T3495" s="253">
        <f>R3495*S3495</f>
        <v>10443100</v>
      </c>
      <c r="U3495" s="83">
        <f>T3495*1.12</f>
        <v>11696272.000000002</v>
      </c>
      <c r="V3495" s="9" t="s">
        <v>1317</v>
      </c>
      <c r="W3495" s="152" t="s">
        <v>1396</v>
      </c>
      <c r="X3495" s="243"/>
    </row>
    <row r="3496" spans="1:24" s="225" customFormat="1" ht="102">
      <c r="A3496" s="9" t="s">
        <v>8625</v>
      </c>
      <c r="B3496" s="3" t="s">
        <v>1318</v>
      </c>
      <c r="C3496" s="182" t="s">
        <v>5998</v>
      </c>
      <c r="D3496" s="87" t="s">
        <v>5994</v>
      </c>
      <c r="E3496" s="199" t="s">
        <v>6000</v>
      </c>
      <c r="F3496" s="243"/>
      <c r="G3496" s="161" t="s">
        <v>385</v>
      </c>
      <c r="H3496" s="241">
        <v>0</v>
      </c>
      <c r="I3496" s="34">
        <v>470000000</v>
      </c>
      <c r="J3496" s="21" t="s">
        <v>1316</v>
      </c>
      <c r="K3496" s="17" t="s">
        <v>1633</v>
      </c>
      <c r="L3496" s="235" t="s">
        <v>3905</v>
      </c>
      <c r="M3496" s="140" t="s">
        <v>383</v>
      </c>
      <c r="N3496" s="362" t="s">
        <v>6086</v>
      </c>
      <c r="O3496" s="3" t="s">
        <v>1368</v>
      </c>
      <c r="P3496" s="139">
        <v>112</v>
      </c>
      <c r="Q3496" s="12" t="s">
        <v>2273</v>
      </c>
      <c r="R3496" s="9">
        <v>2000</v>
      </c>
      <c r="S3496" s="9">
        <v>815</v>
      </c>
      <c r="T3496" s="298">
        <v>0</v>
      </c>
      <c r="U3496" s="302">
        <f t="shared" si="1002"/>
        <v>0</v>
      </c>
      <c r="V3496" s="9" t="s">
        <v>1327</v>
      </c>
      <c r="W3496" s="152" t="s">
        <v>1396</v>
      </c>
      <c r="X3496" s="243" t="s">
        <v>9353</v>
      </c>
    </row>
    <row r="3497" spans="1:24" s="225" customFormat="1" ht="102">
      <c r="A3497" s="9" t="s">
        <v>9363</v>
      </c>
      <c r="B3497" s="3" t="s">
        <v>1318</v>
      </c>
      <c r="C3497" s="182" t="s">
        <v>5998</v>
      </c>
      <c r="D3497" s="87" t="s">
        <v>5994</v>
      </c>
      <c r="E3497" s="199" t="s">
        <v>6000</v>
      </c>
      <c r="F3497" s="243"/>
      <c r="G3497" s="161" t="s">
        <v>385</v>
      </c>
      <c r="H3497" s="241">
        <v>0</v>
      </c>
      <c r="I3497" s="34">
        <v>470000000</v>
      </c>
      <c r="J3497" s="21" t="s">
        <v>1316</v>
      </c>
      <c r="K3497" s="17" t="s">
        <v>1633</v>
      </c>
      <c r="L3497" s="235" t="s">
        <v>3905</v>
      </c>
      <c r="M3497" s="140" t="s">
        <v>383</v>
      </c>
      <c r="N3497" s="362" t="s">
        <v>6086</v>
      </c>
      <c r="O3497" s="3" t="s">
        <v>1368</v>
      </c>
      <c r="P3497" s="139">
        <v>112</v>
      </c>
      <c r="Q3497" s="12" t="s">
        <v>2273</v>
      </c>
      <c r="R3497" s="9">
        <v>6000</v>
      </c>
      <c r="S3497" s="9">
        <v>815</v>
      </c>
      <c r="T3497" s="298">
        <v>0</v>
      </c>
      <c r="U3497" s="83">
        <f>T3497*1.12</f>
        <v>0</v>
      </c>
      <c r="V3497" s="9" t="s">
        <v>1327</v>
      </c>
      <c r="W3497" s="152" t="s">
        <v>1396</v>
      </c>
      <c r="X3497" s="243">
        <v>11.22</v>
      </c>
    </row>
    <row r="3498" spans="1:24" s="225" customFormat="1" ht="102">
      <c r="A3498" s="9" t="s">
        <v>9816</v>
      </c>
      <c r="B3498" s="3" t="s">
        <v>1318</v>
      </c>
      <c r="C3498" s="182" t="s">
        <v>5998</v>
      </c>
      <c r="D3498" s="87" t="s">
        <v>5994</v>
      </c>
      <c r="E3498" s="199" t="s">
        <v>6000</v>
      </c>
      <c r="F3498" s="243"/>
      <c r="G3498" s="161" t="s">
        <v>385</v>
      </c>
      <c r="H3498" s="241">
        <v>0</v>
      </c>
      <c r="I3498" s="34">
        <v>470000000</v>
      </c>
      <c r="J3498" s="21" t="s">
        <v>1316</v>
      </c>
      <c r="K3498" s="17" t="s">
        <v>9803</v>
      </c>
      <c r="L3498" s="235" t="s">
        <v>3905</v>
      </c>
      <c r="M3498" s="140" t="s">
        <v>383</v>
      </c>
      <c r="N3498" s="362" t="s">
        <v>6086</v>
      </c>
      <c r="O3498" s="3" t="s">
        <v>1368</v>
      </c>
      <c r="P3498" s="139">
        <v>112</v>
      </c>
      <c r="Q3498" s="12" t="s">
        <v>2273</v>
      </c>
      <c r="R3498" s="9">
        <v>6000</v>
      </c>
      <c r="S3498" s="9">
        <v>815</v>
      </c>
      <c r="T3498" s="253">
        <f>R3498*S3498</f>
        <v>4890000</v>
      </c>
      <c r="U3498" s="83">
        <f>T3498*1.12</f>
        <v>5476800.0000000009</v>
      </c>
      <c r="V3498" s="9" t="s">
        <v>1317</v>
      </c>
      <c r="W3498" s="152" t="s">
        <v>1396</v>
      </c>
      <c r="X3498" s="243"/>
    </row>
    <row r="3499" spans="1:24" s="225" customFormat="1" ht="102">
      <c r="A3499" s="9" t="s">
        <v>8626</v>
      </c>
      <c r="B3499" s="3" t="s">
        <v>1318</v>
      </c>
      <c r="C3499" s="182" t="s">
        <v>5998</v>
      </c>
      <c r="D3499" s="87" t="s">
        <v>5994</v>
      </c>
      <c r="E3499" s="199" t="s">
        <v>6001</v>
      </c>
      <c r="F3499" s="243"/>
      <c r="G3499" s="161" t="s">
        <v>385</v>
      </c>
      <c r="H3499" s="241">
        <v>0</v>
      </c>
      <c r="I3499" s="34">
        <v>470000000</v>
      </c>
      <c r="J3499" s="21" t="s">
        <v>1316</v>
      </c>
      <c r="K3499" s="17" t="s">
        <v>1633</v>
      </c>
      <c r="L3499" s="235" t="s">
        <v>3905</v>
      </c>
      <c r="M3499" s="140" t="s">
        <v>383</v>
      </c>
      <c r="N3499" s="362" t="s">
        <v>6086</v>
      </c>
      <c r="O3499" s="3" t="s">
        <v>1368</v>
      </c>
      <c r="P3499" s="139">
        <v>112</v>
      </c>
      <c r="Q3499" s="12" t="s">
        <v>2273</v>
      </c>
      <c r="R3499" s="9">
        <v>1500</v>
      </c>
      <c r="S3499" s="9">
        <v>815</v>
      </c>
      <c r="T3499" s="298">
        <v>0</v>
      </c>
      <c r="U3499" s="83">
        <f t="shared" si="1002"/>
        <v>0</v>
      </c>
      <c r="V3499" s="9" t="s">
        <v>1327</v>
      </c>
      <c r="W3499" s="152" t="s">
        <v>1396</v>
      </c>
      <c r="X3499" s="243">
        <v>11.22</v>
      </c>
    </row>
    <row r="3500" spans="1:24" s="225" customFormat="1" ht="102">
      <c r="A3500" s="9" t="s">
        <v>9817</v>
      </c>
      <c r="B3500" s="3" t="s">
        <v>1318</v>
      </c>
      <c r="C3500" s="182" t="s">
        <v>5998</v>
      </c>
      <c r="D3500" s="87" t="s">
        <v>5994</v>
      </c>
      <c r="E3500" s="199" t="s">
        <v>6001</v>
      </c>
      <c r="F3500" s="243"/>
      <c r="G3500" s="161" t="s">
        <v>385</v>
      </c>
      <c r="H3500" s="241">
        <v>0</v>
      </c>
      <c r="I3500" s="34">
        <v>470000000</v>
      </c>
      <c r="J3500" s="21" t="s">
        <v>1316</v>
      </c>
      <c r="K3500" s="17" t="s">
        <v>9803</v>
      </c>
      <c r="L3500" s="235" t="s">
        <v>3905</v>
      </c>
      <c r="M3500" s="140" t="s">
        <v>383</v>
      </c>
      <c r="N3500" s="362" t="s">
        <v>6086</v>
      </c>
      <c r="O3500" s="3" t="s">
        <v>1368</v>
      </c>
      <c r="P3500" s="139">
        <v>112</v>
      </c>
      <c r="Q3500" s="12" t="s">
        <v>2273</v>
      </c>
      <c r="R3500" s="9">
        <v>1500</v>
      </c>
      <c r="S3500" s="9">
        <v>815</v>
      </c>
      <c r="T3500" s="253">
        <f>R3500*S3500</f>
        <v>1222500</v>
      </c>
      <c r="U3500" s="83">
        <f>T3500*1.12</f>
        <v>1369200.0000000002</v>
      </c>
      <c r="V3500" s="9" t="s">
        <v>1317</v>
      </c>
      <c r="W3500" s="152" t="s">
        <v>1396</v>
      </c>
      <c r="X3500" s="243"/>
    </row>
    <row r="3501" spans="1:24" s="225" customFormat="1" ht="102">
      <c r="A3501" s="9" t="s">
        <v>8627</v>
      </c>
      <c r="B3501" s="3" t="s">
        <v>1318</v>
      </c>
      <c r="C3501" s="182" t="s">
        <v>5998</v>
      </c>
      <c r="D3501" s="87" t="s">
        <v>5994</v>
      </c>
      <c r="E3501" s="199" t="s">
        <v>6002</v>
      </c>
      <c r="F3501" s="243"/>
      <c r="G3501" s="161" t="s">
        <v>385</v>
      </c>
      <c r="H3501" s="241">
        <v>0</v>
      </c>
      <c r="I3501" s="34">
        <v>470000000</v>
      </c>
      <c r="J3501" s="21" t="s">
        <v>1316</v>
      </c>
      <c r="K3501" s="17" t="s">
        <v>1633</v>
      </c>
      <c r="L3501" s="235" t="s">
        <v>3905</v>
      </c>
      <c r="M3501" s="140" t="s">
        <v>383</v>
      </c>
      <c r="N3501" s="362" t="s">
        <v>6086</v>
      </c>
      <c r="O3501" s="3" t="s">
        <v>1368</v>
      </c>
      <c r="P3501" s="139">
        <v>112</v>
      </c>
      <c r="Q3501" s="12" t="s">
        <v>2273</v>
      </c>
      <c r="R3501" s="9">
        <v>2000</v>
      </c>
      <c r="S3501" s="9">
        <v>815</v>
      </c>
      <c r="T3501" s="298">
        <v>0</v>
      </c>
      <c r="U3501" s="302">
        <f t="shared" si="1002"/>
        <v>0</v>
      </c>
      <c r="V3501" s="9" t="s">
        <v>1327</v>
      </c>
      <c r="W3501" s="152" t="s">
        <v>1396</v>
      </c>
      <c r="X3501" s="243" t="s">
        <v>9353</v>
      </c>
    </row>
    <row r="3502" spans="1:24" s="225" customFormat="1" ht="102">
      <c r="A3502" s="9" t="s">
        <v>9364</v>
      </c>
      <c r="B3502" s="3" t="s">
        <v>1318</v>
      </c>
      <c r="C3502" s="182" t="s">
        <v>5998</v>
      </c>
      <c r="D3502" s="87" t="s">
        <v>5994</v>
      </c>
      <c r="E3502" s="199" t="s">
        <v>6002</v>
      </c>
      <c r="F3502" s="243"/>
      <c r="G3502" s="161" t="s">
        <v>385</v>
      </c>
      <c r="H3502" s="241">
        <v>0</v>
      </c>
      <c r="I3502" s="34">
        <v>470000000</v>
      </c>
      <c r="J3502" s="21" t="s">
        <v>1316</v>
      </c>
      <c r="K3502" s="17" t="s">
        <v>1633</v>
      </c>
      <c r="L3502" s="235" t="s">
        <v>3905</v>
      </c>
      <c r="M3502" s="140" t="s">
        <v>383</v>
      </c>
      <c r="N3502" s="362" t="s">
        <v>6086</v>
      </c>
      <c r="O3502" s="3" t="s">
        <v>1368</v>
      </c>
      <c r="P3502" s="139">
        <v>112</v>
      </c>
      <c r="Q3502" s="12" t="s">
        <v>2273</v>
      </c>
      <c r="R3502" s="9">
        <v>2500</v>
      </c>
      <c r="S3502" s="9">
        <v>815</v>
      </c>
      <c r="T3502" s="298">
        <v>0</v>
      </c>
      <c r="U3502" s="83">
        <f>T3502*1.12</f>
        <v>0</v>
      </c>
      <c r="V3502" s="9" t="s">
        <v>1327</v>
      </c>
      <c r="W3502" s="152" t="s">
        <v>1396</v>
      </c>
      <c r="X3502" s="243">
        <v>11.22</v>
      </c>
    </row>
    <row r="3503" spans="1:24" s="225" customFormat="1" ht="102">
      <c r="A3503" s="9" t="s">
        <v>9818</v>
      </c>
      <c r="B3503" s="3" t="s">
        <v>1318</v>
      </c>
      <c r="C3503" s="182" t="s">
        <v>5998</v>
      </c>
      <c r="D3503" s="87" t="s">
        <v>5994</v>
      </c>
      <c r="E3503" s="199" t="s">
        <v>6002</v>
      </c>
      <c r="F3503" s="243"/>
      <c r="G3503" s="161" t="s">
        <v>385</v>
      </c>
      <c r="H3503" s="241">
        <v>0</v>
      </c>
      <c r="I3503" s="34">
        <v>470000000</v>
      </c>
      <c r="J3503" s="21" t="s">
        <v>1316</v>
      </c>
      <c r="K3503" s="17" t="s">
        <v>9803</v>
      </c>
      <c r="L3503" s="235" t="s">
        <v>3905</v>
      </c>
      <c r="M3503" s="140" t="s">
        <v>383</v>
      </c>
      <c r="N3503" s="362" t="s">
        <v>6086</v>
      </c>
      <c r="O3503" s="3" t="s">
        <v>1368</v>
      </c>
      <c r="P3503" s="139">
        <v>112</v>
      </c>
      <c r="Q3503" s="12" t="s">
        <v>2273</v>
      </c>
      <c r="R3503" s="9">
        <v>2500</v>
      </c>
      <c r="S3503" s="9">
        <v>815</v>
      </c>
      <c r="T3503" s="253">
        <f>R3503*S3503</f>
        <v>2037500</v>
      </c>
      <c r="U3503" s="83">
        <f>T3503*1.12</f>
        <v>2282000</v>
      </c>
      <c r="V3503" s="9" t="s">
        <v>1317</v>
      </c>
      <c r="W3503" s="152" t="s">
        <v>1396</v>
      </c>
      <c r="X3503" s="243"/>
    </row>
    <row r="3504" spans="1:24" s="225" customFormat="1" ht="102">
      <c r="A3504" s="9" t="s">
        <v>8628</v>
      </c>
      <c r="B3504" s="3" t="s">
        <v>1318</v>
      </c>
      <c r="C3504" s="182" t="s">
        <v>5998</v>
      </c>
      <c r="D3504" s="87" t="s">
        <v>5994</v>
      </c>
      <c r="E3504" s="199" t="s">
        <v>6003</v>
      </c>
      <c r="F3504" s="243"/>
      <c r="G3504" s="161" t="s">
        <v>385</v>
      </c>
      <c r="H3504" s="241">
        <v>0</v>
      </c>
      <c r="I3504" s="34">
        <v>470000000</v>
      </c>
      <c r="J3504" s="21" t="s">
        <v>1316</v>
      </c>
      <c r="K3504" s="17" t="s">
        <v>1633</v>
      </c>
      <c r="L3504" s="235" t="s">
        <v>3905</v>
      </c>
      <c r="M3504" s="140" t="s">
        <v>383</v>
      </c>
      <c r="N3504" s="362" t="s">
        <v>6086</v>
      </c>
      <c r="O3504" s="3" t="s">
        <v>1368</v>
      </c>
      <c r="P3504" s="139">
        <v>112</v>
      </c>
      <c r="Q3504" s="12" t="s">
        <v>2273</v>
      </c>
      <c r="R3504" s="9">
        <v>1500</v>
      </c>
      <c r="S3504" s="9">
        <v>614.29999999999995</v>
      </c>
      <c r="T3504" s="298">
        <v>0</v>
      </c>
      <c r="U3504" s="302">
        <f t="shared" si="1002"/>
        <v>0</v>
      </c>
      <c r="V3504" s="9" t="s">
        <v>1327</v>
      </c>
      <c r="W3504" s="152" t="s">
        <v>1396</v>
      </c>
      <c r="X3504" s="243" t="s">
        <v>9353</v>
      </c>
    </row>
    <row r="3505" spans="1:24" s="225" customFormat="1" ht="102">
      <c r="A3505" s="9" t="s">
        <v>9365</v>
      </c>
      <c r="B3505" s="3" t="s">
        <v>1318</v>
      </c>
      <c r="C3505" s="182" t="s">
        <v>5998</v>
      </c>
      <c r="D3505" s="87" t="s">
        <v>5994</v>
      </c>
      <c r="E3505" s="199" t="s">
        <v>6003</v>
      </c>
      <c r="F3505" s="243"/>
      <c r="G3505" s="161" t="s">
        <v>385</v>
      </c>
      <c r="H3505" s="241">
        <v>0</v>
      </c>
      <c r="I3505" s="34">
        <v>470000000</v>
      </c>
      <c r="J3505" s="21" t="s">
        <v>1316</v>
      </c>
      <c r="K3505" s="17" t="s">
        <v>1633</v>
      </c>
      <c r="L3505" s="235" t="s">
        <v>3905</v>
      </c>
      <c r="M3505" s="140" t="s">
        <v>383</v>
      </c>
      <c r="N3505" s="362" t="s">
        <v>6086</v>
      </c>
      <c r="O3505" s="3" t="s">
        <v>1368</v>
      </c>
      <c r="P3505" s="139">
        <v>112</v>
      </c>
      <c r="Q3505" s="12" t="s">
        <v>2273</v>
      </c>
      <c r="R3505" s="9">
        <v>950</v>
      </c>
      <c r="S3505" s="9">
        <v>614.29999999999995</v>
      </c>
      <c r="T3505" s="298">
        <v>0</v>
      </c>
      <c r="U3505" s="83">
        <f>T3505*1.12</f>
        <v>0</v>
      </c>
      <c r="V3505" s="9" t="s">
        <v>1327</v>
      </c>
      <c r="W3505" s="152" t="s">
        <v>1396</v>
      </c>
      <c r="X3505" s="243">
        <v>11.22</v>
      </c>
    </row>
    <row r="3506" spans="1:24" s="225" customFormat="1" ht="102">
      <c r="A3506" s="9" t="s">
        <v>9819</v>
      </c>
      <c r="B3506" s="3" t="s">
        <v>1318</v>
      </c>
      <c r="C3506" s="182" t="s">
        <v>5998</v>
      </c>
      <c r="D3506" s="87" t="s">
        <v>5994</v>
      </c>
      <c r="E3506" s="199" t="s">
        <v>6003</v>
      </c>
      <c r="F3506" s="243"/>
      <c r="G3506" s="161" t="s">
        <v>385</v>
      </c>
      <c r="H3506" s="241">
        <v>0</v>
      </c>
      <c r="I3506" s="34">
        <v>470000000</v>
      </c>
      <c r="J3506" s="21" t="s">
        <v>1316</v>
      </c>
      <c r="K3506" s="17" t="s">
        <v>9803</v>
      </c>
      <c r="L3506" s="235" t="s">
        <v>3905</v>
      </c>
      <c r="M3506" s="140" t="s">
        <v>383</v>
      </c>
      <c r="N3506" s="362" t="s">
        <v>6086</v>
      </c>
      <c r="O3506" s="3" t="s">
        <v>1368</v>
      </c>
      <c r="P3506" s="139">
        <v>112</v>
      </c>
      <c r="Q3506" s="12" t="s">
        <v>2273</v>
      </c>
      <c r="R3506" s="9">
        <v>950</v>
      </c>
      <c r="S3506" s="9">
        <v>614.29999999999995</v>
      </c>
      <c r="T3506" s="253">
        <f>R3506*S3506</f>
        <v>583585</v>
      </c>
      <c r="U3506" s="83">
        <f>T3506*1.12</f>
        <v>653615.20000000007</v>
      </c>
      <c r="V3506" s="9" t="s">
        <v>1317</v>
      </c>
      <c r="W3506" s="152" t="s">
        <v>1396</v>
      </c>
      <c r="X3506" s="243"/>
    </row>
    <row r="3507" spans="1:24" s="225" customFormat="1" ht="102">
      <c r="A3507" s="9" t="s">
        <v>8629</v>
      </c>
      <c r="B3507" s="3" t="s">
        <v>1318</v>
      </c>
      <c r="C3507" s="85" t="s">
        <v>6004</v>
      </c>
      <c r="D3507" s="198" t="s">
        <v>4091</v>
      </c>
      <c r="E3507" s="199" t="s">
        <v>6005</v>
      </c>
      <c r="F3507" s="243"/>
      <c r="G3507" s="161" t="s">
        <v>385</v>
      </c>
      <c r="H3507" s="241">
        <v>0</v>
      </c>
      <c r="I3507" s="34">
        <v>470000000</v>
      </c>
      <c r="J3507" s="21" t="s">
        <v>1316</v>
      </c>
      <c r="K3507" s="17" t="s">
        <v>1633</v>
      </c>
      <c r="L3507" s="235" t="s">
        <v>3905</v>
      </c>
      <c r="M3507" s="140" t="s">
        <v>383</v>
      </c>
      <c r="N3507" s="362" t="s">
        <v>6086</v>
      </c>
      <c r="O3507" s="3" t="s">
        <v>1368</v>
      </c>
      <c r="P3507" s="7" t="s">
        <v>1341</v>
      </c>
      <c r="Q3507" s="30" t="s">
        <v>1189</v>
      </c>
      <c r="R3507" s="9">
        <v>100</v>
      </c>
      <c r="S3507" s="9">
        <v>1950</v>
      </c>
      <c r="T3507" s="298">
        <v>0</v>
      </c>
      <c r="U3507" s="302">
        <f t="shared" si="1002"/>
        <v>0</v>
      </c>
      <c r="V3507" s="9" t="s">
        <v>1327</v>
      </c>
      <c r="W3507" s="152" t="s">
        <v>1396</v>
      </c>
      <c r="X3507" s="243" t="s">
        <v>9353</v>
      </c>
    </row>
    <row r="3508" spans="1:24" s="225" customFormat="1" ht="102">
      <c r="A3508" s="9" t="s">
        <v>9366</v>
      </c>
      <c r="B3508" s="3" t="s">
        <v>1318</v>
      </c>
      <c r="C3508" s="85" t="s">
        <v>6004</v>
      </c>
      <c r="D3508" s="198" t="s">
        <v>4091</v>
      </c>
      <c r="E3508" s="199" t="s">
        <v>6005</v>
      </c>
      <c r="F3508" s="243"/>
      <c r="G3508" s="161" t="s">
        <v>385</v>
      </c>
      <c r="H3508" s="241">
        <v>0</v>
      </c>
      <c r="I3508" s="34">
        <v>470000000</v>
      </c>
      <c r="J3508" s="21" t="s">
        <v>1316</v>
      </c>
      <c r="K3508" s="17" t="s">
        <v>1633</v>
      </c>
      <c r="L3508" s="235" t="s">
        <v>3905</v>
      </c>
      <c r="M3508" s="140" t="s">
        <v>383</v>
      </c>
      <c r="N3508" s="362" t="s">
        <v>6086</v>
      </c>
      <c r="O3508" s="3" t="s">
        <v>1368</v>
      </c>
      <c r="P3508" s="7" t="s">
        <v>1341</v>
      </c>
      <c r="Q3508" s="30" t="s">
        <v>1189</v>
      </c>
      <c r="R3508" s="9">
        <v>200</v>
      </c>
      <c r="S3508" s="9">
        <v>1950</v>
      </c>
      <c r="T3508" s="298">
        <v>0</v>
      </c>
      <c r="U3508" s="83">
        <f>T3508*1.12</f>
        <v>0</v>
      </c>
      <c r="V3508" s="9" t="s">
        <v>1327</v>
      </c>
      <c r="W3508" s="152" t="s">
        <v>1396</v>
      </c>
      <c r="X3508" s="243">
        <v>11.22</v>
      </c>
    </row>
    <row r="3509" spans="1:24" s="225" customFormat="1" ht="102">
      <c r="A3509" s="9" t="s">
        <v>9820</v>
      </c>
      <c r="B3509" s="3" t="s">
        <v>1318</v>
      </c>
      <c r="C3509" s="85" t="s">
        <v>6004</v>
      </c>
      <c r="D3509" s="198" t="s">
        <v>4091</v>
      </c>
      <c r="E3509" s="199" t="s">
        <v>6005</v>
      </c>
      <c r="F3509" s="243"/>
      <c r="G3509" s="161" t="s">
        <v>385</v>
      </c>
      <c r="H3509" s="241">
        <v>0</v>
      </c>
      <c r="I3509" s="34">
        <v>470000000</v>
      </c>
      <c r="J3509" s="21" t="s">
        <v>1316</v>
      </c>
      <c r="K3509" s="17" t="s">
        <v>9803</v>
      </c>
      <c r="L3509" s="235" t="s">
        <v>3905</v>
      </c>
      <c r="M3509" s="140" t="s">
        <v>383</v>
      </c>
      <c r="N3509" s="362" t="s">
        <v>6086</v>
      </c>
      <c r="O3509" s="3" t="s">
        <v>1368</v>
      </c>
      <c r="P3509" s="7" t="s">
        <v>1341</v>
      </c>
      <c r="Q3509" s="30" t="s">
        <v>1189</v>
      </c>
      <c r="R3509" s="9">
        <v>200</v>
      </c>
      <c r="S3509" s="9">
        <v>1950</v>
      </c>
      <c r="T3509" s="253">
        <f>R3509*S3509</f>
        <v>390000</v>
      </c>
      <c r="U3509" s="83">
        <f>T3509*1.12</f>
        <v>436800.00000000006</v>
      </c>
      <c r="V3509" s="9" t="s">
        <v>1317</v>
      </c>
      <c r="W3509" s="152" t="s">
        <v>1396</v>
      </c>
      <c r="X3509" s="243"/>
    </row>
    <row r="3510" spans="1:24" s="225" customFormat="1" ht="102">
      <c r="A3510" s="9" t="s">
        <v>8630</v>
      </c>
      <c r="B3510" s="3" t="s">
        <v>1318</v>
      </c>
      <c r="C3510" s="85" t="s">
        <v>6004</v>
      </c>
      <c r="D3510" s="198" t="s">
        <v>4091</v>
      </c>
      <c r="E3510" s="199" t="s">
        <v>6006</v>
      </c>
      <c r="F3510" s="243"/>
      <c r="G3510" s="161" t="s">
        <v>385</v>
      </c>
      <c r="H3510" s="241">
        <v>0</v>
      </c>
      <c r="I3510" s="34">
        <v>470000000</v>
      </c>
      <c r="J3510" s="21" t="s">
        <v>1316</v>
      </c>
      <c r="K3510" s="17" t="s">
        <v>1633</v>
      </c>
      <c r="L3510" s="235" t="s">
        <v>3905</v>
      </c>
      <c r="M3510" s="140" t="s">
        <v>383</v>
      </c>
      <c r="N3510" s="362" t="s">
        <v>6086</v>
      </c>
      <c r="O3510" s="3" t="s">
        <v>1368</v>
      </c>
      <c r="P3510" s="7" t="s">
        <v>1341</v>
      </c>
      <c r="Q3510" s="30" t="s">
        <v>1189</v>
      </c>
      <c r="R3510" s="9">
        <v>100</v>
      </c>
      <c r="S3510" s="9">
        <v>4387.5</v>
      </c>
      <c r="T3510" s="298">
        <v>0</v>
      </c>
      <c r="U3510" s="302">
        <f t="shared" si="1002"/>
        <v>0</v>
      </c>
      <c r="V3510" s="9" t="s">
        <v>1327</v>
      </c>
      <c r="W3510" s="152" t="s">
        <v>1396</v>
      </c>
      <c r="X3510" s="243" t="s">
        <v>9355</v>
      </c>
    </row>
    <row r="3511" spans="1:24" s="225" customFormat="1" ht="102">
      <c r="A3511" s="9" t="s">
        <v>9367</v>
      </c>
      <c r="B3511" s="3" t="s">
        <v>1318</v>
      </c>
      <c r="C3511" s="85" t="s">
        <v>6004</v>
      </c>
      <c r="D3511" s="198" t="s">
        <v>4091</v>
      </c>
      <c r="E3511" s="199" t="s">
        <v>6006</v>
      </c>
      <c r="F3511" s="243"/>
      <c r="G3511" s="161" t="s">
        <v>385</v>
      </c>
      <c r="H3511" s="241">
        <v>0</v>
      </c>
      <c r="I3511" s="34">
        <v>470000000</v>
      </c>
      <c r="J3511" s="21" t="s">
        <v>1316</v>
      </c>
      <c r="K3511" s="17" t="s">
        <v>1633</v>
      </c>
      <c r="L3511" s="235" t="s">
        <v>3905</v>
      </c>
      <c r="M3511" s="140" t="s">
        <v>383</v>
      </c>
      <c r="N3511" s="362" t="s">
        <v>6086</v>
      </c>
      <c r="O3511" s="3" t="s">
        <v>1368</v>
      </c>
      <c r="P3511" s="7" t="s">
        <v>1341</v>
      </c>
      <c r="Q3511" s="30" t="s">
        <v>1189</v>
      </c>
      <c r="R3511" s="9">
        <v>400</v>
      </c>
      <c r="S3511" s="323">
        <v>2018</v>
      </c>
      <c r="T3511" s="298">
        <v>0</v>
      </c>
      <c r="U3511" s="83">
        <f>T3511*1.12</f>
        <v>0</v>
      </c>
      <c r="V3511" s="9" t="s">
        <v>1327</v>
      </c>
      <c r="W3511" s="152" t="s">
        <v>1396</v>
      </c>
      <c r="X3511" s="243">
        <v>11.22</v>
      </c>
    </row>
    <row r="3512" spans="1:24" s="225" customFormat="1" ht="102">
      <c r="A3512" s="9" t="s">
        <v>9821</v>
      </c>
      <c r="B3512" s="3" t="s">
        <v>1318</v>
      </c>
      <c r="C3512" s="85" t="s">
        <v>6004</v>
      </c>
      <c r="D3512" s="198" t="s">
        <v>4091</v>
      </c>
      <c r="E3512" s="199" t="s">
        <v>6006</v>
      </c>
      <c r="F3512" s="243"/>
      <c r="G3512" s="161" t="s">
        <v>385</v>
      </c>
      <c r="H3512" s="241">
        <v>0</v>
      </c>
      <c r="I3512" s="34">
        <v>470000000</v>
      </c>
      <c r="J3512" s="21" t="s">
        <v>1316</v>
      </c>
      <c r="K3512" s="17" t="s">
        <v>9803</v>
      </c>
      <c r="L3512" s="235" t="s">
        <v>3905</v>
      </c>
      <c r="M3512" s="140" t="s">
        <v>383</v>
      </c>
      <c r="N3512" s="362" t="s">
        <v>6086</v>
      </c>
      <c r="O3512" s="3" t="s">
        <v>1368</v>
      </c>
      <c r="P3512" s="7" t="s">
        <v>1341</v>
      </c>
      <c r="Q3512" s="30" t="s">
        <v>1189</v>
      </c>
      <c r="R3512" s="9">
        <v>400</v>
      </c>
      <c r="S3512" s="323">
        <v>2018</v>
      </c>
      <c r="T3512" s="253">
        <f>R3512*S3512</f>
        <v>807200</v>
      </c>
      <c r="U3512" s="83">
        <f>T3512*1.12</f>
        <v>904064.00000000012</v>
      </c>
      <c r="V3512" s="9" t="s">
        <v>1317</v>
      </c>
      <c r="W3512" s="152" t="s">
        <v>1396</v>
      </c>
      <c r="X3512" s="243"/>
    </row>
    <row r="3513" spans="1:24" s="225" customFormat="1" ht="102">
      <c r="A3513" s="9" t="s">
        <v>8631</v>
      </c>
      <c r="B3513" s="3" t="s">
        <v>1318</v>
      </c>
      <c r="C3513" s="85" t="s">
        <v>6004</v>
      </c>
      <c r="D3513" s="198" t="s">
        <v>8868</v>
      </c>
      <c r="E3513" s="199" t="s">
        <v>8869</v>
      </c>
      <c r="F3513" s="243"/>
      <c r="G3513" s="161" t="s">
        <v>385</v>
      </c>
      <c r="H3513" s="241">
        <v>0</v>
      </c>
      <c r="I3513" s="34">
        <v>470000000</v>
      </c>
      <c r="J3513" s="21" t="s">
        <v>1316</v>
      </c>
      <c r="K3513" s="17" t="s">
        <v>1633</v>
      </c>
      <c r="L3513" s="235" t="s">
        <v>3905</v>
      </c>
      <c r="M3513" s="140" t="s">
        <v>383</v>
      </c>
      <c r="N3513" s="362" t="s">
        <v>6086</v>
      </c>
      <c r="O3513" s="3" t="s">
        <v>1368</v>
      </c>
      <c r="P3513" s="7" t="s">
        <v>1341</v>
      </c>
      <c r="Q3513" s="30" t="s">
        <v>1189</v>
      </c>
      <c r="R3513" s="9">
        <v>100</v>
      </c>
      <c r="S3513" s="9">
        <v>1950</v>
      </c>
      <c r="T3513" s="298">
        <v>0</v>
      </c>
      <c r="U3513" s="302">
        <f t="shared" si="1002"/>
        <v>0</v>
      </c>
      <c r="V3513" s="9" t="s">
        <v>1327</v>
      </c>
      <c r="W3513" s="152" t="s">
        <v>1396</v>
      </c>
      <c r="X3513" s="243" t="s">
        <v>9353</v>
      </c>
    </row>
    <row r="3514" spans="1:24" s="225" customFormat="1" ht="102">
      <c r="A3514" s="9" t="s">
        <v>9368</v>
      </c>
      <c r="B3514" s="3" t="s">
        <v>1318</v>
      </c>
      <c r="C3514" s="85" t="s">
        <v>6004</v>
      </c>
      <c r="D3514" s="198" t="s">
        <v>8868</v>
      </c>
      <c r="E3514" s="199" t="s">
        <v>8869</v>
      </c>
      <c r="F3514" s="243"/>
      <c r="G3514" s="161" t="s">
        <v>385</v>
      </c>
      <c r="H3514" s="241">
        <v>0</v>
      </c>
      <c r="I3514" s="34">
        <v>470000000</v>
      </c>
      <c r="J3514" s="21" t="s">
        <v>1316</v>
      </c>
      <c r="K3514" s="17" t="s">
        <v>1633</v>
      </c>
      <c r="L3514" s="235" t="s">
        <v>3905</v>
      </c>
      <c r="M3514" s="140" t="s">
        <v>383</v>
      </c>
      <c r="N3514" s="362" t="s">
        <v>6086</v>
      </c>
      <c r="O3514" s="3" t="s">
        <v>1368</v>
      </c>
      <c r="P3514" s="7" t="s">
        <v>1341</v>
      </c>
      <c r="Q3514" s="30" t="s">
        <v>1189</v>
      </c>
      <c r="R3514" s="9">
        <v>200</v>
      </c>
      <c r="S3514" s="9">
        <v>1950</v>
      </c>
      <c r="T3514" s="298">
        <v>0</v>
      </c>
      <c r="U3514" s="83">
        <f>T3514*1.12</f>
        <v>0</v>
      </c>
      <c r="V3514" s="9" t="s">
        <v>1327</v>
      </c>
      <c r="W3514" s="152" t="s">
        <v>1396</v>
      </c>
      <c r="X3514" s="243">
        <v>11.22</v>
      </c>
    </row>
    <row r="3515" spans="1:24" s="225" customFormat="1" ht="102">
      <c r="A3515" s="9" t="s">
        <v>9822</v>
      </c>
      <c r="B3515" s="3" t="s">
        <v>1318</v>
      </c>
      <c r="C3515" s="85" t="s">
        <v>6004</v>
      </c>
      <c r="D3515" s="198" t="s">
        <v>8868</v>
      </c>
      <c r="E3515" s="199" t="s">
        <v>8869</v>
      </c>
      <c r="F3515" s="243"/>
      <c r="G3515" s="161" t="s">
        <v>385</v>
      </c>
      <c r="H3515" s="241">
        <v>0</v>
      </c>
      <c r="I3515" s="34">
        <v>470000000</v>
      </c>
      <c r="J3515" s="21" t="s">
        <v>1316</v>
      </c>
      <c r="K3515" s="17" t="s">
        <v>9803</v>
      </c>
      <c r="L3515" s="235" t="s">
        <v>3905</v>
      </c>
      <c r="M3515" s="140" t="s">
        <v>383</v>
      </c>
      <c r="N3515" s="362" t="s">
        <v>6086</v>
      </c>
      <c r="O3515" s="3" t="s">
        <v>1368</v>
      </c>
      <c r="P3515" s="7" t="s">
        <v>1341</v>
      </c>
      <c r="Q3515" s="30" t="s">
        <v>1189</v>
      </c>
      <c r="R3515" s="9">
        <v>200</v>
      </c>
      <c r="S3515" s="9">
        <v>1950</v>
      </c>
      <c r="T3515" s="253">
        <f>R3515*S3515</f>
        <v>390000</v>
      </c>
      <c r="U3515" s="83">
        <f>T3515*1.12</f>
        <v>436800.00000000006</v>
      </c>
      <c r="V3515" s="9" t="s">
        <v>1317</v>
      </c>
      <c r="W3515" s="152" t="s">
        <v>1396</v>
      </c>
      <c r="X3515" s="243"/>
    </row>
    <row r="3516" spans="1:24" s="225" customFormat="1" ht="102">
      <c r="A3516" s="9" t="s">
        <v>8632</v>
      </c>
      <c r="B3516" s="3" t="s">
        <v>1318</v>
      </c>
      <c r="C3516" s="85" t="s">
        <v>6004</v>
      </c>
      <c r="D3516" s="198" t="s">
        <v>6007</v>
      </c>
      <c r="E3516" s="199" t="s">
        <v>6008</v>
      </c>
      <c r="F3516" s="243"/>
      <c r="G3516" s="161" t="s">
        <v>385</v>
      </c>
      <c r="H3516" s="241">
        <v>0</v>
      </c>
      <c r="I3516" s="34">
        <v>470000000</v>
      </c>
      <c r="J3516" s="21" t="s">
        <v>1316</v>
      </c>
      <c r="K3516" s="17" t="s">
        <v>1633</v>
      </c>
      <c r="L3516" s="235" t="s">
        <v>3905</v>
      </c>
      <c r="M3516" s="140" t="s">
        <v>383</v>
      </c>
      <c r="N3516" s="362" t="s">
        <v>6086</v>
      </c>
      <c r="O3516" s="3" t="s">
        <v>1368</v>
      </c>
      <c r="P3516" s="7" t="s">
        <v>1341</v>
      </c>
      <c r="Q3516" s="30" t="s">
        <v>1189</v>
      </c>
      <c r="R3516" s="9">
        <v>100</v>
      </c>
      <c r="S3516" s="9">
        <v>2000</v>
      </c>
      <c r="T3516" s="298">
        <v>0</v>
      </c>
      <c r="U3516" s="302">
        <f t="shared" si="1002"/>
        <v>0</v>
      </c>
      <c r="V3516" s="9" t="s">
        <v>1327</v>
      </c>
      <c r="W3516" s="152" t="s">
        <v>1396</v>
      </c>
      <c r="X3516" s="243" t="s">
        <v>9353</v>
      </c>
    </row>
    <row r="3517" spans="1:24" s="225" customFormat="1" ht="102">
      <c r="A3517" s="9" t="s">
        <v>9369</v>
      </c>
      <c r="B3517" s="3" t="s">
        <v>1318</v>
      </c>
      <c r="C3517" s="85" t="s">
        <v>6004</v>
      </c>
      <c r="D3517" s="198" t="s">
        <v>6007</v>
      </c>
      <c r="E3517" s="199" t="s">
        <v>6008</v>
      </c>
      <c r="F3517" s="243"/>
      <c r="G3517" s="161" t="s">
        <v>385</v>
      </c>
      <c r="H3517" s="241">
        <v>0</v>
      </c>
      <c r="I3517" s="34">
        <v>470000000</v>
      </c>
      <c r="J3517" s="21" t="s">
        <v>1316</v>
      </c>
      <c r="K3517" s="17" t="s">
        <v>1633</v>
      </c>
      <c r="L3517" s="235" t="s">
        <v>3905</v>
      </c>
      <c r="M3517" s="140" t="s">
        <v>383</v>
      </c>
      <c r="N3517" s="362" t="s">
        <v>6086</v>
      </c>
      <c r="O3517" s="3" t="s">
        <v>1368</v>
      </c>
      <c r="P3517" s="7" t="s">
        <v>1341</v>
      </c>
      <c r="Q3517" s="30" t="s">
        <v>1189</v>
      </c>
      <c r="R3517" s="9">
        <v>200</v>
      </c>
      <c r="S3517" s="9">
        <v>2000</v>
      </c>
      <c r="T3517" s="298">
        <v>0</v>
      </c>
      <c r="U3517" s="83">
        <f>T3517*1.12</f>
        <v>0</v>
      </c>
      <c r="V3517" s="9" t="s">
        <v>1327</v>
      </c>
      <c r="W3517" s="152" t="s">
        <v>1396</v>
      </c>
      <c r="X3517" s="243">
        <v>11.22</v>
      </c>
    </row>
    <row r="3518" spans="1:24" s="225" customFormat="1" ht="102">
      <c r="A3518" s="9" t="s">
        <v>9823</v>
      </c>
      <c r="B3518" s="3" t="s">
        <v>1318</v>
      </c>
      <c r="C3518" s="85" t="s">
        <v>6004</v>
      </c>
      <c r="D3518" s="198" t="s">
        <v>6007</v>
      </c>
      <c r="E3518" s="199" t="s">
        <v>6008</v>
      </c>
      <c r="F3518" s="243"/>
      <c r="G3518" s="161" t="s">
        <v>385</v>
      </c>
      <c r="H3518" s="241">
        <v>0</v>
      </c>
      <c r="I3518" s="34">
        <v>470000000</v>
      </c>
      <c r="J3518" s="21" t="s">
        <v>1316</v>
      </c>
      <c r="K3518" s="17" t="s">
        <v>9803</v>
      </c>
      <c r="L3518" s="235" t="s">
        <v>3905</v>
      </c>
      <c r="M3518" s="140" t="s">
        <v>383</v>
      </c>
      <c r="N3518" s="362" t="s">
        <v>6086</v>
      </c>
      <c r="O3518" s="3" t="s">
        <v>1368</v>
      </c>
      <c r="P3518" s="7" t="s">
        <v>1341</v>
      </c>
      <c r="Q3518" s="30" t="s">
        <v>1189</v>
      </c>
      <c r="R3518" s="9">
        <v>200</v>
      </c>
      <c r="S3518" s="9">
        <v>2000</v>
      </c>
      <c r="T3518" s="253">
        <f>R3518*S3518</f>
        <v>400000</v>
      </c>
      <c r="U3518" s="83">
        <f>T3518*1.12</f>
        <v>448000.00000000006</v>
      </c>
      <c r="V3518" s="9" t="s">
        <v>1317</v>
      </c>
      <c r="W3518" s="152" t="s">
        <v>1396</v>
      </c>
      <c r="X3518" s="243"/>
    </row>
    <row r="3519" spans="1:24" s="225" customFormat="1" ht="102">
      <c r="A3519" s="9" t="s">
        <v>8633</v>
      </c>
      <c r="B3519" s="3" t="s">
        <v>1318</v>
      </c>
      <c r="C3519" s="85" t="s">
        <v>6004</v>
      </c>
      <c r="D3519" s="198" t="s">
        <v>6009</v>
      </c>
      <c r="E3519" s="199" t="s">
        <v>6010</v>
      </c>
      <c r="F3519" s="243"/>
      <c r="G3519" s="161" t="s">
        <v>385</v>
      </c>
      <c r="H3519" s="241">
        <v>0</v>
      </c>
      <c r="I3519" s="34">
        <v>470000000</v>
      </c>
      <c r="J3519" s="21" t="s">
        <v>1316</v>
      </c>
      <c r="K3519" s="17" t="s">
        <v>1633</v>
      </c>
      <c r="L3519" s="235" t="s">
        <v>3905</v>
      </c>
      <c r="M3519" s="140" t="s">
        <v>383</v>
      </c>
      <c r="N3519" s="362" t="s">
        <v>6086</v>
      </c>
      <c r="O3519" s="3" t="s">
        <v>1368</v>
      </c>
      <c r="P3519" s="7" t="s">
        <v>1341</v>
      </c>
      <c r="Q3519" s="30" t="s">
        <v>1189</v>
      </c>
      <c r="R3519" s="9">
        <v>100</v>
      </c>
      <c r="S3519" s="9">
        <v>1268</v>
      </c>
      <c r="T3519" s="298">
        <v>0</v>
      </c>
      <c r="U3519" s="302">
        <f t="shared" si="1002"/>
        <v>0</v>
      </c>
      <c r="V3519" s="9" t="s">
        <v>1327</v>
      </c>
      <c r="W3519" s="152" t="s">
        <v>1396</v>
      </c>
      <c r="X3519" s="243" t="s">
        <v>9353</v>
      </c>
    </row>
    <row r="3520" spans="1:24" s="225" customFormat="1" ht="102">
      <c r="A3520" s="9" t="s">
        <v>9370</v>
      </c>
      <c r="B3520" s="3" t="s">
        <v>1318</v>
      </c>
      <c r="C3520" s="85" t="s">
        <v>6004</v>
      </c>
      <c r="D3520" s="198" t="s">
        <v>6009</v>
      </c>
      <c r="E3520" s="199" t="s">
        <v>6010</v>
      </c>
      <c r="F3520" s="243"/>
      <c r="G3520" s="161" t="s">
        <v>385</v>
      </c>
      <c r="H3520" s="241">
        <v>0</v>
      </c>
      <c r="I3520" s="34">
        <v>470000000</v>
      </c>
      <c r="J3520" s="21" t="s">
        <v>1316</v>
      </c>
      <c r="K3520" s="17" t="s">
        <v>1633</v>
      </c>
      <c r="L3520" s="235" t="s">
        <v>3905</v>
      </c>
      <c r="M3520" s="140" t="s">
        <v>383</v>
      </c>
      <c r="N3520" s="362" t="s">
        <v>6086</v>
      </c>
      <c r="O3520" s="3" t="s">
        <v>1368</v>
      </c>
      <c r="P3520" s="7" t="s">
        <v>1341</v>
      </c>
      <c r="Q3520" s="30" t="s">
        <v>1189</v>
      </c>
      <c r="R3520" s="9">
        <v>200</v>
      </c>
      <c r="S3520" s="9">
        <v>1268</v>
      </c>
      <c r="T3520" s="298">
        <v>0</v>
      </c>
      <c r="U3520" s="83">
        <f>T3520*1.12</f>
        <v>0</v>
      </c>
      <c r="V3520" s="9" t="s">
        <v>1327</v>
      </c>
      <c r="W3520" s="152" t="s">
        <v>1396</v>
      </c>
      <c r="X3520" s="243">
        <v>11.22</v>
      </c>
    </row>
    <row r="3521" spans="1:24" s="225" customFormat="1" ht="102">
      <c r="A3521" s="9" t="s">
        <v>9824</v>
      </c>
      <c r="B3521" s="3" t="s">
        <v>1318</v>
      </c>
      <c r="C3521" s="85" t="s">
        <v>6004</v>
      </c>
      <c r="D3521" s="198" t="s">
        <v>6009</v>
      </c>
      <c r="E3521" s="199" t="s">
        <v>6010</v>
      </c>
      <c r="F3521" s="243"/>
      <c r="G3521" s="161" t="s">
        <v>385</v>
      </c>
      <c r="H3521" s="241">
        <v>0</v>
      </c>
      <c r="I3521" s="34">
        <v>470000000</v>
      </c>
      <c r="J3521" s="21" t="s">
        <v>1316</v>
      </c>
      <c r="K3521" s="17" t="s">
        <v>9803</v>
      </c>
      <c r="L3521" s="235" t="s">
        <v>3905</v>
      </c>
      <c r="M3521" s="140" t="s">
        <v>383</v>
      </c>
      <c r="N3521" s="362" t="s">
        <v>6086</v>
      </c>
      <c r="O3521" s="3" t="s">
        <v>1368</v>
      </c>
      <c r="P3521" s="7" t="s">
        <v>1341</v>
      </c>
      <c r="Q3521" s="30" t="s">
        <v>1189</v>
      </c>
      <c r="R3521" s="9">
        <v>200</v>
      </c>
      <c r="S3521" s="9">
        <v>1268</v>
      </c>
      <c r="T3521" s="253">
        <f>R3521*S3521</f>
        <v>253600</v>
      </c>
      <c r="U3521" s="83">
        <f>T3521*1.12</f>
        <v>284032</v>
      </c>
      <c r="V3521" s="9" t="s">
        <v>1317</v>
      </c>
      <c r="W3521" s="152" t="s">
        <v>1396</v>
      </c>
      <c r="X3521" s="243"/>
    </row>
    <row r="3522" spans="1:24" s="225" customFormat="1" ht="102">
      <c r="A3522" s="9" t="s">
        <v>8634</v>
      </c>
      <c r="B3522" s="3" t="s">
        <v>1318</v>
      </c>
      <c r="C3522" s="12" t="s">
        <v>4095</v>
      </c>
      <c r="D3522" s="198" t="s">
        <v>6011</v>
      </c>
      <c r="E3522" s="199" t="s">
        <v>6012</v>
      </c>
      <c r="F3522" s="243"/>
      <c r="G3522" s="161" t="s">
        <v>385</v>
      </c>
      <c r="H3522" s="241">
        <v>0</v>
      </c>
      <c r="I3522" s="34">
        <v>470000000</v>
      </c>
      <c r="J3522" s="21" t="s">
        <v>1316</v>
      </c>
      <c r="K3522" s="17" t="s">
        <v>1633</v>
      </c>
      <c r="L3522" s="235" t="s">
        <v>3905</v>
      </c>
      <c r="M3522" s="140" t="s">
        <v>383</v>
      </c>
      <c r="N3522" s="362" t="s">
        <v>6086</v>
      </c>
      <c r="O3522" s="3" t="s">
        <v>1368</v>
      </c>
      <c r="P3522" s="139">
        <v>112</v>
      </c>
      <c r="Q3522" s="12" t="s">
        <v>2273</v>
      </c>
      <c r="R3522" s="9">
        <v>100</v>
      </c>
      <c r="S3522" s="9">
        <v>1063</v>
      </c>
      <c r="T3522" s="298">
        <v>0</v>
      </c>
      <c r="U3522" s="302">
        <f t="shared" si="1002"/>
        <v>0</v>
      </c>
      <c r="V3522" s="9" t="s">
        <v>1327</v>
      </c>
      <c r="W3522" s="152" t="s">
        <v>1396</v>
      </c>
      <c r="X3522" s="243" t="s">
        <v>9353</v>
      </c>
    </row>
    <row r="3523" spans="1:24" s="225" customFormat="1" ht="102">
      <c r="A3523" s="9" t="s">
        <v>9371</v>
      </c>
      <c r="B3523" s="3" t="s">
        <v>1318</v>
      </c>
      <c r="C3523" s="12" t="s">
        <v>4095</v>
      </c>
      <c r="D3523" s="198" t="s">
        <v>6011</v>
      </c>
      <c r="E3523" s="199" t="s">
        <v>6012</v>
      </c>
      <c r="F3523" s="243"/>
      <c r="G3523" s="161" t="s">
        <v>385</v>
      </c>
      <c r="H3523" s="241">
        <v>0</v>
      </c>
      <c r="I3523" s="34">
        <v>470000000</v>
      </c>
      <c r="J3523" s="21" t="s">
        <v>1316</v>
      </c>
      <c r="K3523" s="17" t="s">
        <v>1633</v>
      </c>
      <c r="L3523" s="235" t="s">
        <v>3905</v>
      </c>
      <c r="M3523" s="140" t="s">
        <v>383</v>
      </c>
      <c r="N3523" s="362" t="s">
        <v>6086</v>
      </c>
      <c r="O3523" s="3" t="s">
        <v>1368</v>
      </c>
      <c r="P3523" s="139">
        <v>112</v>
      </c>
      <c r="Q3523" s="12" t="s">
        <v>2273</v>
      </c>
      <c r="R3523" s="9">
        <v>200</v>
      </c>
      <c r="S3523" s="9">
        <v>1063</v>
      </c>
      <c r="T3523" s="298">
        <v>0</v>
      </c>
      <c r="U3523" s="83">
        <f>T3523*1.12</f>
        <v>0</v>
      </c>
      <c r="V3523" s="9" t="s">
        <v>1327</v>
      </c>
      <c r="W3523" s="152" t="s">
        <v>1396</v>
      </c>
      <c r="X3523" s="243">
        <v>11.22</v>
      </c>
    </row>
    <row r="3524" spans="1:24" s="225" customFormat="1" ht="102">
      <c r="A3524" s="9" t="s">
        <v>9825</v>
      </c>
      <c r="B3524" s="3" t="s">
        <v>1318</v>
      </c>
      <c r="C3524" s="12" t="s">
        <v>4095</v>
      </c>
      <c r="D3524" s="198" t="s">
        <v>6011</v>
      </c>
      <c r="E3524" s="199" t="s">
        <v>6012</v>
      </c>
      <c r="F3524" s="243"/>
      <c r="G3524" s="161" t="s">
        <v>385</v>
      </c>
      <c r="H3524" s="241">
        <v>0</v>
      </c>
      <c r="I3524" s="34">
        <v>470000000</v>
      </c>
      <c r="J3524" s="21" t="s">
        <v>1316</v>
      </c>
      <c r="K3524" s="17" t="s">
        <v>9803</v>
      </c>
      <c r="L3524" s="235" t="s">
        <v>3905</v>
      </c>
      <c r="M3524" s="140" t="s">
        <v>383</v>
      </c>
      <c r="N3524" s="362" t="s">
        <v>6086</v>
      </c>
      <c r="O3524" s="3" t="s">
        <v>1368</v>
      </c>
      <c r="P3524" s="139">
        <v>112</v>
      </c>
      <c r="Q3524" s="12" t="s">
        <v>2273</v>
      </c>
      <c r="R3524" s="9">
        <v>200</v>
      </c>
      <c r="S3524" s="9">
        <v>1063</v>
      </c>
      <c r="T3524" s="253">
        <f>R3524*S3524</f>
        <v>212600</v>
      </c>
      <c r="U3524" s="83">
        <f>T3524*1.12</f>
        <v>238112.00000000003</v>
      </c>
      <c r="V3524" s="9" t="s">
        <v>1317</v>
      </c>
      <c r="W3524" s="152" t="s">
        <v>1396</v>
      </c>
      <c r="X3524" s="243"/>
    </row>
    <row r="3525" spans="1:24" s="225" customFormat="1" ht="102">
      <c r="A3525" s="9" t="s">
        <v>8635</v>
      </c>
      <c r="B3525" s="3" t="s">
        <v>1318</v>
      </c>
      <c r="C3525" s="12" t="s">
        <v>4095</v>
      </c>
      <c r="D3525" s="12" t="s">
        <v>6013</v>
      </c>
      <c r="E3525" s="197" t="s">
        <v>6014</v>
      </c>
      <c r="F3525" s="243"/>
      <c r="G3525" s="161" t="s">
        <v>385</v>
      </c>
      <c r="H3525" s="241">
        <v>0</v>
      </c>
      <c r="I3525" s="34">
        <v>470000000</v>
      </c>
      <c r="J3525" s="21" t="s">
        <v>1316</v>
      </c>
      <c r="K3525" s="17" t="s">
        <v>1633</v>
      </c>
      <c r="L3525" s="235" t="s">
        <v>3905</v>
      </c>
      <c r="M3525" s="140" t="s">
        <v>383</v>
      </c>
      <c r="N3525" s="362" t="s">
        <v>6086</v>
      </c>
      <c r="O3525" s="3" t="s">
        <v>1368</v>
      </c>
      <c r="P3525" s="139">
        <v>112</v>
      </c>
      <c r="Q3525" s="12" t="s">
        <v>2273</v>
      </c>
      <c r="R3525" s="9">
        <v>780</v>
      </c>
      <c r="S3525" s="9">
        <v>1500</v>
      </c>
      <c r="T3525" s="298">
        <v>0</v>
      </c>
      <c r="U3525" s="302">
        <f t="shared" si="1002"/>
        <v>0</v>
      </c>
      <c r="V3525" s="9" t="s">
        <v>1327</v>
      </c>
      <c r="W3525" s="152" t="s">
        <v>1396</v>
      </c>
      <c r="X3525" s="243" t="s">
        <v>9355</v>
      </c>
    </row>
    <row r="3526" spans="1:24" s="225" customFormat="1" ht="102">
      <c r="A3526" s="9" t="s">
        <v>9372</v>
      </c>
      <c r="B3526" s="3" t="s">
        <v>1318</v>
      </c>
      <c r="C3526" s="12" t="s">
        <v>4095</v>
      </c>
      <c r="D3526" s="12" t="s">
        <v>6013</v>
      </c>
      <c r="E3526" s="197" t="s">
        <v>6014</v>
      </c>
      <c r="F3526" s="243"/>
      <c r="G3526" s="161" t="s">
        <v>385</v>
      </c>
      <c r="H3526" s="241">
        <v>0</v>
      </c>
      <c r="I3526" s="34">
        <v>470000000</v>
      </c>
      <c r="J3526" s="21" t="s">
        <v>1316</v>
      </c>
      <c r="K3526" s="17" t="s">
        <v>1633</v>
      </c>
      <c r="L3526" s="235" t="s">
        <v>3905</v>
      </c>
      <c r="M3526" s="140" t="s">
        <v>383</v>
      </c>
      <c r="N3526" s="362" t="s">
        <v>6086</v>
      </c>
      <c r="O3526" s="3" t="s">
        <v>1368</v>
      </c>
      <c r="P3526" s="139">
        <v>112</v>
      </c>
      <c r="Q3526" s="12" t="s">
        <v>2273</v>
      </c>
      <c r="R3526" s="9">
        <v>830</v>
      </c>
      <c r="S3526" s="9">
        <v>1063</v>
      </c>
      <c r="T3526" s="298">
        <v>0</v>
      </c>
      <c r="U3526" s="83">
        <f>T3526*1.12</f>
        <v>0</v>
      </c>
      <c r="V3526" s="9" t="s">
        <v>1327</v>
      </c>
      <c r="W3526" s="152" t="s">
        <v>1396</v>
      </c>
      <c r="X3526" s="243">
        <v>11.22</v>
      </c>
    </row>
    <row r="3527" spans="1:24" s="225" customFormat="1" ht="102">
      <c r="A3527" s="9" t="s">
        <v>9826</v>
      </c>
      <c r="B3527" s="3" t="s">
        <v>1318</v>
      </c>
      <c r="C3527" s="12" t="s">
        <v>4095</v>
      </c>
      <c r="D3527" s="12" t="s">
        <v>6013</v>
      </c>
      <c r="E3527" s="197" t="s">
        <v>6014</v>
      </c>
      <c r="F3527" s="243"/>
      <c r="G3527" s="161" t="s">
        <v>385</v>
      </c>
      <c r="H3527" s="241">
        <v>0</v>
      </c>
      <c r="I3527" s="34">
        <v>470000000</v>
      </c>
      <c r="J3527" s="21" t="s">
        <v>1316</v>
      </c>
      <c r="K3527" s="17" t="s">
        <v>9803</v>
      </c>
      <c r="L3527" s="235" t="s">
        <v>3905</v>
      </c>
      <c r="M3527" s="140" t="s">
        <v>383</v>
      </c>
      <c r="N3527" s="362" t="s">
        <v>6086</v>
      </c>
      <c r="O3527" s="3" t="s">
        <v>1368</v>
      </c>
      <c r="P3527" s="139">
        <v>112</v>
      </c>
      <c r="Q3527" s="12" t="s">
        <v>2273</v>
      </c>
      <c r="R3527" s="9">
        <v>830</v>
      </c>
      <c r="S3527" s="9">
        <v>1063</v>
      </c>
      <c r="T3527" s="253">
        <f>R3527*S3527</f>
        <v>882290</v>
      </c>
      <c r="U3527" s="83">
        <f>T3527*1.12</f>
        <v>988164.8</v>
      </c>
      <c r="V3527" s="9" t="s">
        <v>1317</v>
      </c>
      <c r="W3527" s="152" t="s">
        <v>1396</v>
      </c>
      <c r="X3527" s="243"/>
    </row>
    <row r="3528" spans="1:24" s="225" customFormat="1" ht="102">
      <c r="A3528" s="9" t="s">
        <v>8636</v>
      </c>
      <c r="B3528" s="3" t="s">
        <v>1318</v>
      </c>
      <c r="C3528" s="182" t="s">
        <v>6015</v>
      </c>
      <c r="D3528" s="184" t="s">
        <v>6016</v>
      </c>
      <c r="E3528" s="1" t="s">
        <v>6017</v>
      </c>
      <c r="F3528" s="243"/>
      <c r="G3528" s="161" t="s">
        <v>385</v>
      </c>
      <c r="H3528" s="272">
        <v>1</v>
      </c>
      <c r="I3528" s="34">
        <v>470000000</v>
      </c>
      <c r="J3528" s="21" t="s">
        <v>1316</v>
      </c>
      <c r="K3528" s="17" t="s">
        <v>1633</v>
      </c>
      <c r="L3528" s="137" t="s">
        <v>6018</v>
      </c>
      <c r="M3528" s="140" t="s">
        <v>383</v>
      </c>
      <c r="N3528" s="362" t="s">
        <v>8843</v>
      </c>
      <c r="O3528" s="3" t="s">
        <v>1368</v>
      </c>
      <c r="P3528" s="139">
        <v>112</v>
      </c>
      <c r="Q3528" s="12" t="s">
        <v>2273</v>
      </c>
      <c r="R3528" s="9">
        <v>212922</v>
      </c>
      <c r="S3528" s="9">
        <v>123.62</v>
      </c>
      <c r="T3528" s="253">
        <f>R3528*S3528</f>
        <v>26321417.640000001</v>
      </c>
      <c r="U3528" s="83">
        <f t="shared" si="1002"/>
        <v>29479987.756800003</v>
      </c>
      <c r="V3528" s="9" t="s">
        <v>1327</v>
      </c>
      <c r="W3528" s="152" t="s">
        <v>1396</v>
      </c>
      <c r="X3528" s="243"/>
    </row>
    <row r="3529" spans="1:24" s="225" customFormat="1" ht="102">
      <c r="A3529" s="9" t="s">
        <v>8637</v>
      </c>
      <c r="B3529" s="3" t="s">
        <v>1318</v>
      </c>
      <c r="C3529" s="182" t="s">
        <v>6019</v>
      </c>
      <c r="D3529" s="184" t="s">
        <v>6016</v>
      </c>
      <c r="E3529" s="1" t="s">
        <v>6020</v>
      </c>
      <c r="F3529" s="243"/>
      <c r="G3529" s="161" t="s">
        <v>385</v>
      </c>
      <c r="H3529" s="272">
        <v>1</v>
      </c>
      <c r="I3529" s="34">
        <v>470000000</v>
      </c>
      <c r="J3529" s="21" t="s">
        <v>1316</v>
      </c>
      <c r="K3529" s="17" t="s">
        <v>1633</v>
      </c>
      <c r="L3529" s="137" t="s">
        <v>6018</v>
      </c>
      <c r="M3529" s="140" t="s">
        <v>383</v>
      </c>
      <c r="N3529" s="362" t="s">
        <v>8844</v>
      </c>
      <c r="O3529" s="3" t="s">
        <v>1368</v>
      </c>
      <c r="P3529" s="139">
        <v>112</v>
      </c>
      <c r="Q3529" s="12" t="s">
        <v>2273</v>
      </c>
      <c r="R3529" s="9">
        <v>297450</v>
      </c>
      <c r="S3529" s="9">
        <v>116.29</v>
      </c>
      <c r="T3529" s="253">
        <f>R3529*S3529</f>
        <v>34590460.5</v>
      </c>
      <c r="U3529" s="83">
        <f t="shared" si="1002"/>
        <v>38741315.760000005</v>
      </c>
      <c r="V3529" s="9" t="s">
        <v>1327</v>
      </c>
      <c r="W3529" s="152" t="s">
        <v>1396</v>
      </c>
      <c r="X3529" s="243"/>
    </row>
    <row r="3530" spans="1:24" s="225" customFormat="1" ht="102">
      <c r="A3530" s="9" t="s">
        <v>8638</v>
      </c>
      <c r="B3530" s="3" t="s">
        <v>1318</v>
      </c>
      <c r="C3530" s="182" t="s">
        <v>6021</v>
      </c>
      <c r="D3530" s="184" t="s">
        <v>368</v>
      </c>
      <c r="E3530" s="1" t="s">
        <v>6022</v>
      </c>
      <c r="F3530" s="243"/>
      <c r="G3530" s="161" t="s">
        <v>385</v>
      </c>
      <c r="H3530" s="272">
        <v>1</v>
      </c>
      <c r="I3530" s="34">
        <v>470000000</v>
      </c>
      <c r="J3530" s="21" t="s">
        <v>1316</v>
      </c>
      <c r="K3530" s="17" t="s">
        <v>1633</v>
      </c>
      <c r="L3530" s="137" t="s">
        <v>6018</v>
      </c>
      <c r="M3530" s="140" t="s">
        <v>383</v>
      </c>
      <c r="N3530" s="362" t="s">
        <v>8842</v>
      </c>
      <c r="O3530" s="3" t="s">
        <v>1368</v>
      </c>
      <c r="P3530" s="139">
        <v>112</v>
      </c>
      <c r="Q3530" s="12" t="s">
        <v>2273</v>
      </c>
      <c r="R3530" s="9">
        <v>420000</v>
      </c>
      <c r="S3530" s="9">
        <v>103.6</v>
      </c>
      <c r="T3530" s="253">
        <f>R3530*S3530</f>
        <v>43512000</v>
      </c>
      <c r="U3530" s="83">
        <f t="shared" si="1002"/>
        <v>48733440.000000007</v>
      </c>
      <c r="V3530" s="9" t="s">
        <v>1327</v>
      </c>
      <c r="W3530" s="152" t="s">
        <v>1396</v>
      </c>
      <c r="X3530" s="243"/>
    </row>
    <row r="3531" spans="1:24" s="225" customFormat="1" ht="102">
      <c r="A3531" s="9" t="s">
        <v>8639</v>
      </c>
      <c r="B3531" s="3" t="s">
        <v>1318</v>
      </c>
      <c r="C3531" s="182" t="s">
        <v>6023</v>
      </c>
      <c r="D3531" s="184" t="s">
        <v>368</v>
      </c>
      <c r="E3531" s="1" t="s">
        <v>6024</v>
      </c>
      <c r="F3531" s="243"/>
      <c r="G3531" s="161" t="s">
        <v>385</v>
      </c>
      <c r="H3531" s="272">
        <v>1</v>
      </c>
      <c r="I3531" s="34">
        <v>470000000</v>
      </c>
      <c r="J3531" s="21" t="s">
        <v>1316</v>
      </c>
      <c r="K3531" s="17" t="s">
        <v>1633</v>
      </c>
      <c r="L3531" s="137" t="s">
        <v>6018</v>
      </c>
      <c r="M3531" s="140" t="s">
        <v>383</v>
      </c>
      <c r="N3531" s="362" t="s">
        <v>8842</v>
      </c>
      <c r="O3531" s="3" t="s">
        <v>1368</v>
      </c>
      <c r="P3531" s="139">
        <v>112</v>
      </c>
      <c r="Q3531" s="12" t="s">
        <v>2273</v>
      </c>
      <c r="R3531" s="9">
        <v>35988</v>
      </c>
      <c r="S3531" s="9">
        <v>121.23</v>
      </c>
      <c r="T3531" s="253">
        <f>R3531*S3531</f>
        <v>4362825.24</v>
      </c>
      <c r="U3531" s="83">
        <f t="shared" si="1002"/>
        <v>4886364.2688000007</v>
      </c>
      <c r="V3531" s="9" t="s">
        <v>1327</v>
      </c>
      <c r="W3531" s="152" t="s">
        <v>1396</v>
      </c>
      <c r="X3531" s="243"/>
    </row>
    <row r="3532" spans="1:24" s="225" customFormat="1" ht="102">
      <c r="A3532" s="9" t="s">
        <v>8640</v>
      </c>
      <c r="B3532" s="3" t="s">
        <v>1318</v>
      </c>
      <c r="C3532" s="182" t="s">
        <v>6015</v>
      </c>
      <c r="D3532" s="184" t="s">
        <v>6016</v>
      </c>
      <c r="E3532" s="1" t="s">
        <v>6017</v>
      </c>
      <c r="F3532" s="243"/>
      <c r="G3532" s="161" t="s">
        <v>385</v>
      </c>
      <c r="H3532" s="272">
        <v>1</v>
      </c>
      <c r="I3532" s="34">
        <v>470000000</v>
      </c>
      <c r="J3532" s="21" t="s">
        <v>1316</v>
      </c>
      <c r="K3532" s="17" t="s">
        <v>1633</v>
      </c>
      <c r="L3532" s="137" t="s">
        <v>8853</v>
      </c>
      <c r="M3532" s="140" t="s">
        <v>383</v>
      </c>
      <c r="N3532" s="362" t="s">
        <v>8843</v>
      </c>
      <c r="O3532" s="3" t="s">
        <v>1368</v>
      </c>
      <c r="P3532" s="139">
        <v>112</v>
      </c>
      <c r="Q3532" s="12" t="s">
        <v>2273</v>
      </c>
      <c r="R3532" s="9">
        <v>1902638</v>
      </c>
      <c r="S3532" s="9">
        <v>123.62</v>
      </c>
      <c r="T3532" s="298">
        <v>0</v>
      </c>
      <c r="U3532" s="302">
        <f t="shared" si="1002"/>
        <v>0</v>
      </c>
      <c r="V3532" s="9" t="s">
        <v>1327</v>
      </c>
      <c r="W3532" s="152" t="s">
        <v>1396</v>
      </c>
      <c r="X3532" s="243">
        <v>11</v>
      </c>
    </row>
    <row r="3533" spans="1:24" s="225" customFormat="1" ht="102">
      <c r="A3533" s="9" t="s">
        <v>9421</v>
      </c>
      <c r="B3533" s="3" t="s">
        <v>1318</v>
      </c>
      <c r="C3533" s="182" t="s">
        <v>6015</v>
      </c>
      <c r="D3533" s="184" t="s">
        <v>6016</v>
      </c>
      <c r="E3533" s="1" t="s">
        <v>6017</v>
      </c>
      <c r="F3533" s="243"/>
      <c r="G3533" s="161" t="s">
        <v>385</v>
      </c>
      <c r="H3533" s="272">
        <v>1</v>
      </c>
      <c r="I3533" s="34">
        <v>470000000</v>
      </c>
      <c r="J3533" s="21" t="s">
        <v>1316</v>
      </c>
      <c r="K3533" s="17" t="s">
        <v>9424</v>
      </c>
      <c r="L3533" s="137" t="s">
        <v>8853</v>
      </c>
      <c r="M3533" s="140" t="s">
        <v>383</v>
      </c>
      <c r="N3533" s="362" t="s">
        <v>8843</v>
      </c>
      <c r="O3533" s="3" t="s">
        <v>1368</v>
      </c>
      <c r="P3533" s="139">
        <v>112</v>
      </c>
      <c r="Q3533" s="12" t="s">
        <v>2273</v>
      </c>
      <c r="R3533" s="9">
        <v>1902638</v>
      </c>
      <c r="S3533" s="9">
        <v>123.62</v>
      </c>
      <c r="T3533" s="253">
        <f>R3533*S3533</f>
        <v>235204109.56</v>
      </c>
      <c r="U3533" s="83">
        <f>T3533*1.12</f>
        <v>263428602.70720002</v>
      </c>
      <c r="V3533" s="9" t="s">
        <v>1327</v>
      </c>
      <c r="W3533" s="152" t="s">
        <v>1396</v>
      </c>
      <c r="X3533" s="243"/>
    </row>
    <row r="3534" spans="1:24" s="225" customFormat="1" ht="102">
      <c r="A3534" s="9" t="s">
        <v>8641</v>
      </c>
      <c r="B3534" s="3" t="s">
        <v>1318</v>
      </c>
      <c r="C3534" s="182" t="s">
        <v>6019</v>
      </c>
      <c r="D3534" s="184" t="s">
        <v>6016</v>
      </c>
      <c r="E3534" s="1" t="s">
        <v>6020</v>
      </c>
      <c r="F3534" s="243"/>
      <c r="G3534" s="161" t="s">
        <v>385</v>
      </c>
      <c r="H3534" s="272">
        <v>1</v>
      </c>
      <c r="I3534" s="34">
        <v>470000000</v>
      </c>
      <c r="J3534" s="21" t="s">
        <v>1316</v>
      </c>
      <c r="K3534" s="17" t="s">
        <v>1633</v>
      </c>
      <c r="L3534" s="137" t="s">
        <v>8853</v>
      </c>
      <c r="M3534" s="140" t="s">
        <v>383</v>
      </c>
      <c r="N3534" s="362" t="s">
        <v>8844</v>
      </c>
      <c r="O3534" s="3" t="s">
        <v>1368</v>
      </c>
      <c r="P3534" s="139">
        <v>112</v>
      </c>
      <c r="Q3534" s="12" t="s">
        <v>2273</v>
      </c>
      <c r="R3534" s="9">
        <v>2500255</v>
      </c>
      <c r="S3534" s="32">
        <v>113.87</v>
      </c>
      <c r="T3534" s="298">
        <v>0</v>
      </c>
      <c r="U3534" s="302">
        <f t="shared" si="1002"/>
        <v>0</v>
      </c>
      <c r="V3534" s="9" t="s">
        <v>1327</v>
      </c>
      <c r="W3534" s="152" t="s">
        <v>1396</v>
      </c>
      <c r="X3534" s="243" t="s">
        <v>9423</v>
      </c>
    </row>
    <row r="3535" spans="1:24" s="225" customFormat="1" ht="102">
      <c r="A3535" s="9" t="s">
        <v>9352</v>
      </c>
      <c r="B3535" s="3" t="s">
        <v>1318</v>
      </c>
      <c r="C3535" s="182" t="s">
        <v>6019</v>
      </c>
      <c r="D3535" s="184" t="s">
        <v>6016</v>
      </c>
      <c r="E3535" s="1" t="s">
        <v>6020</v>
      </c>
      <c r="F3535" s="243"/>
      <c r="G3535" s="161" t="s">
        <v>385</v>
      </c>
      <c r="H3535" s="272">
        <v>1</v>
      </c>
      <c r="I3535" s="34">
        <v>470000000</v>
      </c>
      <c r="J3535" s="21" t="s">
        <v>1316</v>
      </c>
      <c r="K3535" s="17" t="s">
        <v>9425</v>
      </c>
      <c r="L3535" s="137" t="s">
        <v>8853</v>
      </c>
      <c r="M3535" s="140" t="s">
        <v>383</v>
      </c>
      <c r="N3535" s="362" t="s">
        <v>8844</v>
      </c>
      <c r="O3535" s="3" t="s">
        <v>1368</v>
      </c>
      <c r="P3535" s="139">
        <v>112</v>
      </c>
      <c r="Q3535" s="12" t="s">
        <v>2273</v>
      </c>
      <c r="R3535" s="9">
        <v>2500155</v>
      </c>
      <c r="S3535" s="32">
        <v>113.868945325</v>
      </c>
      <c r="T3535" s="253">
        <f>R3535*S3535</f>
        <v>284690012.99902534</v>
      </c>
      <c r="U3535" s="83">
        <f>T3535*1.12</f>
        <v>318852814.5589084</v>
      </c>
      <c r="V3535" s="9" t="s">
        <v>1327</v>
      </c>
      <c r="W3535" s="152" t="s">
        <v>1396</v>
      </c>
      <c r="X3535" s="243"/>
    </row>
    <row r="3536" spans="1:24" s="225" customFormat="1" ht="102">
      <c r="A3536" s="9" t="s">
        <v>8642</v>
      </c>
      <c r="B3536" s="3" t="s">
        <v>1318</v>
      </c>
      <c r="C3536" s="182" t="s">
        <v>6021</v>
      </c>
      <c r="D3536" s="184" t="s">
        <v>368</v>
      </c>
      <c r="E3536" s="1" t="s">
        <v>6022</v>
      </c>
      <c r="F3536" s="243"/>
      <c r="G3536" s="161" t="s">
        <v>385</v>
      </c>
      <c r="H3536" s="272">
        <v>1</v>
      </c>
      <c r="I3536" s="34">
        <v>470000000</v>
      </c>
      <c r="J3536" s="21" t="s">
        <v>1316</v>
      </c>
      <c r="K3536" s="17" t="s">
        <v>1633</v>
      </c>
      <c r="L3536" s="137" t="s">
        <v>8853</v>
      </c>
      <c r="M3536" s="140" t="s">
        <v>383</v>
      </c>
      <c r="N3536" s="362" t="s">
        <v>8842</v>
      </c>
      <c r="O3536" s="3" t="s">
        <v>1368</v>
      </c>
      <c r="P3536" s="139">
        <v>112</v>
      </c>
      <c r="Q3536" s="12" t="s">
        <v>2273</v>
      </c>
      <c r="R3536" s="9">
        <v>170986</v>
      </c>
      <c r="S3536" s="32">
        <v>92.923794930499994</v>
      </c>
      <c r="T3536" s="298">
        <v>0</v>
      </c>
      <c r="U3536" s="302">
        <f t="shared" si="1002"/>
        <v>0</v>
      </c>
      <c r="V3536" s="9" t="s">
        <v>1327</v>
      </c>
      <c r="W3536" s="152" t="s">
        <v>1396</v>
      </c>
      <c r="X3536" s="243">
        <v>11</v>
      </c>
    </row>
    <row r="3537" spans="1:24" s="225" customFormat="1" ht="102">
      <c r="A3537" s="9" t="s">
        <v>9426</v>
      </c>
      <c r="B3537" s="3" t="s">
        <v>1318</v>
      </c>
      <c r="C3537" s="182" t="s">
        <v>6021</v>
      </c>
      <c r="D3537" s="184" t="s">
        <v>368</v>
      </c>
      <c r="E3537" s="1" t="s">
        <v>6022</v>
      </c>
      <c r="F3537" s="243"/>
      <c r="G3537" s="161" t="s">
        <v>385</v>
      </c>
      <c r="H3537" s="272">
        <v>1</v>
      </c>
      <c r="I3537" s="34">
        <v>470000000</v>
      </c>
      <c r="J3537" s="21" t="s">
        <v>1316</v>
      </c>
      <c r="K3537" s="17" t="s">
        <v>9422</v>
      </c>
      <c r="L3537" s="137" t="s">
        <v>8853</v>
      </c>
      <c r="M3537" s="140" t="s">
        <v>383</v>
      </c>
      <c r="N3537" s="362" t="s">
        <v>8842</v>
      </c>
      <c r="O3537" s="3" t="s">
        <v>1368</v>
      </c>
      <c r="P3537" s="139">
        <v>112</v>
      </c>
      <c r="Q3537" s="12" t="s">
        <v>2273</v>
      </c>
      <c r="R3537" s="9">
        <v>170986</v>
      </c>
      <c r="S3537" s="32">
        <v>92.923794930499994</v>
      </c>
      <c r="T3537" s="253">
        <f>R3537*S3537</f>
        <v>15888667.999986472</v>
      </c>
      <c r="U3537" s="83">
        <f>T3537*1.12</f>
        <v>17795308.159984849</v>
      </c>
      <c r="V3537" s="9" t="s">
        <v>1327</v>
      </c>
      <c r="W3537" s="152" t="s">
        <v>1396</v>
      </c>
      <c r="X3537" s="243"/>
    </row>
    <row r="3538" spans="1:24" s="225" customFormat="1" ht="102">
      <c r="A3538" s="9" t="s">
        <v>8643</v>
      </c>
      <c r="B3538" s="3" t="s">
        <v>1318</v>
      </c>
      <c r="C3538" s="182" t="s">
        <v>6021</v>
      </c>
      <c r="D3538" s="184" t="s">
        <v>368</v>
      </c>
      <c r="E3538" s="1" t="s">
        <v>6025</v>
      </c>
      <c r="F3538" s="243"/>
      <c r="G3538" s="161" t="s">
        <v>385</v>
      </c>
      <c r="H3538" s="272">
        <v>1</v>
      </c>
      <c r="I3538" s="34">
        <v>470000000</v>
      </c>
      <c r="J3538" s="21" t="s">
        <v>1316</v>
      </c>
      <c r="K3538" s="17" t="s">
        <v>1633</v>
      </c>
      <c r="L3538" s="137" t="s">
        <v>8853</v>
      </c>
      <c r="M3538" s="140" t="s">
        <v>383</v>
      </c>
      <c r="N3538" s="362" t="s">
        <v>8842</v>
      </c>
      <c r="O3538" s="3" t="s">
        <v>1368</v>
      </c>
      <c r="P3538" s="139">
        <v>112</v>
      </c>
      <c r="Q3538" s="12" t="s">
        <v>2273</v>
      </c>
      <c r="R3538" s="9">
        <v>150000</v>
      </c>
      <c r="S3538" s="9">
        <v>81.25</v>
      </c>
      <c r="T3538" s="298">
        <v>0</v>
      </c>
      <c r="U3538" s="302">
        <f t="shared" si="1002"/>
        <v>0</v>
      </c>
      <c r="V3538" s="9" t="s">
        <v>1327</v>
      </c>
      <c r="W3538" s="152" t="s">
        <v>1396</v>
      </c>
      <c r="X3538" s="243">
        <v>11</v>
      </c>
    </row>
    <row r="3539" spans="1:24" s="225" customFormat="1" ht="102">
      <c r="A3539" s="9" t="s">
        <v>9427</v>
      </c>
      <c r="B3539" s="3" t="s">
        <v>1318</v>
      </c>
      <c r="C3539" s="182" t="s">
        <v>6021</v>
      </c>
      <c r="D3539" s="184" t="s">
        <v>368</v>
      </c>
      <c r="E3539" s="1" t="s">
        <v>6025</v>
      </c>
      <c r="F3539" s="243"/>
      <c r="G3539" s="161" t="s">
        <v>385</v>
      </c>
      <c r="H3539" s="272">
        <v>1</v>
      </c>
      <c r="I3539" s="34">
        <v>470000000</v>
      </c>
      <c r="J3539" s="21" t="s">
        <v>1316</v>
      </c>
      <c r="K3539" s="17" t="s">
        <v>9422</v>
      </c>
      <c r="L3539" s="137" t="s">
        <v>8853</v>
      </c>
      <c r="M3539" s="140" t="s">
        <v>383</v>
      </c>
      <c r="N3539" s="362" t="s">
        <v>8842</v>
      </c>
      <c r="O3539" s="3" t="s">
        <v>1368</v>
      </c>
      <c r="P3539" s="139">
        <v>112</v>
      </c>
      <c r="Q3539" s="12" t="s">
        <v>2273</v>
      </c>
      <c r="R3539" s="9">
        <v>150000</v>
      </c>
      <c r="S3539" s="9">
        <v>81.25</v>
      </c>
      <c r="T3539" s="253">
        <f>R3539*S3539</f>
        <v>12187500</v>
      </c>
      <c r="U3539" s="83">
        <f>T3539*1.12</f>
        <v>13650000.000000002</v>
      </c>
      <c r="V3539" s="9" t="s">
        <v>1327</v>
      </c>
      <c r="W3539" s="152" t="s">
        <v>1396</v>
      </c>
      <c r="X3539" s="243"/>
    </row>
    <row r="3540" spans="1:24" s="225" customFormat="1" ht="102">
      <c r="A3540" s="9" t="s">
        <v>8644</v>
      </c>
      <c r="B3540" s="3" t="s">
        <v>1318</v>
      </c>
      <c r="C3540" s="182" t="s">
        <v>6023</v>
      </c>
      <c r="D3540" s="184" t="s">
        <v>368</v>
      </c>
      <c r="E3540" s="1" t="s">
        <v>6026</v>
      </c>
      <c r="F3540" s="243"/>
      <c r="G3540" s="161" t="s">
        <v>385</v>
      </c>
      <c r="H3540" s="272">
        <v>1</v>
      </c>
      <c r="I3540" s="34">
        <v>470000000</v>
      </c>
      <c r="J3540" s="21" t="s">
        <v>1316</v>
      </c>
      <c r="K3540" s="17" t="s">
        <v>1633</v>
      </c>
      <c r="L3540" s="137" t="s">
        <v>8853</v>
      </c>
      <c r="M3540" s="140" t="s">
        <v>383</v>
      </c>
      <c r="N3540" s="362" t="s">
        <v>8842</v>
      </c>
      <c r="O3540" s="3" t="s">
        <v>1368</v>
      </c>
      <c r="P3540" s="139">
        <v>112</v>
      </c>
      <c r="Q3540" s="12" t="s">
        <v>2273</v>
      </c>
      <c r="R3540" s="9">
        <v>14580</v>
      </c>
      <c r="S3540" s="9">
        <v>102.53</v>
      </c>
      <c r="T3540" s="298">
        <v>0</v>
      </c>
      <c r="U3540" s="302">
        <f t="shared" si="1002"/>
        <v>0</v>
      </c>
      <c r="V3540" s="9" t="s">
        <v>1327</v>
      </c>
      <c r="W3540" s="152" t="s">
        <v>1396</v>
      </c>
      <c r="X3540" s="243" t="s">
        <v>9429</v>
      </c>
    </row>
    <row r="3541" spans="1:24" s="225" customFormat="1" ht="102">
      <c r="A3541" s="9" t="s">
        <v>9354</v>
      </c>
      <c r="B3541" s="3" t="s">
        <v>1318</v>
      </c>
      <c r="C3541" s="182" t="s">
        <v>6023</v>
      </c>
      <c r="D3541" s="184" t="s">
        <v>368</v>
      </c>
      <c r="E3541" s="1" t="s">
        <v>6026</v>
      </c>
      <c r="F3541" s="243"/>
      <c r="G3541" s="161" t="s">
        <v>385</v>
      </c>
      <c r="H3541" s="272">
        <v>1</v>
      </c>
      <c r="I3541" s="34">
        <v>470000000</v>
      </c>
      <c r="J3541" s="21" t="s">
        <v>1316</v>
      </c>
      <c r="K3541" s="17" t="s">
        <v>9422</v>
      </c>
      <c r="L3541" s="137" t="s">
        <v>8853</v>
      </c>
      <c r="M3541" s="140" t="s">
        <v>383</v>
      </c>
      <c r="N3541" s="362" t="s">
        <v>8842</v>
      </c>
      <c r="O3541" s="3" t="s">
        <v>1368</v>
      </c>
      <c r="P3541" s="139">
        <v>112</v>
      </c>
      <c r="Q3541" s="12" t="s">
        <v>2273</v>
      </c>
      <c r="R3541" s="9">
        <v>149494</v>
      </c>
      <c r="S3541" s="32">
        <v>100</v>
      </c>
      <c r="T3541" s="253">
        <f>R3541*S3541</f>
        <v>14949400</v>
      </c>
      <c r="U3541" s="83">
        <f>T3541*1.12</f>
        <v>16743328.000000002</v>
      </c>
      <c r="V3541" s="9" t="s">
        <v>1327</v>
      </c>
      <c r="W3541" s="152" t="s">
        <v>1396</v>
      </c>
      <c r="X3541" s="243"/>
    </row>
    <row r="3542" spans="1:24" s="225" customFormat="1" ht="102">
      <c r="A3542" s="9" t="s">
        <v>8645</v>
      </c>
      <c r="B3542" s="3" t="s">
        <v>1318</v>
      </c>
      <c r="C3542" s="182" t="s">
        <v>6027</v>
      </c>
      <c r="D3542" s="49" t="s">
        <v>368</v>
      </c>
      <c r="E3542" s="3" t="s">
        <v>6028</v>
      </c>
      <c r="F3542" s="243"/>
      <c r="G3542" s="161" t="s">
        <v>385</v>
      </c>
      <c r="H3542" s="272">
        <v>1</v>
      </c>
      <c r="I3542" s="34">
        <v>470000000</v>
      </c>
      <c r="J3542" s="21" t="s">
        <v>1316</v>
      </c>
      <c r="K3542" s="17" t="s">
        <v>1633</v>
      </c>
      <c r="L3542" s="137" t="s">
        <v>8853</v>
      </c>
      <c r="M3542" s="140" t="s">
        <v>383</v>
      </c>
      <c r="N3542" s="362" t="s">
        <v>8842</v>
      </c>
      <c r="O3542" s="3" t="s">
        <v>1368</v>
      </c>
      <c r="P3542" s="139">
        <v>112</v>
      </c>
      <c r="Q3542" s="12" t="s">
        <v>2273</v>
      </c>
      <c r="R3542" s="9">
        <v>12410</v>
      </c>
      <c r="S3542" s="32">
        <v>129.411764705</v>
      </c>
      <c r="T3542" s="298">
        <v>0</v>
      </c>
      <c r="U3542" s="302">
        <f>T3542*1.12</f>
        <v>0</v>
      </c>
      <c r="V3542" s="9" t="s">
        <v>1327</v>
      </c>
      <c r="W3542" s="152" t="s">
        <v>1396</v>
      </c>
      <c r="X3542" s="243">
        <v>11</v>
      </c>
    </row>
    <row r="3543" spans="1:24" s="225" customFormat="1" ht="102">
      <c r="A3543" s="9" t="s">
        <v>9428</v>
      </c>
      <c r="B3543" s="3" t="s">
        <v>1318</v>
      </c>
      <c r="C3543" s="182" t="s">
        <v>6027</v>
      </c>
      <c r="D3543" s="49" t="s">
        <v>368</v>
      </c>
      <c r="E3543" s="3" t="s">
        <v>6028</v>
      </c>
      <c r="F3543" s="243"/>
      <c r="G3543" s="161" t="s">
        <v>385</v>
      </c>
      <c r="H3543" s="272">
        <v>1</v>
      </c>
      <c r="I3543" s="34">
        <v>470000000</v>
      </c>
      <c r="J3543" s="21" t="s">
        <v>1316</v>
      </c>
      <c r="K3543" s="17" t="s">
        <v>9422</v>
      </c>
      <c r="L3543" s="137" t="s">
        <v>8853</v>
      </c>
      <c r="M3543" s="140" t="s">
        <v>383</v>
      </c>
      <c r="N3543" s="362" t="s">
        <v>8842</v>
      </c>
      <c r="O3543" s="3" t="s">
        <v>1368</v>
      </c>
      <c r="P3543" s="139">
        <v>112</v>
      </c>
      <c r="Q3543" s="12" t="s">
        <v>2273</v>
      </c>
      <c r="R3543" s="9">
        <v>12410</v>
      </c>
      <c r="S3543" s="32">
        <v>129.411764705</v>
      </c>
      <c r="T3543" s="253">
        <f t="shared" ref="T3543:T3572" si="1003">R3543*S3543</f>
        <v>1605999.99998905</v>
      </c>
      <c r="U3543" s="83">
        <f>T3543*1.12</f>
        <v>1798719.9999877361</v>
      </c>
      <c r="V3543" s="9" t="s">
        <v>1327</v>
      </c>
      <c r="W3543" s="152" t="s">
        <v>1396</v>
      </c>
      <c r="X3543" s="243"/>
    </row>
    <row r="3544" spans="1:24" s="225" customFormat="1" ht="102">
      <c r="A3544" s="9" t="s">
        <v>8646</v>
      </c>
      <c r="B3544" s="3" t="s">
        <v>1318</v>
      </c>
      <c r="C3544" s="192" t="s">
        <v>4072</v>
      </c>
      <c r="D3544" s="213" t="s">
        <v>6029</v>
      </c>
      <c r="E3544" s="198">
        <v>118</v>
      </c>
      <c r="F3544" s="243"/>
      <c r="G3544" s="161" t="s">
        <v>384</v>
      </c>
      <c r="H3544" s="241">
        <v>0</v>
      </c>
      <c r="I3544" s="34">
        <v>470000000</v>
      </c>
      <c r="J3544" s="21" t="s">
        <v>1316</v>
      </c>
      <c r="K3544" s="17" t="s">
        <v>1633</v>
      </c>
      <c r="L3544" s="235" t="s">
        <v>3905</v>
      </c>
      <c r="M3544" s="140" t="s">
        <v>383</v>
      </c>
      <c r="N3544" s="362" t="s">
        <v>6088</v>
      </c>
      <c r="O3544" s="3" t="s">
        <v>1368</v>
      </c>
      <c r="P3544" s="7" t="s">
        <v>1340</v>
      </c>
      <c r="Q3544" s="3" t="s">
        <v>1188</v>
      </c>
      <c r="R3544" s="259">
        <v>24</v>
      </c>
      <c r="S3544" s="260">
        <v>945</v>
      </c>
      <c r="T3544" s="253">
        <f t="shared" si="1003"/>
        <v>22680</v>
      </c>
      <c r="U3544" s="83">
        <f t="shared" si="1002"/>
        <v>25401.600000000002</v>
      </c>
      <c r="V3544" s="9" t="s">
        <v>1327</v>
      </c>
      <c r="W3544" s="152" t="s">
        <v>1396</v>
      </c>
      <c r="X3544" s="243"/>
    </row>
    <row r="3545" spans="1:24" s="225" customFormat="1" ht="102">
      <c r="A3545" s="9" t="s">
        <v>8647</v>
      </c>
      <c r="B3545" s="3" t="s">
        <v>1318</v>
      </c>
      <c r="C3545" s="192" t="s">
        <v>6030</v>
      </c>
      <c r="D3545" s="213" t="s">
        <v>6029</v>
      </c>
      <c r="E3545" s="198">
        <v>203</v>
      </c>
      <c r="F3545" s="243"/>
      <c r="G3545" s="161" t="s">
        <v>384</v>
      </c>
      <c r="H3545" s="241">
        <v>0</v>
      </c>
      <c r="I3545" s="34">
        <v>470000000</v>
      </c>
      <c r="J3545" s="21" t="s">
        <v>1316</v>
      </c>
      <c r="K3545" s="17" t="s">
        <v>1633</v>
      </c>
      <c r="L3545" s="235" t="s">
        <v>3905</v>
      </c>
      <c r="M3545" s="140" t="s">
        <v>383</v>
      </c>
      <c r="N3545" s="362" t="s">
        <v>6088</v>
      </c>
      <c r="O3545" s="3" t="s">
        <v>1368</v>
      </c>
      <c r="P3545" s="7" t="s">
        <v>1340</v>
      </c>
      <c r="Q3545" s="3" t="s">
        <v>1188</v>
      </c>
      <c r="R3545" s="259">
        <v>30</v>
      </c>
      <c r="S3545" s="260">
        <v>150</v>
      </c>
      <c r="T3545" s="253">
        <f t="shared" si="1003"/>
        <v>4500</v>
      </c>
      <c r="U3545" s="83">
        <f t="shared" si="1002"/>
        <v>5040.0000000000009</v>
      </c>
      <c r="V3545" s="9" t="s">
        <v>1327</v>
      </c>
      <c r="W3545" s="152" t="s">
        <v>1396</v>
      </c>
      <c r="X3545" s="243"/>
    </row>
    <row r="3546" spans="1:24" s="225" customFormat="1" ht="102">
      <c r="A3546" s="9" t="s">
        <v>8648</v>
      </c>
      <c r="B3546" s="3" t="s">
        <v>1318</v>
      </c>
      <c r="C3546" s="192" t="s">
        <v>6031</v>
      </c>
      <c r="D3546" s="213" t="s">
        <v>6029</v>
      </c>
      <c r="E3546" s="198">
        <v>206</v>
      </c>
      <c r="F3546" s="243"/>
      <c r="G3546" s="161" t="s">
        <v>384</v>
      </c>
      <c r="H3546" s="241">
        <v>0</v>
      </c>
      <c r="I3546" s="34">
        <v>470000000</v>
      </c>
      <c r="J3546" s="21" t="s">
        <v>1316</v>
      </c>
      <c r="K3546" s="17" t="s">
        <v>1633</v>
      </c>
      <c r="L3546" s="235" t="s">
        <v>3905</v>
      </c>
      <c r="M3546" s="140" t="s">
        <v>383</v>
      </c>
      <c r="N3546" s="362" t="s">
        <v>6088</v>
      </c>
      <c r="O3546" s="3" t="s">
        <v>1368</v>
      </c>
      <c r="P3546" s="7" t="s">
        <v>1340</v>
      </c>
      <c r="Q3546" s="3" t="s">
        <v>1188</v>
      </c>
      <c r="R3546" s="259">
        <v>40</v>
      </c>
      <c r="S3546" s="260">
        <v>310.74</v>
      </c>
      <c r="T3546" s="253">
        <f t="shared" si="1003"/>
        <v>12429.6</v>
      </c>
      <c r="U3546" s="83">
        <f t="shared" si="1002"/>
        <v>13921.152000000002</v>
      </c>
      <c r="V3546" s="9" t="s">
        <v>1327</v>
      </c>
      <c r="W3546" s="152" t="s">
        <v>1396</v>
      </c>
      <c r="X3546" s="243"/>
    </row>
    <row r="3547" spans="1:24" s="225" customFormat="1" ht="102">
      <c r="A3547" s="9" t="s">
        <v>8649</v>
      </c>
      <c r="B3547" s="3" t="s">
        <v>1318</v>
      </c>
      <c r="C3547" s="192" t="s">
        <v>6031</v>
      </c>
      <c r="D3547" s="213" t="s">
        <v>6029</v>
      </c>
      <c r="E3547" s="198" t="s">
        <v>6032</v>
      </c>
      <c r="F3547" s="243"/>
      <c r="G3547" s="161" t="s">
        <v>384</v>
      </c>
      <c r="H3547" s="241">
        <v>0</v>
      </c>
      <c r="I3547" s="34">
        <v>470000000</v>
      </c>
      <c r="J3547" s="21" t="s">
        <v>1316</v>
      </c>
      <c r="K3547" s="17" t="s">
        <v>1633</v>
      </c>
      <c r="L3547" s="235" t="s">
        <v>3905</v>
      </c>
      <c r="M3547" s="140" t="s">
        <v>383</v>
      </c>
      <c r="N3547" s="362" t="s">
        <v>6088</v>
      </c>
      <c r="O3547" s="3" t="s">
        <v>1368</v>
      </c>
      <c r="P3547" s="7" t="s">
        <v>1340</v>
      </c>
      <c r="Q3547" s="3" t="s">
        <v>1188</v>
      </c>
      <c r="R3547" s="259">
        <v>25</v>
      </c>
      <c r="S3547" s="260">
        <v>325.8</v>
      </c>
      <c r="T3547" s="253">
        <f t="shared" si="1003"/>
        <v>8145</v>
      </c>
      <c r="U3547" s="83">
        <f t="shared" si="1002"/>
        <v>9122.4000000000015</v>
      </c>
      <c r="V3547" s="9" t="s">
        <v>1327</v>
      </c>
      <c r="W3547" s="152" t="s">
        <v>1396</v>
      </c>
      <c r="X3547" s="243"/>
    </row>
    <row r="3548" spans="1:24" s="225" customFormat="1" ht="102">
      <c r="A3548" s="9" t="s">
        <v>8650</v>
      </c>
      <c r="B3548" s="3" t="s">
        <v>1318</v>
      </c>
      <c r="C3548" s="192" t="s">
        <v>6031</v>
      </c>
      <c r="D3548" s="213" t="s">
        <v>6029</v>
      </c>
      <c r="E3548" s="198">
        <v>209</v>
      </c>
      <c r="F3548" s="243"/>
      <c r="G3548" s="161" t="s">
        <v>384</v>
      </c>
      <c r="H3548" s="241">
        <v>0</v>
      </c>
      <c r="I3548" s="34">
        <v>470000000</v>
      </c>
      <c r="J3548" s="21" t="s">
        <v>1316</v>
      </c>
      <c r="K3548" s="17" t="s">
        <v>1633</v>
      </c>
      <c r="L3548" s="235" t="s">
        <v>3905</v>
      </c>
      <c r="M3548" s="140" t="s">
        <v>383</v>
      </c>
      <c r="N3548" s="362" t="s">
        <v>6088</v>
      </c>
      <c r="O3548" s="3" t="s">
        <v>1368</v>
      </c>
      <c r="P3548" s="7" t="s">
        <v>1340</v>
      </c>
      <c r="Q3548" s="3" t="s">
        <v>1188</v>
      </c>
      <c r="R3548" s="259">
        <v>20</v>
      </c>
      <c r="S3548" s="260">
        <v>408</v>
      </c>
      <c r="T3548" s="253">
        <f t="shared" si="1003"/>
        <v>8160</v>
      </c>
      <c r="U3548" s="83">
        <f t="shared" si="1002"/>
        <v>9139.2000000000007</v>
      </c>
      <c r="V3548" s="9" t="s">
        <v>1327</v>
      </c>
      <c r="W3548" s="152" t="s">
        <v>1396</v>
      </c>
      <c r="X3548" s="243"/>
    </row>
    <row r="3549" spans="1:24" s="225" customFormat="1" ht="102">
      <c r="A3549" s="9" t="s">
        <v>8651</v>
      </c>
      <c r="B3549" s="3" t="s">
        <v>1318</v>
      </c>
      <c r="C3549" s="192" t="s">
        <v>4072</v>
      </c>
      <c r="D3549" s="213" t="s">
        <v>6029</v>
      </c>
      <c r="E3549" s="198">
        <v>217</v>
      </c>
      <c r="F3549" s="243"/>
      <c r="G3549" s="161" t="s">
        <v>384</v>
      </c>
      <c r="H3549" s="241">
        <v>0</v>
      </c>
      <c r="I3549" s="34">
        <v>470000000</v>
      </c>
      <c r="J3549" s="21" t="s">
        <v>1316</v>
      </c>
      <c r="K3549" s="17" t="s">
        <v>1633</v>
      </c>
      <c r="L3549" s="235" t="s">
        <v>3905</v>
      </c>
      <c r="M3549" s="140" t="s">
        <v>383</v>
      </c>
      <c r="N3549" s="362" t="s">
        <v>6088</v>
      </c>
      <c r="O3549" s="3" t="s">
        <v>1368</v>
      </c>
      <c r="P3549" s="7" t="s">
        <v>1340</v>
      </c>
      <c r="Q3549" s="3" t="s">
        <v>1188</v>
      </c>
      <c r="R3549" s="259">
        <v>24</v>
      </c>
      <c r="S3549" s="260">
        <v>3368.21</v>
      </c>
      <c r="T3549" s="253">
        <f t="shared" si="1003"/>
        <v>80837.040000000008</v>
      </c>
      <c r="U3549" s="83">
        <f t="shared" si="1002"/>
        <v>90537.48480000002</v>
      </c>
      <c r="V3549" s="9" t="s">
        <v>1327</v>
      </c>
      <c r="W3549" s="152" t="s">
        <v>1396</v>
      </c>
      <c r="X3549" s="243"/>
    </row>
    <row r="3550" spans="1:24" s="225" customFormat="1" ht="102">
      <c r="A3550" s="9" t="s">
        <v>8652</v>
      </c>
      <c r="B3550" s="3" t="s">
        <v>1318</v>
      </c>
      <c r="C3550" s="192" t="s">
        <v>6031</v>
      </c>
      <c r="D3550" s="213" t="s">
        <v>6029</v>
      </c>
      <c r="E3550" s="198" t="s">
        <v>6033</v>
      </c>
      <c r="F3550" s="243"/>
      <c r="G3550" s="161" t="s">
        <v>384</v>
      </c>
      <c r="H3550" s="241">
        <v>0</v>
      </c>
      <c r="I3550" s="34">
        <v>470000000</v>
      </c>
      <c r="J3550" s="21" t="s">
        <v>1316</v>
      </c>
      <c r="K3550" s="17" t="s">
        <v>1633</v>
      </c>
      <c r="L3550" s="235" t="s">
        <v>3905</v>
      </c>
      <c r="M3550" s="140" t="s">
        <v>383</v>
      </c>
      <c r="N3550" s="362" t="s">
        <v>6088</v>
      </c>
      <c r="O3550" s="3" t="s">
        <v>1368</v>
      </c>
      <c r="P3550" s="7" t="s">
        <v>1340</v>
      </c>
      <c r="Q3550" s="3" t="s">
        <v>1188</v>
      </c>
      <c r="R3550" s="259">
        <v>20</v>
      </c>
      <c r="S3550" s="260">
        <v>474.61</v>
      </c>
      <c r="T3550" s="253">
        <f t="shared" si="1003"/>
        <v>9492.2000000000007</v>
      </c>
      <c r="U3550" s="83">
        <f t="shared" si="1002"/>
        <v>10631.264000000001</v>
      </c>
      <c r="V3550" s="9" t="s">
        <v>1327</v>
      </c>
      <c r="W3550" s="152" t="s">
        <v>1396</v>
      </c>
      <c r="X3550" s="243"/>
    </row>
    <row r="3551" spans="1:24" s="225" customFormat="1" ht="102">
      <c r="A3551" s="9" t="s">
        <v>8653</v>
      </c>
      <c r="B3551" s="3" t="s">
        <v>1318</v>
      </c>
      <c r="C3551" s="192" t="s">
        <v>6031</v>
      </c>
      <c r="D3551" s="213" t="s">
        <v>6029</v>
      </c>
      <c r="E3551" s="254">
        <v>306</v>
      </c>
      <c r="F3551" s="243"/>
      <c r="G3551" s="161" t="s">
        <v>384</v>
      </c>
      <c r="H3551" s="241">
        <v>0</v>
      </c>
      <c r="I3551" s="34">
        <v>470000000</v>
      </c>
      <c r="J3551" s="21" t="s">
        <v>1316</v>
      </c>
      <c r="K3551" s="17" t="s">
        <v>1633</v>
      </c>
      <c r="L3551" s="235" t="s">
        <v>3905</v>
      </c>
      <c r="M3551" s="140" t="s">
        <v>383</v>
      </c>
      <c r="N3551" s="362" t="s">
        <v>6088</v>
      </c>
      <c r="O3551" s="3" t="s">
        <v>1368</v>
      </c>
      <c r="P3551" s="7" t="s">
        <v>1340</v>
      </c>
      <c r="Q3551" s="3" t="s">
        <v>1188</v>
      </c>
      <c r="R3551" s="259">
        <v>20</v>
      </c>
      <c r="S3551" s="260">
        <v>336</v>
      </c>
      <c r="T3551" s="253">
        <f t="shared" si="1003"/>
        <v>6720</v>
      </c>
      <c r="U3551" s="83">
        <f t="shared" si="1002"/>
        <v>7526.4000000000005</v>
      </c>
      <c r="V3551" s="9" t="s">
        <v>1327</v>
      </c>
      <c r="W3551" s="152" t="s">
        <v>1396</v>
      </c>
      <c r="X3551" s="243"/>
    </row>
    <row r="3552" spans="1:24" s="225" customFormat="1" ht="102">
      <c r="A3552" s="9" t="s">
        <v>8654</v>
      </c>
      <c r="B3552" s="3" t="s">
        <v>1318</v>
      </c>
      <c r="C3552" s="192" t="s">
        <v>4072</v>
      </c>
      <c r="D3552" s="213" t="s">
        <v>6029</v>
      </c>
      <c r="E3552" s="254" t="s">
        <v>6034</v>
      </c>
      <c r="F3552" s="243"/>
      <c r="G3552" s="161" t="s">
        <v>384</v>
      </c>
      <c r="H3552" s="241">
        <v>0</v>
      </c>
      <c r="I3552" s="34">
        <v>470000000</v>
      </c>
      <c r="J3552" s="21" t="s">
        <v>1316</v>
      </c>
      <c r="K3552" s="17" t="s">
        <v>1633</v>
      </c>
      <c r="L3552" s="235" t="s">
        <v>3905</v>
      </c>
      <c r="M3552" s="140" t="s">
        <v>383</v>
      </c>
      <c r="N3552" s="362" t="s">
        <v>6088</v>
      </c>
      <c r="O3552" s="3" t="s">
        <v>1368</v>
      </c>
      <c r="P3552" s="7" t="s">
        <v>1340</v>
      </c>
      <c r="Q3552" s="3" t="s">
        <v>1188</v>
      </c>
      <c r="R3552" s="259">
        <v>20</v>
      </c>
      <c r="S3552" s="260">
        <v>2300</v>
      </c>
      <c r="T3552" s="253">
        <f t="shared" si="1003"/>
        <v>46000</v>
      </c>
      <c r="U3552" s="83">
        <f t="shared" si="1002"/>
        <v>51520.000000000007</v>
      </c>
      <c r="V3552" s="9" t="s">
        <v>1327</v>
      </c>
      <c r="W3552" s="152" t="s">
        <v>1396</v>
      </c>
      <c r="X3552" s="243"/>
    </row>
    <row r="3553" spans="1:24" s="225" customFormat="1" ht="102">
      <c r="A3553" s="9" t="s">
        <v>8655</v>
      </c>
      <c r="B3553" s="3" t="s">
        <v>1318</v>
      </c>
      <c r="C3553" s="192" t="s">
        <v>6035</v>
      </c>
      <c r="D3553" s="213" t="s">
        <v>6036</v>
      </c>
      <c r="E3553" s="254" t="s">
        <v>6037</v>
      </c>
      <c r="F3553" s="243"/>
      <c r="G3553" s="161" t="s">
        <v>384</v>
      </c>
      <c r="H3553" s="241">
        <v>0</v>
      </c>
      <c r="I3553" s="34">
        <v>470000000</v>
      </c>
      <c r="J3553" s="21" t="s">
        <v>1316</v>
      </c>
      <c r="K3553" s="17" t="s">
        <v>1633</v>
      </c>
      <c r="L3553" s="235" t="s">
        <v>3905</v>
      </c>
      <c r="M3553" s="140" t="s">
        <v>383</v>
      </c>
      <c r="N3553" s="362" t="s">
        <v>6088</v>
      </c>
      <c r="O3553" s="3" t="s">
        <v>1368</v>
      </c>
      <c r="P3553" s="7" t="s">
        <v>1340</v>
      </c>
      <c r="Q3553" s="3" t="s">
        <v>1188</v>
      </c>
      <c r="R3553" s="259">
        <v>32</v>
      </c>
      <c r="S3553" s="260">
        <v>4200</v>
      </c>
      <c r="T3553" s="253">
        <f t="shared" si="1003"/>
        <v>134400</v>
      </c>
      <c r="U3553" s="83">
        <f t="shared" si="1002"/>
        <v>150528</v>
      </c>
      <c r="V3553" s="9" t="s">
        <v>1327</v>
      </c>
      <c r="W3553" s="152" t="s">
        <v>1396</v>
      </c>
      <c r="X3553" s="243"/>
    </row>
    <row r="3554" spans="1:24" s="225" customFormat="1" ht="102">
      <c r="A3554" s="9" t="s">
        <v>8656</v>
      </c>
      <c r="B3554" s="3" t="s">
        <v>1318</v>
      </c>
      <c r="C3554" s="192" t="s">
        <v>4072</v>
      </c>
      <c r="D3554" s="213" t="s">
        <v>6029</v>
      </c>
      <c r="E3554" s="254">
        <v>6214</v>
      </c>
      <c r="F3554" s="243"/>
      <c r="G3554" s="161" t="s">
        <v>384</v>
      </c>
      <c r="H3554" s="241">
        <v>0</v>
      </c>
      <c r="I3554" s="34">
        <v>470000000</v>
      </c>
      <c r="J3554" s="21" t="s">
        <v>1316</v>
      </c>
      <c r="K3554" s="17" t="s">
        <v>1633</v>
      </c>
      <c r="L3554" s="235" t="s">
        <v>3905</v>
      </c>
      <c r="M3554" s="140" t="s">
        <v>383</v>
      </c>
      <c r="N3554" s="362" t="s">
        <v>6088</v>
      </c>
      <c r="O3554" s="3" t="s">
        <v>1368</v>
      </c>
      <c r="P3554" s="7" t="s">
        <v>1340</v>
      </c>
      <c r="Q3554" s="3" t="s">
        <v>1188</v>
      </c>
      <c r="R3554" s="259">
        <v>30</v>
      </c>
      <c r="S3554" s="260">
        <v>2553.3200000000002</v>
      </c>
      <c r="T3554" s="253">
        <f t="shared" si="1003"/>
        <v>76599.600000000006</v>
      </c>
      <c r="U3554" s="83">
        <f t="shared" si="1002"/>
        <v>85791.552000000011</v>
      </c>
      <c r="V3554" s="9" t="s">
        <v>1327</v>
      </c>
      <c r="W3554" s="152" t="s">
        <v>1396</v>
      </c>
      <c r="X3554" s="243"/>
    </row>
    <row r="3555" spans="1:24" s="225" customFormat="1" ht="102">
      <c r="A3555" s="9" t="s">
        <v>8657</v>
      </c>
      <c r="B3555" s="3" t="s">
        <v>1318</v>
      </c>
      <c r="C3555" s="192" t="s">
        <v>6035</v>
      </c>
      <c r="D3555" s="213" t="s">
        <v>6036</v>
      </c>
      <c r="E3555" s="254">
        <v>7214</v>
      </c>
      <c r="F3555" s="243"/>
      <c r="G3555" s="161" t="s">
        <v>384</v>
      </c>
      <c r="H3555" s="241">
        <v>0</v>
      </c>
      <c r="I3555" s="34">
        <v>470000000</v>
      </c>
      <c r="J3555" s="21" t="s">
        <v>1316</v>
      </c>
      <c r="K3555" s="17" t="s">
        <v>1633</v>
      </c>
      <c r="L3555" s="235" t="s">
        <v>3905</v>
      </c>
      <c r="M3555" s="140" t="s">
        <v>383</v>
      </c>
      <c r="N3555" s="362" t="s">
        <v>6088</v>
      </c>
      <c r="O3555" s="3" t="s">
        <v>1368</v>
      </c>
      <c r="P3555" s="7" t="s">
        <v>1340</v>
      </c>
      <c r="Q3555" s="3" t="s">
        <v>1188</v>
      </c>
      <c r="R3555" s="259">
        <v>20</v>
      </c>
      <c r="S3555" s="260">
        <v>3096.58</v>
      </c>
      <c r="T3555" s="253">
        <f t="shared" si="1003"/>
        <v>61931.6</v>
      </c>
      <c r="U3555" s="83">
        <f t="shared" si="1002"/>
        <v>69363.392000000007</v>
      </c>
      <c r="V3555" s="9" t="s">
        <v>1327</v>
      </c>
      <c r="W3555" s="152" t="s">
        <v>1396</v>
      </c>
      <c r="X3555" s="243"/>
    </row>
    <row r="3556" spans="1:24" s="225" customFormat="1" ht="102">
      <c r="A3556" s="9" t="s">
        <v>8658</v>
      </c>
      <c r="B3556" s="3" t="s">
        <v>1318</v>
      </c>
      <c r="C3556" s="192" t="s">
        <v>6035</v>
      </c>
      <c r="D3556" s="213" t="s">
        <v>6036</v>
      </c>
      <c r="E3556" s="254" t="s">
        <v>6038</v>
      </c>
      <c r="F3556" s="243"/>
      <c r="G3556" s="161" t="s">
        <v>384</v>
      </c>
      <c r="H3556" s="241">
        <v>0</v>
      </c>
      <c r="I3556" s="34">
        <v>470000000</v>
      </c>
      <c r="J3556" s="21" t="s">
        <v>1316</v>
      </c>
      <c r="K3556" s="17" t="s">
        <v>1633</v>
      </c>
      <c r="L3556" s="235" t="s">
        <v>3905</v>
      </c>
      <c r="M3556" s="140" t="s">
        <v>383</v>
      </c>
      <c r="N3556" s="362" t="s">
        <v>6088</v>
      </c>
      <c r="O3556" s="3" t="s">
        <v>1368</v>
      </c>
      <c r="P3556" s="7" t="s">
        <v>1340</v>
      </c>
      <c r="Q3556" s="3" t="s">
        <v>1188</v>
      </c>
      <c r="R3556" s="259">
        <v>12</v>
      </c>
      <c r="S3556" s="260">
        <v>3213.92</v>
      </c>
      <c r="T3556" s="253">
        <f t="shared" si="1003"/>
        <v>38567.040000000001</v>
      </c>
      <c r="U3556" s="83">
        <f t="shared" si="1002"/>
        <v>43195.084800000004</v>
      </c>
      <c r="V3556" s="9" t="s">
        <v>1327</v>
      </c>
      <c r="W3556" s="152" t="s">
        <v>1396</v>
      </c>
      <c r="X3556" s="243"/>
    </row>
    <row r="3557" spans="1:24" s="225" customFormat="1" ht="102">
      <c r="A3557" s="9" t="s">
        <v>8659</v>
      </c>
      <c r="B3557" s="3" t="s">
        <v>1318</v>
      </c>
      <c r="C3557" s="192" t="s">
        <v>6035</v>
      </c>
      <c r="D3557" s="213" t="s">
        <v>6036</v>
      </c>
      <c r="E3557" s="254" t="s">
        <v>6039</v>
      </c>
      <c r="F3557" s="243"/>
      <c r="G3557" s="161" t="s">
        <v>384</v>
      </c>
      <c r="H3557" s="241">
        <v>0</v>
      </c>
      <c r="I3557" s="34">
        <v>470000000</v>
      </c>
      <c r="J3557" s="21" t="s">
        <v>1316</v>
      </c>
      <c r="K3557" s="17" t="s">
        <v>1633</v>
      </c>
      <c r="L3557" s="235" t="s">
        <v>3905</v>
      </c>
      <c r="M3557" s="140" t="s">
        <v>383</v>
      </c>
      <c r="N3557" s="362" t="s">
        <v>6088</v>
      </c>
      <c r="O3557" s="3" t="s">
        <v>1368</v>
      </c>
      <c r="P3557" s="7" t="s">
        <v>1340</v>
      </c>
      <c r="Q3557" s="3" t="s">
        <v>1188</v>
      </c>
      <c r="R3557" s="259">
        <v>20</v>
      </c>
      <c r="S3557" s="260">
        <v>1146</v>
      </c>
      <c r="T3557" s="253">
        <f t="shared" si="1003"/>
        <v>22920</v>
      </c>
      <c r="U3557" s="83">
        <f t="shared" si="1002"/>
        <v>25670.400000000001</v>
      </c>
      <c r="V3557" s="9" t="s">
        <v>1327</v>
      </c>
      <c r="W3557" s="152" t="s">
        <v>1396</v>
      </c>
      <c r="X3557" s="243"/>
    </row>
    <row r="3558" spans="1:24" s="225" customFormat="1" ht="102">
      <c r="A3558" s="9" t="s">
        <v>8660</v>
      </c>
      <c r="B3558" s="3" t="s">
        <v>1318</v>
      </c>
      <c r="C3558" s="192" t="s">
        <v>4070</v>
      </c>
      <c r="D3558" s="213" t="s">
        <v>6036</v>
      </c>
      <c r="E3558" s="254" t="s">
        <v>6040</v>
      </c>
      <c r="F3558" s="243"/>
      <c r="G3558" s="161" t="s">
        <v>384</v>
      </c>
      <c r="H3558" s="241">
        <v>0</v>
      </c>
      <c r="I3558" s="34">
        <v>470000000</v>
      </c>
      <c r="J3558" s="21" t="s">
        <v>1316</v>
      </c>
      <c r="K3558" s="17" t="s">
        <v>1633</v>
      </c>
      <c r="L3558" s="235" t="s">
        <v>3905</v>
      </c>
      <c r="M3558" s="140" t="s">
        <v>383</v>
      </c>
      <c r="N3558" s="362" t="s">
        <v>6088</v>
      </c>
      <c r="O3558" s="3" t="s">
        <v>1368</v>
      </c>
      <c r="P3558" s="7" t="s">
        <v>1340</v>
      </c>
      <c r="Q3558" s="3" t="s">
        <v>1188</v>
      </c>
      <c r="R3558" s="259">
        <v>24</v>
      </c>
      <c r="S3558" s="260">
        <v>3936.63</v>
      </c>
      <c r="T3558" s="253">
        <f t="shared" si="1003"/>
        <v>94479.12</v>
      </c>
      <c r="U3558" s="83">
        <f t="shared" si="1002"/>
        <v>105816.61440000001</v>
      </c>
      <c r="V3558" s="9" t="s">
        <v>1327</v>
      </c>
      <c r="W3558" s="152" t="s">
        <v>1396</v>
      </c>
      <c r="X3558" s="243"/>
    </row>
    <row r="3559" spans="1:24" s="225" customFormat="1" ht="102">
      <c r="A3559" s="9" t="s">
        <v>8661</v>
      </c>
      <c r="B3559" s="3" t="s">
        <v>1318</v>
      </c>
      <c r="C3559" s="192" t="s">
        <v>6041</v>
      </c>
      <c r="D3559" s="213" t="s">
        <v>6036</v>
      </c>
      <c r="E3559" s="254" t="s">
        <v>6042</v>
      </c>
      <c r="F3559" s="243"/>
      <c r="G3559" s="161" t="s">
        <v>384</v>
      </c>
      <c r="H3559" s="241">
        <v>0</v>
      </c>
      <c r="I3559" s="34">
        <v>470000000</v>
      </c>
      <c r="J3559" s="21" t="s">
        <v>1316</v>
      </c>
      <c r="K3559" s="17" t="s">
        <v>1633</v>
      </c>
      <c r="L3559" s="235" t="s">
        <v>3905</v>
      </c>
      <c r="M3559" s="140" t="s">
        <v>383</v>
      </c>
      <c r="N3559" s="362" t="s">
        <v>6088</v>
      </c>
      <c r="O3559" s="3" t="s">
        <v>1368</v>
      </c>
      <c r="P3559" s="7" t="s">
        <v>1340</v>
      </c>
      <c r="Q3559" s="3" t="s">
        <v>1188</v>
      </c>
      <c r="R3559" s="259">
        <v>24</v>
      </c>
      <c r="S3559" s="260">
        <v>5003.41</v>
      </c>
      <c r="T3559" s="253">
        <f t="shared" si="1003"/>
        <v>120081.84</v>
      </c>
      <c r="U3559" s="83">
        <f t="shared" si="1002"/>
        <v>134491.66080000001</v>
      </c>
      <c r="V3559" s="9" t="s">
        <v>1327</v>
      </c>
      <c r="W3559" s="152" t="s">
        <v>1396</v>
      </c>
      <c r="X3559" s="243"/>
    </row>
    <row r="3560" spans="1:24" s="225" customFormat="1" ht="102">
      <c r="A3560" s="9" t="s">
        <v>8662</v>
      </c>
      <c r="B3560" s="3" t="s">
        <v>1318</v>
      </c>
      <c r="C3560" s="192" t="s">
        <v>6043</v>
      </c>
      <c r="D3560" s="213" t="s">
        <v>6036</v>
      </c>
      <c r="E3560" s="254" t="s">
        <v>6044</v>
      </c>
      <c r="F3560" s="243"/>
      <c r="G3560" s="161" t="s">
        <v>384</v>
      </c>
      <c r="H3560" s="241">
        <v>0</v>
      </c>
      <c r="I3560" s="34">
        <v>470000000</v>
      </c>
      <c r="J3560" s="21" t="s">
        <v>1316</v>
      </c>
      <c r="K3560" s="17" t="s">
        <v>1633</v>
      </c>
      <c r="L3560" s="235" t="s">
        <v>3905</v>
      </c>
      <c r="M3560" s="140" t="s">
        <v>383</v>
      </c>
      <c r="N3560" s="362" t="s">
        <v>6088</v>
      </c>
      <c r="O3560" s="3" t="s">
        <v>1368</v>
      </c>
      <c r="P3560" s="7" t="s">
        <v>1340</v>
      </c>
      <c r="Q3560" s="3" t="s">
        <v>1188</v>
      </c>
      <c r="R3560" s="259">
        <v>48</v>
      </c>
      <c r="S3560" s="260">
        <v>5500</v>
      </c>
      <c r="T3560" s="253">
        <f t="shared" si="1003"/>
        <v>264000</v>
      </c>
      <c r="U3560" s="83">
        <f t="shared" si="1002"/>
        <v>295680</v>
      </c>
      <c r="V3560" s="9" t="s">
        <v>1327</v>
      </c>
      <c r="W3560" s="152" t="s">
        <v>1396</v>
      </c>
      <c r="X3560" s="243"/>
    </row>
    <row r="3561" spans="1:24" s="225" customFormat="1" ht="102">
      <c r="A3561" s="9" t="s">
        <v>8663</v>
      </c>
      <c r="B3561" s="3" t="s">
        <v>1318</v>
      </c>
      <c r="C3561" s="192" t="s">
        <v>6045</v>
      </c>
      <c r="D3561" s="213" t="s">
        <v>6036</v>
      </c>
      <c r="E3561" s="254" t="s">
        <v>6046</v>
      </c>
      <c r="F3561" s="243"/>
      <c r="G3561" s="161" t="s">
        <v>384</v>
      </c>
      <c r="H3561" s="241">
        <v>0</v>
      </c>
      <c r="I3561" s="34">
        <v>470000000</v>
      </c>
      <c r="J3561" s="21" t="s">
        <v>1316</v>
      </c>
      <c r="K3561" s="17" t="s">
        <v>1633</v>
      </c>
      <c r="L3561" s="235" t="s">
        <v>3905</v>
      </c>
      <c r="M3561" s="140" t="s">
        <v>383</v>
      </c>
      <c r="N3561" s="362" t="s">
        <v>6088</v>
      </c>
      <c r="O3561" s="3" t="s">
        <v>1368</v>
      </c>
      <c r="P3561" s="7" t="s">
        <v>1340</v>
      </c>
      <c r="Q3561" s="3" t="s">
        <v>1188</v>
      </c>
      <c r="R3561" s="259">
        <v>12</v>
      </c>
      <c r="S3561" s="260">
        <v>7822.93</v>
      </c>
      <c r="T3561" s="253">
        <f t="shared" si="1003"/>
        <v>93875.16</v>
      </c>
      <c r="U3561" s="83">
        <f t="shared" si="1002"/>
        <v>105140.17920000001</v>
      </c>
      <c r="V3561" s="9" t="s">
        <v>1327</v>
      </c>
      <c r="W3561" s="152" t="s">
        <v>1396</v>
      </c>
      <c r="X3561" s="243"/>
    </row>
    <row r="3562" spans="1:24" s="225" customFormat="1" ht="102">
      <c r="A3562" s="9" t="s">
        <v>8664</v>
      </c>
      <c r="B3562" s="3" t="s">
        <v>1318</v>
      </c>
      <c r="C3562" s="192" t="s">
        <v>6047</v>
      </c>
      <c r="D3562" s="213" t="s">
        <v>6036</v>
      </c>
      <c r="E3562" s="254" t="s">
        <v>6048</v>
      </c>
      <c r="F3562" s="243"/>
      <c r="G3562" s="161" t="s">
        <v>384</v>
      </c>
      <c r="H3562" s="241">
        <v>0</v>
      </c>
      <c r="I3562" s="34">
        <v>470000000</v>
      </c>
      <c r="J3562" s="21" t="s">
        <v>1316</v>
      </c>
      <c r="K3562" s="17" t="s">
        <v>1633</v>
      </c>
      <c r="L3562" s="235" t="s">
        <v>3905</v>
      </c>
      <c r="M3562" s="140" t="s">
        <v>383</v>
      </c>
      <c r="N3562" s="362" t="s">
        <v>6088</v>
      </c>
      <c r="O3562" s="3" t="s">
        <v>1368</v>
      </c>
      <c r="P3562" s="7" t="s">
        <v>1340</v>
      </c>
      <c r="Q3562" s="3" t="s">
        <v>1188</v>
      </c>
      <c r="R3562" s="259">
        <v>24</v>
      </c>
      <c r="S3562" s="260">
        <v>1184.3</v>
      </c>
      <c r="T3562" s="253">
        <f t="shared" si="1003"/>
        <v>28423.199999999997</v>
      </c>
      <c r="U3562" s="83">
        <f t="shared" si="1002"/>
        <v>31833.984</v>
      </c>
      <c r="V3562" s="9" t="s">
        <v>1327</v>
      </c>
      <c r="W3562" s="152" t="s">
        <v>1396</v>
      </c>
      <c r="X3562" s="243"/>
    </row>
    <row r="3563" spans="1:24" s="225" customFormat="1" ht="102">
      <c r="A3563" s="9" t="s">
        <v>8665</v>
      </c>
      <c r="B3563" s="3" t="s">
        <v>1318</v>
      </c>
      <c r="C3563" s="192" t="s">
        <v>6049</v>
      </c>
      <c r="D3563" s="213" t="s">
        <v>6036</v>
      </c>
      <c r="E3563" s="254" t="s">
        <v>6050</v>
      </c>
      <c r="F3563" s="243"/>
      <c r="G3563" s="161" t="s">
        <v>384</v>
      </c>
      <c r="H3563" s="241">
        <v>0</v>
      </c>
      <c r="I3563" s="34">
        <v>470000000</v>
      </c>
      <c r="J3563" s="21" t="s">
        <v>1316</v>
      </c>
      <c r="K3563" s="17" t="s">
        <v>1633</v>
      </c>
      <c r="L3563" s="235" t="s">
        <v>3905</v>
      </c>
      <c r="M3563" s="140" t="s">
        <v>383</v>
      </c>
      <c r="N3563" s="362" t="s">
        <v>6088</v>
      </c>
      <c r="O3563" s="3" t="s">
        <v>1368</v>
      </c>
      <c r="P3563" s="7" t="s">
        <v>1340</v>
      </c>
      <c r="Q3563" s="3" t="s">
        <v>1188</v>
      </c>
      <c r="R3563" s="259">
        <v>24</v>
      </c>
      <c r="S3563" s="260">
        <v>1713.58</v>
      </c>
      <c r="T3563" s="253">
        <f t="shared" si="1003"/>
        <v>41125.919999999998</v>
      </c>
      <c r="U3563" s="83">
        <f t="shared" ref="U3563:U3610" si="1004">T3563*1.12</f>
        <v>46061.030400000003</v>
      </c>
      <c r="V3563" s="9" t="s">
        <v>1327</v>
      </c>
      <c r="W3563" s="152" t="s">
        <v>1396</v>
      </c>
      <c r="X3563" s="243"/>
    </row>
    <row r="3564" spans="1:24" s="225" customFormat="1" ht="102">
      <c r="A3564" s="9" t="s">
        <v>8666</v>
      </c>
      <c r="B3564" s="3" t="s">
        <v>1318</v>
      </c>
      <c r="C3564" s="192" t="s">
        <v>6051</v>
      </c>
      <c r="D3564" s="213" t="s">
        <v>6036</v>
      </c>
      <c r="E3564" s="254" t="s">
        <v>6052</v>
      </c>
      <c r="F3564" s="243"/>
      <c r="G3564" s="161" t="s">
        <v>384</v>
      </c>
      <c r="H3564" s="241">
        <v>0</v>
      </c>
      <c r="I3564" s="34">
        <v>470000000</v>
      </c>
      <c r="J3564" s="21" t="s">
        <v>1316</v>
      </c>
      <c r="K3564" s="17" t="s">
        <v>1633</v>
      </c>
      <c r="L3564" s="235" t="s">
        <v>3905</v>
      </c>
      <c r="M3564" s="140" t="s">
        <v>383</v>
      </c>
      <c r="N3564" s="362" t="s">
        <v>6088</v>
      </c>
      <c r="O3564" s="3" t="s">
        <v>1368</v>
      </c>
      <c r="P3564" s="7" t="s">
        <v>1340</v>
      </c>
      <c r="Q3564" s="3" t="s">
        <v>1188</v>
      </c>
      <c r="R3564" s="259">
        <v>20</v>
      </c>
      <c r="S3564" s="260">
        <v>2237.14</v>
      </c>
      <c r="T3564" s="253">
        <f t="shared" si="1003"/>
        <v>44742.799999999996</v>
      </c>
      <c r="U3564" s="83">
        <f t="shared" si="1004"/>
        <v>50111.936000000002</v>
      </c>
      <c r="V3564" s="9" t="s">
        <v>1327</v>
      </c>
      <c r="W3564" s="152" t="s">
        <v>1396</v>
      </c>
      <c r="X3564" s="243"/>
    </row>
    <row r="3565" spans="1:24" s="225" customFormat="1" ht="102">
      <c r="A3565" s="9" t="s">
        <v>8667</v>
      </c>
      <c r="B3565" s="3" t="s">
        <v>1318</v>
      </c>
      <c r="C3565" s="192" t="s">
        <v>6053</v>
      </c>
      <c r="D3565" s="213" t="s">
        <v>6036</v>
      </c>
      <c r="E3565" s="254" t="s">
        <v>6054</v>
      </c>
      <c r="F3565" s="243"/>
      <c r="G3565" s="161" t="s">
        <v>384</v>
      </c>
      <c r="H3565" s="241">
        <v>0</v>
      </c>
      <c r="I3565" s="34">
        <v>470000000</v>
      </c>
      <c r="J3565" s="21" t="s">
        <v>1316</v>
      </c>
      <c r="K3565" s="17" t="s">
        <v>1633</v>
      </c>
      <c r="L3565" s="235" t="s">
        <v>3905</v>
      </c>
      <c r="M3565" s="140" t="s">
        <v>383</v>
      </c>
      <c r="N3565" s="362" t="s">
        <v>6088</v>
      </c>
      <c r="O3565" s="3" t="s">
        <v>1368</v>
      </c>
      <c r="P3565" s="7" t="s">
        <v>1340</v>
      </c>
      <c r="Q3565" s="3" t="s">
        <v>1188</v>
      </c>
      <c r="R3565" s="259">
        <v>30</v>
      </c>
      <c r="S3565" s="260">
        <v>3074.85</v>
      </c>
      <c r="T3565" s="253">
        <f t="shared" si="1003"/>
        <v>92245.5</v>
      </c>
      <c r="U3565" s="83">
        <f t="shared" si="1004"/>
        <v>103314.96</v>
      </c>
      <c r="V3565" s="9" t="s">
        <v>1327</v>
      </c>
      <c r="W3565" s="152" t="s">
        <v>1396</v>
      </c>
      <c r="X3565" s="243"/>
    </row>
    <row r="3566" spans="1:24" s="225" customFormat="1" ht="102">
      <c r="A3566" s="9" t="s">
        <v>8668</v>
      </c>
      <c r="B3566" s="3" t="s">
        <v>1318</v>
      </c>
      <c r="C3566" s="192" t="s">
        <v>6055</v>
      </c>
      <c r="D3566" s="213" t="s">
        <v>6036</v>
      </c>
      <c r="E3566" s="254" t="s">
        <v>6056</v>
      </c>
      <c r="F3566" s="243"/>
      <c r="G3566" s="161" t="s">
        <v>384</v>
      </c>
      <c r="H3566" s="241">
        <v>0</v>
      </c>
      <c r="I3566" s="34">
        <v>470000000</v>
      </c>
      <c r="J3566" s="21" t="s">
        <v>1316</v>
      </c>
      <c r="K3566" s="17" t="s">
        <v>1633</v>
      </c>
      <c r="L3566" s="235" t="s">
        <v>3905</v>
      </c>
      <c r="M3566" s="140" t="s">
        <v>383</v>
      </c>
      <c r="N3566" s="362" t="s">
        <v>6088</v>
      </c>
      <c r="O3566" s="3" t="s">
        <v>1368</v>
      </c>
      <c r="P3566" s="7" t="s">
        <v>1340</v>
      </c>
      <c r="Q3566" s="3" t="s">
        <v>1188</v>
      </c>
      <c r="R3566" s="259">
        <v>24</v>
      </c>
      <c r="S3566" s="260">
        <v>3369.29</v>
      </c>
      <c r="T3566" s="253">
        <f t="shared" si="1003"/>
        <v>80862.959999999992</v>
      </c>
      <c r="U3566" s="83">
        <f t="shared" si="1004"/>
        <v>90566.515199999994</v>
      </c>
      <c r="V3566" s="9" t="s">
        <v>1327</v>
      </c>
      <c r="W3566" s="152" t="s">
        <v>1396</v>
      </c>
      <c r="X3566" s="243"/>
    </row>
    <row r="3567" spans="1:24" s="225" customFormat="1" ht="102">
      <c r="A3567" s="9" t="s">
        <v>8669</v>
      </c>
      <c r="B3567" s="3" t="s">
        <v>1318</v>
      </c>
      <c r="C3567" s="192" t="s">
        <v>4070</v>
      </c>
      <c r="D3567" s="213" t="s">
        <v>6036</v>
      </c>
      <c r="E3567" s="254" t="s">
        <v>6057</v>
      </c>
      <c r="F3567" s="243"/>
      <c r="G3567" s="161" t="s">
        <v>384</v>
      </c>
      <c r="H3567" s="241">
        <v>0</v>
      </c>
      <c r="I3567" s="34">
        <v>470000000</v>
      </c>
      <c r="J3567" s="21" t="s">
        <v>1316</v>
      </c>
      <c r="K3567" s="17" t="s">
        <v>1633</v>
      </c>
      <c r="L3567" s="235" t="s">
        <v>3905</v>
      </c>
      <c r="M3567" s="140" t="s">
        <v>383</v>
      </c>
      <c r="N3567" s="362" t="s">
        <v>6088</v>
      </c>
      <c r="O3567" s="3" t="s">
        <v>1368</v>
      </c>
      <c r="P3567" s="7" t="s">
        <v>1340</v>
      </c>
      <c r="Q3567" s="3" t="s">
        <v>1188</v>
      </c>
      <c r="R3567" s="259">
        <v>30</v>
      </c>
      <c r="S3567" s="260">
        <v>4775.66</v>
      </c>
      <c r="T3567" s="253">
        <f t="shared" si="1003"/>
        <v>143269.79999999999</v>
      </c>
      <c r="U3567" s="83">
        <f t="shared" si="1004"/>
        <v>160462.17600000001</v>
      </c>
      <c r="V3567" s="9" t="s">
        <v>1327</v>
      </c>
      <c r="W3567" s="152" t="s">
        <v>1396</v>
      </c>
      <c r="X3567" s="243"/>
    </row>
    <row r="3568" spans="1:24" s="225" customFormat="1" ht="102">
      <c r="A3568" s="9" t="s">
        <v>8670</v>
      </c>
      <c r="B3568" s="3" t="s">
        <v>1318</v>
      </c>
      <c r="C3568" s="192" t="s">
        <v>6043</v>
      </c>
      <c r="D3568" s="213" t="s">
        <v>6036</v>
      </c>
      <c r="E3568" s="254" t="s">
        <v>6058</v>
      </c>
      <c r="F3568" s="243"/>
      <c r="G3568" s="161" t="s">
        <v>384</v>
      </c>
      <c r="H3568" s="241">
        <v>0</v>
      </c>
      <c r="I3568" s="34">
        <v>470000000</v>
      </c>
      <c r="J3568" s="21" t="s">
        <v>1316</v>
      </c>
      <c r="K3568" s="17" t="s">
        <v>1633</v>
      </c>
      <c r="L3568" s="235" t="s">
        <v>3905</v>
      </c>
      <c r="M3568" s="140" t="s">
        <v>383</v>
      </c>
      <c r="N3568" s="362" t="s">
        <v>6088</v>
      </c>
      <c r="O3568" s="3" t="s">
        <v>1368</v>
      </c>
      <c r="P3568" s="7" t="s">
        <v>1340</v>
      </c>
      <c r="Q3568" s="3" t="s">
        <v>1188</v>
      </c>
      <c r="R3568" s="259">
        <v>48</v>
      </c>
      <c r="S3568" s="260">
        <v>5898.71</v>
      </c>
      <c r="T3568" s="253">
        <f t="shared" si="1003"/>
        <v>283138.08</v>
      </c>
      <c r="U3568" s="83">
        <f t="shared" si="1004"/>
        <v>317114.64960000006</v>
      </c>
      <c r="V3568" s="9" t="s">
        <v>1327</v>
      </c>
      <c r="W3568" s="152" t="s">
        <v>1396</v>
      </c>
      <c r="X3568" s="243"/>
    </row>
    <row r="3569" spans="1:24" s="225" customFormat="1" ht="102">
      <c r="A3569" s="9" t="s">
        <v>8671</v>
      </c>
      <c r="B3569" s="3" t="s">
        <v>1318</v>
      </c>
      <c r="C3569" s="192" t="s">
        <v>6059</v>
      </c>
      <c r="D3569" s="213" t="s">
        <v>6060</v>
      </c>
      <c r="E3569" s="254" t="s">
        <v>6061</v>
      </c>
      <c r="F3569" s="243"/>
      <c r="G3569" s="161" t="s">
        <v>384</v>
      </c>
      <c r="H3569" s="241">
        <v>0</v>
      </c>
      <c r="I3569" s="34">
        <v>470000000</v>
      </c>
      <c r="J3569" s="21" t="s">
        <v>1316</v>
      </c>
      <c r="K3569" s="17" t="s">
        <v>1633</v>
      </c>
      <c r="L3569" s="235" t="s">
        <v>3905</v>
      </c>
      <c r="M3569" s="140" t="s">
        <v>383</v>
      </c>
      <c r="N3569" s="362" t="s">
        <v>6088</v>
      </c>
      <c r="O3569" s="3" t="s">
        <v>1368</v>
      </c>
      <c r="P3569" s="7" t="s">
        <v>1340</v>
      </c>
      <c r="Q3569" s="3" t="s">
        <v>1188</v>
      </c>
      <c r="R3569" s="259">
        <v>48</v>
      </c>
      <c r="S3569" s="260">
        <v>4652.47</v>
      </c>
      <c r="T3569" s="253">
        <f t="shared" si="1003"/>
        <v>223318.56</v>
      </c>
      <c r="U3569" s="83">
        <f t="shared" si="1004"/>
        <v>250116.78720000002</v>
      </c>
      <c r="V3569" s="9" t="s">
        <v>1327</v>
      </c>
      <c r="W3569" s="152" t="s">
        <v>1396</v>
      </c>
      <c r="X3569" s="243"/>
    </row>
    <row r="3570" spans="1:24" s="225" customFormat="1" ht="102">
      <c r="A3570" s="9" t="s">
        <v>8672</v>
      </c>
      <c r="B3570" s="3" t="s">
        <v>1318</v>
      </c>
      <c r="C3570" s="192" t="s">
        <v>6062</v>
      </c>
      <c r="D3570" s="213" t="s">
        <v>6063</v>
      </c>
      <c r="E3570" s="254">
        <v>22218</v>
      </c>
      <c r="F3570" s="243"/>
      <c r="G3570" s="161" t="s">
        <v>384</v>
      </c>
      <c r="H3570" s="241">
        <v>0</v>
      </c>
      <c r="I3570" s="34">
        <v>470000000</v>
      </c>
      <c r="J3570" s="21" t="s">
        <v>1316</v>
      </c>
      <c r="K3570" s="17" t="s">
        <v>1633</v>
      </c>
      <c r="L3570" s="235" t="s">
        <v>3905</v>
      </c>
      <c r="M3570" s="140" t="s">
        <v>383</v>
      </c>
      <c r="N3570" s="362" t="s">
        <v>6088</v>
      </c>
      <c r="O3570" s="3" t="s">
        <v>1368</v>
      </c>
      <c r="P3570" s="7" t="s">
        <v>1340</v>
      </c>
      <c r="Q3570" s="3" t="s">
        <v>1188</v>
      </c>
      <c r="R3570" s="259">
        <v>24</v>
      </c>
      <c r="S3570" s="260">
        <v>51587.87</v>
      </c>
      <c r="T3570" s="253">
        <f t="shared" si="1003"/>
        <v>1238108.8800000001</v>
      </c>
      <c r="U3570" s="83">
        <f t="shared" si="1004"/>
        <v>1386681.9456000002</v>
      </c>
      <c r="V3570" s="9" t="s">
        <v>1327</v>
      </c>
      <c r="W3570" s="152" t="s">
        <v>1396</v>
      </c>
      <c r="X3570" s="243"/>
    </row>
    <row r="3571" spans="1:24" s="225" customFormat="1" ht="102">
      <c r="A3571" s="9" t="s">
        <v>8673</v>
      </c>
      <c r="B3571" s="3" t="s">
        <v>1318</v>
      </c>
      <c r="C3571" s="192" t="s">
        <v>6049</v>
      </c>
      <c r="D3571" s="213" t="s">
        <v>6036</v>
      </c>
      <c r="E3571" s="254">
        <v>27509</v>
      </c>
      <c r="F3571" s="243"/>
      <c r="G3571" s="161" t="s">
        <v>384</v>
      </c>
      <c r="H3571" s="241">
        <v>0</v>
      </c>
      <c r="I3571" s="34">
        <v>470000000</v>
      </c>
      <c r="J3571" s="21" t="s">
        <v>1316</v>
      </c>
      <c r="K3571" s="17" t="s">
        <v>1633</v>
      </c>
      <c r="L3571" s="235" t="s">
        <v>3905</v>
      </c>
      <c r="M3571" s="140" t="s">
        <v>383</v>
      </c>
      <c r="N3571" s="362" t="s">
        <v>6088</v>
      </c>
      <c r="O3571" s="3" t="s">
        <v>1368</v>
      </c>
      <c r="P3571" s="7" t="s">
        <v>1340</v>
      </c>
      <c r="Q3571" s="3" t="s">
        <v>1188</v>
      </c>
      <c r="R3571" s="157">
        <v>24</v>
      </c>
      <c r="S3571" s="260">
        <v>1575.45</v>
      </c>
      <c r="T3571" s="253">
        <f t="shared" si="1003"/>
        <v>37810.800000000003</v>
      </c>
      <c r="U3571" s="83">
        <f t="shared" si="1004"/>
        <v>42348.096000000005</v>
      </c>
      <c r="V3571" s="9" t="s">
        <v>1327</v>
      </c>
      <c r="W3571" s="152" t="s">
        <v>1396</v>
      </c>
      <c r="X3571" s="243"/>
    </row>
    <row r="3572" spans="1:24" s="225" customFormat="1" ht="102">
      <c r="A3572" s="9" t="s">
        <v>8674</v>
      </c>
      <c r="B3572" s="3" t="s">
        <v>1318</v>
      </c>
      <c r="C3572" s="192" t="s">
        <v>4072</v>
      </c>
      <c r="D3572" s="213" t="s">
        <v>6029</v>
      </c>
      <c r="E3572" s="254">
        <v>50411</v>
      </c>
      <c r="F3572" s="243"/>
      <c r="G3572" s="161" t="s">
        <v>384</v>
      </c>
      <c r="H3572" s="241">
        <v>0</v>
      </c>
      <c r="I3572" s="34">
        <v>470000000</v>
      </c>
      <c r="J3572" s="21" t="s">
        <v>1316</v>
      </c>
      <c r="K3572" s="17" t="s">
        <v>1633</v>
      </c>
      <c r="L3572" s="235" t="s">
        <v>3905</v>
      </c>
      <c r="M3572" s="140" t="s">
        <v>383</v>
      </c>
      <c r="N3572" s="362" t="s">
        <v>6088</v>
      </c>
      <c r="O3572" s="3" t="s">
        <v>1368</v>
      </c>
      <c r="P3572" s="7" t="s">
        <v>1340</v>
      </c>
      <c r="Q3572" s="3" t="s">
        <v>1188</v>
      </c>
      <c r="R3572" s="259">
        <v>12</v>
      </c>
      <c r="S3572" s="260">
        <v>5432.59</v>
      </c>
      <c r="T3572" s="253">
        <f t="shared" si="1003"/>
        <v>65191.08</v>
      </c>
      <c r="U3572" s="83">
        <f t="shared" si="1004"/>
        <v>73014.009600000005</v>
      </c>
      <c r="V3572" s="9" t="s">
        <v>1327</v>
      </c>
      <c r="W3572" s="152" t="s">
        <v>1396</v>
      </c>
      <c r="X3572" s="243"/>
    </row>
    <row r="3573" spans="1:24" s="225" customFormat="1" ht="102">
      <c r="A3573" s="9" t="s">
        <v>8675</v>
      </c>
      <c r="B3573" s="3" t="s">
        <v>1318</v>
      </c>
      <c r="C3573" s="192" t="s">
        <v>4072</v>
      </c>
      <c r="D3573" s="213" t="s">
        <v>6029</v>
      </c>
      <c r="E3573" s="254" t="s">
        <v>6064</v>
      </c>
      <c r="F3573" s="243"/>
      <c r="G3573" s="161" t="s">
        <v>384</v>
      </c>
      <c r="H3573" s="241">
        <v>0</v>
      </c>
      <c r="I3573" s="34">
        <v>470000000</v>
      </c>
      <c r="J3573" s="21" t="s">
        <v>1316</v>
      </c>
      <c r="K3573" s="17" t="s">
        <v>1633</v>
      </c>
      <c r="L3573" s="235" t="s">
        <v>3905</v>
      </c>
      <c r="M3573" s="140" t="s">
        <v>383</v>
      </c>
      <c r="N3573" s="362" t="s">
        <v>6088</v>
      </c>
      <c r="O3573" s="3" t="s">
        <v>1368</v>
      </c>
      <c r="P3573" s="7" t="s">
        <v>1340</v>
      </c>
      <c r="Q3573" s="3" t="s">
        <v>1188</v>
      </c>
      <c r="R3573" s="259">
        <v>12</v>
      </c>
      <c r="S3573" s="260">
        <v>4800</v>
      </c>
      <c r="T3573" s="253">
        <f t="shared" ref="T3573:T3583" si="1005">R3573*S3573</f>
        <v>57600</v>
      </c>
      <c r="U3573" s="83">
        <f t="shared" si="1004"/>
        <v>64512.000000000007</v>
      </c>
      <c r="V3573" s="9" t="s">
        <v>1327</v>
      </c>
      <c r="W3573" s="152" t="s">
        <v>1396</v>
      </c>
      <c r="X3573" s="243"/>
    </row>
    <row r="3574" spans="1:24" s="225" customFormat="1" ht="102">
      <c r="A3574" s="9" t="s">
        <v>8676</v>
      </c>
      <c r="B3574" s="3" t="s">
        <v>1318</v>
      </c>
      <c r="C3574" s="192" t="s">
        <v>6062</v>
      </c>
      <c r="D3574" s="213" t="s">
        <v>6063</v>
      </c>
      <c r="E3574" s="254">
        <v>53518</v>
      </c>
      <c r="F3574" s="243"/>
      <c r="G3574" s="161" t="s">
        <v>384</v>
      </c>
      <c r="H3574" s="241">
        <v>0</v>
      </c>
      <c r="I3574" s="34">
        <v>470000000</v>
      </c>
      <c r="J3574" s="21" t="s">
        <v>1316</v>
      </c>
      <c r="K3574" s="17" t="s">
        <v>1633</v>
      </c>
      <c r="L3574" s="235" t="s">
        <v>3905</v>
      </c>
      <c r="M3574" s="140" t="s">
        <v>383</v>
      </c>
      <c r="N3574" s="362" t="s">
        <v>6088</v>
      </c>
      <c r="O3574" s="3" t="s">
        <v>1368</v>
      </c>
      <c r="P3574" s="7" t="s">
        <v>1340</v>
      </c>
      <c r="Q3574" s="3" t="s">
        <v>1188</v>
      </c>
      <c r="R3574" s="259">
        <v>16</v>
      </c>
      <c r="S3574" s="260">
        <v>7953.31</v>
      </c>
      <c r="T3574" s="253">
        <f t="shared" si="1005"/>
        <v>127252.96</v>
      </c>
      <c r="U3574" s="83">
        <f t="shared" si="1004"/>
        <v>142523.31520000001</v>
      </c>
      <c r="V3574" s="9" t="s">
        <v>1327</v>
      </c>
      <c r="W3574" s="152" t="s">
        <v>1396</v>
      </c>
      <c r="X3574" s="243"/>
    </row>
    <row r="3575" spans="1:24" s="225" customFormat="1" ht="102">
      <c r="A3575" s="9" t="s">
        <v>8677</v>
      </c>
      <c r="B3575" s="3" t="s">
        <v>1318</v>
      </c>
      <c r="C3575" s="192" t="s">
        <v>6065</v>
      </c>
      <c r="D3575" s="213" t="s">
        <v>6036</v>
      </c>
      <c r="E3575" s="273" t="s">
        <v>6066</v>
      </c>
      <c r="F3575" s="243"/>
      <c r="G3575" s="161" t="s">
        <v>384</v>
      </c>
      <c r="H3575" s="241">
        <v>0</v>
      </c>
      <c r="I3575" s="34">
        <v>470000000</v>
      </c>
      <c r="J3575" s="21" t="s">
        <v>1316</v>
      </c>
      <c r="K3575" s="17" t="s">
        <v>1633</v>
      </c>
      <c r="L3575" s="235" t="s">
        <v>3905</v>
      </c>
      <c r="M3575" s="140" t="s">
        <v>383</v>
      </c>
      <c r="N3575" s="362" t="s">
        <v>6088</v>
      </c>
      <c r="O3575" s="3" t="s">
        <v>1368</v>
      </c>
      <c r="P3575" s="7" t="s">
        <v>1340</v>
      </c>
      <c r="Q3575" s="3" t="s">
        <v>1188</v>
      </c>
      <c r="R3575" s="259">
        <v>12</v>
      </c>
      <c r="S3575" s="260">
        <v>1116</v>
      </c>
      <c r="T3575" s="253">
        <f t="shared" si="1005"/>
        <v>13392</v>
      </c>
      <c r="U3575" s="83">
        <f t="shared" si="1004"/>
        <v>14999.04</v>
      </c>
      <c r="V3575" s="9" t="s">
        <v>1327</v>
      </c>
      <c r="W3575" s="152" t="s">
        <v>1396</v>
      </c>
      <c r="X3575" s="243"/>
    </row>
    <row r="3576" spans="1:24" s="225" customFormat="1" ht="102">
      <c r="A3576" s="9" t="s">
        <v>8678</v>
      </c>
      <c r="B3576" s="3" t="s">
        <v>1318</v>
      </c>
      <c r="C3576" s="192" t="s">
        <v>6049</v>
      </c>
      <c r="D3576" s="213" t="s">
        <v>6036</v>
      </c>
      <c r="E3576" s="254" t="s">
        <v>6067</v>
      </c>
      <c r="F3576" s="243"/>
      <c r="G3576" s="161" t="s">
        <v>384</v>
      </c>
      <c r="H3576" s="241">
        <v>0</v>
      </c>
      <c r="I3576" s="34">
        <v>470000000</v>
      </c>
      <c r="J3576" s="21" t="s">
        <v>1316</v>
      </c>
      <c r="K3576" s="17" t="s">
        <v>1633</v>
      </c>
      <c r="L3576" s="235" t="s">
        <v>3905</v>
      </c>
      <c r="M3576" s="140" t="s">
        <v>383</v>
      </c>
      <c r="N3576" s="362" t="s">
        <v>6088</v>
      </c>
      <c r="O3576" s="3" t="s">
        <v>1368</v>
      </c>
      <c r="P3576" s="7" t="s">
        <v>1340</v>
      </c>
      <c r="Q3576" s="3" t="s">
        <v>1188</v>
      </c>
      <c r="R3576" s="259">
        <v>10</v>
      </c>
      <c r="S3576" s="260">
        <v>1521.13</v>
      </c>
      <c r="T3576" s="253">
        <f t="shared" si="1005"/>
        <v>15211.300000000001</v>
      </c>
      <c r="U3576" s="83">
        <f t="shared" si="1004"/>
        <v>17036.656000000003</v>
      </c>
      <c r="V3576" s="9" t="s">
        <v>1327</v>
      </c>
      <c r="W3576" s="152" t="s">
        <v>1396</v>
      </c>
      <c r="X3576" s="243"/>
    </row>
    <row r="3577" spans="1:24" s="225" customFormat="1" ht="102">
      <c r="A3577" s="9" t="s">
        <v>8679</v>
      </c>
      <c r="B3577" s="3" t="s">
        <v>1318</v>
      </c>
      <c r="C3577" s="506" t="s">
        <v>6030</v>
      </c>
      <c r="D3577" s="213" t="s">
        <v>6029</v>
      </c>
      <c r="E3577" s="254" t="s">
        <v>6068</v>
      </c>
      <c r="F3577" s="243"/>
      <c r="G3577" s="161" t="s">
        <v>384</v>
      </c>
      <c r="H3577" s="241">
        <v>0</v>
      </c>
      <c r="I3577" s="34">
        <v>470000000</v>
      </c>
      <c r="J3577" s="21" t="s">
        <v>1316</v>
      </c>
      <c r="K3577" s="17" t="s">
        <v>1633</v>
      </c>
      <c r="L3577" s="235" t="s">
        <v>3905</v>
      </c>
      <c r="M3577" s="140" t="s">
        <v>383</v>
      </c>
      <c r="N3577" s="362" t="s">
        <v>6088</v>
      </c>
      <c r="O3577" s="3" t="s">
        <v>1368</v>
      </c>
      <c r="P3577" s="7" t="s">
        <v>1340</v>
      </c>
      <c r="Q3577" s="3" t="s">
        <v>1188</v>
      </c>
      <c r="R3577" s="259">
        <v>8</v>
      </c>
      <c r="S3577" s="260">
        <v>77512.19</v>
      </c>
      <c r="T3577" s="253">
        <f t="shared" si="1005"/>
        <v>620097.52</v>
      </c>
      <c r="U3577" s="83">
        <f t="shared" si="1004"/>
        <v>694509.22240000009</v>
      </c>
      <c r="V3577" s="9" t="s">
        <v>1327</v>
      </c>
      <c r="W3577" s="152" t="s">
        <v>1396</v>
      </c>
      <c r="X3577" s="243"/>
    </row>
    <row r="3578" spans="1:24" s="225" customFormat="1" ht="102">
      <c r="A3578" s="9" t="s">
        <v>8680</v>
      </c>
      <c r="B3578" s="3" t="s">
        <v>1318</v>
      </c>
      <c r="C3578" s="192" t="s">
        <v>4070</v>
      </c>
      <c r="D3578" s="213" t="s">
        <v>6036</v>
      </c>
      <c r="E3578" s="254" t="s">
        <v>6069</v>
      </c>
      <c r="F3578" s="243"/>
      <c r="G3578" s="161" t="s">
        <v>384</v>
      </c>
      <c r="H3578" s="241">
        <v>0</v>
      </c>
      <c r="I3578" s="34">
        <v>470000000</v>
      </c>
      <c r="J3578" s="21" t="s">
        <v>1316</v>
      </c>
      <c r="K3578" s="17" t="s">
        <v>1633</v>
      </c>
      <c r="L3578" s="235" t="s">
        <v>3905</v>
      </c>
      <c r="M3578" s="140" t="s">
        <v>383</v>
      </c>
      <c r="N3578" s="362" t="s">
        <v>6088</v>
      </c>
      <c r="O3578" s="3" t="s">
        <v>1368</v>
      </c>
      <c r="P3578" s="7" t="s">
        <v>1340</v>
      </c>
      <c r="Q3578" s="3" t="s">
        <v>1188</v>
      </c>
      <c r="R3578" s="259">
        <v>12</v>
      </c>
      <c r="S3578" s="260">
        <v>1380</v>
      </c>
      <c r="T3578" s="253">
        <f t="shared" si="1005"/>
        <v>16560</v>
      </c>
      <c r="U3578" s="83">
        <f t="shared" si="1004"/>
        <v>18547.2</v>
      </c>
      <c r="V3578" s="9" t="s">
        <v>1327</v>
      </c>
      <c r="W3578" s="152" t="s">
        <v>1396</v>
      </c>
      <c r="X3578" s="243"/>
    </row>
    <row r="3579" spans="1:24" s="225" customFormat="1" ht="102">
      <c r="A3579" s="9" t="s">
        <v>8681</v>
      </c>
      <c r="B3579" s="3" t="s">
        <v>1318</v>
      </c>
      <c r="C3579" s="192" t="s">
        <v>6043</v>
      </c>
      <c r="D3579" s="213" t="s">
        <v>6036</v>
      </c>
      <c r="E3579" s="274">
        <v>32615</v>
      </c>
      <c r="F3579" s="243"/>
      <c r="G3579" s="161" t="s">
        <v>384</v>
      </c>
      <c r="H3579" s="241">
        <v>0</v>
      </c>
      <c r="I3579" s="34">
        <v>470000000</v>
      </c>
      <c r="J3579" s="21" t="s">
        <v>1316</v>
      </c>
      <c r="K3579" s="17" t="s">
        <v>1633</v>
      </c>
      <c r="L3579" s="235" t="s">
        <v>3905</v>
      </c>
      <c r="M3579" s="140" t="s">
        <v>383</v>
      </c>
      <c r="N3579" s="362" t="s">
        <v>6088</v>
      </c>
      <c r="O3579" s="3" t="s">
        <v>1368</v>
      </c>
      <c r="P3579" s="7" t="s">
        <v>1340</v>
      </c>
      <c r="Q3579" s="3" t="s">
        <v>1188</v>
      </c>
      <c r="R3579" s="157">
        <v>40</v>
      </c>
      <c r="S3579" s="260">
        <v>12386.3</v>
      </c>
      <c r="T3579" s="253">
        <f t="shared" si="1005"/>
        <v>495452</v>
      </c>
      <c r="U3579" s="83">
        <f t="shared" si="1004"/>
        <v>554906.24000000011</v>
      </c>
      <c r="V3579" s="9" t="s">
        <v>1327</v>
      </c>
      <c r="W3579" s="152" t="s">
        <v>1396</v>
      </c>
      <c r="X3579" s="243"/>
    </row>
    <row r="3580" spans="1:24" s="225" customFormat="1" ht="102">
      <c r="A3580" s="9" t="s">
        <v>8682</v>
      </c>
      <c r="B3580" s="3" t="s">
        <v>1318</v>
      </c>
      <c r="C3580" s="192" t="s">
        <v>6070</v>
      </c>
      <c r="D3580" s="213" t="s">
        <v>6071</v>
      </c>
      <c r="E3580" s="274" t="s">
        <v>6072</v>
      </c>
      <c r="F3580" s="243"/>
      <c r="G3580" s="161" t="s">
        <v>384</v>
      </c>
      <c r="H3580" s="241">
        <v>0</v>
      </c>
      <c r="I3580" s="34">
        <v>470000000</v>
      </c>
      <c r="J3580" s="21" t="s">
        <v>1316</v>
      </c>
      <c r="K3580" s="17" t="s">
        <v>1633</v>
      </c>
      <c r="L3580" s="235" t="s">
        <v>3905</v>
      </c>
      <c r="M3580" s="140" t="s">
        <v>383</v>
      </c>
      <c r="N3580" s="362" t="s">
        <v>6088</v>
      </c>
      <c r="O3580" s="3" t="s">
        <v>1368</v>
      </c>
      <c r="P3580" s="7" t="s">
        <v>1340</v>
      </c>
      <c r="Q3580" s="3" t="s">
        <v>1188</v>
      </c>
      <c r="R3580" s="157">
        <v>12</v>
      </c>
      <c r="S3580" s="260">
        <v>5470</v>
      </c>
      <c r="T3580" s="253">
        <f t="shared" si="1005"/>
        <v>65640</v>
      </c>
      <c r="U3580" s="83">
        <f t="shared" si="1004"/>
        <v>73516.800000000003</v>
      </c>
      <c r="V3580" s="9" t="s">
        <v>1327</v>
      </c>
      <c r="W3580" s="152" t="s">
        <v>1396</v>
      </c>
      <c r="X3580" s="243"/>
    </row>
    <row r="3581" spans="1:24" s="225" customFormat="1" ht="102">
      <c r="A3581" s="9" t="s">
        <v>8683</v>
      </c>
      <c r="B3581" s="3" t="s">
        <v>1318</v>
      </c>
      <c r="C3581" s="192" t="s">
        <v>6073</v>
      </c>
      <c r="D3581" s="213" t="s">
        <v>6036</v>
      </c>
      <c r="E3581" s="274">
        <v>502207</v>
      </c>
      <c r="F3581" s="243"/>
      <c r="G3581" s="161" t="s">
        <v>384</v>
      </c>
      <c r="H3581" s="241">
        <v>0</v>
      </c>
      <c r="I3581" s="34">
        <v>470000000</v>
      </c>
      <c r="J3581" s="21" t="s">
        <v>1316</v>
      </c>
      <c r="K3581" s="17" t="s">
        <v>1633</v>
      </c>
      <c r="L3581" s="235" t="s">
        <v>3905</v>
      </c>
      <c r="M3581" s="140" t="s">
        <v>383</v>
      </c>
      <c r="N3581" s="362" t="s">
        <v>6088</v>
      </c>
      <c r="O3581" s="3" t="s">
        <v>1368</v>
      </c>
      <c r="P3581" s="7" t="s">
        <v>1340</v>
      </c>
      <c r="Q3581" s="3" t="s">
        <v>1188</v>
      </c>
      <c r="R3581" s="157">
        <v>72</v>
      </c>
      <c r="S3581" s="260">
        <v>350</v>
      </c>
      <c r="T3581" s="253">
        <f t="shared" si="1005"/>
        <v>25200</v>
      </c>
      <c r="U3581" s="83">
        <f t="shared" si="1004"/>
        <v>28224.000000000004</v>
      </c>
      <c r="V3581" s="9" t="s">
        <v>1327</v>
      </c>
      <c r="W3581" s="152" t="s">
        <v>1396</v>
      </c>
      <c r="X3581" s="243"/>
    </row>
    <row r="3582" spans="1:24" s="225" customFormat="1" ht="102">
      <c r="A3582" s="9" t="s">
        <v>8684</v>
      </c>
      <c r="B3582" s="3" t="s">
        <v>1318</v>
      </c>
      <c r="C3582" s="192" t="s">
        <v>6074</v>
      </c>
      <c r="D3582" s="213" t="s">
        <v>6036</v>
      </c>
      <c r="E3582" s="274">
        <v>102304</v>
      </c>
      <c r="F3582" s="243"/>
      <c r="G3582" s="161" t="s">
        <v>384</v>
      </c>
      <c r="H3582" s="241">
        <v>0</v>
      </c>
      <c r="I3582" s="34">
        <v>470000000</v>
      </c>
      <c r="J3582" s="21" t="s">
        <v>1316</v>
      </c>
      <c r="K3582" s="17" t="s">
        <v>1633</v>
      </c>
      <c r="L3582" s="235" t="s">
        <v>3905</v>
      </c>
      <c r="M3582" s="140" t="s">
        <v>383</v>
      </c>
      <c r="N3582" s="362" t="s">
        <v>6088</v>
      </c>
      <c r="O3582" s="3" t="s">
        <v>1368</v>
      </c>
      <c r="P3582" s="7" t="s">
        <v>1340</v>
      </c>
      <c r="Q3582" s="3" t="s">
        <v>1188</v>
      </c>
      <c r="R3582" s="157">
        <v>60</v>
      </c>
      <c r="S3582" s="260">
        <v>306</v>
      </c>
      <c r="T3582" s="253">
        <f t="shared" si="1005"/>
        <v>18360</v>
      </c>
      <c r="U3582" s="83">
        <f t="shared" si="1004"/>
        <v>20563.2</v>
      </c>
      <c r="V3582" s="9" t="s">
        <v>1327</v>
      </c>
      <c r="W3582" s="152" t="s">
        <v>1396</v>
      </c>
      <c r="X3582" s="243"/>
    </row>
    <row r="3583" spans="1:24" s="225" customFormat="1" ht="102">
      <c r="A3583" s="9" t="s">
        <v>8685</v>
      </c>
      <c r="B3583" s="3" t="s">
        <v>1318</v>
      </c>
      <c r="C3583" s="192" t="s">
        <v>6035</v>
      </c>
      <c r="D3583" s="213" t="s">
        <v>6036</v>
      </c>
      <c r="E3583" s="274">
        <v>32612</v>
      </c>
      <c r="F3583" s="243"/>
      <c r="G3583" s="161" t="s">
        <v>384</v>
      </c>
      <c r="H3583" s="241">
        <v>0</v>
      </c>
      <c r="I3583" s="34">
        <v>470000000</v>
      </c>
      <c r="J3583" s="21" t="s">
        <v>1316</v>
      </c>
      <c r="K3583" s="17" t="s">
        <v>1633</v>
      </c>
      <c r="L3583" s="235" t="s">
        <v>3905</v>
      </c>
      <c r="M3583" s="140" t="s">
        <v>383</v>
      </c>
      <c r="N3583" s="362" t="s">
        <v>6088</v>
      </c>
      <c r="O3583" s="3" t="s">
        <v>1368</v>
      </c>
      <c r="P3583" s="7" t="s">
        <v>1340</v>
      </c>
      <c r="Q3583" s="3" t="s">
        <v>1188</v>
      </c>
      <c r="R3583" s="157">
        <v>30</v>
      </c>
      <c r="S3583" s="260">
        <v>2980</v>
      </c>
      <c r="T3583" s="253">
        <f t="shared" si="1005"/>
        <v>89400</v>
      </c>
      <c r="U3583" s="83">
        <f t="shared" si="1004"/>
        <v>100128.00000000001</v>
      </c>
      <c r="V3583" s="9" t="s">
        <v>1327</v>
      </c>
      <c r="W3583" s="152" t="s">
        <v>1396</v>
      </c>
      <c r="X3583" s="243"/>
    </row>
    <row r="3584" spans="1:24" s="144" customFormat="1" ht="114.75" customHeight="1">
      <c r="A3584" s="9" t="s">
        <v>8686</v>
      </c>
      <c r="B3584" s="1" t="s">
        <v>1318</v>
      </c>
      <c r="C3584" s="16" t="s">
        <v>2100</v>
      </c>
      <c r="D3584" s="16" t="s">
        <v>2101</v>
      </c>
      <c r="E3584" s="16" t="s">
        <v>2102</v>
      </c>
      <c r="F3584" s="137" t="s">
        <v>2103</v>
      </c>
      <c r="G3584" s="137" t="s">
        <v>385</v>
      </c>
      <c r="H3584" s="138">
        <v>0.8</v>
      </c>
      <c r="I3584" s="137">
        <v>470000000</v>
      </c>
      <c r="J3584" s="21" t="s">
        <v>1316</v>
      </c>
      <c r="K3584" s="139" t="s">
        <v>1325</v>
      </c>
      <c r="L3584" s="137" t="s">
        <v>2104</v>
      </c>
      <c r="M3584" s="140" t="s">
        <v>383</v>
      </c>
      <c r="N3584" s="363" t="s">
        <v>2105</v>
      </c>
      <c r="O3584" s="137" t="s">
        <v>2106</v>
      </c>
      <c r="P3584" s="7" t="s">
        <v>1335</v>
      </c>
      <c r="Q3584" s="3" t="s">
        <v>1334</v>
      </c>
      <c r="R3584" s="141">
        <v>1897</v>
      </c>
      <c r="S3584" s="142">
        <v>9120</v>
      </c>
      <c r="T3584" s="143">
        <f>R3584*S3584</f>
        <v>17300640</v>
      </c>
      <c r="U3584" s="143">
        <f t="shared" si="1004"/>
        <v>19376716.800000001</v>
      </c>
      <c r="V3584" s="139" t="s">
        <v>1317</v>
      </c>
      <c r="W3584" s="147" t="s">
        <v>1396</v>
      </c>
      <c r="X3584" s="15"/>
    </row>
    <row r="3585" spans="1:24" s="144" customFormat="1" ht="114.75" customHeight="1">
      <c r="A3585" s="9" t="s">
        <v>8687</v>
      </c>
      <c r="B3585" s="1" t="s">
        <v>1318</v>
      </c>
      <c r="C3585" s="16" t="s">
        <v>2100</v>
      </c>
      <c r="D3585" s="16" t="s">
        <v>2101</v>
      </c>
      <c r="E3585" s="16" t="s">
        <v>2102</v>
      </c>
      <c r="F3585" s="137" t="s">
        <v>2107</v>
      </c>
      <c r="G3585" s="137" t="s">
        <v>385</v>
      </c>
      <c r="H3585" s="138">
        <v>0.8</v>
      </c>
      <c r="I3585" s="137">
        <v>470000000</v>
      </c>
      <c r="J3585" s="21" t="s">
        <v>1316</v>
      </c>
      <c r="K3585" s="139" t="s">
        <v>1325</v>
      </c>
      <c r="L3585" s="137" t="s">
        <v>2104</v>
      </c>
      <c r="M3585" s="140" t="s">
        <v>383</v>
      </c>
      <c r="N3585" s="363" t="s">
        <v>2105</v>
      </c>
      <c r="O3585" s="137" t="s">
        <v>2108</v>
      </c>
      <c r="P3585" s="7" t="s">
        <v>1335</v>
      </c>
      <c r="Q3585" s="3" t="s">
        <v>1334</v>
      </c>
      <c r="R3585" s="145">
        <v>237</v>
      </c>
      <c r="S3585" s="142">
        <v>8985</v>
      </c>
      <c r="T3585" s="143">
        <f>R3585*S3585</f>
        <v>2129445</v>
      </c>
      <c r="U3585" s="143">
        <f t="shared" si="1004"/>
        <v>2384978.4000000004</v>
      </c>
      <c r="V3585" s="139" t="s">
        <v>1317</v>
      </c>
      <c r="W3585" s="152" t="s">
        <v>1396</v>
      </c>
      <c r="X3585" s="15"/>
    </row>
    <row r="3586" spans="1:24" s="144" customFormat="1" ht="114.75" customHeight="1">
      <c r="A3586" s="9" t="s">
        <v>8688</v>
      </c>
      <c r="B3586" s="1" t="s">
        <v>1318</v>
      </c>
      <c r="C3586" s="16" t="s">
        <v>2109</v>
      </c>
      <c r="D3586" s="16" t="s">
        <v>2110</v>
      </c>
      <c r="E3586" s="16" t="s">
        <v>2111</v>
      </c>
      <c r="F3586" s="137" t="s">
        <v>2112</v>
      </c>
      <c r="G3586" s="137" t="s">
        <v>385</v>
      </c>
      <c r="H3586" s="138">
        <v>0.8</v>
      </c>
      <c r="I3586" s="137">
        <v>470000000</v>
      </c>
      <c r="J3586" s="21" t="s">
        <v>1316</v>
      </c>
      <c r="K3586" s="139" t="s">
        <v>1325</v>
      </c>
      <c r="L3586" s="137" t="s">
        <v>2104</v>
      </c>
      <c r="M3586" s="140" t="s">
        <v>383</v>
      </c>
      <c r="N3586" s="363" t="s">
        <v>2105</v>
      </c>
      <c r="O3586" s="137" t="s">
        <v>2108</v>
      </c>
      <c r="P3586" s="7" t="s">
        <v>1335</v>
      </c>
      <c r="Q3586" s="3" t="s">
        <v>1334</v>
      </c>
      <c r="R3586" s="145">
        <v>150</v>
      </c>
      <c r="S3586" s="142">
        <v>8184</v>
      </c>
      <c r="T3586" s="143">
        <f>R3586*S3586</f>
        <v>1227600</v>
      </c>
      <c r="U3586" s="143">
        <f t="shared" si="1004"/>
        <v>1374912.0000000002</v>
      </c>
      <c r="V3586" s="139" t="s">
        <v>1317</v>
      </c>
      <c r="W3586" s="147" t="s">
        <v>1396</v>
      </c>
      <c r="X3586" s="15"/>
    </row>
    <row r="3587" spans="1:24" s="144" customFormat="1" ht="267.75" customHeight="1">
      <c r="A3587" s="9" t="s">
        <v>8689</v>
      </c>
      <c r="B3587" s="1" t="s">
        <v>1318</v>
      </c>
      <c r="C3587" s="16" t="s">
        <v>2113</v>
      </c>
      <c r="D3587" s="16" t="s">
        <v>2101</v>
      </c>
      <c r="E3587" s="16" t="s">
        <v>2114</v>
      </c>
      <c r="F3587" s="275" t="s">
        <v>2115</v>
      </c>
      <c r="G3587" s="137" t="s">
        <v>385</v>
      </c>
      <c r="H3587" s="138">
        <v>0.8</v>
      </c>
      <c r="I3587" s="137">
        <v>470000000</v>
      </c>
      <c r="J3587" s="21" t="s">
        <v>1316</v>
      </c>
      <c r="K3587" s="146" t="s">
        <v>2116</v>
      </c>
      <c r="L3587" s="137" t="s">
        <v>2104</v>
      </c>
      <c r="M3587" s="140" t="s">
        <v>383</v>
      </c>
      <c r="N3587" s="358" t="s">
        <v>8846</v>
      </c>
      <c r="O3587" s="137" t="s">
        <v>2108</v>
      </c>
      <c r="P3587" s="7" t="s">
        <v>1335</v>
      </c>
      <c r="Q3587" s="3" t="s">
        <v>1334</v>
      </c>
      <c r="R3587" s="276">
        <v>759</v>
      </c>
      <c r="S3587" s="277">
        <v>17000</v>
      </c>
      <c r="T3587" s="143">
        <f>R3587*S3587</f>
        <v>12903000</v>
      </c>
      <c r="U3587" s="143">
        <f t="shared" si="1004"/>
        <v>14451360.000000002</v>
      </c>
      <c r="V3587" s="139" t="s">
        <v>1317</v>
      </c>
      <c r="W3587" s="152" t="s">
        <v>1396</v>
      </c>
      <c r="X3587" s="15"/>
    </row>
    <row r="3588" spans="1:24" s="144" customFormat="1" ht="114.75" customHeight="1">
      <c r="A3588" s="9" t="s">
        <v>8690</v>
      </c>
      <c r="B3588" s="1" t="s">
        <v>1318</v>
      </c>
      <c r="C3588" s="16" t="s">
        <v>2113</v>
      </c>
      <c r="D3588" s="16" t="s">
        <v>2101</v>
      </c>
      <c r="E3588" s="16" t="s">
        <v>2114</v>
      </c>
      <c r="F3588" s="148" t="s">
        <v>2117</v>
      </c>
      <c r="G3588" s="137" t="s">
        <v>385</v>
      </c>
      <c r="H3588" s="138">
        <v>0.8</v>
      </c>
      <c r="I3588" s="137">
        <v>470000000</v>
      </c>
      <c r="J3588" s="21" t="s">
        <v>1316</v>
      </c>
      <c r="K3588" s="146" t="s">
        <v>2116</v>
      </c>
      <c r="L3588" s="137" t="s">
        <v>2104</v>
      </c>
      <c r="M3588" s="140" t="s">
        <v>383</v>
      </c>
      <c r="N3588" s="358" t="s">
        <v>8845</v>
      </c>
      <c r="O3588" s="137" t="s">
        <v>2108</v>
      </c>
      <c r="P3588" s="7" t="s">
        <v>1335</v>
      </c>
      <c r="Q3588" s="3" t="s">
        <v>1334</v>
      </c>
      <c r="R3588" s="145">
        <v>95</v>
      </c>
      <c r="S3588" s="141">
        <v>17800</v>
      </c>
      <c r="T3588" s="143">
        <f>R3588*S3588</f>
        <v>1691000</v>
      </c>
      <c r="U3588" s="143">
        <f t="shared" si="1004"/>
        <v>1893920.0000000002</v>
      </c>
      <c r="V3588" s="139" t="s">
        <v>1317</v>
      </c>
      <c r="W3588" s="147" t="s">
        <v>1396</v>
      </c>
      <c r="X3588" s="15"/>
    </row>
    <row r="3589" spans="1:24" s="144" customFormat="1" ht="191.25" customHeight="1">
      <c r="A3589" s="9" t="s">
        <v>8691</v>
      </c>
      <c r="B3589" s="1" t="s">
        <v>1318</v>
      </c>
      <c r="C3589" s="16" t="s">
        <v>2109</v>
      </c>
      <c r="D3589" s="16" t="s">
        <v>2110</v>
      </c>
      <c r="E3589" s="16" t="s">
        <v>2111</v>
      </c>
      <c r="F3589" s="278" t="s">
        <v>2118</v>
      </c>
      <c r="G3589" s="137" t="s">
        <v>385</v>
      </c>
      <c r="H3589" s="138">
        <v>0.8</v>
      </c>
      <c r="I3589" s="137">
        <v>470000000</v>
      </c>
      <c r="J3589" s="21" t="s">
        <v>1316</v>
      </c>
      <c r="K3589" s="146" t="s">
        <v>2116</v>
      </c>
      <c r="L3589" s="137" t="s">
        <v>2104</v>
      </c>
      <c r="M3589" s="140" t="s">
        <v>383</v>
      </c>
      <c r="N3589" s="358" t="s">
        <v>8845</v>
      </c>
      <c r="O3589" s="137" t="s">
        <v>2108</v>
      </c>
      <c r="P3589" s="7" t="s">
        <v>1335</v>
      </c>
      <c r="Q3589" s="3" t="s">
        <v>1334</v>
      </c>
      <c r="R3589" s="145">
        <v>60</v>
      </c>
      <c r="S3589" s="183">
        <v>10700</v>
      </c>
      <c r="T3589" s="301">
        <v>0</v>
      </c>
      <c r="U3589" s="301">
        <v>0</v>
      </c>
      <c r="V3589" s="139" t="s">
        <v>1317</v>
      </c>
      <c r="W3589" s="152" t="s">
        <v>1396</v>
      </c>
      <c r="X3589" s="15">
        <v>11.14</v>
      </c>
    </row>
    <row r="3590" spans="1:24" s="144" customFormat="1" ht="191.25" customHeight="1">
      <c r="A3590" s="9" t="s">
        <v>9539</v>
      </c>
      <c r="B3590" s="1" t="s">
        <v>1318</v>
      </c>
      <c r="C3590" s="16" t="s">
        <v>2109</v>
      </c>
      <c r="D3590" s="16" t="s">
        <v>2110</v>
      </c>
      <c r="E3590" s="16" t="s">
        <v>2111</v>
      </c>
      <c r="F3590" s="278" t="s">
        <v>2118</v>
      </c>
      <c r="G3590" s="137" t="s">
        <v>385</v>
      </c>
      <c r="H3590" s="138">
        <v>0.8</v>
      </c>
      <c r="I3590" s="137">
        <v>470000000</v>
      </c>
      <c r="J3590" s="21" t="s">
        <v>1316</v>
      </c>
      <c r="K3590" s="146" t="s">
        <v>9540</v>
      </c>
      <c r="L3590" s="137" t="s">
        <v>2104</v>
      </c>
      <c r="M3590" s="140" t="s">
        <v>383</v>
      </c>
      <c r="N3590" s="358" t="s">
        <v>8846</v>
      </c>
      <c r="O3590" s="137" t="s">
        <v>2108</v>
      </c>
      <c r="P3590" s="7" t="s">
        <v>1335</v>
      </c>
      <c r="Q3590" s="3" t="s">
        <v>1334</v>
      </c>
      <c r="R3590" s="145">
        <v>60</v>
      </c>
      <c r="S3590" s="183">
        <v>10700</v>
      </c>
      <c r="T3590" s="143">
        <f>R3590*S3590</f>
        <v>642000</v>
      </c>
      <c r="U3590" s="143">
        <f>T3590*1.12</f>
        <v>719040.00000000012</v>
      </c>
      <c r="V3590" s="139" t="s">
        <v>1317</v>
      </c>
      <c r="W3590" s="152" t="s">
        <v>1396</v>
      </c>
      <c r="X3590" s="15"/>
    </row>
    <row r="3591" spans="1:24" s="144" customFormat="1" ht="114.75" customHeight="1">
      <c r="A3591" s="9" t="s">
        <v>8692</v>
      </c>
      <c r="B3591" s="1" t="s">
        <v>1318</v>
      </c>
      <c r="C3591" s="16" t="s">
        <v>2119</v>
      </c>
      <c r="D3591" s="16" t="s">
        <v>2120</v>
      </c>
      <c r="E3591" s="16" t="s">
        <v>2121</v>
      </c>
      <c r="F3591" s="279" t="s">
        <v>2122</v>
      </c>
      <c r="G3591" s="137" t="s">
        <v>384</v>
      </c>
      <c r="H3591" s="138">
        <v>0.8</v>
      </c>
      <c r="I3591" s="137">
        <v>470000000</v>
      </c>
      <c r="J3591" s="21" t="s">
        <v>1316</v>
      </c>
      <c r="K3591" s="146" t="s">
        <v>2116</v>
      </c>
      <c r="L3591" s="137" t="s">
        <v>2104</v>
      </c>
      <c r="M3591" s="140" t="s">
        <v>383</v>
      </c>
      <c r="N3591" s="358" t="s">
        <v>8845</v>
      </c>
      <c r="O3591" s="137" t="s">
        <v>2108</v>
      </c>
      <c r="P3591" s="7" t="s">
        <v>1335</v>
      </c>
      <c r="Q3591" s="3" t="s">
        <v>1334</v>
      </c>
      <c r="R3591" s="145">
        <v>99</v>
      </c>
      <c r="S3591" s="183">
        <v>9800</v>
      </c>
      <c r="T3591" s="303">
        <v>0</v>
      </c>
      <c r="U3591" s="303">
        <f>T3591*1.12</f>
        <v>0</v>
      </c>
      <c r="V3591" s="139" t="s">
        <v>1317</v>
      </c>
      <c r="W3591" s="147" t="s">
        <v>1396</v>
      </c>
      <c r="X3591" s="15">
        <v>11.14</v>
      </c>
    </row>
    <row r="3592" spans="1:24" s="144" customFormat="1" ht="114.75" customHeight="1">
      <c r="A3592" s="9" t="s">
        <v>9541</v>
      </c>
      <c r="B3592" s="1" t="s">
        <v>1318</v>
      </c>
      <c r="C3592" s="16" t="s">
        <v>2119</v>
      </c>
      <c r="D3592" s="16" t="s">
        <v>2120</v>
      </c>
      <c r="E3592" s="16" t="s">
        <v>2121</v>
      </c>
      <c r="F3592" s="279" t="s">
        <v>2122</v>
      </c>
      <c r="G3592" s="137" t="s">
        <v>384</v>
      </c>
      <c r="H3592" s="138">
        <v>0.8</v>
      </c>
      <c r="I3592" s="137">
        <v>470000000</v>
      </c>
      <c r="J3592" s="21" t="s">
        <v>1316</v>
      </c>
      <c r="K3592" s="146" t="s">
        <v>9542</v>
      </c>
      <c r="L3592" s="137" t="s">
        <v>2104</v>
      </c>
      <c r="M3592" s="140" t="s">
        <v>383</v>
      </c>
      <c r="N3592" s="358" t="s">
        <v>8846</v>
      </c>
      <c r="O3592" s="137" t="s">
        <v>2108</v>
      </c>
      <c r="P3592" s="7" t="s">
        <v>1335</v>
      </c>
      <c r="Q3592" s="3" t="s">
        <v>1334</v>
      </c>
      <c r="R3592" s="145">
        <v>99</v>
      </c>
      <c r="S3592" s="183">
        <v>9800</v>
      </c>
      <c r="T3592" s="303">
        <v>0</v>
      </c>
      <c r="U3592" s="303">
        <f>T3592*1.12</f>
        <v>0</v>
      </c>
      <c r="V3592" s="139" t="s">
        <v>1317</v>
      </c>
      <c r="W3592" s="147" t="s">
        <v>1396</v>
      </c>
      <c r="X3592" s="15">
        <v>11</v>
      </c>
    </row>
    <row r="3593" spans="1:24" s="144" customFormat="1" ht="114.75" customHeight="1">
      <c r="A3593" s="9" t="s">
        <v>10437</v>
      </c>
      <c r="B3593" s="1" t="s">
        <v>1318</v>
      </c>
      <c r="C3593" s="16" t="s">
        <v>2119</v>
      </c>
      <c r="D3593" s="16" t="s">
        <v>2120</v>
      </c>
      <c r="E3593" s="16" t="s">
        <v>2121</v>
      </c>
      <c r="F3593" s="279" t="s">
        <v>2122</v>
      </c>
      <c r="G3593" s="137" t="s">
        <v>384</v>
      </c>
      <c r="H3593" s="138">
        <v>0.8</v>
      </c>
      <c r="I3593" s="137">
        <v>470000000</v>
      </c>
      <c r="J3593" s="21" t="s">
        <v>1316</v>
      </c>
      <c r="K3593" s="146" t="s">
        <v>3012</v>
      </c>
      <c r="L3593" s="137" t="s">
        <v>2104</v>
      </c>
      <c r="M3593" s="140" t="s">
        <v>383</v>
      </c>
      <c r="N3593" s="358" t="s">
        <v>8846</v>
      </c>
      <c r="O3593" s="137" t="s">
        <v>2108</v>
      </c>
      <c r="P3593" s="7" t="s">
        <v>1335</v>
      </c>
      <c r="Q3593" s="3" t="s">
        <v>1334</v>
      </c>
      <c r="R3593" s="145">
        <v>99</v>
      </c>
      <c r="S3593" s="183">
        <v>9800</v>
      </c>
      <c r="T3593" s="143">
        <f>R3593*S3593</f>
        <v>970200</v>
      </c>
      <c r="U3593" s="143">
        <f>T3593*1.12</f>
        <v>1086624</v>
      </c>
      <c r="V3593" s="139" t="s">
        <v>1317</v>
      </c>
      <c r="W3593" s="147" t="s">
        <v>1396</v>
      </c>
      <c r="X3593" s="15"/>
    </row>
    <row r="3594" spans="1:24" s="144" customFormat="1" ht="140.25" customHeight="1">
      <c r="A3594" s="9" t="s">
        <v>8693</v>
      </c>
      <c r="B3594" s="1" t="s">
        <v>1318</v>
      </c>
      <c r="C3594" s="16" t="s">
        <v>2123</v>
      </c>
      <c r="D3594" s="16" t="s">
        <v>2120</v>
      </c>
      <c r="E3594" s="16" t="s">
        <v>2124</v>
      </c>
      <c r="F3594" s="280" t="s">
        <v>2125</v>
      </c>
      <c r="G3594" s="137" t="s">
        <v>384</v>
      </c>
      <c r="H3594" s="138">
        <v>0.8</v>
      </c>
      <c r="I3594" s="137">
        <v>470000000</v>
      </c>
      <c r="J3594" s="21" t="s">
        <v>1316</v>
      </c>
      <c r="K3594" s="146" t="s">
        <v>2116</v>
      </c>
      <c r="L3594" s="137" t="s">
        <v>2104</v>
      </c>
      <c r="M3594" s="140" t="s">
        <v>383</v>
      </c>
      <c r="N3594" s="358" t="s">
        <v>8845</v>
      </c>
      <c r="O3594" s="137" t="s">
        <v>2108</v>
      </c>
      <c r="P3594" s="7" t="s">
        <v>1335</v>
      </c>
      <c r="Q3594" s="3" t="s">
        <v>1334</v>
      </c>
      <c r="R3594" s="145">
        <v>40</v>
      </c>
      <c r="S3594" s="183">
        <v>14800</v>
      </c>
      <c r="T3594" s="301">
        <v>0</v>
      </c>
      <c r="U3594" s="301">
        <v>0</v>
      </c>
      <c r="V3594" s="139" t="s">
        <v>1317</v>
      </c>
      <c r="W3594" s="152" t="s">
        <v>1396</v>
      </c>
      <c r="X3594" s="15">
        <v>11.14</v>
      </c>
    </row>
    <row r="3595" spans="1:24" s="144" customFormat="1" ht="140.25" customHeight="1">
      <c r="A3595" s="9" t="s">
        <v>9543</v>
      </c>
      <c r="B3595" s="1" t="s">
        <v>1318</v>
      </c>
      <c r="C3595" s="16" t="s">
        <v>2123</v>
      </c>
      <c r="D3595" s="16" t="s">
        <v>2120</v>
      </c>
      <c r="E3595" s="16" t="s">
        <v>2124</v>
      </c>
      <c r="F3595" s="280" t="s">
        <v>2125</v>
      </c>
      <c r="G3595" s="137" t="s">
        <v>384</v>
      </c>
      <c r="H3595" s="138">
        <v>0.8</v>
      </c>
      <c r="I3595" s="137">
        <v>470000000</v>
      </c>
      <c r="J3595" s="21" t="s">
        <v>1316</v>
      </c>
      <c r="K3595" s="146" t="s">
        <v>9542</v>
      </c>
      <c r="L3595" s="137" t="s">
        <v>2104</v>
      </c>
      <c r="M3595" s="140" t="s">
        <v>383</v>
      </c>
      <c r="N3595" s="358" t="s">
        <v>8846</v>
      </c>
      <c r="O3595" s="137" t="s">
        <v>2108</v>
      </c>
      <c r="P3595" s="7" t="s">
        <v>1335</v>
      </c>
      <c r="Q3595" s="3" t="s">
        <v>1334</v>
      </c>
      <c r="R3595" s="145">
        <v>40</v>
      </c>
      <c r="S3595" s="183">
        <v>14800</v>
      </c>
      <c r="T3595" s="143">
        <f>R3595*S3595</f>
        <v>592000</v>
      </c>
      <c r="U3595" s="143">
        <f>T3595*1.12</f>
        <v>663040.00000000012</v>
      </c>
      <c r="V3595" s="139" t="s">
        <v>1317</v>
      </c>
      <c r="W3595" s="152" t="s">
        <v>1396</v>
      </c>
      <c r="X3595" s="15"/>
    </row>
    <row r="3596" spans="1:24" s="144" customFormat="1" ht="114.75" customHeight="1">
      <c r="A3596" s="9" t="s">
        <v>8694</v>
      </c>
      <c r="B3596" s="1" t="s">
        <v>1318</v>
      </c>
      <c r="C3596" s="16" t="s">
        <v>2126</v>
      </c>
      <c r="D3596" s="16" t="s">
        <v>2127</v>
      </c>
      <c r="E3596" s="16" t="s">
        <v>2128</v>
      </c>
      <c r="F3596" s="281" t="s">
        <v>2129</v>
      </c>
      <c r="G3596" s="137" t="s">
        <v>384</v>
      </c>
      <c r="H3596" s="138">
        <v>0.8</v>
      </c>
      <c r="I3596" s="137">
        <v>470000000</v>
      </c>
      <c r="J3596" s="21" t="s">
        <v>1316</v>
      </c>
      <c r="K3596" s="146" t="s">
        <v>2116</v>
      </c>
      <c r="L3596" s="137" t="s">
        <v>2104</v>
      </c>
      <c r="M3596" s="140" t="s">
        <v>383</v>
      </c>
      <c r="N3596" s="358" t="s">
        <v>8845</v>
      </c>
      <c r="O3596" s="137" t="s">
        <v>2108</v>
      </c>
      <c r="P3596" s="7" t="s">
        <v>1340</v>
      </c>
      <c r="Q3596" s="3" t="s">
        <v>1188</v>
      </c>
      <c r="R3596" s="145">
        <v>99</v>
      </c>
      <c r="S3596" s="141">
        <v>2800</v>
      </c>
      <c r="T3596" s="301">
        <v>0</v>
      </c>
      <c r="U3596" s="301">
        <v>0</v>
      </c>
      <c r="V3596" s="139" t="s">
        <v>1317</v>
      </c>
      <c r="W3596" s="147" t="s">
        <v>1396</v>
      </c>
      <c r="X3596" s="15">
        <v>11.14</v>
      </c>
    </row>
    <row r="3597" spans="1:24" s="144" customFormat="1" ht="114.75" customHeight="1">
      <c r="A3597" s="9" t="s">
        <v>9544</v>
      </c>
      <c r="B3597" s="1" t="s">
        <v>1318</v>
      </c>
      <c r="C3597" s="16" t="s">
        <v>2126</v>
      </c>
      <c r="D3597" s="16" t="s">
        <v>2127</v>
      </c>
      <c r="E3597" s="16" t="s">
        <v>2128</v>
      </c>
      <c r="F3597" s="281" t="s">
        <v>2129</v>
      </c>
      <c r="G3597" s="137" t="s">
        <v>384</v>
      </c>
      <c r="H3597" s="138">
        <v>0.8</v>
      </c>
      <c r="I3597" s="137">
        <v>470000000</v>
      </c>
      <c r="J3597" s="21" t="s">
        <v>1316</v>
      </c>
      <c r="K3597" s="146" t="s">
        <v>9542</v>
      </c>
      <c r="L3597" s="137" t="s">
        <v>2104</v>
      </c>
      <c r="M3597" s="140" t="s">
        <v>383</v>
      </c>
      <c r="N3597" s="358" t="s">
        <v>8846</v>
      </c>
      <c r="O3597" s="137" t="s">
        <v>2108</v>
      </c>
      <c r="P3597" s="7" t="s">
        <v>1340</v>
      </c>
      <c r="Q3597" s="3" t="s">
        <v>1188</v>
      </c>
      <c r="R3597" s="145">
        <v>99</v>
      </c>
      <c r="S3597" s="141">
        <v>2800</v>
      </c>
      <c r="T3597" s="301">
        <v>0</v>
      </c>
      <c r="U3597" s="301">
        <v>0</v>
      </c>
      <c r="V3597" s="139" t="s">
        <v>1317</v>
      </c>
      <c r="W3597" s="147" t="s">
        <v>1396</v>
      </c>
      <c r="X3597" s="15">
        <v>11</v>
      </c>
    </row>
    <row r="3598" spans="1:24" s="144" customFormat="1" ht="114.75" customHeight="1">
      <c r="A3598" s="9" t="s">
        <v>10438</v>
      </c>
      <c r="B3598" s="1" t="s">
        <v>1318</v>
      </c>
      <c r="C3598" s="16" t="s">
        <v>2126</v>
      </c>
      <c r="D3598" s="16" t="s">
        <v>2127</v>
      </c>
      <c r="E3598" s="16" t="s">
        <v>2128</v>
      </c>
      <c r="F3598" s="281" t="s">
        <v>2129</v>
      </c>
      <c r="G3598" s="137" t="s">
        <v>384</v>
      </c>
      <c r="H3598" s="138">
        <v>0.8</v>
      </c>
      <c r="I3598" s="137">
        <v>470000000</v>
      </c>
      <c r="J3598" s="21" t="s">
        <v>1316</v>
      </c>
      <c r="K3598" s="146" t="s">
        <v>3012</v>
      </c>
      <c r="L3598" s="137" t="s">
        <v>2104</v>
      </c>
      <c r="M3598" s="140" t="s">
        <v>383</v>
      </c>
      <c r="N3598" s="358" t="s">
        <v>8846</v>
      </c>
      <c r="O3598" s="137" t="s">
        <v>2108</v>
      </c>
      <c r="P3598" s="7" t="s">
        <v>1340</v>
      </c>
      <c r="Q3598" s="3" t="s">
        <v>1188</v>
      </c>
      <c r="R3598" s="145">
        <v>99</v>
      </c>
      <c r="S3598" s="141">
        <v>2800</v>
      </c>
      <c r="T3598" s="143">
        <f>R3598*S3598</f>
        <v>277200</v>
      </c>
      <c r="U3598" s="143">
        <f>T3598*1.12</f>
        <v>310464.00000000006</v>
      </c>
      <c r="V3598" s="139" t="s">
        <v>1317</v>
      </c>
      <c r="W3598" s="147" t="s">
        <v>1396</v>
      </c>
      <c r="X3598" s="15"/>
    </row>
    <row r="3599" spans="1:24" s="144" customFormat="1" ht="114.75" customHeight="1">
      <c r="A3599" s="9" t="s">
        <v>8695</v>
      </c>
      <c r="B3599" s="1" t="s">
        <v>1318</v>
      </c>
      <c r="C3599" s="16" t="s">
        <v>2130</v>
      </c>
      <c r="D3599" s="16" t="s">
        <v>2131</v>
      </c>
      <c r="E3599" s="16" t="s">
        <v>2132</v>
      </c>
      <c r="F3599" s="279" t="s">
        <v>2133</v>
      </c>
      <c r="G3599" s="137" t="s">
        <v>384</v>
      </c>
      <c r="H3599" s="138">
        <v>0.8</v>
      </c>
      <c r="I3599" s="137">
        <v>470000000</v>
      </c>
      <c r="J3599" s="21" t="s">
        <v>1316</v>
      </c>
      <c r="K3599" s="146" t="s">
        <v>2116</v>
      </c>
      <c r="L3599" s="137" t="s">
        <v>2104</v>
      </c>
      <c r="M3599" s="140" t="s">
        <v>383</v>
      </c>
      <c r="N3599" s="358" t="s">
        <v>8845</v>
      </c>
      <c r="O3599" s="137" t="s">
        <v>2108</v>
      </c>
      <c r="P3599" s="7" t="s">
        <v>1340</v>
      </c>
      <c r="Q3599" s="3" t="s">
        <v>1188</v>
      </c>
      <c r="R3599" s="145">
        <v>99</v>
      </c>
      <c r="S3599" s="141">
        <v>1800</v>
      </c>
      <c r="T3599" s="301">
        <v>0</v>
      </c>
      <c r="U3599" s="301">
        <f>T3599*1.12</f>
        <v>0</v>
      </c>
      <c r="V3599" s="139" t="s">
        <v>1317</v>
      </c>
      <c r="W3599" s="152" t="s">
        <v>1396</v>
      </c>
      <c r="X3599" s="15">
        <v>11.14</v>
      </c>
    </row>
    <row r="3600" spans="1:24" s="144" customFormat="1" ht="114.75" customHeight="1">
      <c r="A3600" s="9" t="s">
        <v>9545</v>
      </c>
      <c r="B3600" s="1" t="s">
        <v>1318</v>
      </c>
      <c r="C3600" s="16" t="s">
        <v>2130</v>
      </c>
      <c r="D3600" s="16" t="s">
        <v>2131</v>
      </c>
      <c r="E3600" s="16" t="s">
        <v>2132</v>
      </c>
      <c r="F3600" s="279" t="s">
        <v>2133</v>
      </c>
      <c r="G3600" s="137" t="s">
        <v>384</v>
      </c>
      <c r="H3600" s="138">
        <v>0.8</v>
      </c>
      <c r="I3600" s="137">
        <v>470000000</v>
      </c>
      <c r="J3600" s="21" t="s">
        <v>1316</v>
      </c>
      <c r="K3600" s="146" t="s">
        <v>9542</v>
      </c>
      <c r="L3600" s="137" t="s">
        <v>2104</v>
      </c>
      <c r="M3600" s="140" t="s">
        <v>383</v>
      </c>
      <c r="N3600" s="358" t="s">
        <v>8846</v>
      </c>
      <c r="O3600" s="137" t="s">
        <v>2108</v>
      </c>
      <c r="P3600" s="7" t="s">
        <v>1340</v>
      </c>
      <c r="Q3600" s="3" t="s">
        <v>1188</v>
      </c>
      <c r="R3600" s="145">
        <v>99</v>
      </c>
      <c r="S3600" s="141">
        <v>1800</v>
      </c>
      <c r="T3600" s="143">
        <f>R3600*S3600</f>
        <v>178200</v>
      </c>
      <c r="U3600" s="143">
        <f>T3600*1.12</f>
        <v>199584.00000000003</v>
      </c>
      <c r="V3600" s="139" t="s">
        <v>1317</v>
      </c>
      <c r="W3600" s="152" t="s">
        <v>1396</v>
      </c>
      <c r="X3600" s="15"/>
    </row>
    <row r="3601" spans="1:24" s="144" customFormat="1" ht="114.75" customHeight="1">
      <c r="A3601" s="9" t="s">
        <v>8696</v>
      </c>
      <c r="B3601" s="1" t="s">
        <v>1318</v>
      </c>
      <c r="C3601" s="16" t="s">
        <v>2134</v>
      </c>
      <c r="D3601" s="16" t="s">
        <v>2135</v>
      </c>
      <c r="E3601" s="16" t="s">
        <v>2136</v>
      </c>
      <c r="F3601" s="1" t="s">
        <v>2137</v>
      </c>
      <c r="G3601" s="137" t="s">
        <v>384</v>
      </c>
      <c r="H3601" s="138">
        <v>0.8</v>
      </c>
      <c r="I3601" s="137">
        <v>470000000</v>
      </c>
      <c r="J3601" s="21" t="s">
        <v>1316</v>
      </c>
      <c r="K3601" s="146" t="s">
        <v>2138</v>
      </c>
      <c r="L3601" s="137" t="s">
        <v>2104</v>
      </c>
      <c r="M3601" s="140" t="s">
        <v>383</v>
      </c>
      <c r="N3601" s="358" t="s">
        <v>8849</v>
      </c>
      <c r="O3601" s="137" t="s">
        <v>2108</v>
      </c>
      <c r="P3601" s="7" t="s">
        <v>1340</v>
      </c>
      <c r="Q3601" s="3" t="s">
        <v>1188</v>
      </c>
      <c r="R3601" s="145">
        <v>51</v>
      </c>
      <c r="S3601" s="149">
        <v>1607.1</v>
      </c>
      <c r="T3601" s="143">
        <f>R3601*S3601</f>
        <v>81962.099999999991</v>
      </c>
      <c r="U3601" s="143">
        <f t="shared" si="1004"/>
        <v>91797.551999999996</v>
      </c>
      <c r="V3601" s="139" t="s">
        <v>1317</v>
      </c>
      <c r="W3601" s="147" t="s">
        <v>1396</v>
      </c>
      <c r="X3601" s="15"/>
    </row>
    <row r="3602" spans="1:24" s="144" customFormat="1" ht="114.75" customHeight="1">
      <c r="A3602" s="9" t="s">
        <v>8697</v>
      </c>
      <c r="B3602" s="1" t="s">
        <v>1318</v>
      </c>
      <c r="C3602" s="16" t="s">
        <v>2139</v>
      </c>
      <c r="D3602" s="16" t="s">
        <v>2140</v>
      </c>
      <c r="E3602" s="16" t="s">
        <v>2141</v>
      </c>
      <c r="F3602" s="148" t="s">
        <v>2142</v>
      </c>
      <c r="G3602" s="137" t="s">
        <v>384</v>
      </c>
      <c r="H3602" s="138">
        <v>0.8</v>
      </c>
      <c r="I3602" s="137">
        <v>470000000</v>
      </c>
      <c r="J3602" s="21" t="s">
        <v>1316</v>
      </c>
      <c r="K3602" s="146" t="s">
        <v>2138</v>
      </c>
      <c r="L3602" s="137" t="s">
        <v>2104</v>
      </c>
      <c r="M3602" s="140" t="s">
        <v>383</v>
      </c>
      <c r="N3602" s="358" t="s">
        <v>8849</v>
      </c>
      <c r="O3602" s="137" t="s">
        <v>2108</v>
      </c>
      <c r="P3602" s="7" t="s">
        <v>1340</v>
      </c>
      <c r="Q3602" s="3" t="s">
        <v>1188</v>
      </c>
      <c r="R3602" s="145">
        <v>1243</v>
      </c>
      <c r="S3602" s="141">
        <v>1467</v>
      </c>
      <c r="T3602" s="143">
        <f>R3602*S3602</f>
        <v>1823481</v>
      </c>
      <c r="U3602" s="143">
        <f t="shared" si="1004"/>
        <v>2042298.7200000002</v>
      </c>
      <c r="V3602" s="139" t="s">
        <v>1317</v>
      </c>
      <c r="W3602" s="152" t="s">
        <v>1396</v>
      </c>
      <c r="X3602" s="15"/>
    </row>
    <row r="3603" spans="1:24" s="144" customFormat="1" ht="114.75" customHeight="1">
      <c r="A3603" s="9" t="s">
        <v>8698</v>
      </c>
      <c r="B3603" s="1" t="s">
        <v>1318</v>
      </c>
      <c r="C3603" s="16" t="s">
        <v>2143</v>
      </c>
      <c r="D3603" s="16" t="s">
        <v>2144</v>
      </c>
      <c r="E3603" s="16" t="s">
        <v>2145</v>
      </c>
      <c r="F3603" s="1" t="s">
        <v>2146</v>
      </c>
      <c r="G3603" s="137" t="s">
        <v>384</v>
      </c>
      <c r="H3603" s="138">
        <v>0.7</v>
      </c>
      <c r="I3603" s="137">
        <v>470000000</v>
      </c>
      <c r="J3603" s="21" t="s">
        <v>1316</v>
      </c>
      <c r="K3603" s="146" t="s">
        <v>2138</v>
      </c>
      <c r="L3603" s="137" t="s">
        <v>2104</v>
      </c>
      <c r="M3603" s="140" t="s">
        <v>383</v>
      </c>
      <c r="N3603" s="358" t="s">
        <v>8849</v>
      </c>
      <c r="O3603" s="137" t="s">
        <v>2108</v>
      </c>
      <c r="P3603" s="7" t="s">
        <v>1340</v>
      </c>
      <c r="Q3603" s="3" t="s">
        <v>1188</v>
      </c>
      <c r="R3603" s="145">
        <v>44</v>
      </c>
      <c r="S3603" s="149">
        <v>1696.42</v>
      </c>
      <c r="T3603" s="303">
        <v>0</v>
      </c>
      <c r="U3603" s="303">
        <f t="shared" si="1004"/>
        <v>0</v>
      </c>
      <c r="V3603" s="139" t="s">
        <v>1317</v>
      </c>
      <c r="W3603" s="147" t="s">
        <v>1396</v>
      </c>
      <c r="X3603" s="15" t="s">
        <v>9073</v>
      </c>
    </row>
    <row r="3604" spans="1:24" s="144" customFormat="1" ht="114.75" customHeight="1">
      <c r="A3604" s="9" t="s">
        <v>8699</v>
      </c>
      <c r="B3604" s="1" t="s">
        <v>1318</v>
      </c>
      <c r="C3604" s="16" t="s">
        <v>2147</v>
      </c>
      <c r="D3604" s="16" t="s">
        <v>2148</v>
      </c>
      <c r="E3604" s="16" t="s">
        <v>2149</v>
      </c>
      <c r="F3604" s="148" t="s">
        <v>2150</v>
      </c>
      <c r="G3604" s="137" t="s">
        <v>384</v>
      </c>
      <c r="H3604" s="138">
        <v>0.8</v>
      </c>
      <c r="I3604" s="137">
        <v>470000000</v>
      </c>
      <c r="J3604" s="21" t="s">
        <v>1316</v>
      </c>
      <c r="K3604" s="139" t="s">
        <v>1325</v>
      </c>
      <c r="L3604" s="137" t="s">
        <v>2104</v>
      </c>
      <c r="M3604" s="140" t="s">
        <v>383</v>
      </c>
      <c r="N3604" s="363" t="s">
        <v>3418</v>
      </c>
      <c r="O3604" s="137" t="s">
        <v>2108</v>
      </c>
      <c r="P3604" s="139">
        <v>715</v>
      </c>
      <c r="Q3604" s="139" t="s">
        <v>2151</v>
      </c>
      <c r="R3604" s="145">
        <v>759</v>
      </c>
      <c r="S3604" s="149">
        <v>6696.42</v>
      </c>
      <c r="T3604" s="143">
        <f>R3604*S3604</f>
        <v>5082582.78</v>
      </c>
      <c r="U3604" s="143">
        <f t="shared" si="1004"/>
        <v>5692492.7136000013</v>
      </c>
      <c r="V3604" s="139" t="s">
        <v>1317</v>
      </c>
      <c r="W3604" s="152" t="s">
        <v>1396</v>
      </c>
      <c r="X3604" s="15"/>
    </row>
    <row r="3605" spans="1:24" s="144" customFormat="1" ht="114.75" customHeight="1">
      <c r="A3605" s="9" t="s">
        <v>8700</v>
      </c>
      <c r="B3605" s="1" t="s">
        <v>1318</v>
      </c>
      <c r="C3605" s="16" t="s">
        <v>2152</v>
      </c>
      <c r="D3605" s="16" t="s">
        <v>2153</v>
      </c>
      <c r="E3605" s="16" t="s">
        <v>2154</v>
      </c>
      <c r="F3605" s="148" t="s">
        <v>2155</v>
      </c>
      <c r="G3605" s="137" t="s">
        <v>384</v>
      </c>
      <c r="H3605" s="138">
        <v>0.8</v>
      </c>
      <c r="I3605" s="137">
        <v>470000000</v>
      </c>
      <c r="J3605" s="21" t="s">
        <v>1316</v>
      </c>
      <c r="K3605" s="139" t="s">
        <v>1325</v>
      </c>
      <c r="L3605" s="137" t="s">
        <v>2104</v>
      </c>
      <c r="M3605" s="140" t="s">
        <v>383</v>
      </c>
      <c r="N3605" s="363" t="s">
        <v>3418</v>
      </c>
      <c r="O3605" s="137" t="s">
        <v>2108</v>
      </c>
      <c r="P3605" s="139">
        <v>715</v>
      </c>
      <c r="Q3605" s="139" t="s">
        <v>2151</v>
      </c>
      <c r="R3605" s="145">
        <v>132</v>
      </c>
      <c r="S3605" s="149">
        <v>6696.42</v>
      </c>
      <c r="T3605" s="143">
        <f>R3605*S3605</f>
        <v>883927.44000000006</v>
      </c>
      <c r="U3605" s="143">
        <f t="shared" si="1004"/>
        <v>989998.73280000011</v>
      </c>
      <c r="V3605" s="139" t="s">
        <v>1317</v>
      </c>
      <c r="W3605" s="147" t="s">
        <v>1396</v>
      </c>
      <c r="X3605" s="15"/>
    </row>
    <row r="3606" spans="1:24" s="144" customFormat="1" ht="140.25" customHeight="1">
      <c r="A3606" s="9" t="s">
        <v>8701</v>
      </c>
      <c r="B3606" s="1" t="s">
        <v>1318</v>
      </c>
      <c r="C3606" s="16" t="s">
        <v>2156</v>
      </c>
      <c r="D3606" s="16" t="s">
        <v>2148</v>
      </c>
      <c r="E3606" s="16" t="s">
        <v>2157</v>
      </c>
      <c r="F3606" s="11" t="s">
        <v>2158</v>
      </c>
      <c r="G3606" s="137" t="s">
        <v>385</v>
      </c>
      <c r="H3606" s="138">
        <v>0.7</v>
      </c>
      <c r="I3606" s="137">
        <v>470000000</v>
      </c>
      <c r="J3606" s="21" t="s">
        <v>1316</v>
      </c>
      <c r="K3606" s="146" t="s">
        <v>2159</v>
      </c>
      <c r="L3606" s="137" t="s">
        <v>2104</v>
      </c>
      <c r="M3606" s="140" t="s">
        <v>383</v>
      </c>
      <c r="N3606" s="358" t="s">
        <v>8845</v>
      </c>
      <c r="O3606" s="137" t="s">
        <v>2108</v>
      </c>
      <c r="P3606" s="139">
        <v>715</v>
      </c>
      <c r="Q3606" s="139" t="s">
        <v>2151</v>
      </c>
      <c r="R3606" s="145">
        <v>1980</v>
      </c>
      <c r="S3606" s="141">
        <v>4200</v>
      </c>
      <c r="T3606" s="143">
        <f>R3606*S3606</f>
        <v>8316000</v>
      </c>
      <c r="U3606" s="143">
        <f t="shared" si="1004"/>
        <v>9313920</v>
      </c>
      <c r="V3606" s="139" t="s">
        <v>1317</v>
      </c>
      <c r="W3606" s="152" t="s">
        <v>1396</v>
      </c>
      <c r="X3606" s="15"/>
    </row>
    <row r="3607" spans="1:24" s="144" customFormat="1" ht="114.75" customHeight="1">
      <c r="A3607" s="9" t="s">
        <v>8702</v>
      </c>
      <c r="B3607" s="1" t="s">
        <v>1318</v>
      </c>
      <c r="C3607" s="16" t="s">
        <v>2160</v>
      </c>
      <c r="D3607" s="16" t="s">
        <v>2153</v>
      </c>
      <c r="E3607" s="16" t="s">
        <v>2161</v>
      </c>
      <c r="F3607" s="11" t="s">
        <v>2162</v>
      </c>
      <c r="G3607" s="137" t="s">
        <v>384</v>
      </c>
      <c r="H3607" s="138">
        <v>0.7</v>
      </c>
      <c r="I3607" s="137">
        <v>470000000</v>
      </c>
      <c r="J3607" s="21" t="s">
        <v>1316</v>
      </c>
      <c r="K3607" s="146" t="s">
        <v>2159</v>
      </c>
      <c r="L3607" s="137" t="s">
        <v>2104</v>
      </c>
      <c r="M3607" s="140" t="s">
        <v>383</v>
      </c>
      <c r="N3607" s="358" t="s">
        <v>8845</v>
      </c>
      <c r="O3607" s="137" t="s">
        <v>2108</v>
      </c>
      <c r="P3607" s="139">
        <v>715</v>
      </c>
      <c r="Q3607" s="139" t="s">
        <v>2151</v>
      </c>
      <c r="R3607" s="145">
        <v>330</v>
      </c>
      <c r="S3607" s="145">
        <v>4000</v>
      </c>
      <c r="T3607" s="143">
        <f t="shared" ref="T3607:T3682" si="1006">R3607*S3607</f>
        <v>1320000</v>
      </c>
      <c r="U3607" s="143">
        <f t="shared" si="1004"/>
        <v>1478400.0000000002</v>
      </c>
      <c r="V3607" s="139" t="s">
        <v>1317</v>
      </c>
      <c r="W3607" s="147" t="s">
        <v>1396</v>
      </c>
      <c r="X3607" s="15"/>
    </row>
    <row r="3608" spans="1:24" s="144" customFormat="1" ht="114.75" customHeight="1">
      <c r="A3608" s="9" t="s">
        <v>8703</v>
      </c>
      <c r="B3608" s="1" t="s">
        <v>1318</v>
      </c>
      <c r="C3608" s="16" t="s">
        <v>2163</v>
      </c>
      <c r="D3608" s="16" t="s">
        <v>2164</v>
      </c>
      <c r="E3608" s="16" t="s">
        <v>2165</v>
      </c>
      <c r="F3608" s="1" t="s">
        <v>2166</v>
      </c>
      <c r="G3608" s="137" t="s">
        <v>384</v>
      </c>
      <c r="H3608" s="138">
        <v>0.5</v>
      </c>
      <c r="I3608" s="137">
        <v>470000000</v>
      </c>
      <c r="J3608" s="21" t="s">
        <v>1316</v>
      </c>
      <c r="K3608" s="146" t="s">
        <v>2167</v>
      </c>
      <c r="L3608" s="137" t="s">
        <v>2104</v>
      </c>
      <c r="M3608" s="140" t="s">
        <v>383</v>
      </c>
      <c r="N3608" s="358" t="s">
        <v>8845</v>
      </c>
      <c r="O3608" s="137" t="s">
        <v>2168</v>
      </c>
      <c r="P3608" s="139">
        <v>715</v>
      </c>
      <c r="Q3608" s="139" t="s">
        <v>2151</v>
      </c>
      <c r="R3608" s="145">
        <v>194</v>
      </c>
      <c r="S3608" s="149">
        <v>3571.42</v>
      </c>
      <c r="T3608" s="301">
        <v>0</v>
      </c>
      <c r="U3608" s="83">
        <f>T3608*1.12</f>
        <v>0</v>
      </c>
      <c r="V3608" s="9" t="s">
        <v>1327</v>
      </c>
      <c r="W3608" s="152" t="s">
        <v>1396</v>
      </c>
      <c r="X3608" s="15" t="s">
        <v>9546</v>
      </c>
    </row>
    <row r="3609" spans="1:24" s="144" customFormat="1" ht="114.75" customHeight="1">
      <c r="A3609" s="9" t="s">
        <v>9547</v>
      </c>
      <c r="B3609" s="1" t="s">
        <v>1318</v>
      </c>
      <c r="C3609" s="16" t="s">
        <v>2163</v>
      </c>
      <c r="D3609" s="16" t="s">
        <v>2164</v>
      </c>
      <c r="E3609" s="16" t="s">
        <v>2165</v>
      </c>
      <c r="F3609" s="1" t="s">
        <v>2166</v>
      </c>
      <c r="G3609" s="137" t="s">
        <v>384</v>
      </c>
      <c r="H3609" s="138">
        <v>0.5</v>
      </c>
      <c r="I3609" s="137">
        <v>470000000</v>
      </c>
      <c r="J3609" s="21" t="s">
        <v>1316</v>
      </c>
      <c r="K3609" s="146" t="s">
        <v>9548</v>
      </c>
      <c r="L3609" s="137" t="s">
        <v>2104</v>
      </c>
      <c r="M3609" s="140" t="s">
        <v>383</v>
      </c>
      <c r="N3609" s="358" t="s">
        <v>8846</v>
      </c>
      <c r="O3609" s="137" t="s">
        <v>2168</v>
      </c>
      <c r="P3609" s="139">
        <v>715</v>
      </c>
      <c r="Q3609" s="139" t="s">
        <v>2151</v>
      </c>
      <c r="R3609" s="145">
        <v>496</v>
      </c>
      <c r="S3609" s="149">
        <v>2630</v>
      </c>
      <c r="T3609" s="143">
        <f>R3609*S3609</f>
        <v>1304480</v>
      </c>
      <c r="U3609" s="83">
        <f>T3609*1.12</f>
        <v>1461017.6000000001</v>
      </c>
      <c r="V3609" s="9" t="s">
        <v>1327</v>
      </c>
      <c r="W3609" s="152" t="s">
        <v>1396</v>
      </c>
      <c r="X3609" s="15"/>
    </row>
    <row r="3610" spans="1:24" s="144" customFormat="1" ht="114.75" customHeight="1">
      <c r="A3610" s="9" t="s">
        <v>8704</v>
      </c>
      <c r="B3610" s="1" t="s">
        <v>1318</v>
      </c>
      <c r="C3610" s="16" t="s">
        <v>2169</v>
      </c>
      <c r="D3610" s="16" t="s">
        <v>2164</v>
      </c>
      <c r="E3610" s="16" t="s">
        <v>2170</v>
      </c>
      <c r="F3610" s="1" t="s">
        <v>2171</v>
      </c>
      <c r="G3610" s="137" t="s">
        <v>384</v>
      </c>
      <c r="H3610" s="138">
        <v>0.5</v>
      </c>
      <c r="I3610" s="137">
        <v>470000000</v>
      </c>
      <c r="J3610" s="21" t="s">
        <v>1316</v>
      </c>
      <c r="K3610" s="146" t="s">
        <v>2167</v>
      </c>
      <c r="L3610" s="137" t="s">
        <v>2104</v>
      </c>
      <c r="M3610" s="140" t="s">
        <v>383</v>
      </c>
      <c r="N3610" s="358" t="s">
        <v>8845</v>
      </c>
      <c r="O3610" s="137" t="s">
        <v>2168</v>
      </c>
      <c r="P3610" s="139">
        <v>715</v>
      </c>
      <c r="Q3610" s="139" t="s">
        <v>2151</v>
      </c>
      <c r="R3610" s="145">
        <v>127</v>
      </c>
      <c r="S3610" s="149">
        <v>4848.2</v>
      </c>
      <c r="T3610" s="303">
        <v>0</v>
      </c>
      <c r="U3610" s="302">
        <f t="shared" si="1004"/>
        <v>0</v>
      </c>
      <c r="V3610" s="9" t="s">
        <v>1327</v>
      </c>
      <c r="W3610" s="152" t="s">
        <v>1396</v>
      </c>
      <c r="X3610" s="15" t="s">
        <v>9073</v>
      </c>
    </row>
    <row r="3611" spans="1:24" s="144" customFormat="1" ht="127.5" customHeight="1">
      <c r="A3611" s="9" t="s">
        <v>8705</v>
      </c>
      <c r="B3611" s="1" t="s">
        <v>1318</v>
      </c>
      <c r="C3611" s="6" t="s">
        <v>10368</v>
      </c>
      <c r="D3611" s="16" t="s">
        <v>2172</v>
      </c>
      <c r="E3611" s="16" t="s">
        <v>2173</v>
      </c>
      <c r="F3611" s="1" t="s">
        <v>2174</v>
      </c>
      <c r="G3611" s="137" t="s">
        <v>384</v>
      </c>
      <c r="H3611" s="138">
        <v>0.5</v>
      </c>
      <c r="I3611" s="137">
        <v>470000000</v>
      </c>
      <c r="J3611" s="21" t="s">
        <v>1316</v>
      </c>
      <c r="K3611" s="14" t="s">
        <v>2175</v>
      </c>
      <c r="L3611" s="137" t="s">
        <v>2104</v>
      </c>
      <c r="M3611" s="140" t="s">
        <v>383</v>
      </c>
      <c r="N3611" s="363" t="s">
        <v>3420</v>
      </c>
      <c r="O3611" s="137" t="s">
        <v>2176</v>
      </c>
      <c r="P3611" s="139">
        <v>715</v>
      </c>
      <c r="Q3611" s="139" t="s">
        <v>2151</v>
      </c>
      <c r="R3611" s="145">
        <v>308</v>
      </c>
      <c r="S3611" s="150">
        <v>5267.8</v>
      </c>
      <c r="T3611" s="351">
        <v>0</v>
      </c>
      <c r="U3611" s="351">
        <v>0</v>
      </c>
      <c r="V3611" s="139" t="s">
        <v>1317</v>
      </c>
      <c r="W3611" s="152" t="s">
        <v>1396</v>
      </c>
      <c r="X3611" s="15" t="s">
        <v>9423</v>
      </c>
    </row>
    <row r="3612" spans="1:24" s="144" customFormat="1" ht="127.5" customHeight="1">
      <c r="A3612" s="9" t="s">
        <v>9549</v>
      </c>
      <c r="B3612" s="1" t="s">
        <v>1318</v>
      </c>
      <c r="C3612" s="6" t="s">
        <v>10368</v>
      </c>
      <c r="D3612" s="16" t="s">
        <v>2172</v>
      </c>
      <c r="E3612" s="16" t="s">
        <v>2173</v>
      </c>
      <c r="F3612" s="1" t="s">
        <v>2174</v>
      </c>
      <c r="G3612" s="137" t="s">
        <v>384</v>
      </c>
      <c r="H3612" s="138">
        <v>0.5</v>
      </c>
      <c r="I3612" s="137">
        <v>470000000</v>
      </c>
      <c r="J3612" s="21" t="s">
        <v>1316</v>
      </c>
      <c r="K3612" s="14" t="s">
        <v>9550</v>
      </c>
      <c r="L3612" s="137" t="s">
        <v>2104</v>
      </c>
      <c r="M3612" s="140" t="s">
        <v>383</v>
      </c>
      <c r="N3612" s="363" t="s">
        <v>3420</v>
      </c>
      <c r="O3612" s="137" t="s">
        <v>2176</v>
      </c>
      <c r="P3612" s="139">
        <v>715</v>
      </c>
      <c r="Q3612" s="139" t="s">
        <v>2151</v>
      </c>
      <c r="R3612" s="145">
        <v>309</v>
      </c>
      <c r="S3612" s="150">
        <v>5267.8</v>
      </c>
      <c r="T3612" s="351">
        <v>0</v>
      </c>
      <c r="U3612" s="351">
        <v>0</v>
      </c>
      <c r="V3612" s="139" t="s">
        <v>1317</v>
      </c>
      <c r="W3612" s="152" t="s">
        <v>1396</v>
      </c>
      <c r="X3612" s="15">
        <v>11.14</v>
      </c>
    </row>
    <row r="3613" spans="1:24" s="144" customFormat="1" ht="127.5" customHeight="1">
      <c r="A3613" s="9" t="s">
        <v>10604</v>
      </c>
      <c r="B3613" s="1" t="s">
        <v>1318</v>
      </c>
      <c r="C3613" s="6" t="s">
        <v>10368</v>
      </c>
      <c r="D3613" s="16" t="s">
        <v>2172</v>
      </c>
      <c r="E3613" s="16" t="s">
        <v>2173</v>
      </c>
      <c r="F3613" s="1" t="s">
        <v>2174</v>
      </c>
      <c r="G3613" s="137" t="s">
        <v>384</v>
      </c>
      <c r="H3613" s="138">
        <v>0.5</v>
      </c>
      <c r="I3613" s="137">
        <v>470000000</v>
      </c>
      <c r="J3613" s="21" t="s">
        <v>1316</v>
      </c>
      <c r="K3613" s="14" t="s">
        <v>10605</v>
      </c>
      <c r="L3613" s="137" t="s">
        <v>2104</v>
      </c>
      <c r="M3613" s="140" t="s">
        <v>383</v>
      </c>
      <c r="N3613" s="14" t="s">
        <v>8849</v>
      </c>
      <c r="O3613" s="137" t="s">
        <v>2176</v>
      </c>
      <c r="P3613" s="139">
        <v>715</v>
      </c>
      <c r="Q3613" s="139" t="s">
        <v>2151</v>
      </c>
      <c r="R3613" s="145">
        <v>309</v>
      </c>
      <c r="S3613" s="150">
        <v>5267.8</v>
      </c>
      <c r="T3613" s="143">
        <f>R3613*S3613</f>
        <v>1627750.2</v>
      </c>
      <c r="U3613" s="143">
        <f>T3613*1.12</f>
        <v>1823080.2240000002</v>
      </c>
      <c r="V3613" s="139" t="s">
        <v>1317</v>
      </c>
      <c r="W3613" s="152" t="s">
        <v>1396</v>
      </c>
      <c r="X3613" s="15"/>
    </row>
    <row r="3614" spans="1:24" s="144" customFormat="1" ht="114.75" customHeight="1">
      <c r="A3614" s="9" t="s">
        <v>8706</v>
      </c>
      <c r="B3614" s="1" t="s">
        <v>1318</v>
      </c>
      <c r="C3614" s="16" t="s">
        <v>2177</v>
      </c>
      <c r="D3614" s="16" t="s">
        <v>2178</v>
      </c>
      <c r="E3614" s="16" t="s">
        <v>2179</v>
      </c>
      <c r="F3614" s="1" t="s">
        <v>2180</v>
      </c>
      <c r="G3614" s="137" t="s">
        <v>385</v>
      </c>
      <c r="H3614" s="138">
        <v>0.4</v>
      </c>
      <c r="I3614" s="137">
        <v>470000000</v>
      </c>
      <c r="J3614" s="21" t="s">
        <v>1316</v>
      </c>
      <c r="K3614" s="14" t="s">
        <v>3421</v>
      </c>
      <c r="L3614" s="137" t="s">
        <v>2104</v>
      </c>
      <c r="M3614" s="140" t="s">
        <v>383</v>
      </c>
      <c r="N3614" s="363" t="s">
        <v>3420</v>
      </c>
      <c r="O3614" s="137" t="s">
        <v>2108</v>
      </c>
      <c r="P3614" s="139">
        <v>715</v>
      </c>
      <c r="Q3614" s="139" t="s">
        <v>2151</v>
      </c>
      <c r="R3614" s="145">
        <v>25199</v>
      </c>
      <c r="S3614" s="145">
        <v>232.13800000000001</v>
      </c>
      <c r="T3614" s="143">
        <f t="shared" si="1006"/>
        <v>5849645.4620000003</v>
      </c>
      <c r="U3614" s="143">
        <f t="shared" ref="U3614:U3638" si="1007">T3614*1.12</f>
        <v>6551602.9174400009</v>
      </c>
      <c r="V3614" s="139" t="s">
        <v>1317</v>
      </c>
      <c r="W3614" s="147" t="s">
        <v>1396</v>
      </c>
      <c r="X3614" s="15"/>
    </row>
    <row r="3615" spans="1:24" s="144" customFormat="1" ht="114.75" customHeight="1">
      <c r="A3615" s="9" t="s">
        <v>8707</v>
      </c>
      <c r="B3615" s="1" t="s">
        <v>1318</v>
      </c>
      <c r="C3615" s="16" t="s">
        <v>2181</v>
      </c>
      <c r="D3615" s="16" t="s">
        <v>2182</v>
      </c>
      <c r="E3615" s="16" t="s">
        <v>2183</v>
      </c>
      <c r="F3615" s="1"/>
      <c r="G3615" s="137" t="s">
        <v>385</v>
      </c>
      <c r="H3615" s="138">
        <v>0.4</v>
      </c>
      <c r="I3615" s="137">
        <v>470000000</v>
      </c>
      <c r="J3615" s="21" t="s">
        <v>1316</v>
      </c>
      <c r="K3615" s="14" t="s">
        <v>2184</v>
      </c>
      <c r="L3615" s="137" t="s">
        <v>2104</v>
      </c>
      <c r="M3615" s="140" t="s">
        <v>383</v>
      </c>
      <c r="N3615" s="363" t="s">
        <v>3420</v>
      </c>
      <c r="O3615" s="137" t="s">
        <v>2108</v>
      </c>
      <c r="P3615" s="139">
        <v>715</v>
      </c>
      <c r="Q3615" s="139" t="s">
        <v>2151</v>
      </c>
      <c r="R3615" s="145">
        <v>2191</v>
      </c>
      <c r="S3615" s="145">
        <v>350</v>
      </c>
      <c r="T3615" s="143">
        <f t="shared" si="1006"/>
        <v>766850</v>
      </c>
      <c r="U3615" s="143">
        <f t="shared" si="1007"/>
        <v>858872.00000000012</v>
      </c>
      <c r="V3615" s="139" t="s">
        <v>1317</v>
      </c>
      <c r="W3615" s="152" t="s">
        <v>1396</v>
      </c>
      <c r="X3615" s="15"/>
    </row>
    <row r="3616" spans="1:24" s="144" customFormat="1" ht="114.75" customHeight="1">
      <c r="A3616" s="9" t="s">
        <v>8708</v>
      </c>
      <c r="B3616" s="1" t="s">
        <v>1318</v>
      </c>
      <c r="C3616" s="16" t="s">
        <v>2185</v>
      </c>
      <c r="D3616" s="16" t="s">
        <v>2182</v>
      </c>
      <c r="E3616" s="16" t="s">
        <v>2186</v>
      </c>
      <c r="F3616" s="151"/>
      <c r="G3616" s="137" t="s">
        <v>385</v>
      </c>
      <c r="H3616" s="138">
        <v>0.4</v>
      </c>
      <c r="I3616" s="137">
        <v>470000000</v>
      </c>
      <c r="J3616" s="21" t="s">
        <v>1316</v>
      </c>
      <c r="K3616" s="14" t="s">
        <v>2187</v>
      </c>
      <c r="L3616" s="137" t="s">
        <v>2104</v>
      </c>
      <c r="M3616" s="140" t="s">
        <v>383</v>
      </c>
      <c r="N3616" s="363" t="s">
        <v>3420</v>
      </c>
      <c r="O3616" s="137" t="s">
        <v>2108</v>
      </c>
      <c r="P3616" s="139">
        <v>715</v>
      </c>
      <c r="Q3616" s="139" t="s">
        <v>2151</v>
      </c>
      <c r="R3616" s="145">
        <v>1584</v>
      </c>
      <c r="S3616" s="145">
        <v>180.8</v>
      </c>
      <c r="T3616" s="143">
        <f t="shared" si="1006"/>
        <v>286387.20000000001</v>
      </c>
      <c r="U3616" s="143">
        <f t="shared" si="1007"/>
        <v>320753.66400000005</v>
      </c>
      <c r="V3616" s="139" t="s">
        <v>1317</v>
      </c>
      <c r="W3616" s="147" t="s">
        <v>1396</v>
      </c>
      <c r="X3616" s="15"/>
    </row>
    <row r="3617" spans="1:24" s="144" customFormat="1" ht="114.75" customHeight="1">
      <c r="A3617" s="9" t="s">
        <v>8709</v>
      </c>
      <c r="B3617" s="1" t="s">
        <v>1318</v>
      </c>
      <c r="C3617" s="16" t="s">
        <v>2188</v>
      </c>
      <c r="D3617" s="16" t="s">
        <v>2189</v>
      </c>
      <c r="E3617" s="16" t="s">
        <v>2190</v>
      </c>
      <c r="F3617" s="1"/>
      <c r="G3617" s="137" t="s">
        <v>385</v>
      </c>
      <c r="H3617" s="138">
        <v>0.4</v>
      </c>
      <c r="I3617" s="137">
        <v>470000000</v>
      </c>
      <c r="J3617" s="21" t="s">
        <v>1316</v>
      </c>
      <c r="K3617" s="14" t="s">
        <v>2184</v>
      </c>
      <c r="L3617" s="137" t="s">
        <v>2104</v>
      </c>
      <c r="M3617" s="140" t="s">
        <v>383</v>
      </c>
      <c r="N3617" s="363" t="s">
        <v>3420</v>
      </c>
      <c r="O3617" s="137" t="s">
        <v>2108</v>
      </c>
      <c r="P3617" s="139">
        <v>715</v>
      </c>
      <c r="Q3617" s="139" t="s">
        <v>2151</v>
      </c>
      <c r="R3617" s="145">
        <v>1808</v>
      </c>
      <c r="S3617" s="145">
        <v>982.1</v>
      </c>
      <c r="T3617" s="143">
        <f t="shared" si="1006"/>
        <v>1775636.8</v>
      </c>
      <c r="U3617" s="143">
        <f t="shared" si="1007"/>
        <v>1988713.2160000002</v>
      </c>
      <c r="V3617" s="139" t="s">
        <v>1317</v>
      </c>
      <c r="W3617" s="152" t="s">
        <v>1396</v>
      </c>
      <c r="X3617" s="15"/>
    </row>
    <row r="3618" spans="1:24" s="144" customFormat="1" ht="114.75" customHeight="1">
      <c r="A3618" s="9" t="s">
        <v>8710</v>
      </c>
      <c r="B3618" s="1" t="s">
        <v>1318</v>
      </c>
      <c r="C3618" s="16" t="s">
        <v>2191</v>
      </c>
      <c r="D3618" s="16" t="s">
        <v>2182</v>
      </c>
      <c r="E3618" s="16" t="s">
        <v>2192</v>
      </c>
      <c r="F3618" s="1"/>
      <c r="G3618" s="137" t="s">
        <v>385</v>
      </c>
      <c r="H3618" s="138">
        <v>0.4</v>
      </c>
      <c r="I3618" s="137">
        <v>470000000</v>
      </c>
      <c r="J3618" s="21" t="s">
        <v>1316</v>
      </c>
      <c r="K3618" s="14" t="s">
        <v>2184</v>
      </c>
      <c r="L3618" s="137" t="s">
        <v>2104</v>
      </c>
      <c r="M3618" s="140" t="s">
        <v>383</v>
      </c>
      <c r="N3618" s="363" t="s">
        <v>3420</v>
      </c>
      <c r="O3618" s="137" t="s">
        <v>2108</v>
      </c>
      <c r="P3618" s="139">
        <v>715</v>
      </c>
      <c r="Q3618" s="139" t="s">
        <v>2151</v>
      </c>
      <c r="R3618" s="145">
        <v>7920</v>
      </c>
      <c r="S3618" s="145">
        <v>133.9</v>
      </c>
      <c r="T3618" s="143">
        <f t="shared" si="1006"/>
        <v>1060488</v>
      </c>
      <c r="U3618" s="143">
        <f t="shared" si="1007"/>
        <v>1187746.56</v>
      </c>
      <c r="V3618" s="139" t="s">
        <v>1317</v>
      </c>
      <c r="W3618" s="147" t="s">
        <v>1396</v>
      </c>
      <c r="X3618" s="15"/>
    </row>
    <row r="3619" spans="1:24" s="144" customFormat="1" ht="114.75" customHeight="1">
      <c r="A3619" s="9" t="s">
        <v>8711</v>
      </c>
      <c r="B3619" s="1" t="s">
        <v>1318</v>
      </c>
      <c r="C3619" s="16" t="s">
        <v>2193</v>
      </c>
      <c r="D3619" s="16" t="s">
        <v>2182</v>
      </c>
      <c r="E3619" s="16" t="s">
        <v>2194</v>
      </c>
      <c r="F3619" s="1"/>
      <c r="G3619" s="137" t="s">
        <v>385</v>
      </c>
      <c r="H3619" s="138">
        <v>0.4</v>
      </c>
      <c r="I3619" s="137">
        <v>470000000</v>
      </c>
      <c r="J3619" s="21" t="s">
        <v>1316</v>
      </c>
      <c r="K3619" s="14" t="s">
        <v>2184</v>
      </c>
      <c r="L3619" s="137" t="s">
        <v>2104</v>
      </c>
      <c r="M3619" s="140" t="s">
        <v>383</v>
      </c>
      <c r="N3619" s="363" t="s">
        <v>3420</v>
      </c>
      <c r="O3619" s="137" t="s">
        <v>2108</v>
      </c>
      <c r="P3619" s="139">
        <v>715</v>
      </c>
      <c r="Q3619" s="139" t="s">
        <v>2151</v>
      </c>
      <c r="R3619" s="145">
        <v>550</v>
      </c>
      <c r="S3619" s="145">
        <v>267.85000000000002</v>
      </c>
      <c r="T3619" s="143">
        <f t="shared" si="1006"/>
        <v>147317.5</v>
      </c>
      <c r="U3619" s="143">
        <f t="shared" si="1007"/>
        <v>164995.6</v>
      </c>
      <c r="V3619" s="139" t="s">
        <v>1317</v>
      </c>
      <c r="W3619" s="152" t="s">
        <v>1396</v>
      </c>
      <c r="X3619" s="15"/>
    </row>
    <row r="3620" spans="1:24" s="144" customFormat="1" ht="102" customHeight="1">
      <c r="A3620" s="9" t="s">
        <v>8712</v>
      </c>
      <c r="B3620" s="1" t="s">
        <v>1318</v>
      </c>
      <c r="C3620" s="16" t="s">
        <v>2195</v>
      </c>
      <c r="D3620" s="16" t="s">
        <v>2196</v>
      </c>
      <c r="E3620" s="16" t="s">
        <v>2197</v>
      </c>
      <c r="F3620" s="1" t="s">
        <v>2198</v>
      </c>
      <c r="G3620" s="137" t="s">
        <v>384</v>
      </c>
      <c r="H3620" s="138">
        <v>0.4</v>
      </c>
      <c r="I3620" s="137">
        <v>470000000</v>
      </c>
      <c r="J3620" s="21" t="s">
        <v>1316</v>
      </c>
      <c r="K3620" s="139" t="s">
        <v>2199</v>
      </c>
      <c r="L3620" s="137" t="s">
        <v>2104</v>
      </c>
      <c r="M3620" s="140" t="s">
        <v>383</v>
      </c>
      <c r="N3620" s="358" t="s">
        <v>8849</v>
      </c>
      <c r="O3620" s="3" t="s">
        <v>1368</v>
      </c>
      <c r="P3620" s="7" t="s">
        <v>1340</v>
      </c>
      <c r="Q3620" s="3" t="s">
        <v>1188</v>
      </c>
      <c r="R3620" s="141">
        <v>13662</v>
      </c>
      <c r="S3620" s="145">
        <v>53.57</v>
      </c>
      <c r="T3620" s="143">
        <f t="shared" si="1006"/>
        <v>731873.34</v>
      </c>
      <c r="U3620" s="83">
        <f t="shared" si="1007"/>
        <v>819698.14080000005</v>
      </c>
      <c r="V3620" s="9" t="s">
        <v>1327</v>
      </c>
      <c r="W3620" s="152" t="s">
        <v>1396</v>
      </c>
      <c r="X3620" s="15"/>
    </row>
    <row r="3621" spans="1:24" s="144" customFormat="1" ht="102" customHeight="1">
      <c r="A3621" s="9" t="s">
        <v>8713</v>
      </c>
      <c r="B3621" s="1" t="s">
        <v>1318</v>
      </c>
      <c r="C3621" s="16" t="s">
        <v>2200</v>
      </c>
      <c r="D3621" s="16" t="s">
        <v>2196</v>
      </c>
      <c r="E3621" s="16" t="s">
        <v>2201</v>
      </c>
      <c r="F3621" s="148" t="s">
        <v>2202</v>
      </c>
      <c r="G3621" s="137" t="s">
        <v>384</v>
      </c>
      <c r="H3621" s="138">
        <v>0.4</v>
      </c>
      <c r="I3621" s="137">
        <v>470000000</v>
      </c>
      <c r="J3621" s="21" t="s">
        <v>1316</v>
      </c>
      <c r="K3621" s="139" t="s">
        <v>2199</v>
      </c>
      <c r="L3621" s="137" t="s">
        <v>2104</v>
      </c>
      <c r="M3621" s="140" t="s">
        <v>383</v>
      </c>
      <c r="N3621" s="358" t="s">
        <v>8849</v>
      </c>
      <c r="O3621" s="3" t="s">
        <v>1368</v>
      </c>
      <c r="P3621" s="7" t="s">
        <v>1340</v>
      </c>
      <c r="Q3621" s="3" t="s">
        <v>1188</v>
      </c>
      <c r="R3621" s="141">
        <v>1139</v>
      </c>
      <c r="S3621" s="145">
        <v>350</v>
      </c>
      <c r="T3621" s="143">
        <f t="shared" si="1006"/>
        <v>398650</v>
      </c>
      <c r="U3621" s="83">
        <f t="shared" si="1007"/>
        <v>446488.00000000006</v>
      </c>
      <c r="V3621" s="9" t="s">
        <v>1327</v>
      </c>
      <c r="W3621" s="152" t="s">
        <v>1396</v>
      </c>
      <c r="X3621" s="15"/>
    </row>
    <row r="3622" spans="1:24" s="144" customFormat="1" ht="102" customHeight="1">
      <c r="A3622" s="9" t="s">
        <v>8714</v>
      </c>
      <c r="B3622" s="1" t="s">
        <v>1318</v>
      </c>
      <c r="C3622" s="16" t="s">
        <v>2203</v>
      </c>
      <c r="D3622" s="16" t="s">
        <v>2196</v>
      </c>
      <c r="E3622" s="16" t="s">
        <v>2204</v>
      </c>
      <c r="F3622" s="148" t="s">
        <v>2205</v>
      </c>
      <c r="G3622" s="137" t="s">
        <v>384</v>
      </c>
      <c r="H3622" s="138">
        <v>0.4</v>
      </c>
      <c r="I3622" s="137">
        <v>470000000</v>
      </c>
      <c r="J3622" s="21" t="s">
        <v>1316</v>
      </c>
      <c r="K3622" s="139" t="s">
        <v>2199</v>
      </c>
      <c r="L3622" s="137" t="s">
        <v>2104</v>
      </c>
      <c r="M3622" s="140" t="s">
        <v>383</v>
      </c>
      <c r="N3622" s="358" t="s">
        <v>8849</v>
      </c>
      <c r="O3622" s="3" t="s">
        <v>1368</v>
      </c>
      <c r="P3622" s="7" t="s">
        <v>1340</v>
      </c>
      <c r="Q3622" s="3" t="s">
        <v>1188</v>
      </c>
      <c r="R3622" s="145">
        <v>301</v>
      </c>
      <c r="S3622" s="145">
        <v>133.9</v>
      </c>
      <c r="T3622" s="143">
        <f t="shared" si="1006"/>
        <v>40303.9</v>
      </c>
      <c r="U3622" s="83">
        <f t="shared" si="1007"/>
        <v>45140.368000000009</v>
      </c>
      <c r="V3622" s="9" t="s">
        <v>1327</v>
      </c>
      <c r="W3622" s="152" t="s">
        <v>1396</v>
      </c>
      <c r="X3622" s="15"/>
    </row>
    <row r="3623" spans="1:24" s="144" customFormat="1" ht="102" customHeight="1">
      <c r="A3623" s="9" t="s">
        <v>8715</v>
      </c>
      <c r="B3623" s="1" t="s">
        <v>1318</v>
      </c>
      <c r="C3623" s="16" t="s">
        <v>2206</v>
      </c>
      <c r="D3623" s="16" t="s">
        <v>2207</v>
      </c>
      <c r="E3623" s="16" t="s">
        <v>2208</v>
      </c>
      <c r="F3623" s="1" t="s">
        <v>2209</v>
      </c>
      <c r="G3623" s="137" t="s">
        <v>384</v>
      </c>
      <c r="H3623" s="138">
        <v>0.4</v>
      </c>
      <c r="I3623" s="137">
        <v>470000000</v>
      </c>
      <c r="J3623" s="21" t="s">
        <v>1316</v>
      </c>
      <c r="K3623" s="139" t="s">
        <v>2199</v>
      </c>
      <c r="L3623" s="137" t="s">
        <v>2104</v>
      </c>
      <c r="M3623" s="140" t="s">
        <v>383</v>
      </c>
      <c r="N3623" s="358" t="s">
        <v>8849</v>
      </c>
      <c r="O3623" s="3" t="s">
        <v>1368</v>
      </c>
      <c r="P3623" s="7" t="s">
        <v>1340</v>
      </c>
      <c r="Q3623" s="3" t="s">
        <v>1188</v>
      </c>
      <c r="R3623" s="145">
        <v>22</v>
      </c>
      <c r="S3623" s="149">
        <v>2812.5</v>
      </c>
      <c r="T3623" s="303">
        <v>0</v>
      </c>
      <c r="U3623" s="302">
        <f t="shared" si="1007"/>
        <v>0</v>
      </c>
      <c r="V3623" s="9" t="s">
        <v>1327</v>
      </c>
      <c r="W3623" s="152" t="s">
        <v>1396</v>
      </c>
      <c r="X3623" s="15" t="s">
        <v>9073</v>
      </c>
    </row>
    <row r="3624" spans="1:24" s="144" customFormat="1" ht="102" customHeight="1">
      <c r="A3624" s="9" t="s">
        <v>8716</v>
      </c>
      <c r="B3624" s="1" t="s">
        <v>1318</v>
      </c>
      <c r="C3624" s="16" t="s">
        <v>2210</v>
      </c>
      <c r="D3624" s="16" t="s">
        <v>2211</v>
      </c>
      <c r="E3624" s="16" t="s">
        <v>2212</v>
      </c>
      <c r="F3624" s="148" t="s">
        <v>2213</v>
      </c>
      <c r="G3624" s="137" t="s">
        <v>384</v>
      </c>
      <c r="H3624" s="138">
        <v>0</v>
      </c>
      <c r="I3624" s="137">
        <v>470000000</v>
      </c>
      <c r="J3624" s="21" t="s">
        <v>1316</v>
      </c>
      <c r="K3624" s="146" t="s">
        <v>2116</v>
      </c>
      <c r="L3624" s="137" t="s">
        <v>2104</v>
      </c>
      <c r="M3624" s="140" t="s">
        <v>383</v>
      </c>
      <c r="N3624" s="358" t="s">
        <v>8846</v>
      </c>
      <c r="O3624" s="3" t="s">
        <v>1368</v>
      </c>
      <c r="P3624" s="7" t="s">
        <v>1340</v>
      </c>
      <c r="Q3624" s="3" t="s">
        <v>1188</v>
      </c>
      <c r="R3624" s="145">
        <v>151</v>
      </c>
      <c r="S3624" s="149">
        <v>1785.7</v>
      </c>
      <c r="T3624" s="143">
        <f t="shared" si="1006"/>
        <v>269640.7</v>
      </c>
      <c r="U3624" s="83">
        <f t="shared" si="1007"/>
        <v>301997.58400000003</v>
      </c>
      <c r="V3624" s="9" t="s">
        <v>1327</v>
      </c>
      <c r="W3624" s="152" t="s">
        <v>1396</v>
      </c>
      <c r="X3624" s="15"/>
    </row>
    <row r="3625" spans="1:24" s="144" customFormat="1" ht="102" customHeight="1">
      <c r="A3625" s="9" t="s">
        <v>8717</v>
      </c>
      <c r="B3625" s="1" t="s">
        <v>1318</v>
      </c>
      <c r="C3625" s="16" t="s">
        <v>2214</v>
      </c>
      <c r="D3625" s="16" t="s">
        <v>2215</v>
      </c>
      <c r="E3625" s="16" t="s">
        <v>2216</v>
      </c>
      <c r="F3625" s="1" t="s">
        <v>2217</v>
      </c>
      <c r="G3625" s="137" t="s">
        <v>384</v>
      </c>
      <c r="H3625" s="138">
        <v>0</v>
      </c>
      <c r="I3625" s="137">
        <v>470000000</v>
      </c>
      <c r="J3625" s="21" t="s">
        <v>1316</v>
      </c>
      <c r="K3625" s="146" t="s">
        <v>2116</v>
      </c>
      <c r="L3625" s="137" t="s">
        <v>2104</v>
      </c>
      <c r="M3625" s="140" t="s">
        <v>383</v>
      </c>
      <c r="N3625" s="358" t="s">
        <v>8846</v>
      </c>
      <c r="O3625" s="3" t="s">
        <v>1368</v>
      </c>
      <c r="P3625" s="7" t="s">
        <v>1340</v>
      </c>
      <c r="Q3625" s="3" t="s">
        <v>1188</v>
      </c>
      <c r="R3625" s="145">
        <v>548</v>
      </c>
      <c r="S3625" s="145">
        <v>93.75</v>
      </c>
      <c r="T3625" s="303">
        <v>0</v>
      </c>
      <c r="U3625" s="302">
        <f t="shared" si="1007"/>
        <v>0</v>
      </c>
      <c r="V3625" s="9" t="s">
        <v>1327</v>
      </c>
      <c r="W3625" s="152" t="s">
        <v>1396</v>
      </c>
      <c r="X3625" s="15" t="s">
        <v>9073</v>
      </c>
    </row>
    <row r="3626" spans="1:24" s="144" customFormat="1" ht="102" customHeight="1">
      <c r="A3626" s="9" t="s">
        <v>8718</v>
      </c>
      <c r="B3626" s="1" t="s">
        <v>1318</v>
      </c>
      <c r="C3626" s="16" t="s">
        <v>2218</v>
      </c>
      <c r="D3626" s="16" t="s">
        <v>2219</v>
      </c>
      <c r="E3626" s="16" t="s">
        <v>2220</v>
      </c>
      <c r="F3626" s="1" t="s">
        <v>2221</v>
      </c>
      <c r="G3626" s="137" t="s">
        <v>384</v>
      </c>
      <c r="H3626" s="138">
        <v>0</v>
      </c>
      <c r="I3626" s="137">
        <v>470000000</v>
      </c>
      <c r="J3626" s="21" t="s">
        <v>1316</v>
      </c>
      <c r="K3626" s="146" t="s">
        <v>2116</v>
      </c>
      <c r="L3626" s="137" t="s">
        <v>2104</v>
      </c>
      <c r="M3626" s="140" t="s">
        <v>383</v>
      </c>
      <c r="N3626" s="358" t="s">
        <v>8846</v>
      </c>
      <c r="O3626" s="3" t="s">
        <v>1368</v>
      </c>
      <c r="P3626" s="7" t="s">
        <v>1340</v>
      </c>
      <c r="Q3626" s="3" t="s">
        <v>1188</v>
      </c>
      <c r="R3626" s="145">
        <v>550</v>
      </c>
      <c r="S3626" s="145">
        <v>491.07</v>
      </c>
      <c r="T3626" s="143">
        <f t="shared" si="1006"/>
        <v>270088.5</v>
      </c>
      <c r="U3626" s="83">
        <f t="shared" si="1007"/>
        <v>302499.12000000005</v>
      </c>
      <c r="V3626" s="9" t="s">
        <v>1327</v>
      </c>
      <c r="W3626" s="152" t="s">
        <v>1396</v>
      </c>
      <c r="X3626" s="15"/>
    </row>
    <row r="3627" spans="1:24" s="144" customFormat="1" ht="102" customHeight="1">
      <c r="A3627" s="9" t="s">
        <v>8719</v>
      </c>
      <c r="B3627" s="1" t="s">
        <v>1318</v>
      </c>
      <c r="C3627" s="16" t="s">
        <v>2222</v>
      </c>
      <c r="D3627" s="16" t="s">
        <v>2219</v>
      </c>
      <c r="E3627" s="16" t="s">
        <v>2223</v>
      </c>
      <c r="F3627" s="1" t="s">
        <v>2224</v>
      </c>
      <c r="G3627" s="137" t="s">
        <v>384</v>
      </c>
      <c r="H3627" s="138">
        <v>0</v>
      </c>
      <c r="I3627" s="137">
        <v>470000000</v>
      </c>
      <c r="J3627" s="21" t="s">
        <v>1316</v>
      </c>
      <c r="K3627" s="146" t="s">
        <v>2116</v>
      </c>
      <c r="L3627" s="137" t="s">
        <v>2104</v>
      </c>
      <c r="M3627" s="140" t="s">
        <v>383</v>
      </c>
      <c r="N3627" s="358" t="s">
        <v>8846</v>
      </c>
      <c r="O3627" s="3" t="s">
        <v>1368</v>
      </c>
      <c r="P3627" s="7" t="s">
        <v>1340</v>
      </c>
      <c r="Q3627" s="3" t="s">
        <v>1188</v>
      </c>
      <c r="R3627" s="145">
        <v>2135</v>
      </c>
      <c r="S3627" s="145">
        <v>963</v>
      </c>
      <c r="T3627" s="143">
        <f t="shared" si="1006"/>
        <v>2056005</v>
      </c>
      <c r="U3627" s="83">
        <f t="shared" si="1007"/>
        <v>2302725.6</v>
      </c>
      <c r="V3627" s="9" t="s">
        <v>1327</v>
      </c>
      <c r="W3627" s="152" t="s">
        <v>1396</v>
      </c>
      <c r="X3627" s="15"/>
    </row>
    <row r="3628" spans="1:24" s="144" customFormat="1" ht="102" customHeight="1">
      <c r="A3628" s="9" t="s">
        <v>8720</v>
      </c>
      <c r="B3628" s="1" t="s">
        <v>1318</v>
      </c>
      <c r="C3628" s="16" t="s">
        <v>2225</v>
      </c>
      <c r="D3628" s="16" t="s">
        <v>2226</v>
      </c>
      <c r="E3628" s="16" t="s">
        <v>2227</v>
      </c>
      <c r="F3628" s="148" t="s">
        <v>2228</v>
      </c>
      <c r="G3628" s="137" t="s">
        <v>384</v>
      </c>
      <c r="H3628" s="138">
        <v>0</v>
      </c>
      <c r="I3628" s="137">
        <v>470000000</v>
      </c>
      <c r="J3628" s="21" t="s">
        <v>1316</v>
      </c>
      <c r="K3628" s="146" t="s">
        <v>2116</v>
      </c>
      <c r="L3628" s="137" t="s">
        <v>2104</v>
      </c>
      <c r="M3628" s="140" t="s">
        <v>383</v>
      </c>
      <c r="N3628" s="358" t="s">
        <v>8846</v>
      </c>
      <c r="O3628" s="3" t="s">
        <v>1368</v>
      </c>
      <c r="P3628" s="7" t="s">
        <v>1340</v>
      </c>
      <c r="Q3628" s="3" t="s">
        <v>1188</v>
      </c>
      <c r="R3628" s="145">
        <v>151</v>
      </c>
      <c r="S3628" s="141">
        <v>3757</v>
      </c>
      <c r="T3628" s="303">
        <v>0</v>
      </c>
      <c r="U3628" s="83">
        <f t="shared" si="1007"/>
        <v>0</v>
      </c>
      <c r="V3628" s="9" t="s">
        <v>1327</v>
      </c>
      <c r="W3628" s="152" t="s">
        <v>1396</v>
      </c>
      <c r="X3628" s="15" t="s">
        <v>9073</v>
      </c>
    </row>
    <row r="3629" spans="1:24" s="144" customFormat="1" ht="102" customHeight="1">
      <c r="A3629" s="9" t="s">
        <v>8721</v>
      </c>
      <c r="B3629" s="1" t="s">
        <v>1318</v>
      </c>
      <c r="C3629" s="16" t="s">
        <v>2229</v>
      </c>
      <c r="D3629" s="16" t="s">
        <v>2230</v>
      </c>
      <c r="E3629" s="16" t="s">
        <v>2231</v>
      </c>
      <c r="F3629" s="1"/>
      <c r="G3629" s="137" t="s">
        <v>384</v>
      </c>
      <c r="H3629" s="138">
        <v>0.7</v>
      </c>
      <c r="I3629" s="137">
        <v>470000000</v>
      </c>
      <c r="J3629" s="21" t="s">
        <v>1316</v>
      </c>
      <c r="K3629" s="14" t="s">
        <v>2184</v>
      </c>
      <c r="L3629" s="137" t="s">
        <v>2104</v>
      </c>
      <c r="M3629" s="140" t="s">
        <v>383</v>
      </c>
      <c r="N3629" s="363" t="s">
        <v>2232</v>
      </c>
      <c r="O3629" s="3" t="s">
        <v>1368</v>
      </c>
      <c r="P3629" s="7" t="s">
        <v>1340</v>
      </c>
      <c r="Q3629" s="3" t="s">
        <v>1188</v>
      </c>
      <c r="R3629" s="141">
        <v>17735</v>
      </c>
      <c r="S3629" s="145">
        <v>99.63</v>
      </c>
      <c r="T3629" s="143">
        <f t="shared" si="1006"/>
        <v>1766938.0499999998</v>
      </c>
      <c r="U3629" s="83">
        <f t="shared" si="1007"/>
        <v>1978970.6159999999</v>
      </c>
      <c r="V3629" s="9" t="s">
        <v>1327</v>
      </c>
      <c r="W3629" s="152" t="s">
        <v>1396</v>
      </c>
      <c r="X3629" s="15"/>
    </row>
    <row r="3630" spans="1:24" s="144" customFormat="1" ht="140.25" customHeight="1">
      <c r="A3630" s="9" t="s">
        <v>8722</v>
      </c>
      <c r="B3630" s="1" t="s">
        <v>1318</v>
      </c>
      <c r="C3630" s="16" t="s">
        <v>2233</v>
      </c>
      <c r="D3630" s="16" t="s">
        <v>2234</v>
      </c>
      <c r="E3630" s="16" t="s">
        <v>2227</v>
      </c>
      <c r="F3630" s="1" t="s">
        <v>2235</v>
      </c>
      <c r="G3630" s="137" t="s">
        <v>384</v>
      </c>
      <c r="H3630" s="138">
        <v>0</v>
      </c>
      <c r="I3630" s="137">
        <v>470000000</v>
      </c>
      <c r="J3630" s="21" t="s">
        <v>1316</v>
      </c>
      <c r="K3630" s="146" t="s">
        <v>2236</v>
      </c>
      <c r="L3630" s="137" t="s">
        <v>2104</v>
      </c>
      <c r="M3630" s="140" t="s">
        <v>383</v>
      </c>
      <c r="N3630" s="358" t="s">
        <v>8846</v>
      </c>
      <c r="O3630" s="3" t="s">
        <v>1368</v>
      </c>
      <c r="P3630" s="7" t="s">
        <v>1340</v>
      </c>
      <c r="Q3630" s="3" t="s">
        <v>1188</v>
      </c>
      <c r="R3630" s="145">
        <v>220</v>
      </c>
      <c r="S3630" s="145">
        <v>950</v>
      </c>
      <c r="T3630" s="301">
        <v>0</v>
      </c>
      <c r="U3630" s="83">
        <f t="shared" si="1007"/>
        <v>0</v>
      </c>
      <c r="V3630" s="9" t="s">
        <v>1327</v>
      </c>
      <c r="W3630" s="152" t="s">
        <v>1396</v>
      </c>
      <c r="X3630" s="15">
        <v>11</v>
      </c>
    </row>
    <row r="3631" spans="1:24" s="144" customFormat="1" ht="140.25" customHeight="1">
      <c r="A3631" s="9" t="s">
        <v>9551</v>
      </c>
      <c r="B3631" s="1" t="s">
        <v>1318</v>
      </c>
      <c r="C3631" s="16" t="s">
        <v>2233</v>
      </c>
      <c r="D3631" s="16" t="s">
        <v>2234</v>
      </c>
      <c r="E3631" s="16" t="s">
        <v>2227</v>
      </c>
      <c r="F3631" s="1" t="s">
        <v>2235</v>
      </c>
      <c r="G3631" s="137" t="s">
        <v>384</v>
      </c>
      <c r="H3631" s="138">
        <v>0</v>
      </c>
      <c r="I3631" s="137">
        <v>470000000</v>
      </c>
      <c r="J3631" s="21" t="s">
        <v>1316</v>
      </c>
      <c r="K3631" s="146" t="s">
        <v>9550</v>
      </c>
      <c r="L3631" s="137" t="s">
        <v>2104</v>
      </c>
      <c r="M3631" s="140" t="s">
        <v>383</v>
      </c>
      <c r="N3631" s="358" t="s">
        <v>8846</v>
      </c>
      <c r="O3631" s="3" t="s">
        <v>1368</v>
      </c>
      <c r="P3631" s="7" t="s">
        <v>1340</v>
      </c>
      <c r="Q3631" s="3" t="s">
        <v>1188</v>
      </c>
      <c r="R3631" s="145">
        <v>220</v>
      </c>
      <c r="S3631" s="145">
        <v>950</v>
      </c>
      <c r="T3631" s="143">
        <f>R3631*S3631</f>
        <v>209000</v>
      </c>
      <c r="U3631" s="83">
        <f t="shared" ref="U3631:U3636" si="1008">T3631*1.12</f>
        <v>234080.00000000003</v>
      </c>
      <c r="V3631" s="9" t="s">
        <v>1327</v>
      </c>
      <c r="W3631" s="152" t="s">
        <v>1396</v>
      </c>
      <c r="X3631" s="15"/>
    </row>
    <row r="3632" spans="1:24" s="144" customFormat="1" ht="102" customHeight="1">
      <c r="A3632" s="9" t="s">
        <v>8723</v>
      </c>
      <c r="B3632" s="1" t="s">
        <v>1318</v>
      </c>
      <c r="C3632" s="16" t="s">
        <v>2233</v>
      </c>
      <c r="D3632" s="16" t="s">
        <v>2234</v>
      </c>
      <c r="E3632" s="16" t="s">
        <v>2237</v>
      </c>
      <c r="F3632" s="148" t="s">
        <v>2238</v>
      </c>
      <c r="G3632" s="137" t="s">
        <v>384</v>
      </c>
      <c r="H3632" s="138">
        <v>0</v>
      </c>
      <c r="I3632" s="137">
        <v>470000000</v>
      </c>
      <c r="J3632" s="21" t="s">
        <v>1316</v>
      </c>
      <c r="K3632" s="146" t="s">
        <v>2236</v>
      </c>
      <c r="L3632" s="137" t="s">
        <v>2104</v>
      </c>
      <c r="M3632" s="140" t="s">
        <v>383</v>
      </c>
      <c r="N3632" s="358" t="s">
        <v>8846</v>
      </c>
      <c r="O3632" s="3" t="s">
        <v>1368</v>
      </c>
      <c r="P3632" s="7" t="s">
        <v>1340</v>
      </c>
      <c r="Q3632" s="3" t="s">
        <v>1188</v>
      </c>
      <c r="R3632" s="145">
        <v>1650</v>
      </c>
      <c r="S3632" s="145">
        <v>700</v>
      </c>
      <c r="T3632" s="301">
        <v>0</v>
      </c>
      <c r="U3632" s="83">
        <f t="shared" si="1008"/>
        <v>0</v>
      </c>
      <c r="V3632" s="9" t="s">
        <v>1327</v>
      </c>
      <c r="W3632" s="152" t="s">
        <v>1396</v>
      </c>
      <c r="X3632" s="15" t="s">
        <v>9423</v>
      </c>
    </row>
    <row r="3633" spans="1:24" s="144" customFormat="1" ht="102" customHeight="1">
      <c r="A3633" s="9" t="s">
        <v>9552</v>
      </c>
      <c r="B3633" s="1" t="s">
        <v>1318</v>
      </c>
      <c r="C3633" s="16" t="s">
        <v>2233</v>
      </c>
      <c r="D3633" s="16" t="s">
        <v>2234</v>
      </c>
      <c r="E3633" s="16" t="s">
        <v>2237</v>
      </c>
      <c r="F3633" s="148" t="s">
        <v>2238</v>
      </c>
      <c r="G3633" s="137" t="s">
        <v>384</v>
      </c>
      <c r="H3633" s="138">
        <v>0</v>
      </c>
      <c r="I3633" s="137">
        <v>470000000</v>
      </c>
      <c r="J3633" s="21" t="s">
        <v>1316</v>
      </c>
      <c r="K3633" s="146" t="s">
        <v>9550</v>
      </c>
      <c r="L3633" s="137" t="s">
        <v>2104</v>
      </c>
      <c r="M3633" s="140" t="s">
        <v>383</v>
      </c>
      <c r="N3633" s="358" t="s">
        <v>8846</v>
      </c>
      <c r="O3633" s="3" t="s">
        <v>1368</v>
      </c>
      <c r="P3633" s="7" t="s">
        <v>1340</v>
      </c>
      <c r="Q3633" s="3" t="s">
        <v>1188</v>
      </c>
      <c r="R3633" s="145">
        <v>1645</v>
      </c>
      <c r="S3633" s="145">
        <v>700</v>
      </c>
      <c r="T3633" s="143">
        <f>R3633*S3633</f>
        <v>1151500</v>
      </c>
      <c r="U3633" s="83">
        <f t="shared" si="1008"/>
        <v>1289680.0000000002</v>
      </c>
      <c r="V3633" s="9" t="s">
        <v>1327</v>
      </c>
      <c r="W3633" s="152" t="s">
        <v>1396</v>
      </c>
      <c r="X3633" s="15"/>
    </row>
    <row r="3634" spans="1:24" s="144" customFormat="1" ht="178.5" customHeight="1">
      <c r="A3634" s="9" t="s">
        <v>8724</v>
      </c>
      <c r="B3634" s="1" t="s">
        <v>1318</v>
      </c>
      <c r="C3634" s="16" t="s">
        <v>2239</v>
      </c>
      <c r="D3634" s="16" t="s">
        <v>2240</v>
      </c>
      <c r="E3634" s="16" t="s">
        <v>2241</v>
      </c>
      <c r="F3634" s="282" t="s">
        <v>2242</v>
      </c>
      <c r="G3634" s="137" t="s">
        <v>384</v>
      </c>
      <c r="H3634" s="138">
        <v>0.4</v>
      </c>
      <c r="I3634" s="137">
        <v>470000000</v>
      </c>
      <c r="J3634" s="21" t="s">
        <v>1316</v>
      </c>
      <c r="K3634" s="146" t="s">
        <v>2236</v>
      </c>
      <c r="L3634" s="137" t="s">
        <v>2104</v>
      </c>
      <c r="M3634" s="140" t="s">
        <v>383</v>
      </c>
      <c r="N3634" s="358" t="s">
        <v>8846</v>
      </c>
      <c r="O3634" s="3" t="s">
        <v>1368</v>
      </c>
      <c r="P3634" s="7" t="s">
        <v>1340</v>
      </c>
      <c r="Q3634" s="3" t="s">
        <v>1188</v>
      </c>
      <c r="R3634" s="145">
        <v>62</v>
      </c>
      <c r="S3634" s="145">
        <v>6000</v>
      </c>
      <c r="T3634" s="301">
        <v>0</v>
      </c>
      <c r="U3634" s="83">
        <f t="shared" si="1008"/>
        <v>0</v>
      </c>
      <c r="V3634" s="9" t="s">
        <v>1327</v>
      </c>
      <c r="W3634" s="152" t="s">
        <v>1396</v>
      </c>
      <c r="X3634" s="15" t="s">
        <v>9553</v>
      </c>
    </row>
    <row r="3635" spans="1:24" s="144" customFormat="1" ht="178.5" customHeight="1">
      <c r="A3635" s="9" t="s">
        <v>9554</v>
      </c>
      <c r="B3635" s="1" t="s">
        <v>1318</v>
      </c>
      <c r="C3635" s="16" t="s">
        <v>2239</v>
      </c>
      <c r="D3635" s="16" t="s">
        <v>2240</v>
      </c>
      <c r="E3635" s="16" t="s">
        <v>2241</v>
      </c>
      <c r="F3635" s="282" t="s">
        <v>9555</v>
      </c>
      <c r="G3635" s="137" t="s">
        <v>384</v>
      </c>
      <c r="H3635" s="138">
        <v>0.4</v>
      </c>
      <c r="I3635" s="137">
        <v>470000000</v>
      </c>
      <c r="J3635" s="21" t="s">
        <v>1316</v>
      </c>
      <c r="K3635" s="146" t="s">
        <v>9556</v>
      </c>
      <c r="L3635" s="137" t="s">
        <v>2104</v>
      </c>
      <c r="M3635" s="140" t="s">
        <v>383</v>
      </c>
      <c r="N3635" s="358" t="s">
        <v>8846</v>
      </c>
      <c r="O3635" s="3" t="s">
        <v>1368</v>
      </c>
      <c r="P3635" s="7" t="s">
        <v>1340</v>
      </c>
      <c r="Q3635" s="3" t="s">
        <v>1188</v>
      </c>
      <c r="R3635" s="145">
        <v>1900</v>
      </c>
      <c r="S3635" s="145">
        <v>800</v>
      </c>
      <c r="T3635" s="301">
        <v>0</v>
      </c>
      <c r="U3635" s="83">
        <f t="shared" si="1008"/>
        <v>0</v>
      </c>
      <c r="V3635" s="9" t="s">
        <v>1327</v>
      </c>
      <c r="W3635" s="152" t="s">
        <v>1396</v>
      </c>
      <c r="X3635" s="15">
        <v>11.14</v>
      </c>
    </row>
    <row r="3636" spans="1:24" s="144" customFormat="1" ht="178.5" customHeight="1">
      <c r="A3636" s="9" t="s">
        <v>10606</v>
      </c>
      <c r="B3636" s="1" t="s">
        <v>1318</v>
      </c>
      <c r="C3636" s="16" t="s">
        <v>2239</v>
      </c>
      <c r="D3636" s="16" t="s">
        <v>2240</v>
      </c>
      <c r="E3636" s="16" t="s">
        <v>2241</v>
      </c>
      <c r="F3636" s="282" t="s">
        <v>9555</v>
      </c>
      <c r="G3636" s="137" t="s">
        <v>384</v>
      </c>
      <c r="H3636" s="138">
        <v>0.4</v>
      </c>
      <c r="I3636" s="137">
        <v>470000000</v>
      </c>
      <c r="J3636" s="21" t="s">
        <v>1316</v>
      </c>
      <c r="K3636" s="146" t="s">
        <v>10607</v>
      </c>
      <c r="L3636" s="137" t="s">
        <v>2104</v>
      </c>
      <c r="M3636" s="140" t="s">
        <v>383</v>
      </c>
      <c r="N3636" s="358" t="s">
        <v>8849</v>
      </c>
      <c r="O3636" s="3" t="s">
        <v>1368</v>
      </c>
      <c r="P3636" s="7" t="s">
        <v>1340</v>
      </c>
      <c r="Q3636" s="3" t="s">
        <v>1188</v>
      </c>
      <c r="R3636" s="145">
        <v>1900</v>
      </c>
      <c r="S3636" s="145">
        <v>800</v>
      </c>
      <c r="T3636" s="143">
        <f>R3636*S3636</f>
        <v>1520000</v>
      </c>
      <c r="U3636" s="83">
        <f t="shared" si="1008"/>
        <v>1702400.0000000002</v>
      </c>
      <c r="V3636" s="9" t="s">
        <v>1327</v>
      </c>
      <c r="W3636" s="152" t="s">
        <v>1396</v>
      </c>
      <c r="X3636" s="15"/>
    </row>
    <row r="3637" spans="1:24" s="144" customFormat="1" ht="102" customHeight="1">
      <c r="A3637" s="9" t="s">
        <v>8725</v>
      </c>
      <c r="B3637" s="1" t="s">
        <v>1318</v>
      </c>
      <c r="C3637" s="16" t="s">
        <v>2243</v>
      </c>
      <c r="D3637" s="16" t="s">
        <v>2244</v>
      </c>
      <c r="E3637" s="16" t="s">
        <v>2245</v>
      </c>
      <c r="F3637" s="1" t="s">
        <v>2246</v>
      </c>
      <c r="G3637" s="137" t="s">
        <v>384</v>
      </c>
      <c r="H3637" s="138">
        <v>0</v>
      </c>
      <c r="I3637" s="137">
        <v>470000000</v>
      </c>
      <c r="J3637" s="21" t="s">
        <v>1316</v>
      </c>
      <c r="K3637" s="146" t="s">
        <v>2247</v>
      </c>
      <c r="L3637" s="137" t="s">
        <v>2104</v>
      </c>
      <c r="M3637" s="140" t="s">
        <v>383</v>
      </c>
      <c r="N3637" s="358" t="s">
        <v>8849</v>
      </c>
      <c r="O3637" s="3" t="s">
        <v>1368</v>
      </c>
      <c r="P3637" s="7" t="s">
        <v>1340</v>
      </c>
      <c r="Q3637" s="3" t="s">
        <v>1188</v>
      </c>
      <c r="R3637" s="145">
        <v>30</v>
      </c>
      <c r="S3637" s="149">
        <v>8035.7</v>
      </c>
      <c r="T3637" s="143">
        <f t="shared" si="1006"/>
        <v>241071</v>
      </c>
      <c r="U3637" s="83">
        <f t="shared" si="1007"/>
        <v>269999.52</v>
      </c>
      <c r="V3637" s="9" t="s">
        <v>1327</v>
      </c>
      <c r="W3637" s="152" t="s">
        <v>1396</v>
      </c>
      <c r="X3637" s="15"/>
    </row>
    <row r="3638" spans="1:24" s="144" customFormat="1" ht="102" customHeight="1">
      <c r="A3638" s="9" t="s">
        <v>8726</v>
      </c>
      <c r="B3638" s="1" t="s">
        <v>1318</v>
      </c>
      <c r="C3638" s="16" t="s">
        <v>2248</v>
      </c>
      <c r="D3638" s="16" t="s">
        <v>2249</v>
      </c>
      <c r="E3638" s="16" t="s">
        <v>2250</v>
      </c>
      <c r="F3638" s="1" t="s">
        <v>2251</v>
      </c>
      <c r="G3638" s="137" t="s">
        <v>384</v>
      </c>
      <c r="H3638" s="138">
        <v>0.15</v>
      </c>
      <c r="I3638" s="137">
        <v>470000000</v>
      </c>
      <c r="J3638" s="21" t="s">
        <v>1316</v>
      </c>
      <c r="K3638" s="139" t="s">
        <v>2116</v>
      </c>
      <c r="L3638" s="137" t="s">
        <v>2104</v>
      </c>
      <c r="M3638" s="140" t="s">
        <v>383</v>
      </c>
      <c r="N3638" s="358" t="s">
        <v>8849</v>
      </c>
      <c r="O3638" s="3" t="s">
        <v>1368</v>
      </c>
      <c r="P3638" s="7" t="s">
        <v>1340</v>
      </c>
      <c r="Q3638" s="3" t="s">
        <v>1188</v>
      </c>
      <c r="R3638" s="145">
        <v>500</v>
      </c>
      <c r="S3638" s="154">
        <v>2000</v>
      </c>
      <c r="T3638" s="143">
        <f t="shared" si="1006"/>
        <v>1000000</v>
      </c>
      <c r="U3638" s="83">
        <f t="shared" si="1007"/>
        <v>1120000</v>
      </c>
      <c r="V3638" s="9" t="s">
        <v>1327</v>
      </c>
      <c r="W3638" s="152" t="s">
        <v>1396</v>
      </c>
      <c r="X3638" s="15"/>
    </row>
    <row r="3639" spans="1:24" s="144" customFormat="1" ht="114.75" customHeight="1">
      <c r="A3639" s="9" t="s">
        <v>8727</v>
      </c>
      <c r="B3639" s="1" t="s">
        <v>1318</v>
      </c>
      <c r="C3639" s="16" t="s">
        <v>2252</v>
      </c>
      <c r="D3639" s="16" t="s">
        <v>2253</v>
      </c>
      <c r="E3639" s="16" t="s">
        <v>2254</v>
      </c>
      <c r="F3639" s="283" t="s">
        <v>2255</v>
      </c>
      <c r="G3639" s="137" t="s">
        <v>384</v>
      </c>
      <c r="H3639" s="138">
        <v>1</v>
      </c>
      <c r="I3639" s="137">
        <v>470000000</v>
      </c>
      <c r="J3639" s="21" t="s">
        <v>1316</v>
      </c>
      <c r="K3639" s="139" t="s">
        <v>2247</v>
      </c>
      <c r="L3639" s="137" t="s">
        <v>2104</v>
      </c>
      <c r="M3639" s="140" t="s">
        <v>383</v>
      </c>
      <c r="N3639" s="358" t="s">
        <v>8849</v>
      </c>
      <c r="O3639" s="3" t="s">
        <v>1368</v>
      </c>
      <c r="P3639" s="7" t="s">
        <v>1347</v>
      </c>
      <c r="Q3639" s="3" t="s">
        <v>1331</v>
      </c>
      <c r="R3639" s="145">
        <v>80</v>
      </c>
      <c r="S3639" s="145">
        <v>3571.4</v>
      </c>
      <c r="T3639" s="143">
        <f t="shared" si="1006"/>
        <v>285712</v>
      </c>
      <c r="U3639" s="143">
        <f>T3639*1.12</f>
        <v>319997.44</v>
      </c>
      <c r="V3639" s="139" t="s">
        <v>1317</v>
      </c>
      <c r="W3639" s="152" t="s">
        <v>1396</v>
      </c>
      <c r="X3639" s="15"/>
    </row>
    <row r="3640" spans="1:24" s="144" customFormat="1" ht="114.75" customHeight="1">
      <c r="A3640" s="9" t="s">
        <v>8728</v>
      </c>
      <c r="B3640" s="1" t="s">
        <v>1318</v>
      </c>
      <c r="C3640" s="137" t="s">
        <v>2256</v>
      </c>
      <c r="D3640" s="137" t="s">
        <v>2257</v>
      </c>
      <c r="E3640" s="137" t="s">
        <v>2258</v>
      </c>
      <c r="F3640" s="151" t="s">
        <v>2259</v>
      </c>
      <c r="G3640" s="139" t="s">
        <v>384</v>
      </c>
      <c r="H3640" s="152">
        <v>0</v>
      </c>
      <c r="I3640" s="137">
        <v>470000000</v>
      </c>
      <c r="J3640" s="21" t="s">
        <v>1316</v>
      </c>
      <c r="K3640" s="139" t="s">
        <v>2247</v>
      </c>
      <c r="L3640" s="137" t="s">
        <v>2104</v>
      </c>
      <c r="M3640" s="140" t="s">
        <v>383</v>
      </c>
      <c r="N3640" s="358" t="s">
        <v>8849</v>
      </c>
      <c r="O3640" s="3" t="s">
        <v>1368</v>
      </c>
      <c r="P3640" s="7" t="s">
        <v>1340</v>
      </c>
      <c r="Q3640" s="3" t="s">
        <v>1188</v>
      </c>
      <c r="R3640" s="153">
        <v>68</v>
      </c>
      <c r="S3640" s="154">
        <v>5803.5</v>
      </c>
      <c r="T3640" s="143">
        <f t="shared" si="1006"/>
        <v>394638</v>
      </c>
      <c r="U3640" s="83">
        <f t="shared" ref="U3640:U3708" si="1009">T3640*1.12</f>
        <v>441994.56000000006</v>
      </c>
      <c r="V3640" s="9" t="s">
        <v>1327</v>
      </c>
      <c r="W3640" s="152" t="s">
        <v>1396</v>
      </c>
      <c r="X3640" s="15"/>
    </row>
    <row r="3641" spans="1:24" s="144" customFormat="1" ht="191.25" customHeight="1">
      <c r="A3641" s="9" t="s">
        <v>8729</v>
      </c>
      <c r="B3641" s="1" t="s">
        <v>1318</v>
      </c>
      <c r="C3641" s="137" t="s">
        <v>2256</v>
      </c>
      <c r="D3641" s="137" t="s">
        <v>2257</v>
      </c>
      <c r="E3641" s="137" t="s">
        <v>2258</v>
      </c>
      <c r="F3641" s="151" t="s">
        <v>2260</v>
      </c>
      <c r="G3641" s="139" t="s">
        <v>384</v>
      </c>
      <c r="H3641" s="152">
        <v>0</v>
      </c>
      <c r="I3641" s="137">
        <v>470000000</v>
      </c>
      <c r="J3641" s="21" t="s">
        <v>1316</v>
      </c>
      <c r="K3641" s="139" t="s">
        <v>2247</v>
      </c>
      <c r="L3641" s="137" t="s">
        <v>2104</v>
      </c>
      <c r="M3641" s="140" t="s">
        <v>383</v>
      </c>
      <c r="N3641" s="358" t="s">
        <v>8846</v>
      </c>
      <c r="O3641" s="3" t="s">
        <v>1368</v>
      </c>
      <c r="P3641" s="7" t="s">
        <v>1340</v>
      </c>
      <c r="Q3641" s="3" t="s">
        <v>1188</v>
      </c>
      <c r="R3641" s="153">
        <v>68</v>
      </c>
      <c r="S3641" s="154">
        <v>6696.4</v>
      </c>
      <c r="T3641" s="143">
        <f t="shared" si="1006"/>
        <v>455355.19999999995</v>
      </c>
      <c r="U3641" s="83">
        <f t="shared" si="1009"/>
        <v>509997.82400000002</v>
      </c>
      <c r="V3641" s="9" t="s">
        <v>1327</v>
      </c>
      <c r="W3641" s="152" t="s">
        <v>1396</v>
      </c>
      <c r="X3641" s="15"/>
    </row>
    <row r="3642" spans="1:24" s="144" customFormat="1" ht="178.5" customHeight="1">
      <c r="A3642" s="9" t="s">
        <v>8730</v>
      </c>
      <c r="B3642" s="1" t="s">
        <v>1318</v>
      </c>
      <c r="C3642" s="137" t="s">
        <v>2256</v>
      </c>
      <c r="D3642" s="137" t="s">
        <v>2257</v>
      </c>
      <c r="E3642" s="137" t="s">
        <v>2258</v>
      </c>
      <c r="F3642" s="151" t="s">
        <v>2261</v>
      </c>
      <c r="G3642" s="139" t="s">
        <v>384</v>
      </c>
      <c r="H3642" s="152">
        <v>0</v>
      </c>
      <c r="I3642" s="137">
        <v>470000000</v>
      </c>
      <c r="J3642" s="21" t="s">
        <v>1316</v>
      </c>
      <c r="K3642" s="139" t="s">
        <v>2247</v>
      </c>
      <c r="L3642" s="137" t="s">
        <v>2104</v>
      </c>
      <c r="M3642" s="140" t="s">
        <v>383</v>
      </c>
      <c r="N3642" s="358" t="s">
        <v>8846</v>
      </c>
      <c r="O3642" s="3" t="s">
        <v>1368</v>
      </c>
      <c r="P3642" s="7" t="s">
        <v>1340</v>
      </c>
      <c r="Q3642" s="3" t="s">
        <v>1188</v>
      </c>
      <c r="R3642" s="153">
        <v>400</v>
      </c>
      <c r="S3642" s="154">
        <v>4017.85</v>
      </c>
      <c r="T3642" s="143">
        <f t="shared" si="1006"/>
        <v>1607140</v>
      </c>
      <c r="U3642" s="83">
        <f t="shared" si="1009"/>
        <v>1799996.8000000003</v>
      </c>
      <c r="V3642" s="9" t="s">
        <v>1327</v>
      </c>
      <c r="W3642" s="152" t="s">
        <v>1396</v>
      </c>
      <c r="X3642" s="15"/>
    </row>
    <row r="3643" spans="1:24" s="144" customFormat="1" ht="102" customHeight="1">
      <c r="A3643" s="9" t="s">
        <v>8731</v>
      </c>
      <c r="B3643" s="14" t="s">
        <v>1318</v>
      </c>
      <c r="C3643" s="137" t="s">
        <v>2262</v>
      </c>
      <c r="D3643" s="137" t="s">
        <v>2263</v>
      </c>
      <c r="E3643" s="137" t="s">
        <v>2264</v>
      </c>
      <c r="F3643" s="139"/>
      <c r="G3643" s="137" t="s">
        <v>384</v>
      </c>
      <c r="H3643" s="138">
        <v>0.1</v>
      </c>
      <c r="I3643" s="137">
        <v>470000000</v>
      </c>
      <c r="J3643" s="21" t="s">
        <v>1316</v>
      </c>
      <c r="K3643" s="14" t="s">
        <v>2265</v>
      </c>
      <c r="L3643" s="137" t="s">
        <v>2266</v>
      </c>
      <c r="M3643" s="140" t="s">
        <v>383</v>
      </c>
      <c r="N3643" s="363" t="s">
        <v>3422</v>
      </c>
      <c r="O3643" s="3" t="s">
        <v>1368</v>
      </c>
      <c r="P3643" s="139">
        <v>5111</v>
      </c>
      <c r="Q3643" s="153" t="s">
        <v>2316</v>
      </c>
      <c r="R3643" s="155">
        <v>993</v>
      </c>
      <c r="S3643" s="156">
        <v>248</v>
      </c>
      <c r="T3643" s="143">
        <f t="shared" si="1006"/>
        <v>246264</v>
      </c>
      <c r="U3643" s="83">
        <f t="shared" si="1009"/>
        <v>275815.68000000005</v>
      </c>
      <c r="V3643" s="9" t="s">
        <v>1327</v>
      </c>
      <c r="W3643" s="152" t="s">
        <v>1396</v>
      </c>
      <c r="X3643" s="15"/>
    </row>
    <row r="3644" spans="1:24" s="144" customFormat="1" ht="102" customHeight="1">
      <c r="A3644" s="9" t="s">
        <v>8732</v>
      </c>
      <c r="B3644" s="14" t="s">
        <v>1318</v>
      </c>
      <c r="C3644" s="137" t="s">
        <v>2267</v>
      </c>
      <c r="D3644" s="137" t="s">
        <v>2268</v>
      </c>
      <c r="E3644" s="137" t="s">
        <v>2269</v>
      </c>
      <c r="F3644" s="1"/>
      <c r="G3644" s="137" t="s">
        <v>384</v>
      </c>
      <c r="H3644" s="152">
        <v>0.1</v>
      </c>
      <c r="I3644" s="137">
        <v>470000000</v>
      </c>
      <c r="J3644" s="21" t="s">
        <v>1316</v>
      </c>
      <c r="K3644" s="14" t="s">
        <v>2270</v>
      </c>
      <c r="L3644" s="137" t="s">
        <v>2266</v>
      </c>
      <c r="M3644" s="140" t="s">
        <v>383</v>
      </c>
      <c r="N3644" s="358" t="s">
        <v>8846</v>
      </c>
      <c r="O3644" s="3" t="s">
        <v>1368</v>
      </c>
      <c r="P3644" s="139">
        <v>5111</v>
      </c>
      <c r="Q3644" s="153" t="s">
        <v>2316</v>
      </c>
      <c r="R3644" s="155">
        <v>400</v>
      </c>
      <c r="S3644" s="156">
        <v>187.5</v>
      </c>
      <c r="T3644" s="143">
        <f t="shared" si="1006"/>
        <v>75000</v>
      </c>
      <c r="U3644" s="83">
        <f t="shared" si="1009"/>
        <v>84000.000000000015</v>
      </c>
      <c r="V3644" s="9" t="s">
        <v>1327</v>
      </c>
      <c r="W3644" s="152" t="s">
        <v>1396</v>
      </c>
      <c r="X3644" s="15"/>
    </row>
    <row r="3645" spans="1:24" s="144" customFormat="1" ht="102" customHeight="1">
      <c r="A3645" s="9" t="s">
        <v>8733</v>
      </c>
      <c r="B3645" s="14" t="s">
        <v>1318</v>
      </c>
      <c r="C3645" s="137" t="s">
        <v>2271</v>
      </c>
      <c r="D3645" s="137" t="s">
        <v>2268</v>
      </c>
      <c r="E3645" s="137" t="s">
        <v>2272</v>
      </c>
      <c r="F3645" s="1"/>
      <c r="G3645" s="137" t="s">
        <v>384</v>
      </c>
      <c r="H3645" s="152">
        <v>0.1</v>
      </c>
      <c r="I3645" s="137">
        <v>470000000</v>
      </c>
      <c r="J3645" s="21" t="s">
        <v>1316</v>
      </c>
      <c r="K3645" s="14" t="s">
        <v>2270</v>
      </c>
      <c r="L3645" s="137" t="s">
        <v>2266</v>
      </c>
      <c r="M3645" s="140" t="s">
        <v>383</v>
      </c>
      <c r="N3645" s="358" t="s">
        <v>8846</v>
      </c>
      <c r="O3645" s="3" t="s">
        <v>1368</v>
      </c>
      <c r="P3645" s="139">
        <v>112</v>
      </c>
      <c r="Q3645" s="12" t="s">
        <v>2273</v>
      </c>
      <c r="R3645" s="155">
        <v>336</v>
      </c>
      <c r="S3645" s="156">
        <v>350</v>
      </c>
      <c r="T3645" s="143">
        <f t="shared" si="1006"/>
        <v>117600</v>
      </c>
      <c r="U3645" s="83">
        <f t="shared" si="1009"/>
        <v>131712</v>
      </c>
      <c r="V3645" s="9" t="s">
        <v>1327</v>
      </c>
      <c r="W3645" s="152" t="s">
        <v>1396</v>
      </c>
      <c r="X3645" s="15"/>
    </row>
    <row r="3646" spans="1:24" s="144" customFormat="1" ht="102" customHeight="1">
      <c r="A3646" s="9" t="s">
        <v>8734</v>
      </c>
      <c r="B3646" s="14" t="s">
        <v>1318</v>
      </c>
      <c r="C3646" s="137" t="s">
        <v>2274</v>
      </c>
      <c r="D3646" s="137" t="s">
        <v>2275</v>
      </c>
      <c r="E3646" s="137" t="s">
        <v>2276</v>
      </c>
      <c r="F3646" s="139"/>
      <c r="G3646" s="137" t="s">
        <v>384</v>
      </c>
      <c r="H3646" s="152">
        <v>0.1</v>
      </c>
      <c r="I3646" s="137">
        <v>470000000</v>
      </c>
      <c r="J3646" s="21" t="s">
        <v>1316</v>
      </c>
      <c r="K3646" s="14" t="s">
        <v>2270</v>
      </c>
      <c r="L3646" s="137" t="s">
        <v>2266</v>
      </c>
      <c r="M3646" s="140" t="s">
        <v>383</v>
      </c>
      <c r="N3646" s="358" t="s">
        <v>8846</v>
      </c>
      <c r="O3646" s="3" t="s">
        <v>1368</v>
      </c>
      <c r="P3646" s="139">
        <v>868</v>
      </c>
      <c r="Q3646" s="157" t="s">
        <v>2277</v>
      </c>
      <c r="R3646" s="155">
        <v>236</v>
      </c>
      <c r="S3646" s="156">
        <v>437.5</v>
      </c>
      <c r="T3646" s="143">
        <f t="shared" si="1006"/>
        <v>103250</v>
      </c>
      <c r="U3646" s="83">
        <f t="shared" si="1009"/>
        <v>115640.00000000001</v>
      </c>
      <c r="V3646" s="9" t="s">
        <v>1327</v>
      </c>
      <c r="W3646" s="152" t="s">
        <v>1396</v>
      </c>
      <c r="X3646" s="15"/>
    </row>
    <row r="3647" spans="1:24" s="144" customFormat="1" ht="102" customHeight="1">
      <c r="A3647" s="9" t="s">
        <v>8735</v>
      </c>
      <c r="B3647" s="14" t="s">
        <v>1318</v>
      </c>
      <c r="C3647" s="137" t="s">
        <v>2278</v>
      </c>
      <c r="D3647" s="137" t="s">
        <v>2279</v>
      </c>
      <c r="E3647" s="137" t="s">
        <v>2280</v>
      </c>
      <c r="F3647" s="11"/>
      <c r="G3647" s="137" t="s">
        <v>384</v>
      </c>
      <c r="H3647" s="138">
        <v>0.4</v>
      </c>
      <c r="I3647" s="137">
        <v>470000000</v>
      </c>
      <c r="J3647" s="21" t="s">
        <v>1316</v>
      </c>
      <c r="K3647" s="14" t="s">
        <v>2270</v>
      </c>
      <c r="L3647" s="137" t="s">
        <v>2266</v>
      </c>
      <c r="M3647" s="140" t="s">
        <v>383</v>
      </c>
      <c r="N3647" s="358" t="s">
        <v>8846</v>
      </c>
      <c r="O3647" s="3" t="s">
        <v>1368</v>
      </c>
      <c r="P3647" s="7" t="s">
        <v>1340</v>
      </c>
      <c r="Q3647" s="3" t="s">
        <v>1188</v>
      </c>
      <c r="R3647" s="153">
        <v>222</v>
      </c>
      <c r="S3647" s="154">
        <v>375.95</v>
      </c>
      <c r="T3647" s="143">
        <f t="shared" si="1006"/>
        <v>83460.899999999994</v>
      </c>
      <c r="U3647" s="83">
        <f t="shared" si="1009"/>
        <v>93476.207999999999</v>
      </c>
      <c r="V3647" s="9" t="s">
        <v>1327</v>
      </c>
      <c r="W3647" s="152" t="s">
        <v>1396</v>
      </c>
      <c r="X3647" s="15"/>
    </row>
    <row r="3648" spans="1:24" s="144" customFormat="1" ht="102" customHeight="1">
      <c r="A3648" s="9" t="s">
        <v>8736</v>
      </c>
      <c r="B3648" s="14" t="s">
        <v>1318</v>
      </c>
      <c r="C3648" s="137" t="s">
        <v>2281</v>
      </c>
      <c r="D3648" s="137" t="s">
        <v>2282</v>
      </c>
      <c r="E3648" s="137" t="s">
        <v>2283</v>
      </c>
      <c r="F3648" s="1"/>
      <c r="G3648" s="137" t="s">
        <v>384</v>
      </c>
      <c r="H3648" s="138">
        <v>0.4</v>
      </c>
      <c r="I3648" s="137">
        <v>470000000</v>
      </c>
      <c r="J3648" s="21" t="s">
        <v>1316</v>
      </c>
      <c r="K3648" s="14" t="s">
        <v>2270</v>
      </c>
      <c r="L3648" s="137" t="s">
        <v>2266</v>
      </c>
      <c r="M3648" s="140" t="s">
        <v>383</v>
      </c>
      <c r="N3648" s="358" t="s">
        <v>8846</v>
      </c>
      <c r="O3648" s="3" t="s">
        <v>1368</v>
      </c>
      <c r="P3648" s="7" t="s">
        <v>1336</v>
      </c>
      <c r="Q3648" s="3" t="s">
        <v>1321</v>
      </c>
      <c r="R3648" s="153">
        <v>1120</v>
      </c>
      <c r="S3648" s="154">
        <v>172</v>
      </c>
      <c r="T3648" s="143">
        <f t="shared" si="1006"/>
        <v>192640</v>
      </c>
      <c r="U3648" s="83">
        <f t="shared" si="1009"/>
        <v>215756.80000000002</v>
      </c>
      <c r="V3648" s="9" t="s">
        <v>1327</v>
      </c>
      <c r="W3648" s="152" t="s">
        <v>1396</v>
      </c>
      <c r="X3648" s="15"/>
    </row>
    <row r="3649" spans="1:24" s="144" customFormat="1" ht="102" customHeight="1">
      <c r="A3649" s="9" t="s">
        <v>8737</v>
      </c>
      <c r="B3649" s="14" t="s">
        <v>1318</v>
      </c>
      <c r="C3649" s="137" t="s">
        <v>2284</v>
      </c>
      <c r="D3649" s="137" t="s">
        <v>2285</v>
      </c>
      <c r="E3649" s="137" t="s">
        <v>2286</v>
      </c>
      <c r="F3649" s="1"/>
      <c r="G3649" s="137" t="s">
        <v>384</v>
      </c>
      <c r="H3649" s="138">
        <v>0.4</v>
      </c>
      <c r="I3649" s="137">
        <v>470000000</v>
      </c>
      <c r="J3649" s="21" t="s">
        <v>1316</v>
      </c>
      <c r="K3649" s="14" t="s">
        <v>2270</v>
      </c>
      <c r="L3649" s="137" t="s">
        <v>2266</v>
      </c>
      <c r="M3649" s="140" t="s">
        <v>383</v>
      </c>
      <c r="N3649" s="358" t="s">
        <v>8846</v>
      </c>
      <c r="O3649" s="3" t="s">
        <v>1368</v>
      </c>
      <c r="P3649" s="7" t="s">
        <v>1340</v>
      </c>
      <c r="Q3649" s="3" t="s">
        <v>1188</v>
      </c>
      <c r="R3649" s="153">
        <v>204</v>
      </c>
      <c r="S3649" s="154">
        <v>535.72</v>
      </c>
      <c r="T3649" s="143">
        <f t="shared" si="1006"/>
        <v>109286.88</v>
      </c>
      <c r="U3649" s="83">
        <f t="shared" si="1009"/>
        <v>122401.30560000002</v>
      </c>
      <c r="V3649" s="9" t="s">
        <v>1327</v>
      </c>
      <c r="W3649" s="152" t="s">
        <v>1396</v>
      </c>
      <c r="X3649" s="15"/>
    </row>
    <row r="3650" spans="1:24" s="144" customFormat="1" ht="102" customHeight="1">
      <c r="A3650" s="9" t="s">
        <v>8738</v>
      </c>
      <c r="B3650" s="14" t="s">
        <v>1318</v>
      </c>
      <c r="C3650" s="16" t="s">
        <v>2287</v>
      </c>
      <c r="D3650" s="16" t="s">
        <v>2182</v>
      </c>
      <c r="E3650" s="16" t="s">
        <v>2288</v>
      </c>
      <c r="F3650" s="148"/>
      <c r="G3650" s="137" t="s">
        <v>384</v>
      </c>
      <c r="H3650" s="138">
        <v>0.4</v>
      </c>
      <c r="I3650" s="137">
        <v>470000000</v>
      </c>
      <c r="J3650" s="21" t="s">
        <v>1316</v>
      </c>
      <c r="K3650" s="14" t="s">
        <v>2289</v>
      </c>
      <c r="L3650" s="137" t="s">
        <v>2104</v>
      </c>
      <c r="M3650" s="140" t="s">
        <v>383</v>
      </c>
      <c r="N3650" s="358" t="s">
        <v>8846</v>
      </c>
      <c r="O3650" s="3" t="s">
        <v>1368</v>
      </c>
      <c r="P3650" s="139">
        <v>715</v>
      </c>
      <c r="Q3650" s="139" t="s">
        <v>2151</v>
      </c>
      <c r="R3650" s="145">
        <v>756</v>
      </c>
      <c r="S3650" s="158">
        <v>150</v>
      </c>
      <c r="T3650" s="143">
        <f t="shared" si="1006"/>
        <v>113400</v>
      </c>
      <c r="U3650" s="83">
        <f t="shared" si="1009"/>
        <v>127008.00000000001</v>
      </c>
      <c r="V3650" s="9" t="s">
        <v>1327</v>
      </c>
      <c r="W3650" s="152" t="s">
        <v>1396</v>
      </c>
      <c r="X3650" s="15"/>
    </row>
    <row r="3651" spans="1:24" s="144" customFormat="1" ht="102" customHeight="1">
      <c r="A3651" s="9" t="s">
        <v>8739</v>
      </c>
      <c r="B3651" s="14" t="s">
        <v>1318</v>
      </c>
      <c r="C3651" s="16" t="s">
        <v>2290</v>
      </c>
      <c r="D3651" s="16" t="s">
        <v>2291</v>
      </c>
      <c r="E3651" s="16" t="s">
        <v>2292</v>
      </c>
      <c r="F3651" s="1"/>
      <c r="G3651" s="137" t="s">
        <v>384</v>
      </c>
      <c r="H3651" s="152">
        <v>0.1</v>
      </c>
      <c r="I3651" s="137">
        <v>470000000</v>
      </c>
      <c r="J3651" s="21" t="s">
        <v>1316</v>
      </c>
      <c r="K3651" s="14" t="s">
        <v>2289</v>
      </c>
      <c r="L3651" s="137" t="s">
        <v>2266</v>
      </c>
      <c r="M3651" s="140" t="s">
        <v>383</v>
      </c>
      <c r="N3651" s="358" t="s">
        <v>8846</v>
      </c>
      <c r="O3651" s="3" t="s">
        <v>1368</v>
      </c>
      <c r="P3651" s="139">
        <v>868</v>
      </c>
      <c r="Q3651" s="157" t="s">
        <v>2277</v>
      </c>
      <c r="R3651" s="153">
        <v>330</v>
      </c>
      <c r="S3651" s="154">
        <v>4732.1499999999996</v>
      </c>
      <c r="T3651" s="143">
        <f t="shared" si="1006"/>
        <v>1561609.4999999998</v>
      </c>
      <c r="U3651" s="83">
        <f t="shared" si="1009"/>
        <v>1749002.64</v>
      </c>
      <c r="V3651" s="9" t="s">
        <v>1327</v>
      </c>
      <c r="W3651" s="152" t="s">
        <v>1396</v>
      </c>
      <c r="X3651" s="15"/>
    </row>
    <row r="3652" spans="1:24" s="144" customFormat="1" ht="102" customHeight="1">
      <c r="A3652" s="9" t="s">
        <v>8740</v>
      </c>
      <c r="B3652" s="14" t="s">
        <v>1318</v>
      </c>
      <c r="C3652" s="137" t="s">
        <v>2293</v>
      </c>
      <c r="D3652" s="137" t="s">
        <v>2294</v>
      </c>
      <c r="E3652" s="137" t="s">
        <v>2295</v>
      </c>
      <c r="F3652" s="139"/>
      <c r="G3652" s="137" t="s">
        <v>384</v>
      </c>
      <c r="H3652" s="138">
        <v>0.4</v>
      </c>
      <c r="I3652" s="137">
        <v>470000000</v>
      </c>
      <c r="J3652" s="21" t="s">
        <v>1316</v>
      </c>
      <c r="K3652" s="14" t="s">
        <v>2289</v>
      </c>
      <c r="L3652" s="137" t="s">
        <v>2266</v>
      </c>
      <c r="M3652" s="140" t="s">
        <v>383</v>
      </c>
      <c r="N3652" s="358" t="s">
        <v>8846</v>
      </c>
      <c r="O3652" s="3" t="s">
        <v>1368</v>
      </c>
      <c r="P3652" s="7" t="s">
        <v>1340</v>
      </c>
      <c r="Q3652" s="3" t="s">
        <v>1188</v>
      </c>
      <c r="R3652" s="153">
        <v>144</v>
      </c>
      <c r="S3652" s="154">
        <v>428.57</v>
      </c>
      <c r="T3652" s="143">
        <f t="shared" si="1006"/>
        <v>61714.080000000002</v>
      </c>
      <c r="U3652" s="83">
        <f t="shared" si="1009"/>
        <v>69119.769600000014</v>
      </c>
      <c r="V3652" s="9" t="s">
        <v>1327</v>
      </c>
      <c r="W3652" s="152" t="s">
        <v>1396</v>
      </c>
      <c r="X3652" s="15"/>
    </row>
    <row r="3653" spans="1:24" s="144" customFormat="1" ht="102" customHeight="1">
      <c r="A3653" s="9" t="s">
        <v>8741</v>
      </c>
      <c r="B3653" s="14" t="s">
        <v>1318</v>
      </c>
      <c r="C3653" s="137" t="s">
        <v>2296</v>
      </c>
      <c r="D3653" s="137" t="s">
        <v>2297</v>
      </c>
      <c r="E3653" s="137" t="s">
        <v>2298</v>
      </c>
      <c r="F3653" s="1"/>
      <c r="G3653" s="137" t="s">
        <v>384</v>
      </c>
      <c r="H3653" s="138">
        <v>0.1</v>
      </c>
      <c r="I3653" s="137">
        <v>470000000</v>
      </c>
      <c r="J3653" s="21" t="s">
        <v>1316</v>
      </c>
      <c r="K3653" s="14" t="s">
        <v>2289</v>
      </c>
      <c r="L3653" s="137" t="s">
        <v>2266</v>
      </c>
      <c r="M3653" s="140" t="s">
        <v>383</v>
      </c>
      <c r="N3653" s="358" t="s">
        <v>8846</v>
      </c>
      <c r="O3653" s="3" t="s">
        <v>1368</v>
      </c>
      <c r="P3653" s="139">
        <v>868</v>
      </c>
      <c r="Q3653" s="157" t="s">
        <v>2277</v>
      </c>
      <c r="R3653" s="153">
        <v>12</v>
      </c>
      <c r="S3653" s="154">
        <v>446.43</v>
      </c>
      <c r="T3653" s="143">
        <f t="shared" si="1006"/>
        <v>5357.16</v>
      </c>
      <c r="U3653" s="83">
        <f t="shared" si="1009"/>
        <v>6000.0192000000006</v>
      </c>
      <c r="V3653" s="9" t="s">
        <v>1327</v>
      </c>
      <c r="W3653" s="152" t="s">
        <v>1396</v>
      </c>
      <c r="X3653" s="15"/>
    </row>
    <row r="3654" spans="1:24" s="144" customFormat="1" ht="102" customHeight="1">
      <c r="A3654" s="9" t="s">
        <v>8742</v>
      </c>
      <c r="B3654" s="14" t="s">
        <v>1318</v>
      </c>
      <c r="C3654" s="137" t="s">
        <v>2299</v>
      </c>
      <c r="D3654" s="137" t="s">
        <v>2300</v>
      </c>
      <c r="E3654" s="137" t="s">
        <v>2301</v>
      </c>
      <c r="F3654" s="1"/>
      <c r="G3654" s="137" t="s">
        <v>384</v>
      </c>
      <c r="H3654" s="138">
        <v>0.4</v>
      </c>
      <c r="I3654" s="137">
        <v>470000000</v>
      </c>
      <c r="J3654" s="21" t="s">
        <v>1316</v>
      </c>
      <c r="K3654" s="14" t="s">
        <v>2289</v>
      </c>
      <c r="L3654" s="137" t="s">
        <v>2266</v>
      </c>
      <c r="M3654" s="140" t="s">
        <v>383</v>
      </c>
      <c r="N3654" s="358" t="s">
        <v>8846</v>
      </c>
      <c r="O3654" s="3" t="s">
        <v>1368</v>
      </c>
      <c r="P3654" s="139">
        <v>736</v>
      </c>
      <c r="Q3654" s="157" t="s">
        <v>2094</v>
      </c>
      <c r="R3654" s="153">
        <v>24</v>
      </c>
      <c r="S3654" s="154">
        <v>57</v>
      </c>
      <c r="T3654" s="143">
        <f t="shared" si="1006"/>
        <v>1368</v>
      </c>
      <c r="U3654" s="83">
        <f t="shared" si="1009"/>
        <v>1532.16</v>
      </c>
      <c r="V3654" s="9" t="s">
        <v>1327</v>
      </c>
      <c r="W3654" s="152" t="s">
        <v>1396</v>
      </c>
      <c r="X3654" s="15"/>
    </row>
    <row r="3655" spans="1:24" s="144" customFormat="1" ht="102" customHeight="1">
      <c r="A3655" s="9" t="s">
        <v>8743</v>
      </c>
      <c r="B3655" s="14" t="s">
        <v>1318</v>
      </c>
      <c r="C3655" s="137" t="s">
        <v>2302</v>
      </c>
      <c r="D3655" s="137" t="s">
        <v>2303</v>
      </c>
      <c r="E3655" s="137" t="s">
        <v>2304</v>
      </c>
      <c r="F3655" s="1"/>
      <c r="G3655" s="137" t="s">
        <v>384</v>
      </c>
      <c r="H3655" s="152">
        <v>0.1</v>
      </c>
      <c r="I3655" s="137">
        <v>470000000</v>
      </c>
      <c r="J3655" s="21" t="s">
        <v>1316</v>
      </c>
      <c r="K3655" s="14" t="s">
        <v>2289</v>
      </c>
      <c r="L3655" s="137" t="s">
        <v>2266</v>
      </c>
      <c r="M3655" s="140" t="s">
        <v>383</v>
      </c>
      <c r="N3655" s="358" t="s">
        <v>8846</v>
      </c>
      <c r="O3655" s="3" t="s">
        <v>1368</v>
      </c>
      <c r="P3655" s="7" t="s">
        <v>1340</v>
      </c>
      <c r="Q3655" s="3" t="s">
        <v>1188</v>
      </c>
      <c r="R3655" s="153">
        <v>12</v>
      </c>
      <c r="S3655" s="154">
        <v>491.08</v>
      </c>
      <c r="T3655" s="143">
        <f t="shared" si="1006"/>
        <v>5892.96</v>
      </c>
      <c r="U3655" s="83">
        <f t="shared" si="1009"/>
        <v>6600.1152000000011</v>
      </c>
      <c r="V3655" s="9" t="s">
        <v>1327</v>
      </c>
      <c r="W3655" s="152" t="s">
        <v>1396</v>
      </c>
      <c r="X3655" s="15"/>
    </row>
    <row r="3656" spans="1:24" s="144" customFormat="1" ht="102" customHeight="1">
      <c r="A3656" s="9" t="s">
        <v>8744</v>
      </c>
      <c r="B3656" s="14" t="s">
        <v>1318</v>
      </c>
      <c r="C3656" s="137" t="s">
        <v>2305</v>
      </c>
      <c r="D3656" s="137" t="s">
        <v>2306</v>
      </c>
      <c r="E3656" s="137" t="s">
        <v>2307</v>
      </c>
      <c r="F3656" s="159"/>
      <c r="G3656" s="139" t="s">
        <v>384</v>
      </c>
      <c r="H3656" s="152">
        <v>0.1</v>
      </c>
      <c r="I3656" s="137">
        <v>470000000</v>
      </c>
      <c r="J3656" s="21" t="s">
        <v>1316</v>
      </c>
      <c r="K3656" s="139" t="s">
        <v>1325</v>
      </c>
      <c r="L3656" s="137" t="s">
        <v>2266</v>
      </c>
      <c r="M3656" s="140" t="s">
        <v>383</v>
      </c>
      <c r="N3656" s="363" t="s">
        <v>3423</v>
      </c>
      <c r="O3656" s="3" t="s">
        <v>1368</v>
      </c>
      <c r="P3656" s="139">
        <v>5111</v>
      </c>
      <c r="Q3656" s="153" t="s">
        <v>2316</v>
      </c>
      <c r="R3656" s="153">
        <v>3920</v>
      </c>
      <c r="S3656" s="154">
        <v>611.61</v>
      </c>
      <c r="T3656" s="143">
        <f t="shared" si="1006"/>
        <v>2397511.2000000002</v>
      </c>
      <c r="U3656" s="83">
        <f t="shared" si="1009"/>
        <v>2685212.5440000007</v>
      </c>
      <c r="V3656" s="9" t="s">
        <v>1327</v>
      </c>
      <c r="W3656" s="152" t="s">
        <v>1396</v>
      </c>
      <c r="X3656" s="15"/>
    </row>
    <row r="3657" spans="1:24" s="144" customFormat="1" ht="102" customHeight="1">
      <c r="A3657" s="9" t="s">
        <v>8745</v>
      </c>
      <c r="B3657" s="14" t="s">
        <v>1318</v>
      </c>
      <c r="C3657" s="137" t="s">
        <v>2308</v>
      </c>
      <c r="D3657" s="137" t="s">
        <v>2306</v>
      </c>
      <c r="E3657" s="137" t="s">
        <v>2309</v>
      </c>
      <c r="F3657" s="159"/>
      <c r="G3657" s="139" t="s">
        <v>384</v>
      </c>
      <c r="H3657" s="152">
        <v>0.1</v>
      </c>
      <c r="I3657" s="137">
        <v>470000000</v>
      </c>
      <c r="J3657" s="21" t="s">
        <v>1316</v>
      </c>
      <c r="K3657" s="139" t="s">
        <v>1325</v>
      </c>
      <c r="L3657" s="137" t="s">
        <v>2266</v>
      </c>
      <c r="M3657" s="140" t="s">
        <v>383</v>
      </c>
      <c r="N3657" s="363" t="s">
        <v>3423</v>
      </c>
      <c r="O3657" s="3" t="s">
        <v>1368</v>
      </c>
      <c r="P3657" s="139">
        <v>5111</v>
      </c>
      <c r="Q3657" s="153" t="s">
        <v>2316</v>
      </c>
      <c r="R3657" s="153">
        <v>28</v>
      </c>
      <c r="S3657" s="154">
        <v>1696.43</v>
      </c>
      <c r="T3657" s="143">
        <f t="shared" si="1006"/>
        <v>47500.04</v>
      </c>
      <c r="U3657" s="83">
        <f t="shared" si="1009"/>
        <v>53200.044800000003</v>
      </c>
      <c r="V3657" s="9" t="s">
        <v>1327</v>
      </c>
      <c r="W3657" s="152" t="s">
        <v>1396</v>
      </c>
      <c r="X3657" s="15"/>
    </row>
    <row r="3658" spans="1:24" s="144" customFormat="1" ht="102" customHeight="1">
      <c r="A3658" s="9" t="s">
        <v>8746</v>
      </c>
      <c r="B3658" s="14" t="s">
        <v>1318</v>
      </c>
      <c r="C3658" s="137" t="s">
        <v>2310</v>
      </c>
      <c r="D3658" s="137" t="s">
        <v>2311</v>
      </c>
      <c r="E3658" s="137" t="s">
        <v>2312</v>
      </c>
      <c r="F3658" s="160"/>
      <c r="G3658" s="139" t="s">
        <v>384</v>
      </c>
      <c r="H3658" s="152">
        <v>0.1</v>
      </c>
      <c r="I3658" s="137">
        <v>470000000</v>
      </c>
      <c r="J3658" s="21" t="s">
        <v>1316</v>
      </c>
      <c r="K3658" s="139" t="s">
        <v>1325</v>
      </c>
      <c r="L3658" s="137" t="s">
        <v>2266</v>
      </c>
      <c r="M3658" s="140" t="s">
        <v>383</v>
      </c>
      <c r="N3658" s="363" t="s">
        <v>3423</v>
      </c>
      <c r="O3658" s="3" t="s">
        <v>1368</v>
      </c>
      <c r="P3658" s="139">
        <v>736</v>
      </c>
      <c r="Q3658" s="153" t="s">
        <v>2094</v>
      </c>
      <c r="R3658" s="153">
        <v>1624</v>
      </c>
      <c r="S3658" s="154">
        <v>258.93</v>
      </c>
      <c r="T3658" s="143">
        <f t="shared" si="1006"/>
        <v>420502.32</v>
      </c>
      <c r="U3658" s="83">
        <f t="shared" si="1009"/>
        <v>470962.59840000008</v>
      </c>
      <c r="V3658" s="9" t="s">
        <v>1327</v>
      </c>
      <c r="W3658" s="152" t="s">
        <v>1396</v>
      </c>
      <c r="X3658" s="15"/>
    </row>
    <row r="3659" spans="1:24" s="144" customFormat="1" ht="102" customHeight="1">
      <c r="A3659" s="9" t="s">
        <v>8747</v>
      </c>
      <c r="B3659" s="14" t="s">
        <v>1318</v>
      </c>
      <c r="C3659" s="137" t="s">
        <v>2313</v>
      </c>
      <c r="D3659" s="137" t="s">
        <v>2314</v>
      </c>
      <c r="E3659" s="137" t="s">
        <v>2315</v>
      </c>
      <c r="F3659" s="159"/>
      <c r="G3659" s="139" t="s">
        <v>384</v>
      </c>
      <c r="H3659" s="152">
        <v>0.1</v>
      </c>
      <c r="I3659" s="137">
        <v>470000000</v>
      </c>
      <c r="J3659" s="21" t="s">
        <v>1316</v>
      </c>
      <c r="K3659" s="139" t="s">
        <v>1325</v>
      </c>
      <c r="L3659" s="137" t="s">
        <v>2266</v>
      </c>
      <c r="M3659" s="140" t="s">
        <v>383</v>
      </c>
      <c r="N3659" s="363" t="s">
        <v>3423</v>
      </c>
      <c r="O3659" s="3" t="s">
        <v>1368</v>
      </c>
      <c r="P3659" s="139">
        <v>5111</v>
      </c>
      <c r="Q3659" s="153" t="s">
        <v>2316</v>
      </c>
      <c r="R3659" s="153">
        <v>220</v>
      </c>
      <c r="S3659" s="154">
        <v>120</v>
      </c>
      <c r="T3659" s="143">
        <f t="shared" si="1006"/>
        <v>26400</v>
      </c>
      <c r="U3659" s="83">
        <f t="shared" si="1009"/>
        <v>29568.000000000004</v>
      </c>
      <c r="V3659" s="9" t="s">
        <v>1327</v>
      </c>
      <c r="W3659" s="152" t="s">
        <v>1396</v>
      </c>
      <c r="X3659" s="15"/>
    </row>
    <row r="3660" spans="1:24" s="144" customFormat="1" ht="102" customHeight="1">
      <c r="A3660" s="9" t="s">
        <v>8748</v>
      </c>
      <c r="B3660" s="10" t="s">
        <v>97</v>
      </c>
      <c r="C3660" s="16" t="s">
        <v>1079</v>
      </c>
      <c r="D3660" s="16" t="s">
        <v>1080</v>
      </c>
      <c r="E3660" s="16" t="s">
        <v>1081</v>
      </c>
      <c r="F3660" s="1"/>
      <c r="G3660" s="137" t="s">
        <v>384</v>
      </c>
      <c r="H3660" s="138">
        <v>0</v>
      </c>
      <c r="I3660" s="137">
        <v>470000000</v>
      </c>
      <c r="J3660" s="21" t="s">
        <v>1316</v>
      </c>
      <c r="K3660" s="139" t="s">
        <v>2116</v>
      </c>
      <c r="L3660" s="137" t="s">
        <v>2104</v>
      </c>
      <c r="M3660" s="140" t="s">
        <v>383</v>
      </c>
      <c r="N3660" s="358" t="s">
        <v>8849</v>
      </c>
      <c r="O3660" s="3" t="s">
        <v>1368</v>
      </c>
      <c r="P3660" s="7" t="s">
        <v>1340</v>
      </c>
      <c r="Q3660" s="3" t="s">
        <v>1188</v>
      </c>
      <c r="R3660" s="145">
        <v>80</v>
      </c>
      <c r="S3660" s="154">
        <v>2500</v>
      </c>
      <c r="T3660" s="143">
        <f>R3660*S3660</f>
        <v>200000</v>
      </c>
      <c r="U3660" s="83">
        <f t="shared" si="1009"/>
        <v>224000.00000000003</v>
      </c>
      <c r="V3660" s="9" t="s">
        <v>1327</v>
      </c>
      <c r="W3660" s="152" t="s">
        <v>1396</v>
      </c>
      <c r="X3660" s="137"/>
    </row>
    <row r="3661" spans="1:24" s="144" customFormat="1" ht="114.75" customHeight="1">
      <c r="A3661" s="9" t="s">
        <v>8749</v>
      </c>
      <c r="B3661" s="10" t="s">
        <v>97</v>
      </c>
      <c r="C3661" s="137" t="s">
        <v>2317</v>
      </c>
      <c r="D3661" s="137" t="s">
        <v>2318</v>
      </c>
      <c r="E3661" s="137" t="s">
        <v>2319</v>
      </c>
      <c r="F3661" s="1" t="s">
        <v>2320</v>
      </c>
      <c r="G3661" s="137" t="s">
        <v>384</v>
      </c>
      <c r="H3661" s="152">
        <v>0.1</v>
      </c>
      <c r="I3661" s="137">
        <v>470000000</v>
      </c>
      <c r="J3661" s="21" t="s">
        <v>1316</v>
      </c>
      <c r="K3661" s="139" t="s">
        <v>2321</v>
      </c>
      <c r="L3661" s="137" t="s">
        <v>2266</v>
      </c>
      <c r="M3661" s="140" t="s">
        <v>383</v>
      </c>
      <c r="N3661" s="358" t="s">
        <v>8849</v>
      </c>
      <c r="O3661" s="3" t="s">
        <v>1368</v>
      </c>
      <c r="P3661" s="7" t="s">
        <v>1336</v>
      </c>
      <c r="Q3661" s="3" t="s">
        <v>1321</v>
      </c>
      <c r="R3661" s="153">
        <v>170</v>
      </c>
      <c r="S3661" s="154">
        <v>2321.4299999999998</v>
      </c>
      <c r="T3661" s="143">
        <f t="shared" si="1006"/>
        <v>394643.1</v>
      </c>
      <c r="U3661" s="83">
        <f t="shared" si="1009"/>
        <v>442000.272</v>
      </c>
      <c r="V3661" s="9" t="s">
        <v>1327</v>
      </c>
      <c r="W3661" s="152" t="s">
        <v>1396</v>
      </c>
      <c r="X3661" s="15"/>
    </row>
    <row r="3662" spans="1:24" s="144" customFormat="1" ht="102" customHeight="1">
      <c r="A3662" s="9" t="s">
        <v>8750</v>
      </c>
      <c r="B3662" s="10" t="s">
        <v>97</v>
      </c>
      <c r="C3662" s="137" t="s">
        <v>2322</v>
      </c>
      <c r="D3662" s="137" t="s">
        <v>2323</v>
      </c>
      <c r="E3662" s="137" t="s">
        <v>2324</v>
      </c>
      <c r="F3662" s="1" t="s">
        <v>2325</v>
      </c>
      <c r="G3662" s="139" t="s">
        <v>385</v>
      </c>
      <c r="H3662" s="138">
        <v>0.4</v>
      </c>
      <c r="I3662" s="137">
        <v>470000000</v>
      </c>
      <c r="J3662" s="21" t="s">
        <v>1316</v>
      </c>
      <c r="K3662" s="139" t="s">
        <v>2265</v>
      </c>
      <c r="L3662" s="137" t="s">
        <v>2266</v>
      </c>
      <c r="M3662" s="140" t="s">
        <v>383</v>
      </c>
      <c r="N3662" s="358" t="s">
        <v>8845</v>
      </c>
      <c r="O3662" s="3" t="s">
        <v>1368</v>
      </c>
      <c r="P3662" s="7" t="s">
        <v>1335</v>
      </c>
      <c r="Q3662" s="3" t="s">
        <v>1334</v>
      </c>
      <c r="R3662" s="153">
        <v>1200</v>
      </c>
      <c r="S3662" s="154">
        <v>5357.15</v>
      </c>
      <c r="T3662" s="301">
        <v>0</v>
      </c>
      <c r="U3662" s="301">
        <v>0</v>
      </c>
      <c r="V3662" s="139" t="s">
        <v>1317</v>
      </c>
      <c r="W3662" s="147" t="s">
        <v>1396</v>
      </c>
      <c r="X3662" s="15">
        <v>11.14</v>
      </c>
    </row>
    <row r="3663" spans="1:24" s="144" customFormat="1" ht="102" customHeight="1">
      <c r="A3663" s="9" t="s">
        <v>9557</v>
      </c>
      <c r="B3663" s="10" t="s">
        <v>97</v>
      </c>
      <c r="C3663" s="137" t="s">
        <v>2322</v>
      </c>
      <c r="D3663" s="137" t="s">
        <v>2323</v>
      </c>
      <c r="E3663" s="137" t="s">
        <v>2324</v>
      </c>
      <c r="F3663" s="1" t="s">
        <v>2325</v>
      </c>
      <c r="G3663" s="139" t="s">
        <v>385</v>
      </c>
      <c r="H3663" s="138">
        <v>0.4</v>
      </c>
      <c r="I3663" s="137">
        <v>470000000</v>
      </c>
      <c r="J3663" s="21" t="s">
        <v>1316</v>
      </c>
      <c r="K3663" s="139" t="s">
        <v>10253</v>
      </c>
      <c r="L3663" s="137" t="s">
        <v>2266</v>
      </c>
      <c r="M3663" s="140" t="s">
        <v>383</v>
      </c>
      <c r="N3663" s="358" t="s">
        <v>8846</v>
      </c>
      <c r="O3663" s="3" t="s">
        <v>9559</v>
      </c>
      <c r="P3663" s="7" t="s">
        <v>1335</v>
      </c>
      <c r="Q3663" s="3" t="s">
        <v>1334</v>
      </c>
      <c r="R3663" s="153">
        <v>1200</v>
      </c>
      <c r="S3663" s="154">
        <v>5357.15</v>
      </c>
      <c r="T3663" s="301">
        <v>0</v>
      </c>
      <c r="U3663" s="301">
        <f>T3663*1.12</f>
        <v>0</v>
      </c>
      <c r="V3663" s="139" t="s">
        <v>1317</v>
      </c>
      <c r="W3663" s="147" t="s">
        <v>1396</v>
      </c>
      <c r="X3663" s="15">
        <v>11</v>
      </c>
    </row>
    <row r="3664" spans="1:24" s="144" customFormat="1" ht="102" customHeight="1">
      <c r="A3664" s="9" t="s">
        <v>12767</v>
      </c>
      <c r="B3664" s="10" t="s">
        <v>97</v>
      </c>
      <c r="C3664" s="137" t="s">
        <v>2322</v>
      </c>
      <c r="D3664" s="137" t="s">
        <v>2323</v>
      </c>
      <c r="E3664" s="137" t="s">
        <v>2324</v>
      </c>
      <c r="F3664" s="1" t="s">
        <v>2325</v>
      </c>
      <c r="G3664" s="139" t="s">
        <v>385</v>
      </c>
      <c r="H3664" s="138">
        <v>0.4</v>
      </c>
      <c r="I3664" s="137">
        <v>470000000</v>
      </c>
      <c r="J3664" s="21" t="s">
        <v>1316</v>
      </c>
      <c r="K3664" s="139" t="s">
        <v>12768</v>
      </c>
      <c r="L3664" s="137" t="s">
        <v>2266</v>
      </c>
      <c r="M3664" s="140" t="s">
        <v>383</v>
      </c>
      <c r="N3664" s="358" t="s">
        <v>8846</v>
      </c>
      <c r="O3664" s="3" t="s">
        <v>9559</v>
      </c>
      <c r="P3664" s="7" t="s">
        <v>1335</v>
      </c>
      <c r="Q3664" s="3" t="s">
        <v>1334</v>
      </c>
      <c r="R3664" s="153">
        <v>1200</v>
      </c>
      <c r="S3664" s="154">
        <v>5357.15</v>
      </c>
      <c r="T3664" s="143">
        <f>R3664*S3664</f>
        <v>6428580</v>
      </c>
      <c r="U3664" s="143">
        <f>T3664*1.12</f>
        <v>7200009.6000000006</v>
      </c>
      <c r="V3664" s="139" t="s">
        <v>1317</v>
      </c>
      <c r="W3664" s="147" t="s">
        <v>1396</v>
      </c>
      <c r="X3664" s="15"/>
    </row>
    <row r="3665" spans="1:24" s="144" customFormat="1" ht="114.75" customHeight="1">
      <c r="A3665" s="9" t="s">
        <v>8751</v>
      </c>
      <c r="B3665" s="10" t="s">
        <v>97</v>
      </c>
      <c r="C3665" s="137" t="s">
        <v>2326</v>
      </c>
      <c r="D3665" s="137" t="s">
        <v>2327</v>
      </c>
      <c r="E3665" s="137" t="s">
        <v>2328</v>
      </c>
      <c r="F3665" s="1" t="s">
        <v>2329</v>
      </c>
      <c r="G3665" s="137" t="s">
        <v>384</v>
      </c>
      <c r="H3665" s="152">
        <v>0.1</v>
      </c>
      <c r="I3665" s="137">
        <v>470000000</v>
      </c>
      <c r="J3665" s="21" t="s">
        <v>1316</v>
      </c>
      <c r="K3665" s="139" t="s">
        <v>2330</v>
      </c>
      <c r="L3665" s="137" t="s">
        <v>2266</v>
      </c>
      <c r="M3665" s="140" t="s">
        <v>383</v>
      </c>
      <c r="N3665" s="358" t="s">
        <v>8851</v>
      </c>
      <c r="O3665" s="3" t="s">
        <v>1368</v>
      </c>
      <c r="P3665" s="139">
        <v>5108</v>
      </c>
      <c r="Q3665" s="153" t="s">
        <v>8838</v>
      </c>
      <c r="R3665" s="153">
        <v>7</v>
      </c>
      <c r="S3665" s="154">
        <v>22321.43</v>
      </c>
      <c r="T3665" s="143">
        <f t="shared" si="1006"/>
        <v>156250.01</v>
      </c>
      <c r="U3665" s="83">
        <f t="shared" si="1009"/>
        <v>175000.01120000004</v>
      </c>
      <c r="V3665" s="9" t="s">
        <v>1327</v>
      </c>
      <c r="W3665" s="152" t="s">
        <v>1396</v>
      </c>
      <c r="X3665" s="15"/>
    </row>
    <row r="3666" spans="1:24" s="144" customFormat="1" ht="102" customHeight="1">
      <c r="A3666" s="9" t="s">
        <v>8752</v>
      </c>
      <c r="B3666" s="10" t="s">
        <v>97</v>
      </c>
      <c r="C3666" s="137" t="s">
        <v>2331</v>
      </c>
      <c r="D3666" s="137" t="s">
        <v>2332</v>
      </c>
      <c r="E3666" s="137" t="s">
        <v>2333</v>
      </c>
      <c r="F3666" s="1" t="s">
        <v>2334</v>
      </c>
      <c r="G3666" s="137" t="s">
        <v>384</v>
      </c>
      <c r="H3666" s="152">
        <v>0.1</v>
      </c>
      <c r="I3666" s="137">
        <v>470000000</v>
      </c>
      <c r="J3666" s="21" t="s">
        <v>1316</v>
      </c>
      <c r="K3666" s="139" t="s">
        <v>2330</v>
      </c>
      <c r="L3666" s="137" t="s">
        <v>2266</v>
      </c>
      <c r="M3666" s="140" t="s">
        <v>383</v>
      </c>
      <c r="N3666" s="358" t="s">
        <v>8851</v>
      </c>
      <c r="O3666" s="3" t="s">
        <v>1368</v>
      </c>
      <c r="P3666" s="7" t="s">
        <v>1340</v>
      </c>
      <c r="Q3666" s="3" t="s">
        <v>1188</v>
      </c>
      <c r="R3666" s="153">
        <v>5</v>
      </c>
      <c r="S3666" s="154">
        <v>33928.57</v>
      </c>
      <c r="T3666" s="143">
        <f t="shared" si="1006"/>
        <v>169642.85</v>
      </c>
      <c r="U3666" s="83">
        <f t="shared" si="1009"/>
        <v>189999.99200000003</v>
      </c>
      <c r="V3666" s="9" t="s">
        <v>1327</v>
      </c>
      <c r="W3666" s="152" t="s">
        <v>1396</v>
      </c>
      <c r="X3666" s="15"/>
    </row>
    <row r="3667" spans="1:24" s="144" customFormat="1" ht="102" customHeight="1">
      <c r="A3667" s="9" t="s">
        <v>8753</v>
      </c>
      <c r="B3667" s="10" t="s">
        <v>97</v>
      </c>
      <c r="C3667" s="137" t="s">
        <v>2331</v>
      </c>
      <c r="D3667" s="137" t="s">
        <v>2332</v>
      </c>
      <c r="E3667" s="137" t="s">
        <v>2333</v>
      </c>
      <c r="F3667" s="1" t="s">
        <v>2335</v>
      </c>
      <c r="G3667" s="137" t="s">
        <v>384</v>
      </c>
      <c r="H3667" s="152">
        <v>0.1</v>
      </c>
      <c r="I3667" s="137">
        <v>470000000</v>
      </c>
      <c r="J3667" s="21" t="s">
        <v>1316</v>
      </c>
      <c r="K3667" s="139" t="s">
        <v>2330</v>
      </c>
      <c r="L3667" s="137" t="s">
        <v>2266</v>
      </c>
      <c r="M3667" s="140" t="s">
        <v>383</v>
      </c>
      <c r="N3667" s="358" t="s">
        <v>8851</v>
      </c>
      <c r="O3667" s="3" t="s">
        <v>1368</v>
      </c>
      <c r="P3667" s="7" t="s">
        <v>1340</v>
      </c>
      <c r="Q3667" s="3" t="s">
        <v>1188</v>
      </c>
      <c r="R3667" s="153">
        <v>5</v>
      </c>
      <c r="S3667" s="154">
        <v>25000</v>
      </c>
      <c r="T3667" s="143">
        <f t="shared" si="1006"/>
        <v>125000</v>
      </c>
      <c r="U3667" s="83">
        <f t="shared" si="1009"/>
        <v>140000</v>
      </c>
      <c r="V3667" s="9" t="s">
        <v>1327</v>
      </c>
      <c r="W3667" s="152" t="s">
        <v>1396</v>
      </c>
      <c r="X3667" s="15"/>
    </row>
    <row r="3668" spans="1:24" s="144" customFormat="1" ht="102" customHeight="1">
      <c r="A3668" s="9" t="s">
        <v>8754</v>
      </c>
      <c r="B3668" s="10" t="s">
        <v>97</v>
      </c>
      <c r="C3668" s="137" t="s">
        <v>2336</v>
      </c>
      <c r="D3668" s="137" t="s">
        <v>2337</v>
      </c>
      <c r="E3668" s="137" t="s">
        <v>2338</v>
      </c>
      <c r="F3668" s="11" t="s">
        <v>2339</v>
      </c>
      <c r="G3668" s="137" t="s">
        <v>384</v>
      </c>
      <c r="H3668" s="152">
        <v>0.1</v>
      </c>
      <c r="I3668" s="137">
        <v>470000000</v>
      </c>
      <c r="J3668" s="21" t="s">
        <v>1316</v>
      </c>
      <c r="K3668" s="139" t="s">
        <v>2330</v>
      </c>
      <c r="L3668" s="137" t="s">
        <v>2266</v>
      </c>
      <c r="M3668" s="140" t="s">
        <v>383</v>
      </c>
      <c r="N3668" s="358" t="s">
        <v>8851</v>
      </c>
      <c r="O3668" s="3" t="s">
        <v>1368</v>
      </c>
      <c r="P3668" s="7" t="s">
        <v>1340</v>
      </c>
      <c r="Q3668" s="3" t="s">
        <v>1188</v>
      </c>
      <c r="R3668" s="153">
        <v>30</v>
      </c>
      <c r="S3668" s="154">
        <v>178.58</v>
      </c>
      <c r="T3668" s="143">
        <f t="shared" si="1006"/>
        <v>5357.4000000000005</v>
      </c>
      <c r="U3668" s="83">
        <f t="shared" si="1009"/>
        <v>6000.2880000000014</v>
      </c>
      <c r="V3668" s="9" t="s">
        <v>1327</v>
      </c>
      <c r="W3668" s="152" t="s">
        <v>1396</v>
      </c>
      <c r="X3668" s="15"/>
    </row>
    <row r="3669" spans="1:24" s="144" customFormat="1" ht="102" customHeight="1">
      <c r="A3669" s="9" t="s">
        <v>8755</v>
      </c>
      <c r="B3669" s="10" t="s">
        <v>97</v>
      </c>
      <c r="C3669" s="137" t="s">
        <v>2340</v>
      </c>
      <c r="D3669" s="137" t="s">
        <v>2341</v>
      </c>
      <c r="E3669" s="137" t="s">
        <v>2342</v>
      </c>
      <c r="F3669" s="1" t="s">
        <v>2343</v>
      </c>
      <c r="G3669" s="139" t="s">
        <v>384</v>
      </c>
      <c r="H3669" s="152">
        <v>0.1</v>
      </c>
      <c r="I3669" s="137">
        <v>470000000</v>
      </c>
      <c r="J3669" s="21" t="s">
        <v>1316</v>
      </c>
      <c r="K3669" s="139" t="s">
        <v>2344</v>
      </c>
      <c r="L3669" s="137" t="s">
        <v>2266</v>
      </c>
      <c r="M3669" s="140" t="s">
        <v>383</v>
      </c>
      <c r="N3669" s="358" t="s">
        <v>8846</v>
      </c>
      <c r="O3669" s="3" t="s">
        <v>1368</v>
      </c>
      <c r="P3669" s="7" t="s">
        <v>1340</v>
      </c>
      <c r="Q3669" s="3" t="s">
        <v>1188</v>
      </c>
      <c r="R3669" s="153">
        <v>57</v>
      </c>
      <c r="S3669" s="154">
        <v>39900</v>
      </c>
      <c r="T3669" s="301">
        <v>0</v>
      </c>
      <c r="U3669" s="83">
        <f t="shared" si="1009"/>
        <v>0</v>
      </c>
      <c r="V3669" s="9" t="s">
        <v>1327</v>
      </c>
      <c r="W3669" s="152" t="s">
        <v>1396</v>
      </c>
      <c r="X3669" s="15" t="s">
        <v>9560</v>
      </c>
    </row>
    <row r="3670" spans="1:24" s="144" customFormat="1" ht="102" customHeight="1">
      <c r="A3670" s="9" t="s">
        <v>9561</v>
      </c>
      <c r="B3670" s="10" t="s">
        <v>97</v>
      </c>
      <c r="C3670" s="137" t="s">
        <v>2340</v>
      </c>
      <c r="D3670" s="137" t="s">
        <v>2341</v>
      </c>
      <c r="E3670" s="137" t="s">
        <v>2342</v>
      </c>
      <c r="F3670" s="1"/>
      <c r="G3670" s="139" t="s">
        <v>384</v>
      </c>
      <c r="H3670" s="152">
        <v>0</v>
      </c>
      <c r="I3670" s="137">
        <v>470000000</v>
      </c>
      <c r="J3670" s="21" t="s">
        <v>1316</v>
      </c>
      <c r="K3670" s="139" t="s">
        <v>9558</v>
      </c>
      <c r="L3670" s="137" t="s">
        <v>2266</v>
      </c>
      <c r="M3670" s="140" t="s">
        <v>383</v>
      </c>
      <c r="N3670" s="358" t="s">
        <v>8846</v>
      </c>
      <c r="O3670" s="3" t="s">
        <v>1368</v>
      </c>
      <c r="P3670" s="7" t="s">
        <v>1340</v>
      </c>
      <c r="Q3670" s="3" t="s">
        <v>1188</v>
      </c>
      <c r="R3670" s="153">
        <v>40</v>
      </c>
      <c r="S3670" s="154">
        <v>39900</v>
      </c>
      <c r="T3670" s="143">
        <f>R3670*S3670</f>
        <v>1596000</v>
      </c>
      <c r="U3670" s="83">
        <f>T3670*1.12</f>
        <v>1787520.0000000002</v>
      </c>
      <c r="V3670" s="9" t="s">
        <v>1327</v>
      </c>
      <c r="W3670" s="152" t="s">
        <v>1396</v>
      </c>
      <c r="X3670" s="15"/>
    </row>
    <row r="3671" spans="1:24" s="144" customFormat="1" ht="102" customHeight="1">
      <c r="A3671" s="9" t="s">
        <v>8756</v>
      </c>
      <c r="B3671" s="1" t="s">
        <v>97</v>
      </c>
      <c r="C3671" s="137" t="s">
        <v>1436</v>
      </c>
      <c r="D3671" s="137" t="s">
        <v>1435</v>
      </c>
      <c r="E3671" s="137" t="s">
        <v>1434</v>
      </c>
      <c r="F3671" s="1" t="s">
        <v>2345</v>
      </c>
      <c r="G3671" s="139" t="s">
        <v>385</v>
      </c>
      <c r="H3671" s="152">
        <v>0.1</v>
      </c>
      <c r="I3671" s="137">
        <v>470000000</v>
      </c>
      <c r="J3671" s="21" t="s">
        <v>1316</v>
      </c>
      <c r="K3671" s="14" t="s">
        <v>2344</v>
      </c>
      <c r="L3671" s="137" t="s">
        <v>2266</v>
      </c>
      <c r="M3671" s="140" t="s">
        <v>383</v>
      </c>
      <c r="N3671" s="358" t="s">
        <v>8846</v>
      </c>
      <c r="O3671" s="3" t="s">
        <v>1368</v>
      </c>
      <c r="P3671" s="7" t="s">
        <v>1340</v>
      </c>
      <c r="Q3671" s="3" t="s">
        <v>1188</v>
      </c>
      <c r="R3671" s="153">
        <v>30</v>
      </c>
      <c r="S3671" s="154">
        <v>51900</v>
      </c>
      <c r="T3671" s="301">
        <v>0</v>
      </c>
      <c r="U3671" s="83">
        <f>T3671*1.12</f>
        <v>0</v>
      </c>
      <c r="V3671" s="9" t="s">
        <v>1327</v>
      </c>
      <c r="W3671" s="152" t="s">
        <v>1396</v>
      </c>
      <c r="X3671" s="15" t="s">
        <v>9562</v>
      </c>
    </row>
    <row r="3672" spans="1:24" s="144" customFormat="1" ht="102" customHeight="1">
      <c r="A3672" s="9" t="s">
        <v>9563</v>
      </c>
      <c r="B3672" s="1" t="s">
        <v>97</v>
      </c>
      <c r="C3672" s="137" t="s">
        <v>1436</v>
      </c>
      <c r="D3672" s="137" t="s">
        <v>1435</v>
      </c>
      <c r="E3672" s="137" t="s">
        <v>1434</v>
      </c>
      <c r="F3672" s="1" t="s">
        <v>9564</v>
      </c>
      <c r="G3672" s="139" t="s">
        <v>384</v>
      </c>
      <c r="H3672" s="152">
        <v>0</v>
      </c>
      <c r="I3672" s="137">
        <v>470000000</v>
      </c>
      <c r="J3672" s="21" t="s">
        <v>1316</v>
      </c>
      <c r="K3672" s="139" t="s">
        <v>9558</v>
      </c>
      <c r="L3672" s="137" t="s">
        <v>2266</v>
      </c>
      <c r="M3672" s="140" t="s">
        <v>383</v>
      </c>
      <c r="N3672" s="358" t="s">
        <v>8846</v>
      </c>
      <c r="O3672" s="3" t="s">
        <v>1368</v>
      </c>
      <c r="P3672" s="7" t="s">
        <v>1340</v>
      </c>
      <c r="Q3672" s="3" t="s">
        <v>1188</v>
      </c>
      <c r="R3672" s="153">
        <v>45</v>
      </c>
      <c r="S3672" s="154">
        <v>51900</v>
      </c>
      <c r="T3672" s="143">
        <f>R3672*S3672</f>
        <v>2335500</v>
      </c>
      <c r="U3672" s="83">
        <f>T3672*1.12</f>
        <v>2615760.0000000005</v>
      </c>
      <c r="V3672" s="9" t="s">
        <v>1327</v>
      </c>
      <c r="W3672" s="152" t="s">
        <v>1396</v>
      </c>
      <c r="X3672" s="15"/>
    </row>
    <row r="3673" spans="1:24" s="144" customFormat="1" ht="102" customHeight="1">
      <c r="A3673" s="9" t="s">
        <v>8757</v>
      </c>
      <c r="B3673" s="1" t="s">
        <v>97</v>
      </c>
      <c r="C3673" s="137" t="s">
        <v>1436</v>
      </c>
      <c r="D3673" s="137" t="s">
        <v>1435</v>
      </c>
      <c r="E3673" s="137" t="s">
        <v>1434</v>
      </c>
      <c r="F3673" s="1" t="s">
        <v>2346</v>
      </c>
      <c r="G3673" s="139" t="s">
        <v>385</v>
      </c>
      <c r="H3673" s="152">
        <v>0.1</v>
      </c>
      <c r="I3673" s="161">
        <v>470000000</v>
      </c>
      <c r="J3673" s="21" t="s">
        <v>1316</v>
      </c>
      <c r="K3673" s="14" t="s">
        <v>2344</v>
      </c>
      <c r="L3673" s="137" t="s">
        <v>2266</v>
      </c>
      <c r="M3673" s="140" t="s">
        <v>383</v>
      </c>
      <c r="N3673" s="358" t="s">
        <v>8846</v>
      </c>
      <c r="O3673" s="3" t="s">
        <v>1368</v>
      </c>
      <c r="P3673" s="7" t="s">
        <v>1340</v>
      </c>
      <c r="Q3673" s="3" t="s">
        <v>1188</v>
      </c>
      <c r="R3673" s="153">
        <v>44</v>
      </c>
      <c r="S3673" s="154">
        <v>78900</v>
      </c>
      <c r="T3673" s="303">
        <v>0</v>
      </c>
      <c r="U3673" s="83">
        <f t="shared" si="1009"/>
        <v>0</v>
      </c>
      <c r="V3673" s="9" t="s">
        <v>1327</v>
      </c>
      <c r="W3673" s="152" t="s">
        <v>1396</v>
      </c>
      <c r="X3673" s="15" t="s">
        <v>9073</v>
      </c>
    </row>
    <row r="3674" spans="1:24" s="144" customFormat="1" ht="102" customHeight="1">
      <c r="A3674" s="9" t="s">
        <v>8758</v>
      </c>
      <c r="B3674" s="10" t="s">
        <v>97</v>
      </c>
      <c r="C3674" s="137" t="s">
        <v>2347</v>
      </c>
      <c r="D3674" s="137" t="s">
        <v>2348</v>
      </c>
      <c r="E3674" s="137" t="s">
        <v>2349</v>
      </c>
      <c r="F3674" s="1" t="s">
        <v>9565</v>
      </c>
      <c r="G3674" s="139" t="s">
        <v>384</v>
      </c>
      <c r="H3674" s="152">
        <v>0.1</v>
      </c>
      <c r="I3674" s="137">
        <v>470000000</v>
      </c>
      <c r="J3674" s="21" t="s">
        <v>1316</v>
      </c>
      <c r="K3674" s="14" t="s">
        <v>2344</v>
      </c>
      <c r="L3674" s="137" t="s">
        <v>2266</v>
      </c>
      <c r="M3674" s="140" t="s">
        <v>383</v>
      </c>
      <c r="N3674" s="358" t="s">
        <v>8846</v>
      </c>
      <c r="O3674" s="3" t="s">
        <v>1368</v>
      </c>
      <c r="P3674" s="7" t="s">
        <v>1340</v>
      </c>
      <c r="Q3674" s="3" t="s">
        <v>1188</v>
      </c>
      <c r="R3674" s="153">
        <v>32</v>
      </c>
      <c r="S3674" s="154">
        <v>15000</v>
      </c>
      <c r="T3674" s="301">
        <v>0</v>
      </c>
      <c r="U3674" s="83">
        <f t="shared" si="1009"/>
        <v>0</v>
      </c>
      <c r="V3674" s="9" t="s">
        <v>1327</v>
      </c>
      <c r="W3674" s="152" t="s">
        <v>1396</v>
      </c>
      <c r="X3674" s="15" t="s">
        <v>9560</v>
      </c>
    </row>
    <row r="3675" spans="1:24" s="144" customFormat="1" ht="102" customHeight="1">
      <c r="A3675" s="9" t="s">
        <v>9566</v>
      </c>
      <c r="B3675" s="10" t="s">
        <v>97</v>
      </c>
      <c r="C3675" s="137" t="s">
        <v>2347</v>
      </c>
      <c r="D3675" s="137" t="s">
        <v>2348</v>
      </c>
      <c r="E3675" s="137" t="s">
        <v>2349</v>
      </c>
      <c r="F3675" s="1" t="s">
        <v>9567</v>
      </c>
      <c r="G3675" s="139" t="s">
        <v>384</v>
      </c>
      <c r="H3675" s="152">
        <v>0</v>
      </c>
      <c r="I3675" s="137">
        <v>470000000</v>
      </c>
      <c r="J3675" s="21" t="s">
        <v>1316</v>
      </c>
      <c r="K3675" s="139" t="s">
        <v>9558</v>
      </c>
      <c r="L3675" s="137" t="s">
        <v>2266</v>
      </c>
      <c r="M3675" s="140" t="s">
        <v>383</v>
      </c>
      <c r="N3675" s="358" t="s">
        <v>8846</v>
      </c>
      <c r="O3675" s="3" t="s">
        <v>1368</v>
      </c>
      <c r="P3675" s="7" t="s">
        <v>1340</v>
      </c>
      <c r="Q3675" s="3" t="s">
        <v>1188</v>
      </c>
      <c r="R3675" s="153">
        <v>20</v>
      </c>
      <c r="S3675" s="154">
        <v>15000</v>
      </c>
      <c r="T3675" s="143">
        <f>R3675*S3675</f>
        <v>300000</v>
      </c>
      <c r="U3675" s="83">
        <f>T3675*1.12</f>
        <v>336000.00000000006</v>
      </c>
      <c r="V3675" s="9" t="s">
        <v>1327</v>
      </c>
      <c r="W3675" s="152" t="s">
        <v>1396</v>
      </c>
      <c r="X3675" s="15"/>
    </row>
    <row r="3676" spans="1:24" s="144" customFormat="1" ht="102" customHeight="1">
      <c r="A3676" s="9" t="s">
        <v>8759</v>
      </c>
      <c r="B3676" s="10" t="s">
        <v>97</v>
      </c>
      <c r="C3676" s="16" t="s">
        <v>2350</v>
      </c>
      <c r="D3676" s="16" t="s">
        <v>2351</v>
      </c>
      <c r="E3676" s="16" t="s">
        <v>2352</v>
      </c>
      <c r="F3676" s="1" t="s">
        <v>2353</v>
      </c>
      <c r="G3676" s="137" t="s">
        <v>384</v>
      </c>
      <c r="H3676" s="138">
        <v>0.1</v>
      </c>
      <c r="I3676" s="137">
        <v>470000000</v>
      </c>
      <c r="J3676" s="21" t="s">
        <v>1316</v>
      </c>
      <c r="K3676" s="146" t="s">
        <v>2354</v>
      </c>
      <c r="L3676" s="137" t="s">
        <v>2266</v>
      </c>
      <c r="M3676" s="140" t="s">
        <v>383</v>
      </c>
      <c r="N3676" s="364" t="s">
        <v>2355</v>
      </c>
      <c r="O3676" s="3" t="s">
        <v>1368</v>
      </c>
      <c r="P3676" s="7" t="s">
        <v>1340</v>
      </c>
      <c r="Q3676" s="3" t="s">
        <v>1188</v>
      </c>
      <c r="R3676" s="11">
        <v>34</v>
      </c>
      <c r="S3676" s="4">
        <v>4017.86</v>
      </c>
      <c r="T3676" s="143">
        <f t="shared" si="1006"/>
        <v>136607.24</v>
      </c>
      <c r="U3676" s="83">
        <f t="shared" si="1009"/>
        <v>153000.10880000002</v>
      </c>
      <c r="V3676" s="9" t="s">
        <v>1327</v>
      </c>
      <c r="W3676" s="152" t="s">
        <v>1396</v>
      </c>
      <c r="X3676" s="137"/>
    </row>
    <row r="3677" spans="1:24" s="144" customFormat="1" ht="102" customHeight="1">
      <c r="A3677" s="9" t="s">
        <v>8760</v>
      </c>
      <c r="B3677" s="10" t="s">
        <v>97</v>
      </c>
      <c r="C3677" s="16" t="s">
        <v>2350</v>
      </c>
      <c r="D3677" s="16" t="s">
        <v>2351</v>
      </c>
      <c r="E3677" s="16" t="s">
        <v>2352</v>
      </c>
      <c r="F3677" s="1" t="s">
        <v>2356</v>
      </c>
      <c r="G3677" s="137" t="s">
        <v>384</v>
      </c>
      <c r="H3677" s="138">
        <v>0.1</v>
      </c>
      <c r="I3677" s="137">
        <v>470000000</v>
      </c>
      <c r="J3677" s="21" t="s">
        <v>1316</v>
      </c>
      <c r="K3677" s="146" t="s">
        <v>2354</v>
      </c>
      <c r="L3677" s="137" t="s">
        <v>2266</v>
      </c>
      <c r="M3677" s="140" t="s">
        <v>383</v>
      </c>
      <c r="N3677" s="364" t="s">
        <v>2357</v>
      </c>
      <c r="O3677" s="3" t="s">
        <v>1368</v>
      </c>
      <c r="P3677" s="7" t="s">
        <v>1340</v>
      </c>
      <c r="Q3677" s="3" t="s">
        <v>1188</v>
      </c>
      <c r="R3677" s="11">
        <v>18</v>
      </c>
      <c r="S3677" s="4">
        <v>3571.43</v>
      </c>
      <c r="T3677" s="143">
        <f t="shared" si="1006"/>
        <v>64285.74</v>
      </c>
      <c r="U3677" s="83">
        <f t="shared" si="1009"/>
        <v>72000.0288</v>
      </c>
      <c r="V3677" s="9" t="s">
        <v>1327</v>
      </c>
      <c r="W3677" s="152" t="s">
        <v>1396</v>
      </c>
      <c r="X3677" s="137"/>
    </row>
    <row r="3678" spans="1:24" s="144" customFormat="1" ht="102" customHeight="1">
      <c r="A3678" s="9" t="s">
        <v>8761</v>
      </c>
      <c r="B3678" s="10" t="s">
        <v>97</v>
      </c>
      <c r="C3678" s="16" t="s">
        <v>2350</v>
      </c>
      <c r="D3678" s="16" t="s">
        <v>2351</v>
      </c>
      <c r="E3678" s="16" t="s">
        <v>2352</v>
      </c>
      <c r="F3678" s="1" t="s">
        <v>2358</v>
      </c>
      <c r="G3678" s="137" t="s">
        <v>384</v>
      </c>
      <c r="H3678" s="138">
        <v>0.1</v>
      </c>
      <c r="I3678" s="137">
        <v>470000000</v>
      </c>
      <c r="J3678" s="21" t="s">
        <v>1316</v>
      </c>
      <c r="K3678" s="146" t="s">
        <v>2354</v>
      </c>
      <c r="L3678" s="137" t="s">
        <v>2266</v>
      </c>
      <c r="M3678" s="140" t="s">
        <v>383</v>
      </c>
      <c r="N3678" s="364" t="s">
        <v>2357</v>
      </c>
      <c r="O3678" s="3" t="s">
        <v>1368</v>
      </c>
      <c r="P3678" s="7" t="s">
        <v>1340</v>
      </c>
      <c r="Q3678" s="3" t="s">
        <v>1188</v>
      </c>
      <c r="R3678" s="11">
        <v>30</v>
      </c>
      <c r="S3678" s="4">
        <v>3571.43</v>
      </c>
      <c r="T3678" s="143">
        <f t="shared" si="1006"/>
        <v>107142.9</v>
      </c>
      <c r="U3678" s="83">
        <f t="shared" si="1009"/>
        <v>120000.04800000001</v>
      </c>
      <c r="V3678" s="9" t="s">
        <v>1327</v>
      </c>
      <c r="W3678" s="152" t="s">
        <v>1396</v>
      </c>
      <c r="X3678" s="137"/>
    </row>
    <row r="3679" spans="1:24" s="144" customFormat="1" ht="102" customHeight="1">
      <c r="A3679" s="9" t="s">
        <v>8762</v>
      </c>
      <c r="B3679" s="10" t="s">
        <v>97</v>
      </c>
      <c r="C3679" s="16" t="s">
        <v>2350</v>
      </c>
      <c r="D3679" s="16" t="s">
        <v>2351</v>
      </c>
      <c r="E3679" s="16" t="s">
        <v>2352</v>
      </c>
      <c r="F3679" s="1" t="s">
        <v>2359</v>
      </c>
      <c r="G3679" s="137" t="s">
        <v>384</v>
      </c>
      <c r="H3679" s="138">
        <v>0.1</v>
      </c>
      <c r="I3679" s="137">
        <v>470000000</v>
      </c>
      <c r="J3679" s="21" t="s">
        <v>1316</v>
      </c>
      <c r="K3679" s="146" t="s">
        <v>2354</v>
      </c>
      <c r="L3679" s="137" t="s">
        <v>2266</v>
      </c>
      <c r="M3679" s="140" t="s">
        <v>383</v>
      </c>
      <c r="N3679" s="364" t="s">
        <v>2357</v>
      </c>
      <c r="O3679" s="3" t="s">
        <v>1368</v>
      </c>
      <c r="P3679" s="7" t="s">
        <v>1340</v>
      </c>
      <c r="Q3679" s="3" t="s">
        <v>1188</v>
      </c>
      <c r="R3679" s="11">
        <v>20</v>
      </c>
      <c r="S3679" s="4">
        <v>3571.43</v>
      </c>
      <c r="T3679" s="143">
        <f t="shared" si="1006"/>
        <v>71428.599999999991</v>
      </c>
      <c r="U3679" s="83">
        <f t="shared" si="1009"/>
        <v>80000.031999999992</v>
      </c>
      <c r="V3679" s="9" t="s">
        <v>1327</v>
      </c>
      <c r="W3679" s="152" t="s">
        <v>1396</v>
      </c>
      <c r="X3679" s="137"/>
    </row>
    <row r="3680" spans="1:24" s="144" customFormat="1" ht="102" customHeight="1">
      <c r="A3680" s="9" t="s">
        <v>8763</v>
      </c>
      <c r="B3680" s="10" t="s">
        <v>97</v>
      </c>
      <c r="C3680" s="16" t="s">
        <v>2350</v>
      </c>
      <c r="D3680" s="16" t="s">
        <v>2351</v>
      </c>
      <c r="E3680" s="16" t="s">
        <v>2352</v>
      </c>
      <c r="F3680" s="1" t="s">
        <v>2360</v>
      </c>
      <c r="G3680" s="137" t="s">
        <v>384</v>
      </c>
      <c r="H3680" s="138">
        <v>0.1</v>
      </c>
      <c r="I3680" s="137">
        <v>470000000</v>
      </c>
      <c r="J3680" s="21" t="s">
        <v>1316</v>
      </c>
      <c r="K3680" s="146" t="s">
        <v>2354</v>
      </c>
      <c r="L3680" s="137" t="s">
        <v>2266</v>
      </c>
      <c r="M3680" s="140" t="s">
        <v>383</v>
      </c>
      <c r="N3680" s="364" t="s">
        <v>2357</v>
      </c>
      <c r="O3680" s="3" t="s">
        <v>1368</v>
      </c>
      <c r="P3680" s="7" t="s">
        <v>1340</v>
      </c>
      <c r="Q3680" s="3" t="s">
        <v>1188</v>
      </c>
      <c r="R3680" s="11">
        <v>30</v>
      </c>
      <c r="S3680" s="4">
        <v>8383.93</v>
      </c>
      <c r="T3680" s="143">
        <f t="shared" si="1006"/>
        <v>251517.90000000002</v>
      </c>
      <c r="U3680" s="83">
        <f t="shared" si="1009"/>
        <v>281700.04800000007</v>
      </c>
      <c r="V3680" s="9" t="s">
        <v>1327</v>
      </c>
      <c r="W3680" s="152" t="s">
        <v>1396</v>
      </c>
      <c r="X3680" s="137"/>
    </row>
    <row r="3681" spans="1:24" s="144" customFormat="1" ht="102" customHeight="1">
      <c r="A3681" s="9" t="s">
        <v>8764</v>
      </c>
      <c r="B3681" s="10" t="s">
        <v>97</v>
      </c>
      <c r="C3681" s="16" t="s">
        <v>2350</v>
      </c>
      <c r="D3681" s="16" t="s">
        <v>2351</v>
      </c>
      <c r="E3681" s="16" t="s">
        <v>2352</v>
      </c>
      <c r="F3681" s="1" t="s">
        <v>2361</v>
      </c>
      <c r="G3681" s="137" t="s">
        <v>384</v>
      </c>
      <c r="H3681" s="138">
        <v>0.1</v>
      </c>
      <c r="I3681" s="137">
        <v>470000000</v>
      </c>
      <c r="J3681" s="21" t="s">
        <v>1316</v>
      </c>
      <c r="K3681" s="146" t="s">
        <v>2354</v>
      </c>
      <c r="L3681" s="137" t="s">
        <v>2266</v>
      </c>
      <c r="M3681" s="140" t="s">
        <v>383</v>
      </c>
      <c r="N3681" s="364" t="s">
        <v>2357</v>
      </c>
      <c r="O3681" s="3" t="s">
        <v>1368</v>
      </c>
      <c r="P3681" s="7" t="s">
        <v>1340</v>
      </c>
      <c r="Q3681" s="3" t="s">
        <v>1188</v>
      </c>
      <c r="R3681" s="11">
        <v>40</v>
      </c>
      <c r="S3681" s="4">
        <v>3571.43</v>
      </c>
      <c r="T3681" s="143">
        <f t="shared" si="1006"/>
        <v>142857.19999999998</v>
      </c>
      <c r="U3681" s="83">
        <f t="shared" si="1009"/>
        <v>160000.06399999998</v>
      </c>
      <c r="V3681" s="9" t="s">
        <v>1327</v>
      </c>
      <c r="W3681" s="152" t="s">
        <v>1396</v>
      </c>
      <c r="X3681" s="137"/>
    </row>
    <row r="3682" spans="1:24" s="144" customFormat="1" ht="102" customHeight="1">
      <c r="A3682" s="9" t="s">
        <v>8765</v>
      </c>
      <c r="B3682" s="10" t="s">
        <v>97</v>
      </c>
      <c r="C3682" s="16" t="s">
        <v>2350</v>
      </c>
      <c r="D3682" s="16" t="s">
        <v>2351</v>
      </c>
      <c r="E3682" s="16" t="s">
        <v>2352</v>
      </c>
      <c r="F3682" s="1" t="s">
        <v>2362</v>
      </c>
      <c r="G3682" s="137" t="s">
        <v>384</v>
      </c>
      <c r="H3682" s="138">
        <v>0.1</v>
      </c>
      <c r="I3682" s="137">
        <v>470000000</v>
      </c>
      <c r="J3682" s="21" t="s">
        <v>1316</v>
      </c>
      <c r="K3682" s="146" t="s">
        <v>2354</v>
      </c>
      <c r="L3682" s="137" t="s">
        <v>2266</v>
      </c>
      <c r="M3682" s="140" t="s">
        <v>383</v>
      </c>
      <c r="N3682" s="364" t="s">
        <v>2357</v>
      </c>
      <c r="O3682" s="3" t="s">
        <v>1368</v>
      </c>
      <c r="P3682" s="7" t="s">
        <v>1340</v>
      </c>
      <c r="Q3682" s="3" t="s">
        <v>1188</v>
      </c>
      <c r="R3682" s="11">
        <v>25</v>
      </c>
      <c r="S3682" s="4">
        <v>3571.43</v>
      </c>
      <c r="T3682" s="143">
        <f t="shared" si="1006"/>
        <v>89285.75</v>
      </c>
      <c r="U3682" s="83">
        <f t="shared" si="1009"/>
        <v>100000.04000000001</v>
      </c>
      <c r="V3682" s="9" t="s">
        <v>1327</v>
      </c>
      <c r="W3682" s="152" t="s">
        <v>1396</v>
      </c>
      <c r="X3682" s="137"/>
    </row>
    <row r="3683" spans="1:24" s="144" customFormat="1" ht="102" customHeight="1">
      <c r="A3683" s="9" t="s">
        <v>8766</v>
      </c>
      <c r="B3683" s="10" t="s">
        <v>97</v>
      </c>
      <c r="C3683" s="16" t="s">
        <v>2350</v>
      </c>
      <c r="D3683" s="16" t="s">
        <v>2351</v>
      </c>
      <c r="E3683" s="16" t="s">
        <v>2352</v>
      </c>
      <c r="F3683" s="1" t="s">
        <v>2363</v>
      </c>
      <c r="G3683" s="137" t="s">
        <v>384</v>
      </c>
      <c r="H3683" s="138">
        <v>0.1</v>
      </c>
      <c r="I3683" s="137">
        <v>470000000</v>
      </c>
      <c r="J3683" s="21" t="s">
        <v>1316</v>
      </c>
      <c r="K3683" s="146" t="s">
        <v>2354</v>
      </c>
      <c r="L3683" s="137" t="s">
        <v>2266</v>
      </c>
      <c r="M3683" s="140" t="s">
        <v>383</v>
      </c>
      <c r="N3683" s="364" t="s">
        <v>2357</v>
      </c>
      <c r="O3683" s="3" t="s">
        <v>1368</v>
      </c>
      <c r="P3683" s="7" t="s">
        <v>1340</v>
      </c>
      <c r="Q3683" s="3" t="s">
        <v>1188</v>
      </c>
      <c r="R3683" s="11">
        <v>6</v>
      </c>
      <c r="S3683" s="4">
        <v>3571.43</v>
      </c>
      <c r="T3683" s="143">
        <f t="shared" ref="T3683:T3722" si="1010">R3683*S3683</f>
        <v>21428.579999999998</v>
      </c>
      <c r="U3683" s="83">
        <f t="shared" si="1009"/>
        <v>24000.009600000001</v>
      </c>
      <c r="V3683" s="9" t="s">
        <v>1327</v>
      </c>
      <c r="W3683" s="152" t="s">
        <v>1396</v>
      </c>
      <c r="X3683" s="137"/>
    </row>
    <row r="3684" spans="1:24" s="144" customFormat="1" ht="102" customHeight="1">
      <c r="A3684" s="9" t="s">
        <v>8767</v>
      </c>
      <c r="B3684" s="10" t="s">
        <v>97</v>
      </c>
      <c r="C3684" s="16" t="s">
        <v>2350</v>
      </c>
      <c r="D3684" s="16" t="s">
        <v>2351</v>
      </c>
      <c r="E3684" s="16" t="s">
        <v>2352</v>
      </c>
      <c r="F3684" s="1" t="s">
        <v>2364</v>
      </c>
      <c r="G3684" s="137" t="s">
        <v>384</v>
      </c>
      <c r="H3684" s="138">
        <v>0.1</v>
      </c>
      <c r="I3684" s="137">
        <v>470000000</v>
      </c>
      <c r="J3684" s="21" t="s">
        <v>1316</v>
      </c>
      <c r="K3684" s="146" t="s">
        <v>2354</v>
      </c>
      <c r="L3684" s="137" t="s">
        <v>2266</v>
      </c>
      <c r="M3684" s="140" t="s">
        <v>383</v>
      </c>
      <c r="N3684" s="364" t="s">
        <v>2357</v>
      </c>
      <c r="O3684" s="3" t="s">
        <v>1368</v>
      </c>
      <c r="P3684" s="7" t="s">
        <v>1340</v>
      </c>
      <c r="Q3684" s="3" t="s">
        <v>1188</v>
      </c>
      <c r="R3684" s="11">
        <v>16</v>
      </c>
      <c r="S3684" s="4">
        <v>3571.43</v>
      </c>
      <c r="T3684" s="143">
        <f t="shared" si="1010"/>
        <v>57142.879999999997</v>
      </c>
      <c r="U3684" s="83">
        <f t="shared" si="1009"/>
        <v>64000.025600000001</v>
      </c>
      <c r="V3684" s="9" t="s">
        <v>1327</v>
      </c>
      <c r="W3684" s="152" t="s">
        <v>1396</v>
      </c>
      <c r="X3684" s="137"/>
    </row>
    <row r="3685" spans="1:24" s="144" customFormat="1" ht="102" customHeight="1">
      <c r="A3685" s="9" t="s">
        <v>8768</v>
      </c>
      <c r="B3685" s="10" t="s">
        <v>97</v>
      </c>
      <c r="C3685" s="16" t="s">
        <v>2350</v>
      </c>
      <c r="D3685" s="16" t="s">
        <v>2351</v>
      </c>
      <c r="E3685" s="16" t="s">
        <v>2352</v>
      </c>
      <c r="F3685" s="162" t="s">
        <v>2365</v>
      </c>
      <c r="G3685" s="137" t="s">
        <v>384</v>
      </c>
      <c r="H3685" s="138">
        <v>0.1</v>
      </c>
      <c r="I3685" s="137">
        <v>470000000</v>
      </c>
      <c r="J3685" s="21" t="s">
        <v>1316</v>
      </c>
      <c r="K3685" s="146" t="s">
        <v>2354</v>
      </c>
      <c r="L3685" s="137" t="s">
        <v>2266</v>
      </c>
      <c r="M3685" s="140" t="s">
        <v>383</v>
      </c>
      <c r="N3685" s="364" t="s">
        <v>2357</v>
      </c>
      <c r="O3685" s="3" t="s">
        <v>1368</v>
      </c>
      <c r="P3685" s="7" t="s">
        <v>1340</v>
      </c>
      <c r="Q3685" s="3" t="s">
        <v>1188</v>
      </c>
      <c r="R3685" s="11">
        <v>4</v>
      </c>
      <c r="S3685" s="4">
        <v>3571.43</v>
      </c>
      <c r="T3685" s="143">
        <f t="shared" si="1010"/>
        <v>14285.72</v>
      </c>
      <c r="U3685" s="83">
        <f t="shared" si="1009"/>
        <v>16000.0064</v>
      </c>
      <c r="V3685" s="9" t="s">
        <v>1327</v>
      </c>
      <c r="W3685" s="152" t="s">
        <v>1396</v>
      </c>
      <c r="X3685" s="137"/>
    </row>
    <row r="3686" spans="1:24" s="144" customFormat="1" ht="102" customHeight="1">
      <c r="A3686" s="9" t="s">
        <v>8769</v>
      </c>
      <c r="B3686" s="10" t="s">
        <v>97</v>
      </c>
      <c r="C3686" s="16" t="s">
        <v>2350</v>
      </c>
      <c r="D3686" s="16" t="s">
        <v>2351</v>
      </c>
      <c r="E3686" s="16" t="s">
        <v>2352</v>
      </c>
      <c r="F3686" s="1" t="s">
        <v>2366</v>
      </c>
      <c r="G3686" s="137" t="s">
        <v>384</v>
      </c>
      <c r="H3686" s="138">
        <v>0.1</v>
      </c>
      <c r="I3686" s="137">
        <v>470000000</v>
      </c>
      <c r="J3686" s="21" t="s">
        <v>1316</v>
      </c>
      <c r="K3686" s="146" t="s">
        <v>2354</v>
      </c>
      <c r="L3686" s="137" t="s">
        <v>2266</v>
      </c>
      <c r="M3686" s="140" t="s">
        <v>383</v>
      </c>
      <c r="N3686" s="364" t="s">
        <v>2357</v>
      </c>
      <c r="O3686" s="3" t="s">
        <v>1368</v>
      </c>
      <c r="P3686" s="7" t="s">
        <v>1340</v>
      </c>
      <c r="Q3686" s="3" t="s">
        <v>1188</v>
      </c>
      <c r="R3686" s="11">
        <v>4</v>
      </c>
      <c r="S3686" s="4">
        <v>5803.57</v>
      </c>
      <c r="T3686" s="143">
        <f t="shared" si="1010"/>
        <v>23214.28</v>
      </c>
      <c r="U3686" s="83">
        <f t="shared" si="1009"/>
        <v>25999.993600000002</v>
      </c>
      <c r="V3686" s="9" t="s">
        <v>1327</v>
      </c>
      <c r="W3686" s="152" t="s">
        <v>1396</v>
      </c>
      <c r="X3686" s="137"/>
    </row>
    <row r="3687" spans="1:24" s="144" customFormat="1" ht="102" customHeight="1">
      <c r="A3687" s="9" t="s">
        <v>8770</v>
      </c>
      <c r="B3687" s="10" t="s">
        <v>97</v>
      </c>
      <c r="C3687" s="16" t="s">
        <v>2350</v>
      </c>
      <c r="D3687" s="16" t="s">
        <v>2351</v>
      </c>
      <c r="E3687" s="16" t="s">
        <v>2352</v>
      </c>
      <c r="F3687" s="1" t="s">
        <v>2367</v>
      </c>
      <c r="G3687" s="137" t="s">
        <v>384</v>
      </c>
      <c r="H3687" s="138">
        <v>0.1</v>
      </c>
      <c r="I3687" s="137">
        <v>470000000</v>
      </c>
      <c r="J3687" s="21" t="s">
        <v>1316</v>
      </c>
      <c r="K3687" s="146" t="s">
        <v>2354</v>
      </c>
      <c r="L3687" s="137" t="s">
        <v>2266</v>
      </c>
      <c r="M3687" s="140" t="s">
        <v>383</v>
      </c>
      <c r="N3687" s="364" t="s">
        <v>2357</v>
      </c>
      <c r="O3687" s="3" t="s">
        <v>1368</v>
      </c>
      <c r="P3687" s="7" t="s">
        <v>1340</v>
      </c>
      <c r="Q3687" s="3" t="s">
        <v>1188</v>
      </c>
      <c r="R3687" s="11">
        <v>4</v>
      </c>
      <c r="S3687" s="4">
        <v>11723.21</v>
      </c>
      <c r="T3687" s="143">
        <f t="shared" si="1010"/>
        <v>46892.84</v>
      </c>
      <c r="U3687" s="83">
        <f t="shared" si="1009"/>
        <v>52519.980799999998</v>
      </c>
      <c r="V3687" s="9" t="s">
        <v>1327</v>
      </c>
      <c r="W3687" s="152" t="s">
        <v>1396</v>
      </c>
      <c r="X3687" s="137"/>
    </row>
    <row r="3688" spans="1:24" s="144" customFormat="1" ht="102" customHeight="1">
      <c r="A3688" s="9" t="s">
        <v>8771</v>
      </c>
      <c r="B3688" s="10" t="s">
        <v>97</v>
      </c>
      <c r="C3688" s="16" t="s">
        <v>2350</v>
      </c>
      <c r="D3688" s="16" t="s">
        <v>2351</v>
      </c>
      <c r="E3688" s="16" t="s">
        <v>2352</v>
      </c>
      <c r="F3688" s="1" t="s">
        <v>2368</v>
      </c>
      <c r="G3688" s="137" t="s">
        <v>384</v>
      </c>
      <c r="H3688" s="138">
        <v>0.1</v>
      </c>
      <c r="I3688" s="137">
        <v>470000000</v>
      </c>
      <c r="J3688" s="21" t="s">
        <v>1316</v>
      </c>
      <c r="K3688" s="146" t="s">
        <v>2354</v>
      </c>
      <c r="L3688" s="137" t="s">
        <v>2266</v>
      </c>
      <c r="M3688" s="140" t="s">
        <v>383</v>
      </c>
      <c r="N3688" s="364" t="s">
        <v>2357</v>
      </c>
      <c r="O3688" s="3" t="s">
        <v>1368</v>
      </c>
      <c r="P3688" s="7" t="s">
        <v>1340</v>
      </c>
      <c r="Q3688" s="3" t="s">
        <v>1188</v>
      </c>
      <c r="R3688" s="11">
        <v>4</v>
      </c>
      <c r="S3688" s="4">
        <v>14517.86</v>
      </c>
      <c r="T3688" s="143">
        <f t="shared" si="1010"/>
        <v>58071.44</v>
      </c>
      <c r="U3688" s="83">
        <f t="shared" si="1009"/>
        <v>65040.012800000011</v>
      </c>
      <c r="V3688" s="9" t="s">
        <v>1327</v>
      </c>
      <c r="W3688" s="152" t="s">
        <v>1396</v>
      </c>
      <c r="X3688" s="137"/>
    </row>
    <row r="3689" spans="1:24" s="144" customFormat="1" ht="102" customHeight="1">
      <c r="A3689" s="9" t="s">
        <v>8772</v>
      </c>
      <c r="B3689" s="10" t="s">
        <v>97</v>
      </c>
      <c r="C3689" s="16" t="s">
        <v>2369</v>
      </c>
      <c r="D3689" s="16" t="s">
        <v>2351</v>
      </c>
      <c r="E3689" s="16" t="s">
        <v>2370</v>
      </c>
      <c r="F3689" s="1" t="s">
        <v>2371</v>
      </c>
      <c r="G3689" s="137" t="s">
        <v>384</v>
      </c>
      <c r="H3689" s="138">
        <v>0.1</v>
      </c>
      <c r="I3689" s="137">
        <v>470000000</v>
      </c>
      <c r="J3689" s="21" t="s">
        <v>1316</v>
      </c>
      <c r="K3689" s="146" t="s">
        <v>2354</v>
      </c>
      <c r="L3689" s="137" t="s">
        <v>2266</v>
      </c>
      <c r="M3689" s="140" t="s">
        <v>383</v>
      </c>
      <c r="N3689" s="364" t="s">
        <v>2357</v>
      </c>
      <c r="O3689" s="3" t="s">
        <v>1368</v>
      </c>
      <c r="P3689" s="7" t="s">
        <v>1340</v>
      </c>
      <c r="Q3689" s="3" t="s">
        <v>1188</v>
      </c>
      <c r="R3689" s="11">
        <v>4</v>
      </c>
      <c r="S3689" s="4">
        <v>9375</v>
      </c>
      <c r="T3689" s="143">
        <f t="shared" si="1010"/>
        <v>37500</v>
      </c>
      <c r="U3689" s="83">
        <f t="shared" si="1009"/>
        <v>42000.000000000007</v>
      </c>
      <c r="V3689" s="9" t="s">
        <v>1327</v>
      </c>
      <c r="W3689" s="152" t="s">
        <v>1396</v>
      </c>
      <c r="X3689" s="137"/>
    </row>
    <row r="3690" spans="1:24" s="144" customFormat="1" ht="102" customHeight="1">
      <c r="A3690" s="9" t="s">
        <v>8773</v>
      </c>
      <c r="B3690" s="10" t="s">
        <v>97</v>
      </c>
      <c r="C3690" s="16" t="s">
        <v>2369</v>
      </c>
      <c r="D3690" s="16" t="s">
        <v>2351</v>
      </c>
      <c r="E3690" s="16" t="s">
        <v>2370</v>
      </c>
      <c r="F3690" s="1" t="s">
        <v>2372</v>
      </c>
      <c r="G3690" s="137" t="s">
        <v>384</v>
      </c>
      <c r="H3690" s="138">
        <v>0.1</v>
      </c>
      <c r="I3690" s="137">
        <v>470000000</v>
      </c>
      <c r="J3690" s="21" t="s">
        <v>1316</v>
      </c>
      <c r="K3690" s="146" t="s">
        <v>2354</v>
      </c>
      <c r="L3690" s="137" t="s">
        <v>2266</v>
      </c>
      <c r="M3690" s="140" t="s">
        <v>383</v>
      </c>
      <c r="N3690" s="364" t="s">
        <v>2357</v>
      </c>
      <c r="O3690" s="3" t="s">
        <v>1368</v>
      </c>
      <c r="P3690" s="7" t="s">
        <v>1340</v>
      </c>
      <c r="Q3690" s="3" t="s">
        <v>1188</v>
      </c>
      <c r="R3690" s="11">
        <v>4</v>
      </c>
      <c r="S3690" s="4">
        <v>9375</v>
      </c>
      <c r="T3690" s="143">
        <f t="shared" si="1010"/>
        <v>37500</v>
      </c>
      <c r="U3690" s="83">
        <f t="shared" si="1009"/>
        <v>42000.000000000007</v>
      </c>
      <c r="V3690" s="9" t="s">
        <v>1327</v>
      </c>
      <c r="W3690" s="152" t="s">
        <v>1396</v>
      </c>
      <c r="X3690" s="137"/>
    </row>
    <row r="3691" spans="1:24" s="144" customFormat="1" ht="102" customHeight="1">
      <c r="A3691" s="9" t="s">
        <v>8774</v>
      </c>
      <c r="B3691" s="10" t="s">
        <v>97</v>
      </c>
      <c r="C3691" s="16" t="s">
        <v>2369</v>
      </c>
      <c r="D3691" s="16" t="s">
        <v>2351</v>
      </c>
      <c r="E3691" s="16" t="s">
        <v>2370</v>
      </c>
      <c r="F3691" s="1" t="s">
        <v>2373</v>
      </c>
      <c r="G3691" s="137" t="s">
        <v>384</v>
      </c>
      <c r="H3691" s="138">
        <v>0.1</v>
      </c>
      <c r="I3691" s="137">
        <v>470000000</v>
      </c>
      <c r="J3691" s="21" t="s">
        <v>1316</v>
      </c>
      <c r="K3691" s="146" t="s">
        <v>2354</v>
      </c>
      <c r="L3691" s="137" t="s">
        <v>2266</v>
      </c>
      <c r="M3691" s="140" t="s">
        <v>383</v>
      </c>
      <c r="N3691" s="364" t="s">
        <v>2357</v>
      </c>
      <c r="O3691" s="3" t="s">
        <v>1368</v>
      </c>
      <c r="P3691" s="7" t="s">
        <v>1340</v>
      </c>
      <c r="Q3691" s="3" t="s">
        <v>1188</v>
      </c>
      <c r="R3691" s="11">
        <v>4</v>
      </c>
      <c r="S3691" s="4">
        <v>9375</v>
      </c>
      <c r="T3691" s="143">
        <f t="shared" si="1010"/>
        <v>37500</v>
      </c>
      <c r="U3691" s="83">
        <f t="shared" si="1009"/>
        <v>42000.000000000007</v>
      </c>
      <c r="V3691" s="9" t="s">
        <v>1327</v>
      </c>
      <c r="W3691" s="152" t="s">
        <v>1396</v>
      </c>
      <c r="X3691" s="137"/>
    </row>
    <row r="3692" spans="1:24" s="144" customFormat="1" ht="102" customHeight="1">
      <c r="A3692" s="9" t="s">
        <v>8775</v>
      </c>
      <c r="B3692" s="10" t="s">
        <v>97</v>
      </c>
      <c r="C3692" s="16" t="s">
        <v>2369</v>
      </c>
      <c r="D3692" s="16" t="s">
        <v>2351</v>
      </c>
      <c r="E3692" s="16" t="s">
        <v>2370</v>
      </c>
      <c r="F3692" s="1" t="s">
        <v>2374</v>
      </c>
      <c r="G3692" s="137" t="s">
        <v>384</v>
      </c>
      <c r="H3692" s="138">
        <v>0.1</v>
      </c>
      <c r="I3692" s="137">
        <v>470000000</v>
      </c>
      <c r="J3692" s="21" t="s">
        <v>1316</v>
      </c>
      <c r="K3692" s="146" t="s">
        <v>2354</v>
      </c>
      <c r="L3692" s="137" t="s">
        <v>2266</v>
      </c>
      <c r="M3692" s="140" t="s">
        <v>383</v>
      </c>
      <c r="N3692" s="364" t="s">
        <v>2357</v>
      </c>
      <c r="O3692" s="3" t="s">
        <v>1368</v>
      </c>
      <c r="P3692" s="7" t="s">
        <v>1340</v>
      </c>
      <c r="Q3692" s="3" t="s">
        <v>1188</v>
      </c>
      <c r="R3692" s="11">
        <v>4</v>
      </c>
      <c r="S3692" s="4">
        <v>9375</v>
      </c>
      <c r="T3692" s="143">
        <f t="shared" si="1010"/>
        <v>37500</v>
      </c>
      <c r="U3692" s="83">
        <f t="shared" si="1009"/>
        <v>42000.000000000007</v>
      </c>
      <c r="V3692" s="9" t="s">
        <v>1327</v>
      </c>
      <c r="W3692" s="152" t="s">
        <v>1396</v>
      </c>
      <c r="X3692" s="137"/>
    </row>
    <row r="3693" spans="1:24" s="144" customFormat="1" ht="102" customHeight="1">
      <c r="A3693" s="9" t="s">
        <v>8776</v>
      </c>
      <c r="B3693" s="10" t="s">
        <v>97</v>
      </c>
      <c r="C3693" s="16" t="s">
        <v>2350</v>
      </c>
      <c r="D3693" s="16" t="s">
        <v>2351</v>
      </c>
      <c r="E3693" s="16" t="s">
        <v>2352</v>
      </c>
      <c r="F3693" s="162" t="s">
        <v>2375</v>
      </c>
      <c r="G3693" s="137" t="s">
        <v>384</v>
      </c>
      <c r="H3693" s="138">
        <v>0.1</v>
      </c>
      <c r="I3693" s="137">
        <v>470000000</v>
      </c>
      <c r="J3693" s="21" t="s">
        <v>1316</v>
      </c>
      <c r="K3693" s="146" t="s">
        <v>2354</v>
      </c>
      <c r="L3693" s="137" t="s">
        <v>2266</v>
      </c>
      <c r="M3693" s="140" t="s">
        <v>383</v>
      </c>
      <c r="N3693" s="364" t="s">
        <v>2357</v>
      </c>
      <c r="O3693" s="3" t="s">
        <v>1368</v>
      </c>
      <c r="P3693" s="7" t="s">
        <v>1340</v>
      </c>
      <c r="Q3693" s="3" t="s">
        <v>1188</v>
      </c>
      <c r="R3693" s="11">
        <v>3</v>
      </c>
      <c r="S3693" s="4">
        <v>14285.71</v>
      </c>
      <c r="T3693" s="143">
        <f t="shared" si="1010"/>
        <v>42857.13</v>
      </c>
      <c r="U3693" s="83">
        <f t="shared" si="1009"/>
        <v>47999.9856</v>
      </c>
      <c r="V3693" s="9" t="s">
        <v>1327</v>
      </c>
      <c r="W3693" s="152" t="s">
        <v>1396</v>
      </c>
      <c r="X3693" s="137"/>
    </row>
    <row r="3694" spans="1:24" s="144" customFormat="1" ht="102" customHeight="1">
      <c r="A3694" s="9" t="s">
        <v>8777</v>
      </c>
      <c r="B3694" s="10" t="s">
        <v>97</v>
      </c>
      <c r="C3694" s="16" t="s">
        <v>2350</v>
      </c>
      <c r="D3694" s="16" t="s">
        <v>2351</v>
      </c>
      <c r="E3694" s="16" t="s">
        <v>2352</v>
      </c>
      <c r="F3694" s="11" t="s">
        <v>2376</v>
      </c>
      <c r="G3694" s="137" t="s">
        <v>384</v>
      </c>
      <c r="H3694" s="138">
        <v>0.1</v>
      </c>
      <c r="I3694" s="137">
        <v>470000000</v>
      </c>
      <c r="J3694" s="21" t="s">
        <v>1316</v>
      </c>
      <c r="K3694" s="146" t="s">
        <v>2354</v>
      </c>
      <c r="L3694" s="137" t="s">
        <v>2266</v>
      </c>
      <c r="M3694" s="140" t="s">
        <v>383</v>
      </c>
      <c r="N3694" s="364" t="s">
        <v>2357</v>
      </c>
      <c r="O3694" s="3" t="s">
        <v>1368</v>
      </c>
      <c r="P3694" s="7" t="s">
        <v>1340</v>
      </c>
      <c r="Q3694" s="3" t="s">
        <v>1188</v>
      </c>
      <c r="R3694" s="11">
        <v>1</v>
      </c>
      <c r="S3694" s="4">
        <v>13651.79</v>
      </c>
      <c r="T3694" s="143">
        <f t="shared" si="1010"/>
        <v>13651.79</v>
      </c>
      <c r="U3694" s="83">
        <f t="shared" si="1009"/>
        <v>15290.004800000002</v>
      </c>
      <c r="V3694" s="9" t="s">
        <v>1327</v>
      </c>
      <c r="W3694" s="152" t="s">
        <v>1396</v>
      </c>
      <c r="X3694" s="137"/>
    </row>
    <row r="3695" spans="1:24" s="144" customFormat="1" ht="102" customHeight="1">
      <c r="A3695" s="9" t="s">
        <v>8778</v>
      </c>
      <c r="B3695" s="10" t="s">
        <v>97</v>
      </c>
      <c r="C3695" s="16" t="s">
        <v>2350</v>
      </c>
      <c r="D3695" s="16" t="s">
        <v>2351</v>
      </c>
      <c r="E3695" s="16" t="s">
        <v>2352</v>
      </c>
      <c r="F3695" s="11" t="s">
        <v>2377</v>
      </c>
      <c r="G3695" s="137" t="s">
        <v>384</v>
      </c>
      <c r="H3695" s="138">
        <v>0.1</v>
      </c>
      <c r="I3695" s="137">
        <v>470000000</v>
      </c>
      <c r="J3695" s="21" t="s">
        <v>1316</v>
      </c>
      <c r="K3695" s="146" t="s">
        <v>2354</v>
      </c>
      <c r="L3695" s="137" t="s">
        <v>2266</v>
      </c>
      <c r="M3695" s="140" t="s">
        <v>383</v>
      </c>
      <c r="N3695" s="364" t="s">
        <v>2357</v>
      </c>
      <c r="O3695" s="3" t="s">
        <v>1368</v>
      </c>
      <c r="P3695" s="7" t="s">
        <v>1340</v>
      </c>
      <c r="Q3695" s="3" t="s">
        <v>1188</v>
      </c>
      <c r="R3695" s="11">
        <v>6</v>
      </c>
      <c r="S3695" s="4">
        <v>31241.07</v>
      </c>
      <c r="T3695" s="143">
        <f t="shared" si="1010"/>
        <v>187446.41999999998</v>
      </c>
      <c r="U3695" s="83">
        <f t="shared" si="1009"/>
        <v>209939.99040000001</v>
      </c>
      <c r="V3695" s="9" t="s">
        <v>1327</v>
      </c>
      <c r="W3695" s="152" t="s">
        <v>1396</v>
      </c>
      <c r="X3695" s="137"/>
    </row>
    <row r="3696" spans="1:24" s="144" customFormat="1" ht="102" customHeight="1">
      <c r="A3696" s="9" t="s">
        <v>8779</v>
      </c>
      <c r="B3696" s="10" t="s">
        <v>97</v>
      </c>
      <c r="C3696" s="16" t="s">
        <v>2350</v>
      </c>
      <c r="D3696" s="16" t="s">
        <v>2351</v>
      </c>
      <c r="E3696" s="16" t="s">
        <v>2352</v>
      </c>
      <c r="F3696" s="11" t="s">
        <v>2378</v>
      </c>
      <c r="G3696" s="137" t="s">
        <v>384</v>
      </c>
      <c r="H3696" s="138">
        <v>0.1</v>
      </c>
      <c r="I3696" s="137">
        <v>470000000</v>
      </c>
      <c r="J3696" s="21" t="s">
        <v>1316</v>
      </c>
      <c r="K3696" s="146" t="s">
        <v>2354</v>
      </c>
      <c r="L3696" s="137" t="s">
        <v>2266</v>
      </c>
      <c r="M3696" s="140" t="s">
        <v>383</v>
      </c>
      <c r="N3696" s="364" t="s">
        <v>2357</v>
      </c>
      <c r="O3696" s="3" t="s">
        <v>1368</v>
      </c>
      <c r="P3696" s="7" t="s">
        <v>1340</v>
      </c>
      <c r="Q3696" s="3" t="s">
        <v>1188</v>
      </c>
      <c r="R3696" s="11">
        <v>6</v>
      </c>
      <c r="S3696" s="4">
        <v>3383.93</v>
      </c>
      <c r="T3696" s="143">
        <f t="shared" si="1010"/>
        <v>20303.579999999998</v>
      </c>
      <c r="U3696" s="83">
        <f t="shared" si="1009"/>
        <v>22740.009600000001</v>
      </c>
      <c r="V3696" s="9" t="s">
        <v>1327</v>
      </c>
      <c r="W3696" s="152" t="s">
        <v>1396</v>
      </c>
      <c r="X3696" s="137"/>
    </row>
    <row r="3697" spans="1:24" s="144" customFormat="1" ht="102" customHeight="1">
      <c r="A3697" s="9" t="s">
        <v>8780</v>
      </c>
      <c r="B3697" s="10" t="s">
        <v>97</v>
      </c>
      <c r="C3697" s="16" t="s">
        <v>2350</v>
      </c>
      <c r="D3697" s="16" t="s">
        <v>2351</v>
      </c>
      <c r="E3697" s="16" t="s">
        <v>2352</v>
      </c>
      <c r="F3697" s="163" t="s">
        <v>2379</v>
      </c>
      <c r="G3697" s="137" t="s">
        <v>384</v>
      </c>
      <c r="H3697" s="138">
        <v>0.1</v>
      </c>
      <c r="I3697" s="137">
        <v>470000000</v>
      </c>
      <c r="J3697" s="21" t="s">
        <v>1316</v>
      </c>
      <c r="K3697" s="146" t="s">
        <v>2354</v>
      </c>
      <c r="L3697" s="137" t="s">
        <v>2266</v>
      </c>
      <c r="M3697" s="140" t="s">
        <v>383</v>
      </c>
      <c r="N3697" s="364" t="s">
        <v>2357</v>
      </c>
      <c r="O3697" s="3" t="s">
        <v>1368</v>
      </c>
      <c r="P3697" s="7" t="s">
        <v>1340</v>
      </c>
      <c r="Q3697" s="3" t="s">
        <v>1188</v>
      </c>
      <c r="R3697" s="11">
        <v>3</v>
      </c>
      <c r="S3697" s="4">
        <v>12232.14</v>
      </c>
      <c r="T3697" s="143">
        <f t="shared" si="1010"/>
        <v>36696.42</v>
      </c>
      <c r="U3697" s="83">
        <f t="shared" si="1009"/>
        <v>41099.990400000002</v>
      </c>
      <c r="V3697" s="9" t="s">
        <v>1327</v>
      </c>
      <c r="W3697" s="152" t="s">
        <v>1396</v>
      </c>
      <c r="X3697" s="137"/>
    </row>
    <row r="3698" spans="1:24" s="144" customFormat="1" ht="102" customHeight="1">
      <c r="A3698" s="9" t="s">
        <v>8781</v>
      </c>
      <c r="B3698" s="10" t="s">
        <v>97</v>
      </c>
      <c r="C3698" s="16" t="s">
        <v>2350</v>
      </c>
      <c r="D3698" s="16" t="s">
        <v>2351</v>
      </c>
      <c r="E3698" s="16" t="s">
        <v>2352</v>
      </c>
      <c r="F3698" s="163" t="s">
        <v>2380</v>
      </c>
      <c r="G3698" s="137" t="s">
        <v>384</v>
      </c>
      <c r="H3698" s="138">
        <v>0.1</v>
      </c>
      <c r="I3698" s="137">
        <v>470000000</v>
      </c>
      <c r="J3698" s="21" t="s">
        <v>1316</v>
      </c>
      <c r="K3698" s="146" t="s">
        <v>2354</v>
      </c>
      <c r="L3698" s="137" t="s">
        <v>2266</v>
      </c>
      <c r="M3698" s="140" t="s">
        <v>383</v>
      </c>
      <c r="N3698" s="364" t="s">
        <v>2357</v>
      </c>
      <c r="O3698" s="3" t="s">
        <v>1368</v>
      </c>
      <c r="P3698" s="7" t="s">
        <v>1340</v>
      </c>
      <c r="Q3698" s="3" t="s">
        <v>1188</v>
      </c>
      <c r="R3698" s="11">
        <v>3</v>
      </c>
      <c r="S3698" s="4">
        <v>25669.64</v>
      </c>
      <c r="T3698" s="143">
        <f t="shared" si="1010"/>
        <v>77008.92</v>
      </c>
      <c r="U3698" s="83">
        <f t="shared" si="1009"/>
        <v>86249.99040000001</v>
      </c>
      <c r="V3698" s="9" t="s">
        <v>1327</v>
      </c>
      <c r="W3698" s="152" t="s">
        <v>1396</v>
      </c>
      <c r="X3698" s="137"/>
    </row>
    <row r="3699" spans="1:24" s="144" customFormat="1" ht="102" customHeight="1">
      <c r="A3699" s="9" t="s">
        <v>8782</v>
      </c>
      <c r="B3699" s="10" t="s">
        <v>97</v>
      </c>
      <c r="C3699" s="16" t="s">
        <v>2350</v>
      </c>
      <c r="D3699" s="16" t="s">
        <v>2351</v>
      </c>
      <c r="E3699" s="16" t="s">
        <v>2352</v>
      </c>
      <c r="F3699" s="11" t="s">
        <v>2381</v>
      </c>
      <c r="G3699" s="137" t="s">
        <v>384</v>
      </c>
      <c r="H3699" s="138">
        <v>0.1</v>
      </c>
      <c r="I3699" s="137">
        <v>470000000</v>
      </c>
      <c r="J3699" s="21" t="s">
        <v>1316</v>
      </c>
      <c r="K3699" s="146" t="s">
        <v>2354</v>
      </c>
      <c r="L3699" s="137" t="s">
        <v>2266</v>
      </c>
      <c r="M3699" s="140" t="s">
        <v>383</v>
      </c>
      <c r="N3699" s="364" t="s">
        <v>2357</v>
      </c>
      <c r="O3699" s="3" t="s">
        <v>1368</v>
      </c>
      <c r="P3699" s="7" t="s">
        <v>1340</v>
      </c>
      <c r="Q3699" s="3" t="s">
        <v>1188</v>
      </c>
      <c r="R3699" s="11">
        <v>1</v>
      </c>
      <c r="S3699" s="4">
        <v>22785.71</v>
      </c>
      <c r="T3699" s="143">
        <f t="shared" si="1010"/>
        <v>22785.71</v>
      </c>
      <c r="U3699" s="83">
        <f t="shared" si="1009"/>
        <v>25519.995200000001</v>
      </c>
      <c r="V3699" s="9" t="s">
        <v>1327</v>
      </c>
      <c r="W3699" s="152" t="s">
        <v>1396</v>
      </c>
      <c r="X3699" s="137"/>
    </row>
    <row r="3700" spans="1:24" s="144" customFormat="1" ht="102" customHeight="1">
      <c r="A3700" s="9" t="s">
        <v>8783</v>
      </c>
      <c r="B3700" s="10" t="s">
        <v>97</v>
      </c>
      <c r="C3700" s="16" t="s">
        <v>2350</v>
      </c>
      <c r="D3700" s="16" t="s">
        <v>2351</v>
      </c>
      <c r="E3700" s="16" t="s">
        <v>2352</v>
      </c>
      <c r="F3700" s="11" t="s">
        <v>2382</v>
      </c>
      <c r="G3700" s="137" t="s">
        <v>384</v>
      </c>
      <c r="H3700" s="138">
        <v>0.1</v>
      </c>
      <c r="I3700" s="137">
        <v>470000000</v>
      </c>
      <c r="J3700" s="21" t="s">
        <v>1316</v>
      </c>
      <c r="K3700" s="146" t="s">
        <v>2354</v>
      </c>
      <c r="L3700" s="137" t="s">
        <v>2266</v>
      </c>
      <c r="M3700" s="140" t="s">
        <v>383</v>
      </c>
      <c r="N3700" s="364" t="s">
        <v>2357</v>
      </c>
      <c r="O3700" s="3" t="s">
        <v>1368</v>
      </c>
      <c r="P3700" s="7" t="s">
        <v>1340</v>
      </c>
      <c r="Q3700" s="3" t="s">
        <v>1188</v>
      </c>
      <c r="R3700" s="11">
        <v>1</v>
      </c>
      <c r="S3700" s="4">
        <v>30330.36</v>
      </c>
      <c r="T3700" s="143">
        <f t="shared" si="1010"/>
        <v>30330.36</v>
      </c>
      <c r="U3700" s="83">
        <f t="shared" si="1009"/>
        <v>33970.003200000006</v>
      </c>
      <c r="V3700" s="9" t="s">
        <v>1327</v>
      </c>
      <c r="W3700" s="152" t="s">
        <v>1396</v>
      </c>
      <c r="X3700" s="139"/>
    </row>
    <row r="3701" spans="1:24" s="144" customFormat="1" ht="102" customHeight="1">
      <c r="A3701" s="9" t="s">
        <v>8784</v>
      </c>
      <c r="B3701" s="10" t="s">
        <v>97</v>
      </c>
      <c r="C3701" s="16" t="s">
        <v>2350</v>
      </c>
      <c r="D3701" s="16" t="s">
        <v>2351</v>
      </c>
      <c r="E3701" s="16" t="s">
        <v>2352</v>
      </c>
      <c r="F3701" s="1" t="s">
        <v>2383</v>
      </c>
      <c r="G3701" s="137" t="s">
        <v>384</v>
      </c>
      <c r="H3701" s="138">
        <v>0.1</v>
      </c>
      <c r="I3701" s="137">
        <v>470000000</v>
      </c>
      <c r="J3701" s="21" t="s">
        <v>1316</v>
      </c>
      <c r="K3701" s="146" t="s">
        <v>2354</v>
      </c>
      <c r="L3701" s="137" t="s">
        <v>2266</v>
      </c>
      <c r="M3701" s="140" t="s">
        <v>383</v>
      </c>
      <c r="N3701" s="364" t="s">
        <v>2357</v>
      </c>
      <c r="O3701" s="3" t="s">
        <v>1368</v>
      </c>
      <c r="P3701" s="7" t="s">
        <v>1340</v>
      </c>
      <c r="Q3701" s="3" t="s">
        <v>1188</v>
      </c>
      <c r="R3701" s="11">
        <v>17</v>
      </c>
      <c r="S3701" s="4">
        <v>3125</v>
      </c>
      <c r="T3701" s="143">
        <f t="shared" si="1010"/>
        <v>53125</v>
      </c>
      <c r="U3701" s="83">
        <f t="shared" si="1009"/>
        <v>59500.000000000007</v>
      </c>
      <c r="V3701" s="9" t="s">
        <v>1327</v>
      </c>
      <c r="W3701" s="152" t="s">
        <v>1396</v>
      </c>
      <c r="X3701" s="139"/>
    </row>
    <row r="3702" spans="1:24" s="144" customFormat="1" ht="102" customHeight="1">
      <c r="A3702" s="9" t="s">
        <v>8785</v>
      </c>
      <c r="B3702" s="10" t="s">
        <v>97</v>
      </c>
      <c r="C3702" s="137" t="s">
        <v>2384</v>
      </c>
      <c r="D3702" s="137" t="s">
        <v>2385</v>
      </c>
      <c r="E3702" s="137" t="s">
        <v>2385</v>
      </c>
      <c r="F3702" s="1" t="s">
        <v>2386</v>
      </c>
      <c r="G3702" s="137" t="s">
        <v>384</v>
      </c>
      <c r="H3702" s="138">
        <v>0.1</v>
      </c>
      <c r="I3702" s="137">
        <v>470000000</v>
      </c>
      <c r="J3702" s="21" t="s">
        <v>1316</v>
      </c>
      <c r="K3702" s="146" t="s">
        <v>2354</v>
      </c>
      <c r="L3702" s="137" t="s">
        <v>2266</v>
      </c>
      <c r="M3702" s="140" t="s">
        <v>383</v>
      </c>
      <c r="N3702" s="364" t="s">
        <v>2357</v>
      </c>
      <c r="O3702" s="3" t="s">
        <v>1368</v>
      </c>
      <c r="P3702" s="7" t="s">
        <v>1340</v>
      </c>
      <c r="Q3702" s="3" t="s">
        <v>1188</v>
      </c>
      <c r="R3702" s="11">
        <v>12</v>
      </c>
      <c r="S3702" s="4">
        <v>1339.29</v>
      </c>
      <c r="T3702" s="143">
        <f t="shared" si="1010"/>
        <v>16071.48</v>
      </c>
      <c r="U3702" s="83">
        <f t="shared" si="1009"/>
        <v>18000.0576</v>
      </c>
      <c r="V3702" s="9" t="s">
        <v>1327</v>
      </c>
      <c r="W3702" s="152" t="s">
        <v>1396</v>
      </c>
      <c r="X3702" s="139"/>
    </row>
    <row r="3703" spans="1:24" s="144" customFormat="1" ht="102" customHeight="1">
      <c r="A3703" s="9" t="s">
        <v>8786</v>
      </c>
      <c r="B3703" s="10" t="s">
        <v>97</v>
      </c>
      <c r="C3703" s="137" t="s">
        <v>2387</v>
      </c>
      <c r="D3703" s="137" t="s">
        <v>2388</v>
      </c>
      <c r="E3703" s="137" t="s">
        <v>2389</v>
      </c>
      <c r="F3703" s="1" t="s">
        <v>2390</v>
      </c>
      <c r="G3703" s="137" t="s">
        <v>384</v>
      </c>
      <c r="H3703" s="138">
        <v>0.1</v>
      </c>
      <c r="I3703" s="137">
        <v>470000000</v>
      </c>
      <c r="J3703" s="21" t="s">
        <v>1316</v>
      </c>
      <c r="K3703" s="146" t="s">
        <v>2354</v>
      </c>
      <c r="L3703" s="137" t="s">
        <v>2266</v>
      </c>
      <c r="M3703" s="140" t="s">
        <v>383</v>
      </c>
      <c r="N3703" s="364" t="s">
        <v>2357</v>
      </c>
      <c r="O3703" s="3" t="s">
        <v>1368</v>
      </c>
      <c r="P3703" s="7" t="s">
        <v>1340</v>
      </c>
      <c r="Q3703" s="3" t="s">
        <v>1188</v>
      </c>
      <c r="R3703" s="11">
        <v>140</v>
      </c>
      <c r="S3703" s="4">
        <v>473.21</v>
      </c>
      <c r="T3703" s="143">
        <f t="shared" si="1010"/>
        <v>66249.399999999994</v>
      </c>
      <c r="U3703" s="83">
        <f t="shared" si="1009"/>
        <v>74199.327999999994</v>
      </c>
      <c r="V3703" s="9" t="s">
        <v>1327</v>
      </c>
      <c r="W3703" s="152" t="s">
        <v>1396</v>
      </c>
      <c r="X3703" s="139"/>
    </row>
    <row r="3704" spans="1:24" s="144" customFormat="1" ht="102" customHeight="1">
      <c r="A3704" s="9" t="s">
        <v>8787</v>
      </c>
      <c r="B3704" s="10" t="s">
        <v>97</v>
      </c>
      <c r="C3704" s="137" t="s">
        <v>2387</v>
      </c>
      <c r="D3704" s="137" t="s">
        <v>2388</v>
      </c>
      <c r="E3704" s="137" t="s">
        <v>2389</v>
      </c>
      <c r="F3704" s="1" t="s">
        <v>2391</v>
      </c>
      <c r="G3704" s="137" t="s">
        <v>384</v>
      </c>
      <c r="H3704" s="138">
        <v>0.1</v>
      </c>
      <c r="I3704" s="137">
        <v>470000000</v>
      </c>
      <c r="J3704" s="21" t="s">
        <v>1316</v>
      </c>
      <c r="K3704" s="146" t="s">
        <v>2354</v>
      </c>
      <c r="L3704" s="137" t="s">
        <v>2266</v>
      </c>
      <c r="M3704" s="140" t="s">
        <v>383</v>
      </c>
      <c r="N3704" s="364" t="s">
        <v>2357</v>
      </c>
      <c r="O3704" s="3" t="s">
        <v>1368</v>
      </c>
      <c r="P3704" s="7" t="s">
        <v>1340</v>
      </c>
      <c r="Q3704" s="3" t="s">
        <v>1188</v>
      </c>
      <c r="R3704" s="11">
        <v>143</v>
      </c>
      <c r="S3704" s="4">
        <v>464.29</v>
      </c>
      <c r="T3704" s="143">
        <f t="shared" si="1010"/>
        <v>66393.47</v>
      </c>
      <c r="U3704" s="83">
        <f t="shared" si="1009"/>
        <v>74360.686400000006</v>
      </c>
      <c r="V3704" s="9" t="s">
        <v>1327</v>
      </c>
      <c r="W3704" s="152" t="s">
        <v>1396</v>
      </c>
      <c r="X3704" s="139"/>
    </row>
    <row r="3705" spans="1:24" s="144" customFormat="1" ht="102" customHeight="1">
      <c r="A3705" s="9" t="s">
        <v>8788</v>
      </c>
      <c r="B3705" s="10" t="s">
        <v>97</v>
      </c>
      <c r="C3705" s="137" t="s">
        <v>2387</v>
      </c>
      <c r="D3705" s="137" t="s">
        <v>2388</v>
      </c>
      <c r="E3705" s="137" t="s">
        <v>2389</v>
      </c>
      <c r="F3705" s="1" t="s">
        <v>2392</v>
      </c>
      <c r="G3705" s="137" t="s">
        <v>384</v>
      </c>
      <c r="H3705" s="138">
        <v>0.1</v>
      </c>
      <c r="I3705" s="137">
        <v>470000000</v>
      </c>
      <c r="J3705" s="21" t="s">
        <v>1316</v>
      </c>
      <c r="K3705" s="146" t="s">
        <v>2354</v>
      </c>
      <c r="L3705" s="137" t="s">
        <v>2266</v>
      </c>
      <c r="M3705" s="140" t="s">
        <v>383</v>
      </c>
      <c r="N3705" s="364" t="s">
        <v>2357</v>
      </c>
      <c r="O3705" s="3" t="s">
        <v>1368</v>
      </c>
      <c r="P3705" s="7" t="s">
        <v>1340</v>
      </c>
      <c r="Q3705" s="3" t="s">
        <v>1188</v>
      </c>
      <c r="R3705" s="11">
        <v>15</v>
      </c>
      <c r="S3705" s="4">
        <v>473.21</v>
      </c>
      <c r="T3705" s="143">
        <f t="shared" si="1010"/>
        <v>7098.15</v>
      </c>
      <c r="U3705" s="83">
        <f t="shared" si="1009"/>
        <v>7949.9280000000008</v>
      </c>
      <c r="V3705" s="9" t="s">
        <v>1327</v>
      </c>
      <c r="W3705" s="152" t="s">
        <v>1396</v>
      </c>
      <c r="X3705" s="139"/>
    </row>
    <row r="3706" spans="1:24" s="144" customFormat="1" ht="102" customHeight="1">
      <c r="A3706" s="9" t="s">
        <v>8789</v>
      </c>
      <c r="B3706" s="10" t="s">
        <v>97</v>
      </c>
      <c r="C3706" s="137" t="s">
        <v>2393</v>
      </c>
      <c r="D3706" s="137" t="s">
        <v>2394</v>
      </c>
      <c r="E3706" s="137" t="s">
        <v>2395</v>
      </c>
      <c r="F3706" s="3" t="s">
        <v>2396</v>
      </c>
      <c r="G3706" s="137" t="s">
        <v>384</v>
      </c>
      <c r="H3706" s="138">
        <v>0.1</v>
      </c>
      <c r="I3706" s="137">
        <v>470000000</v>
      </c>
      <c r="J3706" s="21" t="s">
        <v>1316</v>
      </c>
      <c r="K3706" s="146" t="s">
        <v>2354</v>
      </c>
      <c r="L3706" s="137" t="s">
        <v>2266</v>
      </c>
      <c r="M3706" s="140" t="s">
        <v>383</v>
      </c>
      <c r="N3706" s="364" t="s">
        <v>2357</v>
      </c>
      <c r="O3706" s="3" t="s">
        <v>1368</v>
      </c>
      <c r="P3706" s="7" t="s">
        <v>1340</v>
      </c>
      <c r="Q3706" s="3" t="s">
        <v>1188</v>
      </c>
      <c r="R3706" s="11">
        <v>22</v>
      </c>
      <c r="S3706" s="4">
        <v>1339.29</v>
      </c>
      <c r="T3706" s="143">
        <f t="shared" si="1010"/>
        <v>29464.379999999997</v>
      </c>
      <c r="U3706" s="83">
        <f t="shared" si="1009"/>
        <v>33000.105600000003</v>
      </c>
      <c r="V3706" s="9" t="s">
        <v>1327</v>
      </c>
      <c r="W3706" s="152" t="s">
        <v>1396</v>
      </c>
      <c r="X3706" s="139"/>
    </row>
    <row r="3707" spans="1:24" s="144" customFormat="1" ht="102" customHeight="1">
      <c r="A3707" s="9" t="s">
        <v>8790</v>
      </c>
      <c r="B3707" s="10" t="s">
        <v>97</v>
      </c>
      <c r="C3707" s="137" t="s">
        <v>2393</v>
      </c>
      <c r="D3707" s="137" t="s">
        <v>2394</v>
      </c>
      <c r="E3707" s="137" t="s">
        <v>2395</v>
      </c>
      <c r="F3707" s="3" t="s">
        <v>2397</v>
      </c>
      <c r="G3707" s="137" t="s">
        <v>384</v>
      </c>
      <c r="H3707" s="138">
        <v>0.1</v>
      </c>
      <c r="I3707" s="137">
        <v>470000000</v>
      </c>
      <c r="J3707" s="21" t="s">
        <v>1316</v>
      </c>
      <c r="K3707" s="146" t="s">
        <v>2354</v>
      </c>
      <c r="L3707" s="137" t="s">
        <v>2266</v>
      </c>
      <c r="M3707" s="140" t="s">
        <v>383</v>
      </c>
      <c r="N3707" s="364" t="s">
        <v>2357</v>
      </c>
      <c r="O3707" s="3" t="s">
        <v>1368</v>
      </c>
      <c r="P3707" s="7" t="s">
        <v>1340</v>
      </c>
      <c r="Q3707" s="3" t="s">
        <v>1188</v>
      </c>
      <c r="R3707" s="11">
        <v>15</v>
      </c>
      <c r="S3707" s="4">
        <v>1339.29</v>
      </c>
      <c r="T3707" s="143">
        <f t="shared" si="1010"/>
        <v>20089.349999999999</v>
      </c>
      <c r="U3707" s="83">
        <f t="shared" si="1009"/>
        <v>22500.072</v>
      </c>
      <c r="V3707" s="9" t="s">
        <v>1327</v>
      </c>
      <c r="W3707" s="152" t="s">
        <v>1396</v>
      </c>
      <c r="X3707" s="139"/>
    </row>
    <row r="3708" spans="1:24" s="144" customFormat="1" ht="102" customHeight="1">
      <c r="A3708" s="9" t="s">
        <v>8791</v>
      </c>
      <c r="B3708" s="10" t="s">
        <v>97</v>
      </c>
      <c r="C3708" s="137" t="s">
        <v>2393</v>
      </c>
      <c r="D3708" s="137" t="s">
        <v>2394</v>
      </c>
      <c r="E3708" s="137" t="s">
        <v>2395</v>
      </c>
      <c r="F3708" s="3" t="s">
        <v>2398</v>
      </c>
      <c r="G3708" s="137" t="s">
        <v>384</v>
      </c>
      <c r="H3708" s="138">
        <v>0.1</v>
      </c>
      <c r="I3708" s="137">
        <v>470000000</v>
      </c>
      <c r="J3708" s="21" t="s">
        <v>1316</v>
      </c>
      <c r="K3708" s="146" t="s">
        <v>2354</v>
      </c>
      <c r="L3708" s="137" t="s">
        <v>2266</v>
      </c>
      <c r="M3708" s="140" t="s">
        <v>383</v>
      </c>
      <c r="N3708" s="364" t="s">
        <v>2357</v>
      </c>
      <c r="O3708" s="3" t="s">
        <v>1368</v>
      </c>
      <c r="P3708" s="7" t="s">
        <v>1340</v>
      </c>
      <c r="Q3708" s="3" t="s">
        <v>1188</v>
      </c>
      <c r="R3708" s="11">
        <v>48</v>
      </c>
      <c r="S3708" s="4">
        <v>1339.29</v>
      </c>
      <c r="T3708" s="143">
        <f t="shared" si="1010"/>
        <v>64285.919999999998</v>
      </c>
      <c r="U3708" s="83">
        <f t="shared" si="1009"/>
        <v>72000.2304</v>
      </c>
      <c r="V3708" s="9" t="s">
        <v>1327</v>
      </c>
      <c r="W3708" s="152" t="s">
        <v>1396</v>
      </c>
      <c r="X3708" s="139"/>
    </row>
    <row r="3709" spans="1:24" s="144" customFormat="1" ht="102" customHeight="1">
      <c r="A3709" s="9" t="s">
        <v>8792</v>
      </c>
      <c r="B3709" s="10" t="s">
        <v>97</v>
      </c>
      <c r="C3709" s="137" t="s">
        <v>2393</v>
      </c>
      <c r="D3709" s="137" t="s">
        <v>2394</v>
      </c>
      <c r="E3709" s="137" t="s">
        <v>2395</v>
      </c>
      <c r="F3709" s="3" t="s">
        <v>2399</v>
      </c>
      <c r="G3709" s="137" t="s">
        <v>384</v>
      </c>
      <c r="H3709" s="138">
        <v>0.1</v>
      </c>
      <c r="I3709" s="137">
        <v>470000000</v>
      </c>
      <c r="J3709" s="21" t="s">
        <v>1316</v>
      </c>
      <c r="K3709" s="146" t="s">
        <v>2354</v>
      </c>
      <c r="L3709" s="137" t="s">
        <v>2266</v>
      </c>
      <c r="M3709" s="140" t="s">
        <v>383</v>
      </c>
      <c r="N3709" s="364" t="s">
        <v>2357</v>
      </c>
      <c r="O3709" s="3" t="s">
        <v>1368</v>
      </c>
      <c r="P3709" s="7" t="s">
        <v>1340</v>
      </c>
      <c r="Q3709" s="3" t="s">
        <v>1188</v>
      </c>
      <c r="R3709" s="11">
        <v>20</v>
      </c>
      <c r="S3709" s="4">
        <v>1339.29</v>
      </c>
      <c r="T3709" s="143">
        <f t="shared" si="1010"/>
        <v>26785.8</v>
      </c>
      <c r="U3709" s="83">
        <f t="shared" ref="U3709:U3740" si="1011">T3709*1.12</f>
        <v>30000.096000000001</v>
      </c>
      <c r="V3709" s="9" t="s">
        <v>1327</v>
      </c>
      <c r="W3709" s="152" t="s">
        <v>1396</v>
      </c>
      <c r="X3709" s="15"/>
    </row>
    <row r="3710" spans="1:24" s="144" customFormat="1" ht="102" customHeight="1">
      <c r="A3710" s="9" t="s">
        <v>8793</v>
      </c>
      <c r="B3710" s="10" t="s">
        <v>97</v>
      </c>
      <c r="C3710" s="137" t="s">
        <v>2400</v>
      </c>
      <c r="D3710" s="137" t="s">
        <v>2401</v>
      </c>
      <c r="E3710" s="137" t="s">
        <v>2402</v>
      </c>
      <c r="F3710" s="1" t="s">
        <v>2403</v>
      </c>
      <c r="G3710" s="137" t="s">
        <v>384</v>
      </c>
      <c r="H3710" s="138">
        <v>0.1</v>
      </c>
      <c r="I3710" s="137">
        <v>470000000</v>
      </c>
      <c r="J3710" s="21" t="s">
        <v>1316</v>
      </c>
      <c r="K3710" s="146" t="s">
        <v>2354</v>
      </c>
      <c r="L3710" s="137" t="s">
        <v>2266</v>
      </c>
      <c r="M3710" s="140" t="s">
        <v>383</v>
      </c>
      <c r="N3710" s="364" t="s">
        <v>2357</v>
      </c>
      <c r="O3710" s="3" t="s">
        <v>1368</v>
      </c>
      <c r="P3710" s="7" t="s">
        <v>1340</v>
      </c>
      <c r="Q3710" s="3" t="s">
        <v>1188</v>
      </c>
      <c r="R3710" s="11">
        <v>6</v>
      </c>
      <c r="S3710" s="4">
        <v>19642.86</v>
      </c>
      <c r="T3710" s="143">
        <f t="shared" si="1010"/>
        <v>117857.16</v>
      </c>
      <c r="U3710" s="83">
        <f t="shared" si="1011"/>
        <v>132000.01920000001</v>
      </c>
      <c r="V3710" s="9" t="s">
        <v>1327</v>
      </c>
      <c r="W3710" s="152" t="s">
        <v>1396</v>
      </c>
      <c r="X3710" s="15"/>
    </row>
    <row r="3711" spans="1:24" s="144" customFormat="1" ht="102" customHeight="1">
      <c r="A3711" s="9" t="s">
        <v>8794</v>
      </c>
      <c r="B3711" s="10" t="s">
        <v>97</v>
      </c>
      <c r="C3711" s="137" t="s">
        <v>2404</v>
      </c>
      <c r="D3711" s="137" t="s">
        <v>2405</v>
      </c>
      <c r="E3711" s="137" t="s">
        <v>2406</v>
      </c>
      <c r="F3711" s="10" t="s">
        <v>2407</v>
      </c>
      <c r="G3711" s="137" t="s">
        <v>384</v>
      </c>
      <c r="H3711" s="138">
        <v>0.1</v>
      </c>
      <c r="I3711" s="137">
        <v>470000000</v>
      </c>
      <c r="J3711" s="21" t="s">
        <v>1316</v>
      </c>
      <c r="K3711" s="146" t="s">
        <v>2354</v>
      </c>
      <c r="L3711" s="137" t="s">
        <v>2266</v>
      </c>
      <c r="M3711" s="140" t="s">
        <v>383</v>
      </c>
      <c r="N3711" s="364" t="s">
        <v>2357</v>
      </c>
      <c r="O3711" s="3" t="s">
        <v>1368</v>
      </c>
      <c r="P3711" s="7" t="s">
        <v>1340</v>
      </c>
      <c r="Q3711" s="3" t="s">
        <v>1188</v>
      </c>
      <c r="R3711" s="11">
        <v>6</v>
      </c>
      <c r="S3711" s="4">
        <v>1339.29</v>
      </c>
      <c r="T3711" s="143">
        <f t="shared" si="1010"/>
        <v>8035.74</v>
      </c>
      <c r="U3711" s="83">
        <f t="shared" si="1011"/>
        <v>9000.0288</v>
      </c>
      <c r="V3711" s="9" t="s">
        <v>1327</v>
      </c>
      <c r="W3711" s="152" t="s">
        <v>1396</v>
      </c>
      <c r="X3711" s="15"/>
    </row>
    <row r="3712" spans="1:24" s="144" customFormat="1" ht="102" customHeight="1">
      <c r="A3712" s="9" t="s">
        <v>8795</v>
      </c>
      <c r="B3712" s="10" t="s">
        <v>97</v>
      </c>
      <c r="C3712" s="137" t="s">
        <v>2408</v>
      </c>
      <c r="D3712" s="137" t="s">
        <v>2409</v>
      </c>
      <c r="E3712" s="137" t="s">
        <v>2410</v>
      </c>
      <c r="F3712" s="10" t="s">
        <v>2411</v>
      </c>
      <c r="G3712" s="137" t="s">
        <v>384</v>
      </c>
      <c r="H3712" s="138">
        <v>0.1</v>
      </c>
      <c r="I3712" s="137">
        <v>470000000</v>
      </c>
      <c r="J3712" s="21" t="s">
        <v>1316</v>
      </c>
      <c r="K3712" s="146" t="s">
        <v>2354</v>
      </c>
      <c r="L3712" s="137" t="s">
        <v>2266</v>
      </c>
      <c r="M3712" s="140" t="s">
        <v>383</v>
      </c>
      <c r="N3712" s="364" t="s">
        <v>2357</v>
      </c>
      <c r="O3712" s="3" t="s">
        <v>1368</v>
      </c>
      <c r="P3712" s="7" t="s">
        <v>1340</v>
      </c>
      <c r="Q3712" s="3" t="s">
        <v>1188</v>
      </c>
      <c r="R3712" s="11">
        <v>6</v>
      </c>
      <c r="S3712" s="4">
        <v>9821.43</v>
      </c>
      <c r="T3712" s="143">
        <f t="shared" si="1010"/>
        <v>58928.58</v>
      </c>
      <c r="U3712" s="83">
        <f t="shared" si="1011"/>
        <v>66000.009600000005</v>
      </c>
      <c r="V3712" s="9" t="s">
        <v>1327</v>
      </c>
      <c r="W3712" s="152" t="s">
        <v>1396</v>
      </c>
      <c r="X3712" s="15"/>
    </row>
    <row r="3713" spans="1:24" s="144" customFormat="1" ht="102" customHeight="1">
      <c r="A3713" s="9" t="s">
        <v>8796</v>
      </c>
      <c r="B3713" s="10" t="s">
        <v>97</v>
      </c>
      <c r="C3713" s="137" t="s">
        <v>2412</v>
      </c>
      <c r="D3713" s="137" t="s">
        <v>2413</v>
      </c>
      <c r="E3713" s="137" t="s">
        <v>2414</v>
      </c>
      <c r="F3713" s="10" t="s">
        <v>2415</v>
      </c>
      <c r="G3713" s="137" t="s">
        <v>384</v>
      </c>
      <c r="H3713" s="138">
        <v>0.1</v>
      </c>
      <c r="I3713" s="137">
        <v>470000000</v>
      </c>
      <c r="J3713" s="21" t="s">
        <v>1316</v>
      </c>
      <c r="K3713" s="146" t="s">
        <v>2354</v>
      </c>
      <c r="L3713" s="137" t="s">
        <v>2266</v>
      </c>
      <c r="M3713" s="140" t="s">
        <v>383</v>
      </c>
      <c r="N3713" s="364" t="s">
        <v>2357</v>
      </c>
      <c r="O3713" s="3" t="s">
        <v>1368</v>
      </c>
      <c r="P3713" s="7" t="s">
        <v>1340</v>
      </c>
      <c r="Q3713" s="3" t="s">
        <v>1188</v>
      </c>
      <c r="R3713" s="11">
        <v>6</v>
      </c>
      <c r="S3713" s="4">
        <v>6696.43</v>
      </c>
      <c r="T3713" s="143">
        <f t="shared" si="1010"/>
        <v>40178.58</v>
      </c>
      <c r="U3713" s="83">
        <f t="shared" si="1011"/>
        <v>45000.009600000005</v>
      </c>
      <c r="V3713" s="9" t="s">
        <v>1327</v>
      </c>
      <c r="W3713" s="152" t="s">
        <v>1396</v>
      </c>
      <c r="X3713" s="15"/>
    </row>
    <row r="3714" spans="1:24" s="144" customFormat="1" ht="102" customHeight="1">
      <c r="A3714" s="9" t="s">
        <v>8797</v>
      </c>
      <c r="B3714" s="10" t="s">
        <v>97</v>
      </c>
      <c r="C3714" s="137" t="s">
        <v>2416</v>
      </c>
      <c r="D3714" s="137" t="s">
        <v>2417</v>
      </c>
      <c r="E3714" s="137" t="s">
        <v>2418</v>
      </c>
      <c r="F3714" s="10" t="s">
        <v>2419</v>
      </c>
      <c r="G3714" s="137" t="s">
        <v>384</v>
      </c>
      <c r="H3714" s="138">
        <v>0.1</v>
      </c>
      <c r="I3714" s="137">
        <v>470000000</v>
      </c>
      <c r="J3714" s="21" t="s">
        <v>1316</v>
      </c>
      <c r="K3714" s="146" t="s">
        <v>2354</v>
      </c>
      <c r="L3714" s="137" t="s">
        <v>2266</v>
      </c>
      <c r="M3714" s="140" t="s">
        <v>383</v>
      </c>
      <c r="N3714" s="364" t="s">
        <v>2357</v>
      </c>
      <c r="O3714" s="3" t="s">
        <v>1368</v>
      </c>
      <c r="P3714" s="7" t="s">
        <v>1340</v>
      </c>
      <c r="Q3714" s="3" t="s">
        <v>1188</v>
      </c>
      <c r="R3714" s="137">
        <v>6</v>
      </c>
      <c r="S3714" s="4">
        <v>5020.24</v>
      </c>
      <c r="T3714" s="143">
        <f t="shared" si="1010"/>
        <v>30121.439999999999</v>
      </c>
      <c r="U3714" s="83">
        <f t="shared" si="1011"/>
        <v>33736.012800000004</v>
      </c>
      <c r="V3714" s="9" t="s">
        <v>1327</v>
      </c>
      <c r="W3714" s="152" t="s">
        <v>1396</v>
      </c>
      <c r="X3714" s="15"/>
    </row>
    <row r="3715" spans="1:24" s="144" customFormat="1" ht="102" customHeight="1">
      <c r="A3715" s="9" t="s">
        <v>8798</v>
      </c>
      <c r="B3715" s="10" t="s">
        <v>97</v>
      </c>
      <c r="C3715" s="137" t="s">
        <v>2420</v>
      </c>
      <c r="D3715" s="137" t="s">
        <v>2421</v>
      </c>
      <c r="E3715" s="137" t="s">
        <v>2422</v>
      </c>
      <c r="F3715" s="10" t="s">
        <v>2423</v>
      </c>
      <c r="G3715" s="137" t="s">
        <v>384</v>
      </c>
      <c r="H3715" s="138">
        <v>0.1</v>
      </c>
      <c r="I3715" s="137">
        <v>470000000</v>
      </c>
      <c r="J3715" s="21" t="s">
        <v>1316</v>
      </c>
      <c r="K3715" s="146" t="s">
        <v>2354</v>
      </c>
      <c r="L3715" s="137" t="s">
        <v>2266</v>
      </c>
      <c r="M3715" s="140" t="s">
        <v>383</v>
      </c>
      <c r="N3715" s="364" t="s">
        <v>2357</v>
      </c>
      <c r="O3715" s="3" t="s">
        <v>1368</v>
      </c>
      <c r="P3715" s="7" t="s">
        <v>1340</v>
      </c>
      <c r="Q3715" s="3" t="s">
        <v>1188</v>
      </c>
      <c r="R3715" s="11">
        <v>6</v>
      </c>
      <c r="S3715" s="4">
        <v>10044.64</v>
      </c>
      <c r="T3715" s="143">
        <f t="shared" si="1010"/>
        <v>60267.839999999997</v>
      </c>
      <c r="U3715" s="83">
        <f t="shared" si="1011"/>
        <v>67499.980800000005</v>
      </c>
      <c r="V3715" s="9" t="s">
        <v>1327</v>
      </c>
      <c r="W3715" s="152" t="s">
        <v>1396</v>
      </c>
      <c r="X3715" s="15"/>
    </row>
    <row r="3716" spans="1:24" s="144" customFormat="1" ht="102" customHeight="1">
      <c r="A3716" s="9" t="s">
        <v>8799</v>
      </c>
      <c r="B3716" s="10" t="s">
        <v>97</v>
      </c>
      <c r="C3716" s="137" t="s">
        <v>2424</v>
      </c>
      <c r="D3716" s="137" t="s">
        <v>2425</v>
      </c>
      <c r="E3716" s="137" t="s">
        <v>2426</v>
      </c>
      <c r="F3716" s="10" t="s">
        <v>2427</v>
      </c>
      <c r="G3716" s="137" t="s">
        <v>384</v>
      </c>
      <c r="H3716" s="138">
        <v>0.1</v>
      </c>
      <c r="I3716" s="137">
        <v>470000000</v>
      </c>
      <c r="J3716" s="21" t="s">
        <v>1316</v>
      </c>
      <c r="K3716" s="146" t="s">
        <v>2354</v>
      </c>
      <c r="L3716" s="137" t="s">
        <v>2266</v>
      </c>
      <c r="M3716" s="140" t="s">
        <v>383</v>
      </c>
      <c r="N3716" s="364" t="s">
        <v>2357</v>
      </c>
      <c r="O3716" s="3" t="s">
        <v>1368</v>
      </c>
      <c r="P3716" s="7" t="s">
        <v>1340</v>
      </c>
      <c r="Q3716" s="3" t="s">
        <v>1188</v>
      </c>
      <c r="R3716" s="11">
        <v>6</v>
      </c>
      <c r="S3716" s="4">
        <v>4464.29</v>
      </c>
      <c r="T3716" s="143">
        <f t="shared" si="1010"/>
        <v>26785.739999999998</v>
      </c>
      <c r="U3716" s="83">
        <f t="shared" si="1011"/>
        <v>30000.0288</v>
      </c>
      <c r="V3716" s="9" t="s">
        <v>1327</v>
      </c>
      <c r="W3716" s="152" t="s">
        <v>1396</v>
      </c>
      <c r="X3716" s="15"/>
    </row>
    <row r="3717" spans="1:24" s="144" customFormat="1" ht="102" customHeight="1">
      <c r="A3717" s="9" t="s">
        <v>8800</v>
      </c>
      <c r="B3717" s="10" t="s">
        <v>97</v>
      </c>
      <c r="C3717" s="137" t="s">
        <v>2428</v>
      </c>
      <c r="D3717" s="137" t="s">
        <v>2429</v>
      </c>
      <c r="E3717" s="137" t="s">
        <v>2430</v>
      </c>
      <c r="F3717" s="10" t="s">
        <v>2431</v>
      </c>
      <c r="G3717" s="137" t="s">
        <v>384</v>
      </c>
      <c r="H3717" s="138">
        <v>0.1</v>
      </c>
      <c r="I3717" s="137">
        <v>470000000</v>
      </c>
      <c r="J3717" s="21" t="s">
        <v>1316</v>
      </c>
      <c r="K3717" s="146" t="s">
        <v>2354</v>
      </c>
      <c r="L3717" s="137" t="s">
        <v>2266</v>
      </c>
      <c r="M3717" s="140" t="s">
        <v>383</v>
      </c>
      <c r="N3717" s="364" t="s">
        <v>2357</v>
      </c>
      <c r="O3717" s="3" t="s">
        <v>1368</v>
      </c>
      <c r="P3717" s="7" t="s">
        <v>1340</v>
      </c>
      <c r="Q3717" s="3" t="s">
        <v>1188</v>
      </c>
      <c r="R3717" s="11">
        <v>6</v>
      </c>
      <c r="S3717" s="4">
        <v>8482.14</v>
      </c>
      <c r="T3717" s="143">
        <f t="shared" si="1010"/>
        <v>50892.84</v>
      </c>
      <c r="U3717" s="83">
        <f t="shared" si="1011"/>
        <v>56999.980800000005</v>
      </c>
      <c r="V3717" s="9" t="s">
        <v>1327</v>
      </c>
      <c r="W3717" s="152" t="s">
        <v>1396</v>
      </c>
      <c r="X3717" s="15"/>
    </row>
    <row r="3718" spans="1:24" s="144" customFormat="1" ht="102" customHeight="1">
      <c r="A3718" s="9" t="s">
        <v>8801</v>
      </c>
      <c r="B3718" s="10" t="s">
        <v>97</v>
      </c>
      <c r="C3718" s="137" t="s">
        <v>2432</v>
      </c>
      <c r="D3718" s="137" t="s">
        <v>2433</v>
      </c>
      <c r="E3718" s="137" t="s">
        <v>2434</v>
      </c>
      <c r="F3718" s="3" t="s">
        <v>2435</v>
      </c>
      <c r="G3718" s="137" t="s">
        <v>384</v>
      </c>
      <c r="H3718" s="138">
        <v>0.1</v>
      </c>
      <c r="I3718" s="137">
        <v>470000000</v>
      </c>
      <c r="J3718" s="21" t="s">
        <v>1316</v>
      </c>
      <c r="K3718" s="146" t="s">
        <v>2354</v>
      </c>
      <c r="L3718" s="137" t="s">
        <v>2266</v>
      </c>
      <c r="M3718" s="140" t="s">
        <v>383</v>
      </c>
      <c r="N3718" s="364" t="s">
        <v>2357</v>
      </c>
      <c r="O3718" s="3" t="s">
        <v>1368</v>
      </c>
      <c r="P3718" s="7" t="s">
        <v>1340</v>
      </c>
      <c r="Q3718" s="3" t="s">
        <v>1188</v>
      </c>
      <c r="R3718" s="11">
        <v>15</v>
      </c>
      <c r="S3718" s="4">
        <v>1071.43</v>
      </c>
      <c r="T3718" s="143">
        <f t="shared" si="1010"/>
        <v>16071.45</v>
      </c>
      <c r="U3718" s="83">
        <f t="shared" si="1011"/>
        <v>18000.024000000001</v>
      </c>
      <c r="V3718" s="9" t="s">
        <v>1327</v>
      </c>
      <c r="W3718" s="152" t="s">
        <v>1396</v>
      </c>
      <c r="X3718" s="15"/>
    </row>
    <row r="3719" spans="1:24" s="144" customFormat="1" ht="102" customHeight="1">
      <c r="A3719" s="9" t="s">
        <v>8802</v>
      </c>
      <c r="B3719" s="10" t="s">
        <v>97</v>
      </c>
      <c r="C3719" s="137" t="s">
        <v>2436</v>
      </c>
      <c r="D3719" s="137" t="s">
        <v>2437</v>
      </c>
      <c r="E3719" s="137" t="s">
        <v>2438</v>
      </c>
      <c r="F3719" s="145" t="s">
        <v>2439</v>
      </c>
      <c r="G3719" s="137" t="s">
        <v>384</v>
      </c>
      <c r="H3719" s="138">
        <v>0.1</v>
      </c>
      <c r="I3719" s="137">
        <v>470000000</v>
      </c>
      <c r="J3719" s="21" t="s">
        <v>1316</v>
      </c>
      <c r="K3719" s="146" t="s">
        <v>2354</v>
      </c>
      <c r="L3719" s="137" t="s">
        <v>2266</v>
      </c>
      <c r="M3719" s="140" t="s">
        <v>383</v>
      </c>
      <c r="N3719" s="364" t="s">
        <v>2357</v>
      </c>
      <c r="O3719" s="3" t="s">
        <v>1368</v>
      </c>
      <c r="P3719" s="7" t="s">
        <v>1340</v>
      </c>
      <c r="Q3719" s="3" t="s">
        <v>1188</v>
      </c>
      <c r="R3719" s="11">
        <v>115</v>
      </c>
      <c r="S3719" s="4">
        <v>22.32</v>
      </c>
      <c r="T3719" s="143">
        <f t="shared" si="1010"/>
        <v>2566.8000000000002</v>
      </c>
      <c r="U3719" s="83">
        <f t="shared" si="1011"/>
        <v>2874.8160000000003</v>
      </c>
      <c r="V3719" s="9" t="s">
        <v>1327</v>
      </c>
      <c r="W3719" s="152" t="s">
        <v>1396</v>
      </c>
      <c r="X3719" s="15"/>
    </row>
    <row r="3720" spans="1:24" s="144" customFormat="1" ht="102" customHeight="1">
      <c r="A3720" s="9" t="s">
        <v>8803</v>
      </c>
      <c r="B3720" s="10" t="s">
        <v>97</v>
      </c>
      <c r="C3720" s="137" t="s">
        <v>2440</v>
      </c>
      <c r="D3720" s="137" t="s">
        <v>2441</v>
      </c>
      <c r="E3720" s="137" t="s">
        <v>2442</v>
      </c>
      <c r="F3720" s="3" t="s">
        <v>2443</v>
      </c>
      <c r="G3720" s="137" t="s">
        <v>384</v>
      </c>
      <c r="H3720" s="138">
        <v>0.1</v>
      </c>
      <c r="I3720" s="137">
        <v>470000000</v>
      </c>
      <c r="J3720" s="21" t="s">
        <v>1316</v>
      </c>
      <c r="K3720" s="146" t="s">
        <v>2354</v>
      </c>
      <c r="L3720" s="137" t="s">
        <v>2266</v>
      </c>
      <c r="M3720" s="140" t="s">
        <v>383</v>
      </c>
      <c r="N3720" s="364" t="s">
        <v>2357</v>
      </c>
      <c r="O3720" s="3" t="s">
        <v>1368</v>
      </c>
      <c r="P3720" s="7" t="s">
        <v>1340</v>
      </c>
      <c r="Q3720" s="3" t="s">
        <v>1188</v>
      </c>
      <c r="R3720" s="11">
        <v>6</v>
      </c>
      <c r="S3720" s="4">
        <v>1339.2</v>
      </c>
      <c r="T3720" s="143">
        <f t="shared" si="1010"/>
        <v>8035.2000000000007</v>
      </c>
      <c r="U3720" s="83">
        <f t="shared" si="1011"/>
        <v>8999.4240000000009</v>
      </c>
      <c r="V3720" s="9" t="s">
        <v>1327</v>
      </c>
      <c r="W3720" s="152" t="s">
        <v>1396</v>
      </c>
      <c r="X3720" s="15"/>
    </row>
    <row r="3721" spans="1:24" s="144" customFormat="1" ht="102" customHeight="1">
      <c r="A3721" s="9" t="s">
        <v>8804</v>
      </c>
      <c r="B3721" s="10" t="s">
        <v>97</v>
      </c>
      <c r="C3721" s="137" t="s">
        <v>2444</v>
      </c>
      <c r="D3721" s="137" t="s">
        <v>2445</v>
      </c>
      <c r="E3721" s="137" t="s">
        <v>2446</v>
      </c>
      <c r="F3721" s="3" t="s">
        <v>2447</v>
      </c>
      <c r="G3721" s="137" t="s">
        <v>384</v>
      </c>
      <c r="H3721" s="138">
        <v>0.1</v>
      </c>
      <c r="I3721" s="137">
        <v>470000000</v>
      </c>
      <c r="J3721" s="21" t="s">
        <v>1316</v>
      </c>
      <c r="K3721" s="146" t="s">
        <v>2354</v>
      </c>
      <c r="L3721" s="137" t="s">
        <v>2266</v>
      </c>
      <c r="M3721" s="140" t="s">
        <v>383</v>
      </c>
      <c r="N3721" s="364" t="s">
        <v>2357</v>
      </c>
      <c r="O3721" s="3" t="s">
        <v>1368</v>
      </c>
      <c r="P3721" s="7" t="s">
        <v>1340</v>
      </c>
      <c r="Q3721" s="3" t="s">
        <v>1188</v>
      </c>
      <c r="R3721" s="11">
        <v>2</v>
      </c>
      <c r="S3721" s="4">
        <v>4464.29</v>
      </c>
      <c r="T3721" s="143">
        <f t="shared" si="1010"/>
        <v>8928.58</v>
      </c>
      <c r="U3721" s="83">
        <f t="shared" si="1011"/>
        <v>10000.009600000001</v>
      </c>
      <c r="V3721" s="9" t="s">
        <v>1327</v>
      </c>
      <c r="W3721" s="147" t="s">
        <v>1396</v>
      </c>
      <c r="X3721" s="15"/>
    </row>
    <row r="3722" spans="1:24" s="144" customFormat="1" ht="102" customHeight="1">
      <c r="A3722" s="9" t="s">
        <v>8805</v>
      </c>
      <c r="B3722" s="10" t="s">
        <v>97</v>
      </c>
      <c r="C3722" s="170" t="s">
        <v>12348</v>
      </c>
      <c r="D3722" s="137" t="s">
        <v>2448</v>
      </c>
      <c r="E3722" s="137" t="s">
        <v>2449</v>
      </c>
      <c r="F3722" s="164" t="s">
        <v>2450</v>
      </c>
      <c r="G3722" s="137" t="s">
        <v>384</v>
      </c>
      <c r="H3722" s="138">
        <v>0</v>
      </c>
      <c r="I3722" s="137">
        <v>470000000</v>
      </c>
      <c r="J3722" s="21" t="s">
        <v>1316</v>
      </c>
      <c r="K3722" s="146" t="s">
        <v>2354</v>
      </c>
      <c r="L3722" s="137" t="s">
        <v>2266</v>
      </c>
      <c r="M3722" s="140" t="s">
        <v>383</v>
      </c>
      <c r="N3722" s="372" t="s">
        <v>2451</v>
      </c>
      <c r="O3722" s="3" t="s">
        <v>1368</v>
      </c>
      <c r="P3722" s="7" t="s">
        <v>1340</v>
      </c>
      <c r="Q3722" s="3" t="s">
        <v>1188</v>
      </c>
      <c r="R3722" s="11">
        <v>100</v>
      </c>
      <c r="S3722" s="4">
        <v>7602.68</v>
      </c>
      <c r="T3722" s="143">
        <f t="shared" si="1010"/>
        <v>760268</v>
      </c>
      <c r="U3722" s="83">
        <f t="shared" si="1011"/>
        <v>851500.16</v>
      </c>
      <c r="V3722" s="9" t="s">
        <v>1327</v>
      </c>
      <c r="W3722" s="152" t="s">
        <v>1396</v>
      </c>
      <c r="X3722" s="15"/>
    </row>
    <row r="3723" spans="1:24" s="144" customFormat="1" ht="102" customHeight="1">
      <c r="A3723" s="9" t="s">
        <v>8806</v>
      </c>
      <c r="B3723" s="10" t="s">
        <v>97</v>
      </c>
      <c r="C3723" s="137" t="s">
        <v>2452</v>
      </c>
      <c r="D3723" s="137" t="s">
        <v>2453</v>
      </c>
      <c r="E3723" s="137" t="s">
        <v>2453</v>
      </c>
      <c r="F3723" s="137" t="s">
        <v>2454</v>
      </c>
      <c r="G3723" s="139" t="s">
        <v>384</v>
      </c>
      <c r="H3723" s="152">
        <v>0</v>
      </c>
      <c r="I3723" s="137">
        <v>470000000</v>
      </c>
      <c r="J3723" s="21" t="s">
        <v>1316</v>
      </c>
      <c r="K3723" s="139" t="s">
        <v>2455</v>
      </c>
      <c r="L3723" s="137" t="s">
        <v>2266</v>
      </c>
      <c r="M3723" s="140" t="s">
        <v>383</v>
      </c>
      <c r="N3723" s="372" t="s">
        <v>2451</v>
      </c>
      <c r="O3723" s="3" t="s">
        <v>1368</v>
      </c>
      <c r="P3723" s="7" t="s">
        <v>1340</v>
      </c>
      <c r="Q3723" s="3" t="s">
        <v>1188</v>
      </c>
      <c r="R3723" s="153">
        <v>5</v>
      </c>
      <c r="S3723" s="154">
        <v>71429</v>
      </c>
      <c r="T3723" s="301">
        <v>0</v>
      </c>
      <c r="U3723" s="83">
        <f t="shared" si="1011"/>
        <v>0</v>
      </c>
      <c r="V3723" s="9" t="s">
        <v>1327</v>
      </c>
      <c r="W3723" s="147" t="s">
        <v>1396</v>
      </c>
      <c r="X3723" s="15">
        <v>11</v>
      </c>
    </row>
    <row r="3724" spans="1:24" s="144" customFormat="1" ht="102" customHeight="1">
      <c r="A3724" s="9" t="s">
        <v>9568</v>
      </c>
      <c r="B3724" s="10" t="s">
        <v>97</v>
      </c>
      <c r="C3724" s="137" t="s">
        <v>2452</v>
      </c>
      <c r="D3724" s="137" t="s">
        <v>2453</v>
      </c>
      <c r="E3724" s="137" t="s">
        <v>2453</v>
      </c>
      <c r="F3724" s="137" t="s">
        <v>2454</v>
      </c>
      <c r="G3724" s="139" t="s">
        <v>384</v>
      </c>
      <c r="H3724" s="152">
        <v>0</v>
      </c>
      <c r="I3724" s="137">
        <v>470000000</v>
      </c>
      <c r="J3724" s="21" t="s">
        <v>1316</v>
      </c>
      <c r="K3724" s="139" t="s">
        <v>9569</v>
      </c>
      <c r="L3724" s="137" t="s">
        <v>2266</v>
      </c>
      <c r="M3724" s="140" t="s">
        <v>383</v>
      </c>
      <c r="N3724" s="372" t="s">
        <v>2451</v>
      </c>
      <c r="O3724" s="3" t="s">
        <v>1368</v>
      </c>
      <c r="P3724" s="7" t="s">
        <v>1340</v>
      </c>
      <c r="Q3724" s="3" t="s">
        <v>1188</v>
      </c>
      <c r="R3724" s="153">
        <v>5</v>
      </c>
      <c r="S3724" s="154">
        <v>71429</v>
      </c>
      <c r="T3724" s="301">
        <v>0</v>
      </c>
      <c r="U3724" s="83">
        <f t="shared" si="1011"/>
        <v>0</v>
      </c>
      <c r="V3724" s="9" t="s">
        <v>1327</v>
      </c>
      <c r="W3724" s="147" t="s">
        <v>1396</v>
      </c>
      <c r="X3724" s="15">
        <v>11</v>
      </c>
    </row>
    <row r="3725" spans="1:24" s="144" customFormat="1" ht="102" customHeight="1">
      <c r="A3725" s="473" t="s">
        <v>11117</v>
      </c>
      <c r="B3725" s="474" t="s">
        <v>97</v>
      </c>
      <c r="C3725" s="472" t="s">
        <v>2452</v>
      </c>
      <c r="D3725" s="472" t="s">
        <v>2453</v>
      </c>
      <c r="E3725" s="472" t="s">
        <v>2453</v>
      </c>
      <c r="F3725" s="137" t="s">
        <v>2454</v>
      </c>
      <c r="G3725" s="139" t="s">
        <v>384</v>
      </c>
      <c r="H3725" s="152">
        <v>0</v>
      </c>
      <c r="I3725" s="137">
        <v>470000000</v>
      </c>
      <c r="J3725" s="21" t="s">
        <v>1316</v>
      </c>
      <c r="K3725" s="139" t="s">
        <v>11115</v>
      </c>
      <c r="L3725" s="137" t="s">
        <v>2266</v>
      </c>
      <c r="M3725" s="140" t="s">
        <v>383</v>
      </c>
      <c r="N3725" s="372" t="s">
        <v>2451</v>
      </c>
      <c r="O3725" s="3" t="s">
        <v>1368</v>
      </c>
      <c r="P3725" s="7" t="s">
        <v>1340</v>
      </c>
      <c r="Q3725" s="3" t="s">
        <v>1188</v>
      </c>
      <c r="R3725" s="153">
        <v>5</v>
      </c>
      <c r="S3725" s="154">
        <v>71429</v>
      </c>
      <c r="T3725" s="301">
        <v>0</v>
      </c>
      <c r="U3725" s="83">
        <f t="shared" si="1011"/>
        <v>0</v>
      </c>
      <c r="V3725" s="9" t="s">
        <v>1327</v>
      </c>
      <c r="W3725" s="147" t="s">
        <v>1396</v>
      </c>
      <c r="X3725" s="15">
        <v>14</v>
      </c>
    </row>
    <row r="3726" spans="1:24" s="144" customFormat="1" ht="102" customHeight="1">
      <c r="A3726" s="9" t="s">
        <v>11395</v>
      </c>
      <c r="B3726" s="483" t="s">
        <v>97</v>
      </c>
      <c r="C3726" s="472" t="s">
        <v>2452</v>
      </c>
      <c r="D3726" s="472" t="s">
        <v>2453</v>
      </c>
      <c r="E3726" s="472" t="s">
        <v>2453</v>
      </c>
      <c r="F3726" s="484" t="s">
        <v>2454</v>
      </c>
      <c r="G3726" s="139" t="s">
        <v>384</v>
      </c>
      <c r="H3726" s="152">
        <v>0</v>
      </c>
      <c r="I3726" s="137">
        <v>470000000</v>
      </c>
      <c r="J3726" s="21" t="s">
        <v>1316</v>
      </c>
      <c r="K3726" s="139" t="s">
        <v>11115</v>
      </c>
      <c r="L3726" s="137" t="s">
        <v>2266</v>
      </c>
      <c r="M3726" s="140" t="s">
        <v>383</v>
      </c>
      <c r="N3726" s="372" t="s">
        <v>10620</v>
      </c>
      <c r="O3726" s="3" t="s">
        <v>1368</v>
      </c>
      <c r="P3726" s="7" t="s">
        <v>1340</v>
      </c>
      <c r="Q3726" s="3" t="s">
        <v>1188</v>
      </c>
      <c r="R3726" s="153">
        <v>5</v>
      </c>
      <c r="S3726" s="154">
        <v>71429</v>
      </c>
      <c r="T3726" s="143">
        <f>R3726*S3726</f>
        <v>357145</v>
      </c>
      <c r="U3726" s="83">
        <f t="shared" si="1011"/>
        <v>400002.4</v>
      </c>
      <c r="V3726" s="9" t="s">
        <v>1327</v>
      </c>
      <c r="W3726" s="147" t="s">
        <v>1396</v>
      </c>
      <c r="X3726" s="15"/>
    </row>
    <row r="3727" spans="1:24" s="144" customFormat="1" ht="102" customHeight="1">
      <c r="A3727" s="9" t="s">
        <v>8807</v>
      </c>
      <c r="B3727" s="10" t="s">
        <v>97</v>
      </c>
      <c r="C3727" s="137" t="s">
        <v>2452</v>
      </c>
      <c r="D3727" s="137" t="s">
        <v>2453</v>
      </c>
      <c r="E3727" s="137" t="s">
        <v>2453</v>
      </c>
      <c r="F3727" s="137" t="s">
        <v>2456</v>
      </c>
      <c r="G3727" s="139" t="s">
        <v>384</v>
      </c>
      <c r="H3727" s="152">
        <v>0</v>
      </c>
      <c r="I3727" s="137">
        <v>470000000</v>
      </c>
      <c r="J3727" s="21" t="s">
        <v>1316</v>
      </c>
      <c r="K3727" s="139" t="s">
        <v>2455</v>
      </c>
      <c r="L3727" s="137" t="s">
        <v>2266</v>
      </c>
      <c r="M3727" s="140" t="s">
        <v>383</v>
      </c>
      <c r="N3727" s="372" t="s">
        <v>2451</v>
      </c>
      <c r="O3727" s="3" t="s">
        <v>1368</v>
      </c>
      <c r="P3727" s="7" t="s">
        <v>1340</v>
      </c>
      <c r="Q3727" s="3" t="s">
        <v>1188</v>
      </c>
      <c r="R3727" s="153">
        <v>50</v>
      </c>
      <c r="S3727" s="154">
        <v>31250</v>
      </c>
      <c r="T3727" s="301">
        <v>0</v>
      </c>
      <c r="U3727" s="83">
        <f t="shared" si="1011"/>
        <v>0</v>
      </c>
      <c r="V3727" s="9" t="s">
        <v>1327</v>
      </c>
      <c r="W3727" s="152" t="s">
        <v>1396</v>
      </c>
      <c r="X3727" s="15">
        <v>11</v>
      </c>
    </row>
    <row r="3728" spans="1:24" s="144" customFormat="1" ht="102" customHeight="1">
      <c r="A3728" s="9" t="s">
        <v>9570</v>
      </c>
      <c r="B3728" s="10" t="s">
        <v>97</v>
      </c>
      <c r="C3728" s="137" t="s">
        <v>2452</v>
      </c>
      <c r="D3728" s="137" t="s">
        <v>2453</v>
      </c>
      <c r="E3728" s="137" t="s">
        <v>2453</v>
      </c>
      <c r="F3728" s="137" t="s">
        <v>2456</v>
      </c>
      <c r="G3728" s="139" t="s">
        <v>384</v>
      </c>
      <c r="H3728" s="152">
        <v>0</v>
      </c>
      <c r="I3728" s="137">
        <v>470000000</v>
      </c>
      <c r="J3728" s="21" t="s">
        <v>1316</v>
      </c>
      <c r="K3728" s="139" t="s">
        <v>9569</v>
      </c>
      <c r="L3728" s="137" t="s">
        <v>2266</v>
      </c>
      <c r="M3728" s="140" t="s">
        <v>383</v>
      </c>
      <c r="N3728" s="372" t="s">
        <v>2451</v>
      </c>
      <c r="O3728" s="3" t="s">
        <v>1368</v>
      </c>
      <c r="P3728" s="7" t="s">
        <v>1340</v>
      </c>
      <c r="Q3728" s="3" t="s">
        <v>1188</v>
      </c>
      <c r="R3728" s="153">
        <v>50</v>
      </c>
      <c r="S3728" s="154">
        <v>31250</v>
      </c>
      <c r="T3728" s="301">
        <v>0</v>
      </c>
      <c r="U3728" s="83">
        <f t="shared" si="1011"/>
        <v>0</v>
      </c>
      <c r="V3728" s="9" t="s">
        <v>1327</v>
      </c>
      <c r="W3728" s="152" t="s">
        <v>1396</v>
      </c>
      <c r="X3728" s="15">
        <v>11</v>
      </c>
    </row>
    <row r="3729" spans="1:24" s="144" customFormat="1" ht="102" customHeight="1">
      <c r="A3729" s="9" t="s">
        <v>11116</v>
      </c>
      <c r="B3729" s="10" t="s">
        <v>97</v>
      </c>
      <c r="C3729" s="137" t="s">
        <v>2452</v>
      </c>
      <c r="D3729" s="137" t="s">
        <v>2453</v>
      </c>
      <c r="E3729" s="137" t="s">
        <v>2453</v>
      </c>
      <c r="F3729" s="137" t="s">
        <v>2456</v>
      </c>
      <c r="G3729" s="139" t="s">
        <v>384</v>
      </c>
      <c r="H3729" s="152">
        <v>0</v>
      </c>
      <c r="I3729" s="137">
        <v>470000000</v>
      </c>
      <c r="J3729" s="21" t="s">
        <v>1316</v>
      </c>
      <c r="K3729" s="139" t="s">
        <v>11115</v>
      </c>
      <c r="L3729" s="137" t="s">
        <v>2266</v>
      </c>
      <c r="M3729" s="140" t="s">
        <v>383</v>
      </c>
      <c r="N3729" s="372" t="s">
        <v>2451</v>
      </c>
      <c r="O3729" s="3" t="s">
        <v>1368</v>
      </c>
      <c r="P3729" s="7" t="s">
        <v>1340</v>
      </c>
      <c r="Q3729" s="3" t="s">
        <v>1188</v>
      </c>
      <c r="R3729" s="153">
        <v>50</v>
      </c>
      <c r="S3729" s="154">
        <v>31250</v>
      </c>
      <c r="T3729" s="301">
        <v>0</v>
      </c>
      <c r="U3729" s="83">
        <f t="shared" si="1011"/>
        <v>0</v>
      </c>
      <c r="V3729" s="9" t="s">
        <v>1327</v>
      </c>
      <c r="W3729" s="152" t="s">
        <v>1396</v>
      </c>
      <c r="X3729" s="15" t="s">
        <v>10390</v>
      </c>
    </row>
    <row r="3730" spans="1:24" s="144" customFormat="1" ht="102" customHeight="1">
      <c r="A3730" s="9" t="s">
        <v>11396</v>
      </c>
      <c r="B3730" s="10" t="s">
        <v>97</v>
      </c>
      <c r="C3730" s="137" t="s">
        <v>11392</v>
      </c>
      <c r="D3730" s="137" t="s">
        <v>11393</v>
      </c>
      <c r="E3730" s="137" t="s">
        <v>11394</v>
      </c>
      <c r="F3730" s="137" t="s">
        <v>2456</v>
      </c>
      <c r="G3730" s="139" t="s">
        <v>384</v>
      </c>
      <c r="H3730" s="152">
        <v>0</v>
      </c>
      <c r="I3730" s="137">
        <v>470000000</v>
      </c>
      <c r="J3730" s="21" t="s">
        <v>1316</v>
      </c>
      <c r="K3730" s="139" t="s">
        <v>11115</v>
      </c>
      <c r="L3730" s="137" t="s">
        <v>2266</v>
      </c>
      <c r="M3730" s="140" t="s">
        <v>383</v>
      </c>
      <c r="N3730" s="372" t="s">
        <v>10620</v>
      </c>
      <c r="O3730" s="3" t="s">
        <v>1368</v>
      </c>
      <c r="P3730" s="7" t="s">
        <v>1340</v>
      </c>
      <c r="Q3730" s="3" t="s">
        <v>1188</v>
      </c>
      <c r="R3730" s="153">
        <v>50</v>
      </c>
      <c r="S3730" s="154">
        <v>31250</v>
      </c>
      <c r="T3730" s="143">
        <f>R3730*S3730</f>
        <v>1562500</v>
      </c>
      <c r="U3730" s="83">
        <f t="shared" si="1011"/>
        <v>1750000.0000000002</v>
      </c>
      <c r="V3730" s="9" t="s">
        <v>1327</v>
      </c>
      <c r="W3730" s="152" t="s">
        <v>1396</v>
      </c>
      <c r="X3730" s="15"/>
    </row>
    <row r="3731" spans="1:24" s="144" customFormat="1" ht="102" customHeight="1">
      <c r="A3731" s="9" t="s">
        <v>8808</v>
      </c>
      <c r="B3731" s="10" t="s">
        <v>97</v>
      </c>
      <c r="C3731" s="137" t="s">
        <v>2452</v>
      </c>
      <c r="D3731" s="137" t="s">
        <v>2453</v>
      </c>
      <c r="E3731" s="137" t="s">
        <v>2453</v>
      </c>
      <c r="F3731" s="137" t="s">
        <v>2457</v>
      </c>
      <c r="G3731" s="139" t="s">
        <v>384</v>
      </c>
      <c r="H3731" s="152">
        <v>0</v>
      </c>
      <c r="I3731" s="137">
        <v>470000000</v>
      </c>
      <c r="J3731" s="21" t="s">
        <v>1316</v>
      </c>
      <c r="K3731" s="139" t="s">
        <v>2455</v>
      </c>
      <c r="L3731" s="137" t="s">
        <v>2266</v>
      </c>
      <c r="M3731" s="140" t="s">
        <v>383</v>
      </c>
      <c r="N3731" s="372" t="s">
        <v>2451</v>
      </c>
      <c r="O3731" s="3" t="s">
        <v>1368</v>
      </c>
      <c r="P3731" s="7" t="s">
        <v>1340</v>
      </c>
      <c r="Q3731" s="3" t="s">
        <v>1188</v>
      </c>
      <c r="R3731" s="153">
        <v>22</v>
      </c>
      <c r="S3731" s="154">
        <v>33035.71</v>
      </c>
      <c r="T3731" s="301">
        <v>0</v>
      </c>
      <c r="U3731" s="83">
        <f t="shared" si="1011"/>
        <v>0</v>
      </c>
      <c r="V3731" s="9" t="s">
        <v>1327</v>
      </c>
      <c r="W3731" s="147" t="s">
        <v>1396</v>
      </c>
      <c r="X3731" s="15">
        <v>11</v>
      </c>
    </row>
    <row r="3732" spans="1:24" s="144" customFormat="1" ht="102" customHeight="1">
      <c r="A3732" s="9" t="s">
        <v>9571</v>
      </c>
      <c r="B3732" s="10" t="s">
        <v>97</v>
      </c>
      <c r="C3732" s="137" t="s">
        <v>2452</v>
      </c>
      <c r="D3732" s="137" t="s">
        <v>2453</v>
      </c>
      <c r="E3732" s="137" t="s">
        <v>2453</v>
      </c>
      <c r="F3732" s="137" t="s">
        <v>2457</v>
      </c>
      <c r="G3732" s="139" t="s">
        <v>384</v>
      </c>
      <c r="H3732" s="152">
        <v>0</v>
      </c>
      <c r="I3732" s="137">
        <v>470000000</v>
      </c>
      <c r="J3732" s="21" t="s">
        <v>1316</v>
      </c>
      <c r="K3732" s="139" t="s">
        <v>9569</v>
      </c>
      <c r="L3732" s="137" t="s">
        <v>2266</v>
      </c>
      <c r="M3732" s="140" t="s">
        <v>383</v>
      </c>
      <c r="N3732" s="372" t="s">
        <v>2451</v>
      </c>
      <c r="O3732" s="3" t="s">
        <v>1368</v>
      </c>
      <c r="P3732" s="7" t="s">
        <v>1340</v>
      </c>
      <c r="Q3732" s="3" t="s">
        <v>1188</v>
      </c>
      <c r="R3732" s="153">
        <v>22</v>
      </c>
      <c r="S3732" s="154">
        <v>33035.71</v>
      </c>
      <c r="T3732" s="301">
        <v>0</v>
      </c>
      <c r="U3732" s="83">
        <f t="shared" si="1011"/>
        <v>0</v>
      </c>
      <c r="V3732" s="9" t="s">
        <v>1327</v>
      </c>
      <c r="W3732" s="147" t="s">
        <v>1396</v>
      </c>
      <c r="X3732" s="15">
        <v>11</v>
      </c>
    </row>
    <row r="3733" spans="1:24" s="144" customFormat="1" ht="102" customHeight="1">
      <c r="A3733" s="9" t="s">
        <v>11114</v>
      </c>
      <c r="B3733" s="10" t="s">
        <v>97</v>
      </c>
      <c r="C3733" s="137" t="s">
        <v>2452</v>
      </c>
      <c r="D3733" s="137" t="s">
        <v>2453</v>
      </c>
      <c r="E3733" s="137" t="s">
        <v>2453</v>
      </c>
      <c r="F3733" s="137" t="s">
        <v>2457</v>
      </c>
      <c r="G3733" s="139" t="s">
        <v>384</v>
      </c>
      <c r="H3733" s="152">
        <v>0</v>
      </c>
      <c r="I3733" s="137">
        <v>470000000</v>
      </c>
      <c r="J3733" s="21" t="s">
        <v>1316</v>
      </c>
      <c r="K3733" s="139" t="s">
        <v>11115</v>
      </c>
      <c r="L3733" s="137" t="s">
        <v>2266</v>
      </c>
      <c r="M3733" s="140" t="s">
        <v>383</v>
      </c>
      <c r="N3733" s="372" t="s">
        <v>2451</v>
      </c>
      <c r="O3733" s="3" t="s">
        <v>1368</v>
      </c>
      <c r="P3733" s="7" t="s">
        <v>1340</v>
      </c>
      <c r="Q3733" s="3" t="s">
        <v>1188</v>
      </c>
      <c r="R3733" s="153">
        <v>22</v>
      </c>
      <c r="S3733" s="154">
        <v>33035.71</v>
      </c>
      <c r="T3733" s="301">
        <v>0</v>
      </c>
      <c r="U3733" s="83">
        <f t="shared" si="1011"/>
        <v>0</v>
      </c>
      <c r="V3733" s="9" t="s">
        <v>1327</v>
      </c>
      <c r="W3733" s="147" t="s">
        <v>1396</v>
      </c>
      <c r="X3733" s="15" t="s">
        <v>10390</v>
      </c>
    </row>
    <row r="3734" spans="1:24" s="144" customFormat="1" ht="102" customHeight="1">
      <c r="A3734" s="9" t="s">
        <v>11397</v>
      </c>
      <c r="B3734" s="10" t="s">
        <v>97</v>
      </c>
      <c r="C3734" s="137" t="s">
        <v>11398</v>
      </c>
      <c r="D3734" s="137" t="s">
        <v>11393</v>
      </c>
      <c r="E3734" s="137" t="s">
        <v>11399</v>
      </c>
      <c r="F3734" s="137" t="s">
        <v>2457</v>
      </c>
      <c r="G3734" s="139" t="s">
        <v>384</v>
      </c>
      <c r="H3734" s="152">
        <v>0</v>
      </c>
      <c r="I3734" s="137">
        <v>470000000</v>
      </c>
      <c r="J3734" s="21" t="s">
        <v>1316</v>
      </c>
      <c r="K3734" s="139" t="s">
        <v>11115</v>
      </c>
      <c r="L3734" s="137" t="s">
        <v>2266</v>
      </c>
      <c r="M3734" s="140" t="s">
        <v>383</v>
      </c>
      <c r="N3734" s="372" t="s">
        <v>10620</v>
      </c>
      <c r="O3734" s="3" t="s">
        <v>1368</v>
      </c>
      <c r="P3734" s="7" t="s">
        <v>1340</v>
      </c>
      <c r="Q3734" s="3" t="s">
        <v>1188</v>
      </c>
      <c r="R3734" s="153">
        <v>22</v>
      </c>
      <c r="S3734" s="154">
        <v>33035.71</v>
      </c>
      <c r="T3734" s="143">
        <f>R3734*S3734</f>
        <v>726785.62</v>
      </c>
      <c r="U3734" s="83">
        <f t="shared" si="1011"/>
        <v>813999.89440000011</v>
      </c>
      <c r="V3734" s="9" t="s">
        <v>1327</v>
      </c>
      <c r="W3734" s="147" t="s">
        <v>1396</v>
      </c>
      <c r="X3734" s="15"/>
    </row>
    <row r="3735" spans="1:24" s="144" customFormat="1" ht="102" customHeight="1">
      <c r="A3735" s="9" t="s">
        <v>8809</v>
      </c>
      <c r="B3735" s="10" t="s">
        <v>97</v>
      </c>
      <c r="C3735" s="137" t="s">
        <v>2452</v>
      </c>
      <c r="D3735" s="137" t="s">
        <v>2453</v>
      </c>
      <c r="E3735" s="137" t="s">
        <v>2453</v>
      </c>
      <c r="F3735" s="137" t="s">
        <v>2458</v>
      </c>
      <c r="G3735" s="139" t="s">
        <v>384</v>
      </c>
      <c r="H3735" s="152">
        <v>0</v>
      </c>
      <c r="I3735" s="137">
        <v>470000000</v>
      </c>
      <c r="J3735" s="21" t="s">
        <v>1316</v>
      </c>
      <c r="K3735" s="139" t="s">
        <v>2455</v>
      </c>
      <c r="L3735" s="137" t="s">
        <v>2266</v>
      </c>
      <c r="M3735" s="140" t="s">
        <v>383</v>
      </c>
      <c r="N3735" s="151" t="s">
        <v>2451</v>
      </c>
      <c r="O3735" s="3" t="s">
        <v>1368</v>
      </c>
      <c r="P3735" s="7" t="s">
        <v>1340</v>
      </c>
      <c r="Q3735" s="3" t="s">
        <v>1188</v>
      </c>
      <c r="R3735" s="153">
        <v>100</v>
      </c>
      <c r="S3735" s="154">
        <v>4598</v>
      </c>
      <c r="T3735" s="301">
        <v>0</v>
      </c>
      <c r="U3735" s="83">
        <f t="shared" si="1011"/>
        <v>0</v>
      </c>
      <c r="V3735" s="9" t="s">
        <v>1327</v>
      </c>
      <c r="W3735" s="152" t="s">
        <v>1396</v>
      </c>
      <c r="X3735" s="15" t="s">
        <v>9423</v>
      </c>
    </row>
    <row r="3736" spans="1:24" s="144" customFormat="1" ht="102" customHeight="1">
      <c r="A3736" s="9" t="s">
        <v>9572</v>
      </c>
      <c r="B3736" s="10" t="s">
        <v>97</v>
      </c>
      <c r="C3736" s="137" t="s">
        <v>2452</v>
      </c>
      <c r="D3736" s="137" t="s">
        <v>2453</v>
      </c>
      <c r="E3736" s="137" t="s">
        <v>2453</v>
      </c>
      <c r="F3736" s="137" t="s">
        <v>2458</v>
      </c>
      <c r="G3736" s="139" t="s">
        <v>384</v>
      </c>
      <c r="H3736" s="152">
        <v>0</v>
      </c>
      <c r="I3736" s="137">
        <v>470000000</v>
      </c>
      <c r="J3736" s="21" t="s">
        <v>1316</v>
      </c>
      <c r="K3736" s="139" t="s">
        <v>9569</v>
      </c>
      <c r="L3736" s="137" t="s">
        <v>2266</v>
      </c>
      <c r="M3736" s="140" t="s">
        <v>383</v>
      </c>
      <c r="N3736" s="151" t="s">
        <v>2451</v>
      </c>
      <c r="O3736" s="3" t="s">
        <v>1368</v>
      </c>
      <c r="P3736" s="7" t="s">
        <v>1340</v>
      </c>
      <c r="Q3736" s="3" t="s">
        <v>1188</v>
      </c>
      <c r="R3736" s="153">
        <v>70</v>
      </c>
      <c r="S3736" s="154">
        <v>4598</v>
      </c>
      <c r="T3736" s="143">
        <f>R3736*S3736</f>
        <v>321860</v>
      </c>
      <c r="U3736" s="83">
        <f t="shared" si="1011"/>
        <v>360483.2</v>
      </c>
      <c r="V3736" s="9" t="s">
        <v>1327</v>
      </c>
      <c r="W3736" s="152" t="s">
        <v>1396</v>
      </c>
      <c r="X3736" s="15"/>
    </row>
    <row r="3737" spans="1:24" s="144" customFormat="1" ht="102" customHeight="1">
      <c r="A3737" s="9" t="s">
        <v>8810</v>
      </c>
      <c r="B3737" s="10" t="s">
        <v>97</v>
      </c>
      <c r="C3737" s="170" t="s">
        <v>12349</v>
      </c>
      <c r="D3737" s="137" t="s">
        <v>2459</v>
      </c>
      <c r="E3737" s="137" t="s">
        <v>2460</v>
      </c>
      <c r="F3737" s="137" t="s">
        <v>2461</v>
      </c>
      <c r="G3737" s="139" t="s">
        <v>384</v>
      </c>
      <c r="H3737" s="152">
        <v>0</v>
      </c>
      <c r="I3737" s="137">
        <v>470000000</v>
      </c>
      <c r="J3737" s="21" t="s">
        <v>1316</v>
      </c>
      <c r="K3737" s="139" t="s">
        <v>2455</v>
      </c>
      <c r="L3737" s="137" t="s">
        <v>2266</v>
      </c>
      <c r="M3737" s="140" t="s">
        <v>383</v>
      </c>
      <c r="N3737" s="151" t="s">
        <v>2451</v>
      </c>
      <c r="O3737" s="3" t="s">
        <v>1368</v>
      </c>
      <c r="P3737" s="7" t="s">
        <v>1340</v>
      </c>
      <c r="Q3737" s="3" t="s">
        <v>1188</v>
      </c>
      <c r="R3737" s="153">
        <v>1</v>
      </c>
      <c r="S3737" s="154">
        <v>544800</v>
      </c>
      <c r="T3737" s="301">
        <v>0</v>
      </c>
      <c r="U3737" s="83">
        <f t="shared" si="1011"/>
        <v>0</v>
      </c>
      <c r="V3737" s="9" t="s">
        <v>1327</v>
      </c>
      <c r="W3737" s="147" t="s">
        <v>1396</v>
      </c>
      <c r="X3737" s="15">
        <v>11</v>
      </c>
    </row>
    <row r="3738" spans="1:24" s="144" customFormat="1" ht="102" customHeight="1">
      <c r="A3738" s="9" t="s">
        <v>9573</v>
      </c>
      <c r="B3738" s="10" t="s">
        <v>97</v>
      </c>
      <c r="C3738" s="170" t="s">
        <v>12349</v>
      </c>
      <c r="D3738" s="137" t="s">
        <v>2459</v>
      </c>
      <c r="E3738" s="137" t="s">
        <v>2460</v>
      </c>
      <c r="F3738" s="137" t="s">
        <v>2461</v>
      </c>
      <c r="G3738" s="139" t="s">
        <v>384</v>
      </c>
      <c r="H3738" s="152">
        <v>0</v>
      </c>
      <c r="I3738" s="137">
        <v>470000000</v>
      </c>
      <c r="J3738" s="21" t="s">
        <v>1316</v>
      </c>
      <c r="K3738" s="139" t="s">
        <v>9574</v>
      </c>
      <c r="L3738" s="137" t="s">
        <v>2266</v>
      </c>
      <c r="M3738" s="140" t="s">
        <v>383</v>
      </c>
      <c r="N3738" s="151" t="s">
        <v>2451</v>
      </c>
      <c r="O3738" s="3" t="s">
        <v>1368</v>
      </c>
      <c r="P3738" s="7" t="s">
        <v>1340</v>
      </c>
      <c r="Q3738" s="3" t="s">
        <v>1188</v>
      </c>
      <c r="R3738" s="153">
        <v>1</v>
      </c>
      <c r="S3738" s="154">
        <v>544800</v>
      </c>
      <c r="T3738" s="301">
        <v>0</v>
      </c>
      <c r="U3738" s="83">
        <f t="shared" si="1011"/>
        <v>0</v>
      </c>
      <c r="V3738" s="9" t="s">
        <v>1327</v>
      </c>
      <c r="W3738" s="147" t="s">
        <v>1396</v>
      </c>
      <c r="X3738" s="15" t="s">
        <v>9073</v>
      </c>
    </row>
    <row r="3739" spans="1:24" s="144" customFormat="1" ht="102" customHeight="1">
      <c r="A3739" s="9" t="s">
        <v>8811</v>
      </c>
      <c r="B3739" s="10" t="s">
        <v>97</v>
      </c>
      <c r="C3739" s="137" t="s">
        <v>2462</v>
      </c>
      <c r="D3739" s="137" t="s">
        <v>2463</v>
      </c>
      <c r="E3739" s="137" t="s">
        <v>2464</v>
      </c>
      <c r="F3739" s="1" t="s">
        <v>2465</v>
      </c>
      <c r="G3739" s="139" t="s">
        <v>384</v>
      </c>
      <c r="H3739" s="152">
        <v>0.1</v>
      </c>
      <c r="I3739" s="137">
        <v>470000000</v>
      </c>
      <c r="J3739" s="21" t="s">
        <v>1316</v>
      </c>
      <c r="K3739" s="139" t="s">
        <v>2344</v>
      </c>
      <c r="L3739" s="137" t="s">
        <v>2266</v>
      </c>
      <c r="M3739" s="140" t="s">
        <v>383</v>
      </c>
      <c r="N3739" s="140" t="s">
        <v>2357</v>
      </c>
      <c r="O3739" s="3" t="s">
        <v>1368</v>
      </c>
      <c r="P3739" s="7" t="s">
        <v>1340</v>
      </c>
      <c r="Q3739" s="3" t="s">
        <v>1188</v>
      </c>
      <c r="R3739" s="153">
        <v>480</v>
      </c>
      <c r="S3739" s="154">
        <v>187.5</v>
      </c>
      <c r="T3739" s="301">
        <v>0</v>
      </c>
      <c r="U3739" s="83">
        <f t="shared" si="1011"/>
        <v>0</v>
      </c>
      <c r="V3739" s="9" t="s">
        <v>1327</v>
      </c>
      <c r="W3739" s="152" t="s">
        <v>1396</v>
      </c>
      <c r="X3739" s="15" t="s">
        <v>9062</v>
      </c>
    </row>
    <row r="3740" spans="1:24" s="144" customFormat="1" ht="102" customHeight="1">
      <c r="A3740" s="9" t="s">
        <v>9575</v>
      </c>
      <c r="B3740" s="10" t="s">
        <v>97</v>
      </c>
      <c r="C3740" s="137" t="s">
        <v>2462</v>
      </c>
      <c r="D3740" s="137" t="s">
        <v>2463</v>
      </c>
      <c r="E3740" s="137" t="s">
        <v>2464</v>
      </c>
      <c r="F3740" s="1" t="s">
        <v>2465</v>
      </c>
      <c r="G3740" s="139" t="s">
        <v>384</v>
      </c>
      <c r="H3740" s="152">
        <v>0.1</v>
      </c>
      <c r="I3740" s="137">
        <v>470000000</v>
      </c>
      <c r="J3740" s="21" t="s">
        <v>1316</v>
      </c>
      <c r="K3740" s="139" t="s">
        <v>2247</v>
      </c>
      <c r="L3740" s="137" t="s">
        <v>2266</v>
      </c>
      <c r="M3740" s="140" t="s">
        <v>383</v>
      </c>
      <c r="N3740" s="151" t="s">
        <v>9576</v>
      </c>
      <c r="O3740" s="3" t="s">
        <v>1368</v>
      </c>
      <c r="P3740" s="7" t="s">
        <v>1340</v>
      </c>
      <c r="Q3740" s="3" t="s">
        <v>1188</v>
      </c>
      <c r="R3740" s="153">
        <v>248</v>
      </c>
      <c r="S3740" s="154">
        <v>187.5</v>
      </c>
      <c r="T3740" s="143">
        <f>R3740*S3740</f>
        <v>46500</v>
      </c>
      <c r="U3740" s="83">
        <f t="shared" si="1011"/>
        <v>52080.000000000007</v>
      </c>
      <c r="V3740" s="9" t="s">
        <v>1327</v>
      </c>
      <c r="W3740" s="152" t="s">
        <v>1396</v>
      </c>
      <c r="X3740" s="15"/>
    </row>
    <row r="3741" spans="1:24" s="144" customFormat="1" ht="102" customHeight="1">
      <c r="A3741" s="9" t="s">
        <v>8812</v>
      </c>
      <c r="B3741" s="10" t="s">
        <v>97</v>
      </c>
      <c r="C3741" s="137" t="s">
        <v>2466</v>
      </c>
      <c r="D3741" s="137" t="s">
        <v>2467</v>
      </c>
      <c r="E3741" s="137" t="s">
        <v>2468</v>
      </c>
      <c r="F3741" s="159" t="s">
        <v>2469</v>
      </c>
      <c r="G3741" s="139" t="s">
        <v>384</v>
      </c>
      <c r="H3741" s="152">
        <v>0.1</v>
      </c>
      <c r="I3741" s="137">
        <v>470000000</v>
      </c>
      <c r="J3741" s="21" t="s">
        <v>1316</v>
      </c>
      <c r="K3741" s="139" t="s">
        <v>2344</v>
      </c>
      <c r="L3741" s="137" t="s">
        <v>2266</v>
      </c>
      <c r="M3741" s="140" t="s">
        <v>383</v>
      </c>
      <c r="N3741" s="140" t="s">
        <v>2357</v>
      </c>
      <c r="O3741" s="3" t="s">
        <v>1368</v>
      </c>
      <c r="P3741" s="7" t="s">
        <v>1340</v>
      </c>
      <c r="Q3741" s="3" t="s">
        <v>1188</v>
      </c>
      <c r="R3741" s="153">
        <v>460</v>
      </c>
      <c r="S3741" s="154">
        <v>93.75</v>
      </c>
      <c r="T3741" s="301">
        <v>0</v>
      </c>
      <c r="U3741" s="83">
        <f t="shared" ref="U3741:U3772" si="1012">T3741*1.12</f>
        <v>0</v>
      </c>
      <c r="V3741" s="9" t="s">
        <v>1327</v>
      </c>
      <c r="W3741" s="147" t="s">
        <v>1396</v>
      </c>
      <c r="X3741" s="15">
        <v>11.14</v>
      </c>
    </row>
    <row r="3742" spans="1:24" s="144" customFormat="1" ht="102" customHeight="1">
      <c r="A3742" s="9" t="s">
        <v>9577</v>
      </c>
      <c r="B3742" s="10" t="s">
        <v>97</v>
      </c>
      <c r="C3742" s="137" t="s">
        <v>2466</v>
      </c>
      <c r="D3742" s="137" t="s">
        <v>2467</v>
      </c>
      <c r="E3742" s="137" t="s">
        <v>2468</v>
      </c>
      <c r="F3742" s="159" t="s">
        <v>2469</v>
      </c>
      <c r="G3742" s="139" t="s">
        <v>384</v>
      </c>
      <c r="H3742" s="152">
        <v>0.1</v>
      </c>
      <c r="I3742" s="137">
        <v>470000000</v>
      </c>
      <c r="J3742" s="21" t="s">
        <v>1316</v>
      </c>
      <c r="K3742" s="139" t="s">
        <v>2247</v>
      </c>
      <c r="L3742" s="137" t="s">
        <v>2266</v>
      </c>
      <c r="M3742" s="140" t="s">
        <v>383</v>
      </c>
      <c r="N3742" s="151" t="s">
        <v>9576</v>
      </c>
      <c r="O3742" s="3" t="s">
        <v>1368</v>
      </c>
      <c r="P3742" s="7" t="s">
        <v>1340</v>
      </c>
      <c r="Q3742" s="3" t="s">
        <v>1188</v>
      </c>
      <c r="R3742" s="153">
        <v>460</v>
      </c>
      <c r="S3742" s="154">
        <v>93.75</v>
      </c>
      <c r="T3742" s="143">
        <f>R3742*S3742</f>
        <v>43125</v>
      </c>
      <c r="U3742" s="83">
        <f t="shared" si="1012"/>
        <v>48300.000000000007</v>
      </c>
      <c r="V3742" s="9" t="s">
        <v>1327</v>
      </c>
      <c r="W3742" s="147" t="s">
        <v>1396</v>
      </c>
      <c r="X3742" s="15"/>
    </row>
    <row r="3743" spans="1:24" s="144" customFormat="1" ht="102" customHeight="1">
      <c r="A3743" s="9" t="s">
        <v>8813</v>
      </c>
      <c r="B3743" s="10" t="s">
        <v>97</v>
      </c>
      <c r="C3743" s="137" t="s">
        <v>2470</v>
      </c>
      <c r="D3743" s="137" t="s">
        <v>2471</v>
      </c>
      <c r="E3743" s="137" t="s">
        <v>2472</v>
      </c>
      <c r="F3743" s="159" t="s">
        <v>2473</v>
      </c>
      <c r="G3743" s="139" t="s">
        <v>384</v>
      </c>
      <c r="H3743" s="152">
        <v>0.1</v>
      </c>
      <c r="I3743" s="137">
        <v>470000000</v>
      </c>
      <c r="J3743" s="21" t="s">
        <v>1316</v>
      </c>
      <c r="K3743" s="139" t="s">
        <v>2344</v>
      </c>
      <c r="L3743" s="137" t="s">
        <v>2266</v>
      </c>
      <c r="M3743" s="140" t="s">
        <v>383</v>
      </c>
      <c r="N3743" s="140" t="s">
        <v>2357</v>
      </c>
      <c r="O3743" s="3" t="s">
        <v>1368</v>
      </c>
      <c r="P3743" s="7" t="s">
        <v>1340</v>
      </c>
      <c r="Q3743" s="3" t="s">
        <v>1188</v>
      </c>
      <c r="R3743" s="153">
        <v>274</v>
      </c>
      <c r="S3743" s="154">
        <v>44.65</v>
      </c>
      <c r="T3743" s="301">
        <v>0</v>
      </c>
      <c r="U3743" s="83">
        <f t="shared" si="1012"/>
        <v>0</v>
      </c>
      <c r="V3743" s="9" t="s">
        <v>1327</v>
      </c>
      <c r="W3743" s="152" t="s">
        <v>1396</v>
      </c>
      <c r="X3743" s="15">
        <v>11.14</v>
      </c>
    </row>
    <row r="3744" spans="1:24" s="144" customFormat="1" ht="102" customHeight="1">
      <c r="A3744" s="9" t="s">
        <v>9578</v>
      </c>
      <c r="B3744" s="10" t="s">
        <v>97</v>
      </c>
      <c r="C3744" s="137" t="s">
        <v>2470</v>
      </c>
      <c r="D3744" s="137" t="s">
        <v>2471</v>
      </c>
      <c r="E3744" s="137" t="s">
        <v>2472</v>
      </c>
      <c r="F3744" s="159" t="s">
        <v>2473</v>
      </c>
      <c r="G3744" s="139" t="s">
        <v>384</v>
      </c>
      <c r="H3744" s="152">
        <v>0.1</v>
      </c>
      <c r="I3744" s="137">
        <v>470000000</v>
      </c>
      <c r="J3744" s="21" t="s">
        <v>1316</v>
      </c>
      <c r="K3744" s="139" t="s">
        <v>2247</v>
      </c>
      <c r="L3744" s="137" t="s">
        <v>2266</v>
      </c>
      <c r="M3744" s="140" t="s">
        <v>383</v>
      </c>
      <c r="N3744" s="151" t="s">
        <v>9576</v>
      </c>
      <c r="O3744" s="3" t="s">
        <v>1368</v>
      </c>
      <c r="P3744" s="7" t="s">
        <v>1340</v>
      </c>
      <c r="Q3744" s="3" t="s">
        <v>1188</v>
      </c>
      <c r="R3744" s="153">
        <v>274</v>
      </c>
      <c r="S3744" s="154">
        <v>44.65</v>
      </c>
      <c r="T3744" s="143">
        <f>R3744*S3744</f>
        <v>12234.1</v>
      </c>
      <c r="U3744" s="83">
        <f t="shared" si="1012"/>
        <v>13702.192000000001</v>
      </c>
      <c r="V3744" s="9" t="s">
        <v>1327</v>
      </c>
      <c r="W3744" s="152" t="s">
        <v>1396</v>
      </c>
      <c r="X3744" s="15"/>
    </row>
    <row r="3745" spans="1:24" s="144" customFormat="1" ht="102" customHeight="1">
      <c r="A3745" s="9" t="s">
        <v>8814</v>
      </c>
      <c r="B3745" s="10" t="s">
        <v>97</v>
      </c>
      <c r="C3745" s="137" t="s">
        <v>2474</v>
      </c>
      <c r="D3745" s="137" t="s">
        <v>2475</v>
      </c>
      <c r="E3745" s="137" t="s">
        <v>2476</v>
      </c>
      <c r="F3745" s="159" t="s">
        <v>2477</v>
      </c>
      <c r="G3745" s="139" t="s">
        <v>384</v>
      </c>
      <c r="H3745" s="152">
        <v>0.1</v>
      </c>
      <c r="I3745" s="137">
        <v>470000000</v>
      </c>
      <c r="J3745" s="21" t="s">
        <v>1316</v>
      </c>
      <c r="K3745" s="139" t="s">
        <v>2344</v>
      </c>
      <c r="L3745" s="137" t="s">
        <v>2266</v>
      </c>
      <c r="M3745" s="140" t="s">
        <v>383</v>
      </c>
      <c r="N3745" s="140" t="s">
        <v>2357</v>
      </c>
      <c r="O3745" s="3" t="s">
        <v>1368</v>
      </c>
      <c r="P3745" s="139">
        <v>5111</v>
      </c>
      <c r="Q3745" s="153" t="s">
        <v>2316</v>
      </c>
      <c r="R3745" s="153">
        <v>900</v>
      </c>
      <c r="S3745" s="154">
        <v>62.5</v>
      </c>
      <c r="T3745" s="301">
        <v>0</v>
      </c>
      <c r="U3745" s="83">
        <f t="shared" si="1012"/>
        <v>0</v>
      </c>
      <c r="V3745" s="9" t="s">
        <v>1327</v>
      </c>
      <c r="W3745" s="147" t="s">
        <v>1396</v>
      </c>
      <c r="X3745" s="15">
        <v>11.14</v>
      </c>
    </row>
    <row r="3746" spans="1:24" s="144" customFormat="1" ht="102" customHeight="1">
      <c r="A3746" s="9" t="s">
        <v>9579</v>
      </c>
      <c r="B3746" s="10" t="s">
        <v>97</v>
      </c>
      <c r="C3746" s="137" t="s">
        <v>2474</v>
      </c>
      <c r="D3746" s="137" t="s">
        <v>2475</v>
      </c>
      <c r="E3746" s="137" t="s">
        <v>2476</v>
      </c>
      <c r="F3746" s="159" t="s">
        <v>2477</v>
      </c>
      <c r="G3746" s="139" t="s">
        <v>384</v>
      </c>
      <c r="H3746" s="152">
        <v>0.1</v>
      </c>
      <c r="I3746" s="137">
        <v>470000000</v>
      </c>
      <c r="J3746" s="21" t="s">
        <v>1316</v>
      </c>
      <c r="K3746" s="139" t="s">
        <v>2247</v>
      </c>
      <c r="L3746" s="137" t="s">
        <v>2266</v>
      </c>
      <c r="M3746" s="140" t="s">
        <v>383</v>
      </c>
      <c r="N3746" s="151" t="s">
        <v>9576</v>
      </c>
      <c r="O3746" s="3" t="s">
        <v>1368</v>
      </c>
      <c r="P3746" s="139">
        <v>5111</v>
      </c>
      <c r="Q3746" s="153" t="s">
        <v>2316</v>
      </c>
      <c r="R3746" s="153">
        <v>900</v>
      </c>
      <c r="S3746" s="154">
        <v>62.5</v>
      </c>
      <c r="T3746" s="143">
        <f>R3746*S3746</f>
        <v>56250</v>
      </c>
      <c r="U3746" s="83">
        <f t="shared" si="1012"/>
        <v>63000.000000000007</v>
      </c>
      <c r="V3746" s="9" t="s">
        <v>1327</v>
      </c>
      <c r="W3746" s="147" t="s">
        <v>1396</v>
      </c>
      <c r="X3746" s="15"/>
    </row>
    <row r="3747" spans="1:24" s="144" customFormat="1" ht="102" customHeight="1">
      <c r="A3747" s="9" t="s">
        <v>8815</v>
      </c>
      <c r="B3747" s="10" t="s">
        <v>97</v>
      </c>
      <c r="C3747" s="137" t="s">
        <v>2478</v>
      </c>
      <c r="D3747" s="137" t="s">
        <v>2479</v>
      </c>
      <c r="E3747" s="137" t="s">
        <v>2480</v>
      </c>
      <c r="F3747" s="284" t="s">
        <v>2481</v>
      </c>
      <c r="G3747" s="139" t="s">
        <v>384</v>
      </c>
      <c r="H3747" s="152">
        <v>0.1</v>
      </c>
      <c r="I3747" s="137">
        <v>470000000</v>
      </c>
      <c r="J3747" s="21" t="s">
        <v>1316</v>
      </c>
      <c r="K3747" s="139" t="s">
        <v>2344</v>
      </c>
      <c r="L3747" s="137" t="s">
        <v>2266</v>
      </c>
      <c r="M3747" s="140" t="s">
        <v>383</v>
      </c>
      <c r="N3747" s="140" t="s">
        <v>2357</v>
      </c>
      <c r="O3747" s="3" t="s">
        <v>1368</v>
      </c>
      <c r="P3747" s="139">
        <v>778</v>
      </c>
      <c r="Q3747" s="153" t="s">
        <v>1342</v>
      </c>
      <c r="R3747" s="153">
        <v>572</v>
      </c>
      <c r="S3747" s="154">
        <v>66.97</v>
      </c>
      <c r="T3747" s="301">
        <v>0</v>
      </c>
      <c r="U3747" s="83">
        <f t="shared" si="1012"/>
        <v>0</v>
      </c>
      <c r="V3747" s="9" t="s">
        <v>1327</v>
      </c>
      <c r="W3747" s="152" t="s">
        <v>1396</v>
      </c>
      <c r="X3747" s="15">
        <v>11.14</v>
      </c>
    </row>
    <row r="3748" spans="1:24" s="144" customFormat="1" ht="102" customHeight="1">
      <c r="A3748" s="9" t="s">
        <v>9580</v>
      </c>
      <c r="B3748" s="10" t="s">
        <v>97</v>
      </c>
      <c r="C3748" s="137" t="s">
        <v>2478</v>
      </c>
      <c r="D3748" s="137" t="s">
        <v>2479</v>
      </c>
      <c r="E3748" s="137" t="s">
        <v>2480</v>
      </c>
      <c r="F3748" s="284" t="s">
        <v>2481</v>
      </c>
      <c r="G3748" s="139" t="s">
        <v>384</v>
      </c>
      <c r="H3748" s="152">
        <v>0.1</v>
      </c>
      <c r="I3748" s="137">
        <v>470000000</v>
      </c>
      <c r="J3748" s="21" t="s">
        <v>1316</v>
      </c>
      <c r="K3748" s="139" t="s">
        <v>2247</v>
      </c>
      <c r="L3748" s="137" t="s">
        <v>2266</v>
      </c>
      <c r="M3748" s="140" t="s">
        <v>383</v>
      </c>
      <c r="N3748" s="151" t="s">
        <v>9576</v>
      </c>
      <c r="O3748" s="3" t="s">
        <v>1368</v>
      </c>
      <c r="P3748" s="139">
        <v>778</v>
      </c>
      <c r="Q3748" s="153" t="s">
        <v>1342</v>
      </c>
      <c r="R3748" s="153">
        <v>572</v>
      </c>
      <c r="S3748" s="154">
        <v>66.97</v>
      </c>
      <c r="T3748" s="143">
        <f>R3748*S3748</f>
        <v>38306.839999999997</v>
      </c>
      <c r="U3748" s="83">
        <f t="shared" si="1012"/>
        <v>42903.660799999998</v>
      </c>
      <c r="V3748" s="9" t="s">
        <v>1327</v>
      </c>
      <c r="W3748" s="152" t="s">
        <v>1396</v>
      </c>
      <c r="X3748" s="15"/>
    </row>
    <row r="3749" spans="1:24" s="144" customFormat="1" ht="102" customHeight="1">
      <c r="A3749" s="9" t="s">
        <v>8816</v>
      </c>
      <c r="B3749" s="10" t="s">
        <v>97</v>
      </c>
      <c r="C3749" s="137" t="s">
        <v>2482</v>
      </c>
      <c r="D3749" s="137" t="s">
        <v>2483</v>
      </c>
      <c r="E3749" s="137" t="s">
        <v>2484</v>
      </c>
      <c r="F3749" s="159" t="s">
        <v>2485</v>
      </c>
      <c r="G3749" s="139" t="s">
        <v>384</v>
      </c>
      <c r="H3749" s="152">
        <v>0.1</v>
      </c>
      <c r="I3749" s="137">
        <v>470000000</v>
      </c>
      <c r="J3749" s="21" t="s">
        <v>1316</v>
      </c>
      <c r="K3749" s="139" t="s">
        <v>2344</v>
      </c>
      <c r="L3749" s="137" t="s">
        <v>2266</v>
      </c>
      <c r="M3749" s="140" t="s">
        <v>383</v>
      </c>
      <c r="N3749" s="140" t="s">
        <v>2357</v>
      </c>
      <c r="O3749" s="3" t="s">
        <v>1368</v>
      </c>
      <c r="P3749" s="7" t="s">
        <v>1340</v>
      </c>
      <c r="Q3749" s="3" t="s">
        <v>1188</v>
      </c>
      <c r="R3749" s="153">
        <v>110</v>
      </c>
      <c r="S3749" s="154">
        <v>50</v>
      </c>
      <c r="T3749" s="301">
        <v>0</v>
      </c>
      <c r="U3749" s="83">
        <f t="shared" si="1012"/>
        <v>0</v>
      </c>
      <c r="V3749" s="9" t="s">
        <v>1327</v>
      </c>
      <c r="W3749" s="147" t="s">
        <v>1396</v>
      </c>
      <c r="X3749" s="15">
        <v>11.14</v>
      </c>
    </row>
    <row r="3750" spans="1:24" s="144" customFormat="1" ht="102" customHeight="1">
      <c r="A3750" s="9" t="s">
        <v>9581</v>
      </c>
      <c r="B3750" s="10" t="s">
        <v>97</v>
      </c>
      <c r="C3750" s="137" t="s">
        <v>2482</v>
      </c>
      <c r="D3750" s="137" t="s">
        <v>2483</v>
      </c>
      <c r="E3750" s="137" t="s">
        <v>2484</v>
      </c>
      <c r="F3750" s="159" t="s">
        <v>2485</v>
      </c>
      <c r="G3750" s="139" t="s">
        <v>384</v>
      </c>
      <c r="H3750" s="152">
        <v>0.1</v>
      </c>
      <c r="I3750" s="137">
        <v>470000000</v>
      </c>
      <c r="J3750" s="21" t="s">
        <v>1316</v>
      </c>
      <c r="K3750" s="139" t="s">
        <v>2247</v>
      </c>
      <c r="L3750" s="137" t="s">
        <v>2266</v>
      </c>
      <c r="M3750" s="140" t="s">
        <v>383</v>
      </c>
      <c r="N3750" s="151" t="s">
        <v>9576</v>
      </c>
      <c r="O3750" s="3" t="s">
        <v>1368</v>
      </c>
      <c r="P3750" s="7" t="s">
        <v>1340</v>
      </c>
      <c r="Q3750" s="3" t="s">
        <v>1188</v>
      </c>
      <c r="R3750" s="153">
        <v>110</v>
      </c>
      <c r="S3750" s="154">
        <v>50</v>
      </c>
      <c r="T3750" s="143">
        <f>R3750*S3750</f>
        <v>5500</v>
      </c>
      <c r="U3750" s="83">
        <f t="shared" si="1012"/>
        <v>6160.0000000000009</v>
      </c>
      <c r="V3750" s="9" t="s">
        <v>1327</v>
      </c>
      <c r="W3750" s="147" t="s">
        <v>1396</v>
      </c>
      <c r="X3750" s="15"/>
    </row>
    <row r="3751" spans="1:24" s="144" customFormat="1" ht="102" customHeight="1">
      <c r="A3751" s="9" t="s">
        <v>8817</v>
      </c>
      <c r="B3751" s="10" t="s">
        <v>97</v>
      </c>
      <c r="C3751" s="137" t="s">
        <v>2486</v>
      </c>
      <c r="D3751" s="137" t="s">
        <v>2487</v>
      </c>
      <c r="E3751" s="137" t="s">
        <v>2488</v>
      </c>
      <c r="F3751" s="1" t="s">
        <v>2489</v>
      </c>
      <c r="G3751" s="139" t="s">
        <v>384</v>
      </c>
      <c r="H3751" s="152">
        <v>0.1</v>
      </c>
      <c r="I3751" s="137">
        <v>470000000</v>
      </c>
      <c r="J3751" s="21" t="s">
        <v>1316</v>
      </c>
      <c r="K3751" s="139" t="s">
        <v>2344</v>
      </c>
      <c r="L3751" s="137" t="s">
        <v>2266</v>
      </c>
      <c r="M3751" s="140" t="s">
        <v>383</v>
      </c>
      <c r="N3751" s="364" t="s">
        <v>2357</v>
      </c>
      <c r="O3751" s="3" t="s">
        <v>1368</v>
      </c>
      <c r="P3751" s="139">
        <v>5111</v>
      </c>
      <c r="Q3751" s="153" t="s">
        <v>2316</v>
      </c>
      <c r="R3751" s="153">
        <v>660</v>
      </c>
      <c r="S3751" s="154">
        <v>169.65</v>
      </c>
      <c r="T3751" s="303">
        <v>0</v>
      </c>
      <c r="U3751" s="302">
        <f t="shared" si="1012"/>
        <v>0</v>
      </c>
      <c r="V3751" s="9" t="s">
        <v>1327</v>
      </c>
      <c r="W3751" s="152" t="s">
        <v>1396</v>
      </c>
      <c r="X3751" s="15" t="s">
        <v>9073</v>
      </c>
    </row>
    <row r="3752" spans="1:24" s="144" customFormat="1" ht="102" customHeight="1">
      <c r="A3752" s="9" t="s">
        <v>8818</v>
      </c>
      <c r="B3752" s="10" t="s">
        <v>97</v>
      </c>
      <c r="C3752" s="137" t="s">
        <v>2490</v>
      </c>
      <c r="D3752" s="137" t="s">
        <v>2491</v>
      </c>
      <c r="E3752" s="137" t="s">
        <v>2492</v>
      </c>
      <c r="F3752" s="159" t="s">
        <v>2493</v>
      </c>
      <c r="G3752" s="139" t="s">
        <v>384</v>
      </c>
      <c r="H3752" s="152">
        <v>0.1</v>
      </c>
      <c r="I3752" s="137">
        <v>470000000</v>
      </c>
      <c r="J3752" s="21" t="s">
        <v>1316</v>
      </c>
      <c r="K3752" s="139" t="s">
        <v>2344</v>
      </c>
      <c r="L3752" s="137" t="s">
        <v>2266</v>
      </c>
      <c r="M3752" s="140" t="s">
        <v>383</v>
      </c>
      <c r="N3752" s="140" t="s">
        <v>2357</v>
      </c>
      <c r="O3752" s="3" t="s">
        <v>1368</v>
      </c>
      <c r="P3752" s="139">
        <v>778</v>
      </c>
      <c r="Q3752" s="153" t="s">
        <v>1342</v>
      </c>
      <c r="R3752" s="153">
        <v>360</v>
      </c>
      <c r="S3752" s="154">
        <v>187.5</v>
      </c>
      <c r="T3752" s="301">
        <v>0</v>
      </c>
      <c r="U3752" s="83">
        <f t="shared" si="1012"/>
        <v>0</v>
      </c>
      <c r="V3752" s="9" t="s">
        <v>1327</v>
      </c>
      <c r="W3752" s="147" t="s">
        <v>1396</v>
      </c>
      <c r="X3752" s="15" t="s">
        <v>9062</v>
      </c>
    </row>
    <row r="3753" spans="1:24" s="144" customFormat="1" ht="102" customHeight="1">
      <c r="A3753" s="9" t="s">
        <v>9582</v>
      </c>
      <c r="B3753" s="10" t="s">
        <v>97</v>
      </c>
      <c r="C3753" s="137" t="s">
        <v>2490</v>
      </c>
      <c r="D3753" s="137" t="s">
        <v>2491</v>
      </c>
      <c r="E3753" s="137" t="s">
        <v>2492</v>
      </c>
      <c r="F3753" s="159" t="s">
        <v>2493</v>
      </c>
      <c r="G3753" s="139" t="s">
        <v>384</v>
      </c>
      <c r="H3753" s="152">
        <v>0.1</v>
      </c>
      <c r="I3753" s="137">
        <v>470000000</v>
      </c>
      <c r="J3753" s="21" t="s">
        <v>1316</v>
      </c>
      <c r="K3753" s="139" t="s">
        <v>2247</v>
      </c>
      <c r="L3753" s="137" t="s">
        <v>2266</v>
      </c>
      <c r="M3753" s="140" t="s">
        <v>383</v>
      </c>
      <c r="N3753" s="151" t="s">
        <v>9576</v>
      </c>
      <c r="O3753" s="3" t="s">
        <v>1368</v>
      </c>
      <c r="P3753" s="139">
        <v>778</v>
      </c>
      <c r="Q3753" s="153" t="s">
        <v>1342</v>
      </c>
      <c r="R3753" s="153">
        <v>100</v>
      </c>
      <c r="S3753" s="154">
        <v>187.5</v>
      </c>
      <c r="T3753" s="143">
        <f>R3753*S3753</f>
        <v>18750</v>
      </c>
      <c r="U3753" s="83">
        <f t="shared" si="1012"/>
        <v>21000.000000000004</v>
      </c>
      <c r="V3753" s="9" t="s">
        <v>1327</v>
      </c>
      <c r="W3753" s="147" t="s">
        <v>1396</v>
      </c>
      <c r="X3753" s="15"/>
    </row>
    <row r="3754" spans="1:24" s="144" customFormat="1" ht="102" customHeight="1">
      <c r="A3754" s="9" t="s">
        <v>8819</v>
      </c>
      <c r="B3754" s="10" t="s">
        <v>97</v>
      </c>
      <c r="C3754" s="137" t="s">
        <v>2494</v>
      </c>
      <c r="D3754" s="137" t="s">
        <v>2495</v>
      </c>
      <c r="E3754" s="137" t="s">
        <v>2496</v>
      </c>
      <c r="F3754" s="1" t="s">
        <v>2497</v>
      </c>
      <c r="G3754" s="139" t="s">
        <v>384</v>
      </c>
      <c r="H3754" s="152">
        <v>0.1</v>
      </c>
      <c r="I3754" s="137">
        <v>470000000</v>
      </c>
      <c r="J3754" s="21" t="s">
        <v>1316</v>
      </c>
      <c r="K3754" s="139" t="s">
        <v>2344</v>
      </c>
      <c r="L3754" s="137" t="s">
        <v>2266</v>
      </c>
      <c r="M3754" s="140" t="s">
        <v>383</v>
      </c>
      <c r="N3754" s="140" t="s">
        <v>2357</v>
      </c>
      <c r="O3754" s="3" t="s">
        <v>1368</v>
      </c>
      <c r="P3754" s="7" t="s">
        <v>1340</v>
      </c>
      <c r="Q3754" s="3" t="s">
        <v>1188</v>
      </c>
      <c r="R3754" s="153">
        <v>100</v>
      </c>
      <c r="S3754" s="154">
        <v>400</v>
      </c>
      <c r="T3754" s="301">
        <v>0</v>
      </c>
      <c r="U3754" s="83">
        <f t="shared" si="1012"/>
        <v>0</v>
      </c>
      <c r="V3754" s="9" t="s">
        <v>1327</v>
      </c>
      <c r="W3754" s="152" t="s">
        <v>1396</v>
      </c>
      <c r="X3754" s="15">
        <v>11.14</v>
      </c>
    </row>
    <row r="3755" spans="1:24" s="144" customFormat="1" ht="102" customHeight="1">
      <c r="A3755" s="9" t="s">
        <v>9583</v>
      </c>
      <c r="B3755" s="10" t="s">
        <v>97</v>
      </c>
      <c r="C3755" s="137" t="s">
        <v>2494</v>
      </c>
      <c r="D3755" s="137" t="s">
        <v>2495</v>
      </c>
      <c r="E3755" s="137" t="s">
        <v>2496</v>
      </c>
      <c r="F3755" s="1" t="s">
        <v>2497</v>
      </c>
      <c r="G3755" s="139" t="s">
        <v>384</v>
      </c>
      <c r="H3755" s="152">
        <v>0.1</v>
      </c>
      <c r="I3755" s="137">
        <v>470000000</v>
      </c>
      <c r="J3755" s="21" t="s">
        <v>1316</v>
      </c>
      <c r="K3755" s="139" t="s">
        <v>2247</v>
      </c>
      <c r="L3755" s="137" t="s">
        <v>2266</v>
      </c>
      <c r="M3755" s="140" t="s">
        <v>383</v>
      </c>
      <c r="N3755" s="151" t="s">
        <v>9576</v>
      </c>
      <c r="O3755" s="3" t="s">
        <v>1368</v>
      </c>
      <c r="P3755" s="7" t="s">
        <v>1340</v>
      </c>
      <c r="Q3755" s="3" t="s">
        <v>1188</v>
      </c>
      <c r="R3755" s="153">
        <v>100</v>
      </c>
      <c r="S3755" s="154">
        <v>400</v>
      </c>
      <c r="T3755" s="143">
        <f>R3755*S3755</f>
        <v>40000</v>
      </c>
      <c r="U3755" s="83">
        <f t="shared" si="1012"/>
        <v>44800.000000000007</v>
      </c>
      <c r="V3755" s="9" t="s">
        <v>1327</v>
      </c>
      <c r="W3755" s="152" t="s">
        <v>1396</v>
      </c>
      <c r="X3755" s="15"/>
    </row>
    <row r="3756" spans="1:24" s="144" customFormat="1" ht="102" customHeight="1">
      <c r="A3756" s="9" t="s">
        <v>8820</v>
      </c>
      <c r="B3756" s="10" t="s">
        <v>97</v>
      </c>
      <c r="C3756" s="137" t="s">
        <v>2498</v>
      </c>
      <c r="D3756" s="137" t="s">
        <v>2499</v>
      </c>
      <c r="E3756" s="137" t="s">
        <v>2500</v>
      </c>
      <c r="F3756" s="1" t="s">
        <v>2499</v>
      </c>
      <c r="G3756" s="139" t="s">
        <v>384</v>
      </c>
      <c r="H3756" s="152">
        <v>0.1</v>
      </c>
      <c r="I3756" s="137">
        <v>470000000</v>
      </c>
      <c r="J3756" s="21" t="s">
        <v>1316</v>
      </c>
      <c r="K3756" s="139" t="s">
        <v>2344</v>
      </c>
      <c r="L3756" s="137" t="s">
        <v>2266</v>
      </c>
      <c r="M3756" s="140" t="s">
        <v>383</v>
      </c>
      <c r="N3756" s="140" t="s">
        <v>2357</v>
      </c>
      <c r="O3756" s="3" t="s">
        <v>1368</v>
      </c>
      <c r="P3756" s="7" t="s">
        <v>1340</v>
      </c>
      <c r="Q3756" s="3" t="s">
        <v>1188</v>
      </c>
      <c r="R3756" s="153">
        <v>55</v>
      </c>
      <c r="S3756" s="154">
        <v>120</v>
      </c>
      <c r="T3756" s="301">
        <v>0</v>
      </c>
      <c r="U3756" s="83">
        <f t="shared" si="1012"/>
        <v>0</v>
      </c>
      <c r="V3756" s="9" t="s">
        <v>1327</v>
      </c>
      <c r="W3756" s="147" t="s">
        <v>1396</v>
      </c>
      <c r="X3756" s="15">
        <v>11.14</v>
      </c>
    </row>
    <row r="3757" spans="1:24" s="144" customFormat="1" ht="102" customHeight="1">
      <c r="A3757" s="9" t="s">
        <v>9584</v>
      </c>
      <c r="B3757" s="10" t="s">
        <v>97</v>
      </c>
      <c r="C3757" s="137" t="s">
        <v>2498</v>
      </c>
      <c r="D3757" s="137" t="s">
        <v>2499</v>
      </c>
      <c r="E3757" s="137" t="s">
        <v>2500</v>
      </c>
      <c r="F3757" s="1" t="s">
        <v>2499</v>
      </c>
      <c r="G3757" s="139" t="s">
        <v>384</v>
      </c>
      <c r="H3757" s="152">
        <v>0.1</v>
      </c>
      <c r="I3757" s="137">
        <v>470000000</v>
      </c>
      <c r="J3757" s="21" t="s">
        <v>1316</v>
      </c>
      <c r="K3757" s="139" t="s">
        <v>2247</v>
      </c>
      <c r="L3757" s="137" t="s">
        <v>2266</v>
      </c>
      <c r="M3757" s="140" t="s">
        <v>383</v>
      </c>
      <c r="N3757" s="151" t="s">
        <v>9576</v>
      </c>
      <c r="O3757" s="3" t="s">
        <v>1368</v>
      </c>
      <c r="P3757" s="7" t="s">
        <v>1340</v>
      </c>
      <c r="Q3757" s="3" t="s">
        <v>1188</v>
      </c>
      <c r="R3757" s="153">
        <v>55</v>
      </c>
      <c r="S3757" s="154">
        <v>120</v>
      </c>
      <c r="T3757" s="143">
        <f>R3757*S3757</f>
        <v>6600</v>
      </c>
      <c r="U3757" s="83">
        <f t="shared" si="1012"/>
        <v>7392.0000000000009</v>
      </c>
      <c r="V3757" s="9" t="s">
        <v>1327</v>
      </c>
      <c r="W3757" s="147" t="s">
        <v>1396</v>
      </c>
      <c r="X3757" s="15"/>
    </row>
    <row r="3758" spans="1:24" s="144" customFormat="1" ht="102" customHeight="1">
      <c r="A3758" s="9" t="s">
        <v>8821</v>
      </c>
      <c r="B3758" s="10" t="s">
        <v>97</v>
      </c>
      <c r="C3758" s="137" t="s">
        <v>2501</v>
      </c>
      <c r="D3758" s="137" t="s">
        <v>1564</v>
      </c>
      <c r="E3758" s="137" t="s">
        <v>2502</v>
      </c>
      <c r="F3758" s="159" t="s">
        <v>2503</v>
      </c>
      <c r="G3758" s="139" t="s">
        <v>384</v>
      </c>
      <c r="H3758" s="152">
        <v>0.1</v>
      </c>
      <c r="I3758" s="137">
        <v>470000000</v>
      </c>
      <c r="J3758" s="21" t="s">
        <v>1316</v>
      </c>
      <c r="K3758" s="139" t="s">
        <v>2344</v>
      </c>
      <c r="L3758" s="137" t="s">
        <v>2266</v>
      </c>
      <c r="M3758" s="140" t="s">
        <v>383</v>
      </c>
      <c r="N3758" s="140" t="s">
        <v>2357</v>
      </c>
      <c r="O3758" s="3" t="s">
        <v>1368</v>
      </c>
      <c r="P3758" s="139">
        <v>778</v>
      </c>
      <c r="Q3758" s="153" t="s">
        <v>1342</v>
      </c>
      <c r="R3758" s="153">
        <v>73</v>
      </c>
      <c r="S3758" s="154">
        <v>301.37</v>
      </c>
      <c r="T3758" s="301">
        <v>0</v>
      </c>
      <c r="U3758" s="83">
        <f t="shared" si="1012"/>
        <v>0</v>
      </c>
      <c r="V3758" s="9" t="s">
        <v>1327</v>
      </c>
      <c r="W3758" s="152" t="s">
        <v>1396</v>
      </c>
      <c r="X3758" s="15" t="s">
        <v>9062</v>
      </c>
    </row>
    <row r="3759" spans="1:24" s="144" customFormat="1" ht="102" customHeight="1">
      <c r="A3759" s="9" t="s">
        <v>9585</v>
      </c>
      <c r="B3759" s="10" t="s">
        <v>97</v>
      </c>
      <c r="C3759" s="137" t="s">
        <v>2501</v>
      </c>
      <c r="D3759" s="137" t="s">
        <v>1564</v>
      </c>
      <c r="E3759" s="137" t="s">
        <v>2502</v>
      </c>
      <c r="F3759" s="159" t="s">
        <v>2503</v>
      </c>
      <c r="G3759" s="139" t="s">
        <v>384</v>
      </c>
      <c r="H3759" s="152">
        <v>0.1</v>
      </c>
      <c r="I3759" s="137">
        <v>470000000</v>
      </c>
      <c r="J3759" s="21" t="s">
        <v>1316</v>
      </c>
      <c r="K3759" s="139" t="s">
        <v>2247</v>
      </c>
      <c r="L3759" s="137" t="s">
        <v>2266</v>
      </c>
      <c r="M3759" s="140" t="s">
        <v>383</v>
      </c>
      <c r="N3759" s="151" t="s">
        <v>9576</v>
      </c>
      <c r="O3759" s="3" t="s">
        <v>1368</v>
      </c>
      <c r="P3759" s="139">
        <v>778</v>
      </c>
      <c r="Q3759" s="153" t="s">
        <v>1342</v>
      </c>
      <c r="R3759" s="153">
        <v>50</v>
      </c>
      <c r="S3759" s="154">
        <v>301.37</v>
      </c>
      <c r="T3759" s="143">
        <f>R3759*S3759</f>
        <v>15068.5</v>
      </c>
      <c r="U3759" s="83">
        <f t="shared" si="1012"/>
        <v>16876.72</v>
      </c>
      <c r="V3759" s="9" t="s">
        <v>1327</v>
      </c>
      <c r="W3759" s="152" t="s">
        <v>1396</v>
      </c>
      <c r="X3759" s="15"/>
    </row>
    <row r="3760" spans="1:24" s="144" customFormat="1" ht="102" customHeight="1">
      <c r="A3760" s="9" t="s">
        <v>8822</v>
      </c>
      <c r="B3760" s="10" t="s">
        <v>97</v>
      </c>
      <c r="C3760" s="137" t="s">
        <v>2504</v>
      </c>
      <c r="D3760" s="137" t="s">
        <v>2505</v>
      </c>
      <c r="E3760" s="137" t="s">
        <v>2506</v>
      </c>
      <c r="F3760" s="159" t="s">
        <v>2507</v>
      </c>
      <c r="G3760" s="139" t="s">
        <v>384</v>
      </c>
      <c r="H3760" s="152">
        <v>0.1</v>
      </c>
      <c r="I3760" s="137">
        <v>470000000</v>
      </c>
      <c r="J3760" s="21" t="s">
        <v>1316</v>
      </c>
      <c r="K3760" s="139" t="s">
        <v>2344</v>
      </c>
      <c r="L3760" s="137" t="s">
        <v>2266</v>
      </c>
      <c r="M3760" s="140" t="s">
        <v>383</v>
      </c>
      <c r="N3760" s="140" t="s">
        <v>2357</v>
      </c>
      <c r="O3760" s="3" t="s">
        <v>1368</v>
      </c>
      <c r="P3760" s="7" t="s">
        <v>1340</v>
      </c>
      <c r="Q3760" s="3" t="s">
        <v>1188</v>
      </c>
      <c r="R3760" s="153">
        <v>47</v>
      </c>
      <c r="S3760" s="154">
        <v>2232.15</v>
      </c>
      <c r="T3760" s="301">
        <v>0</v>
      </c>
      <c r="U3760" s="83">
        <f t="shared" si="1012"/>
        <v>0</v>
      </c>
      <c r="V3760" s="9" t="s">
        <v>1327</v>
      </c>
      <c r="W3760" s="147" t="s">
        <v>1396</v>
      </c>
      <c r="X3760" s="15" t="s">
        <v>9062</v>
      </c>
    </row>
    <row r="3761" spans="1:24" s="144" customFormat="1" ht="102" customHeight="1">
      <c r="A3761" s="9" t="s">
        <v>9586</v>
      </c>
      <c r="B3761" s="10" t="s">
        <v>97</v>
      </c>
      <c r="C3761" s="137" t="s">
        <v>2504</v>
      </c>
      <c r="D3761" s="137" t="s">
        <v>2505</v>
      </c>
      <c r="E3761" s="137" t="s">
        <v>2506</v>
      </c>
      <c r="F3761" s="159" t="s">
        <v>2507</v>
      </c>
      <c r="G3761" s="139" t="s">
        <v>384</v>
      </c>
      <c r="H3761" s="152">
        <v>0.1</v>
      </c>
      <c r="I3761" s="137">
        <v>470000000</v>
      </c>
      <c r="J3761" s="21" t="s">
        <v>1316</v>
      </c>
      <c r="K3761" s="139" t="s">
        <v>2247</v>
      </c>
      <c r="L3761" s="137" t="s">
        <v>2266</v>
      </c>
      <c r="M3761" s="140" t="s">
        <v>383</v>
      </c>
      <c r="N3761" s="151" t="s">
        <v>9576</v>
      </c>
      <c r="O3761" s="3" t="s">
        <v>1368</v>
      </c>
      <c r="P3761" s="7" t="s">
        <v>1340</v>
      </c>
      <c r="Q3761" s="3" t="s">
        <v>1188</v>
      </c>
      <c r="R3761" s="153">
        <v>37</v>
      </c>
      <c r="S3761" s="154">
        <v>2232.15</v>
      </c>
      <c r="T3761" s="143">
        <f>R3761*S3761</f>
        <v>82589.55</v>
      </c>
      <c r="U3761" s="83">
        <f t="shared" si="1012"/>
        <v>92500.296000000017</v>
      </c>
      <c r="V3761" s="9" t="s">
        <v>1327</v>
      </c>
      <c r="W3761" s="147" t="s">
        <v>1396</v>
      </c>
      <c r="X3761" s="15"/>
    </row>
    <row r="3762" spans="1:24" s="144" customFormat="1" ht="102" customHeight="1">
      <c r="A3762" s="9" t="s">
        <v>8823</v>
      </c>
      <c r="B3762" s="10" t="s">
        <v>97</v>
      </c>
      <c r="C3762" s="137" t="s">
        <v>2508</v>
      </c>
      <c r="D3762" s="137" t="s">
        <v>2509</v>
      </c>
      <c r="E3762" s="137" t="s">
        <v>2510</v>
      </c>
      <c r="F3762" s="159" t="s">
        <v>2511</v>
      </c>
      <c r="G3762" s="139" t="s">
        <v>384</v>
      </c>
      <c r="H3762" s="152">
        <v>0.1</v>
      </c>
      <c r="I3762" s="137">
        <v>470000000</v>
      </c>
      <c r="J3762" s="21" t="s">
        <v>1316</v>
      </c>
      <c r="K3762" s="139" t="s">
        <v>2344</v>
      </c>
      <c r="L3762" s="137" t="s">
        <v>2266</v>
      </c>
      <c r="M3762" s="140" t="s">
        <v>383</v>
      </c>
      <c r="N3762" s="140" t="s">
        <v>2357</v>
      </c>
      <c r="O3762" s="3" t="s">
        <v>1368</v>
      </c>
      <c r="P3762" s="7" t="s">
        <v>1340</v>
      </c>
      <c r="Q3762" s="3" t="s">
        <v>1188</v>
      </c>
      <c r="R3762" s="153">
        <v>20</v>
      </c>
      <c r="S3762" s="154">
        <v>304</v>
      </c>
      <c r="T3762" s="301">
        <v>0</v>
      </c>
      <c r="U3762" s="83">
        <f t="shared" si="1012"/>
        <v>0</v>
      </c>
      <c r="V3762" s="9" t="s">
        <v>1327</v>
      </c>
      <c r="W3762" s="152" t="s">
        <v>1396</v>
      </c>
      <c r="X3762" s="15">
        <v>11.14</v>
      </c>
    </row>
    <row r="3763" spans="1:24" s="144" customFormat="1" ht="102" customHeight="1">
      <c r="A3763" s="9" t="s">
        <v>9587</v>
      </c>
      <c r="B3763" s="10" t="s">
        <v>97</v>
      </c>
      <c r="C3763" s="137" t="s">
        <v>2508</v>
      </c>
      <c r="D3763" s="137" t="s">
        <v>2509</v>
      </c>
      <c r="E3763" s="137" t="s">
        <v>2510</v>
      </c>
      <c r="F3763" s="159" t="s">
        <v>2511</v>
      </c>
      <c r="G3763" s="139" t="s">
        <v>384</v>
      </c>
      <c r="H3763" s="152">
        <v>0.1</v>
      </c>
      <c r="I3763" s="137">
        <v>470000000</v>
      </c>
      <c r="J3763" s="21" t="s">
        <v>1316</v>
      </c>
      <c r="K3763" s="139" t="s">
        <v>2247</v>
      </c>
      <c r="L3763" s="137" t="s">
        <v>2266</v>
      </c>
      <c r="M3763" s="140" t="s">
        <v>383</v>
      </c>
      <c r="N3763" s="151" t="s">
        <v>9576</v>
      </c>
      <c r="O3763" s="3" t="s">
        <v>1368</v>
      </c>
      <c r="P3763" s="7" t="s">
        <v>1340</v>
      </c>
      <c r="Q3763" s="3" t="s">
        <v>1188</v>
      </c>
      <c r="R3763" s="153">
        <v>20</v>
      </c>
      <c r="S3763" s="154">
        <v>304</v>
      </c>
      <c r="T3763" s="143">
        <f>R3763*S3763</f>
        <v>6080</v>
      </c>
      <c r="U3763" s="83">
        <f t="shared" si="1012"/>
        <v>6809.6</v>
      </c>
      <c r="V3763" s="9" t="s">
        <v>1327</v>
      </c>
      <c r="W3763" s="152" t="s">
        <v>1396</v>
      </c>
      <c r="X3763" s="15"/>
    </row>
    <row r="3764" spans="1:24" s="144" customFormat="1" ht="102" customHeight="1">
      <c r="A3764" s="9" t="s">
        <v>8824</v>
      </c>
      <c r="B3764" s="10" t="s">
        <v>97</v>
      </c>
      <c r="C3764" s="137" t="s">
        <v>2512</v>
      </c>
      <c r="D3764" s="137" t="s">
        <v>2513</v>
      </c>
      <c r="E3764" s="137" t="s">
        <v>2514</v>
      </c>
      <c r="F3764" s="1" t="s">
        <v>2515</v>
      </c>
      <c r="G3764" s="139" t="s">
        <v>384</v>
      </c>
      <c r="H3764" s="152">
        <v>0.1</v>
      </c>
      <c r="I3764" s="137">
        <v>470000000</v>
      </c>
      <c r="J3764" s="21" t="s">
        <v>1316</v>
      </c>
      <c r="K3764" s="139" t="s">
        <v>2344</v>
      </c>
      <c r="L3764" s="137" t="s">
        <v>2266</v>
      </c>
      <c r="M3764" s="140" t="s">
        <v>383</v>
      </c>
      <c r="N3764" s="140" t="s">
        <v>2357</v>
      </c>
      <c r="O3764" s="3" t="s">
        <v>1368</v>
      </c>
      <c r="P3764" s="7" t="s">
        <v>1340</v>
      </c>
      <c r="Q3764" s="3" t="s">
        <v>1188</v>
      </c>
      <c r="R3764" s="153">
        <v>275</v>
      </c>
      <c r="S3764" s="154">
        <v>500</v>
      </c>
      <c r="T3764" s="301">
        <v>0</v>
      </c>
      <c r="U3764" s="83">
        <f t="shared" si="1012"/>
        <v>0</v>
      </c>
      <c r="V3764" s="9" t="s">
        <v>1327</v>
      </c>
      <c r="W3764" s="147" t="s">
        <v>1396</v>
      </c>
      <c r="X3764" s="15" t="s">
        <v>9062</v>
      </c>
    </row>
    <row r="3765" spans="1:24" s="144" customFormat="1" ht="102" customHeight="1">
      <c r="A3765" s="9" t="s">
        <v>9588</v>
      </c>
      <c r="B3765" s="10" t="s">
        <v>97</v>
      </c>
      <c r="C3765" s="137" t="s">
        <v>2512</v>
      </c>
      <c r="D3765" s="137" t="s">
        <v>2513</v>
      </c>
      <c r="E3765" s="137" t="s">
        <v>2514</v>
      </c>
      <c r="F3765" s="1" t="s">
        <v>2515</v>
      </c>
      <c r="G3765" s="139" t="s">
        <v>384</v>
      </c>
      <c r="H3765" s="152">
        <v>0.1</v>
      </c>
      <c r="I3765" s="137">
        <v>470000000</v>
      </c>
      <c r="J3765" s="21" t="s">
        <v>1316</v>
      </c>
      <c r="K3765" s="139" t="s">
        <v>2247</v>
      </c>
      <c r="L3765" s="137" t="s">
        <v>2266</v>
      </c>
      <c r="M3765" s="140" t="s">
        <v>383</v>
      </c>
      <c r="N3765" s="151" t="s">
        <v>9576</v>
      </c>
      <c r="O3765" s="3" t="s">
        <v>1368</v>
      </c>
      <c r="P3765" s="7" t="s">
        <v>1340</v>
      </c>
      <c r="Q3765" s="3" t="s">
        <v>1188</v>
      </c>
      <c r="R3765" s="153">
        <v>175</v>
      </c>
      <c r="S3765" s="154">
        <v>500</v>
      </c>
      <c r="T3765" s="143">
        <f>R3765*S3765</f>
        <v>87500</v>
      </c>
      <c r="U3765" s="83">
        <f t="shared" si="1012"/>
        <v>98000.000000000015</v>
      </c>
      <c r="V3765" s="9" t="s">
        <v>1327</v>
      </c>
      <c r="W3765" s="147" t="s">
        <v>1396</v>
      </c>
      <c r="X3765" s="15"/>
    </row>
    <row r="3766" spans="1:24" s="144" customFormat="1" ht="102" customHeight="1">
      <c r="A3766" s="9" t="s">
        <v>8825</v>
      </c>
      <c r="B3766" s="10" t="s">
        <v>97</v>
      </c>
      <c r="C3766" s="137" t="s">
        <v>2516</v>
      </c>
      <c r="D3766" s="137" t="s">
        <v>2517</v>
      </c>
      <c r="E3766" s="137" t="s">
        <v>2518</v>
      </c>
      <c r="F3766" s="159" t="s">
        <v>2519</v>
      </c>
      <c r="G3766" s="139" t="s">
        <v>384</v>
      </c>
      <c r="H3766" s="152">
        <v>0.1</v>
      </c>
      <c r="I3766" s="137">
        <v>470000000</v>
      </c>
      <c r="J3766" s="21" t="s">
        <v>1316</v>
      </c>
      <c r="K3766" s="139" t="s">
        <v>2344</v>
      </c>
      <c r="L3766" s="137" t="s">
        <v>2266</v>
      </c>
      <c r="M3766" s="140" t="s">
        <v>383</v>
      </c>
      <c r="N3766" s="140" t="s">
        <v>2357</v>
      </c>
      <c r="O3766" s="3" t="s">
        <v>1368</v>
      </c>
      <c r="P3766" s="7" t="s">
        <v>1340</v>
      </c>
      <c r="Q3766" s="3" t="s">
        <v>1188</v>
      </c>
      <c r="R3766" s="153">
        <v>110</v>
      </c>
      <c r="S3766" s="154">
        <v>70</v>
      </c>
      <c r="T3766" s="301">
        <v>0</v>
      </c>
      <c r="U3766" s="83">
        <f t="shared" si="1012"/>
        <v>0</v>
      </c>
      <c r="V3766" s="9" t="s">
        <v>1327</v>
      </c>
      <c r="W3766" s="152" t="s">
        <v>1396</v>
      </c>
      <c r="X3766" s="15">
        <v>11.14</v>
      </c>
    </row>
    <row r="3767" spans="1:24" s="144" customFormat="1" ht="102" customHeight="1">
      <c r="A3767" s="9" t="s">
        <v>9589</v>
      </c>
      <c r="B3767" s="10" t="s">
        <v>97</v>
      </c>
      <c r="C3767" s="137" t="s">
        <v>2516</v>
      </c>
      <c r="D3767" s="137" t="s">
        <v>2517</v>
      </c>
      <c r="E3767" s="137" t="s">
        <v>2518</v>
      </c>
      <c r="F3767" s="159" t="s">
        <v>2519</v>
      </c>
      <c r="G3767" s="139" t="s">
        <v>384</v>
      </c>
      <c r="H3767" s="152">
        <v>0.1</v>
      </c>
      <c r="I3767" s="137">
        <v>470000000</v>
      </c>
      <c r="J3767" s="21" t="s">
        <v>1316</v>
      </c>
      <c r="K3767" s="139" t="s">
        <v>2247</v>
      </c>
      <c r="L3767" s="137" t="s">
        <v>2266</v>
      </c>
      <c r="M3767" s="140" t="s">
        <v>383</v>
      </c>
      <c r="N3767" s="151" t="s">
        <v>9576</v>
      </c>
      <c r="O3767" s="3" t="s">
        <v>1368</v>
      </c>
      <c r="P3767" s="7" t="s">
        <v>1340</v>
      </c>
      <c r="Q3767" s="3" t="s">
        <v>1188</v>
      </c>
      <c r="R3767" s="153">
        <v>110</v>
      </c>
      <c r="S3767" s="154">
        <v>70</v>
      </c>
      <c r="T3767" s="143">
        <f>R3767*S3767</f>
        <v>7700</v>
      </c>
      <c r="U3767" s="83">
        <f t="shared" si="1012"/>
        <v>8624</v>
      </c>
      <c r="V3767" s="9" t="s">
        <v>1327</v>
      </c>
      <c r="W3767" s="152" t="s">
        <v>1396</v>
      </c>
      <c r="X3767" s="15"/>
    </row>
    <row r="3768" spans="1:24" s="144" customFormat="1" ht="102" customHeight="1">
      <c r="A3768" s="9" t="s">
        <v>8826</v>
      </c>
      <c r="B3768" s="10" t="s">
        <v>97</v>
      </c>
      <c r="C3768" s="137" t="s">
        <v>2520</v>
      </c>
      <c r="D3768" s="137" t="s">
        <v>2521</v>
      </c>
      <c r="E3768" s="137" t="s">
        <v>2522</v>
      </c>
      <c r="F3768" s="1" t="s">
        <v>2523</v>
      </c>
      <c r="G3768" s="139" t="s">
        <v>384</v>
      </c>
      <c r="H3768" s="152">
        <v>0.1</v>
      </c>
      <c r="I3768" s="137">
        <v>470000000</v>
      </c>
      <c r="J3768" s="21" t="s">
        <v>1316</v>
      </c>
      <c r="K3768" s="139" t="s">
        <v>2344</v>
      </c>
      <c r="L3768" s="137" t="s">
        <v>2266</v>
      </c>
      <c r="M3768" s="140" t="s">
        <v>383</v>
      </c>
      <c r="N3768" s="364" t="s">
        <v>2357</v>
      </c>
      <c r="O3768" s="3" t="s">
        <v>1368</v>
      </c>
      <c r="P3768" s="7" t="s">
        <v>1340</v>
      </c>
      <c r="Q3768" s="3" t="s">
        <v>1188</v>
      </c>
      <c r="R3768" s="153">
        <v>100</v>
      </c>
      <c r="S3768" s="154">
        <v>39</v>
      </c>
      <c r="T3768" s="303">
        <v>0</v>
      </c>
      <c r="U3768" s="83">
        <f t="shared" si="1012"/>
        <v>0</v>
      </c>
      <c r="V3768" s="9" t="s">
        <v>1327</v>
      </c>
      <c r="W3768" s="147" t="s">
        <v>1396</v>
      </c>
      <c r="X3768" s="15" t="s">
        <v>9073</v>
      </c>
    </row>
    <row r="3769" spans="1:24" s="144" customFormat="1" ht="102" customHeight="1">
      <c r="A3769" s="9" t="s">
        <v>8827</v>
      </c>
      <c r="B3769" s="10" t="s">
        <v>97</v>
      </c>
      <c r="C3769" s="137" t="s">
        <v>1253</v>
      </c>
      <c r="D3769" s="137" t="s">
        <v>2524</v>
      </c>
      <c r="E3769" s="137" t="s">
        <v>2525</v>
      </c>
      <c r="F3769" s="393" t="s">
        <v>2526</v>
      </c>
      <c r="G3769" s="139" t="s">
        <v>384</v>
      </c>
      <c r="H3769" s="152">
        <v>0.1</v>
      </c>
      <c r="I3769" s="137">
        <v>470000000</v>
      </c>
      <c r="J3769" s="21" t="s">
        <v>1316</v>
      </c>
      <c r="K3769" s="139" t="s">
        <v>2344</v>
      </c>
      <c r="L3769" s="137" t="s">
        <v>2266</v>
      </c>
      <c r="M3769" s="140" t="s">
        <v>383</v>
      </c>
      <c r="N3769" s="364" t="s">
        <v>2357</v>
      </c>
      <c r="O3769" s="3" t="s">
        <v>1368</v>
      </c>
      <c r="P3769" s="7" t="s">
        <v>1340</v>
      </c>
      <c r="Q3769" s="3" t="s">
        <v>1188</v>
      </c>
      <c r="R3769" s="153">
        <v>100</v>
      </c>
      <c r="S3769" s="154">
        <v>20</v>
      </c>
      <c r="T3769" s="303">
        <v>0</v>
      </c>
      <c r="U3769" s="83">
        <f t="shared" si="1012"/>
        <v>0</v>
      </c>
      <c r="V3769" s="9" t="s">
        <v>1327</v>
      </c>
      <c r="W3769" s="152" t="s">
        <v>1396</v>
      </c>
      <c r="X3769" s="15" t="s">
        <v>9073</v>
      </c>
    </row>
    <row r="3770" spans="1:24" s="144" customFormat="1" ht="102" customHeight="1">
      <c r="A3770" s="9" t="s">
        <v>8828</v>
      </c>
      <c r="B3770" s="10" t="s">
        <v>97</v>
      </c>
      <c r="C3770" s="137" t="s">
        <v>2527</v>
      </c>
      <c r="D3770" s="137" t="s">
        <v>2528</v>
      </c>
      <c r="E3770" s="137" t="s">
        <v>2529</v>
      </c>
      <c r="F3770" s="393" t="s">
        <v>2530</v>
      </c>
      <c r="G3770" s="139" t="s">
        <v>384</v>
      </c>
      <c r="H3770" s="152">
        <v>0.1</v>
      </c>
      <c r="I3770" s="137">
        <v>470000000</v>
      </c>
      <c r="J3770" s="21" t="s">
        <v>1316</v>
      </c>
      <c r="K3770" s="139" t="s">
        <v>2344</v>
      </c>
      <c r="L3770" s="137" t="s">
        <v>2266</v>
      </c>
      <c r="M3770" s="140" t="s">
        <v>383</v>
      </c>
      <c r="N3770" s="364" t="s">
        <v>2357</v>
      </c>
      <c r="O3770" s="3" t="s">
        <v>1368</v>
      </c>
      <c r="P3770" s="7" t="s">
        <v>1340</v>
      </c>
      <c r="Q3770" s="3" t="s">
        <v>1188</v>
      </c>
      <c r="R3770" s="153">
        <v>100</v>
      </c>
      <c r="S3770" s="154">
        <v>30</v>
      </c>
      <c r="T3770" s="303">
        <v>0</v>
      </c>
      <c r="U3770" s="83">
        <f t="shared" si="1012"/>
        <v>0</v>
      </c>
      <c r="V3770" s="9" t="s">
        <v>1327</v>
      </c>
      <c r="W3770" s="147" t="s">
        <v>1396</v>
      </c>
      <c r="X3770" s="15" t="s">
        <v>9073</v>
      </c>
    </row>
    <row r="3771" spans="1:24" s="144" customFormat="1" ht="102" customHeight="1">
      <c r="A3771" s="9" t="s">
        <v>8829</v>
      </c>
      <c r="B3771" s="10" t="s">
        <v>97</v>
      </c>
      <c r="C3771" s="137" t="s">
        <v>2531</v>
      </c>
      <c r="D3771" s="137" t="s">
        <v>2532</v>
      </c>
      <c r="E3771" s="137" t="s">
        <v>2533</v>
      </c>
      <c r="F3771" s="159" t="s">
        <v>2534</v>
      </c>
      <c r="G3771" s="139" t="s">
        <v>384</v>
      </c>
      <c r="H3771" s="152">
        <v>0.1</v>
      </c>
      <c r="I3771" s="137">
        <v>470000000</v>
      </c>
      <c r="J3771" s="21" t="s">
        <v>1316</v>
      </c>
      <c r="K3771" s="139" t="s">
        <v>2344</v>
      </c>
      <c r="L3771" s="137" t="s">
        <v>2266</v>
      </c>
      <c r="M3771" s="140" t="s">
        <v>383</v>
      </c>
      <c r="N3771" s="140" t="s">
        <v>2357</v>
      </c>
      <c r="O3771" s="3" t="s">
        <v>1368</v>
      </c>
      <c r="P3771" s="7" t="s">
        <v>1340</v>
      </c>
      <c r="Q3771" s="3" t="s">
        <v>1188</v>
      </c>
      <c r="R3771" s="153">
        <v>1096</v>
      </c>
      <c r="S3771" s="154">
        <v>339.29</v>
      </c>
      <c r="T3771" s="301">
        <v>0</v>
      </c>
      <c r="U3771" s="83">
        <f t="shared" si="1012"/>
        <v>0</v>
      </c>
      <c r="V3771" s="9" t="s">
        <v>1327</v>
      </c>
      <c r="W3771" s="152" t="s">
        <v>1396</v>
      </c>
      <c r="X3771" s="15" t="s">
        <v>9062</v>
      </c>
    </row>
    <row r="3772" spans="1:24" s="144" customFormat="1" ht="102" customHeight="1">
      <c r="A3772" s="9" t="s">
        <v>9590</v>
      </c>
      <c r="B3772" s="10" t="s">
        <v>97</v>
      </c>
      <c r="C3772" s="137" t="s">
        <v>2531</v>
      </c>
      <c r="D3772" s="137" t="s">
        <v>2532</v>
      </c>
      <c r="E3772" s="137" t="s">
        <v>2533</v>
      </c>
      <c r="F3772" s="159" t="s">
        <v>2534</v>
      </c>
      <c r="G3772" s="139" t="s">
        <v>384</v>
      </c>
      <c r="H3772" s="152">
        <v>0.1</v>
      </c>
      <c r="I3772" s="137">
        <v>470000000</v>
      </c>
      <c r="J3772" s="21" t="s">
        <v>1316</v>
      </c>
      <c r="K3772" s="139" t="s">
        <v>2247</v>
      </c>
      <c r="L3772" s="137" t="s">
        <v>2266</v>
      </c>
      <c r="M3772" s="140" t="s">
        <v>383</v>
      </c>
      <c r="N3772" s="151" t="s">
        <v>9576</v>
      </c>
      <c r="O3772" s="3" t="s">
        <v>1368</v>
      </c>
      <c r="P3772" s="7" t="s">
        <v>1340</v>
      </c>
      <c r="Q3772" s="3" t="s">
        <v>1188</v>
      </c>
      <c r="R3772" s="153">
        <v>400</v>
      </c>
      <c r="S3772" s="154">
        <v>339.29</v>
      </c>
      <c r="T3772" s="143">
        <f>R3772*S3772</f>
        <v>135716</v>
      </c>
      <c r="U3772" s="83">
        <f t="shared" si="1012"/>
        <v>152001.92000000001</v>
      </c>
      <c r="V3772" s="9" t="s">
        <v>1327</v>
      </c>
      <c r="W3772" s="152" t="s">
        <v>1396</v>
      </c>
      <c r="X3772" s="15"/>
    </row>
    <row r="3773" spans="1:24" s="144" customFormat="1" ht="102" customHeight="1">
      <c r="A3773" s="9" t="s">
        <v>8830</v>
      </c>
      <c r="B3773" s="10" t="s">
        <v>97</v>
      </c>
      <c r="C3773" s="137" t="s">
        <v>2535</v>
      </c>
      <c r="D3773" s="137" t="s">
        <v>2536</v>
      </c>
      <c r="E3773" s="137" t="s">
        <v>2537</v>
      </c>
      <c r="F3773" s="1" t="s">
        <v>2538</v>
      </c>
      <c r="G3773" s="139" t="s">
        <v>384</v>
      </c>
      <c r="H3773" s="152">
        <v>0.1</v>
      </c>
      <c r="I3773" s="137">
        <v>470000000</v>
      </c>
      <c r="J3773" s="21" t="s">
        <v>1316</v>
      </c>
      <c r="K3773" s="139" t="s">
        <v>2344</v>
      </c>
      <c r="L3773" s="137" t="s">
        <v>2266</v>
      </c>
      <c r="M3773" s="140" t="s">
        <v>383</v>
      </c>
      <c r="N3773" s="140" t="s">
        <v>2357</v>
      </c>
      <c r="O3773" s="3" t="s">
        <v>1368</v>
      </c>
      <c r="P3773" s="7" t="s">
        <v>1340</v>
      </c>
      <c r="Q3773" s="3" t="s">
        <v>1188</v>
      </c>
      <c r="R3773" s="153">
        <v>220</v>
      </c>
      <c r="S3773" s="154">
        <v>280</v>
      </c>
      <c r="T3773" s="301">
        <v>0</v>
      </c>
      <c r="U3773" s="83">
        <f t="shared" ref="U3773:U3804" si="1013">T3773*1.12</f>
        <v>0</v>
      </c>
      <c r="V3773" s="9" t="s">
        <v>1327</v>
      </c>
      <c r="W3773" s="147" t="s">
        <v>1396</v>
      </c>
      <c r="X3773" s="15">
        <v>11.14</v>
      </c>
    </row>
    <row r="3774" spans="1:24" s="144" customFormat="1" ht="102" customHeight="1">
      <c r="A3774" s="9" t="s">
        <v>9591</v>
      </c>
      <c r="B3774" s="10" t="s">
        <v>97</v>
      </c>
      <c r="C3774" s="137" t="s">
        <v>2535</v>
      </c>
      <c r="D3774" s="137" t="s">
        <v>2536</v>
      </c>
      <c r="E3774" s="137" t="s">
        <v>2537</v>
      </c>
      <c r="F3774" s="1" t="s">
        <v>2538</v>
      </c>
      <c r="G3774" s="139" t="s">
        <v>384</v>
      </c>
      <c r="H3774" s="152">
        <v>0.1</v>
      </c>
      <c r="I3774" s="137">
        <v>470000000</v>
      </c>
      <c r="J3774" s="21" t="s">
        <v>1316</v>
      </c>
      <c r="K3774" s="139" t="s">
        <v>2247</v>
      </c>
      <c r="L3774" s="137" t="s">
        <v>2266</v>
      </c>
      <c r="M3774" s="140" t="s">
        <v>383</v>
      </c>
      <c r="N3774" s="151" t="s">
        <v>9576</v>
      </c>
      <c r="O3774" s="3" t="s">
        <v>1368</v>
      </c>
      <c r="P3774" s="7" t="s">
        <v>1340</v>
      </c>
      <c r="Q3774" s="3" t="s">
        <v>1188</v>
      </c>
      <c r="R3774" s="153">
        <v>220</v>
      </c>
      <c r="S3774" s="154">
        <v>280</v>
      </c>
      <c r="T3774" s="143">
        <f>R3774*S3774</f>
        <v>61600</v>
      </c>
      <c r="U3774" s="83">
        <f t="shared" si="1013"/>
        <v>68992</v>
      </c>
      <c r="V3774" s="9" t="s">
        <v>1327</v>
      </c>
      <c r="W3774" s="147" t="s">
        <v>1396</v>
      </c>
      <c r="X3774" s="15"/>
    </row>
    <row r="3775" spans="1:24" s="144" customFormat="1" ht="102" customHeight="1">
      <c r="A3775" s="9" t="s">
        <v>8831</v>
      </c>
      <c r="B3775" s="10" t="s">
        <v>97</v>
      </c>
      <c r="C3775" s="137" t="s">
        <v>2539</v>
      </c>
      <c r="D3775" s="137" t="s">
        <v>2540</v>
      </c>
      <c r="E3775" s="137" t="s">
        <v>2541</v>
      </c>
      <c r="F3775" s="159" t="s">
        <v>2542</v>
      </c>
      <c r="G3775" s="139" t="s">
        <v>384</v>
      </c>
      <c r="H3775" s="152">
        <v>0.1</v>
      </c>
      <c r="I3775" s="137">
        <v>470000000</v>
      </c>
      <c r="J3775" s="21" t="s">
        <v>1316</v>
      </c>
      <c r="K3775" s="139" t="s">
        <v>2344</v>
      </c>
      <c r="L3775" s="137" t="s">
        <v>2266</v>
      </c>
      <c r="M3775" s="140" t="s">
        <v>383</v>
      </c>
      <c r="N3775" s="140" t="s">
        <v>2357</v>
      </c>
      <c r="O3775" s="3" t="s">
        <v>1368</v>
      </c>
      <c r="P3775" s="7" t="s">
        <v>1340</v>
      </c>
      <c r="Q3775" s="3" t="s">
        <v>1188</v>
      </c>
      <c r="R3775" s="153">
        <v>1140</v>
      </c>
      <c r="S3775" s="154">
        <v>53.58</v>
      </c>
      <c r="T3775" s="301">
        <v>0</v>
      </c>
      <c r="U3775" s="83">
        <f t="shared" si="1013"/>
        <v>0</v>
      </c>
      <c r="V3775" s="9" t="s">
        <v>1327</v>
      </c>
      <c r="W3775" s="152" t="s">
        <v>1396</v>
      </c>
      <c r="X3775" s="15">
        <v>11.14</v>
      </c>
    </row>
    <row r="3776" spans="1:24" s="144" customFormat="1" ht="102" customHeight="1">
      <c r="A3776" s="9" t="s">
        <v>9592</v>
      </c>
      <c r="B3776" s="10" t="s">
        <v>97</v>
      </c>
      <c r="C3776" s="137" t="s">
        <v>2539</v>
      </c>
      <c r="D3776" s="137" t="s">
        <v>2540</v>
      </c>
      <c r="E3776" s="137" t="s">
        <v>2541</v>
      </c>
      <c r="F3776" s="159" t="s">
        <v>2542</v>
      </c>
      <c r="G3776" s="139" t="s">
        <v>384</v>
      </c>
      <c r="H3776" s="152">
        <v>0.1</v>
      </c>
      <c r="I3776" s="137">
        <v>470000000</v>
      </c>
      <c r="J3776" s="21" t="s">
        <v>1316</v>
      </c>
      <c r="K3776" s="139" t="s">
        <v>2247</v>
      </c>
      <c r="L3776" s="137" t="s">
        <v>2266</v>
      </c>
      <c r="M3776" s="140" t="s">
        <v>383</v>
      </c>
      <c r="N3776" s="151" t="s">
        <v>9576</v>
      </c>
      <c r="O3776" s="3" t="s">
        <v>1368</v>
      </c>
      <c r="P3776" s="7" t="s">
        <v>1340</v>
      </c>
      <c r="Q3776" s="3" t="s">
        <v>1188</v>
      </c>
      <c r="R3776" s="153">
        <v>1140</v>
      </c>
      <c r="S3776" s="154">
        <v>53.58</v>
      </c>
      <c r="T3776" s="143">
        <f>R3776*S3776</f>
        <v>61081.2</v>
      </c>
      <c r="U3776" s="83">
        <f t="shared" si="1013"/>
        <v>68410.944000000003</v>
      </c>
      <c r="V3776" s="9" t="s">
        <v>1327</v>
      </c>
      <c r="W3776" s="152" t="s">
        <v>1396</v>
      </c>
      <c r="X3776" s="15"/>
    </row>
    <row r="3777" spans="1:24" s="144" customFormat="1" ht="102" customHeight="1">
      <c r="A3777" s="9" t="s">
        <v>8832</v>
      </c>
      <c r="B3777" s="10" t="s">
        <v>97</v>
      </c>
      <c r="C3777" s="137" t="s">
        <v>2543</v>
      </c>
      <c r="D3777" s="137" t="s">
        <v>2536</v>
      </c>
      <c r="E3777" s="137" t="s">
        <v>2544</v>
      </c>
      <c r="F3777" s="159" t="s">
        <v>2545</v>
      </c>
      <c r="G3777" s="139" t="s">
        <v>384</v>
      </c>
      <c r="H3777" s="152">
        <v>0.1</v>
      </c>
      <c r="I3777" s="137">
        <v>470000000</v>
      </c>
      <c r="J3777" s="21" t="s">
        <v>1316</v>
      </c>
      <c r="K3777" s="139" t="s">
        <v>2344</v>
      </c>
      <c r="L3777" s="137" t="s">
        <v>2266</v>
      </c>
      <c r="M3777" s="140" t="s">
        <v>383</v>
      </c>
      <c r="N3777" s="364" t="s">
        <v>2357</v>
      </c>
      <c r="O3777" s="3" t="s">
        <v>1368</v>
      </c>
      <c r="P3777" s="7" t="s">
        <v>1340</v>
      </c>
      <c r="Q3777" s="3" t="s">
        <v>1188</v>
      </c>
      <c r="R3777" s="153">
        <v>220</v>
      </c>
      <c r="S3777" s="154">
        <v>50</v>
      </c>
      <c r="T3777" s="303">
        <v>0</v>
      </c>
      <c r="U3777" s="302">
        <f t="shared" si="1013"/>
        <v>0</v>
      </c>
      <c r="V3777" s="9" t="s">
        <v>1327</v>
      </c>
      <c r="W3777" s="147" t="s">
        <v>1396</v>
      </c>
      <c r="X3777" s="15" t="s">
        <v>9073</v>
      </c>
    </row>
    <row r="3778" spans="1:24" s="144" customFormat="1" ht="102" customHeight="1">
      <c r="A3778" s="9" t="s">
        <v>8935</v>
      </c>
      <c r="B3778" s="10" t="s">
        <v>97</v>
      </c>
      <c r="C3778" s="137" t="s">
        <v>2546</v>
      </c>
      <c r="D3778" s="137" t="s">
        <v>2547</v>
      </c>
      <c r="E3778" s="137" t="s">
        <v>2548</v>
      </c>
      <c r="F3778" s="1" t="s">
        <v>2549</v>
      </c>
      <c r="G3778" s="139" t="s">
        <v>384</v>
      </c>
      <c r="H3778" s="152">
        <v>0.1</v>
      </c>
      <c r="I3778" s="137">
        <v>470000000</v>
      </c>
      <c r="J3778" s="21" t="s">
        <v>1316</v>
      </c>
      <c r="K3778" s="139" t="s">
        <v>2344</v>
      </c>
      <c r="L3778" s="137" t="s">
        <v>2266</v>
      </c>
      <c r="M3778" s="140" t="s">
        <v>383</v>
      </c>
      <c r="N3778" s="140" t="s">
        <v>2357</v>
      </c>
      <c r="O3778" s="3" t="s">
        <v>1368</v>
      </c>
      <c r="P3778" s="7" t="s">
        <v>1340</v>
      </c>
      <c r="Q3778" s="3" t="s">
        <v>1188</v>
      </c>
      <c r="R3778" s="153">
        <v>19400</v>
      </c>
      <c r="S3778" s="154">
        <v>10.72</v>
      </c>
      <c r="T3778" s="301">
        <v>0</v>
      </c>
      <c r="U3778" s="83">
        <f t="shared" si="1013"/>
        <v>0</v>
      </c>
      <c r="V3778" s="9" t="s">
        <v>1327</v>
      </c>
      <c r="W3778" s="152" t="s">
        <v>1396</v>
      </c>
      <c r="X3778" s="15" t="s">
        <v>9062</v>
      </c>
    </row>
    <row r="3779" spans="1:24" s="144" customFormat="1" ht="102" customHeight="1">
      <c r="A3779" s="9" t="s">
        <v>9593</v>
      </c>
      <c r="B3779" s="10" t="s">
        <v>97</v>
      </c>
      <c r="C3779" s="137" t="s">
        <v>2546</v>
      </c>
      <c r="D3779" s="137" t="s">
        <v>2547</v>
      </c>
      <c r="E3779" s="137" t="s">
        <v>2548</v>
      </c>
      <c r="F3779" s="1" t="s">
        <v>2549</v>
      </c>
      <c r="G3779" s="139" t="s">
        <v>384</v>
      </c>
      <c r="H3779" s="152">
        <v>0.1</v>
      </c>
      <c r="I3779" s="137">
        <v>470000000</v>
      </c>
      <c r="J3779" s="21" t="s">
        <v>1316</v>
      </c>
      <c r="K3779" s="139" t="s">
        <v>2247</v>
      </c>
      <c r="L3779" s="137" t="s">
        <v>2266</v>
      </c>
      <c r="M3779" s="140" t="s">
        <v>383</v>
      </c>
      <c r="N3779" s="151" t="s">
        <v>9576</v>
      </c>
      <c r="O3779" s="3" t="s">
        <v>1368</v>
      </c>
      <c r="P3779" s="7" t="s">
        <v>1340</v>
      </c>
      <c r="Q3779" s="3" t="s">
        <v>1188</v>
      </c>
      <c r="R3779" s="153">
        <v>17400</v>
      </c>
      <c r="S3779" s="154">
        <v>10.72</v>
      </c>
      <c r="T3779" s="143">
        <f>R3779*S3779</f>
        <v>186528</v>
      </c>
      <c r="U3779" s="83">
        <f t="shared" si="1013"/>
        <v>208911.36000000002</v>
      </c>
      <c r="V3779" s="9" t="s">
        <v>1327</v>
      </c>
      <c r="W3779" s="152" t="s">
        <v>1396</v>
      </c>
      <c r="X3779" s="15"/>
    </row>
    <row r="3780" spans="1:24" s="144" customFormat="1" ht="102" customHeight="1">
      <c r="A3780" s="9" t="s">
        <v>8936</v>
      </c>
      <c r="B3780" s="10" t="s">
        <v>97</v>
      </c>
      <c r="C3780" s="137" t="s">
        <v>2550</v>
      </c>
      <c r="D3780" s="137" t="s">
        <v>2551</v>
      </c>
      <c r="E3780" s="137" t="s">
        <v>2552</v>
      </c>
      <c r="F3780" s="1" t="s">
        <v>2553</v>
      </c>
      <c r="G3780" s="139" t="s">
        <v>384</v>
      </c>
      <c r="H3780" s="152">
        <v>0.1</v>
      </c>
      <c r="I3780" s="137">
        <v>470000000</v>
      </c>
      <c r="J3780" s="21" t="s">
        <v>1316</v>
      </c>
      <c r="K3780" s="139" t="s">
        <v>2344</v>
      </c>
      <c r="L3780" s="137" t="s">
        <v>2266</v>
      </c>
      <c r="M3780" s="140" t="s">
        <v>383</v>
      </c>
      <c r="N3780" s="140" t="s">
        <v>2357</v>
      </c>
      <c r="O3780" s="3" t="s">
        <v>1368</v>
      </c>
      <c r="P3780" s="7" t="s">
        <v>1340</v>
      </c>
      <c r="Q3780" s="3" t="s">
        <v>1188</v>
      </c>
      <c r="R3780" s="153">
        <v>1344</v>
      </c>
      <c r="S3780" s="154">
        <v>40.18</v>
      </c>
      <c r="T3780" s="301">
        <v>0</v>
      </c>
      <c r="U3780" s="83">
        <f t="shared" si="1013"/>
        <v>0</v>
      </c>
      <c r="V3780" s="9" t="s">
        <v>1327</v>
      </c>
      <c r="W3780" s="147" t="s">
        <v>1396</v>
      </c>
      <c r="X3780" s="15" t="s">
        <v>9062</v>
      </c>
    </row>
    <row r="3781" spans="1:24" s="144" customFormat="1" ht="102" customHeight="1">
      <c r="A3781" s="9" t="s">
        <v>9594</v>
      </c>
      <c r="B3781" s="10" t="s">
        <v>97</v>
      </c>
      <c r="C3781" s="137" t="s">
        <v>2550</v>
      </c>
      <c r="D3781" s="137" t="s">
        <v>2551</v>
      </c>
      <c r="E3781" s="137" t="s">
        <v>2552</v>
      </c>
      <c r="F3781" s="1" t="s">
        <v>2553</v>
      </c>
      <c r="G3781" s="139" t="s">
        <v>384</v>
      </c>
      <c r="H3781" s="152">
        <v>0.1</v>
      </c>
      <c r="I3781" s="137">
        <v>470000000</v>
      </c>
      <c r="J3781" s="21" t="s">
        <v>1316</v>
      </c>
      <c r="K3781" s="139" t="s">
        <v>2247</v>
      </c>
      <c r="L3781" s="137" t="s">
        <v>2266</v>
      </c>
      <c r="M3781" s="140" t="s">
        <v>383</v>
      </c>
      <c r="N3781" s="151" t="s">
        <v>9576</v>
      </c>
      <c r="O3781" s="3" t="s">
        <v>1368</v>
      </c>
      <c r="P3781" s="7" t="s">
        <v>1340</v>
      </c>
      <c r="Q3781" s="3" t="s">
        <v>1188</v>
      </c>
      <c r="R3781" s="153">
        <v>304</v>
      </c>
      <c r="S3781" s="154">
        <v>40.18</v>
      </c>
      <c r="T3781" s="143">
        <f>R3781*S3781</f>
        <v>12214.72</v>
      </c>
      <c r="U3781" s="83">
        <f t="shared" si="1013"/>
        <v>13680.4864</v>
      </c>
      <c r="V3781" s="9" t="s">
        <v>1327</v>
      </c>
      <c r="W3781" s="147" t="s">
        <v>1396</v>
      </c>
      <c r="X3781" s="15"/>
    </row>
    <row r="3782" spans="1:24" s="144" customFormat="1" ht="102" customHeight="1">
      <c r="A3782" s="9" t="s">
        <v>8942</v>
      </c>
      <c r="B3782" s="10" t="s">
        <v>97</v>
      </c>
      <c r="C3782" s="137" t="s">
        <v>2554</v>
      </c>
      <c r="D3782" s="137" t="s">
        <v>2555</v>
      </c>
      <c r="E3782" s="137" t="s">
        <v>2555</v>
      </c>
      <c r="F3782" s="159" t="s">
        <v>2556</v>
      </c>
      <c r="G3782" s="139" t="s">
        <v>384</v>
      </c>
      <c r="H3782" s="152">
        <v>0.1</v>
      </c>
      <c r="I3782" s="137">
        <v>470000000</v>
      </c>
      <c r="J3782" s="21" t="s">
        <v>1316</v>
      </c>
      <c r="K3782" s="139" t="s">
        <v>2344</v>
      </c>
      <c r="L3782" s="137" t="s">
        <v>2266</v>
      </c>
      <c r="M3782" s="140" t="s">
        <v>383</v>
      </c>
      <c r="N3782" s="140" t="s">
        <v>2357</v>
      </c>
      <c r="O3782" s="3" t="s">
        <v>1368</v>
      </c>
      <c r="P3782" s="7" t="s">
        <v>1340</v>
      </c>
      <c r="Q3782" s="3" t="s">
        <v>1188</v>
      </c>
      <c r="R3782" s="153">
        <v>1344</v>
      </c>
      <c r="S3782" s="154">
        <v>17.86</v>
      </c>
      <c r="T3782" s="301">
        <v>0</v>
      </c>
      <c r="U3782" s="83">
        <f t="shared" si="1013"/>
        <v>0</v>
      </c>
      <c r="V3782" s="9" t="s">
        <v>1327</v>
      </c>
      <c r="W3782" s="152" t="s">
        <v>1396</v>
      </c>
      <c r="X3782" s="15" t="s">
        <v>9062</v>
      </c>
    </row>
    <row r="3783" spans="1:24" s="144" customFormat="1" ht="102" customHeight="1">
      <c r="A3783" s="9" t="s">
        <v>9595</v>
      </c>
      <c r="B3783" s="10" t="s">
        <v>97</v>
      </c>
      <c r="C3783" s="137" t="s">
        <v>2554</v>
      </c>
      <c r="D3783" s="137" t="s">
        <v>2555</v>
      </c>
      <c r="E3783" s="137" t="s">
        <v>2555</v>
      </c>
      <c r="F3783" s="159" t="s">
        <v>2556</v>
      </c>
      <c r="G3783" s="139" t="s">
        <v>384</v>
      </c>
      <c r="H3783" s="152">
        <v>0.1</v>
      </c>
      <c r="I3783" s="137">
        <v>470000000</v>
      </c>
      <c r="J3783" s="21" t="s">
        <v>1316</v>
      </c>
      <c r="K3783" s="139" t="s">
        <v>2247</v>
      </c>
      <c r="L3783" s="137" t="s">
        <v>2266</v>
      </c>
      <c r="M3783" s="140" t="s">
        <v>383</v>
      </c>
      <c r="N3783" s="151" t="s">
        <v>9576</v>
      </c>
      <c r="O3783" s="3" t="s">
        <v>1368</v>
      </c>
      <c r="P3783" s="7" t="s">
        <v>1340</v>
      </c>
      <c r="Q3783" s="3" t="s">
        <v>1188</v>
      </c>
      <c r="R3783" s="153">
        <v>304</v>
      </c>
      <c r="S3783" s="154">
        <v>17.86</v>
      </c>
      <c r="T3783" s="143">
        <f>R3783*S3783</f>
        <v>5429.44</v>
      </c>
      <c r="U3783" s="83">
        <f t="shared" si="1013"/>
        <v>6080.9728000000005</v>
      </c>
      <c r="V3783" s="9" t="s">
        <v>1327</v>
      </c>
      <c r="W3783" s="152" t="s">
        <v>1396</v>
      </c>
      <c r="X3783" s="15"/>
    </row>
    <row r="3784" spans="1:24" s="144" customFormat="1" ht="102" customHeight="1">
      <c r="A3784" s="9" t="s">
        <v>8943</v>
      </c>
      <c r="B3784" s="10" t="s">
        <v>97</v>
      </c>
      <c r="C3784" s="137" t="s">
        <v>2557</v>
      </c>
      <c r="D3784" s="137" t="s">
        <v>2558</v>
      </c>
      <c r="E3784" s="137" t="s">
        <v>2559</v>
      </c>
      <c r="F3784" s="1"/>
      <c r="G3784" s="139" t="s">
        <v>384</v>
      </c>
      <c r="H3784" s="152">
        <v>0.1</v>
      </c>
      <c r="I3784" s="137">
        <v>470000000</v>
      </c>
      <c r="J3784" s="21" t="s">
        <v>1316</v>
      </c>
      <c r="K3784" s="139" t="s">
        <v>2344</v>
      </c>
      <c r="L3784" s="137" t="s">
        <v>2266</v>
      </c>
      <c r="M3784" s="140" t="s">
        <v>383</v>
      </c>
      <c r="N3784" s="140" t="s">
        <v>2357</v>
      </c>
      <c r="O3784" s="3" t="s">
        <v>1368</v>
      </c>
      <c r="P3784" s="7" t="s">
        <v>1340</v>
      </c>
      <c r="Q3784" s="3" t="s">
        <v>1188</v>
      </c>
      <c r="R3784" s="153">
        <v>224</v>
      </c>
      <c r="S3784" s="154">
        <v>98.22</v>
      </c>
      <c r="T3784" s="301">
        <v>0</v>
      </c>
      <c r="U3784" s="83">
        <f t="shared" si="1013"/>
        <v>0</v>
      </c>
      <c r="V3784" s="9" t="s">
        <v>1327</v>
      </c>
      <c r="W3784" s="147" t="s">
        <v>1396</v>
      </c>
      <c r="X3784" s="15" t="s">
        <v>9062</v>
      </c>
    </row>
    <row r="3785" spans="1:24" s="144" customFormat="1" ht="102" customHeight="1">
      <c r="A3785" s="9" t="s">
        <v>9596</v>
      </c>
      <c r="B3785" s="10" t="s">
        <v>97</v>
      </c>
      <c r="C3785" s="137" t="s">
        <v>2557</v>
      </c>
      <c r="D3785" s="137" t="s">
        <v>2558</v>
      </c>
      <c r="E3785" s="137" t="s">
        <v>2559</v>
      </c>
      <c r="F3785" s="1"/>
      <c r="G3785" s="139" t="s">
        <v>384</v>
      </c>
      <c r="H3785" s="152">
        <v>0.1</v>
      </c>
      <c r="I3785" s="137">
        <v>470000000</v>
      </c>
      <c r="J3785" s="21" t="s">
        <v>1316</v>
      </c>
      <c r="K3785" s="139" t="s">
        <v>2247</v>
      </c>
      <c r="L3785" s="137" t="s">
        <v>2266</v>
      </c>
      <c r="M3785" s="140" t="s">
        <v>383</v>
      </c>
      <c r="N3785" s="151" t="s">
        <v>9576</v>
      </c>
      <c r="O3785" s="3" t="s">
        <v>1368</v>
      </c>
      <c r="P3785" s="7" t="s">
        <v>1340</v>
      </c>
      <c r="Q3785" s="3" t="s">
        <v>1188</v>
      </c>
      <c r="R3785" s="153">
        <v>120</v>
      </c>
      <c r="S3785" s="154">
        <v>98.22</v>
      </c>
      <c r="T3785" s="143">
        <f t="shared" ref="T3785:T3792" si="1014">R3785*S3785</f>
        <v>11786.4</v>
      </c>
      <c r="U3785" s="83">
        <f t="shared" si="1013"/>
        <v>13200.768</v>
      </c>
      <c r="V3785" s="9" t="s">
        <v>1327</v>
      </c>
      <c r="W3785" s="147" t="s">
        <v>1396</v>
      </c>
      <c r="X3785" s="15"/>
    </row>
    <row r="3786" spans="1:24" s="144" customFormat="1" ht="102" customHeight="1">
      <c r="A3786" s="9" t="s">
        <v>8944</v>
      </c>
      <c r="B3786" s="10" t="s">
        <v>97</v>
      </c>
      <c r="C3786" s="137" t="s">
        <v>2560</v>
      </c>
      <c r="D3786" s="137" t="s">
        <v>2561</v>
      </c>
      <c r="E3786" s="137" t="s">
        <v>2562</v>
      </c>
      <c r="F3786" s="137" t="s">
        <v>2563</v>
      </c>
      <c r="G3786" s="139" t="s">
        <v>384</v>
      </c>
      <c r="H3786" s="152">
        <v>0</v>
      </c>
      <c r="I3786" s="137">
        <v>470000000</v>
      </c>
      <c r="J3786" s="21" t="s">
        <v>1316</v>
      </c>
      <c r="K3786" s="139" t="s">
        <v>2455</v>
      </c>
      <c r="L3786" s="137" t="s">
        <v>2266</v>
      </c>
      <c r="M3786" s="140" t="s">
        <v>383</v>
      </c>
      <c r="N3786" s="372" t="s">
        <v>2564</v>
      </c>
      <c r="O3786" s="3" t="s">
        <v>1368</v>
      </c>
      <c r="P3786" s="7" t="s">
        <v>1340</v>
      </c>
      <c r="Q3786" s="3" t="s">
        <v>1188</v>
      </c>
      <c r="R3786" s="153">
        <v>20</v>
      </c>
      <c r="S3786" s="154">
        <v>26786</v>
      </c>
      <c r="T3786" s="143">
        <f t="shared" si="1014"/>
        <v>535720</v>
      </c>
      <c r="U3786" s="83">
        <f t="shared" si="1013"/>
        <v>600006.40000000002</v>
      </c>
      <c r="V3786" s="9" t="s">
        <v>1327</v>
      </c>
      <c r="W3786" s="152" t="s">
        <v>1396</v>
      </c>
      <c r="X3786" s="15"/>
    </row>
    <row r="3787" spans="1:24" s="144" customFormat="1" ht="229.5" customHeight="1">
      <c r="A3787" s="9" t="s">
        <v>8945</v>
      </c>
      <c r="B3787" s="10" t="s">
        <v>97</v>
      </c>
      <c r="C3787" s="137" t="s">
        <v>2565</v>
      </c>
      <c r="D3787" s="137" t="s">
        <v>2566</v>
      </c>
      <c r="E3787" s="137" t="s">
        <v>2567</v>
      </c>
      <c r="F3787" s="137" t="s">
        <v>2568</v>
      </c>
      <c r="G3787" s="139" t="s">
        <v>384</v>
      </c>
      <c r="H3787" s="152">
        <v>0</v>
      </c>
      <c r="I3787" s="137">
        <v>470000000</v>
      </c>
      <c r="J3787" s="21" t="s">
        <v>1316</v>
      </c>
      <c r="K3787" s="139" t="s">
        <v>2455</v>
      </c>
      <c r="L3787" s="137" t="s">
        <v>2266</v>
      </c>
      <c r="M3787" s="140" t="s">
        <v>383</v>
      </c>
      <c r="N3787" s="372" t="s">
        <v>2564</v>
      </c>
      <c r="O3787" s="3" t="s">
        <v>1368</v>
      </c>
      <c r="P3787" s="7" t="s">
        <v>1340</v>
      </c>
      <c r="Q3787" s="3" t="s">
        <v>1188</v>
      </c>
      <c r="R3787" s="153">
        <v>20</v>
      </c>
      <c r="S3787" s="154">
        <v>98839</v>
      </c>
      <c r="T3787" s="143">
        <f t="shared" si="1014"/>
        <v>1976780</v>
      </c>
      <c r="U3787" s="83">
        <f t="shared" si="1013"/>
        <v>2213993.6</v>
      </c>
      <c r="V3787" s="9" t="s">
        <v>1327</v>
      </c>
      <c r="W3787" s="147" t="s">
        <v>1396</v>
      </c>
      <c r="X3787" s="15"/>
    </row>
    <row r="3788" spans="1:24" s="144" customFormat="1" ht="102" customHeight="1">
      <c r="A3788" s="9" t="s">
        <v>8946</v>
      </c>
      <c r="B3788" s="10" t="s">
        <v>97</v>
      </c>
      <c r="C3788" s="137" t="s">
        <v>2569</v>
      </c>
      <c r="D3788" s="137" t="s">
        <v>2570</v>
      </c>
      <c r="E3788" s="137" t="s">
        <v>2571</v>
      </c>
      <c r="F3788" s="137" t="s">
        <v>2572</v>
      </c>
      <c r="G3788" s="139" t="s">
        <v>384</v>
      </c>
      <c r="H3788" s="152">
        <v>0</v>
      </c>
      <c r="I3788" s="137">
        <v>470000000</v>
      </c>
      <c r="J3788" s="21" t="s">
        <v>1316</v>
      </c>
      <c r="K3788" s="139" t="s">
        <v>2455</v>
      </c>
      <c r="L3788" s="137" t="s">
        <v>2266</v>
      </c>
      <c r="M3788" s="140" t="s">
        <v>383</v>
      </c>
      <c r="N3788" s="372" t="s">
        <v>2564</v>
      </c>
      <c r="O3788" s="3" t="s">
        <v>1368</v>
      </c>
      <c r="P3788" s="7" t="s">
        <v>1340</v>
      </c>
      <c r="Q3788" s="3" t="s">
        <v>1188</v>
      </c>
      <c r="R3788" s="153">
        <v>30</v>
      </c>
      <c r="S3788" s="154">
        <v>33035.71</v>
      </c>
      <c r="T3788" s="143">
        <f t="shared" si="1014"/>
        <v>991071.29999999993</v>
      </c>
      <c r="U3788" s="83">
        <f t="shared" si="1013"/>
        <v>1109999.8559999999</v>
      </c>
      <c r="V3788" s="9" t="s">
        <v>1327</v>
      </c>
      <c r="W3788" s="152" t="s">
        <v>1396</v>
      </c>
      <c r="X3788" s="15"/>
    </row>
    <row r="3789" spans="1:24" s="144" customFormat="1" ht="102" customHeight="1">
      <c r="A3789" s="9" t="s">
        <v>8947</v>
      </c>
      <c r="B3789" s="10" t="s">
        <v>97</v>
      </c>
      <c r="C3789" s="137" t="s">
        <v>2573</v>
      </c>
      <c r="D3789" s="137" t="s">
        <v>2574</v>
      </c>
      <c r="E3789" s="137" t="s">
        <v>2575</v>
      </c>
      <c r="F3789" s="137" t="s">
        <v>2576</v>
      </c>
      <c r="G3789" s="139" t="s">
        <v>384</v>
      </c>
      <c r="H3789" s="152">
        <v>0</v>
      </c>
      <c r="I3789" s="137">
        <v>470000000</v>
      </c>
      <c r="J3789" s="21" t="s">
        <v>1316</v>
      </c>
      <c r="K3789" s="139" t="s">
        <v>2455</v>
      </c>
      <c r="L3789" s="137" t="s">
        <v>2266</v>
      </c>
      <c r="M3789" s="140" t="s">
        <v>383</v>
      </c>
      <c r="N3789" s="372" t="s">
        <v>2564</v>
      </c>
      <c r="O3789" s="3" t="s">
        <v>1368</v>
      </c>
      <c r="P3789" s="7" t="s">
        <v>1340</v>
      </c>
      <c r="Q3789" s="3" t="s">
        <v>1188</v>
      </c>
      <c r="R3789" s="153">
        <v>1</v>
      </c>
      <c r="S3789" s="154">
        <v>111607.14</v>
      </c>
      <c r="T3789" s="143">
        <f t="shared" si="1014"/>
        <v>111607.14</v>
      </c>
      <c r="U3789" s="83">
        <f t="shared" si="1013"/>
        <v>124999.99680000001</v>
      </c>
      <c r="V3789" s="9" t="s">
        <v>1327</v>
      </c>
      <c r="W3789" s="147" t="s">
        <v>1396</v>
      </c>
      <c r="X3789" s="15"/>
    </row>
    <row r="3790" spans="1:24" s="144" customFormat="1" ht="216.75" customHeight="1">
      <c r="A3790" s="9" t="s">
        <v>8948</v>
      </c>
      <c r="B3790" s="10" t="s">
        <v>97</v>
      </c>
      <c r="C3790" s="137" t="s">
        <v>2577</v>
      </c>
      <c r="D3790" s="137" t="s">
        <v>2570</v>
      </c>
      <c r="E3790" s="137" t="s">
        <v>2578</v>
      </c>
      <c r="F3790" s="137" t="s">
        <v>2579</v>
      </c>
      <c r="G3790" s="139" t="s">
        <v>384</v>
      </c>
      <c r="H3790" s="152">
        <v>0</v>
      </c>
      <c r="I3790" s="137">
        <v>470000000</v>
      </c>
      <c r="J3790" s="21" t="s">
        <v>1316</v>
      </c>
      <c r="K3790" s="139" t="s">
        <v>2455</v>
      </c>
      <c r="L3790" s="137" t="s">
        <v>2266</v>
      </c>
      <c r="M3790" s="140" t="s">
        <v>383</v>
      </c>
      <c r="N3790" s="372" t="s">
        <v>2564</v>
      </c>
      <c r="O3790" s="3" t="s">
        <v>1368</v>
      </c>
      <c r="P3790" s="7" t="s">
        <v>1340</v>
      </c>
      <c r="Q3790" s="3" t="s">
        <v>1188</v>
      </c>
      <c r="R3790" s="153">
        <v>1</v>
      </c>
      <c r="S3790" s="154">
        <v>604464.29</v>
      </c>
      <c r="T3790" s="143">
        <f t="shared" si="1014"/>
        <v>604464.29</v>
      </c>
      <c r="U3790" s="83">
        <f t="shared" si="1013"/>
        <v>677000.00480000011</v>
      </c>
      <c r="V3790" s="9" t="s">
        <v>1327</v>
      </c>
      <c r="W3790" s="152" t="s">
        <v>1396</v>
      </c>
      <c r="X3790" s="15"/>
    </row>
    <row r="3791" spans="1:24" s="144" customFormat="1" ht="127.5" customHeight="1">
      <c r="A3791" s="9" t="s">
        <v>8949</v>
      </c>
      <c r="B3791" s="10" t="s">
        <v>97</v>
      </c>
      <c r="C3791" s="137" t="s">
        <v>2580</v>
      </c>
      <c r="D3791" s="137" t="s">
        <v>2581</v>
      </c>
      <c r="E3791" s="137" t="s">
        <v>2582</v>
      </c>
      <c r="F3791" s="285" t="s">
        <v>2583</v>
      </c>
      <c r="G3791" s="139" t="s">
        <v>384</v>
      </c>
      <c r="H3791" s="152">
        <v>0</v>
      </c>
      <c r="I3791" s="137">
        <v>470000000</v>
      </c>
      <c r="J3791" s="21" t="s">
        <v>1316</v>
      </c>
      <c r="K3791" s="139" t="s">
        <v>2455</v>
      </c>
      <c r="L3791" s="137" t="s">
        <v>2266</v>
      </c>
      <c r="M3791" s="140" t="s">
        <v>383</v>
      </c>
      <c r="N3791" s="372" t="s">
        <v>2564</v>
      </c>
      <c r="O3791" s="3" t="s">
        <v>1368</v>
      </c>
      <c r="P3791" s="7" t="s">
        <v>1340</v>
      </c>
      <c r="Q3791" s="3" t="s">
        <v>1188</v>
      </c>
      <c r="R3791" s="153">
        <v>2</v>
      </c>
      <c r="S3791" s="154">
        <v>133928.57</v>
      </c>
      <c r="T3791" s="143">
        <f t="shared" si="1014"/>
        <v>267857.14</v>
      </c>
      <c r="U3791" s="83">
        <f t="shared" si="1013"/>
        <v>299999.99680000002</v>
      </c>
      <c r="V3791" s="9" t="s">
        <v>1327</v>
      </c>
      <c r="W3791" s="147" t="s">
        <v>1396</v>
      </c>
      <c r="X3791" s="15"/>
    </row>
    <row r="3792" spans="1:24" s="144" customFormat="1" ht="102" customHeight="1">
      <c r="A3792" s="9" t="s">
        <v>8950</v>
      </c>
      <c r="B3792" s="10" t="s">
        <v>97</v>
      </c>
      <c r="C3792" s="137" t="s">
        <v>2584</v>
      </c>
      <c r="D3792" s="137" t="s">
        <v>2585</v>
      </c>
      <c r="E3792" s="137" t="s">
        <v>2586</v>
      </c>
      <c r="F3792" s="139"/>
      <c r="G3792" s="139" t="s">
        <v>384</v>
      </c>
      <c r="H3792" s="152">
        <v>0.8</v>
      </c>
      <c r="I3792" s="137">
        <v>470000000</v>
      </c>
      <c r="J3792" s="21" t="s">
        <v>1316</v>
      </c>
      <c r="K3792" s="139" t="s">
        <v>2587</v>
      </c>
      <c r="L3792" s="137" t="s">
        <v>2266</v>
      </c>
      <c r="M3792" s="140" t="s">
        <v>383</v>
      </c>
      <c r="N3792" s="365" t="s">
        <v>2588</v>
      </c>
      <c r="O3792" s="3" t="s">
        <v>1368</v>
      </c>
      <c r="P3792" s="7" t="s">
        <v>1340</v>
      </c>
      <c r="Q3792" s="3" t="s">
        <v>1188</v>
      </c>
      <c r="R3792" s="139">
        <v>2400</v>
      </c>
      <c r="S3792" s="154">
        <v>1340</v>
      </c>
      <c r="T3792" s="165">
        <f t="shared" si="1014"/>
        <v>3216000</v>
      </c>
      <c r="U3792" s="165">
        <f t="shared" si="1013"/>
        <v>3601920.0000000005</v>
      </c>
      <c r="V3792" s="139" t="s">
        <v>1317</v>
      </c>
      <c r="W3792" s="152" t="s">
        <v>1396</v>
      </c>
      <c r="X3792" s="15"/>
    </row>
    <row r="3793" spans="1:24" s="144" customFormat="1" ht="102" customHeight="1">
      <c r="A3793" s="9" t="s">
        <v>8951</v>
      </c>
      <c r="B3793" s="10" t="s">
        <v>97</v>
      </c>
      <c r="C3793" s="137" t="s">
        <v>2589</v>
      </c>
      <c r="D3793" s="137" t="s">
        <v>2590</v>
      </c>
      <c r="E3793" s="137" t="s">
        <v>2591</v>
      </c>
      <c r="F3793" s="139" t="s">
        <v>2592</v>
      </c>
      <c r="G3793" s="139" t="s">
        <v>1432</v>
      </c>
      <c r="H3793" s="152">
        <v>0</v>
      </c>
      <c r="I3793" s="137">
        <v>470000000</v>
      </c>
      <c r="J3793" s="21" t="s">
        <v>1316</v>
      </c>
      <c r="K3793" s="139" t="s">
        <v>2593</v>
      </c>
      <c r="L3793" s="137" t="s">
        <v>2266</v>
      </c>
      <c r="M3793" s="140" t="s">
        <v>383</v>
      </c>
      <c r="N3793" s="365" t="s">
        <v>2594</v>
      </c>
      <c r="O3793" s="3" t="s">
        <v>1368</v>
      </c>
      <c r="P3793" s="7" t="s">
        <v>1340</v>
      </c>
      <c r="Q3793" s="3" t="s">
        <v>1188</v>
      </c>
      <c r="R3793" s="139">
        <v>2</v>
      </c>
      <c r="S3793" s="154">
        <v>10000</v>
      </c>
      <c r="T3793" s="300">
        <v>0</v>
      </c>
      <c r="U3793" s="83">
        <f t="shared" si="1013"/>
        <v>0</v>
      </c>
      <c r="V3793" s="9" t="s">
        <v>1327</v>
      </c>
      <c r="W3793" s="147" t="s">
        <v>1396</v>
      </c>
      <c r="X3793" s="15">
        <v>11.14</v>
      </c>
    </row>
    <row r="3794" spans="1:24" s="144" customFormat="1" ht="102" customHeight="1">
      <c r="A3794" s="9" t="s">
        <v>10621</v>
      </c>
      <c r="B3794" s="10" t="s">
        <v>97</v>
      </c>
      <c r="C3794" s="137" t="s">
        <v>2589</v>
      </c>
      <c r="D3794" s="137" t="s">
        <v>2590</v>
      </c>
      <c r="E3794" s="137" t="s">
        <v>2591</v>
      </c>
      <c r="F3794" s="139" t="s">
        <v>2592</v>
      </c>
      <c r="G3794" s="139" t="s">
        <v>1432</v>
      </c>
      <c r="H3794" s="152">
        <v>0</v>
      </c>
      <c r="I3794" s="137">
        <v>470000000</v>
      </c>
      <c r="J3794" s="21" t="s">
        <v>1316</v>
      </c>
      <c r="K3794" s="139" t="s">
        <v>10619</v>
      </c>
      <c r="L3794" s="137" t="s">
        <v>2266</v>
      </c>
      <c r="M3794" s="140" t="s">
        <v>383</v>
      </c>
      <c r="N3794" s="363" t="s">
        <v>10620</v>
      </c>
      <c r="O3794" s="3" t="s">
        <v>1368</v>
      </c>
      <c r="P3794" s="7" t="s">
        <v>1340</v>
      </c>
      <c r="Q3794" s="3" t="s">
        <v>1188</v>
      </c>
      <c r="R3794" s="139">
        <v>2</v>
      </c>
      <c r="S3794" s="154">
        <v>10000</v>
      </c>
      <c r="T3794" s="165">
        <f>R3794*S3794</f>
        <v>20000</v>
      </c>
      <c r="U3794" s="83">
        <f t="shared" si="1013"/>
        <v>22400.000000000004</v>
      </c>
      <c r="V3794" s="9" t="s">
        <v>1327</v>
      </c>
      <c r="W3794" s="147" t="s">
        <v>1396</v>
      </c>
      <c r="X3794" s="15"/>
    </row>
    <row r="3795" spans="1:24" s="144" customFormat="1" ht="102" customHeight="1">
      <c r="A3795" s="9" t="s">
        <v>8952</v>
      </c>
      <c r="B3795" s="10" t="s">
        <v>97</v>
      </c>
      <c r="C3795" s="137" t="s">
        <v>2595</v>
      </c>
      <c r="D3795" s="137" t="s">
        <v>2596</v>
      </c>
      <c r="E3795" s="137" t="s">
        <v>2597</v>
      </c>
      <c r="F3795" s="14" t="s">
        <v>2598</v>
      </c>
      <c r="G3795" s="139" t="s">
        <v>1432</v>
      </c>
      <c r="H3795" s="152">
        <v>0</v>
      </c>
      <c r="I3795" s="137">
        <v>470000000</v>
      </c>
      <c r="J3795" s="21" t="s">
        <v>1316</v>
      </c>
      <c r="K3795" s="139" t="s">
        <v>2593</v>
      </c>
      <c r="L3795" s="137" t="s">
        <v>2266</v>
      </c>
      <c r="M3795" s="140" t="s">
        <v>383</v>
      </c>
      <c r="N3795" s="365" t="s">
        <v>2594</v>
      </c>
      <c r="O3795" s="3" t="s">
        <v>1368</v>
      </c>
      <c r="P3795" s="7" t="s">
        <v>1340</v>
      </c>
      <c r="Q3795" s="3" t="s">
        <v>1188</v>
      </c>
      <c r="R3795" s="139">
        <v>27</v>
      </c>
      <c r="S3795" s="154">
        <v>700</v>
      </c>
      <c r="T3795" s="300">
        <v>0</v>
      </c>
      <c r="U3795" s="83">
        <f t="shared" si="1013"/>
        <v>0</v>
      </c>
      <c r="V3795" s="9" t="s">
        <v>1327</v>
      </c>
      <c r="W3795" s="152" t="s">
        <v>1396</v>
      </c>
      <c r="X3795" s="15">
        <v>11.14</v>
      </c>
    </row>
    <row r="3796" spans="1:24" s="144" customFormat="1" ht="102" customHeight="1">
      <c r="A3796" s="9" t="s">
        <v>10618</v>
      </c>
      <c r="B3796" s="10" t="s">
        <v>97</v>
      </c>
      <c r="C3796" s="137" t="s">
        <v>2595</v>
      </c>
      <c r="D3796" s="137" t="s">
        <v>2596</v>
      </c>
      <c r="E3796" s="137" t="s">
        <v>2597</v>
      </c>
      <c r="F3796" s="14" t="s">
        <v>2598</v>
      </c>
      <c r="G3796" s="139" t="s">
        <v>1432</v>
      </c>
      <c r="H3796" s="152">
        <v>0</v>
      </c>
      <c r="I3796" s="137">
        <v>470000000</v>
      </c>
      <c r="J3796" s="21" t="s">
        <v>1316</v>
      </c>
      <c r="K3796" s="139" t="s">
        <v>10619</v>
      </c>
      <c r="L3796" s="137" t="s">
        <v>2266</v>
      </c>
      <c r="M3796" s="140" t="s">
        <v>383</v>
      </c>
      <c r="N3796" s="363" t="s">
        <v>10620</v>
      </c>
      <c r="O3796" s="3" t="s">
        <v>1368</v>
      </c>
      <c r="P3796" s="7" t="s">
        <v>1340</v>
      </c>
      <c r="Q3796" s="3" t="s">
        <v>1188</v>
      </c>
      <c r="R3796" s="139">
        <v>27</v>
      </c>
      <c r="S3796" s="154">
        <v>700</v>
      </c>
      <c r="T3796" s="165">
        <f>R3796*S3796</f>
        <v>18900</v>
      </c>
      <c r="U3796" s="83">
        <f t="shared" si="1013"/>
        <v>21168.000000000004</v>
      </c>
      <c r="V3796" s="9" t="s">
        <v>1327</v>
      </c>
      <c r="W3796" s="152" t="s">
        <v>1396</v>
      </c>
      <c r="X3796" s="15"/>
    </row>
    <row r="3797" spans="1:24" s="144" customFormat="1" ht="102" customHeight="1">
      <c r="A3797" s="9" t="s">
        <v>8953</v>
      </c>
      <c r="B3797" s="10" t="s">
        <v>97</v>
      </c>
      <c r="C3797" s="137" t="s">
        <v>2599</v>
      </c>
      <c r="D3797" s="137" t="s">
        <v>2600</v>
      </c>
      <c r="E3797" s="137" t="s">
        <v>2601</v>
      </c>
      <c r="F3797" s="139" t="s">
        <v>2602</v>
      </c>
      <c r="G3797" s="139" t="s">
        <v>1432</v>
      </c>
      <c r="H3797" s="152">
        <v>0</v>
      </c>
      <c r="I3797" s="137">
        <v>470000000</v>
      </c>
      <c r="J3797" s="21" t="s">
        <v>1316</v>
      </c>
      <c r="K3797" s="139" t="s">
        <v>2593</v>
      </c>
      <c r="L3797" s="137" t="s">
        <v>2266</v>
      </c>
      <c r="M3797" s="140" t="s">
        <v>383</v>
      </c>
      <c r="N3797" s="365" t="s">
        <v>2594</v>
      </c>
      <c r="O3797" s="3" t="s">
        <v>1368</v>
      </c>
      <c r="P3797" s="7" t="s">
        <v>1340</v>
      </c>
      <c r="Q3797" s="3" t="s">
        <v>1188</v>
      </c>
      <c r="R3797" s="139">
        <v>4</v>
      </c>
      <c r="S3797" s="154">
        <v>8600</v>
      </c>
      <c r="T3797" s="300">
        <v>0</v>
      </c>
      <c r="U3797" s="83">
        <f t="shared" si="1013"/>
        <v>0</v>
      </c>
      <c r="V3797" s="9" t="s">
        <v>1327</v>
      </c>
      <c r="W3797" s="147" t="s">
        <v>1396</v>
      </c>
      <c r="X3797" s="15">
        <v>11.14</v>
      </c>
    </row>
    <row r="3798" spans="1:24" s="144" customFormat="1" ht="102" customHeight="1">
      <c r="A3798" s="9" t="s">
        <v>10622</v>
      </c>
      <c r="B3798" s="10" t="s">
        <v>97</v>
      </c>
      <c r="C3798" s="137" t="s">
        <v>2599</v>
      </c>
      <c r="D3798" s="137" t="s">
        <v>2600</v>
      </c>
      <c r="E3798" s="137" t="s">
        <v>2601</v>
      </c>
      <c r="F3798" s="139" t="s">
        <v>2602</v>
      </c>
      <c r="G3798" s="139" t="s">
        <v>1432</v>
      </c>
      <c r="H3798" s="152">
        <v>0</v>
      </c>
      <c r="I3798" s="137">
        <v>470000000</v>
      </c>
      <c r="J3798" s="21" t="s">
        <v>1316</v>
      </c>
      <c r="K3798" s="139" t="s">
        <v>10619</v>
      </c>
      <c r="L3798" s="137" t="s">
        <v>2266</v>
      </c>
      <c r="M3798" s="140" t="s">
        <v>383</v>
      </c>
      <c r="N3798" s="363" t="s">
        <v>10620</v>
      </c>
      <c r="O3798" s="3" t="s">
        <v>1368</v>
      </c>
      <c r="P3798" s="7" t="s">
        <v>1340</v>
      </c>
      <c r="Q3798" s="3" t="s">
        <v>1188</v>
      </c>
      <c r="R3798" s="139">
        <v>4</v>
      </c>
      <c r="S3798" s="154">
        <v>8600</v>
      </c>
      <c r="T3798" s="165">
        <f>R3798*S3798</f>
        <v>34400</v>
      </c>
      <c r="U3798" s="83">
        <f t="shared" si="1013"/>
        <v>38528.000000000007</v>
      </c>
      <c r="V3798" s="9" t="s">
        <v>1327</v>
      </c>
      <c r="W3798" s="147" t="s">
        <v>1396</v>
      </c>
      <c r="X3798" s="15"/>
    </row>
    <row r="3799" spans="1:24" s="144" customFormat="1" ht="102" customHeight="1">
      <c r="A3799" s="9" t="s">
        <v>8954</v>
      </c>
      <c r="B3799" s="10" t="s">
        <v>97</v>
      </c>
      <c r="C3799" s="137" t="s">
        <v>2599</v>
      </c>
      <c r="D3799" s="137" t="s">
        <v>2600</v>
      </c>
      <c r="E3799" s="137" t="s">
        <v>2601</v>
      </c>
      <c r="F3799" s="139" t="s">
        <v>2603</v>
      </c>
      <c r="G3799" s="139" t="s">
        <v>1432</v>
      </c>
      <c r="H3799" s="152">
        <v>0</v>
      </c>
      <c r="I3799" s="137">
        <v>470000000</v>
      </c>
      <c r="J3799" s="21" t="s">
        <v>1316</v>
      </c>
      <c r="K3799" s="139" t="s">
        <v>2593</v>
      </c>
      <c r="L3799" s="137" t="s">
        <v>2266</v>
      </c>
      <c r="M3799" s="140" t="s">
        <v>383</v>
      </c>
      <c r="N3799" s="365" t="s">
        <v>2594</v>
      </c>
      <c r="O3799" s="3" t="s">
        <v>1368</v>
      </c>
      <c r="P3799" s="7" t="s">
        <v>1340</v>
      </c>
      <c r="Q3799" s="3" t="s">
        <v>1188</v>
      </c>
      <c r="R3799" s="139">
        <v>2</v>
      </c>
      <c r="S3799" s="154">
        <v>7400</v>
      </c>
      <c r="T3799" s="300">
        <v>0</v>
      </c>
      <c r="U3799" s="83">
        <f t="shared" si="1013"/>
        <v>0</v>
      </c>
      <c r="V3799" s="9" t="s">
        <v>1327</v>
      </c>
      <c r="W3799" s="152" t="s">
        <v>1396</v>
      </c>
      <c r="X3799" s="15">
        <v>11.14</v>
      </c>
    </row>
    <row r="3800" spans="1:24" s="144" customFormat="1" ht="102" customHeight="1">
      <c r="A3800" s="9" t="s">
        <v>10623</v>
      </c>
      <c r="B3800" s="10" t="s">
        <v>97</v>
      </c>
      <c r="C3800" s="137" t="s">
        <v>2599</v>
      </c>
      <c r="D3800" s="137" t="s">
        <v>2600</v>
      </c>
      <c r="E3800" s="137" t="s">
        <v>2601</v>
      </c>
      <c r="F3800" s="139" t="s">
        <v>2603</v>
      </c>
      <c r="G3800" s="139" t="s">
        <v>1432</v>
      </c>
      <c r="H3800" s="152">
        <v>0</v>
      </c>
      <c r="I3800" s="137">
        <v>470000000</v>
      </c>
      <c r="J3800" s="21" t="s">
        <v>1316</v>
      </c>
      <c r="K3800" s="139" t="s">
        <v>10619</v>
      </c>
      <c r="L3800" s="137" t="s">
        <v>2266</v>
      </c>
      <c r="M3800" s="140" t="s">
        <v>383</v>
      </c>
      <c r="N3800" s="363" t="s">
        <v>10620</v>
      </c>
      <c r="O3800" s="3" t="s">
        <v>1368</v>
      </c>
      <c r="P3800" s="7" t="s">
        <v>1340</v>
      </c>
      <c r="Q3800" s="3" t="s">
        <v>1188</v>
      </c>
      <c r="R3800" s="139">
        <v>2</v>
      </c>
      <c r="S3800" s="154">
        <v>7400</v>
      </c>
      <c r="T3800" s="165">
        <f>R3800*S3800</f>
        <v>14800</v>
      </c>
      <c r="U3800" s="83">
        <f t="shared" si="1013"/>
        <v>16576</v>
      </c>
      <c r="V3800" s="9" t="s">
        <v>1327</v>
      </c>
      <c r="W3800" s="152" t="s">
        <v>1396</v>
      </c>
      <c r="X3800" s="15"/>
    </row>
    <row r="3801" spans="1:24" s="144" customFormat="1" ht="102" customHeight="1">
      <c r="A3801" s="9" t="s">
        <v>8977</v>
      </c>
      <c r="B3801" s="10" t="s">
        <v>97</v>
      </c>
      <c r="C3801" s="137" t="s">
        <v>2604</v>
      </c>
      <c r="D3801" s="137" t="s">
        <v>2605</v>
      </c>
      <c r="E3801" s="137" t="s">
        <v>2606</v>
      </c>
      <c r="F3801" s="137" t="s">
        <v>2607</v>
      </c>
      <c r="G3801" s="139" t="s">
        <v>1432</v>
      </c>
      <c r="H3801" s="152">
        <v>0</v>
      </c>
      <c r="I3801" s="137">
        <v>470000000</v>
      </c>
      <c r="J3801" s="21" t="s">
        <v>1316</v>
      </c>
      <c r="K3801" s="139" t="s">
        <v>2593</v>
      </c>
      <c r="L3801" s="137" t="s">
        <v>2266</v>
      </c>
      <c r="M3801" s="140" t="s">
        <v>383</v>
      </c>
      <c r="N3801" s="365" t="s">
        <v>2594</v>
      </c>
      <c r="O3801" s="3" t="s">
        <v>1368</v>
      </c>
      <c r="P3801" s="7" t="s">
        <v>1340</v>
      </c>
      <c r="Q3801" s="3" t="s">
        <v>1188</v>
      </c>
      <c r="R3801" s="139">
        <v>3</v>
      </c>
      <c r="S3801" s="154">
        <v>8400</v>
      </c>
      <c r="T3801" s="300">
        <v>0</v>
      </c>
      <c r="U3801" s="83">
        <f t="shared" si="1013"/>
        <v>0</v>
      </c>
      <c r="V3801" s="9" t="s">
        <v>1327</v>
      </c>
      <c r="W3801" s="147" t="s">
        <v>1396</v>
      </c>
      <c r="X3801" s="15">
        <v>11.14</v>
      </c>
    </row>
    <row r="3802" spans="1:24" s="144" customFormat="1" ht="102" customHeight="1">
      <c r="A3802" s="9" t="s">
        <v>10624</v>
      </c>
      <c r="B3802" s="10" t="s">
        <v>97</v>
      </c>
      <c r="C3802" s="137" t="s">
        <v>2604</v>
      </c>
      <c r="D3802" s="137" t="s">
        <v>2605</v>
      </c>
      <c r="E3802" s="137" t="s">
        <v>2606</v>
      </c>
      <c r="F3802" s="137" t="s">
        <v>2607</v>
      </c>
      <c r="G3802" s="139" t="s">
        <v>1432</v>
      </c>
      <c r="H3802" s="152">
        <v>0</v>
      </c>
      <c r="I3802" s="137">
        <v>470000000</v>
      </c>
      <c r="J3802" s="21" t="s">
        <v>1316</v>
      </c>
      <c r="K3802" s="139" t="s">
        <v>10619</v>
      </c>
      <c r="L3802" s="137" t="s">
        <v>2266</v>
      </c>
      <c r="M3802" s="140" t="s">
        <v>383</v>
      </c>
      <c r="N3802" s="363" t="s">
        <v>10620</v>
      </c>
      <c r="O3802" s="3" t="s">
        <v>1368</v>
      </c>
      <c r="P3802" s="7" t="s">
        <v>1340</v>
      </c>
      <c r="Q3802" s="3" t="s">
        <v>1188</v>
      </c>
      <c r="R3802" s="139">
        <v>3</v>
      </c>
      <c r="S3802" s="154">
        <v>8400</v>
      </c>
      <c r="T3802" s="165">
        <f>R3802*S3802</f>
        <v>25200</v>
      </c>
      <c r="U3802" s="83">
        <f t="shared" si="1013"/>
        <v>28224.000000000004</v>
      </c>
      <c r="V3802" s="9" t="s">
        <v>1327</v>
      </c>
      <c r="W3802" s="147" t="s">
        <v>1396</v>
      </c>
      <c r="X3802" s="15"/>
    </row>
    <row r="3803" spans="1:24" s="144" customFormat="1" ht="102" customHeight="1">
      <c r="A3803" s="9" t="s">
        <v>8978</v>
      </c>
      <c r="B3803" s="10" t="s">
        <v>97</v>
      </c>
      <c r="C3803" s="137" t="s">
        <v>2608</v>
      </c>
      <c r="D3803" s="137" t="s">
        <v>2609</v>
      </c>
      <c r="E3803" s="137" t="s">
        <v>2610</v>
      </c>
      <c r="F3803" s="137" t="s">
        <v>2611</v>
      </c>
      <c r="G3803" s="139" t="s">
        <v>384</v>
      </c>
      <c r="H3803" s="152">
        <v>0.5</v>
      </c>
      <c r="I3803" s="137">
        <v>470000000</v>
      </c>
      <c r="J3803" s="21" t="s">
        <v>1316</v>
      </c>
      <c r="K3803" s="139" t="s">
        <v>2593</v>
      </c>
      <c r="L3803" s="137" t="s">
        <v>2266</v>
      </c>
      <c r="M3803" s="140" t="s">
        <v>383</v>
      </c>
      <c r="N3803" s="365" t="s">
        <v>2594</v>
      </c>
      <c r="O3803" s="3" t="s">
        <v>1368</v>
      </c>
      <c r="P3803" s="7" t="s">
        <v>1340</v>
      </c>
      <c r="Q3803" s="3" t="s">
        <v>1188</v>
      </c>
      <c r="R3803" s="139">
        <v>15</v>
      </c>
      <c r="S3803" s="154">
        <v>6200</v>
      </c>
      <c r="T3803" s="83">
        <v>0</v>
      </c>
      <c r="U3803" s="83">
        <f t="shared" si="1013"/>
        <v>0</v>
      </c>
      <c r="V3803" s="139" t="s">
        <v>1327</v>
      </c>
      <c r="W3803" s="152" t="s">
        <v>1396</v>
      </c>
      <c r="X3803" s="15">
        <v>7</v>
      </c>
    </row>
    <row r="3804" spans="1:24" s="144" customFormat="1" ht="102" customHeight="1">
      <c r="A3804" s="9" t="s">
        <v>9063</v>
      </c>
      <c r="B3804" s="10" t="s">
        <v>97</v>
      </c>
      <c r="C3804" s="137" t="s">
        <v>2608</v>
      </c>
      <c r="D3804" s="137" t="s">
        <v>2609</v>
      </c>
      <c r="E3804" s="137" t="s">
        <v>2610</v>
      </c>
      <c r="F3804" s="137" t="s">
        <v>2611</v>
      </c>
      <c r="G3804" s="139" t="s">
        <v>1432</v>
      </c>
      <c r="H3804" s="152">
        <v>0.5</v>
      </c>
      <c r="I3804" s="137">
        <v>470000000</v>
      </c>
      <c r="J3804" s="21" t="s">
        <v>1316</v>
      </c>
      <c r="K3804" s="139" t="s">
        <v>2593</v>
      </c>
      <c r="L3804" s="137" t="s">
        <v>2266</v>
      </c>
      <c r="M3804" s="140" t="s">
        <v>383</v>
      </c>
      <c r="N3804" s="365" t="s">
        <v>2594</v>
      </c>
      <c r="O3804" s="3" t="s">
        <v>1368</v>
      </c>
      <c r="P3804" s="7" t="s">
        <v>1340</v>
      </c>
      <c r="Q3804" s="3" t="s">
        <v>1188</v>
      </c>
      <c r="R3804" s="139">
        <v>15</v>
      </c>
      <c r="S3804" s="154">
        <v>6200</v>
      </c>
      <c r="T3804" s="165">
        <f>R3804*S3804</f>
        <v>93000</v>
      </c>
      <c r="U3804" s="83">
        <f t="shared" si="1013"/>
        <v>104160.00000000001</v>
      </c>
      <c r="V3804" s="139" t="s">
        <v>1327</v>
      </c>
      <c r="W3804" s="152" t="s">
        <v>1396</v>
      </c>
      <c r="X3804" s="15"/>
    </row>
    <row r="3805" spans="1:24" s="144" customFormat="1" ht="102" customHeight="1">
      <c r="A3805" s="9" t="s">
        <v>8979</v>
      </c>
      <c r="B3805" s="10" t="s">
        <v>97</v>
      </c>
      <c r="C3805" s="137" t="s">
        <v>2612</v>
      </c>
      <c r="D3805" s="137" t="s">
        <v>2613</v>
      </c>
      <c r="E3805" s="137" t="s">
        <v>2614</v>
      </c>
      <c r="F3805" s="139" t="s">
        <v>2615</v>
      </c>
      <c r="G3805" s="139" t="s">
        <v>384</v>
      </c>
      <c r="H3805" s="152">
        <v>0.5</v>
      </c>
      <c r="I3805" s="137">
        <v>470000000</v>
      </c>
      <c r="J3805" s="21" t="s">
        <v>1316</v>
      </c>
      <c r="K3805" s="139" t="s">
        <v>2593</v>
      </c>
      <c r="L3805" s="137" t="s">
        <v>2266</v>
      </c>
      <c r="M3805" s="140" t="s">
        <v>383</v>
      </c>
      <c r="N3805" s="365" t="s">
        <v>2594</v>
      </c>
      <c r="O3805" s="3" t="s">
        <v>1368</v>
      </c>
      <c r="P3805" s="139">
        <v>715</v>
      </c>
      <c r="Q3805" s="153" t="s">
        <v>2151</v>
      </c>
      <c r="R3805" s="139">
        <v>15</v>
      </c>
      <c r="S3805" s="154">
        <v>1200</v>
      </c>
      <c r="T3805" s="300">
        <v>0</v>
      </c>
      <c r="U3805" s="83">
        <f t="shared" ref="U3805:U3813" si="1015">T3805*1.12</f>
        <v>0</v>
      </c>
      <c r="V3805" s="139" t="s">
        <v>1327</v>
      </c>
      <c r="W3805" s="147" t="s">
        <v>1396</v>
      </c>
      <c r="X3805" s="15">
        <v>7</v>
      </c>
    </row>
    <row r="3806" spans="1:24" s="144" customFormat="1" ht="102" customHeight="1">
      <c r="A3806" s="9" t="s">
        <v>9064</v>
      </c>
      <c r="B3806" s="10" t="s">
        <v>97</v>
      </c>
      <c r="C3806" s="137" t="s">
        <v>2612</v>
      </c>
      <c r="D3806" s="137" t="s">
        <v>2613</v>
      </c>
      <c r="E3806" s="137" t="s">
        <v>2614</v>
      </c>
      <c r="F3806" s="139" t="s">
        <v>2615</v>
      </c>
      <c r="G3806" s="139" t="s">
        <v>1432</v>
      </c>
      <c r="H3806" s="152">
        <v>0.5</v>
      </c>
      <c r="I3806" s="137">
        <v>470000000</v>
      </c>
      <c r="J3806" s="21" t="s">
        <v>1316</v>
      </c>
      <c r="K3806" s="139" t="s">
        <v>2593</v>
      </c>
      <c r="L3806" s="137" t="s">
        <v>2266</v>
      </c>
      <c r="M3806" s="140" t="s">
        <v>383</v>
      </c>
      <c r="N3806" s="365" t="s">
        <v>2594</v>
      </c>
      <c r="O3806" s="3" t="s">
        <v>1368</v>
      </c>
      <c r="P3806" s="139">
        <v>715</v>
      </c>
      <c r="Q3806" s="153" t="s">
        <v>2151</v>
      </c>
      <c r="R3806" s="139">
        <v>15</v>
      </c>
      <c r="S3806" s="154">
        <v>1200</v>
      </c>
      <c r="T3806" s="165">
        <f>R3806*S3806</f>
        <v>18000</v>
      </c>
      <c r="U3806" s="83">
        <f t="shared" si="1015"/>
        <v>20160.000000000004</v>
      </c>
      <c r="V3806" s="139" t="s">
        <v>1327</v>
      </c>
      <c r="W3806" s="147" t="s">
        <v>1396</v>
      </c>
      <c r="X3806" s="15"/>
    </row>
    <row r="3807" spans="1:24" s="144" customFormat="1" ht="102" customHeight="1">
      <c r="A3807" s="9" t="s">
        <v>8980</v>
      </c>
      <c r="B3807" s="10" t="s">
        <v>97</v>
      </c>
      <c r="C3807" s="137" t="s">
        <v>2608</v>
      </c>
      <c r="D3807" s="137" t="s">
        <v>2609</v>
      </c>
      <c r="E3807" s="137" t="s">
        <v>2610</v>
      </c>
      <c r="F3807" s="11" t="s">
        <v>2616</v>
      </c>
      <c r="G3807" s="139" t="s">
        <v>384</v>
      </c>
      <c r="H3807" s="152">
        <v>0.5</v>
      </c>
      <c r="I3807" s="137">
        <v>470000000</v>
      </c>
      <c r="J3807" s="21" t="s">
        <v>1316</v>
      </c>
      <c r="K3807" s="139" t="s">
        <v>2593</v>
      </c>
      <c r="L3807" s="137" t="s">
        <v>2266</v>
      </c>
      <c r="M3807" s="140" t="s">
        <v>383</v>
      </c>
      <c r="N3807" s="365" t="s">
        <v>2594</v>
      </c>
      <c r="O3807" s="3" t="s">
        <v>1368</v>
      </c>
      <c r="P3807" s="7" t="s">
        <v>1340</v>
      </c>
      <c r="Q3807" s="3" t="s">
        <v>1188</v>
      </c>
      <c r="R3807" s="153">
        <v>20</v>
      </c>
      <c r="S3807" s="154">
        <v>2500</v>
      </c>
      <c r="T3807" s="300">
        <v>0</v>
      </c>
      <c r="U3807" s="83">
        <f t="shared" si="1015"/>
        <v>0</v>
      </c>
      <c r="V3807" s="139" t="s">
        <v>1327</v>
      </c>
      <c r="W3807" s="152" t="s">
        <v>1396</v>
      </c>
      <c r="X3807" s="15">
        <v>7</v>
      </c>
    </row>
    <row r="3808" spans="1:24" s="144" customFormat="1" ht="102" customHeight="1">
      <c r="A3808" s="9" t="s">
        <v>9065</v>
      </c>
      <c r="B3808" s="10" t="s">
        <v>97</v>
      </c>
      <c r="C3808" s="137" t="s">
        <v>2608</v>
      </c>
      <c r="D3808" s="137" t="s">
        <v>2609</v>
      </c>
      <c r="E3808" s="137" t="s">
        <v>2610</v>
      </c>
      <c r="F3808" s="11" t="s">
        <v>2616</v>
      </c>
      <c r="G3808" s="139" t="s">
        <v>1432</v>
      </c>
      <c r="H3808" s="152">
        <v>0.5</v>
      </c>
      <c r="I3808" s="137">
        <v>470000000</v>
      </c>
      <c r="J3808" s="21" t="s">
        <v>1316</v>
      </c>
      <c r="K3808" s="139" t="s">
        <v>2593</v>
      </c>
      <c r="L3808" s="137" t="s">
        <v>2266</v>
      </c>
      <c r="M3808" s="140" t="s">
        <v>383</v>
      </c>
      <c r="N3808" s="365" t="s">
        <v>2594</v>
      </c>
      <c r="O3808" s="3" t="s">
        <v>1368</v>
      </c>
      <c r="P3808" s="7" t="s">
        <v>1340</v>
      </c>
      <c r="Q3808" s="3" t="s">
        <v>1188</v>
      </c>
      <c r="R3808" s="153">
        <v>20</v>
      </c>
      <c r="S3808" s="154">
        <v>2500</v>
      </c>
      <c r="T3808" s="143">
        <f>R3808*S3808</f>
        <v>50000</v>
      </c>
      <c r="U3808" s="83">
        <f t="shared" si="1015"/>
        <v>56000.000000000007</v>
      </c>
      <c r="V3808" s="139" t="s">
        <v>1327</v>
      </c>
      <c r="W3808" s="152" t="s">
        <v>1396</v>
      </c>
      <c r="X3808" s="15"/>
    </row>
    <row r="3809" spans="1:24" s="144" customFormat="1" ht="102" customHeight="1">
      <c r="A3809" s="9" t="s">
        <v>8981</v>
      </c>
      <c r="B3809" s="10" t="s">
        <v>97</v>
      </c>
      <c r="C3809" s="137" t="s">
        <v>2617</v>
      </c>
      <c r="D3809" s="137" t="s">
        <v>2618</v>
      </c>
      <c r="E3809" s="137" t="s">
        <v>2619</v>
      </c>
      <c r="F3809" s="11"/>
      <c r="G3809" s="139" t="s">
        <v>384</v>
      </c>
      <c r="H3809" s="152">
        <v>0</v>
      </c>
      <c r="I3809" s="137">
        <v>470000000</v>
      </c>
      <c r="J3809" s="21" t="s">
        <v>1316</v>
      </c>
      <c r="K3809" s="139" t="s">
        <v>2620</v>
      </c>
      <c r="L3809" s="137" t="s">
        <v>2266</v>
      </c>
      <c r="M3809" s="140" t="s">
        <v>383</v>
      </c>
      <c r="N3809" s="364" t="s">
        <v>2621</v>
      </c>
      <c r="O3809" s="3" t="s">
        <v>1368</v>
      </c>
      <c r="P3809" s="7" t="s">
        <v>1340</v>
      </c>
      <c r="Q3809" s="3" t="s">
        <v>1188</v>
      </c>
      <c r="R3809" s="153">
        <v>17</v>
      </c>
      <c r="S3809" s="154">
        <v>25000</v>
      </c>
      <c r="T3809" s="303">
        <v>0</v>
      </c>
      <c r="U3809" s="302">
        <f t="shared" si="1015"/>
        <v>0</v>
      </c>
      <c r="V3809" s="139" t="s">
        <v>1327</v>
      </c>
      <c r="W3809" s="147" t="s">
        <v>1396</v>
      </c>
      <c r="X3809" s="15" t="s">
        <v>9062</v>
      </c>
    </row>
    <row r="3810" spans="1:24" s="144" customFormat="1" ht="102" customHeight="1">
      <c r="A3810" s="9" t="s">
        <v>9451</v>
      </c>
      <c r="B3810" s="10" t="s">
        <v>97</v>
      </c>
      <c r="C3810" s="137" t="s">
        <v>2617</v>
      </c>
      <c r="D3810" s="137" t="s">
        <v>2618</v>
      </c>
      <c r="E3810" s="137" t="s">
        <v>2619</v>
      </c>
      <c r="F3810" s="11"/>
      <c r="G3810" s="139" t="s">
        <v>384</v>
      </c>
      <c r="H3810" s="152">
        <v>0</v>
      </c>
      <c r="I3810" s="137">
        <v>470000000</v>
      </c>
      <c r="J3810" s="21" t="s">
        <v>1316</v>
      </c>
      <c r="K3810" s="139" t="s">
        <v>9452</v>
      </c>
      <c r="L3810" s="137" t="s">
        <v>2266</v>
      </c>
      <c r="M3810" s="140" t="s">
        <v>383</v>
      </c>
      <c r="N3810" s="364" t="s">
        <v>9453</v>
      </c>
      <c r="O3810" s="3" t="s">
        <v>1368</v>
      </c>
      <c r="P3810" s="7" t="s">
        <v>1340</v>
      </c>
      <c r="Q3810" s="3" t="s">
        <v>1188</v>
      </c>
      <c r="R3810" s="153">
        <v>15</v>
      </c>
      <c r="S3810" s="154">
        <v>25000</v>
      </c>
      <c r="T3810" s="83">
        <v>0</v>
      </c>
      <c r="U3810" s="83">
        <f t="shared" si="1015"/>
        <v>0</v>
      </c>
      <c r="V3810" s="139" t="s">
        <v>1327</v>
      </c>
      <c r="W3810" s="147" t="s">
        <v>1396</v>
      </c>
      <c r="X3810" s="15" t="s">
        <v>9073</v>
      </c>
    </row>
    <row r="3811" spans="1:24" s="144" customFormat="1" ht="102" customHeight="1">
      <c r="A3811" s="9" t="s">
        <v>8982</v>
      </c>
      <c r="B3811" s="10" t="s">
        <v>97</v>
      </c>
      <c r="C3811" s="137" t="s">
        <v>2622</v>
      </c>
      <c r="D3811" s="137" t="s">
        <v>2623</v>
      </c>
      <c r="E3811" s="137" t="s">
        <v>2624</v>
      </c>
      <c r="F3811" s="11"/>
      <c r="G3811" s="139" t="s">
        <v>384</v>
      </c>
      <c r="H3811" s="152">
        <v>0</v>
      </c>
      <c r="I3811" s="137">
        <v>470000000</v>
      </c>
      <c r="J3811" s="21" t="s">
        <v>1316</v>
      </c>
      <c r="K3811" s="139" t="s">
        <v>2620</v>
      </c>
      <c r="L3811" s="137" t="s">
        <v>2266</v>
      </c>
      <c r="M3811" s="140" t="s">
        <v>383</v>
      </c>
      <c r="N3811" s="364" t="s">
        <v>2625</v>
      </c>
      <c r="O3811" s="3" t="s">
        <v>1368</v>
      </c>
      <c r="P3811" s="7" t="s">
        <v>1340</v>
      </c>
      <c r="Q3811" s="3" t="s">
        <v>1188</v>
      </c>
      <c r="R3811" s="153">
        <v>4</v>
      </c>
      <c r="S3811" s="154">
        <v>20000</v>
      </c>
      <c r="T3811" s="303">
        <v>0</v>
      </c>
      <c r="U3811" s="302">
        <f t="shared" si="1015"/>
        <v>0</v>
      </c>
      <c r="V3811" s="139" t="s">
        <v>1327</v>
      </c>
      <c r="W3811" s="152" t="s">
        <v>1396</v>
      </c>
      <c r="X3811" s="15" t="s">
        <v>9073</v>
      </c>
    </row>
    <row r="3812" spans="1:24" s="144" customFormat="1" ht="102" customHeight="1">
      <c r="A3812" s="9" t="s">
        <v>8983</v>
      </c>
      <c r="B3812" s="10" t="s">
        <v>97</v>
      </c>
      <c r="C3812" s="137" t="s">
        <v>2626</v>
      </c>
      <c r="D3812" s="137" t="s">
        <v>2627</v>
      </c>
      <c r="E3812" s="137" t="s">
        <v>2628</v>
      </c>
      <c r="F3812" s="11"/>
      <c r="G3812" s="139" t="s">
        <v>384</v>
      </c>
      <c r="H3812" s="152">
        <v>0</v>
      </c>
      <c r="I3812" s="137">
        <v>470000000</v>
      </c>
      <c r="J3812" s="21" t="s">
        <v>1316</v>
      </c>
      <c r="K3812" s="139" t="s">
        <v>2620</v>
      </c>
      <c r="L3812" s="137" t="s">
        <v>2266</v>
      </c>
      <c r="M3812" s="140" t="s">
        <v>383</v>
      </c>
      <c r="N3812" s="364" t="s">
        <v>2625</v>
      </c>
      <c r="O3812" s="3" t="s">
        <v>1368</v>
      </c>
      <c r="P3812" s="7" t="s">
        <v>1340</v>
      </c>
      <c r="Q3812" s="3" t="s">
        <v>1188</v>
      </c>
      <c r="R3812" s="153">
        <v>2</v>
      </c>
      <c r="S3812" s="154">
        <v>10000</v>
      </c>
      <c r="T3812" s="303">
        <v>0</v>
      </c>
      <c r="U3812" s="302">
        <f t="shared" si="1015"/>
        <v>0</v>
      </c>
      <c r="V3812" s="139" t="s">
        <v>1327</v>
      </c>
      <c r="W3812" s="147" t="s">
        <v>1396</v>
      </c>
      <c r="X3812" s="15" t="s">
        <v>9073</v>
      </c>
    </row>
    <row r="3813" spans="1:24" s="144" customFormat="1" ht="102" customHeight="1">
      <c r="A3813" s="9" t="s">
        <v>8984</v>
      </c>
      <c r="B3813" s="10" t="s">
        <v>97</v>
      </c>
      <c r="C3813" s="137" t="s">
        <v>2629</v>
      </c>
      <c r="D3813" s="137" t="s">
        <v>420</v>
      </c>
      <c r="E3813" s="137" t="s">
        <v>2630</v>
      </c>
      <c r="F3813" s="11"/>
      <c r="G3813" s="139" t="s">
        <v>384</v>
      </c>
      <c r="H3813" s="152">
        <v>0</v>
      </c>
      <c r="I3813" s="137">
        <v>470000000</v>
      </c>
      <c r="J3813" s="21" t="s">
        <v>1316</v>
      </c>
      <c r="K3813" s="33" t="s">
        <v>1377</v>
      </c>
      <c r="L3813" s="137" t="s">
        <v>2266</v>
      </c>
      <c r="M3813" s="140" t="s">
        <v>383</v>
      </c>
      <c r="N3813" s="358" t="s">
        <v>8851</v>
      </c>
      <c r="O3813" s="3" t="s">
        <v>1368</v>
      </c>
      <c r="P3813" s="7" t="s">
        <v>1340</v>
      </c>
      <c r="Q3813" s="3" t="s">
        <v>1188</v>
      </c>
      <c r="R3813" s="153">
        <v>6</v>
      </c>
      <c r="S3813" s="154">
        <v>15000</v>
      </c>
      <c r="T3813" s="83">
        <v>0</v>
      </c>
      <c r="U3813" s="83">
        <f t="shared" si="1015"/>
        <v>0</v>
      </c>
      <c r="V3813" s="139" t="s">
        <v>1327</v>
      </c>
      <c r="W3813" s="152" t="s">
        <v>1396</v>
      </c>
      <c r="X3813" s="15" t="s">
        <v>9073</v>
      </c>
    </row>
    <row r="3814" spans="1:24" s="144" customFormat="1" ht="102" customHeight="1">
      <c r="A3814" s="9" t="s">
        <v>8985</v>
      </c>
      <c r="B3814" s="10" t="s">
        <v>97</v>
      </c>
      <c r="C3814" s="137" t="s">
        <v>2633</v>
      </c>
      <c r="D3814" s="137" t="s">
        <v>420</v>
      </c>
      <c r="E3814" s="137" t="s">
        <v>2634</v>
      </c>
      <c r="F3814" s="11"/>
      <c r="G3814" s="139" t="s">
        <v>384</v>
      </c>
      <c r="H3814" s="152">
        <v>0</v>
      </c>
      <c r="I3814" s="137">
        <v>470000000</v>
      </c>
      <c r="J3814" s="21" t="s">
        <v>1316</v>
      </c>
      <c r="K3814" s="33" t="s">
        <v>1377</v>
      </c>
      <c r="L3814" s="137" t="s">
        <v>2266</v>
      </c>
      <c r="M3814" s="140" t="s">
        <v>383</v>
      </c>
      <c r="N3814" s="358" t="s">
        <v>8851</v>
      </c>
      <c r="O3814" s="3" t="s">
        <v>1368</v>
      </c>
      <c r="P3814" s="7" t="s">
        <v>1340</v>
      </c>
      <c r="Q3814" s="3" t="s">
        <v>1188</v>
      </c>
      <c r="R3814" s="153">
        <v>5</v>
      </c>
      <c r="S3814" s="154">
        <v>20000</v>
      </c>
      <c r="T3814" s="83">
        <v>0</v>
      </c>
      <c r="U3814" s="83">
        <f t="shared" ref="U3814:U3828" si="1016">T3814*1.12</f>
        <v>0</v>
      </c>
      <c r="V3814" s="139" t="s">
        <v>1327</v>
      </c>
      <c r="W3814" s="147" t="s">
        <v>1396</v>
      </c>
      <c r="X3814" s="15" t="s">
        <v>9073</v>
      </c>
    </row>
    <row r="3815" spans="1:24" s="144" customFormat="1" ht="102" customHeight="1">
      <c r="A3815" s="9" t="s">
        <v>8986</v>
      </c>
      <c r="B3815" s="10" t="s">
        <v>97</v>
      </c>
      <c r="C3815" s="137" t="s">
        <v>2635</v>
      </c>
      <c r="D3815" s="137" t="s">
        <v>2636</v>
      </c>
      <c r="E3815" s="137" t="s">
        <v>2637</v>
      </c>
      <c r="F3815" s="11"/>
      <c r="G3815" s="139" t="s">
        <v>384</v>
      </c>
      <c r="H3815" s="152">
        <v>0</v>
      </c>
      <c r="I3815" s="137">
        <v>470000000</v>
      </c>
      <c r="J3815" s="21" t="s">
        <v>1316</v>
      </c>
      <c r="K3815" s="140" t="s">
        <v>2631</v>
      </c>
      <c r="L3815" s="137" t="s">
        <v>2266</v>
      </c>
      <c r="M3815" s="140" t="s">
        <v>383</v>
      </c>
      <c r="N3815" s="364" t="s">
        <v>2632</v>
      </c>
      <c r="O3815" s="3" t="s">
        <v>1368</v>
      </c>
      <c r="P3815" s="139">
        <v>704</v>
      </c>
      <c r="Q3815" s="153" t="s">
        <v>2638</v>
      </c>
      <c r="R3815" s="153">
        <v>8</v>
      </c>
      <c r="S3815" s="154">
        <v>27500</v>
      </c>
      <c r="T3815" s="83">
        <v>0</v>
      </c>
      <c r="U3815" s="83">
        <f t="shared" si="1016"/>
        <v>0</v>
      </c>
      <c r="V3815" s="139" t="s">
        <v>1327</v>
      </c>
      <c r="W3815" s="152" t="s">
        <v>1396</v>
      </c>
      <c r="X3815" s="15" t="s">
        <v>9073</v>
      </c>
    </row>
    <row r="3816" spans="1:24" s="144" customFormat="1" ht="102" customHeight="1">
      <c r="A3816" s="9" t="s">
        <v>8987</v>
      </c>
      <c r="B3816" s="10" t="s">
        <v>97</v>
      </c>
      <c r="C3816" s="137" t="s">
        <v>2639</v>
      </c>
      <c r="D3816" s="137" t="s">
        <v>2640</v>
      </c>
      <c r="E3816" s="137" t="s">
        <v>2641</v>
      </c>
      <c r="F3816" s="11"/>
      <c r="G3816" s="139" t="s">
        <v>384</v>
      </c>
      <c r="H3816" s="152">
        <v>0</v>
      </c>
      <c r="I3816" s="137">
        <v>470000000</v>
      </c>
      <c r="J3816" s="21" t="s">
        <v>1316</v>
      </c>
      <c r="K3816" s="140" t="s">
        <v>2631</v>
      </c>
      <c r="L3816" s="137" t="s">
        <v>2266</v>
      </c>
      <c r="M3816" s="140" t="s">
        <v>383</v>
      </c>
      <c r="N3816" s="364" t="s">
        <v>2632</v>
      </c>
      <c r="O3816" s="3" t="s">
        <v>1368</v>
      </c>
      <c r="P3816" s="7" t="s">
        <v>1340</v>
      </c>
      <c r="Q3816" s="3" t="s">
        <v>1188</v>
      </c>
      <c r="R3816" s="153">
        <v>10</v>
      </c>
      <c r="S3816" s="154">
        <v>12000</v>
      </c>
      <c r="T3816" s="83">
        <v>0</v>
      </c>
      <c r="U3816" s="83">
        <f t="shared" si="1016"/>
        <v>0</v>
      </c>
      <c r="V3816" s="139" t="s">
        <v>1327</v>
      </c>
      <c r="W3816" s="147" t="s">
        <v>1396</v>
      </c>
      <c r="X3816" s="15" t="s">
        <v>9073</v>
      </c>
    </row>
    <row r="3817" spans="1:24" s="144" customFormat="1" ht="102" customHeight="1">
      <c r="A3817" s="9" t="s">
        <v>8988</v>
      </c>
      <c r="B3817" s="10" t="s">
        <v>97</v>
      </c>
      <c r="C3817" s="137" t="s">
        <v>2642</v>
      </c>
      <c r="D3817" s="137" t="s">
        <v>2643</v>
      </c>
      <c r="E3817" s="137" t="s">
        <v>2644</v>
      </c>
      <c r="F3817" s="11"/>
      <c r="G3817" s="139" t="s">
        <v>384</v>
      </c>
      <c r="H3817" s="152">
        <v>0</v>
      </c>
      <c r="I3817" s="137">
        <v>470000000</v>
      </c>
      <c r="J3817" s="21" t="s">
        <v>1316</v>
      </c>
      <c r="K3817" s="140" t="s">
        <v>2631</v>
      </c>
      <c r="L3817" s="137" t="s">
        <v>2266</v>
      </c>
      <c r="M3817" s="140" t="s">
        <v>383</v>
      </c>
      <c r="N3817" s="364" t="s">
        <v>2632</v>
      </c>
      <c r="O3817" s="3" t="s">
        <v>1368</v>
      </c>
      <c r="P3817" s="7" t="s">
        <v>1340</v>
      </c>
      <c r="Q3817" s="3" t="s">
        <v>1188</v>
      </c>
      <c r="R3817" s="153">
        <v>13</v>
      </c>
      <c r="S3817" s="154">
        <v>15000</v>
      </c>
      <c r="T3817" s="83">
        <v>0</v>
      </c>
      <c r="U3817" s="83">
        <f t="shared" si="1016"/>
        <v>0</v>
      </c>
      <c r="V3817" s="139" t="s">
        <v>1327</v>
      </c>
      <c r="W3817" s="152" t="s">
        <v>1396</v>
      </c>
      <c r="X3817" s="15" t="s">
        <v>9073</v>
      </c>
    </row>
    <row r="3818" spans="1:24" s="144" customFormat="1" ht="114.75">
      <c r="A3818" s="145" t="s">
        <v>9091</v>
      </c>
      <c r="B3818" s="1" t="s">
        <v>1318</v>
      </c>
      <c r="C3818" s="324" t="s">
        <v>9092</v>
      </c>
      <c r="D3818" s="305" t="s">
        <v>9093</v>
      </c>
      <c r="E3818" s="305" t="s">
        <v>9094</v>
      </c>
      <c r="F3818" s="137" t="s">
        <v>9095</v>
      </c>
      <c r="G3818" s="15" t="s">
        <v>384</v>
      </c>
      <c r="H3818" s="288">
        <v>0</v>
      </c>
      <c r="I3818" s="137">
        <v>470000000</v>
      </c>
      <c r="J3818" s="14" t="s">
        <v>1316</v>
      </c>
      <c r="K3818" s="1" t="s">
        <v>1325</v>
      </c>
      <c r="L3818" s="1" t="s">
        <v>8930</v>
      </c>
      <c r="M3818" s="1" t="s">
        <v>383</v>
      </c>
      <c r="N3818" s="360" t="s">
        <v>9320</v>
      </c>
      <c r="O3818" s="1" t="s">
        <v>8932</v>
      </c>
      <c r="P3818" s="1">
        <v>796</v>
      </c>
      <c r="Q3818" s="325" t="s">
        <v>1188</v>
      </c>
      <c r="R3818" s="326">
        <v>1</v>
      </c>
      <c r="S3818" s="327">
        <v>2452892</v>
      </c>
      <c r="T3818" s="315">
        <f>R3818*S3818</f>
        <v>2452892</v>
      </c>
      <c r="U3818" s="290">
        <f t="shared" si="1016"/>
        <v>2747239.04</v>
      </c>
      <c r="V3818" s="9" t="s">
        <v>1327</v>
      </c>
      <c r="W3818" s="15" t="s">
        <v>1396</v>
      </c>
      <c r="X3818" s="316"/>
    </row>
    <row r="3819" spans="1:24" s="144" customFormat="1" ht="114.75">
      <c r="A3819" s="145" t="s">
        <v>9096</v>
      </c>
      <c r="B3819" s="1" t="s">
        <v>1318</v>
      </c>
      <c r="C3819" s="324" t="s">
        <v>9097</v>
      </c>
      <c r="D3819" s="305" t="s">
        <v>9098</v>
      </c>
      <c r="E3819" s="305" t="s">
        <v>9099</v>
      </c>
      <c r="F3819" s="137" t="s">
        <v>9100</v>
      </c>
      <c r="G3819" s="15" t="s">
        <v>384</v>
      </c>
      <c r="H3819" s="288">
        <v>0</v>
      </c>
      <c r="I3819" s="137">
        <v>470000000</v>
      </c>
      <c r="J3819" s="14" t="s">
        <v>1316</v>
      </c>
      <c r="K3819" s="1" t="s">
        <v>9101</v>
      </c>
      <c r="L3819" s="1" t="s">
        <v>8930</v>
      </c>
      <c r="M3819" s="1" t="s">
        <v>383</v>
      </c>
      <c r="N3819" s="358" t="s">
        <v>8849</v>
      </c>
      <c r="O3819" s="1" t="s">
        <v>8932</v>
      </c>
      <c r="P3819" s="1">
        <v>796</v>
      </c>
      <c r="Q3819" s="325" t="s">
        <v>1188</v>
      </c>
      <c r="R3819" s="161">
        <v>4</v>
      </c>
      <c r="S3819" s="328">
        <v>147350</v>
      </c>
      <c r="T3819" s="425">
        <v>0</v>
      </c>
      <c r="U3819" s="425">
        <v>0</v>
      </c>
      <c r="V3819" s="9" t="s">
        <v>1327</v>
      </c>
      <c r="W3819" s="15" t="s">
        <v>1396</v>
      </c>
      <c r="X3819" s="316">
        <v>11</v>
      </c>
    </row>
    <row r="3820" spans="1:24" s="144" customFormat="1" ht="114.75">
      <c r="A3820" s="145" t="s">
        <v>10435</v>
      </c>
      <c r="B3820" s="1" t="s">
        <v>1318</v>
      </c>
      <c r="C3820" s="324" t="s">
        <v>9097</v>
      </c>
      <c r="D3820" s="305" t="s">
        <v>9098</v>
      </c>
      <c r="E3820" s="305" t="s">
        <v>9099</v>
      </c>
      <c r="F3820" s="137" t="s">
        <v>9100</v>
      </c>
      <c r="G3820" s="15" t="s">
        <v>384</v>
      </c>
      <c r="H3820" s="288">
        <v>0</v>
      </c>
      <c r="I3820" s="137">
        <v>470000000</v>
      </c>
      <c r="J3820" s="14" t="s">
        <v>1316</v>
      </c>
      <c r="K3820" s="1" t="s">
        <v>10436</v>
      </c>
      <c r="L3820" s="1" t="s">
        <v>8930</v>
      </c>
      <c r="M3820" s="1" t="s">
        <v>383</v>
      </c>
      <c r="N3820" s="358" t="s">
        <v>8849</v>
      </c>
      <c r="O3820" s="1" t="s">
        <v>8932</v>
      </c>
      <c r="P3820" s="1">
        <v>796</v>
      </c>
      <c r="Q3820" s="325" t="s">
        <v>1188</v>
      </c>
      <c r="R3820" s="161">
        <v>4</v>
      </c>
      <c r="S3820" s="328">
        <v>147350</v>
      </c>
      <c r="T3820" s="217">
        <f>R3820*S3820</f>
        <v>589400</v>
      </c>
      <c r="U3820" s="290">
        <f>T3820*1.12</f>
        <v>660128.00000000012</v>
      </c>
      <c r="V3820" s="9" t="s">
        <v>1327</v>
      </c>
      <c r="W3820" s="15" t="s">
        <v>1396</v>
      </c>
      <c r="X3820" s="316"/>
    </row>
    <row r="3821" spans="1:24" s="144" customFormat="1" ht="102">
      <c r="A3821" s="145" t="s">
        <v>9102</v>
      </c>
      <c r="B3821" s="100" t="s">
        <v>97</v>
      </c>
      <c r="C3821" s="7" t="s">
        <v>927</v>
      </c>
      <c r="D3821" s="3" t="s">
        <v>920</v>
      </c>
      <c r="E3821" s="3" t="s">
        <v>926</v>
      </c>
      <c r="F3821" s="3" t="s">
        <v>9103</v>
      </c>
      <c r="G3821" s="3" t="s">
        <v>385</v>
      </c>
      <c r="H3821" s="20">
        <v>1</v>
      </c>
      <c r="I3821" s="114">
        <v>470000000</v>
      </c>
      <c r="J3821" s="21" t="s">
        <v>1316</v>
      </c>
      <c r="K3821" s="1" t="s">
        <v>9101</v>
      </c>
      <c r="L3821" s="137" t="s">
        <v>3404</v>
      </c>
      <c r="M3821" s="140" t="s">
        <v>383</v>
      </c>
      <c r="N3821" s="358" t="s">
        <v>9104</v>
      </c>
      <c r="O3821" s="3" t="s">
        <v>1368</v>
      </c>
      <c r="P3821" s="7" t="s">
        <v>1339</v>
      </c>
      <c r="Q3821" s="3" t="s">
        <v>1330</v>
      </c>
      <c r="R3821" s="24">
        <v>6043</v>
      </c>
      <c r="S3821" s="25">
        <v>1776.0714876699999</v>
      </c>
      <c r="T3821" s="425">
        <v>0</v>
      </c>
      <c r="U3821" s="425">
        <v>0</v>
      </c>
      <c r="V3821" s="9" t="s">
        <v>1327</v>
      </c>
      <c r="W3821" s="152" t="s">
        <v>1396</v>
      </c>
      <c r="X3821" s="9" t="s">
        <v>9353</v>
      </c>
    </row>
    <row r="3822" spans="1:24" s="144" customFormat="1" ht="102">
      <c r="A3822" s="145" t="s">
        <v>11092</v>
      </c>
      <c r="B3822" s="100" t="s">
        <v>97</v>
      </c>
      <c r="C3822" s="7" t="s">
        <v>927</v>
      </c>
      <c r="D3822" s="3" t="s">
        <v>920</v>
      </c>
      <c r="E3822" s="3" t="s">
        <v>926</v>
      </c>
      <c r="F3822" s="3" t="s">
        <v>9103</v>
      </c>
      <c r="G3822" s="3" t="s">
        <v>385</v>
      </c>
      <c r="H3822" s="20">
        <v>1</v>
      </c>
      <c r="I3822" s="114">
        <v>470000000</v>
      </c>
      <c r="J3822" s="21" t="s">
        <v>1316</v>
      </c>
      <c r="K3822" s="1" t="s">
        <v>9101</v>
      </c>
      <c r="L3822" s="137" t="s">
        <v>3404</v>
      </c>
      <c r="M3822" s="140" t="s">
        <v>383</v>
      </c>
      <c r="N3822" s="358" t="s">
        <v>9104</v>
      </c>
      <c r="O3822" s="3" t="s">
        <v>1368</v>
      </c>
      <c r="P3822" s="7" t="s">
        <v>1339</v>
      </c>
      <c r="Q3822" s="3" t="s">
        <v>1330</v>
      </c>
      <c r="R3822" s="24">
        <v>11043</v>
      </c>
      <c r="S3822" s="25">
        <v>1776.0714876699999</v>
      </c>
      <c r="T3822" s="425">
        <v>0</v>
      </c>
      <c r="U3822" s="425">
        <f>T3822*1.12</f>
        <v>0</v>
      </c>
      <c r="V3822" s="9" t="s">
        <v>1327</v>
      </c>
      <c r="W3822" s="152" t="s">
        <v>1396</v>
      </c>
      <c r="X3822" s="9" t="s">
        <v>11921</v>
      </c>
    </row>
    <row r="3823" spans="1:24" s="144" customFormat="1" ht="102">
      <c r="A3823" s="145" t="s">
        <v>11935</v>
      </c>
      <c r="B3823" s="100" t="s">
        <v>97</v>
      </c>
      <c r="C3823" s="7" t="s">
        <v>11936</v>
      </c>
      <c r="D3823" s="3" t="s">
        <v>920</v>
      </c>
      <c r="E3823" s="3" t="s">
        <v>11937</v>
      </c>
      <c r="F3823" s="3"/>
      <c r="G3823" s="3" t="s">
        <v>385</v>
      </c>
      <c r="H3823" s="20">
        <v>1</v>
      </c>
      <c r="I3823" s="114">
        <v>470000000</v>
      </c>
      <c r="J3823" s="21" t="s">
        <v>1316</v>
      </c>
      <c r="K3823" s="1" t="s">
        <v>9101</v>
      </c>
      <c r="L3823" s="137" t="s">
        <v>11564</v>
      </c>
      <c r="M3823" s="140" t="s">
        <v>383</v>
      </c>
      <c r="N3823" s="358" t="s">
        <v>9104</v>
      </c>
      <c r="O3823" s="3" t="s">
        <v>1368</v>
      </c>
      <c r="P3823" s="7" t="s">
        <v>1339</v>
      </c>
      <c r="Q3823" s="3" t="s">
        <v>1330</v>
      </c>
      <c r="R3823" s="24">
        <v>9043</v>
      </c>
      <c r="S3823" s="25">
        <v>1776.0714876699999</v>
      </c>
      <c r="T3823" s="317">
        <f t="shared" ref="T3823" si="1017">R3823*S3823</f>
        <v>16061014.46299981</v>
      </c>
      <c r="U3823" s="525">
        <f>T3823*1.12</f>
        <v>17988336.198559787</v>
      </c>
      <c r="V3823" s="9" t="s">
        <v>1327</v>
      </c>
      <c r="W3823" s="152" t="s">
        <v>1396</v>
      </c>
      <c r="X3823" s="9"/>
    </row>
    <row r="3824" spans="1:24" s="144" customFormat="1" ht="102">
      <c r="A3824" s="145" t="s">
        <v>9105</v>
      </c>
      <c r="B3824" s="10" t="s">
        <v>97</v>
      </c>
      <c r="C3824" s="137" t="s">
        <v>9106</v>
      </c>
      <c r="D3824" s="137" t="s">
        <v>9107</v>
      </c>
      <c r="E3824" s="137" t="s">
        <v>9108</v>
      </c>
      <c r="F3824" s="11"/>
      <c r="G3824" s="139" t="s">
        <v>1432</v>
      </c>
      <c r="H3824" s="152">
        <v>0.75</v>
      </c>
      <c r="I3824" s="137">
        <v>470000000</v>
      </c>
      <c r="J3824" s="21" t="s">
        <v>1316</v>
      </c>
      <c r="K3824" s="140" t="s">
        <v>2683</v>
      </c>
      <c r="L3824" s="137" t="s">
        <v>9109</v>
      </c>
      <c r="M3824" s="140" t="s">
        <v>383</v>
      </c>
      <c r="N3824" s="357" t="s">
        <v>1926</v>
      </c>
      <c r="O3824" s="3" t="s">
        <v>1368</v>
      </c>
      <c r="P3824" s="139">
        <v>113</v>
      </c>
      <c r="Q3824" s="3" t="s">
        <v>9110</v>
      </c>
      <c r="R3824" s="153">
        <v>42900</v>
      </c>
      <c r="S3824" s="154">
        <v>580</v>
      </c>
      <c r="T3824" s="318">
        <f t="shared" ref="T3824:T3828" si="1018">R3824*S3824</f>
        <v>24882000</v>
      </c>
      <c r="U3824" s="317">
        <f t="shared" si="1016"/>
        <v>27867840.000000004</v>
      </c>
      <c r="V3824" s="139" t="s">
        <v>2723</v>
      </c>
      <c r="W3824" s="152" t="s">
        <v>1396</v>
      </c>
      <c r="X3824" s="15"/>
    </row>
    <row r="3825" spans="1:24" s="144" customFormat="1" ht="102">
      <c r="A3825" s="145" t="s">
        <v>9111</v>
      </c>
      <c r="B3825" s="10" t="s">
        <v>97</v>
      </c>
      <c r="C3825" s="137" t="s">
        <v>9106</v>
      </c>
      <c r="D3825" s="137" t="s">
        <v>9107</v>
      </c>
      <c r="E3825" s="137" t="s">
        <v>9108</v>
      </c>
      <c r="F3825" s="11" t="s">
        <v>9112</v>
      </c>
      <c r="G3825" s="139" t="s">
        <v>1432</v>
      </c>
      <c r="H3825" s="152">
        <v>0.75</v>
      </c>
      <c r="I3825" s="137">
        <v>470000000</v>
      </c>
      <c r="J3825" s="21" t="s">
        <v>1316</v>
      </c>
      <c r="K3825" s="140" t="s">
        <v>2683</v>
      </c>
      <c r="L3825" s="137" t="s">
        <v>9113</v>
      </c>
      <c r="M3825" s="140" t="s">
        <v>383</v>
      </c>
      <c r="N3825" s="357" t="s">
        <v>1926</v>
      </c>
      <c r="O3825" s="3" t="s">
        <v>1368</v>
      </c>
      <c r="P3825" s="139">
        <v>113</v>
      </c>
      <c r="Q3825" s="3" t="s">
        <v>9110</v>
      </c>
      <c r="R3825" s="153">
        <v>18150</v>
      </c>
      <c r="S3825" s="154">
        <v>537.91</v>
      </c>
      <c r="T3825" s="318">
        <f t="shared" si="1018"/>
        <v>9763066.5</v>
      </c>
      <c r="U3825" s="317">
        <f t="shared" si="1016"/>
        <v>10934634.48</v>
      </c>
      <c r="V3825" s="139" t="s">
        <v>2723</v>
      </c>
      <c r="W3825" s="15" t="s">
        <v>1396</v>
      </c>
      <c r="X3825" s="15"/>
    </row>
    <row r="3826" spans="1:24" s="144" customFormat="1" ht="102">
      <c r="A3826" s="145" t="s">
        <v>9114</v>
      </c>
      <c r="B3826" s="10" t="s">
        <v>97</v>
      </c>
      <c r="C3826" s="137" t="s">
        <v>9115</v>
      </c>
      <c r="D3826" s="137" t="s">
        <v>9116</v>
      </c>
      <c r="E3826" s="137" t="s">
        <v>9117</v>
      </c>
      <c r="F3826" s="11" t="s">
        <v>9118</v>
      </c>
      <c r="G3826" s="139" t="s">
        <v>1432</v>
      </c>
      <c r="H3826" s="152">
        <v>0.75</v>
      </c>
      <c r="I3826" s="137">
        <v>470000000</v>
      </c>
      <c r="J3826" s="21" t="s">
        <v>1316</v>
      </c>
      <c r="K3826" s="140" t="s">
        <v>2683</v>
      </c>
      <c r="L3826" s="137" t="s">
        <v>9109</v>
      </c>
      <c r="M3826" s="140" t="s">
        <v>383</v>
      </c>
      <c r="N3826" s="357" t="s">
        <v>1926</v>
      </c>
      <c r="O3826" s="3" t="s">
        <v>1368</v>
      </c>
      <c r="P3826" s="139">
        <v>113</v>
      </c>
      <c r="Q3826" s="3" t="s">
        <v>9110</v>
      </c>
      <c r="R3826" s="153">
        <v>17930</v>
      </c>
      <c r="S3826" s="154">
        <v>30.98</v>
      </c>
      <c r="T3826" s="318">
        <f t="shared" si="1018"/>
        <v>555471.4</v>
      </c>
      <c r="U3826" s="317">
        <f t="shared" si="1016"/>
        <v>622127.96800000011</v>
      </c>
      <c r="V3826" s="139" t="s">
        <v>2723</v>
      </c>
      <c r="W3826" s="15" t="s">
        <v>1396</v>
      </c>
      <c r="X3826" s="15"/>
    </row>
    <row r="3827" spans="1:24" s="144" customFormat="1" ht="102">
      <c r="A3827" s="145" t="s">
        <v>9119</v>
      </c>
      <c r="B3827" s="10" t="s">
        <v>97</v>
      </c>
      <c r="C3827" s="137" t="s">
        <v>9115</v>
      </c>
      <c r="D3827" s="137" t="s">
        <v>9116</v>
      </c>
      <c r="E3827" s="137" t="s">
        <v>9117</v>
      </c>
      <c r="F3827" s="11" t="s">
        <v>9120</v>
      </c>
      <c r="G3827" s="139" t="s">
        <v>1432</v>
      </c>
      <c r="H3827" s="152">
        <v>0.75</v>
      </c>
      <c r="I3827" s="137">
        <v>470000000</v>
      </c>
      <c r="J3827" s="21" t="s">
        <v>1316</v>
      </c>
      <c r="K3827" s="140" t="s">
        <v>2683</v>
      </c>
      <c r="L3827" s="137" t="s">
        <v>9113</v>
      </c>
      <c r="M3827" s="140" t="s">
        <v>383</v>
      </c>
      <c r="N3827" s="357" t="s">
        <v>1926</v>
      </c>
      <c r="O3827" s="3" t="s">
        <v>1368</v>
      </c>
      <c r="P3827" s="139">
        <v>113</v>
      </c>
      <c r="Q3827" s="3" t="s">
        <v>9110</v>
      </c>
      <c r="R3827" s="153">
        <v>6745</v>
      </c>
      <c r="S3827" s="154">
        <v>523.91</v>
      </c>
      <c r="T3827" s="318">
        <f t="shared" si="1018"/>
        <v>3533772.9499999997</v>
      </c>
      <c r="U3827" s="317">
        <f t="shared" si="1016"/>
        <v>3957825.7039999999</v>
      </c>
      <c r="V3827" s="139" t="s">
        <v>2723</v>
      </c>
      <c r="W3827" s="152" t="s">
        <v>1396</v>
      </c>
      <c r="X3827" s="15"/>
    </row>
    <row r="3828" spans="1:24" s="144" customFormat="1" ht="63.75">
      <c r="A3828" s="145" t="s">
        <v>9121</v>
      </c>
      <c r="B3828" s="10" t="s">
        <v>97</v>
      </c>
      <c r="C3828" s="137" t="s">
        <v>9106</v>
      </c>
      <c r="D3828" s="137" t="s">
        <v>9107</v>
      </c>
      <c r="E3828" s="137" t="s">
        <v>9108</v>
      </c>
      <c r="F3828" s="11"/>
      <c r="G3828" s="139" t="s">
        <v>1432</v>
      </c>
      <c r="H3828" s="152">
        <v>0.8</v>
      </c>
      <c r="I3828" s="137">
        <v>470000000</v>
      </c>
      <c r="J3828" s="21" t="s">
        <v>1316</v>
      </c>
      <c r="K3828" s="140" t="s">
        <v>2683</v>
      </c>
      <c r="L3828" s="137" t="s">
        <v>9122</v>
      </c>
      <c r="M3828" s="140" t="s">
        <v>383</v>
      </c>
      <c r="N3828" s="361" t="s">
        <v>9123</v>
      </c>
      <c r="O3828" s="3" t="s">
        <v>9124</v>
      </c>
      <c r="P3828" s="139">
        <v>113</v>
      </c>
      <c r="Q3828" s="3" t="s">
        <v>9110</v>
      </c>
      <c r="R3828" s="153">
        <v>5844</v>
      </c>
      <c r="S3828" s="154">
        <v>158.38999999999999</v>
      </c>
      <c r="T3828" s="318">
        <f t="shared" si="1018"/>
        <v>925631.15999999992</v>
      </c>
      <c r="U3828" s="317">
        <f t="shared" si="1016"/>
        <v>1036706.8992</v>
      </c>
      <c r="V3828" s="139" t="s">
        <v>2723</v>
      </c>
      <c r="W3828" s="152" t="s">
        <v>1396</v>
      </c>
      <c r="X3828" s="15"/>
    </row>
    <row r="3829" spans="1:24" s="144" customFormat="1" ht="76.5">
      <c r="A3829" s="145" t="s">
        <v>9125</v>
      </c>
      <c r="B3829" s="14" t="s">
        <v>97</v>
      </c>
      <c r="C3829" s="252" t="s">
        <v>9126</v>
      </c>
      <c r="D3829" s="252" t="s">
        <v>9127</v>
      </c>
      <c r="E3829" s="306" t="s">
        <v>9127</v>
      </c>
      <c r="F3829" s="9"/>
      <c r="G3829" s="9" t="s">
        <v>385</v>
      </c>
      <c r="H3829" s="20">
        <v>0</v>
      </c>
      <c r="I3829" s="137">
        <v>470000000</v>
      </c>
      <c r="J3829" s="21" t="s">
        <v>1316</v>
      </c>
      <c r="K3829" s="140" t="s">
        <v>9128</v>
      </c>
      <c r="L3829" s="137" t="s">
        <v>3404</v>
      </c>
      <c r="M3829" s="140" t="s">
        <v>383</v>
      </c>
      <c r="N3829" s="358" t="s">
        <v>8846</v>
      </c>
      <c r="O3829" s="26" t="s">
        <v>2766</v>
      </c>
      <c r="P3829" s="1">
        <v>796</v>
      </c>
      <c r="Q3829" s="235" t="s">
        <v>1188</v>
      </c>
      <c r="R3829" s="329">
        <v>956</v>
      </c>
      <c r="S3829" s="330">
        <v>320</v>
      </c>
      <c r="T3829" s="469">
        <v>0</v>
      </c>
      <c r="U3829" s="469">
        <f>T3829*1.12</f>
        <v>0</v>
      </c>
      <c r="V3829" s="9" t="s">
        <v>1327</v>
      </c>
      <c r="W3829" s="152" t="s">
        <v>1396</v>
      </c>
      <c r="X3829" s="145" t="s">
        <v>11121</v>
      </c>
    </row>
    <row r="3830" spans="1:24" s="144" customFormat="1" ht="102">
      <c r="A3830" s="145" t="s">
        <v>11143</v>
      </c>
      <c r="B3830" s="14" t="s">
        <v>97</v>
      </c>
      <c r="C3830" s="252" t="s">
        <v>9126</v>
      </c>
      <c r="D3830" s="252" t="s">
        <v>9127</v>
      </c>
      <c r="E3830" s="306" t="s">
        <v>9127</v>
      </c>
      <c r="F3830" s="9"/>
      <c r="G3830" s="9" t="s">
        <v>385</v>
      </c>
      <c r="H3830" s="20">
        <v>0</v>
      </c>
      <c r="I3830" s="137">
        <v>470000000</v>
      </c>
      <c r="J3830" s="21" t="s">
        <v>1316</v>
      </c>
      <c r="K3830" s="140" t="s">
        <v>3320</v>
      </c>
      <c r="L3830" s="137" t="s">
        <v>3404</v>
      </c>
      <c r="M3830" s="140" t="s">
        <v>383</v>
      </c>
      <c r="N3830" s="358" t="s">
        <v>11144</v>
      </c>
      <c r="O3830" s="1" t="s">
        <v>11123</v>
      </c>
      <c r="P3830" s="1">
        <v>796</v>
      </c>
      <c r="Q3830" s="235" t="s">
        <v>1188</v>
      </c>
      <c r="R3830" s="329">
        <v>956</v>
      </c>
      <c r="S3830" s="330">
        <v>320</v>
      </c>
      <c r="T3830" s="319">
        <v>305920</v>
      </c>
      <c r="U3830" s="320">
        <f>T3830*1.12</f>
        <v>342630.40000000002</v>
      </c>
      <c r="V3830" s="9" t="s">
        <v>1327</v>
      </c>
      <c r="W3830" s="152" t="s">
        <v>1396</v>
      </c>
      <c r="X3830" s="316"/>
    </row>
    <row r="3831" spans="1:24" s="144" customFormat="1" ht="76.5">
      <c r="A3831" s="145" t="s">
        <v>9129</v>
      </c>
      <c r="B3831" s="14" t="s">
        <v>97</v>
      </c>
      <c r="C3831" s="252" t="s">
        <v>9130</v>
      </c>
      <c r="D3831" s="252" t="s">
        <v>9131</v>
      </c>
      <c r="E3831" s="252" t="s">
        <v>9132</v>
      </c>
      <c r="F3831" s="306" t="s">
        <v>9133</v>
      </c>
      <c r="G3831" s="9" t="s">
        <v>385</v>
      </c>
      <c r="H3831" s="20">
        <v>0</v>
      </c>
      <c r="I3831" s="137">
        <v>470000000</v>
      </c>
      <c r="J3831" s="21" t="s">
        <v>1316</v>
      </c>
      <c r="K3831" s="140" t="s">
        <v>9128</v>
      </c>
      <c r="L3831" s="137" t="s">
        <v>3404</v>
      </c>
      <c r="M3831" s="140" t="s">
        <v>383</v>
      </c>
      <c r="N3831" s="358" t="s">
        <v>8846</v>
      </c>
      <c r="O3831" s="26" t="s">
        <v>2766</v>
      </c>
      <c r="P3831" s="1">
        <v>796</v>
      </c>
      <c r="Q3831" s="235" t="s">
        <v>1188</v>
      </c>
      <c r="R3831" s="329">
        <v>600</v>
      </c>
      <c r="S3831" s="330">
        <v>150</v>
      </c>
      <c r="T3831" s="469">
        <v>0</v>
      </c>
      <c r="U3831" s="469">
        <v>0</v>
      </c>
      <c r="V3831" s="9" t="s">
        <v>1327</v>
      </c>
      <c r="W3831" s="15" t="s">
        <v>1396</v>
      </c>
      <c r="X3831" s="145" t="s">
        <v>11121</v>
      </c>
    </row>
    <row r="3832" spans="1:24" s="144" customFormat="1" ht="102">
      <c r="A3832" s="145" t="s">
        <v>11145</v>
      </c>
      <c r="B3832" s="14" t="s">
        <v>97</v>
      </c>
      <c r="C3832" s="252" t="s">
        <v>9130</v>
      </c>
      <c r="D3832" s="252" t="s">
        <v>9131</v>
      </c>
      <c r="E3832" s="252" t="s">
        <v>9132</v>
      </c>
      <c r="F3832" s="306" t="s">
        <v>9133</v>
      </c>
      <c r="G3832" s="9" t="s">
        <v>385</v>
      </c>
      <c r="H3832" s="20">
        <v>0</v>
      </c>
      <c r="I3832" s="137">
        <v>470000000</v>
      </c>
      <c r="J3832" s="21" t="s">
        <v>1316</v>
      </c>
      <c r="K3832" s="140" t="s">
        <v>3320</v>
      </c>
      <c r="L3832" s="137" t="s">
        <v>3404</v>
      </c>
      <c r="M3832" s="140" t="s">
        <v>383</v>
      </c>
      <c r="N3832" s="358" t="s">
        <v>11144</v>
      </c>
      <c r="O3832" s="1" t="s">
        <v>11123</v>
      </c>
      <c r="P3832" s="1">
        <v>796</v>
      </c>
      <c r="Q3832" s="235" t="s">
        <v>1188</v>
      </c>
      <c r="R3832" s="329">
        <v>600</v>
      </c>
      <c r="S3832" s="330">
        <v>150</v>
      </c>
      <c r="T3832" s="319">
        <v>90000</v>
      </c>
      <c r="U3832" s="320">
        <f>T3832*1.12</f>
        <v>100800.00000000001</v>
      </c>
      <c r="V3832" s="9" t="s">
        <v>1327</v>
      </c>
      <c r="W3832" s="15" t="s">
        <v>1396</v>
      </c>
      <c r="X3832" s="316"/>
    </row>
    <row r="3833" spans="1:24" s="144" customFormat="1" ht="76.5">
      <c r="A3833" s="145" t="s">
        <v>9134</v>
      </c>
      <c r="B3833" s="14" t="s">
        <v>97</v>
      </c>
      <c r="C3833" s="252" t="s">
        <v>9135</v>
      </c>
      <c r="D3833" s="252" t="s">
        <v>9136</v>
      </c>
      <c r="E3833" s="252" t="s">
        <v>9137</v>
      </c>
      <c r="F3833" s="306" t="s">
        <v>9138</v>
      </c>
      <c r="G3833" s="9" t="s">
        <v>385</v>
      </c>
      <c r="H3833" s="20">
        <v>0</v>
      </c>
      <c r="I3833" s="137">
        <v>470000000</v>
      </c>
      <c r="J3833" s="21" t="s">
        <v>1316</v>
      </c>
      <c r="K3833" s="140" t="s">
        <v>9128</v>
      </c>
      <c r="L3833" s="137" t="s">
        <v>3404</v>
      </c>
      <c r="M3833" s="140" t="s">
        <v>383</v>
      </c>
      <c r="N3833" s="358" t="s">
        <v>8846</v>
      </c>
      <c r="O3833" s="26" t="s">
        <v>2766</v>
      </c>
      <c r="P3833" s="1">
        <v>796</v>
      </c>
      <c r="Q3833" s="235" t="s">
        <v>1188</v>
      </c>
      <c r="R3833" s="329">
        <v>480</v>
      </c>
      <c r="S3833" s="330">
        <v>220</v>
      </c>
      <c r="T3833" s="469">
        <v>0</v>
      </c>
      <c r="U3833" s="469">
        <v>0</v>
      </c>
      <c r="V3833" s="9" t="s">
        <v>1327</v>
      </c>
      <c r="W3833" s="15" t="s">
        <v>1396</v>
      </c>
      <c r="X3833" s="145" t="s">
        <v>11121</v>
      </c>
    </row>
    <row r="3834" spans="1:24" s="144" customFormat="1" ht="102">
      <c r="A3834" s="145" t="s">
        <v>11146</v>
      </c>
      <c r="B3834" s="14" t="s">
        <v>97</v>
      </c>
      <c r="C3834" s="252" t="s">
        <v>9135</v>
      </c>
      <c r="D3834" s="252" t="s">
        <v>9136</v>
      </c>
      <c r="E3834" s="252" t="s">
        <v>9137</v>
      </c>
      <c r="F3834" s="306" t="s">
        <v>9138</v>
      </c>
      <c r="G3834" s="9" t="s">
        <v>385</v>
      </c>
      <c r="H3834" s="20">
        <v>0</v>
      </c>
      <c r="I3834" s="137">
        <v>470000000</v>
      </c>
      <c r="J3834" s="21" t="s">
        <v>1316</v>
      </c>
      <c r="K3834" s="140" t="s">
        <v>3320</v>
      </c>
      <c r="L3834" s="137" t="s">
        <v>3404</v>
      </c>
      <c r="M3834" s="140" t="s">
        <v>383</v>
      </c>
      <c r="N3834" s="358" t="s">
        <v>11144</v>
      </c>
      <c r="O3834" s="1" t="s">
        <v>11123</v>
      </c>
      <c r="P3834" s="1">
        <v>796</v>
      </c>
      <c r="Q3834" s="235" t="s">
        <v>1188</v>
      </c>
      <c r="R3834" s="329">
        <v>480</v>
      </c>
      <c r="S3834" s="330">
        <v>220</v>
      </c>
      <c r="T3834" s="319">
        <v>105600</v>
      </c>
      <c r="U3834" s="320">
        <f>T3834*1.12</f>
        <v>118272.00000000001</v>
      </c>
      <c r="V3834" s="9" t="s">
        <v>1327</v>
      </c>
      <c r="W3834" s="15" t="s">
        <v>1396</v>
      </c>
      <c r="X3834" s="316"/>
    </row>
    <row r="3835" spans="1:24" s="144" customFormat="1" ht="76.5">
      <c r="A3835" s="145" t="s">
        <v>9139</v>
      </c>
      <c r="B3835" s="14" t="s">
        <v>97</v>
      </c>
      <c r="C3835" s="252" t="s">
        <v>9135</v>
      </c>
      <c r="D3835" s="252" t="s">
        <v>9136</v>
      </c>
      <c r="E3835" s="252" t="s">
        <v>9137</v>
      </c>
      <c r="F3835" s="306" t="s">
        <v>9140</v>
      </c>
      <c r="G3835" s="9" t="s">
        <v>385</v>
      </c>
      <c r="H3835" s="20">
        <v>0</v>
      </c>
      <c r="I3835" s="137">
        <v>470000000</v>
      </c>
      <c r="J3835" s="21" t="s">
        <v>1316</v>
      </c>
      <c r="K3835" s="140" t="s">
        <v>9128</v>
      </c>
      <c r="L3835" s="137" t="s">
        <v>3404</v>
      </c>
      <c r="M3835" s="140" t="s">
        <v>383</v>
      </c>
      <c r="N3835" s="358" t="s">
        <v>8846</v>
      </c>
      <c r="O3835" s="26" t="s">
        <v>2766</v>
      </c>
      <c r="P3835" s="1">
        <v>796</v>
      </c>
      <c r="Q3835" s="235" t="s">
        <v>1188</v>
      </c>
      <c r="R3835" s="329">
        <v>460</v>
      </c>
      <c r="S3835" s="330">
        <v>250</v>
      </c>
      <c r="T3835" s="469">
        <v>0</v>
      </c>
      <c r="U3835" s="469">
        <v>0</v>
      </c>
      <c r="V3835" s="9" t="s">
        <v>1327</v>
      </c>
      <c r="W3835" s="152" t="s">
        <v>1396</v>
      </c>
      <c r="X3835" s="145" t="s">
        <v>11121</v>
      </c>
    </row>
    <row r="3836" spans="1:24" s="144" customFormat="1" ht="102">
      <c r="A3836" s="145" t="s">
        <v>11147</v>
      </c>
      <c r="B3836" s="14" t="s">
        <v>97</v>
      </c>
      <c r="C3836" s="252" t="s">
        <v>9135</v>
      </c>
      <c r="D3836" s="252" t="s">
        <v>9136</v>
      </c>
      <c r="E3836" s="252" t="s">
        <v>9137</v>
      </c>
      <c r="F3836" s="306" t="s">
        <v>9140</v>
      </c>
      <c r="G3836" s="9" t="s">
        <v>385</v>
      </c>
      <c r="H3836" s="20">
        <v>0</v>
      </c>
      <c r="I3836" s="137">
        <v>470000000</v>
      </c>
      <c r="J3836" s="21" t="s">
        <v>1316</v>
      </c>
      <c r="K3836" s="140" t="s">
        <v>3320</v>
      </c>
      <c r="L3836" s="137" t="s">
        <v>3404</v>
      </c>
      <c r="M3836" s="140" t="s">
        <v>383</v>
      </c>
      <c r="N3836" s="358" t="s">
        <v>11144</v>
      </c>
      <c r="O3836" s="1" t="s">
        <v>11123</v>
      </c>
      <c r="P3836" s="1">
        <v>796</v>
      </c>
      <c r="Q3836" s="235" t="s">
        <v>1188</v>
      </c>
      <c r="R3836" s="329">
        <v>460</v>
      </c>
      <c r="S3836" s="330">
        <v>250</v>
      </c>
      <c r="T3836" s="319">
        <v>115000</v>
      </c>
      <c r="U3836" s="320">
        <f>T3836*1.12</f>
        <v>128800.00000000001</v>
      </c>
      <c r="V3836" s="9" t="s">
        <v>1327</v>
      </c>
      <c r="W3836" s="152" t="s">
        <v>1396</v>
      </c>
      <c r="X3836" s="316"/>
    </row>
    <row r="3837" spans="1:24" s="144" customFormat="1" ht="76.5">
      <c r="A3837" s="145" t="s">
        <v>9141</v>
      </c>
      <c r="B3837" s="14" t="s">
        <v>97</v>
      </c>
      <c r="C3837" s="252" t="s">
        <v>9135</v>
      </c>
      <c r="D3837" s="252" t="s">
        <v>9136</v>
      </c>
      <c r="E3837" s="252" t="s">
        <v>9137</v>
      </c>
      <c r="F3837" s="306" t="s">
        <v>9142</v>
      </c>
      <c r="G3837" s="9" t="s">
        <v>385</v>
      </c>
      <c r="H3837" s="20">
        <v>0</v>
      </c>
      <c r="I3837" s="137">
        <v>470000000</v>
      </c>
      <c r="J3837" s="21" t="s">
        <v>1316</v>
      </c>
      <c r="K3837" s="140" t="s">
        <v>9128</v>
      </c>
      <c r="L3837" s="137" t="s">
        <v>3404</v>
      </c>
      <c r="M3837" s="140" t="s">
        <v>383</v>
      </c>
      <c r="N3837" s="358" t="s">
        <v>8846</v>
      </c>
      <c r="O3837" s="26" t="s">
        <v>2766</v>
      </c>
      <c r="P3837" s="1">
        <v>796</v>
      </c>
      <c r="Q3837" s="235" t="s">
        <v>1188</v>
      </c>
      <c r="R3837" s="329">
        <v>490</v>
      </c>
      <c r="S3837" s="330">
        <v>280</v>
      </c>
      <c r="T3837" s="469">
        <v>0</v>
      </c>
      <c r="U3837" s="469">
        <v>0</v>
      </c>
      <c r="V3837" s="9" t="s">
        <v>1327</v>
      </c>
      <c r="W3837" s="152" t="s">
        <v>1396</v>
      </c>
      <c r="X3837" s="145" t="s">
        <v>11121</v>
      </c>
    </row>
    <row r="3838" spans="1:24" s="144" customFormat="1" ht="102">
      <c r="A3838" s="145" t="s">
        <v>11148</v>
      </c>
      <c r="B3838" s="14" t="s">
        <v>97</v>
      </c>
      <c r="C3838" s="252" t="s">
        <v>9135</v>
      </c>
      <c r="D3838" s="252" t="s">
        <v>9136</v>
      </c>
      <c r="E3838" s="252" t="s">
        <v>9137</v>
      </c>
      <c r="F3838" s="306" t="s">
        <v>9142</v>
      </c>
      <c r="G3838" s="9" t="s">
        <v>385</v>
      </c>
      <c r="H3838" s="20">
        <v>0</v>
      </c>
      <c r="I3838" s="137">
        <v>470000000</v>
      </c>
      <c r="J3838" s="21" t="s">
        <v>1316</v>
      </c>
      <c r="K3838" s="140" t="s">
        <v>3320</v>
      </c>
      <c r="L3838" s="137" t="s">
        <v>3404</v>
      </c>
      <c r="M3838" s="140" t="s">
        <v>383</v>
      </c>
      <c r="N3838" s="358" t="s">
        <v>11144</v>
      </c>
      <c r="O3838" s="1" t="s">
        <v>11123</v>
      </c>
      <c r="P3838" s="1">
        <v>796</v>
      </c>
      <c r="Q3838" s="235" t="s">
        <v>1188</v>
      </c>
      <c r="R3838" s="329">
        <v>490</v>
      </c>
      <c r="S3838" s="330">
        <v>280</v>
      </c>
      <c r="T3838" s="319">
        <v>137200</v>
      </c>
      <c r="U3838" s="320">
        <f>T3838*1.12</f>
        <v>153664.00000000003</v>
      </c>
      <c r="V3838" s="9" t="s">
        <v>1327</v>
      </c>
      <c r="W3838" s="152" t="s">
        <v>1396</v>
      </c>
      <c r="X3838" s="316"/>
    </row>
    <row r="3839" spans="1:24" s="144" customFormat="1" ht="76.5">
      <c r="A3839" s="145" t="s">
        <v>9143</v>
      </c>
      <c r="B3839" s="14" t="s">
        <v>97</v>
      </c>
      <c r="C3839" s="252" t="s">
        <v>9144</v>
      </c>
      <c r="D3839" s="252" t="s">
        <v>9136</v>
      </c>
      <c r="E3839" s="307" t="s">
        <v>9145</v>
      </c>
      <c r="F3839" s="306" t="s">
        <v>9146</v>
      </c>
      <c r="G3839" s="9" t="s">
        <v>385</v>
      </c>
      <c r="H3839" s="20">
        <v>0</v>
      </c>
      <c r="I3839" s="137">
        <v>470000000</v>
      </c>
      <c r="J3839" s="21" t="s">
        <v>1316</v>
      </c>
      <c r="K3839" s="140" t="s">
        <v>9128</v>
      </c>
      <c r="L3839" s="137" t="s">
        <v>3404</v>
      </c>
      <c r="M3839" s="140" t="s">
        <v>383</v>
      </c>
      <c r="N3839" s="358" t="s">
        <v>8846</v>
      </c>
      <c r="O3839" s="26" t="s">
        <v>2766</v>
      </c>
      <c r="P3839" s="1">
        <v>796</v>
      </c>
      <c r="Q3839" s="235" t="s">
        <v>1188</v>
      </c>
      <c r="R3839" s="329">
        <v>100</v>
      </c>
      <c r="S3839" s="330">
        <v>190</v>
      </c>
      <c r="T3839" s="469">
        <v>0</v>
      </c>
      <c r="U3839" s="469">
        <v>0</v>
      </c>
      <c r="V3839" s="9" t="s">
        <v>1327</v>
      </c>
      <c r="W3839" s="15" t="s">
        <v>1396</v>
      </c>
      <c r="X3839" s="145" t="s">
        <v>11121</v>
      </c>
    </row>
    <row r="3840" spans="1:24" s="144" customFormat="1" ht="102">
      <c r="A3840" s="145" t="s">
        <v>11150</v>
      </c>
      <c r="B3840" s="14" t="s">
        <v>97</v>
      </c>
      <c r="C3840" s="252" t="s">
        <v>9144</v>
      </c>
      <c r="D3840" s="252" t="s">
        <v>9136</v>
      </c>
      <c r="E3840" s="307" t="s">
        <v>9145</v>
      </c>
      <c r="F3840" s="306" t="s">
        <v>9146</v>
      </c>
      <c r="G3840" s="9" t="s">
        <v>385</v>
      </c>
      <c r="H3840" s="20">
        <v>0</v>
      </c>
      <c r="I3840" s="137">
        <v>470000000</v>
      </c>
      <c r="J3840" s="21" t="s">
        <v>1316</v>
      </c>
      <c r="K3840" s="140" t="s">
        <v>3320</v>
      </c>
      <c r="L3840" s="137" t="s">
        <v>3404</v>
      </c>
      <c r="M3840" s="140" t="s">
        <v>383</v>
      </c>
      <c r="N3840" s="358" t="s">
        <v>11144</v>
      </c>
      <c r="O3840" s="1" t="s">
        <v>11123</v>
      </c>
      <c r="P3840" s="1">
        <v>796</v>
      </c>
      <c r="Q3840" s="235" t="s">
        <v>1188</v>
      </c>
      <c r="R3840" s="329">
        <v>100</v>
      </c>
      <c r="S3840" s="330">
        <v>190</v>
      </c>
      <c r="T3840" s="319">
        <v>19000</v>
      </c>
      <c r="U3840" s="320">
        <f>T3840*1.12</f>
        <v>21280.000000000004</v>
      </c>
      <c r="V3840" s="9" t="s">
        <v>1327</v>
      </c>
      <c r="W3840" s="15" t="s">
        <v>1396</v>
      </c>
      <c r="X3840" s="316"/>
    </row>
    <row r="3841" spans="1:24" s="144" customFormat="1" ht="76.5">
      <c r="A3841" s="145" t="s">
        <v>9147</v>
      </c>
      <c r="B3841" s="14" t="s">
        <v>97</v>
      </c>
      <c r="C3841" s="27" t="s">
        <v>9148</v>
      </c>
      <c r="D3841" s="308" t="s">
        <v>9149</v>
      </c>
      <c r="E3841" s="309" t="s">
        <v>9150</v>
      </c>
      <c r="F3841" s="306" t="s">
        <v>9151</v>
      </c>
      <c r="G3841" s="9" t="s">
        <v>385</v>
      </c>
      <c r="H3841" s="20">
        <v>0</v>
      </c>
      <c r="I3841" s="137">
        <v>470000000</v>
      </c>
      <c r="J3841" s="21" t="s">
        <v>1316</v>
      </c>
      <c r="K3841" s="140" t="s">
        <v>9128</v>
      </c>
      <c r="L3841" s="137" t="s">
        <v>3404</v>
      </c>
      <c r="M3841" s="140" t="s">
        <v>383</v>
      </c>
      <c r="N3841" s="358" t="s">
        <v>8846</v>
      </c>
      <c r="O3841" s="26" t="s">
        <v>2766</v>
      </c>
      <c r="P3841" s="1">
        <v>796</v>
      </c>
      <c r="Q3841" s="235" t="s">
        <v>1188</v>
      </c>
      <c r="R3841" s="329">
        <v>50</v>
      </c>
      <c r="S3841" s="330">
        <v>220</v>
      </c>
      <c r="T3841" s="469">
        <v>0</v>
      </c>
      <c r="U3841" s="469">
        <v>0</v>
      </c>
      <c r="V3841" s="9" t="s">
        <v>1327</v>
      </c>
      <c r="W3841" s="15" t="s">
        <v>1396</v>
      </c>
      <c r="X3841" s="145" t="s">
        <v>11121</v>
      </c>
    </row>
    <row r="3842" spans="1:24" s="144" customFormat="1" ht="102">
      <c r="A3842" s="145" t="s">
        <v>11151</v>
      </c>
      <c r="B3842" s="14" t="s">
        <v>97</v>
      </c>
      <c r="C3842" s="27" t="s">
        <v>9148</v>
      </c>
      <c r="D3842" s="308" t="s">
        <v>9149</v>
      </c>
      <c r="E3842" s="309" t="s">
        <v>9150</v>
      </c>
      <c r="F3842" s="306" t="s">
        <v>9151</v>
      </c>
      <c r="G3842" s="9" t="s">
        <v>385</v>
      </c>
      <c r="H3842" s="20">
        <v>0</v>
      </c>
      <c r="I3842" s="137">
        <v>470000000</v>
      </c>
      <c r="J3842" s="21" t="s">
        <v>1316</v>
      </c>
      <c r="K3842" s="140" t="s">
        <v>3320</v>
      </c>
      <c r="L3842" s="137" t="s">
        <v>3404</v>
      </c>
      <c r="M3842" s="140" t="s">
        <v>383</v>
      </c>
      <c r="N3842" s="358" t="s">
        <v>11144</v>
      </c>
      <c r="O3842" s="1" t="s">
        <v>11123</v>
      </c>
      <c r="P3842" s="1">
        <v>796</v>
      </c>
      <c r="Q3842" s="235" t="s">
        <v>1188</v>
      </c>
      <c r="R3842" s="329">
        <v>50</v>
      </c>
      <c r="S3842" s="330">
        <v>220</v>
      </c>
      <c r="T3842" s="319">
        <v>11000</v>
      </c>
      <c r="U3842" s="320">
        <f>T3842*1.12</f>
        <v>12320.000000000002</v>
      </c>
      <c r="V3842" s="9" t="s">
        <v>1327</v>
      </c>
      <c r="W3842" s="15" t="s">
        <v>1396</v>
      </c>
      <c r="X3842" s="9"/>
    </row>
    <row r="3843" spans="1:24" s="144" customFormat="1" ht="76.5">
      <c r="A3843" s="145" t="s">
        <v>9152</v>
      </c>
      <c r="B3843" s="14" t="s">
        <v>97</v>
      </c>
      <c r="C3843" s="27" t="s">
        <v>9153</v>
      </c>
      <c r="D3843" s="308" t="s">
        <v>9149</v>
      </c>
      <c r="E3843" s="309" t="s">
        <v>9154</v>
      </c>
      <c r="F3843" s="306" t="s">
        <v>9155</v>
      </c>
      <c r="G3843" s="9" t="s">
        <v>385</v>
      </c>
      <c r="H3843" s="20">
        <v>0</v>
      </c>
      <c r="I3843" s="137">
        <v>470000000</v>
      </c>
      <c r="J3843" s="21" t="s">
        <v>1316</v>
      </c>
      <c r="K3843" s="140" t="s">
        <v>9128</v>
      </c>
      <c r="L3843" s="137" t="s">
        <v>3404</v>
      </c>
      <c r="M3843" s="140" t="s">
        <v>383</v>
      </c>
      <c r="N3843" s="358" t="s">
        <v>8846</v>
      </c>
      <c r="O3843" s="26" t="s">
        <v>2766</v>
      </c>
      <c r="P3843" s="1">
        <v>796</v>
      </c>
      <c r="Q3843" s="235" t="s">
        <v>1188</v>
      </c>
      <c r="R3843" s="329">
        <v>60</v>
      </c>
      <c r="S3843" s="330">
        <v>330</v>
      </c>
      <c r="T3843" s="469">
        <v>0</v>
      </c>
      <c r="U3843" s="469">
        <v>0</v>
      </c>
      <c r="V3843" s="9" t="s">
        <v>1327</v>
      </c>
      <c r="W3843" s="152" t="s">
        <v>1396</v>
      </c>
      <c r="X3843" s="145" t="s">
        <v>11121</v>
      </c>
    </row>
    <row r="3844" spans="1:24" s="144" customFormat="1" ht="102">
      <c r="A3844" s="145" t="s">
        <v>11152</v>
      </c>
      <c r="B3844" s="14" t="s">
        <v>97</v>
      </c>
      <c r="C3844" s="27" t="s">
        <v>9153</v>
      </c>
      <c r="D3844" s="308" t="s">
        <v>9149</v>
      </c>
      <c r="E3844" s="309" t="s">
        <v>9154</v>
      </c>
      <c r="F3844" s="306" t="s">
        <v>9155</v>
      </c>
      <c r="G3844" s="9" t="s">
        <v>385</v>
      </c>
      <c r="H3844" s="20">
        <v>0</v>
      </c>
      <c r="I3844" s="137">
        <v>470000000</v>
      </c>
      <c r="J3844" s="21" t="s">
        <v>1316</v>
      </c>
      <c r="K3844" s="140" t="s">
        <v>3320</v>
      </c>
      <c r="L3844" s="137" t="s">
        <v>3404</v>
      </c>
      <c r="M3844" s="140" t="s">
        <v>383</v>
      </c>
      <c r="N3844" s="358" t="s">
        <v>11144</v>
      </c>
      <c r="O3844" s="1" t="s">
        <v>11123</v>
      </c>
      <c r="P3844" s="1">
        <v>796</v>
      </c>
      <c r="Q3844" s="235" t="s">
        <v>1188</v>
      </c>
      <c r="R3844" s="329">
        <v>60</v>
      </c>
      <c r="S3844" s="330">
        <v>330</v>
      </c>
      <c r="T3844" s="319">
        <v>19800</v>
      </c>
      <c r="U3844" s="320">
        <f>T3844*1.12</f>
        <v>22176.000000000004</v>
      </c>
      <c r="V3844" s="9" t="s">
        <v>1327</v>
      </c>
      <c r="W3844" s="152" t="s">
        <v>1396</v>
      </c>
      <c r="X3844" s="316"/>
    </row>
    <row r="3845" spans="1:24" s="144" customFormat="1" ht="76.5">
      <c r="A3845" s="145" t="s">
        <v>9156</v>
      </c>
      <c r="B3845" s="14" t="s">
        <v>97</v>
      </c>
      <c r="C3845" s="27" t="s">
        <v>9157</v>
      </c>
      <c r="D3845" s="308" t="s">
        <v>9149</v>
      </c>
      <c r="E3845" s="309" t="s">
        <v>9158</v>
      </c>
      <c r="F3845" s="306" t="s">
        <v>9159</v>
      </c>
      <c r="G3845" s="9" t="s">
        <v>385</v>
      </c>
      <c r="H3845" s="20">
        <v>0</v>
      </c>
      <c r="I3845" s="137">
        <v>470000000</v>
      </c>
      <c r="J3845" s="21" t="s">
        <v>1316</v>
      </c>
      <c r="K3845" s="140" t="s">
        <v>9128</v>
      </c>
      <c r="L3845" s="137" t="s">
        <v>3404</v>
      </c>
      <c r="M3845" s="140" t="s">
        <v>383</v>
      </c>
      <c r="N3845" s="358" t="s">
        <v>8846</v>
      </c>
      <c r="O3845" s="26" t="s">
        <v>2766</v>
      </c>
      <c r="P3845" s="1">
        <v>796</v>
      </c>
      <c r="Q3845" s="235" t="s">
        <v>1188</v>
      </c>
      <c r="R3845" s="329">
        <v>40</v>
      </c>
      <c r="S3845" s="330">
        <v>345</v>
      </c>
      <c r="T3845" s="469">
        <v>0</v>
      </c>
      <c r="U3845" s="469">
        <v>0</v>
      </c>
      <c r="V3845" s="9" t="s">
        <v>1327</v>
      </c>
      <c r="W3845" s="152" t="s">
        <v>1396</v>
      </c>
      <c r="X3845" s="145" t="s">
        <v>11121</v>
      </c>
    </row>
    <row r="3846" spans="1:24" s="144" customFormat="1" ht="102">
      <c r="A3846" s="145" t="s">
        <v>11153</v>
      </c>
      <c r="B3846" s="14" t="s">
        <v>97</v>
      </c>
      <c r="C3846" s="27" t="s">
        <v>9157</v>
      </c>
      <c r="D3846" s="308" t="s">
        <v>9149</v>
      </c>
      <c r="E3846" s="309" t="s">
        <v>9158</v>
      </c>
      <c r="F3846" s="306" t="s">
        <v>9159</v>
      </c>
      <c r="G3846" s="9" t="s">
        <v>385</v>
      </c>
      <c r="H3846" s="20">
        <v>0</v>
      </c>
      <c r="I3846" s="137">
        <v>470000000</v>
      </c>
      <c r="J3846" s="21" t="s">
        <v>1316</v>
      </c>
      <c r="K3846" s="140" t="s">
        <v>3320</v>
      </c>
      <c r="L3846" s="137" t="s">
        <v>3404</v>
      </c>
      <c r="M3846" s="140" t="s">
        <v>383</v>
      </c>
      <c r="N3846" s="358" t="s">
        <v>11144</v>
      </c>
      <c r="O3846" s="1" t="s">
        <v>11123</v>
      </c>
      <c r="P3846" s="1">
        <v>796</v>
      </c>
      <c r="Q3846" s="235" t="s">
        <v>1188</v>
      </c>
      <c r="R3846" s="329">
        <v>40</v>
      </c>
      <c r="S3846" s="330">
        <v>345</v>
      </c>
      <c r="T3846" s="319">
        <v>13800</v>
      </c>
      <c r="U3846" s="320">
        <f>T3846*1.12</f>
        <v>15456.000000000002</v>
      </c>
      <c r="V3846" s="9" t="s">
        <v>1327</v>
      </c>
      <c r="W3846" s="152" t="s">
        <v>1396</v>
      </c>
      <c r="X3846" s="316"/>
    </row>
    <row r="3847" spans="1:24" s="144" customFormat="1" ht="76.5">
      <c r="A3847" s="145" t="s">
        <v>9160</v>
      </c>
      <c r="B3847" s="14" t="s">
        <v>97</v>
      </c>
      <c r="C3847" s="27" t="s">
        <v>9161</v>
      </c>
      <c r="D3847" s="308" t="s">
        <v>9149</v>
      </c>
      <c r="E3847" s="309" t="s">
        <v>9162</v>
      </c>
      <c r="F3847" s="306" t="s">
        <v>9163</v>
      </c>
      <c r="G3847" s="9" t="s">
        <v>385</v>
      </c>
      <c r="H3847" s="20">
        <v>0</v>
      </c>
      <c r="I3847" s="137">
        <v>470000000</v>
      </c>
      <c r="J3847" s="21" t="s">
        <v>1316</v>
      </c>
      <c r="K3847" s="140" t="s">
        <v>9128</v>
      </c>
      <c r="L3847" s="137" t="s">
        <v>3404</v>
      </c>
      <c r="M3847" s="140" t="s">
        <v>383</v>
      </c>
      <c r="N3847" s="358" t="s">
        <v>8846</v>
      </c>
      <c r="O3847" s="26" t="s">
        <v>2766</v>
      </c>
      <c r="P3847" s="1">
        <v>796</v>
      </c>
      <c r="Q3847" s="235" t="s">
        <v>1188</v>
      </c>
      <c r="R3847" s="329">
        <v>20</v>
      </c>
      <c r="S3847" s="330">
        <v>350</v>
      </c>
      <c r="T3847" s="469">
        <v>0</v>
      </c>
      <c r="U3847" s="469">
        <v>0</v>
      </c>
      <c r="V3847" s="9" t="s">
        <v>1327</v>
      </c>
      <c r="W3847" s="15" t="s">
        <v>1396</v>
      </c>
      <c r="X3847" s="145" t="s">
        <v>11121</v>
      </c>
    </row>
    <row r="3848" spans="1:24" s="144" customFormat="1" ht="102">
      <c r="A3848" s="145" t="s">
        <v>11154</v>
      </c>
      <c r="B3848" s="14" t="s">
        <v>97</v>
      </c>
      <c r="C3848" s="27" t="s">
        <v>9161</v>
      </c>
      <c r="D3848" s="308" t="s">
        <v>9149</v>
      </c>
      <c r="E3848" s="309" t="s">
        <v>9162</v>
      </c>
      <c r="F3848" s="306" t="s">
        <v>9163</v>
      </c>
      <c r="G3848" s="9" t="s">
        <v>385</v>
      </c>
      <c r="H3848" s="20">
        <v>0</v>
      </c>
      <c r="I3848" s="137">
        <v>470000000</v>
      </c>
      <c r="J3848" s="21" t="s">
        <v>1316</v>
      </c>
      <c r="K3848" s="140" t="s">
        <v>3320</v>
      </c>
      <c r="L3848" s="137" t="s">
        <v>3404</v>
      </c>
      <c r="M3848" s="140" t="s">
        <v>383</v>
      </c>
      <c r="N3848" s="358" t="s">
        <v>11144</v>
      </c>
      <c r="O3848" s="1" t="s">
        <v>11123</v>
      </c>
      <c r="P3848" s="1">
        <v>796</v>
      </c>
      <c r="Q3848" s="235" t="s">
        <v>1188</v>
      </c>
      <c r="R3848" s="329">
        <v>20</v>
      </c>
      <c r="S3848" s="330">
        <v>350</v>
      </c>
      <c r="T3848" s="319">
        <v>7000</v>
      </c>
      <c r="U3848" s="320">
        <f>T3848*1.12</f>
        <v>7840.0000000000009</v>
      </c>
      <c r="V3848" s="9" t="s">
        <v>1327</v>
      </c>
      <c r="W3848" s="15" t="s">
        <v>1396</v>
      </c>
      <c r="X3848" s="316"/>
    </row>
    <row r="3849" spans="1:24" s="144" customFormat="1" ht="76.5">
      <c r="A3849" s="145" t="s">
        <v>9164</v>
      </c>
      <c r="B3849" s="14" t="s">
        <v>97</v>
      </c>
      <c r="C3849" s="27" t="s">
        <v>9148</v>
      </c>
      <c r="D3849" s="308" t="s">
        <v>9149</v>
      </c>
      <c r="E3849" s="309" t="s">
        <v>9150</v>
      </c>
      <c r="F3849" s="9"/>
      <c r="G3849" s="9" t="s">
        <v>385</v>
      </c>
      <c r="H3849" s="20">
        <v>0</v>
      </c>
      <c r="I3849" s="137">
        <v>470000000</v>
      </c>
      <c r="J3849" s="21" t="s">
        <v>1316</v>
      </c>
      <c r="K3849" s="140" t="s">
        <v>9128</v>
      </c>
      <c r="L3849" s="137" t="s">
        <v>3404</v>
      </c>
      <c r="M3849" s="140" t="s">
        <v>383</v>
      </c>
      <c r="N3849" s="358" t="s">
        <v>8846</v>
      </c>
      <c r="O3849" s="26" t="s">
        <v>2766</v>
      </c>
      <c r="P3849" s="1">
        <v>796</v>
      </c>
      <c r="Q3849" s="235" t="s">
        <v>1188</v>
      </c>
      <c r="R3849" s="329">
        <v>40</v>
      </c>
      <c r="S3849" s="330">
        <v>190</v>
      </c>
      <c r="T3849" s="469">
        <v>0</v>
      </c>
      <c r="U3849" s="469">
        <v>0</v>
      </c>
      <c r="V3849" s="9" t="s">
        <v>1327</v>
      </c>
      <c r="W3849" s="15" t="s">
        <v>1396</v>
      </c>
      <c r="X3849" s="145" t="s">
        <v>11121</v>
      </c>
    </row>
    <row r="3850" spans="1:24" s="144" customFormat="1" ht="102">
      <c r="A3850" s="145" t="s">
        <v>11155</v>
      </c>
      <c r="B3850" s="14" t="s">
        <v>97</v>
      </c>
      <c r="C3850" s="27" t="s">
        <v>9148</v>
      </c>
      <c r="D3850" s="308" t="s">
        <v>9149</v>
      </c>
      <c r="E3850" s="309" t="s">
        <v>9150</v>
      </c>
      <c r="F3850" s="9"/>
      <c r="G3850" s="9" t="s">
        <v>385</v>
      </c>
      <c r="H3850" s="20">
        <v>0</v>
      </c>
      <c r="I3850" s="137">
        <v>470000000</v>
      </c>
      <c r="J3850" s="21" t="s">
        <v>1316</v>
      </c>
      <c r="K3850" s="140" t="s">
        <v>3320</v>
      </c>
      <c r="L3850" s="137" t="s">
        <v>3404</v>
      </c>
      <c r="M3850" s="140" t="s">
        <v>383</v>
      </c>
      <c r="N3850" s="358" t="s">
        <v>11144</v>
      </c>
      <c r="O3850" s="1" t="s">
        <v>11123</v>
      </c>
      <c r="P3850" s="1">
        <v>796</v>
      </c>
      <c r="Q3850" s="235" t="s">
        <v>1188</v>
      </c>
      <c r="R3850" s="329">
        <v>40</v>
      </c>
      <c r="S3850" s="330">
        <v>190</v>
      </c>
      <c r="T3850" s="319">
        <v>7600</v>
      </c>
      <c r="U3850" s="320">
        <f>T3850*1.12</f>
        <v>8512</v>
      </c>
      <c r="V3850" s="9" t="s">
        <v>1327</v>
      </c>
      <c r="W3850" s="15" t="s">
        <v>1396</v>
      </c>
      <c r="X3850" s="316"/>
    </row>
    <row r="3851" spans="1:24" s="144" customFormat="1" ht="76.5">
      <c r="A3851" s="145" t="s">
        <v>9165</v>
      </c>
      <c r="B3851" s="14" t="s">
        <v>97</v>
      </c>
      <c r="C3851" s="250" t="s">
        <v>9166</v>
      </c>
      <c r="D3851" s="250" t="s">
        <v>9167</v>
      </c>
      <c r="E3851" s="250" t="s">
        <v>9168</v>
      </c>
      <c r="F3851" s="306" t="s">
        <v>9169</v>
      </c>
      <c r="G3851" s="9" t="s">
        <v>385</v>
      </c>
      <c r="H3851" s="20">
        <v>0</v>
      </c>
      <c r="I3851" s="137">
        <v>470000000</v>
      </c>
      <c r="J3851" s="21" t="s">
        <v>1316</v>
      </c>
      <c r="K3851" s="140" t="s">
        <v>9128</v>
      </c>
      <c r="L3851" s="137" t="s">
        <v>3404</v>
      </c>
      <c r="M3851" s="140" t="s">
        <v>383</v>
      </c>
      <c r="N3851" s="358" t="s">
        <v>8846</v>
      </c>
      <c r="O3851" s="26" t="s">
        <v>2766</v>
      </c>
      <c r="P3851" s="1">
        <v>796</v>
      </c>
      <c r="Q3851" s="235" t="s">
        <v>1188</v>
      </c>
      <c r="R3851" s="329">
        <v>1000</v>
      </c>
      <c r="S3851" s="330">
        <v>220</v>
      </c>
      <c r="T3851" s="469">
        <v>0</v>
      </c>
      <c r="U3851" s="469">
        <v>0</v>
      </c>
      <c r="V3851" s="9" t="s">
        <v>1327</v>
      </c>
      <c r="W3851" s="152" t="s">
        <v>1396</v>
      </c>
      <c r="X3851" s="145" t="s">
        <v>11121</v>
      </c>
    </row>
    <row r="3852" spans="1:24" s="144" customFormat="1" ht="102">
      <c r="A3852" s="145" t="s">
        <v>11156</v>
      </c>
      <c r="B3852" s="14" t="s">
        <v>97</v>
      </c>
      <c r="C3852" s="250" t="s">
        <v>9166</v>
      </c>
      <c r="D3852" s="250" t="s">
        <v>9167</v>
      </c>
      <c r="E3852" s="250" t="s">
        <v>9168</v>
      </c>
      <c r="F3852" s="306" t="s">
        <v>9169</v>
      </c>
      <c r="G3852" s="9" t="s">
        <v>385</v>
      </c>
      <c r="H3852" s="20">
        <v>0</v>
      </c>
      <c r="I3852" s="137">
        <v>470000000</v>
      </c>
      <c r="J3852" s="21" t="s">
        <v>1316</v>
      </c>
      <c r="K3852" s="140" t="s">
        <v>3320</v>
      </c>
      <c r="L3852" s="137" t="s">
        <v>3404</v>
      </c>
      <c r="M3852" s="140" t="s">
        <v>383</v>
      </c>
      <c r="N3852" s="358" t="s">
        <v>11144</v>
      </c>
      <c r="O3852" s="1" t="s">
        <v>11123</v>
      </c>
      <c r="P3852" s="1">
        <v>796</v>
      </c>
      <c r="Q3852" s="235" t="s">
        <v>1188</v>
      </c>
      <c r="R3852" s="329">
        <v>1000</v>
      </c>
      <c r="S3852" s="330">
        <v>220</v>
      </c>
      <c r="T3852" s="319">
        <v>220000</v>
      </c>
      <c r="U3852" s="320">
        <f>T3852*1.12</f>
        <v>246400.00000000003</v>
      </c>
      <c r="V3852" s="9" t="s">
        <v>1327</v>
      </c>
      <c r="W3852" s="152" t="s">
        <v>1396</v>
      </c>
      <c r="X3852" s="9"/>
    </row>
    <row r="3853" spans="1:24" s="144" customFormat="1" ht="76.5">
      <c r="A3853" s="145" t="s">
        <v>9170</v>
      </c>
      <c r="B3853" s="14" t="s">
        <v>97</v>
      </c>
      <c r="C3853" s="250" t="s">
        <v>9171</v>
      </c>
      <c r="D3853" s="250" t="s">
        <v>9167</v>
      </c>
      <c r="E3853" s="250" t="s">
        <v>9172</v>
      </c>
      <c r="F3853" s="310" t="s">
        <v>9173</v>
      </c>
      <c r="G3853" s="9" t="s">
        <v>385</v>
      </c>
      <c r="H3853" s="20">
        <v>0</v>
      </c>
      <c r="I3853" s="137">
        <v>470000000</v>
      </c>
      <c r="J3853" s="21" t="s">
        <v>1316</v>
      </c>
      <c r="K3853" s="140" t="s">
        <v>9128</v>
      </c>
      <c r="L3853" s="137" t="s">
        <v>3404</v>
      </c>
      <c r="M3853" s="140" t="s">
        <v>383</v>
      </c>
      <c r="N3853" s="358" t="s">
        <v>8846</v>
      </c>
      <c r="O3853" s="26" t="s">
        <v>2766</v>
      </c>
      <c r="P3853" s="1">
        <v>796</v>
      </c>
      <c r="Q3853" s="235" t="s">
        <v>1188</v>
      </c>
      <c r="R3853" s="329">
        <v>1000</v>
      </c>
      <c r="S3853" s="330">
        <v>220</v>
      </c>
      <c r="T3853" s="469">
        <v>0</v>
      </c>
      <c r="U3853" s="469">
        <v>0</v>
      </c>
      <c r="V3853" s="9" t="s">
        <v>1327</v>
      </c>
      <c r="W3853" s="152" t="s">
        <v>1396</v>
      </c>
      <c r="X3853" s="145" t="s">
        <v>11121</v>
      </c>
    </row>
    <row r="3854" spans="1:24" s="144" customFormat="1" ht="102">
      <c r="A3854" s="145" t="s">
        <v>11157</v>
      </c>
      <c r="B3854" s="14" t="s">
        <v>97</v>
      </c>
      <c r="C3854" s="250" t="s">
        <v>9171</v>
      </c>
      <c r="D3854" s="250" t="s">
        <v>9167</v>
      </c>
      <c r="E3854" s="250" t="s">
        <v>9172</v>
      </c>
      <c r="F3854" s="310" t="s">
        <v>9173</v>
      </c>
      <c r="G3854" s="9" t="s">
        <v>385</v>
      </c>
      <c r="H3854" s="20">
        <v>0</v>
      </c>
      <c r="I3854" s="137">
        <v>470000000</v>
      </c>
      <c r="J3854" s="21" t="s">
        <v>1316</v>
      </c>
      <c r="K3854" s="140" t="s">
        <v>3320</v>
      </c>
      <c r="L3854" s="137" t="s">
        <v>3404</v>
      </c>
      <c r="M3854" s="140" t="s">
        <v>383</v>
      </c>
      <c r="N3854" s="358" t="s">
        <v>11144</v>
      </c>
      <c r="O3854" s="1" t="s">
        <v>11123</v>
      </c>
      <c r="P3854" s="1">
        <v>796</v>
      </c>
      <c r="Q3854" s="235" t="s">
        <v>1188</v>
      </c>
      <c r="R3854" s="329">
        <v>1000</v>
      </c>
      <c r="S3854" s="330">
        <v>220</v>
      </c>
      <c r="T3854" s="319">
        <v>220000</v>
      </c>
      <c r="U3854" s="320">
        <f>T3854*1.12</f>
        <v>246400.00000000003</v>
      </c>
      <c r="V3854" s="9" t="s">
        <v>1327</v>
      </c>
      <c r="W3854" s="152" t="s">
        <v>1396</v>
      </c>
      <c r="X3854" s="9"/>
    </row>
    <row r="3855" spans="1:24" s="144" customFormat="1" ht="76.5">
      <c r="A3855" s="145" t="s">
        <v>9174</v>
      </c>
      <c r="B3855" s="14" t="s">
        <v>97</v>
      </c>
      <c r="C3855" s="250" t="s">
        <v>9166</v>
      </c>
      <c r="D3855" s="9" t="s">
        <v>9175</v>
      </c>
      <c r="E3855" s="9" t="s">
        <v>9176</v>
      </c>
      <c r="F3855" s="306" t="s">
        <v>9177</v>
      </c>
      <c r="G3855" s="9" t="s">
        <v>385</v>
      </c>
      <c r="H3855" s="20">
        <v>0</v>
      </c>
      <c r="I3855" s="137">
        <v>470000000</v>
      </c>
      <c r="J3855" s="21" t="s">
        <v>1316</v>
      </c>
      <c r="K3855" s="140" t="s">
        <v>9128</v>
      </c>
      <c r="L3855" s="137" t="s">
        <v>3404</v>
      </c>
      <c r="M3855" s="140" t="s">
        <v>383</v>
      </c>
      <c r="N3855" s="358" t="s">
        <v>8846</v>
      </c>
      <c r="O3855" s="26" t="s">
        <v>2766</v>
      </c>
      <c r="P3855" s="1">
        <v>796</v>
      </c>
      <c r="Q3855" s="235" t="s">
        <v>1188</v>
      </c>
      <c r="R3855" s="329">
        <v>2000</v>
      </c>
      <c r="S3855" s="330">
        <v>180</v>
      </c>
      <c r="T3855" s="469">
        <v>0</v>
      </c>
      <c r="U3855" s="469">
        <v>0</v>
      </c>
      <c r="V3855" s="9" t="s">
        <v>1327</v>
      </c>
      <c r="W3855" s="15" t="s">
        <v>1396</v>
      </c>
      <c r="X3855" s="145" t="s">
        <v>11121</v>
      </c>
    </row>
    <row r="3856" spans="1:24" s="144" customFormat="1" ht="102">
      <c r="A3856" s="145" t="s">
        <v>11158</v>
      </c>
      <c r="B3856" s="14" t="s">
        <v>97</v>
      </c>
      <c r="C3856" s="250" t="s">
        <v>9166</v>
      </c>
      <c r="D3856" s="9" t="s">
        <v>9175</v>
      </c>
      <c r="E3856" s="9" t="s">
        <v>9176</v>
      </c>
      <c r="F3856" s="306" t="s">
        <v>9177</v>
      </c>
      <c r="G3856" s="9" t="s">
        <v>385</v>
      </c>
      <c r="H3856" s="20">
        <v>0</v>
      </c>
      <c r="I3856" s="137">
        <v>470000000</v>
      </c>
      <c r="J3856" s="21" t="s">
        <v>1316</v>
      </c>
      <c r="K3856" s="140" t="s">
        <v>3320</v>
      </c>
      <c r="L3856" s="137" t="s">
        <v>3404</v>
      </c>
      <c r="M3856" s="140" t="s">
        <v>383</v>
      </c>
      <c r="N3856" s="358" t="s">
        <v>11144</v>
      </c>
      <c r="O3856" s="1" t="s">
        <v>11123</v>
      </c>
      <c r="P3856" s="1">
        <v>796</v>
      </c>
      <c r="Q3856" s="235" t="s">
        <v>1188</v>
      </c>
      <c r="R3856" s="329">
        <v>2000</v>
      </c>
      <c r="S3856" s="330">
        <v>180</v>
      </c>
      <c r="T3856" s="319">
        <v>360000</v>
      </c>
      <c r="U3856" s="320">
        <f>T3856*1.12</f>
        <v>403200.00000000006</v>
      </c>
      <c r="V3856" s="9" t="s">
        <v>1327</v>
      </c>
      <c r="W3856" s="15" t="s">
        <v>1396</v>
      </c>
      <c r="X3856" s="152"/>
    </row>
    <row r="3857" spans="1:24" s="144" customFormat="1" ht="76.5">
      <c r="A3857" s="145" t="s">
        <v>9178</v>
      </c>
      <c r="B3857" s="14" t="s">
        <v>97</v>
      </c>
      <c r="C3857" s="250" t="s">
        <v>9179</v>
      </c>
      <c r="D3857" s="250" t="s">
        <v>9180</v>
      </c>
      <c r="E3857" s="311" t="s">
        <v>9181</v>
      </c>
      <c r="F3857" s="306" t="s">
        <v>9182</v>
      </c>
      <c r="G3857" s="9" t="s">
        <v>385</v>
      </c>
      <c r="H3857" s="20">
        <v>0</v>
      </c>
      <c r="I3857" s="137">
        <v>470000000</v>
      </c>
      <c r="J3857" s="21" t="s">
        <v>1316</v>
      </c>
      <c r="K3857" s="140" t="s">
        <v>9128</v>
      </c>
      <c r="L3857" s="137" t="s">
        <v>3404</v>
      </c>
      <c r="M3857" s="140" t="s">
        <v>383</v>
      </c>
      <c r="N3857" s="358" t="s">
        <v>8846</v>
      </c>
      <c r="O3857" s="26" t="s">
        <v>2766</v>
      </c>
      <c r="P3857" s="1">
        <v>796</v>
      </c>
      <c r="Q3857" s="235" t="s">
        <v>1188</v>
      </c>
      <c r="R3857" s="329">
        <v>100</v>
      </c>
      <c r="S3857" s="330">
        <v>800</v>
      </c>
      <c r="T3857" s="469">
        <v>0</v>
      </c>
      <c r="U3857" s="469">
        <v>0</v>
      </c>
      <c r="V3857" s="9" t="s">
        <v>1327</v>
      </c>
      <c r="W3857" s="15" t="s">
        <v>1396</v>
      </c>
      <c r="X3857" s="145" t="s">
        <v>11121</v>
      </c>
    </row>
    <row r="3858" spans="1:24" s="144" customFormat="1" ht="102">
      <c r="A3858" s="145" t="s">
        <v>11159</v>
      </c>
      <c r="B3858" s="14" t="s">
        <v>97</v>
      </c>
      <c r="C3858" s="250" t="s">
        <v>9179</v>
      </c>
      <c r="D3858" s="250" t="s">
        <v>9180</v>
      </c>
      <c r="E3858" s="311" t="s">
        <v>9181</v>
      </c>
      <c r="F3858" s="306" t="s">
        <v>9182</v>
      </c>
      <c r="G3858" s="9" t="s">
        <v>385</v>
      </c>
      <c r="H3858" s="20">
        <v>0</v>
      </c>
      <c r="I3858" s="137">
        <v>470000000</v>
      </c>
      <c r="J3858" s="21" t="s">
        <v>1316</v>
      </c>
      <c r="K3858" s="140" t="s">
        <v>3320</v>
      </c>
      <c r="L3858" s="137" t="s">
        <v>3404</v>
      </c>
      <c r="M3858" s="140" t="s">
        <v>383</v>
      </c>
      <c r="N3858" s="358" t="s">
        <v>11144</v>
      </c>
      <c r="O3858" s="1" t="s">
        <v>11123</v>
      </c>
      <c r="P3858" s="1">
        <v>796</v>
      </c>
      <c r="Q3858" s="235" t="s">
        <v>1188</v>
      </c>
      <c r="R3858" s="329">
        <v>100</v>
      </c>
      <c r="S3858" s="330">
        <v>800</v>
      </c>
      <c r="T3858" s="319">
        <v>80000</v>
      </c>
      <c r="U3858" s="320">
        <f>T3858*1.12</f>
        <v>89600.000000000015</v>
      </c>
      <c r="V3858" s="9" t="s">
        <v>1327</v>
      </c>
      <c r="W3858" s="15" t="s">
        <v>1396</v>
      </c>
      <c r="X3858" s="316"/>
    </row>
    <row r="3859" spans="1:24" s="144" customFormat="1" ht="76.5">
      <c r="A3859" s="145" t="s">
        <v>9183</v>
      </c>
      <c r="B3859" s="14" t="s">
        <v>97</v>
      </c>
      <c r="C3859" s="250" t="s">
        <v>9184</v>
      </c>
      <c r="D3859" s="312" t="s">
        <v>9185</v>
      </c>
      <c r="E3859" s="250" t="s">
        <v>9186</v>
      </c>
      <c r="F3859" s="306" t="s">
        <v>9187</v>
      </c>
      <c r="G3859" s="9" t="s">
        <v>385</v>
      </c>
      <c r="H3859" s="20">
        <v>0</v>
      </c>
      <c r="I3859" s="137">
        <v>470000000</v>
      </c>
      <c r="J3859" s="21" t="s">
        <v>1316</v>
      </c>
      <c r="K3859" s="140" t="s">
        <v>9128</v>
      </c>
      <c r="L3859" s="137" t="s">
        <v>3404</v>
      </c>
      <c r="M3859" s="140" t="s">
        <v>383</v>
      </c>
      <c r="N3859" s="358" t="s">
        <v>8846</v>
      </c>
      <c r="O3859" s="26" t="s">
        <v>2766</v>
      </c>
      <c r="P3859" s="1">
        <v>796</v>
      </c>
      <c r="Q3859" s="235" t="s">
        <v>1188</v>
      </c>
      <c r="R3859" s="329">
        <v>50</v>
      </c>
      <c r="S3859" s="330">
        <v>950</v>
      </c>
      <c r="T3859" s="469">
        <v>0</v>
      </c>
      <c r="U3859" s="469">
        <v>0</v>
      </c>
      <c r="V3859" s="9" t="s">
        <v>1327</v>
      </c>
      <c r="W3859" s="152" t="s">
        <v>1396</v>
      </c>
      <c r="X3859" s="145" t="s">
        <v>11121</v>
      </c>
    </row>
    <row r="3860" spans="1:24" s="144" customFormat="1" ht="102">
      <c r="A3860" s="145" t="s">
        <v>11160</v>
      </c>
      <c r="B3860" s="14" t="s">
        <v>97</v>
      </c>
      <c r="C3860" s="250" t="s">
        <v>9184</v>
      </c>
      <c r="D3860" s="312" t="s">
        <v>9185</v>
      </c>
      <c r="E3860" s="250" t="s">
        <v>9186</v>
      </c>
      <c r="F3860" s="306" t="s">
        <v>9187</v>
      </c>
      <c r="G3860" s="9" t="s">
        <v>385</v>
      </c>
      <c r="H3860" s="20">
        <v>0</v>
      </c>
      <c r="I3860" s="137">
        <v>470000000</v>
      </c>
      <c r="J3860" s="21" t="s">
        <v>1316</v>
      </c>
      <c r="K3860" s="140" t="s">
        <v>3320</v>
      </c>
      <c r="L3860" s="137" t="s">
        <v>3404</v>
      </c>
      <c r="M3860" s="140" t="s">
        <v>383</v>
      </c>
      <c r="N3860" s="358" t="s">
        <v>11144</v>
      </c>
      <c r="O3860" s="1" t="s">
        <v>11123</v>
      </c>
      <c r="P3860" s="1">
        <v>796</v>
      </c>
      <c r="Q3860" s="235" t="s">
        <v>1188</v>
      </c>
      <c r="R3860" s="329">
        <v>50</v>
      </c>
      <c r="S3860" s="330">
        <v>950</v>
      </c>
      <c r="T3860" s="319">
        <v>47500</v>
      </c>
      <c r="U3860" s="320">
        <f>T3860*1.12</f>
        <v>53200.000000000007</v>
      </c>
      <c r="V3860" s="9" t="s">
        <v>1327</v>
      </c>
      <c r="W3860" s="152" t="s">
        <v>1396</v>
      </c>
      <c r="X3860" s="316"/>
    </row>
    <row r="3861" spans="1:24" s="144" customFormat="1" ht="76.5">
      <c r="A3861" s="145" t="s">
        <v>9188</v>
      </c>
      <c r="B3861" s="14" t="s">
        <v>97</v>
      </c>
      <c r="C3861" s="250" t="s">
        <v>9189</v>
      </c>
      <c r="D3861" s="250" t="s">
        <v>9190</v>
      </c>
      <c r="E3861" s="306" t="s">
        <v>9191</v>
      </c>
      <c r="F3861" s="9"/>
      <c r="G3861" s="9" t="s">
        <v>385</v>
      </c>
      <c r="H3861" s="20">
        <v>0</v>
      </c>
      <c r="I3861" s="137">
        <v>470000000</v>
      </c>
      <c r="J3861" s="21" t="s">
        <v>1316</v>
      </c>
      <c r="K3861" s="140" t="s">
        <v>9128</v>
      </c>
      <c r="L3861" s="137" t="s">
        <v>3404</v>
      </c>
      <c r="M3861" s="140" t="s">
        <v>383</v>
      </c>
      <c r="N3861" s="358" t="s">
        <v>8846</v>
      </c>
      <c r="O3861" s="26" t="s">
        <v>2766</v>
      </c>
      <c r="P3861" s="1">
        <v>796</v>
      </c>
      <c r="Q3861" s="235" t="s">
        <v>1188</v>
      </c>
      <c r="R3861" s="329">
        <v>60</v>
      </c>
      <c r="S3861" s="330">
        <v>590</v>
      </c>
      <c r="T3861" s="469">
        <v>0</v>
      </c>
      <c r="U3861" s="469">
        <v>0</v>
      </c>
      <c r="V3861" s="9" t="s">
        <v>1327</v>
      </c>
      <c r="W3861" s="152" t="s">
        <v>1396</v>
      </c>
      <c r="X3861" s="145" t="s">
        <v>11121</v>
      </c>
    </row>
    <row r="3862" spans="1:24" s="144" customFormat="1" ht="102">
      <c r="A3862" s="145" t="s">
        <v>11161</v>
      </c>
      <c r="B3862" s="14" t="s">
        <v>97</v>
      </c>
      <c r="C3862" s="250" t="s">
        <v>9189</v>
      </c>
      <c r="D3862" s="250" t="s">
        <v>9190</v>
      </c>
      <c r="E3862" s="306" t="s">
        <v>9191</v>
      </c>
      <c r="F3862" s="9"/>
      <c r="G3862" s="9" t="s">
        <v>385</v>
      </c>
      <c r="H3862" s="20">
        <v>0</v>
      </c>
      <c r="I3862" s="137">
        <v>470000000</v>
      </c>
      <c r="J3862" s="21" t="s">
        <v>1316</v>
      </c>
      <c r="K3862" s="140" t="s">
        <v>3320</v>
      </c>
      <c r="L3862" s="137" t="s">
        <v>3404</v>
      </c>
      <c r="M3862" s="140" t="s">
        <v>383</v>
      </c>
      <c r="N3862" s="358" t="s">
        <v>11144</v>
      </c>
      <c r="O3862" s="1" t="s">
        <v>11123</v>
      </c>
      <c r="P3862" s="1">
        <v>796</v>
      </c>
      <c r="Q3862" s="235" t="s">
        <v>1188</v>
      </c>
      <c r="R3862" s="329">
        <v>60</v>
      </c>
      <c r="S3862" s="330">
        <v>590</v>
      </c>
      <c r="T3862" s="319">
        <v>35400</v>
      </c>
      <c r="U3862" s="320">
        <f>T3862*1.12</f>
        <v>39648.000000000007</v>
      </c>
      <c r="V3862" s="9" t="s">
        <v>1327</v>
      </c>
      <c r="W3862" s="152" t="s">
        <v>1396</v>
      </c>
      <c r="X3862" s="316"/>
    </row>
    <row r="3863" spans="1:24" s="144" customFormat="1" ht="76.5">
      <c r="A3863" s="145" t="s">
        <v>9192</v>
      </c>
      <c r="B3863" s="14" t="s">
        <v>97</v>
      </c>
      <c r="C3863" s="250" t="s">
        <v>3860</v>
      </c>
      <c r="D3863" s="250" t="s">
        <v>9190</v>
      </c>
      <c r="E3863" s="306" t="s">
        <v>9193</v>
      </c>
      <c r="F3863" s="9"/>
      <c r="G3863" s="9" t="s">
        <v>385</v>
      </c>
      <c r="H3863" s="20">
        <v>0</v>
      </c>
      <c r="I3863" s="137">
        <v>470000000</v>
      </c>
      <c r="J3863" s="21" t="s">
        <v>1316</v>
      </c>
      <c r="K3863" s="140" t="s">
        <v>9128</v>
      </c>
      <c r="L3863" s="137" t="s">
        <v>3404</v>
      </c>
      <c r="M3863" s="140" t="s">
        <v>383</v>
      </c>
      <c r="N3863" s="358" t="s">
        <v>8846</v>
      </c>
      <c r="O3863" s="26" t="s">
        <v>2766</v>
      </c>
      <c r="P3863" s="1">
        <v>796</v>
      </c>
      <c r="Q3863" s="235" t="s">
        <v>1188</v>
      </c>
      <c r="R3863" s="329">
        <v>80</v>
      </c>
      <c r="S3863" s="330">
        <v>610</v>
      </c>
      <c r="T3863" s="469">
        <v>0</v>
      </c>
      <c r="U3863" s="469">
        <v>0</v>
      </c>
      <c r="V3863" s="9" t="s">
        <v>1327</v>
      </c>
      <c r="W3863" s="15" t="s">
        <v>1396</v>
      </c>
      <c r="X3863" s="145" t="s">
        <v>11121</v>
      </c>
    </row>
    <row r="3864" spans="1:24" s="144" customFormat="1" ht="102">
      <c r="A3864" s="145" t="s">
        <v>11162</v>
      </c>
      <c r="B3864" s="14" t="s">
        <v>97</v>
      </c>
      <c r="C3864" s="250" t="s">
        <v>3860</v>
      </c>
      <c r="D3864" s="250" t="s">
        <v>9190</v>
      </c>
      <c r="E3864" s="306" t="s">
        <v>9193</v>
      </c>
      <c r="F3864" s="9"/>
      <c r="G3864" s="9" t="s">
        <v>385</v>
      </c>
      <c r="H3864" s="20">
        <v>0</v>
      </c>
      <c r="I3864" s="137">
        <v>470000000</v>
      </c>
      <c r="J3864" s="21" t="s">
        <v>1316</v>
      </c>
      <c r="K3864" s="140" t="s">
        <v>3320</v>
      </c>
      <c r="L3864" s="137" t="s">
        <v>3404</v>
      </c>
      <c r="M3864" s="140" t="s">
        <v>383</v>
      </c>
      <c r="N3864" s="358" t="s">
        <v>11144</v>
      </c>
      <c r="O3864" s="1" t="s">
        <v>11123</v>
      </c>
      <c r="P3864" s="1">
        <v>796</v>
      </c>
      <c r="Q3864" s="235" t="s">
        <v>1188</v>
      </c>
      <c r="R3864" s="329">
        <v>80</v>
      </c>
      <c r="S3864" s="330">
        <v>610</v>
      </c>
      <c r="T3864" s="319">
        <v>48800</v>
      </c>
      <c r="U3864" s="320">
        <f>T3864*1.12</f>
        <v>54656.000000000007</v>
      </c>
      <c r="V3864" s="9" t="s">
        <v>1327</v>
      </c>
      <c r="W3864" s="15" t="s">
        <v>1396</v>
      </c>
      <c r="X3864" s="316"/>
    </row>
    <row r="3865" spans="1:24" s="144" customFormat="1" ht="76.5">
      <c r="A3865" s="145" t="s">
        <v>9194</v>
      </c>
      <c r="B3865" s="14" t="s">
        <v>97</v>
      </c>
      <c r="C3865" s="250" t="s">
        <v>3860</v>
      </c>
      <c r="D3865" s="9" t="s">
        <v>9190</v>
      </c>
      <c r="E3865" s="306" t="s">
        <v>9195</v>
      </c>
      <c r="F3865" s="9"/>
      <c r="G3865" s="9" t="s">
        <v>385</v>
      </c>
      <c r="H3865" s="20">
        <v>0</v>
      </c>
      <c r="I3865" s="137">
        <v>470000000</v>
      </c>
      <c r="J3865" s="21" t="s">
        <v>1316</v>
      </c>
      <c r="K3865" s="140" t="s">
        <v>9128</v>
      </c>
      <c r="L3865" s="137" t="s">
        <v>3404</v>
      </c>
      <c r="M3865" s="140" t="s">
        <v>383</v>
      </c>
      <c r="N3865" s="358" t="s">
        <v>8846</v>
      </c>
      <c r="O3865" s="26" t="s">
        <v>2766</v>
      </c>
      <c r="P3865" s="1">
        <v>796</v>
      </c>
      <c r="Q3865" s="235" t="s">
        <v>1188</v>
      </c>
      <c r="R3865" s="329">
        <v>10</v>
      </c>
      <c r="S3865" s="330">
        <v>1200</v>
      </c>
      <c r="T3865" s="469">
        <v>0</v>
      </c>
      <c r="U3865" s="469">
        <v>0</v>
      </c>
      <c r="V3865" s="9" t="s">
        <v>1327</v>
      </c>
      <c r="W3865" s="15" t="s">
        <v>1396</v>
      </c>
      <c r="X3865" s="145" t="s">
        <v>11121</v>
      </c>
    </row>
    <row r="3866" spans="1:24" s="144" customFormat="1" ht="102">
      <c r="A3866" s="145" t="s">
        <v>11163</v>
      </c>
      <c r="B3866" s="14" t="s">
        <v>97</v>
      </c>
      <c r="C3866" s="250" t="s">
        <v>3860</v>
      </c>
      <c r="D3866" s="9" t="s">
        <v>9190</v>
      </c>
      <c r="E3866" s="306" t="s">
        <v>9195</v>
      </c>
      <c r="F3866" s="9"/>
      <c r="G3866" s="9" t="s">
        <v>385</v>
      </c>
      <c r="H3866" s="20">
        <v>0</v>
      </c>
      <c r="I3866" s="137">
        <v>470000000</v>
      </c>
      <c r="J3866" s="21" t="s">
        <v>1316</v>
      </c>
      <c r="K3866" s="140" t="s">
        <v>3320</v>
      </c>
      <c r="L3866" s="137" t="s">
        <v>3404</v>
      </c>
      <c r="M3866" s="140" t="s">
        <v>383</v>
      </c>
      <c r="N3866" s="358" t="s">
        <v>11144</v>
      </c>
      <c r="O3866" s="1" t="s">
        <v>11123</v>
      </c>
      <c r="P3866" s="1">
        <v>796</v>
      </c>
      <c r="Q3866" s="235" t="s">
        <v>1188</v>
      </c>
      <c r="R3866" s="329">
        <v>10</v>
      </c>
      <c r="S3866" s="330">
        <v>1200</v>
      </c>
      <c r="T3866" s="319">
        <v>12000</v>
      </c>
      <c r="U3866" s="320">
        <f>T3866*1.12</f>
        <v>13440.000000000002</v>
      </c>
      <c r="V3866" s="9" t="s">
        <v>1327</v>
      </c>
      <c r="W3866" s="15" t="s">
        <v>1396</v>
      </c>
      <c r="X3866" s="316"/>
    </row>
    <row r="3867" spans="1:24" s="144" customFormat="1" ht="76.5">
      <c r="A3867" s="145" t="s">
        <v>9196</v>
      </c>
      <c r="B3867" s="14" t="s">
        <v>97</v>
      </c>
      <c r="C3867" s="250" t="s">
        <v>3857</v>
      </c>
      <c r="D3867" s="306" t="s">
        <v>9197</v>
      </c>
      <c r="E3867" s="9" t="s">
        <v>9198</v>
      </c>
      <c r="F3867" s="9"/>
      <c r="G3867" s="9" t="s">
        <v>385</v>
      </c>
      <c r="H3867" s="20">
        <v>0</v>
      </c>
      <c r="I3867" s="137">
        <v>470000000</v>
      </c>
      <c r="J3867" s="21" t="s">
        <v>1316</v>
      </c>
      <c r="K3867" s="140" t="s">
        <v>9128</v>
      </c>
      <c r="L3867" s="137" t="s">
        <v>3404</v>
      </c>
      <c r="M3867" s="140" t="s">
        <v>383</v>
      </c>
      <c r="N3867" s="358" t="s">
        <v>8846</v>
      </c>
      <c r="O3867" s="26" t="s">
        <v>2766</v>
      </c>
      <c r="P3867" s="1">
        <v>796</v>
      </c>
      <c r="Q3867" s="235" t="s">
        <v>1188</v>
      </c>
      <c r="R3867" s="329">
        <v>20</v>
      </c>
      <c r="S3867" s="330">
        <v>900</v>
      </c>
      <c r="T3867" s="469">
        <v>0</v>
      </c>
      <c r="U3867" s="469">
        <v>0</v>
      </c>
      <c r="V3867" s="9" t="s">
        <v>1327</v>
      </c>
      <c r="W3867" s="152" t="s">
        <v>1396</v>
      </c>
      <c r="X3867" s="145" t="s">
        <v>11121</v>
      </c>
    </row>
    <row r="3868" spans="1:24" s="144" customFormat="1" ht="102">
      <c r="A3868" s="145" t="s">
        <v>11164</v>
      </c>
      <c r="B3868" s="14" t="s">
        <v>97</v>
      </c>
      <c r="C3868" s="250" t="s">
        <v>3857</v>
      </c>
      <c r="D3868" s="306" t="s">
        <v>9197</v>
      </c>
      <c r="E3868" s="9" t="s">
        <v>9198</v>
      </c>
      <c r="F3868" s="9"/>
      <c r="G3868" s="9" t="s">
        <v>385</v>
      </c>
      <c r="H3868" s="20">
        <v>0</v>
      </c>
      <c r="I3868" s="137">
        <v>470000000</v>
      </c>
      <c r="J3868" s="21" t="s">
        <v>1316</v>
      </c>
      <c r="K3868" s="140" t="s">
        <v>3320</v>
      </c>
      <c r="L3868" s="137" t="s">
        <v>3404</v>
      </c>
      <c r="M3868" s="140" t="s">
        <v>383</v>
      </c>
      <c r="N3868" s="358" t="s">
        <v>11144</v>
      </c>
      <c r="O3868" s="1" t="s">
        <v>11123</v>
      </c>
      <c r="P3868" s="1">
        <v>796</v>
      </c>
      <c r="Q3868" s="235" t="s">
        <v>1188</v>
      </c>
      <c r="R3868" s="329">
        <v>20</v>
      </c>
      <c r="S3868" s="330">
        <v>900</v>
      </c>
      <c r="T3868" s="319">
        <v>18000</v>
      </c>
      <c r="U3868" s="320">
        <f>T3868*1.12</f>
        <v>20160.000000000004</v>
      </c>
      <c r="V3868" s="9" t="s">
        <v>1327</v>
      </c>
      <c r="W3868" s="152" t="s">
        <v>1396</v>
      </c>
      <c r="X3868" s="316"/>
    </row>
    <row r="3869" spans="1:24" s="144" customFormat="1" ht="76.5">
      <c r="A3869" s="145" t="s">
        <v>9199</v>
      </c>
      <c r="B3869" s="14" t="s">
        <v>97</v>
      </c>
      <c r="C3869" s="250" t="s">
        <v>3857</v>
      </c>
      <c r="D3869" s="306" t="s">
        <v>9197</v>
      </c>
      <c r="E3869" s="9" t="s">
        <v>9200</v>
      </c>
      <c r="F3869" s="9"/>
      <c r="G3869" s="9" t="s">
        <v>385</v>
      </c>
      <c r="H3869" s="20">
        <v>0</v>
      </c>
      <c r="I3869" s="137">
        <v>470000000</v>
      </c>
      <c r="J3869" s="21" t="s">
        <v>1316</v>
      </c>
      <c r="K3869" s="140" t="s">
        <v>9128</v>
      </c>
      <c r="L3869" s="137" t="s">
        <v>3404</v>
      </c>
      <c r="M3869" s="140" t="s">
        <v>383</v>
      </c>
      <c r="N3869" s="358" t="s">
        <v>8846</v>
      </c>
      <c r="O3869" s="26" t="s">
        <v>2766</v>
      </c>
      <c r="P3869" s="1">
        <v>796</v>
      </c>
      <c r="Q3869" s="235" t="s">
        <v>1188</v>
      </c>
      <c r="R3869" s="329">
        <v>20</v>
      </c>
      <c r="S3869" s="330">
        <v>1000</v>
      </c>
      <c r="T3869" s="469">
        <v>0</v>
      </c>
      <c r="U3869" s="469">
        <v>0</v>
      </c>
      <c r="V3869" s="9" t="s">
        <v>1327</v>
      </c>
      <c r="W3869" s="152" t="s">
        <v>1396</v>
      </c>
      <c r="X3869" s="145" t="s">
        <v>11121</v>
      </c>
    </row>
    <row r="3870" spans="1:24" s="144" customFormat="1" ht="102">
      <c r="A3870" s="145" t="s">
        <v>11165</v>
      </c>
      <c r="B3870" s="14" t="s">
        <v>97</v>
      </c>
      <c r="C3870" s="250" t="s">
        <v>3857</v>
      </c>
      <c r="D3870" s="306" t="s">
        <v>9197</v>
      </c>
      <c r="E3870" s="9" t="s">
        <v>9200</v>
      </c>
      <c r="F3870" s="9"/>
      <c r="G3870" s="9" t="s">
        <v>385</v>
      </c>
      <c r="H3870" s="20">
        <v>0</v>
      </c>
      <c r="I3870" s="137">
        <v>470000000</v>
      </c>
      <c r="J3870" s="21" t="s">
        <v>1316</v>
      </c>
      <c r="K3870" s="140" t="s">
        <v>3320</v>
      </c>
      <c r="L3870" s="137" t="s">
        <v>3404</v>
      </c>
      <c r="M3870" s="140" t="s">
        <v>383</v>
      </c>
      <c r="N3870" s="358" t="s">
        <v>11144</v>
      </c>
      <c r="O3870" s="1" t="s">
        <v>11123</v>
      </c>
      <c r="P3870" s="1">
        <v>796</v>
      </c>
      <c r="Q3870" s="235" t="s">
        <v>1188</v>
      </c>
      <c r="R3870" s="329">
        <v>20</v>
      </c>
      <c r="S3870" s="330">
        <v>1000</v>
      </c>
      <c r="T3870" s="319">
        <v>20000</v>
      </c>
      <c r="U3870" s="320">
        <f>T3870*1.12</f>
        <v>22400.000000000004</v>
      </c>
      <c r="V3870" s="9" t="s">
        <v>1327</v>
      </c>
      <c r="W3870" s="152" t="s">
        <v>1396</v>
      </c>
      <c r="X3870" s="316"/>
    </row>
    <row r="3871" spans="1:24" s="144" customFormat="1" ht="76.5">
      <c r="A3871" s="145" t="s">
        <v>9201</v>
      </c>
      <c r="B3871" s="14" t="s">
        <v>97</v>
      </c>
      <c r="C3871" s="250" t="s">
        <v>3857</v>
      </c>
      <c r="D3871" s="306" t="s">
        <v>9197</v>
      </c>
      <c r="E3871" s="9" t="s">
        <v>9202</v>
      </c>
      <c r="F3871" s="9"/>
      <c r="G3871" s="9" t="s">
        <v>385</v>
      </c>
      <c r="H3871" s="20">
        <v>0</v>
      </c>
      <c r="I3871" s="137">
        <v>470000000</v>
      </c>
      <c r="J3871" s="21" t="s">
        <v>1316</v>
      </c>
      <c r="K3871" s="140" t="s">
        <v>9128</v>
      </c>
      <c r="L3871" s="137" t="s">
        <v>3404</v>
      </c>
      <c r="M3871" s="140" t="s">
        <v>383</v>
      </c>
      <c r="N3871" s="358" t="s">
        <v>8846</v>
      </c>
      <c r="O3871" s="26" t="s">
        <v>2766</v>
      </c>
      <c r="P3871" s="1">
        <v>796</v>
      </c>
      <c r="Q3871" s="235" t="s">
        <v>1188</v>
      </c>
      <c r="R3871" s="329">
        <v>15</v>
      </c>
      <c r="S3871" s="330">
        <v>1100</v>
      </c>
      <c r="T3871" s="469">
        <v>0</v>
      </c>
      <c r="U3871" s="469">
        <v>0</v>
      </c>
      <c r="V3871" s="9" t="s">
        <v>1327</v>
      </c>
      <c r="W3871" s="15" t="s">
        <v>1396</v>
      </c>
      <c r="X3871" s="145" t="s">
        <v>11121</v>
      </c>
    </row>
    <row r="3872" spans="1:24" s="144" customFormat="1" ht="102">
      <c r="A3872" s="145" t="s">
        <v>11166</v>
      </c>
      <c r="B3872" s="14" t="s">
        <v>97</v>
      </c>
      <c r="C3872" s="250" t="s">
        <v>3857</v>
      </c>
      <c r="D3872" s="306" t="s">
        <v>9197</v>
      </c>
      <c r="E3872" s="9" t="s">
        <v>9202</v>
      </c>
      <c r="F3872" s="9"/>
      <c r="G3872" s="9" t="s">
        <v>385</v>
      </c>
      <c r="H3872" s="20">
        <v>0</v>
      </c>
      <c r="I3872" s="137">
        <v>470000000</v>
      </c>
      <c r="J3872" s="21" t="s">
        <v>1316</v>
      </c>
      <c r="K3872" s="140" t="s">
        <v>3320</v>
      </c>
      <c r="L3872" s="137" t="s">
        <v>3404</v>
      </c>
      <c r="M3872" s="140" t="s">
        <v>383</v>
      </c>
      <c r="N3872" s="358" t="s">
        <v>11144</v>
      </c>
      <c r="O3872" s="1" t="s">
        <v>11123</v>
      </c>
      <c r="P3872" s="1">
        <v>796</v>
      </c>
      <c r="Q3872" s="235" t="s">
        <v>1188</v>
      </c>
      <c r="R3872" s="329">
        <v>15</v>
      </c>
      <c r="S3872" s="330">
        <v>1100</v>
      </c>
      <c r="T3872" s="319">
        <v>16500</v>
      </c>
      <c r="U3872" s="320">
        <f>T3872*1.12</f>
        <v>18480</v>
      </c>
      <c r="V3872" s="9" t="s">
        <v>1327</v>
      </c>
      <c r="W3872" s="15" t="s">
        <v>1396</v>
      </c>
      <c r="X3872" s="316"/>
    </row>
    <row r="3873" spans="1:24" s="144" customFormat="1" ht="76.5">
      <c r="A3873" s="145" t="s">
        <v>9203</v>
      </c>
      <c r="B3873" s="14" t="s">
        <v>97</v>
      </c>
      <c r="C3873" s="324" t="s">
        <v>9204</v>
      </c>
      <c r="D3873" s="305" t="s">
        <v>9205</v>
      </c>
      <c r="E3873" s="305" t="s">
        <v>9206</v>
      </c>
      <c r="F3873" s="306"/>
      <c r="G3873" s="9" t="s">
        <v>385</v>
      </c>
      <c r="H3873" s="20">
        <v>0</v>
      </c>
      <c r="I3873" s="137">
        <v>470000000</v>
      </c>
      <c r="J3873" s="21" t="s">
        <v>1316</v>
      </c>
      <c r="K3873" s="140" t="s">
        <v>9128</v>
      </c>
      <c r="L3873" s="137" t="s">
        <v>3404</v>
      </c>
      <c r="M3873" s="140" t="s">
        <v>383</v>
      </c>
      <c r="N3873" s="358" t="s">
        <v>8846</v>
      </c>
      <c r="O3873" s="26" t="s">
        <v>2766</v>
      </c>
      <c r="P3873" s="1">
        <v>796</v>
      </c>
      <c r="Q3873" s="235" t="s">
        <v>1188</v>
      </c>
      <c r="R3873" s="329">
        <v>30</v>
      </c>
      <c r="S3873" s="330">
        <v>300</v>
      </c>
      <c r="T3873" s="469">
        <v>0</v>
      </c>
      <c r="U3873" s="469">
        <v>0</v>
      </c>
      <c r="V3873" s="9" t="s">
        <v>1327</v>
      </c>
      <c r="W3873" s="15" t="s">
        <v>1396</v>
      </c>
      <c r="X3873" s="145" t="s">
        <v>11121</v>
      </c>
    </row>
    <row r="3874" spans="1:24" s="144" customFormat="1" ht="102">
      <c r="A3874" s="145" t="s">
        <v>11167</v>
      </c>
      <c r="B3874" s="14" t="s">
        <v>97</v>
      </c>
      <c r="C3874" s="324" t="s">
        <v>9204</v>
      </c>
      <c r="D3874" s="305" t="s">
        <v>9205</v>
      </c>
      <c r="E3874" s="305" t="s">
        <v>9206</v>
      </c>
      <c r="F3874" s="306"/>
      <c r="G3874" s="9" t="s">
        <v>385</v>
      </c>
      <c r="H3874" s="20">
        <v>0</v>
      </c>
      <c r="I3874" s="137">
        <v>470000000</v>
      </c>
      <c r="J3874" s="21" t="s">
        <v>1316</v>
      </c>
      <c r="K3874" s="140" t="s">
        <v>3320</v>
      </c>
      <c r="L3874" s="137" t="s">
        <v>3404</v>
      </c>
      <c r="M3874" s="140" t="s">
        <v>383</v>
      </c>
      <c r="N3874" s="358" t="s">
        <v>11144</v>
      </c>
      <c r="O3874" s="1" t="s">
        <v>11123</v>
      </c>
      <c r="P3874" s="1">
        <v>796</v>
      </c>
      <c r="Q3874" s="235" t="s">
        <v>1188</v>
      </c>
      <c r="R3874" s="329">
        <v>30</v>
      </c>
      <c r="S3874" s="330">
        <v>300</v>
      </c>
      <c r="T3874" s="319">
        <v>9000</v>
      </c>
      <c r="U3874" s="320">
        <f>T3874*1.12</f>
        <v>10080.000000000002</v>
      </c>
      <c r="V3874" s="9" t="s">
        <v>1327</v>
      </c>
      <c r="W3874" s="15" t="s">
        <v>1396</v>
      </c>
      <c r="X3874" s="316"/>
    </row>
    <row r="3875" spans="1:24" s="144" customFormat="1" ht="76.5">
      <c r="A3875" s="145" t="s">
        <v>9207</v>
      </c>
      <c r="B3875" s="14" t="s">
        <v>97</v>
      </c>
      <c r="C3875" s="324" t="s">
        <v>9208</v>
      </c>
      <c r="D3875" s="305" t="s">
        <v>9205</v>
      </c>
      <c r="E3875" s="305" t="s">
        <v>9209</v>
      </c>
      <c r="F3875" s="306"/>
      <c r="G3875" s="9" t="s">
        <v>385</v>
      </c>
      <c r="H3875" s="20">
        <v>0</v>
      </c>
      <c r="I3875" s="137">
        <v>470000000</v>
      </c>
      <c r="J3875" s="21" t="s">
        <v>1316</v>
      </c>
      <c r="K3875" s="140" t="s">
        <v>9128</v>
      </c>
      <c r="L3875" s="137" t="s">
        <v>3404</v>
      </c>
      <c r="M3875" s="140" t="s">
        <v>383</v>
      </c>
      <c r="N3875" s="358" t="s">
        <v>8846</v>
      </c>
      <c r="O3875" s="26" t="s">
        <v>2766</v>
      </c>
      <c r="P3875" s="1">
        <v>796</v>
      </c>
      <c r="Q3875" s="235" t="s">
        <v>1188</v>
      </c>
      <c r="R3875" s="329">
        <v>50</v>
      </c>
      <c r="S3875" s="330">
        <v>350</v>
      </c>
      <c r="T3875" s="469">
        <v>0</v>
      </c>
      <c r="U3875" s="469">
        <v>0</v>
      </c>
      <c r="V3875" s="9" t="s">
        <v>1327</v>
      </c>
      <c r="W3875" s="152" t="s">
        <v>1396</v>
      </c>
      <c r="X3875" s="145" t="s">
        <v>11121</v>
      </c>
    </row>
    <row r="3876" spans="1:24" s="144" customFormat="1" ht="102">
      <c r="A3876" s="145" t="s">
        <v>11168</v>
      </c>
      <c r="B3876" s="14" t="s">
        <v>97</v>
      </c>
      <c r="C3876" s="324" t="s">
        <v>9208</v>
      </c>
      <c r="D3876" s="305" t="s">
        <v>9205</v>
      </c>
      <c r="E3876" s="305" t="s">
        <v>9209</v>
      </c>
      <c r="F3876" s="306"/>
      <c r="G3876" s="9" t="s">
        <v>385</v>
      </c>
      <c r="H3876" s="20">
        <v>0</v>
      </c>
      <c r="I3876" s="137">
        <v>470000000</v>
      </c>
      <c r="J3876" s="21" t="s">
        <v>1316</v>
      </c>
      <c r="K3876" s="140" t="s">
        <v>3320</v>
      </c>
      <c r="L3876" s="137" t="s">
        <v>3404</v>
      </c>
      <c r="M3876" s="140" t="s">
        <v>383</v>
      </c>
      <c r="N3876" s="358" t="s">
        <v>11144</v>
      </c>
      <c r="O3876" s="1" t="s">
        <v>11123</v>
      </c>
      <c r="P3876" s="1">
        <v>796</v>
      </c>
      <c r="Q3876" s="235" t="s">
        <v>1188</v>
      </c>
      <c r="R3876" s="329">
        <v>50</v>
      </c>
      <c r="S3876" s="330">
        <v>350</v>
      </c>
      <c r="T3876" s="319">
        <v>17500</v>
      </c>
      <c r="U3876" s="320">
        <f>T3876*1.12</f>
        <v>19600.000000000004</v>
      </c>
      <c r="V3876" s="9" t="s">
        <v>1327</v>
      </c>
      <c r="W3876" s="152" t="s">
        <v>1396</v>
      </c>
      <c r="X3876" s="316"/>
    </row>
    <row r="3877" spans="1:24" s="144" customFormat="1" ht="76.5">
      <c r="A3877" s="145" t="s">
        <v>9210</v>
      </c>
      <c r="B3877" s="14" t="s">
        <v>97</v>
      </c>
      <c r="C3877" s="324" t="s">
        <v>9211</v>
      </c>
      <c r="D3877" s="305" t="s">
        <v>9205</v>
      </c>
      <c r="E3877" s="305" t="s">
        <v>9212</v>
      </c>
      <c r="F3877" s="306"/>
      <c r="G3877" s="9" t="s">
        <v>385</v>
      </c>
      <c r="H3877" s="20">
        <v>0</v>
      </c>
      <c r="I3877" s="137">
        <v>470000000</v>
      </c>
      <c r="J3877" s="21" t="s">
        <v>1316</v>
      </c>
      <c r="K3877" s="140" t="s">
        <v>9128</v>
      </c>
      <c r="L3877" s="137" t="s">
        <v>3404</v>
      </c>
      <c r="M3877" s="140" t="s">
        <v>383</v>
      </c>
      <c r="N3877" s="358" t="s">
        <v>8846</v>
      </c>
      <c r="O3877" s="26" t="s">
        <v>2766</v>
      </c>
      <c r="P3877" s="1">
        <v>796</v>
      </c>
      <c r="Q3877" s="235" t="s">
        <v>1188</v>
      </c>
      <c r="R3877" s="329">
        <v>50</v>
      </c>
      <c r="S3877" s="330">
        <v>510</v>
      </c>
      <c r="T3877" s="469">
        <v>0</v>
      </c>
      <c r="U3877" s="469">
        <v>0</v>
      </c>
      <c r="V3877" s="9" t="s">
        <v>1327</v>
      </c>
      <c r="W3877" s="152" t="s">
        <v>1396</v>
      </c>
      <c r="X3877" s="145" t="s">
        <v>11121</v>
      </c>
    </row>
    <row r="3878" spans="1:24" s="144" customFormat="1" ht="102">
      <c r="A3878" s="145" t="s">
        <v>11169</v>
      </c>
      <c r="B3878" s="14" t="s">
        <v>97</v>
      </c>
      <c r="C3878" s="324" t="s">
        <v>9211</v>
      </c>
      <c r="D3878" s="305" t="s">
        <v>9205</v>
      </c>
      <c r="E3878" s="305" t="s">
        <v>9212</v>
      </c>
      <c r="F3878" s="306"/>
      <c r="G3878" s="9" t="s">
        <v>385</v>
      </c>
      <c r="H3878" s="20">
        <v>0</v>
      </c>
      <c r="I3878" s="137">
        <v>470000000</v>
      </c>
      <c r="J3878" s="21" t="s">
        <v>1316</v>
      </c>
      <c r="K3878" s="140" t="s">
        <v>3320</v>
      </c>
      <c r="L3878" s="137" t="s">
        <v>3404</v>
      </c>
      <c r="M3878" s="140" t="s">
        <v>383</v>
      </c>
      <c r="N3878" s="358" t="s">
        <v>11144</v>
      </c>
      <c r="O3878" s="1" t="s">
        <v>11123</v>
      </c>
      <c r="P3878" s="1">
        <v>796</v>
      </c>
      <c r="Q3878" s="235" t="s">
        <v>1188</v>
      </c>
      <c r="R3878" s="329">
        <v>50</v>
      </c>
      <c r="S3878" s="330">
        <v>510</v>
      </c>
      <c r="T3878" s="319">
        <v>25500</v>
      </c>
      <c r="U3878" s="320">
        <f>T3878*1.12</f>
        <v>28560.000000000004</v>
      </c>
      <c r="V3878" s="9" t="s">
        <v>1327</v>
      </c>
      <c r="W3878" s="152" t="s">
        <v>1396</v>
      </c>
      <c r="X3878" s="316"/>
    </row>
    <row r="3879" spans="1:24" s="144" customFormat="1" ht="76.5">
      <c r="A3879" s="145" t="s">
        <v>9213</v>
      </c>
      <c r="B3879" s="14" t="s">
        <v>97</v>
      </c>
      <c r="C3879" s="324" t="s">
        <v>9214</v>
      </c>
      <c r="D3879" s="305" t="s">
        <v>9205</v>
      </c>
      <c r="E3879" s="305" t="s">
        <v>9215</v>
      </c>
      <c r="F3879" s="306"/>
      <c r="G3879" s="9" t="s">
        <v>385</v>
      </c>
      <c r="H3879" s="20">
        <v>0</v>
      </c>
      <c r="I3879" s="137">
        <v>470000000</v>
      </c>
      <c r="J3879" s="21" t="s">
        <v>1316</v>
      </c>
      <c r="K3879" s="140" t="s">
        <v>9128</v>
      </c>
      <c r="L3879" s="137" t="s">
        <v>3404</v>
      </c>
      <c r="M3879" s="140" t="s">
        <v>383</v>
      </c>
      <c r="N3879" s="358" t="s">
        <v>8846</v>
      </c>
      <c r="O3879" s="26" t="s">
        <v>2766</v>
      </c>
      <c r="P3879" s="1">
        <v>796</v>
      </c>
      <c r="Q3879" s="235" t="s">
        <v>1188</v>
      </c>
      <c r="R3879" s="329">
        <v>15</v>
      </c>
      <c r="S3879" s="330">
        <v>680</v>
      </c>
      <c r="T3879" s="469">
        <v>0</v>
      </c>
      <c r="U3879" s="469">
        <v>0</v>
      </c>
      <c r="V3879" s="9" t="s">
        <v>1327</v>
      </c>
      <c r="W3879" s="15" t="s">
        <v>1396</v>
      </c>
      <c r="X3879" s="145" t="s">
        <v>11121</v>
      </c>
    </row>
    <row r="3880" spans="1:24" s="144" customFormat="1" ht="102">
      <c r="A3880" s="145" t="s">
        <v>11170</v>
      </c>
      <c r="B3880" s="14" t="s">
        <v>97</v>
      </c>
      <c r="C3880" s="324" t="s">
        <v>9214</v>
      </c>
      <c r="D3880" s="305" t="s">
        <v>9205</v>
      </c>
      <c r="E3880" s="305" t="s">
        <v>9215</v>
      </c>
      <c r="F3880" s="306"/>
      <c r="G3880" s="9" t="s">
        <v>385</v>
      </c>
      <c r="H3880" s="20">
        <v>0</v>
      </c>
      <c r="I3880" s="137">
        <v>470000000</v>
      </c>
      <c r="J3880" s="21" t="s">
        <v>1316</v>
      </c>
      <c r="K3880" s="140" t="s">
        <v>3320</v>
      </c>
      <c r="L3880" s="137" t="s">
        <v>3404</v>
      </c>
      <c r="M3880" s="140" t="s">
        <v>383</v>
      </c>
      <c r="N3880" s="358" t="s">
        <v>11144</v>
      </c>
      <c r="O3880" s="1" t="s">
        <v>11123</v>
      </c>
      <c r="P3880" s="1">
        <v>796</v>
      </c>
      <c r="Q3880" s="235" t="s">
        <v>1188</v>
      </c>
      <c r="R3880" s="329">
        <v>15</v>
      </c>
      <c r="S3880" s="330">
        <v>680</v>
      </c>
      <c r="T3880" s="319">
        <v>10200</v>
      </c>
      <c r="U3880" s="320">
        <f>T3880*1.12</f>
        <v>11424.000000000002</v>
      </c>
      <c r="V3880" s="9" t="s">
        <v>1327</v>
      </c>
      <c r="W3880" s="15" t="s">
        <v>1396</v>
      </c>
      <c r="X3880" s="316"/>
    </row>
    <row r="3881" spans="1:24" s="144" customFormat="1" ht="76.5">
      <c r="A3881" s="145" t="s">
        <v>9216</v>
      </c>
      <c r="B3881" s="14" t="s">
        <v>97</v>
      </c>
      <c r="C3881" s="324" t="s">
        <v>9217</v>
      </c>
      <c r="D3881" s="305" t="s">
        <v>9205</v>
      </c>
      <c r="E3881" s="305" t="s">
        <v>9218</v>
      </c>
      <c r="F3881" s="306"/>
      <c r="G3881" s="9" t="s">
        <v>385</v>
      </c>
      <c r="H3881" s="20">
        <v>0</v>
      </c>
      <c r="I3881" s="137">
        <v>470000000</v>
      </c>
      <c r="J3881" s="21" t="s">
        <v>1316</v>
      </c>
      <c r="K3881" s="140" t="s">
        <v>9128</v>
      </c>
      <c r="L3881" s="137" t="s">
        <v>3404</v>
      </c>
      <c r="M3881" s="140" t="s">
        <v>383</v>
      </c>
      <c r="N3881" s="358" t="s">
        <v>8846</v>
      </c>
      <c r="O3881" s="26" t="s">
        <v>2766</v>
      </c>
      <c r="P3881" s="1">
        <v>796</v>
      </c>
      <c r="Q3881" s="235" t="s">
        <v>1188</v>
      </c>
      <c r="R3881" s="329">
        <v>20</v>
      </c>
      <c r="S3881" s="330">
        <v>690</v>
      </c>
      <c r="T3881" s="469">
        <v>0</v>
      </c>
      <c r="U3881" s="469">
        <v>0</v>
      </c>
      <c r="V3881" s="9" t="s">
        <v>1327</v>
      </c>
      <c r="W3881" s="15" t="s">
        <v>1396</v>
      </c>
      <c r="X3881" s="145" t="s">
        <v>11121</v>
      </c>
    </row>
    <row r="3882" spans="1:24" s="144" customFormat="1" ht="102">
      <c r="A3882" s="145" t="s">
        <v>11171</v>
      </c>
      <c r="B3882" s="14" t="s">
        <v>97</v>
      </c>
      <c r="C3882" s="324" t="s">
        <v>9217</v>
      </c>
      <c r="D3882" s="305" t="s">
        <v>9205</v>
      </c>
      <c r="E3882" s="305" t="s">
        <v>9218</v>
      </c>
      <c r="F3882" s="306"/>
      <c r="G3882" s="9" t="s">
        <v>385</v>
      </c>
      <c r="H3882" s="20">
        <v>0</v>
      </c>
      <c r="I3882" s="137">
        <v>470000000</v>
      </c>
      <c r="J3882" s="21" t="s">
        <v>1316</v>
      </c>
      <c r="K3882" s="140" t="s">
        <v>3320</v>
      </c>
      <c r="L3882" s="137" t="s">
        <v>3404</v>
      </c>
      <c r="M3882" s="140" t="s">
        <v>383</v>
      </c>
      <c r="N3882" s="358" t="s">
        <v>11144</v>
      </c>
      <c r="O3882" s="1" t="s">
        <v>11123</v>
      </c>
      <c r="P3882" s="1">
        <v>796</v>
      </c>
      <c r="Q3882" s="235" t="s">
        <v>1188</v>
      </c>
      <c r="R3882" s="329">
        <v>20</v>
      </c>
      <c r="S3882" s="330">
        <v>690</v>
      </c>
      <c r="T3882" s="319">
        <v>13800</v>
      </c>
      <c r="U3882" s="320">
        <f>T3882*1.12</f>
        <v>15456.000000000002</v>
      </c>
      <c r="V3882" s="9" t="s">
        <v>1327</v>
      </c>
      <c r="W3882" s="15" t="s">
        <v>1396</v>
      </c>
      <c r="X3882" s="316"/>
    </row>
    <row r="3883" spans="1:24" s="144" customFormat="1" ht="76.5">
      <c r="A3883" s="145" t="s">
        <v>9219</v>
      </c>
      <c r="B3883" s="14" t="s">
        <v>97</v>
      </c>
      <c r="C3883" s="324" t="s">
        <v>9220</v>
      </c>
      <c r="D3883" s="305" t="s">
        <v>9205</v>
      </c>
      <c r="E3883" s="305" t="s">
        <v>9221</v>
      </c>
      <c r="F3883" s="306"/>
      <c r="G3883" s="9" t="s">
        <v>385</v>
      </c>
      <c r="H3883" s="20">
        <v>0</v>
      </c>
      <c r="I3883" s="137">
        <v>470000000</v>
      </c>
      <c r="J3883" s="21" t="s">
        <v>1316</v>
      </c>
      <c r="K3883" s="140" t="s">
        <v>9128</v>
      </c>
      <c r="L3883" s="137" t="s">
        <v>3404</v>
      </c>
      <c r="M3883" s="140" t="s">
        <v>383</v>
      </c>
      <c r="N3883" s="358" t="s">
        <v>8846</v>
      </c>
      <c r="O3883" s="26" t="s">
        <v>2766</v>
      </c>
      <c r="P3883" s="1">
        <v>796</v>
      </c>
      <c r="Q3883" s="235" t="s">
        <v>1188</v>
      </c>
      <c r="R3883" s="329">
        <v>10</v>
      </c>
      <c r="S3883" s="330">
        <v>810</v>
      </c>
      <c r="T3883" s="469">
        <v>0</v>
      </c>
      <c r="U3883" s="469">
        <v>0</v>
      </c>
      <c r="V3883" s="9" t="s">
        <v>1327</v>
      </c>
      <c r="W3883" s="152" t="s">
        <v>1396</v>
      </c>
      <c r="X3883" s="145" t="s">
        <v>11121</v>
      </c>
    </row>
    <row r="3884" spans="1:24" s="144" customFormat="1" ht="102">
      <c r="A3884" s="145" t="s">
        <v>11172</v>
      </c>
      <c r="B3884" s="14" t="s">
        <v>97</v>
      </c>
      <c r="C3884" s="324" t="s">
        <v>9220</v>
      </c>
      <c r="D3884" s="305" t="s">
        <v>9205</v>
      </c>
      <c r="E3884" s="305" t="s">
        <v>9221</v>
      </c>
      <c r="F3884" s="306"/>
      <c r="G3884" s="9" t="s">
        <v>385</v>
      </c>
      <c r="H3884" s="20">
        <v>0</v>
      </c>
      <c r="I3884" s="137">
        <v>470000000</v>
      </c>
      <c r="J3884" s="21" t="s">
        <v>1316</v>
      </c>
      <c r="K3884" s="140" t="s">
        <v>3320</v>
      </c>
      <c r="L3884" s="137" t="s">
        <v>3404</v>
      </c>
      <c r="M3884" s="140" t="s">
        <v>383</v>
      </c>
      <c r="N3884" s="358" t="s">
        <v>11144</v>
      </c>
      <c r="O3884" s="1" t="s">
        <v>11123</v>
      </c>
      <c r="P3884" s="1">
        <v>796</v>
      </c>
      <c r="Q3884" s="235" t="s">
        <v>1188</v>
      </c>
      <c r="R3884" s="329">
        <v>10</v>
      </c>
      <c r="S3884" s="330">
        <v>810</v>
      </c>
      <c r="T3884" s="319">
        <v>8100</v>
      </c>
      <c r="U3884" s="320">
        <f>T3884*1.12</f>
        <v>9072</v>
      </c>
      <c r="V3884" s="9" t="s">
        <v>1327</v>
      </c>
      <c r="W3884" s="152" t="s">
        <v>1396</v>
      </c>
      <c r="X3884" s="316"/>
    </row>
    <row r="3885" spans="1:24" s="144" customFormat="1" ht="76.5">
      <c r="A3885" s="145" t="s">
        <v>9222</v>
      </c>
      <c r="B3885" s="14" t="s">
        <v>97</v>
      </c>
      <c r="C3885" s="1" t="s">
        <v>9223</v>
      </c>
      <c r="D3885" s="308" t="s">
        <v>9224</v>
      </c>
      <c r="E3885" s="148" t="s">
        <v>9225</v>
      </c>
      <c r="F3885" s="9" t="s">
        <v>9226</v>
      </c>
      <c r="G3885" s="9" t="s">
        <v>385</v>
      </c>
      <c r="H3885" s="20">
        <v>0</v>
      </c>
      <c r="I3885" s="137">
        <v>470000000</v>
      </c>
      <c r="J3885" s="21" t="s">
        <v>1316</v>
      </c>
      <c r="K3885" s="140" t="s">
        <v>9128</v>
      </c>
      <c r="L3885" s="137" t="s">
        <v>3404</v>
      </c>
      <c r="M3885" s="140" t="s">
        <v>383</v>
      </c>
      <c r="N3885" s="358" t="s">
        <v>8846</v>
      </c>
      <c r="O3885" s="26" t="s">
        <v>2766</v>
      </c>
      <c r="P3885" s="1">
        <v>796</v>
      </c>
      <c r="Q3885" s="235" t="s">
        <v>1188</v>
      </c>
      <c r="R3885" s="329">
        <v>100</v>
      </c>
      <c r="S3885" s="330">
        <v>840</v>
      </c>
      <c r="T3885" s="469">
        <v>0</v>
      </c>
      <c r="U3885" s="469">
        <v>0</v>
      </c>
      <c r="V3885" s="9" t="s">
        <v>1327</v>
      </c>
      <c r="W3885" s="152" t="s">
        <v>1396</v>
      </c>
      <c r="X3885" s="145" t="s">
        <v>11121</v>
      </c>
    </row>
    <row r="3886" spans="1:24" s="144" customFormat="1" ht="102">
      <c r="A3886" s="145" t="s">
        <v>11173</v>
      </c>
      <c r="B3886" s="14" t="s">
        <v>97</v>
      </c>
      <c r="C3886" s="1" t="s">
        <v>9223</v>
      </c>
      <c r="D3886" s="308" t="s">
        <v>9224</v>
      </c>
      <c r="E3886" s="148" t="s">
        <v>9225</v>
      </c>
      <c r="F3886" s="9" t="s">
        <v>9226</v>
      </c>
      <c r="G3886" s="9" t="s">
        <v>385</v>
      </c>
      <c r="H3886" s="20">
        <v>0</v>
      </c>
      <c r="I3886" s="137">
        <v>470000000</v>
      </c>
      <c r="J3886" s="21" t="s">
        <v>1316</v>
      </c>
      <c r="K3886" s="140" t="s">
        <v>3320</v>
      </c>
      <c r="L3886" s="137" t="s">
        <v>3404</v>
      </c>
      <c r="M3886" s="140" t="s">
        <v>383</v>
      </c>
      <c r="N3886" s="358" t="s">
        <v>11144</v>
      </c>
      <c r="O3886" s="1" t="s">
        <v>11123</v>
      </c>
      <c r="P3886" s="1">
        <v>796</v>
      </c>
      <c r="Q3886" s="235" t="s">
        <v>1188</v>
      </c>
      <c r="R3886" s="329">
        <v>100</v>
      </c>
      <c r="S3886" s="330">
        <v>840</v>
      </c>
      <c r="T3886" s="319">
        <v>84000</v>
      </c>
      <c r="U3886" s="320">
        <f>T3886*1.12</f>
        <v>94080.000000000015</v>
      </c>
      <c r="V3886" s="9" t="s">
        <v>1327</v>
      </c>
      <c r="W3886" s="152" t="s">
        <v>1396</v>
      </c>
      <c r="X3886" s="316"/>
    </row>
    <row r="3887" spans="1:24" s="144" customFormat="1" ht="76.5">
      <c r="A3887" s="145" t="s">
        <v>9227</v>
      </c>
      <c r="B3887" s="14" t="s">
        <v>97</v>
      </c>
      <c r="C3887" s="313" t="s">
        <v>9228</v>
      </c>
      <c r="D3887" s="11" t="s">
        <v>9229</v>
      </c>
      <c r="E3887" s="11" t="s">
        <v>9230</v>
      </c>
      <c r="F3887" s="9" t="s">
        <v>9231</v>
      </c>
      <c r="G3887" s="9" t="s">
        <v>385</v>
      </c>
      <c r="H3887" s="20">
        <v>0</v>
      </c>
      <c r="I3887" s="137">
        <v>470000000</v>
      </c>
      <c r="J3887" s="21" t="s">
        <v>1316</v>
      </c>
      <c r="K3887" s="140" t="s">
        <v>9128</v>
      </c>
      <c r="L3887" s="137" t="s">
        <v>3404</v>
      </c>
      <c r="M3887" s="140" t="s">
        <v>383</v>
      </c>
      <c r="N3887" s="358" t="s">
        <v>8846</v>
      </c>
      <c r="O3887" s="26" t="s">
        <v>2766</v>
      </c>
      <c r="P3887" s="1">
        <v>796</v>
      </c>
      <c r="Q3887" s="235" t="s">
        <v>1188</v>
      </c>
      <c r="R3887" s="329">
        <v>20</v>
      </c>
      <c r="S3887" s="330">
        <v>2100</v>
      </c>
      <c r="T3887" s="469">
        <v>0</v>
      </c>
      <c r="U3887" s="469">
        <v>0</v>
      </c>
      <c r="V3887" s="9" t="s">
        <v>1327</v>
      </c>
      <c r="W3887" s="15" t="s">
        <v>1396</v>
      </c>
      <c r="X3887" s="145" t="s">
        <v>11121</v>
      </c>
    </row>
    <row r="3888" spans="1:24" s="144" customFormat="1" ht="102">
      <c r="A3888" s="145" t="s">
        <v>11174</v>
      </c>
      <c r="B3888" s="14" t="s">
        <v>97</v>
      </c>
      <c r="C3888" s="313" t="s">
        <v>9228</v>
      </c>
      <c r="D3888" s="11" t="s">
        <v>9229</v>
      </c>
      <c r="E3888" s="11" t="s">
        <v>9230</v>
      </c>
      <c r="F3888" s="9" t="s">
        <v>9231</v>
      </c>
      <c r="G3888" s="9" t="s">
        <v>385</v>
      </c>
      <c r="H3888" s="20">
        <v>0</v>
      </c>
      <c r="I3888" s="137">
        <v>470000000</v>
      </c>
      <c r="J3888" s="21" t="s">
        <v>1316</v>
      </c>
      <c r="K3888" s="140" t="s">
        <v>3320</v>
      </c>
      <c r="L3888" s="137" t="s">
        <v>3404</v>
      </c>
      <c r="M3888" s="140" t="s">
        <v>383</v>
      </c>
      <c r="N3888" s="358" t="s">
        <v>11144</v>
      </c>
      <c r="O3888" s="1" t="s">
        <v>11123</v>
      </c>
      <c r="P3888" s="1">
        <v>796</v>
      </c>
      <c r="Q3888" s="235" t="s">
        <v>1188</v>
      </c>
      <c r="R3888" s="329">
        <v>20</v>
      </c>
      <c r="S3888" s="330">
        <v>2100</v>
      </c>
      <c r="T3888" s="319">
        <v>42000</v>
      </c>
      <c r="U3888" s="320">
        <f>T3888*1.12</f>
        <v>47040.000000000007</v>
      </c>
      <c r="V3888" s="9" t="s">
        <v>1327</v>
      </c>
      <c r="W3888" s="15" t="s">
        <v>1396</v>
      </c>
      <c r="X3888" s="316"/>
    </row>
    <row r="3889" spans="1:24" s="144" customFormat="1" ht="76.5">
      <c r="A3889" s="145" t="s">
        <v>9232</v>
      </c>
      <c r="B3889" s="14" t="s">
        <v>97</v>
      </c>
      <c r="C3889" s="250" t="s">
        <v>9233</v>
      </c>
      <c r="D3889" s="250" t="s">
        <v>9234</v>
      </c>
      <c r="E3889" s="306" t="s">
        <v>9235</v>
      </c>
      <c r="F3889" s="9"/>
      <c r="G3889" s="9" t="s">
        <v>385</v>
      </c>
      <c r="H3889" s="20">
        <v>0</v>
      </c>
      <c r="I3889" s="137">
        <v>470000000</v>
      </c>
      <c r="J3889" s="21" t="s">
        <v>1316</v>
      </c>
      <c r="K3889" s="140" t="s">
        <v>9128</v>
      </c>
      <c r="L3889" s="137" t="s">
        <v>3404</v>
      </c>
      <c r="M3889" s="140" t="s">
        <v>383</v>
      </c>
      <c r="N3889" s="358" t="s">
        <v>8846</v>
      </c>
      <c r="O3889" s="26" t="s">
        <v>2766</v>
      </c>
      <c r="P3889" s="1">
        <v>796</v>
      </c>
      <c r="Q3889" s="235" t="s">
        <v>1188</v>
      </c>
      <c r="R3889" s="329">
        <v>20</v>
      </c>
      <c r="S3889" s="330">
        <v>2100</v>
      </c>
      <c r="T3889" s="469">
        <v>0</v>
      </c>
      <c r="U3889" s="469">
        <v>0</v>
      </c>
      <c r="V3889" s="9" t="s">
        <v>1327</v>
      </c>
      <c r="W3889" s="15" t="s">
        <v>1396</v>
      </c>
      <c r="X3889" s="145" t="s">
        <v>11121</v>
      </c>
    </row>
    <row r="3890" spans="1:24" s="144" customFormat="1" ht="102">
      <c r="A3890" s="145" t="s">
        <v>11175</v>
      </c>
      <c r="B3890" s="14" t="s">
        <v>97</v>
      </c>
      <c r="C3890" s="250" t="s">
        <v>9233</v>
      </c>
      <c r="D3890" s="250" t="s">
        <v>9234</v>
      </c>
      <c r="E3890" s="306" t="s">
        <v>9235</v>
      </c>
      <c r="F3890" s="9"/>
      <c r="G3890" s="9" t="s">
        <v>385</v>
      </c>
      <c r="H3890" s="20">
        <v>0</v>
      </c>
      <c r="I3890" s="137">
        <v>470000000</v>
      </c>
      <c r="J3890" s="21" t="s">
        <v>1316</v>
      </c>
      <c r="K3890" s="140" t="s">
        <v>3320</v>
      </c>
      <c r="L3890" s="137" t="s">
        <v>3404</v>
      </c>
      <c r="M3890" s="140" t="s">
        <v>383</v>
      </c>
      <c r="N3890" s="358" t="s">
        <v>11144</v>
      </c>
      <c r="O3890" s="1" t="s">
        <v>11123</v>
      </c>
      <c r="P3890" s="1">
        <v>796</v>
      </c>
      <c r="Q3890" s="235" t="s">
        <v>1188</v>
      </c>
      <c r="R3890" s="329">
        <v>20</v>
      </c>
      <c r="S3890" s="330">
        <v>2100</v>
      </c>
      <c r="T3890" s="319">
        <v>42000</v>
      </c>
      <c r="U3890" s="320">
        <f>T3890*1.12</f>
        <v>47040.000000000007</v>
      </c>
      <c r="V3890" s="9" t="s">
        <v>1327</v>
      </c>
      <c r="W3890" s="15" t="s">
        <v>1396</v>
      </c>
      <c r="X3890" s="316"/>
    </row>
    <row r="3891" spans="1:24" s="144" customFormat="1" ht="76.5">
      <c r="A3891" s="145" t="s">
        <v>9236</v>
      </c>
      <c r="B3891" s="14" t="s">
        <v>97</v>
      </c>
      <c r="C3891" s="250" t="s">
        <v>9233</v>
      </c>
      <c r="D3891" s="250" t="s">
        <v>9234</v>
      </c>
      <c r="E3891" s="306" t="s">
        <v>9237</v>
      </c>
      <c r="F3891" s="9"/>
      <c r="G3891" s="9" t="s">
        <v>385</v>
      </c>
      <c r="H3891" s="20">
        <v>0</v>
      </c>
      <c r="I3891" s="137">
        <v>470000000</v>
      </c>
      <c r="J3891" s="21" t="s">
        <v>1316</v>
      </c>
      <c r="K3891" s="140" t="s">
        <v>9128</v>
      </c>
      <c r="L3891" s="137" t="s">
        <v>3404</v>
      </c>
      <c r="M3891" s="140" t="s">
        <v>383</v>
      </c>
      <c r="N3891" s="358" t="s">
        <v>8846</v>
      </c>
      <c r="O3891" s="26" t="s">
        <v>2766</v>
      </c>
      <c r="P3891" s="1">
        <v>796</v>
      </c>
      <c r="Q3891" s="235" t="s">
        <v>1188</v>
      </c>
      <c r="R3891" s="329">
        <v>30</v>
      </c>
      <c r="S3891" s="330">
        <v>3500</v>
      </c>
      <c r="T3891" s="469">
        <v>0</v>
      </c>
      <c r="U3891" s="469">
        <v>0</v>
      </c>
      <c r="V3891" s="9" t="s">
        <v>1327</v>
      </c>
      <c r="W3891" s="152" t="s">
        <v>1396</v>
      </c>
      <c r="X3891" s="145" t="s">
        <v>11121</v>
      </c>
    </row>
    <row r="3892" spans="1:24" s="144" customFormat="1" ht="102">
      <c r="A3892" s="145" t="s">
        <v>11176</v>
      </c>
      <c r="B3892" s="14" t="s">
        <v>97</v>
      </c>
      <c r="C3892" s="250" t="s">
        <v>9233</v>
      </c>
      <c r="D3892" s="250" t="s">
        <v>9234</v>
      </c>
      <c r="E3892" s="306" t="s">
        <v>9237</v>
      </c>
      <c r="F3892" s="9"/>
      <c r="G3892" s="9" t="s">
        <v>385</v>
      </c>
      <c r="H3892" s="20">
        <v>0</v>
      </c>
      <c r="I3892" s="137">
        <v>470000000</v>
      </c>
      <c r="J3892" s="21" t="s">
        <v>1316</v>
      </c>
      <c r="K3892" s="140" t="s">
        <v>3320</v>
      </c>
      <c r="L3892" s="137" t="s">
        <v>3404</v>
      </c>
      <c r="M3892" s="140" t="s">
        <v>383</v>
      </c>
      <c r="N3892" s="358" t="s">
        <v>11144</v>
      </c>
      <c r="O3892" s="1" t="s">
        <v>11123</v>
      </c>
      <c r="P3892" s="1">
        <v>796</v>
      </c>
      <c r="Q3892" s="235" t="s">
        <v>1188</v>
      </c>
      <c r="R3892" s="329">
        <v>30</v>
      </c>
      <c r="S3892" s="330">
        <v>3500</v>
      </c>
      <c r="T3892" s="319">
        <v>105000</v>
      </c>
      <c r="U3892" s="320">
        <f>T3892*1.12</f>
        <v>117600.00000000001</v>
      </c>
      <c r="V3892" s="9" t="s">
        <v>1327</v>
      </c>
      <c r="W3892" s="152" t="s">
        <v>1396</v>
      </c>
      <c r="X3892" s="316"/>
    </row>
    <row r="3893" spans="1:24" s="144" customFormat="1" ht="76.5">
      <c r="A3893" s="145" t="s">
        <v>9238</v>
      </c>
      <c r="B3893" s="14" t="s">
        <v>97</v>
      </c>
      <c r="C3893" s="297" t="s">
        <v>9239</v>
      </c>
      <c r="D3893" s="460" t="s">
        <v>9240</v>
      </c>
      <c r="E3893" s="460" t="s">
        <v>9241</v>
      </c>
      <c r="F3893" s="306" t="s">
        <v>9242</v>
      </c>
      <c r="G3893" s="9" t="s">
        <v>385</v>
      </c>
      <c r="H3893" s="20">
        <v>0</v>
      </c>
      <c r="I3893" s="137">
        <v>470000000</v>
      </c>
      <c r="J3893" s="21" t="s">
        <v>1316</v>
      </c>
      <c r="K3893" s="140" t="s">
        <v>9128</v>
      </c>
      <c r="L3893" s="137" t="s">
        <v>3404</v>
      </c>
      <c r="M3893" s="140" t="s">
        <v>383</v>
      </c>
      <c r="N3893" s="358" t="s">
        <v>8846</v>
      </c>
      <c r="O3893" s="26" t="s">
        <v>2766</v>
      </c>
      <c r="P3893" s="1">
        <v>796</v>
      </c>
      <c r="Q3893" s="235" t="s">
        <v>1188</v>
      </c>
      <c r="R3893" s="329">
        <v>3</v>
      </c>
      <c r="S3893" s="330">
        <v>32200</v>
      </c>
      <c r="T3893" s="461">
        <v>0</v>
      </c>
      <c r="U3893" s="461">
        <v>0</v>
      </c>
      <c r="V3893" s="9" t="s">
        <v>1327</v>
      </c>
      <c r="W3893" s="152" t="s">
        <v>1396</v>
      </c>
      <c r="X3893" s="316" t="s">
        <v>9073</v>
      </c>
    </row>
    <row r="3894" spans="1:24" s="144" customFormat="1" ht="76.5">
      <c r="A3894" s="145" t="s">
        <v>9243</v>
      </c>
      <c r="B3894" s="14" t="s">
        <v>97</v>
      </c>
      <c r="C3894" s="236" t="s">
        <v>9244</v>
      </c>
      <c r="D3894" s="219" t="s">
        <v>9245</v>
      </c>
      <c r="E3894" s="219" t="s">
        <v>9246</v>
      </c>
      <c r="F3894" s="306" t="s">
        <v>9247</v>
      </c>
      <c r="G3894" s="9" t="s">
        <v>385</v>
      </c>
      <c r="H3894" s="20">
        <v>0</v>
      </c>
      <c r="I3894" s="137">
        <v>470000000</v>
      </c>
      <c r="J3894" s="21" t="s">
        <v>1316</v>
      </c>
      <c r="K3894" s="140" t="s">
        <v>9128</v>
      </c>
      <c r="L3894" s="137" t="s">
        <v>3404</v>
      </c>
      <c r="M3894" s="140" t="s">
        <v>383</v>
      </c>
      <c r="N3894" s="358" t="s">
        <v>8846</v>
      </c>
      <c r="O3894" s="26" t="s">
        <v>2766</v>
      </c>
      <c r="P3894" s="1">
        <v>796</v>
      </c>
      <c r="Q3894" s="235" t="s">
        <v>1188</v>
      </c>
      <c r="R3894" s="329">
        <v>6</v>
      </c>
      <c r="S3894" s="330">
        <v>18000</v>
      </c>
      <c r="T3894" s="461">
        <v>0</v>
      </c>
      <c r="U3894" s="461">
        <f t="shared" ref="U3894:U3926" si="1019">T3894*1.12</f>
        <v>0</v>
      </c>
      <c r="V3894" s="9" t="s">
        <v>1327</v>
      </c>
      <c r="W3894" s="15" t="s">
        <v>1396</v>
      </c>
      <c r="X3894" s="145" t="s">
        <v>11814</v>
      </c>
    </row>
    <row r="3895" spans="1:24" s="144" customFormat="1" ht="127.5">
      <c r="A3895" s="145" t="s">
        <v>11812</v>
      </c>
      <c r="B3895" s="14" t="s">
        <v>97</v>
      </c>
      <c r="C3895" s="236" t="s">
        <v>9244</v>
      </c>
      <c r="D3895" s="219" t="s">
        <v>9245</v>
      </c>
      <c r="E3895" s="219" t="s">
        <v>9246</v>
      </c>
      <c r="F3895" s="306" t="s">
        <v>9247</v>
      </c>
      <c r="G3895" s="9" t="s">
        <v>384</v>
      </c>
      <c r="H3895" s="20">
        <v>0</v>
      </c>
      <c r="I3895" s="137">
        <v>470000000</v>
      </c>
      <c r="J3895" s="21" t="s">
        <v>1316</v>
      </c>
      <c r="K3895" s="140" t="s">
        <v>11813</v>
      </c>
      <c r="L3895" s="137" t="s">
        <v>11521</v>
      </c>
      <c r="M3895" s="140" t="s">
        <v>383</v>
      </c>
      <c r="N3895" s="358" t="s">
        <v>8849</v>
      </c>
      <c r="O3895" s="3" t="s">
        <v>11751</v>
      </c>
      <c r="P3895" s="1">
        <v>796</v>
      </c>
      <c r="Q3895" s="235" t="s">
        <v>1188</v>
      </c>
      <c r="R3895" s="329">
        <v>3</v>
      </c>
      <c r="S3895" s="330">
        <v>18000</v>
      </c>
      <c r="T3895" s="526">
        <f>R3895*S3895</f>
        <v>54000</v>
      </c>
      <c r="U3895" s="320">
        <f t="shared" ref="U3895" si="1020">T3895*1.12</f>
        <v>60480.000000000007</v>
      </c>
      <c r="V3895" s="9" t="s">
        <v>1327</v>
      </c>
      <c r="W3895" s="15" t="s">
        <v>1396</v>
      </c>
      <c r="X3895" s="316"/>
    </row>
    <row r="3896" spans="1:24" s="144" customFormat="1" ht="76.5">
      <c r="A3896" s="145" t="s">
        <v>9248</v>
      </c>
      <c r="B3896" s="14" t="s">
        <v>97</v>
      </c>
      <c r="C3896" s="250" t="s">
        <v>9249</v>
      </c>
      <c r="D3896" s="250" t="s">
        <v>9250</v>
      </c>
      <c r="E3896" s="250" t="s">
        <v>9251</v>
      </c>
      <c r="F3896" s="306" t="s">
        <v>9252</v>
      </c>
      <c r="G3896" s="9" t="s">
        <v>385</v>
      </c>
      <c r="H3896" s="20">
        <v>0</v>
      </c>
      <c r="I3896" s="137">
        <v>470000000</v>
      </c>
      <c r="J3896" s="21" t="s">
        <v>1316</v>
      </c>
      <c r="K3896" s="140" t="s">
        <v>9128</v>
      </c>
      <c r="L3896" s="137" t="s">
        <v>3404</v>
      </c>
      <c r="M3896" s="140" t="s">
        <v>383</v>
      </c>
      <c r="N3896" s="358" t="s">
        <v>8846</v>
      </c>
      <c r="O3896" s="26" t="s">
        <v>2766</v>
      </c>
      <c r="P3896" s="1">
        <v>796</v>
      </c>
      <c r="Q3896" s="235" t="s">
        <v>1188</v>
      </c>
      <c r="R3896" s="329">
        <v>12</v>
      </c>
      <c r="S3896" s="319">
        <v>22000</v>
      </c>
      <c r="T3896" s="461">
        <v>0</v>
      </c>
      <c r="U3896" s="461">
        <f t="shared" si="1019"/>
        <v>0</v>
      </c>
      <c r="V3896" s="9" t="s">
        <v>1327</v>
      </c>
      <c r="W3896" s="15" t="s">
        <v>1396</v>
      </c>
      <c r="X3896" s="145" t="s">
        <v>9423</v>
      </c>
    </row>
    <row r="3897" spans="1:24" s="144" customFormat="1" ht="76.5">
      <c r="A3897" s="145" t="s">
        <v>10823</v>
      </c>
      <c r="B3897" s="14" t="s">
        <v>97</v>
      </c>
      <c r="C3897" s="250" t="s">
        <v>9249</v>
      </c>
      <c r="D3897" s="250" t="s">
        <v>9250</v>
      </c>
      <c r="E3897" s="250" t="s">
        <v>9251</v>
      </c>
      <c r="F3897" s="306" t="s">
        <v>9252</v>
      </c>
      <c r="G3897" s="9" t="s">
        <v>385</v>
      </c>
      <c r="H3897" s="20">
        <v>0</v>
      </c>
      <c r="I3897" s="137">
        <v>470000000</v>
      </c>
      <c r="J3897" s="21" t="s">
        <v>1316</v>
      </c>
      <c r="K3897" s="140" t="s">
        <v>10497</v>
      </c>
      <c r="L3897" s="137" t="s">
        <v>3404</v>
      </c>
      <c r="M3897" s="140" t="s">
        <v>383</v>
      </c>
      <c r="N3897" s="358" t="s">
        <v>8846</v>
      </c>
      <c r="O3897" s="26" t="s">
        <v>2766</v>
      </c>
      <c r="P3897" s="1">
        <v>796</v>
      </c>
      <c r="Q3897" s="235" t="s">
        <v>1188</v>
      </c>
      <c r="R3897" s="329">
        <v>2</v>
      </c>
      <c r="S3897" s="319">
        <v>22000</v>
      </c>
      <c r="T3897" s="461">
        <v>0</v>
      </c>
      <c r="U3897" s="461">
        <f t="shared" si="1019"/>
        <v>0</v>
      </c>
      <c r="V3897" s="9" t="s">
        <v>1327</v>
      </c>
      <c r="W3897" s="15" t="s">
        <v>1396</v>
      </c>
      <c r="X3897" s="145" t="s">
        <v>11121</v>
      </c>
    </row>
    <row r="3898" spans="1:24" s="144" customFormat="1" ht="102">
      <c r="A3898" s="145" t="s">
        <v>11177</v>
      </c>
      <c r="B3898" s="14" t="s">
        <v>97</v>
      </c>
      <c r="C3898" s="250" t="s">
        <v>9249</v>
      </c>
      <c r="D3898" s="250" t="s">
        <v>9250</v>
      </c>
      <c r="E3898" s="250" t="s">
        <v>9251</v>
      </c>
      <c r="F3898" s="306" t="s">
        <v>9252</v>
      </c>
      <c r="G3898" s="9" t="s">
        <v>385</v>
      </c>
      <c r="H3898" s="20">
        <v>0</v>
      </c>
      <c r="I3898" s="137">
        <v>470000000</v>
      </c>
      <c r="J3898" s="21" t="s">
        <v>1316</v>
      </c>
      <c r="K3898" s="140" t="s">
        <v>3320</v>
      </c>
      <c r="L3898" s="137" t="s">
        <v>3404</v>
      </c>
      <c r="M3898" s="140" t="s">
        <v>383</v>
      </c>
      <c r="N3898" s="358" t="s">
        <v>11144</v>
      </c>
      <c r="O3898" s="1" t="s">
        <v>11123</v>
      </c>
      <c r="P3898" s="1">
        <v>796</v>
      </c>
      <c r="Q3898" s="235" t="s">
        <v>1188</v>
      </c>
      <c r="R3898" s="329">
        <v>2</v>
      </c>
      <c r="S3898" s="319">
        <v>22000</v>
      </c>
      <c r="T3898" s="319">
        <f>R3898*S3898</f>
        <v>44000</v>
      </c>
      <c r="U3898" s="320">
        <f t="shared" si="1019"/>
        <v>49280.000000000007</v>
      </c>
      <c r="V3898" s="9" t="s">
        <v>1327</v>
      </c>
      <c r="W3898" s="15" t="s">
        <v>1396</v>
      </c>
      <c r="X3898" s="145"/>
    </row>
    <row r="3899" spans="1:24" s="144" customFormat="1" ht="76.5">
      <c r="A3899" s="145" t="s">
        <v>9253</v>
      </c>
      <c r="B3899" s="14" t="s">
        <v>97</v>
      </c>
      <c r="C3899" s="250" t="s">
        <v>9254</v>
      </c>
      <c r="D3899" s="250" t="s">
        <v>4057</v>
      </c>
      <c r="E3899" s="250" t="s">
        <v>9255</v>
      </c>
      <c r="F3899" s="306" t="s">
        <v>9256</v>
      </c>
      <c r="G3899" s="9" t="s">
        <v>385</v>
      </c>
      <c r="H3899" s="20">
        <v>0</v>
      </c>
      <c r="I3899" s="137">
        <v>470000000</v>
      </c>
      <c r="J3899" s="21" t="s">
        <v>1316</v>
      </c>
      <c r="K3899" s="140" t="s">
        <v>9128</v>
      </c>
      <c r="L3899" s="137" t="s">
        <v>3404</v>
      </c>
      <c r="M3899" s="140" t="s">
        <v>383</v>
      </c>
      <c r="N3899" s="358" t="s">
        <v>8846</v>
      </c>
      <c r="O3899" s="26" t="s">
        <v>2766</v>
      </c>
      <c r="P3899" s="1">
        <v>796</v>
      </c>
      <c r="Q3899" s="235" t="s">
        <v>1188</v>
      </c>
      <c r="R3899" s="329">
        <v>12</v>
      </c>
      <c r="S3899" s="319">
        <v>1200</v>
      </c>
      <c r="T3899" s="461">
        <v>0</v>
      </c>
      <c r="U3899" s="461">
        <f t="shared" si="1019"/>
        <v>0</v>
      </c>
      <c r="V3899" s="9" t="s">
        <v>1327</v>
      </c>
      <c r="W3899" s="152" t="s">
        <v>1396</v>
      </c>
      <c r="X3899" s="145" t="s">
        <v>9429</v>
      </c>
    </row>
    <row r="3900" spans="1:24" s="144" customFormat="1" ht="76.5">
      <c r="A3900" s="145" t="s">
        <v>10824</v>
      </c>
      <c r="B3900" s="14" t="s">
        <v>97</v>
      </c>
      <c r="C3900" s="250" t="s">
        <v>9254</v>
      </c>
      <c r="D3900" s="250" t="s">
        <v>4057</v>
      </c>
      <c r="E3900" s="250" t="s">
        <v>9255</v>
      </c>
      <c r="F3900" s="306" t="s">
        <v>9256</v>
      </c>
      <c r="G3900" s="9" t="s">
        <v>385</v>
      </c>
      <c r="H3900" s="20">
        <v>0</v>
      </c>
      <c r="I3900" s="137">
        <v>470000000</v>
      </c>
      <c r="J3900" s="21" t="s">
        <v>1316</v>
      </c>
      <c r="K3900" s="140" t="s">
        <v>10497</v>
      </c>
      <c r="L3900" s="137" t="s">
        <v>3404</v>
      </c>
      <c r="M3900" s="140" t="s">
        <v>383</v>
      </c>
      <c r="N3900" s="358" t="s">
        <v>8846</v>
      </c>
      <c r="O3900" s="26" t="s">
        <v>2766</v>
      </c>
      <c r="P3900" s="1">
        <v>796</v>
      </c>
      <c r="Q3900" s="235" t="s">
        <v>1188</v>
      </c>
      <c r="R3900" s="329">
        <v>2</v>
      </c>
      <c r="S3900" s="319">
        <v>10000</v>
      </c>
      <c r="T3900" s="461">
        <v>0</v>
      </c>
      <c r="U3900" s="461">
        <f t="shared" si="1019"/>
        <v>0</v>
      </c>
      <c r="V3900" s="9" t="s">
        <v>1327</v>
      </c>
      <c r="W3900" s="152" t="s">
        <v>1396</v>
      </c>
      <c r="X3900" s="145" t="s">
        <v>11121</v>
      </c>
    </row>
    <row r="3901" spans="1:24" s="144" customFormat="1" ht="102">
      <c r="A3901" s="145" t="s">
        <v>11178</v>
      </c>
      <c r="B3901" s="14" t="s">
        <v>97</v>
      </c>
      <c r="C3901" s="250" t="s">
        <v>9254</v>
      </c>
      <c r="D3901" s="250" t="s">
        <v>4057</v>
      </c>
      <c r="E3901" s="250" t="s">
        <v>9255</v>
      </c>
      <c r="F3901" s="306" t="s">
        <v>9256</v>
      </c>
      <c r="G3901" s="9" t="s">
        <v>385</v>
      </c>
      <c r="H3901" s="20">
        <v>0</v>
      </c>
      <c r="I3901" s="137">
        <v>470000000</v>
      </c>
      <c r="J3901" s="21" t="s">
        <v>1316</v>
      </c>
      <c r="K3901" s="140" t="s">
        <v>3320</v>
      </c>
      <c r="L3901" s="137" t="s">
        <v>3404</v>
      </c>
      <c r="M3901" s="140" t="s">
        <v>383</v>
      </c>
      <c r="N3901" s="358" t="s">
        <v>11144</v>
      </c>
      <c r="O3901" s="1" t="s">
        <v>11123</v>
      </c>
      <c r="P3901" s="1">
        <v>796</v>
      </c>
      <c r="Q3901" s="235" t="s">
        <v>1188</v>
      </c>
      <c r="R3901" s="329">
        <v>2</v>
      </c>
      <c r="S3901" s="319">
        <v>10000</v>
      </c>
      <c r="T3901" s="491">
        <f>R3901*S3901</f>
        <v>20000</v>
      </c>
      <c r="U3901" s="320">
        <f t="shared" si="1019"/>
        <v>22400.000000000004</v>
      </c>
      <c r="V3901" s="9" t="s">
        <v>1327</v>
      </c>
      <c r="W3901" s="152" t="s">
        <v>1396</v>
      </c>
    </row>
    <row r="3902" spans="1:24" s="144" customFormat="1" ht="76.5">
      <c r="A3902" s="145" t="s">
        <v>9257</v>
      </c>
      <c r="B3902" s="14" t="s">
        <v>97</v>
      </c>
      <c r="C3902" s="313" t="s">
        <v>9258</v>
      </c>
      <c r="D3902" s="313" t="s">
        <v>9259</v>
      </c>
      <c r="E3902" s="313" t="s">
        <v>9260</v>
      </c>
      <c r="F3902" s="306" t="s">
        <v>9261</v>
      </c>
      <c r="G3902" s="9" t="s">
        <v>385</v>
      </c>
      <c r="H3902" s="20">
        <v>0</v>
      </c>
      <c r="I3902" s="137">
        <v>470000000</v>
      </c>
      <c r="J3902" s="21" t="s">
        <v>1316</v>
      </c>
      <c r="K3902" s="140" t="s">
        <v>9128</v>
      </c>
      <c r="L3902" s="137" t="s">
        <v>3404</v>
      </c>
      <c r="M3902" s="140" t="s">
        <v>383</v>
      </c>
      <c r="N3902" s="358" t="s">
        <v>8846</v>
      </c>
      <c r="O3902" s="26" t="s">
        <v>2766</v>
      </c>
      <c r="P3902" s="1">
        <v>796</v>
      </c>
      <c r="Q3902" s="235" t="s">
        <v>1188</v>
      </c>
      <c r="R3902" s="329">
        <v>292</v>
      </c>
      <c r="S3902" s="319">
        <v>40</v>
      </c>
      <c r="T3902" s="461">
        <v>0</v>
      </c>
      <c r="U3902" s="461">
        <f t="shared" si="1019"/>
        <v>0</v>
      </c>
      <c r="V3902" s="9" t="s">
        <v>1327</v>
      </c>
      <c r="W3902" s="152" t="s">
        <v>1396</v>
      </c>
      <c r="X3902" s="145" t="s">
        <v>9429</v>
      </c>
    </row>
    <row r="3903" spans="1:24" s="144" customFormat="1" ht="76.5">
      <c r="A3903" s="145" t="s">
        <v>10825</v>
      </c>
      <c r="B3903" s="14" t="s">
        <v>97</v>
      </c>
      <c r="C3903" s="313" t="s">
        <v>9258</v>
      </c>
      <c r="D3903" s="313" t="s">
        <v>9259</v>
      </c>
      <c r="E3903" s="313" t="s">
        <v>9260</v>
      </c>
      <c r="F3903" s="306" t="s">
        <v>9261</v>
      </c>
      <c r="G3903" s="9" t="s">
        <v>385</v>
      </c>
      <c r="H3903" s="20">
        <v>0</v>
      </c>
      <c r="I3903" s="137">
        <v>470000000</v>
      </c>
      <c r="J3903" s="21" t="s">
        <v>1316</v>
      </c>
      <c r="K3903" s="140" t="s">
        <v>10497</v>
      </c>
      <c r="L3903" s="137" t="s">
        <v>3404</v>
      </c>
      <c r="M3903" s="140" t="s">
        <v>383</v>
      </c>
      <c r="N3903" s="358" t="s">
        <v>8846</v>
      </c>
      <c r="O3903" s="26" t="s">
        <v>2766</v>
      </c>
      <c r="P3903" s="1">
        <v>796</v>
      </c>
      <c r="Q3903" s="235" t="s">
        <v>1188</v>
      </c>
      <c r="R3903" s="329">
        <v>50</v>
      </c>
      <c r="S3903" s="319">
        <v>4000</v>
      </c>
      <c r="T3903" s="461">
        <v>0</v>
      </c>
      <c r="U3903" s="461">
        <f t="shared" si="1019"/>
        <v>0</v>
      </c>
      <c r="V3903" s="9" t="s">
        <v>1327</v>
      </c>
      <c r="W3903" s="152" t="s">
        <v>1396</v>
      </c>
      <c r="X3903" s="145" t="s">
        <v>11121</v>
      </c>
    </row>
    <row r="3904" spans="1:24" s="144" customFormat="1" ht="102">
      <c r="A3904" s="145" t="s">
        <v>11179</v>
      </c>
      <c r="B3904" s="14" t="s">
        <v>97</v>
      </c>
      <c r="C3904" s="313" t="s">
        <v>9258</v>
      </c>
      <c r="D3904" s="313" t="s">
        <v>9259</v>
      </c>
      <c r="E3904" s="313" t="s">
        <v>9260</v>
      </c>
      <c r="F3904" s="306" t="s">
        <v>9261</v>
      </c>
      <c r="G3904" s="9" t="s">
        <v>385</v>
      </c>
      <c r="H3904" s="20">
        <v>0</v>
      </c>
      <c r="I3904" s="137">
        <v>470000000</v>
      </c>
      <c r="J3904" s="21" t="s">
        <v>1316</v>
      </c>
      <c r="K3904" s="140" t="s">
        <v>3320</v>
      </c>
      <c r="L3904" s="137" t="s">
        <v>3404</v>
      </c>
      <c r="M3904" s="140" t="s">
        <v>383</v>
      </c>
      <c r="N3904" s="358" t="s">
        <v>11144</v>
      </c>
      <c r="O3904" s="1" t="s">
        <v>11123</v>
      </c>
      <c r="P3904" s="1">
        <v>796</v>
      </c>
      <c r="Q3904" s="235" t="s">
        <v>1188</v>
      </c>
      <c r="R3904" s="329">
        <v>50</v>
      </c>
      <c r="S3904" s="319">
        <v>4000</v>
      </c>
      <c r="T3904" s="319">
        <f>R3904*S3904</f>
        <v>200000</v>
      </c>
      <c r="U3904" s="320">
        <f t="shared" si="1019"/>
        <v>224000.00000000003</v>
      </c>
      <c r="V3904" s="9" t="s">
        <v>1327</v>
      </c>
      <c r="W3904" s="152" t="s">
        <v>1396</v>
      </c>
      <c r="X3904" s="316"/>
    </row>
    <row r="3905" spans="1:24" s="144" customFormat="1" ht="76.5">
      <c r="A3905" s="145" t="s">
        <v>9262</v>
      </c>
      <c r="B3905" s="14" t="s">
        <v>97</v>
      </c>
      <c r="C3905" s="313" t="s">
        <v>9258</v>
      </c>
      <c r="D3905" s="313" t="s">
        <v>9259</v>
      </c>
      <c r="E3905" s="313" t="s">
        <v>9260</v>
      </c>
      <c r="F3905" s="306" t="s">
        <v>9263</v>
      </c>
      <c r="G3905" s="9" t="s">
        <v>385</v>
      </c>
      <c r="H3905" s="20">
        <v>0</v>
      </c>
      <c r="I3905" s="137">
        <v>470000000</v>
      </c>
      <c r="J3905" s="21" t="s">
        <v>1316</v>
      </c>
      <c r="K3905" s="140" t="s">
        <v>9128</v>
      </c>
      <c r="L3905" s="137" t="s">
        <v>3404</v>
      </c>
      <c r="M3905" s="140" t="s">
        <v>383</v>
      </c>
      <c r="N3905" s="358" t="s">
        <v>8846</v>
      </c>
      <c r="O3905" s="26" t="s">
        <v>2766</v>
      </c>
      <c r="P3905" s="1">
        <v>796</v>
      </c>
      <c r="Q3905" s="235" t="s">
        <v>1188</v>
      </c>
      <c r="R3905" s="329">
        <v>170</v>
      </c>
      <c r="S3905" s="319">
        <v>60</v>
      </c>
      <c r="T3905" s="461">
        <v>0</v>
      </c>
      <c r="U3905" s="461">
        <f t="shared" si="1019"/>
        <v>0</v>
      </c>
      <c r="V3905" s="9" t="s">
        <v>1327</v>
      </c>
      <c r="W3905" s="15" t="s">
        <v>1396</v>
      </c>
      <c r="X3905" s="145" t="s">
        <v>9429</v>
      </c>
    </row>
    <row r="3906" spans="1:24" s="144" customFormat="1" ht="76.5">
      <c r="A3906" s="145" t="s">
        <v>10826</v>
      </c>
      <c r="B3906" s="14" t="s">
        <v>97</v>
      </c>
      <c r="C3906" s="313" t="s">
        <v>9258</v>
      </c>
      <c r="D3906" s="313" t="s">
        <v>9259</v>
      </c>
      <c r="E3906" s="313" t="s">
        <v>9260</v>
      </c>
      <c r="F3906" s="306" t="s">
        <v>9263</v>
      </c>
      <c r="G3906" s="9" t="s">
        <v>385</v>
      </c>
      <c r="H3906" s="20">
        <v>0</v>
      </c>
      <c r="I3906" s="137">
        <v>470000000</v>
      </c>
      <c r="J3906" s="21" t="s">
        <v>1316</v>
      </c>
      <c r="K3906" s="140" t="s">
        <v>10497</v>
      </c>
      <c r="L3906" s="137" t="s">
        <v>3404</v>
      </c>
      <c r="M3906" s="140" t="s">
        <v>383</v>
      </c>
      <c r="N3906" s="358" t="s">
        <v>8846</v>
      </c>
      <c r="O3906" s="26" t="s">
        <v>2766</v>
      </c>
      <c r="P3906" s="1">
        <v>796</v>
      </c>
      <c r="Q3906" s="235" t="s">
        <v>1188</v>
      </c>
      <c r="R3906" s="329">
        <v>30</v>
      </c>
      <c r="S3906" s="319">
        <v>5000</v>
      </c>
      <c r="T3906" s="461">
        <v>0</v>
      </c>
      <c r="U3906" s="461">
        <f t="shared" si="1019"/>
        <v>0</v>
      </c>
      <c r="V3906" s="9" t="s">
        <v>1327</v>
      </c>
      <c r="W3906" s="15" t="s">
        <v>1396</v>
      </c>
      <c r="X3906" s="145" t="s">
        <v>11121</v>
      </c>
    </row>
    <row r="3907" spans="1:24" s="144" customFormat="1" ht="102">
      <c r="A3907" s="145" t="s">
        <v>11180</v>
      </c>
      <c r="B3907" s="14" t="s">
        <v>97</v>
      </c>
      <c r="C3907" s="313" t="s">
        <v>9258</v>
      </c>
      <c r="D3907" s="313" t="s">
        <v>9259</v>
      </c>
      <c r="E3907" s="313" t="s">
        <v>9260</v>
      </c>
      <c r="F3907" s="306" t="s">
        <v>9263</v>
      </c>
      <c r="G3907" s="9" t="s">
        <v>385</v>
      </c>
      <c r="H3907" s="20">
        <v>0</v>
      </c>
      <c r="I3907" s="137">
        <v>470000000</v>
      </c>
      <c r="J3907" s="21" t="s">
        <v>1316</v>
      </c>
      <c r="K3907" s="140" t="s">
        <v>3320</v>
      </c>
      <c r="L3907" s="137" t="s">
        <v>3404</v>
      </c>
      <c r="M3907" s="140" t="s">
        <v>383</v>
      </c>
      <c r="N3907" s="358" t="s">
        <v>11144</v>
      </c>
      <c r="O3907" s="1" t="s">
        <v>11123</v>
      </c>
      <c r="P3907" s="1">
        <v>796</v>
      </c>
      <c r="Q3907" s="235" t="s">
        <v>1188</v>
      </c>
      <c r="R3907" s="329">
        <v>30</v>
      </c>
      <c r="S3907" s="319">
        <v>5000</v>
      </c>
      <c r="T3907" s="491">
        <f>R3907*S3907</f>
        <v>150000</v>
      </c>
      <c r="U3907" s="320">
        <f t="shared" si="1019"/>
        <v>168000.00000000003</v>
      </c>
      <c r="V3907" s="9" t="s">
        <v>1327</v>
      </c>
      <c r="W3907" s="15" t="s">
        <v>1396</v>
      </c>
      <c r="X3907" s="316"/>
    </row>
    <row r="3908" spans="1:24" s="144" customFormat="1" ht="76.5">
      <c r="A3908" s="145" t="s">
        <v>9264</v>
      </c>
      <c r="B3908" s="14" t="s">
        <v>97</v>
      </c>
      <c r="C3908" s="313" t="s">
        <v>9258</v>
      </c>
      <c r="D3908" s="313" t="s">
        <v>9259</v>
      </c>
      <c r="E3908" s="313" t="s">
        <v>9260</v>
      </c>
      <c r="F3908" s="306" t="s">
        <v>9265</v>
      </c>
      <c r="G3908" s="9" t="s">
        <v>385</v>
      </c>
      <c r="H3908" s="20">
        <v>0</v>
      </c>
      <c r="I3908" s="137">
        <v>470000000</v>
      </c>
      <c r="J3908" s="21" t="s">
        <v>1316</v>
      </c>
      <c r="K3908" s="140" t="s">
        <v>9128</v>
      </c>
      <c r="L3908" s="137" t="s">
        <v>3404</v>
      </c>
      <c r="M3908" s="140" t="s">
        <v>383</v>
      </c>
      <c r="N3908" s="358" t="s">
        <v>8846</v>
      </c>
      <c r="O3908" s="26" t="s">
        <v>2766</v>
      </c>
      <c r="P3908" s="1">
        <v>796</v>
      </c>
      <c r="Q3908" s="235" t="s">
        <v>1188</v>
      </c>
      <c r="R3908" s="329">
        <v>80</v>
      </c>
      <c r="S3908" s="319">
        <v>3450</v>
      </c>
      <c r="T3908" s="461">
        <v>0</v>
      </c>
      <c r="U3908" s="461">
        <f t="shared" si="1019"/>
        <v>0</v>
      </c>
      <c r="V3908" s="9" t="s">
        <v>1327</v>
      </c>
      <c r="W3908" s="15" t="s">
        <v>1396</v>
      </c>
      <c r="X3908" s="145" t="s">
        <v>9429</v>
      </c>
    </row>
    <row r="3909" spans="1:24" s="144" customFormat="1" ht="76.5">
      <c r="A3909" s="145" t="s">
        <v>10827</v>
      </c>
      <c r="B3909" s="14" t="s">
        <v>97</v>
      </c>
      <c r="C3909" s="313" t="s">
        <v>9258</v>
      </c>
      <c r="D3909" s="313" t="s">
        <v>9259</v>
      </c>
      <c r="E3909" s="313" t="s">
        <v>9260</v>
      </c>
      <c r="F3909" s="306" t="s">
        <v>9265</v>
      </c>
      <c r="G3909" s="9" t="s">
        <v>385</v>
      </c>
      <c r="H3909" s="20">
        <v>0</v>
      </c>
      <c r="I3909" s="137">
        <v>470000000</v>
      </c>
      <c r="J3909" s="21" t="s">
        <v>1316</v>
      </c>
      <c r="K3909" s="140" t="s">
        <v>10497</v>
      </c>
      <c r="L3909" s="137" t="s">
        <v>3404</v>
      </c>
      <c r="M3909" s="140" t="s">
        <v>383</v>
      </c>
      <c r="N3909" s="358" t="s">
        <v>8846</v>
      </c>
      <c r="O3909" s="26" t="s">
        <v>2766</v>
      </c>
      <c r="P3909" s="1">
        <v>796</v>
      </c>
      <c r="Q3909" s="235" t="s">
        <v>1188</v>
      </c>
      <c r="R3909" s="329">
        <v>40</v>
      </c>
      <c r="S3909" s="319">
        <v>4500</v>
      </c>
      <c r="T3909" s="461">
        <v>0</v>
      </c>
      <c r="U3909" s="461">
        <f t="shared" si="1019"/>
        <v>0</v>
      </c>
      <c r="V3909" s="9" t="s">
        <v>1327</v>
      </c>
      <c r="W3909" s="15" t="s">
        <v>1396</v>
      </c>
      <c r="X3909" s="145" t="s">
        <v>11121</v>
      </c>
    </row>
    <row r="3910" spans="1:24" s="144" customFormat="1" ht="102">
      <c r="A3910" s="145" t="s">
        <v>11181</v>
      </c>
      <c r="B3910" s="14" t="s">
        <v>97</v>
      </c>
      <c r="C3910" s="313" t="s">
        <v>9258</v>
      </c>
      <c r="D3910" s="313" t="s">
        <v>9259</v>
      </c>
      <c r="E3910" s="313" t="s">
        <v>9260</v>
      </c>
      <c r="F3910" s="306" t="s">
        <v>9265</v>
      </c>
      <c r="G3910" s="9" t="s">
        <v>385</v>
      </c>
      <c r="H3910" s="20">
        <v>0</v>
      </c>
      <c r="I3910" s="137">
        <v>470000000</v>
      </c>
      <c r="J3910" s="21" t="s">
        <v>1316</v>
      </c>
      <c r="K3910" s="140" t="s">
        <v>3320</v>
      </c>
      <c r="L3910" s="137" t="s">
        <v>3404</v>
      </c>
      <c r="M3910" s="140" t="s">
        <v>383</v>
      </c>
      <c r="N3910" s="358" t="s">
        <v>11144</v>
      </c>
      <c r="O3910" s="1" t="s">
        <v>11123</v>
      </c>
      <c r="P3910" s="1">
        <v>796</v>
      </c>
      <c r="Q3910" s="235" t="s">
        <v>1188</v>
      </c>
      <c r="R3910" s="329">
        <v>40</v>
      </c>
      <c r="S3910" s="319">
        <v>4500</v>
      </c>
      <c r="T3910" s="319">
        <f>R3910*S3910</f>
        <v>180000</v>
      </c>
      <c r="U3910" s="320">
        <f t="shared" si="1019"/>
        <v>201600.00000000003</v>
      </c>
      <c r="V3910" s="9" t="s">
        <v>1327</v>
      </c>
      <c r="W3910" s="15" t="s">
        <v>1396</v>
      </c>
      <c r="X3910" s="316"/>
    </row>
    <row r="3911" spans="1:24" s="144" customFormat="1" ht="76.5">
      <c r="A3911" s="145" t="s">
        <v>9266</v>
      </c>
      <c r="B3911" s="14" t="s">
        <v>97</v>
      </c>
      <c r="C3911" s="250" t="s">
        <v>9267</v>
      </c>
      <c r="D3911" s="250" t="s">
        <v>9268</v>
      </c>
      <c r="E3911" s="250" t="s">
        <v>9268</v>
      </c>
      <c r="F3911" s="306" t="s">
        <v>9269</v>
      </c>
      <c r="G3911" s="9" t="s">
        <v>385</v>
      </c>
      <c r="H3911" s="20">
        <v>0</v>
      </c>
      <c r="I3911" s="137">
        <v>470000000</v>
      </c>
      <c r="J3911" s="21" t="s">
        <v>1316</v>
      </c>
      <c r="K3911" s="140" t="s">
        <v>9128</v>
      </c>
      <c r="L3911" s="137" t="s">
        <v>3404</v>
      </c>
      <c r="M3911" s="140" t="s">
        <v>383</v>
      </c>
      <c r="N3911" s="358" t="s">
        <v>8846</v>
      </c>
      <c r="O3911" s="26" t="s">
        <v>2766</v>
      </c>
      <c r="P3911" s="1">
        <v>796</v>
      </c>
      <c r="Q3911" s="235" t="s">
        <v>1188</v>
      </c>
      <c r="R3911" s="329">
        <v>10</v>
      </c>
      <c r="S3911" s="330">
        <v>6110</v>
      </c>
      <c r="T3911" s="461">
        <v>0</v>
      </c>
      <c r="U3911" s="461">
        <f t="shared" si="1019"/>
        <v>0</v>
      </c>
      <c r="V3911" s="9" t="s">
        <v>1327</v>
      </c>
      <c r="W3911" s="152" t="s">
        <v>1396</v>
      </c>
      <c r="X3911" s="145" t="s">
        <v>11121</v>
      </c>
    </row>
    <row r="3912" spans="1:24" s="144" customFormat="1" ht="102">
      <c r="A3912" s="145" t="s">
        <v>11182</v>
      </c>
      <c r="B3912" s="14" t="s">
        <v>97</v>
      </c>
      <c r="C3912" s="250" t="s">
        <v>9267</v>
      </c>
      <c r="D3912" s="250" t="s">
        <v>9268</v>
      </c>
      <c r="E3912" s="250" t="s">
        <v>9268</v>
      </c>
      <c r="F3912" s="306" t="s">
        <v>9269</v>
      </c>
      <c r="G3912" s="9" t="s">
        <v>385</v>
      </c>
      <c r="H3912" s="20">
        <v>0</v>
      </c>
      <c r="I3912" s="137">
        <v>470000000</v>
      </c>
      <c r="J3912" s="21" t="s">
        <v>1316</v>
      </c>
      <c r="K3912" s="140" t="s">
        <v>3320</v>
      </c>
      <c r="L3912" s="137" t="s">
        <v>3404</v>
      </c>
      <c r="M3912" s="140" t="s">
        <v>383</v>
      </c>
      <c r="N3912" s="358" t="s">
        <v>11144</v>
      </c>
      <c r="O3912" s="1" t="s">
        <v>11123</v>
      </c>
      <c r="P3912" s="1">
        <v>796</v>
      </c>
      <c r="Q3912" s="235" t="s">
        <v>1188</v>
      </c>
      <c r="R3912" s="329">
        <v>10</v>
      </c>
      <c r="S3912" s="330">
        <v>6110</v>
      </c>
      <c r="T3912" s="319">
        <f>R3912*S3912</f>
        <v>61100</v>
      </c>
      <c r="U3912" s="320">
        <f t="shared" si="1019"/>
        <v>68432</v>
      </c>
      <c r="V3912" s="9" t="s">
        <v>1327</v>
      </c>
      <c r="W3912" s="152" t="s">
        <v>1396</v>
      </c>
      <c r="X3912" s="316"/>
    </row>
    <row r="3913" spans="1:24" s="144" customFormat="1" ht="76.5">
      <c r="A3913" s="145" t="s">
        <v>9270</v>
      </c>
      <c r="B3913" s="14" t="s">
        <v>97</v>
      </c>
      <c r="C3913" s="250" t="s">
        <v>9271</v>
      </c>
      <c r="D3913" s="250" t="s">
        <v>9272</v>
      </c>
      <c r="E3913" s="250" t="s">
        <v>9272</v>
      </c>
      <c r="F3913" s="306" t="s">
        <v>9273</v>
      </c>
      <c r="G3913" s="9" t="s">
        <v>385</v>
      </c>
      <c r="H3913" s="20">
        <v>0</v>
      </c>
      <c r="I3913" s="137">
        <v>470000000</v>
      </c>
      <c r="J3913" s="21" t="s">
        <v>1316</v>
      </c>
      <c r="K3913" s="140" t="s">
        <v>9128</v>
      </c>
      <c r="L3913" s="137" t="s">
        <v>3404</v>
      </c>
      <c r="M3913" s="140" t="s">
        <v>383</v>
      </c>
      <c r="N3913" s="358" t="s">
        <v>8846</v>
      </c>
      <c r="O3913" s="26" t="s">
        <v>2766</v>
      </c>
      <c r="P3913" s="1">
        <v>796</v>
      </c>
      <c r="Q3913" s="235" t="s">
        <v>1188</v>
      </c>
      <c r="R3913" s="329">
        <v>40</v>
      </c>
      <c r="S3913" s="330">
        <v>3245</v>
      </c>
      <c r="T3913" s="461">
        <v>0</v>
      </c>
      <c r="U3913" s="461">
        <f t="shared" si="1019"/>
        <v>0</v>
      </c>
      <c r="V3913" s="9" t="s">
        <v>1327</v>
      </c>
      <c r="W3913" s="152" t="s">
        <v>1396</v>
      </c>
      <c r="X3913" s="145" t="s">
        <v>11121</v>
      </c>
    </row>
    <row r="3914" spans="1:24" s="144" customFormat="1" ht="102">
      <c r="A3914" s="145" t="s">
        <v>11183</v>
      </c>
      <c r="B3914" s="14" t="s">
        <v>97</v>
      </c>
      <c r="C3914" s="250" t="s">
        <v>9271</v>
      </c>
      <c r="D3914" s="250" t="s">
        <v>9272</v>
      </c>
      <c r="E3914" s="250" t="s">
        <v>9272</v>
      </c>
      <c r="F3914" s="306" t="s">
        <v>9273</v>
      </c>
      <c r="G3914" s="9" t="s">
        <v>385</v>
      </c>
      <c r="H3914" s="20">
        <v>0</v>
      </c>
      <c r="I3914" s="137">
        <v>470000000</v>
      </c>
      <c r="J3914" s="21" t="s">
        <v>1316</v>
      </c>
      <c r="K3914" s="140" t="s">
        <v>3320</v>
      </c>
      <c r="L3914" s="137" t="s">
        <v>3404</v>
      </c>
      <c r="M3914" s="140" t="s">
        <v>383</v>
      </c>
      <c r="N3914" s="358" t="s">
        <v>11144</v>
      </c>
      <c r="O3914" s="1" t="s">
        <v>11123</v>
      </c>
      <c r="P3914" s="1">
        <v>796</v>
      </c>
      <c r="Q3914" s="235" t="s">
        <v>1188</v>
      </c>
      <c r="R3914" s="329">
        <v>40</v>
      </c>
      <c r="S3914" s="330">
        <v>3245</v>
      </c>
      <c r="T3914" s="319">
        <f t="shared" ref="T3914:T3925" si="1021">R3914*S3914</f>
        <v>129800</v>
      </c>
      <c r="U3914" s="320">
        <f t="shared" si="1019"/>
        <v>145376</v>
      </c>
      <c r="V3914" s="9" t="s">
        <v>1327</v>
      </c>
      <c r="W3914" s="152" t="s">
        <v>1396</v>
      </c>
      <c r="X3914" s="316"/>
    </row>
    <row r="3915" spans="1:24" s="144" customFormat="1" ht="76.5">
      <c r="A3915" s="145" t="s">
        <v>9274</v>
      </c>
      <c r="B3915" s="14" t="s">
        <v>97</v>
      </c>
      <c r="C3915" s="313" t="s">
        <v>9275</v>
      </c>
      <c r="D3915" s="15" t="s">
        <v>9276</v>
      </c>
      <c r="E3915" s="15" t="s">
        <v>9277</v>
      </c>
      <c r="F3915" s="9" t="s">
        <v>9278</v>
      </c>
      <c r="G3915" s="9" t="s">
        <v>385</v>
      </c>
      <c r="H3915" s="20">
        <v>0</v>
      </c>
      <c r="I3915" s="137">
        <v>470000000</v>
      </c>
      <c r="J3915" s="21" t="s">
        <v>1316</v>
      </c>
      <c r="K3915" s="140" t="s">
        <v>9128</v>
      </c>
      <c r="L3915" s="137" t="s">
        <v>3404</v>
      </c>
      <c r="M3915" s="140" t="s">
        <v>383</v>
      </c>
      <c r="N3915" s="358" t="s">
        <v>8846</v>
      </c>
      <c r="O3915" s="26" t="s">
        <v>2766</v>
      </c>
      <c r="P3915" s="1">
        <v>796</v>
      </c>
      <c r="Q3915" s="235" t="s">
        <v>1188</v>
      </c>
      <c r="R3915" s="329">
        <v>12</v>
      </c>
      <c r="S3915" s="330">
        <v>5100</v>
      </c>
      <c r="T3915" s="319">
        <f t="shared" si="1021"/>
        <v>61200</v>
      </c>
      <c r="U3915" s="320">
        <f t="shared" si="1019"/>
        <v>68544</v>
      </c>
      <c r="V3915" s="9" t="s">
        <v>1327</v>
      </c>
      <c r="W3915" s="15" t="s">
        <v>1396</v>
      </c>
      <c r="X3915" s="316"/>
    </row>
    <row r="3916" spans="1:24" s="144" customFormat="1" ht="76.5">
      <c r="A3916" s="145" t="s">
        <v>9279</v>
      </c>
      <c r="B3916" s="14" t="s">
        <v>97</v>
      </c>
      <c r="C3916" s="250" t="s">
        <v>9280</v>
      </c>
      <c r="D3916" s="250" t="s">
        <v>9281</v>
      </c>
      <c r="E3916" s="250" t="s">
        <v>9282</v>
      </c>
      <c r="F3916" s="306" t="s">
        <v>9283</v>
      </c>
      <c r="G3916" s="9" t="s">
        <v>385</v>
      </c>
      <c r="H3916" s="20">
        <v>0</v>
      </c>
      <c r="I3916" s="137">
        <v>470000000</v>
      </c>
      <c r="J3916" s="21" t="s">
        <v>1316</v>
      </c>
      <c r="K3916" s="140" t="s">
        <v>9128</v>
      </c>
      <c r="L3916" s="137" t="s">
        <v>3404</v>
      </c>
      <c r="M3916" s="140" t="s">
        <v>383</v>
      </c>
      <c r="N3916" s="358" t="s">
        <v>8846</v>
      </c>
      <c r="O3916" s="26" t="s">
        <v>2766</v>
      </c>
      <c r="P3916" s="1">
        <v>796</v>
      </c>
      <c r="Q3916" s="235" t="s">
        <v>1188</v>
      </c>
      <c r="R3916" s="329">
        <v>12</v>
      </c>
      <c r="S3916" s="330">
        <v>35000</v>
      </c>
      <c r="T3916" s="319">
        <f t="shared" si="1021"/>
        <v>420000</v>
      </c>
      <c r="U3916" s="320">
        <f t="shared" si="1019"/>
        <v>470400.00000000006</v>
      </c>
      <c r="V3916" s="9" t="s">
        <v>1327</v>
      </c>
      <c r="W3916" s="15" t="s">
        <v>1396</v>
      </c>
      <c r="X3916" s="316"/>
    </row>
    <row r="3917" spans="1:24" s="144" customFormat="1" ht="76.5">
      <c r="A3917" s="145" t="s">
        <v>9284</v>
      </c>
      <c r="B3917" s="14" t="s">
        <v>97</v>
      </c>
      <c r="C3917" s="250" t="s">
        <v>3810</v>
      </c>
      <c r="D3917" s="250" t="s">
        <v>9285</v>
      </c>
      <c r="E3917" s="250" t="s">
        <v>9286</v>
      </c>
      <c r="F3917" s="306" t="s">
        <v>9287</v>
      </c>
      <c r="G3917" s="9" t="s">
        <v>385</v>
      </c>
      <c r="H3917" s="20">
        <v>0</v>
      </c>
      <c r="I3917" s="137">
        <v>470000000</v>
      </c>
      <c r="J3917" s="21" t="s">
        <v>1316</v>
      </c>
      <c r="K3917" s="140" t="s">
        <v>9128</v>
      </c>
      <c r="L3917" s="137" t="s">
        <v>3404</v>
      </c>
      <c r="M3917" s="140" t="s">
        <v>383</v>
      </c>
      <c r="N3917" s="358" t="s">
        <v>8846</v>
      </c>
      <c r="O3917" s="26" t="s">
        <v>2766</v>
      </c>
      <c r="P3917" s="1">
        <v>796</v>
      </c>
      <c r="Q3917" s="235" t="s">
        <v>1188</v>
      </c>
      <c r="R3917" s="329">
        <v>22</v>
      </c>
      <c r="S3917" s="330">
        <v>28000</v>
      </c>
      <c r="T3917" s="319">
        <f t="shared" si="1021"/>
        <v>616000</v>
      </c>
      <c r="U3917" s="320">
        <f t="shared" si="1019"/>
        <v>689920.00000000012</v>
      </c>
      <c r="V3917" s="9" t="s">
        <v>1327</v>
      </c>
      <c r="W3917" s="152" t="s">
        <v>1396</v>
      </c>
      <c r="X3917" s="316"/>
    </row>
    <row r="3918" spans="1:24" s="144" customFormat="1" ht="76.5">
      <c r="A3918" s="145" t="s">
        <v>9288</v>
      </c>
      <c r="B3918" s="14" t="s">
        <v>97</v>
      </c>
      <c r="C3918" s="247" t="s">
        <v>8965</v>
      </c>
      <c r="D3918" s="314" t="s">
        <v>3864</v>
      </c>
      <c r="E3918" s="314" t="s">
        <v>9289</v>
      </c>
      <c r="F3918" s="306" t="s">
        <v>9290</v>
      </c>
      <c r="G3918" s="9" t="s">
        <v>385</v>
      </c>
      <c r="H3918" s="20">
        <v>0</v>
      </c>
      <c r="I3918" s="137">
        <v>470000000</v>
      </c>
      <c r="J3918" s="21" t="s">
        <v>1316</v>
      </c>
      <c r="K3918" s="140" t="s">
        <v>9128</v>
      </c>
      <c r="L3918" s="137" t="s">
        <v>3404</v>
      </c>
      <c r="M3918" s="140" t="s">
        <v>383</v>
      </c>
      <c r="N3918" s="358" t="s">
        <v>8846</v>
      </c>
      <c r="O3918" s="26" t="s">
        <v>2766</v>
      </c>
      <c r="P3918" s="1">
        <v>796</v>
      </c>
      <c r="Q3918" s="235" t="s">
        <v>1188</v>
      </c>
      <c r="R3918" s="329">
        <v>10</v>
      </c>
      <c r="S3918" s="330">
        <v>38000</v>
      </c>
      <c r="T3918" s="319">
        <f t="shared" si="1021"/>
        <v>380000</v>
      </c>
      <c r="U3918" s="320">
        <f t="shared" si="1019"/>
        <v>425600.00000000006</v>
      </c>
      <c r="V3918" s="9" t="s">
        <v>1327</v>
      </c>
      <c r="W3918" s="152" t="s">
        <v>1396</v>
      </c>
      <c r="X3918" s="316"/>
    </row>
    <row r="3919" spans="1:24" s="144" customFormat="1" ht="76.5">
      <c r="A3919" s="145" t="s">
        <v>9291</v>
      </c>
      <c r="B3919" s="14" t="s">
        <v>97</v>
      </c>
      <c r="C3919" s="247" t="s">
        <v>8965</v>
      </c>
      <c r="D3919" s="314" t="s">
        <v>3864</v>
      </c>
      <c r="E3919" s="314" t="s">
        <v>9289</v>
      </c>
      <c r="F3919" s="306" t="s">
        <v>9292</v>
      </c>
      <c r="G3919" s="9" t="s">
        <v>385</v>
      </c>
      <c r="H3919" s="20">
        <v>0</v>
      </c>
      <c r="I3919" s="137">
        <v>470000000</v>
      </c>
      <c r="J3919" s="21" t="s">
        <v>1316</v>
      </c>
      <c r="K3919" s="140" t="s">
        <v>9128</v>
      </c>
      <c r="L3919" s="137" t="s">
        <v>3404</v>
      </c>
      <c r="M3919" s="140" t="s">
        <v>383</v>
      </c>
      <c r="N3919" s="358" t="s">
        <v>8846</v>
      </c>
      <c r="O3919" s="26" t="s">
        <v>2766</v>
      </c>
      <c r="P3919" s="1">
        <v>796</v>
      </c>
      <c r="Q3919" s="235" t="s">
        <v>1188</v>
      </c>
      <c r="R3919" s="329">
        <v>10</v>
      </c>
      <c r="S3919" s="330">
        <v>1200</v>
      </c>
      <c r="T3919" s="319">
        <f t="shared" si="1021"/>
        <v>12000</v>
      </c>
      <c r="U3919" s="320">
        <f t="shared" si="1019"/>
        <v>13440.000000000002</v>
      </c>
      <c r="V3919" s="9" t="s">
        <v>1327</v>
      </c>
      <c r="W3919" s="15" t="s">
        <v>1396</v>
      </c>
      <c r="X3919" s="316"/>
    </row>
    <row r="3920" spans="1:24" s="144" customFormat="1" ht="76.5">
      <c r="A3920" s="145" t="s">
        <v>9293</v>
      </c>
      <c r="B3920" s="14" t="s">
        <v>97</v>
      </c>
      <c r="C3920" s="250" t="s">
        <v>9294</v>
      </c>
      <c r="D3920" s="250" t="s">
        <v>2285</v>
      </c>
      <c r="E3920" s="250" t="s">
        <v>9295</v>
      </c>
      <c r="F3920" s="306" t="s">
        <v>9296</v>
      </c>
      <c r="G3920" s="9" t="s">
        <v>385</v>
      </c>
      <c r="H3920" s="20">
        <v>0</v>
      </c>
      <c r="I3920" s="137">
        <v>470000000</v>
      </c>
      <c r="J3920" s="21" t="s">
        <v>1316</v>
      </c>
      <c r="K3920" s="140" t="s">
        <v>9128</v>
      </c>
      <c r="L3920" s="137" t="s">
        <v>3404</v>
      </c>
      <c r="M3920" s="140" t="s">
        <v>383</v>
      </c>
      <c r="N3920" s="358" t="s">
        <v>8846</v>
      </c>
      <c r="O3920" s="26" t="s">
        <v>2766</v>
      </c>
      <c r="P3920" s="1">
        <v>796</v>
      </c>
      <c r="Q3920" s="235" t="s">
        <v>1188</v>
      </c>
      <c r="R3920" s="329">
        <v>12</v>
      </c>
      <c r="S3920" s="330">
        <v>12000</v>
      </c>
      <c r="T3920" s="319">
        <f t="shared" si="1021"/>
        <v>144000</v>
      </c>
      <c r="U3920" s="320">
        <f t="shared" si="1019"/>
        <v>161280.00000000003</v>
      </c>
      <c r="V3920" s="9" t="s">
        <v>1327</v>
      </c>
      <c r="W3920" s="15" t="s">
        <v>1396</v>
      </c>
      <c r="X3920" s="316"/>
    </row>
    <row r="3921" spans="1:24" s="144" customFormat="1" ht="76.5">
      <c r="A3921" s="145" t="s">
        <v>9297</v>
      </c>
      <c r="B3921" s="14" t="s">
        <v>97</v>
      </c>
      <c r="C3921" s="306" t="s">
        <v>12350</v>
      </c>
      <c r="D3921" s="306" t="s">
        <v>9298</v>
      </c>
      <c r="E3921" s="9" t="s">
        <v>9299</v>
      </c>
      <c r="F3921" s="9"/>
      <c r="G3921" s="9" t="s">
        <v>385</v>
      </c>
      <c r="H3921" s="20">
        <v>0</v>
      </c>
      <c r="I3921" s="137">
        <v>470000000</v>
      </c>
      <c r="J3921" s="21" t="s">
        <v>1316</v>
      </c>
      <c r="K3921" s="140" t="s">
        <v>9128</v>
      </c>
      <c r="L3921" s="137" t="s">
        <v>3404</v>
      </c>
      <c r="M3921" s="140" t="s">
        <v>383</v>
      </c>
      <c r="N3921" s="358" t="s">
        <v>8846</v>
      </c>
      <c r="O3921" s="26" t="s">
        <v>2766</v>
      </c>
      <c r="P3921" s="1">
        <v>796</v>
      </c>
      <c r="Q3921" s="235" t="s">
        <v>1188</v>
      </c>
      <c r="R3921" s="329">
        <v>2</v>
      </c>
      <c r="S3921" s="330">
        <v>420000</v>
      </c>
      <c r="T3921" s="319">
        <f t="shared" si="1021"/>
        <v>840000</v>
      </c>
      <c r="U3921" s="320">
        <f t="shared" si="1019"/>
        <v>940800.00000000012</v>
      </c>
      <c r="V3921" s="9" t="s">
        <v>1327</v>
      </c>
      <c r="W3921" s="152" t="s">
        <v>1396</v>
      </c>
      <c r="X3921" s="316"/>
    </row>
    <row r="3922" spans="1:24" s="144" customFormat="1" ht="76.5">
      <c r="A3922" s="145" t="s">
        <v>9300</v>
      </c>
      <c r="B3922" s="14" t="s">
        <v>97</v>
      </c>
      <c r="C3922" s="527" t="s">
        <v>12351</v>
      </c>
      <c r="D3922" s="306" t="s">
        <v>9301</v>
      </c>
      <c r="E3922" s="9" t="s">
        <v>9302</v>
      </c>
      <c r="F3922" s="513"/>
      <c r="G3922" s="9" t="s">
        <v>385</v>
      </c>
      <c r="H3922" s="20">
        <v>0</v>
      </c>
      <c r="I3922" s="137">
        <v>470000000</v>
      </c>
      <c r="J3922" s="21" t="s">
        <v>1316</v>
      </c>
      <c r="K3922" s="140" t="s">
        <v>9128</v>
      </c>
      <c r="L3922" s="137" t="s">
        <v>3404</v>
      </c>
      <c r="M3922" s="140" t="s">
        <v>383</v>
      </c>
      <c r="N3922" s="358" t="s">
        <v>8846</v>
      </c>
      <c r="O3922" s="26" t="s">
        <v>2766</v>
      </c>
      <c r="P3922" s="1">
        <v>796</v>
      </c>
      <c r="Q3922" s="235" t="s">
        <v>1188</v>
      </c>
      <c r="R3922" s="329">
        <v>20</v>
      </c>
      <c r="S3922" s="330">
        <v>1700</v>
      </c>
      <c r="T3922" s="461">
        <v>0</v>
      </c>
      <c r="U3922" s="461">
        <f t="shared" si="1019"/>
        <v>0</v>
      </c>
      <c r="V3922" s="9" t="s">
        <v>1327</v>
      </c>
      <c r="W3922" s="152" t="s">
        <v>1396</v>
      </c>
      <c r="X3922" s="145" t="s">
        <v>9073</v>
      </c>
    </row>
    <row r="3923" spans="1:24" s="144" customFormat="1" ht="76.5">
      <c r="A3923" s="145" t="s">
        <v>9303</v>
      </c>
      <c r="B3923" s="14" t="s">
        <v>97</v>
      </c>
      <c r="C3923" s="250" t="s">
        <v>9304</v>
      </c>
      <c r="D3923" s="306" t="s">
        <v>9305</v>
      </c>
      <c r="E3923" s="9" t="s">
        <v>9306</v>
      </c>
      <c r="F3923" s="9"/>
      <c r="G3923" s="9" t="s">
        <v>385</v>
      </c>
      <c r="H3923" s="20">
        <v>0</v>
      </c>
      <c r="I3923" s="137">
        <v>470000000</v>
      </c>
      <c r="J3923" s="21" t="s">
        <v>1316</v>
      </c>
      <c r="K3923" s="140" t="s">
        <v>9128</v>
      </c>
      <c r="L3923" s="137" t="s">
        <v>3404</v>
      </c>
      <c r="M3923" s="140" t="s">
        <v>383</v>
      </c>
      <c r="N3923" s="358" t="s">
        <v>8846</v>
      </c>
      <c r="O3923" s="26" t="s">
        <v>2766</v>
      </c>
      <c r="P3923" s="1">
        <v>796</v>
      </c>
      <c r="Q3923" s="235" t="s">
        <v>1188</v>
      </c>
      <c r="R3923" s="329">
        <v>2</v>
      </c>
      <c r="S3923" s="330">
        <v>11000</v>
      </c>
      <c r="T3923" s="461">
        <v>0</v>
      </c>
      <c r="U3923" s="461">
        <f t="shared" si="1019"/>
        <v>0</v>
      </c>
      <c r="V3923" s="9" t="s">
        <v>1327</v>
      </c>
      <c r="W3923" s="15" t="s">
        <v>1396</v>
      </c>
      <c r="X3923" s="145" t="s">
        <v>9073</v>
      </c>
    </row>
    <row r="3924" spans="1:24" s="144" customFormat="1" ht="76.5">
      <c r="A3924" s="145" t="s">
        <v>9307</v>
      </c>
      <c r="B3924" s="14" t="s">
        <v>97</v>
      </c>
      <c r="C3924" s="250" t="s">
        <v>9304</v>
      </c>
      <c r="D3924" s="306" t="s">
        <v>9305</v>
      </c>
      <c r="E3924" s="9" t="s">
        <v>9306</v>
      </c>
      <c r="F3924" s="9"/>
      <c r="G3924" s="9" t="s">
        <v>385</v>
      </c>
      <c r="H3924" s="20">
        <v>0</v>
      </c>
      <c r="I3924" s="137">
        <v>470000000</v>
      </c>
      <c r="J3924" s="21" t="s">
        <v>1316</v>
      </c>
      <c r="K3924" s="140" t="s">
        <v>9128</v>
      </c>
      <c r="L3924" s="137" t="s">
        <v>3404</v>
      </c>
      <c r="M3924" s="140" t="s">
        <v>383</v>
      </c>
      <c r="N3924" s="358" t="s">
        <v>8846</v>
      </c>
      <c r="O3924" s="26" t="s">
        <v>2766</v>
      </c>
      <c r="P3924" s="1">
        <v>796</v>
      </c>
      <c r="Q3924" s="235" t="s">
        <v>1188</v>
      </c>
      <c r="R3924" s="329">
        <v>2</v>
      </c>
      <c r="S3924" s="330">
        <v>30500</v>
      </c>
      <c r="T3924" s="461">
        <v>0</v>
      </c>
      <c r="U3924" s="461">
        <f t="shared" si="1019"/>
        <v>0</v>
      </c>
      <c r="V3924" s="9" t="s">
        <v>1327</v>
      </c>
      <c r="W3924" s="15" t="s">
        <v>1396</v>
      </c>
      <c r="X3924" s="145" t="s">
        <v>9073</v>
      </c>
    </row>
    <row r="3925" spans="1:24" s="144" customFormat="1" ht="76.5">
      <c r="A3925" s="145" t="s">
        <v>9308</v>
      </c>
      <c r="B3925" s="14" t="s">
        <v>97</v>
      </c>
      <c r="C3925" s="250" t="s">
        <v>3804</v>
      </c>
      <c r="D3925" s="312" t="s">
        <v>9309</v>
      </c>
      <c r="E3925" s="250" t="s">
        <v>9310</v>
      </c>
      <c r="F3925" s="306" t="s">
        <v>9311</v>
      </c>
      <c r="G3925" s="9" t="s">
        <v>385</v>
      </c>
      <c r="H3925" s="20">
        <v>0</v>
      </c>
      <c r="I3925" s="137">
        <v>470000000</v>
      </c>
      <c r="J3925" s="21" t="s">
        <v>1316</v>
      </c>
      <c r="K3925" s="140" t="s">
        <v>9128</v>
      </c>
      <c r="L3925" s="137" t="s">
        <v>3404</v>
      </c>
      <c r="M3925" s="140" t="s">
        <v>383</v>
      </c>
      <c r="N3925" s="358" t="s">
        <v>8846</v>
      </c>
      <c r="O3925" s="26" t="s">
        <v>2766</v>
      </c>
      <c r="P3925" s="1">
        <v>796</v>
      </c>
      <c r="Q3925" s="235" t="s">
        <v>1188</v>
      </c>
      <c r="R3925" s="329">
        <v>3</v>
      </c>
      <c r="S3925" s="330">
        <v>32000</v>
      </c>
      <c r="T3925" s="319">
        <f t="shared" si="1021"/>
        <v>96000</v>
      </c>
      <c r="U3925" s="320">
        <f t="shared" si="1019"/>
        <v>107520.00000000001</v>
      </c>
      <c r="V3925" s="9" t="s">
        <v>1327</v>
      </c>
      <c r="W3925" s="152" t="s">
        <v>1396</v>
      </c>
      <c r="X3925" s="139"/>
    </row>
    <row r="3926" spans="1:24" s="144" customFormat="1" ht="102">
      <c r="A3926" s="145" t="s">
        <v>9380</v>
      </c>
      <c r="B3926" s="3" t="s">
        <v>1318</v>
      </c>
      <c r="C3926" s="247" t="s">
        <v>9381</v>
      </c>
      <c r="D3926" s="314" t="s">
        <v>9382</v>
      </c>
      <c r="E3926" s="314" t="s">
        <v>9383</v>
      </c>
      <c r="F3926" s="1" t="s">
        <v>9384</v>
      </c>
      <c r="G3926" s="9" t="s">
        <v>384</v>
      </c>
      <c r="H3926" s="20">
        <v>0</v>
      </c>
      <c r="I3926" s="34">
        <v>470000000</v>
      </c>
      <c r="J3926" s="21" t="s">
        <v>1316</v>
      </c>
      <c r="K3926" s="33" t="s">
        <v>9101</v>
      </c>
      <c r="L3926" s="235" t="s">
        <v>3905</v>
      </c>
      <c r="M3926" s="140" t="s">
        <v>383</v>
      </c>
      <c r="N3926" s="358" t="s">
        <v>6078</v>
      </c>
      <c r="O3926" s="3" t="s">
        <v>1368</v>
      </c>
      <c r="P3926" s="7" t="s">
        <v>1340</v>
      </c>
      <c r="Q3926" s="235" t="s">
        <v>1188</v>
      </c>
      <c r="R3926" s="11">
        <v>2</v>
      </c>
      <c r="S3926" s="331">
        <v>195457.2</v>
      </c>
      <c r="T3926" s="458">
        <v>0</v>
      </c>
      <c r="U3926" s="458">
        <f t="shared" si="1019"/>
        <v>0</v>
      </c>
      <c r="V3926" s="9" t="s">
        <v>1327</v>
      </c>
      <c r="W3926" s="152" t="s">
        <v>1396</v>
      </c>
      <c r="X3926" s="139" t="s">
        <v>12230</v>
      </c>
    </row>
    <row r="3927" spans="1:24" s="144" customFormat="1" ht="102">
      <c r="A3927" s="145" t="s">
        <v>11747</v>
      </c>
      <c r="B3927" s="3" t="s">
        <v>1318</v>
      </c>
      <c r="C3927" s="247" t="s">
        <v>9381</v>
      </c>
      <c r="D3927" s="314" t="s">
        <v>9382</v>
      </c>
      <c r="E3927" s="314" t="s">
        <v>9383</v>
      </c>
      <c r="F3927" s="1" t="s">
        <v>9384</v>
      </c>
      <c r="G3927" s="9" t="s">
        <v>384</v>
      </c>
      <c r="H3927" s="20">
        <v>0</v>
      </c>
      <c r="I3927" s="34">
        <v>470000000</v>
      </c>
      <c r="J3927" s="21" t="s">
        <v>1316</v>
      </c>
      <c r="K3927" s="33" t="s">
        <v>12195</v>
      </c>
      <c r="L3927" s="137" t="s">
        <v>11521</v>
      </c>
      <c r="M3927" s="140" t="s">
        <v>383</v>
      </c>
      <c r="N3927" s="358" t="s">
        <v>8849</v>
      </c>
      <c r="O3927" s="3" t="s">
        <v>11470</v>
      </c>
      <c r="P3927" s="7" t="s">
        <v>1340</v>
      </c>
      <c r="Q3927" s="235" t="s">
        <v>1188</v>
      </c>
      <c r="R3927" s="11">
        <v>3</v>
      </c>
      <c r="S3927" s="528">
        <v>256803</v>
      </c>
      <c r="T3927" s="319">
        <f>R3927*S3927</f>
        <v>770409</v>
      </c>
      <c r="U3927" s="458">
        <f t="shared" ref="U3927" si="1022">T3927*1.12</f>
        <v>862858.08000000007</v>
      </c>
      <c r="V3927" s="9" t="s">
        <v>1327</v>
      </c>
      <c r="W3927" s="152" t="s">
        <v>1396</v>
      </c>
      <c r="X3927" s="139"/>
    </row>
    <row r="3928" spans="1:24" s="144" customFormat="1" ht="165.75">
      <c r="A3928" s="145" t="s">
        <v>9385</v>
      </c>
      <c r="B3928" s="3" t="s">
        <v>1318</v>
      </c>
      <c r="C3928" s="321" t="s">
        <v>9386</v>
      </c>
      <c r="D3928" s="11" t="s">
        <v>9387</v>
      </c>
      <c r="E3928" s="11" t="s">
        <v>9388</v>
      </c>
      <c r="F3928" s="1" t="s">
        <v>9389</v>
      </c>
      <c r="G3928" s="9" t="s">
        <v>384</v>
      </c>
      <c r="H3928" s="20">
        <v>0</v>
      </c>
      <c r="I3928" s="34">
        <v>470000000</v>
      </c>
      <c r="J3928" s="21" t="s">
        <v>1316</v>
      </c>
      <c r="K3928" s="33" t="s">
        <v>9101</v>
      </c>
      <c r="L3928" s="235" t="s">
        <v>3905</v>
      </c>
      <c r="M3928" s="140" t="s">
        <v>383</v>
      </c>
      <c r="N3928" s="358" t="s">
        <v>6078</v>
      </c>
      <c r="O3928" s="3" t="s">
        <v>1368</v>
      </c>
      <c r="P3928" s="7" t="s">
        <v>1340</v>
      </c>
      <c r="Q3928" s="235" t="s">
        <v>1188</v>
      </c>
      <c r="R3928" s="11">
        <v>1</v>
      </c>
      <c r="S3928" s="331">
        <v>979894.15</v>
      </c>
      <c r="T3928" s="83">
        <v>0</v>
      </c>
      <c r="U3928" s="83">
        <f t="shared" ref="U3928:U3972" si="1023">T3928*1.12</f>
        <v>0</v>
      </c>
      <c r="V3928" s="9" t="s">
        <v>1327</v>
      </c>
      <c r="W3928" s="152" t="s">
        <v>1396</v>
      </c>
      <c r="X3928" s="139" t="s">
        <v>10615</v>
      </c>
    </row>
    <row r="3929" spans="1:24" s="144" customFormat="1" ht="165.75">
      <c r="A3929" s="145" t="s">
        <v>11310</v>
      </c>
      <c r="B3929" s="3" t="s">
        <v>1318</v>
      </c>
      <c r="C3929" s="321" t="s">
        <v>9386</v>
      </c>
      <c r="D3929" s="11" t="s">
        <v>9387</v>
      </c>
      <c r="E3929" s="11" t="s">
        <v>9388</v>
      </c>
      <c r="F3929" s="1" t="s">
        <v>9389</v>
      </c>
      <c r="G3929" s="9" t="s">
        <v>384</v>
      </c>
      <c r="H3929" s="20">
        <v>0</v>
      </c>
      <c r="I3929" s="34">
        <v>470000000</v>
      </c>
      <c r="J3929" s="21" t="s">
        <v>1316</v>
      </c>
      <c r="K3929" s="33" t="s">
        <v>11319</v>
      </c>
      <c r="L3929" s="235" t="s">
        <v>3905</v>
      </c>
      <c r="M3929" s="140" t="s">
        <v>383</v>
      </c>
      <c r="N3929" s="358" t="s">
        <v>8849</v>
      </c>
      <c r="O3929" s="1" t="s">
        <v>11123</v>
      </c>
      <c r="P3929" s="7" t="s">
        <v>1340</v>
      </c>
      <c r="Q3929" s="235" t="s">
        <v>1188</v>
      </c>
      <c r="R3929" s="11">
        <v>1</v>
      </c>
      <c r="S3929" s="331">
        <v>979894</v>
      </c>
      <c r="T3929" s="319">
        <f>R3929*S3929</f>
        <v>979894</v>
      </c>
      <c r="U3929" s="320">
        <f>T3929*1.12</f>
        <v>1097481.28</v>
      </c>
      <c r="V3929" s="9" t="s">
        <v>1327</v>
      </c>
      <c r="W3929" s="152" t="s">
        <v>1396</v>
      </c>
      <c r="X3929" s="139"/>
    </row>
    <row r="3930" spans="1:24" s="144" customFormat="1" ht="114.75">
      <c r="A3930" s="145" t="s">
        <v>9390</v>
      </c>
      <c r="B3930" s="3" t="s">
        <v>1318</v>
      </c>
      <c r="C3930" s="321" t="s">
        <v>9391</v>
      </c>
      <c r="D3930" s="11" t="s">
        <v>9392</v>
      </c>
      <c r="E3930" s="11" t="s">
        <v>9393</v>
      </c>
      <c r="F3930" s="1" t="s">
        <v>9394</v>
      </c>
      <c r="G3930" s="9" t="s">
        <v>384</v>
      </c>
      <c r="H3930" s="20">
        <v>0</v>
      </c>
      <c r="I3930" s="34">
        <v>470000000</v>
      </c>
      <c r="J3930" s="21" t="s">
        <v>1316</v>
      </c>
      <c r="K3930" s="33" t="s">
        <v>9101</v>
      </c>
      <c r="L3930" s="235" t="s">
        <v>3905</v>
      </c>
      <c r="M3930" s="140" t="s">
        <v>383</v>
      </c>
      <c r="N3930" s="358" t="s">
        <v>6078</v>
      </c>
      <c r="O3930" s="3" t="s">
        <v>1368</v>
      </c>
      <c r="P3930" s="7" t="s">
        <v>1340</v>
      </c>
      <c r="Q3930" s="235" t="s">
        <v>1188</v>
      </c>
      <c r="R3930" s="11">
        <v>1</v>
      </c>
      <c r="S3930" s="486">
        <v>51000</v>
      </c>
      <c r="T3930" s="83">
        <v>0</v>
      </c>
      <c r="U3930" s="486">
        <f t="shared" si="1023"/>
        <v>0</v>
      </c>
      <c r="V3930" s="9" t="s">
        <v>1327</v>
      </c>
      <c r="W3930" s="152" t="s">
        <v>1396</v>
      </c>
      <c r="X3930" s="139" t="s">
        <v>11756</v>
      </c>
    </row>
    <row r="3931" spans="1:24" s="144" customFormat="1" ht="114.75">
      <c r="A3931" s="145" t="s">
        <v>11752</v>
      </c>
      <c r="B3931" s="3" t="s">
        <v>1318</v>
      </c>
      <c r="C3931" s="321" t="s">
        <v>11753</v>
      </c>
      <c r="D3931" s="11" t="s">
        <v>11754</v>
      </c>
      <c r="E3931" s="11" t="s">
        <v>11755</v>
      </c>
      <c r="F3931" s="1" t="s">
        <v>9394</v>
      </c>
      <c r="G3931" s="9" t="s">
        <v>384</v>
      </c>
      <c r="H3931" s="20">
        <v>0</v>
      </c>
      <c r="I3931" s="34">
        <v>470000000</v>
      </c>
      <c r="J3931" s="21" t="s">
        <v>1316</v>
      </c>
      <c r="K3931" s="33" t="s">
        <v>12195</v>
      </c>
      <c r="L3931" s="137" t="s">
        <v>11521</v>
      </c>
      <c r="M3931" s="140" t="s">
        <v>383</v>
      </c>
      <c r="N3931" s="358" t="s">
        <v>8849</v>
      </c>
      <c r="O3931" s="3" t="s">
        <v>11470</v>
      </c>
      <c r="P3931" s="7" t="s">
        <v>1340</v>
      </c>
      <c r="Q3931" s="235" t="s">
        <v>1188</v>
      </c>
      <c r="R3931" s="11">
        <v>3</v>
      </c>
      <c r="S3931" s="528">
        <v>66500.800000000003</v>
      </c>
      <c r="T3931" s="319">
        <f>R3931*S3931</f>
        <v>199502.40000000002</v>
      </c>
      <c r="U3931" s="320">
        <f>T3931*1.12</f>
        <v>223442.68800000005</v>
      </c>
      <c r="V3931" s="9" t="s">
        <v>1327</v>
      </c>
      <c r="W3931" s="152" t="s">
        <v>1396</v>
      </c>
      <c r="X3931" s="139"/>
    </row>
    <row r="3932" spans="1:24" s="144" customFormat="1" ht="216.75">
      <c r="A3932" s="145" t="s">
        <v>9395</v>
      </c>
      <c r="B3932" s="3" t="s">
        <v>1318</v>
      </c>
      <c r="C3932" s="247" t="s">
        <v>9769</v>
      </c>
      <c r="D3932" s="314" t="s">
        <v>9770</v>
      </c>
      <c r="E3932" s="314" t="s">
        <v>9771</v>
      </c>
      <c r="F3932" s="1" t="s">
        <v>9396</v>
      </c>
      <c r="G3932" s="9" t="s">
        <v>384</v>
      </c>
      <c r="H3932" s="20">
        <v>0</v>
      </c>
      <c r="I3932" s="34">
        <v>470000000</v>
      </c>
      <c r="J3932" s="21" t="s">
        <v>1316</v>
      </c>
      <c r="K3932" s="33" t="s">
        <v>9101</v>
      </c>
      <c r="L3932" s="235" t="s">
        <v>3905</v>
      </c>
      <c r="M3932" s="140" t="s">
        <v>383</v>
      </c>
      <c r="N3932" s="358" t="s">
        <v>6078</v>
      </c>
      <c r="O3932" s="3" t="s">
        <v>1368</v>
      </c>
      <c r="P3932" s="7" t="s">
        <v>1340</v>
      </c>
      <c r="Q3932" s="235" t="s">
        <v>1188</v>
      </c>
      <c r="R3932" s="11">
        <v>2</v>
      </c>
      <c r="S3932" s="331">
        <v>132804</v>
      </c>
      <c r="T3932" s="319">
        <f t="shared" ref="T3932:T3945" si="1024">R3932*S3932</f>
        <v>265608</v>
      </c>
      <c r="U3932" s="320">
        <f t="shared" si="1023"/>
        <v>297480.96000000002</v>
      </c>
      <c r="V3932" s="9" t="s">
        <v>1327</v>
      </c>
      <c r="W3932" s="152" t="s">
        <v>1396</v>
      </c>
      <c r="X3932" s="139"/>
    </row>
    <row r="3933" spans="1:24" s="144" customFormat="1" ht="102">
      <c r="A3933" s="145" t="s">
        <v>9397</v>
      </c>
      <c r="B3933" s="3" t="s">
        <v>1318</v>
      </c>
      <c r="C3933" s="313" t="s">
        <v>9398</v>
      </c>
      <c r="D3933" s="15" t="s">
        <v>9399</v>
      </c>
      <c r="E3933" s="15" t="s">
        <v>9277</v>
      </c>
      <c r="F3933" s="31" t="s">
        <v>9400</v>
      </c>
      <c r="G3933" s="9" t="s">
        <v>384</v>
      </c>
      <c r="H3933" s="20">
        <v>0</v>
      </c>
      <c r="I3933" s="34">
        <v>470000000</v>
      </c>
      <c r="J3933" s="21" t="s">
        <v>1316</v>
      </c>
      <c r="K3933" s="33" t="s">
        <v>9101</v>
      </c>
      <c r="L3933" s="235" t="s">
        <v>3905</v>
      </c>
      <c r="M3933" s="140" t="s">
        <v>383</v>
      </c>
      <c r="N3933" s="358" t="s">
        <v>6078</v>
      </c>
      <c r="O3933" s="3" t="s">
        <v>1368</v>
      </c>
      <c r="P3933" s="7" t="s">
        <v>1340</v>
      </c>
      <c r="Q3933" s="235" t="s">
        <v>1188</v>
      </c>
      <c r="R3933" s="11">
        <v>10</v>
      </c>
      <c r="S3933" s="332">
        <v>84235.68</v>
      </c>
      <c r="T3933" s="319">
        <f t="shared" si="1024"/>
        <v>842356.79999999993</v>
      </c>
      <c r="U3933" s="320">
        <f t="shared" si="1023"/>
        <v>943439.61600000004</v>
      </c>
      <c r="V3933" s="9" t="s">
        <v>1327</v>
      </c>
      <c r="W3933" s="152" t="s">
        <v>1396</v>
      </c>
      <c r="X3933" s="139"/>
    </row>
    <row r="3934" spans="1:24" s="144" customFormat="1" ht="204">
      <c r="A3934" s="145" t="s">
        <v>9401</v>
      </c>
      <c r="B3934" s="3" t="s">
        <v>1318</v>
      </c>
      <c r="C3934" s="313" t="s">
        <v>9402</v>
      </c>
      <c r="D3934" s="11" t="s">
        <v>9403</v>
      </c>
      <c r="E3934" s="11" t="s">
        <v>9404</v>
      </c>
      <c r="F3934" s="1" t="s">
        <v>9405</v>
      </c>
      <c r="G3934" s="9" t="s">
        <v>384</v>
      </c>
      <c r="H3934" s="20">
        <v>0</v>
      </c>
      <c r="I3934" s="34">
        <v>470000000</v>
      </c>
      <c r="J3934" s="21" t="s">
        <v>1316</v>
      </c>
      <c r="K3934" s="33" t="s">
        <v>9101</v>
      </c>
      <c r="L3934" s="235" t="s">
        <v>3905</v>
      </c>
      <c r="M3934" s="140" t="s">
        <v>383</v>
      </c>
      <c r="N3934" s="358" t="s">
        <v>6081</v>
      </c>
      <c r="O3934" s="3" t="s">
        <v>1368</v>
      </c>
      <c r="P3934" s="7" t="s">
        <v>1340</v>
      </c>
      <c r="Q3934" s="235" t="s">
        <v>1188</v>
      </c>
      <c r="R3934" s="11">
        <v>2</v>
      </c>
      <c r="S3934" s="332">
        <v>371722.8</v>
      </c>
      <c r="T3934" s="319">
        <f t="shared" si="1024"/>
        <v>743445.6</v>
      </c>
      <c r="U3934" s="320">
        <f t="shared" si="1023"/>
        <v>832659.07200000004</v>
      </c>
      <c r="V3934" s="9" t="s">
        <v>1327</v>
      </c>
      <c r="W3934" s="152" t="s">
        <v>1396</v>
      </c>
      <c r="X3934" s="139"/>
    </row>
    <row r="3935" spans="1:24" s="144" customFormat="1" ht="331.5">
      <c r="A3935" s="145" t="s">
        <v>9406</v>
      </c>
      <c r="B3935" s="3" t="s">
        <v>1318</v>
      </c>
      <c r="C3935" s="247" t="s">
        <v>9407</v>
      </c>
      <c r="D3935" s="314" t="s">
        <v>9408</v>
      </c>
      <c r="E3935" s="314" t="s">
        <v>9409</v>
      </c>
      <c r="F3935" s="1" t="s">
        <v>9410</v>
      </c>
      <c r="G3935" s="9" t="s">
        <v>384</v>
      </c>
      <c r="H3935" s="20">
        <v>0</v>
      </c>
      <c r="I3935" s="34">
        <v>470000000</v>
      </c>
      <c r="J3935" s="21" t="s">
        <v>1316</v>
      </c>
      <c r="K3935" s="33" t="s">
        <v>9101</v>
      </c>
      <c r="L3935" s="235" t="s">
        <v>3905</v>
      </c>
      <c r="M3935" s="140" t="s">
        <v>383</v>
      </c>
      <c r="N3935" s="358" t="s">
        <v>6081</v>
      </c>
      <c r="O3935" s="3" t="s">
        <v>1368</v>
      </c>
      <c r="P3935" s="7" t="s">
        <v>1340</v>
      </c>
      <c r="Q3935" s="235" t="s">
        <v>1188</v>
      </c>
      <c r="R3935" s="11">
        <v>2</v>
      </c>
      <c r="S3935" s="332">
        <v>337636.8</v>
      </c>
      <c r="T3935" s="319">
        <f t="shared" si="1024"/>
        <v>675273.6</v>
      </c>
      <c r="U3935" s="320">
        <f t="shared" si="1023"/>
        <v>756306.43200000003</v>
      </c>
      <c r="V3935" s="9" t="s">
        <v>1327</v>
      </c>
      <c r="W3935" s="152" t="s">
        <v>1396</v>
      </c>
      <c r="X3935" s="139"/>
    </row>
    <row r="3936" spans="1:24" s="144" customFormat="1" ht="216.75">
      <c r="A3936" s="145" t="s">
        <v>9411</v>
      </c>
      <c r="B3936" s="3" t="s">
        <v>1318</v>
      </c>
      <c r="C3936" s="333" t="s">
        <v>9412</v>
      </c>
      <c r="D3936" s="252" t="s">
        <v>9413</v>
      </c>
      <c r="E3936" s="252" t="s">
        <v>9414</v>
      </c>
      <c r="F3936" s="1" t="s">
        <v>9415</v>
      </c>
      <c r="G3936" s="9" t="s">
        <v>384</v>
      </c>
      <c r="H3936" s="20">
        <v>0</v>
      </c>
      <c r="I3936" s="34">
        <v>470000000</v>
      </c>
      <c r="J3936" s="21" t="s">
        <v>1316</v>
      </c>
      <c r="K3936" s="33" t="s">
        <v>9101</v>
      </c>
      <c r="L3936" s="235" t="s">
        <v>3905</v>
      </c>
      <c r="M3936" s="140" t="s">
        <v>383</v>
      </c>
      <c r="N3936" s="358" t="s">
        <v>6081</v>
      </c>
      <c r="O3936" s="3" t="s">
        <v>1368</v>
      </c>
      <c r="P3936" s="7" t="s">
        <v>1340</v>
      </c>
      <c r="Q3936" s="235" t="s">
        <v>1188</v>
      </c>
      <c r="R3936" s="11">
        <v>20</v>
      </c>
      <c r="S3936" s="332">
        <v>95007.6</v>
      </c>
      <c r="T3936" s="319">
        <f t="shared" si="1024"/>
        <v>1900152</v>
      </c>
      <c r="U3936" s="320">
        <f t="shared" si="1023"/>
        <v>2128170.2400000002</v>
      </c>
      <c r="V3936" s="9" t="s">
        <v>1327</v>
      </c>
      <c r="W3936" s="152" t="s">
        <v>1396</v>
      </c>
      <c r="X3936" s="139"/>
    </row>
    <row r="3937" spans="1:24" s="144" customFormat="1" ht="127.5">
      <c r="A3937" s="145" t="s">
        <v>9416</v>
      </c>
      <c r="B3937" s="3" t="s">
        <v>1318</v>
      </c>
      <c r="C3937" s="2" t="s">
        <v>9417</v>
      </c>
      <c r="D3937" s="2" t="s">
        <v>9418</v>
      </c>
      <c r="E3937" s="2" t="s">
        <v>9419</v>
      </c>
      <c r="F3937" s="1" t="s">
        <v>9420</v>
      </c>
      <c r="G3937" s="9" t="s">
        <v>384</v>
      </c>
      <c r="H3937" s="20">
        <v>0</v>
      </c>
      <c r="I3937" s="34">
        <v>470000000</v>
      </c>
      <c r="J3937" s="21" t="s">
        <v>1316</v>
      </c>
      <c r="K3937" s="33" t="s">
        <v>9101</v>
      </c>
      <c r="L3937" s="235" t="s">
        <v>3905</v>
      </c>
      <c r="M3937" s="140" t="s">
        <v>383</v>
      </c>
      <c r="N3937" s="358" t="s">
        <v>6081</v>
      </c>
      <c r="O3937" s="3" t="s">
        <v>1368</v>
      </c>
      <c r="P3937" s="7" t="s">
        <v>1340</v>
      </c>
      <c r="Q3937" s="235" t="s">
        <v>1188</v>
      </c>
      <c r="R3937" s="11">
        <v>2</v>
      </c>
      <c r="S3937" s="332">
        <v>108687.6</v>
      </c>
      <c r="T3937" s="458">
        <v>0</v>
      </c>
      <c r="U3937" s="458">
        <f>T3937*1.12</f>
        <v>0</v>
      </c>
      <c r="V3937" s="9" t="s">
        <v>1327</v>
      </c>
      <c r="W3937" s="152" t="s">
        <v>1396</v>
      </c>
      <c r="X3937" s="139">
        <v>11.14</v>
      </c>
    </row>
    <row r="3938" spans="1:24" s="144" customFormat="1" ht="127.5">
      <c r="A3938" s="145" t="s">
        <v>11119</v>
      </c>
      <c r="B3938" s="3" t="s">
        <v>1318</v>
      </c>
      <c r="C3938" s="2" t="s">
        <v>9417</v>
      </c>
      <c r="D3938" s="2" t="s">
        <v>9418</v>
      </c>
      <c r="E3938" s="2" t="s">
        <v>9419</v>
      </c>
      <c r="F3938" s="1" t="s">
        <v>9420</v>
      </c>
      <c r="G3938" s="9" t="s">
        <v>384</v>
      </c>
      <c r="H3938" s="20">
        <v>0</v>
      </c>
      <c r="I3938" s="34">
        <v>470000000</v>
      </c>
      <c r="J3938" s="21" t="s">
        <v>1316</v>
      </c>
      <c r="K3938" s="33" t="s">
        <v>11120</v>
      </c>
      <c r="L3938" s="235" t="s">
        <v>3905</v>
      </c>
      <c r="M3938" s="140" t="s">
        <v>383</v>
      </c>
      <c r="N3938" s="372" t="s">
        <v>10620</v>
      </c>
      <c r="O3938" s="3" t="s">
        <v>1368</v>
      </c>
      <c r="P3938" s="7" t="s">
        <v>1340</v>
      </c>
      <c r="Q3938" s="235" t="s">
        <v>1188</v>
      </c>
      <c r="R3938" s="11">
        <v>2</v>
      </c>
      <c r="S3938" s="332">
        <v>108687.6</v>
      </c>
      <c r="T3938" s="319">
        <f>R3938*S3938</f>
        <v>217375.2</v>
      </c>
      <c r="U3938" s="320">
        <f>T3938*1.12</f>
        <v>243460.22400000005</v>
      </c>
      <c r="V3938" s="9" t="s">
        <v>1327</v>
      </c>
      <c r="W3938" s="152" t="s">
        <v>1396</v>
      </c>
      <c r="X3938" s="139"/>
    </row>
    <row r="3939" spans="1:24" s="144" customFormat="1" ht="102">
      <c r="A3939" s="145" t="s">
        <v>9445</v>
      </c>
      <c r="B3939" s="10" t="s">
        <v>97</v>
      </c>
      <c r="C3939" s="137" t="s">
        <v>9430</v>
      </c>
      <c r="D3939" s="137" t="s">
        <v>9431</v>
      </c>
      <c r="E3939" s="137" t="s">
        <v>9432</v>
      </c>
      <c r="F3939" s="11"/>
      <c r="G3939" s="139" t="s">
        <v>1432</v>
      </c>
      <c r="H3939" s="152">
        <v>0</v>
      </c>
      <c r="I3939" s="137">
        <v>470000000</v>
      </c>
      <c r="J3939" s="21" t="s">
        <v>1316</v>
      </c>
      <c r="K3939" s="139" t="s">
        <v>9433</v>
      </c>
      <c r="L3939" s="137" t="s">
        <v>2266</v>
      </c>
      <c r="M3939" s="140" t="s">
        <v>383</v>
      </c>
      <c r="N3939" s="364" t="s">
        <v>2594</v>
      </c>
      <c r="O3939" s="3" t="s">
        <v>1368</v>
      </c>
      <c r="P3939" s="7" t="s">
        <v>1340</v>
      </c>
      <c r="Q3939" s="3" t="s">
        <v>1188</v>
      </c>
      <c r="R3939" s="153">
        <v>3</v>
      </c>
      <c r="S3939" s="154">
        <v>9900</v>
      </c>
      <c r="T3939" s="143">
        <f t="shared" si="1024"/>
        <v>29700</v>
      </c>
      <c r="U3939" s="83">
        <f t="shared" si="1023"/>
        <v>33264</v>
      </c>
      <c r="V3939" s="139" t="s">
        <v>1327</v>
      </c>
      <c r="W3939" s="147" t="s">
        <v>1396</v>
      </c>
      <c r="X3939" s="15"/>
    </row>
    <row r="3940" spans="1:24" s="144" customFormat="1" ht="102">
      <c r="A3940" s="145" t="s">
        <v>9446</v>
      </c>
      <c r="B3940" s="10" t="s">
        <v>97</v>
      </c>
      <c r="C3940" s="137" t="s">
        <v>9434</v>
      </c>
      <c r="D3940" s="137" t="s">
        <v>9435</v>
      </c>
      <c r="E3940" s="137" t="s">
        <v>9436</v>
      </c>
      <c r="F3940" s="11"/>
      <c r="G3940" s="139" t="s">
        <v>1432</v>
      </c>
      <c r="H3940" s="152">
        <v>0</v>
      </c>
      <c r="I3940" s="137">
        <v>470000000</v>
      </c>
      <c r="J3940" s="21" t="s">
        <v>1316</v>
      </c>
      <c r="K3940" s="139" t="s">
        <v>9433</v>
      </c>
      <c r="L3940" s="137" t="s">
        <v>2266</v>
      </c>
      <c r="M3940" s="140" t="s">
        <v>383</v>
      </c>
      <c r="N3940" s="364" t="s">
        <v>2594</v>
      </c>
      <c r="O3940" s="3" t="s">
        <v>1368</v>
      </c>
      <c r="P3940" s="7" t="s">
        <v>1340</v>
      </c>
      <c r="Q3940" s="3" t="s">
        <v>1188</v>
      </c>
      <c r="R3940" s="153">
        <v>3</v>
      </c>
      <c r="S3940" s="154">
        <v>9900</v>
      </c>
      <c r="T3940" s="143">
        <f t="shared" si="1024"/>
        <v>29700</v>
      </c>
      <c r="U3940" s="83">
        <f t="shared" si="1023"/>
        <v>33264</v>
      </c>
      <c r="V3940" s="139" t="s">
        <v>1327</v>
      </c>
      <c r="W3940" s="152" t="s">
        <v>1396</v>
      </c>
      <c r="X3940" s="15"/>
    </row>
    <row r="3941" spans="1:24" s="144" customFormat="1" ht="102">
      <c r="A3941" s="145" t="s">
        <v>9447</v>
      </c>
      <c r="B3941" s="10" t="s">
        <v>97</v>
      </c>
      <c r="C3941" s="137" t="s">
        <v>9437</v>
      </c>
      <c r="D3941" s="137" t="s">
        <v>2640</v>
      </c>
      <c r="E3941" s="137" t="s">
        <v>9438</v>
      </c>
      <c r="F3941" s="11"/>
      <c r="G3941" s="139" t="s">
        <v>1432</v>
      </c>
      <c r="H3941" s="152">
        <v>0</v>
      </c>
      <c r="I3941" s="137">
        <v>470000000</v>
      </c>
      <c r="J3941" s="21" t="s">
        <v>1316</v>
      </c>
      <c r="K3941" s="139" t="s">
        <v>9433</v>
      </c>
      <c r="L3941" s="137" t="s">
        <v>2266</v>
      </c>
      <c r="M3941" s="140" t="s">
        <v>383</v>
      </c>
      <c r="N3941" s="364" t="s">
        <v>2594</v>
      </c>
      <c r="O3941" s="3" t="s">
        <v>1368</v>
      </c>
      <c r="P3941" s="7" t="s">
        <v>1340</v>
      </c>
      <c r="Q3941" s="3" t="s">
        <v>1188</v>
      </c>
      <c r="R3941" s="153">
        <v>4</v>
      </c>
      <c r="S3941" s="154">
        <v>11900</v>
      </c>
      <c r="T3941" s="143">
        <f t="shared" si="1024"/>
        <v>47600</v>
      </c>
      <c r="U3941" s="83">
        <f t="shared" si="1023"/>
        <v>53312.000000000007</v>
      </c>
      <c r="V3941" s="139" t="s">
        <v>1327</v>
      </c>
      <c r="W3941" s="147" t="s">
        <v>1396</v>
      </c>
      <c r="X3941" s="15"/>
    </row>
    <row r="3942" spans="1:24" s="144" customFormat="1" ht="102">
      <c r="A3942" s="145" t="s">
        <v>9448</v>
      </c>
      <c r="B3942" s="10" t="s">
        <v>97</v>
      </c>
      <c r="C3942" s="137" t="s">
        <v>9439</v>
      </c>
      <c r="D3942" s="137" t="s">
        <v>9440</v>
      </c>
      <c r="E3942" s="137" t="s">
        <v>9441</v>
      </c>
      <c r="F3942" s="11"/>
      <c r="G3942" s="139" t="s">
        <v>1432</v>
      </c>
      <c r="H3942" s="152">
        <v>0</v>
      </c>
      <c r="I3942" s="137">
        <v>470000000</v>
      </c>
      <c r="J3942" s="21" t="s">
        <v>1316</v>
      </c>
      <c r="K3942" s="139" t="s">
        <v>9433</v>
      </c>
      <c r="L3942" s="137" t="s">
        <v>2266</v>
      </c>
      <c r="M3942" s="140" t="s">
        <v>383</v>
      </c>
      <c r="N3942" s="364" t="s">
        <v>2594</v>
      </c>
      <c r="O3942" s="3" t="s">
        <v>1368</v>
      </c>
      <c r="P3942" s="7" t="s">
        <v>1340</v>
      </c>
      <c r="Q3942" s="3" t="s">
        <v>1188</v>
      </c>
      <c r="R3942" s="153">
        <v>5</v>
      </c>
      <c r="S3942" s="154">
        <v>12000</v>
      </c>
      <c r="T3942" s="143">
        <f t="shared" si="1024"/>
        <v>60000</v>
      </c>
      <c r="U3942" s="83">
        <f t="shared" si="1023"/>
        <v>67200</v>
      </c>
      <c r="V3942" s="139" t="s">
        <v>1327</v>
      </c>
      <c r="W3942" s="152" t="s">
        <v>1396</v>
      </c>
      <c r="X3942" s="15"/>
    </row>
    <row r="3943" spans="1:24" s="144" customFormat="1" ht="102">
      <c r="A3943" s="145" t="s">
        <v>9449</v>
      </c>
      <c r="B3943" s="10" t="s">
        <v>97</v>
      </c>
      <c r="C3943" s="137" t="s">
        <v>9442</v>
      </c>
      <c r="D3943" s="137" t="s">
        <v>9443</v>
      </c>
      <c r="E3943" s="137" t="s">
        <v>9444</v>
      </c>
      <c r="F3943" s="11"/>
      <c r="G3943" s="139" t="s">
        <v>1432</v>
      </c>
      <c r="H3943" s="152">
        <v>0</v>
      </c>
      <c r="I3943" s="137">
        <v>470000000</v>
      </c>
      <c r="J3943" s="21" t="s">
        <v>1316</v>
      </c>
      <c r="K3943" s="139" t="s">
        <v>9433</v>
      </c>
      <c r="L3943" s="137" t="s">
        <v>2266</v>
      </c>
      <c r="M3943" s="140" t="s">
        <v>383</v>
      </c>
      <c r="N3943" s="364" t="s">
        <v>2594</v>
      </c>
      <c r="O3943" s="3" t="s">
        <v>1368</v>
      </c>
      <c r="P3943" s="7" t="s">
        <v>1340</v>
      </c>
      <c r="Q3943" s="3" t="s">
        <v>1188</v>
      </c>
      <c r="R3943" s="153">
        <v>10</v>
      </c>
      <c r="S3943" s="154">
        <v>8800</v>
      </c>
      <c r="T3943" s="143">
        <f t="shared" si="1024"/>
        <v>88000</v>
      </c>
      <c r="U3943" s="83">
        <f t="shared" si="1023"/>
        <v>98560.000000000015</v>
      </c>
      <c r="V3943" s="139" t="s">
        <v>1327</v>
      </c>
      <c r="W3943" s="152" t="s">
        <v>1396</v>
      </c>
      <c r="X3943" s="15"/>
    </row>
    <row r="3944" spans="1:24" s="144" customFormat="1" ht="102">
      <c r="A3944" s="145" t="s">
        <v>9827</v>
      </c>
      <c r="B3944" s="1" t="s">
        <v>1318</v>
      </c>
      <c r="C3944" s="6" t="s">
        <v>642</v>
      </c>
      <c r="D3944" s="6" t="s">
        <v>1259</v>
      </c>
      <c r="E3944" s="6" t="s">
        <v>9828</v>
      </c>
      <c r="F3944" s="3"/>
      <c r="G3944" s="3" t="s">
        <v>385</v>
      </c>
      <c r="H3944" s="20">
        <v>0</v>
      </c>
      <c r="I3944" s="34">
        <v>470000000</v>
      </c>
      <c r="J3944" s="21" t="s">
        <v>1316</v>
      </c>
      <c r="K3944" s="19" t="s">
        <v>1929</v>
      </c>
      <c r="L3944" s="137" t="s">
        <v>3404</v>
      </c>
      <c r="M3944" s="140" t="s">
        <v>383</v>
      </c>
      <c r="N3944" s="3" t="s">
        <v>8845</v>
      </c>
      <c r="O3944" s="3" t="s">
        <v>1368</v>
      </c>
      <c r="P3944" s="7" t="s">
        <v>1338</v>
      </c>
      <c r="Q3944" s="3" t="s">
        <v>1337</v>
      </c>
      <c r="R3944" s="386">
        <v>2.4220000000000002</v>
      </c>
      <c r="S3944" s="18">
        <v>206250</v>
      </c>
      <c r="T3944" s="394">
        <f t="shared" si="1024"/>
        <v>499537.50000000006</v>
      </c>
      <c r="U3944" s="375">
        <f t="shared" si="1023"/>
        <v>559482.00000000012</v>
      </c>
      <c r="V3944" s="9" t="s">
        <v>1327</v>
      </c>
      <c r="W3944" s="152" t="s">
        <v>1396</v>
      </c>
      <c r="X3944" s="152"/>
    </row>
    <row r="3945" spans="1:24" s="144" customFormat="1" ht="102">
      <c r="A3945" s="145" t="s">
        <v>9829</v>
      </c>
      <c r="B3945" s="100" t="s">
        <v>97</v>
      </c>
      <c r="C3945" s="2" t="s">
        <v>9830</v>
      </c>
      <c r="D3945" s="2" t="s">
        <v>1259</v>
      </c>
      <c r="E3945" s="2" t="s">
        <v>9831</v>
      </c>
      <c r="F3945" s="3"/>
      <c r="G3945" s="3" t="s">
        <v>385</v>
      </c>
      <c r="H3945" s="20">
        <v>0</v>
      </c>
      <c r="I3945" s="34">
        <v>470000000</v>
      </c>
      <c r="J3945" s="21" t="s">
        <v>1316</v>
      </c>
      <c r="K3945" s="19" t="s">
        <v>9832</v>
      </c>
      <c r="L3945" s="137" t="s">
        <v>3404</v>
      </c>
      <c r="M3945" s="140" t="s">
        <v>383</v>
      </c>
      <c r="N3945" s="3" t="s">
        <v>8845</v>
      </c>
      <c r="O3945" s="3" t="s">
        <v>1368</v>
      </c>
      <c r="P3945" s="7" t="s">
        <v>1338</v>
      </c>
      <c r="Q3945" s="3" t="s">
        <v>1337</v>
      </c>
      <c r="R3945" s="350">
        <v>41.536000000000001</v>
      </c>
      <c r="S3945" s="19">
        <v>192700</v>
      </c>
      <c r="T3945" s="394">
        <f t="shared" si="1024"/>
        <v>8003987.2000000002</v>
      </c>
      <c r="U3945" s="375">
        <f t="shared" si="1023"/>
        <v>8964465.6640000008</v>
      </c>
      <c r="V3945" s="9" t="s">
        <v>1327</v>
      </c>
      <c r="W3945" s="152" t="s">
        <v>1396</v>
      </c>
      <c r="X3945" s="152"/>
    </row>
    <row r="3946" spans="1:24" s="144" customFormat="1" ht="102">
      <c r="A3946" s="145" t="s">
        <v>9833</v>
      </c>
      <c r="B3946" s="100" t="s">
        <v>97</v>
      </c>
      <c r="C3946" s="2" t="s">
        <v>9834</v>
      </c>
      <c r="D3946" s="395" t="s">
        <v>9835</v>
      </c>
      <c r="E3946" s="6" t="s">
        <v>9836</v>
      </c>
      <c r="F3946" s="3" t="s">
        <v>9837</v>
      </c>
      <c r="G3946" s="3" t="s">
        <v>384</v>
      </c>
      <c r="H3946" s="20">
        <v>0</v>
      </c>
      <c r="I3946" s="113" t="s">
        <v>1326</v>
      </c>
      <c r="J3946" s="21" t="s">
        <v>1316</v>
      </c>
      <c r="K3946" s="19" t="s">
        <v>1929</v>
      </c>
      <c r="L3946" s="137" t="s">
        <v>3404</v>
      </c>
      <c r="M3946" s="140" t="s">
        <v>383</v>
      </c>
      <c r="N3946" s="3" t="s">
        <v>8847</v>
      </c>
      <c r="O3946" s="3" t="s">
        <v>1368</v>
      </c>
      <c r="P3946" s="7" t="s">
        <v>1340</v>
      </c>
      <c r="Q3946" s="3" t="s">
        <v>1188</v>
      </c>
      <c r="R3946" s="77">
        <v>2</v>
      </c>
      <c r="S3946" s="18">
        <v>8300</v>
      </c>
      <c r="T3946" s="83">
        <v>0</v>
      </c>
      <c r="U3946" s="83">
        <f t="shared" si="1023"/>
        <v>0</v>
      </c>
      <c r="V3946" s="9" t="s">
        <v>1327</v>
      </c>
      <c r="W3946" s="152" t="s">
        <v>1396</v>
      </c>
      <c r="X3946" s="152" t="s">
        <v>9073</v>
      </c>
    </row>
    <row r="3947" spans="1:24" s="144" customFormat="1" ht="102">
      <c r="A3947" s="145" t="s">
        <v>9838</v>
      </c>
      <c r="B3947" s="100" t="s">
        <v>97</v>
      </c>
      <c r="C3947" s="100" t="s">
        <v>9839</v>
      </c>
      <c r="D3947" s="9" t="s">
        <v>9840</v>
      </c>
      <c r="E3947" s="377" t="s">
        <v>9841</v>
      </c>
      <c r="F3947" s="3" t="s">
        <v>9842</v>
      </c>
      <c r="G3947" s="3" t="s">
        <v>384</v>
      </c>
      <c r="H3947" s="20">
        <v>0</v>
      </c>
      <c r="I3947" s="114">
        <v>470000000</v>
      </c>
      <c r="J3947" s="21" t="s">
        <v>1316</v>
      </c>
      <c r="K3947" s="19" t="s">
        <v>1929</v>
      </c>
      <c r="L3947" s="137" t="s">
        <v>3404</v>
      </c>
      <c r="M3947" s="140" t="s">
        <v>383</v>
      </c>
      <c r="N3947" s="3" t="s">
        <v>8846</v>
      </c>
      <c r="O3947" s="3" t="s">
        <v>1368</v>
      </c>
      <c r="P3947" s="7" t="s">
        <v>1340</v>
      </c>
      <c r="Q3947" s="3" t="s">
        <v>1188</v>
      </c>
      <c r="R3947" s="98">
        <v>12000</v>
      </c>
      <c r="S3947" s="94">
        <v>35</v>
      </c>
      <c r="T3947" s="83">
        <v>0</v>
      </c>
      <c r="U3947" s="83">
        <f t="shared" si="1023"/>
        <v>0</v>
      </c>
      <c r="V3947" s="9" t="s">
        <v>1327</v>
      </c>
      <c r="W3947" s="152" t="s">
        <v>1396</v>
      </c>
      <c r="X3947" s="152" t="s">
        <v>9049</v>
      </c>
    </row>
    <row r="3948" spans="1:24" s="144" customFormat="1" ht="102">
      <c r="A3948" s="145" t="s">
        <v>12463</v>
      </c>
      <c r="B3948" s="100" t="s">
        <v>97</v>
      </c>
      <c r="C3948" s="100" t="s">
        <v>9839</v>
      </c>
      <c r="D3948" s="9" t="s">
        <v>9840</v>
      </c>
      <c r="E3948" s="377" t="s">
        <v>9841</v>
      </c>
      <c r="F3948" s="3" t="s">
        <v>9842</v>
      </c>
      <c r="G3948" s="3" t="s">
        <v>384</v>
      </c>
      <c r="H3948" s="20">
        <v>0</v>
      </c>
      <c r="I3948" s="114">
        <v>470000000</v>
      </c>
      <c r="J3948" s="21" t="s">
        <v>1316</v>
      </c>
      <c r="K3948" s="19" t="s">
        <v>1929</v>
      </c>
      <c r="L3948" s="137" t="s">
        <v>3404</v>
      </c>
      <c r="M3948" s="140" t="s">
        <v>383</v>
      </c>
      <c r="N3948" s="3" t="s">
        <v>8846</v>
      </c>
      <c r="O3948" s="3" t="s">
        <v>1368</v>
      </c>
      <c r="P3948" s="7" t="s">
        <v>1340</v>
      </c>
      <c r="Q3948" s="3" t="s">
        <v>1188</v>
      </c>
      <c r="R3948" s="98">
        <v>12000</v>
      </c>
      <c r="S3948" s="94">
        <v>32</v>
      </c>
      <c r="T3948" s="375">
        <f t="shared" ref="T3948" si="1025">R3948*S3948</f>
        <v>384000</v>
      </c>
      <c r="U3948" s="375">
        <f t="shared" ref="U3948" si="1026">T3948*1.12</f>
        <v>430080.00000000006</v>
      </c>
      <c r="V3948" s="9" t="s">
        <v>1327</v>
      </c>
      <c r="W3948" s="152" t="s">
        <v>1396</v>
      </c>
      <c r="X3948" s="152"/>
    </row>
    <row r="3949" spans="1:24" s="144" customFormat="1" ht="102">
      <c r="A3949" s="145" t="s">
        <v>9843</v>
      </c>
      <c r="B3949" s="100" t="s">
        <v>97</v>
      </c>
      <c r="C3949" s="100" t="s">
        <v>9844</v>
      </c>
      <c r="D3949" s="9" t="s">
        <v>9845</v>
      </c>
      <c r="E3949" s="377" t="s">
        <v>9846</v>
      </c>
      <c r="F3949" s="3" t="s">
        <v>9847</v>
      </c>
      <c r="G3949" s="9" t="s">
        <v>384</v>
      </c>
      <c r="H3949" s="20">
        <v>0</v>
      </c>
      <c r="I3949" s="114">
        <v>470000000</v>
      </c>
      <c r="J3949" s="21" t="s">
        <v>1316</v>
      </c>
      <c r="K3949" s="19" t="s">
        <v>2055</v>
      </c>
      <c r="L3949" s="137" t="s">
        <v>3404</v>
      </c>
      <c r="M3949" s="140" t="s">
        <v>383</v>
      </c>
      <c r="N3949" s="3" t="s">
        <v>8846</v>
      </c>
      <c r="O3949" s="3" t="s">
        <v>1368</v>
      </c>
      <c r="P3949" s="7" t="s">
        <v>1347</v>
      </c>
      <c r="Q3949" s="3" t="s">
        <v>1331</v>
      </c>
      <c r="R3949" s="131">
        <v>11700</v>
      </c>
      <c r="S3949" s="19">
        <v>300</v>
      </c>
      <c r="T3949" s="83">
        <v>0</v>
      </c>
      <c r="U3949" s="83">
        <f t="shared" si="1023"/>
        <v>0</v>
      </c>
      <c r="V3949" s="9" t="s">
        <v>1327</v>
      </c>
      <c r="W3949" s="152" t="s">
        <v>1396</v>
      </c>
      <c r="X3949" s="152" t="s">
        <v>9073</v>
      </c>
    </row>
    <row r="3950" spans="1:24" s="144" customFormat="1" ht="102">
      <c r="A3950" s="145" t="s">
        <v>9848</v>
      </c>
      <c r="B3950" s="100" t="s">
        <v>97</v>
      </c>
      <c r="C3950" s="2" t="s">
        <v>9849</v>
      </c>
      <c r="D3950" s="2" t="s">
        <v>1262</v>
      </c>
      <c r="E3950" s="2" t="s">
        <v>9850</v>
      </c>
      <c r="F3950" s="1" t="s">
        <v>9851</v>
      </c>
      <c r="G3950" s="3" t="s">
        <v>385</v>
      </c>
      <c r="H3950" s="20">
        <v>0.5</v>
      </c>
      <c r="I3950" s="114">
        <v>470000000</v>
      </c>
      <c r="J3950" s="21" t="s">
        <v>1316</v>
      </c>
      <c r="K3950" s="25" t="s">
        <v>9832</v>
      </c>
      <c r="L3950" s="137" t="s">
        <v>3404</v>
      </c>
      <c r="M3950" s="140" t="s">
        <v>383</v>
      </c>
      <c r="N3950" s="3" t="s">
        <v>9852</v>
      </c>
      <c r="O3950" s="3" t="s">
        <v>1368</v>
      </c>
      <c r="P3950" s="7" t="s">
        <v>1340</v>
      </c>
      <c r="Q3950" s="3" t="s">
        <v>1188</v>
      </c>
      <c r="R3950" s="15">
        <v>26</v>
      </c>
      <c r="S3950" s="330">
        <v>453755</v>
      </c>
      <c r="T3950" s="83">
        <v>0</v>
      </c>
      <c r="U3950" s="83">
        <f t="shared" si="1023"/>
        <v>0</v>
      </c>
      <c r="V3950" s="9" t="s">
        <v>1327</v>
      </c>
      <c r="W3950" s="152" t="s">
        <v>1396</v>
      </c>
      <c r="X3950" s="152" t="s">
        <v>9073</v>
      </c>
    </row>
    <row r="3951" spans="1:24" s="144" customFormat="1" ht="102">
      <c r="A3951" s="145" t="s">
        <v>9853</v>
      </c>
      <c r="B3951" s="100" t="s">
        <v>97</v>
      </c>
      <c r="C3951" s="111" t="s">
        <v>9854</v>
      </c>
      <c r="D3951" s="111" t="s">
        <v>1262</v>
      </c>
      <c r="E3951" s="3" t="s">
        <v>9855</v>
      </c>
      <c r="F3951" s="3" t="s">
        <v>9856</v>
      </c>
      <c r="G3951" s="3" t="s">
        <v>385</v>
      </c>
      <c r="H3951" s="20">
        <v>0.5</v>
      </c>
      <c r="I3951" s="114">
        <v>470000000</v>
      </c>
      <c r="J3951" s="21" t="s">
        <v>1316</v>
      </c>
      <c r="K3951" s="25" t="s">
        <v>9832</v>
      </c>
      <c r="L3951" s="137" t="s">
        <v>3404</v>
      </c>
      <c r="M3951" s="140" t="s">
        <v>383</v>
      </c>
      <c r="N3951" s="3" t="s">
        <v>9852</v>
      </c>
      <c r="O3951" s="3" t="s">
        <v>1368</v>
      </c>
      <c r="P3951" s="7" t="s">
        <v>1340</v>
      </c>
      <c r="Q3951" s="3" t="s">
        <v>1188</v>
      </c>
      <c r="R3951" s="15">
        <v>4</v>
      </c>
      <c r="S3951" s="330">
        <v>541985</v>
      </c>
      <c r="T3951" s="83">
        <v>0</v>
      </c>
      <c r="U3951" s="83">
        <f t="shared" si="1023"/>
        <v>0</v>
      </c>
      <c r="V3951" s="9" t="s">
        <v>1327</v>
      </c>
      <c r="W3951" s="152" t="s">
        <v>1396</v>
      </c>
      <c r="X3951" s="152" t="s">
        <v>9073</v>
      </c>
    </row>
    <row r="3952" spans="1:24" s="144" customFormat="1" ht="102">
      <c r="A3952" s="145" t="s">
        <v>9857</v>
      </c>
      <c r="B3952" s="100" t="s">
        <v>97</v>
      </c>
      <c r="C3952" s="111" t="s">
        <v>9858</v>
      </c>
      <c r="D3952" s="111" t="s">
        <v>1485</v>
      </c>
      <c r="E3952" s="3" t="s">
        <v>9859</v>
      </c>
      <c r="F3952" s="3" t="s">
        <v>9860</v>
      </c>
      <c r="G3952" s="3" t="s">
        <v>385</v>
      </c>
      <c r="H3952" s="20">
        <v>0.5</v>
      </c>
      <c r="I3952" s="114">
        <v>470000000</v>
      </c>
      <c r="J3952" s="21" t="s">
        <v>1316</v>
      </c>
      <c r="K3952" s="25" t="s">
        <v>9832</v>
      </c>
      <c r="L3952" s="137" t="s">
        <v>3404</v>
      </c>
      <c r="M3952" s="140" t="s">
        <v>383</v>
      </c>
      <c r="N3952" s="3" t="s">
        <v>9852</v>
      </c>
      <c r="O3952" s="3" t="s">
        <v>1368</v>
      </c>
      <c r="P3952" s="7" t="s">
        <v>1340</v>
      </c>
      <c r="Q3952" s="3" t="s">
        <v>1188</v>
      </c>
      <c r="R3952" s="15">
        <v>4</v>
      </c>
      <c r="S3952" s="330">
        <v>206711</v>
      </c>
      <c r="T3952" s="83">
        <v>0</v>
      </c>
      <c r="U3952" s="83">
        <f t="shared" si="1023"/>
        <v>0</v>
      </c>
      <c r="V3952" s="9" t="s">
        <v>1327</v>
      </c>
      <c r="W3952" s="152" t="s">
        <v>1396</v>
      </c>
      <c r="X3952" s="152" t="s">
        <v>9073</v>
      </c>
    </row>
    <row r="3953" spans="1:24" s="144" customFormat="1" ht="102">
      <c r="A3953" s="145" t="s">
        <v>9861</v>
      </c>
      <c r="B3953" s="100" t="s">
        <v>97</v>
      </c>
      <c r="C3953" s="111" t="s">
        <v>9858</v>
      </c>
      <c r="D3953" s="111" t="s">
        <v>1485</v>
      </c>
      <c r="E3953" s="3" t="s">
        <v>9862</v>
      </c>
      <c r="F3953" s="3" t="s">
        <v>9863</v>
      </c>
      <c r="G3953" s="3" t="s">
        <v>385</v>
      </c>
      <c r="H3953" s="20">
        <v>0.5</v>
      </c>
      <c r="I3953" s="114">
        <v>470000000</v>
      </c>
      <c r="J3953" s="21" t="s">
        <v>1316</v>
      </c>
      <c r="K3953" s="25" t="s">
        <v>9832</v>
      </c>
      <c r="L3953" s="137" t="s">
        <v>3404</v>
      </c>
      <c r="M3953" s="140" t="s">
        <v>383</v>
      </c>
      <c r="N3953" s="3" t="s">
        <v>9852</v>
      </c>
      <c r="O3953" s="3" t="s">
        <v>1368</v>
      </c>
      <c r="P3953" s="7" t="s">
        <v>1340</v>
      </c>
      <c r="Q3953" s="3" t="s">
        <v>1188</v>
      </c>
      <c r="R3953" s="15">
        <v>4</v>
      </c>
      <c r="S3953" s="330">
        <v>88082</v>
      </c>
      <c r="T3953" s="83">
        <v>0</v>
      </c>
      <c r="U3953" s="83">
        <f t="shared" si="1023"/>
        <v>0</v>
      </c>
      <c r="V3953" s="9" t="s">
        <v>1327</v>
      </c>
      <c r="W3953" s="152" t="s">
        <v>1396</v>
      </c>
      <c r="X3953" s="152" t="s">
        <v>9073</v>
      </c>
    </row>
    <row r="3954" spans="1:24" s="144" customFormat="1" ht="102">
      <c r="A3954" s="145" t="s">
        <v>9864</v>
      </c>
      <c r="B3954" s="100" t="s">
        <v>97</v>
      </c>
      <c r="C3954" s="111" t="s">
        <v>9865</v>
      </c>
      <c r="D3954" s="111" t="s">
        <v>1262</v>
      </c>
      <c r="E3954" s="3" t="s">
        <v>9866</v>
      </c>
      <c r="F3954" s="3" t="s">
        <v>9867</v>
      </c>
      <c r="G3954" s="3" t="s">
        <v>385</v>
      </c>
      <c r="H3954" s="20">
        <v>0.5</v>
      </c>
      <c r="I3954" s="114">
        <v>470000000</v>
      </c>
      <c r="J3954" s="21" t="s">
        <v>1316</v>
      </c>
      <c r="K3954" s="25" t="s">
        <v>9832</v>
      </c>
      <c r="L3954" s="137" t="s">
        <v>3404</v>
      </c>
      <c r="M3954" s="140" t="s">
        <v>383</v>
      </c>
      <c r="N3954" s="3" t="s">
        <v>9852</v>
      </c>
      <c r="O3954" s="3" t="s">
        <v>1368</v>
      </c>
      <c r="P3954" s="7" t="s">
        <v>1340</v>
      </c>
      <c r="Q3954" s="3" t="s">
        <v>1188</v>
      </c>
      <c r="R3954" s="15">
        <v>18</v>
      </c>
      <c r="S3954" s="330">
        <v>176460</v>
      </c>
      <c r="T3954" s="83">
        <v>0</v>
      </c>
      <c r="U3954" s="83">
        <f t="shared" si="1023"/>
        <v>0</v>
      </c>
      <c r="V3954" s="9" t="s">
        <v>1327</v>
      </c>
      <c r="W3954" s="152" t="s">
        <v>1396</v>
      </c>
      <c r="X3954" s="152" t="s">
        <v>9073</v>
      </c>
    </row>
    <row r="3955" spans="1:24" s="144" customFormat="1" ht="102">
      <c r="A3955" s="145" t="s">
        <v>9868</v>
      </c>
      <c r="B3955" s="100" t="s">
        <v>97</v>
      </c>
      <c r="C3955" s="111" t="s">
        <v>1261</v>
      </c>
      <c r="D3955" s="111" t="s">
        <v>1262</v>
      </c>
      <c r="E3955" s="3" t="s">
        <v>9869</v>
      </c>
      <c r="F3955" s="3" t="s">
        <v>9870</v>
      </c>
      <c r="G3955" s="3" t="s">
        <v>385</v>
      </c>
      <c r="H3955" s="20">
        <v>0.5</v>
      </c>
      <c r="I3955" s="114">
        <v>470000000</v>
      </c>
      <c r="J3955" s="21" t="s">
        <v>1316</v>
      </c>
      <c r="K3955" s="25" t="s">
        <v>9832</v>
      </c>
      <c r="L3955" s="137" t="s">
        <v>3404</v>
      </c>
      <c r="M3955" s="140" t="s">
        <v>383</v>
      </c>
      <c r="N3955" s="3" t="s">
        <v>9852</v>
      </c>
      <c r="O3955" s="3" t="s">
        <v>1368</v>
      </c>
      <c r="P3955" s="7" t="s">
        <v>1340</v>
      </c>
      <c r="Q3955" s="3" t="s">
        <v>1188</v>
      </c>
      <c r="R3955" s="15">
        <v>6</v>
      </c>
      <c r="S3955" s="330">
        <v>192475</v>
      </c>
      <c r="T3955" s="83">
        <v>0</v>
      </c>
      <c r="U3955" s="83">
        <f t="shared" si="1023"/>
        <v>0</v>
      </c>
      <c r="V3955" s="9" t="s">
        <v>1327</v>
      </c>
      <c r="W3955" s="152" t="s">
        <v>1396</v>
      </c>
      <c r="X3955" s="152" t="s">
        <v>9073</v>
      </c>
    </row>
    <row r="3956" spans="1:24" s="144" customFormat="1" ht="102">
      <c r="A3956" s="145" t="s">
        <v>9871</v>
      </c>
      <c r="B3956" s="100" t="s">
        <v>97</v>
      </c>
      <c r="C3956" s="111" t="s">
        <v>9858</v>
      </c>
      <c r="D3956" s="111" t="s">
        <v>1485</v>
      </c>
      <c r="E3956" s="3" t="s">
        <v>9872</v>
      </c>
      <c r="F3956" s="3" t="s">
        <v>9873</v>
      </c>
      <c r="G3956" s="3" t="s">
        <v>385</v>
      </c>
      <c r="H3956" s="20">
        <v>0.5</v>
      </c>
      <c r="I3956" s="114">
        <v>470000000</v>
      </c>
      <c r="J3956" s="21" t="s">
        <v>1316</v>
      </c>
      <c r="K3956" s="25" t="s">
        <v>9832</v>
      </c>
      <c r="L3956" s="137" t="s">
        <v>3404</v>
      </c>
      <c r="M3956" s="140" t="s">
        <v>383</v>
      </c>
      <c r="N3956" s="3" t="s">
        <v>9852</v>
      </c>
      <c r="O3956" s="3" t="s">
        <v>1368</v>
      </c>
      <c r="P3956" s="7" t="s">
        <v>1340</v>
      </c>
      <c r="Q3956" s="3" t="s">
        <v>1188</v>
      </c>
      <c r="R3956" s="15">
        <v>4</v>
      </c>
      <c r="S3956" s="330">
        <v>140724</v>
      </c>
      <c r="T3956" s="83">
        <v>0</v>
      </c>
      <c r="U3956" s="83">
        <f t="shared" si="1023"/>
        <v>0</v>
      </c>
      <c r="V3956" s="9" t="s">
        <v>1327</v>
      </c>
      <c r="W3956" s="152" t="s">
        <v>1396</v>
      </c>
      <c r="X3956" s="152" t="s">
        <v>9073</v>
      </c>
    </row>
    <row r="3957" spans="1:24" s="144" customFormat="1" ht="102">
      <c r="A3957" s="145" t="s">
        <v>9874</v>
      </c>
      <c r="B3957" s="100" t="s">
        <v>97</v>
      </c>
      <c r="C3957" s="111" t="s">
        <v>9875</v>
      </c>
      <c r="D3957" s="111" t="s">
        <v>9876</v>
      </c>
      <c r="E3957" s="3" t="s">
        <v>9877</v>
      </c>
      <c r="F3957" s="3" t="s">
        <v>9878</v>
      </c>
      <c r="G3957" s="3" t="s">
        <v>385</v>
      </c>
      <c r="H3957" s="20">
        <v>0.5</v>
      </c>
      <c r="I3957" s="114">
        <v>470000000</v>
      </c>
      <c r="J3957" s="21" t="s">
        <v>1316</v>
      </c>
      <c r="K3957" s="25" t="s">
        <v>9832</v>
      </c>
      <c r="L3957" s="137" t="s">
        <v>3404</v>
      </c>
      <c r="M3957" s="140" t="s">
        <v>383</v>
      </c>
      <c r="N3957" s="3" t="s">
        <v>9852</v>
      </c>
      <c r="O3957" s="3" t="s">
        <v>1368</v>
      </c>
      <c r="P3957" s="7" t="s">
        <v>1340</v>
      </c>
      <c r="Q3957" s="3" t="s">
        <v>1188</v>
      </c>
      <c r="R3957" s="15">
        <v>9</v>
      </c>
      <c r="S3957" s="330">
        <v>25333</v>
      </c>
      <c r="T3957" s="83">
        <v>0</v>
      </c>
      <c r="U3957" s="83">
        <f t="shared" si="1023"/>
        <v>0</v>
      </c>
      <c r="V3957" s="9" t="s">
        <v>1327</v>
      </c>
      <c r="W3957" s="152" t="s">
        <v>1396</v>
      </c>
      <c r="X3957" s="152" t="s">
        <v>9073</v>
      </c>
    </row>
    <row r="3958" spans="1:24" s="144" customFormat="1" ht="102">
      <c r="A3958" s="145" t="s">
        <v>9879</v>
      </c>
      <c r="B3958" s="100" t="s">
        <v>97</v>
      </c>
      <c r="C3958" s="111" t="s">
        <v>9875</v>
      </c>
      <c r="D3958" s="111" t="s">
        <v>9876</v>
      </c>
      <c r="E3958" s="3" t="s">
        <v>9880</v>
      </c>
      <c r="F3958" s="3" t="s">
        <v>9881</v>
      </c>
      <c r="G3958" s="3" t="s">
        <v>385</v>
      </c>
      <c r="H3958" s="20">
        <v>0.5</v>
      </c>
      <c r="I3958" s="114">
        <v>470000000</v>
      </c>
      <c r="J3958" s="21" t="s">
        <v>1316</v>
      </c>
      <c r="K3958" s="25" t="s">
        <v>9832</v>
      </c>
      <c r="L3958" s="137" t="s">
        <v>3404</v>
      </c>
      <c r="M3958" s="140" t="s">
        <v>383</v>
      </c>
      <c r="N3958" s="3" t="s">
        <v>9852</v>
      </c>
      <c r="O3958" s="3" t="s">
        <v>1368</v>
      </c>
      <c r="P3958" s="7" t="s">
        <v>1340</v>
      </c>
      <c r="Q3958" s="3" t="s">
        <v>1188</v>
      </c>
      <c r="R3958" s="15">
        <v>24</v>
      </c>
      <c r="S3958" s="330">
        <v>21131</v>
      </c>
      <c r="T3958" s="83">
        <v>0</v>
      </c>
      <c r="U3958" s="83">
        <f t="shared" si="1023"/>
        <v>0</v>
      </c>
      <c r="V3958" s="9" t="s">
        <v>1327</v>
      </c>
      <c r="W3958" s="152" t="s">
        <v>1396</v>
      </c>
      <c r="X3958" s="152" t="s">
        <v>9073</v>
      </c>
    </row>
    <row r="3959" spans="1:24" s="144" customFormat="1" ht="102">
      <c r="A3959" s="145" t="s">
        <v>9882</v>
      </c>
      <c r="B3959" s="100" t="s">
        <v>97</v>
      </c>
      <c r="C3959" s="111" t="s">
        <v>9883</v>
      </c>
      <c r="D3959" s="111" t="s">
        <v>9884</v>
      </c>
      <c r="E3959" s="3" t="s">
        <v>9885</v>
      </c>
      <c r="F3959" s="3" t="s">
        <v>9886</v>
      </c>
      <c r="G3959" s="3" t="s">
        <v>385</v>
      </c>
      <c r="H3959" s="20">
        <v>0.5</v>
      </c>
      <c r="I3959" s="114">
        <v>470000000</v>
      </c>
      <c r="J3959" s="21" t="s">
        <v>1316</v>
      </c>
      <c r="K3959" s="25" t="s">
        <v>9832</v>
      </c>
      <c r="L3959" s="137" t="s">
        <v>3404</v>
      </c>
      <c r="M3959" s="140" t="s">
        <v>383</v>
      </c>
      <c r="N3959" s="3" t="s">
        <v>9852</v>
      </c>
      <c r="O3959" s="3" t="s">
        <v>1368</v>
      </c>
      <c r="P3959" s="7" t="s">
        <v>1340</v>
      </c>
      <c r="Q3959" s="3" t="s">
        <v>1188</v>
      </c>
      <c r="R3959" s="15">
        <v>2</v>
      </c>
      <c r="S3959" s="330">
        <v>63516</v>
      </c>
      <c r="T3959" s="83">
        <v>0</v>
      </c>
      <c r="U3959" s="83">
        <f t="shared" si="1023"/>
        <v>0</v>
      </c>
      <c r="V3959" s="9" t="s">
        <v>1327</v>
      </c>
      <c r="W3959" s="152" t="s">
        <v>1396</v>
      </c>
      <c r="X3959" s="152" t="s">
        <v>9073</v>
      </c>
    </row>
    <row r="3960" spans="1:24" s="144" customFormat="1" ht="102">
      <c r="A3960" s="145" t="s">
        <v>9887</v>
      </c>
      <c r="B3960" s="100" t="s">
        <v>97</v>
      </c>
      <c r="C3960" s="111" t="s">
        <v>9888</v>
      </c>
      <c r="D3960" s="111" t="s">
        <v>9884</v>
      </c>
      <c r="E3960" s="3" t="s">
        <v>9889</v>
      </c>
      <c r="F3960" s="3" t="s">
        <v>9890</v>
      </c>
      <c r="G3960" s="3" t="s">
        <v>385</v>
      </c>
      <c r="H3960" s="20">
        <v>0.5</v>
      </c>
      <c r="I3960" s="114">
        <v>470000000</v>
      </c>
      <c r="J3960" s="21" t="s">
        <v>1316</v>
      </c>
      <c r="K3960" s="25" t="s">
        <v>9832</v>
      </c>
      <c r="L3960" s="137" t="s">
        <v>3404</v>
      </c>
      <c r="M3960" s="140" t="s">
        <v>383</v>
      </c>
      <c r="N3960" s="3" t="s">
        <v>9852</v>
      </c>
      <c r="O3960" s="3" t="s">
        <v>1368</v>
      </c>
      <c r="P3960" s="7" t="s">
        <v>1340</v>
      </c>
      <c r="Q3960" s="3" t="s">
        <v>1188</v>
      </c>
      <c r="R3960" s="15">
        <v>2</v>
      </c>
      <c r="S3960" s="330">
        <v>84869</v>
      </c>
      <c r="T3960" s="83">
        <v>0</v>
      </c>
      <c r="U3960" s="83">
        <f t="shared" si="1023"/>
        <v>0</v>
      </c>
      <c r="V3960" s="9" t="s">
        <v>1327</v>
      </c>
      <c r="W3960" s="152" t="s">
        <v>1396</v>
      </c>
      <c r="X3960" s="152" t="s">
        <v>9073</v>
      </c>
    </row>
    <row r="3961" spans="1:24" s="144" customFormat="1" ht="102">
      <c r="A3961" s="145" t="s">
        <v>9891</v>
      </c>
      <c r="B3961" s="100" t="s">
        <v>97</v>
      </c>
      <c r="C3961" s="396" t="s">
        <v>9892</v>
      </c>
      <c r="D3961" s="396" t="s">
        <v>1010</v>
      </c>
      <c r="E3961" s="3" t="s">
        <v>9893</v>
      </c>
      <c r="F3961" s="3" t="s">
        <v>9894</v>
      </c>
      <c r="G3961" s="3" t="s">
        <v>385</v>
      </c>
      <c r="H3961" s="20">
        <v>0</v>
      </c>
      <c r="I3961" s="114">
        <v>470000000</v>
      </c>
      <c r="J3961" s="21" t="s">
        <v>1316</v>
      </c>
      <c r="K3961" s="25" t="s">
        <v>9832</v>
      </c>
      <c r="L3961" s="137" t="s">
        <v>3404</v>
      </c>
      <c r="M3961" s="140" t="s">
        <v>383</v>
      </c>
      <c r="N3961" s="3" t="s">
        <v>8845</v>
      </c>
      <c r="O3961" s="3" t="s">
        <v>1368</v>
      </c>
      <c r="P3961" s="130" t="s">
        <v>1502</v>
      </c>
      <c r="Q3961" s="39" t="s">
        <v>1501</v>
      </c>
      <c r="R3961" s="15">
        <v>6000</v>
      </c>
      <c r="S3961" s="330">
        <v>6739.3</v>
      </c>
      <c r="T3961" s="458">
        <v>0</v>
      </c>
      <c r="U3961" s="83">
        <f t="shared" si="1023"/>
        <v>0</v>
      </c>
      <c r="V3961" s="9" t="s">
        <v>1327</v>
      </c>
      <c r="W3961" s="152" t="s">
        <v>1396</v>
      </c>
      <c r="X3961" s="152" t="s">
        <v>9049</v>
      </c>
    </row>
    <row r="3962" spans="1:24" s="144" customFormat="1" ht="102">
      <c r="A3962" s="145" t="s">
        <v>12482</v>
      </c>
      <c r="B3962" s="100" t="s">
        <v>97</v>
      </c>
      <c r="C3962" s="396" t="s">
        <v>9892</v>
      </c>
      <c r="D3962" s="396" t="s">
        <v>1010</v>
      </c>
      <c r="E3962" s="3" t="s">
        <v>9893</v>
      </c>
      <c r="F3962" s="3" t="s">
        <v>9894</v>
      </c>
      <c r="G3962" s="3" t="s">
        <v>385</v>
      </c>
      <c r="H3962" s="20">
        <v>0</v>
      </c>
      <c r="I3962" s="114">
        <v>470000000</v>
      </c>
      <c r="J3962" s="21" t="s">
        <v>1316</v>
      </c>
      <c r="K3962" s="25" t="s">
        <v>9832</v>
      </c>
      <c r="L3962" s="137" t="s">
        <v>3404</v>
      </c>
      <c r="M3962" s="140" t="s">
        <v>383</v>
      </c>
      <c r="N3962" s="3" t="s">
        <v>8845</v>
      </c>
      <c r="O3962" s="3" t="s">
        <v>1368</v>
      </c>
      <c r="P3962" s="130" t="s">
        <v>1502</v>
      </c>
      <c r="Q3962" s="39" t="s">
        <v>1501</v>
      </c>
      <c r="R3962" s="15">
        <v>6000</v>
      </c>
      <c r="S3962" s="330">
        <v>4980</v>
      </c>
      <c r="T3962" s="374">
        <f>R3962*S3962</f>
        <v>29880000</v>
      </c>
      <c r="U3962" s="375">
        <f t="shared" ref="U3962" si="1027">T3962*1.12</f>
        <v>33465600.000000004</v>
      </c>
      <c r="V3962" s="9" t="s">
        <v>1327</v>
      </c>
      <c r="W3962" s="152" t="s">
        <v>1396</v>
      </c>
      <c r="X3962" s="152"/>
    </row>
    <row r="3963" spans="1:24" s="144" customFormat="1" ht="127.5">
      <c r="A3963" s="145" t="s">
        <v>9895</v>
      </c>
      <c r="B3963" s="100" t="s">
        <v>97</v>
      </c>
      <c r="C3963" s="100"/>
      <c r="D3963" s="111"/>
      <c r="E3963" s="3" t="s">
        <v>9896</v>
      </c>
      <c r="F3963" s="3" t="s">
        <v>9897</v>
      </c>
      <c r="G3963" s="3" t="s">
        <v>384</v>
      </c>
      <c r="H3963" s="7" t="s">
        <v>2097</v>
      </c>
      <c r="I3963" s="114">
        <v>470000000</v>
      </c>
      <c r="J3963" s="21" t="s">
        <v>1316</v>
      </c>
      <c r="K3963" s="25" t="s">
        <v>1929</v>
      </c>
      <c r="L3963" s="137" t="s">
        <v>3404</v>
      </c>
      <c r="M3963" s="140" t="s">
        <v>383</v>
      </c>
      <c r="N3963" s="3" t="s">
        <v>8846</v>
      </c>
      <c r="O3963" s="3" t="s">
        <v>1368</v>
      </c>
      <c r="P3963" s="7" t="s">
        <v>1336</v>
      </c>
      <c r="Q3963" s="3" t="s">
        <v>1321</v>
      </c>
      <c r="R3963" s="15">
        <v>300</v>
      </c>
      <c r="S3963" s="330">
        <v>10000</v>
      </c>
      <c r="T3963" s="83">
        <v>0</v>
      </c>
      <c r="U3963" s="83">
        <f t="shared" si="1023"/>
        <v>0</v>
      </c>
      <c r="V3963" s="9" t="s">
        <v>1327</v>
      </c>
      <c r="W3963" s="152" t="s">
        <v>1396</v>
      </c>
      <c r="X3963" s="152" t="s">
        <v>9073</v>
      </c>
    </row>
    <row r="3964" spans="1:24" s="144" customFormat="1" ht="140.25">
      <c r="A3964" s="145" t="s">
        <v>9898</v>
      </c>
      <c r="B3964" s="100" t="s">
        <v>97</v>
      </c>
      <c r="C3964" s="397" t="s">
        <v>9899</v>
      </c>
      <c r="D3964" s="397" t="s">
        <v>9900</v>
      </c>
      <c r="E3964" s="1" t="s">
        <v>9901</v>
      </c>
      <c r="F3964" s="1" t="s">
        <v>9902</v>
      </c>
      <c r="G3964" s="3" t="s">
        <v>385</v>
      </c>
      <c r="H3964" s="7" t="s">
        <v>2097</v>
      </c>
      <c r="I3964" s="114">
        <v>470000000</v>
      </c>
      <c r="J3964" s="21" t="s">
        <v>1316</v>
      </c>
      <c r="K3964" s="25" t="s">
        <v>1929</v>
      </c>
      <c r="L3964" s="137" t="s">
        <v>3404</v>
      </c>
      <c r="M3964" s="140" t="s">
        <v>383</v>
      </c>
      <c r="N3964" s="3" t="s">
        <v>8846</v>
      </c>
      <c r="O3964" s="3" t="s">
        <v>1368</v>
      </c>
      <c r="P3964" s="7" t="s">
        <v>1335</v>
      </c>
      <c r="Q3964" s="3" t="s">
        <v>1334</v>
      </c>
      <c r="R3964" s="15">
        <v>1</v>
      </c>
      <c r="S3964" s="330">
        <v>6900000</v>
      </c>
      <c r="T3964" s="458">
        <v>0</v>
      </c>
      <c r="U3964" s="83">
        <f t="shared" si="1023"/>
        <v>0</v>
      </c>
      <c r="V3964" s="9" t="s">
        <v>1327</v>
      </c>
      <c r="W3964" s="152" t="s">
        <v>1396</v>
      </c>
      <c r="X3964" s="448">
        <v>11</v>
      </c>
    </row>
    <row r="3965" spans="1:24" s="144" customFormat="1" ht="140.25">
      <c r="A3965" s="145" t="s">
        <v>11101</v>
      </c>
      <c r="B3965" s="100" t="s">
        <v>97</v>
      </c>
      <c r="C3965" s="397" t="s">
        <v>9899</v>
      </c>
      <c r="D3965" s="397" t="s">
        <v>9900</v>
      </c>
      <c r="E3965" s="1" t="s">
        <v>9901</v>
      </c>
      <c r="F3965" s="1" t="s">
        <v>9902</v>
      </c>
      <c r="G3965" s="3" t="s">
        <v>385</v>
      </c>
      <c r="H3965" s="7" t="s">
        <v>2097</v>
      </c>
      <c r="I3965" s="114">
        <v>470000000</v>
      </c>
      <c r="J3965" s="21" t="s">
        <v>1316</v>
      </c>
      <c r="K3965" s="25" t="s">
        <v>6087</v>
      </c>
      <c r="L3965" s="137" t="s">
        <v>3404</v>
      </c>
      <c r="M3965" s="140" t="s">
        <v>383</v>
      </c>
      <c r="N3965" s="3" t="s">
        <v>8846</v>
      </c>
      <c r="O3965" s="3" t="s">
        <v>1368</v>
      </c>
      <c r="P3965" s="7" t="s">
        <v>1335</v>
      </c>
      <c r="Q3965" s="3" t="s">
        <v>1334</v>
      </c>
      <c r="R3965" s="15">
        <v>1</v>
      </c>
      <c r="S3965" s="330">
        <v>6900000</v>
      </c>
      <c r="T3965" s="374">
        <f>R3965*S3965</f>
        <v>6900000</v>
      </c>
      <c r="U3965" s="375">
        <f>T3965*1.12</f>
        <v>7728000.0000000009</v>
      </c>
      <c r="V3965" s="9" t="s">
        <v>1327</v>
      </c>
      <c r="W3965" s="152" t="s">
        <v>1396</v>
      </c>
      <c r="X3965" s="152"/>
    </row>
    <row r="3966" spans="1:24" s="144" customFormat="1" ht="102">
      <c r="A3966" s="145" t="s">
        <v>9903</v>
      </c>
      <c r="B3966" s="100" t="s">
        <v>97</v>
      </c>
      <c r="C3966" s="387" t="s">
        <v>9904</v>
      </c>
      <c r="D3966" s="388" t="s">
        <v>9905</v>
      </c>
      <c r="E3966" s="377" t="s">
        <v>9906</v>
      </c>
      <c r="F3966" s="11" t="s">
        <v>9907</v>
      </c>
      <c r="G3966" s="3" t="s">
        <v>384</v>
      </c>
      <c r="H3966" s="20">
        <v>0</v>
      </c>
      <c r="I3966" s="114">
        <v>470000000</v>
      </c>
      <c r="J3966" s="21" t="s">
        <v>1316</v>
      </c>
      <c r="K3966" s="19" t="s">
        <v>1398</v>
      </c>
      <c r="L3966" s="137" t="s">
        <v>3404</v>
      </c>
      <c r="M3966" s="140" t="s">
        <v>383</v>
      </c>
      <c r="N3966" s="3" t="s">
        <v>9795</v>
      </c>
      <c r="O3966" s="3" t="s">
        <v>1368</v>
      </c>
      <c r="P3966" s="7" t="s">
        <v>1340</v>
      </c>
      <c r="Q3966" s="3" t="s">
        <v>1188</v>
      </c>
      <c r="R3966" s="15">
        <v>17</v>
      </c>
      <c r="S3966" s="330">
        <v>36500</v>
      </c>
      <c r="T3966" s="458">
        <v>0</v>
      </c>
      <c r="U3966" s="83">
        <f t="shared" si="1023"/>
        <v>0</v>
      </c>
      <c r="V3966" s="9" t="s">
        <v>1327</v>
      </c>
      <c r="W3966" s="152" t="s">
        <v>1396</v>
      </c>
      <c r="X3966" s="152" t="s">
        <v>11947</v>
      </c>
    </row>
    <row r="3967" spans="1:24" s="144" customFormat="1" ht="102">
      <c r="A3967" s="145" t="s">
        <v>11942</v>
      </c>
      <c r="B3967" s="100" t="s">
        <v>97</v>
      </c>
      <c r="C3967" s="387" t="s">
        <v>11004</v>
      </c>
      <c r="D3967" s="388" t="s">
        <v>9905</v>
      </c>
      <c r="E3967" s="377" t="s">
        <v>11943</v>
      </c>
      <c r="F3967" s="11"/>
      <c r="G3967" s="3" t="s">
        <v>385</v>
      </c>
      <c r="H3967" s="20">
        <v>0</v>
      </c>
      <c r="I3967" s="114">
        <v>470000000</v>
      </c>
      <c r="J3967" s="21" t="s">
        <v>1316</v>
      </c>
      <c r="K3967" s="19" t="s">
        <v>11945</v>
      </c>
      <c r="L3967" s="137" t="s">
        <v>11521</v>
      </c>
      <c r="M3967" s="140" t="s">
        <v>383</v>
      </c>
      <c r="N3967" s="3" t="s">
        <v>11944</v>
      </c>
      <c r="O3967" s="3" t="s">
        <v>11123</v>
      </c>
      <c r="P3967" s="7" t="s">
        <v>1340</v>
      </c>
      <c r="Q3967" s="3" t="s">
        <v>1188</v>
      </c>
      <c r="R3967" s="15">
        <v>39</v>
      </c>
      <c r="S3967" s="330">
        <v>117500</v>
      </c>
      <c r="T3967" s="374">
        <f>R3967*S3967</f>
        <v>4582500</v>
      </c>
      <c r="U3967" s="375">
        <f t="shared" ref="U3967" si="1028">T3967*1.12</f>
        <v>5132400.0000000009</v>
      </c>
      <c r="V3967" s="9" t="s">
        <v>1327</v>
      </c>
      <c r="W3967" s="152" t="s">
        <v>1396</v>
      </c>
      <c r="X3967" s="152"/>
    </row>
    <row r="3968" spans="1:24" s="144" customFormat="1" ht="102">
      <c r="A3968" s="145" t="s">
        <v>9908</v>
      </c>
      <c r="B3968" s="100" t="s">
        <v>97</v>
      </c>
      <c r="C3968" s="387" t="s">
        <v>9904</v>
      </c>
      <c r="D3968" s="388" t="s">
        <v>9905</v>
      </c>
      <c r="E3968" s="377" t="s">
        <v>9909</v>
      </c>
      <c r="F3968" s="11" t="s">
        <v>9910</v>
      </c>
      <c r="G3968" s="3" t="s">
        <v>384</v>
      </c>
      <c r="H3968" s="20">
        <v>0</v>
      </c>
      <c r="I3968" s="114">
        <v>470000000</v>
      </c>
      <c r="J3968" s="21" t="s">
        <v>1316</v>
      </c>
      <c r="K3968" s="19" t="s">
        <v>1398</v>
      </c>
      <c r="L3968" s="137" t="s">
        <v>3404</v>
      </c>
      <c r="M3968" s="140" t="s">
        <v>383</v>
      </c>
      <c r="N3968" s="3" t="s">
        <v>9795</v>
      </c>
      <c r="O3968" s="3" t="s">
        <v>1368</v>
      </c>
      <c r="P3968" s="7" t="s">
        <v>1340</v>
      </c>
      <c r="Q3968" s="3" t="s">
        <v>1188</v>
      </c>
      <c r="R3968" s="15">
        <v>3</v>
      </c>
      <c r="S3968" s="330">
        <v>27400</v>
      </c>
      <c r="T3968" s="458">
        <v>0</v>
      </c>
      <c r="U3968" s="83">
        <f t="shared" si="1023"/>
        <v>0</v>
      </c>
      <c r="V3968" s="9" t="s">
        <v>1327</v>
      </c>
      <c r="W3968" s="152" t="s">
        <v>1396</v>
      </c>
      <c r="X3968" s="152" t="s">
        <v>9073</v>
      </c>
    </row>
    <row r="3969" spans="1:24" s="144" customFormat="1" ht="102">
      <c r="A3969" s="145" t="s">
        <v>9911</v>
      </c>
      <c r="B3969" s="100" t="s">
        <v>97</v>
      </c>
      <c r="C3969" s="1" t="s">
        <v>896</v>
      </c>
      <c r="D3969" s="1" t="s">
        <v>9779</v>
      </c>
      <c r="E3969" s="1" t="s">
        <v>9780</v>
      </c>
      <c r="F3969" s="11" t="s">
        <v>9912</v>
      </c>
      <c r="G3969" s="3" t="s">
        <v>384</v>
      </c>
      <c r="H3969" s="20">
        <v>0</v>
      </c>
      <c r="I3969" s="114">
        <v>470000000</v>
      </c>
      <c r="J3969" s="21" t="s">
        <v>1316</v>
      </c>
      <c r="K3969" s="19" t="s">
        <v>1398</v>
      </c>
      <c r="L3969" s="137" t="s">
        <v>3404</v>
      </c>
      <c r="M3969" s="140" t="s">
        <v>383</v>
      </c>
      <c r="N3969" s="3" t="s">
        <v>8851</v>
      </c>
      <c r="O3969" s="3" t="s">
        <v>1368</v>
      </c>
      <c r="P3969" s="7" t="s">
        <v>1335</v>
      </c>
      <c r="Q3969" s="3" t="s">
        <v>1334</v>
      </c>
      <c r="R3969" s="15">
        <v>2</v>
      </c>
      <c r="S3969" s="330">
        <v>45300</v>
      </c>
      <c r="T3969" s="83">
        <v>0</v>
      </c>
      <c r="U3969" s="83">
        <f t="shared" si="1023"/>
        <v>0</v>
      </c>
      <c r="V3969" s="9" t="s">
        <v>1327</v>
      </c>
      <c r="W3969" s="147" t="s">
        <v>1396</v>
      </c>
      <c r="X3969" s="147" t="s">
        <v>12139</v>
      </c>
    </row>
    <row r="3970" spans="1:24" s="144" customFormat="1" ht="102">
      <c r="A3970" s="145" t="s">
        <v>12192</v>
      </c>
      <c r="B3970" s="100" t="s">
        <v>97</v>
      </c>
      <c r="C3970" s="1" t="s">
        <v>896</v>
      </c>
      <c r="D3970" s="1" t="s">
        <v>9779</v>
      </c>
      <c r="E3970" s="1" t="s">
        <v>9780</v>
      </c>
      <c r="F3970" s="11" t="s">
        <v>9912</v>
      </c>
      <c r="G3970" s="3" t="s">
        <v>384</v>
      </c>
      <c r="H3970" s="20">
        <v>0</v>
      </c>
      <c r="I3970" s="114">
        <v>470000000</v>
      </c>
      <c r="J3970" s="21" t="s">
        <v>1316</v>
      </c>
      <c r="K3970" s="19" t="s">
        <v>1398</v>
      </c>
      <c r="L3970" s="137" t="s">
        <v>11521</v>
      </c>
      <c r="M3970" s="140" t="s">
        <v>383</v>
      </c>
      <c r="N3970" s="3" t="s">
        <v>8851</v>
      </c>
      <c r="O3970" s="3" t="s">
        <v>1368</v>
      </c>
      <c r="P3970" s="7" t="s">
        <v>1335</v>
      </c>
      <c r="Q3970" s="3" t="s">
        <v>1334</v>
      </c>
      <c r="R3970" s="15">
        <v>2</v>
      </c>
      <c r="S3970" s="330">
        <v>62600</v>
      </c>
      <c r="T3970" s="374">
        <f t="shared" ref="T3970" si="1029">R3970*S3970</f>
        <v>125200</v>
      </c>
      <c r="U3970" s="375">
        <f t="shared" ref="U3970" si="1030">T3970*1.12</f>
        <v>140224</v>
      </c>
      <c r="V3970" s="9" t="s">
        <v>1327</v>
      </c>
      <c r="W3970" s="147" t="s">
        <v>1396</v>
      </c>
      <c r="X3970" s="147"/>
    </row>
    <row r="3971" spans="1:24" s="144" customFormat="1" ht="102">
      <c r="A3971" s="145" t="s">
        <v>9913</v>
      </c>
      <c r="B3971" s="100" t="s">
        <v>97</v>
      </c>
      <c r="C3971" s="1" t="s">
        <v>9914</v>
      </c>
      <c r="D3971" s="1" t="s">
        <v>11946</v>
      </c>
      <c r="E3971" s="1" t="s">
        <v>9916</v>
      </c>
      <c r="F3971" s="11" t="s">
        <v>9917</v>
      </c>
      <c r="G3971" s="3" t="s">
        <v>384</v>
      </c>
      <c r="H3971" s="20">
        <v>0</v>
      </c>
      <c r="I3971" s="114">
        <v>470000000</v>
      </c>
      <c r="J3971" s="21" t="s">
        <v>1316</v>
      </c>
      <c r="K3971" s="19" t="s">
        <v>1398</v>
      </c>
      <c r="L3971" s="137" t="s">
        <v>3404</v>
      </c>
      <c r="M3971" s="140" t="s">
        <v>383</v>
      </c>
      <c r="N3971" s="3" t="s">
        <v>8851</v>
      </c>
      <c r="O3971" s="3" t="s">
        <v>1368</v>
      </c>
      <c r="P3971" s="7" t="s">
        <v>1340</v>
      </c>
      <c r="Q3971" s="3" t="s">
        <v>1188</v>
      </c>
      <c r="R3971" s="15">
        <v>1</v>
      </c>
      <c r="S3971" s="330">
        <v>4500</v>
      </c>
      <c r="T3971" s="83">
        <v>0</v>
      </c>
      <c r="U3971" s="83">
        <f t="shared" si="1023"/>
        <v>0</v>
      </c>
      <c r="V3971" s="9" t="s">
        <v>1327</v>
      </c>
      <c r="W3971" s="147" t="s">
        <v>1396</v>
      </c>
      <c r="X3971" s="147" t="s">
        <v>9423</v>
      </c>
    </row>
    <row r="3972" spans="1:24" s="144" customFormat="1" ht="102">
      <c r="A3972" s="145" t="s">
        <v>10828</v>
      </c>
      <c r="B3972" s="100" t="s">
        <v>97</v>
      </c>
      <c r="C3972" s="1" t="s">
        <v>9914</v>
      </c>
      <c r="D3972" s="1" t="s">
        <v>9915</v>
      </c>
      <c r="E3972" s="1" t="s">
        <v>9916</v>
      </c>
      <c r="F3972" s="11" t="s">
        <v>9917</v>
      </c>
      <c r="G3972" s="3" t="s">
        <v>384</v>
      </c>
      <c r="H3972" s="20">
        <v>0</v>
      </c>
      <c r="I3972" s="114">
        <v>470000000</v>
      </c>
      <c r="J3972" s="21" t="s">
        <v>1316</v>
      </c>
      <c r="K3972" s="19" t="s">
        <v>10466</v>
      </c>
      <c r="L3972" s="137" t="s">
        <v>3404</v>
      </c>
      <c r="M3972" s="140" t="s">
        <v>383</v>
      </c>
      <c r="N3972" s="3" t="s">
        <v>8851</v>
      </c>
      <c r="O3972" s="3" t="s">
        <v>1368</v>
      </c>
      <c r="P3972" s="7" t="s">
        <v>1340</v>
      </c>
      <c r="Q3972" s="3" t="s">
        <v>1188</v>
      </c>
      <c r="R3972" s="15">
        <v>3</v>
      </c>
      <c r="S3972" s="330">
        <v>4500</v>
      </c>
      <c r="T3972" s="374">
        <f>R3972*S3972</f>
        <v>13500</v>
      </c>
      <c r="U3972" s="375">
        <f t="shared" si="1023"/>
        <v>15120.000000000002</v>
      </c>
      <c r="V3972" s="9" t="s">
        <v>1327</v>
      </c>
      <c r="W3972" s="147" t="s">
        <v>1396</v>
      </c>
      <c r="X3972" s="147"/>
    </row>
    <row r="3973" spans="1:24" s="144" customFormat="1" ht="102">
      <c r="A3973" s="145" t="s">
        <v>9918</v>
      </c>
      <c r="B3973" s="100" t="s">
        <v>97</v>
      </c>
      <c r="C3973" s="398" t="s">
        <v>9919</v>
      </c>
      <c r="D3973" s="148" t="s">
        <v>9920</v>
      </c>
      <c r="E3973" s="148" t="s">
        <v>9921</v>
      </c>
      <c r="F3973" s="3" t="s">
        <v>9922</v>
      </c>
      <c r="G3973" s="3" t="s">
        <v>385</v>
      </c>
      <c r="H3973" s="20">
        <v>0</v>
      </c>
      <c r="I3973" s="114">
        <v>470000000</v>
      </c>
      <c r="J3973" s="21" t="s">
        <v>1316</v>
      </c>
      <c r="K3973" s="19" t="s">
        <v>1373</v>
      </c>
      <c r="L3973" s="137" t="s">
        <v>3404</v>
      </c>
      <c r="M3973" s="140" t="s">
        <v>383</v>
      </c>
      <c r="N3973" s="3" t="s">
        <v>9923</v>
      </c>
      <c r="O3973" s="3" t="s">
        <v>1368</v>
      </c>
      <c r="P3973" s="7" t="s">
        <v>1340</v>
      </c>
      <c r="Q3973" s="3" t="s">
        <v>1188</v>
      </c>
      <c r="R3973" s="15">
        <v>198</v>
      </c>
      <c r="S3973" s="330">
        <v>112000</v>
      </c>
      <c r="T3973" s="83">
        <v>0</v>
      </c>
      <c r="U3973" s="83">
        <f t="shared" ref="U3973:U3978" si="1031">T3973*1.12</f>
        <v>0</v>
      </c>
      <c r="V3973" s="9" t="s">
        <v>1327</v>
      </c>
      <c r="W3973" s="147" t="s">
        <v>1396</v>
      </c>
      <c r="X3973" s="147">
        <v>11</v>
      </c>
    </row>
    <row r="3974" spans="1:24" s="144" customFormat="1" ht="102">
      <c r="A3974" s="145" t="s">
        <v>11097</v>
      </c>
      <c r="B3974" s="100" t="s">
        <v>97</v>
      </c>
      <c r="C3974" s="398" t="s">
        <v>9919</v>
      </c>
      <c r="D3974" s="148" t="s">
        <v>9920</v>
      </c>
      <c r="E3974" s="148" t="s">
        <v>9921</v>
      </c>
      <c r="F3974" s="3" t="s">
        <v>9922</v>
      </c>
      <c r="G3974" s="3" t="s">
        <v>385</v>
      </c>
      <c r="H3974" s="20">
        <v>0</v>
      </c>
      <c r="I3974" s="114">
        <v>470000000</v>
      </c>
      <c r="J3974" s="21" t="s">
        <v>1316</v>
      </c>
      <c r="K3974" s="19" t="s">
        <v>11098</v>
      </c>
      <c r="L3974" s="137" t="s">
        <v>3404</v>
      </c>
      <c r="M3974" s="140" t="s">
        <v>383</v>
      </c>
      <c r="N3974" s="3" t="s">
        <v>9923</v>
      </c>
      <c r="O3974" s="3" t="s">
        <v>1368</v>
      </c>
      <c r="P3974" s="7" t="s">
        <v>1340</v>
      </c>
      <c r="Q3974" s="3" t="s">
        <v>1188</v>
      </c>
      <c r="R3974" s="15">
        <v>198</v>
      </c>
      <c r="S3974" s="330">
        <v>112000</v>
      </c>
      <c r="T3974" s="375">
        <f>R3974*S3974</f>
        <v>22176000</v>
      </c>
      <c r="U3974" s="375">
        <f t="shared" si="1031"/>
        <v>24837120.000000004</v>
      </c>
      <c r="V3974" s="9" t="s">
        <v>1327</v>
      </c>
      <c r="W3974" s="147" t="s">
        <v>1396</v>
      </c>
      <c r="X3974" s="147"/>
    </row>
    <row r="3975" spans="1:24" s="144" customFormat="1" ht="102">
      <c r="A3975" s="145" t="s">
        <v>9924</v>
      </c>
      <c r="B3975" s="100" t="s">
        <v>97</v>
      </c>
      <c r="C3975" s="398" t="s">
        <v>9925</v>
      </c>
      <c r="D3975" s="148" t="s">
        <v>9920</v>
      </c>
      <c r="E3975" s="148" t="s">
        <v>9926</v>
      </c>
      <c r="F3975" s="3" t="s">
        <v>9927</v>
      </c>
      <c r="G3975" s="3" t="s">
        <v>385</v>
      </c>
      <c r="H3975" s="20">
        <v>0</v>
      </c>
      <c r="I3975" s="114">
        <v>470000000</v>
      </c>
      <c r="J3975" s="21" t="s">
        <v>1316</v>
      </c>
      <c r="K3975" s="19" t="s">
        <v>1373</v>
      </c>
      <c r="L3975" s="137" t="s">
        <v>3404</v>
      </c>
      <c r="M3975" s="140" t="s">
        <v>383</v>
      </c>
      <c r="N3975" s="3" t="s">
        <v>9923</v>
      </c>
      <c r="O3975" s="3" t="s">
        <v>1368</v>
      </c>
      <c r="P3975" s="7" t="s">
        <v>1340</v>
      </c>
      <c r="Q3975" s="3" t="s">
        <v>1188</v>
      </c>
      <c r="R3975" s="15">
        <v>30</v>
      </c>
      <c r="S3975" s="330">
        <v>42623</v>
      </c>
      <c r="T3975" s="83">
        <v>0</v>
      </c>
      <c r="U3975" s="83">
        <f t="shared" si="1031"/>
        <v>0</v>
      </c>
      <c r="V3975" s="9" t="s">
        <v>1327</v>
      </c>
      <c r="W3975" s="147" t="s">
        <v>1396</v>
      </c>
      <c r="X3975" s="147">
        <v>11</v>
      </c>
    </row>
    <row r="3976" spans="1:24" s="144" customFormat="1" ht="102">
      <c r="A3976" s="145" t="s">
        <v>11099</v>
      </c>
      <c r="B3976" s="100" t="s">
        <v>97</v>
      </c>
      <c r="C3976" s="398" t="s">
        <v>9925</v>
      </c>
      <c r="D3976" s="148" t="s">
        <v>9920</v>
      </c>
      <c r="E3976" s="148" t="s">
        <v>9926</v>
      </c>
      <c r="F3976" s="3" t="s">
        <v>9927</v>
      </c>
      <c r="G3976" s="3" t="s">
        <v>385</v>
      </c>
      <c r="H3976" s="20">
        <v>0</v>
      </c>
      <c r="I3976" s="114">
        <v>470000000</v>
      </c>
      <c r="J3976" s="21" t="s">
        <v>1316</v>
      </c>
      <c r="K3976" s="19" t="s">
        <v>11098</v>
      </c>
      <c r="L3976" s="137" t="s">
        <v>3404</v>
      </c>
      <c r="M3976" s="140" t="s">
        <v>383</v>
      </c>
      <c r="N3976" s="3" t="s">
        <v>9923</v>
      </c>
      <c r="O3976" s="3" t="s">
        <v>1368</v>
      </c>
      <c r="P3976" s="7" t="s">
        <v>1340</v>
      </c>
      <c r="Q3976" s="3" t="s">
        <v>1188</v>
      </c>
      <c r="R3976" s="15">
        <v>30</v>
      </c>
      <c r="S3976" s="330">
        <v>42623</v>
      </c>
      <c r="T3976" s="375">
        <f>R3976*S3976</f>
        <v>1278690</v>
      </c>
      <c r="U3976" s="375">
        <f t="shared" si="1031"/>
        <v>1432132.8</v>
      </c>
      <c r="V3976" s="9" t="s">
        <v>1327</v>
      </c>
      <c r="W3976" s="147" t="s">
        <v>1396</v>
      </c>
      <c r="X3976" s="147"/>
    </row>
    <row r="3977" spans="1:24" s="144" customFormat="1" ht="102">
      <c r="A3977" s="145" t="s">
        <v>9928</v>
      </c>
      <c r="B3977" s="100" t="s">
        <v>97</v>
      </c>
      <c r="C3977" s="398" t="s">
        <v>9919</v>
      </c>
      <c r="D3977" s="148" t="s">
        <v>9920</v>
      </c>
      <c r="E3977" s="148" t="s">
        <v>9921</v>
      </c>
      <c r="F3977" s="3" t="s">
        <v>9929</v>
      </c>
      <c r="G3977" s="3" t="s">
        <v>385</v>
      </c>
      <c r="H3977" s="20">
        <v>0</v>
      </c>
      <c r="I3977" s="114">
        <v>470000000</v>
      </c>
      <c r="J3977" s="21" t="s">
        <v>1316</v>
      </c>
      <c r="K3977" s="19" t="s">
        <v>1373</v>
      </c>
      <c r="L3977" s="137" t="s">
        <v>3404</v>
      </c>
      <c r="M3977" s="140" t="s">
        <v>383</v>
      </c>
      <c r="N3977" s="3" t="s">
        <v>9923</v>
      </c>
      <c r="O3977" s="3" t="s">
        <v>1368</v>
      </c>
      <c r="P3977" s="7" t="s">
        <v>1340</v>
      </c>
      <c r="Q3977" s="3" t="s">
        <v>1188</v>
      </c>
      <c r="R3977" s="15">
        <v>100</v>
      </c>
      <c r="S3977" s="330">
        <v>95541</v>
      </c>
      <c r="T3977" s="83">
        <v>0</v>
      </c>
      <c r="U3977" s="83">
        <f t="shared" si="1031"/>
        <v>0</v>
      </c>
      <c r="V3977" s="9" t="s">
        <v>1327</v>
      </c>
      <c r="W3977" s="147" t="s">
        <v>1396</v>
      </c>
      <c r="X3977" s="147">
        <v>11</v>
      </c>
    </row>
    <row r="3978" spans="1:24" s="144" customFormat="1" ht="102">
      <c r="A3978" s="145" t="s">
        <v>11100</v>
      </c>
      <c r="B3978" s="100" t="s">
        <v>97</v>
      </c>
      <c r="C3978" s="398" t="s">
        <v>9919</v>
      </c>
      <c r="D3978" s="148" t="s">
        <v>9920</v>
      </c>
      <c r="E3978" s="148" t="s">
        <v>9921</v>
      </c>
      <c r="F3978" s="3" t="s">
        <v>9929</v>
      </c>
      <c r="G3978" s="3" t="s">
        <v>385</v>
      </c>
      <c r="H3978" s="20">
        <v>0</v>
      </c>
      <c r="I3978" s="114">
        <v>470000000</v>
      </c>
      <c r="J3978" s="21" t="s">
        <v>1316</v>
      </c>
      <c r="K3978" s="19" t="s">
        <v>11098</v>
      </c>
      <c r="L3978" s="137" t="s">
        <v>3404</v>
      </c>
      <c r="M3978" s="140" t="s">
        <v>383</v>
      </c>
      <c r="N3978" s="3" t="s">
        <v>9923</v>
      </c>
      <c r="O3978" s="3" t="s">
        <v>1368</v>
      </c>
      <c r="P3978" s="7" t="s">
        <v>1340</v>
      </c>
      <c r="Q3978" s="3" t="s">
        <v>1188</v>
      </c>
      <c r="R3978" s="15">
        <v>100</v>
      </c>
      <c r="S3978" s="330">
        <v>95541</v>
      </c>
      <c r="T3978" s="375">
        <f>R3978*S3978</f>
        <v>9554100</v>
      </c>
      <c r="U3978" s="375">
        <f t="shared" si="1031"/>
        <v>10700592.000000002</v>
      </c>
      <c r="V3978" s="9" t="s">
        <v>1327</v>
      </c>
      <c r="W3978" s="147" t="s">
        <v>1396</v>
      </c>
      <c r="X3978" s="147"/>
    </row>
    <row r="3979" spans="1:24" s="144" customFormat="1" ht="102">
      <c r="A3979" s="145" t="s">
        <v>9930</v>
      </c>
      <c r="B3979" s="100" t="s">
        <v>97</v>
      </c>
      <c r="C3979" s="398" t="s">
        <v>9925</v>
      </c>
      <c r="D3979" s="148" t="s">
        <v>9920</v>
      </c>
      <c r="E3979" s="148" t="s">
        <v>9926</v>
      </c>
      <c r="F3979" s="3" t="s">
        <v>9931</v>
      </c>
      <c r="G3979" s="3" t="s">
        <v>385</v>
      </c>
      <c r="H3979" s="20">
        <v>0</v>
      </c>
      <c r="I3979" s="114">
        <v>470000000</v>
      </c>
      <c r="J3979" s="21" t="s">
        <v>1316</v>
      </c>
      <c r="K3979" s="19" t="s">
        <v>1373</v>
      </c>
      <c r="L3979" s="137" t="s">
        <v>3404</v>
      </c>
      <c r="M3979" s="140" t="s">
        <v>383</v>
      </c>
      <c r="N3979" s="3" t="s">
        <v>9923</v>
      </c>
      <c r="O3979" s="3" t="s">
        <v>1368</v>
      </c>
      <c r="P3979" s="7" t="s">
        <v>1340</v>
      </c>
      <c r="Q3979" s="3" t="s">
        <v>1188</v>
      </c>
      <c r="R3979" s="15">
        <v>365</v>
      </c>
      <c r="S3979" s="319">
        <v>22741</v>
      </c>
      <c r="T3979" s="83">
        <v>0</v>
      </c>
      <c r="U3979" s="83">
        <f>T3979*1.12</f>
        <v>0</v>
      </c>
      <c r="V3979" s="9" t="s">
        <v>1327</v>
      </c>
      <c r="W3979" s="147" t="s">
        <v>1396</v>
      </c>
      <c r="X3979" s="147" t="s">
        <v>9062</v>
      </c>
    </row>
    <row r="3980" spans="1:24" s="144" customFormat="1" ht="102">
      <c r="A3980" s="145" t="s">
        <v>10829</v>
      </c>
      <c r="B3980" s="100" t="s">
        <v>97</v>
      </c>
      <c r="C3980" s="398" t="s">
        <v>9925</v>
      </c>
      <c r="D3980" s="148" t="s">
        <v>9920</v>
      </c>
      <c r="E3980" s="148" t="s">
        <v>9926</v>
      </c>
      <c r="F3980" s="3" t="s">
        <v>9931</v>
      </c>
      <c r="G3980" s="3" t="s">
        <v>385</v>
      </c>
      <c r="H3980" s="20">
        <v>0</v>
      </c>
      <c r="I3980" s="114">
        <v>470000000</v>
      </c>
      <c r="J3980" s="21" t="s">
        <v>1316</v>
      </c>
      <c r="K3980" s="19" t="s">
        <v>11098</v>
      </c>
      <c r="L3980" s="137" t="s">
        <v>3404</v>
      </c>
      <c r="M3980" s="140" t="s">
        <v>383</v>
      </c>
      <c r="N3980" s="3" t="s">
        <v>9923</v>
      </c>
      <c r="O3980" s="3" t="s">
        <v>1368</v>
      </c>
      <c r="P3980" s="7" t="s">
        <v>1340</v>
      </c>
      <c r="Q3980" s="3" t="s">
        <v>1188</v>
      </c>
      <c r="R3980" s="15">
        <v>377</v>
      </c>
      <c r="S3980" s="319">
        <v>22741</v>
      </c>
      <c r="T3980" s="83">
        <v>0</v>
      </c>
      <c r="U3980" s="83">
        <f>T3980*1.12</f>
        <v>0</v>
      </c>
      <c r="V3980" s="9" t="s">
        <v>1327</v>
      </c>
      <c r="W3980" s="147" t="s">
        <v>1396</v>
      </c>
      <c r="X3980" s="147" t="s">
        <v>9353</v>
      </c>
    </row>
    <row r="3981" spans="1:24" s="144" customFormat="1" ht="102">
      <c r="A3981" s="145" t="s">
        <v>11860</v>
      </c>
      <c r="B3981" s="100" t="s">
        <v>97</v>
      </c>
      <c r="C3981" s="398" t="s">
        <v>9925</v>
      </c>
      <c r="D3981" s="148" t="s">
        <v>9920</v>
      </c>
      <c r="E3981" s="148" t="s">
        <v>9926</v>
      </c>
      <c r="F3981" s="3" t="s">
        <v>9931</v>
      </c>
      <c r="G3981" s="3" t="s">
        <v>385</v>
      </c>
      <c r="H3981" s="20">
        <v>0</v>
      </c>
      <c r="I3981" s="114">
        <v>470000000</v>
      </c>
      <c r="J3981" s="21" t="s">
        <v>1316</v>
      </c>
      <c r="K3981" s="19" t="s">
        <v>11098</v>
      </c>
      <c r="L3981" s="137" t="s">
        <v>3404</v>
      </c>
      <c r="M3981" s="140" t="s">
        <v>383</v>
      </c>
      <c r="N3981" s="3" t="s">
        <v>9923</v>
      </c>
      <c r="O3981" s="3" t="s">
        <v>1368</v>
      </c>
      <c r="P3981" s="7" t="s">
        <v>1340</v>
      </c>
      <c r="Q3981" s="3" t="s">
        <v>1188</v>
      </c>
      <c r="R3981" s="15">
        <v>365</v>
      </c>
      <c r="S3981" s="319">
        <v>22741</v>
      </c>
      <c r="T3981" s="317">
        <f>R3981*S3981</f>
        <v>8300465</v>
      </c>
      <c r="U3981" s="317">
        <f>T3981*1.12</f>
        <v>9296520.8000000007</v>
      </c>
      <c r="V3981" s="9" t="s">
        <v>1327</v>
      </c>
      <c r="W3981" s="147" t="s">
        <v>1396</v>
      </c>
      <c r="X3981" s="147"/>
    </row>
    <row r="3982" spans="1:24" s="144" customFormat="1" ht="102">
      <c r="A3982" s="145" t="s">
        <v>9932</v>
      </c>
      <c r="B3982" s="3" t="s">
        <v>1318</v>
      </c>
      <c r="C3982" s="236" t="s">
        <v>9933</v>
      </c>
      <c r="D3982" s="2" t="s">
        <v>9934</v>
      </c>
      <c r="E3982" s="31" t="s">
        <v>9935</v>
      </c>
      <c r="F3982" s="31"/>
      <c r="G3982" s="29" t="s">
        <v>385</v>
      </c>
      <c r="H3982" s="20">
        <v>0</v>
      </c>
      <c r="I3982" s="34">
        <v>470000000</v>
      </c>
      <c r="J3982" s="21" t="s">
        <v>1316</v>
      </c>
      <c r="K3982" s="33" t="s">
        <v>1703</v>
      </c>
      <c r="L3982" s="137" t="s">
        <v>3404</v>
      </c>
      <c r="M3982" s="140" t="s">
        <v>383</v>
      </c>
      <c r="N3982" s="3" t="s">
        <v>1730</v>
      </c>
      <c r="O3982" s="3" t="s">
        <v>1368</v>
      </c>
      <c r="P3982" s="130" t="s">
        <v>1333</v>
      </c>
      <c r="Q3982" s="3" t="s">
        <v>8839</v>
      </c>
      <c r="R3982" s="62">
        <v>0.1</v>
      </c>
      <c r="S3982" s="399">
        <v>1456250</v>
      </c>
      <c r="T3982" s="83">
        <v>0</v>
      </c>
      <c r="U3982" s="83">
        <f>T3982*1.12</f>
        <v>0</v>
      </c>
      <c r="V3982" s="9" t="s">
        <v>1327</v>
      </c>
      <c r="W3982" s="152" t="s">
        <v>1396</v>
      </c>
      <c r="X3982" s="152" t="s">
        <v>9049</v>
      </c>
    </row>
    <row r="3983" spans="1:24" s="144" customFormat="1" ht="102">
      <c r="A3983" s="145" t="s">
        <v>12533</v>
      </c>
      <c r="B3983" s="3" t="s">
        <v>1318</v>
      </c>
      <c r="C3983" s="236" t="s">
        <v>9933</v>
      </c>
      <c r="D3983" s="2" t="s">
        <v>9934</v>
      </c>
      <c r="E3983" s="31" t="s">
        <v>9935</v>
      </c>
      <c r="F3983" s="31"/>
      <c r="G3983" s="29" t="s">
        <v>385</v>
      </c>
      <c r="H3983" s="20">
        <v>0</v>
      </c>
      <c r="I3983" s="34">
        <v>470000000</v>
      </c>
      <c r="J3983" s="21" t="s">
        <v>1316</v>
      </c>
      <c r="K3983" s="33" t="s">
        <v>1703</v>
      </c>
      <c r="L3983" s="137" t="s">
        <v>3404</v>
      </c>
      <c r="M3983" s="140" t="s">
        <v>383</v>
      </c>
      <c r="N3983" s="3" t="s">
        <v>1730</v>
      </c>
      <c r="O3983" s="3" t="s">
        <v>1368</v>
      </c>
      <c r="P3983" s="130" t="s">
        <v>1333</v>
      </c>
      <c r="Q3983" s="3" t="s">
        <v>8839</v>
      </c>
      <c r="R3983" s="62">
        <v>0.1</v>
      </c>
      <c r="S3983" s="399">
        <v>852770.56</v>
      </c>
      <c r="T3983" s="379">
        <f t="shared" ref="T3983" si="1032">R3983*S3983</f>
        <v>85277.056000000011</v>
      </c>
      <c r="U3983" s="375">
        <f>T3983*1.12</f>
        <v>95510.302720000022</v>
      </c>
      <c r="V3983" s="9" t="s">
        <v>1327</v>
      </c>
      <c r="W3983" s="152" t="s">
        <v>1396</v>
      </c>
      <c r="X3983" s="152"/>
    </row>
    <row r="3984" spans="1:24" s="144" customFormat="1" ht="102">
      <c r="A3984" s="145" t="s">
        <v>9936</v>
      </c>
      <c r="B3984" s="100" t="s">
        <v>97</v>
      </c>
      <c r="C3984" s="236" t="s">
        <v>9937</v>
      </c>
      <c r="D3984" s="2" t="s">
        <v>9934</v>
      </c>
      <c r="E3984" s="31" t="s">
        <v>9938</v>
      </c>
      <c r="F3984" s="31"/>
      <c r="G3984" s="29" t="s">
        <v>385</v>
      </c>
      <c r="H3984" s="20">
        <v>0</v>
      </c>
      <c r="I3984" s="34">
        <v>470000000</v>
      </c>
      <c r="J3984" s="21" t="s">
        <v>1316</v>
      </c>
      <c r="K3984" s="33" t="s">
        <v>1703</v>
      </c>
      <c r="L3984" s="137" t="s">
        <v>3404</v>
      </c>
      <c r="M3984" s="140" t="s">
        <v>383</v>
      </c>
      <c r="N3984" s="3" t="s">
        <v>1730</v>
      </c>
      <c r="O3984" s="3" t="s">
        <v>1368</v>
      </c>
      <c r="P3984" s="130" t="s">
        <v>1333</v>
      </c>
      <c r="Q3984" s="3" t="s">
        <v>8839</v>
      </c>
      <c r="R3984" s="62">
        <v>0.1</v>
      </c>
      <c r="S3984" s="399">
        <v>2275000</v>
      </c>
      <c r="T3984" s="83">
        <v>0</v>
      </c>
      <c r="U3984" s="83">
        <f t="shared" ref="U3984:U4043" si="1033">T3984*1.12</f>
        <v>0</v>
      </c>
      <c r="V3984" s="9" t="s">
        <v>1327</v>
      </c>
      <c r="W3984" s="152" t="s">
        <v>1396</v>
      </c>
      <c r="X3984" s="147" t="s">
        <v>9049</v>
      </c>
    </row>
    <row r="3985" spans="1:24" s="144" customFormat="1" ht="102">
      <c r="A3985" s="145" t="s">
        <v>12534</v>
      </c>
      <c r="B3985" s="100" t="s">
        <v>97</v>
      </c>
      <c r="C3985" s="236" t="s">
        <v>9937</v>
      </c>
      <c r="D3985" s="2" t="s">
        <v>9934</v>
      </c>
      <c r="E3985" s="31" t="s">
        <v>9938</v>
      </c>
      <c r="F3985" s="31"/>
      <c r="G3985" s="29" t="s">
        <v>385</v>
      </c>
      <c r="H3985" s="20">
        <v>0</v>
      </c>
      <c r="I3985" s="34">
        <v>470000000</v>
      </c>
      <c r="J3985" s="21" t="s">
        <v>1316</v>
      </c>
      <c r="K3985" s="33" t="s">
        <v>1703</v>
      </c>
      <c r="L3985" s="137" t="s">
        <v>3404</v>
      </c>
      <c r="M3985" s="140" t="s">
        <v>383</v>
      </c>
      <c r="N3985" s="3" t="s">
        <v>1730</v>
      </c>
      <c r="O3985" s="3" t="s">
        <v>1368</v>
      </c>
      <c r="P3985" s="130" t="s">
        <v>1333</v>
      </c>
      <c r="Q3985" s="3" t="s">
        <v>8839</v>
      </c>
      <c r="R3985" s="62">
        <v>0.1</v>
      </c>
      <c r="S3985" s="399">
        <v>1355777.28</v>
      </c>
      <c r="T3985" s="379">
        <f t="shared" ref="T3985" si="1034">R3985*S3985</f>
        <v>135577.728</v>
      </c>
      <c r="U3985" s="375">
        <f t="shared" ref="U3985" si="1035">T3985*1.12</f>
        <v>151847.05536000003</v>
      </c>
      <c r="V3985" s="9" t="s">
        <v>1327</v>
      </c>
      <c r="W3985" s="152" t="s">
        <v>1396</v>
      </c>
      <c r="X3985" s="147"/>
    </row>
    <row r="3986" spans="1:24" s="144" customFormat="1" ht="102">
      <c r="A3986" s="145" t="s">
        <v>9939</v>
      </c>
      <c r="B3986" s="100" t="s">
        <v>97</v>
      </c>
      <c r="C3986" s="23" t="s">
        <v>9940</v>
      </c>
      <c r="D3986" s="2" t="s">
        <v>9934</v>
      </c>
      <c r="E3986" s="23" t="s">
        <v>9941</v>
      </c>
      <c r="F3986" s="31" t="s">
        <v>9942</v>
      </c>
      <c r="G3986" s="29" t="s">
        <v>385</v>
      </c>
      <c r="H3986" s="20">
        <v>0</v>
      </c>
      <c r="I3986" s="34">
        <v>470000000</v>
      </c>
      <c r="J3986" s="21" t="s">
        <v>1316</v>
      </c>
      <c r="K3986" s="33" t="s">
        <v>1703</v>
      </c>
      <c r="L3986" s="137" t="s">
        <v>3404</v>
      </c>
      <c r="M3986" s="140" t="s">
        <v>383</v>
      </c>
      <c r="N3986" s="3" t="s">
        <v>1730</v>
      </c>
      <c r="O3986" s="3" t="s">
        <v>1368</v>
      </c>
      <c r="P3986" s="130" t="s">
        <v>1333</v>
      </c>
      <c r="Q3986" s="3" t="s">
        <v>8839</v>
      </c>
      <c r="R3986" s="62">
        <v>0.1</v>
      </c>
      <c r="S3986" s="399">
        <v>1245630.6000000001</v>
      </c>
      <c r="T3986" s="83">
        <v>0</v>
      </c>
      <c r="U3986" s="83">
        <f t="shared" si="1033"/>
        <v>0</v>
      </c>
      <c r="V3986" s="9" t="s">
        <v>1327</v>
      </c>
      <c r="W3986" s="152" t="s">
        <v>1396</v>
      </c>
      <c r="X3986" s="147" t="s">
        <v>9049</v>
      </c>
    </row>
    <row r="3987" spans="1:24" s="144" customFormat="1" ht="102">
      <c r="A3987" s="145" t="s">
        <v>12580</v>
      </c>
      <c r="B3987" s="100" t="s">
        <v>97</v>
      </c>
      <c r="C3987" s="23" t="s">
        <v>9940</v>
      </c>
      <c r="D3987" s="2" t="s">
        <v>9934</v>
      </c>
      <c r="E3987" s="23" t="s">
        <v>9941</v>
      </c>
      <c r="F3987" s="31" t="s">
        <v>9942</v>
      </c>
      <c r="G3987" s="29" t="s">
        <v>385</v>
      </c>
      <c r="H3987" s="20">
        <v>0</v>
      </c>
      <c r="I3987" s="34">
        <v>470000000</v>
      </c>
      <c r="J3987" s="21" t="s">
        <v>1316</v>
      </c>
      <c r="K3987" s="33" t="s">
        <v>1703</v>
      </c>
      <c r="L3987" s="137" t="s">
        <v>3404</v>
      </c>
      <c r="M3987" s="140" t="s">
        <v>383</v>
      </c>
      <c r="N3987" s="3" t="s">
        <v>1730</v>
      </c>
      <c r="O3987" s="3" t="s">
        <v>1368</v>
      </c>
      <c r="P3987" s="130" t="s">
        <v>1333</v>
      </c>
      <c r="Q3987" s="3" t="s">
        <v>8839</v>
      </c>
      <c r="R3987" s="62">
        <v>0.1</v>
      </c>
      <c r="S3987" s="399">
        <v>641078.71</v>
      </c>
      <c r="T3987" s="379">
        <f t="shared" ref="T3987" si="1036">R3987*S3987</f>
        <v>64107.870999999999</v>
      </c>
      <c r="U3987" s="375">
        <f t="shared" ref="U3987" si="1037">T3987*1.12</f>
        <v>71800.815520000004</v>
      </c>
      <c r="V3987" s="9" t="s">
        <v>1327</v>
      </c>
      <c r="W3987" s="152" t="s">
        <v>1396</v>
      </c>
      <c r="X3987" s="147"/>
    </row>
    <row r="3988" spans="1:24" s="144" customFormat="1" ht="102">
      <c r="A3988" s="145" t="s">
        <v>9943</v>
      </c>
      <c r="B3988" s="100" t="s">
        <v>97</v>
      </c>
      <c r="C3988" s="23" t="s">
        <v>9944</v>
      </c>
      <c r="D3988" s="2" t="s">
        <v>9934</v>
      </c>
      <c r="E3988" s="23" t="s">
        <v>9945</v>
      </c>
      <c r="F3988" s="31" t="s">
        <v>9946</v>
      </c>
      <c r="G3988" s="29" t="s">
        <v>385</v>
      </c>
      <c r="H3988" s="20">
        <v>0</v>
      </c>
      <c r="I3988" s="34">
        <v>470000000</v>
      </c>
      <c r="J3988" s="21" t="s">
        <v>1316</v>
      </c>
      <c r="K3988" s="33" t="s">
        <v>1703</v>
      </c>
      <c r="L3988" s="137" t="s">
        <v>3404</v>
      </c>
      <c r="M3988" s="140" t="s">
        <v>383</v>
      </c>
      <c r="N3988" s="3" t="s">
        <v>1730</v>
      </c>
      <c r="O3988" s="3" t="s">
        <v>1368</v>
      </c>
      <c r="P3988" s="130" t="s">
        <v>1333</v>
      </c>
      <c r="Q3988" s="3" t="s">
        <v>8839</v>
      </c>
      <c r="R3988" s="4">
        <v>0.15</v>
      </c>
      <c r="S3988" s="399">
        <v>1827885</v>
      </c>
      <c r="T3988" s="83">
        <v>0</v>
      </c>
      <c r="U3988" s="83">
        <f t="shared" si="1033"/>
        <v>0</v>
      </c>
      <c r="V3988" s="9" t="s">
        <v>1327</v>
      </c>
      <c r="W3988" s="152" t="s">
        <v>1396</v>
      </c>
      <c r="X3988" s="147" t="s">
        <v>9423</v>
      </c>
    </row>
    <row r="3989" spans="1:24" s="144" customFormat="1" ht="102">
      <c r="A3989" s="145" t="s">
        <v>10670</v>
      </c>
      <c r="B3989" s="100" t="s">
        <v>97</v>
      </c>
      <c r="C3989" s="23" t="s">
        <v>9944</v>
      </c>
      <c r="D3989" s="2" t="s">
        <v>9934</v>
      </c>
      <c r="E3989" s="23" t="s">
        <v>9945</v>
      </c>
      <c r="F3989" s="31" t="s">
        <v>9946</v>
      </c>
      <c r="G3989" s="29" t="s">
        <v>385</v>
      </c>
      <c r="H3989" s="20">
        <v>0</v>
      </c>
      <c r="I3989" s="34">
        <v>470000000</v>
      </c>
      <c r="J3989" s="21" t="s">
        <v>1316</v>
      </c>
      <c r="K3989" s="33" t="s">
        <v>10672</v>
      </c>
      <c r="L3989" s="137" t="s">
        <v>3404</v>
      </c>
      <c r="M3989" s="140" t="s">
        <v>383</v>
      </c>
      <c r="N3989" s="3" t="s">
        <v>1730</v>
      </c>
      <c r="O3989" s="3" t="s">
        <v>1368</v>
      </c>
      <c r="P3989" s="130" t="s">
        <v>1333</v>
      </c>
      <c r="Q3989" s="3" t="s">
        <v>8839</v>
      </c>
      <c r="R3989" s="4">
        <v>0.31</v>
      </c>
      <c r="S3989" s="399">
        <v>1827885</v>
      </c>
      <c r="T3989" s="379">
        <f>R3989*S3989</f>
        <v>566644.35</v>
      </c>
      <c r="U3989" s="375">
        <f>T3989*1.12</f>
        <v>634641.67200000002</v>
      </c>
      <c r="V3989" s="9" t="s">
        <v>1327</v>
      </c>
      <c r="W3989" s="152" t="s">
        <v>1396</v>
      </c>
      <c r="X3989" s="147"/>
    </row>
    <row r="3990" spans="1:24" s="144" customFormat="1" ht="102">
      <c r="A3990" s="145" t="s">
        <v>9947</v>
      </c>
      <c r="B3990" s="100" t="s">
        <v>97</v>
      </c>
      <c r="C3990" s="23" t="s">
        <v>9948</v>
      </c>
      <c r="D3990" s="2" t="s">
        <v>9934</v>
      </c>
      <c r="E3990" s="23" t="s">
        <v>9949</v>
      </c>
      <c r="F3990" s="31" t="s">
        <v>9950</v>
      </c>
      <c r="G3990" s="29" t="s">
        <v>385</v>
      </c>
      <c r="H3990" s="20">
        <v>0</v>
      </c>
      <c r="I3990" s="34">
        <v>470000000</v>
      </c>
      <c r="J3990" s="21" t="s">
        <v>1316</v>
      </c>
      <c r="K3990" s="33" t="s">
        <v>1703</v>
      </c>
      <c r="L3990" s="137" t="s">
        <v>3404</v>
      </c>
      <c r="M3990" s="140" t="s">
        <v>383</v>
      </c>
      <c r="N3990" s="3" t="s">
        <v>1730</v>
      </c>
      <c r="O3990" s="3" t="s">
        <v>1368</v>
      </c>
      <c r="P3990" s="130" t="s">
        <v>1333</v>
      </c>
      <c r="Q3990" s="3" t="s">
        <v>8839</v>
      </c>
      <c r="R3990" s="4">
        <v>0.25</v>
      </c>
      <c r="S3990" s="399">
        <v>2462650</v>
      </c>
      <c r="T3990" s="83">
        <v>0</v>
      </c>
      <c r="U3990" s="83">
        <f t="shared" si="1033"/>
        <v>0</v>
      </c>
      <c r="V3990" s="9" t="s">
        <v>1327</v>
      </c>
      <c r="W3990" s="152" t="s">
        <v>1396</v>
      </c>
      <c r="X3990" s="147" t="s">
        <v>9049</v>
      </c>
    </row>
    <row r="3991" spans="1:24" s="144" customFormat="1" ht="102">
      <c r="A3991" s="145" t="s">
        <v>12579</v>
      </c>
      <c r="B3991" s="100" t="s">
        <v>97</v>
      </c>
      <c r="C3991" s="23" t="s">
        <v>9948</v>
      </c>
      <c r="D3991" s="2" t="s">
        <v>9934</v>
      </c>
      <c r="E3991" s="23" t="s">
        <v>9949</v>
      </c>
      <c r="F3991" s="31" t="s">
        <v>9950</v>
      </c>
      <c r="G3991" s="29" t="s">
        <v>385</v>
      </c>
      <c r="H3991" s="20">
        <v>0</v>
      </c>
      <c r="I3991" s="34">
        <v>470000000</v>
      </c>
      <c r="J3991" s="21" t="s">
        <v>1316</v>
      </c>
      <c r="K3991" s="33" t="s">
        <v>1703</v>
      </c>
      <c r="L3991" s="137" t="s">
        <v>3404</v>
      </c>
      <c r="M3991" s="140" t="s">
        <v>383</v>
      </c>
      <c r="N3991" s="3" t="s">
        <v>1730</v>
      </c>
      <c r="O3991" s="3" t="s">
        <v>1368</v>
      </c>
      <c r="P3991" s="130" t="s">
        <v>1333</v>
      </c>
      <c r="Q3991" s="3" t="s">
        <v>8839</v>
      </c>
      <c r="R3991" s="4">
        <v>0.25</v>
      </c>
      <c r="S3991" s="399">
        <v>1508807</v>
      </c>
      <c r="T3991" s="379">
        <f t="shared" ref="T3991" si="1038">R3991*S3991</f>
        <v>377201.75</v>
      </c>
      <c r="U3991" s="375">
        <f t="shared" ref="U3991" si="1039">T3991*1.12</f>
        <v>422465.96</v>
      </c>
      <c r="V3991" s="9" t="s">
        <v>1327</v>
      </c>
      <c r="W3991" s="152" t="s">
        <v>1396</v>
      </c>
      <c r="X3991" s="147"/>
    </row>
    <row r="3992" spans="1:24" s="144" customFormat="1" ht="102">
      <c r="A3992" s="145" t="s">
        <v>9951</v>
      </c>
      <c r="B3992" s="100" t="s">
        <v>97</v>
      </c>
      <c r="C3992" s="23" t="s">
        <v>9952</v>
      </c>
      <c r="D3992" s="2" t="s">
        <v>9934</v>
      </c>
      <c r="E3992" s="23" t="s">
        <v>9953</v>
      </c>
      <c r="F3992" s="31"/>
      <c r="G3992" s="29" t="s">
        <v>385</v>
      </c>
      <c r="H3992" s="20">
        <v>0</v>
      </c>
      <c r="I3992" s="34">
        <v>470000000</v>
      </c>
      <c r="J3992" s="21" t="s">
        <v>1316</v>
      </c>
      <c r="K3992" s="33" t="s">
        <v>1703</v>
      </c>
      <c r="L3992" s="137" t="s">
        <v>3404</v>
      </c>
      <c r="M3992" s="140" t="s">
        <v>383</v>
      </c>
      <c r="N3992" s="3" t="s">
        <v>1730</v>
      </c>
      <c r="O3992" s="3" t="s">
        <v>1368</v>
      </c>
      <c r="P3992" s="130" t="s">
        <v>1333</v>
      </c>
      <c r="Q3992" s="3" t="s">
        <v>8839</v>
      </c>
      <c r="R3992" s="4">
        <v>0.2</v>
      </c>
      <c r="S3992" s="399">
        <v>552335</v>
      </c>
      <c r="T3992" s="83">
        <v>0</v>
      </c>
      <c r="U3992" s="83">
        <f t="shared" si="1033"/>
        <v>0</v>
      </c>
      <c r="V3992" s="9" t="s">
        <v>1327</v>
      </c>
      <c r="W3992" s="152" t="s">
        <v>1396</v>
      </c>
      <c r="X3992" s="147" t="s">
        <v>9423</v>
      </c>
    </row>
    <row r="3993" spans="1:24" s="144" customFormat="1" ht="102">
      <c r="A3993" s="145" t="s">
        <v>10674</v>
      </c>
      <c r="B3993" s="100" t="s">
        <v>97</v>
      </c>
      <c r="C3993" s="23" t="s">
        <v>9952</v>
      </c>
      <c r="D3993" s="2" t="s">
        <v>9934</v>
      </c>
      <c r="E3993" s="23" t="s">
        <v>9953</v>
      </c>
      <c r="F3993" s="31"/>
      <c r="G3993" s="29" t="s">
        <v>385</v>
      </c>
      <c r="H3993" s="20">
        <v>0</v>
      </c>
      <c r="I3993" s="34">
        <v>470000000</v>
      </c>
      <c r="J3993" s="21" t="s">
        <v>1316</v>
      </c>
      <c r="K3993" s="33" t="s">
        <v>10672</v>
      </c>
      <c r="L3993" s="137" t="s">
        <v>3404</v>
      </c>
      <c r="M3993" s="140" t="s">
        <v>383</v>
      </c>
      <c r="N3993" s="3" t="s">
        <v>1730</v>
      </c>
      <c r="O3993" s="3" t="s">
        <v>1368</v>
      </c>
      <c r="P3993" s="130" t="s">
        <v>1333</v>
      </c>
      <c r="Q3993" s="3" t="s">
        <v>8839</v>
      </c>
      <c r="R3993" s="4">
        <v>0.5</v>
      </c>
      <c r="S3993" s="399">
        <v>552335</v>
      </c>
      <c r="T3993" s="83">
        <v>0</v>
      </c>
      <c r="U3993" s="83">
        <f>T3993*1.12</f>
        <v>0</v>
      </c>
      <c r="V3993" s="9" t="s">
        <v>1327</v>
      </c>
      <c r="W3993" s="152" t="s">
        <v>1396</v>
      </c>
      <c r="X3993" s="468">
        <v>14.15</v>
      </c>
    </row>
    <row r="3994" spans="1:24" s="144" customFormat="1" ht="102">
      <c r="A3994" s="145" t="s">
        <v>11127</v>
      </c>
      <c r="B3994" s="100" t="s">
        <v>97</v>
      </c>
      <c r="C3994" s="23" t="s">
        <v>9952</v>
      </c>
      <c r="D3994" s="2" t="s">
        <v>9934</v>
      </c>
      <c r="E3994" s="23" t="s">
        <v>9953</v>
      </c>
      <c r="F3994" s="31"/>
      <c r="G3994" s="29" t="s">
        <v>385</v>
      </c>
      <c r="H3994" s="20">
        <v>0</v>
      </c>
      <c r="I3994" s="34">
        <v>470000000</v>
      </c>
      <c r="J3994" s="21" t="s">
        <v>1316</v>
      </c>
      <c r="K3994" s="33" t="s">
        <v>10672</v>
      </c>
      <c r="L3994" s="137" t="s">
        <v>3404</v>
      </c>
      <c r="M3994" s="140" t="s">
        <v>383</v>
      </c>
      <c r="N3994" s="358" t="s">
        <v>8846</v>
      </c>
      <c r="O3994" s="3" t="s">
        <v>11123</v>
      </c>
      <c r="P3994" s="130" t="s">
        <v>1333</v>
      </c>
      <c r="Q3994" s="3" t="s">
        <v>8839</v>
      </c>
      <c r="R3994" s="4">
        <v>0.5</v>
      </c>
      <c r="S3994" s="399">
        <v>552335</v>
      </c>
      <c r="T3994" s="83">
        <v>0</v>
      </c>
      <c r="U3994" s="83">
        <f>T3994*1.12</f>
        <v>0</v>
      </c>
      <c r="V3994" s="9" t="s">
        <v>1327</v>
      </c>
      <c r="W3994" s="152" t="s">
        <v>1396</v>
      </c>
      <c r="X3994" s="468">
        <v>11.22</v>
      </c>
    </row>
    <row r="3995" spans="1:24" s="144" customFormat="1" ht="102">
      <c r="A3995" s="145" t="s">
        <v>11445</v>
      </c>
      <c r="B3995" s="100" t="s">
        <v>97</v>
      </c>
      <c r="C3995" s="23" t="s">
        <v>9952</v>
      </c>
      <c r="D3995" s="2" t="s">
        <v>9934</v>
      </c>
      <c r="E3995" s="23" t="s">
        <v>9953</v>
      </c>
      <c r="F3995" s="31"/>
      <c r="G3995" s="29" t="s">
        <v>385</v>
      </c>
      <c r="H3995" s="20">
        <v>0</v>
      </c>
      <c r="I3995" s="34">
        <v>470000000</v>
      </c>
      <c r="J3995" s="21" t="s">
        <v>1316</v>
      </c>
      <c r="K3995" s="33" t="s">
        <v>11446</v>
      </c>
      <c r="L3995" s="137" t="s">
        <v>3404</v>
      </c>
      <c r="M3995" s="140" t="s">
        <v>383</v>
      </c>
      <c r="N3995" s="358" t="s">
        <v>8846</v>
      </c>
      <c r="O3995" s="3" t="s">
        <v>11123</v>
      </c>
      <c r="P3995" s="130" t="s">
        <v>1333</v>
      </c>
      <c r="Q3995" s="3" t="s">
        <v>8839</v>
      </c>
      <c r="R3995" s="4">
        <v>0.5</v>
      </c>
      <c r="S3995" s="399">
        <v>552335</v>
      </c>
      <c r="T3995" s="379">
        <f>R3995*S3995</f>
        <v>276167.5</v>
      </c>
      <c r="U3995" s="375">
        <f>T3995*1.12</f>
        <v>309307.60000000003</v>
      </c>
      <c r="V3995" s="9" t="s">
        <v>1317</v>
      </c>
      <c r="W3995" s="152" t="s">
        <v>1396</v>
      </c>
      <c r="X3995" s="147"/>
    </row>
    <row r="3996" spans="1:24" s="144" customFormat="1" ht="102">
      <c r="A3996" s="145" t="s">
        <v>9954</v>
      </c>
      <c r="B3996" s="100" t="s">
        <v>97</v>
      </c>
      <c r="C3996" s="23" t="s">
        <v>1708</v>
      </c>
      <c r="D3996" s="2" t="s">
        <v>9934</v>
      </c>
      <c r="E3996" s="2" t="s">
        <v>9955</v>
      </c>
      <c r="F3996" s="13" t="s">
        <v>9956</v>
      </c>
      <c r="G3996" s="29" t="s">
        <v>385</v>
      </c>
      <c r="H3996" s="20">
        <v>0</v>
      </c>
      <c r="I3996" s="34">
        <v>470000000</v>
      </c>
      <c r="J3996" s="21" t="s">
        <v>1316</v>
      </c>
      <c r="K3996" s="33" t="s">
        <v>1703</v>
      </c>
      <c r="L3996" s="137" t="s">
        <v>3404</v>
      </c>
      <c r="M3996" s="140" t="s">
        <v>383</v>
      </c>
      <c r="N3996" s="3" t="s">
        <v>8848</v>
      </c>
      <c r="O3996" s="3" t="s">
        <v>1368</v>
      </c>
      <c r="P3996" s="130" t="s">
        <v>1333</v>
      </c>
      <c r="Q3996" s="3" t="s">
        <v>8839</v>
      </c>
      <c r="R3996" s="64">
        <v>0.25</v>
      </c>
      <c r="S3996" s="32">
        <v>654430</v>
      </c>
      <c r="T3996" s="379">
        <f t="shared" ref="T3996:T4016" si="1040">R3996*S3996</f>
        <v>163607.5</v>
      </c>
      <c r="U3996" s="375">
        <f t="shared" si="1033"/>
        <v>183240.40000000002</v>
      </c>
      <c r="V3996" s="9" t="s">
        <v>1327</v>
      </c>
      <c r="W3996" s="152" t="s">
        <v>1396</v>
      </c>
      <c r="X3996" s="152"/>
    </row>
    <row r="3997" spans="1:24" s="144" customFormat="1" ht="102">
      <c r="A3997" s="145" t="s">
        <v>9957</v>
      </c>
      <c r="B3997" s="100" t="s">
        <v>97</v>
      </c>
      <c r="C3997" s="23" t="s">
        <v>9958</v>
      </c>
      <c r="D3997" s="2" t="s">
        <v>9934</v>
      </c>
      <c r="E3997" s="2" t="s">
        <v>9959</v>
      </c>
      <c r="F3997" s="35" t="s">
        <v>9960</v>
      </c>
      <c r="G3997" s="29" t="s">
        <v>385</v>
      </c>
      <c r="H3997" s="20">
        <v>0</v>
      </c>
      <c r="I3997" s="34">
        <v>470000000</v>
      </c>
      <c r="J3997" s="21" t="s">
        <v>1316</v>
      </c>
      <c r="K3997" s="33" t="s">
        <v>1703</v>
      </c>
      <c r="L3997" s="137" t="s">
        <v>3404</v>
      </c>
      <c r="M3997" s="140" t="s">
        <v>383</v>
      </c>
      <c r="N3997" s="3" t="s">
        <v>8848</v>
      </c>
      <c r="O3997" s="3" t="s">
        <v>1368</v>
      </c>
      <c r="P3997" s="130" t="s">
        <v>1333</v>
      </c>
      <c r="Q3997" s="3" t="s">
        <v>8839</v>
      </c>
      <c r="R3997" s="64">
        <v>0.6</v>
      </c>
      <c r="S3997" s="32">
        <v>676490</v>
      </c>
      <c r="T3997" s="379">
        <f t="shared" si="1040"/>
        <v>405894</v>
      </c>
      <c r="U3997" s="375">
        <f t="shared" si="1033"/>
        <v>454601.28</v>
      </c>
      <c r="V3997" s="9" t="s">
        <v>1327</v>
      </c>
      <c r="W3997" s="152" t="s">
        <v>1396</v>
      </c>
      <c r="X3997" s="147"/>
    </row>
    <row r="3998" spans="1:24" s="144" customFormat="1" ht="102">
      <c r="A3998" s="145" t="s">
        <v>9961</v>
      </c>
      <c r="B3998" s="100" t="s">
        <v>97</v>
      </c>
      <c r="C3998" s="23" t="s">
        <v>9962</v>
      </c>
      <c r="D3998" s="2" t="s">
        <v>9934</v>
      </c>
      <c r="E3998" s="2" t="s">
        <v>9963</v>
      </c>
      <c r="F3998" s="35" t="s">
        <v>9964</v>
      </c>
      <c r="G3998" s="29" t="s">
        <v>385</v>
      </c>
      <c r="H3998" s="20">
        <v>0</v>
      </c>
      <c r="I3998" s="34">
        <v>470000000</v>
      </c>
      <c r="J3998" s="21" t="s">
        <v>1316</v>
      </c>
      <c r="K3998" s="33" t="s">
        <v>1703</v>
      </c>
      <c r="L3998" s="137" t="s">
        <v>3404</v>
      </c>
      <c r="M3998" s="140" t="s">
        <v>383</v>
      </c>
      <c r="N3998" s="3" t="s">
        <v>8848</v>
      </c>
      <c r="O3998" s="3" t="s">
        <v>1368</v>
      </c>
      <c r="P3998" s="130" t="s">
        <v>1333</v>
      </c>
      <c r="Q3998" s="3" t="s">
        <v>8839</v>
      </c>
      <c r="R3998" s="64">
        <v>0.15</v>
      </c>
      <c r="S3998" s="32">
        <v>766460</v>
      </c>
      <c r="T3998" s="379">
        <f t="shared" si="1040"/>
        <v>114969</v>
      </c>
      <c r="U3998" s="375">
        <f t="shared" si="1033"/>
        <v>128765.28000000001</v>
      </c>
      <c r="V3998" s="9" t="s">
        <v>1327</v>
      </c>
      <c r="W3998" s="152" t="s">
        <v>1396</v>
      </c>
      <c r="X3998" s="147"/>
    </row>
    <row r="3999" spans="1:24" s="144" customFormat="1" ht="102">
      <c r="A3999" s="145" t="s">
        <v>9965</v>
      </c>
      <c r="B3999" s="100" t="s">
        <v>97</v>
      </c>
      <c r="C3999" s="23" t="s">
        <v>9966</v>
      </c>
      <c r="D3999" s="2" t="s">
        <v>9934</v>
      </c>
      <c r="E3999" s="2" t="s">
        <v>9967</v>
      </c>
      <c r="F3999" s="35"/>
      <c r="G3999" s="29" t="s">
        <v>385</v>
      </c>
      <c r="H3999" s="20">
        <v>0</v>
      </c>
      <c r="I3999" s="34">
        <v>470000000</v>
      </c>
      <c r="J3999" s="21" t="s">
        <v>1316</v>
      </c>
      <c r="K3999" s="33" t="s">
        <v>1703</v>
      </c>
      <c r="L3999" s="137" t="s">
        <v>3404</v>
      </c>
      <c r="M3999" s="140" t="s">
        <v>383</v>
      </c>
      <c r="N3999" s="3" t="s">
        <v>8848</v>
      </c>
      <c r="O3999" s="3" t="s">
        <v>1368</v>
      </c>
      <c r="P3999" s="130" t="s">
        <v>1333</v>
      </c>
      <c r="Q3999" s="3" t="s">
        <v>8839</v>
      </c>
      <c r="R3999" s="64">
        <v>0.25</v>
      </c>
      <c r="S3999" s="32">
        <v>317000</v>
      </c>
      <c r="T3999" s="379">
        <f t="shared" si="1040"/>
        <v>79250</v>
      </c>
      <c r="U3999" s="375">
        <f t="shared" si="1033"/>
        <v>88760.000000000015</v>
      </c>
      <c r="V3999" s="9" t="s">
        <v>1327</v>
      </c>
      <c r="W3999" s="152" t="s">
        <v>1396</v>
      </c>
      <c r="X3999" s="316"/>
    </row>
    <row r="4000" spans="1:24" s="144" customFormat="1" ht="102">
      <c r="A4000" s="145" t="s">
        <v>9968</v>
      </c>
      <c r="B4000" s="100" t="s">
        <v>97</v>
      </c>
      <c r="C4000" s="23" t="s">
        <v>9969</v>
      </c>
      <c r="D4000" s="2" t="s">
        <v>9934</v>
      </c>
      <c r="E4000" s="2" t="s">
        <v>9970</v>
      </c>
      <c r="F4000" s="35" t="s">
        <v>9971</v>
      </c>
      <c r="G4000" s="29" t="s">
        <v>385</v>
      </c>
      <c r="H4000" s="20">
        <v>0</v>
      </c>
      <c r="I4000" s="34">
        <v>470000000</v>
      </c>
      <c r="J4000" s="21" t="s">
        <v>1316</v>
      </c>
      <c r="K4000" s="33" t="s">
        <v>1703</v>
      </c>
      <c r="L4000" s="137" t="s">
        <v>3404</v>
      </c>
      <c r="M4000" s="140" t="s">
        <v>383</v>
      </c>
      <c r="N4000" s="3" t="s">
        <v>8848</v>
      </c>
      <c r="O4000" s="3" t="s">
        <v>1368</v>
      </c>
      <c r="P4000" s="130" t="s">
        <v>1333</v>
      </c>
      <c r="Q4000" s="3" t="s">
        <v>8839</v>
      </c>
      <c r="R4000" s="64">
        <v>0.5</v>
      </c>
      <c r="S4000" s="32">
        <v>319000</v>
      </c>
      <c r="T4000" s="379">
        <f t="shared" si="1040"/>
        <v>159500</v>
      </c>
      <c r="U4000" s="375">
        <f t="shared" si="1033"/>
        <v>178640.00000000003</v>
      </c>
      <c r="V4000" s="9" t="s">
        <v>1327</v>
      </c>
      <c r="W4000" s="152" t="s">
        <v>1396</v>
      </c>
      <c r="X4000" s="316"/>
    </row>
    <row r="4001" spans="1:24" s="144" customFormat="1" ht="102">
      <c r="A4001" s="145" t="s">
        <v>9972</v>
      </c>
      <c r="B4001" s="100" t="s">
        <v>97</v>
      </c>
      <c r="C4001" s="23" t="s">
        <v>9973</v>
      </c>
      <c r="D4001" s="2" t="s">
        <v>9934</v>
      </c>
      <c r="E4001" s="13" t="s">
        <v>9974</v>
      </c>
      <c r="F4001" s="48" t="s">
        <v>9975</v>
      </c>
      <c r="G4001" s="29" t="s">
        <v>385</v>
      </c>
      <c r="H4001" s="20">
        <v>0</v>
      </c>
      <c r="I4001" s="34">
        <v>470000000</v>
      </c>
      <c r="J4001" s="21" t="s">
        <v>1316</v>
      </c>
      <c r="K4001" s="33" t="s">
        <v>1703</v>
      </c>
      <c r="L4001" s="137" t="s">
        <v>3404</v>
      </c>
      <c r="M4001" s="140" t="s">
        <v>383</v>
      </c>
      <c r="N4001" s="3" t="s">
        <v>1730</v>
      </c>
      <c r="O4001" s="3" t="s">
        <v>1368</v>
      </c>
      <c r="P4001" s="130" t="s">
        <v>1333</v>
      </c>
      <c r="Q4001" s="3" t="s">
        <v>8839</v>
      </c>
      <c r="R4001" s="60">
        <v>2.5</v>
      </c>
      <c r="S4001" s="32">
        <v>2929684.6</v>
      </c>
      <c r="T4001" s="83">
        <v>0</v>
      </c>
      <c r="U4001" s="83">
        <f t="shared" si="1033"/>
        <v>0</v>
      </c>
      <c r="V4001" s="9" t="s">
        <v>1327</v>
      </c>
      <c r="W4001" s="152" t="s">
        <v>1396</v>
      </c>
      <c r="X4001" s="145" t="s">
        <v>9049</v>
      </c>
    </row>
    <row r="4002" spans="1:24" s="144" customFormat="1" ht="102">
      <c r="A4002" s="145" t="s">
        <v>12537</v>
      </c>
      <c r="B4002" s="100" t="s">
        <v>97</v>
      </c>
      <c r="C4002" s="23" t="s">
        <v>9973</v>
      </c>
      <c r="D4002" s="2" t="s">
        <v>9934</v>
      </c>
      <c r="E4002" s="13" t="s">
        <v>9974</v>
      </c>
      <c r="F4002" s="48" t="s">
        <v>9975</v>
      </c>
      <c r="G4002" s="29" t="s">
        <v>385</v>
      </c>
      <c r="H4002" s="20">
        <v>0</v>
      </c>
      <c r="I4002" s="34">
        <v>470000000</v>
      </c>
      <c r="J4002" s="21" t="s">
        <v>1316</v>
      </c>
      <c r="K4002" s="33" t="s">
        <v>1703</v>
      </c>
      <c r="L4002" s="137" t="s">
        <v>3404</v>
      </c>
      <c r="M4002" s="140" t="s">
        <v>383</v>
      </c>
      <c r="N4002" s="3" t="s">
        <v>1730</v>
      </c>
      <c r="O4002" s="3" t="s">
        <v>1368</v>
      </c>
      <c r="P4002" s="130" t="s">
        <v>1333</v>
      </c>
      <c r="Q4002" s="3" t="s">
        <v>8839</v>
      </c>
      <c r="R4002" s="60">
        <v>2.5</v>
      </c>
      <c r="S4002" s="32">
        <v>1372321.43</v>
      </c>
      <c r="T4002" s="379">
        <f t="shared" ref="T4002" si="1041">R4002*S4002</f>
        <v>3430803.5749999997</v>
      </c>
      <c r="U4002" s="375">
        <f t="shared" ref="U4002" si="1042">T4002*1.12</f>
        <v>3842500.0040000002</v>
      </c>
      <c r="V4002" s="9" t="s">
        <v>1327</v>
      </c>
      <c r="W4002" s="152" t="s">
        <v>1396</v>
      </c>
      <c r="X4002" s="316"/>
    </row>
    <row r="4003" spans="1:24" s="144" customFormat="1" ht="102">
      <c r="A4003" s="145" t="s">
        <v>9976</v>
      </c>
      <c r="B4003" s="100" t="s">
        <v>97</v>
      </c>
      <c r="C4003" s="23" t="s">
        <v>9977</v>
      </c>
      <c r="D4003" s="2" t="s">
        <v>9934</v>
      </c>
      <c r="E4003" s="23" t="s">
        <v>9978</v>
      </c>
      <c r="F4003" s="48" t="s">
        <v>9979</v>
      </c>
      <c r="G4003" s="29" t="s">
        <v>385</v>
      </c>
      <c r="H4003" s="20">
        <v>0</v>
      </c>
      <c r="I4003" s="34">
        <v>470000000</v>
      </c>
      <c r="J4003" s="21" t="s">
        <v>1316</v>
      </c>
      <c r="K4003" s="33" t="s">
        <v>1703</v>
      </c>
      <c r="L4003" s="137" t="s">
        <v>3404</v>
      </c>
      <c r="M4003" s="140" t="s">
        <v>383</v>
      </c>
      <c r="N4003" s="3" t="s">
        <v>1730</v>
      </c>
      <c r="O4003" s="3" t="s">
        <v>1368</v>
      </c>
      <c r="P4003" s="130" t="s">
        <v>1333</v>
      </c>
      <c r="Q4003" s="3" t="s">
        <v>8839</v>
      </c>
      <c r="R4003" s="64">
        <v>0.3</v>
      </c>
      <c r="S4003" s="32">
        <v>381925.8</v>
      </c>
      <c r="T4003" s="83">
        <v>0</v>
      </c>
      <c r="U4003" s="83">
        <f t="shared" si="1033"/>
        <v>0</v>
      </c>
      <c r="V4003" s="9" t="s">
        <v>1327</v>
      </c>
      <c r="W4003" s="152" t="s">
        <v>1396</v>
      </c>
      <c r="X4003" s="145" t="s">
        <v>9049</v>
      </c>
    </row>
    <row r="4004" spans="1:24" s="144" customFormat="1" ht="102">
      <c r="A4004" s="145" t="s">
        <v>12536</v>
      </c>
      <c r="B4004" s="100" t="s">
        <v>97</v>
      </c>
      <c r="C4004" s="23" t="s">
        <v>9977</v>
      </c>
      <c r="D4004" s="2" t="s">
        <v>9934</v>
      </c>
      <c r="E4004" s="23" t="s">
        <v>9978</v>
      </c>
      <c r="F4004" s="48" t="s">
        <v>9979</v>
      </c>
      <c r="G4004" s="29" t="s">
        <v>385</v>
      </c>
      <c r="H4004" s="20">
        <v>0</v>
      </c>
      <c r="I4004" s="34">
        <v>470000000</v>
      </c>
      <c r="J4004" s="21" t="s">
        <v>1316</v>
      </c>
      <c r="K4004" s="33" t="s">
        <v>1703</v>
      </c>
      <c r="L4004" s="137" t="s">
        <v>3404</v>
      </c>
      <c r="M4004" s="140" t="s">
        <v>383</v>
      </c>
      <c r="N4004" s="3" t="s">
        <v>1730</v>
      </c>
      <c r="O4004" s="3" t="s">
        <v>1368</v>
      </c>
      <c r="P4004" s="130" t="s">
        <v>1333</v>
      </c>
      <c r="Q4004" s="3" t="s">
        <v>8839</v>
      </c>
      <c r="R4004" s="64">
        <v>0.3</v>
      </c>
      <c r="S4004" s="32">
        <v>191607.14</v>
      </c>
      <c r="T4004" s="379">
        <f t="shared" ref="T4004" si="1043">R4004*S4004</f>
        <v>57482.142</v>
      </c>
      <c r="U4004" s="375">
        <f t="shared" ref="U4004" si="1044">T4004*1.12</f>
        <v>64379.999040000002</v>
      </c>
      <c r="V4004" s="9" t="s">
        <v>1327</v>
      </c>
      <c r="W4004" s="152" t="s">
        <v>1396</v>
      </c>
      <c r="X4004" s="316"/>
    </row>
    <row r="4005" spans="1:24" s="144" customFormat="1" ht="102">
      <c r="A4005" s="145" t="s">
        <v>9980</v>
      </c>
      <c r="B4005" s="100" t="s">
        <v>97</v>
      </c>
      <c r="C4005" s="23" t="s">
        <v>9981</v>
      </c>
      <c r="D4005" s="2" t="s">
        <v>9934</v>
      </c>
      <c r="E4005" s="23" t="s">
        <v>9982</v>
      </c>
      <c r="F4005" s="48" t="s">
        <v>9983</v>
      </c>
      <c r="G4005" s="29" t="s">
        <v>385</v>
      </c>
      <c r="H4005" s="20">
        <v>0</v>
      </c>
      <c r="I4005" s="34">
        <v>470000000</v>
      </c>
      <c r="J4005" s="21" t="s">
        <v>1316</v>
      </c>
      <c r="K4005" s="33" t="s">
        <v>1703</v>
      </c>
      <c r="L4005" s="137" t="s">
        <v>3404</v>
      </c>
      <c r="M4005" s="140" t="s">
        <v>383</v>
      </c>
      <c r="N4005" s="3" t="s">
        <v>1730</v>
      </c>
      <c r="O4005" s="3" t="s">
        <v>1368</v>
      </c>
      <c r="P4005" s="130" t="s">
        <v>1333</v>
      </c>
      <c r="Q4005" s="3" t="s">
        <v>8839</v>
      </c>
      <c r="R4005" s="64">
        <v>0.85</v>
      </c>
      <c r="S4005" s="32">
        <v>294479.3</v>
      </c>
      <c r="T4005" s="83">
        <v>0</v>
      </c>
      <c r="U4005" s="83">
        <f t="shared" si="1033"/>
        <v>0</v>
      </c>
      <c r="V4005" s="9" t="s">
        <v>1327</v>
      </c>
      <c r="W4005" s="152" t="s">
        <v>1396</v>
      </c>
      <c r="X4005" s="145" t="s">
        <v>9049</v>
      </c>
    </row>
    <row r="4006" spans="1:24" s="144" customFormat="1" ht="102">
      <c r="A4006" s="145" t="s">
        <v>12535</v>
      </c>
      <c r="B4006" s="100" t="s">
        <v>97</v>
      </c>
      <c r="C4006" s="23" t="s">
        <v>9981</v>
      </c>
      <c r="D4006" s="2" t="s">
        <v>9934</v>
      </c>
      <c r="E4006" s="23" t="s">
        <v>9982</v>
      </c>
      <c r="F4006" s="48" t="s">
        <v>9983</v>
      </c>
      <c r="G4006" s="29" t="s">
        <v>385</v>
      </c>
      <c r="H4006" s="20">
        <v>0</v>
      </c>
      <c r="I4006" s="34">
        <v>470000000</v>
      </c>
      <c r="J4006" s="21" t="s">
        <v>1316</v>
      </c>
      <c r="K4006" s="33" t="s">
        <v>1703</v>
      </c>
      <c r="L4006" s="137" t="s">
        <v>3404</v>
      </c>
      <c r="M4006" s="140" t="s">
        <v>383</v>
      </c>
      <c r="N4006" s="3" t="s">
        <v>1730</v>
      </c>
      <c r="O4006" s="3" t="s">
        <v>1368</v>
      </c>
      <c r="P4006" s="130" t="s">
        <v>1333</v>
      </c>
      <c r="Q4006" s="3" t="s">
        <v>8839</v>
      </c>
      <c r="R4006" s="64">
        <v>0.85</v>
      </c>
      <c r="S4006" s="32">
        <v>138785.71</v>
      </c>
      <c r="T4006" s="379">
        <f t="shared" ref="T4006" si="1045">R4006*S4006</f>
        <v>117967.85349999998</v>
      </c>
      <c r="U4006" s="375">
        <f t="shared" ref="U4006" si="1046">T4006*1.12</f>
        <v>132123.99591999999</v>
      </c>
      <c r="V4006" s="9" t="s">
        <v>1327</v>
      </c>
      <c r="W4006" s="152" t="s">
        <v>1396</v>
      </c>
      <c r="X4006" s="316"/>
    </row>
    <row r="4007" spans="1:24" s="144" customFormat="1" ht="102">
      <c r="A4007" s="145" t="s">
        <v>9984</v>
      </c>
      <c r="B4007" s="100" t="s">
        <v>97</v>
      </c>
      <c r="C4007" s="23" t="s">
        <v>9985</v>
      </c>
      <c r="D4007" s="2" t="s">
        <v>9934</v>
      </c>
      <c r="E4007" s="2" t="s">
        <v>9986</v>
      </c>
      <c r="F4007" s="48" t="s">
        <v>9987</v>
      </c>
      <c r="G4007" s="29" t="s">
        <v>385</v>
      </c>
      <c r="H4007" s="20">
        <v>0</v>
      </c>
      <c r="I4007" s="34">
        <v>470000000</v>
      </c>
      <c r="J4007" s="21" t="s">
        <v>1316</v>
      </c>
      <c r="K4007" s="33" t="s">
        <v>1703</v>
      </c>
      <c r="L4007" s="137" t="s">
        <v>3404</v>
      </c>
      <c r="M4007" s="140" t="s">
        <v>383</v>
      </c>
      <c r="N4007" s="3" t="s">
        <v>1730</v>
      </c>
      <c r="O4007" s="3" t="s">
        <v>1368</v>
      </c>
      <c r="P4007" s="130" t="s">
        <v>1333</v>
      </c>
      <c r="Q4007" s="3" t="s">
        <v>8839</v>
      </c>
      <c r="R4007" s="64">
        <v>1.7</v>
      </c>
      <c r="S4007" s="32">
        <v>341975.2</v>
      </c>
      <c r="T4007" s="83">
        <v>0</v>
      </c>
      <c r="U4007" s="83">
        <f t="shared" si="1033"/>
        <v>0</v>
      </c>
      <c r="V4007" s="9" t="s">
        <v>1327</v>
      </c>
      <c r="W4007" s="152" t="s">
        <v>1396</v>
      </c>
      <c r="X4007" s="145" t="s">
        <v>12139</v>
      </c>
    </row>
    <row r="4008" spans="1:24" s="144" customFormat="1" ht="102">
      <c r="A4008" s="145" t="s">
        <v>12213</v>
      </c>
      <c r="B4008" s="100" t="s">
        <v>97</v>
      </c>
      <c r="C4008" s="23" t="s">
        <v>9985</v>
      </c>
      <c r="D4008" s="2" t="s">
        <v>9934</v>
      </c>
      <c r="E4008" s="2" t="s">
        <v>9986</v>
      </c>
      <c r="F4008" s="48" t="s">
        <v>9987</v>
      </c>
      <c r="G4008" s="29" t="s">
        <v>385</v>
      </c>
      <c r="H4008" s="20">
        <v>0</v>
      </c>
      <c r="I4008" s="34">
        <v>470000000</v>
      </c>
      <c r="J4008" s="21" t="s">
        <v>1316</v>
      </c>
      <c r="K4008" s="33" t="s">
        <v>1703</v>
      </c>
      <c r="L4008" s="137" t="s">
        <v>11564</v>
      </c>
      <c r="M4008" s="140" t="s">
        <v>383</v>
      </c>
      <c r="N4008" s="3" t="s">
        <v>1730</v>
      </c>
      <c r="O4008" s="3" t="s">
        <v>1368</v>
      </c>
      <c r="P4008" s="130" t="s">
        <v>1333</v>
      </c>
      <c r="Q4008" s="3" t="s">
        <v>8839</v>
      </c>
      <c r="R4008" s="64">
        <v>1.7</v>
      </c>
      <c r="S4008" s="32">
        <v>719821.43</v>
      </c>
      <c r="T4008" s="379">
        <f t="shared" ref="T4008" si="1047">R4008*S4008</f>
        <v>1223696.4310000001</v>
      </c>
      <c r="U4008" s="375">
        <f t="shared" ref="U4008" si="1048">T4008*1.12</f>
        <v>1370540.0027200002</v>
      </c>
      <c r="V4008" s="9" t="s">
        <v>1327</v>
      </c>
      <c r="W4008" s="152" t="s">
        <v>1396</v>
      </c>
      <c r="X4008" s="316"/>
    </row>
    <row r="4009" spans="1:24" s="144" customFormat="1" ht="102">
      <c r="A4009" s="145" t="s">
        <v>9988</v>
      </c>
      <c r="B4009" s="100" t="s">
        <v>97</v>
      </c>
      <c r="C4009" s="321" t="s">
        <v>9989</v>
      </c>
      <c r="D4009" s="11" t="s">
        <v>9990</v>
      </c>
      <c r="E4009" s="11" t="s">
        <v>9991</v>
      </c>
      <c r="F4009" s="11" t="s">
        <v>9992</v>
      </c>
      <c r="G4009" s="29" t="s">
        <v>384</v>
      </c>
      <c r="H4009" s="20">
        <v>0</v>
      </c>
      <c r="I4009" s="34">
        <v>470000000</v>
      </c>
      <c r="J4009" s="21" t="s">
        <v>1316</v>
      </c>
      <c r="K4009" s="33" t="s">
        <v>1847</v>
      </c>
      <c r="L4009" s="137" t="s">
        <v>3404</v>
      </c>
      <c r="M4009" s="140" t="s">
        <v>383</v>
      </c>
      <c r="N4009" s="3" t="s">
        <v>8846</v>
      </c>
      <c r="O4009" s="3" t="s">
        <v>1368</v>
      </c>
      <c r="P4009" s="7" t="s">
        <v>1340</v>
      </c>
      <c r="Q4009" s="3" t="s">
        <v>1188</v>
      </c>
      <c r="R4009" s="15">
        <v>20</v>
      </c>
      <c r="S4009" s="330">
        <v>32954.199999999997</v>
      </c>
      <c r="T4009" s="376">
        <f t="shared" si="1040"/>
        <v>659084</v>
      </c>
      <c r="U4009" s="375">
        <f t="shared" si="1033"/>
        <v>738174.08000000007</v>
      </c>
      <c r="V4009" s="9" t="s">
        <v>1327</v>
      </c>
      <c r="W4009" s="152" t="s">
        <v>1396</v>
      </c>
      <c r="X4009" s="316"/>
    </row>
    <row r="4010" spans="1:24" s="144" customFormat="1" ht="102">
      <c r="A4010" s="145" t="s">
        <v>9993</v>
      </c>
      <c r="B4010" s="3" t="s">
        <v>1318</v>
      </c>
      <c r="C4010" s="219" t="s">
        <v>9994</v>
      </c>
      <c r="D4010" s="377" t="s">
        <v>466</v>
      </c>
      <c r="E4010" s="11" t="s">
        <v>9995</v>
      </c>
      <c r="F4010" s="11" t="s">
        <v>9995</v>
      </c>
      <c r="G4010" s="29" t="s">
        <v>384</v>
      </c>
      <c r="H4010" s="20">
        <v>0</v>
      </c>
      <c r="I4010" s="34">
        <v>470000000</v>
      </c>
      <c r="J4010" s="21" t="s">
        <v>1316</v>
      </c>
      <c r="K4010" s="33" t="s">
        <v>1847</v>
      </c>
      <c r="L4010" s="137" t="s">
        <v>3404</v>
      </c>
      <c r="M4010" s="140" t="s">
        <v>383</v>
      </c>
      <c r="N4010" s="3" t="s">
        <v>8846</v>
      </c>
      <c r="O4010" s="3" t="s">
        <v>1368</v>
      </c>
      <c r="P4010" s="7" t="s">
        <v>1340</v>
      </c>
      <c r="Q4010" s="3" t="s">
        <v>1188</v>
      </c>
      <c r="R4010" s="15">
        <v>4</v>
      </c>
      <c r="S4010" s="330">
        <v>32954.199999999997</v>
      </c>
      <c r="T4010" s="376">
        <f t="shared" si="1040"/>
        <v>131816.79999999999</v>
      </c>
      <c r="U4010" s="375">
        <f t="shared" si="1033"/>
        <v>147634.81599999999</v>
      </c>
      <c r="V4010" s="9" t="s">
        <v>1327</v>
      </c>
      <c r="W4010" s="152" t="s">
        <v>1396</v>
      </c>
      <c r="X4010" s="316"/>
    </row>
    <row r="4011" spans="1:24" s="144" customFormat="1" ht="102">
      <c r="A4011" s="145" t="s">
        <v>9996</v>
      </c>
      <c r="B4011" s="3" t="s">
        <v>1318</v>
      </c>
      <c r="C4011" s="219" t="s">
        <v>10369</v>
      </c>
      <c r="D4011" s="377" t="s">
        <v>10370</v>
      </c>
      <c r="E4011" s="11" t="s">
        <v>10371</v>
      </c>
      <c r="F4011" s="1" t="s">
        <v>10372</v>
      </c>
      <c r="G4011" s="29" t="s">
        <v>384</v>
      </c>
      <c r="H4011" s="20">
        <v>0</v>
      </c>
      <c r="I4011" s="34">
        <v>470000000</v>
      </c>
      <c r="J4011" s="21" t="s">
        <v>1316</v>
      </c>
      <c r="K4011" s="33" t="s">
        <v>1847</v>
      </c>
      <c r="L4011" s="137" t="s">
        <v>3404</v>
      </c>
      <c r="M4011" s="140" t="s">
        <v>383</v>
      </c>
      <c r="N4011" s="3" t="s">
        <v>8846</v>
      </c>
      <c r="O4011" s="3" t="s">
        <v>1368</v>
      </c>
      <c r="P4011" s="7" t="s">
        <v>1340</v>
      </c>
      <c r="Q4011" s="3" t="s">
        <v>1188</v>
      </c>
      <c r="R4011" s="15">
        <v>24</v>
      </c>
      <c r="S4011" s="330">
        <v>5675</v>
      </c>
      <c r="T4011" s="376">
        <f t="shared" si="1040"/>
        <v>136200</v>
      </c>
      <c r="U4011" s="375">
        <f t="shared" si="1033"/>
        <v>152544</v>
      </c>
      <c r="V4011" s="9" t="s">
        <v>1327</v>
      </c>
      <c r="W4011" s="152" t="s">
        <v>1396</v>
      </c>
      <c r="X4011" s="316"/>
    </row>
    <row r="4012" spans="1:24" s="144" customFormat="1" ht="102">
      <c r="A4012" s="145" t="s">
        <v>9997</v>
      </c>
      <c r="B4012" s="3" t="s">
        <v>1318</v>
      </c>
      <c r="C4012" s="1" t="s">
        <v>10373</v>
      </c>
      <c r="D4012" s="1" t="s">
        <v>9998</v>
      </c>
      <c r="E4012" s="1" t="s">
        <v>10374</v>
      </c>
      <c r="F4012" s="9" t="s">
        <v>9999</v>
      </c>
      <c r="G4012" s="29" t="s">
        <v>384</v>
      </c>
      <c r="H4012" s="20">
        <v>0</v>
      </c>
      <c r="I4012" s="34">
        <v>470000000</v>
      </c>
      <c r="J4012" s="21" t="s">
        <v>1316</v>
      </c>
      <c r="K4012" s="33" t="s">
        <v>1373</v>
      </c>
      <c r="L4012" s="137" t="s">
        <v>3404</v>
      </c>
      <c r="M4012" s="140" t="s">
        <v>383</v>
      </c>
      <c r="N4012" s="3" t="s">
        <v>8846</v>
      </c>
      <c r="O4012" s="3" t="s">
        <v>1368</v>
      </c>
      <c r="P4012" s="7" t="s">
        <v>1341</v>
      </c>
      <c r="Q4012" s="30" t="s">
        <v>1189</v>
      </c>
      <c r="R4012" s="24">
        <v>100</v>
      </c>
      <c r="S4012" s="32">
        <v>1950</v>
      </c>
      <c r="T4012" s="426">
        <v>0</v>
      </c>
      <c r="U4012" s="375">
        <f t="shared" si="1033"/>
        <v>0</v>
      </c>
      <c r="V4012" s="9" t="s">
        <v>1327</v>
      </c>
      <c r="W4012" s="152" t="s">
        <v>1396</v>
      </c>
      <c r="X4012" s="316">
        <v>11</v>
      </c>
    </row>
    <row r="4013" spans="1:24" s="144" customFormat="1" ht="102">
      <c r="A4013" s="145" t="s">
        <v>10465</v>
      </c>
      <c r="B4013" s="3" t="s">
        <v>1318</v>
      </c>
      <c r="C4013" s="1" t="s">
        <v>10373</v>
      </c>
      <c r="D4013" s="1" t="s">
        <v>9998</v>
      </c>
      <c r="E4013" s="1" t="s">
        <v>10374</v>
      </c>
      <c r="F4013" s="9" t="s">
        <v>9999</v>
      </c>
      <c r="G4013" s="29" t="s">
        <v>384</v>
      </c>
      <c r="H4013" s="20">
        <v>0</v>
      </c>
      <c r="I4013" s="34">
        <v>470000000</v>
      </c>
      <c r="J4013" s="21" t="s">
        <v>1316</v>
      </c>
      <c r="K4013" s="33" t="s">
        <v>10466</v>
      </c>
      <c r="L4013" s="137" t="s">
        <v>3404</v>
      </c>
      <c r="M4013" s="140" t="s">
        <v>383</v>
      </c>
      <c r="N4013" s="3" t="s">
        <v>8846</v>
      </c>
      <c r="O4013" s="3" t="s">
        <v>1368</v>
      </c>
      <c r="P4013" s="7" t="s">
        <v>1341</v>
      </c>
      <c r="Q4013" s="30" t="s">
        <v>1189</v>
      </c>
      <c r="R4013" s="24">
        <v>100</v>
      </c>
      <c r="S4013" s="32">
        <v>1950</v>
      </c>
      <c r="T4013" s="376">
        <f>R4013*S4013</f>
        <v>195000</v>
      </c>
      <c r="U4013" s="375">
        <f>T4013*1.12</f>
        <v>218400.00000000003</v>
      </c>
      <c r="V4013" s="9" t="s">
        <v>1327</v>
      </c>
      <c r="W4013" s="152" t="s">
        <v>1396</v>
      </c>
      <c r="X4013" s="316"/>
    </row>
    <row r="4014" spans="1:24" s="144" customFormat="1" ht="102">
      <c r="A4014" s="145" t="s">
        <v>10000</v>
      </c>
      <c r="B4014" s="3" t="s">
        <v>1318</v>
      </c>
      <c r="C4014" s="1" t="s">
        <v>10001</v>
      </c>
      <c r="D4014" s="1" t="s">
        <v>10002</v>
      </c>
      <c r="E4014" s="1" t="s">
        <v>10003</v>
      </c>
      <c r="F4014" s="3" t="s">
        <v>10004</v>
      </c>
      <c r="G4014" s="29" t="s">
        <v>384</v>
      </c>
      <c r="H4014" s="20">
        <v>0</v>
      </c>
      <c r="I4014" s="34">
        <v>470000000</v>
      </c>
      <c r="J4014" s="21" t="s">
        <v>1316</v>
      </c>
      <c r="K4014" s="33" t="s">
        <v>1398</v>
      </c>
      <c r="L4014" s="137" t="s">
        <v>3404</v>
      </c>
      <c r="M4014" s="140" t="s">
        <v>383</v>
      </c>
      <c r="N4014" s="3" t="s">
        <v>8846</v>
      </c>
      <c r="O4014" s="3" t="s">
        <v>1368</v>
      </c>
      <c r="P4014" s="7" t="s">
        <v>1340</v>
      </c>
      <c r="Q4014" s="3" t="s">
        <v>1188</v>
      </c>
      <c r="R4014" s="44">
        <v>20</v>
      </c>
      <c r="S4014" s="32">
        <v>26450</v>
      </c>
      <c r="T4014" s="376">
        <f t="shared" si="1040"/>
        <v>529000</v>
      </c>
      <c r="U4014" s="375">
        <f t="shared" si="1033"/>
        <v>592480</v>
      </c>
      <c r="V4014" s="9" t="s">
        <v>1327</v>
      </c>
      <c r="W4014" s="152" t="s">
        <v>1396</v>
      </c>
      <c r="X4014" s="316"/>
    </row>
    <row r="4015" spans="1:24" s="144" customFormat="1" ht="102">
      <c r="A4015" s="145" t="s">
        <v>10005</v>
      </c>
      <c r="B4015" s="3" t="s">
        <v>1318</v>
      </c>
      <c r="C4015" s="1" t="s">
        <v>10006</v>
      </c>
      <c r="D4015" s="1" t="s">
        <v>1636</v>
      </c>
      <c r="E4015" s="1" t="s">
        <v>10007</v>
      </c>
      <c r="F4015" s="3" t="s">
        <v>10008</v>
      </c>
      <c r="G4015" s="29" t="s">
        <v>384</v>
      </c>
      <c r="H4015" s="20">
        <v>0</v>
      </c>
      <c r="I4015" s="34">
        <v>470000000</v>
      </c>
      <c r="J4015" s="21" t="s">
        <v>1316</v>
      </c>
      <c r="K4015" s="33" t="s">
        <v>1398</v>
      </c>
      <c r="L4015" s="137" t="s">
        <v>3404</v>
      </c>
      <c r="M4015" s="140" t="s">
        <v>383</v>
      </c>
      <c r="N4015" s="3" t="s">
        <v>8846</v>
      </c>
      <c r="O4015" s="3" t="s">
        <v>1368</v>
      </c>
      <c r="P4015" s="7" t="s">
        <v>1340</v>
      </c>
      <c r="Q4015" s="3" t="s">
        <v>1188</v>
      </c>
      <c r="R4015" s="44">
        <v>5</v>
      </c>
      <c r="S4015" s="32">
        <v>4556</v>
      </c>
      <c r="T4015" s="376">
        <f t="shared" si="1040"/>
        <v>22780</v>
      </c>
      <c r="U4015" s="375">
        <f t="shared" si="1033"/>
        <v>25513.600000000002</v>
      </c>
      <c r="V4015" s="9" t="s">
        <v>1327</v>
      </c>
      <c r="W4015" s="152" t="s">
        <v>1396</v>
      </c>
      <c r="X4015" s="316"/>
    </row>
    <row r="4016" spans="1:24" s="144" customFormat="1" ht="102">
      <c r="A4016" s="145" t="s">
        <v>10009</v>
      </c>
      <c r="B4016" s="3" t="s">
        <v>1318</v>
      </c>
      <c r="C4016" s="1" t="s">
        <v>10006</v>
      </c>
      <c r="D4016" s="1" t="s">
        <v>1636</v>
      </c>
      <c r="E4016" s="1" t="s">
        <v>10007</v>
      </c>
      <c r="F4016" s="3" t="s">
        <v>10010</v>
      </c>
      <c r="G4016" s="29" t="s">
        <v>384</v>
      </c>
      <c r="H4016" s="20">
        <v>0</v>
      </c>
      <c r="I4016" s="34">
        <v>470000000</v>
      </c>
      <c r="J4016" s="21" t="s">
        <v>1316</v>
      </c>
      <c r="K4016" s="33" t="s">
        <v>1398</v>
      </c>
      <c r="L4016" s="137" t="s">
        <v>3404</v>
      </c>
      <c r="M4016" s="140" t="s">
        <v>383</v>
      </c>
      <c r="N4016" s="3" t="s">
        <v>8846</v>
      </c>
      <c r="O4016" s="3" t="s">
        <v>1368</v>
      </c>
      <c r="P4016" s="7" t="s">
        <v>1340</v>
      </c>
      <c r="Q4016" s="3" t="s">
        <v>1188</v>
      </c>
      <c r="R4016" s="44">
        <v>5</v>
      </c>
      <c r="S4016" s="32">
        <v>4836</v>
      </c>
      <c r="T4016" s="376">
        <f t="shared" si="1040"/>
        <v>24180</v>
      </c>
      <c r="U4016" s="375">
        <f t="shared" si="1033"/>
        <v>27081.600000000002</v>
      </c>
      <c r="V4016" s="9" t="s">
        <v>1327</v>
      </c>
      <c r="W4016" s="152" t="s">
        <v>1396</v>
      </c>
      <c r="X4016" s="316"/>
    </row>
    <row r="4017" spans="1:24" s="144" customFormat="1" ht="102">
      <c r="A4017" s="145" t="s">
        <v>10011</v>
      </c>
      <c r="B4017" s="3" t="s">
        <v>1318</v>
      </c>
      <c r="C4017" s="2" t="s">
        <v>1603</v>
      </c>
      <c r="D4017" s="11" t="s">
        <v>1602</v>
      </c>
      <c r="E4017" s="11" t="s">
        <v>1601</v>
      </c>
      <c r="F4017" s="11" t="s">
        <v>10012</v>
      </c>
      <c r="G4017" s="29" t="s">
        <v>384</v>
      </c>
      <c r="H4017" s="20">
        <v>0</v>
      </c>
      <c r="I4017" s="34">
        <v>470000000</v>
      </c>
      <c r="J4017" s="21" t="s">
        <v>1316</v>
      </c>
      <c r="K4017" s="33" t="s">
        <v>1373</v>
      </c>
      <c r="L4017" s="137" t="s">
        <v>3404</v>
      </c>
      <c r="M4017" s="140" t="s">
        <v>383</v>
      </c>
      <c r="N4017" s="3" t="s">
        <v>8846</v>
      </c>
      <c r="O4017" s="3" t="s">
        <v>1368</v>
      </c>
      <c r="P4017" s="7" t="s">
        <v>1340</v>
      </c>
      <c r="Q4017" s="3" t="s">
        <v>1188</v>
      </c>
      <c r="R4017" s="37">
        <v>30</v>
      </c>
      <c r="S4017" s="32">
        <v>848</v>
      </c>
      <c r="T4017" s="24">
        <v>0</v>
      </c>
      <c r="U4017" s="83">
        <f t="shared" si="1033"/>
        <v>0</v>
      </c>
      <c r="V4017" s="9" t="s">
        <v>1327</v>
      </c>
      <c r="W4017" s="152" t="s">
        <v>1396</v>
      </c>
      <c r="X4017" s="145">
        <v>11.6</v>
      </c>
    </row>
    <row r="4018" spans="1:24" s="144" customFormat="1" ht="102">
      <c r="A4018" s="145" t="s">
        <v>11351</v>
      </c>
      <c r="B4018" s="3" t="s">
        <v>1318</v>
      </c>
      <c r="C4018" s="2" t="s">
        <v>1603</v>
      </c>
      <c r="D4018" s="11" t="s">
        <v>1602</v>
      </c>
      <c r="E4018" s="11" t="s">
        <v>1601</v>
      </c>
      <c r="F4018" s="11" t="s">
        <v>11352</v>
      </c>
      <c r="G4018" s="29" t="s">
        <v>384</v>
      </c>
      <c r="H4018" s="20">
        <v>0</v>
      </c>
      <c r="I4018" s="34">
        <v>470000000</v>
      </c>
      <c r="J4018" s="21" t="s">
        <v>1316</v>
      </c>
      <c r="K4018" s="33" t="s">
        <v>11098</v>
      </c>
      <c r="L4018" s="137" t="s">
        <v>3404</v>
      </c>
      <c r="M4018" s="140" t="s">
        <v>383</v>
      </c>
      <c r="N4018" s="3" t="s">
        <v>8846</v>
      </c>
      <c r="O4018" s="3" t="s">
        <v>1368</v>
      </c>
      <c r="P4018" s="7" t="s">
        <v>1340</v>
      </c>
      <c r="Q4018" s="3" t="s">
        <v>1188</v>
      </c>
      <c r="R4018" s="37">
        <v>30</v>
      </c>
      <c r="S4018" s="32">
        <v>848</v>
      </c>
      <c r="T4018" s="376">
        <f>R4018*S4018</f>
        <v>25440</v>
      </c>
      <c r="U4018" s="375">
        <f>T4018*1.12</f>
        <v>28492.800000000003</v>
      </c>
      <c r="V4018" s="9" t="s">
        <v>1327</v>
      </c>
      <c r="W4018" s="152" t="s">
        <v>1396</v>
      </c>
      <c r="X4018" s="316"/>
    </row>
    <row r="4019" spans="1:24" s="144" customFormat="1" ht="102">
      <c r="A4019" s="145" t="s">
        <v>10013</v>
      </c>
      <c r="B4019" s="3" t="s">
        <v>1318</v>
      </c>
      <c r="C4019" s="2" t="s">
        <v>1603</v>
      </c>
      <c r="D4019" s="11" t="s">
        <v>1602</v>
      </c>
      <c r="E4019" s="11" t="s">
        <v>1601</v>
      </c>
      <c r="F4019" s="11" t="s">
        <v>11354</v>
      </c>
      <c r="G4019" s="29" t="s">
        <v>384</v>
      </c>
      <c r="H4019" s="20">
        <v>0</v>
      </c>
      <c r="I4019" s="34">
        <v>470000000</v>
      </c>
      <c r="J4019" s="21" t="s">
        <v>1316</v>
      </c>
      <c r="K4019" s="33" t="s">
        <v>1373</v>
      </c>
      <c r="L4019" s="137" t="s">
        <v>3404</v>
      </c>
      <c r="M4019" s="140" t="s">
        <v>383</v>
      </c>
      <c r="N4019" s="3" t="s">
        <v>8846</v>
      </c>
      <c r="O4019" s="3" t="s">
        <v>1368</v>
      </c>
      <c r="P4019" s="7" t="s">
        <v>1340</v>
      </c>
      <c r="Q4019" s="3" t="s">
        <v>1188</v>
      </c>
      <c r="R4019" s="37">
        <v>30</v>
      </c>
      <c r="S4019" s="32">
        <v>528</v>
      </c>
      <c r="T4019" s="24">
        <v>0</v>
      </c>
      <c r="U4019" s="83">
        <f t="shared" si="1033"/>
        <v>0</v>
      </c>
      <c r="V4019" s="9" t="s">
        <v>1327</v>
      </c>
      <c r="W4019" s="152" t="s">
        <v>1396</v>
      </c>
      <c r="X4019" s="145">
        <v>11.6</v>
      </c>
    </row>
    <row r="4020" spans="1:24" s="144" customFormat="1" ht="102">
      <c r="A4020" s="145" t="s">
        <v>11353</v>
      </c>
      <c r="B4020" s="3" t="s">
        <v>1318</v>
      </c>
      <c r="C4020" s="2" t="s">
        <v>1603</v>
      </c>
      <c r="D4020" s="11" t="s">
        <v>1602</v>
      </c>
      <c r="E4020" s="11" t="s">
        <v>1601</v>
      </c>
      <c r="F4020" s="11" t="s">
        <v>11354</v>
      </c>
      <c r="G4020" s="29" t="s">
        <v>384</v>
      </c>
      <c r="H4020" s="20">
        <v>0</v>
      </c>
      <c r="I4020" s="34">
        <v>470000000</v>
      </c>
      <c r="J4020" s="21" t="s">
        <v>1316</v>
      </c>
      <c r="K4020" s="33" t="s">
        <v>11098</v>
      </c>
      <c r="L4020" s="137" t="s">
        <v>3404</v>
      </c>
      <c r="M4020" s="140" t="s">
        <v>383</v>
      </c>
      <c r="N4020" s="3" t="s">
        <v>8846</v>
      </c>
      <c r="O4020" s="3" t="s">
        <v>1368</v>
      </c>
      <c r="P4020" s="7" t="s">
        <v>1340</v>
      </c>
      <c r="Q4020" s="3" t="s">
        <v>1188</v>
      </c>
      <c r="R4020" s="37">
        <v>30</v>
      </c>
      <c r="S4020" s="32">
        <v>528</v>
      </c>
      <c r="T4020" s="376">
        <f>R4020*S4020</f>
        <v>15840</v>
      </c>
      <c r="U4020" s="375">
        <f>T4020*1.12</f>
        <v>17740.800000000003</v>
      </c>
      <c r="V4020" s="9" t="s">
        <v>1327</v>
      </c>
      <c r="W4020" s="152" t="s">
        <v>1396</v>
      </c>
      <c r="X4020" s="316"/>
    </row>
    <row r="4021" spans="1:24" s="144" customFormat="1" ht="102">
      <c r="A4021" s="145" t="s">
        <v>10014</v>
      </c>
      <c r="B4021" s="3" t="s">
        <v>1318</v>
      </c>
      <c r="C4021" s="2" t="s">
        <v>10375</v>
      </c>
      <c r="D4021" s="11" t="s">
        <v>10376</v>
      </c>
      <c r="E4021" s="11" t="s">
        <v>10377</v>
      </c>
      <c r="F4021" s="188" t="s">
        <v>10015</v>
      </c>
      <c r="G4021" s="29" t="s">
        <v>384</v>
      </c>
      <c r="H4021" s="20">
        <v>0</v>
      </c>
      <c r="I4021" s="34">
        <v>470000000</v>
      </c>
      <c r="J4021" s="21" t="s">
        <v>1316</v>
      </c>
      <c r="K4021" s="33" t="s">
        <v>1373</v>
      </c>
      <c r="L4021" s="137" t="s">
        <v>3404</v>
      </c>
      <c r="M4021" s="140" t="s">
        <v>383</v>
      </c>
      <c r="N4021" s="3" t="s">
        <v>8846</v>
      </c>
      <c r="O4021" s="3" t="s">
        <v>1368</v>
      </c>
      <c r="P4021" s="7" t="s">
        <v>1340</v>
      </c>
      <c r="Q4021" s="3" t="s">
        <v>1188</v>
      </c>
      <c r="R4021" s="37">
        <v>432</v>
      </c>
      <c r="S4021" s="32">
        <v>875</v>
      </c>
      <c r="T4021" s="24">
        <v>0</v>
      </c>
      <c r="U4021" s="83">
        <f t="shared" si="1033"/>
        <v>0</v>
      </c>
      <c r="V4021" s="9" t="s">
        <v>1327</v>
      </c>
      <c r="W4021" s="152" t="s">
        <v>1396</v>
      </c>
      <c r="X4021" s="145">
        <v>11</v>
      </c>
    </row>
    <row r="4022" spans="1:24" s="144" customFormat="1" ht="102">
      <c r="A4022" s="145" t="s">
        <v>11347</v>
      </c>
      <c r="B4022" s="3" t="s">
        <v>1318</v>
      </c>
      <c r="C4022" s="2" t="s">
        <v>10375</v>
      </c>
      <c r="D4022" s="11" t="s">
        <v>10376</v>
      </c>
      <c r="E4022" s="11" t="s">
        <v>10377</v>
      </c>
      <c r="F4022" s="188" t="s">
        <v>10015</v>
      </c>
      <c r="G4022" s="29" t="s">
        <v>384</v>
      </c>
      <c r="H4022" s="20">
        <v>0</v>
      </c>
      <c r="I4022" s="34">
        <v>470000000</v>
      </c>
      <c r="J4022" s="21" t="s">
        <v>1316</v>
      </c>
      <c r="K4022" s="33" t="s">
        <v>11098</v>
      </c>
      <c r="L4022" s="137" t="s">
        <v>3404</v>
      </c>
      <c r="M4022" s="140" t="s">
        <v>383</v>
      </c>
      <c r="N4022" s="3" t="s">
        <v>8846</v>
      </c>
      <c r="O4022" s="3" t="s">
        <v>1368</v>
      </c>
      <c r="P4022" s="7" t="s">
        <v>1340</v>
      </c>
      <c r="Q4022" s="3" t="s">
        <v>1188</v>
      </c>
      <c r="R4022" s="37">
        <v>432</v>
      </c>
      <c r="S4022" s="32">
        <v>875</v>
      </c>
      <c r="T4022" s="376">
        <f t="shared" ref="T4022" si="1049">R4022*S4022</f>
        <v>378000</v>
      </c>
      <c r="U4022" s="375">
        <f>T4022*1.12</f>
        <v>423360.00000000006</v>
      </c>
      <c r="V4022" s="9" t="s">
        <v>1327</v>
      </c>
      <c r="W4022" s="152" t="s">
        <v>1396</v>
      </c>
      <c r="X4022" s="316"/>
    </row>
    <row r="4023" spans="1:24" s="144" customFormat="1" ht="102">
      <c r="A4023" s="145" t="s">
        <v>10016</v>
      </c>
      <c r="B4023" s="3" t="s">
        <v>1318</v>
      </c>
      <c r="C4023" s="220" t="s">
        <v>12352</v>
      </c>
      <c r="D4023" s="377" t="s">
        <v>10017</v>
      </c>
      <c r="E4023" s="11" t="s">
        <v>10018</v>
      </c>
      <c r="F4023" s="49"/>
      <c r="G4023" s="29" t="s">
        <v>385</v>
      </c>
      <c r="H4023" s="20">
        <v>0</v>
      </c>
      <c r="I4023" s="34">
        <v>470000000</v>
      </c>
      <c r="J4023" s="21" t="s">
        <v>1316</v>
      </c>
      <c r="K4023" s="33" t="s">
        <v>1398</v>
      </c>
      <c r="L4023" s="137" t="s">
        <v>3404</v>
      </c>
      <c r="M4023" s="140" t="s">
        <v>383</v>
      </c>
      <c r="N4023" s="3" t="s">
        <v>8846</v>
      </c>
      <c r="O4023" s="3" t="s">
        <v>1368</v>
      </c>
      <c r="P4023" s="7" t="s">
        <v>1340</v>
      </c>
      <c r="Q4023" s="3" t="s">
        <v>1188</v>
      </c>
      <c r="R4023" s="15">
        <v>107</v>
      </c>
      <c r="S4023" s="330">
        <v>29070</v>
      </c>
      <c r="T4023" s="24">
        <v>0</v>
      </c>
      <c r="U4023" s="83">
        <f t="shared" si="1033"/>
        <v>0</v>
      </c>
      <c r="V4023" s="9" t="s">
        <v>1327</v>
      </c>
      <c r="W4023" s="152" t="s">
        <v>1396</v>
      </c>
      <c r="X4023" s="145" t="s">
        <v>9049</v>
      </c>
    </row>
    <row r="4024" spans="1:24" s="144" customFormat="1" ht="102">
      <c r="A4024" s="145" t="s">
        <v>12567</v>
      </c>
      <c r="B4024" s="3" t="s">
        <v>1318</v>
      </c>
      <c r="C4024" s="220" t="s">
        <v>12352</v>
      </c>
      <c r="D4024" s="377" t="s">
        <v>10017</v>
      </c>
      <c r="E4024" s="11" t="s">
        <v>10018</v>
      </c>
      <c r="F4024" s="49"/>
      <c r="G4024" s="29" t="s">
        <v>385</v>
      </c>
      <c r="H4024" s="20">
        <v>0</v>
      </c>
      <c r="I4024" s="34">
        <v>470000000</v>
      </c>
      <c r="J4024" s="21" t="s">
        <v>1316</v>
      </c>
      <c r="K4024" s="33" t="s">
        <v>1398</v>
      </c>
      <c r="L4024" s="137" t="s">
        <v>3404</v>
      </c>
      <c r="M4024" s="140" t="s">
        <v>383</v>
      </c>
      <c r="N4024" s="3" t="s">
        <v>8846</v>
      </c>
      <c r="O4024" s="3" t="s">
        <v>1368</v>
      </c>
      <c r="P4024" s="7" t="s">
        <v>1340</v>
      </c>
      <c r="Q4024" s="3" t="s">
        <v>1188</v>
      </c>
      <c r="R4024" s="15">
        <v>107</v>
      </c>
      <c r="S4024" s="330">
        <v>26325</v>
      </c>
      <c r="T4024" s="374">
        <f t="shared" ref="T4024" si="1050">R4024*S4024</f>
        <v>2816775</v>
      </c>
      <c r="U4024" s="375">
        <f t="shared" ref="U4024" si="1051">T4024*1.12</f>
        <v>3154788.0000000005</v>
      </c>
      <c r="V4024" s="9" t="s">
        <v>1327</v>
      </c>
      <c r="W4024" s="152" t="s">
        <v>1396</v>
      </c>
      <c r="X4024" s="316"/>
    </row>
    <row r="4025" spans="1:24" s="144" customFormat="1" ht="102">
      <c r="A4025" s="145" t="s">
        <v>10019</v>
      </c>
      <c r="B4025" s="3" t="s">
        <v>1318</v>
      </c>
      <c r="C4025" s="220" t="s">
        <v>12352</v>
      </c>
      <c r="D4025" s="377" t="s">
        <v>10017</v>
      </c>
      <c r="E4025" s="11" t="s">
        <v>10020</v>
      </c>
      <c r="F4025" s="49"/>
      <c r="G4025" s="29" t="s">
        <v>385</v>
      </c>
      <c r="H4025" s="20">
        <v>0</v>
      </c>
      <c r="I4025" s="34">
        <v>470000000</v>
      </c>
      <c r="J4025" s="21" t="s">
        <v>1316</v>
      </c>
      <c r="K4025" s="33" t="s">
        <v>1398</v>
      </c>
      <c r="L4025" s="137" t="s">
        <v>3404</v>
      </c>
      <c r="M4025" s="140" t="s">
        <v>383</v>
      </c>
      <c r="N4025" s="3" t="s">
        <v>8846</v>
      </c>
      <c r="O4025" s="3" t="s">
        <v>1368</v>
      </c>
      <c r="P4025" s="7" t="s">
        <v>1340</v>
      </c>
      <c r="Q4025" s="3" t="s">
        <v>1188</v>
      </c>
      <c r="R4025" s="15">
        <v>152</v>
      </c>
      <c r="S4025" s="330">
        <v>34890</v>
      </c>
      <c r="T4025" s="24">
        <v>0</v>
      </c>
      <c r="U4025" s="83">
        <f t="shared" si="1033"/>
        <v>0</v>
      </c>
      <c r="V4025" s="9" t="s">
        <v>1327</v>
      </c>
      <c r="W4025" s="152" t="s">
        <v>1396</v>
      </c>
      <c r="X4025" s="145" t="s">
        <v>9049</v>
      </c>
    </row>
    <row r="4026" spans="1:24" s="144" customFormat="1" ht="102">
      <c r="A4026" s="145" t="s">
        <v>12568</v>
      </c>
      <c r="B4026" s="3" t="s">
        <v>1318</v>
      </c>
      <c r="C4026" s="220" t="s">
        <v>12352</v>
      </c>
      <c r="D4026" s="377" t="s">
        <v>10017</v>
      </c>
      <c r="E4026" s="11" t="s">
        <v>10020</v>
      </c>
      <c r="F4026" s="49"/>
      <c r="G4026" s="29" t="s">
        <v>385</v>
      </c>
      <c r="H4026" s="20">
        <v>0</v>
      </c>
      <c r="I4026" s="34">
        <v>470000000</v>
      </c>
      <c r="J4026" s="21" t="s">
        <v>1316</v>
      </c>
      <c r="K4026" s="33" t="s">
        <v>1398</v>
      </c>
      <c r="L4026" s="137" t="s">
        <v>3404</v>
      </c>
      <c r="M4026" s="140" t="s">
        <v>383</v>
      </c>
      <c r="N4026" s="3" t="s">
        <v>8846</v>
      </c>
      <c r="O4026" s="3" t="s">
        <v>1368</v>
      </c>
      <c r="P4026" s="7" t="s">
        <v>1340</v>
      </c>
      <c r="Q4026" s="3" t="s">
        <v>1188</v>
      </c>
      <c r="R4026" s="15">
        <v>152</v>
      </c>
      <c r="S4026" s="330">
        <v>26325</v>
      </c>
      <c r="T4026" s="374">
        <f t="shared" ref="T4026" si="1052">R4026*S4026</f>
        <v>4001400</v>
      </c>
      <c r="U4026" s="375">
        <f t="shared" ref="U4026" si="1053">T4026*1.12</f>
        <v>4481568</v>
      </c>
      <c r="V4026" s="9" t="s">
        <v>1327</v>
      </c>
      <c r="W4026" s="152" t="s">
        <v>1396</v>
      </c>
      <c r="X4026" s="316"/>
    </row>
    <row r="4027" spans="1:24" s="144" customFormat="1" ht="102">
      <c r="A4027" s="145" t="s">
        <v>10021</v>
      </c>
      <c r="B4027" s="3" t="s">
        <v>1318</v>
      </c>
      <c r="C4027" s="220" t="s">
        <v>12352</v>
      </c>
      <c r="D4027" s="377" t="s">
        <v>10017</v>
      </c>
      <c r="E4027" s="11" t="s">
        <v>10022</v>
      </c>
      <c r="F4027" s="49"/>
      <c r="G4027" s="29" t="s">
        <v>385</v>
      </c>
      <c r="H4027" s="20">
        <v>0</v>
      </c>
      <c r="I4027" s="34">
        <v>470000000</v>
      </c>
      <c r="J4027" s="21" t="s">
        <v>1316</v>
      </c>
      <c r="K4027" s="33" t="s">
        <v>1398</v>
      </c>
      <c r="L4027" s="137" t="s">
        <v>3404</v>
      </c>
      <c r="M4027" s="140" t="s">
        <v>383</v>
      </c>
      <c r="N4027" s="3" t="s">
        <v>8846</v>
      </c>
      <c r="O4027" s="3" t="s">
        <v>1368</v>
      </c>
      <c r="P4027" s="7" t="s">
        <v>1340</v>
      </c>
      <c r="Q4027" s="3" t="s">
        <v>1188</v>
      </c>
      <c r="R4027" s="15">
        <v>41</v>
      </c>
      <c r="S4027" s="330">
        <v>34890</v>
      </c>
      <c r="T4027" s="24">
        <v>0</v>
      </c>
      <c r="U4027" s="83">
        <f t="shared" si="1033"/>
        <v>0</v>
      </c>
      <c r="V4027" s="9" t="s">
        <v>1327</v>
      </c>
      <c r="W4027" s="152" t="s">
        <v>1396</v>
      </c>
      <c r="X4027" s="145" t="s">
        <v>9049</v>
      </c>
    </row>
    <row r="4028" spans="1:24" s="144" customFormat="1" ht="102">
      <c r="A4028" s="145" t="s">
        <v>12569</v>
      </c>
      <c r="B4028" s="3" t="s">
        <v>1318</v>
      </c>
      <c r="C4028" s="220" t="s">
        <v>12352</v>
      </c>
      <c r="D4028" s="377" t="s">
        <v>10017</v>
      </c>
      <c r="E4028" s="11" t="s">
        <v>10022</v>
      </c>
      <c r="F4028" s="49"/>
      <c r="G4028" s="29" t="s">
        <v>385</v>
      </c>
      <c r="H4028" s="20">
        <v>0</v>
      </c>
      <c r="I4028" s="34">
        <v>470000000</v>
      </c>
      <c r="J4028" s="21" t="s">
        <v>1316</v>
      </c>
      <c r="K4028" s="33" t="s">
        <v>1398</v>
      </c>
      <c r="L4028" s="137" t="s">
        <v>3404</v>
      </c>
      <c r="M4028" s="140" t="s">
        <v>383</v>
      </c>
      <c r="N4028" s="3" t="s">
        <v>8846</v>
      </c>
      <c r="O4028" s="3" t="s">
        <v>1368</v>
      </c>
      <c r="P4028" s="7" t="s">
        <v>1340</v>
      </c>
      <c r="Q4028" s="3" t="s">
        <v>1188</v>
      </c>
      <c r="R4028" s="15">
        <v>41</v>
      </c>
      <c r="S4028" s="330">
        <v>26325</v>
      </c>
      <c r="T4028" s="374">
        <f t="shared" ref="T4028" si="1054">R4028*S4028</f>
        <v>1079325</v>
      </c>
      <c r="U4028" s="375">
        <f t="shared" ref="U4028" si="1055">T4028*1.12</f>
        <v>1208844</v>
      </c>
      <c r="V4028" s="9" t="s">
        <v>1327</v>
      </c>
      <c r="W4028" s="152" t="s">
        <v>1396</v>
      </c>
      <c r="X4028" s="316"/>
    </row>
    <row r="4029" spans="1:24" s="144" customFormat="1" ht="102">
      <c r="A4029" s="145" t="s">
        <v>10023</v>
      </c>
      <c r="B4029" s="3" t="s">
        <v>1318</v>
      </c>
      <c r="C4029" s="39"/>
      <c r="D4029" s="377" t="s">
        <v>10024</v>
      </c>
      <c r="E4029" s="11" t="s">
        <v>10025</v>
      </c>
      <c r="F4029" s="49"/>
      <c r="G4029" s="29" t="s">
        <v>385</v>
      </c>
      <c r="H4029" s="20">
        <v>0</v>
      </c>
      <c r="I4029" s="34">
        <v>470000000</v>
      </c>
      <c r="J4029" s="21" t="s">
        <v>1316</v>
      </c>
      <c r="K4029" s="33" t="s">
        <v>1398</v>
      </c>
      <c r="L4029" s="137" t="s">
        <v>3404</v>
      </c>
      <c r="M4029" s="140" t="s">
        <v>383</v>
      </c>
      <c r="N4029" s="3" t="s">
        <v>8846</v>
      </c>
      <c r="O4029" s="3" t="s">
        <v>1368</v>
      </c>
      <c r="P4029" s="7" t="s">
        <v>1340</v>
      </c>
      <c r="Q4029" s="3" t="s">
        <v>1188</v>
      </c>
      <c r="R4029" s="15">
        <v>159</v>
      </c>
      <c r="S4029" s="330">
        <v>28350</v>
      </c>
      <c r="T4029" s="24">
        <v>0</v>
      </c>
      <c r="U4029" s="83">
        <f t="shared" si="1033"/>
        <v>0</v>
      </c>
      <c r="V4029" s="9" t="s">
        <v>1327</v>
      </c>
      <c r="W4029" s="152" t="s">
        <v>1396</v>
      </c>
      <c r="X4029" s="145" t="s">
        <v>9049</v>
      </c>
    </row>
    <row r="4030" spans="1:24" s="144" customFormat="1" ht="102">
      <c r="A4030" s="145" t="s">
        <v>12570</v>
      </c>
      <c r="B4030" s="3" t="s">
        <v>1318</v>
      </c>
      <c r="C4030" s="39"/>
      <c r="D4030" s="377" t="s">
        <v>10024</v>
      </c>
      <c r="E4030" s="11" t="s">
        <v>10025</v>
      </c>
      <c r="F4030" s="49"/>
      <c r="G4030" s="29" t="s">
        <v>385</v>
      </c>
      <c r="H4030" s="20">
        <v>0</v>
      </c>
      <c r="I4030" s="34">
        <v>470000000</v>
      </c>
      <c r="J4030" s="21" t="s">
        <v>1316</v>
      </c>
      <c r="K4030" s="33" t="s">
        <v>1398</v>
      </c>
      <c r="L4030" s="137" t="s">
        <v>3404</v>
      </c>
      <c r="M4030" s="140" t="s">
        <v>383</v>
      </c>
      <c r="N4030" s="3" t="s">
        <v>8846</v>
      </c>
      <c r="O4030" s="3" t="s">
        <v>1368</v>
      </c>
      <c r="P4030" s="7" t="s">
        <v>1340</v>
      </c>
      <c r="Q4030" s="3" t="s">
        <v>1188</v>
      </c>
      <c r="R4030" s="15">
        <v>159</v>
      </c>
      <c r="S4030" s="330">
        <v>24975</v>
      </c>
      <c r="T4030" s="374">
        <f t="shared" ref="T4030" si="1056">R4030*S4030</f>
        <v>3971025</v>
      </c>
      <c r="U4030" s="375">
        <f t="shared" ref="U4030" si="1057">T4030*1.12</f>
        <v>4447548</v>
      </c>
      <c r="V4030" s="9" t="s">
        <v>1327</v>
      </c>
      <c r="W4030" s="152" t="s">
        <v>1396</v>
      </c>
      <c r="X4030" s="316"/>
    </row>
    <row r="4031" spans="1:24" s="144" customFormat="1" ht="102">
      <c r="A4031" s="145" t="s">
        <v>10026</v>
      </c>
      <c r="B4031" s="3" t="s">
        <v>1318</v>
      </c>
      <c r="C4031" s="2" t="s">
        <v>10027</v>
      </c>
      <c r="D4031" s="2" t="s">
        <v>1259</v>
      </c>
      <c r="E4031" s="2" t="s">
        <v>10028</v>
      </c>
      <c r="F4031" s="377" t="s">
        <v>10029</v>
      </c>
      <c r="G4031" s="29" t="s">
        <v>385</v>
      </c>
      <c r="H4031" s="20">
        <v>0</v>
      </c>
      <c r="I4031" s="34">
        <v>470000000</v>
      </c>
      <c r="J4031" s="21" t="s">
        <v>1316</v>
      </c>
      <c r="K4031" s="33" t="s">
        <v>1398</v>
      </c>
      <c r="L4031" s="137" t="s">
        <v>3404</v>
      </c>
      <c r="M4031" s="140" t="s">
        <v>383</v>
      </c>
      <c r="N4031" s="3" t="s">
        <v>8846</v>
      </c>
      <c r="O4031" s="3" t="s">
        <v>1368</v>
      </c>
      <c r="P4031" s="7" t="s">
        <v>1340</v>
      </c>
      <c r="Q4031" s="3" t="s">
        <v>1188</v>
      </c>
      <c r="R4031" s="15">
        <v>483</v>
      </c>
      <c r="S4031" s="330">
        <v>37081</v>
      </c>
      <c r="T4031" s="24">
        <v>0</v>
      </c>
      <c r="U4031" s="83">
        <f t="shared" si="1033"/>
        <v>0</v>
      </c>
      <c r="V4031" s="9" t="s">
        <v>1327</v>
      </c>
      <c r="W4031" s="152" t="s">
        <v>1396</v>
      </c>
      <c r="X4031" s="145" t="s">
        <v>9049</v>
      </c>
    </row>
    <row r="4032" spans="1:24" s="144" customFormat="1" ht="102">
      <c r="A4032" s="145" t="s">
        <v>12571</v>
      </c>
      <c r="B4032" s="3" t="s">
        <v>1318</v>
      </c>
      <c r="C4032" s="2" t="s">
        <v>10027</v>
      </c>
      <c r="D4032" s="2" t="s">
        <v>1259</v>
      </c>
      <c r="E4032" s="2" t="s">
        <v>10028</v>
      </c>
      <c r="F4032" s="377" t="s">
        <v>10029</v>
      </c>
      <c r="G4032" s="29" t="s">
        <v>385</v>
      </c>
      <c r="H4032" s="20">
        <v>0</v>
      </c>
      <c r="I4032" s="34">
        <v>470000000</v>
      </c>
      <c r="J4032" s="21" t="s">
        <v>1316</v>
      </c>
      <c r="K4032" s="33" t="s">
        <v>1398</v>
      </c>
      <c r="L4032" s="137" t="s">
        <v>3404</v>
      </c>
      <c r="M4032" s="140" t="s">
        <v>383</v>
      </c>
      <c r="N4032" s="3" t="s">
        <v>8846</v>
      </c>
      <c r="O4032" s="3" t="s">
        <v>1368</v>
      </c>
      <c r="P4032" s="7" t="s">
        <v>1340</v>
      </c>
      <c r="Q4032" s="3" t="s">
        <v>1188</v>
      </c>
      <c r="R4032" s="15">
        <v>483</v>
      </c>
      <c r="S4032" s="330">
        <v>20250</v>
      </c>
      <c r="T4032" s="374">
        <f t="shared" ref="T4032" si="1058">R4032*S4032</f>
        <v>9780750</v>
      </c>
      <c r="U4032" s="375">
        <f t="shared" ref="U4032" si="1059">T4032*1.12</f>
        <v>10954440.000000002</v>
      </c>
      <c r="V4032" s="9" t="s">
        <v>1327</v>
      </c>
      <c r="W4032" s="152" t="s">
        <v>1396</v>
      </c>
      <c r="X4032" s="316"/>
    </row>
    <row r="4033" spans="1:24" s="144" customFormat="1" ht="102">
      <c r="A4033" s="145" t="s">
        <v>10030</v>
      </c>
      <c r="B4033" s="3" t="s">
        <v>1318</v>
      </c>
      <c r="C4033" s="2" t="s">
        <v>10027</v>
      </c>
      <c r="D4033" s="2" t="s">
        <v>1259</v>
      </c>
      <c r="E4033" s="2" t="s">
        <v>10028</v>
      </c>
      <c r="F4033" s="377" t="s">
        <v>10029</v>
      </c>
      <c r="G4033" s="29" t="s">
        <v>385</v>
      </c>
      <c r="H4033" s="20">
        <v>0</v>
      </c>
      <c r="I4033" s="34">
        <v>470000000</v>
      </c>
      <c r="J4033" s="21" t="s">
        <v>1316</v>
      </c>
      <c r="K4033" s="33" t="s">
        <v>1398</v>
      </c>
      <c r="L4033" s="137" t="s">
        <v>3404</v>
      </c>
      <c r="M4033" s="140" t="s">
        <v>383</v>
      </c>
      <c r="N4033" s="3" t="s">
        <v>8846</v>
      </c>
      <c r="O4033" s="3" t="s">
        <v>1368</v>
      </c>
      <c r="P4033" s="7" t="s">
        <v>1340</v>
      </c>
      <c r="Q4033" s="3" t="s">
        <v>1188</v>
      </c>
      <c r="R4033" s="15">
        <v>103</v>
      </c>
      <c r="S4033" s="330">
        <v>37351.5</v>
      </c>
      <c r="T4033" s="24">
        <v>0</v>
      </c>
      <c r="U4033" s="83">
        <f t="shared" si="1033"/>
        <v>0</v>
      </c>
      <c r="V4033" s="9" t="s">
        <v>1327</v>
      </c>
      <c r="W4033" s="152" t="s">
        <v>1396</v>
      </c>
      <c r="X4033" s="145" t="s">
        <v>9049</v>
      </c>
    </row>
    <row r="4034" spans="1:24" s="144" customFormat="1" ht="102">
      <c r="A4034" s="145" t="s">
        <v>12572</v>
      </c>
      <c r="B4034" s="3" t="s">
        <v>1318</v>
      </c>
      <c r="C4034" s="2" t="s">
        <v>10027</v>
      </c>
      <c r="D4034" s="2" t="s">
        <v>1259</v>
      </c>
      <c r="E4034" s="2" t="s">
        <v>10028</v>
      </c>
      <c r="F4034" s="377" t="s">
        <v>10029</v>
      </c>
      <c r="G4034" s="29" t="s">
        <v>385</v>
      </c>
      <c r="H4034" s="20">
        <v>0</v>
      </c>
      <c r="I4034" s="34">
        <v>470000000</v>
      </c>
      <c r="J4034" s="21" t="s">
        <v>1316</v>
      </c>
      <c r="K4034" s="33" t="s">
        <v>1398</v>
      </c>
      <c r="L4034" s="137" t="s">
        <v>3404</v>
      </c>
      <c r="M4034" s="140" t="s">
        <v>383</v>
      </c>
      <c r="N4034" s="3" t="s">
        <v>8846</v>
      </c>
      <c r="O4034" s="3" t="s">
        <v>1368</v>
      </c>
      <c r="P4034" s="7" t="s">
        <v>1340</v>
      </c>
      <c r="Q4034" s="3" t="s">
        <v>1188</v>
      </c>
      <c r="R4034" s="15">
        <v>103</v>
      </c>
      <c r="S4034" s="330">
        <v>20250</v>
      </c>
      <c r="T4034" s="374">
        <f t="shared" ref="T4034" si="1060">R4034*S4034</f>
        <v>2085750</v>
      </c>
      <c r="U4034" s="375">
        <f t="shared" ref="U4034" si="1061">T4034*1.12</f>
        <v>2336040</v>
      </c>
      <c r="V4034" s="9" t="s">
        <v>1327</v>
      </c>
      <c r="W4034" s="152" t="s">
        <v>1396</v>
      </c>
      <c r="X4034" s="316"/>
    </row>
    <row r="4035" spans="1:24" s="144" customFormat="1" ht="102">
      <c r="A4035" s="145" t="s">
        <v>10031</v>
      </c>
      <c r="B4035" s="3" t="s">
        <v>1318</v>
      </c>
      <c r="C4035" s="2" t="s">
        <v>10027</v>
      </c>
      <c r="D4035" s="2" t="s">
        <v>1259</v>
      </c>
      <c r="E4035" s="2" t="s">
        <v>10028</v>
      </c>
      <c r="F4035" s="377" t="s">
        <v>10029</v>
      </c>
      <c r="G4035" s="29" t="s">
        <v>385</v>
      </c>
      <c r="H4035" s="20">
        <v>0</v>
      </c>
      <c r="I4035" s="34">
        <v>470000000</v>
      </c>
      <c r="J4035" s="21" t="s">
        <v>1316</v>
      </c>
      <c r="K4035" s="33" t="s">
        <v>1398</v>
      </c>
      <c r="L4035" s="137" t="s">
        <v>3404</v>
      </c>
      <c r="M4035" s="140" t="s">
        <v>383</v>
      </c>
      <c r="N4035" s="3" t="s">
        <v>8846</v>
      </c>
      <c r="O4035" s="3" t="s">
        <v>1368</v>
      </c>
      <c r="P4035" s="7" t="s">
        <v>1340</v>
      </c>
      <c r="Q4035" s="3" t="s">
        <v>1188</v>
      </c>
      <c r="R4035" s="15">
        <v>23</v>
      </c>
      <c r="S4035" s="330">
        <v>37081</v>
      </c>
      <c r="T4035" s="24">
        <v>0</v>
      </c>
      <c r="U4035" s="83">
        <f t="shared" si="1033"/>
        <v>0</v>
      </c>
      <c r="V4035" s="9" t="s">
        <v>1327</v>
      </c>
      <c r="W4035" s="152" t="s">
        <v>1396</v>
      </c>
      <c r="X4035" s="145" t="s">
        <v>9049</v>
      </c>
    </row>
    <row r="4036" spans="1:24" s="144" customFormat="1" ht="102">
      <c r="A4036" s="145" t="s">
        <v>12573</v>
      </c>
      <c r="B4036" s="3" t="s">
        <v>1318</v>
      </c>
      <c r="C4036" s="2" t="s">
        <v>10027</v>
      </c>
      <c r="D4036" s="2" t="s">
        <v>1259</v>
      </c>
      <c r="E4036" s="2" t="s">
        <v>10028</v>
      </c>
      <c r="F4036" s="377" t="s">
        <v>10029</v>
      </c>
      <c r="G4036" s="29" t="s">
        <v>385</v>
      </c>
      <c r="H4036" s="20">
        <v>0</v>
      </c>
      <c r="I4036" s="34">
        <v>470000000</v>
      </c>
      <c r="J4036" s="21" t="s">
        <v>1316</v>
      </c>
      <c r="K4036" s="33" t="s">
        <v>1398</v>
      </c>
      <c r="L4036" s="137" t="s">
        <v>3404</v>
      </c>
      <c r="M4036" s="140" t="s">
        <v>383</v>
      </c>
      <c r="N4036" s="3" t="s">
        <v>8846</v>
      </c>
      <c r="O4036" s="3" t="s">
        <v>1368</v>
      </c>
      <c r="P4036" s="7" t="s">
        <v>1340</v>
      </c>
      <c r="Q4036" s="3" t="s">
        <v>1188</v>
      </c>
      <c r="R4036" s="15">
        <v>23</v>
      </c>
      <c r="S4036" s="330">
        <v>20250</v>
      </c>
      <c r="T4036" s="374">
        <f t="shared" ref="T4036" si="1062">R4036*S4036</f>
        <v>465750</v>
      </c>
      <c r="U4036" s="375">
        <f t="shared" ref="U4036" si="1063">T4036*1.12</f>
        <v>521640.00000000006</v>
      </c>
      <c r="V4036" s="9" t="s">
        <v>1327</v>
      </c>
      <c r="W4036" s="152" t="s">
        <v>1396</v>
      </c>
      <c r="X4036" s="316"/>
    </row>
    <row r="4037" spans="1:24" s="144" customFormat="1" ht="102">
      <c r="A4037" s="145" t="s">
        <v>10032</v>
      </c>
      <c r="B4037" s="3" t="s">
        <v>1318</v>
      </c>
      <c r="C4037" s="2" t="s">
        <v>10027</v>
      </c>
      <c r="D4037" s="2" t="s">
        <v>1259</v>
      </c>
      <c r="E4037" s="2" t="s">
        <v>10028</v>
      </c>
      <c r="F4037" s="377" t="s">
        <v>10033</v>
      </c>
      <c r="G4037" s="29" t="s">
        <v>385</v>
      </c>
      <c r="H4037" s="20">
        <v>0</v>
      </c>
      <c r="I4037" s="34">
        <v>470000000</v>
      </c>
      <c r="J4037" s="21" t="s">
        <v>1316</v>
      </c>
      <c r="K4037" s="33" t="s">
        <v>1398</v>
      </c>
      <c r="L4037" s="137" t="s">
        <v>3404</v>
      </c>
      <c r="M4037" s="140" t="s">
        <v>383</v>
      </c>
      <c r="N4037" s="3" t="s">
        <v>8846</v>
      </c>
      <c r="O4037" s="3" t="s">
        <v>1368</v>
      </c>
      <c r="P4037" s="7" t="s">
        <v>1340</v>
      </c>
      <c r="Q4037" s="3" t="s">
        <v>1188</v>
      </c>
      <c r="R4037" s="15">
        <v>68</v>
      </c>
      <c r="S4037" s="330">
        <v>37081</v>
      </c>
      <c r="T4037" s="461">
        <v>0</v>
      </c>
      <c r="U4037" s="83">
        <f t="shared" si="1033"/>
        <v>0</v>
      </c>
      <c r="V4037" s="9" t="s">
        <v>1327</v>
      </c>
      <c r="W4037" s="152" t="s">
        <v>1396</v>
      </c>
      <c r="X4037" s="145" t="s">
        <v>12139</v>
      </c>
    </row>
    <row r="4038" spans="1:24" s="144" customFormat="1" ht="102">
      <c r="A4038" s="145" t="s">
        <v>12197</v>
      </c>
      <c r="B4038" s="3" t="s">
        <v>1318</v>
      </c>
      <c r="C4038" s="2" t="s">
        <v>10027</v>
      </c>
      <c r="D4038" s="2" t="s">
        <v>1259</v>
      </c>
      <c r="E4038" s="2" t="s">
        <v>10028</v>
      </c>
      <c r="F4038" s="377" t="s">
        <v>10033</v>
      </c>
      <c r="G4038" s="29" t="s">
        <v>385</v>
      </c>
      <c r="H4038" s="20">
        <v>0</v>
      </c>
      <c r="I4038" s="34">
        <v>470000000</v>
      </c>
      <c r="J4038" s="21" t="s">
        <v>1316</v>
      </c>
      <c r="K4038" s="33" t="s">
        <v>1398</v>
      </c>
      <c r="L4038" s="137" t="s">
        <v>11521</v>
      </c>
      <c r="M4038" s="140" t="s">
        <v>383</v>
      </c>
      <c r="N4038" s="3" t="s">
        <v>8846</v>
      </c>
      <c r="O4038" s="3" t="s">
        <v>1368</v>
      </c>
      <c r="P4038" s="7" t="s">
        <v>1340</v>
      </c>
      <c r="Q4038" s="3" t="s">
        <v>1188</v>
      </c>
      <c r="R4038" s="15">
        <v>68</v>
      </c>
      <c r="S4038" s="330">
        <v>45225</v>
      </c>
      <c r="T4038" s="374">
        <f>R4038*S4038</f>
        <v>3075300</v>
      </c>
      <c r="U4038" s="375">
        <f t="shared" si="1033"/>
        <v>3444336.0000000005</v>
      </c>
      <c r="V4038" s="9" t="s">
        <v>1327</v>
      </c>
      <c r="W4038" s="152" t="s">
        <v>1396</v>
      </c>
      <c r="X4038" s="316"/>
    </row>
    <row r="4039" spans="1:24" s="144" customFormat="1" ht="102">
      <c r="A4039" s="145" t="s">
        <v>10034</v>
      </c>
      <c r="B4039" s="3" t="s">
        <v>1318</v>
      </c>
      <c r="C4039" s="39"/>
      <c r="D4039" s="377" t="s">
        <v>10035</v>
      </c>
      <c r="E4039" s="11" t="s">
        <v>10036</v>
      </c>
      <c r="F4039" s="49"/>
      <c r="G4039" s="29" t="s">
        <v>385</v>
      </c>
      <c r="H4039" s="20">
        <v>0</v>
      </c>
      <c r="I4039" s="34">
        <v>470000000</v>
      </c>
      <c r="J4039" s="21" t="s">
        <v>1316</v>
      </c>
      <c r="K4039" s="33" t="s">
        <v>1398</v>
      </c>
      <c r="L4039" s="137" t="s">
        <v>3404</v>
      </c>
      <c r="M4039" s="140" t="s">
        <v>383</v>
      </c>
      <c r="N4039" s="3" t="s">
        <v>8846</v>
      </c>
      <c r="O4039" s="3" t="s">
        <v>1368</v>
      </c>
      <c r="P4039" s="7" t="s">
        <v>1340</v>
      </c>
      <c r="Q4039" s="3" t="s">
        <v>1188</v>
      </c>
      <c r="R4039" s="15">
        <v>126</v>
      </c>
      <c r="S4039" s="330">
        <v>47141.599999999999</v>
      </c>
      <c r="T4039" s="470">
        <v>0</v>
      </c>
      <c r="U4039" s="375">
        <f t="shared" si="1033"/>
        <v>0</v>
      </c>
      <c r="V4039" s="9" t="s">
        <v>1327</v>
      </c>
      <c r="W4039" s="152" t="s">
        <v>1396</v>
      </c>
      <c r="X4039" s="145" t="s">
        <v>9049</v>
      </c>
    </row>
    <row r="4040" spans="1:24" s="144" customFormat="1" ht="102">
      <c r="A4040" s="145" t="s">
        <v>12521</v>
      </c>
      <c r="B4040" s="3" t="s">
        <v>1318</v>
      </c>
      <c r="C4040" s="39"/>
      <c r="D4040" s="377" t="s">
        <v>10035</v>
      </c>
      <c r="E4040" s="11" t="s">
        <v>10036</v>
      </c>
      <c r="F4040" s="49"/>
      <c r="G4040" s="29" t="s">
        <v>385</v>
      </c>
      <c r="H4040" s="20">
        <v>0</v>
      </c>
      <c r="I4040" s="34">
        <v>470000000</v>
      </c>
      <c r="J4040" s="21" t="s">
        <v>1316</v>
      </c>
      <c r="K4040" s="33" t="s">
        <v>1398</v>
      </c>
      <c r="L4040" s="137" t="s">
        <v>3404</v>
      </c>
      <c r="M4040" s="140" t="s">
        <v>383</v>
      </c>
      <c r="N4040" s="3" t="s">
        <v>8846</v>
      </c>
      <c r="O4040" s="3" t="s">
        <v>1368</v>
      </c>
      <c r="P4040" s="7" t="s">
        <v>1340</v>
      </c>
      <c r="Q4040" s="3" t="s">
        <v>1188</v>
      </c>
      <c r="R4040" s="15">
        <v>126</v>
      </c>
      <c r="S4040" s="330">
        <v>45225</v>
      </c>
      <c r="T4040" s="379">
        <f>R4040*S4040</f>
        <v>5698350</v>
      </c>
      <c r="U4040" s="375">
        <f t="shared" ref="U4040" si="1064">T4040*1.12</f>
        <v>6382152.0000000009</v>
      </c>
      <c r="V4040" s="9" t="s">
        <v>1327</v>
      </c>
      <c r="W4040" s="152" t="s">
        <v>1396</v>
      </c>
      <c r="X4040" s="316"/>
    </row>
    <row r="4041" spans="1:24" s="144" customFormat="1" ht="102">
      <c r="A4041" s="145" t="s">
        <v>10037</v>
      </c>
      <c r="B4041" s="3" t="s">
        <v>1318</v>
      </c>
      <c r="C4041" s="39"/>
      <c r="D4041" s="377" t="s">
        <v>10035</v>
      </c>
      <c r="E4041" s="11" t="s">
        <v>10038</v>
      </c>
      <c r="F4041" s="49"/>
      <c r="G4041" s="29" t="s">
        <v>385</v>
      </c>
      <c r="H4041" s="20">
        <v>0</v>
      </c>
      <c r="I4041" s="34">
        <v>470000000</v>
      </c>
      <c r="J4041" s="21" t="s">
        <v>1316</v>
      </c>
      <c r="K4041" s="33" t="s">
        <v>1398</v>
      </c>
      <c r="L4041" s="137" t="s">
        <v>3404</v>
      </c>
      <c r="M4041" s="140" t="s">
        <v>383</v>
      </c>
      <c r="N4041" s="3" t="s">
        <v>8846</v>
      </c>
      <c r="O4041" s="3" t="s">
        <v>1368</v>
      </c>
      <c r="P4041" s="7" t="s">
        <v>1340</v>
      </c>
      <c r="Q4041" s="3" t="s">
        <v>1188</v>
      </c>
      <c r="R4041" s="15">
        <v>107</v>
      </c>
      <c r="S4041" s="330">
        <v>47141.599999999999</v>
      </c>
      <c r="T4041" s="470">
        <v>0</v>
      </c>
      <c r="U4041" s="375">
        <f t="shared" si="1033"/>
        <v>0</v>
      </c>
      <c r="V4041" s="9" t="s">
        <v>1327</v>
      </c>
      <c r="W4041" s="152" t="s">
        <v>1396</v>
      </c>
      <c r="X4041" s="145" t="s">
        <v>9049</v>
      </c>
    </row>
    <row r="4042" spans="1:24" s="144" customFormat="1" ht="102">
      <c r="A4042" s="145" t="s">
        <v>12520</v>
      </c>
      <c r="B4042" s="3" t="s">
        <v>1318</v>
      </c>
      <c r="C4042" s="39"/>
      <c r="D4042" s="377" t="s">
        <v>10035</v>
      </c>
      <c r="E4042" s="11" t="s">
        <v>10038</v>
      </c>
      <c r="F4042" s="49"/>
      <c r="G4042" s="29" t="s">
        <v>385</v>
      </c>
      <c r="H4042" s="20">
        <v>0</v>
      </c>
      <c r="I4042" s="34">
        <v>470000000</v>
      </c>
      <c r="J4042" s="21" t="s">
        <v>1316</v>
      </c>
      <c r="K4042" s="33" t="s">
        <v>1398</v>
      </c>
      <c r="L4042" s="137" t="s">
        <v>3404</v>
      </c>
      <c r="M4042" s="140" t="s">
        <v>383</v>
      </c>
      <c r="N4042" s="3" t="s">
        <v>8846</v>
      </c>
      <c r="O4042" s="3" t="s">
        <v>1368</v>
      </c>
      <c r="P4042" s="7" t="s">
        <v>1340</v>
      </c>
      <c r="Q4042" s="3" t="s">
        <v>1188</v>
      </c>
      <c r="R4042" s="15">
        <v>107</v>
      </c>
      <c r="S4042" s="330">
        <v>4725</v>
      </c>
      <c r="T4042" s="379">
        <f>R4042*S4042</f>
        <v>505575</v>
      </c>
      <c r="U4042" s="375">
        <f t="shared" ref="U4042" si="1065">T4042*1.12</f>
        <v>566244</v>
      </c>
      <c r="V4042" s="9" t="s">
        <v>1327</v>
      </c>
      <c r="W4042" s="152" t="s">
        <v>1396</v>
      </c>
      <c r="X4042" s="316"/>
    </row>
    <row r="4043" spans="1:24" s="144" customFormat="1" ht="102">
      <c r="A4043" s="145" t="s">
        <v>10039</v>
      </c>
      <c r="B4043" s="3" t="s">
        <v>1318</v>
      </c>
      <c r="C4043" s="39"/>
      <c r="D4043" s="377" t="s">
        <v>10040</v>
      </c>
      <c r="E4043" s="11" t="s">
        <v>10041</v>
      </c>
      <c r="F4043" s="31"/>
      <c r="G4043" s="29" t="s">
        <v>385</v>
      </c>
      <c r="H4043" s="20">
        <v>0</v>
      </c>
      <c r="I4043" s="34">
        <v>470000000</v>
      </c>
      <c r="J4043" s="21" t="s">
        <v>1316</v>
      </c>
      <c r="K4043" s="33" t="s">
        <v>1398</v>
      </c>
      <c r="L4043" s="137" t="s">
        <v>3404</v>
      </c>
      <c r="M4043" s="140" t="s">
        <v>383</v>
      </c>
      <c r="N4043" s="3" t="s">
        <v>8846</v>
      </c>
      <c r="O4043" s="3" t="s">
        <v>1368</v>
      </c>
      <c r="P4043" s="7" t="s">
        <v>1340</v>
      </c>
      <c r="Q4043" s="3" t="s">
        <v>1188</v>
      </c>
      <c r="R4043" s="15">
        <v>17</v>
      </c>
      <c r="S4043" s="330">
        <v>1890</v>
      </c>
      <c r="T4043" s="470">
        <v>0</v>
      </c>
      <c r="U4043" s="375">
        <f t="shared" si="1033"/>
        <v>0</v>
      </c>
      <c r="V4043" s="9" t="s">
        <v>1327</v>
      </c>
      <c r="W4043" s="152" t="s">
        <v>1396</v>
      </c>
      <c r="X4043" s="145" t="s">
        <v>12139</v>
      </c>
    </row>
    <row r="4044" spans="1:24" s="144" customFormat="1" ht="102">
      <c r="A4044" s="145" t="s">
        <v>12198</v>
      </c>
      <c r="B4044" s="3" t="s">
        <v>1318</v>
      </c>
      <c r="C4044" s="39"/>
      <c r="D4044" s="377" t="s">
        <v>10040</v>
      </c>
      <c r="E4044" s="11" t="s">
        <v>10041</v>
      </c>
      <c r="F4044" s="31"/>
      <c r="G4044" s="29" t="s">
        <v>385</v>
      </c>
      <c r="H4044" s="20">
        <v>0</v>
      </c>
      <c r="I4044" s="34">
        <v>470000000</v>
      </c>
      <c r="J4044" s="21" t="s">
        <v>1316</v>
      </c>
      <c r="K4044" s="33" t="s">
        <v>1398</v>
      </c>
      <c r="L4044" s="137" t="s">
        <v>11521</v>
      </c>
      <c r="M4044" s="140" t="s">
        <v>383</v>
      </c>
      <c r="N4044" s="3" t="s">
        <v>8846</v>
      </c>
      <c r="O4044" s="3" t="s">
        <v>1368</v>
      </c>
      <c r="P4044" s="7" t="s">
        <v>1340</v>
      </c>
      <c r="Q4044" s="3" t="s">
        <v>1188</v>
      </c>
      <c r="R4044" s="15">
        <v>17</v>
      </c>
      <c r="S4044" s="330">
        <v>223425</v>
      </c>
      <c r="T4044" s="379">
        <f>R4044*S4044</f>
        <v>3798225</v>
      </c>
      <c r="U4044" s="375">
        <f t="shared" ref="U4044" si="1066">T4044*1.12</f>
        <v>4254012</v>
      </c>
      <c r="V4044" s="9" t="s">
        <v>1327</v>
      </c>
      <c r="W4044" s="152" t="s">
        <v>1396</v>
      </c>
      <c r="X4044" s="316"/>
    </row>
    <row r="4045" spans="1:24" s="144" customFormat="1" ht="102">
      <c r="A4045" s="145" t="s">
        <v>10042</v>
      </c>
      <c r="B4045" s="3" t="s">
        <v>1318</v>
      </c>
      <c r="C4045" s="2" t="s">
        <v>1790</v>
      </c>
      <c r="D4045" s="2" t="s">
        <v>9934</v>
      </c>
      <c r="E4045" s="2" t="s">
        <v>1789</v>
      </c>
      <c r="F4045" s="35"/>
      <c r="G4045" s="29" t="s">
        <v>385</v>
      </c>
      <c r="H4045" s="20">
        <v>0</v>
      </c>
      <c r="I4045" s="34">
        <v>470000000</v>
      </c>
      <c r="J4045" s="21" t="s">
        <v>1316</v>
      </c>
      <c r="K4045" s="33" t="s">
        <v>1377</v>
      </c>
      <c r="L4045" s="137" t="s">
        <v>3404</v>
      </c>
      <c r="M4045" s="140" t="s">
        <v>383</v>
      </c>
      <c r="N4045" s="3" t="s">
        <v>8848</v>
      </c>
      <c r="O4045" s="3" t="s">
        <v>1368</v>
      </c>
      <c r="P4045" s="130" t="s">
        <v>1333</v>
      </c>
      <c r="Q4045" s="3" t="s">
        <v>8839</v>
      </c>
      <c r="R4045" s="64">
        <v>6.5</v>
      </c>
      <c r="S4045" s="378">
        <v>294349</v>
      </c>
      <c r="T4045" s="379">
        <f>R4045*S4045</f>
        <v>1913268.5</v>
      </c>
      <c r="U4045" s="375">
        <f t="shared" ref="U4045:U4083" si="1067">T4045*1.12</f>
        <v>2142860.7200000002</v>
      </c>
      <c r="V4045" s="9" t="s">
        <v>1327</v>
      </c>
      <c r="W4045" s="152" t="s">
        <v>1396</v>
      </c>
      <c r="X4045" s="316"/>
    </row>
    <row r="4046" spans="1:24" s="144" customFormat="1" ht="102">
      <c r="A4046" s="145" t="s">
        <v>10043</v>
      </c>
      <c r="B4046" s="3" t="s">
        <v>1318</v>
      </c>
      <c r="C4046" s="194" t="s">
        <v>10044</v>
      </c>
      <c r="D4046" s="189" t="s">
        <v>3411</v>
      </c>
      <c r="E4046" s="189" t="s">
        <v>10045</v>
      </c>
      <c r="F4046" s="400" t="s">
        <v>10046</v>
      </c>
      <c r="G4046" s="161" t="s">
        <v>385</v>
      </c>
      <c r="H4046" s="241">
        <v>0</v>
      </c>
      <c r="I4046" s="34">
        <v>470000000</v>
      </c>
      <c r="J4046" s="21" t="s">
        <v>1316</v>
      </c>
      <c r="K4046" s="17" t="s">
        <v>9803</v>
      </c>
      <c r="L4046" s="235" t="s">
        <v>3905</v>
      </c>
      <c r="M4046" s="140" t="s">
        <v>383</v>
      </c>
      <c r="N4046" s="3" t="s">
        <v>8849</v>
      </c>
      <c r="O4046" s="3" t="s">
        <v>1368</v>
      </c>
      <c r="P4046" s="7" t="s">
        <v>1340</v>
      </c>
      <c r="Q4046" s="3" t="s">
        <v>1188</v>
      </c>
      <c r="R4046" s="3">
        <v>10</v>
      </c>
      <c r="S4046" s="401">
        <v>41184</v>
      </c>
      <c r="T4046" s="470">
        <v>0</v>
      </c>
      <c r="U4046" s="375">
        <f t="shared" si="1067"/>
        <v>0</v>
      </c>
      <c r="V4046" s="9" t="s">
        <v>1327</v>
      </c>
      <c r="W4046" s="152" t="s">
        <v>1396</v>
      </c>
      <c r="X4046" s="145">
        <v>11.15</v>
      </c>
    </row>
    <row r="4047" spans="1:24" s="144" customFormat="1" ht="102">
      <c r="A4047" s="145" t="s">
        <v>11186</v>
      </c>
      <c r="B4047" s="3" t="s">
        <v>1318</v>
      </c>
      <c r="C4047" s="194" t="s">
        <v>10044</v>
      </c>
      <c r="D4047" s="189" t="s">
        <v>3411</v>
      </c>
      <c r="E4047" s="189" t="s">
        <v>10045</v>
      </c>
      <c r="F4047" s="400" t="s">
        <v>10046</v>
      </c>
      <c r="G4047" s="161" t="s">
        <v>385</v>
      </c>
      <c r="H4047" s="241">
        <v>0</v>
      </c>
      <c r="I4047" s="34">
        <v>470000000</v>
      </c>
      <c r="J4047" s="21" t="s">
        <v>1316</v>
      </c>
      <c r="K4047" s="17" t="s">
        <v>11129</v>
      </c>
      <c r="L4047" s="235" t="s">
        <v>3905</v>
      </c>
      <c r="M4047" s="140" t="s">
        <v>383</v>
      </c>
      <c r="N4047" s="3" t="s">
        <v>8849</v>
      </c>
      <c r="O4047" s="3" t="s">
        <v>11123</v>
      </c>
      <c r="P4047" s="7" t="s">
        <v>1340</v>
      </c>
      <c r="Q4047" s="3" t="s">
        <v>1188</v>
      </c>
      <c r="R4047" s="3">
        <v>10</v>
      </c>
      <c r="S4047" s="401">
        <v>41184</v>
      </c>
      <c r="T4047" s="471">
        <f>R4047*S4047</f>
        <v>411840</v>
      </c>
      <c r="U4047" s="375">
        <f t="shared" si="1067"/>
        <v>461260.80000000005</v>
      </c>
      <c r="V4047" s="9" t="s">
        <v>1327</v>
      </c>
      <c r="W4047" s="152" t="s">
        <v>1396</v>
      </c>
      <c r="X4047" s="316"/>
    </row>
    <row r="4048" spans="1:24" s="144" customFormat="1" ht="102">
      <c r="A4048" s="145" t="s">
        <v>10047</v>
      </c>
      <c r="B4048" s="3" t="s">
        <v>1318</v>
      </c>
      <c r="C4048" s="194" t="s">
        <v>10044</v>
      </c>
      <c r="D4048" s="189" t="s">
        <v>3411</v>
      </c>
      <c r="E4048" s="189" t="s">
        <v>10045</v>
      </c>
      <c r="F4048" s="400" t="s">
        <v>10048</v>
      </c>
      <c r="G4048" s="29" t="s">
        <v>385</v>
      </c>
      <c r="H4048" s="241">
        <v>0</v>
      </c>
      <c r="I4048" s="34">
        <v>470000000</v>
      </c>
      <c r="J4048" s="21" t="s">
        <v>1316</v>
      </c>
      <c r="K4048" s="17" t="s">
        <v>9803</v>
      </c>
      <c r="L4048" s="235" t="s">
        <v>3905</v>
      </c>
      <c r="M4048" s="140" t="s">
        <v>383</v>
      </c>
      <c r="N4048" s="3" t="s">
        <v>8849</v>
      </c>
      <c r="O4048" s="3" t="s">
        <v>1368</v>
      </c>
      <c r="P4048" s="7" t="s">
        <v>1340</v>
      </c>
      <c r="Q4048" s="3" t="s">
        <v>1188</v>
      </c>
      <c r="R4048" s="9">
        <v>4</v>
      </c>
      <c r="S4048" s="266">
        <v>37000</v>
      </c>
      <c r="T4048" s="470">
        <v>0</v>
      </c>
      <c r="U4048" s="375">
        <f t="shared" si="1067"/>
        <v>0</v>
      </c>
      <c r="V4048" s="9" t="s">
        <v>1327</v>
      </c>
      <c r="W4048" s="152" t="s">
        <v>1396</v>
      </c>
      <c r="X4048" s="145">
        <v>11.15</v>
      </c>
    </row>
    <row r="4049" spans="1:24" s="144" customFormat="1" ht="102">
      <c r="A4049" s="145" t="s">
        <v>11187</v>
      </c>
      <c r="B4049" s="3" t="s">
        <v>1318</v>
      </c>
      <c r="C4049" s="194" t="s">
        <v>10044</v>
      </c>
      <c r="D4049" s="189" t="s">
        <v>3411</v>
      </c>
      <c r="E4049" s="189" t="s">
        <v>10045</v>
      </c>
      <c r="F4049" s="400" t="s">
        <v>10048</v>
      </c>
      <c r="G4049" s="29" t="s">
        <v>385</v>
      </c>
      <c r="H4049" s="241">
        <v>0</v>
      </c>
      <c r="I4049" s="34">
        <v>470000000</v>
      </c>
      <c r="J4049" s="21" t="s">
        <v>1316</v>
      </c>
      <c r="K4049" s="17" t="s">
        <v>11129</v>
      </c>
      <c r="L4049" s="235" t="s">
        <v>3905</v>
      </c>
      <c r="M4049" s="140" t="s">
        <v>383</v>
      </c>
      <c r="N4049" s="3" t="s">
        <v>8849</v>
      </c>
      <c r="O4049" s="3" t="s">
        <v>11123</v>
      </c>
      <c r="P4049" s="7" t="s">
        <v>1340</v>
      </c>
      <c r="Q4049" s="3" t="s">
        <v>1188</v>
      </c>
      <c r="R4049" s="9">
        <v>4</v>
      </c>
      <c r="S4049" s="266">
        <v>37000</v>
      </c>
      <c r="T4049" s="471">
        <f>R4049*S4049</f>
        <v>148000</v>
      </c>
      <c r="U4049" s="375">
        <f t="shared" si="1067"/>
        <v>165760.00000000003</v>
      </c>
      <c r="V4049" s="9" t="s">
        <v>1327</v>
      </c>
      <c r="W4049" s="152" t="s">
        <v>1396</v>
      </c>
      <c r="X4049" s="316"/>
    </row>
    <row r="4050" spans="1:24" s="144" customFormat="1" ht="102">
      <c r="A4050" s="145" t="s">
        <v>10049</v>
      </c>
      <c r="B4050" s="3" t="s">
        <v>1318</v>
      </c>
      <c r="C4050" s="194" t="s">
        <v>10050</v>
      </c>
      <c r="D4050" s="189" t="s">
        <v>4800</v>
      </c>
      <c r="E4050" s="189" t="s">
        <v>10051</v>
      </c>
      <c r="F4050" s="11" t="s">
        <v>10052</v>
      </c>
      <c r="G4050" s="29" t="s">
        <v>385</v>
      </c>
      <c r="H4050" s="241">
        <v>0</v>
      </c>
      <c r="I4050" s="34">
        <v>470000000</v>
      </c>
      <c r="J4050" s="21" t="s">
        <v>1316</v>
      </c>
      <c r="K4050" s="17" t="s">
        <v>9803</v>
      </c>
      <c r="L4050" s="235" t="s">
        <v>3905</v>
      </c>
      <c r="M4050" s="140" t="s">
        <v>383</v>
      </c>
      <c r="N4050" s="3" t="s">
        <v>8849</v>
      </c>
      <c r="O4050" s="3" t="s">
        <v>1368</v>
      </c>
      <c r="P4050" s="7" t="s">
        <v>1340</v>
      </c>
      <c r="Q4050" s="3" t="s">
        <v>1188</v>
      </c>
      <c r="R4050" s="9">
        <v>40</v>
      </c>
      <c r="S4050" s="9">
        <v>2500</v>
      </c>
      <c r="T4050" s="470">
        <v>0</v>
      </c>
      <c r="U4050" s="375">
        <f t="shared" si="1067"/>
        <v>0</v>
      </c>
      <c r="V4050" s="9" t="s">
        <v>1327</v>
      </c>
      <c r="W4050" s="152" t="s">
        <v>1396</v>
      </c>
      <c r="X4050" s="145">
        <v>11.15</v>
      </c>
    </row>
    <row r="4051" spans="1:24" s="144" customFormat="1" ht="102">
      <c r="A4051" s="145" t="s">
        <v>11188</v>
      </c>
      <c r="B4051" s="3" t="s">
        <v>1318</v>
      </c>
      <c r="C4051" s="194" t="s">
        <v>10050</v>
      </c>
      <c r="D4051" s="189" t="s">
        <v>4800</v>
      </c>
      <c r="E4051" s="189" t="s">
        <v>10051</v>
      </c>
      <c r="F4051" s="11" t="s">
        <v>10052</v>
      </c>
      <c r="G4051" s="29" t="s">
        <v>385</v>
      </c>
      <c r="H4051" s="241">
        <v>0</v>
      </c>
      <c r="I4051" s="34">
        <v>470000000</v>
      </c>
      <c r="J4051" s="21" t="s">
        <v>1316</v>
      </c>
      <c r="K4051" s="17" t="s">
        <v>11129</v>
      </c>
      <c r="L4051" s="235" t="s">
        <v>3905</v>
      </c>
      <c r="M4051" s="140" t="s">
        <v>383</v>
      </c>
      <c r="N4051" s="3" t="s">
        <v>8849</v>
      </c>
      <c r="O4051" s="3" t="s">
        <v>11123</v>
      </c>
      <c r="P4051" s="7" t="s">
        <v>1340</v>
      </c>
      <c r="Q4051" s="3" t="s">
        <v>1188</v>
      </c>
      <c r="R4051" s="9">
        <v>40</v>
      </c>
      <c r="S4051" s="9">
        <v>2500</v>
      </c>
      <c r="T4051" s="471">
        <f>R4051*S4051</f>
        <v>100000</v>
      </c>
      <c r="U4051" s="375">
        <f t="shared" si="1067"/>
        <v>112000.00000000001</v>
      </c>
      <c r="V4051" s="9" t="s">
        <v>1327</v>
      </c>
      <c r="W4051" s="152" t="s">
        <v>1396</v>
      </c>
      <c r="X4051" s="316"/>
    </row>
    <row r="4052" spans="1:24" s="144" customFormat="1" ht="102">
      <c r="A4052" s="145" t="s">
        <v>10053</v>
      </c>
      <c r="B4052" s="3" t="s">
        <v>1318</v>
      </c>
      <c r="C4052" s="194" t="s">
        <v>10050</v>
      </c>
      <c r="D4052" s="189" t="s">
        <v>4800</v>
      </c>
      <c r="E4052" s="189" t="s">
        <v>10051</v>
      </c>
      <c r="F4052" s="11" t="s">
        <v>10054</v>
      </c>
      <c r="G4052" s="29" t="s">
        <v>385</v>
      </c>
      <c r="H4052" s="241">
        <v>0</v>
      </c>
      <c r="I4052" s="34">
        <v>470000000</v>
      </c>
      <c r="J4052" s="21" t="s">
        <v>1316</v>
      </c>
      <c r="K4052" s="17" t="s">
        <v>9803</v>
      </c>
      <c r="L4052" s="235" t="s">
        <v>3905</v>
      </c>
      <c r="M4052" s="140" t="s">
        <v>383</v>
      </c>
      <c r="N4052" s="3" t="s">
        <v>8849</v>
      </c>
      <c r="O4052" s="3" t="s">
        <v>1368</v>
      </c>
      <c r="P4052" s="7" t="s">
        <v>1340</v>
      </c>
      <c r="Q4052" s="3" t="s">
        <v>1188</v>
      </c>
      <c r="R4052" s="9">
        <v>40</v>
      </c>
      <c r="S4052" s="9">
        <v>2500</v>
      </c>
      <c r="T4052" s="470">
        <v>0</v>
      </c>
      <c r="U4052" s="375">
        <f t="shared" si="1067"/>
        <v>0</v>
      </c>
      <c r="V4052" s="9" t="s">
        <v>1327</v>
      </c>
      <c r="W4052" s="152" t="s">
        <v>1396</v>
      </c>
      <c r="X4052" s="145">
        <v>11.15</v>
      </c>
    </row>
    <row r="4053" spans="1:24" s="144" customFormat="1" ht="102">
      <c r="A4053" s="145" t="s">
        <v>11189</v>
      </c>
      <c r="B4053" s="3" t="s">
        <v>1318</v>
      </c>
      <c r="C4053" s="194" t="s">
        <v>10050</v>
      </c>
      <c r="D4053" s="189" t="s">
        <v>4800</v>
      </c>
      <c r="E4053" s="189" t="s">
        <v>10051</v>
      </c>
      <c r="F4053" s="11" t="s">
        <v>10054</v>
      </c>
      <c r="G4053" s="29" t="s">
        <v>385</v>
      </c>
      <c r="H4053" s="241">
        <v>0</v>
      </c>
      <c r="I4053" s="34">
        <v>470000000</v>
      </c>
      <c r="J4053" s="21" t="s">
        <v>1316</v>
      </c>
      <c r="K4053" s="17" t="s">
        <v>11129</v>
      </c>
      <c r="L4053" s="235" t="s">
        <v>3905</v>
      </c>
      <c r="M4053" s="140" t="s">
        <v>383</v>
      </c>
      <c r="N4053" s="3" t="s">
        <v>8849</v>
      </c>
      <c r="O4053" s="3" t="s">
        <v>11123</v>
      </c>
      <c r="P4053" s="7" t="s">
        <v>1340</v>
      </c>
      <c r="Q4053" s="3" t="s">
        <v>1188</v>
      </c>
      <c r="R4053" s="9">
        <v>40</v>
      </c>
      <c r="S4053" s="9">
        <v>2500</v>
      </c>
      <c r="T4053" s="471">
        <f>R4053*S4053</f>
        <v>100000</v>
      </c>
      <c r="U4053" s="375">
        <f t="shared" si="1067"/>
        <v>112000.00000000001</v>
      </c>
      <c r="V4053" s="9" t="s">
        <v>1327</v>
      </c>
      <c r="W4053" s="152" t="s">
        <v>1396</v>
      </c>
      <c r="X4053" s="316"/>
    </row>
    <row r="4054" spans="1:24" s="144" customFormat="1" ht="102">
      <c r="A4054" s="145" t="s">
        <v>10055</v>
      </c>
      <c r="B4054" s="3" t="s">
        <v>1318</v>
      </c>
      <c r="C4054" s="194" t="s">
        <v>4367</v>
      </c>
      <c r="D4054" s="23" t="s">
        <v>10056</v>
      </c>
      <c r="E4054" s="11" t="s">
        <v>10057</v>
      </c>
      <c r="F4054" s="35" t="s">
        <v>10058</v>
      </c>
      <c r="G4054" s="29" t="s">
        <v>385</v>
      </c>
      <c r="H4054" s="241">
        <v>0</v>
      </c>
      <c r="I4054" s="34">
        <v>470000000</v>
      </c>
      <c r="J4054" s="21" t="s">
        <v>1316</v>
      </c>
      <c r="K4054" s="17" t="s">
        <v>9803</v>
      </c>
      <c r="L4054" s="235" t="s">
        <v>3905</v>
      </c>
      <c r="M4054" s="140" t="s">
        <v>383</v>
      </c>
      <c r="N4054" s="3" t="s">
        <v>8849</v>
      </c>
      <c r="O4054" s="3" t="s">
        <v>1368</v>
      </c>
      <c r="P4054" s="7" t="s">
        <v>1335</v>
      </c>
      <c r="Q4054" s="3" t="s">
        <v>1334</v>
      </c>
      <c r="R4054" s="9">
        <v>30</v>
      </c>
      <c r="S4054" s="9">
        <v>9459</v>
      </c>
      <c r="T4054" s="470">
        <v>0</v>
      </c>
      <c r="U4054" s="375">
        <f t="shared" si="1067"/>
        <v>0</v>
      </c>
      <c r="V4054" s="9" t="s">
        <v>1327</v>
      </c>
      <c r="W4054" s="152" t="s">
        <v>1396</v>
      </c>
      <c r="X4054" s="145">
        <v>11.15</v>
      </c>
    </row>
    <row r="4055" spans="1:24" s="144" customFormat="1" ht="102">
      <c r="A4055" s="145" t="s">
        <v>11190</v>
      </c>
      <c r="B4055" s="3" t="s">
        <v>1318</v>
      </c>
      <c r="C4055" s="194" t="s">
        <v>4367</v>
      </c>
      <c r="D4055" s="23" t="s">
        <v>10056</v>
      </c>
      <c r="E4055" s="11" t="s">
        <v>10057</v>
      </c>
      <c r="F4055" s="35" t="s">
        <v>10058</v>
      </c>
      <c r="G4055" s="29" t="s">
        <v>385</v>
      </c>
      <c r="H4055" s="241">
        <v>0</v>
      </c>
      <c r="I4055" s="34">
        <v>470000000</v>
      </c>
      <c r="J4055" s="21" t="s">
        <v>1316</v>
      </c>
      <c r="K4055" s="17" t="s">
        <v>11129</v>
      </c>
      <c r="L4055" s="235" t="s">
        <v>3905</v>
      </c>
      <c r="M4055" s="140" t="s">
        <v>383</v>
      </c>
      <c r="N4055" s="3" t="s">
        <v>8849</v>
      </c>
      <c r="O4055" s="3" t="s">
        <v>11123</v>
      </c>
      <c r="P4055" s="7" t="s">
        <v>1335</v>
      </c>
      <c r="Q4055" s="3" t="s">
        <v>1334</v>
      </c>
      <c r="R4055" s="9">
        <v>30</v>
      </c>
      <c r="S4055" s="9">
        <v>9459</v>
      </c>
      <c r="T4055" s="471">
        <f>R4055*S4055</f>
        <v>283770</v>
      </c>
      <c r="U4055" s="375">
        <f t="shared" si="1067"/>
        <v>317822.40000000002</v>
      </c>
      <c r="V4055" s="9" t="s">
        <v>1327</v>
      </c>
      <c r="W4055" s="152" t="s">
        <v>1396</v>
      </c>
      <c r="X4055" s="316"/>
    </row>
    <row r="4056" spans="1:24" s="144" customFormat="1" ht="102">
      <c r="A4056" s="145" t="s">
        <v>10059</v>
      </c>
      <c r="B4056" s="3" t="s">
        <v>1318</v>
      </c>
      <c r="C4056" s="194" t="s">
        <v>10060</v>
      </c>
      <c r="D4056" s="189" t="s">
        <v>10061</v>
      </c>
      <c r="E4056" s="189" t="s">
        <v>10062</v>
      </c>
      <c r="F4056" s="11" t="s">
        <v>10063</v>
      </c>
      <c r="G4056" s="29" t="s">
        <v>385</v>
      </c>
      <c r="H4056" s="241">
        <v>0</v>
      </c>
      <c r="I4056" s="34">
        <v>470000000</v>
      </c>
      <c r="J4056" s="21" t="s">
        <v>1316</v>
      </c>
      <c r="K4056" s="17" t="s">
        <v>9803</v>
      </c>
      <c r="L4056" s="235" t="s">
        <v>3905</v>
      </c>
      <c r="M4056" s="140" t="s">
        <v>383</v>
      </c>
      <c r="N4056" s="3" t="s">
        <v>8849</v>
      </c>
      <c r="O4056" s="3" t="s">
        <v>1368</v>
      </c>
      <c r="P4056" s="7" t="s">
        <v>1340</v>
      </c>
      <c r="Q4056" s="3" t="s">
        <v>1188</v>
      </c>
      <c r="R4056" s="9">
        <v>40</v>
      </c>
      <c r="S4056" s="9">
        <v>2300</v>
      </c>
      <c r="T4056" s="470">
        <v>0</v>
      </c>
      <c r="U4056" s="375">
        <f t="shared" si="1067"/>
        <v>0</v>
      </c>
      <c r="V4056" s="9" t="s">
        <v>1327</v>
      </c>
      <c r="W4056" s="152" t="s">
        <v>1396</v>
      </c>
      <c r="X4056" s="145">
        <v>11.15</v>
      </c>
    </row>
    <row r="4057" spans="1:24" s="144" customFormat="1" ht="102">
      <c r="A4057" s="145" t="s">
        <v>11191</v>
      </c>
      <c r="B4057" s="3" t="s">
        <v>1318</v>
      </c>
      <c r="C4057" s="194" t="s">
        <v>10060</v>
      </c>
      <c r="D4057" s="189" t="s">
        <v>10061</v>
      </c>
      <c r="E4057" s="189" t="s">
        <v>10062</v>
      </c>
      <c r="F4057" s="11" t="s">
        <v>10063</v>
      </c>
      <c r="G4057" s="29" t="s">
        <v>385</v>
      </c>
      <c r="H4057" s="241">
        <v>0</v>
      </c>
      <c r="I4057" s="34">
        <v>470000000</v>
      </c>
      <c r="J4057" s="21" t="s">
        <v>1316</v>
      </c>
      <c r="K4057" s="17" t="s">
        <v>11129</v>
      </c>
      <c r="L4057" s="235" t="s">
        <v>3905</v>
      </c>
      <c r="M4057" s="140" t="s">
        <v>383</v>
      </c>
      <c r="N4057" s="3" t="s">
        <v>8849</v>
      </c>
      <c r="O4057" s="3" t="s">
        <v>11123</v>
      </c>
      <c r="P4057" s="7" t="s">
        <v>1340</v>
      </c>
      <c r="Q4057" s="3" t="s">
        <v>1188</v>
      </c>
      <c r="R4057" s="9">
        <v>40</v>
      </c>
      <c r="S4057" s="9">
        <v>2300</v>
      </c>
      <c r="T4057" s="471">
        <f>R4057*S4057</f>
        <v>92000</v>
      </c>
      <c r="U4057" s="375">
        <f t="shared" si="1067"/>
        <v>103040.00000000001</v>
      </c>
      <c r="V4057" s="9" t="s">
        <v>1327</v>
      </c>
      <c r="W4057" s="152" t="s">
        <v>1396</v>
      </c>
      <c r="X4057" s="316"/>
    </row>
    <row r="4058" spans="1:24" s="144" customFormat="1" ht="102">
      <c r="A4058" s="145" t="s">
        <v>10064</v>
      </c>
      <c r="B4058" s="3" t="s">
        <v>1318</v>
      </c>
      <c r="C4058" s="194" t="s">
        <v>5030</v>
      </c>
      <c r="D4058" s="189" t="s">
        <v>5031</v>
      </c>
      <c r="E4058" s="189" t="s">
        <v>10065</v>
      </c>
      <c r="F4058" s="11" t="s">
        <v>10066</v>
      </c>
      <c r="G4058" s="29" t="s">
        <v>385</v>
      </c>
      <c r="H4058" s="241">
        <v>0</v>
      </c>
      <c r="I4058" s="34">
        <v>470000000</v>
      </c>
      <c r="J4058" s="21" t="s">
        <v>1316</v>
      </c>
      <c r="K4058" s="17" t="s">
        <v>9803</v>
      </c>
      <c r="L4058" s="235" t="s">
        <v>3905</v>
      </c>
      <c r="M4058" s="140" t="s">
        <v>383</v>
      </c>
      <c r="N4058" s="3" t="s">
        <v>8849</v>
      </c>
      <c r="O4058" s="3" t="s">
        <v>1368</v>
      </c>
      <c r="P4058" s="7" t="s">
        <v>1340</v>
      </c>
      <c r="Q4058" s="3" t="s">
        <v>1188</v>
      </c>
      <c r="R4058" s="9">
        <v>40</v>
      </c>
      <c r="S4058" s="9">
        <v>800</v>
      </c>
      <c r="T4058" s="470">
        <v>0</v>
      </c>
      <c r="U4058" s="375">
        <f t="shared" si="1067"/>
        <v>0</v>
      </c>
      <c r="V4058" s="9" t="s">
        <v>1327</v>
      </c>
      <c r="W4058" s="152" t="s">
        <v>1396</v>
      </c>
      <c r="X4058" s="145">
        <v>11.15</v>
      </c>
    </row>
    <row r="4059" spans="1:24" s="144" customFormat="1" ht="102">
      <c r="A4059" s="145" t="s">
        <v>11192</v>
      </c>
      <c r="B4059" s="3" t="s">
        <v>1318</v>
      </c>
      <c r="C4059" s="194" t="s">
        <v>5030</v>
      </c>
      <c r="D4059" s="189" t="s">
        <v>5031</v>
      </c>
      <c r="E4059" s="189" t="s">
        <v>10065</v>
      </c>
      <c r="F4059" s="11" t="s">
        <v>10066</v>
      </c>
      <c r="G4059" s="29" t="s">
        <v>385</v>
      </c>
      <c r="H4059" s="241">
        <v>0</v>
      </c>
      <c r="I4059" s="34">
        <v>470000000</v>
      </c>
      <c r="J4059" s="21" t="s">
        <v>1316</v>
      </c>
      <c r="K4059" s="17" t="s">
        <v>11129</v>
      </c>
      <c r="L4059" s="235" t="s">
        <v>3905</v>
      </c>
      <c r="M4059" s="140" t="s">
        <v>383</v>
      </c>
      <c r="N4059" s="3" t="s">
        <v>8849</v>
      </c>
      <c r="O4059" s="3" t="s">
        <v>11123</v>
      </c>
      <c r="P4059" s="7" t="s">
        <v>1340</v>
      </c>
      <c r="Q4059" s="3" t="s">
        <v>1188</v>
      </c>
      <c r="R4059" s="9">
        <v>40</v>
      </c>
      <c r="S4059" s="9">
        <v>800</v>
      </c>
      <c r="T4059" s="471">
        <f>R4059*S4059</f>
        <v>32000</v>
      </c>
      <c r="U4059" s="375">
        <f t="shared" si="1067"/>
        <v>35840</v>
      </c>
      <c r="V4059" s="9" t="s">
        <v>1327</v>
      </c>
      <c r="W4059" s="152" t="s">
        <v>1396</v>
      </c>
      <c r="X4059" s="316"/>
    </row>
    <row r="4060" spans="1:24" s="144" customFormat="1" ht="102">
      <c r="A4060" s="145" t="s">
        <v>10067</v>
      </c>
      <c r="B4060" s="3" t="s">
        <v>1318</v>
      </c>
      <c r="C4060" s="23" t="s">
        <v>10068</v>
      </c>
      <c r="D4060" s="2" t="s">
        <v>10069</v>
      </c>
      <c r="E4060" s="2" t="s">
        <v>10070</v>
      </c>
      <c r="F4060" s="11" t="s">
        <v>10071</v>
      </c>
      <c r="G4060" s="29" t="s">
        <v>385</v>
      </c>
      <c r="H4060" s="241">
        <v>0</v>
      </c>
      <c r="I4060" s="34">
        <v>470000000</v>
      </c>
      <c r="J4060" s="21" t="s">
        <v>1316</v>
      </c>
      <c r="K4060" s="17" t="s">
        <v>9803</v>
      </c>
      <c r="L4060" s="235" t="s">
        <v>3905</v>
      </c>
      <c r="M4060" s="140" t="s">
        <v>383</v>
      </c>
      <c r="N4060" s="3" t="s">
        <v>8849</v>
      </c>
      <c r="O4060" s="3" t="s">
        <v>1368</v>
      </c>
      <c r="P4060" s="7" t="s">
        <v>1336</v>
      </c>
      <c r="Q4060" s="2" t="s">
        <v>1501</v>
      </c>
      <c r="R4060" s="402" t="s">
        <v>10072</v>
      </c>
      <c r="S4060" s="9">
        <v>100</v>
      </c>
      <c r="T4060" s="470">
        <v>0</v>
      </c>
      <c r="U4060" s="375">
        <f t="shared" si="1067"/>
        <v>0</v>
      </c>
      <c r="V4060" s="9" t="s">
        <v>1327</v>
      </c>
      <c r="W4060" s="152" t="s">
        <v>1396</v>
      </c>
      <c r="X4060" s="145">
        <v>11.15</v>
      </c>
    </row>
    <row r="4061" spans="1:24" s="144" customFormat="1" ht="102">
      <c r="A4061" s="145" t="s">
        <v>11193</v>
      </c>
      <c r="B4061" s="3" t="s">
        <v>1318</v>
      </c>
      <c r="C4061" s="23" t="s">
        <v>10068</v>
      </c>
      <c r="D4061" s="2" t="s">
        <v>10069</v>
      </c>
      <c r="E4061" s="2" t="s">
        <v>10070</v>
      </c>
      <c r="F4061" s="11" t="s">
        <v>10071</v>
      </c>
      <c r="G4061" s="29" t="s">
        <v>385</v>
      </c>
      <c r="H4061" s="241">
        <v>0</v>
      </c>
      <c r="I4061" s="34">
        <v>470000000</v>
      </c>
      <c r="J4061" s="21" t="s">
        <v>1316</v>
      </c>
      <c r="K4061" s="17" t="s">
        <v>11129</v>
      </c>
      <c r="L4061" s="235" t="s">
        <v>3905</v>
      </c>
      <c r="M4061" s="140" t="s">
        <v>383</v>
      </c>
      <c r="N4061" s="3" t="s">
        <v>8849</v>
      </c>
      <c r="O4061" s="3" t="s">
        <v>11123</v>
      </c>
      <c r="P4061" s="7" t="s">
        <v>1336</v>
      </c>
      <c r="Q4061" s="2" t="s">
        <v>1501</v>
      </c>
      <c r="R4061" s="402" t="s">
        <v>10072</v>
      </c>
      <c r="S4061" s="9">
        <v>100</v>
      </c>
      <c r="T4061" s="471">
        <f>R4061*S4061</f>
        <v>80000</v>
      </c>
      <c r="U4061" s="375">
        <f t="shared" si="1067"/>
        <v>89600.000000000015</v>
      </c>
      <c r="V4061" s="9" t="s">
        <v>1327</v>
      </c>
      <c r="W4061" s="152" t="s">
        <v>1396</v>
      </c>
      <c r="X4061" s="316"/>
    </row>
    <row r="4062" spans="1:24" s="144" customFormat="1" ht="102">
      <c r="A4062" s="145" t="s">
        <v>10073</v>
      </c>
      <c r="B4062" s="3" t="s">
        <v>1318</v>
      </c>
      <c r="C4062" s="194" t="s">
        <v>10074</v>
      </c>
      <c r="D4062" s="23" t="s">
        <v>10075</v>
      </c>
      <c r="E4062" s="11" t="s">
        <v>10076</v>
      </c>
      <c r="F4062" s="11" t="s">
        <v>10077</v>
      </c>
      <c r="G4062" s="29" t="s">
        <v>385</v>
      </c>
      <c r="H4062" s="241">
        <v>0</v>
      </c>
      <c r="I4062" s="34">
        <v>470000000</v>
      </c>
      <c r="J4062" s="21" t="s">
        <v>1316</v>
      </c>
      <c r="K4062" s="17" t="s">
        <v>9803</v>
      </c>
      <c r="L4062" s="235" t="s">
        <v>3905</v>
      </c>
      <c r="M4062" s="140" t="s">
        <v>383</v>
      </c>
      <c r="N4062" s="3" t="s">
        <v>8849</v>
      </c>
      <c r="O4062" s="3" t="s">
        <v>1368</v>
      </c>
      <c r="P4062" s="7" t="s">
        <v>1340</v>
      </c>
      <c r="Q4062" s="3" t="s">
        <v>1188</v>
      </c>
      <c r="R4062" s="9">
        <v>30</v>
      </c>
      <c r="S4062" s="9">
        <v>1902.78</v>
      </c>
      <c r="T4062" s="470">
        <v>0</v>
      </c>
      <c r="U4062" s="375">
        <f t="shared" si="1067"/>
        <v>0</v>
      </c>
      <c r="V4062" s="9" t="s">
        <v>1327</v>
      </c>
      <c r="W4062" s="152" t="s">
        <v>1396</v>
      </c>
      <c r="X4062" s="145">
        <v>11.15</v>
      </c>
    </row>
    <row r="4063" spans="1:24" s="144" customFormat="1" ht="102">
      <c r="A4063" s="145" t="s">
        <v>11194</v>
      </c>
      <c r="B4063" s="3" t="s">
        <v>1318</v>
      </c>
      <c r="C4063" s="194" t="s">
        <v>10074</v>
      </c>
      <c r="D4063" s="23" t="s">
        <v>10075</v>
      </c>
      <c r="E4063" s="11" t="s">
        <v>10076</v>
      </c>
      <c r="F4063" s="11" t="s">
        <v>10077</v>
      </c>
      <c r="G4063" s="29" t="s">
        <v>385</v>
      </c>
      <c r="H4063" s="241">
        <v>0</v>
      </c>
      <c r="I4063" s="34">
        <v>470000000</v>
      </c>
      <c r="J4063" s="21" t="s">
        <v>1316</v>
      </c>
      <c r="K4063" s="17" t="s">
        <v>11129</v>
      </c>
      <c r="L4063" s="235" t="s">
        <v>3905</v>
      </c>
      <c r="M4063" s="140" t="s">
        <v>383</v>
      </c>
      <c r="N4063" s="3" t="s">
        <v>8849</v>
      </c>
      <c r="O4063" s="3" t="s">
        <v>11123</v>
      </c>
      <c r="P4063" s="7" t="s">
        <v>1340</v>
      </c>
      <c r="Q4063" s="3" t="s">
        <v>1188</v>
      </c>
      <c r="R4063" s="9">
        <v>30</v>
      </c>
      <c r="S4063" s="9">
        <v>1902.78</v>
      </c>
      <c r="T4063" s="471">
        <f>R4063*S4063</f>
        <v>57083.4</v>
      </c>
      <c r="U4063" s="375">
        <f t="shared" si="1067"/>
        <v>63933.40800000001</v>
      </c>
      <c r="V4063" s="9" t="s">
        <v>1327</v>
      </c>
      <c r="W4063" s="152" t="s">
        <v>1396</v>
      </c>
      <c r="X4063" s="316"/>
    </row>
    <row r="4064" spans="1:24" s="144" customFormat="1" ht="102">
      <c r="A4064" s="145" t="s">
        <v>10078</v>
      </c>
      <c r="B4064" s="3" t="s">
        <v>1318</v>
      </c>
      <c r="C4064" s="194" t="s">
        <v>5766</v>
      </c>
      <c r="D4064" s="189" t="s">
        <v>5360</v>
      </c>
      <c r="E4064" s="189" t="s">
        <v>10079</v>
      </c>
      <c r="F4064" s="35" t="s">
        <v>10080</v>
      </c>
      <c r="G4064" s="29" t="s">
        <v>385</v>
      </c>
      <c r="H4064" s="241">
        <v>0</v>
      </c>
      <c r="I4064" s="34">
        <v>470000000</v>
      </c>
      <c r="J4064" s="21" t="s">
        <v>1316</v>
      </c>
      <c r="K4064" s="17" t="s">
        <v>9803</v>
      </c>
      <c r="L4064" s="235" t="s">
        <v>3905</v>
      </c>
      <c r="M4064" s="140" t="s">
        <v>383</v>
      </c>
      <c r="N4064" s="3" t="s">
        <v>8849</v>
      </c>
      <c r="O4064" s="3" t="s">
        <v>1368</v>
      </c>
      <c r="P4064" s="7" t="s">
        <v>1340</v>
      </c>
      <c r="Q4064" s="3" t="s">
        <v>1188</v>
      </c>
      <c r="R4064" s="9">
        <v>4</v>
      </c>
      <c r="S4064" s="9">
        <v>18000</v>
      </c>
      <c r="T4064" s="470">
        <v>0</v>
      </c>
      <c r="U4064" s="375">
        <f t="shared" si="1067"/>
        <v>0</v>
      </c>
      <c r="V4064" s="9" t="s">
        <v>1327</v>
      </c>
      <c r="W4064" s="152" t="s">
        <v>1396</v>
      </c>
      <c r="X4064" s="145">
        <v>11.15</v>
      </c>
    </row>
    <row r="4065" spans="1:24" s="144" customFormat="1" ht="102">
      <c r="A4065" s="145" t="s">
        <v>11195</v>
      </c>
      <c r="B4065" s="3" t="s">
        <v>1318</v>
      </c>
      <c r="C4065" s="194" t="s">
        <v>5766</v>
      </c>
      <c r="D4065" s="189" t="s">
        <v>5360</v>
      </c>
      <c r="E4065" s="189" t="s">
        <v>10079</v>
      </c>
      <c r="F4065" s="35" t="s">
        <v>10080</v>
      </c>
      <c r="G4065" s="29" t="s">
        <v>385</v>
      </c>
      <c r="H4065" s="241">
        <v>0</v>
      </c>
      <c r="I4065" s="34">
        <v>470000000</v>
      </c>
      <c r="J4065" s="21" t="s">
        <v>1316</v>
      </c>
      <c r="K4065" s="17" t="s">
        <v>11129</v>
      </c>
      <c r="L4065" s="235" t="s">
        <v>3905</v>
      </c>
      <c r="M4065" s="140" t="s">
        <v>383</v>
      </c>
      <c r="N4065" s="3" t="s">
        <v>8849</v>
      </c>
      <c r="O4065" s="3" t="s">
        <v>11123</v>
      </c>
      <c r="P4065" s="7" t="s">
        <v>1340</v>
      </c>
      <c r="Q4065" s="3" t="s">
        <v>1188</v>
      </c>
      <c r="R4065" s="9">
        <v>4</v>
      </c>
      <c r="S4065" s="9">
        <v>18000</v>
      </c>
      <c r="T4065" s="471">
        <f>R4065*S4065</f>
        <v>72000</v>
      </c>
      <c r="U4065" s="375">
        <f t="shared" si="1067"/>
        <v>80640.000000000015</v>
      </c>
      <c r="V4065" s="9" t="s">
        <v>1327</v>
      </c>
      <c r="W4065" s="152" t="s">
        <v>1396</v>
      </c>
      <c r="X4065" s="316"/>
    </row>
    <row r="4066" spans="1:24" s="144" customFormat="1" ht="102">
      <c r="A4066" s="145" t="s">
        <v>10081</v>
      </c>
      <c r="B4066" s="3" t="s">
        <v>1318</v>
      </c>
      <c r="C4066" s="194" t="s">
        <v>5766</v>
      </c>
      <c r="D4066" s="189" t="s">
        <v>5360</v>
      </c>
      <c r="E4066" s="189" t="s">
        <v>10079</v>
      </c>
      <c r="F4066" s="1" t="s">
        <v>10082</v>
      </c>
      <c r="G4066" s="29" t="s">
        <v>385</v>
      </c>
      <c r="H4066" s="241">
        <v>0</v>
      </c>
      <c r="I4066" s="34">
        <v>470000000</v>
      </c>
      <c r="J4066" s="21" t="s">
        <v>1316</v>
      </c>
      <c r="K4066" s="17" t="s">
        <v>9803</v>
      </c>
      <c r="L4066" s="235" t="s">
        <v>3905</v>
      </c>
      <c r="M4066" s="140" t="s">
        <v>383</v>
      </c>
      <c r="N4066" s="3" t="s">
        <v>8849</v>
      </c>
      <c r="O4066" s="3" t="s">
        <v>1368</v>
      </c>
      <c r="P4066" s="7" t="s">
        <v>1340</v>
      </c>
      <c r="Q4066" s="3" t="s">
        <v>1188</v>
      </c>
      <c r="R4066" s="9">
        <v>30</v>
      </c>
      <c r="S4066" s="9">
        <v>18058.95</v>
      </c>
      <c r="T4066" s="470">
        <v>0</v>
      </c>
      <c r="U4066" s="375">
        <f t="shared" si="1067"/>
        <v>0</v>
      </c>
      <c r="V4066" s="9" t="s">
        <v>1327</v>
      </c>
      <c r="W4066" s="152" t="s">
        <v>1396</v>
      </c>
      <c r="X4066" s="145">
        <v>11.15</v>
      </c>
    </row>
    <row r="4067" spans="1:24" s="144" customFormat="1" ht="102">
      <c r="A4067" s="145" t="s">
        <v>11196</v>
      </c>
      <c r="B4067" s="3" t="s">
        <v>1318</v>
      </c>
      <c r="C4067" s="194" t="s">
        <v>5766</v>
      </c>
      <c r="D4067" s="189" t="s">
        <v>5360</v>
      </c>
      <c r="E4067" s="189" t="s">
        <v>10079</v>
      </c>
      <c r="F4067" s="1" t="s">
        <v>10082</v>
      </c>
      <c r="G4067" s="29" t="s">
        <v>385</v>
      </c>
      <c r="H4067" s="241">
        <v>0</v>
      </c>
      <c r="I4067" s="34">
        <v>470000000</v>
      </c>
      <c r="J4067" s="21" t="s">
        <v>1316</v>
      </c>
      <c r="K4067" s="17" t="s">
        <v>11129</v>
      </c>
      <c r="L4067" s="235" t="s">
        <v>3905</v>
      </c>
      <c r="M4067" s="140" t="s">
        <v>383</v>
      </c>
      <c r="N4067" s="3" t="s">
        <v>8849</v>
      </c>
      <c r="O4067" s="3" t="s">
        <v>11123</v>
      </c>
      <c r="P4067" s="7" t="s">
        <v>1340</v>
      </c>
      <c r="Q4067" s="3" t="s">
        <v>1188</v>
      </c>
      <c r="R4067" s="9">
        <v>30</v>
      </c>
      <c r="S4067" s="9">
        <v>18058.95</v>
      </c>
      <c r="T4067" s="471">
        <f>R4067*S4067</f>
        <v>541768.5</v>
      </c>
      <c r="U4067" s="375">
        <f t="shared" si="1067"/>
        <v>606780.72000000009</v>
      </c>
      <c r="V4067" s="9" t="s">
        <v>1327</v>
      </c>
      <c r="W4067" s="152" t="s">
        <v>1396</v>
      </c>
      <c r="X4067" s="316"/>
    </row>
    <row r="4068" spans="1:24" s="144" customFormat="1" ht="102">
      <c r="A4068" s="145" t="s">
        <v>10083</v>
      </c>
      <c r="B4068" s="3" t="s">
        <v>1318</v>
      </c>
      <c r="C4068" s="247" t="s">
        <v>10084</v>
      </c>
      <c r="D4068" s="314" t="s">
        <v>10085</v>
      </c>
      <c r="E4068" s="314" t="s">
        <v>10086</v>
      </c>
      <c r="F4068" s="11" t="s">
        <v>10087</v>
      </c>
      <c r="G4068" s="29" t="s">
        <v>385</v>
      </c>
      <c r="H4068" s="241">
        <v>0</v>
      </c>
      <c r="I4068" s="34">
        <v>470000000</v>
      </c>
      <c r="J4068" s="21" t="s">
        <v>1316</v>
      </c>
      <c r="K4068" s="17" t="s">
        <v>9803</v>
      </c>
      <c r="L4068" s="235" t="s">
        <v>3905</v>
      </c>
      <c r="M4068" s="140" t="s">
        <v>383</v>
      </c>
      <c r="N4068" s="3" t="s">
        <v>8849</v>
      </c>
      <c r="O4068" s="3" t="s">
        <v>1368</v>
      </c>
      <c r="P4068" s="7" t="s">
        <v>1340</v>
      </c>
      <c r="Q4068" s="3" t="s">
        <v>1188</v>
      </c>
      <c r="R4068" s="9">
        <v>30</v>
      </c>
      <c r="S4068" s="9">
        <v>644</v>
      </c>
      <c r="T4068" s="470">
        <v>0</v>
      </c>
      <c r="U4068" s="375">
        <f t="shared" si="1067"/>
        <v>0</v>
      </c>
      <c r="V4068" s="9" t="s">
        <v>1327</v>
      </c>
      <c r="W4068" s="152" t="s">
        <v>1396</v>
      </c>
      <c r="X4068" s="145">
        <v>11.15</v>
      </c>
    </row>
    <row r="4069" spans="1:24" s="144" customFormat="1" ht="102">
      <c r="A4069" s="145" t="s">
        <v>11197</v>
      </c>
      <c r="B4069" s="3" t="s">
        <v>1318</v>
      </c>
      <c r="C4069" s="247" t="s">
        <v>10084</v>
      </c>
      <c r="D4069" s="314" t="s">
        <v>10085</v>
      </c>
      <c r="E4069" s="314" t="s">
        <v>10086</v>
      </c>
      <c r="F4069" s="11" t="s">
        <v>10087</v>
      </c>
      <c r="G4069" s="29" t="s">
        <v>385</v>
      </c>
      <c r="H4069" s="241">
        <v>0</v>
      </c>
      <c r="I4069" s="34">
        <v>470000000</v>
      </c>
      <c r="J4069" s="21" t="s">
        <v>1316</v>
      </c>
      <c r="K4069" s="17" t="s">
        <v>11129</v>
      </c>
      <c r="L4069" s="235" t="s">
        <v>3905</v>
      </c>
      <c r="M4069" s="140" t="s">
        <v>383</v>
      </c>
      <c r="N4069" s="3" t="s">
        <v>8849</v>
      </c>
      <c r="O4069" s="3" t="s">
        <v>11123</v>
      </c>
      <c r="P4069" s="7" t="s">
        <v>1340</v>
      </c>
      <c r="Q4069" s="3" t="s">
        <v>1188</v>
      </c>
      <c r="R4069" s="9">
        <v>30</v>
      </c>
      <c r="S4069" s="9">
        <v>644</v>
      </c>
      <c r="T4069" s="471">
        <f>R4069*S4069</f>
        <v>19320</v>
      </c>
      <c r="U4069" s="375">
        <f t="shared" si="1067"/>
        <v>21638.400000000001</v>
      </c>
      <c r="V4069" s="9" t="s">
        <v>1327</v>
      </c>
      <c r="W4069" s="152" t="s">
        <v>1396</v>
      </c>
      <c r="X4069" s="316"/>
    </row>
    <row r="4070" spans="1:24" s="144" customFormat="1" ht="102">
      <c r="A4070" s="145" t="s">
        <v>10088</v>
      </c>
      <c r="B4070" s="3" t="s">
        <v>1318</v>
      </c>
      <c r="C4070" s="194" t="s">
        <v>10089</v>
      </c>
      <c r="D4070" s="189" t="s">
        <v>10090</v>
      </c>
      <c r="E4070" s="189" t="s">
        <v>10091</v>
      </c>
      <c r="F4070" s="403" t="s">
        <v>10092</v>
      </c>
      <c r="G4070" s="29" t="s">
        <v>385</v>
      </c>
      <c r="H4070" s="241">
        <v>0</v>
      </c>
      <c r="I4070" s="34">
        <v>470000000</v>
      </c>
      <c r="J4070" s="21" t="s">
        <v>1316</v>
      </c>
      <c r="K4070" s="17" t="s">
        <v>9803</v>
      </c>
      <c r="L4070" s="235" t="s">
        <v>3905</v>
      </c>
      <c r="M4070" s="140" t="s">
        <v>383</v>
      </c>
      <c r="N4070" s="3" t="s">
        <v>8849</v>
      </c>
      <c r="O4070" s="3" t="s">
        <v>1368</v>
      </c>
      <c r="P4070" s="7" t="s">
        <v>1340</v>
      </c>
      <c r="Q4070" s="9" t="s">
        <v>1188</v>
      </c>
      <c r="R4070" s="9">
        <v>100</v>
      </c>
      <c r="S4070" s="9">
        <v>1197.67</v>
      </c>
      <c r="T4070" s="470">
        <v>0</v>
      </c>
      <c r="U4070" s="375">
        <f t="shared" si="1067"/>
        <v>0</v>
      </c>
      <c r="V4070" s="9" t="s">
        <v>1327</v>
      </c>
      <c r="W4070" s="152" t="s">
        <v>1396</v>
      </c>
      <c r="X4070" s="145">
        <v>11.15</v>
      </c>
    </row>
    <row r="4071" spans="1:24" s="144" customFormat="1" ht="102">
      <c r="A4071" s="145" t="s">
        <v>11198</v>
      </c>
      <c r="B4071" s="3" t="s">
        <v>1318</v>
      </c>
      <c r="C4071" s="194" t="s">
        <v>10089</v>
      </c>
      <c r="D4071" s="189" t="s">
        <v>10090</v>
      </c>
      <c r="E4071" s="189" t="s">
        <v>10091</v>
      </c>
      <c r="F4071" s="403" t="s">
        <v>10092</v>
      </c>
      <c r="G4071" s="29" t="s">
        <v>385</v>
      </c>
      <c r="H4071" s="241">
        <v>0</v>
      </c>
      <c r="I4071" s="34">
        <v>470000000</v>
      </c>
      <c r="J4071" s="21" t="s">
        <v>1316</v>
      </c>
      <c r="K4071" s="17" t="s">
        <v>11129</v>
      </c>
      <c r="L4071" s="235" t="s">
        <v>3905</v>
      </c>
      <c r="M4071" s="140" t="s">
        <v>383</v>
      </c>
      <c r="N4071" s="3" t="s">
        <v>8849</v>
      </c>
      <c r="O4071" s="3" t="s">
        <v>11123</v>
      </c>
      <c r="P4071" s="7" t="s">
        <v>1340</v>
      </c>
      <c r="Q4071" s="9" t="s">
        <v>1188</v>
      </c>
      <c r="R4071" s="9">
        <v>100</v>
      </c>
      <c r="S4071" s="9">
        <v>1197.67</v>
      </c>
      <c r="T4071" s="471">
        <f>R4071*S4071</f>
        <v>119767</v>
      </c>
      <c r="U4071" s="375">
        <f t="shared" si="1067"/>
        <v>134139.04</v>
      </c>
      <c r="V4071" s="9" t="s">
        <v>1327</v>
      </c>
      <c r="W4071" s="152" t="s">
        <v>1396</v>
      </c>
      <c r="X4071" s="316"/>
    </row>
    <row r="4072" spans="1:24" s="144" customFormat="1" ht="102">
      <c r="A4072" s="145" t="s">
        <v>10093</v>
      </c>
      <c r="B4072" s="3" t="s">
        <v>1318</v>
      </c>
      <c r="C4072" s="404" t="s">
        <v>10094</v>
      </c>
      <c r="D4072" s="405" t="s">
        <v>10095</v>
      </c>
      <c r="E4072" s="405" t="s">
        <v>10096</v>
      </c>
      <c r="F4072" s="1" t="s">
        <v>10097</v>
      </c>
      <c r="G4072" s="29" t="s">
        <v>385</v>
      </c>
      <c r="H4072" s="241">
        <v>0</v>
      </c>
      <c r="I4072" s="34">
        <v>470000000</v>
      </c>
      <c r="J4072" s="21" t="s">
        <v>1316</v>
      </c>
      <c r="K4072" s="17" t="s">
        <v>9803</v>
      </c>
      <c r="L4072" s="235" t="s">
        <v>3905</v>
      </c>
      <c r="M4072" s="140" t="s">
        <v>383</v>
      </c>
      <c r="N4072" s="3" t="s">
        <v>8849</v>
      </c>
      <c r="O4072" s="3" t="s">
        <v>1368</v>
      </c>
      <c r="P4072" s="7" t="s">
        <v>1340</v>
      </c>
      <c r="Q4072" s="3" t="s">
        <v>1188</v>
      </c>
      <c r="R4072" s="9">
        <v>7</v>
      </c>
      <c r="S4072" s="9">
        <v>18000</v>
      </c>
      <c r="T4072" s="470">
        <v>0</v>
      </c>
      <c r="U4072" s="375">
        <f t="shared" si="1067"/>
        <v>0</v>
      </c>
      <c r="V4072" s="9" t="s">
        <v>1327</v>
      </c>
      <c r="W4072" s="152" t="s">
        <v>1396</v>
      </c>
      <c r="X4072" s="145">
        <v>11.15</v>
      </c>
    </row>
    <row r="4073" spans="1:24" s="144" customFormat="1" ht="102">
      <c r="A4073" s="145" t="s">
        <v>11199</v>
      </c>
      <c r="B4073" s="3" t="s">
        <v>1318</v>
      </c>
      <c r="C4073" s="404" t="s">
        <v>10094</v>
      </c>
      <c r="D4073" s="405" t="s">
        <v>10095</v>
      </c>
      <c r="E4073" s="405" t="s">
        <v>10096</v>
      </c>
      <c r="F4073" s="1" t="s">
        <v>10097</v>
      </c>
      <c r="G4073" s="29" t="s">
        <v>385</v>
      </c>
      <c r="H4073" s="241">
        <v>0</v>
      </c>
      <c r="I4073" s="34">
        <v>470000000</v>
      </c>
      <c r="J4073" s="21" t="s">
        <v>1316</v>
      </c>
      <c r="K4073" s="17" t="s">
        <v>11129</v>
      </c>
      <c r="L4073" s="235" t="s">
        <v>3905</v>
      </c>
      <c r="M4073" s="140" t="s">
        <v>383</v>
      </c>
      <c r="N4073" s="3" t="s">
        <v>8849</v>
      </c>
      <c r="O4073" s="3" t="s">
        <v>11123</v>
      </c>
      <c r="P4073" s="7" t="s">
        <v>1340</v>
      </c>
      <c r="Q4073" s="3" t="s">
        <v>1188</v>
      </c>
      <c r="R4073" s="9">
        <v>7</v>
      </c>
      <c r="S4073" s="9">
        <v>18000</v>
      </c>
      <c r="T4073" s="471">
        <f>R4073*S4073</f>
        <v>126000</v>
      </c>
      <c r="U4073" s="375">
        <f t="shared" si="1067"/>
        <v>141120</v>
      </c>
      <c r="V4073" s="9" t="s">
        <v>1327</v>
      </c>
      <c r="W4073" s="152" t="s">
        <v>1396</v>
      </c>
      <c r="X4073" s="316"/>
    </row>
    <row r="4074" spans="1:24" s="144" customFormat="1" ht="102">
      <c r="A4074" s="145" t="s">
        <v>10098</v>
      </c>
      <c r="B4074" s="3" t="s">
        <v>1318</v>
      </c>
      <c r="C4074" s="194" t="s">
        <v>10099</v>
      </c>
      <c r="D4074" s="15" t="s">
        <v>10100</v>
      </c>
      <c r="E4074" s="15" t="s">
        <v>10101</v>
      </c>
      <c r="F4074" s="15" t="s">
        <v>10102</v>
      </c>
      <c r="G4074" s="29" t="s">
        <v>385</v>
      </c>
      <c r="H4074" s="241">
        <v>0</v>
      </c>
      <c r="I4074" s="34">
        <v>470000000</v>
      </c>
      <c r="J4074" s="21" t="s">
        <v>1316</v>
      </c>
      <c r="K4074" s="17" t="s">
        <v>9803</v>
      </c>
      <c r="L4074" s="235" t="s">
        <v>3905</v>
      </c>
      <c r="M4074" s="140" t="s">
        <v>383</v>
      </c>
      <c r="N4074" s="3" t="s">
        <v>8849</v>
      </c>
      <c r="O4074" s="3" t="s">
        <v>1368</v>
      </c>
      <c r="P4074" s="7" t="s">
        <v>1340</v>
      </c>
      <c r="Q4074" s="3" t="s">
        <v>1188</v>
      </c>
      <c r="R4074" s="9">
        <v>60</v>
      </c>
      <c r="S4074" s="9">
        <v>198</v>
      </c>
      <c r="T4074" s="470">
        <v>0</v>
      </c>
      <c r="U4074" s="375">
        <f t="shared" si="1067"/>
        <v>0</v>
      </c>
      <c r="V4074" s="9" t="s">
        <v>1327</v>
      </c>
      <c r="W4074" s="152" t="s">
        <v>1396</v>
      </c>
      <c r="X4074" s="145">
        <v>11.15</v>
      </c>
    </row>
    <row r="4075" spans="1:24" s="144" customFormat="1" ht="102">
      <c r="A4075" s="145" t="s">
        <v>11200</v>
      </c>
      <c r="B4075" s="3" t="s">
        <v>1318</v>
      </c>
      <c r="C4075" s="194" t="s">
        <v>10099</v>
      </c>
      <c r="D4075" s="15" t="s">
        <v>10100</v>
      </c>
      <c r="E4075" s="15" t="s">
        <v>10101</v>
      </c>
      <c r="F4075" s="15" t="s">
        <v>10102</v>
      </c>
      <c r="G4075" s="29" t="s">
        <v>385</v>
      </c>
      <c r="H4075" s="241">
        <v>0</v>
      </c>
      <c r="I4075" s="34">
        <v>470000000</v>
      </c>
      <c r="J4075" s="21" t="s">
        <v>1316</v>
      </c>
      <c r="K4075" s="17" t="s">
        <v>11129</v>
      </c>
      <c r="L4075" s="235" t="s">
        <v>3905</v>
      </c>
      <c r="M4075" s="140" t="s">
        <v>383</v>
      </c>
      <c r="N4075" s="3" t="s">
        <v>8849</v>
      </c>
      <c r="O4075" s="3" t="s">
        <v>11123</v>
      </c>
      <c r="P4075" s="7" t="s">
        <v>1340</v>
      </c>
      <c r="Q4075" s="3" t="s">
        <v>1188</v>
      </c>
      <c r="R4075" s="9">
        <v>60</v>
      </c>
      <c r="S4075" s="9">
        <v>198</v>
      </c>
      <c r="T4075" s="471">
        <f>R4075*S4075</f>
        <v>11880</v>
      </c>
      <c r="U4075" s="375">
        <f t="shared" si="1067"/>
        <v>13305.6</v>
      </c>
      <c r="V4075" s="9" t="s">
        <v>1327</v>
      </c>
      <c r="W4075" s="152" t="s">
        <v>1396</v>
      </c>
      <c r="X4075" s="316"/>
    </row>
    <row r="4076" spans="1:24" s="144" customFormat="1" ht="102">
      <c r="A4076" s="145" t="s">
        <v>10103</v>
      </c>
      <c r="B4076" s="3" t="s">
        <v>1318</v>
      </c>
      <c r="C4076" s="194" t="s">
        <v>10104</v>
      </c>
      <c r="D4076" s="189" t="s">
        <v>10105</v>
      </c>
      <c r="E4076" s="189" t="s">
        <v>10106</v>
      </c>
      <c r="F4076" s="15" t="s">
        <v>10107</v>
      </c>
      <c r="G4076" s="29" t="s">
        <v>385</v>
      </c>
      <c r="H4076" s="241">
        <v>0</v>
      </c>
      <c r="I4076" s="34">
        <v>470000000</v>
      </c>
      <c r="J4076" s="21" t="s">
        <v>1316</v>
      </c>
      <c r="K4076" s="17" t="s">
        <v>9803</v>
      </c>
      <c r="L4076" s="235" t="s">
        <v>3905</v>
      </c>
      <c r="M4076" s="140" t="s">
        <v>383</v>
      </c>
      <c r="N4076" s="3" t="s">
        <v>8849</v>
      </c>
      <c r="O4076" s="3" t="s">
        <v>1368</v>
      </c>
      <c r="P4076" s="7" t="s">
        <v>1335</v>
      </c>
      <c r="Q4076" s="3" t="s">
        <v>1334</v>
      </c>
      <c r="R4076" s="9">
        <v>30</v>
      </c>
      <c r="S4076" s="9">
        <v>1000</v>
      </c>
      <c r="T4076" s="470">
        <v>0</v>
      </c>
      <c r="U4076" s="375">
        <f t="shared" si="1067"/>
        <v>0</v>
      </c>
      <c r="V4076" s="9" t="s">
        <v>1327</v>
      </c>
      <c r="W4076" s="152" t="s">
        <v>1396</v>
      </c>
      <c r="X4076" s="145">
        <v>11.15</v>
      </c>
    </row>
    <row r="4077" spans="1:24" s="144" customFormat="1" ht="102">
      <c r="A4077" s="145" t="s">
        <v>11201</v>
      </c>
      <c r="B4077" s="3" t="s">
        <v>1318</v>
      </c>
      <c r="C4077" s="194" t="s">
        <v>10104</v>
      </c>
      <c r="D4077" s="189" t="s">
        <v>10105</v>
      </c>
      <c r="E4077" s="189" t="s">
        <v>10106</v>
      </c>
      <c r="F4077" s="15" t="s">
        <v>10107</v>
      </c>
      <c r="G4077" s="29" t="s">
        <v>385</v>
      </c>
      <c r="H4077" s="241">
        <v>0</v>
      </c>
      <c r="I4077" s="34">
        <v>470000000</v>
      </c>
      <c r="J4077" s="21" t="s">
        <v>1316</v>
      </c>
      <c r="K4077" s="17" t="s">
        <v>11129</v>
      </c>
      <c r="L4077" s="235" t="s">
        <v>3905</v>
      </c>
      <c r="M4077" s="140" t="s">
        <v>383</v>
      </c>
      <c r="N4077" s="3" t="s">
        <v>8849</v>
      </c>
      <c r="O4077" s="3" t="s">
        <v>11123</v>
      </c>
      <c r="P4077" s="7" t="s">
        <v>1335</v>
      </c>
      <c r="Q4077" s="3" t="s">
        <v>1334</v>
      </c>
      <c r="R4077" s="9">
        <v>30</v>
      </c>
      <c r="S4077" s="9">
        <v>1000</v>
      </c>
      <c r="T4077" s="471">
        <f>R4077*S4077</f>
        <v>30000</v>
      </c>
      <c r="U4077" s="375">
        <f t="shared" si="1067"/>
        <v>33600</v>
      </c>
      <c r="V4077" s="9" t="s">
        <v>1327</v>
      </c>
      <c r="W4077" s="152" t="s">
        <v>1396</v>
      </c>
      <c r="X4077" s="316"/>
    </row>
    <row r="4078" spans="1:24" s="144" customFormat="1" ht="102">
      <c r="A4078" s="145" t="s">
        <v>10108</v>
      </c>
      <c r="B4078" s="3" t="s">
        <v>1318</v>
      </c>
      <c r="C4078" s="194" t="s">
        <v>10104</v>
      </c>
      <c r="D4078" s="189" t="s">
        <v>10105</v>
      </c>
      <c r="E4078" s="189" t="s">
        <v>10106</v>
      </c>
      <c r="F4078" s="15" t="s">
        <v>10109</v>
      </c>
      <c r="G4078" s="29" t="s">
        <v>385</v>
      </c>
      <c r="H4078" s="241">
        <v>0</v>
      </c>
      <c r="I4078" s="34">
        <v>470000000</v>
      </c>
      <c r="J4078" s="21" t="s">
        <v>1316</v>
      </c>
      <c r="K4078" s="17" t="s">
        <v>9803</v>
      </c>
      <c r="L4078" s="235" t="s">
        <v>3905</v>
      </c>
      <c r="M4078" s="140" t="s">
        <v>383</v>
      </c>
      <c r="N4078" s="3" t="s">
        <v>8849</v>
      </c>
      <c r="O4078" s="3" t="s">
        <v>1368</v>
      </c>
      <c r="P4078" s="7" t="s">
        <v>1335</v>
      </c>
      <c r="Q4078" s="3" t="s">
        <v>1334</v>
      </c>
      <c r="R4078" s="9">
        <v>4</v>
      </c>
      <c r="S4078" s="9">
        <v>1500.88</v>
      </c>
      <c r="T4078" s="470">
        <v>0</v>
      </c>
      <c r="U4078" s="375">
        <f t="shared" si="1067"/>
        <v>0</v>
      </c>
      <c r="V4078" s="9" t="s">
        <v>1327</v>
      </c>
      <c r="W4078" s="152" t="s">
        <v>1396</v>
      </c>
      <c r="X4078" s="145">
        <v>11.15</v>
      </c>
    </row>
    <row r="4079" spans="1:24" s="144" customFormat="1" ht="102">
      <c r="A4079" s="145" t="s">
        <v>11202</v>
      </c>
      <c r="B4079" s="3" t="s">
        <v>1318</v>
      </c>
      <c r="C4079" s="194" t="s">
        <v>10104</v>
      </c>
      <c r="D4079" s="189" t="s">
        <v>10105</v>
      </c>
      <c r="E4079" s="189" t="s">
        <v>10106</v>
      </c>
      <c r="F4079" s="15" t="s">
        <v>10109</v>
      </c>
      <c r="G4079" s="29" t="s">
        <v>385</v>
      </c>
      <c r="H4079" s="241">
        <v>0</v>
      </c>
      <c r="I4079" s="34">
        <v>470000000</v>
      </c>
      <c r="J4079" s="21" t="s">
        <v>1316</v>
      </c>
      <c r="K4079" s="17" t="s">
        <v>11129</v>
      </c>
      <c r="L4079" s="235" t="s">
        <v>3905</v>
      </c>
      <c r="M4079" s="140" t="s">
        <v>383</v>
      </c>
      <c r="N4079" s="3" t="s">
        <v>8849</v>
      </c>
      <c r="O4079" s="3" t="s">
        <v>11123</v>
      </c>
      <c r="P4079" s="7" t="s">
        <v>1335</v>
      </c>
      <c r="Q4079" s="3" t="s">
        <v>1334</v>
      </c>
      <c r="R4079" s="9">
        <v>4</v>
      </c>
      <c r="S4079" s="9">
        <v>1500.88</v>
      </c>
      <c r="T4079" s="471">
        <f>R4079*S4079</f>
        <v>6003.52</v>
      </c>
      <c r="U4079" s="375">
        <f t="shared" si="1067"/>
        <v>6723.9424000000008</v>
      </c>
      <c r="V4079" s="9" t="s">
        <v>1327</v>
      </c>
      <c r="W4079" s="152" t="s">
        <v>1396</v>
      </c>
      <c r="X4079" s="316"/>
    </row>
    <row r="4080" spans="1:24" s="144" customFormat="1" ht="102">
      <c r="A4080" s="145" t="s">
        <v>10110</v>
      </c>
      <c r="B4080" s="3" t="s">
        <v>1318</v>
      </c>
      <c r="C4080" s="194" t="s">
        <v>10111</v>
      </c>
      <c r="D4080" s="189" t="s">
        <v>10112</v>
      </c>
      <c r="E4080" s="189" t="s">
        <v>10113</v>
      </c>
      <c r="F4080" s="15" t="s">
        <v>10114</v>
      </c>
      <c r="G4080" s="29" t="s">
        <v>385</v>
      </c>
      <c r="H4080" s="241">
        <v>0</v>
      </c>
      <c r="I4080" s="34">
        <v>470000000</v>
      </c>
      <c r="J4080" s="21" t="s">
        <v>1316</v>
      </c>
      <c r="K4080" s="17" t="s">
        <v>9803</v>
      </c>
      <c r="L4080" s="235" t="s">
        <v>3905</v>
      </c>
      <c r="M4080" s="140" t="s">
        <v>383</v>
      </c>
      <c r="N4080" s="3" t="s">
        <v>8849</v>
      </c>
      <c r="O4080" s="3" t="s">
        <v>1368</v>
      </c>
      <c r="P4080" s="7" t="s">
        <v>1340</v>
      </c>
      <c r="Q4080" s="3" t="s">
        <v>1188</v>
      </c>
      <c r="R4080" s="9">
        <v>40</v>
      </c>
      <c r="S4080" s="9">
        <v>130</v>
      </c>
      <c r="T4080" s="470">
        <v>0</v>
      </c>
      <c r="U4080" s="375">
        <f t="shared" si="1067"/>
        <v>0</v>
      </c>
      <c r="V4080" s="9" t="s">
        <v>1327</v>
      </c>
      <c r="W4080" s="152" t="s">
        <v>1396</v>
      </c>
      <c r="X4080" s="145">
        <v>11.15</v>
      </c>
    </row>
    <row r="4081" spans="1:24" s="144" customFormat="1" ht="102">
      <c r="A4081" s="145" t="s">
        <v>11203</v>
      </c>
      <c r="B4081" s="3" t="s">
        <v>1318</v>
      </c>
      <c r="C4081" s="194" t="s">
        <v>10111</v>
      </c>
      <c r="D4081" s="189" t="s">
        <v>10112</v>
      </c>
      <c r="E4081" s="189" t="s">
        <v>10113</v>
      </c>
      <c r="F4081" s="15" t="s">
        <v>10114</v>
      </c>
      <c r="G4081" s="29" t="s">
        <v>385</v>
      </c>
      <c r="H4081" s="241">
        <v>0</v>
      </c>
      <c r="I4081" s="34">
        <v>470000000</v>
      </c>
      <c r="J4081" s="21" t="s">
        <v>1316</v>
      </c>
      <c r="K4081" s="17" t="s">
        <v>11129</v>
      </c>
      <c r="L4081" s="235" t="s">
        <v>3905</v>
      </c>
      <c r="M4081" s="140" t="s">
        <v>383</v>
      </c>
      <c r="N4081" s="3" t="s">
        <v>8849</v>
      </c>
      <c r="O4081" s="3" t="s">
        <v>11123</v>
      </c>
      <c r="P4081" s="7" t="s">
        <v>1340</v>
      </c>
      <c r="Q4081" s="3" t="s">
        <v>1188</v>
      </c>
      <c r="R4081" s="9">
        <v>40</v>
      </c>
      <c r="S4081" s="9">
        <v>130</v>
      </c>
      <c r="T4081" s="471">
        <f>R4081*S4081</f>
        <v>5200</v>
      </c>
      <c r="U4081" s="375">
        <f t="shared" si="1067"/>
        <v>5824.0000000000009</v>
      </c>
      <c r="V4081" s="9" t="s">
        <v>1327</v>
      </c>
      <c r="W4081" s="152" t="s">
        <v>1396</v>
      </c>
      <c r="X4081" s="316"/>
    </row>
    <row r="4082" spans="1:24" s="144" customFormat="1" ht="102">
      <c r="A4082" s="145" t="s">
        <v>10115</v>
      </c>
      <c r="B4082" s="3" t="s">
        <v>1318</v>
      </c>
      <c r="C4082" s="194" t="s">
        <v>10044</v>
      </c>
      <c r="D4082" s="189" t="s">
        <v>3411</v>
      </c>
      <c r="E4082" s="189" t="s">
        <v>10045</v>
      </c>
      <c r="F4082" s="15" t="s">
        <v>10116</v>
      </c>
      <c r="G4082" s="29" t="s">
        <v>385</v>
      </c>
      <c r="H4082" s="241">
        <v>0</v>
      </c>
      <c r="I4082" s="34">
        <v>470000000</v>
      </c>
      <c r="J4082" s="21" t="s">
        <v>1316</v>
      </c>
      <c r="K4082" s="17" t="s">
        <v>9803</v>
      </c>
      <c r="L4082" s="235" t="s">
        <v>3905</v>
      </c>
      <c r="M4082" s="140" t="s">
        <v>383</v>
      </c>
      <c r="N4082" s="3" t="s">
        <v>8849</v>
      </c>
      <c r="O4082" s="3" t="s">
        <v>1368</v>
      </c>
      <c r="P4082" s="7" t="s">
        <v>1340</v>
      </c>
      <c r="Q4082" s="3" t="s">
        <v>1188</v>
      </c>
      <c r="R4082" s="9">
        <v>3</v>
      </c>
      <c r="S4082" s="9">
        <v>17000</v>
      </c>
      <c r="T4082" s="470">
        <v>0</v>
      </c>
      <c r="U4082" s="375">
        <f t="shared" si="1067"/>
        <v>0</v>
      </c>
      <c r="V4082" s="9" t="s">
        <v>1327</v>
      </c>
      <c r="W4082" s="152" t="s">
        <v>1396</v>
      </c>
      <c r="X4082" s="145">
        <v>11.15</v>
      </c>
    </row>
    <row r="4083" spans="1:24" s="144" customFormat="1" ht="102">
      <c r="A4083" s="145" t="s">
        <v>11204</v>
      </c>
      <c r="B4083" s="3" t="s">
        <v>1318</v>
      </c>
      <c r="C4083" s="194" t="s">
        <v>10044</v>
      </c>
      <c r="D4083" s="189" t="s">
        <v>3411</v>
      </c>
      <c r="E4083" s="189" t="s">
        <v>10045</v>
      </c>
      <c r="F4083" s="15" t="s">
        <v>10116</v>
      </c>
      <c r="G4083" s="29" t="s">
        <v>385</v>
      </c>
      <c r="H4083" s="241">
        <v>0</v>
      </c>
      <c r="I4083" s="34">
        <v>470000000</v>
      </c>
      <c r="J4083" s="21" t="s">
        <v>1316</v>
      </c>
      <c r="K4083" s="17" t="s">
        <v>11129</v>
      </c>
      <c r="L4083" s="235" t="s">
        <v>3905</v>
      </c>
      <c r="M4083" s="140" t="s">
        <v>383</v>
      </c>
      <c r="N4083" s="3" t="s">
        <v>8849</v>
      </c>
      <c r="O4083" s="3" t="s">
        <v>11123</v>
      </c>
      <c r="P4083" s="7" t="s">
        <v>1340</v>
      </c>
      <c r="Q4083" s="3" t="s">
        <v>1188</v>
      </c>
      <c r="R4083" s="9">
        <v>3</v>
      </c>
      <c r="S4083" s="9">
        <v>17000</v>
      </c>
      <c r="T4083" s="471">
        <f t="shared" ref="T4083" si="1068">R4083*S4083</f>
        <v>51000</v>
      </c>
      <c r="U4083" s="375">
        <f t="shared" si="1067"/>
        <v>57120.000000000007</v>
      </c>
      <c r="V4083" s="9" t="s">
        <v>1327</v>
      </c>
      <c r="W4083" s="152" t="s">
        <v>1396</v>
      </c>
      <c r="X4083" s="316"/>
    </row>
    <row r="4084" spans="1:24" s="144" customFormat="1" ht="102">
      <c r="A4084" s="145" t="s">
        <v>10117</v>
      </c>
      <c r="B4084" s="3" t="s">
        <v>1318</v>
      </c>
      <c r="C4084" s="247" t="s">
        <v>10118</v>
      </c>
      <c r="D4084" s="314" t="s">
        <v>6060</v>
      </c>
      <c r="E4084" s="314" t="s">
        <v>10119</v>
      </c>
      <c r="F4084" s="15" t="s">
        <v>10120</v>
      </c>
      <c r="G4084" s="29" t="s">
        <v>384</v>
      </c>
      <c r="H4084" s="241">
        <v>0</v>
      </c>
      <c r="I4084" s="34">
        <v>470000000</v>
      </c>
      <c r="J4084" s="21" t="s">
        <v>1316</v>
      </c>
      <c r="K4084" s="17" t="s">
        <v>9803</v>
      </c>
      <c r="L4084" s="235" t="s">
        <v>3905</v>
      </c>
      <c r="M4084" s="140" t="s">
        <v>383</v>
      </c>
      <c r="N4084" s="3" t="s">
        <v>8849</v>
      </c>
      <c r="O4084" s="3" t="s">
        <v>1368</v>
      </c>
      <c r="P4084" s="7" t="s">
        <v>1340</v>
      </c>
      <c r="Q4084" s="3" t="s">
        <v>1188</v>
      </c>
      <c r="R4084" s="15">
        <v>2</v>
      </c>
      <c r="S4084" s="330">
        <v>195000</v>
      </c>
      <c r="T4084" s="83">
        <v>0</v>
      </c>
      <c r="U4084" s="83">
        <f t="shared" ref="U4084:U4141" si="1069">T4084*1.12</f>
        <v>0</v>
      </c>
      <c r="V4084" s="9" t="s">
        <v>1327</v>
      </c>
      <c r="W4084" s="152" t="s">
        <v>1396</v>
      </c>
      <c r="X4084" s="145" t="s">
        <v>11121</v>
      </c>
    </row>
    <row r="4085" spans="1:24" s="144" customFormat="1" ht="102">
      <c r="A4085" s="145" t="s">
        <v>12235</v>
      </c>
      <c r="B4085" s="3" t="s">
        <v>1318</v>
      </c>
      <c r="C4085" s="247" t="s">
        <v>10118</v>
      </c>
      <c r="D4085" s="314" t="s">
        <v>6060</v>
      </c>
      <c r="E4085" s="314" t="s">
        <v>10119</v>
      </c>
      <c r="F4085" s="15" t="s">
        <v>10120</v>
      </c>
      <c r="G4085" s="29" t="s">
        <v>384</v>
      </c>
      <c r="H4085" s="241">
        <v>0</v>
      </c>
      <c r="I4085" s="34">
        <v>470000000</v>
      </c>
      <c r="J4085" s="21" t="s">
        <v>1316</v>
      </c>
      <c r="K4085" s="17" t="s">
        <v>11908</v>
      </c>
      <c r="L4085" s="235" t="s">
        <v>3905</v>
      </c>
      <c r="M4085" s="140" t="s">
        <v>383</v>
      </c>
      <c r="N4085" s="3" t="s">
        <v>8851</v>
      </c>
      <c r="O4085" s="3" t="s">
        <v>11123</v>
      </c>
      <c r="P4085" s="7" t="s">
        <v>1340</v>
      </c>
      <c r="Q4085" s="3" t="s">
        <v>1188</v>
      </c>
      <c r="R4085" s="15">
        <v>2</v>
      </c>
      <c r="S4085" s="330">
        <v>195000</v>
      </c>
      <c r="T4085" s="376">
        <f t="shared" ref="T4085" si="1070">R4085*S4085</f>
        <v>390000</v>
      </c>
      <c r="U4085" s="375">
        <f t="shared" ref="U4085:U4086" si="1071">T4085*1.12</f>
        <v>436800.00000000006</v>
      </c>
      <c r="V4085" s="9" t="s">
        <v>1327</v>
      </c>
      <c r="W4085" s="152" t="s">
        <v>1396</v>
      </c>
      <c r="X4085" s="316"/>
    </row>
    <row r="4086" spans="1:24" s="144" customFormat="1" ht="102">
      <c r="A4086" s="145" t="s">
        <v>10121</v>
      </c>
      <c r="B4086" s="3" t="s">
        <v>1318</v>
      </c>
      <c r="C4086" s="247" t="s">
        <v>10122</v>
      </c>
      <c r="D4086" s="314" t="s">
        <v>6063</v>
      </c>
      <c r="E4086" s="314" t="s">
        <v>10123</v>
      </c>
      <c r="F4086" s="15">
        <v>363636</v>
      </c>
      <c r="G4086" s="29" t="s">
        <v>384</v>
      </c>
      <c r="H4086" s="241">
        <v>0</v>
      </c>
      <c r="I4086" s="34">
        <v>470000000</v>
      </c>
      <c r="J4086" s="21" t="s">
        <v>1316</v>
      </c>
      <c r="K4086" s="17" t="s">
        <v>9803</v>
      </c>
      <c r="L4086" s="235" t="s">
        <v>3905</v>
      </c>
      <c r="M4086" s="140" t="s">
        <v>383</v>
      </c>
      <c r="N4086" s="3" t="s">
        <v>8849</v>
      </c>
      <c r="O4086" s="3" t="s">
        <v>1368</v>
      </c>
      <c r="P4086" s="7" t="s">
        <v>1340</v>
      </c>
      <c r="Q4086" s="3" t="s">
        <v>1188</v>
      </c>
      <c r="R4086" s="15">
        <v>2</v>
      </c>
      <c r="S4086" s="330">
        <v>77373.7</v>
      </c>
      <c r="T4086" s="83">
        <v>0</v>
      </c>
      <c r="U4086" s="83">
        <f t="shared" si="1071"/>
        <v>0</v>
      </c>
      <c r="V4086" s="9" t="s">
        <v>1327</v>
      </c>
      <c r="W4086" s="152" t="s">
        <v>1396</v>
      </c>
      <c r="X4086" s="145" t="s">
        <v>11121</v>
      </c>
    </row>
    <row r="4087" spans="1:24" s="144" customFormat="1" ht="102">
      <c r="A4087" s="145" t="s">
        <v>12236</v>
      </c>
      <c r="B4087" s="3" t="s">
        <v>1318</v>
      </c>
      <c r="C4087" s="247" t="s">
        <v>10122</v>
      </c>
      <c r="D4087" s="314" t="s">
        <v>6063</v>
      </c>
      <c r="E4087" s="314" t="s">
        <v>10123</v>
      </c>
      <c r="F4087" s="15">
        <v>363636</v>
      </c>
      <c r="G4087" s="29" t="s">
        <v>384</v>
      </c>
      <c r="H4087" s="241">
        <v>0</v>
      </c>
      <c r="I4087" s="34">
        <v>470000000</v>
      </c>
      <c r="J4087" s="21" t="s">
        <v>1316</v>
      </c>
      <c r="K4087" s="17" t="s">
        <v>11908</v>
      </c>
      <c r="L4087" s="235" t="s">
        <v>3905</v>
      </c>
      <c r="M4087" s="140" t="s">
        <v>383</v>
      </c>
      <c r="N4087" s="3" t="s">
        <v>8851</v>
      </c>
      <c r="O4087" s="3" t="s">
        <v>11123</v>
      </c>
      <c r="P4087" s="7" t="s">
        <v>1340</v>
      </c>
      <c r="Q4087" s="3" t="s">
        <v>1188</v>
      </c>
      <c r="R4087" s="15">
        <v>2</v>
      </c>
      <c r="S4087" s="330">
        <v>77373.7</v>
      </c>
      <c r="T4087" s="376">
        <f t="shared" ref="T4087" si="1072">R4087*S4087</f>
        <v>154747.4</v>
      </c>
      <c r="U4087" s="375">
        <f t="shared" ref="U4087" si="1073">T4087*1.12</f>
        <v>173317.08800000002</v>
      </c>
      <c r="V4087" s="9" t="s">
        <v>1327</v>
      </c>
      <c r="W4087" s="152" t="s">
        <v>1396</v>
      </c>
      <c r="X4087" s="316"/>
    </row>
    <row r="4088" spans="1:24" s="144" customFormat="1" ht="102">
      <c r="A4088" s="145" t="s">
        <v>10124</v>
      </c>
      <c r="B4088" s="3" t="s">
        <v>1318</v>
      </c>
      <c r="C4088" s="194" t="s">
        <v>3914</v>
      </c>
      <c r="D4088" s="23" t="s">
        <v>4477</v>
      </c>
      <c r="E4088" s="11" t="s">
        <v>10057</v>
      </c>
      <c r="F4088" s="15" t="s">
        <v>10125</v>
      </c>
      <c r="G4088" s="29" t="s">
        <v>384</v>
      </c>
      <c r="H4088" s="241">
        <v>0</v>
      </c>
      <c r="I4088" s="34">
        <v>470000000</v>
      </c>
      <c r="J4088" s="21" t="s">
        <v>1316</v>
      </c>
      <c r="K4088" s="17" t="s">
        <v>9803</v>
      </c>
      <c r="L4088" s="235" t="s">
        <v>3905</v>
      </c>
      <c r="M4088" s="140" t="s">
        <v>383</v>
      </c>
      <c r="N4088" s="3" t="s">
        <v>8849</v>
      </c>
      <c r="O4088" s="3" t="s">
        <v>1368</v>
      </c>
      <c r="P4088" s="7" t="s">
        <v>1340</v>
      </c>
      <c r="Q4088" s="3" t="s">
        <v>1188</v>
      </c>
      <c r="R4088" s="15">
        <v>10</v>
      </c>
      <c r="S4088" s="330">
        <v>4000</v>
      </c>
      <c r="T4088" s="83">
        <v>0</v>
      </c>
      <c r="U4088" s="83">
        <f t="shared" si="1069"/>
        <v>0</v>
      </c>
      <c r="V4088" s="9" t="s">
        <v>1327</v>
      </c>
      <c r="W4088" s="152" t="s">
        <v>1396</v>
      </c>
      <c r="X4088" s="145" t="s">
        <v>11121</v>
      </c>
    </row>
    <row r="4089" spans="1:24" s="144" customFormat="1" ht="102">
      <c r="A4089" s="145" t="s">
        <v>12237</v>
      </c>
      <c r="B4089" s="3" t="s">
        <v>1318</v>
      </c>
      <c r="C4089" s="194" t="s">
        <v>3914</v>
      </c>
      <c r="D4089" s="23" t="s">
        <v>4477</v>
      </c>
      <c r="E4089" s="11" t="s">
        <v>10057</v>
      </c>
      <c r="F4089" s="15" t="s">
        <v>10125</v>
      </c>
      <c r="G4089" s="29" t="s">
        <v>384</v>
      </c>
      <c r="H4089" s="241">
        <v>0</v>
      </c>
      <c r="I4089" s="34">
        <v>470000000</v>
      </c>
      <c r="J4089" s="21" t="s">
        <v>1316</v>
      </c>
      <c r="K4089" s="17" t="s">
        <v>11908</v>
      </c>
      <c r="L4089" s="235" t="s">
        <v>3905</v>
      </c>
      <c r="M4089" s="140" t="s">
        <v>383</v>
      </c>
      <c r="N4089" s="3" t="s">
        <v>8851</v>
      </c>
      <c r="O4089" s="3" t="s">
        <v>11123</v>
      </c>
      <c r="P4089" s="7" t="s">
        <v>1340</v>
      </c>
      <c r="Q4089" s="3" t="s">
        <v>1188</v>
      </c>
      <c r="R4089" s="15">
        <v>10</v>
      </c>
      <c r="S4089" s="330">
        <v>4000</v>
      </c>
      <c r="T4089" s="376">
        <f t="shared" ref="T4089" si="1074">R4089*S4089</f>
        <v>40000</v>
      </c>
      <c r="U4089" s="375">
        <f t="shared" ref="U4089" si="1075">T4089*1.12</f>
        <v>44800.000000000007</v>
      </c>
      <c r="V4089" s="9" t="s">
        <v>1327</v>
      </c>
      <c r="W4089" s="152" t="s">
        <v>1396</v>
      </c>
      <c r="X4089" s="316"/>
    </row>
    <row r="4090" spans="1:24" s="144" customFormat="1" ht="102">
      <c r="A4090" s="145" t="s">
        <v>10126</v>
      </c>
      <c r="B4090" s="3" t="s">
        <v>1318</v>
      </c>
      <c r="C4090" s="194" t="s">
        <v>3914</v>
      </c>
      <c r="D4090" s="23" t="s">
        <v>4477</v>
      </c>
      <c r="E4090" s="11" t="s">
        <v>10057</v>
      </c>
      <c r="F4090" s="15" t="s">
        <v>10127</v>
      </c>
      <c r="G4090" s="29" t="s">
        <v>384</v>
      </c>
      <c r="H4090" s="241">
        <v>0</v>
      </c>
      <c r="I4090" s="34">
        <v>470000000</v>
      </c>
      <c r="J4090" s="21" t="s">
        <v>1316</v>
      </c>
      <c r="K4090" s="17" t="s">
        <v>9803</v>
      </c>
      <c r="L4090" s="235" t="s">
        <v>3905</v>
      </c>
      <c r="M4090" s="140" t="s">
        <v>383</v>
      </c>
      <c r="N4090" s="3" t="s">
        <v>8849</v>
      </c>
      <c r="O4090" s="3" t="s">
        <v>1368</v>
      </c>
      <c r="P4090" s="7" t="s">
        <v>1340</v>
      </c>
      <c r="Q4090" s="3" t="s">
        <v>1188</v>
      </c>
      <c r="R4090" s="15">
        <v>10</v>
      </c>
      <c r="S4090" s="330">
        <v>4900</v>
      </c>
      <c r="T4090" s="83">
        <v>0</v>
      </c>
      <c r="U4090" s="83">
        <f t="shared" si="1069"/>
        <v>0</v>
      </c>
      <c r="V4090" s="9" t="s">
        <v>1327</v>
      </c>
      <c r="W4090" s="152" t="s">
        <v>1396</v>
      </c>
      <c r="X4090" s="145" t="s">
        <v>11121</v>
      </c>
    </row>
    <row r="4091" spans="1:24" s="144" customFormat="1" ht="102">
      <c r="A4091" s="145" t="s">
        <v>12238</v>
      </c>
      <c r="B4091" s="3" t="s">
        <v>1318</v>
      </c>
      <c r="C4091" s="194" t="s">
        <v>3914</v>
      </c>
      <c r="D4091" s="23" t="s">
        <v>4477</v>
      </c>
      <c r="E4091" s="11" t="s">
        <v>10057</v>
      </c>
      <c r="F4091" s="15" t="s">
        <v>10127</v>
      </c>
      <c r="G4091" s="29" t="s">
        <v>384</v>
      </c>
      <c r="H4091" s="241">
        <v>0</v>
      </c>
      <c r="I4091" s="34">
        <v>470000000</v>
      </c>
      <c r="J4091" s="21" t="s">
        <v>1316</v>
      </c>
      <c r="K4091" s="17" t="s">
        <v>11908</v>
      </c>
      <c r="L4091" s="235" t="s">
        <v>3905</v>
      </c>
      <c r="M4091" s="140" t="s">
        <v>383</v>
      </c>
      <c r="N4091" s="3" t="s">
        <v>8851</v>
      </c>
      <c r="O4091" s="3" t="s">
        <v>11123</v>
      </c>
      <c r="P4091" s="7" t="s">
        <v>1340</v>
      </c>
      <c r="Q4091" s="3" t="s">
        <v>1188</v>
      </c>
      <c r="R4091" s="15">
        <v>10</v>
      </c>
      <c r="S4091" s="330">
        <v>4900</v>
      </c>
      <c r="T4091" s="376">
        <f t="shared" ref="T4091" si="1076">R4091*S4091</f>
        <v>49000</v>
      </c>
      <c r="U4091" s="375">
        <f t="shared" ref="U4091" si="1077">T4091*1.12</f>
        <v>54880.000000000007</v>
      </c>
      <c r="V4091" s="9" t="s">
        <v>1327</v>
      </c>
      <c r="W4091" s="152" t="s">
        <v>1396</v>
      </c>
      <c r="X4091" s="316"/>
    </row>
    <row r="4092" spans="1:24" s="144" customFormat="1" ht="102">
      <c r="A4092" s="145" t="s">
        <v>10128</v>
      </c>
      <c r="B4092" s="3" t="s">
        <v>1318</v>
      </c>
      <c r="C4092" s="6" t="s">
        <v>10129</v>
      </c>
      <c r="D4092" s="6" t="s">
        <v>3508</v>
      </c>
      <c r="E4092" s="6" t="s">
        <v>10130</v>
      </c>
      <c r="F4092" s="15"/>
      <c r="G4092" s="29" t="s">
        <v>384</v>
      </c>
      <c r="H4092" s="241">
        <v>0</v>
      </c>
      <c r="I4092" s="34">
        <v>470000000</v>
      </c>
      <c r="J4092" s="21" t="s">
        <v>1316</v>
      </c>
      <c r="K4092" s="17" t="s">
        <v>9803</v>
      </c>
      <c r="L4092" s="235" t="s">
        <v>3905</v>
      </c>
      <c r="M4092" s="140" t="s">
        <v>383</v>
      </c>
      <c r="N4092" s="3" t="s">
        <v>8849</v>
      </c>
      <c r="O4092" s="3" t="s">
        <v>1368</v>
      </c>
      <c r="P4092" s="7" t="s">
        <v>1340</v>
      </c>
      <c r="Q4092" s="3" t="s">
        <v>1188</v>
      </c>
      <c r="R4092" s="15">
        <v>20</v>
      </c>
      <c r="S4092" s="330">
        <v>1862.64</v>
      </c>
      <c r="T4092" s="83">
        <v>0</v>
      </c>
      <c r="U4092" s="83">
        <f t="shared" si="1069"/>
        <v>0</v>
      </c>
      <c r="V4092" s="9" t="s">
        <v>1327</v>
      </c>
      <c r="W4092" s="152" t="s">
        <v>1396</v>
      </c>
      <c r="X4092" s="145" t="s">
        <v>11121</v>
      </c>
    </row>
    <row r="4093" spans="1:24" s="144" customFormat="1" ht="102">
      <c r="A4093" s="145" t="s">
        <v>12239</v>
      </c>
      <c r="B4093" s="3" t="s">
        <v>1318</v>
      </c>
      <c r="C4093" s="6" t="s">
        <v>10129</v>
      </c>
      <c r="D4093" s="6" t="s">
        <v>3508</v>
      </c>
      <c r="E4093" s="6" t="s">
        <v>10130</v>
      </c>
      <c r="F4093" s="15"/>
      <c r="G4093" s="29" t="s">
        <v>384</v>
      </c>
      <c r="H4093" s="241">
        <v>0</v>
      </c>
      <c r="I4093" s="34">
        <v>470000000</v>
      </c>
      <c r="J4093" s="21" t="s">
        <v>1316</v>
      </c>
      <c r="K4093" s="17" t="s">
        <v>11908</v>
      </c>
      <c r="L4093" s="235" t="s">
        <v>3905</v>
      </c>
      <c r="M4093" s="140" t="s">
        <v>383</v>
      </c>
      <c r="N4093" s="3" t="s">
        <v>8851</v>
      </c>
      <c r="O4093" s="3" t="s">
        <v>11123</v>
      </c>
      <c r="P4093" s="7" t="s">
        <v>1340</v>
      </c>
      <c r="Q4093" s="3" t="s">
        <v>1188</v>
      </c>
      <c r="R4093" s="15">
        <v>20</v>
      </c>
      <c r="S4093" s="330">
        <v>1862.64</v>
      </c>
      <c r="T4093" s="376">
        <f t="shared" ref="T4093" si="1078">R4093*S4093</f>
        <v>37252.800000000003</v>
      </c>
      <c r="U4093" s="375">
        <f t="shared" ref="U4093" si="1079">T4093*1.12</f>
        <v>41723.136000000006</v>
      </c>
      <c r="V4093" s="9" t="s">
        <v>1327</v>
      </c>
      <c r="W4093" s="152" t="s">
        <v>1396</v>
      </c>
      <c r="X4093" s="316"/>
    </row>
    <row r="4094" spans="1:24" s="144" customFormat="1" ht="382.5">
      <c r="A4094" s="145" t="s">
        <v>10131</v>
      </c>
      <c r="B4094" s="10" t="s">
        <v>97</v>
      </c>
      <c r="C4094" s="406" t="s">
        <v>10132</v>
      </c>
      <c r="D4094" s="406" t="s">
        <v>10133</v>
      </c>
      <c r="E4094" s="406" t="s">
        <v>10134</v>
      </c>
      <c r="F4094" s="407" t="s">
        <v>10135</v>
      </c>
      <c r="G4094" s="139" t="s">
        <v>385</v>
      </c>
      <c r="H4094" s="152">
        <v>0</v>
      </c>
      <c r="I4094" s="137">
        <v>470000000</v>
      </c>
      <c r="J4094" s="21" t="s">
        <v>1316</v>
      </c>
      <c r="K4094" s="17" t="s">
        <v>9803</v>
      </c>
      <c r="L4094" s="137" t="s">
        <v>10136</v>
      </c>
      <c r="M4094" s="140" t="s">
        <v>383</v>
      </c>
      <c r="N4094" s="3" t="s">
        <v>8849</v>
      </c>
      <c r="O4094" s="3" t="s">
        <v>9738</v>
      </c>
      <c r="P4094" s="7" t="s">
        <v>1340</v>
      </c>
      <c r="Q4094" s="3" t="s">
        <v>1188</v>
      </c>
      <c r="R4094" s="408">
        <v>2</v>
      </c>
      <c r="S4094" s="154">
        <v>6000000</v>
      </c>
      <c r="T4094" s="375">
        <v>0</v>
      </c>
      <c r="U4094" s="375">
        <f t="shared" si="1069"/>
        <v>0</v>
      </c>
      <c r="V4094" s="139" t="s">
        <v>1327</v>
      </c>
      <c r="W4094" s="152" t="s">
        <v>1396</v>
      </c>
      <c r="X4094" s="15">
        <v>11</v>
      </c>
    </row>
    <row r="4095" spans="1:24" s="144" customFormat="1" ht="382.5">
      <c r="A4095" s="145" t="s">
        <v>11184</v>
      </c>
      <c r="B4095" s="10" t="s">
        <v>97</v>
      </c>
      <c r="C4095" s="406" t="s">
        <v>10132</v>
      </c>
      <c r="D4095" s="406" t="s">
        <v>10133</v>
      </c>
      <c r="E4095" s="406" t="s">
        <v>10134</v>
      </c>
      <c r="F4095" s="407" t="s">
        <v>10135</v>
      </c>
      <c r="G4095" s="139" t="s">
        <v>385</v>
      </c>
      <c r="H4095" s="152">
        <v>0</v>
      </c>
      <c r="I4095" s="137">
        <v>470000000</v>
      </c>
      <c r="J4095" s="21" t="s">
        <v>1316</v>
      </c>
      <c r="K4095" s="17" t="s">
        <v>11129</v>
      </c>
      <c r="L4095" s="137" t="s">
        <v>10136</v>
      </c>
      <c r="M4095" s="140" t="s">
        <v>383</v>
      </c>
      <c r="N4095" s="3" t="s">
        <v>8849</v>
      </c>
      <c r="O4095" s="3" t="s">
        <v>9738</v>
      </c>
      <c r="P4095" s="7" t="s">
        <v>1340</v>
      </c>
      <c r="Q4095" s="3" t="s">
        <v>1188</v>
      </c>
      <c r="R4095" s="408">
        <v>2</v>
      </c>
      <c r="S4095" s="154">
        <v>6000000</v>
      </c>
      <c r="T4095" s="375">
        <f>R4095*S4095</f>
        <v>12000000</v>
      </c>
      <c r="U4095" s="375">
        <f>T4095*1.12</f>
        <v>13440000.000000002</v>
      </c>
      <c r="V4095" s="139" t="s">
        <v>1327</v>
      </c>
      <c r="W4095" s="152" t="s">
        <v>1396</v>
      </c>
      <c r="X4095" s="15"/>
    </row>
    <row r="4096" spans="1:24" s="144" customFormat="1" ht="127.5">
      <c r="A4096" s="145" t="s">
        <v>10137</v>
      </c>
      <c r="B4096" s="10" t="s">
        <v>97</v>
      </c>
      <c r="C4096" s="406" t="s">
        <v>10138</v>
      </c>
      <c r="D4096" s="406" t="s">
        <v>10139</v>
      </c>
      <c r="E4096" s="406" t="s">
        <v>10140</v>
      </c>
      <c r="F4096" s="1" t="s">
        <v>10141</v>
      </c>
      <c r="G4096" s="139" t="s">
        <v>385</v>
      </c>
      <c r="H4096" s="152">
        <v>0</v>
      </c>
      <c r="I4096" s="137">
        <v>470000000</v>
      </c>
      <c r="J4096" s="21" t="s">
        <v>1316</v>
      </c>
      <c r="K4096" s="17" t="s">
        <v>9803</v>
      </c>
      <c r="L4096" s="137" t="s">
        <v>10136</v>
      </c>
      <c r="M4096" s="140" t="s">
        <v>383</v>
      </c>
      <c r="N4096" s="3" t="s">
        <v>8846</v>
      </c>
      <c r="O4096" s="3" t="s">
        <v>9738</v>
      </c>
      <c r="P4096" s="7" t="s">
        <v>1340</v>
      </c>
      <c r="Q4096" s="3" t="s">
        <v>1188</v>
      </c>
      <c r="R4096" s="408">
        <v>1</v>
      </c>
      <c r="S4096" s="409">
        <v>45420000</v>
      </c>
      <c r="T4096" s="375">
        <v>0</v>
      </c>
      <c r="U4096" s="375">
        <f t="shared" si="1069"/>
        <v>0</v>
      </c>
      <c r="V4096" s="139" t="s">
        <v>1327</v>
      </c>
      <c r="W4096" s="152" t="s">
        <v>1396</v>
      </c>
      <c r="X4096" s="15">
        <v>11</v>
      </c>
    </row>
    <row r="4097" spans="1:24" s="144" customFormat="1" ht="127.5">
      <c r="A4097" s="145" t="s">
        <v>11185</v>
      </c>
      <c r="B4097" s="10" t="s">
        <v>97</v>
      </c>
      <c r="C4097" s="406" t="s">
        <v>10138</v>
      </c>
      <c r="D4097" s="406" t="s">
        <v>10139</v>
      </c>
      <c r="E4097" s="406" t="s">
        <v>10140</v>
      </c>
      <c r="F4097" s="1" t="s">
        <v>10141</v>
      </c>
      <c r="G4097" s="139" t="s">
        <v>385</v>
      </c>
      <c r="H4097" s="152">
        <v>0</v>
      </c>
      <c r="I4097" s="137">
        <v>470000000</v>
      </c>
      <c r="J4097" s="21" t="s">
        <v>1316</v>
      </c>
      <c r="K4097" s="17" t="s">
        <v>11129</v>
      </c>
      <c r="L4097" s="137" t="s">
        <v>10136</v>
      </c>
      <c r="M4097" s="140" t="s">
        <v>383</v>
      </c>
      <c r="N4097" s="3" t="s">
        <v>8846</v>
      </c>
      <c r="O4097" s="3" t="s">
        <v>9738</v>
      </c>
      <c r="P4097" s="7" t="s">
        <v>1340</v>
      </c>
      <c r="Q4097" s="3" t="s">
        <v>1188</v>
      </c>
      <c r="R4097" s="408">
        <v>1</v>
      </c>
      <c r="S4097" s="409">
        <v>45420000</v>
      </c>
      <c r="T4097" s="375">
        <f>R4097*S4097</f>
        <v>45420000</v>
      </c>
      <c r="U4097" s="375">
        <f>T4097*1.12</f>
        <v>50870400.000000007</v>
      </c>
      <c r="V4097" s="139" t="s">
        <v>1327</v>
      </c>
      <c r="W4097" s="152" t="s">
        <v>1396</v>
      </c>
      <c r="X4097" s="15"/>
    </row>
    <row r="4098" spans="1:24" s="144" customFormat="1" ht="102">
      <c r="A4098" s="145" t="s">
        <v>10142</v>
      </c>
      <c r="B4098" s="10" t="s">
        <v>97</v>
      </c>
      <c r="C4098" s="406" t="s">
        <v>9280</v>
      </c>
      <c r="D4098" s="406" t="s">
        <v>9281</v>
      </c>
      <c r="E4098" s="406" t="s">
        <v>9282</v>
      </c>
      <c r="F4098" s="1" t="s">
        <v>10143</v>
      </c>
      <c r="G4098" s="139" t="s">
        <v>384</v>
      </c>
      <c r="H4098" s="152">
        <v>0</v>
      </c>
      <c r="I4098" s="137">
        <v>470000000</v>
      </c>
      <c r="J4098" s="21" t="s">
        <v>1316</v>
      </c>
      <c r="K4098" s="139" t="s">
        <v>2247</v>
      </c>
      <c r="L4098" s="137" t="s">
        <v>10136</v>
      </c>
      <c r="M4098" s="140" t="s">
        <v>383</v>
      </c>
      <c r="N4098" s="3" t="s">
        <v>8849</v>
      </c>
      <c r="O4098" s="3" t="s">
        <v>1368</v>
      </c>
      <c r="P4098" s="7" t="s">
        <v>1340</v>
      </c>
      <c r="Q4098" s="3" t="s">
        <v>1188</v>
      </c>
      <c r="R4098" s="410">
        <v>2</v>
      </c>
      <c r="S4098" s="411">
        <v>249107</v>
      </c>
      <c r="T4098" s="375">
        <f>R4098*S4098</f>
        <v>498214</v>
      </c>
      <c r="U4098" s="375">
        <f t="shared" si="1069"/>
        <v>557999.68000000005</v>
      </c>
      <c r="V4098" s="139" t="s">
        <v>1327</v>
      </c>
      <c r="W4098" s="152" t="s">
        <v>1396</v>
      </c>
      <c r="X4098" s="15">
        <v>11</v>
      </c>
    </row>
    <row r="4099" spans="1:24" s="144" customFormat="1" ht="102">
      <c r="A4099" s="145" t="s">
        <v>10380</v>
      </c>
      <c r="B4099" s="10" t="s">
        <v>97</v>
      </c>
      <c r="C4099" s="406" t="s">
        <v>9280</v>
      </c>
      <c r="D4099" s="406" t="s">
        <v>9281</v>
      </c>
      <c r="E4099" s="406" t="s">
        <v>9282</v>
      </c>
      <c r="F4099" s="1" t="s">
        <v>10143</v>
      </c>
      <c r="G4099" s="139" t="s">
        <v>384</v>
      </c>
      <c r="H4099" s="152">
        <v>0</v>
      </c>
      <c r="I4099" s="137">
        <v>470000000</v>
      </c>
      <c r="J4099" s="21" t="s">
        <v>1316</v>
      </c>
      <c r="K4099" s="139" t="s">
        <v>10310</v>
      </c>
      <c r="L4099" s="137" t="s">
        <v>10136</v>
      </c>
      <c r="M4099" s="140" t="s">
        <v>383</v>
      </c>
      <c r="N4099" s="3" t="s">
        <v>8849</v>
      </c>
      <c r="O4099" s="3" t="s">
        <v>1368</v>
      </c>
      <c r="P4099" s="7" t="s">
        <v>1340</v>
      </c>
      <c r="Q4099" s="3" t="s">
        <v>1188</v>
      </c>
      <c r="R4099" s="410">
        <v>2</v>
      </c>
      <c r="S4099" s="411">
        <v>249107</v>
      </c>
      <c r="T4099" s="83">
        <v>0</v>
      </c>
      <c r="U4099" s="83">
        <f>T4099*1.12</f>
        <v>0</v>
      </c>
      <c r="V4099" s="139" t="s">
        <v>1327</v>
      </c>
      <c r="W4099" s="152" t="s">
        <v>1396</v>
      </c>
      <c r="X4099" s="15" t="s">
        <v>12229</v>
      </c>
    </row>
    <row r="4100" spans="1:24" s="144" customFormat="1" ht="102">
      <c r="A4100" s="145" t="s">
        <v>11757</v>
      </c>
      <c r="B4100" s="10" t="s">
        <v>97</v>
      </c>
      <c r="C4100" s="406" t="s">
        <v>9280</v>
      </c>
      <c r="D4100" s="406" t="s">
        <v>9281</v>
      </c>
      <c r="E4100" s="406" t="s">
        <v>9282</v>
      </c>
      <c r="F4100" s="1"/>
      <c r="G4100" s="139" t="s">
        <v>384</v>
      </c>
      <c r="H4100" s="152">
        <v>0</v>
      </c>
      <c r="I4100" s="137">
        <v>470000000</v>
      </c>
      <c r="J4100" s="21" t="s">
        <v>1316</v>
      </c>
      <c r="K4100" s="139" t="s">
        <v>11655</v>
      </c>
      <c r="L4100" s="137" t="s">
        <v>11521</v>
      </c>
      <c r="M4100" s="140" t="s">
        <v>383</v>
      </c>
      <c r="N4100" s="3" t="s">
        <v>12226</v>
      </c>
      <c r="O4100" s="3" t="s">
        <v>11123</v>
      </c>
      <c r="P4100" s="7" t="s">
        <v>1340</v>
      </c>
      <c r="Q4100" s="3" t="s">
        <v>1188</v>
      </c>
      <c r="R4100" s="410">
        <v>2</v>
      </c>
      <c r="S4100" s="83">
        <v>1205000</v>
      </c>
      <c r="T4100" s="375">
        <f>R4100*S4100</f>
        <v>2410000</v>
      </c>
      <c r="U4100" s="375">
        <f t="shared" ref="U4100" si="1080">T4100*1.12</f>
        <v>2699200.0000000005</v>
      </c>
      <c r="V4100" s="139" t="s">
        <v>1327</v>
      </c>
      <c r="W4100" s="152" t="s">
        <v>1396</v>
      </c>
      <c r="X4100" s="15"/>
    </row>
    <row r="4101" spans="1:24" s="144" customFormat="1" ht="102">
      <c r="A4101" s="145" t="s">
        <v>10144</v>
      </c>
      <c r="B4101" s="10" t="s">
        <v>97</v>
      </c>
      <c r="C4101" s="247" t="s">
        <v>10145</v>
      </c>
      <c r="D4101" s="314" t="s">
        <v>10146</v>
      </c>
      <c r="E4101" s="314" t="s">
        <v>10147</v>
      </c>
      <c r="F4101" s="1" t="s">
        <v>10148</v>
      </c>
      <c r="G4101" s="139" t="s">
        <v>384</v>
      </c>
      <c r="H4101" s="152">
        <v>0</v>
      </c>
      <c r="I4101" s="137">
        <v>470000000</v>
      </c>
      <c r="J4101" s="21" t="s">
        <v>1316</v>
      </c>
      <c r="K4101" s="139" t="s">
        <v>2247</v>
      </c>
      <c r="L4101" s="137" t="s">
        <v>10136</v>
      </c>
      <c r="M4101" s="140" t="s">
        <v>383</v>
      </c>
      <c r="N4101" s="3" t="s">
        <v>8849</v>
      </c>
      <c r="O4101" s="3" t="s">
        <v>1368</v>
      </c>
      <c r="P4101" s="7" t="s">
        <v>1340</v>
      </c>
      <c r="Q4101" s="3" t="s">
        <v>1188</v>
      </c>
      <c r="R4101" s="153">
        <v>3</v>
      </c>
      <c r="S4101" s="154">
        <v>250000</v>
      </c>
      <c r="T4101" s="83">
        <v>0</v>
      </c>
      <c r="U4101" s="83">
        <f t="shared" si="1069"/>
        <v>0</v>
      </c>
      <c r="V4101" s="139" t="s">
        <v>1327</v>
      </c>
      <c r="W4101" s="152" t="s">
        <v>1396</v>
      </c>
      <c r="X4101" s="15" t="s">
        <v>10387</v>
      </c>
    </row>
    <row r="4102" spans="1:24" s="144" customFormat="1" ht="102">
      <c r="A4102" s="145" t="s">
        <v>10381</v>
      </c>
      <c r="B4102" s="10" t="s">
        <v>97</v>
      </c>
      <c r="C4102" s="247" t="s">
        <v>10382</v>
      </c>
      <c r="D4102" s="314" t="s">
        <v>10383</v>
      </c>
      <c r="E4102" s="314" t="s">
        <v>10384</v>
      </c>
      <c r="F4102" s="314" t="s">
        <v>10385</v>
      </c>
      <c r="G4102" s="139" t="s">
        <v>384</v>
      </c>
      <c r="H4102" s="152">
        <v>0</v>
      </c>
      <c r="I4102" s="137">
        <v>470000000</v>
      </c>
      <c r="J4102" s="21" t="s">
        <v>1316</v>
      </c>
      <c r="K4102" s="139" t="s">
        <v>10386</v>
      </c>
      <c r="L4102" s="137" t="s">
        <v>10136</v>
      </c>
      <c r="M4102" s="140" t="s">
        <v>383</v>
      </c>
      <c r="N4102" s="3" t="s">
        <v>8849</v>
      </c>
      <c r="O4102" s="3" t="s">
        <v>1368</v>
      </c>
      <c r="P4102" s="7" t="s">
        <v>1340</v>
      </c>
      <c r="Q4102" s="3" t="s">
        <v>1188</v>
      </c>
      <c r="R4102" s="153">
        <v>3</v>
      </c>
      <c r="S4102" s="154">
        <v>250000</v>
      </c>
      <c r="T4102" s="83">
        <v>0</v>
      </c>
      <c r="U4102" s="83">
        <f t="shared" si="1069"/>
        <v>0</v>
      </c>
      <c r="V4102" s="139" t="s">
        <v>1327</v>
      </c>
      <c r="W4102" s="152" t="s">
        <v>1396</v>
      </c>
      <c r="X4102" s="15" t="s">
        <v>12230</v>
      </c>
    </row>
    <row r="4103" spans="1:24" s="144" customFormat="1" ht="102">
      <c r="A4103" s="145" t="s">
        <v>11759</v>
      </c>
      <c r="B4103" s="10" t="s">
        <v>97</v>
      </c>
      <c r="C4103" s="247" t="s">
        <v>10382</v>
      </c>
      <c r="D4103" s="314" t="s">
        <v>10383</v>
      </c>
      <c r="E4103" s="314" t="s">
        <v>10384</v>
      </c>
      <c r="F4103" s="314"/>
      <c r="G4103" s="139" t="s">
        <v>384</v>
      </c>
      <c r="H4103" s="152">
        <v>0</v>
      </c>
      <c r="I4103" s="137">
        <v>470000000</v>
      </c>
      <c r="J4103" s="21" t="s">
        <v>1316</v>
      </c>
      <c r="K4103" s="139" t="s">
        <v>11655</v>
      </c>
      <c r="L4103" s="137" t="s">
        <v>11521</v>
      </c>
      <c r="M4103" s="140" t="s">
        <v>383</v>
      </c>
      <c r="N4103" s="3" t="s">
        <v>12226</v>
      </c>
      <c r="O4103" s="3" t="s">
        <v>11123</v>
      </c>
      <c r="P4103" s="7" t="s">
        <v>1340</v>
      </c>
      <c r="Q4103" s="3" t="s">
        <v>1188</v>
      </c>
      <c r="R4103" s="153">
        <v>2</v>
      </c>
      <c r="S4103" s="528">
        <v>567143</v>
      </c>
      <c r="T4103" s="382">
        <f>R4103*S4103</f>
        <v>1134286</v>
      </c>
      <c r="U4103" s="375">
        <f t="shared" si="1069"/>
        <v>1270400.32</v>
      </c>
      <c r="V4103" s="139" t="s">
        <v>1327</v>
      </c>
      <c r="W4103" s="152" t="s">
        <v>1396</v>
      </c>
      <c r="X4103" s="15"/>
    </row>
    <row r="4104" spans="1:24" s="144" customFormat="1" ht="102">
      <c r="A4104" s="145" t="s">
        <v>10149</v>
      </c>
      <c r="B4104" s="10" t="s">
        <v>97</v>
      </c>
      <c r="C4104" s="406" t="s">
        <v>3869</v>
      </c>
      <c r="D4104" s="406" t="s">
        <v>10150</v>
      </c>
      <c r="E4104" s="406" t="s">
        <v>3870</v>
      </c>
      <c r="F4104" s="1" t="s">
        <v>10151</v>
      </c>
      <c r="G4104" s="139" t="s">
        <v>384</v>
      </c>
      <c r="H4104" s="152">
        <v>0</v>
      </c>
      <c r="I4104" s="137">
        <v>470000000</v>
      </c>
      <c r="J4104" s="21" t="s">
        <v>1316</v>
      </c>
      <c r="K4104" s="139" t="s">
        <v>2247</v>
      </c>
      <c r="L4104" s="137" t="s">
        <v>10136</v>
      </c>
      <c r="M4104" s="140" t="s">
        <v>383</v>
      </c>
      <c r="N4104" s="3" t="s">
        <v>8849</v>
      </c>
      <c r="O4104" s="3" t="s">
        <v>1368</v>
      </c>
      <c r="P4104" s="7" t="s">
        <v>1340</v>
      </c>
      <c r="Q4104" s="3" t="s">
        <v>1188</v>
      </c>
      <c r="R4104" s="153">
        <v>1</v>
      </c>
      <c r="S4104" s="154">
        <v>1615846</v>
      </c>
      <c r="T4104" s="83">
        <v>0</v>
      </c>
      <c r="U4104" s="83">
        <f t="shared" si="1069"/>
        <v>0</v>
      </c>
      <c r="V4104" s="139" t="s">
        <v>1327</v>
      </c>
      <c r="W4104" s="152" t="s">
        <v>1396</v>
      </c>
      <c r="X4104" s="15">
        <v>11</v>
      </c>
    </row>
    <row r="4105" spans="1:24" s="144" customFormat="1" ht="102">
      <c r="A4105" s="145" t="s">
        <v>10388</v>
      </c>
      <c r="B4105" s="10" t="s">
        <v>97</v>
      </c>
      <c r="C4105" s="406" t="s">
        <v>3869</v>
      </c>
      <c r="D4105" s="406" t="s">
        <v>10150</v>
      </c>
      <c r="E4105" s="406" t="s">
        <v>3870</v>
      </c>
      <c r="F4105" s="1" t="s">
        <v>10151</v>
      </c>
      <c r="G4105" s="139" t="s">
        <v>384</v>
      </c>
      <c r="H4105" s="152">
        <v>0</v>
      </c>
      <c r="I4105" s="137">
        <v>470000000</v>
      </c>
      <c r="J4105" s="21" t="s">
        <v>1316</v>
      </c>
      <c r="K4105" s="139" t="s">
        <v>10386</v>
      </c>
      <c r="L4105" s="137" t="s">
        <v>10136</v>
      </c>
      <c r="M4105" s="140" t="s">
        <v>383</v>
      </c>
      <c r="N4105" s="3" t="s">
        <v>8849</v>
      </c>
      <c r="O4105" s="3" t="s">
        <v>1368</v>
      </c>
      <c r="P4105" s="7" t="s">
        <v>1340</v>
      </c>
      <c r="Q4105" s="3" t="s">
        <v>1188</v>
      </c>
      <c r="R4105" s="153">
        <v>1</v>
      </c>
      <c r="S4105" s="154">
        <v>1615846</v>
      </c>
      <c r="T4105" s="382">
        <f>R4105*S4105</f>
        <v>1615846</v>
      </c>
      <c r="U4105" s="375">
        <f>T4105*1.12</f>
        <v>1809747.5200000003</v>
      </c>
      <c r="V4105" s="139" t="s">
        <v>1327</v>
      </c>
      <c r="W4105" s="152" t="s">
        <v>1396</v>
      </c>
      <c r="X4105" s="15"/>
    </row>
    <row r="4106" spans="1:24" s="144" customFormat="1" ht="102">
      <c r="A4106" s="145" t="s">
        <v>10152</v>
      </c>
      <c r="B4106" s="10" t="s">
        <v>97</v>
      </c>
      <c r="C4106" s="247" t="s">
        <v>10145</v>
      </c>
      <c r="D4106" s="314" t="s">
        <v>10146</v>
      </c>
      <c r="E4106" s="314" t="s">
        <v>10147</v>
      </c>
      <c r="F4106" s="1" t="s">
        <v>10153</v>
      </c>
      <c r="G4106" s="139" t="s">
        <v>384</v>
      </c>
      <c r="H4106" s="152">
        <v>0</v>
      </c>
      <c r="I4106" s="137">
        <v>470000000</v>
      </c>
      <c r="J4106" s="21" t="s">
        <v>1316</v>
      </c>
      <c r="K4106" s="139" t="s">
        <v>2247</v>
      </c>
      <c r="L4106" s="137" t="s">
        <v>10136</v>
      </c>
      <c r="M4106" s="140" t="s">
        <v>383</v>
      </c>
      <c r="N4106" s="3" t="s">
        <v>8846</v>
      </c>
      <c r="O4106" s="3" t="s">
        <v>1368</v>
      </c>
      <c r="P4106" s="7" t="s">
        <v>1340</v>
      </c>
      <c r="Q4106" s="3" t="s">
        <v>1188</v>
      </c>
      <c r="R4106" s="153">
        <v>2</v>
      </c>
      <c r="S4106" s="154">
        <v>1275000</v>
      </c>
      <c r="T4106" s="83">
        <v>0</v>
      </c>
      <c r="U4106" s="83">
        <f t="shared" si="1069"/>
        <v>0</v>
      </c>
      <c r="V4106" s="139" t="s">
        <v>1327</v>
      </c>
      <c r="W4106" s="152" t="s">
        <v>1396</v>
      </c>
      <c r="X4106" s="15">
        <v>11</v>
      </c>
    </row>
    <row r="4107" spans="1:24" s="144" customFormat="1" ht="102">
      <c r="A4107" s="145" t="s">
        <v>10389</v>
      </c>
      <c r="B4107" s="10" t="s">
        <v>97</v>
      </c>
      <c r="C4107" s="247" t="s">
        <v>10145</v>
      </c>
      <c r="D4107" s="314" t="s">
        <v>10146</v>
      </c>
      <c r="E4107" s="314" t="s">
        <v>10147</v>
      </c>
      <c r="F4107" s="1" t="s">
        <v>10153</v>
      </c>
      <c r="G4107" s="139" t="s">
        <v>384</v>
      </c>
      <c r="H4107" s="152">
        <v>0</v>
      </c>
      <c r="I4107" s="137">
        <v>470000000</v>
      </c>
      <c r="J4107" s="21" t="s">
        <v>1316</v>
      </c>
      <c r="K4107" s="139" t="s">
        <v>10386</v>
      </c>
      <c r="L4107" s="137" t="s">
        <v>10136</v>
      </c>
      <c r="M4107" s="140" t="s">
        <v>383</v>
      </c>
      <c r="N4107" s="3" t="s">
        <v>8846</v>
      </c>
      <c r="O4107" s="3" t="s">
        <v>1368</v>
      </c>
      <c r="P4107" s="7" t="s">
        <v>1340</v>
      </c>
      <c r="Q4107" s="3" t="s">
        <v>1188</v>
      </c>
      <c r="R4107" s="153">
        <v>2</v>
      </c>
      <c r="S4107" s="154">
        <v>1275000</v>
      </c>
      <c r="T4107" s="83">
        <v>0</v>
      </c>
      <c r="U4107" s="83">
        <f>T4107*1.12</f>
        <v>0</v>
      </c>
      <c r="V4107" s="139" t="s">
        <v>1327</v>
      </c>
      <c r="W4107" s="152" t="s">
        <v>1396</v>
      </c>
      <c r="X4107" s="15" t="s">
        <v>12357</v>
      </c>
    </row>
    <row r="4108" spans="1:24" s="144" customFormat="1" ht="102">
      <c r="A4108" s="145" t="s">
        <v>11760</v>
      </c>
      <c r="B4108" s="10" t="s">
        <v>97</v>
      </c>
      <c r="C4108" s="247" t="s">
        <v>12353</v>
      </c>
      <c r="D4108" s="314" t="s">
        <v>12354</v>
      </c>
      <c r="E4108" s="314" t="s">
        <v>12355</v>
      </c>
      <c r="F4108" s="1" t="s">
        <v>12356</v>
      </c>
      <c r="G4108" s="139" t="s">
        <v>384</v>
      </c>
      <c r="H4108" s="152">
        <v>0</v>
      </c>
      <c r="I4108" s="137">
        <v>470000000</v>
      </c>
      <c r="J4108" s="21" t="s">
        <v>1316</v>
      </c>
      <c r="K4108" s="139" t="s">
        <v>11655</v>
      </c>
      <c r="L4108" s="137" t="s">
        <v>11521</v>
      </c>
      <c r="M4108" s="140" t="s">
        <v>383</v>
      </c>
      <c r="N4108" s="3" t="s">
        <v>12226</v>
      </c>
      <c r="O4108" s="3" t="s">
        <v>11123</v>
      </c>
      <c r="P4108" s="7" t="s">
        <v>1340</v>
      </c>
      <c r="Q4108" s="3" t="s">
        <v>1188</v>
      </c>
      <c r="R4108" s="153">
        <v>2</v>
      </c>
      <c r="S4108" s="528">
        <v>2125000</v>
      </c>
      <c r="T4108" s="382">
        <f>R4108*S4108</f>
        <v>4250000</v>
      </c>
      <c r="U4108" s="375">
        <f t="shared" ref="U4108" si="1081">T4108*1.12</f>
        <v>4760000</v>
      </c>
      <c r="V4108" s="139" t="s">
        <v>1327</v>
      </c>
      <c r="W4108" s="152" t="s">
        <v>1396</v>
      </c>
      <c r="X4108" s="15"/>
    </row>
    <row r="4109" spans="1:24" s="144" customFormat="1" ht="102">
      <c r="A4109" s="145" t="s">
        <v>10154</v>
      </c>
      <c r="B4109" s="10" t="s">
        <v>97</v>
      </c>
      <c r="C4109" s="406" t="s">
        <v>10155</v>
      </c>
      <c r="D4109" s="406" t="s">
        <v>10156</v>
      </c>
      <c r="E4109" s="406" t="s">
        <v>10157</v>
      </c>
      <c r="F4109" s="1" t="s">
        <v>10158</v>
      </c>
      <c r="G4109" s="139" t="s">
        <v>384</v>
      </c>
      <c r="H4109" s="152">
        <v>0</v>
      </c>
      <c r="I4109" s="137">
        <v>470000000</v>
      </c>
      <c r="J4109" s="21" t="s">
        <v>1316</v>
      </c>
      <c r="K4109" s="139" t="s">
        <v>10159</v>
      </c>
      <c r="L4109" s="137" t="s">
        <v>10136</v>
      </c>
      <c r="M4109" s="140" t="s">
        <v>383</v>
      </c>
      <c r="N4109" s="3" t="s">
        <v>8846</v>
      </c>
      <c r="O4109" s="3" t="s">
        <v>1368</v>
      </c>
      <c r="P4109" s="7" t="s">
        <v>1340</v>
      </c>
      <c r="Q4109" s="3" t="s">
        <v>1188</v>
      </c>
      <c r="R4109" s="153">
        <v>2</v>
      </c>
      <c r="S4109" s="154">
        <v>250000</v>
      </c>
      <c r="T4109" s="382">
        <f>R4109*S4109</f>
        <v>500000</v>
      </c>
      <c r="U4109" s="375">
        <f t="shared" si="1069"/>
        <v>560000</v>
      </c>
      <c r="V4109" s="139" t="s">
        <v>1327</v>
      </c>
      <c r="W4109" s="152" t="s">
        <v>1396</v>
      </c>
      <c r="X4109" s="15"/>
    </row>
    <row r="4110" spans="1:24" s="144" customFormat="1" ht="219.75">
      <c r="A4110" s="145" t="s">
        <v>10160</v>
      </c>
      <c r="B4110" s="10" t="s">
        <v>97</v>
      </c>
      <c r="C4110" s="405" t="s">
        <v>10161</v>
      </c>
      <c r="D4110" s="405" t="s">
        <v>10162</v>
      </c>
      <c r="E4110" s="405" t="s">
        <v>10163</v>
      </c>
      <c r="F4110" s="3" t="s">
        <v>10164</v>
      </c>
      <c r="G4110" s="139" t="s">
        <v>385</v>
      </c>
      <c r="H4110" s="152">
        <v>0</v>
      </c>
      <c r="I4110" s="137">
        <v>470000000</v>
      </c>
      <c r="J4110" s="21" t="s">
        <v>1316</v>
      </c>
      <c r="K4110" s="14" t="s">
        <v>1398</v>
      </c>
      <c r="L4110" s="235" t="s">
        <v>3905</v>
      </c>
      <c r="M4110" s="140" t="s">
        <v>383</v>
      </c>
      <c r="N4110" s="3" t="s">
        <v>8845</v>
      </c>
      <c r="O4110" s="3" t="s">
        <v>9738</v>
      </c>
      <c r="P4110" s="7" t="s">
        <v>1340</v>
      </c>
      <c r="Q4110" s="3" t="s">
        <v>1188</v>
      </c>
      <c r="R4110" s="153">
        <v>3</v>
      </c>
      <c r="S4110" s="154">
        <v>31000000</v>
      </c>
      <c r="T4110" s="422">
        <v>0</v>
      </c>
      <c r="U4110" s="375">
        <f t="shared" si="1069"/>
        <v>0</v>
      </c>
      <c r="V4110" s="139" t="s">
        <v>1327</v>
      </c>
      <c r="W4110" s="152" t="s">
        <v>1396</v>
      </c>
      <c r="X4110" s="15" t="s">
        <v>11090</v>
      </c>
    </row>
    <row r="4111" spans="1:24" s="144" customFormat="1" ht="270.75">
      <c r="A4111" s="145" t="s">
        <v>10754</v>
      </c>
      <c r="B4111" s="10" t="s">
        <v>97</v>
      </c>
      <c r="C4111" s="405" t="s">
        <v>11086</v>
      </c>
      <c r="D4111" s="405" t="s">
        <v>10162</v>
      </c>
      <c r="E4111" s="405" t="s">
        <v>11087</v>
      </c>
      <c r="F4111" s="3" t="s">
        <v>11085</v>
      </c>
      <c r="G4111" s="139" t="s">
        <v>385</v>
      </c>
      <c r="H4111" s="152">
        <v>0</v>
      </c>
      <c r="I4111" s="137">
        <v>470000000</v>
      </c>
      <c r="J4111" s="21" t="s">
        <v>1316</v>
      </c>
      <c r="K4111" s="14" t="s">
        <v>10466</v>
      </c>
      <c r="L4111" s="235" t="s">
        <v>3905</v>
      </c>
      <c r="M4111" s="140" t="s">
        <v>383</v>
      </c>
      <c r="N4111" s="3" t="s">
        <v>8849</v>
      </c>
      <c r="O4111" s="3" t="s">
        <v>9738</v>
      </c>
      <c r="P4111" s="7" t="s">
        <v>11088</v>
      </c>
      <c r="Q4111" s="3" t="s">
        <v>11089</v>
      </c>
      <c r="R4111" s="153">
        <v>3</v>
      </c>
      <c r="S4111" s="154">
        <v>31000000</v>
      </c>
      <c r="T4111" s="301">
        <v>0</v>
      </c>
      <c r="U4111" s="83">
        <f>T4111*1.12</f>
        <v>0</v>
      </c>
      <c r="V4111" s="139" t="s">
        <v>1327</v>
      </c>
      <c r="W4111" s="152" t="s">
        <v>1396</v>
      </c>
      <c r="X4111" s="15">
        <v>11</v>
      </c>
    </row>
    <row r="4112" spans="1:24" s="144" customFormat="1" ht="127.5">
      <c r="A4112" s="145" t="s">
        <v>12778</v>
      </c>
      <c r="B4112" s="10" t="s">
        <v>97</v>
      </c>
      <c r="C4112" s="405" t="s">
        <v>11086</v>
      </c>
      <c r="D4112" s="405" t="s">
        <v>10162</v>
      </c>
      <c r="E4112" s="405" t="s">
        <v>11087</v>
      </c>
      <c r="F4112" s="3"/>
      <c r="G4112" s="139" t="s">
        <v>385</v>
      </c>
      <c r="H4112" s="152">
        <v>0</v>
      </c>
      <c r="I4112" s="137">
        <v>470000000</v>
      </c>
      <c r="J4112" s="21" t="s">
        <v>1316</v>
      </c>
      <c r="K4112" s="14" t="s">
        <v>11945</v>
      </c>
      <c r="L4112" s="235" t="s">
        <v>3905</v>
      </c>
      <c r="M4112" s="140" t="s">
        <v>383</v>
      </c>
      <c r="N4112" s="3" t="s">
        <v>8849</v>
      </c>
      <c r="O4112" s="3" t="s">
        <v>9738</v>
      </c>
      <c r="P4112" s="7" t="s">
        <v>11088</v>
      </c>
      <c r="Q4112" s="3" t="s">
        <v>11089</v>
      </c>
      <c r="R4112" s="153">
        <v>3</v>
      </c>
      <c r="S4112" s="154">
        <v>31000000</v>
      </c>
      <c r="T4112" s="382">
        <f>R4112*S4112</f>
        <v>93000000</v>
      </c>
      <c r="U4112" s="375">
        <f>T4112*1.12</f>
        <v>104160000.00000001</v>
      </c>
      <c r="V4112" s="139" t="s">
        <v>1327</v>
      </c>
      <c r="W4112" s="152" t="s">
        <v>1396</v>
      </c>
      <c r="X4112" s="15"/>
    </row>
    <row r="4113" spans="1:24" s="144" customFormat="1" ht="232.5">
      <c r="A4113" s="145" t="s">
        <v>10165</v>
      </c>
      <c r="B4113" s="10" t="s">
        <v>97</v>
      </c>
      <c r="C4113" s="406" t="s">
        <v>10166</v>
      </c>
      <c r="D4113" s="406" t="s">
        <v>10162</v>
      </c>
      <c r="E4113" s="406" t="s">
        <v>10167</v>
      </c>
      <c r="F4113" s="3" t="s">
        <v>10168</v>
      </c>
      <c r="G4113" s="139" t="s">
        <v>385</v>
      </c>
      <c r="H4113" s="152">
        <v>0</v>
      </c>
      <c r="I4113" s="137">
        <v>470000000</v>
      </c>
      <c r="J4113" s="21" t="s">
        <v>1316</v>
      </c>
      <c r="K4113" s="14" t="s">
        <v>1398</v>
      </c>
      <c r="L4113" s="235" t="s">
        <v>3905</v>
      </c>
      <c r="M4113" s="140" t="s">
        <v>383</v>
      </c>
      <c r="N4113" s="3" t="s">
        <v>8849</v>
      </c>
      <c r="O4113" s="3" t="s">
        <v>9738</v>
      </c>
      <c r="P4113" s="7" t="s">
        <v>1340</v>
      </c>
      <c r="Q4113" s="3" t="s">
        <v>1188</v>
      </c>
      <c r="R4113" s="153">
        <v>2</v>
      </c>
      <c r="S4113" s="154">
        <v>31000000</v>
      </c>
      <c r="T4113" s="422">
        <v>0</v>
      </c>
      <c r="U4113" s="375">
        <f t="shared" si="1069"/>
        <v>0</v>
      </c>
      <c r="V4113" s="139" t="s">
        <v>1327</v>
      </c>
      <c r="W4113" s="152" t="s">
        <v>1396</v>
      </c>
      <c r="X4113" s="15">
        <v>6.11</v>
      </c>
    </row>
    <row r="4114" spans="1:24" s="144" customFormat="1" ht="267.75">
      <c r="A4114" s="145" t="s">
        <v>10755</v>
      </c>
      <c r="B4114" s="10" t="s">
        <v>97</v>
      </c>
      <c r="C4114" s="406" t="s">
        <v>10166</v>
      </c>
      <c r="D4114" s="406" t="s">
        <v>10162</v>
      </c>
      <c r="E4114" s="406" t="s">
        <v>10167</v>
      </c>
      <c r="F4114" s="3" t="s">
        <v>11083</v>
      </c>
      <c r="G4114" s="139" t="s">
        <v>385</v>
      </c>
      <c r="H4114" s="152">
        <v>0</v>
      </c>
      <c r="I4114" s="137">
        <v>470000000</v>
      </c>
      <c r="J4114" s="21" t="s">
        <v>1316</v>
      </c>
      <c r="K4114" s="14" t="s">
        <v>10466</v>
      </c>
      <c r="L4114" s="235" t="s">
        <v>3905</v>
      </c>
      <c r="M4114" s="140" t="s">
        <v>383</v>
      </c>
      <c r="N4114" s="3" t="s">
        <v>8849</v>
      </c>
      <c r="O4114" s="3" t="s">
        <v>9738</v>
      </c>
      <c r="P4114" s="7" t="s">
        <v>1340</v>
      </c>
      <c r="Q4114" s="3" t="s">
        <v>1188</v>
      </c>
      <c r="R4114" s="153">
        <v>2</v>
      </c>
      <c r="S4114" s="154">
        <v>31000000</v>
      </c>
      <c r="T4114" s="382">
        <f t="shared" ref="T4114:T4122" si="1082">R4114*S4114</f>
        <v>62000000</v>
      </c>
      <c r="U4114" s="375">
        <f>T4114*1.12</f>
        <v>69440000</v>
      </c>
      <c r="V4114" s="139" t="s">
        <v>1327</v>
      </c>
      <c r="W4114" s="152" t="s">
        <v>1396</v>
      </c>
      <c r="X4114" s="15"/>
    </row>
    <row r="4115" spans="1:24" s="144" customFormat="1" ht="270.75">
      <c r="A4115" s="145" t="s">
        <v>10169</v>
      </c>
      <c r="B4115" s="10" t="s">
        <v>97</v>
      </c>
      <c r="C4115" s="406" t="s">
        <v>10170</v>
      </c>
      <c r="D4115" s="406" t="s">
        <v>10171</v>
      </c>
      <c r="E4115" s="406" t="s">
        <v>10172</v>
      </c>
      <c r="F4115" s="412" t="s">
        <v>10173</v>
      </c>
      <c r="G4115" s="139" t="s">
        <v>385</v>
      </c>
      <c r="H4115" s="152">
        <v>0</v>
      </c>
      <c r="I4115" s="137">
        <v>470000000</v>
      </c>
      <c r="J4115" s="21" t="s">
        <v>1316</v>
      </c>
      <c r="K4115" s="14" t="s">
        <v>1398</v>
      </c>
      <c r="L4115" s="235" t="s">
        <v>3905</v>
      </c>
      <c r="M4115" s="140" t="s">
        <v>383</v>
      </c>
      <c r="N4115" s="3" t="s">
        <v>8849</v>
      </c>
      <c r="O4115" s="3" t="s">
        <v>9738</v>
      </c>
      <c r="P4115" s="7" t="s">
        <v>1340</v>
      </c>
      <c r="Q4115" s="3" t="s">
        <v>1188</v>
      </c>
      <c r="R4115" s="153">
        <v>2</v>
      </c>
      <c r="S4115" s="154">
        <v>9000000</v>
      </c>
      <c r="T4115" s="83">
        <v>0</v>
      </c>
      <c r="U4115" s="83">
        <f t="shared" si="1069"/>
        <v>0</v>
      </c>
      <c r="V4115" s="139" t="s">
        <v>1327</v>
      </c>
      <c r="W4115" s="152" t="s">
        <v>1396</v>
      </c>
      <c r="X4115" s="15" t="s">
        <v>9049</v>
      </c>
    </row>
    <row r="4116" spans="1:24" s="144" customFormat="1" ht="270.75">
      <c r="A4116" s="145" t="s">
        <v>12581</v>
      </c>
      <c r="B4116" s="10" t="s">
        <v>97</v>
      </c>
      <c r="C4116" s="406" t="s">
        <v>10170</v>
      </c>
      <c r="D4116" s="406" t="s">
        <v>10171</v>
      </c>
      <c r="E4116" s="406" t="s">
        <v>10172</v>
      </c>
      <c r="F4116" s="412" t="s">
        <v>10173</v>
      </c>
      <c r="G4116" s="139" t="s">
        <v>385</v>
      </c>
      <c r="H4116" s="152">
        <v>0</v>
      </c>
      <c r="I4116" s="137">
        <v>470000000</v>
      </c>
      <c r="J4116" s="21" t="s">
        <v>1316</v>
      </c>
      <c r="K4116" s="14" t="s">
        <v>1398</v>
      </c>
      <c r="L4116" s="235" t="s">
        <v>3905</v>
      </c>
      <c r="M4116" s="140" t="s">
        <v>383</v>
      </c>
      <c r="N4116" s="3" t="s">
        <v>8849</v>
      </c>
      <c r="O4116" s="3" t="s">
        <v>9738</v>
      </c>
      <c r="P4116" s="7" t="s">
        <v>1340</v>
      </c>
      <c r="Q4116" s="3" t="s">
        <v>1188</v>
      </c>
      <c r="R4116" s="153">
        <v>2</v>
      </c>
      <c r="S4116" s="154">
        <v>8700000</v>
      </c>
      <c r="T4116" s="382">
        <f t="shared" ref="T4116" si="1083">R4116*S4116</f>
        <v>17400000</v>
      </c>
      <c r="U4116" s="375">
        <f t="shared" ref="U4116" si="1084">T4116*1.12</f>
        <v>19488000</v>
      </c>
      <c r="V4116" s="139" t="s">
        <v>1327</v>
      </c>
      <c r="W4116" s="152" t="s">
        <v>1396</v>
      </c>
      <c r="X4116" s="15"/>
    </row>
    <row r="4117" spans="1:24" s="144" customFormat="1" ht="153">
      <c r="A4117" s="145" t="s">
        <v>10174</v>
      </c>
      <c r="B4117" s="10" t="s">
        <v>97</v>
      </c>
      <c r="C4117" s="406" t="s">
        <v>10175</v>
      </c>
      <c r="D4117" s="406" t="s">
        <v>10176</v>
      </c>
      <c r="E4117" s="406" t="s">
        <v>10177</v>
      </c>
      <c r="F4117" s="3" t="s">
        <v>10178</v>
      </c>
      <c r="G4117" s="139" t="s">
        <v>385</v>
      </c>
      <c r="H4117" s="152">
        <v>0</v>
      </c>
      <c r="I4117" s="137">
        <v>470000000</v>
      </c>
      <c r="J4117" s="21" t="s">
        <v>1316</v>
      </c>
      <c r="K4117" s="14" t="s">
        <v>1398</v>
      </c>
      <c r="L4117" s="235" t="s">
        <v>3905</v>
      </c>
      <c r="M4117" s="140" t="s">
        <v>383</v>
      </c>
      <c r="N4117" s="3" t="s">
        <v>8849</v>
      </c>
      <c r="O4117" s="3" t="s">
        <v>9738</v>
      </c>
      <c r="P4117" s="7" t="s">
        <v>1340</v>
      </c>
      <c r="Q4117" s="3" t="s">
        <v>1188</v>
      </c>
      <c r="R4117" s="153">
        <v>1</v>
      </c>
      <c r="S4117" s="154">
        <v>29678572</v>
      </c>
      <c r="T4117" s="83">
        <v>0</v>
      </c>
      <c r="U4117" s="83">
        <f t="shared" si="1069"/>
        <v>0</v>
      </c>
      <c r="V4117" s="139" t="s">
        <v>1327</v>
      </c>
      <c r="W4117" s="152" t="s">
        <v>1396</v>
      </c>
      <c r="X4117" s="15" t="s">
        <v>9049</v>
      </c>
    </row>
    <row r="4118" spans="1:24" s="144" customFormat="1" ht="153">
      <c r="A4118" s="145" t="s">
        <v>10174</v>
      </c>
      <c r="B4118" s="10" t="s">
        <v>97</v>
      </c>
      <c r="C4118" s="406" t="s">
        <v>10175</v>
      </c>
      <c r="D4118" s="406" t="s">
        <v>10176</v>
      </c>
      <c r="E4118" s="406" t="s">
        <v>10177</v>
      </c>
      <c r="F4118" s="3" t="s">
        <v>10178</v>
      </c>
      <c r="G4118" s="139" t="s">
        <v>385</v>
      </c>
      <c r="H4118" s="152">
        <v>0</v>
      </c>
      <c r="I4118" s="137">
        <v>470000000</v>
      </c>
      <c r="J4118" s="21" t="s">
        <v>1316</v>
      </c>
      <c r="K4118" s="14" t="s">
        <v>1398</v>
      </c>
      <c r="L4118" s="235" t="s">
        <v>3905</v>
      </c>
      <c r="M4118" s="140" t="s">
        <v>383</v>
      </c>
      <c r="N4118" s="3" t="s">
        <v>8849</v>
      </c>
      <c r="O4118" s="3" t="s">
        <v>9738</v>
      </c>
      <c r="P4118" s="7" t="s">
        <v>1340</v>
      </c>
      <c r="Q4118" s="3" t="s">
        <v>1188</v>
      </c>
      <c r="R4118" s="153">
        <v>1</v>
      </c>
      <c r="S4118" s="154">
        <v>25682499.5</v>
      </c>
      <c r="T4118" s="382">
        <f t="shared" ref="T4118" si="1085">R4118*S4118</f>
        <v>25682499.5</v>
      </c>
      <c r="U4118" s="375">
        <f t="shared" ref="U4118" si="1086">T4118*1.12</f>
        <v>28764399.440000001</v>
      </c>
      <c r="V4118" s="139" t="s">
        <v>1327</v>
      </c>
      <c r="W4118" s="152" t="s">
        <v>1396</v>
      </c>
      <c r="X4118" s="15"/>
    </row>
    <row r="4119" spans="1:24" s="144" customFormat="1" ht="127.5">
      <c r="A4119" s="145" t="s">
        <v>10179</v>
      </c>
      <c r="B4119" s="10" t="s">
        <v>97</v>
      </c>
      <c r="C4119" s="406" t="s">
        <v>10180</v>
      </c>
      <c r="D4119" s="406" t="s">
        <v>10176</v>
      </c>
      <c r="E4119" s="406" t="s">
        <v>10181</v>
      </c>
      <c r="F4119" s="412" t="s">
        <v>10182</v>
      </c>
      <c r="G4119" s="139" t="s">
        <v>385</v>
      </c>
      <c r="H4119" s="152">
        <v>0</v>
      </c>
      <c r="I4119" s="137">
        <v>470000000</v>
      </c>
      <c r="J4119" s="21" t="s">
        <v>1316</v>
      </c>
      <c r="K4119" s="14" t="s">
        <v>1398</v>
      </c>
      <c r="L4119" s="235" t="s">
        <v>3905</v>
      </c>
      <c r="M4119" s="140" t="s">
        <v>383</v>
      </c>
      <c r="N4119" s="3" t="s">
        <v>8849</v>
      </c>
      <c r="O4119" s="3" t="s">
        <v>9738</v>
      </c>
      <c r="P4119" s="7" t="s">
        <v>1340</v>
      </c>
      <c r="Q4119" s="3" t="s">
        <v>1188</v>
      </c>
      <c r="R4119" s="153">
        <v>1</v>
      </c>
      <c r="S4119" s="154">
        <v>16875000</v>
      </c>
      <c r="T4119" s="382">
        <f t="shared" si="1082"/>
        <v>16875000</v>
      </c>
      <c r="U4119" s="375">
        <f t="shared" si="1069"/>
        <v>18900000</v>
      </c>
      <c r="V4119" s="139" t="s">
        <v>1327</v>
      </c>
      <c r="W4119" s="152" t="s">
        <v>1396</v>
      </c>
      <c r="X4119" s="15"/>
    </row>
    <row r="4120" spans="1:24" s="144" customFormat="1" ht="127.5">
      <c r="A4120" s="145" t="s">
        <v>10183</v>
      </c>
      <c r="B4120" s="10" t="s">
        <v>97</v>
      </c>
      <c r="C4120" s="406" t="s">
        <v>10184</v>
      </c>
      <c r="D4120" s="406" t="s">
        <v>10185</v>
      </c>
      <c r="E4120" s="406" t="s">
        <v>10186</v>
      </c>
      <c r="F4120" s="381" t="s">
        <v>10187</v>
      </c>
      <c r="G4120" s="139" t="s">
        <v>385</v>
      </c>
      <c r="H4120" s="152">
        <v>0</v>
      </c>
      <c r="I4120" s="137">
        <v>470000000</v>
      </c>
      <c r="J4120" s="21" t="s">
        <v>1316</v>
      </c>
      <c r="K4120" s="14" t="s">
        <v>1398</v>
      </c>
      <c r="L4120" s="235" t="s">
        <v>3905</v>
      </c>
      <c r="M4120" s="140" t="s">
        <v>383</v>
      </c>
      <c r="N4120" s="3" t="s">
        <v>8849</v>
      </c>
      <c r="O4120" s="3" t="s">
        <v>9738</v>
      </c>
      <c r="P4120" s="7" t="s">
        <v>1340</v>
      </c>
      <c r="Q4120" s="3" t="s">
        <v>1188</v>
      </c>
      <c r="R4120" s="153">
        <v>1</v>
      </c>
      <c r="S4120" s="154">
        <v>8000000</v>
      </c>
      <c r="T4120" s="382">
        <f t="shared" si="1082"/>
        <v>8000000</v>
      </c>
      <c r="U4120" s="375">
        <f t="shared" si="1069"/>
        <v>8960000</v>
      </c>
      <c r="V4120" s="139" t="s">
        <v>1327</v>
      </c>
      <c r="W4120" s="152" t="s">
        <v>1396</v>
      </c>
      <c r="X4120" s="15"/>
    </row>
    <row r="4121" spans="1:24" s="144" customFormat="1" ht="127.5">
      <c r="A4121" s="145" t="s">
        <v>10188</v>
      </c>
      <c r="B4121" s="10" t="s">
        <v>97</v>
      </c>
      <c r="C4121" s="406" t="s">
        <v>10189</v>
      </c>
      <c r="D4121" s="406" t="s">
        <v>10190</v>
      </c>
      <c r="E4121" s="406" t="s">
        <v>10191</v>
      </c>
      <c r="F4121" s="412" t="s">
        <v>10192</v>
      </c>
      <c r="G4121" s="139" t="s">
        <v>384</v>
      </c>
      <c r="H4121" s="152">
        <v>0</v>
      </c>
      <c r="I4121" s="137">
        <v>470000000</v>
      </c>
      <c r="J4121" s="21" t="s">
        <v>1316</v>
      </c>
      <c r="K4121" s="14" t="s">
        <v>1398</v>
      </c>
      <c r="L4121" s="235" t="s">
        <v>3905</v>
      </c>
      <c r="M4121" s="140" t="s">
        <v>383</v>
      </c>
      <c r="N4121" s="3" t="s">
        <v>8849</v>
      </c>
      <c r="O4121" s="3" t="s">
        <v>9738</v>
      </c>
      <c r="P4121" s="7" t="s">
        <v>1340</v>
      </c>
      <c r="Q4121" s="3" t="s">
        <v>1188</v>
      </c>
      <c r="R4121" s="153">
        <v>1</v>
      </c>
      <c r="S4121" s="154">
        <v>2000000</v>
      </c>
      <c r="T4121" s="382">
        <f t="shared" si="1082"/>
        <v>2000000</v>
      </c>
      <c r="U4121" s="375">
        <f t="shared" si="1069"/>
        <v>2240000</v>
      </c>
      <c r="V4121" s="139" t="s">
        <v>1327</v>
      </c>
      <c r="W4121" s="152" t="s">
        <v>1396</v>
      </c>
      <c r="X4121" s="15"/>
    </row>
    <row r="4122" spans="1:24" s="144" customFormat="1" ht="178.5">
      <c r="A4122" s="145" t="s">
        <v>10193</v>
      </c>
      <c r="B4122" s="10" t="s">
        <v>97</v>
      </c>
      <c r="C4122" s="406" t="s">
        <v>10194</v>
      </c>
      <c r="D4122" s="406" t="s">
        <v>10195</v>
      </c>
      <c r="E4122" s="406" t="s">
        <v>10196</v>
      </c>
      <c r="F4122" s="412" t="s">
        <v>10197</v>
      </c>
      <c r="G4122" s="139" t="s">
        <v>385</v>
      </c>
      <c r="H4122" s="152">
        <v>0</v>
      </c>
      <c r="I4122" s="137">
        <v>470000000</v>
      </c>
      <c r="J4122" s="21" t="s">
        <v>1316</v>
      </c>
      <c r="K4122" s="14" t="s">
        <v>1398</v>
      </c>
      <c r="L4122" s="235" t="s">
        <v>3905</v>
      </c>
      <c r="M4122" s="140" t="s">
        <v>383</v>
      </c>
      <c r="N4122" s="3" t="s">
        <v>8849</v>
      </c>
      <c r="O4122" s="3" t="s">
        <v>9738</v>
      </c>
      <c r="P4122" s="7" t="s">
        <v>1340</v>
      </c>
      <c r="Q4122" s="3" t="s">
        <v>1188</v>
      </c>
      <c r="R4122" s="153">
        <v>1</v>
      </c>
      <c r="S4122" s="154">
        <v>7421737</v>
      </c>
      <c r="T4122" s="382">
        <f t="shared" si="1082"/>
        <v>7421737</v>
      </c>
      <c r="U4122" s="375">
        <f t="shared" si="1069"/>
        <v>8312345.4400000004</v>
      </c>
      <c r="V4122" s="139" t="s">
        <v>1327</v>
      </c>
      <c r="W4122" s="152" t="s">
        <v>1396</v>
      </c>
      <c r="X4122" s="15"/>
    </row>
    <row r="4123" spans="1:24" s="144" customFormat="1" ht="165.75">
      <c r="A4123" s="145" t="s">
        <v>10198</v>
      </c>
      <c r="B4123" s="10" t="s">
        <v>97</v>
      </c>
      <c r="C4123" s="406" t="s">
        <v>10199</v>
      </c>
      <c r="D4123" s="406" t="s">
        <v>10200</v>
      </c>
      <c r="E4123" s="406" t="s">
        <v>10201</v>
      </c>
      <c r="F4123" s="412" t="s">
        <v>10202</v>
      </c>
      <c r="G4123" s="139" t="s">
        <v>385</v>
      </c>
      <c r="H4123" s="152">
        <v>0</v>
      </c>
      <c r="I4123" s="137">
        <v>470000000</v>
      </c>
      <c r="J4123" s="21" t="s">
        <v>1316</v>
      </c>
      <c r="K4123" s="14" t="s">
        <v>1398</v>
      </c>
      <c r="L4123" s="235" t="s">
        <v>3905</v>
      </c>
      <c r="M4123" s="140" t="s">
        <v>383</v>
      </c>
      <c r="N4123" s="3" t="s">
        <v>8849</v>
      </c>
      <c r="O4123" s="3" t="s">
        <v>9738</v>
      </c>
      <c r="P4123" s="7" t="s">
        <v>1340</v>
      </c>
      <c r="Q4123" s="3" t="s">
        <v>1188</v>
      </c>
      <c r="R4123" s="153">
        <v>13</v>
      </c>
      <c r="S4123" s="154">
        <v>5088000</v>
      </c>
      <c r="T4123" s="422">
        <v>0</v>
      </c>
      <c r="U4123" s="375">
        <f t="shared" si="1069"/>
        <v>0</v>
      </c>
      <c r="V4123" s="139" t="s">
        <v>1327</v>
      </c>
      <c r="W4123" s="152" t="s">
        <v>1396</v>
      </c>
      <c r="X4123" s="15">
        <v>11</v>
      </c>
    </row>
    <row r="4124" spans="1:24" s="144" customFormat="1" ht="165.75">
      <c r="A4124" s="145" t="s">
        <v>10718</v>
      </c>
      <c r="B4124" s="10" t="s">
        <v>97</v>
      </c>
      <c r="C4124" s="406" t="s">
        <v>10199</v>
      </c>
      <c r="D4124" s="406" t="s">
        <v>10200</v>
      </c>
      <c r="E4124" s="406" t="s">
        <v>10201</v>
      </c>
      <c r="F4124" s="412" t="s">
        <v>10202</v>
      </c>
      <c r="G4124" s="139" t="s">
        <v>385</v>
      </c>
      <c r="H4124" s="152">
        <v>0</v>
      </c>
      <c r="I4124" s="137">
        <v>470000000</v>
      </c>
      <c r="J4124" s="21" t="s">
        <v>1316</v>
      </c>
      <c r="K4124" s="14" t="s">
        <v>10719</v>
      </c>
      <c r="L4124" s="235" t="s">
        <v>3905</v>
      </c>
      <c r="M4124" s="140" t="s">
        <v>383</v>
      </c>
      <c r="N4124" s="3" t="s">
        <v>8849</v>
      </c>
      <c r="O4124" s="3" t="s">
        <v>9738</v>
      </c>
      <c r="P4124" s="7" t="s">
        <v>1340</v>
      </c>
      <c r="Q4124" s="3" t="s">
        <v>1188</v>
      </c>
      <c r="R4124" s="153">
        <v>13</v>
      </c>
      <c r="S4124" s="154">
        <v>5088000</v>
      </c>
      <c r="T4124" s="382">
        <f>R4124*S4124</f>
        <v>66144000</v>
      </c>
      <c r="U4124" s="375">
        <f>T4124*1.12</f>
        <v>74081280</v>
      </c>
      <c r="V4124" s="139" t="s">
        <v>1327</v>
      </c>
      <c r="W4124" s="152" t="s">
        <v>1396</v>
      </c>
      <c r="X4124" s="15"/>
    </row>
    <row r="4125" spans="1:24" s="144" customFormat="1" ht="127.5">
      <c r="A4125" s="145" t="s">
        <v>10203</v>
      </c>
      <c r="B4125" s="10" t="s">
        <v>97</v>
      </c>
      <c r="C4125" s="413" t="s">
        <v>10204</v>
      </c>
      <c r="D4125" s="413" t="s">
        <v>10205</v>
      </c>
      <c r="E4125" s="406" t="s">
        <v>10206</v>
      </c>
      <c r="F4125" s="412" t="s">
        <v>10207</v>
      </c>
      <c r="G4125" s="139" t="s">
        <v>385</v>
      </c>
      <c r="H4125" s="152">
        <v>0</v>
      </c>
      <c r="I4125" s="137">
        <v>470000000</v>
      </c>
      <c r="J4125" s="21" t="s">
        <v>1316</v>
      </c>
      <c r="K4125" s="14" t="s">
        <v>1398</v>
      </c>
      <c r="L4125" s="235" t="s">
        <v>3905</v>
      </c>
      <c r="M4125" s="140" t="s">
        <v>383</v>
      </c>
      <c r="N4125" s="3" t="s">
        <v>8849</v>
      </c>
      <c r="O4125" s="3" t="s">
        <v>9738</v>
      </c>
      <c r="P4125" s="7" t="s">
        <v>1340</v>
      </c>
      <c r="Q4125" s="3" t="s">
        <v>1188</v>
      </c>
      <c r="R4125" s="153">
        <v>4</v>
      </c>
      <c r="S4125" s="154">
        <v>27000000</v>
      </c>
      <c r="T4125" s="422">
        <v>0</v>
      </c>
      <c r="U4125" s="375">
        <f t="shared" si="1069"/>
        <v>0</v>
      </c>
      <c r="V4125" s="139" t="s">
        <v>1327</v>
      </c>
      <c r="W4125" s="152" t="s">
        <v>1396</v>
      </c>
      <c r="X4125" s="15">
        <v>11.6</v>
      </c>
    </row>
    <row r="4126" spans="1:24" s="144" customFormat="1" ht="127.5">
      <c r="A4126" s="145" t="s">
        <v>10756</v>
      </c>
      <c r="B4126" s="10" t="s">
        <v>97</v>
      </c>
      <c r="C4126" s="413" t="s">
        <v>10204</v>
      </c>
      <c r="D4126" s="413" t="s">
        <v>10205</v>
      </c>
      <c r="E4126" s="518" t="s">
        <v>10206</v>
      </c>
      <c r="F4126" s="381" t="s">
        <v>11049</v>
      </c>
      <c r="G4126" s="519" t="s">
        <v>385</v>
      </c>
      <c r="H4126" s="152">
        <v>0</v>
      </c>
      <c r="I4126" s="137">
        <v>470000000</v>
      </c>
      <c r="J4126" s="21" t="s">
        <v>1316</v>
      </c>
      <c r="K4126" s="14" t="s">
        <v>10719</v>
      </c>
      <c r="L4126" s="235" t="s">
        <v>3905</v>
      </c>
      <c r="M4126" s="140" t="s">
        <v>383</v>
      </c>
      <c r="N4126" s="3" t="s">
        <v>8849</v>
      </c>
      <c r="O4126" s="3" t="s">
        <v>9738</v>
      </c>
      <c r="P4126" s="7" t="s">
        <v>1340</v>
      </c>
      <c r="Q4126" s="3" t="s">
        <v>1188</v>
      </c>
      <c r="R4126" s="153">
        <v>4</v>
      </c>
      <c r="S4126" s="154">
        <v>27000000</v>
      </c>
      <c r="T4126" s="382">
        <f>R4126*S4126</f>
        <v>108000000</v>
      </c>
      <c r="U4126" s="375">
        <f>T4126*1.12</f>
        <v>120960000.00000001</v>
      </c>
      <c r="V4126" s="139" t="s">
        <v>1327</v>
      </c>
      <c r="W4126" s="152" t="s">
        <v>1396</v>
      </c>
      <c r="X4126" s="15"/>
    </row>
    <row r="4127" spans="1:24" s="144" customFormat="1" ht="204">
      <c r="A4127" s="145" t="s">
        <v>10208</v>
      </c>
      <c r="B4127" s="10" t="s">
        <v>97</v>
      </c>
      <c r="C4127" s="406" t="s">
        <v>10209</v>
      </c>
      <c r="D4127" s="406" t="s">
        <v>10210</v>
      </c>
      <c r="E4127" s="406" t="s">
        <v>10211</v>
      </c>
      <c r="F4127" s="412" t="s">
        <v>10212</v>
      </c>
      <c r="G4127" s="139" t="s">
        <v>385</v>
      </c>
      <c r="H4127" s="152">
        <v>0</v>
      </c>
      <c r="I4127" s="137">
        <v>470000000</v>
      </c>
      <c r="J4127" s="21" t="s">
        <v>1316</v>
      </c>
      <c r="K4127" s="14" t="s">
        <v>10213</v>
      </c>
      <c r="L4127" s="235" t="s">
        <v>3905</v>
      </c>
      <c r="M4127" s="140" t="s">
        <v>383</v>
      </c>
      <c r="N4127" s="3" t="s">
        <v>8849</v>
      </c>
      <c r="O4127" s="3" t="s">
        <v>9738</v>
      </c>
      <c r="P4127" s="7" t="s">
        <v>1340</v>
      </c>
      <c r="Q4127" s="3" t="s">
        <v>1188</v>
      </c>
      <c r="R4127" s="153">
        <v>4</v>
      </c>
      <c r="S4127" s="154">
        <v>5132143</v>
      </c>
      <c r="T4127" s="301">
        <v>0</v>
      </c>
      <c r="U4127" s="83">
        <f t="shared" si="1069"/>
        <v>0</v>
      </c>
      <c r="V4127" s="139" t="s">
        <v>1327</v>
      </c>
      <c r="W4127" s="152" t="s">
        <v>1396</v>
      </c>
      <c r="X4127" s="15">
        <v>11</v>
      </c>
    </row>
    <row r="4128" spans="1:24" s="144" customFormat="1" ht="204">
      <c r="A4128" s="145" t="s">
        <v>10720</v>
      </c>
      <c r="B4128" s="10" t="s">
        <v>97</v>
      </c>
      <c r="C4128" s="406" t="s">
        <v>10209</v>
      </c>
      <c r="D4128" s="406" t="s">
        <v>10210</v>
      </c>
      <c r="E4128" s="406" t="s">
        <v>10211</v>
      </c>
      <c r="F4128" s="412" t="s">
        <v>10212</v>
      </c>
      <c r="G4128" s="139" t="s">
        <v>385</v>
      </c>
      <c r="H4128" s="152">
        <v>0</v>
      </c>
      <c r="I4128" s="137">
        <v>470000000</v>
      </c>
      <c r="J4128" s="21" t="s">
        <v>1316</v>
      </c>
      <c r="K4128" s="14" t="s">
        <v>10719</v>
      </c>
      <c r="L4128" s="235" t="s">
        <v>3905</v>
      </c>
      <c r="M4128" s="140" t="s">
        <v>383</v>
      </c>
      <c r="N4128" s="3" t="s">
        <v>8849</v>
      </c>
      <c r="O4128" s="3" t="s">
        <v>9738</v>
      </c>
      <c r="P4128" s="7" t="s">
        <v>1340</v>
      </c>
      <c r="Q4128" s="3" t="s">
        <v>1188</v>
      </c>
      <c r="R4128" s="153">
        <v>4</v>
      </c>
      <c r="S4128" s="154">
        <v>5132143</v>
      </c>
      <c r="T4128" s="301">
        <v>0</v>
      </c>
      <c r="U4128" s="83">
        <f>T4128*1.12</f>
        <v>0</v>
      </c>
      <c r="V4128" s="139" t="s">
        <v>1327</v>
      </c>
      <c r="W4128" s="152" t="s">
        <v>1396</v>
      </c>
      <c r="X4128" s="15" t="s">
        <v>9073</v>
      </c>
    </row>
    <row r="4129" spans="1:24" s="144" customFormat="1" ht="165.75">
      <c r="A4129" s="145" t="s">
        <v>10214</v>
      </c>
      <c r="B4129" s="10" t="s">
        <v>97</v>
      </c>
      <c r="C4129" s="406" t="s">
        <v>10215</v>
      </c>
      <c r="D4129" s="406" t="s">
        <v>10210</v>
      </c>
      <c r="E4129" s="406" t="s">
        <v>10216</v>
      </c>
      <c r="F4129" s="412" t="s">
        <v>10217</v>
      </c>
      <c r="G4129" s="139" t="s">
        <v>385</v>
      </c>
      <c r="H4129" s="152">
        <v>0</v>
      </c>
      <c r="I4129" s="137">
        <v>470000000</v>
      </c>
      <c r="J4129" s="21" t="s">
        <v>1316</v>
      </c>
      <c r="K4129" s="14" t="s">
        <v>10213</v>
      </c>
      <c r="L4129" s="235" t="s">
        <v>3905</v>
      </c>
      <c r="M4129" s="140" t="s">
        <v>383</v>
      </c>
      <c r="N4129" s="3" t="s">
        <v>8851</v>
      </c>
      <c r="O4129" s="3" t="s">
        <v>9738</v>
      </c>
      <c r="P4129" s="7" t="s">
        <v>1340</v>
      </c>
      <c r="Q4129" s="3" t="s">
        <v>1188</v>
      </c>
      <c r="R4129" s="153">
        <v>4</v>
      </c>
      <c r="S4129" s="154">
        <v>2350179</v>
      </c>
      <c r="T4129" s="301">
        <v>0</v>
      </c>
      <c r="U4129" s="83">
        <f t="shared" si="1069"/>
        <v>0</v>
      </c>
      <c r="V4129" s="139" t="s">
        <v>1327</v>
      </c>
      <c r="W4129" s="152" t="s">
        <v>1396</v>
      </c>
      <c r="X4129" s="15">
        <v>11.14</v>
      </c>
    </row>
    <row r="4130" spans="1:24" s="144" customFormat="1" ht="165.75">
      <c r="A4130" s="145" t="s">
        <v>10721</v>
      </c>
      <c r="B4130" s="10" t="s">
        <v>97</v>
      </c>
      <c r="C4130" s="406" t="s">
        <v>10215</v>
      </c>
      <c r="D4130" s="406" t="s">
        <v>10210</v>
      </c>
      <c r="E4130" s="406" t="s">
        <v>10216</v>
      </c>
      <c r="F4130" s="412" t="s">
        <v>10217</v>
      </c>
      <c r="G4130" s="139" t="s">
        <v>385</v>
      </c>
      <c r="H4130" s="152">
        <v>0</v>
      </c>
      <c r="I4130" s="137">
        <v>470000000</v>
      </c>
      <c r="J4130" s="21" t="s">
        <v>1316</v>
      </c>
      <c r="K4130" s="14" t="s">
        <v>10719</v>
      </c>
      <c r="L4130" s="235" t="s">
        <v>3905</v>
      </c>
      <c r="M4130" s="140" t="s">
        <v>383</v>
      </c>
      <c r="N4130" s="3" t="s">
        <v>8849</v>
      </c>
      <c r="O4130" s="3" t="s">
        <v>9738</v>
      </c>
      <c r="P4130" s="7" t="s">
        <v>1340</v>
      </c>
      <c r="Q4130" s="3" t="s">
        <v>1188</v>
      </c>
      <c r="R4130" s="153">
        <v>4</v>
      </c>
      <c r="S4130" s="154">
        <v>2350179</v>
      </c>
      <c r="T4130" s="83">
        <v>0</v>
      </c>
      <c r="U4130" s="83">
        <f>T4130*1.12</f>
        <v>0</v>
      </c>
      <c r="V4130" s="139" t="s">
        <v>1327</v>
      </c>
      <c r="W4130" s="152" t="s">
        <v>1396</v>
      </c>
      <c r="X4130" s="15">
        <v>11</v>
      </c>
    </row>
    <row r="4131" spans="1:24" s="144" customFormat="1" ht="165.75">
      <c r="A4131" s="145" t="s">
        <v>12240</v>
      </c>
      <c r="B4131" s="10" t="s">
        <v>97</v>
      </c>
      <c r="C4131" s="406" t="s">
        <v>10215</v>
      </c>
      <c r="D4131" s="406" t="s">
        <v>10210</v>
      </c>
      <c r="E4131" s="406" t="s">
        <v>10216</v>
      </c>
      <c r="F4131" s="412" t="s">
        <v>10217</v>
      </c>
      <c r="G4131" s="139" t="s">
        <v>385</v>
      </c>
      <c r="H4131" s="152">
        <v>0</v>
      </c>
      <c r="I4131" s="137">
        <v>470000000</v>
      </c>
      <c r="J4131" s="21" t="s">
        <v>1316</v>
      </c>
      <c r="K4131" s="14" t="s">
        <v>12241</v>
      </c>
      <c r="L4131" s="235" t="s">
        <v>3905</v>
      </c>
      <c r="M4131" s="140" t="s">
        <v>383</v>
      </c>
      <c r="N4131" s="3" t="s">
        <v>8849</v>
      </c>
      <c r="O4131" s="3" t="s">
        <v>9738</v>
      </c>
      <c r="P4131" s="7" t="s">
        <v>1340</v>
      </c>
      <c r="Q4131" s="3" t="s">
        <v>1188</v>
      </c>
      <c r="R4131" s="153">
        <v>4</v>
      </c>
      <c r="S4131" s="154">
        <v>2350179</v>
      </c>
      <c r="T4131" s="382">
        <f>R4131*S4131</f>
        <v>9400716</v>
      </c>
      <c r="U4131" s="375">
        <f>T4131*1.12</f>
        <v>10528801.920000002</v>
      </c>
      <c r="V4131" s="139" t="s">
        <v>1327</v>
      </c>
      <c r="W4131" s="152" t="s">
        <v>1396</v>
      </c>
      <c r="X4131" s="15"/>
    </row>
    <row r="4132" spans="1:24" s="144" customFormat="1" ht="168.75">
      <c r="A4132" s="145" t="s">
        <v>10218</v>
      </c>
      <c r="B4132" s="10" t="s">
        <v>97</v>
      </c>
      <c r="C4132" s="406" t="s">
        <v>10219</v>
      </c>
      <c r="D4132" s="406" t="s">
        <v>10162</v>
      </c>
      <c r="E4132" s="406" t="s">
        <v>10220</v>
      </c>
      <c r="F4132" s="358" t="s">
        <v>10221</v>
      </c>
      <c r="G4132" s="139" t="s">
        <v>385</v>
      </c>
      <c r="H4132" s="152">
        <v>0</v>
      </c>
      <c r="I4132" s="137">
        <v>470000000</v>
      </c>
      <c r="J4132" s="21" t="s">
        <v>1316</v>
      </c>
      <c r="K4132" s="14" t="s">
        <v>10213</v>
      </c>
      <c r="L4132" s="235" t="s">
        <v>3905</v>
      </c>
      <c r="M4132" s="140" t="s">
        <v>383</v>
      </c>
      <c r="N4132" s="3" t="s">
        <v>8846</v>
      </c>
      <c r="O4132" s="3" t="s">
        <v>9738</v>
      </c>
      <c r="P4132" s="7" t="s">
        <v>1340</v>
      </c>
      <c r="Q4132" s="3" t="s">
        <v>1188</v>
      </c>
      <c r="R4132" s="153">
        <v>2</v>
      </c>
      <c r="S4132" s="154">
        <v>37100000</v>
      </c>
      <c r="T4132" s="83">
        <v>0</v>
      </c>
      <c r="U4132" s="83">
        <f t="shared" si="1069"/>
        <v>0</v>
      </c>
      <c r="V4132" s="139" t="s">
        <v>1327</v>
      </c>
      <c r="W4132" s="152" t="s">
        <v>1396</v>
      </c>
      <c r="X4132" s="15" t="s">
        <v>9049</v>
      </c>
    </row>
    <row r="4133" spans="1:24" s="144" customFormat="1" ht="168.75">
      <c r="A4133" s="145" t="s">
        <v>12582</v>
      </c>
      <c r="B4133" s="10" t="s">
        <v>97</v>
      </c>
      <c r="C4133" s="406" t="s">
        <v>10219</v>
      </c>
      <c r="D4133" s="406" t="s">
        <v>10162</v>
      </c>
      <c r="E4133" s="406" t="s">
        <v>10220</v>
      </c>
      <c r="F4133" s="358" t="s">
        <v>10221</v>
      </c>
      <c r="G4133" s="139" t="s">
        <v>385</v>
      </c>
      <c r="H4133" s="152">
        <v>0</v>
      </c>
      <c r="I4133" s="137">
        <v>470000000</v>
      </c>
      <c r="J4133" s="21" t="s">
        <v>1316</v>
      </c>
      <c r="K4133" s="14" t="s">
        <v>10213</v>
      </c>
      <c r="L4133" s="235" t="s">
        <v>3905</v>
      </c>
      <c r="M4133" s="140" t="s">
        <v>383</v>
      </c>
      <c r="N4133" s="3" t="s">
        <v>8846</v>
      </c>
      <c r="O4133" s="3" t="s">
        <v>9738</v>
      </c>
      <c r="P4133" s="7" t="s">
        <v>1340</v>
      </c>
      <c r="Q4133" s="3" t="s">
        <v>1188</v>
      </c>
      <c r="R4133" s="153">
        <v>2</v>
      </c>
      <c r="S4133" s="154">
        <v>29210950</v>
      </c>
      <c r="T4133" s="382">
        <f>R4133*S4133</f>
        <v>58421900</v>
      </c>
      <c r="U4133" s="375">
        <f t="shared" ref="U4133" si="1087">T4133*1.12</f>
        <v>65432528.000000007</v>
      </c>
      <c r="V4133" s="139" t="s">
        <v>1327</v>
      </c>
      <c r="W4133" s="152" t="s">
        <v>1396</v>
      </c>
      <c r="X4133" s="15"/>
    </row>
    <row r="4134" spans="1:24" s="144" customFormat="1" ht="216.75">
      <c r="A4134" s="145" t="s">
        <v>10222</v>
      </c>
      <c r="B4134" s="10" t="s">
        <v>97</v>
      </c>
      <c r="C4134" s="406" t="s">
        <v>10223</v>
      </c>
      <c r="D4134" s="406" t="s">
        <v>10224</v>
      </c>
      <c r="E4134" s="406" t="s">
        <v>10225</v>
      </c>
      <c r="F4134" s="3" t="s">
        <v>10226</v>
      </c>
      <c r="G4134" s="139" t="s">
        <v>385</v>
      </c>
      <c r="H4134" s="152">
        <v>0</v>
      </c>
      <c r="I4134" s="137">
        <v>470000000</v>
      </c>
      <c r="J4134" s="21" t="s">
        <v>1316</v>
      </c>
      <c r="K4134" s="139" t="s">
        <v>10159</v>
      </c>
      <c r="L4134" s="235" t="s">
        <v>3905</v>
      </c>
      <c r="M4134" s="140" t="s">
        <v>383</v>
      </c>
      <c r="N4134" s="3" t="s">
        <v>8846</v>
      </c>
      <c r="O4134" s="3" t="s">
        <v>9738</v>
      </c>
      <c r="P4134" s="7" t="s">
        <v>1340</v>
      </c>
      <c r="Q4134" s="3" t="s">
        <v>1188</v>
      </c>
      <c r="R4134" s="153">
        <v>2</v>
      </c>
      <c r="S4134" s="154">
        <v>28506189</v>
      </c>
      <c r="T4134" s="382">
        <f>R4134*S4134</f>
        <v>57012378</v>
      </c>
      <c r="U4134" s="375">
        <f t="shared" si="1069"/>
        <v>63853863.360000007</v>
      </c>
      <c r="V4134" s="139" t="s">
        <v>1327</v>
      </c>
      <c r="W4134" s="152" t="s">
        <v>1396</v>
      </c>
      <c r="X4134" s="15"/>
    </row>
    <row r="4135" spans="1:24" s="144" customFormat="1" ht="306">
      <c r="A4135" s="145" t="s">
        <v>10227</v>
      </c>
      <c r="B4135" s="10" t="s">
        <v>97</v>
      </c>
      <c r="C4135" s="406" t="s">
        <v>10228</v>
      </c>
      <c r="D4135" s="406" t="s">
        <v>10229</v>
      </c>
      <c r="E4135" s="413" t="s">
        <v>10230</v>
      </c>
      <c r="F4135" s="414" t="s">
        <v>10231</v>
      </c>
      <c r="G4135" s="139" t="s">
        <v>384</v>
      </c>
      <c r="H4135" s="152">
        <v>0</v>
      </c>
      <c r="I4135" s="137">
        <v>470000000</v>
      </c>
      <c r="J4135" s="21" t="s">
        <v>1316</v>
      </c>
      <c r="K4135" s="139" t="s">
        <v>10159</v>
      </c>
      <c r="L4135" s="137" t="s">
        <v>10136</v>
      </c>
      <c r="M4135" s="140" t="s">
        <v>383</v>
      </c>
      <c r="N4135" s="3" t="s">
        <v>8851</v>
      </c>
      <c r="O4135" s="3" t="s">
        <v>9738</v>
      </c>
      <c r="P4135" s="7" t="s">
        <v>1340</v>
      </c>
      <c r="Q4135" s="3" t="s">
        <v>1188</v>
      </c>
      <c r="R4135" s="153">
        <v>2</v>
      </c>
      <c r="S4135" s="154">
        <v>502027</v>
      </c>
      <c r="T4135" s="430">
        <v>0</v>
      </c>
      <c r="U4135" s="83">
        <f t="shared" si="1069"/>
        <v>0</v>
      </c>
      <c r="V4135" s="139" t="s">
        <v>1327</v>
      </c>
      <c r="W4135" s="152" t="s">
        <v>1396</v>
      </c>
      <c r="X4135" s="15" t="s">
        <v>11574</v>
      </c>
    </row>
    <row r="4136" spans="1:24" s="144" customFormat="1" ht="140.25">
      <c r="A4136" s="145" t="s">
        <v>11678</v>
      </c>
      <c r="B4136" s="10" t="s">
        <v>97</v>
      </c>
      <c r="C4136" s="406" t="s">
        <v>10228</v>
      </c>
      <c r="D4136" s="406" t="s">
        <v>10229</v>
      </c>
      <c r="E4136" s="413" t="s">
        <v>10230</v>
      </c>
      <c r="F4136" s="414" t="s">
        <v>12358</v>
      </c>
      <c r="G4136" s="139" t="s">
        <v>384</v>
      </c>
      <c r="H4136" s="152">
        <v>0</v>
      </c>
      <c r="I4136" s="137">
        <v>470000000</v>
      </c>
      <c r="J4136" s="21" t="s">
        <v>1316</v>
      </c>
      <c r="K4136" s="139" t="s">
        <v>12194</v>
      </c>
      <c r="L4136" s="137" t="s">
        <v>11521</v>
      </c>
      <c r="M4136" s="140" t="s">
        <v>383</v>
      </c>
      <c r="N4136" s="3" t="s">
        <v>11679</v>
      </c>
      <c r="O4136" s="3" t="s">
        <v>11680</v>
      </c>
      <c r="P4136" s="7" t="s">
        <v>1340</v>
      </c>
      <c r="Q4136" s="3" t="s">
        <v>1188</v>
      </c>
      <c r="R4136" s="153">
        <v>2</v>
      </c>
      <c r="S4136" s="154">
        <v>502027</v>
      </c>
      <c r="T4136" s="382">
        <f>R4136*S4136</f>
        <v>1004054</v>
      </c>
      <c r="U4136" s="375">
        <f t="shared" ref="U4136" si="1088">T4136*1.12</f>
        <v>1124540.4800000002</v>
      </c>
      <c r="V4136" s="139" t="s">
        <v>1327</v>
      </c>
      <c r="W4136" s="152" t="s">
        <v>1396</v>
      </c>
      <c r="X4136" s="15"/>
    </row>
    <row r="4137" spans="1:24" s="144" customFormat="1" ht="146.25">
      <c r="A4137" s="145" t="s">
        <v>10232</v>
      </c>
      <c r="B4137" s="10" t="s">
        <v>97</v>
      </c>
      <c r="C4137" s="137"/>
      <c r="D4137" s="380"/>
      <c r="E4137" s="3" t="s">
        <v>10233</v>
      </c>
      <c r="F4137" s="412" t="s">
        <v>10234</v>
      </c>
      <c r="G4137" s="139" t="s">
        <v>385</v>
      </c>
      <c r="H4137" s="152">
        <v>0</v>
      </c>
      <c r="I4137" s="137">
        <v>470000000</v>
      </c>
      <c r="J4137" s="21" t="s">
        <v>1316</v>
      </c>
      <c r="K4137" s="139" t="s">
        <v>10159</v>
      </c>
      <c r="L4137" s="137" t="s">
        <v>10136</v>
      </c>
      <c r="M4137" s="140" t="s">
        <v>383</v>
      </c>
      <c r="N4137" s="3" t="s">
        <v>8851</v>
      </c>
      <c r="O4137" s="3" t="s">
        <v>9738</v>
      </c>
      <c r="P4137" s="7" t="s">
        <v>1340</v>
      </c>
      <c r="Q4137" s="3" t="s">
        <v>1188</v>
      </c>
      <c r="R4137" s="153">
        <v>1</v>
      </c>
      <c r="S4137" s="154">
        <v>8258850</v>
      </c>
      <c r="T4137" s="430">
        <v>0</v>
      </c>
      <c r="U4137" s="375">
        <f t="shared" si="1069"/>
        <v>0</v>
      </c>
      <c r="V4137" s="139" t="s">
        <v>1327</v>
      </c>
      <c r="W4137" s="152" t="s">
        <v>1396</v>
      </c>
      <c r="X4137" s="15">
        <v>11.14</v>
      </c>
    </row>
    <row r="4138" spans="1:24" s="144" customFormat="1" ht="176.25" customHeight="1">
      <c r="A4138" s="145" t="s">
        <v>10716</v>
      </c>
      <c r="B4138" s="10" t="s">
        <v>97</v>
      </c>
      <c r="C4138" s="406"/>
      <c r="D4138" s="406"/>
      <c r="E4138" s="415"/>
      <c r="F4138" s="412" t="s">
        <v>10747</v>
      </c>
      <c r="G4138" s="139" t="s">
        <v>385</v>
      </c>
      <c r="H4138" s="152">
        <v>0</v>
      </c>
      <c r="I4138" s="137">
        <v>470000000</v>
      </c>
      <c r="J4138" s="21" t="s">
        <v>1316</v>
      </c>
      <c r="K4138" s="139" t="s">
        <v>10717</v>
      </c>
      <c r="L4138" s="137" t="s">
        <v>10136</v>
      </c>
      <c r="M4138" s="140" t="s">
        <v>383</v>
      </c>
      <c r="N4138" s="3" t="s">
        <v>8849</v>
      </c>
      <c r="O4138" s="3" t="s">
        <v>9738</v>
      </c>
      <c r="P4138" s="7" t="s">
        <v>1340</v>
      </c>
      <c r="Q4138" s="3" t="s">
        <v>1188</v>
      </c>
      <c r="R4138" s="153">
        <v>1</v>
      </c>
      <c r="S4138" s="154">
        <v>8258850</v>
      </c>
      <c r="T4138" s="430">
        <v>0</v>
      </c>
      <c r="U4138" s="375">
        <f>T4138*1.12</f>
        <v>0</v>
      </c>
      <c r="V4138" s="139" t="s">
        <v>1327</v>
      </c>
      <c r="W4138" s="152" t="s">
        <v>1396</v>
      </c>
      <c r="X4138" s="15" t="s">
        <v>11485</v>
      </c>
    </row>
    <row r="4139" spans="1:24" s="144" customFormat="1" ht="150.75" customHeight="1">
      <c r="A4139" s="145" t="s">
        <v>11475</v>
      </c>
      <c r="B4139" s="10" t="s">
        <v>97</v>
      </c>
      <c r="C4139" s="406" t="s">
        <v>11477</v>
      </c>
      <c r="D4139" s="406" t="s">
        <v>11478</v>
      </c>
      <c r="E4139" s="415" t="s">
        <v>11479</v>
      </c>
      <c r="F4139" s="412" t="s">
        <v>11484</v>
      </c>
      <c r="G4139" s="139" t="s">
        <v>385</v>
      </c>
      <c r="H4139" s="152">
        <v>0</v>
      </c>
      <c r="I4139" s="137">
        <v>470000000</v>
      </c>
      <c r="J4139" s="21" t="s">
        <v>1316</v>
      </c>
      <c r="K4139" s="139" t="s">
        <v>11476</v>
      </c>
      <c r="L4139" s="137" t="s">
        <v>11461</v>
      </c>
      <c r="M4139" s="140" t="s">
        <v>383</v>
      </c>
      <c r="N4139" s="3" t="s">
        <v>8849</v>
      </c>
      <c r="O4139" s="3" t="s">
        <v>11531</v>
      </c>
      <c r="P4139" s="7" t="s">
        <v>1340</v>
      </c>
      <c r="Q4139" s="3" t="s">
        <v>1188</v>
      </c>
      <c r="R4139" s="153">
        <v>1</v>
      </c>
      <c r="S4139" s="154">
        <v>8258850</v>
      </c>
      <c r="T4139" s="382">
        <f>R4139*S4139</f>
        <v>8258850</v>
      </c>
      <c r="U4139" s="375">
        <f>T4139*1.12</f>
        <v>9249912</v>
      </c>
      <c r="V4139" s="139" t="s">
        <v>1327</v>
      </c>
      <c r="W4139" s="152" t="s">
        <v>1396</v>
      </c>
      <c r="X4139" s="15"/>
    </row>
    <row r="4140" spans="1:24" s="144" customFormat="1" ht="102">
      <c r="A4140" s="145" t="s">
        <v>10235</v>
      </c>
      <c r="B4140" s="10" t="s">
        <v>97</v>
      </c>
      <c r="C4140" s="406" t="s">
        <v>10236</v>
      </c>
      <c r="D4140" s="406" t="s">
        <v>9281</v>
      </c>
      <c r="E4140" s="415" t="s">
        <v>9282</v>
      </c>
      <c r="F4140" s="412" t="s">
        <v>10237</v>
      </c>
      <c r="G4140" s="139" t="s">
        <v>384</v>
      </c>
      <c r="H4140" s="152">
        <v>0</v>
      </c>
      <c r="I4140" s="137">
        <v>470000000</v>
      </c>
      <c r="J4140" s="21" t="s">
        <v>1316</v>
      </c>
      <c r="K4140" s="139" t="s">
        <v>10159</v>
      </c>
      <c r="L4140" s="137" t="s">
        <v>10136</v>
      </c>
      <c r="M4140" s="140" t="s">
        <v>383</v>
      </c>
      <c r="N4140" s="3" t="s">
        <v>8849</v>
      </c>
      <c r="O4140" s="3" t="s">
        <v>1368</v>
      </c>
      <c r="P4140" s="7" t="s">
        <v>1347</v>
      </c>
      <c r="Q4140" s="3" t="s">
        <v>10238</v>
      </c>
      <c r="R4140" s="153">
        <v>700</v>
      </c>
      <c r="S4140" s="154">
        <v>1562.5</v>
      </c>
      <c r="T4140" s="382">
        <f>R4140*S4140</f>
        <v>1093750</v>
      </c>
      <c r="U4140" s="375">
        <f t="shared" si="1069"/>
        <v>1225000.0000000002</v>
      </c>
      <c r="V4140" s="139" t="s">
        <v>1327</v>
      </c>
      <c r="W4140" s="152" t="s">
        <v>1396</v>
      </c>
      <c r="X4140" s="15"/>
    </row>
    <row r="4141" spans="1:24" s="144" customFormat="1" ht="270.75">
      <c r="A4141" s="145" t="s">
        <v>10239</v>
      </c>
      <c r="B4141" s="10" t="s">
        <v>97</v>
      </c>
      <c r="C4141" s="406" t="s">
        <v>10170</v>
      </c>
      <c r="D4141" s="406" t="s">
        <v>10171</v>
      </c>
      <c r="E4141" s="406" t="s">
        <v>10172</v>
      </c>
      <c r="F4141" s="3" t="s">
        <v>10173</v>
      </c>
      <c r="G4141" s="139" t="s">
        <v>385</v>
      </c>
      <c r="H4141" s="152">
        <v>0</v>
      </c>
      <c r="I4141" s="137">
        <v>470000000</v>
      </c>
      <c r="J4141" s="21" t="s">
        <v>1316</v>
      </c>
      <c r="K4141" s="139" t="s">
        <v>10240</v>
      </c>
      <c r="L4141" s="137" t="s">
        <v>10136</v>
      </c>
      <c r="M4141" s="140" t="s">
        <v>383</v>
      </c>
      <c r="N4141" s="3" t="s">
        <v>8849</v>
      </c>
      <c r="O4141" s="3" t="s">
        <v>9738</v>
      </c>
      <c r="P4141" s="7" t="s">
        <v>1340</v>
      </c>
      <c r="Q4141" s="3" t="s">
        <v>1188</v>
      </c>
      <c r="R4141" s="153">
        <v>1</v>
      </c>
      <c r="S4141" s="154">
        <v>10009745</v>
      </c>
      <c r="T4141" s="382">
        <f>R4141*S4141</f>
        <v>10009745</v>
      </c>
      <c r="U4141" s="375">
        <f t="shared" si="1069"/>
        <v>11210914.4</v>
      </c>
      <c r="V4141" s="139" t="s">
        <v>1327</v>
      </c>
      <c r="W4141" s="152" t="s">
        <v>1396</v>
      </c>
      <c r="X4141" s="15"/>
    </row>
    <row r="4142" spans="1:24" s="144" customFormat="1" ht="102">
      <c r="A4142" s="145" t="s">
        <v>10241</v>
      </c>
      <c r="B4142" s="10" t="s">
        <v>97</v>
      </c>
      <c r="C4142" s="406" t="s">
        <v>10242</v>
      </c>
      <c r="D4142" s="406" t="s">
        <v>10243</v>
      </c>
      <c r="E4142" s="406" t="s">
        <v>10244</v>
      </c>
      <c r="F4142" s="3" t="s">
        <v>10245</v>
      </c>
      <c r="G4142" s="139" t="s">
        <v>384</v>
      </c>
      <c r="H4142" s="152">
        <v>0</v>
      </c>
      <c r="I4142" s="137">
        <v>470000000</v>
      </c>
      <c r="J4142" s="21" t="s">
        <v>1316</v>
      </c>
      <c r="K4142" s="139" t="s">
        <v>10159</v>
      </c>
      <c r="L4142" s="137" t="s">
        <v>10136</v>
      </c>
      <c r="M4142" s="140" t="s">
        <v>383</v>
      </c>
      <c r="N4142" s="3" t="s">
        <v>8849</v>
      </c>
      <c r="O4142" s="3" t="s">
        <v>1368</v>
      </c>
      <c r="P4142" s="7" t="s">
        <v>1340</v>
      </c>
      <c r="Q4142" s="3" t="s">
        <v>1188</v>
      </c>
      <c r="R4142" s="153">
        <v>1</v>
      </c>
      <c r="S4142" s="154">
        <v>122321</v>
      </c>
      <c r="T4142" s="422">
        <v>0</v>
      </c>
      <c r="U4142" s="375">
        <f t="shared" ref="U4142:U4149" si="1089">T4142*1.12</f>
        <v>0</v>
      </c>
      <c r="V4142" s="139" t="s">
        <v>1327</v>
      </c>
      <c r="W4142" s="152" t="s">
        <v>1396</v>
      </c>
      <c r="X4142" s="416">
        <v>7.11</v>
      </c>
    </row>
    <row r="4143" spans="1:24" s="144" customFormat="1" ht="102">
      <c r="A4143" s="145" t="s">
        <v>10278</v>
      </c>
      <c r="B4143" s="10" t="s">
        <v>97</v>
      </c>
      <c r="C4143" s="406" t="s">
        <v>10242</v>
      </c>
      <c r="D4143" s="406" t="s">
        <v>10243</v>
      </c>
      <c r="E4143" s="406" t="s">
        <v>10244</v>
      </c>
      <c r="F4143" s="3" t="s">
        <v>10245</v>
      </c>
      <c r="G4143" s="139" t="s">
        <v>1432</v>
      </c>
      <c r="H4143" s="152">
        <v>0</v>
      </c>
      <c r="I4143" s="137">
        <v>470000000</v>
      </c>
      <c r="J4143" s="21" t="s">
        <v>1316</v>
      </c>
      <c r="K4143" s="139" t="s">
        <v>10279</v>
      </c>
      <c r="L4143" s="137" t="s">
        <v>10136</v>
      </c>
      <c r="M4143" s="140" t="s">
        <v>383</v>
      </c>
      <c r="N4143" s="3" t="s">
        <v>8849</v>
      </c>
      <c r="O4143" s="3" t="s">
        <v>1368</v>
      </c>
      <c r="P4143" s="7" t="s">
        <v>1340</v>
      </c>
      <c r="Q4143" s="3" t="s">
        <v>1188</v>
      </c>
      <c r="R4143" s="153">
        <v>1</v>
      </c>
      <c r="S4143" s="154">
        <v>122321</v>
      </c>
      <c r="T4143" s="382">
        <f>R4143*S4143</f>
        <v>122321</v>
      </c>
      <c r="U4143" s="375">
        <f t="shared" si="1089"/>
        <v>136999.52000000002</v>
      </c>
      <c r="V4143" s="139" t="s">
        <v>1327</v>
      </c>
      <c r="W4143" s="152" t="s">
        <v>1396</v>
      </c>
      <c r="X4143" s="416"/>
    </row>
    <row r="4144" spans="1:24" s="144" customFormat="1" ht="248.25">
      <c r="A4144" s="145" t="s">
        <v>10246</v>
      </c>
      <c r="B4144" s="10" t="s">
        <v>97</v>
      </c>
      <c r="C4144" s="405" t="s">
        <v>10247</v>
      </c>
      <c r="D4144" s="405" t="s">
        <v>10248</v>
      </c>
      <c r="E4144" s="405" t="s">
        <v>10249</v>
      </c>
      <c r="F4144" s="3" t="s">
        <v>10250</v>
      </c>
      <c r="G4144" s="139" t="s">
        <v>385</v>
      </c>
      <c r="H4144" s="152">
        <v>0</v>
      </c>
      <c r="I4144" s="137">
        <v>470000000</v>
      </c>
      <c r="J4144" s="21" t="s">
        <v>1316</v>
      </c>
      <c r="K4144" s="139" t="s">
        <v>10159</v>
      </c>
      <c r="L4144" s="137" t="s">
        <v>10136</v>
      </c>
      <c r="M4144" s="140" t="s">
        <v>383</v>
      </c>
      <c r="N4144" s="3" t="s">
        <v>8849</v>
      </c>
      <c r="O4144" s="3" t="s">
        <v>9738</v>
      </c>
      <c r="P4144" s="7" t="s">
        <v>1340</v>
      </c>
      <c r="Q4144" s="3" t="s">
        <v>1188</v>
      </c>
      <c r="R4144" s="153">
        <v>2</v>
      </c>
      <c r="S4144" s="154">
        <v>30133929</v>
      </c>
      <c r="T4144" s="422">
        <v>0</v>
      </c>
      <c r="U4144" s="375">
        <f t="shared" si="1089"/>
        <v>0</v>
      </c>
      <c r="V4144" s="139" t="s">
        <v>1327</v>
      </c>
      <c r="W4144" s="152" t="s">
        <v>1396</v>
      </c>
      <c r="X4144" s="15" t="s">
        <v>10378</v>
      </c>
    </row>
    <row r="4145" spans="1:24" s="144" customFormat="1" ht="264">
      <c r="A4145" s="145" t="s">
        <v>10315</v>
      </c>
      <c r="B4145" s="10" t="s">
        <v>97</v>
      </c>
      <c r="C4145" s="405" t="s">
        <v>10247</v>
      </c>
      <c r="D4145" s="405" t="s">
        <v>10248</v>
      </c>
      <c r="E4145" s="405" t="s">
        <v>10249</v>
      </c>
      <c r="F4145" s="3" t="s">
        <v>10316</v>
      </c>
      <c r="G4145" s="139" t="s">
        <v>385</v>
      </c>
      <c r="H4145" s="152">
        <v>0</v>
      </c>
      <c r="I4145" s="137">
        <v>470000000</v>
      </c>
      <c r="J4145" s="21" t="s">
        <v>1316</v>
      </c>
      <c r="K4145" s="139" t="s">
        <v>10279</v>
      </c>
      <c r="L4145" s="137" t="s">
        <v>10317</v>
      </c>
      <c r="M4145" s="140" t="s">
        <v>383</v>
      </c>
      <c r="N4145" s="3" t="s">
        <v>8846</v>
      </c>
      <c r="O4145" s="3" t="s">
        <v>9738</v>
      </c>
      <c r="P4145" s="7" t="s">
        <v>1340</v>
      </c>
      <c r="Q4145" s="3" t="s">
        <v>1188</v>
      </c>
      <c r="R4145" s="153">
        <v>2</v>
      </c>
      <c r="S4145" s="154">
        <v>30133929</v>
      </c>
      <c r="T4145" s="422">
        <v>0</v>
      </c>
      <c r="U4145" s="375">
        <f t="shared" si="1089"/>
        <v>0</v>
      </c>
      <c r="V4145" s="139" t="s">
        <v>1327</v>
      </c>
      <c r="W4145" s="152" t="s">
        <v>1396</v>
      </c>
      <c r="X4145" s="15">
        <v>6.11</v>
      </c>
    </row>
    <row r="4146" spans="1:24" s="144" customFormat="1" ht="299.25">
      <c r="A4146" s="145" t="s">
        <v>10752</v>
      </c>
      <c r="B4146" s="10" t="s">
        <v>97</v>
      </c>
      <c r="C4146" s="405" t="s">
        <v>10247</v>
      </c>
      <c r="D4146" s="405" t="s">
        <v>10248</v>
      </c>
      <c r="E4146" s="405" t="s">
        <v>10249</v>
      </c>
      <c r="F4146" s="3" t="s">
        <v>11091</v>
      </c>
      <c r="G4146" s="139" t="s">
        <v>385</v>
      </c>
      <c r="H4146" s="152">
        <v>0</v>
      </c>
      <c r="I4146" s="137">
        <v>470000000</v>
      </c>
      <c r="J4146" s="21" t="s">
        <v>1316</v>
      </c>
      <c r="K4146" s="139" t="s">
        <v>10320</v>
      </c>
      <c r="L4146" s="137" t="s">
        <v>10317</v>
      </c>
      <c r="M4146" s="140" t="s">
        <v>383</v>
      </c>
      <c r="N4146" s="3" t="s">
        <v>8846</v>
      </c>
      <c r="O4146" s="3" t="s">
        <v>9738</v>
      </c>
      <c r="P4146" s="7" t="s">
        <v>1340</v>
      </c>
      <c r="Q4146" s="3" t="s">
        <v>1188</v>
      </c>
      <c r="R4146" s="153">
        <v>2</v>
      </c>
      <c r="S4146" s="154">
        <v>30133929</v>
      </c>
      <c r="T4146" s="301">
        <v>0</v>
      </c>
      <c r="U4146" s="375">
        <f>T4146*1.12</f>
        <v>0</v>
      </c>
      <c r="V4146" s="139" t="s">
        <v>1327</v>
      </c>
      <c r="W4146" s="152" t="s">
        <v>1396</v>
      </c>
      <c r="X4146" s="15">
        <v>11</v>
      </c>
    </row>
    <row r="4147" spans="1:24" s="144" customFormat="1" ht="127.5">
      <c r="A4147" s="145" t="s">
        <v>12779</v>
      </c>
      <c r="B4147" s="10" t="s">
        <v>97</v>
      </c>
      <c r="C4147" s="405" t="s">
        <v>10247</v>
      </c>
      <c r="D4147" s="405" t="s">
        <v>10248</v>
      </c>
      <c r="E4147" s="405" t="s">
        <v>10249</v>
      </c>
      <c r="F4147" s="3"/>
      <c r="G4147" s="139" t="s">
        <v>385</v>
      </c>
      <c r="H4147" s="152">
        <v>0</v>
      </c>
      <c r="I4147" s="137">
        <v>470000000</v>
      </c>
      <c r="J4147" s="21" t="s">
        <v>1316</v>
      </c>
      <c r="K4147" s="139" t="s">
        <v>12780</v>
      </c>
      <c r="L4147" s="137" t="s">
        <v>10317</v>
      </c>
      <c r="M4147" s="140" t="s">
        <v>383</v>
      </c>
      <c r="N4147" s="3" t="s">
        <v>8846</v>
      </c>
      <c r="O4147" s="3" t="s">
        <v>9738</v>
      </c>
      <c r="P4147" s="7" t="s">
        <v>1340</v>
      </c>
      <c r="Q4147" s="3" t="s">
        <v>1188</v>
      </c>
      <c r="R4147" s="153">
        <v>2</v>
      </c>
      <c r="S4147" s="154">
        <v>30133929</v>
      </c>
      <c r="T4147" s="382">
        <f>R4147*S4147</f>
        <v>60267858</v>
      </c>
      <c r="U4147" s="375">
        <f>T4147*1.12</f>
        <v>67500000.960000008</v>
      </c>
      <c r="V4147" s="139" t="s">
        <v>1327</v>
      </c>
      <c r="W4147" s="152" t="s">
        <v>1396</v>
      </c>
      <c r="X4147" s="15"/>
    </row>
    <row r="4148" spans="1:24" s="144" customFormat="1" ht="207">
      <c r="A4148" s="145" t="s">
        <v>10251</v>
      </c>
      <c r="B4148" s="10" t="s">
        <v>97</v>
      </c>
      <c r="C4148" s="406" t="s">
        <v>10166</v>
      </c>
      <c r="D4148" s="406" t="s">
        <v>10162</v>
      </c>
      <c r="E4148" s="406" t="s">
        <v>10167</v>
      </c>
      <c r="F4148" s="3" t="s">
        <v>10252</v>
      </c>
      <c r="G4148" s="139" t="s">
        <v>385</v>
      </c>
      <c r="H4148" s="152">
        <v>0</v>
      </c>
      <c r="I4148" s="137">
        <v>470000000</v>
      </c>
      <c r="J4148" s="21" t="s">
        <v>1316</v>
      </c>
      <c r="K4148" s="139" t="s">
        <v>10159</v>
      </c>
      <c r="L4148" s="137" t="s">
        <v>10136</v>
      </c>
      <c r="M4148" s="140" t="s">
        <v>383</v>
      </c>
      <c r="N4148" s="3" t="s">
        <v>8849</v>
      </c>
      <c r="O4148" s="3" t="s">
        <v>9738</v>
      </c>
      <c r="P4148" s="7" t="s">
        <v>1340</v>
      </c>
      <c r="Q4148" s="3" t="s">
        <v>1188</v>
      </c>
      <c r="R4148" s="153">
        <v>1</v>
      </c>
      <c r="S4148" s="154">
        <v>23102679</v>
      </c>
      <c r="T4148" s="422">
        <v>0</v>
      </c>
      <c r="U4148" s="375">
        <f t="shared" si="1089"/>
        <v>0</v>
      </c>
      <c r="V4148" s="139" t="s">
        <v>1327</v>
      </c>
      <c r="W4148" s="152" t="s">
        <v>1396</v>
      </c>
      <c r="X4148" s="15" t="s">
        <v>10378</v>
      </c>
    </row>
    <row r="4149" spans="1:24" s="144" customFormat="1" ht="207">
      <c r="A4149" s="145" t="s">
        <v>10318</v>
      </c>
      <c r="B4149" s="10" t="s">
        <v>97</v>
      </c>
      <c r="C4149" s="406" t="s">
        <v>10166</v>
      </c>
      <c r="D4149" s="406" t="s">
        <v>10162</v>
      </c>
      <c r="E4149" s="406" t="s">
        <v>10167</v>
      </c>
      <c r="F4149" s="3" t="s">
        <v>10319</v>
      </c>
      <c r="G4149" s="139" t="s">
        <v>385</v>
      </c>
      <c r="H4149" s="152">
        <v>0</v>
      </c>
      <c r="I4149" s="137">
        <v>470000000</v>
      </c>
      <c r="J4149" s="21" t="s">
        <v>1316</v>
      </c>
      <c r="K4149" s="139" t="s">
        <v>10279</v>
      </c>
      <c r="L4149" s="137" t="s">
        <v>10317</v>
      </c>
      <c r="M4149" s="140" t="s">
        <v>383</v>
      </c>
      <c r="N4149" s="3" t="s">
        <v>8846</v>
      </c>
      <c r="O4149" s="3" t="s">
        <v>9738</v>
      </c>
      <c r="P4149" s="7" t="s">
        <v>1340</v>
      </c>
      <c r="Q4149" s="3" t="s">
        <v>1188</v>
      </c>
      <c r="R4149" s="153">
        <v>1</v>
      </c>
      <c r="S4149" s="154">
        <v>23102679</v>
      </c>
      <c r="T4149" s="301">
        <v>0</v>
      </c>
      <c r="U4149" s="83">
        <f t="shared" si="1089"/>
        <v>0</v>
      </c>
      <c r="V4149" s="139" t="s">
        <v>1327</v>
      </c>
      <c r="W4149" s="152" t="s">
        <v>1396</v>
      </c>
      <c r="X4149" s="15">
        <v>6.11</v>
      </c>
    </row>
    <row r="4150" spans="1:24" s="144" customFormat="1" ht="232.5">
      <c r="A4150" s="145" t="s">
        <v>10753</v>
      </c>
      <c r="B4150" s="10" t="s">
        <v>97</v>
      </c>
      <c r="C4150" s="406" t="s">
        <v>10166</v>
      </c>
      <c r="D4150" s="406" t="s">
        <v>10162</v>
      </c>
      <c r="E4150" s="406" t="s">
        <v>10167</v>
      </c>
      <c r="F4150" s="3" t="s">
        <v>11084</v>
      </c>
      <c r="G4150" s="139" t="s">
        <v>385</v>
      </c>
      <c r="H4150" s="152">
        <v>0</v>
      </c>
      <c r="I4150" s="137">
        <v>470000000</v>
      </c>
      <c r="J4150" s="21" t="s">
        <v>1316</v>
      </c>
      <c r="K4150" s="139" t="s">
        <v>10320</v>
      </c>
      <c r="L4150" s="137" t="s">
        <v>10317</v>
      </c>
      <c r="M4150" s="140" t="s">
        <v>383</v>
      </c>
      <c r="N4150" s="3" t="s">
        <v>8846</v>
      </c>
      <c r="O4150" s="3" t="s">
        <v>9738</v>
      </c>
      <c r="P4150" s="7" t="s">
        <v>1340</v>
      </c>
      <c r="Q4150" s="3" t="s">
        <v>1188</v>
      </c>
      <c r="R4150" s="153">
        <v>1</v>
      </c>
      <c r="S4150" s="154">
        <v>23102679</v>
      </c>
      <c r="T4150" s="301">
        <v>0</v>
      </c>
      <c r="U4150" s="83">
        <f>T4150*1.12</f>
        <v>0</v>
      </c>
      <c r="V4150" s="139" t="s">
        <v>1327</v>
      </c>
      <c r="W4150" s="152" t="s">
        <v>1396</v>
      </c>
      <c r="X4150" s="15">
        <v>11</v>
      </c>
    </row>
    <row r="4151" spans="1:24" s="144" customFormat="1" ht="127.5">
      <c r="A4151" s="145" t="s">
        <v>12781</v>
      </c>
      <c r="B4151" s="10" t="s">
        <v>97</v>
      </c>
      <c r="C4151" s="406" t="s">
        <v>10166</v>
      </c>
      <c r="D4151" s="406" t="s">
        <v>10162</v>
      </c>
      <c r="E4151" s="406" t="s">
        <v>10167</v>
      </c>
      <c r="F4151" s="3"/>
      <c r="G4151" s="139" t="s">
        <v>385</v>
      </c>
      <c r="H4151" s="152">
        <v>0</v>
      </c>
      <c r="I4151" s="137">
        <v>470000000</v>
      </c>
      <c r="J4151" s="21" t="s">
        <v>1316</v>
      </c>
      <c r="K4151" s="139" t="s">
        <v>12782</v>
      </c>
      <c r="L4151" s="137" t="s">
        <v>10317</v>
      </c>
      <c r="M4151" s="140" t="s">
        <v>383</v>
      </c>
      <c r="N4151" s="3" t="s">
        <v>8846</v>
      </c>
      <c r="O4151" s="3" t="s">
        <v>9738</v>
      </c>
      <c r="P4151" s="7" t="s">
        <v>1340</v>
      </c>
      <c r="Q4151" s="3" t="s">
        <v>1188</v>
      </c>
      <c r="R4151" s="153">
        <v>1</v>
      </c>
      <c r="S4151" s="154">
        <v>23102679</v>
      </c>
      <c r="T4151" s="382">
        <f>R4151*S4151</f>
        <v>23102679</v>
      </c>
      <c r="U4151" s="375">
        <f>T4151*1.12</f>
        <v>25875000.480000004</v>
      </c>
      <c r="V4151" s="139" t="s">
        <v>1327</v>
      </c>
      <c r="W4151" s="152" t="s">
        <v>1396</v>
      </c>
      <c r="X4151" s="15"/>
    </row>
    <row r="4152" spans="1:24" s="144" customFormat="1" ht="102">
      <c r="A4152" s="145" t="s">
        <v>10256</v>
      </c>
      <c r="B4152" s="137" t="s">
        <v>1318</v>
      </c>
      <c r="C4152" s="406" t="s">
        <v>10258</v>
      </c>
      <c r="D4152" s="406" t="s">
        <v>10259</v>
      </c>
      <c r="E4152" s="406" t="s">
        <v>10260</v>
      </c>
      <c r="F4152" s="30"/>
      <c r="G4152" s="3" t="s">
        <v>1432</v>
      </c>
      <c r="H4152" s="20">
        <v>0</v>
      </c>
      <c r="I4152" s="114">
        <v>470000000</v>
      </c>
      <c r="J4152" s="21" t="s">
        <v>1316</v>
      </c>
      <c r="K4152" s="19" t="s">
        <v>10257</v>
      </c>
      <c r="L4152" s="137" t="s">
        <v>10274</v>
      </c>
      <c r="M4152" s="140" t="s">
        <v>383</v>
      </c>
      <c r="N4152" s="358" t="s">
        <v>8851</v>
      </c>
      <c r="O4152" s="3" t="s">
        <v>1368</v>
      </c>
      <c r="P4152" s="7" t="s">
        <v>1340</v>
      </c>
      <c r="Q4152" s="3" t="s">
        <v>1188</v>
      </c>
      <c r="R4152" s="421">
        <v>4</v>
      </c>
      <c r="S4152" s="19">
        <v>18750</v>
      </c>
      <c r="T4152" s="301">
        <v>0</v>
      </c>
      <c r="U4152" s="83">
        <f t="shared" ref="U4152:U4159" si="1090">T4152*1.12</f>
        <v>0</v>
      </c>
      <c r="V4152" s="9" t="s">
        <v>1327</v>
      </c>
      <c r="W4152" s="152" t="s">
        <v>1396</v>
      </c>
      <c r="X4152" s="9" t="s">
        <v>10284</v>
      </c>
    </row>
    <row r="4153" spans="1:24" s="144" customFormat="1" ht="102">
      <c r="A4153" s="145" t="s">
        <v>10280</v>
      </c>
      <c r="B4153" s="137" t="s">
        <v>1318</v>
      </c>
      <c r="C4153" s="137" t="s">
        <v>10281</v>
      </c>
      <c r="D4153" s="137" t="s">
        <v>10282</v>
      </c>
      <c r="E4153" s="137" t="s">
        <v>10283</v>
      </c>
      <c r="F4153" s="30"/>
      <c r="G4153" s="3" t="s">
        <v>1432</v>
      </c>
      <c r="H4153" s="20">
        <v>0</v>
      </c>
      <c r="I4153" s="114">
        <v>470000000</v>
      </c>
      <c r="J4153" s="21" t="s">
        <v>1316</v>
      </c>
      <c r="K4153" s="19" t="s">
        <v>10257</v>
      </c>
      <c r="L4153" s="137" t="s">
        <v>10274</v>
      </c>
      <c r="M4153" s="140" t="s">
        <v>383</v>
      </c>
      <c r="N4153" s="358" t="s">
        <v>8851</v>
      </c>
      <c r="O4153" s="3" t="s">
        <v>1368</v>
      </c>
      <c r="P4153" s="7" t="s">
        <v>1335</v>
      </c>
      <c r="Q4153" s="3" t="s">
        <v>1334</v>
      </c>
      <c r="R4153" s="421">
        <v>4</v>
      </c>
      <c r="S4153" s="19">
        <v>18750</v>
      </c>
      <c r="T4153" s="143">
        <f>R4153*S4153</f>
        <v>75000</v>
      </c>
      <c r="U4153" s="83">
        <f t="shared" si="1090"/>
        <v>84000.000000000015</v>
      </c>
      <c r="V4153" s="9" t="s">
        <v>1327</v>
      </c>
      <c r="W4153" s="152" t="s">
        <v>1396</v>
      </c>
      <c r="X4153" s="9"/>
    </row>
    <row r="4154" spans="1:24" s="144" customFormat="1" ht="114.75">
      <c r="A4154" s="145" t="s">
        <v>10295</v>
      </c>
      <c r="B4154" s="10" t="s">
        <v>97</v>
      </c>
      <c r="C4154" s="137" t="s">
        <v>10296</v>
      </c>
      <c r="D4154" s="137" t="s">
        <v>10297</v>
      </c>
      <c r="E4154" s="137" t="s">
        <v>10298</v>
      </c>
      <c r="F4154" s="11" t="s">
        <v>10299</v>
      </c>
      <c r="G4154" s="139" t="s">
        <v>384</v>
      </c>
      <c r="H4154" s="152">
        <v>0</v>
      </c>
      <c r="I4154" s="137">
        <v>470000000</v>
      </c>
      <c r="J4154" s="21" t="s">
        <v>1316</v>
      </c>
      <c r="K4154" s="14" t="s">
        <v>10320</v>
      </c>
      <c r="L4154" s="137" t="s">
        <v>2104</v>
      </c>
      <c r="M4154" s="140" t="s">
        <v>383</v>
      </c>
      <c r="N4154" s="3" t="s">
        <v>8849</v>
      </c>
      <c r="O4154" s="3" t="s">
        <v>1368</v>
      </c>
      <c r="P4154" s="139">
        <v>715</v>
      </c>
      <c r="Q4154" s="3" t="s">
        <v>2151</v>
      </c>
      <c r="R4154" s="153">
        <v>643</v>
      </c>
      <c r="S4154" s="154">
        <v>1172</v>
      </c>
      <c r="T4154" s="143">
        <f>R4154*S4154</f>
        <v>753596</v>
      </c>
      <c r="U4154" s="83">
        <f t="shared" si="1090"/>
        <v>844027.52000000014</v>
      </c>
      <c r="V4154" s="139" t="s">
        <v>1327</v>
      </c>
      <c r="W4154" s="152" t="s">
        <v>1396</v>
      </c>
      <c r="X4154" s="15"/>
    </row>
    <row r="4155" spans="1:24" s="144" customFormat="1" ht="102">
      <c r="A4155" s="145" t="s">
        <v>10311</v>
      </c>
      <c r="B4155" s="10" t="s">
        <v>97</v>
      </c>
      <c r="C4155" s="137" t="s">
        <v>10300</v>
      </c>
      <c r="D4155" s="137" t="s">
        <v>10301</v>
      </c>
      <c r="E4155" s="137" t="s">
        <v>10302</v>
      </c>
      <c r="F4155" s="11" t="s">
        <v>10303</v>
      </c>
      <c r="G4155" s="139" t="s">
        <v>384</v>
      </c>
      <c r="H4155" s="152">
        <v>0</v>
      </c>
      <c r="I4155" s="137">
        <v>470000000</v>
      </c>
      <c r="J4155" s="21" t="s">
        <v>1316</v>
      </c>
      <c r="K4155" s="14" t="s">
        <v>10320</v>
      </c>
      <c r="L4155" s="137" t="s">
        <v>2104</v>
      </c>
      <c r="M4155" s="140" t="s">
        <v>383</v>
      </c>
      <c r="N4155" s="3" t="s">
        <v>8849</v>
      </c>
      <c r="O4155" s="3" t="s">
        <v>1368</v>
      </c>
      <c r="P4155" s="7" t="s">
        <v>1340</v>
      </c>
      <c r="Q4155" s="3" t="s">
        <v>1188</v>
      </c>
      <c r="R4155" s="153">
        <v>300</v>
      </c>
      <c r="S4155" s="154">
        <v>1000</v>
      </c>
      <c r="T4155" s="143">
        <f>R4155*S4155</f>
        <v>300000</v>
      </c>
      <c r="U4155" s="83">
        <f t="shared" si="1090"/>
        <v>336000.00000000006</v>
      </c>
      <c r="V4155" s="139" t="s">
        <v>1327</v>
      </c>
      <c r="W4155" s="152" t="s">
        <v>1396</v>
      </c>
      <c r="X4155" s="15"/>
    </row>
    <row r="4156" spans="1:24" s="144" customFormat="1" ht="102">
      <c r="A4156" s="145" t="s">
        <v>10312</v>
      </c>
      <c r="B4156" s="1" t="s">
        <v>1318</v>
      </c>
      <c r="C4156" s="16" t="s">
        <v>2229</v>
      </c>
      <c r="D4156" s="16" t="s">
        <v>2230</v>
      </c>
      <c r="E4156" s="16" t="s">
        <v>2231</v>
      </c>
      <c r="F4156" s="1"/>
      <c r="G4156" s="137" t="s">
        <v>384</v>
      </c>
      <c r="H4156" s="138">
        <v>0</v>
      </c>
      <c r="I4156" s="137">
        <v>470000000</v>
      </c>
      <c r="J4156" s="21" t="s">
        <v>1316</v>
      </c>
      <c r="K4156" s="14" t="s">
        <v>10321</v>
      </c>
      <c r="L4156" s="137" t="s">
        <v>2104</v>
      </c>
      <c r="M4156" s="140" t="s">
        <v>383</v>
      </c>
      <c r="N4156" s="14" t="s">
        <v>10304</v>
      </c>
      <c r="O4156" s="3" t="s">
        <v>1368</v>
      </c>
      <c r="P4156" s="7" t="s">
        <v>1340</v>
      </c>
      <c r="Q4156" s="3" t="s">
        <v>1188</v>
      </c>
      <c r="R4156" s="141">
        <v>15300</v>
      </c>
      <c r="S4156" s="154">
        <v>65</v>
      </c>
      <c r="T4156" s="301">
        <v>0</v>
      </c>
      <c r="U4156" s="83">
        <f t="shared" si="1090"/>
        <v>0</v>
      </c>
      <c r="V4156" s="9" t="s">
        <v>1327</v>
      </c>
      <c r="W4156" s="152" t="s">
        <v>1396</v>
      </c>
      <c r="X4156" s="15">
        <v>14</v>
      </c>
    </row>
    <row r="4157" spans="1:24" s="144" customFormat="1" ht="102">
      <c r="A4157" s="145" t="s">
        <v>10602</v>
      </c>
      <c r="B4157" s="1" t="s">
        <v>1318</v>
      </c>
      <c r="C4157" s="16" t="s">
        <v>2229</v>
      </c>
      <c r="D4157" s="16" t="s">
        <v>2230</v>
      </c>
      <c r="E4157" s="16" t="s">
        <v>2231</v>
      </c>
      <c r="F4157" s="1"/>
      <c r="G4157" s="137" t="s">
        <v>384</v>
      </c>
      <c r="H4157" s="138">
        <v>0</v>
      </c>
      <c r="I4157" s="137">
        <v>470000000</v>
      </c>
      <c r="J4157" s="21" t="s">
        <v>1316</v>
      </c>
      <c r="K4157" s="14" t="s">
        <v>10321</v>
      </c>
      <c r="L4157" s="137" t="s">
        <v>2104</v>
      </c>
      <c r="M4157" s="140" t="s">
        <v>383</v>
      </c>
      <c r="N4157" s="462" t="s">
        <v>8849</v>
      </c>
      <c r="O4157" s="3" t="s">
        <v>1368</v>
      </c>
      <c r="P4157" s="7" t="s">
        <v>1340</v>
      </c>
      <c r="Q4157" s="3" t="s">
        <v>1188</v>
      </c>
      <c r="R4157" s="141">
        <v>15300</v>
      </c>
      <c r="S4157" s="154">
        <v>65</v>
      </c>
      <c r="T4157" s="301">
        <v>0</v>
      </c>
      <c r="U4157" s="83">
        <f>T4157*1.12</f>
        <v>0</v>
      </c>
      <c r="V4157" s="9" t="s">
        <v>1327</v>
      </c>
      <c r="W4157" s="152" t="s">
        <v>1396</v>
      </c>
      <c r="X4157" s="15">
        <v>11.15</v>
      </c>
    </row>
    <row r="4158" spans="1:24" s="144" customFormat="1" ht="102">
      <c r="A4158" s="145" t="s">
        <v>11771</v>
      </c>
      <c r="B4158" s="1" t="s">
        <v>1318</v>
      </c>
      <c r="C4158" s="16" t="s">
        <v>2229</v>
      </c>
      <c r="D4158" s="16" t="s">
        <v>2230</v>
      </c>
      <c r="E4158" s="16" t="s">
        <v>2231</v>
      </c>
      <c r="F4158" s="1"/>
      <c r="G4158" s="137" t="s">
        <v>384</v>
      </c>
      <c r="H4158" s="138">
        <v>0</v>
      </c>
      <c r="I4158" s="137">
        <v>470000000</v>
      </c>
      <c r="J4158" s="21" t="s">
        <v>1316</v>
      </c>
      <c r="K4158" s="14" t="s">
        <v>12359</v>
      </c>
      <c r="L4158" s="137" t="s">
        <v>2104</v>
      </c>
      <c r="M4158" s="140" t="s">
        <v>383</v>
      </c>
      <c r="N4158" s="462" t="s">
        <v>8849</v>
      </c>
      <c r="O4158" s="3" t="s">
        <v>11123</v>
      </c>
      <c r="P4158" s="7" t="s">
        <v>1340</v>
      </c>
      <c r="Q4158" s="3" t="s">
        <v>1188</v>
      </c>
      <c r="R4158" s="141">
        <v>15300</v>
      </c>
      <c r="S4158" s="154">
        <v>65</v>
      </c>
      <c r="T4158" s="143">
        <f>R4158*S4158</f>
        <v>994500</v>
      </c>
      <c r="U4158" s="83">
        <f>T4158*1.12</f>
        <v>1113840</v>
      </c>
      <c r="V4158" s="9" t="s">
        <v>1327</v>
      </c>
      <c r="W4158" s="152" t="s">
        <v>1396</v>
      </c>
      <c r="X4158" s="15"/>
    </row>
    <row r="4159" spans="1:24" s="144" customFormat="1" ht="102">
      <c r="A4159" s="145" t="s">
        <v>10313</v>
      </c>
      <c r="B4159" s="1" t="s">
        <v>1318</v>
      </c>
      <c r="C4159" s="16" t="s">
        <v>2193</v>
      </c>
      <c r="D4159" s="16" t="s">
        <v>2182</v>
      </c>
      <c r="E4159" s="16" t="s">
        <v>2194</v>
      </c>
      <c r="F4159" s="16" t="s">
        <v>10305</v>
      </c>
      <c r="G4159" s="137" t="s">
        <v>384</v>
      </c>
      <c r="H4159" s="138">
        <v>0.4</v>
      </c>
      <c r="I4159" s="137">
        <v>470000000</v>
      </c>
      <c r="J4159" s="21" t="s">
        <v>1316</v>
      </c>
      <c r="K4159" s="14" t="s">
        <v>10320</v>
      </c>
      <c r="L4159" s="137" t="s">
        <v>2104</v>
      </c>
      <c r="M4159" s="140" t="s">
        <v>383</v>
      </c>
      <c r="N4159" s="3" t="s">
        <v>8849</v>
      </c>
      <c r="O4159" s="3" t="s">
        <v>1368</v>
      </c>
      <c r="P4159" s="7">
        <v>715</v>
      </c>
      <c r="Q4159" s="3" t="s">
        <v>2151</v>
      </c>
      <c r="R4159" s="141">
        <v>5002</v>
      </c>
      <c r="S4159" s="154">
        <v>500</v>
      </c>
      <c r="T4159" s="301">
        <v>0</v>
      </c>
      <c r="U4159" s="83">
        <f t="shared" si="1090"/>
        <v>0</v>
      </c>
      <c r="V4159" s="9" t="s">
        <v>1327</v>
      </c>
      <c r="W4159" s="152" t="s">
        <v>1396</v>
      </c>
      <c r="X4159" s="15">
        <v>7.22</v>
      </c>
    </row>
    <row r="4160" spans="1:24" s="144" customFormat="1" ht="102">
      <c r="A4160" s="145" t="s">
        <v>10603</v>
      </c>
      <c r="B4160" s="1" t="s">
        <v>1318</v>
      </c>
      <c r="C4160" s="16" t="s">
        <v>2193</v>
      </c>
      <c r="D4160" s="16" t="s">
        <v>2182</v>
      </c>
      <c r="E4160" s="16" t="s">
        <v>2194</v>
      </c>
      <c r="F4160" s="16" t="s">
        <v>10305</v>
      </c>
      <c r="G4160" s="137" t="s">
        <v>385</v>
      </c>
      <c r="H4160" s="138">
        <v>0.4</v>
      </c>
      <c r="I4160" s="137">
        <v>470000000</v>
      </c>
      <c r="J4160" s="21" t="s">
        <v>1316</v>
      </c>
      <c r="K4160" s="14" t="s">
        <v>10320</v>
      </c>
      <c r="L4160" s="137" t="s">
        <v>2104</v>
      </c>
      <c r="M4160" s="140" t="s">
        <v>383</v>
      </c>
      <c r="N4160" s="3" t="s">
        <v>8849</v>
      </c>
      <c r="O4160" s="3" t="s">
        <v>1368</v>
      </c>
      <c r="P4160" s="7">
        <v>715</v>
      </c>
      <c r="Q4160" s="3" t="s">
        <v>2151</v>
      </c>
      <c r="R4160" s="141">
        <v>5002</v>
      </c>
      <c r="S4160" s="154">
        <v>500</v>
      </c>
      <c r="T4160" s="143">
        <f>R4160*S4160</f>
        <v>2501000</v>
      </c>
      <c r="U4160" s="83">
        <f>T4160*1.12</f>
        <v>2801120.0000000005</v>
      </c>
      <c r="V4160" s="9" t="s">
        <v>1317</v>
      </c>
      <c r="W4160" s="152" t="s">
        <v>1396</v>
      </c>
      <c r="X4160" s="15"/>
    </row>
    <row r="4161" spans="1:24" s="144" customFormat="1" ht="191.25">
      <c r="A4161" s="145" t="s">
        <v>10314</v>
      </c>
      <c r="B4161" s="10" t="s">
        <v>97</v>
      </c>
      <c r="C4161" s="16" t="s">
        <v>10306</v>
      </c>
      <c r="D4161" s="16" t="s">
        <v>2135</v>
      </c>
      <c r="E4161" s="16" t="s">
        <v>10307</v>
      </c>
      <c r="F4161" s="1" t="s">
        <v>10308</v>
      </c>
      <c r="G4161" s="137" t="s">
        <v>385</v>
      </c>
      <c r="H4161" s="427">
        <v>1</v>
      </c>
      <c r="I4161" s="137">
        <v>470000000</v>
      </c>
      <c r="J4161" s="21" t="s">
        <v>10309</v>
      </c>
      <c r="K4161" s="14" t="s">
        <v>10310</v>
      </c>
      <c r="L4161" s="137" t="s">
        <v>2104</v>
      </c>
      <c r="M4161" s="140" t="s">
        <v>383</v>
      </c>
      <c r="N4161" s="3" t="s">
        <v>8846</v>
      </c>
      <c r="O4161" s="3" t="s">
        <v>1368</v>
      </c>
      <c r="P4161" s="7" t="s">
        <v>1340</v>
      </c>
      <c r="Q4161" s="3" t="s">
        <v>1188</v>
      </c>
      <c r="R4161" s="153">
        <v>800</v>
      </c>
      <c r="S4161" s="154">
        <v>12000</v>
      </c>
      <c r="T4161" s="143">
        <f>R4161*S4161</f>
        <v>9600000</v>
      </c>
      <c r="U4161" s="83">
        <f>T4161*1.12</f>
        <v>10752000.000000002</v>
      </c>
      <c r="V4161" s="139" t="s">
        <v>1317</v>
      </c>
      <c r="W4161" s="152" t="s">
        <v>1396</v>
      </c>
      <c r="X4161" s="15"/>
    </row>
    <row r="4162" spans="1:24" s="144" customFormat="1" ht="102">
      <c r="A4162" s="145" t="s">
        <v>10444</v>
      </c>
      <c r="B4162" s="10" t="s">
        <v>97</v>
      </c>
      <c r="C4162" s="16" t="s">
        <v>2229</v>
      </c>
      <c r="D4162" s="16" t="s">
        <v>2230</v>
      </c>
      <c r="E4162" s="16" t="s">
        <v>2231</v>
      </c>
      <c r="F4162" s="1"/>
      <c r="G4162" s="137" t="s">
        <v>384</v>
      </c>
      <c r="H4162" s="138">
        <v>0</v>
      </c>
      <c r="I4162" s="137">
        <v>470000000</v>
      </c>
      <c r="J4162" s="21" t="s">
        <v>1316</v>
      </c>
      <c r="K4162" s="14" t="s">
        <v>9628</v>
      </c>
      <c r="L4162" s="137" t="s">
        <v>10136</v>
      </c>
      <c r="M4162" s="140" t="s">
        <v>383</v>
      </c>
      <c r="N4162" s="3" t="s">
        <v>8851</v>
      </c>
      <c r="O4162" s="3" t="s">
        <v>10445</v>
      </c>
      <c r="P4162" s="7" t="s">
        <v>1340</v>
      </c>
      <c r="Q4162" s="3" t="s">
        <v>1188</v>
      </c>
      <c r="R4162" s="153">
        <v>2000</v>
      </c>
      <c r="S4162" s="154">
        <v>70</v>
      </c>
      <c r="T4162" s="143">
        <f>R4162*S4162</f>
        <v>140000</v>
      </c>
      <c r="U4162" s="83">
        <f>T4162*1.12</f>
        <v>156800.00000000003</v>
      </c>
      <c r="V4162" s="9" t="s">
        <v>1327</v>
      </c>
      <c r="W4162" s="152" t="s">
        <v>1396</v>
      </c>
      <c r="X4162" s="15"/>
    </row>
    <row r="4163" spans="1:24" s="144" customFormat="1" ht="127.5">
      <c r="A4163" s="145" t="s">
        <v>10565</v>
      </c>
      <c r="B4163" s="10" t="s">
        <v>97</v>
      </c>
      <c r="C4163" s="10" t="s">
        <v>10493</v>
      </c>
      <c r="D4163" s="10" t="s">
        <v>10494</v>
      </c>
      <c r="E4163" s="10" t="s">
        <v>10495</v>
      </c>
      <c r="F4163" s="3"/>
      <c r="G4163" s="139" t="s">
        <v>384</v>
      </c>
      <c r="H4163" s="152">
        <v>0</v>
      </c>
      <c r="I4163" s="137">
        <v>470000000</v>
      </c>
      <c r="J4163" s="21" t="s">
        <v>1316</v>
      </c>
      <c r="K4163" s="139" t="s">
        <v>10496</v>
      </c>
      <c r="L4163" s="137" t="s">
        <v>10136</v>
      </c>
      <c r="M4163" s="140" t="s">
        <v>383</v>
      </c>
      <c r="N4163" s="3" t="s">
        <v>10497</v>
      </c>
      <c r="O4163" s="3" t="s">
        <v>9738</v>
      </c>
      <c r="P4163" s="7" t="s">
        <v>1340</v>
      </c>
      <c r="Q4163" s="3" t="s">
        <v>1188</v>
      </c>
      <c r="R4163" s="153">
        <v>1</v>
      </c>
      <c r="S4163" s="154">
        <v>587477</v>
      </c>
      <c r="T4163" s="422">
        <v>0</v>
      </c>
      <c r="U4163" s="375">
        <f t="shared" ref="U4163:U4207" si="1091">T4163*1.12</f>
        <v>0</v>
      </c>
      <c r="V4163" s="139" t="s">
        <v>1327</v>
      </c>
      <c r="W4163" s="152" t="s">
        <v>1396</v>
      </c>
      <c r="X4163" s="15">
        <v>7.14</v>
      </c>
    </row>
    <row r="4164" spans="1:24" s="144" customFormat="1" ht="127.5">
      <c r="A4164" s="145" t="s">
        <v>10625</v>
      </c>
      <c r="B4164" s="10" t="s">
        <v>97</v>
      </c>
      <c r="C4164" s="10" t="s">
        <v>10493</v>
      </c>
      <c r="D4164" s="10" t="s">
        <v>10494</v>
      </c>
      <c r="E4164" s="10" t="s">
        <v>10495</v>
      </c>
      <c r="F4164" s="3"/>
      <c r="G4164" s="139" t="s">
        <v>1432</v>
      </c>
      <c r="H4164" s="152">
        <v>0</v>
      </c>
      <c r="I4164" s="137">
        <v>470000000</v>
      </c>
      <c r="J4164" s="21" t="s">
        <v>1316</v>
      </c>
      <c r="K4164" s="139" t="s">
        <v>10496</v>
      </c>
      <c r="L4164" s="137" t="s">
        <v>10136</v>
      </c>
      <c r="M4164" s="140" t="s">
        <v>383</v>
      </c>
      <c r="N4164" s="3" t="s">
        <v>8851</v>
      </c>
      <c r="O4164" s="3" t="s">
        <v>9738</v>
      </c>
      <c r="P4164" s="7" t="s">
        <v>1340</v>
      </c>
      <c r="Q4164" s="3" t="s">
        <v>1188</v>
      </c>
      <c r="R4164" s="153">
        <v>1</v>
      </c>
      <c r="S4164" s="154">
        <v>587477</v>
      </c>
      <c r="T4164" s="382">
        <f>R4164*S4164</f>
        <v>587477</v>
      </c>
      <c r="U4164" s="375">
        <f>T4164*1.12</f>
        <v>657974.24000000011</v>
      </c>
      <c r="V4164" s="139" t="s">
        <v>1327</v>
      </c>
      <c r="W4164" s="152" t="s">
        <v>1396</v>
      </c>
      <c r="X4164" s="15"/>
    </row>
    <row r="4165" spans="1:24" s="144" customFormat="1" ht="127.5">
      <c r="A4165" s="145" t="s">
        <v>10566</v>
      </c>
      <c r="B4165" s="10" t="s">
        <v>97</v>
      </c>
      <c r="C4165" s="10" t="s">
        <v>10498</v>
      </c>
      <c r="D4165" s="10" t="s">
        <v>10499</v>
      </c>
      <c r="E4165" s="10" t="s">
        <v>10500</v>
      </c>
      <c r="F4165" s="3" t="s">
        <v>10501</v>
      </c>
      <c r="G4165" s="139" t="s">
        <v>384</v>
      </c>
      <c r="H4165" s="152">
        <v>0</v>
      </c>
      <c r="I4165" s="137">
        <v>470000000</v>
      </c>
      <c r="J4165" s="21" t="s">
        <v>1316</v>
      </c>
      <c r="K4165" s="139" t="s">
        <v>10496</v>
      </c>
      <c r="L4165" s="137" t="s">
        <v>10136</v>
      </c>
      <c r="M4165" s="140" t="s">
        <v>383</v>
      </c>
      <c r="N4165" s="3" t="s">
        <v>10497</v>
      </c>
      <c r="O4165" s="3" t="s">
        <v>9738</v>
      </c>
      <c r="P4165" s="7" t="s">
        <v>1340</v>
      </c>
      <c r="Q4165" s="3" t="s">
        <v>1188</v>
      </c>
      <c r="R4165" s="153">
        <v>1</v>
      </c>
      <c r="S4165" s="154">
        <v>386898</v>
      </c>
      <c r="T4165" s="422">
        <v>0</v>
      </c>
      <c r="U4165" s="375">
        <f t="shared" si="1091"/>
        <v>0</v>
      </c>
      <c r="V4165" s="139" t="s">
        <v>1327</v>
      </c>
      <c r="W4165" s="152" t="s">
        <v>1396</v>
      </c>
      <c r="X4165" s="15">
        <v>7.14</v>
      </c>
    </row>
    <row r="4166" spans="1:24" s="144" customFormat="1" ht="127.5">
      <c r="A4166" s="145" t="s">
        <v>10626</v>
      </c>
      <c r="B4166" s="10" t="s">
        <v>97</v>
      </c>
      <c r="C4166" s="10" t="s">
        <v>10498</v>
      </c>
      <c r="D4166" s="10" t="s">
        <v>10499</v>
      </c>
      <c r="E4166" s="10" t="s">
        <v>10500</v>
      </c>
      <c r="F4166" s="3" t="s">
        <v>10501</v>
      </c>
      <c r="G4166" s="139" t="s">
        <v>1432</v>
      </c>
      <c r="H4166" s="152">
        <v>0</v>
      </c>
      <c r="I4166" s="137">
        <v>470000000</v>
      </c>
      <c r="J4166" s="21" t="s">
        <v>1316</v>
      </c>
      <c r="K4166" s="139" t="s">
        <v>10496</v>
      </c>
      <c r="L4166" s="137" t="s">
        <v>10136</v>
      </c>
      <c r="M4166" s="140" t="s">
        <v>383</v>
      </c>
      <c r="N4166" s="3" t="s">
        <v>8851</v>
      </c>
      <c r="O4166" s="3" t="s">
        <v>9738</v>
      </c>
      <c r="P4166" s="7" t="s">
        <v>1340</v>
      </c>
      <c r="Q4166" s="3" t="s">
        <v>1188</v>
      </c>
      <c r="R4166" s="153">
        <v>1</v>
      </c>
      <c r="S4166" s="154">
        <v>386898</v>
      </c>
      <c r="T4166" s="382">
        <f>R4166*S4166</f>
        <v>386898</v>
      </c>
      <c r="U4166" s="375">
        <f>T4166*1.12</f>
        <v>433325.76000000007</v>
      </c>
      <c r="V4166" s="139" t="s">
        <v>1327</v>
      </c>
      <c r="W4166" s="152" t="s">
        <v>1396</v>
      </c>
      <c r="X4166" s="15"/>
    </row>
    <row r="4167" spans="1:24" s="144" customFormat="1" ht="127.5">
      <c r="A4167" s="145" t="s">
        <v>10567</v>
      </c>
      <c r="B4167" s="10" t="s">
        <v>97</v>
      </c>
      <c r="C4167" s="10" t="s">
        <v>10498</v>
      </c>
      <c r="D4167" s="10" t="s">
        <v>10499</v>
      </c>
      <c r="E4167" s="10" t="s">
        <v>10500</v>
      </c>
      <c r="F4167" s="3" t="s">
        <v>10502</v>
      </c>
      <c r="G4167" s="139" t="s">
        <v>384</v>
      </c>
      <c r="H4167" s="152">
        <v>0</v>
      </c>
      <c r="I4167" s="137">
        <v>470000000</v>
      </c>
      <c r="J4167" s="21" t="s">
        <v>1316</v>
      </c>
      <c r="K4167" s="139" t="s">
        <v>10496</v>
      </c>
      <c r="L4167" s="137" t="s">
        <v>10136</v>
      </c>
      <c r="M4167" s="140" t="s">
        <v>383</v>
      </c>
      <c r="N4167" s="3" t="s">
        <v>10497</v>
      </c>
      <c r="O4167" s="3" t="s">
        <v>9738</v>
      </c>
      <c r="P4167" s="7" t="s">
        <v>1340</v>
      </c>
      <c r="Q4167" s="3" t="s">
        <v>1188</v>
      </c>
      <c r="R4167" s="153">
        <v>1</v>
      </c>
      <c r="S4167" s="154">
        <v>114629</v>
      </c>
      <c r="T4167" s="422">
        <v>0</v>
      </c>
      <c r="U4167" s="375">
        <f t="shared" si="1091"/>
        <v>0</v>
      </c>
      <c r="V4167" s="139" t="s">
        <v>1327</v>
      </c>
      <c r="W4167" s="152" t="s">
        <v>1396</v>
      </c>
      <c r="X4167" s="15">
        <v>7.14</v>
      </c>
    </row>
    <row r="4168" spans="1:24" s="144" customFormat="1" ht="127.5">
      <c r="A4168" s="145" t="s">
        <v>10627</v>
      </c>
      <c r="B4168" s="10" t="s">
        <v>97</v>
      </c>
      <c r="C4168" s="10" t="s">
        <v>10498</v>
      </c>
      <c r="D4168" s="10" t="s">
        <v>10499</v>
      </c>
      <c r="E4168" s="10" t="s">
        <v>10500</v>
      </c>
      <c r="F4168" s="3" t="s">
        <v>10502</v>
      </c>
      <c r="G4168" s="139" t="s">
        <v>1432</v>
      </c>
      <c r="H4168" s="152">
        <v>0</v>
      </c>
      <c r="I4168" s="137">
        <v>470000000</v>
      </c>
      <c r="J4168" s="21" t="s">
        <v>1316</v>
      </c>
      <c r="K4168" s="139" t="s">
        <v>10496</v>
      </c>
      <c r="L4168" s="137" t="s">
        <v>10136</v>
      </c>
      <c r="M4168" s="140" t="s">
        <v>383</v>
      </c>
      <c r="N4168" s="3" t="s">
        <v>8851</v>
      </c>
      <c r="O4168" s="3" t="s">
        <v>9738</v>
      </c>
      <c r="P4168" s="7" t="s">
        <v>1340</v>
      </c>
      <c r="Q4168" s="3" t="s">
        <v>1188</v>
      </c>
      <c r="R4168" s="153">
        <v>1</v>
      </c>
      <c r="S4168" s="154">
        <v>114629</v>
      </c>
      <c r="T4168" s="382">
        <f>R4168*S4168</f>
        <v>114629</v>
      </c>
      <c r="U4168" s="375">
        <f>T4168*1.12</f>
        <v>128384.48000000001</v>
      </c>
      <c r="V4168" s="139" t="s">
        <v>1327</v>
      </c>
      <c r="W4168" s="152" t="s">
        <v>1396</v>
      </c>
      <c r="X4168" s="419"/>
    </row>
    <row r="4169" spans="1:24" s="144" customFormat="1" ht="127.5">
      <c r="A4169" s="145" t="s">
        <v>10568</v>
      </c>
      <c r="B4169" s="10" t="s">
        <v>97</v>
      </c>
      <c r="C4169" s="10" t="s">
        <v>10498</v>
      </c>
      <c r="D4169" s="10" t="s">
        <v>10499</v>
      </c>
      <c r="E4169" s="10" t="s">
        <v>10500</v>
      </c>
      <c r="F4169" s="3" t="s">
        <v>10503</v>
      </c>
      <c r="G4169" s="139" t="s">
        <v>384</v>
      </c>
      <c r="H4169" s="152">
        <v>0</v>
      </c>
      <c r="I4169" s="137">
        <v>470000000</v>
      </c>
      <c r="J4169" s="21" t="s">
        <v>1316</v>
      </c>
      <c r="K4169" s="139" t="s">
        <v>10496</v>
      </c>
      <c r="L4169" s="137" t="s">
        <v>10136</v>
      </c>
      <c r="M4169" s="140" t="s">
        <v>383</v>
      </c>
      <c r="N4169" s="3" t="s">
        <v>10497</v>
      </c>
      <c r="O4169" s="3" t="s">
        <v>9738</v>
      </c>
      <c r="P4169" s="7" t="s">
        <v>1340</v>
      </c>
      <c r="Q4169" s="3" t="s">
        <v>1188</v>
      </c>
      <c r="R4169" s="153">
        <v>2</v>
      </c>
      <c r="S4169" s="154">
        <v>119455</v>
      </c>
      <c r="T4169" s="422">
        <v>0</v>
      </c>
      <c r="U4169" s="375">
        <f t="shared" si="1091"/>
        <v>0</v>
      </c>
      <c r="V4169" s="139" t="s">
        <v>1327</v>
      </c>
      <c r="W4169" s="152" t="s">
        <v>1396</v>
      </c>
      <c r="X4169" s="15">
        <v>7.14</v>
      </c>
    </row>
    <row r="4170" spans="1:24" s="144" customFormat="1" ht="127.5">
      <c r="A4170" s="145" t="s">
        <v>10628</v>
      </c>
      <c r="B4170" s="10" t="s">
        <v>97</v>
      </c>
      <c r="C4170" s="10" t="s">
        <v>10498</v>
      </c>
      <c r="D4170" s="10" t="s">
        <v>10499</v>
      </c>
      <c r="E4170" s="10" t="s">
        <v>10500</v>
      </c>
      <c r="F4170" s="3" t="s">
        <v>10503</v>
      </c>
      <c r="G4170" s="139" t="s">
        <v>1432</v>
      </c>
      <c r="H4170" s="152">
        <v>0</v>
      </c>
      <c r="I4170" s="137">
        <v>470000000</v>
      </c>
      <c r="J4170" s="21" t="s">
        <v>1316</v>
      </c>
      <c r="K4170" s="139" t="s">
        <v>10496</v>
      </c>
      <c r="L4170" s="137" t="s">
        <v>10136</v>
      </c>
      <c r="M4170" s="140" t="s">
        <v>383</v>
      </c>
      <c r="N4170" s="3" t="s">
        <v>8851</v>
      </c>
      <c r="O4170" s="3" t="s">
        <v>9738</v>
      </c>
      <c r="P4170" s="7" t="s">
        <v>1340</v>
      </c>
      <c r="Q4170" s="3" t="s">
        <v>1188</v>
      </c>
      <c r="R4170" s="153">
        <v>2</v>
      </c>
      <c r="S4170" s="154">
        <v>119455</v>
      </c>
      <c r="T4170" s="382">
        <f>R4170*S4170</f>
        <v>238910</v>
      </c>
      <c r="U4170" s="375">
        <f>T4170*1.12</f>
        <v>267579.2</v>
      </c>
      <c r="V4170" s="139" t="s">
        <v>1327</v>
      </c>
      <c r="W4170" s="152" t="s">
        <v>1396</v>
      </c>
      <c r="X4170" s="419"/>
    </row>
    <row r="4171" spans="1:24" s="144" customFormat="1" ht="127.5">
      <c r="A4171" s="145" t="s">
        <v>10569</v>
      </c>
      <c r="B4171" s="10" t="s">
        <v>97</v>
      </c>
      <c r="C4171" s="10" t="s">
        <v>10498</v>
      </c>
      <c r="D4171" s="10" t="s">
        <v>10499</v>
      </c>
      <c r="E4171" s="10" t="s">
        <v>10500</v>
      </c>
      <c r="F4171" s="3" t="s">
        <v>10504</v>
      </c>
      <c r="G4171" s="139" t="s">
        <v>384</v>
      </c>
      <c r="H4171" s="152">
        <v>0</v>
      </c>
      <c r="I4171" s="137">
        <v>470000000</v>
      </c>
      <c r="J4171" s="21" t="s">
        <v>1316</v>
      </c>
      <c r="K4171" s="139" t="s">
        <v>10496</v>
      </c>
      <c r="L4171" s="137" t="s">
        <v>10136</v>
      </c>
      <c r="M4171" s="140" t="s">
        <v>383</v>
      </c>
      <c r="N4171" s="3" t="s">
        <v>10497</v>
      </c>
      <c r="O4171" s="3" t="s">
        <v>9738</v>
      </c>
      <c r="P4171" s="7" t="s">
        <v>1340</v>
      </c>
      <c r="Q4171" s="3" t="s">
        <v>1188</v>
      </c>
      <c r="R4171" s="153">
        <v>1</v>
      </c>
      <c r="S4171" s="154">
        <v>122821</v>
      </c>
      <c r="T4171" s="422">
        <v>0</v>
      </c>
      <c r="U4171" s="375">
        <f t="shared" si="1091"/>
        <v>0</v>
      </c>
      <c r="V4171" s="139" t="s">
        <v>1327</v>
      </c>
      <c r="W4171" s="152" t="s">
        <v>1396</v>
      </c>
      <c r="X4171" s="15">
        <v>7.14</v>
      </c>
    </row>
    <row r="4172" spans="1:24" s="144" customFormat="1" ht="127.5">
      <c r="A4172" s="145" t="s">
        <v>10629</v>
      </c>
      <c r="B4172" s="10" t="s">
        <v>97</v>
      </c>
      <c r="C4172" s="10" t="s">
        <v>10498</v>
      </c>
      <c r="D4172" s="10" t="s">
        <v>10499</v>
      </c>
      <c r="E4172" s="10" t="s">
        <v>10500</v>
      </c>
      <c r="F4172" s="3" t="s">
        <v>10504</v>
      </c>
      <c r="G4172" s="139" t="s">
        <v>1432</v>
      </c>
      <c r="H4172" s="152">
        <v>0</v>
      </c>
      <c r="I4172" s="137">
        <v>470000000</v>
      </c>
      <c r="J4172" s="21" t="s">
        <v>1316</v>
      </c>
      <c r="K4172" s="139" t="s">
        <v>10496</v>
      </c>
      <c r="L4172" s="137" t="s">
        <v>10136</v>
      </c>
      <c r="M4172" s="140" t="s">
        <v>383</v>
      </c>
      <c r="N4172" s="3" t="s">
        <v>8851</v>
      </c>
      <c r="O4172" s="3" t="s">
        <v>9738</v>
      </c>
      <c r="P4172" s="7" t="s">
        <v>1340</v>
      </c>
      <c r="Q4172" s="3" t="s">
        <v>1188</v>
      </c>
      <c r="R4172" s="153">
        <v>1</v>
      </c>
      <c r="S4172" s="154">
        <v>122821</v>
      </c>
      <c r="T4172" s="382">
        <f>R4172*S4172</f>
        <v>122821</v>
      </c>
      <c r="U4172" s="375">
        <f>T4172*1.12</f>
        <v>137559.52000000002</v>
      </c>
      <c r="V4172" s="139" t="s">
        <v>1327</v>
      </c>
      <c r="W4172" s="152" t="s">
        <v>1396</v>
      </c>
      <c r="X4172" s="419"/>
    </row>
    <row r="4173" spans="1:24" s="144" customFormat="1" ht="127.5">
      <c r="A4173" s="145" t="s">
        <v>10570</v>
      </c>
      <c r="B4173" s="10" t="s">
        <v>97</v>
      </c>
      <c r="C4173" s="10" t="s">
        <v>10505</v>
      </c>
      <c r="D4173" s="10" t="s">
        <v>10506</v>
      </c>
      <c r="E4173" s="10" t="s">
        <v>10507</v>
      </c>
      <c r="F4173" s="3" t="s">
        <v>10590</v>
      </c>
      <c r="G4173" s="139" t="s">
        <v>384</v>
      </c>
      <c r="H4173" s="152">
        <v>0</v>
      </c>
      <c r="I4173" s="137">
        <v>470000000</v>
      </c>
      <c r="J4173" s="21" t="s">
        <v>1316</v>
      </c>
      <c r="K4173" s="139" t="s">
        <v>10496</v>
      </c>
      <c r="L4173" s="137" t="s">
        <v>10136</v>
      </c>
      <c r="M4173" s="140" t="s">
        <v>383</v>
      </c>
      <c r="N4173" s="3" t="s">
        <v>10497</v>
      </c>
      <c r="O4173" s="3" t="s">
        <v>9738</v>
      </c>
      <c r="P4173" s="7" t="s">
        <v>1340</v>
      </c>
      <c r="Q4173" s="3" t="s">
        <v>1188</v>
      </c>
      <c r="R4173" s="153">
        <v>2</v>
      </c>
      <c r="S4173" s="154">
        <v>245536</v>
      </c>
      <c r="T4173" s="422">
        <v>0</v>
      </c>
      <c r="U4173" s="375">
        <f t="shared" si="1091"/>
        <v>0</v>
      </c>
      <c r="V4173" s="139" t="s">
        <v>1327</v>
      </c>
      <c r="W4173" s="152" t="s">
        <v>1396</v>
      </c>
      <c r="X4173" s="15" t="s">
        <v>10634</v>
      </c>
    </row>
    <row r="4174" spans="1:24" s="144" customFormat="1" ht="127.5">
      <c r="A4174" s="145" t="s">
        <v>10630</v>
      </c>
      <c r="B4174" s="10" t="s">
        <v>97</v>
      </c>
      <c r="C4174" s="10" t="s">
        <v>10631</v>
      </c>
      <c r="D4174" s="10" t="s">
        <v>10632</v>
      </c>
      <c r="E4174" s="10" t="s">
        <v>10633</v>
      </c>
      <c r="F4174" s="3" t="s">
        <v>10590</v>
      </c>
      <c r="G4174" s="139" t="s">
        <v>1432</v>
      </c>
      <c r="H4174" s="152">
        <v>0</v>
      </c>
      <c r="I4174" s="137">
        <v>470000000</v>
      </c>
      <c r="J4174" s="21" t="s">
        <v>1316</v>
      </c>
      <c r="K4174" s="139" t="s">
        <v>10496</v>
      </c>
      <c r="L4174" s="137" t="s">
        <v>10136</v>
      </c>
      <c r="M4174" s="140" t="s">
        <v>383</v>
      </c>
      <c r="N4174" s="3" t="s">
        <v>8851</v>
      </c>
      <c r="O4174" s="3" t="s">
        <v>9738</v>
      </c>
      <c r="P4174" s="7" t="s">
        <v>1340</v>
      </c>
      <c r="Q4174" s="3" t="s">
        <v>1188</v>
      </c>
      <c r="R4174" s="153">
        <v>2</v>
      </c>
      <c r="S4174" s="154">
        <v>245536</v>
      </c>
      <c r="T4174" s="382">
        <f>R4174*S4174</f>
        <v>491072</v>
      </c>
      <c r="U4174" s="375">
        <f>T4174*1.12</f>
        <v>550000.64000000001</v>
      </c>
      <c r="V4174" s="139" t="s">
        <v>1327</v>
      </c>
      <c r="W4174" s="152" t="s">
        <v>1396</v>
      </c>
      <c r="X4174" s="419"/>
    </row>
    <row r="4175" spans="1:24" s="144" customFormat="1" ht="127.5">
      <c r="A4175" s="145" t="s">
        <v>10571</v>
      </c>
      <c r="B4175" s="10" t="s">
        <v>97</v>
      </c>
      <c r="C4175" s="10" t="s">
        <v>10508</v>
      </c>
      <c r="D4175" s="10" t="s">
        <v>10509</v>
      </c>
      <c r="E4175" s="10" t="s">
        <v>10510</v>
      </c>
      <c r="F4175" s="3"/>
      <c r="G4175" s="139" t="s">
        <v>384</v>
      </c>
      <c r="H4175" s="152">
        <v>0</v>
      </c>
      <c r="I4175" s="137">
        <v>470000000</v>
      </c>
      <c r="J4175" s="21" t="s">
        <v>1316</v>
      </c>
      <c r="K4175" s="139" t="s">
        <v>10496</v>
      </c>
      <c r="L4175" s="137" t="s">
        <v>10136</v>
      </c>
      <c r="M4175" s="140" t="s">
        <v>383</v>
      </c>
      <c r="N4175" s="3" t="s">
        <v>10497</v>
      </c>
      <c r="O4175" s="3" t="s">
        <v>9738</v>
      </c>
      <c r="P4175" s="7" t="s">
        <v>1340</v>
      </c>
      <c r="Q4175" s="3" t="s">
        <v>1188</v>
      </c>
      <c r="R4175" s="153">
        <v>2</v>
      </c>
      <c r="S4175" s="154">
        <v>354671</v>
      </c>
      <c r="T4175" s="422">
        <v>0</v>
      </c>
      <c r="U4175" s="375">
        <f t="shared" si="1091"/>
        <v>0</v>
      </c>
      <c r="V4175" s="139" t="s">
        <v>1327</v>
      </c>
      <c r="W4175" s="152" t="s">
        <v>1396</v>
      </c>
      <c r="X4175" s="15">
        <v>7.14</v>
      </c>
    </row>
    <row r="4176" spans="1:24" s="144" customFormat="1" ht="127.5">
      <c r="A4176" s="145" t="s">
        <v>10635</v>
      </c>
      <c r="B4176" s="10" t="s">
        <v>97</v>
      </c>
      <c r="C4176" s="10" t="s">
        <v>10508</v>
      </c>
      <c r="D4176" s="10" t="s">
        <v>10509</v>
      </c>
      <c r="E4176" s="10" t="s">
        <v>10510</v>
      </c>
      <c r="F4176" s="3"/>
      <c r="G4176" s="139" t="s">
        <v>1432</v>
      </c>
      <c r="H4176" s="152">
        <v>0</v>
      </c>
      <c r="I4176" s="137">
        <v>470000000</v>
      </c>
      <c r="J4176" s="21" t="s">
        <v>1316</v>
      </c>
      <c r="K4176" s="139" t="s">
        <v>10496</v>
      </c>
      <c r="L4176" s="137" t="s">
        <v>10136</v>
      </c>
      <c r="M4176" s="140" t="s">
        <v>383</v>
      </c>
      <c r="N4176" s="3" t="s">
        <v>8851</v>
      </c>
      <c r="O4176" s="3" t="s">
        <v>9738</v>
      </c>
      <c r="P4176" s="7" t="s">
        <v>1340</v>
      </c>
      <c r="Q4176" s="3" t="s">
        <v>1188</v>
      </c>
      <c r="R4176" s="153">
        <v>2</v>
      </c>
      <c r="S4176" s="154">
        <v>354671</v>
      </c>
      <c r="T4176" s="382">
        <f>R4176*S4176</f>
        <v>709342</v>
      </c>
      <c r="U4176" s="375">
        <f>T4176*1.12</f>
        <v>794463.04</v>
      </c>
      <c r="V4176" s="139" t="s">
        <v>1327</v>
      </c>
      <c r="W4176" s="152" t="s">
        <v>1396</v>
      </c>
      <c r="X4176" s="419"/>
    </row>
    <row r="4177" spans="1:24" s="144" customFormat="1" ht="127.5">
      <c r="A4177" s="145" t="s">
        <v>10572</v>
      </c>
      <c r="B4177" s="10" t="s">
        <v>97</v>
      </c>
      <c r="C4177" s="10" t="s">
        <v>10511</v>
      </c>
      <c r="D4177" s="10" t="s">
        <v>10512</v>
      </c>
      <c r="E4177" s="10" t="s">
        <v>10513</v>
      </c>
      <c r="F4177" s="3" t="s">
        <v>10514</v>
      </c>
      <c r="G4177" s="139" t="s">
        <v>384</v>
      </c>
      <c r="H4177" s="152">
        <v>0</v>
      </c>
      <c r="I4177" s="137">
        <v>470000000</v>
      </c>
      <c r="J4177" s="21" t="s">
        <v>1316</v>
      </c>
      <c r="K4177" s="139" t="s">
        <v>10496</v>
      </c>
      <c r="L4177" s="137" t="s">
        <v>10136</v>
      </c>
      <c r="M4177" s="140" t="s">
        <v>383</v>
      </c>
      <c r="N4177" s="3" t="s">
        <v>10497</v>
      </c>
      <c r="O4177" s="3" t="s">
        <v>9738</v>
      </c>
      <c r="P4177" s="7" t="s">
        <v>1340</v>
      </c>
      <c r="Q4177" s="3" t="s">
        <v>1188</v>
      </c>
      <c r="R4177" s="153">
        <v>4</v>
      </c>
      <c r="S4177" s="154">
        <v>57143</v>
      </c>
      <c r="T4177" s="382">
        <f t="shared" ref="T4177:T4190" si="1092">R4177*S4177</f>
        <v>228572</v>
      </c>
      <c r="U4177" s="375">
        <f t="shared" si="1091"/>
        <v>256000.64000000001</v>
      </c>
      <c r="V4177" s="139" t="s">
        <v>1327</v>
      </c>
      <c r="W4177" s="152" t="s">
        <v>1396</v>
      </c>
      <c r="X4177" s="419"/>
    </row>
    <row r="4178" spans="1:24" s="144" customFormat="1" ht="127.5">
      <c r="A4178" s="145" t="s">
        <v>10573</v>
      </c>
      <c r="B4178" s="10" t="s">
        <v>97</v>
      </c>
      <c r="C4178" s="10" t="s">
        <v>10511</v>
      </c>
      <c r="D4178" s="10" t="s">
        <v>10512</v>
      </c>
      <c r="E4178" s="10" t="s">
        <v>10513</v>
      </c>
      <c r="F4178" s="3" t="s">
        <v>10515</v>
      </c>
      <c r="G4178" s="139" t="s">
        <v>384</v>
      </c>
      <c r="H4178" s="152">
        <v>0</v>
      </c>
      <c r="I4178" s="137">
        <v>470000000</v>
      </c>
      <c r="J4178" s="21" t="s">
        <v>1316</v>
      </c>
      <c r="K4178" s="139" t="s">
        <v>10496</v>
      </c>
      <c r="L4178" s="137" t="s">
        <v>10136</v>
      </c>
      <c r="M4178" s="140" t="s">
        <v>383</v>
      </c>
      <c r="N4178" s="3" t="s">
        <v>10497</v>
      </c>
      <c r="O4178" s="3" t="s">
        <v>9738</v>
      </c>
      <c r="P4178" s="7" t="s">
        <v>1340</v>
      </c>
      <c r="Q4178" s="3" t="s">
        <v>1188</v>
      </c>
      <c r="R4178" s="153">
        <v>5</v>
      </c>
      <c r="S4178" s="154">
        <v>57319</v>
      </c>
      <c r="T4178" s="382">
        <f t="shared" si="1092"/>
        <v>286595</v>
      </c>
      <c r="U4178" s="375">
        <f t="shared" si="1091"/>
        <v>320986.40000000002</v>
      </c>
      <c r="V4178" s="139" t="s">
        <v>1327</v>
      </c>
      <c r="W4178" s="152" t="s">
        <v>1396</v>
      </c>
      <c r="X4178" s="419"/>
    </row>
    <row r="4179" spans="1:24" s="144" customFormat="1" ht="127.5">
      <c r="A4179" s="145" t="s">
        <v>10574</v>
      </c>
      <c r="B4179" s="10" t="s">
        <v>97</v>
      </c>
      <c r="C4179" s="10" t="s">
        <v>10511</v>
      </c>
      <c r="D4179" s="10" t="s">
        <v>10512</v>
      </c>
      <c r="E4179" s="10" t="s">
        <v>10513</v>
      </c>
      <c r="F4179" s="3" t="s">
        <v>10516</v>
      </c>
      <c r="G4179" s="139" t="s">
        <v>384</v>
      </c>
      <c r="H4179" s="152">
        <v>0</v>
      </c>
      <c r="I4179" s="137">
        <v>470000000</v>
      </c>
      <c r="J4179" s="21" t="s">
        <v>1316</v>
      </c>
      <c r="K4179" s="139" t="s">
        <v>10496</v>
      </c>
      <c r="L4179" s="137" t="s">
        <v>10136</v>
      </c>
      <c r="M4179" s="140" t="s">
        <v>383</v>
      </c>
      <c r="N4179" s="3" t="s">
        <v>10497</v>
      </c>
      <c r="O4179" s="3" t="s">
        <v>9738</v>
      </c>
      <c r="P4179" s="7" t="s">
        <v>1340</v>
      </c>
      <c r="Q4179" s="3" t="s">
        <v>1188</v>
      </c>
      <c r="R4179" s="153">
        <v>4</v>
      </c>
      <c r="S4179" s="154">
        <v>146429</v>
      </c>
      <c r="T4179" s="382">
        <f t="shared" si="1092"/>
        <v>585716</v>
      </c>
      <c r="U4179" s="375">
        <f t="shared" si="1091"/>
        <v>656001.92000000004</v>
      </c>
      <c r="V4179" s="139" t="s">
        <v>1327</v>
      </c>
      <c r="W4179" s="152" t="s">
        <v>1396</v>
      </c>
      <c r="X4179" s="419"/>
    </row>
    <row r="4180" spans="1:24" s="144" customFormat="1" ht="127.5">
      <c r="A4180" s="145" t="s">
        <v>10575</v>
      </c>
      <c r="B4180" s="10" t="s">
        <v>97</v>
      </c>
      <c r="C4180" s="10" t="s">
        <v>10511</v>
      </c>
      <c r="D4180" s="10" t="s">
        <v>10512</v>
      </c>
      <c r="E4180" s="10" t="s">
        <v>10513</v>
      </c>
      <c r="F4180" s="3" t="s">
        <v>10517</v>
      </c>
      <c r="G4180" s="139" t="s">
        <v>384</v>
      </c>
      <c r="H4180" s="152">
        <v>0</v>
      </c>
      <c r="I4180" s="137">
        <v>470000000</v>
      </c>
      <c r="J4180" s="21" t="s">
        <v>1316</v>
      </c>
      <c r="K4180" s="139" t="s">
        <v>10496</v>
      </c>
      <c r="L4180" s="137" t="s">
        <v>10136</v>
      </c>
      <c r="M4180" s="140" t="s">
        <v>383</v>
      </c>
      <c r="N4180" s="3" t="s">
        <v>10497</v>
      </c>
      <c r="O4180" s="3" t="s">
        <v>9738</v>
      </c>
      <c r="P4180" s="7" t="s">
        <v>1340</v>
      </c>
      <c r="Q4180" s="3" t="s">
        <v>1188</v>
      </c>
      <c r="R4180" s="153">
        <v>3</v>
      </c>
      <c r="S4180" s="154">
        <v>157612</v>
      </c>
      <c r="T4180" s="382">
        <f t="shared" si="1092"/>
        <v>472836</v>
      </c>
      <c r="U4180" s="375">
        <f t="shared" si="1091"/>
        <v>529576.32000000007</v>
      </c>
      <c r="V4180" s="139" t="s">
        <v>1327</v>
      </c>
      <c r="W4180" s="152" t="s">
        <v>1396</v>
      </c>
      <c r="X4180" s="419"/>
    </row>
    <row r="4181" spans="1:24" s="144" customFormat="1" ht="127.5">
      <c r="A4181" s="145" t="s">
        <v>10576</v>
      </c>
      <c r="B4181" s="10" t="s">
        <v>97</v>
      </c>
      <c r="C4181" s="10" t="s">
        <v>10518</v>
      </c>
      <c r="D4181" s="10" t="s">
        <v>10519</v>
      </c>
      <c r="E4181" s="10" t="s">
        <v>10520</v>
      </c>
      <c r="F4181" s="3" t="s">
        <v>10521</v>
      </c>
      <c r="G4181" s="139" t="s">
        <v>384</v>
      </c>
      <c r="H4181" s="152">
        <v>0</v>
      </c>
      <c r="I4181" s="137">
        <v>470000000</v>
      </c>
      <c r="J4181" s="21" t="s">
        <v>1316</v>
      </c>
      <c r="K4181" s="139" t="s">
        <v>10496</v>
      </c>
      <c r="L4181" s="137" t="s">
        <v>10136</v>
      </c>
      <c r="M4181" s="140" t="s">
        <v>383</v>
      </c>
      <c r="N4181" s="3" t="s">
        <v>10497</v>
      </c>
      <c r="O4181" s="3" t="s">
        <v>9738</v>
      </c>
      <c r="P4181" s="7" t="s">
        <v>1340</v>
      </c>
      <c r="Q4181" s="3" t="s">
        <v>1188</v>
      </c>
      <c r="R4181" s="153">
        <v>6</v>
      </c>
      <c r="S4181" s="154">
        <v>92600</v>
      </c>
      <c r="T4181" s="382">
        <f t="shared" si="1092"/>
        <v>555600</v>
      </c>
      <c r="U4181" s="375">
        <f t="shared" si="1091"/>
        <v>622272.00000000012</v>
      </c>
      <c r="V4181" s="139" t="s">
        <v>1327</v>
      </c>
      <c r="W4181" s="152" t="s">
        <v>1396</v>
      </c>
      <c r="X4181" s="419"/>
    </row>
    <row r="4182" spans="1:24" s="144" customFormat="1" ht="127.5">
      <c r="A4182" s="145" t="s">
        <v>10577</v>
      </c>
      <c r="B4182" s="10" t="s">
        <v>97</v>
      </c>
      <c r="C4182" s="10" t="s">
        <v>10522</v>
      </c>
      <c r="D4182" s="10" t="s">
        <v>9413</v>
      </c>
      <c r="E4182" s="10" t="s">
        <v>10523</v>
      </c>
      <c r="F4182" s="3" t="s">
        <v>10524</v>
      </c>
      <c r="G4182" s="139" t="s">
        <v>384</v>
      </c>
      <c r="H4182" s="152">
        <v>0</v>
      </c>
      <c r="I4182" s="137">
        <v>470000000</v>
      </c>
      <c r="J4182" s="21" t="s">
        <v>1316</v>
      </c>
      <c r="K4182" s="139" t="s">
        <v>10496</v>
      </c>
      <c r="L4182" s="137" t="s">
        <v>10136</v>
      </c>
      <c r="M4182" s="140" t="s">
        <v>383</v>
      </c>
      <c r="N4182" s="3" t="s">
        <v>10497</v>
      </c>
      <c r="O4182" s="3" t="s">
        <v>9738</v>
      </c>
      <c r="P4182" s="7" t="s">
        <v>1340</v>
      </c>
      <c r="Q4182" s="3" t="s">
        <v>1188</v>
      </c>
      <c r="R4182" s="153">
        <v>5</v>
      </c>
      <c r="S4182" s="154">
        <v>31225</v>
      </c>
      <c r="T4182" s="422">
        <v>0</v>
      </c>
      <c r="U4182" s="375">
        <f t="shared" si="1091"/>
        <v>0</v>
      </c>
      <c r="V4182" s="139" t="s">
        <v>1327</v>
      </c>
      <c r="W4182" s="152" t="s">
        <v>1396</v>
      </c>
      <c r="X4182" s="15" t="s">
        <v>10745</v>
      </c>
    </row>
    <row r="4183" spans="1:24" s="144" customFormat="1" ht="102">
      <c r="A4183" s="145" t="s">
        <v>10684</v>
      </c>
      <c r="B4183" s="10" t="s">
        <v>97</v>
      </c>
      <c r="C4183" s="10" t="s">
        <v>10522</v>
      </c>
      <c r="D4183" s="10" t="s">
        <v>9413</v>
      </c>
      <c r="E4183" s="10" t="s">
        <v>10523</v>
      </c>
      <c r="F4183" s="3" t="s">
        <v>10524</v>
      </c>
      <c r="G4183" s="139" t="s">
        <v>1432</v>
      </c>
      <c r="H4183" s="152">
        <v>0</v>
      </c>
      <c r="I4183" s="137">
        <v>470000000</v>
      </c>
      <c r="J4183" s="21" t="s">
        <v>1316</v>
      </c>
      <c r="K4183" s="139" t="s">
        <v>10497</v>
      </c>
      <c r="L4183" s="137" t="s">
        <v>10136</v>
      </c>
      <c r="M4183" s="140" t="s">
        <v>383</v>
      </c>
      <c r="N4183" s="3" t="s">
        <v>8849</v>
      </c>
      <c r="O4183" s="3" t="s">
        <v>10744</v>
      </c>
      <c r="P4183" s="7" t="s">
        <v>1340</v>
      </c>
      <c r="Q4183" s="3" t="s">
        <v>1188</v>
      </c>
      <c r="R4183" s="153">
        <v>5</v>
      </c>
      <c r="S4183" s="154">
        <v>31225</v>
      </c>
      <c r="T4183" s="428">
        <f>R4183*S4183</f>
        <v>156125</v>
      </c>
      <c r="U4183" s="375">
        <f>T4183*1.12</f>
        <v>174860.00000000003</v>
      </c>
      <c r="V4183" s="139" t="s">
        <v>1327</v>
      </c>
      <c r="W4183" s="152" t="s">
        <v>1396</v>
      </c>
      <c r="X4183" s="419"/>
    </row>
    <row r="4184" spans="1:24" s="144" customFormat="1" ht="127.5">
      <c r="A4184" s="145" t="s">
        <v>10578</v>
      </c>
      <c r="B4184" s="10" t="s">
        <v>97</v>
      </c>
      <c r="C4184" s="10" t="s">
        <v>10525</v>
      </c>
      <c r="D4184" s="10" t="s">
        <v>10526</v>
      </c>
      <c r="E4184" s="10" t="s">
        <v>10527</v>
      </c>
      <c r="F4184" s="3" t="s">
        <v>10528</v>
      </c>
      <c r="G4184" s="139" t="s">
        <v>384</v>
      </c>
      <c r="H4184" s="152">
        <v>0</v>
      </c>
      <c r="I4184" s="137">
        <v>470000000</v>
      </c>
      <c r="J4184" s="21" t="s">
        <v>1316</v>
      </c>
      <c r="K4184" s="139" t="s">
        <v>10496</v>
      </c>
      <c r="L4184" s="137" t="s">
        <v>10136</v>
      </c>
      <c r="M4184" s="140" t="s">
        <v>383</v>
      </c>
      <c r="N4184" s="3" t="s">
        <v>10497</v>
      </c>
      <c r="O4184" s="3" t="s">
        <v>9738</v>
      </c>
      <c r="P4184" s="7" t="s">
        <v>1340</v>
      </c>
      <c r="Q4184" s="3" t="s">
        <v>1188</v>
      </c>
      <c r="R4184" s="153">
        <v>1</v>
      </c>
      <c r="S4184" s="154">
        <v>717267</v>
      </c>
      <c r="T4184" s="422">
        <v>0</v>
      </c>
      <c r="U4184" s="375">
        <f t="shared" si="1091"/>
        <v>0</v>
      </c>
      <c r="V4184" s="139" t="s">
        <v>1327</v>
      </c>
      <c r="W4184" s="152" t="s">
        <v>1396</v>
      </c>
      <c r="X4184" s="15">
        <v>7.14</v>
      </c>
    </row>
    <row r="4185" spans="1:24" s="144" customFormat="1" ht="127.5">
      <c r="A4185" s="145" t="s">
        <v>10636</v>
      </c>
      <c r="B4185" s="10" t="s">
        <v>97</v>
      </c>
      <c r="C4185" s="10" t="s">
        <v>10525</v>
      </c>
      <c r="D4185" s="10" t="s">
        <v>10526</v>
      </c>
      <c r="E4185" s="10" t="s">
        <v>10527</v>
      </c>
      <c r="F4185" s="3" t="s">
        <v>10528</v>
      </c>
      <c r="G4185" s="139" t="s">
        <v>1432</v>
      </c>
      <c r="H4185" s="152">
        <v>0</v>
      </c>
      <c r="I4185" s="137">
        <v>470000000</v>
      </c>
      <c r="J4185" s="21" t="s">
        <v>1316</v>
      </c>
      <c r="K4185" s="139" t="s">
        <v>10496</v>
      </c>
      <c r="L4185" s="137" t="s">
        <v>10136</v>
      </c>
      <c r="M4185" s="140" t="s">
        <v>383</v>
      </c>
      <c r="N4185" s="3" t="s">
        <v>8851</v>
      </c>
      <c r="O4185" s="3" t="s">
        <v>9738</v>
      </c>
      <c r="P4185" s="7" t="s">
        <v>1340</v>
      </c>
      <c r="Q4185" s="3" t="s">
        <v>1188</v>
      </c>
      <c r="R4185" s="153">
        <v>1</v>
      </c>
      <c r="S4185" s="154">
        <v>717267</v>
      </c>
      <c r="T4185" s="428">
        <f>R4185*S4185</f>
        <v>717267</v>
      </c>
      <c r="U4185" s="375">
        <f>T4185*1.12</f>
        <v>803339.04</v>
      </c>
      <c r="V4185" s="139" t="s">
        <v>1327</v>
      </c>
      <c r="W4185" s="152" t="s">
        <v>1396</v>
      </c>
      <c r="X4185" s="419"/>
    </row>
    <row r="4186" spans="1:24" s="144" customFormat="1" ht="127.5">
      <c r="A4186" s="145" t="s">
        <v>10579</v>
      </c>
      <c r="B4186" s="10" t="s">
        <v>97</v>
      </c>
      <c r="C4186" s="10" t="s">
        <v>10529</v>
      </c>
      <c r="D4186" s="10" t="s">
        <v>10530</v>
      </c>
      <c r="E4186" s="10" t="s">
        <v>10531</v>
      </c>
      <c r="F4186" s="3" t="s">
        <v>10532</v>
      </c>
      <c r="G4186" s="139" t="s">
        <v>384</v>
      </c>
      <c r="H4186" s="152">
        <v>0</v>
      </c>
      <c r="I4186" s="137">
        <v>470000000</v>
      </c>
      <c r="J4186" s="21" t="s">
        <v>1316</v>
      </c>
      <c r="K4186" s="139" t="s">
        <v>10496</v>
      </c>
      <c r="L4186" s="137" t="s">
        <v>10136</v>
      </c>
      <c r="M4186" s="140" t="s">
        <v>383</v>
      </c>
      <c r="N4186" s="3" t="s">
        <v>10497</v>
      </c>
      <c r="O4186" s="3" t="s">
        <v>9738</v>
      </c>
      <c r="P4186" s="7" t="s">
        <v>1340</v>
      </c>
      <c r="Q4186" s="3" t="s">
        <v>1188</v>
      </c>
      <c r="R4186" s="153">
        <v>1</v>
      </c>
      <c r="S4186" s="154">
        <v>66429</v>
      </c>
      <c r="T4186" s="422">
        <v>0</v>
      </c>
      <c r="U4186" s="375">
        <f t="shared" si="1091"/>
        <v>0</v>
      </c>
      <c r="V4186" s="139" t="s">
        <v>1327</v>
      </c>
      <c r="W4186" s="152" t="s">
        <v>1396</v>
      </c>
      <c r="X4186" s="15" t="s">
        <v>10745</v>
      </c>
    </row>
    <row r="4187" spans="1:24" s="144" customFormat="1" ht="102">
      <c r="A4187" s="145" t="s">
        <v>10685</v>
      </c>
      <c r="B4187" s="10" t="s">
        <v>97</v>
      </c>
      <c r="C4187" s="10" t="s">
        <v>10529</v>
      </c>
      <c r="D4187" s="10" t="s">
        <v>10530</v>
      </c>
      <c r="E4187" s="10" t="s">
        <v>10531</v>
      </c>
      <c r="F4187" s="3" t="s">
        <v>10532</v>
      </c>
      <c r="G4187" s="139" t="s">
        <v>1432</v>
      </c>
      <c r="H4187" s="152">
        <v>0</v>
      </c>
      <c r="I4187" s="137">
        <v>470000000</v>
      </c>
      <c r="J4187" s="21" t="s">
        <v>1316</v>
      </c>
      <c r="K4187" s="139" t="s">
        <v>10497</v>
      </c>
      <c r="L4187" s="137" t="s">
        <v>10136</v>
      </c>
      <c r="M4187" s="140" t="s">
        <v>383</v>
      </c>
      <c r="N4187" s="3" t="s">
        <v>8849</v>
      </c>
      <c r="O4187" s="3" t="s">
        <v>10744</v>
      </c>
      <c r="P4187" s="7" t="s">
        <v>1340</v>
      </c>
      <c r="Q4187" s="3" t="s">
        <v>1188</v>
      </c>
      <c r="R4187" s="153">
        <v>1</v>
      </c>
      <c r="S4187" s="154">
        <v>66429</v>
      </c>
      <c r="T4187" s="428">
        <f>R4187*S4187</f>
        <v>66429</v>
      </c>
      <c r="U4187" s="375">
        <f>T4187*1.12</f>
        <v>74400.48000000001</v>
      </c>
      <c r="V4187" s="139" t="s">
        <v>1327</v>
      </c>
      <c r="W4187" s="152" t="s">
        <v>1396</v>
      </c>
      <c r="X4187" s="419"/>
    </row>
    <row r="4188" spans="1:24" s="144" customFormat="1" ht="127.5">
      <c r="A4188" s="145" t="s">
        <v>10580</v>
      </c>
      <c r="B4188" s="10" t="s">
        <v>97</v>
      </c>
      <c r="C4188" s="10" t="s">
        <v>10533</v>
      </c>
      <c r="D4188" s="10" t="s">
        <v>10534</v>
      </c>
      <c r="E4188" s="10" t="s">
        <v>10535</v>
      </c>
      <c r="F4188" s="3" t="s">
        <v>10536</v>
      </c>
      <c r="G4188" s="139" t="s">
        <v>384</v>
      </c>
      <c r="H4188" s="152">
        <v>0</v>
      </c>
      <c r="I4188" s="137">
        <v>470000000</v>
      </c>
      <c r="J4188" s="21" t="s">
        <v>1316</v>
      </c>
      <c r="K4188" s="139" t="s">
        <v>10496</v>
      </c>
      <c r="L4188" s="137" t="s">
        <v>10136</v>
      </c>
      <c r="M4188" s="140" t="s">
        <v>383</v>
      </c>
      <c r="N4188" s="3" t="s">
        <v>10497</v>
      </c>
      <c r="O4188" s="3" t="s">
        <v>9738</v>
      </c>
      <c r="P4188" s="7" t="s">
        <v>1340</v>
      </c>
      <c r="Q4188" s="3" t="s">
        <v>1188</v>
      </c>
      <c r="R4188" s="153">
        <v>1</v>
      </c>
      <c r="S4188" s="154">
        <v>499286</v>
      </c>
      <c r="T4188" s="428">
        <f t="shared" si="1092"/>
        <v>499286</v>
      </c>
      <c r="U4188" s="375">
        <f t="shared" si="1091"/>
        <v>559200.32000000007</v>
      </c>
      <c r="V4188" s="139" t="s">
        <v>1327</v>
      </c>
      <c r="W4188" s="152" t="s">
        <v>1396</v>
      </c>
      <c r="X4188" s="419"/>
    </row>
    <row r="4189" spans="1:24" s="144" customFormat="1" ht="127.5">
      <c r="A4189" s="145" t="s">
        <v>10581</v>
      </c>
      <c r="B4189" s="10" t="s">
        <v>97</v>
      </c>
      <c r="C4189" s="10" t="s">
        <v>10537</v>
      </c>
      <c r="D4189" s="10" t="s">
        <v>10538</v>
      </c>
      <c r="E4189" s="10" t="s">
        <v>10539</v>
      </c>
      <c r="F4189" s="3" t="s">
        <v>10540</v>
      </c>
      <c r="G4189" s="139" t="s">
        <v>384</v>
      </c>
      <c r="H4189" s="152">
        <v>0</v>
      </c>
      <c r="I4189" s="137">
        <v>470000000</v>
      </c>
      <c r="J4189" s="21" t="s">
        <v>1316</v>
      </c>
      <c r="K4189" s="139" t="s">
        <v>10496</v>
      </c>
      <c r="L4189" s="137" t="s">
        <v>10136</v>
      </c>
      <c r="M4189" s="140" t="s">
        <v>383</v>
      </c>
      <c r="N4189" s="3" t="s">
        <v>10497</v>
      </c>
      <c r="O4189" s="3" t="s">
        <v>9738</v>
      </c>
      <c r="P4189" s="7" t="s">
        <v>1340</v>
      </c>
      <c r="Q4189" s="3" t="s">
        <v>1188</v>
      </c>
      <c r="R4189" s="153">
        <v>1</v>
      </c>
      <c r="S4189" s="154">
        <v>209981</v>
      </c>
      <c r="T4189" s="428">
        <f t="shared" si="1092"/>
        <v>209981</v>
      </c>
      <c r="U4189" s="375">
        <f t="shared" si="1091"/>
        <v>235178.72000000003</v>
      </c>
      <c r="V4189" s="139" t="s">
        <v>1327</v>
      </c>
      <c r="W4189" s="152" t="s">
        <v>1396</v>
      </c>
      <c r="X4189" s="419"/>
    </row>
    <row r="4190" spans="1:24" s="144" customFormat="1" ht="127.5">
      <c r="A4190" s="145" t="s">
        <v>10582</v>
      </c>
      <c r="B4190" s="10" t="s">
        <v>97</v>
      </c>
      <c r="C4190" s="10" t="s">
        <v>10541</v>
      </c>
      <c r="D4190" s="10" t="s">
        <v>10542</v>
      </c>
      <c r="E4190" s="10" t="s">
        <v>10543</v>
      </c>
      <c r="F4190" s="3" t="s">
        <v>10544</v>
      </c>
      <c r="G4190" s="139" t="s">
        <v>384</v>
      </c>
      <c r="H4190" s="152">
        <v>0</v>
      </c>
      <c r="I4190" s="137">
        <v>470000000</v>
      </c>
      <c r="J4190" s="21" t="s">
        <v>1316</v>
      </c>
      <c r="K4190" s="139" t="s">
        <v>10496</v>
      </c>
      <c r="L4190" s="137" t="s">
        <v>10136</v>
      </c>
      <c r="M4190" s="140" t="s">
        <v>383</v>
      </c>
      <c r="N4190" s="3" t="s">
        <v>10497</v>
      </c>
      <c r="O4190" s="3" t="s">
        <v>9738</v>
      </c>
      <c r="P4190" s="429">
        <v>839</v>
      </c>
      <c r="Q4190" s="429" t="s">
        <v>1334</v>
      </c>
      <c r="R4190" s="153">
        <v>1</v>
      </c>
      <c r="S4190" s="154">
        <v>291090</v>
      </c>
      <c r="T4190" s="428">
        <f t="shared" si="1092"/>
        <v>291090</v>
      </c>
      <c r="U4190" s="375">
        <f t="shared" si="1091"/>
        <v>326020.80000000005</v>
      </c>
      <c r="V4190" s="139" t="s">
        <v>1327</v>
      </c>
      <c r="W4190" s="152" t="s">
        <v>1396</v>
      </c>
      <c r="X4190" s="419"/>
    </row>
    <row r="4191" spans="1:24" s="144" customFormat="1" ht="127.5">
      <c r="A4191" s="145" t="s">
        <v>10583</v>
      </c>
      <c r="B4191" s="10" t="s">
        <v>97</v>
      </c>
      <c r="C4191" s="10" t="s">
        <v>10545</v>
      </c>
      <c r="D4191" s="10" t="s">
        <v>10546</v>
      </c>
      <c r="E4191" s="10" t="s">
        <v>10547</v>
      </c>
      <c r="F4191" s="3" t="s">
        <v>10548</v>
      </c>
      <c r="G4191" s="139" t="s">
        <v>384</v>
      </c>
      <c r="H4191" s="152">
        <v>0</v>
      </c>
      <c r="I4191" s="137">
        <v>470000000</v>
      </c>
      <c r="J4191" s="21" t="s">
        <v>1316</v>
      </c>
      <c r="K4191" s="139" t="s">
        <v>10496</v>
      </c>
      <c r="L4191" s="137" t="s">
        <v>10136</v>
      </c>
      <c r="M4191" s="140" t="s">
        <v>383</v>
      </c>
      <c r="N4191" s="3" t="s">
        <v>10497</v>
      </c>
      <c r="O4191" s="3" t="s">
        <v>9738</v>
      </c>
      <c r="P4191" s="7" t="s">
        <v>1340</v>
      </c>
      <c r="Q4191" s="3" t="s">
        <v>1188</v>
      </c>
      <c r="R4191" s="153">
        <v>1</v>
      </c>
      <c r="S4191" s="154">
        <v>74196</v>
      </c>
      <c r="T4191" s="422">
        <v>0</v>
      </c>
      <c r="U4191" s="375">
        <f t="shared" si="1091"/>
        <v>0</v>
      </c>
      <c r="V4191" s="139" t="s">
        <v>1327</v>
      </c>
      <c r="W4191" s="152" t="s">
        <v>1396</v>
      </c>
      <c r="X4191" s="15" t="s">
        <v>10745</v>
      </c>
    </row>
    <row r="4192" spans="1:24" s="144" customFormat="1" ht="102">
      <c r="A4192" s="145" t="s">
        <v>10686</v>
      </c>
      <c r="B4192" s="10" t="s">
        <v>97</v>
      </c>
      <c r="C4192" s="10" t="s">
        <v>10545</v>
      </c>
      <c r="D4192" s="10" t="s">
        <v>10546</v>
      </c>
      <c r="E4192" s="10" t="s">
        <v>10547</v>
      </c>
      <c r="F4192" s="3" t="s">
        <v>10548</v>
      </c>
      <c r="G4192" s="139" t="s">
        <v>1432</v>
      </c>
      <c r="H4192" s="152">
        <v>0</v>
      </c>
      <c r="I4192" s="137">
        <v>470000000</v>
      </c>
      <c r="J4192" s="21" t="s">
        <v>1316</v>
      </c>
      <c r="K4192" s="139" t="s">
        <v>10497</v>
      </c>
      <c r="L4192" s="137" t="s">
        <v>10136</v>
      </c>
      <c r="M4192" s="140" t="s">
        <v>383</v>
      </c>
      <c r="N4192" s="3" t="s">
        <v>8849</v>
      </c>
      <c r="O4192" s="3" t="s">
        <v>10744</v>
      </c>
      <c r="P4192" s="7" t="s">
        <v>1340</v>
      </c>
      <c r="Q4192" s="3" t="s">
        <v>1188</v>
      </c>
      <c r="R4192" s="153">
        <v>1</v>
      </c>
      <c r="S4192" s="154">
        <v>74196</v>
      </c>
      <c r="T4192" s="428">
        <f>R4192*S4192</f>
        <v>74196</v>
      </c>
      <c r="U4192" s="375">
        <f>T4192*1.12</f>
        <v>83099.520000000004</v>
      </c>
      <c r="V4192" s="139" t="s">
        <v>1327</v>
      </c>
      <c r="W4192" s="152" t="s">
        <v>1396</v>
      </c>
      <c r="X4192" s="419"/>
    </row>
    <row r="4193" spans="1:24" s="144" customFormat="1" ht="127.5">
      <c r="A4193" s="145" t="s">
        <v>10584</v>
      </c>
      <c r="B4193" s="10" t="s">
        <v>97</v>
      </c>
      <c r="C4193" s="10" t="s">
        <v>10508</v>
      </c>
      <c r="D4193" s="10" t="s">
        <v>10509</v>
      </c>
      <c r="E4193" s="10" t="s">
        <v>10510</v>
      </c>
      <c r="F4193" s="3" t="s">
        <v>10592</v>
      </c>
      <c r="G4193" s="139" t="s">
        <v>384</v>
      </c>
      <c r="H4193" s="152">
        <v>0</v>
      </c>
      <c r="I4193" s="137">
        <v>470000000</v>
      </c>
      <c r="J4193" s="21" t="s">
        <v>1316</v>
      </c>
      <c r="K4193" s="139" t="s">
        <v>10496</v>
      </c>
      <c r="L4193" s="137" t="s">
        <v>10136</v>
      </c>
      <c r="M4193" s="140" t="s">
        <v>383</v>
      </c>
      <c r="N4193" s="3" t="s">
        <v>10497</v>
      </c>
      <c r="O4193" s="3" t="s">
        <v>9738</v>
      </c>
      <c r="P4193" s="7" t="s">
        <v>1340</v>
      </c>
      <c r="Q4193" s="3" t="s">
        <v>1188</v>
      </c>
      <c r="R4193" s="153">
        <v>1</v>
      </c>
      <c r="S4193" s="154">
        <v>438764</v>
      </c>
      <c r="T4193" s="422">
        <v>0</v>
      </c>
      <c r="U4193" s="375">
        <f t="shared" si="1091"/>
        <v>0</v>
      </c>
      <c r="V4193" s="139" t="s">
        <v>1327</v>
      </c>
      <c r="W4193" s="152" t="s">
        <v>1396</v>
      </c>
      <c r="X4193" s="15">
        <v>7.14</v>
      </c>
    </row>
    <row r="4194" spans="1:24" s="144" customFormat="1" ht="127.5">
      <c r="A4194" s="145" t="s">
        <v>10637</v>
      </c>
      <c r="B4194" s="10" t="s">
        <v>97</v>
      </c>
      <c r="C4194" s="10" t="s">
        <v>10508</v>
      </c>
      <c r="D4194" s="10" t="s">
        <v>10509</v>
      </c>
      <c r="E4194" s="10" t="s">
        <v>10510</v>
      </c>
      <c r="F4194" s="3" t="s">
        <v>10592</v>
      </c>
      <c r="G4194" s="139" t="s">
        <v>1432</v>
      </c>
      <c r="H4194" s="152">
        <v>0</v>
      </c>
      <c r="I4194" s="137">
        <v>470000000</v>
      </c>
      <c r="J4194" s="21" t="s">
        <v>1316</v>
      </c>
      <c r="K4194" s="139" t="s">
        <v>10496</v>
      </c>
      <c r="L4194" s="137" t="s">
        <v>10136</v>
      </c>
      <c r="M4194" s="140" t="s">
        <v>383</v>
      </c>
      <c r="N4194" s="3" t="s">
        <v>8851</v>
      </c>
      <c r="O4194" s="3" t="s">
        <v>9738</v>
      </c>
      <c r="P4194" s="7" t="s">
        <v>1340</v>
      </c>
      <c r="Q4194" s="3" t="s">
        <v>1188</v>
      </c>
      <c r="R4194" s="153">
        <v>1</v>
      </c>
      <c r="S4194" s="154">
        <v>438764</v>
      </c>
      <c r="T4194" s="428">
        <f>R4194*S4194</f>
        <v>438764</v>
      </c>
      <c r="U4194" s="375">
        <f>T4194*1.12</f>
        <v>491415.68000000005</v>
      </c>
      <c r="V4194" s="139" t="s">
        <v>1327</v>
      </c>
      <c r="W4194" s="152" t="s">
        <v>1396</v>
      </c>
      <c r="X4194" s="419"/>
    </row>
    <row r="4195" spans="1:24" s="144" customFormat="1" ht="127.5">
      <c r="A4195" s="145" t="s">
        <v>10585</v>
      </c>
      <c r="B4195" s="10" t="s">
        <v>97</v>
      </c>
      <c r="C4195" s="10" t="s">
        <v>10508</v>
      </c>
      <c r="D4195" s="10" t="s">
        <v>10509</v>
      </c>
      <c r="E4195" s="10" t="s">
        <v>10510</v>
      </c>
      <c r="F4195" s="3" t="s">
        <v>10591</v>
      </c>
      <c r="G4195" s="139" t="s">
        <v>384</v>
      </c>
      <c r="H4195" s="152">
        <v>0</v>
      </c>
      <c r="I4195" s="137">
        <v>470000000</v>
      </c>
      <c r="J4195" s="21" t="s">
        <v>1316</v>
      </c>
      <c r="K4195" s="139" t="s">
        <v>10496</v>
      </c>
      <c r="L4195" s="137" t="s">
        <v>10136</v>
      </c>
      <c r="M4195" s="140" t="s">
        <v>383</v>
      </c>
      <c r="N4195" s="3" t="s">
        <v>10497</v>
      </c>
      <c r="O4195" s="3" t="s">
        <v>9738</v>
      </c>
      <c r="P4195" s="7" t="s">
        <v>1340</v>
      </c>
      <c r="Q4195" s="3" t="s">
        <v>1188</v>
      </c>
      <c r="R4195" s="153">
        <v>1</v>
      </c>
      <c r="S4195" s="154">
        <v>339938</v>
      </c>
      <c r="T4195" s="422">
        <v>0</v>
      </c>
      <c r="U4195" s="375">
        <f t="shared" si="1091"/>
        <v>0</v>
      </c>
      <c r="V4195" s="139" t="s">
        <v>1327</v>
      </c>
      <c r="W4195" s="152" t="s">
        <v>1396</v>
      </c>
      <c r="X4195" s="15">
        <v>7.14</v>
      </c>
    </row>
    <row r="4196" spans="1:24" s="144" customFormat="1" ht="127.5">
      <c r="A4196" s="145" t="s">
        <v>10638</v>
      </c>
      <c r="B4196" s="10" t="s">
        <v>97</v>
      </c>
      <c r="C4196" s="10" t="s">
        <v>10508</v>
      </c>
      <c r="D4196" s="10" t="s">
        <v>10509</v>
      </c>
      <c r="E4196" s="10" t="s">
        <v>10510</v>
      </c>
      <c r="F4196" s="3" t="s">
        <v>10591</v>
      </c>
      <c r="G4196" s="139" t="s">
        <v>1432</v>
      </c>
      <c r="H4196" s="152">
        <v>0</v>
      </c>
      <c r="I4196" s="137">
        <v>470000000</v>
      </c>
      <c r="J4196" s="21" t="s">
        <v>1316</v>
      </c>
      <c r="K4196" s="139" t="s">
        <v>10496</v>
      </c>
      <c r="L4196" s="137" t="s">
        <v>10136</v>
      </c>
      <c r="M4196" s="140" t="s">
        <v>383</v>
      </c>
      <c r="N4196" s="3" t="s">
        <v>8851</v>
      </c>
      <c r="O4196" s="3" t="s">
        <v>9738</v>
      </c>
      <c r="P4196" s="7" t="s">
        <v>1340</v>
      </c>
      <c r="Q4196" s="3" t="s">
        <v>1188</v>
      </c>
      <c r="R4196" s="153">
        <v>1</v>
      </c>
      <c r="S4196" s="154">
        <v>339938</v>
      </c>
      <c r="T4196" s="428">
        <f>R4196*S4196</f>
        <v>339938</v>
      </c>
      <c r="U4196" s="375">
        <f>T4196*1.12</f>
        <v>380730.56000000006</v>
      </c>
      <c r="V4196" s="139" t="s">
        <v>1327</v>
      </c>
      <c r="W4196" s="152" t="s">
        <v>1396</v>
      </c>
      <c r="X4196" s="419"/>
    </row>
    <row r="4197" spans="1:24" s="144" customFormat="1" ht="127.5">
      <c r="A4197" s="145" t="s">
        <v>10586</v>
      </c>
      <c r="B4197" s="10" t="s">
        <v>97</v>
      </c>
      <c r="C4197" s="10" t="s">
        <v>10549</v>
      </c>
      <c r="D4197" s="10" t="s">
        <v>10550</v>
      </c>
      <c r="E4197" s="10" t="s">
        <v>10551</v>
      </c>
      <c r="F4197" s="3" t="s">
        <v>10552</v>
      </c>
      <c r="G4197" s="139" t="s">
        <v>384</v>
      </c>
      <c r="H4197" s="152">
        <v>0</v>
      </c>
      <c r="I4197" s="137">
        <v>470000000</v>
      </c>
      <c r="J4197" s="21" t="s">
        <v>1316</v>
      </c>
      <c r="K4197" s="139" t="s">
        <v>10496</v>
      </c>
      <c r="L4197" s="137" t="s">
        <v>10136</v>
      </c>
      <c r="M4197" s="140" t="s">
        <v>383</v>
      </c>
      <c r="N4197" s="3" t="s">
        <v>10497</v>
      </c>
      <c r="O4197" s="3" t="s">
        <v>9738</v>
      </c>
      <c r="P4197" s="7" t="s">
        <v>1340</v>
      </c>
      <c r="Q4197" s="3" t="s">
        <v>1188</v>
      </c>
      <c r="R4197" s="153">
        <v>1</v>
      </c>
      <c r="S4197" s="154">
        <v>21429</v>
      </c>
      <c r="T4197" s="422">
        <v>0</v>
      </c>
      <c r="U4197" s="375">
        <f t="shared" si="1091"/>
        <v>0</v>
      </c>
      <c r="V4197" s="139" t="s">
        <v>1327</v>
      </c>
      <c r="W4197" s="152" t="s">
        <v>1396</v>
      </c>
      <c r="X4197" s="15" t="s">
        <v>10745</v>
      </c>
    </row>
    <row r="4198" spans="1:24" s="144" customFormat="1" ht="102">
      <c r="A4198" s="145" t="s">
        <v>10687</v>
      </c>
      <c r="B4198" s="10" t="s">
        <v>97</v>
      </c>
      <c r="C4198" s="10" t="s">
        <v>10549</v>
      </c>
      <c r="D4198" s="10" t="s">
        <v>10550</v>
      </c>
      <c r="E4198" s="10" t="s">
        <v>10551</v>
      </c>
      <c r="F4198" s="3" t="s">
        <v>10552</v>
      </c>
      <c r="G4198" s="139" t="s">
        <v>1432</v>
      </c>
      <c r="H4198" s="152">
        <v>0</v>
      </c>
      <c r="I4198" s="137">
        <v>470000000</v>
      </c>
      <c r="J4198" s="21" t="s">
        <v>1316</v>
      </c>
      <c r="K4198" s="139" t="s">
        <v>10497</v>
      </c>
      <c r="L4198" s="137" t="s">
        <v>10136</v>
      </c>
      <c r="M4198" s="140" t="s">
        <v>383</v>
      </c>
      <c r="N4198" s="3" t="s">
        <v>8849</v>
      </c>
      <c r="O4198" s="3" t="s">
        <v>10744</v>
      </c>
      <c r="P4198" s="7" t="s">
        <v>1340</v>
      </c>
      <c r="Q4198" s="3" t="s">
        <v>1188</v>
      </c>
      <c r="R4198" s="153">
        <v>1</v>
      </c>
      <c r="S4198" s="154">
        <v>21429</v>
      </c>
      <c r="T4198" s="428">
        <f>R4198*S4198</f>
        <v>21429</v>
      </c>
      <c r="U4198" s="375">
        <f>T4198*1.12</f>
        <v>24000.480000000003</v>
      </c>
      <c r="V4198" s="139" t="s">
        <v>1327</v>
      </c>
      <c r="W4198" s="152" t="s">
        <v>1396</v>
      </c>
      <c r="X4198" s="419"/>
    </row>
    <row r="4199" spans="1:24" s="144" customFormat="1" ht="127.5">
      <c r="A4199" s="145" t="s">
        <v>10587</v>
      </c>
      <c r="B4199" s="10" t="s">
        <v>97</v>
      </c>
      <c r="C4199" s="10" t="s">
        <v>10553</v>
      </c>
      <c r="D4199" s="10" t="s">
        <v>10554</v>
      </c>
      <c r="E4199" s="10" t="s">
        <v>10555</v>
      </c>
      <c r="F4199" s="3" t="s">
        <v>10556</v>
      </c>
      <c r="G4199" s="139" t="s">
        <v>384</v>
      </c>
      <c r="H4199" s="152">
        <v>0</v>
      </c>
      <c r="I4199" s="137">
        <v>470000000</v>
      </c>
      <c r="J4199" s="21" t="s">
        <v>1316</v>
      </c>
      <c r="K4199" s="139" t="s">
        <v>10496</v>
      </c>
      <c r="L4199" s="137" t="s">
        <v>10136</v>
      </c>
      <c r="M4199" s="140" t="s">
        <v>383</v>
      </c>
      <c r="N4199" s="3" t="s">
        <v>10497</v>
      </c>
      <c r="O4199" s="3" t="s">
        <v>9738</v>
      </c>
      <c r="P4199" s="7" t="s">
        <v>1340</v>
      </c>
      <c r="Q4199" s="3" t="s">
        <v>1188</v>
      </c>
      <c r="R4199" s="153">
        <v>1</v>
      </c>
      <c r="S4199" s="154">
        <v>55357</v>
      </c>
      <c r="T4199" s="422">
        <v>0</v>
      </c>
      <c r="U4199" s="375">
        <f t="shared" si="1091"/>
        <v>0</v>
      </c>
      <c r="V4199" s="139" t="s">
        <v>1327</v>
      </c>
      <c r="W4199" s="152" t="s">
        <v>1396</v>
      </c>
      <c r="X4199" s="15" t="s">
        <v>10745</v>
      </c>
    </row>
    <row r="4200" spans="1:24" s="144" customFormat="1" ht="102">
      <c r="A4200" s="145" t="s">
        <v>10688</v>
      </c>
      <c r="B4200" s="10" t="s">
        <v>97</v>
      </c>
      <c r="C4200" s="10" t="s">
        <v>10553</v>
      </c>
      <c r="D4200" s="10" t="s">
        <v>10554</v>
      </c>
      <c r="E4200" s="10" t="s">
        <v>10555</v>
      </c>
      <c r="F4200" s="3" t="s">
        <v>10556</v>
      </c>
      <c r="G4200" s="139" t="s">
        <v>1432</v>
      </c>
      <c r="H4200" s="152">
        <v>0</v>
      </c>
      <c r="I4200" s="137">
        <v>470000000</v>
      </c>
      <c r="J4200" s="21" t="s">
        <v>1316</v>
      </c>
      <c r="K4200" s="139" t="s">
        <v>10497</v>
      </c>
      <c r="L4200" s="137" t="s">
        <v>10136</v>
      </c>
      <c r="M4200" s="140" t="s">
        <v>383</v>
      </c>
      <c r="N4200" s="3" t="s">
        <v>8849</v>
      </c>
      <c r="O4200" s="3" t="s">
        <v>10744</v>
      </c>
      <c r="P4200" s="7" t="s">
        <v>1340</v>
      </c>
      <c r="Q4200" s="3" t="s">
        <v>1188</v>
      </c>
      <c r="R4200" s="153">
        <v>1</v>
      </c>
      <c r="S4200" s="154">
        <v>55357</v>
      </c>
      <c r="T4200" s="428">
        <f>R4200*S4200</f>
        <v>55357</v>
      </c>
      <c r="U4200" s="375">
        <f>T4200*1.12</f>
        <v>61999.840000000004</v>
      </c>
      <c r="V4200" s="139" t="s">
        <v>1327</v>
      </c>
      <c r="W4200" s="152" t="s">
        <v>1396</v>
      </c>
      <c r="X4200" s="419"/>
    </row>
    <row r="4201" spans="1:24" s="144" customFormat="1" ht="127.5">
      <c r="A4201" s="145" t="s">
        <v>10588</v>
      </c>
      <c r="B4201" s="10" t="s">
        <v>97</v>
      </c>
      <c r="C4201" s="10" t="s">
        <v>10557</v>
      </c>
      <c r="D4201" s="10" t="s">
        <v>10558</v>
      </c>
      <c r="E4201" s="10" t="s">
        <v>10559</v>
      </c>
      <c r="F4201" s="3" t="s">
        <v>10560</v>
      </c>
      <c r="G4201" s="139" t="s">
        <v>384</v>
      </c>
      <c r="H4201" s="152">
        <v>0</v>
      </c>
      <c r="I4201" s="137">
        <v>470000000</v>
      </c>
      <c r="J4201" s="21" t="s">
        <v>1316</v>
      </c>
      <c r="K4201" s="139" t="s">
        <v>10496</v>
      </c>
      <c r="L4201" s="137" t="s">
        <v>10136</v>
      </c>
      <c r="M4201" s="140" t="s">
        <v>383</v>
      </c>
      <c r="N4201" s="3" t="s">
        <v>10497</v>
      </c>
      <c r="O4201" s="3" t="s">
        <v>9738</v>
      </c>
      <c r="P4201" s="7" t="s">
        <v>1340</v>
      </c>
      <c r="Q4201" s="3" t="s">
        <v>1188</v>
      </c>
      <c r="R4201" s="153">
        <v>1</v>
      </c>
      <c r="S4201" s="154">
        <v>22321</v>
      </c>
      <c r="T4201" s="422">
        <v>0</v>
      </c>
      <c r="U4201" s="375">
        <f t="shared" si="1091"/>
        <v>0</v>
      </c>
      <c r="V4201" s="139" t="s">
        <v>1327</v>
      </c>
      <c r="W4201" s="152" t="s">
        <v>1396</v>
      </c>
      <c r="X4201" s="15" t="s">
        <v>10745</v>
      </c>
    </row>
    <row r="4202" spans="1:24" s="144" customFormat="1" ht="102">
      <c r="A4202" s="145" t="s">
        <v>10689</v>
      </c>
      <c r="B4202" s="10" t="s">
        <v>97</v>
      </c>
      <c r="C4202" s="10" t="s">
        <v>10557</v>
      </c>
      <c r="D4202" s="10" t="s">
        <v>10558</v>
      </c>
      <c r="E4202" s="10" t="s">
        <v>10559</v>
      </c>
      <c r="F4202" s="3" t="s">
        <v>10560</v>
      </c>
      <c r="G4202" s="139" t="s">
        <v>1432</v>
      </c>
      <c r="H4202" s="152">
        <v>0</v>
      </c>
      <c r="I4202" s="137">
        <v>470000000</v>
      </c>
      <c r="J4202" s="21" t="s">
        <v>1316</v>
      </c>
      <c r="K4202" s="139" t="s">
        <v>10497</v>
      </c>
      <c r="L4202" s="137" t="s">
        <v>10136</v>
      </c>
      <c r="M4202" s="140" t="s">
        <v>383</v>
      </c>
      <c r="N4202" s="3" t="s">
        <v>8849</v>
      </c>
      <c r="O4202" s="3" t="s">
        <v>10744</v>
      </c>
      <c r="P4202" s="7" t="s">
        <v>1340</v>
      </c>
      <c r="Q4202" s="3" t="s">
        <v>1188</v>
      </c>
      <c r="R4202" s="153">
        <v>1</v>
      </c>
      <c r="S4202" s="154">
        <v>22321</v>
      </c>
      <c r="T4202" s="428">
        <f>R4202*S4202</f>
        <v>22321</v>
      </c>
      <c r="U4202" s="375">
        <f>T4202*1.12</f>
        <v>24999.520000000004</v>
      </c>
      <c r="V4202" s="139" t="s">
        <v>1327</v>
      </c>
      <c r="W4202" s="152" t="s">
        <v>1396</v>
      </c>
      <c r="X4202" s="419"/>
    </row>
    <row r="4203" spans="1:24" s="144" customFormat="1" ht="127.5">
      <c r="A4203" s="145" t="s">
        <v>10589</v>
      </c>
      <c r="B4203" s="10" t="s">
        <v>97</v>
      </c>
      <c r="C4203" s="10" t="s">
        <v>10561</v>
      </c>
      <c r="D4203" s="10" t="s">
        <v>10562</v>
      </c>
      <c r="E4203" s="10" t="s">
        <v>10563</v>
      </c>
      <c r="F4203" s="3" t="s">
        <v>10564</v>
      </c>
      <c r="G4203" s="139" t="s">
        <v>384</v>
      </c>
      <c r="H4203" s="152">
        <v>0</v>
      </c>
      <c r="I4203" s="137">
        <v>470000000</v>
      </c>
      <c r="J4203" s="21" t="s">
        <v>1316</v>
      </c>
      <c r="K4203" s="139" t="s">
        <v>10496</v>
      </c>
      <c r="L4203" s="137" t="s">
        <v>10136</v>
      </c>
      <c r="M4203" s="140" t="s">
        <v>383</v>
      </c>
      <c r="N4203" s="3" t="s">
        <v>10497</v>
      </c>
      <c r="O4203" s="3" t="s">
        <v>9738</v>
      </c>
      <c r="P4203" s="7" t="s">
        <v>1340</v>
      </c>
      <c r="Q4203" s="3" t="s">
        <v>1188</v>
      </c>
      <c r="R4203" s="153">
        <v>2</v>
      </c>
      <c r="S4203" s="154">
        <v>92500</v>
      </c>
      <c r="T4203" s="422">
        <v>0</v>
      </c>
      <c r="U4203" s="375">
        <f>T4203*1.12</f>
        <v>0</v>
      </c>
      <c r="V4203" s="139" t="s">
        <v>1327</v>
      </c>
      <c r="W4203" s="152" t="s">
        <v>1396</v>
      </c>
      <c r="X4203" s="15" t="s">
        <v>10833</v>
      </c>
    </row>
    <row r="4204" spans="1:24" s="144" customFormat="1" ht="127.5">
      <c r="A4204" s="145" t="s">
        <v>10736</v>
      </c>
      <c r="B4204" s="10" t="s">
        <v>97</v>
      </c>
      <c r="C4204" s="10" t="s">
        <v>10834</v>
      </c>
      <c r="D4204" s="10" t="s">
        <v>10835</v>
      </c>
      <c r="E4204" s="10" t="s">
        <v>10836</v>
      </c>
      <c r="F4204" s="3" t="s">
        <v>10737</v>
      </c>
      <c r="G4204" s="139" t="s">
        <v>384</v>
      </c>
      <c r="H4204" s="152">
        <v>0</v>
      </c>
      <c r="I4204" s="137">
        <v>470000000</v>
      </c>
      <c r="J4204" s="21" t="s">
        <v>1316</v>
      </c>
      <c r="K4204" s="146" t="s">
        <v>10640</v>
      </c>
      <c r="L4204" s="137" t="s">
        <v>10136</v>
      </c>
      <c r="M4204" s="140" t="s">
        <v>383</v>
      </c>
      <c r="N4204" s="358" t="s">
        <v>8850</v>
      </c>
      <c r="O4204" s="3" t="s">
        <v>9738</v>
      </c>
      <c r="P4204" s="7" t="s">
        <v>1340</v>
      </c>
      <c r="Q4204" s="3" t="s">
        <v>1188</v>
      </c>
      <c r="R4204" s="153">
        <v>2</v>
      </c>
      <c r="S4204" s="154">
        <v>92500</v>
      </c>
      <c r="T4204" s="428">
        <f t="shared" ref="T4204:T4242" si="1093">R4204*S4204</f>
        <v>185000</v>
      </c>
      <c r="U4204" s="375">
        <f>T4204*1.12</f>
        <v>207200.00000000003</v>
      </c>
      <c r="V4204" s="139" t="s">
        <v>1327</v>
      </c>
      <c r="W4204" s="152" t="s">
        <v>1396</v>
      </c>
      <c r="X4204" s="419"/>
    </row>
    <row r="4205" spans="1:24" s="144" customFormat="1" ht="102">
      <c r="A4205" s="145" t="s">
        <v>10639</v>
      </c>
      <c r="B4205" s="10" t="s">
        <v>97</v>
      </c>
      <c r="C4205" s="16" t="s">
        <v>2350</v>
      </c>
      <c r="D4205" s="16" t="s">
        <v>2351</v>
      </c>
      <c r="E4205" s="16" t="s">
        <v>2352</v>
      </c>
      <c r="F4205" s="463"/>
      <c r="G4205" s="137" t="s">
        <v>384</v>
      </c>
      <c r="H4205" s="138">
        <v>0.1</v>
      </c>
      <c r="I4205" s="137">
        <v>470000000</v>
      </c>
      <c r="J4205" s="21" t="s">
        <v>1316</v>
      </c>
      <c r="K4205" s="146" t="s">
        <v>10640</v>
      </c>
      <c r="L4205" s="137" t="s">
        <v>2266</v>
      </c>
      <c r="M4205" s="140" t="s">
        <v>383</v>
      </c>
      <c r="N4205" s="3" t="s">
        <v>8851</v>
      </c>
      <c r="O4205" s="3" t="s">
        <v>10641</v>
      </c>
      <c r="P4205" s="7" t="s">
        <v>1340</v>
      </c>
      <c r="Q4205" s="3" t="s">
        <v>1188</v>
      </c>
      <c r="R4205" s="11">
        <v>92</v>
      </c>
      <c r="S4205" s="154">
        <v>9403.49</v>
      </c>
      <c r="T4205" s="428">
        <f t="shared" si="1093"/>
        <v>865121.08</v>
      </c>
      <c r="U4205" s="83">
        <f t="shared" si="1091"/>
        <v>968935.60960000008</v>
      </c>
      <c r="V4205" s="9" t="s">
        <v>1327</v>
      </c>
      <c r="W4205" s="152" t="s">
        <v>1396</v>
      </c>
      <c r="X4205" s="137"/>
    </row>
    <row r="4206" spans="1:24" s="144" customFormat="1" ht="102">
      <c r="A4206" s="145" t="s">
        <v>10648</v>
      </c>
      <c r="B4206" s="10" t="s">
        <v>97</v>
      </c>
      <c r="C4206" s="16" t="s">
        <v>10649</v>
      </c>
      <c r="D4206" s="16" t="s">
        <v>8939</v>
      </c>
      <c r="E4206" s="16" t="s">
        <v>10650</v>
      </c>
      <c r="F4206" s="463"/>
      <c r="G4206" s="137" t="s">
        <v>384</v>
      </c>
      <c r="H4206" s="138">
        <v>0.1</v>
      </c>
      <c r="I4206" s="137">
        <v>470000000</v>
      </c>
      <c r="J4206" s="21" t="s">
        <v>1316</v>
      </c>
      <c r="K4206" s="146" t="s">
        <v>10640</v>
      </c>
      <c r="L4206" s="137" t="s">
        <v>2266</v>
      </c>
      <c r="M4206" s="140" t="s">
        <v>383</v>
      </c>
      <c r="N4206" s="3" t="s">
        <v>8851</v>
      </c>
      <c r="O4206" s="3" t="s">
        <v>10641</v>
      </c>
      <c r="P4206" s="7" t="s">
        <v>1340</v>
      </c>
      <c r="Q4206" s="3" t="s">
        <v>1188</v>
      </c>
      <c r="R4206" s="11">
        <v>2</v>
      </c>
      <c r="S4206" s="154">
        <v>23000</v>
      </c>
      <c r="T4206" s="428">
        <f t="shared" si="1093"/>
        <v>46000</v>
      </c>
      <c r="U4206" s="83">
        <f t="shared" si="1091"/>
        <v>51520.000000000007</v>
      </c>
      <c r="V4206" s="9" t="s">
        <v>1327</v>
      </c>
      <c r="W4206" s="152" t="s">
        <v>1396</v>
      </c>
      <c r="X4206" s="137"/>
    </row>
    <row r="4207" spans="1:24" s="144" customFormat="1" ht="102">
      <c r="A4207" s="145" t="s">
        <v>10656</v>
      </c>
      <c r="B4207" s="10" t="s">
        <v>97</v>
      </c>
      <c r="C4207" s="16" t="s">
        <v>11025</v>
      </c>
      <c r="D4207" s="16" t="s">
        <v>11026</v>
      </c>
      <c r="E4207" s="16" t="s">
        <v>11027</v>
      </c>
      <c r="F4207" s="464" t="s">
        <v>11028</v>
      </c>
      <c r="G4207" s="29" t="s">
        <v>384</v>
      </c>
      <c r="H4207" s="20">
        <v>0</v>
      </c>
      <c r="I4207" s="34">
        <v>470000000</v>
      </c>
      <c r="J4207" s="21" t="s">
        <v>1316</v>
      </c>
      <c r="K4207" s="146" t="s">
        <v>10640</v>
      </c>
      <c r="L4207" s="137" t="s">
        <v>3404</v>
      </c>
      <c r="M4207" s="140" t="s">
        <v>383</v>
      </c>
      <c r="N4207" s="358" t="s">
        <v>8846</v>
      </c>
      <c r="O4207" s="3" t="s">
        <v>1368</v>
      </c>
      <c r="P4207" s="7" t="s">
        <v>1340</v>
      </c>
      <c r="Q4207" s="3" t="s">
        <v>1188</v>
      </c>
      <c r="R4207" s="24">
        <v>2</v>
      </c>
      <c r="S4207" s="154">
        <v>30696.53</v>
      </c>
      <c r="T4207" s="69">
        <f t="shared" si="1093"/>
        <v>61393.06</v>
      </c>
      <c r="U4207" s="83">
        <f t="shared" si="1091"/>
        <v>68760.227200000008</v>
      </c>
      <c r="V4207" s="9" t="s">
        <v>1327</v>
      </c>
      <c r="W4207" s="152" t="s">
        <v>1396</v>
      </c>
      <c r="X4207" s="29"/>
    </row>
    <row r="4208" spans="1:24" s="144" customFormat="1" ht="82.5" customHeight="1">
      <c r="A4208" s="145" t="s">
        <v>10657</v>
      </c>
      <c r="B4208" s="10" t="s">
        <v>97</v>
      </c>
      <c r="C4208" s="16" t="s">
        <v>11030</v>
      </c>
      <c r="D4208" s="16" t="s">
        <v>11031</v>
      </c>
      <c r="E4208" s="16" t="s">
        <v>11032</v>
      </c>
      <c r="F4208" s="464" t="s">
        <v>11029</v>
      </c>
      <c r="G4208" s="29" t="s">
        <v>384</v>
      </c>
      <c r="H4208" s="20">
        <v>0</v>
      </c>
      <c r="I4208" s="34">
        <v>470000000</v>
      </c>
      <c r="J4208" s="21" t="s">
        <v>1316</v>
      </c>
      <c r="K4208" s="146" t="s">
        <v>10640</v>
      </c>
      <c r="L4208" s="137" t="s">
        <v>3404</v>
      </c>
      <c r="M4208" s="140" t="s">
        <v>383</v>
      </c>
      <c r="N4208" s="358" t="s">
        <v>8846</v>
      </c>
      <c r="O4208" s="3" t="s">
        <v>1368</v>
      </c>
      <c r="P4208" s="7" t="s">
        <v>1340</v>
      </c>
      <c r="Q4208" s="3" t="s">
        <v>1188</v>
      </c>
      <c r="R4208" s="24">
        <v>2</v>
      </c>
      <c r="S4208" s="154">
        <v>28500</v>
      </c>
      <c r="T4208" s="69">
        <f t="shared" si="1093"/>
        <v>57000</v>
      </c>
      <c r="U4208" s="83">
        <f t="shared" ref="U4208:U4242" si="1094">T4208*1.12</f>
        <v>63840.000000000007</v>
      </c>
      <c r="V4208" s="9" t="s">
        <v>1327</v>
      </c>
      <c r="W4208" s="152" t="s">
        <v>1396</v>
      </c>
      <c r="X4208" s="29"/>
    </row>
    <row r="4209" spans="1:24" s="144" customFormat="1" ht="82.5" customHeight="1">
      <c r="A4209" s="145" t="s">
        <v>10658</v>
      </c>
      <c r="B4209" s="10" t="s">
        <v>97</v>
      </c>
      <c r="C4209" s="16" t="s">
        <v>11033</v>
      </c>
      <c r="D4209" s="16" t="s">
        <v>11034</v>
      </c>
      <c r="E4209" s="16" t="s">
        <v>11035</v>
      </c>
      <c r="F4209" s="464" t="s">
        <v>11036</v>
      </c>
      <c r="G4209" s="29" t="s">
        <v>384</v>
      </c>
      <c r="H4209" s="20">
        <v>0</v>
      </c>
      <c r="I4209" s="34">
        <v>470000000</v>
      </c>
      <c r="J4209" s="21" t="s">
        <v>1316</v>
      </c>
      <c r="K4209" s="146" t="s">
        <v>10640</v>
      </c>
      <c r="L4209" s="137" t="s">
        <v>3404</v>
      </c>
      <c r="M4209" s="140" t="s">
        <v>383</v>
      </c>
      <c r="N4209" s="358" t="s">
        <v>8846</v>
      </c>
      <c r="O4209" s="3" t="s">
        <v>1368</v>
      </c>
      <c r="P4209" s="7" t="s">
        <v>1340</v>
      </c>
      <c r="Q4209" s="3" t="s">
        <v>1188</v>
      </c>
      <c r="R4209" s="24">
        <v>1</v>
      </c>
      <c r="S4209" s="154">
        <v>79864</v>
      </c>
      <c r="T4209" s="69">
        <f t="shared" si="1093"/>
        <v>79864</v>
      </c>
      <c r="U4209" s="83">
        <f t="shared" si="1094"/>
        <v>89447.680000000008</v>
      </c>
      <c r="V4209" s="9" t="s">
        <v>1327</v>
      </c>
      <c r="W4209" s="152" t="s">
        <v>1396</v>
      </c>
      <c r="X4209" s="29"/>
    </row>
    <row r="4210" spans="1:24" s="144" customFormat="1" ht="82.5" customHeight="1">
      <c r="A4210" s="145" t="s">
        <v>10659</v>
      </c>
      <c r="B4210" s="10" t="s">
        <v>97</v>
      </c>
      <c r="C4210" s="16" t="s">
        <v>11050</v>
      </c>
      <c r="D4210" s="16" t="s">
        <v>11051</v>
      </c>
      <c r="E4210" s="16" t="s">
        <v>11052</v>
      </c>
      <c r="F4210" s="464" t="s">
        <v>11053</v>
      </c>
      <c r="G4210" s="29" t="s">
        <v>384</v>
      </c>
      <c r="H4210" s="20">
        <v>0</v>
      </c>
      <c r="I4210" s="34">
        <v>470000000</v>
      </c>
      <c r="J4210" s="21" t="s">
        <v>1316</v>
      </c>
      <c r="K4210" s="146" t="s">
        <v>10640</v>
      </c>
      <c r="L4210" s="137" t="s">
        <v>3404</v>
      </c>
      <c r="M4210" s="140" t="s">
        <v>383</v>
      </c>
      <c r="N4210" s="358" t="s">
        <v>8846</v>
      </c>
      <c r="O4210" s="3" t="s">
        <v>1368</v>
      </c>
      <c r="P4210" s="7" t="s">
        <v>1340</v>
      </c>
      <c r="Q4210" s="3" t="s">
        <v>1188</v>
      </c>
      <c r="R4210" s="24">
        <v>1</v>
      </c>
      <c r="S4210" s="154">
        <v>24998.68</v>
      </c>
      <c r="T4210" s="69">
        <f t="shared" si="1093"/>
        <v>24998.68</v>
      </c>
      <c r="U4210" s="83">
        <f t="shared" si="1094"/>
        <v>27998.521600000004</v>
      </c>
      <c r="V4210" s="9" t="s">
        <v>1327</v>
      </c>
      <c r="W4210" s="152" t="s">
        <v>1396</v>
      </c>
      <c r="X4210" s="29"/>
    </row>
    <row r="4211" spans="1:24" s="144" customFormat="1" ht="82.5" customHeight="1">
      <c r="A4211" s="145" t="s">
        <v>10660</v>
      </c>
      <c r="B4211" s="10" t="s">
        <v>97</v>
      </c>
      <c r="C4211" s="16" t="s">
        <v>1442</v>
      </c>
      <c r="D4211" s="16" t="s">
        <v>1441</v>
      </c>
      <c r="E4211" s="16" t="s">
        <v>1440</v>
      </c>
      <c r="F4211" s="464" t="s">
        <v>10662</v>
      </c>
      <c r="G4211" s="29" t="s">
        <v>384</v>
      </c>
      <c r="H4211" s="20">
        <v>0</v>
      </c>
      <c r="I4211" s="34">
        <v>470000000</v>
      </c>
      <c r="J4211" s="21" t="s">
        <v>1316</v>
      </c>
      <c r="K4211" s="146" t="s">
        <v>10640</v>
      </c>
      <c r="L4211" s="137" t="s">
        <v>3404</v>
      </c>
      <c r="M4211" s="140" t="s">
        <v>383</v>
      </c>
      <c r="N4211" s="358" t="s">
        <v>8846</v>
      </c>
      <c r="O4211" s="3" t="s">
        <v>1368</v>
      </c>
      <c r="P4211" s="7" t="s">
        <v>1340</v>
      </c>
      <c r="Q4211" s="3" t="s">
        <v>1188</v>
      </c>
      <c r="R4211" s="24">
        <v>2</v>
      </c>
      <c r="S4211" s="154">
        <v>38975</v>
      </c>
      <c r="T4211" s="83">
        <v>0</v>
      </c>
      <c r="U4211" s="83">
        <f t="shared" si="1094"/>
        <v>0</v>
      </c>
      <c r="V4211" s="9" t="s">
        <v>1327</v>
      </c>
      <c r="W4211" s="152" t="s">
        <v>1396</v>
      </c>
      <c r="X4211" s="29" t="s">
        <v>12360</v>
      </c>
    </row>
    <row r="4212" spans="1:24" s="144" customFormat="1" ht="82.5" customHeight="1">
      <c r="A4212" s="145" t="s">
        <v>12011</v>
      </c>
      <c r="B4212" s="10" t="s">
        <v>97</v>
      </c>
      <c r="C4212" s="16" t="s">
        <v>1442</v>
      </c>
      <c r="D4212" s="16" t="s">
        <v>1441</v>
      </c>
      <c r="E4212" s="16" t="s">
        <v>1440</v>
      </c>
      <c r="F4212" s="464" t="s">
        <v>10662</v>
      </c>
      <c r="G4212" s="29" t="s">
        <v>384</v>
      </c>
      <c r="H4212" s="20">
        <v>0</v>
      </c>
      <c r="I4212" s="34">
        <v>470000000</v>
      </c>
      <c r="J4212" s="21" t="s">
        <v>1316</v>
      </c>
      <c r="K4212" s="146" t="s">
        <v>12361</v>
      </c>
      <c r="L4212" s="137" t="s">
        <v>11521</v>
      </c>
      <c r="M4212" s="140" t="s">
        <v>383</v>
      </c>
      <c r="N4212" s="358" t="s">
        <v>8846</v>
      </c>
      <c r="O4212" s="3" t="s">
        <v>11123</v>
      </c>
      <c r="P4212" s="7" t="s">
        <v>1340</v>
      </c>
      <c r="Q4212" s="3" t="s">
        <v>1188</v>
      </c>
      <c r="R4212" s="24">
        <v>2</v>
      </c>
      <c r="S4212" s="154">
        <v>79400</v>
      </c>
      <c r="T4212" s="69">
        <f t="shared" ref="T4212" si="1095">R4212*S4212</f>
        <v>158800</v>
      </c>
      <c r="U4212" s="83">
        <f t="shared" ref="U4212" si="1096">T4212*1.12</f>
        <v>177856.00000000003</v>
      </c>
      <c r="V4212" s="9" t="s">
        <v>1327</v>
      </c>
      <c r="W4212" s="152" t="s">
        <v>1396</v>
      </c>
      <c r="X4212" s="29"/>
    </row>
    <row r="4213" spans="1:24" s="144" customFormat="1" ht="82.5" customHeight="1">
      <c r="A4213" s="145" t="s">
        <v>10661</v>
      </c>
      <c r="B4213" s="10" t="s">
        <v>97</v>
      </c>
      <c r="C4213" s="16" t="s">
        <v>11037</v>
      </c>
      <c r="D4213" s="16" t="s">
        <v>1438</v>
      </c>
      <c r="E4213" s="16" t="s">
        <v>11038</v>
      </c>
      <c r="F4213" s="464" t="s">
        <v>11039</v>
      </c>
      <c r="G4213" s="29" t="s">
        <v>384</v>
      </c>
      <c r="H4213" s="20">
        <v>0</v>
      </c>
      <c r="I4213" s="34">
        <v>470000000</v>
      </c>
      <c r="J4213" s="21" t="s">
        <v>1316</v>
      </c>
      <c r="K4213" s="146" t="s">
        <v>10640</v>
      </c>
      <c r="L4213" s="137" t="s">
        <v>3404</v>
      </c>
      <c r="M4213" s="140" t="s">
        <v>383</v>
      </c>
      <c r="N4213" s="358" t="s">
        <v>8846</v>
      </c>
      <c r="O4213" s="3" t="s">
        <v>1368</v>
      </c>
      <c r="P4213" s="7" t="s">
        <v>1340</v>
      </c>
      <c r="Q4213" s="3" t="s">
        <v>1188</v>
      </c>
      <c r="R4213" s="24">
        <v>2</v>
      </c>
      <c r="S4213" s="154">
        <v>42894</v>
      </c>
      <c r="T4213" s="83">
        <v>0</v>
      </c>
      <c r="U4213" s="83">
        <f t="shared" si="1094"/>
        <v>0</v>
      </c>
      <c r="V4213" s="9" t="s">
        <v>1327</v>
      </c>
      <c r="W4213" s="152" t="s">
        <v>1396</v>
      </c>
      <c r="X4213" s="29" t="s">
        <v>12360</v>
      </c>
    </row>
    <row r="4214" spans="1:24" s="144" customFormat="1" ht="82.5" customHeight="1">
      <c r="A4214" s="145" t="s">
        <v>12012</v>
      </c>
      <c r="B4214" s="10" t="s">
        <v>97</v>
      </c>
      <c r="C4214" s="16" t="s">
        <v>11037</v>
      </c>
      <c r="D4214" s="16" t="s">
        <v>1438</v>
      </c>
      <c r="E4214" s="16" t="s">
        <v>11038</v>
      </c>
      <c r="F4214" s="464" t="s">
        <v>11039</v>
      </c>
      <c r="G4214" s="29" t="s">
        <v>384</v>
      </c>
      <c r="H4214" s="20">
        <v>0</v>
      </c>
      <c r="I4214" s="34">
        <v>470000000</v>
      </c>
      <c r="J4214" s="21" t="s">
        <v>1316</v>
      </c>
      <c r="K4214" s="146" t="s">
        <v>12361</v>
      </c>
      <c r="L4214" s="137" t="s">
        <v>11521</v>
      </c>
      <c r="M4214" s="140" t="s">
        <v>383</v>
      </c>
      <c r="N4214" s="358" t="s">
        <v>8846</v>
      </c>
      <c r="O4214" s="3" t="s">
        <v>11123</v>
      </c>
      <c r="P4214" s="7" t="s">
        <v>1340</v>
      </c>
      <c r="Q4214" s="3" t="s">
        <v>1188</v>
      </c>
      <c r="R4214" s="24">
        <v>2</v>
      </c>
      <c r="S4214" s="154">
        <v>102215</v>
      </c>
      <c r="T4214" s="69">
        <f t="shared" ref="T4214" si="1097">R4214*S4214</f>
        <v>204430</v>
      </c>
      <c r="U4214" s="83">
        <f t="shared" ref="U4214" si="1098">T4214*1.12</f>
        <v>228961.60000000003</v>
      </c>
      <c r="V4214" s="9" t="s">
        <v>1327</v>
      </c>
      <c r="W4214" s="152" t="s">
        <v>1396</v>
      </c>
      <c r="X4214" s="29"/>
    </row>
    <row r="4215" spans="1:24" s="144" customFormat="1" ht="82.5" customHeight="1">
      <c r="A4215" s="145" t="s">
        <v>10663</v>
      </c>
      <c r="B4215" s="10" t="s">
        <v>97</v>
      </c>
      <c r="C4215" s="16" t="s">
        <v>11040</v>
      </c>
      <c r="D4215" s="16" t="s">
        <v>1438</v>
      </c>
      <c r="E4215" s="16" t="s">
        <v>11041</v>
      </c>
      <c r="F4215" s="464" t="s">
        <v>11042</v>
      </c>
      <c r="G4215" s="29" t="s">
        <v>384</v>
      </c>
      <c r="H4215" s="20">
        <v>0</v>
      </c>
      <c r="I4215" s="34">
        <v>470000000</v>
      </c>
      <c r="J4215" s="21" t="s">
        <v>1316</v>
      </c>
      <c r="K4215" s="146" t="s">
        <v>10640</v>
      </c>
      <c r="L4215" s="137" t="s">
        <v>3404</v>
      </c>
      <c r="M4215" s="140" t="s">
        <v>383</v>
      </c>
      <c r="N4215" s="358" t="s">
        <v>8846</v>
      </c>
      <c r="O4215" s="3" t="s">
        <v>1368</v>
      </c>
      <c r="P4215" s="7" t="s">
        <v>1340</v>
      </c>
      <c r="Q4215" s="3" t="s">
        <v>1188</v>
      </c>
      <c r="R4215" s="24">
        <v>2</v>
      </c>
      <c r="S4215" s="154">
        <v>58360</v>
      </c>
      <c r="T4215" s="83">
        <v>0</v>
      </c>
      <c r="U4215" s="83">
        <f t="shared" si="1094"/>
        <v>0</v>
      </c>
      <c r="V4215" s="9" t="s">
        <v>1327</v>
      </c>
      <c r="W4215" s="152" t="s">
        <v>1396</v>
      </c>
      <c r="X4215" s="29" t="s">
        <v>12360</v>
      </c>
    </row>
    <row r="4216" spans="1:24" s="144" customFormat="1" ht="82.5" customHeight="1">
      <c r="A4216" s="145" t="s">
        <v>12013</v>
      </c>
      <c r="B4216" s="10" t="s">
        <v>97</v>
      </c>
      <c r="C4216" s="16" t="s">
        <v>11040</v>
      </c>
      <c r="D4216" s="16" t="s">
        <v>1438</v>
      </c>
      <c r="E4216" s="16" t="s">
        <v>11041</v>
      </c>
      <c r="F4216" s="464" t="s">
        <v>11042</v>
      </c>
      <c r="G4216" s="29" t="s">
        <v>384</v>
      </c>
      <c r="H4216" s="20">
        <v>0</v>
      </c>
      <c r="I4216" s="34">
        <v>470000000</v>
      </c>
      <c r="J4216" s="21" t="s">
        <v>1316</v>
      </c>
      <c r="K4216" s="146" t="s">
        <v>12361</v>
      </c>
      <c r="L4216" s="137" t="s">
        <v>11521</v>
      </c>
      <c r="M4216" s="140" t="s">
        <v>383</v>
      </c>
      <c r="N4216" s="358" t="s">
        <v>8846</v>
      </c>
      <c r="O4216" s="3" t="s">
        <v>11123</v>
      </c>
      <c r="P4216" s="7" t="s">
        <v>1340</v>
      </c>
      <c r="Q4216" s="3" t="s">
        <v>1188</v>
      </c>
      <c r="R4216" s="24">
        <v>2</v>
      </c>
      <c r="S4216" s="154">
        <v>132282</v>
      </c>
      <c r="T4216" s="69">
        <f t="shared" ref="T4216" si="1099">R4216*S4216</f>
        <v>264564</v>
      </c>
      <c r="U4216" s="83">
        <f t="shared" ref="U4216" si="1100">T4216*1.12</f>
        <v>296311.68000000005</v>
      </c>
      <c r="V4216" s="9" t="s">
        <v>1327</v>
      </c>
      <c r="W4216" s="152" t="s">
        <v>1396</v>
      </c>
      <c r="X4216" s="29"/>
    </row>
    <row r="4217" spans="1:24" s="144" customFormat="1" ht="82.5" customHeight="1">
      <c r="A4217" s="145" t="s">
        <v>10664</v>
      </c>
      <c r="B4217" s="10" t="s">
        <v>97</v>
      </c>
      <c r="C4217" s="16" t="s">
        <v>11054</v>
      </c>
      <c r="D4217" s="16" t="s">
        <v>9934</v>
      </c>
      <c r="E4217" s="16" t="s">
        <v>11055</v>
      </c>
      <c r="F4217" s="1" t="s">
        <v>11056</v>
      </c>
      <c r="G4217" s="29" t="s">
        <v>385</v>
      </c>
      <c r="H4217" s="20">
        <v>0</v>
      </c>
      <c r="I4217" s="34">
        <v>470000000</v>
      </c>
      <c r="J4217" s="21" t="s">
        <v>1316</v>
      </c>
      <c r="K4217" s="146" t="s">
        <v>10640</v>
      </c>
      <c r="L4217" s="137" t="s">
        <v>3404</v>
      </c>
      <c r="M4217" s="140" t="s">
        <v>383</v>
      </c>
      <c r="N4217" s="358" t="s">
        <v>8846</v>
      </c>
      <c r="O4217" s="3" t="s">
        <v>1368</v>
      </c>
      <c r="P4217" s="130" t="s">
        <v>1333</v>
      </c>
      <c r="Q4217" s="3" t="s">
        <v>8839</v>
      </c>
      <c r="R4217" s="62">
        <v>0.1</v>
      </c>
      <c r="S4217" s="154">
        <v>3468975</v>
      </c>
      <c r="T4217" s="42">
        <v>0</v>
      </c>
      <c r="U4217" s="83">
        <f t="shared" si="1094"/>
        <v>0</v>
      </c>
      <c r="V4217" s="9" t="s">
        <v>1327</v>
      </c>
      <c r="W4217" s="152" t="s">
        <v>1396</v>
      </c>
      <c r="X4217" s="29">
        <v>11.22</v>
      </c>
    </row>
    <row r="4218" spans="1:24" s="144" customFormat="1" ht="82.5" customHeight="1">
      <c r="A4218" s="145" t="s">
        <v>11435</v>
      </c>
      <c r="B4218" s="10" t="s">
        <v>97</v>
      </c>
      <c r="C4218" s="16" t="s">
        <v>11054</v>
      </c>
      <c r="D4218" s="16" t="s">
        <v>9934</v>
      </c>
      <c r="E4218" s="16" t="s">
        <v>11055</v>
      </c>
      <c r="F4218" s="1" t="s">
        <v>11056</v>
      </c>
      <c r="G4218" s="29" t="s">
        <v>385</v>
      </c>
      <c r="H4218" s="20">
        <v>0</v>
      </c>
      <c r="I4218" s="34">
        <v>470000000</v>
      </c>
      <c r="J4218" s="21" t="s">
        <v>1316</v>
      </c>
      <c r="K4218" s="146" t="s">
        <v>11432</v>
      </c>
      <c r="L4218" s="137" t="s">
        <v>3404</v>
      </c>
      <c r="M4218" s="140" t="s">
        <v>383</v>
      </c>
      <c r="N4218" s="358" t="s">
        <v>8846</v>
      </c>
      <c r="O4218" s="3" t="s">
        <v>1368</v>
      </c>
      <c r="P4218" s="130" t="s">
        <v>1333</v>
      </c>
      <c r="Q4218" s="3" t="s">
        <v>8839</v>
      </c>
      <c r="R4218" s="62">
        <v>0.1</v>
      </c>
      <c r="S4218" s="154">
        <v>3468975</v>
      </c>
      <c r="T4218" s="69">
        <f t="shared" ref="T4218" si="1101">R4218*S4218</f>
        <v>346897.5</v>
      </c>
      <c r="U4218" s="83">
        <f t="shared" ref="U4218" si="1102">T4218*1.12</f>
        <v>388525.2</v>
      </c>
      <c r="V4218" s="9" t="s">
        <v>1317</v>
      </c>
      <c r="W4218" s="152" t="s">
        <v>1396</v>
      </c>
      <c r="X4218" s="29"/>
    </row>
    <row r="4219" spans="1:24" s="144" customFormat="1" ht="82.5" customHeight="1">
      <c r="A4219" s="145" t="s">
        <v>10665</v>
      </c>
      <c r="B4219" s="10" t="s">
        <v>97</v>
      </c>
      <c r="C4219" s="16" t="s">
        <v>1759</v>
      </c>
      <c r="D4219" s="16" t="s">
        <v>9934</v>
      </c>
      <c r="E4219" s="16" t="s">
        <v>1758</v>
      </c>
      <c r="F4219" s="1" t="s">
        <v>11057</v>
      </c>
      <c r="G4219" s="29" t="s">
        <v>385</v>
      </c>
      <c r="H4219" s="20">
        <v>0</v>
      </c>
      <c r="I4219" s="34">
        <v>470000000</v>
      </c>
      <c r="J4219" s="21" t="s">
        <v>1316</v>
      </c>
      <c r="K4219" s="146" t="s">
        <v>10640</v>
      </c>
      <c r="L4219" s="137" t="s">
        <v>3404</v>
      </c>
      <c r="M4219" s="140" t="s">
        <v>383</v>
      </c>
      <c r="N4219" s="358" t="s">
        <v>8846</v>
      </c>
      <c r="O4219" s="3" t="s">
        <v>1368</v>
      </c>
      <c r="P4219" s="130" t="s">
        <v>1333</v>
      </c>
      <c r="Q4219" s="3" t="s">
        <v>8839</v>
      </c>
      <c r="R4219" s="62">
        <v>0.1</v>
      </c>
      <c r="S4219" s="154">
        <v>3127036.2</v>
      </c>
      <c r="T4219" s="42">
        <v>0</v>
      </c>
      <c r="U4219" s="83">
        <f t="shared" si="1094"/>
        <v>0</v>
      </c>
      <c r="V4219" s="9" t="s">
        <v>1327</v>
      </c>
      <c r="W4219" s="152" t="s">
        <v>1396</v>
      </c>
      <c r="X4219" s="29">
        <v>11.22</v>
      </c>
    </row>
    <row r="4220" spans="1:24" s="144" customFormat="1" ht="82.5" customHeight="1">
      <c r="A4220" s="145" t="s">
        <v>11431</v>
      </c>
      <c r="B4220" s="10" t="s">
        <v>97</v>
      </c>
      <c r="C4220" s="16" t="s">
        <v>1759</v>
      </c>
      <c r="D4220" s="16" t="s">
        <v>9934</v>
      </c>
      <c r="E4220" s="16" t="s">
        <v>1758</v>
      </c>
      <c r="F4220" s="1" t="s">
        <v>11057</v>
      </c>
      <c r="G4220" s="29" t="s">
        <v>385</v>
      </c>
      <c r="H4220" s="20">
        <v>0</v>
      </c>
      <c r="I4220" s="34">
        <v>470000000</v>
      </c>
      <c r="J4220" s="21" t="s">
        <v>1316</v>
      </c>
      <c r="K4220" s="146" t="s">
        <v>11432</v>
      </c>
      <c r="L4220" s="137" t="s">
        <v>3404</v>
      </c>
      <c r="M4220" s="140" t="s">
        <v>383</v>
      </c>
      <c r="N4220" s="358" t="s">
        <v>8846</v>
      </c>
      <c r="O4220" s="3" t="s">
        <v>1368</v>
      </c>
      <c r="P4220" s="130" t="s">
        <v>1333</v>
      </c>
      <c r="Q4220" s="3" t="s">
        <v>8839</v>
      </c>
      <c r="R4220" s="62">
        <v>0.1</v>
      </c>
      <c r="S4220" s="154">
        <v>3127036.2</v>
      </c>
      <c r="T4220" s="69">
        <f t="shared" ref="T4220" si="1103">R4220*S4220</f>
        <v>312703.62000000005</v>
      </c>
      <c r="U4220" s="83">
        <f t="shared" ref="U4220" si="1104">T4220*1.12</f>
        <v>350228.05440000008</v>
      </c>
      <c r="V4220" s="9" t="s">
        <v>1317</v>
      </c>
      <c r="W4220" s="152" t="s">
        <v>1396</v>
      </c>
      <c r="X4220" s="29"/>
    </row>
    <row r="4221" spans="1:24" s="144" customFormat="1" ht="82.5" customHeight="1">
      <c r="A4221" s="145" t="s">
        <v>10666</v>
      </c>
      <c r="B4221" s="10" t="s">
        <v>97</v>
      </c>
      <c r="C4221" s="16" t="s">
        <v>11058</v>
      </c>
      <c r="D4221" s="16" t="s">
        <v>9934</v>
      </c>
      <c r="E4221" s="16" t="s">
        <v>11059</v>
      </c>
      <c r="F4221" s="1" t="s">
        <v>11060</v>
      </c>
      <c r="G4221" s="29" t="s">
        <v>385</v>
      </c>
      <c r="H4221" s="20">
        <v>0</v>
      </c>
      <c r="I4221" s="34">
        <v>470000000</v>
      </c>
      <c r="J4221" s="21" t="s">
        <v>1316</v>
      </c>
      <c r="K4221" s="146" t="s">
        <v>10640</v>
      </c>
      <c r="L4221" s="137" t="s">
        <v>3404</v>
      </c>
      <c r="M4221" s="140" t="s">
        <v>383</v>
      </c>
      <c r="N4221" s="358" t="s">
        <v>8846</v>
      </c>
      <c r="O4221" s="3" t="s">
        <v>1368</v>
      </c>
      <c r="P4221" s="130" t="s">
        <v>1333</v>
      </c>
      <c r="Q4221" s="3" t="s">
        <v>8839</v>
      </c>
      <c r="R4221" s="4">
        <v>0.13</v>
      </c>
      <c r="S4221" s="154">
        <v>7186358.0999999996</v>
      </c>
      <c r="T4221" s="42">
        <v>0</v>
      </c>
      <c r="U4221" s="83">
        <f t="shared" si="1094"/>
        <v>0</v>
      </c>
      <c r="V4221" s="9" t="s">
        <v>1327</v>
      </c>
      <c r="W4221" s="152" t="s">
        <v>1396</v>
      </c>
      <c r="X4221" s="29">
        <v>11.22</v>
      </c>
    </row>
    <row r="4222" spans="1:24" s="144" customFormat="1" ht="82.5" customHeight="1">
      <c r="A4222" s="145" t="s">
        <v>11433</v>
      </c>
      <c r="B4222" s="10" t="s">
        <v>97</v>
      </c>
      <c r="C4222" s="16" t="s">
        <v>11058</v>
      </c>
      <c r="D4222" s="16" t="s">
        <v>9934</v>
      </c>
      <c r="E4222" s="16" t="s">
        <v>11059</v>
      </c>
      <c r="F4222" s="1" t="s">
        <v>11060</v>
      </c>
      <c r="G4222" s="29" t="s">
        <v>385</v>
      </c>
      <c r="H4222" s="20">
        <v>0</v>
      </c>
      <c r="I4222" s="34">
        <v>470000000</v>
      </c>
      <c r="J4222" s="21" t="s">
        <v>1316</v>
      </c>
      <c r="K4222" s="146" t="s">
        <v>11432</v>
      </c>
      <c r="L4222" s="137" t="s">
        <v>3404</v>
      </c>
      <c r="M4222" s="140" t="s">
        <v>383</v>
      </c>
      <c r="N4222" s="358" t="s">
        <v>8846</v>
      </c>
      <c r="O4222" s="3" t="s">
        <v>1368</v>
      </c>
      <c r="P4222" s="130" t="s">
        <v>1333</v>
      </c>
      <c r="Q4222" s="3" t="s">
        <v>8839</v>
      </c>
      <c r="R4222" s="4">
        <v>0.13</v>
      </c>
      <c r="S4222" s="154">
        <v>7186358.0999999996</v>
      </c>
      <c r="T4222" s="69">
        <f t="shared" ref="T4222" si="1105">R4222*S4222</f>
        <v>934226.55299999996</v>
      </c>
      <c r="U4222" s="83">
        <f t="shared" ref="U4222" si="1106">T4222*1.12</f>
        <v>1046333.73936</v>
      </c>
      <c r="V4222" s="9" t="s">
        <v>1317</v>
      </c>
      <c r="W4222" s="152" t="s">
        <v>1396</v>
      </c>
      <c r="X4222" s="29"/>
    </row>
    <row r="4223" spans="1:24" s="144" customFormat="1" ht="82.5" customHeight="1">
      <c r="A4223" s="145" t="s">
        <v>10667</v>
      </c>
      <c r="B4223" s="10" t="s">
        <v>97</v>
      </c>
      <c r="C4223" s="16"/>
      <c r="D4223" s="16"/>
      <c r="E4223" s="16"/>
      <c r="F4223" s="1" t="s">
        <v>11061</v>
      </c>
      <c r="G4223" s="29" t="s">
        <v>385</v>
      </c>
      <c r="H4223" s="20">
        <v>0</v>
      </c>
      <c r="I4223" s="34">
        <v>470000000</v>
      </c>
      <c r="J4223" s="21" t="s">
        <v>1316</v>
      </c>
      <c r="K4223" s="146" t="s">
        <v>10640</v>
      </c>
      <c r="L4223" s="137" t="s">
        <v>3404</v>
      </c>
      <c r="M4223" s="140" t="s">
        <v>383</v>
      </c>
      <c r="N4223" s="358" t="s">
        <v>8846</v>
      </c>
      <c r="O4223" s="3" t="s">
        <v>1368</v>
      </c>
      <c r="P4223" s="130" t="s">
        <v>1333</v>
      </c>
      <c r="Q4223" s="3" t="s">
        <v>8839</v>
      </c>
      <c r="R4223" s="4">
        <v>0.15</v>
      </c>
      <c r="S4223" s="154">
        <v>8858565</v>
      </c>
      <c r="T4223" s="42">
        <v>0</v>
      </c>
      <c r="U4223" s="83">
        <f t="shared" si="1094"/>
        <v>0</v>
      </c>
      <c r="V4223" s="9" t="s">
        <v>1327</v>
      </c>
      <c r="W4223" s="152" t="s">
        <v>1396</v>
      </c>
      <c r="X4223" s="29">
        <v>11.22</v>
      </c>
    </row>
    <row r="4224" spans="1:24" s="144" customFormat="1" ht="82.5" customHeight="1">
      <c r="A4224" s="145" t="s">
        <v>11434</v>
      </c>
      <c r="B4224" s="10" t="s">
        <v>97</v>
      </c>
      <c r="C4224" s="16" t="s">
        <v>11062</v>
      </c>
      <c r="D4224" s="16" t="s">
        <v>9934</v>
      </c>
      <c r="E4224" s="16" t="s">
        <v>11063</v>
      </c>
      <c r="F4224" s="1" t="s">
        <v>11061</v>
      </c>
      <c r="G4224" s="29" t="s">
        <v>385</v>
      </c>
      <c r="H4224" s="20">
        <v>0</v>
      </c>
      <c r="I4224" s="34">
        <v>470000000</v>
      </c>
      <c r="J4224" s="21" t="s">
        <v>1316</v>
      </c>
      <c r="K4224" s="146" t="s">
        <v>11432</v>
      </c>
      <c r="L4224" s="137" t="s">
        <v>3404</v>
      </c>
      <c r="M4224" s="140" t="s">
        <v>383</v>
      </c>
      <c r="N4224" s="358" t="s">
        <v>8846</v>
      </c>
      <c r="O4224" s="3" t="s">
        <v>1368</v>
      </c>
      <c r="P4224" s="130" t="s">
        <v>1333</v>
      </c>
      <c r="Q4224" s="3" t="s">
        <v>8839</v>
      </c>
      <c r="R4224" s="4">
        <v>0.15</v>
      </c>
      <c r="S4224" s="154">
        <v>8858565</v>
      </c>
      <c r="T4224" s="69">
        <f t="shared" ref="T4224" si="1107">R4224*S4224</f>
        <v>1328784.75</v>
      </c>
      <c r="U4224" s="83">
        <f t="shared" ref="U4224" si="1108">T4224*1.12</f>
        <v>1488238.9200000002</v>
      </c>
      <c r="V4224" s="9" t="s">
        <v>1317</v>
      </c>
      <c r="W4224" s="152" t="s">
        <v>1396</v>
      </c>
      <c r="X4224" s="29"/>
    </row>
    <row r="4225" spans="1:24" s="144" customFormat="1" ht="82.5" customHeight="1">
      <c r="A4225" s="145" t="s">
        <v>10669</v>
      </c>
      <c r="B4225" s="10" t="s">
        <v>97</v>
      </c>
      <c r="C4225" s="16" t="s">
        <v>11062</v>
      </c>
      <c r="D4225" s="16" t="s">
        <v>9934</v>
      </c>
      <c r="E4225" s="16" t="s">
        <v>11063</v>
      </c>
      <c r="F4225" s="1" t="s">
        <v>11064</v>
      </c>
      <c r="G4225" s="29" t="s">
        <v>385</v>
      </c>
      <c r="H4225" s="20">
        <v>0</v>
      </c>
      <c r="I4225" s="34">
        <v>470000000</v>
      </c>
      <c r="J4225" s="21" t="s">
        <v>1316</v>
      </c>
      <c r="K4225" s="146" t="s">
        <v>10640</v>
      </c>
      <c r="L4225" s="137" t="s">
        <v>3404</v>
      </c>
      <c r="M4225" s="140" t="s">
        <v>383</v>
      </c>
      <c r="N4225" s="358" t="s">
        <v>8846</v>
      </c>
      <c r="O4225" s="3" t="s">
        <v>1368</v>
      </c>
      <c r="P4225" s="130" t="s">
        <v>1333</v>
      </c>
      <c r="Q4225" s="3" t="s">
        <v>8839</v>
      </c>
      <c r="R4225" s="465">
        <v>0.30499999999999999</v>
      </c>
      <c r="S4225" s="154">
        <v>678564</v>
      </c>
      <c r="T4225" s="42">
        <v>0</v>
      </c>
      <c r="U4225" s="83">
        <f t="shared" si="1094"/>
        <v>0</v>
      </c>
      <c r="V4225" s="9" t="s">
        <v>1327</v>
      </c>
      <c r="W4225" s="152" t="s">
        <v>1396</v>
      </c>
      <c r="X4225" s="29">
        <v>11.22</v>
      </c>
    </row>
    <row r="4226" spans="1:24" s="144" customFormat="1" ht="82.5" customHeight="1">
      <c r="A4226" s="145" t="s">
        <v>11436</v>
      </c>
      <c r="B4226" s="10" t="s">
        <v>97</v>
      </c>
      <c r="C4226" s="16" t="s">
        <v>11062</v>
      </c>
      <c r="D4226" s="16" t="s">
        <v>9934</v>
      </c>
      <c r="E4226" s="16" t="s">
        <v>11063</v>
      </c>
      <c r="F4226" s="1" t="s">
        <v>11064</v>
      </c>
      <c r="G4226" s="29" t="s">
        <v>385</v>
      </c>
      <c r="H4226" s="20">
        <v>0</v>
      </c>
      <c r="I4226" s="34">
        <v>470000000</v>
      </c>
      <c r="J4226" s="21" t="s">
        <v>1316</v>
      </c>
      <c r="K4226" s="146" t="s">
        <v>11432</v>
      </c>
      <c r="L4226" s="137" t="s">
        <v>3404</v>
      </c>
      <c r="M4226" s="140" t="s">
        <v>383</v>
      </c>
      <c r="N4226" s="358" t="s">
        <v>8846</v>
      </c>
      <c r="O4226" s="3" t="s">
        <v>1368</v>
      </c>
      <c r="P4226" s="130" t="s">
        <v>1333</v>
      </c>
      <c r="Q4226" s="3" t="s">
        <v>8839</v>
      </c>
      <c r="R4226" s="465">
        <v>0.30499999999999999</v>
      </c>
      <c r="S4226" s="154">
        <v>678564</v>
      </c>
      <c r="T4226" s="5">
        <f t="shared" ref="T4226" si="1109">R4226*S4226</f>
        <v>206962.02</v>
      </c>
      <c r="U4226" s="83">
        <f t="shared" ref="U4226" si="1110">T4226*1.12</f>
        <v>231797.46240000002</v>
      </c>
      <c r="V4226" s="9" t="s">
        <v>1317</v>
      </c>
      <c r="W4226" s="152" t="s">
        <v>1396</v>
      </c>
      <c r="X4226" s="29"/>
    </row>
    <row r="4227" spans="1:24" s="144" customFormat="1" ht="82.5" customHeight="1">
      <c r="A4227" s="145" t="s">
        <v>10675</v>
      </c>
      <c r="B4227" s="10" t="s">
        <v>97</v>
      </c>
      <c r="C4227" s="16" t="s">
        <v>9966</v>
      </c>
      <c r="D4227" s="16" t="s">
        <v>9934</v>
      </c>
      <c r="E4227" s="16" t="s">
        <v>9967</v>
      </c>
      <c r="F4227" s="1" t="s">
        <v>11065</v>
      </c>
      <c r="G4227" s="29" t="s">
        <v>385</v>
      </c>
      <c r="H4227" s="20">
        <v>0</v>
      </c>
      <c r="I4227" s="34">
        <v>470000000</v>
      </c>
      <c r="J4227" s="21" t="s">
        <v>1316</v>
      </c>
      <c r="K4227" s="146" t="s">
        <v>10640</v>
      </c>
      <c r="L4227" s="137" t="s">
        <v>3404</v>
      </c>
      <c r="M4227" s="140" t="s">
        <v>383</v>
      </c>
      <c r="N4227" s="358" t="s">
        <v>8846</v>
      </c>
      <c r="O4227" s="3" t="s">
        <v>1368</v>
      </c>
      <c r="P4227" s="130" t="s">
        <v>1333</v>
      </c>
      <c r="Q4227" s="3" t="s">
        <v>8839</v>
      </c>
      <c r="R4227" s="62">
        <v>0.2</v>
      </c>
      <c r="S4227" s="154">
        <v>1364769</v>
      </c>
      <c r="T4227" s="42">
        <v>0</v>
      </c>
      <c r="U4227" s="83">
        <f t="shared" si="1094"/>
        <v>0</v>
      </c>
      <c r="V4227" s="9" t="s">
        <v>1327</v>
      </c>
      <c r="W4227" s="152" t="s">
        <v>1396</v>
      </c>
      <c r="X4227" s="29">
        <v>11.22</v>
      </c>
    </row>
    <row r="4228" spans="1:24" s="144" customFormat="1" ht="82.5" customHeight="1">
      <c r="A4228" s="145" t="s">
        <v>11437</v>
      </c>
      <c r="B4228" s="10" t="s">
        <v>97</v>
      </c>
      <c r="C4228" s="16" t="s">
        <v>9966</v>
      </c>
      <c r="D4228" s="16" t="s">
        <v>9934</v>
      </c>
      <c r="E4228" s="16" t="s">
        <v>9967</v>
      </c>
      <c r="F4228" s="1" t="s">
        <v>11065</v>
      </c>
      <c r="G4228" s="29" t="s">
        <v>385</v>
      </c>
      <c r="H4228" s="20">
        <v>0</v>
      </c>
      <c r="I4228" s="34">
        <v>470000000</v>
      </c>
      <c r="J4228" s="21" t="s">
        <v>1316</v>
      </c>
      <c r="K4228" s="146" t="s">
        <v>11432</v>
      </c>
      <c r="L4228" s="137" t="s">
        <v>3404</v>
      </c>
      <c r="M4228" s="140" t="s">
        <v>383</v>
      </c>
      <c r="N4228" s="358" t="s">
        <v>8846</v>
      </c>
      <c r="O4228" s="3" t="s">
        <v>1368</v>
      </c>
      <c r="P4228" s="130" t="s">
        <v>1333</v>
      </c>
      <c r="Q4228" s="3" t="s">
        <v>8839</v>
      </c>
      <c r="R4228" s="62">
        <v>0.2</v>
      </c>
      <c r="S4228" s="154">
        <v>1364769</v>
      </c>
      <c r="T4228" s="5">
        <f t="shared" ref="T4228" si="1111">R4228*S4228</f>
        <v>272953.8</v>
      </c>
      <c r="U4228" s="83">
        <f t="shared" ref="U4228" si="1112">T4228*1.12</f>
        <v>305708.25599999999</v>
      </c>
      <c r="V4228" s="9" t="s">
        <v>1317</v>
      </c>
      <c r="W4228" s="152" t="s">
        <v>1396</v>
      </c>
      <c r="X4228" s="29"/>
    </row>
    <row r="4229" spans="1:24" s="144" customFormat="1" ht="82.5" customHeight="1">
      <c r="A4229" s="145" t="s">
        <v>10676</v>
      </c>
      <c r="B4229" s="10" t="s">
        <v>97</v>
      </c>
      <c r="C4229" s="16" t="s">
        <v>9944</v>
      </c>
      <c r="D4229" s="16" t="s">
        <v>9934</v>
      </c>
      <c r="E4229" s="16" t="s">
        <v>11066</v>
      </c>
      <c r="F4229" s="1" t="s">
        <v>11067</v>
      </c>
      <c r="G4229" s="29" t="s">
        <v>385</v>
      </c>
      <c r="H4229" s="20">
        <v>0</v>
      </c>
      <c r="I4229" s="34">
        <v>470000000</v>
      </c>
      <c r="J4229" s="21" t="s">
        <v>1316</v>
      </c>
      <c r="K4229" s="146" t="s">
        <v>10640</v>
      </c>
      <c r="L4229" s="137" t="s">
        <v>3404</v>
      </c>
      <c r="M4229" s="140" t="s">
        <v>383</v>
      </c>
      <c r="N4229" s="358" t="s">
        <v>8846</v>
      </c>
      <c r="O4229" s="3" t="s">
        <v>1368</v>
      </c>
      <c r="P4229" s="130" t="s">
        <v>1333</v>
      </c>
      <c r="Q4229" s="3" t="s">
        <v>8839</v>
      </c>
      <c r="R4229" s="62">
        <v>0.2</v>
      </c>
      <c r="S4229" s="154">
        <v>1827885</v>
      </c>
      <c r="T4229" s="42">
        <v>0</v>
      </c>
      <c r="U4229" s="83">
        <f t="shared" si="1094"/>
        <v>0</v>
      </c>
      <c r="V4229" s="9" t="s">
        <v>1327</v>
      </c>
      <c r="W4229" s="152" t="s">
        <v>1396</v>
      </c>
      <c r="X4229" s="29">
        <v>11.22</v>
      </c>
    </row>
    <row r="4230" spans="1:24" s="144" customFormat="1" ht="82.5" customHeight="1">
      <c r="A4230" s="145" t="s">
        <v>11438</v>
      </c>
      <c r="B4230" s="10" t="s">
        <v>97</v>
      </c>
      <c r="C4230" s="16" t="s">
        <v>9944</v>
      </c>
      <c r="D4230" s="16" t="s">
        <v>9934</v>
      </c>
      <c r="E4230" s="16" t="s">
        <v>11066</v>
      </c>
      <c r="F4230" s="1" t="s">
        <v>11067</v>
      </c>
      <c r="G4230" s="29" t="s">
        <v>385</v>
      </c>
      <c r="H4230" s="20">
        <v>0</v>
      </c>
      <c r="I4230" s="34">
        <v>470000000</v>
      </c>
      <c r="J4230" s="21" t="s">
        <v>1316</v>
      </c>
      <c r="K4230" s="146" t="s">
        <v>11432</v>
      </c>
      <c r="L4230" s="137" t="s">
        <v>3404</v>
      </c>
      <c r="M4230" s="140" t="s">
        <v>383</v>
      </c>
      <c r="N4230" s="358" t="s">
        <v>8846</v>
      </c>
      <c r="O4230" s="3" t="s">
        <v>1368</v>
      </c>
      <c r="P4230" s="130" t="s">
        <v>1333</v>
      </c>
      <c r="Q4230" s="3" t="s">
        <v>8839</v>
      </c>
      <c r="R4230" s="62">
        <v>0.2</v>
      </c>
      <c r="S4230" s="154">
        <v>1827885</v>
      </c>
      <c r="T4230" s="5">
        <f t="shared" ref="T4230" si="1113">R4230*S4230</f>
        <v>365577</v>
      </c>
      <c r="U4230" s="83">
        <f t="shared" ref="U4230" si="1114">T4230*1.12</f>
        <v>409446.24000000005</v>
      </c>
      <c r="V4230" s="9" t="s">
        <v>1317</v>
      </c>
      <c r="W4230" s="152" t="s">
        <v>1396</v>
      </c>
      <c r="X4230" s="29"/>
    </row>
    <row r="4231" spans="1:24" s="144" customFormat="1" ht="82.5" customHeight="1">
      <c r="A4231" s="145" t="s">
        <v>10677</v>
      </c>
      <c r="B4231" s="10" t="s">
        <v>97</v>
      </c>
      <c r="C4231" s="16"/>
      <c r="D4231" s="16"/>
      <c r="E4231" s="459"/>
      <c r="F4231" s="1" t="s">
        <v>11068</v>
      </c>
      <c r="G4231" s="29" t="s">
        <v>385</v>
      </c>
      <c r="H4231" s="20">
        <v>0</v>
      </c>
      <c r="I4231" s="34">
        <v>470000000</v>
      </c>
      <c r="J4231" s="21" t="s">
        <v>1316</v>
      </c>
      <c r="K4231" s="146" t="s">
        <v>10640</v>
      </c>
      <c r="L4231" s="137" t="s">
        <v>3404</v>
      </c>
      <c r="M4231" s="140" t="s">
        <v>383</v>
      </c>
      <c r="N4231" s="358" t="s">
        <v>8846</v>
      </c>
      <c r="O4231" s="3" t="s">
        <v>1368</v>
      </c>
      <c r="P4231" s="130" t="s">
        <v>1333</v>
      </c>
      <c r="Q4231" s="3" t="s">
        <v>8839</v>
      </c>
      <c r="R4231" s="62">
        <v>0.6</v>
      </c>
      <c r="S4231" s="154">
        <v>2985675</v>
      </c>
      <c r="T4231" s="42">
        <v>0</v>
      </c>
      <c r="U4231" s="83">
        <f t="shared" si="1094"/>
        <v>0</v>
      </c>
      <c r="V4231" s="9" t="s">
        <v>1327</v>
      </c>
      <c r="W4231" s="152" t="s">
        <v>1396</v>
      </c>
      <c r="X4231" s="29">
        <v>11.22</v>
      </c>
    </row>
    <row r="4232" spans="1:24" s="144" customFormat="1" ht="82.5" customHeight="1">
      <c r="A4232" s="145" t="s">
        <v>11439</v>
      </c>
      <c r="B4232" s="10" t="s">
        <v>97</v>
      </c>
      <c r="C4232" s="16" t="s">
        <v>11062</v>
      </c>
      <c r="D4232" s="16" t="s">
        <v>9934</v>
      </c>
      <c r="E4232" s="16" t="s">
        <v>11063</v>
      </c>
      <c r="F4232" s="1" t="s">
        <v>11068</v>
      </c>
      <c r="G4232" s="29" t="s">
        <v>385</v>
      </c>
      <c r="H4232" s="20">
        <v>0</v>
      </c>
      <c r="I4232" s="34">
        <v>470000000</v>
      </c>
      <c r="J4232" s="21" t="s">
        <v>1316</v>
      </c>
      <c r="K4232" s="146" t="s">
        <v>11432</v>
      </c>
      <c r="L4232" s="137" t="s">
        <v>3404</v>
      </c>
      <c r="M4232" s="140" t="s">
        <v>383</v>
      </c>
      <c r="N4232" s="358" t="s">
        <v>8846</v>
      </c>
      <c r="O4232" s="3" t="s">
        <v>1368</v>
      </c>
      <c r="P4232" s="130" t="s">
        <v>1333</v>
      </c>
      <c r="Q4232" s="3" t="s">
        <v>8839</v>
      </c>
      <c r="R4232" s="62">
        <v>0.6</v>
      </c>
      <c r="S4232" s="154">
        <v>2985675</v>
      </c>
      <c r="T4232" s="5">
        <f t="shared" ref="T4232" si="1115">R4232*S4232</f>
        <v>1791405</v>
      </c>
      <c r="U4232" s="83">
        <f t="shared" ref="U4232" si="1116">T4232*1.12</f>
        <v>2006373.6</v>
      </c>
      <c r="V4232" s="9" t="s">
        <v>1317</v>
      </c>
      <c r="W4232" s="152" t="s">
        <v>1396</v>
      </c>
      <c r="X4232" s="29"/>
    </row>
    <row r="4233" spans="1:24" s="144" customFormat="1" ht="82.5" customHeight="1">
      <c r="A4233" s="145" t="s">
        <v>10678</v>
      </c>
      <c r="B4233" s="10" t="s">
        <v>97</v>
      </c>
      <c r="C4233" s="16"/>
      <c r="D4233" s="16"/>
      <c r="E4233" s="459"/>
      <c r="F4233" s="1" t="s">
        <v>11069</v>
      </c>
      <c r="G4233" s="29" t="s">
        <v>385</v>
      </c>
      <c r="H4233" s="20">
        <v>0</v>
      </c>
      <c r="I4233" s="34">
        <v>470000000</v>
      </c>
      <c r="J4233" s="21" t="s">
        <v>1316</v>
      </c>
      <c r="K4233" s="146" t="s">
        <v>10640</v>
      </c>
      <c r="L4233" s="137" t="s">
        <v>3404</v>
      </c>
      <c r="M4233" s="140" t="s">
        <v>383</v>
      </c>
      <c r="N4233" s="358" t="s">
        <v>8846</v>
      </c>
      <c r="O4233" s="3" t="s">
        <v>1368</v>
      </c>
      <c r="P4233" s="130" t="s">
        <v>1333</v>
      </c>
      <c r="Q4233" s="3" t="s">
        <v>8839</v>
      </c>
      <c r="R4233" s="4">
        <v>0.12</v>
      </c>
      <c r="S4233" s="154">
        <v>14534356</v>
      </c>
      <c r="T4233" s="42">
        <v>0</v>
      </c>
      <c r="U4233" s="83">
        <f t="shared" si="1094"/>
        <v>0</v>
      </c>
      <c r="V4233" s="9" t="s">
        <v>1327</v>
      </c>
      <c r="W4233" s="152" t="s">
        <v>1396</v>
      </c>
      <c r="X4233" s="29">
        <v>11.22</v>
      </c>
    </row>
    <row r="4234" spans="1:24" s="144" customFormat="1" ht="82.5" customHeight="1">
      <c r="A4234" s="145" t="s">
        <v>11440</v>
      </c>
      <c r="B4234" s="10" t="s">
        <v>97</v>
      </c>
      <c r="C4234" s="16" t="s">
        <v>11062</v>
      </c>
      <c r="D4234" s="16" t="s">
        <v>9934</v>
      </c>
      <c r="E4234" s="16" t="s">
        <v>11063</v>
      </c>
      <c r="F4234" s="1" t="s">
        <v>11069</v>
      </c>
      <c r="G4234" s="29" t="s">
        <v>385</v>
      </c>
      <c r="H4234" s="20">
        <v>0</v>
      </c>
      <c r="I4234" s="34">
        <v>470000000</v>
      </c>
      <c r="J4234" s="21" t="s">
        <v>1316</v>
      </c>
      <c r="K4234" s="146" t="s">
        <v>11432</v>
      </c>
      <c r="L4234" s="137" t="s">
        <v>3404</v>
      </c>
      <c r="M4234" s="140" t="s">
        <v>383</v>
      </c>
      <c r="N4234" s="358" t="s">
        <v>8846</v>
      </c>
      <c r="O4234" s="3" t="s">
        <v>1368</v>
      </c>
      <c r="P4234" s="130" t="s">
        <v>1333</v>
      </c>
      <c r="Q4234" s="3" t="s">
        <v>8839</v>
      </c>
      <c r="R4234" s="4">
        <v>0.12</v>
      </c>
      <c r="S4234" s="154">
        <v>14534356</v>
      </c>
      <c r="T4234" s="5">
        <f t="shared" ref="T4234" si="1117">R4234*S4234</f>
        <v>1744122.72</v>
      </c>
      <c r="U4234" s="83">
        <f t="shared" ref="U4234" si="1118">T4234*1.12</f>
        <v>1953417.4464000002</v>
      </c>
      <c r="V4234" s="9" t="s">
        <v>1317</v>
      </c>
      <c r="W4234" s="152" t="s">
        <v>1396</v>
      </c>
      <c r="X4234" s="29"/>
    </row>
    <row r="4235" spans="1:24" s="144" customFormat="1" ht="82.5" customHeight="1">
      <c r="A4235" s="145" t="s">
        <v>10679</v>
      </c>
      <c r="B4235" s="10" t="s">
        <v>97</v>
      </c>
      <c r="C4235" s="16" t="s">
        <v>1425</v>
      </c>
      <c r="D4235" s="16" t="s">
        <v>11070</v>
      </c>
      <c r="E4235" s="459" t="s">
        <v>11071</v>
      </c>
      <c r="F4235" s="1" t="s">
        <v>11072</v>
      </c>
      <c r="G4235" s="29" t="s">
        <v>384</v>
      </c>
      <c r="H4235" s="20">
        <v>0</v>
      </c>
      <c r="I4235" s="34">
        <v>470000000</v>
      </c>
      <c r="J4235" s="21" t="s">
        <v>1316</v>
      </c>
      <c r="K4235" s="146" t="s">
        <v>10640</v>
      </c>
      <c r="L4235" s="137" t="s">
        <v>3404</v>
      </c>
      <c r="M4235" s="140" t="s">
        <v>383</v>
      </c>
      <c r="N4235" s="358" t="s">
        <v>8846</v>
      </c>
      <c r="O4235" s="3" t="s">
        <v>1368</v>
      </c>
      <c r="P4235" s="7" t="s">
        <v>1340</v>
      </c>
      <c r="Q4235" s="3" t="s">
        <v>1188</v>
      </c>
      <c r="R4235" s="4">
        <v>8</v>
      </c>
      <c r="S4235" s="154">
        <v>36500</v>
      </c>
      <c r="T4235" s="5">
        <f t="shared" si="1093"/>
        <v>292000</v>
      </c>
      <c r="U4235" s="83">
        <f t="shared" si="1094"/>
        <v>327040.00000000006</v>
      </c>
      <c r="V4235" s="9" t="s">
        <v>1327</v>
      </c>
      <c r="W4235" s="152" t="s">
        <v>1396</v>
      </c>
      <c r="X4235" s="29"/>
    </row>
    <row r="4236" spans="1:24" s="144" customFormat="1" ht="82.5" customHeight="1">
      <c r="A4236" s="145" t="s">
        <v>10680</v>
      </c>
      <c r="B4236" s="10" t="s">
        <v>97</v>
      </c>
      <c r="C4236" s="52" t="s">
        <v>11043</v>
      </c>
      <c r="D4236" s="51" t="s">
        <v>9990</v>
      </c>
      <c r="E4236" s="51" t="s">
        <v>11044</v>
      </c>
      <c r="F4236" s="464" t="s">
        <v>11045</v>
      </c>
      <c r="G4236" s="29" t="s">
        <v>384</v>
      </c>
      <c r="H4236" s="20">
        <v>0</v>
      </c>
      <c r="I4236" s="34">
        <v>470000000</v>
      </c>
      <c r="J4236" s="21" t="s">
        <v>1316</v>
      </c>
      <c r="K4236" s="146" t="s">
        <v>10640</v>
      </c>
      <c r="L4236" s="137" t="s">
        <v>3404</v>
      </c>
      <c r="M4236" s="140" t="s">
        <v>383</v>
      </c>
      <c r="N4236" s="358" t="s">
        <v>8846</v>
      </c>
      <c r="O4236" s="3" t="s">
        <v>1368</v>
      </c>
      <c r="P4236" s="7" t="s">
        <v>1340</v>
      </c>
      <c r="Q4236" s="3" t="s">
        <v>1188</v>
      </c>
      <c r="R4236" s="24">
        <v>2</v>
      </c>
      <c r="S4236" s="154">
        <v>17700</v>
      </c>
      <c r="T4236" s="5">
        <f t="shared" si="1093"/>
        <v>35400</v>
      </c>
      <c r="U4236" s="83">
        <f t="shared" si="1094"/>
        <v>39648.000000000007</v>
      </c>
      <c r="V4236" s="9" t="s">
        <v>1327</v>
      </c>
      <c r="W4236" s="152" t="s">
        <v>1396</v>
      </c>
      <c r="X4236" s="29"/>
    </row>
    <row r="4237" spans="1:24" s="144" customFormat="1" ht="82.5" customHeight="1">
      <c r="A4237" s="145" t="s">
        <v>10681</v>
      </c>
      <c r="B4237" s="10" t="s">
        <v>97</v>
      </c>
      <c r="C4237" s="52" t="s">
        <v>11046</v>
      </c>
      <c r="D4237" s="51" t="s">
        <v>11047</v>
      </c>
      <c r="E4237" s="51" t="s">
        <v>11048</v>
      </c>
      <c r="F4237" s="279" t="s">
        <v>10683</v>
      </c>
      <c r="G4237" s="29" t="s">
        <v>384</v>
      </c>
      <c r="H4237" s="20">
        <v>0</v>
      </c>
      <c r="I4237" s="34">
        <v>470000000</v>
      </c>
      <c r="J4237" s="21" t="s">
        <v>1316</v>
      </c>
      <c r="K4237" s="146" t="s">
        <v>10640</v>
      </c>
      <c r="L4237" s="137" t="s">
        <v>3404</v>
      </c>
      <c r="M4237" s="140" t="s">
        <v>383</v>
      </c>
      <c r="N4237" s="358" t="s">
        <v>8846</v>
      </c>
      <c r="O4237" s="3" t="s">
        <v>1368</v>
      </c>
      <c r="P4237" s="7" t="s">
        <v>1340</v>
      </c>
      <c r="Q4237" s="3" t="s">
        <v>1188</v>
      </c>
      <c r="R4237" s="24">
        <v>30</v>
      </c>
      <c r="S4237" s="154">
        <v>7949.12</v>
      </c>
      <c r="T4237" s="83">
        <v>0</v>
      </c>
      <c r="U4237" s="83">
        <f t="shared" si="1094"/>
        <v>0</v>
      </c>
      <c r="V4237" s="9" t="s">
        <v>1327</v>
      </c>
      <c r="W4237" s="152" t="s">
        <v>1396</v>
      </c>
      <c r="X4237" s="29" t="s">
        <v>12360</v>
      </c>
    </row>
    <row r="4238" spans="1:24" s="144" customFormat="1" ht="82.5" customHeight="1">
      <c r="A4238" s="145" t="s">
        <v>12004</v>
      </c>
      <c r="B4238" s="10" t="s">
        <v>97</v>
      </c>
      <c r="C4238" s="52" t="s">
        <v>11046</v>
      </c>
      <c r="D4238" s="51" t="s">
        <v>11047</v>
      </c>
      <c r="E4238" s="51" t="s">
        <v>11048</v>
      </c>
      <c r="F4238" s="279" t="s">
        <v>10683</v>
      </c>
      <c r="G4238" s="29" t="s">
        <v>384</v>
      </c>
      <c r="H4238" s="20">
        <v>0</v>
      </c>
      <c r="I4238" s="34">
        <v>470000000</v>
      </c>
      <c r="J4238" s="21" t="s">
        <v>1316</v>
      </c>
      <c r="K4238" s="146" t="s">
        <v>12361</v>
      </c>
      <c r="L4238" s="137" t="s">
        <v>11521</v>
      </c>
      <c r="M4238" s="140" t="s">
        <v>383</v>
      </c>
      <c r="N4238" s="358" t="s">
        <v>8846</v>
      </c>
      <c r="O4238" s="3" t="s">
        <v>11123</v>
      </c>
      <c r="P4238" s="7" t="s">
        <v>1340</v>
      </c>
      <c r="Q4238" s="3" t="s">
        <v>1188</v>
      </c>
      <c r="R4238" s="24">
        <v>30</v>
      </c>
      <c r="S4238" s="154">
        <v>13457</v>
      </c>
      <c r="T4238" s="5">
        <f t="shared" ref="T4238" si="1119">R4238*S4238</f>
        <v>403710</v>
      </c>
      <c r="U4238" s="83">
        <f t="shared" ref="U4238" si="1120">T4238*1.12</f>
        <v>452155.20000000007</v>
      </c>
      <c r="V4238" s="9" t="s">
        <v>1327</v>
      </c>
      <c r="W4238" s="152" t="s">
        <v>1396</v>
      </c>
      <c r="X4238" s="29"/>
    </row>
    <row r="4239" spans="1:24" s="144" customFormat="1" ht="82.5" customHeight="1">
      <c r="A4239" s="145" t="s">
        <v>10691</v>
      </c>
      <c r="B4239" s="10" t="s">
        <v>97</v>
      </c>
      <c r="C4239" s="52" t="s">
        <v>5251</v>
      </c>
      <c r="D4239" s="51" t="s">
        <v>3956</v>
      </c>
      <c r="E4239" s="51" t="s">
        <v>10701</v>
      </c>
      <c r="F4239" s="466" t="s">
        <v>10696</v>
      </c>
      <c r="G4239" s="29" t="s">
        <v>1432</v>
      </c>
      <c r="H4239" s="20">
        <v>0</v>
      </c>
      <c r="I4239" s="34">
        <v>470000000</v>
      </c>
      <c r="J4239" s="21" t="s">
        <v>1316</v>
      </c>
      <c r="K4239" s="146" t="s">
        <v>10640</v>
      </c>
      <c r="L4239" s="235" t="s">
        <v>3905</v>
      </c>
      <c r="M4239" s="140" t="s">
        <v>383</v>
      </c>
      <c r="N4239" s="358" t="s">
        <v>8851</v>
      </c>
      <c r="O4239" s="3" t="s">
        <v>1368</v>
      </c>
      <c r="P4239" s="7" t="s">
        <v>1340</v>
      </c>
      <c r="Q4239" s="3" t="s">
        <v>1188</v>
      </c>
      <c r="R4239" s="24">
        <v>1</v>
      </c>
      <c r="S4239" s="154">
        <f>15850.056/1.12</f>
        <v>14151.835714285713</v>
      </c>
      <c r="T4239" s="5">
        <f t="shared" si="1093"/>
        <v>14151.835714285713</v>
      </c>
      <c r="U4239" s="83">
        <f t="shared" si="1094"/>
        <v>15850.056</v>
      </c>
      <c r="V4239" s="9" t="s">
        <v>1327</v>
      </c>
      <c r="W4239" s="152" t="s">
        <v>1396</v>
      </c>
      <c r="X4239" s="29"/>
    </row>
    <row r="4240" spans="1:24" s="144" customFormat="1" ht="82.5" customHeight="1">
      <c r="A4240" s="145" t="s">
        <v>10692</v>
      </c>
      <c r="B4240" s="10" t="s">
        <v>97</v>
      </c>
      <c r="C4240" s="52" t="s">
        <v>4617</v>
      </c>
      <c r="D4240" s="51" t="s">
        <v>4618</v>
      </c>
      <c r="E4240" s="51" t="s">
        <v>4618</v>
      </c>
      <c r="F4240" s="466" t="s">
        <v>10697</v>
      </c>
      <c r="G4240" s="29" t="s">
        <v>1432</v>
      </c>
      <c r="H4240" s="20">
        <v>0</v>
      </c>
      <c r="I4240" s="34">
        <v>470000000</v>
      </c>
      <c r="J4240" s="21" t="s">
        <v>1316</v>
      </c>
      <c r="K4240" s="146" t="s">
        <v>10640</v>
      </c>
      <c r="L4240" s="235" t="s">
        <v>3905</v>
      </c>
      <c r="M4240" s="140" t="s">
        <v>383</v>
      </c>
      <c r="N4240" s="358" t="s">
        <v>8851</v>
      </c>
      <c r="O4240" s="3" t="s">
        <v>1368</v>
      </c>
      <c r="P4240" s="7" t="s">
        <v>10703</v>
      </c>
      <c r="Q4240" s="3" t="s">
        <v>1188</v>
      </c>
      <c r="R4240" s="24">
        <v>1</v>
      </c>
      <c r="S4240" s="154">
        <f>28270.05/1.12</f>
        <v>25241.116071428569</v>
      </c>
      <c r="T4240" s="5">
        <f t="shared" si="1093"/>
        <v>25241.116071428569</v>
      </c>
      <c r="U4240" s="83">
        <f t="shared" si="1094"/>
        <v>28270.05</v>
      </c>
      <c r="V4240" s="9" t="s">
        <v>1327</v>
      </c>
      <c r="W4240" s="152" t="s">
        <v>1396</v>
      </c>
      <c r="X4240" s="29"/>
    </row>
    <row r="4241" spans="1:24" s="144" customFormat="1" ht="82.5" customHeight="1">
      <c r="A4241" s="145" t="s">
        <v>10693</v>
      </c>
      <c r="B4241" s="10" t="s">
        <v>97</v>
      </c>
      <c r="C4241" s="52" t="s">
        <v>4617</v>
      </c>
      <c r="D4241" s="51" t="s">
        <v>4618</v>
      </c>
      <c r="E4241" s="51" t="s">
        <v>4618</v>
      </c>
      <c r="F4241" s="466" t="s">
        <v>10698</v>
      </c>
      <c r="G4241" s="29" t="s">
        <v>1432</v>
      </c>
      <c r="H4241" s="20">
        <v>0</v>
      </c>
      <c r="I4241" s="34">
        <v>470000000</v>
      </c>
      <c r="J4241" s="21" t="s">
        <v>1316</v>
      </c>
      <c r="K4241" s="146" t="s">
        <v>10640</v>
      </c>
      <c r="L4241" s="235" t="s">
        <v>3905</v>
      </c>
      <c r="M4241" s="140" t="s">
        <v>383</v>
      </c>
      <c r="N4241" s="358" t="s">
        <v>8851</v>
      </c>
      <c r="O4241" s="3" t="s">
        <v>1368</v>
      </c>
      <c r="P4241" s="7" t="s">
        <v>10704</v>
      </c>
      <c r="Q4241" s="3" t="s">
        <v>1188</v>
      </c>
      <c r="R4241" s="24">
        <v>2</v>
      </c>
      <c r="S4241" s="154">
        <f>7000.06/1.12</f>
        <v>6250.0535714285716</v>
      </c>
      <c r="T4241" s="5">
        <f t="shared" si="1093"/>
        <v>12500.107142857143</v>
      </c>
      <c r="U4241" s="83">
        <f t="shared" si="1094"/>
        <v>14000.12</v>
      </c>
      <c r="V4241" s="9" t="s">
        <v>1327</v>
      </c>
      <c r="W4241" s="152" t="s">
        <v>1396</v>
      </c>
      <c r="X4241" s="29"/>
    </row>
    <row r="4242" spans="1:24" s="144" customFormat="1" ht="82.5" customHeight="1">
      <c r="A4242" s="145" t="s">
        <v>10694</v>
      </c>
      <c r="B4242" s="10" t="s">
        <v>97</v>
      </c>
      <c r="C4242" s="52" t="s">
        <v>4617</v>
      </c>
      <c r="D4242" s="51" t="s">
        <v>4618</v>
      </c>
      <c r="E4242" s="51" t="s">
        <v>4618</v>
      </c>
      <c r="F4242" s="466" t="s">
        <v>10699</v>
      </c>
      <c r="G4242" s="29" t="s">
        <v>1432</v>
      </c>
      <c r="H4242" s="20">
        <v>0</v>
      </c>
      <c r="I4242" s="34">
        <v>470000000</v>
      </c>
      <c r="J4242" s="21" t="s">
        <v>1316</v>
      </c>
      <c r="K4242" s="146" t="s">
        <v>10640</v>
      </c>
      <c r="L4242" s="235" t="s">
        <v>3905</v>
      </c>
      <c r="M4242" s="140" t="s">
        <v>383</v>
      </c>
      <c r="N4242" s="358" t="s">
        <v>8851</v>
      </c>
      <c r="O4242" s="3" t="s">
        <v>1368</v>
      </c>
      <c r="P4242" s="7" t="s">
        <v>10705</v>
      </c>
      <c r="Q4242" s="3" t="s">
        <v>1188</v>
      </c>
      <c r="R4242" s="24">
        <v>1</v>
      </c>
      <c r="S4242" s="154">
        <f>23800.06/1.12</f>
        <v>21250.053571428569</v>
      </c>
      <c r="T4242" s="5">
        <f t="shared" si="1093"/>
        <v>21250.053571428569</v>
      </c>
      <c r="U4242" s="83">
        <f t="shared" si="1094"/>
        <v>23800.059999999998</v>
      </c>
      <c r="V4242" s="9" t="s">
        <v>1327</v>
      </c>
      <c r="W4242" s="152" t="s">
        <v>1396</v>
      </c>
      <c r="X4242" s="29"/>
    </row>
    <row r="4243" spans="1:24" s="144" customFormat="1" ht="102" customHeight="1">
      <c r="A4243" s="145" t="s">
        <v>10695</v>
      </c>
      <c r="B4243" s="10" t="s">
        <v>97</v>
      </c>
      <c r="C4243" s="52" t="s">
        <v>3952</v>
      </c>
      <c r="D4243" s="51" t="s">
        <v>3953</v>
      </c>
      <c r="E4243" s="51" t="s">
        <v>10702</v>
      </c>
      <c r="F4243" s="466" t="s">
        <v>10700</v>
      </c>
      <c r="G4243" s="29" t="s">
        <v>1432</v>
      </c>
      <c r="H4243" s="20">
        <v>0</v>
      </c>
      <c r="I4243" s="34">
        <v>470000000</v>
      </c>
      <c r="J4243" s="21" t="s">
        <v>1316</v>
      </c>
      <c r="K4243" s="146" t="s">
        <v>10640</v>
      </c>
      <c r="L4243" s="235" t="s">
        <v>3905</v>
      </c>
      <c r="M4243" s="140" t="s">
        <v>383</v>
      </c>
      <c r="N4243" s="358" t="s">
        <v>8851</v>
      </c>
      <c r="O4243" s="3" t="s">
        <v>1368</v>
      </c>
      <c r="P4243" s="7" t="s">
        <v>1340</v>
      </c>
      <c r="Q4243" s="3" t="s">
        <v>1188</v>
      </c>
      <c r="R4243" s="24">
        <v>3</v>
      </c>
      <c r="S4243" s="154">
        <f>17184.03/1.12</f>
        <v>15342.883928571426</v>
      </c>
      <c r="T4243" s="5">
        <f t="shared" ref="T4243:T4310" si="1121">R4243*S4243</f>
        <v>46028.651785714275</v>
      </c>
      <c r="U4243" s="83">
        <f t="shared" ref="U4243:U4248" si="1122">T4243*1.12</f>
        <v>51552.09</v>
      </c>
      <c r="V4243" s="9" t="s">
        <v>1327</v>
      </c>
      <c r="W4243" s="152" t="s">
        <v>1396</v>
      </c>
      <c r="X4243" s="29"/>
    </row>
    <row r="4244" spans="1:24" s="144" customFormat="1" ht="102" customHeight="1">
      <c r="A4244" s="145" t="s">
        <v>10723</v>
      </c>
      <c r="B4244" s="10" t="s">
        <v>97</v>
      </c>
      <c r="C4244" s="52" t="s">
        <v>10837</v>
      </c>
      <c r="D4244" s="51" t="s">
        <v>10835</v>
      </c>
      <c r="E4244" s="51" t="s">
        <v>10838</v>
      </c>
      <c r="F4244" s="466" t="s">
        <v>10738</v>
      </c>
      <c r="G4244" s="29" t="s">
        <v>384</v>
      </c>
      <c r="H4244" s="20">
        <v>0</v>
      </c>
      <c r="I4244" s="34">
        <v>470000000</v>
      </c>
      <c r="J4244" s="21" t="s">
        <v>1316</v>
      </c>
      <c r="K4244" s="146" t="s">
        <v>10640</v>
      </c>
      <c r="L4244" s="137" t="s">
        <v>3404</v>
      </c>
      <c r="M4244" s="140" t="s">
        <v>383</v>
      </c>
      <c r="N4244" s="358" t="s">
        <v>8850</v>
      </c>
      <c r="O4244" s="3" t="s">
        <v>10735</v>
      </c>
      <c r="P4244" s="7" t="s">
        <v>1340</v>
      </c>
      <c r="Q4244" s="3" t="s">
        <v>1188</v>
      </c>
      <c r="R4244" s="24">
        <v>2</v>
      </c>
      <c r="S4244" s="154">
        <v>335600</v>
      </c>
      <c r="T4244" s="5">
        <f t="shared" si="1121"/>
        <v>671200</v>
      </c>
      <c r="U4244" s="83">
        <f t="shared" si="1122"/>
        <v>751744.00000000012</v>
      </c>
      <c r="V4244" s="9" t="s">
        <v>1327</v>
      </c>
      <c r="W4244" s="152" t="s">
        <v>1396</v>
      </c>
      <c r="X4244" s="29"/>
    </row>
    <row r="4245" spans="1:24" s="144" customFormat="1" ht="102" customHeight="1">
      <c r="A4245" s="145" t="s">
        <v>10724</v>
      </c>
      <c r="B4245" s="10" t="s">
        <v>97</v>
      </c>
      <c r="C4245" s="52" t="s">
        <v>10839</v>
      </c>
      <c r="D4245" s="51" t="s">
        <v>10835</v>
      </c>
      <c r="E4245" s="51" t="s">
        <v>10840</v>
      </c>
      <c r="F4245" s="466" t="s">
        <v>10739</v>
      </c>
      <c r="G4245" s="29" t="s">
        <v>384</v>
      </c>
      <c r="H4245" s="20">
        <v>0</v>
      </c>
      <c r="I4245" s="34">
        <v>470000000</v>
      </c>
      <c r="J4245" s="21" t="s">
        <v>1316</v>
      </c>
      <c r="K4245" s="146" t="s">
        <v>10640</v>
      </c>
      <c r="L4245" s="137" t="s">
        <v>3404</v>
      </c>
      <c r="M4245" s="140" t="s">
        <v>383</v>
      </c>
      <c r="N4245" s="358" t="s">
        <v>8850</v>
      </c>
      <c r="O4245" s="3" t="s">
        <v>10735</v>
      </c>
      <c r="P4245" s="7" t="s">
        <v>1340</v>
      </c>
      <c r="Q4245" s="3" t="s">
        <v>1188</v>
      </c>
      <c r="R4245" s="24">
        <v>2</v>
      </c>
      <c r="S4245" s="154">
        <v>125201</v>
      </c>
      <c r="T4245" s="5">
        <f t="shared" si="1121"/>
        <v>250402</v>
      </c>
      <c r="U4245" s="83">
        <f t="shared" si="1122"/>
        <v>280450.24000000005</v>
      </c>
      <c r="V4245" s="9" t="s">
        <v>1327</v>
      </c>
      <c r="W4245" s="152" t="s">
        <v>1396</v>
      </c>
      <c r="X4245" s="29"/>
    </row>
    <row r="4246" spans="1:24" s="144" customFormat="1" ht="102" customHeight="1">
      <c r="A4246" s="145" t="s">
        <v>10725</v>
      </c>
      <c r="B4246" s="10" t="s">
        <v>97</v>
      </c>
      <c r="C4246" s="52" t="s">
        <v>10841</v>
      </c>
      <c r="D4246" s="51" t="s">
        <v>10842</v>
      </c>
      <c r="E4246" s="51" t="s">
        <v>10843</v>
      </c>
      <c r="F4246" s="466" t="s">
        <v>10740</v>
      </c>
      <c r="G4246" s="29" t="s">
        <v>384</v>
      </c>
      <c r="H4246" s="20">
        <v>0</v>
      </c>
      <c r="I4246" s="34">
        <v>470000000</v>
      </c>
      <c r="J4246" s="21" t="s">
        <v>1316</v>
      </c>
      <c r="K4246" s="146" t="s">
        <v>10640</v>
      </c>
      <c r="L4246" s="137" t="s">
        <v>3404</v>
      </c>
      <c r="M4246" s="140" t="s">
        <v>383</v>
      </c>
      <c r="N4246" s="358" t="s">
        <v>8850</v>
      </c>
      <c r="O4246" s="3" t="s">
        <v>10735</v>
      </c>
      <c r="P4246" s="7" t="s">
        <v>1340</v>
      </c>
      <c r="Q4246" s="3" t="s">
        <v>1188</v>
      </c>
      <c r="R4246" s="24">
        <v>1</v>
      </c>
      <c r="S4246" s="154">
        <v>250000</v>
      </c>
      <c r="T4246" s="5">
        <f t="shared" si="1121"/>
        <v>250000</v>
      </c>
      <c r="U4246" s="83">
        <f t="shared" si="1122"/>
        <v>280000</v>
      </c>
      <c r="V4246" s="9" t="s">
        <v>1327</v>
      </c>
      <c r="W4246" s="152" t="s">
        <v>1396</v>
      </c>
      <c r="X4246" s="29"/>
    </row>
    <row r="4247" spans="1:24" s="144" customFormat="1" ht="167.25" customHeight="1">
      <c r="A4247" s="145" t="s">
        <v>10726</v>
      </c>
      <c r="B4247" s="10" t="s">
        <v>97</v>
      </c>
      <c r="C4247" s="52" t="s">
        <v>10844</v>
      </c>
      <c r="D4247" s="51" t="s">
        <v>1814</v>
      </c>
      <c r="E4247" s="51" t="s">
        <v>10845</v>
      </c>
      <c r="F4247" s="466" t="s">
        <v>10741</v>
      </c>
      <c r="G4247" s="29" t="s">
        <v>385</v>
      </c>
      <c r="H4247" s="20">
        <v>0</v>
      </c>
      <c r="I4247" s="34">
        <v>470000000</v>
      </c>
      <c r="J4247" s="21" t="s">
        <v>1316</v>
      </c>
      <c r="K4247" s="146" t="s">
        <v>10640</v>
      </c>
      <c r="L4247" s="137" t="s">
        <v>3404</v>
      </c>
      <c r="M4247" s="140" t="s">
        <v>383</v>
      </c>
      <c r="N4247" s="358" t="s">
        <v>9852</v>
      </c>
      <c r="O4247" s="3" t="s">
        <v>10735</v>
      </c>
      <c r="P4247" s="7" t="s">
        <v>1340</v>
      </c>
      <c r="Q4247" s="3" t="s">
        <v>1188</v>
      </c>
      <c r="R4247" s="24">
        <v>2</v>
      </c>
      <c r="S4247" s="154">
        <v>4160000</v>
      </c>
      <c r="T4247" s="5">
        <f t="shared" si="1121"/>
        <v>8320000</v>
      </c>
      <c r="U4247" s="83">
        <f t="shared" si="1122"/>
        <v>9318400</v>
      </c>
      <c r="V4247" s="9" t="s">
        <v>1327</v>
      </c>
      <c r="W4247" s="152" t="s">
        <v>1396</v>
      </c>
      <c r="X4247" s="29"/>
    </row>
    <row r="4248" spans="1:24" s="144" customFormat="1" ht="167.25" customHeight="1">
      <c r="A4248" s="145" t="s">
        <v>10727</v>
      </c>
      <c r="B4248" s="10" t="s">
        <v>97</v>
      </c>
      <c r="C4248" s="137" t="s">
        <v>2580</v>
      </c>
      <c r="D4248" s="137" t="s">
        <v>2581</v>
      </c>
      <c r="E4248" s="137" t="s">
        <v>2582</v>
      </c>
      <c r="F4248" s="285" t="s">
        <v>10746</v>
      </c>
      <c r="G4248" s="139" t="s">
        <v>384</v>
      </c>
      <c r="H4248" s="152">
        <v>0</v>
      </c>
      <c r="I4248" s="137">
        <v>470000000</v>
      </c>
      <c r="J4248" s="21" t="s">
        <v>1316</v>
      </c>
      <c r="K4248" s="139" t="s">
        <v>10742</v>
      </c>
      <c r="L4248" s="137" t="s">
        <v>2266</v>
      </c>
      <c r="M4248" s="140" t="s">
        <v>383</v>
      </c>
      <c r="N4248" s="372" t="s">
        <v>10620</v>
      </c>
      <c r="O4248" s="3" t="s">
        <v>10743</v>
      </c>
      <c r="P4248" s="7" t="s">
        <v>1340</v>
      </c>
      <c r="Q4248" s="3" t="s">
        <v>1188</v>
      </c>
      <c r="R4248" s="153">
        <v>1</v>
      </c>
      <c r="S4248" s="154">
        <v>122321</v>
      </c>
      <c r="T4248" s="143">
        <f t="shared" si="1121"/>
        <v>122321</v>
      </c>
      <c r="U4248" s="83">
        <f t="shared" si="1122"/>
        <v>136999.52000000002</v>
      </c>
      <c r="V4248" s="9" t="s">
        <v>1327</v>
      </c>
      <c r="W4248" s="147" t="s">
        <v>1396</v>
      </c>
      <c r="X4248" s="15"/>
    </row>
    <row r="4249" spans="1:24" s="144" customFormat="1" ht="119.25" customHeight="1">
      <c r="A4249" s="145" t="s">
        <v>10868</v>
      </c>
      <c r="B4249" s="10" t="s">
        <v>97</v>
      </c>
      <c r="C4249" s="137"/>
      <c r="D4249" s="137" t="s">
        <v>11074</v>
      </c>
      <c r="E4249" s="137"/>
      <c r="F4249" s="137" t="s">
        <v>11073</v>
      </c>
      <c r="G4249" s="139" t="s">
        <v>385</v>
      </c>
      <c r="H4249" s="152">
        <v>0</v>
      </c>
      <c r="I4249" s="137">
        <v>470000000</v>
      </c>
      <c r="J4249" s="21" t="s">
        <v>1316</v>
      </c>
      <c r="K4249" s="139" t="s">
        <v>10497</v>
      </c>
      <c r="L4249" s="137" t="s">
        <v>3404</v>
      </c>
      <c r="M4249" s="140" t="s">
        <v>383</v>
      </c>
      <c r="N4249" s="372" t="s">
        <v>8846</v>
      </c>
      <c r="O4249" s="3" t="s">
        <v>10743</v>
      </c>
      <c r="P4249" s="7">
        <v>796</v>
      </c>
      <c r="Q4249" s="3" t="s">
        <v>1188</v>
      </c>
      <c r="R4249" s="153">
        <v>2</v>
      </c>
      <c r="S4249" s="154">
        <v>39984</v>
      </c>
      <c r="T4249" s="301">
        <v>0</v>
      </c>
      <c r="U4249" s="83">
        <f>T4249*1.12</f>
        <v>0</v>
      </c>
      <c r="V4249" s="9" t="s">
        <v>1327</v>
      </c>
      <c r="W4249" s="147" t="s">
        <v>1396</v>
      </c>
      <c r="X4249" s="15" t="s">
        <v>9073</v>
      </c>
    </row>
    <row r="4250" spans="1:24" s="144" customFormat="1" ht="102" customHeight="1">
      <c r="A4250" s="145" t="s">
        <v>10869</v>
      </c>
      <c r="B4250" s="10" t="s">
        <v>97</v>
      </c>
      <c r="C4250" s="137" t="s">
        <v>10846</v>
      </c>
      <c r="D4250" s="137" t="s">
        <v>9285</v>
      </c>
      <c r="E4250" s="137" t="s">
        <v>9286</v>
      </c>
      <c r="F4250" s="358" t="s">
        <v>10847</v>
      </c>
      <c r="G4250" s="139" t="s">
        <v>385</v>
      </c>
      <c r="H4250" s="152">
        <v>0</v>
      </c>
      <c r="I4250" s="137">
        <v>470000000</v>
      </c>
      <c r="J4250" s="21" t="s">
        <v>1316</v>
      </c>
      <c r="K4250" s="139" t="s">
        <v>10497</v>
      </c>
      <c r="L4250" s="137" t="s">
        <v>3404</v>
      </c>
      <c r="M4250" s="140" t="s">
        <v>383</v>
      </c>
      <c r="N4250" s="372" t="s">
        <v>8846</v>
      </c>
      <c r="O4250" s="3" t="s">
        <v>10743</v>
      </c>
      <c r="P4250" s="7">
        <v>796</v>
      </c>
      <c r="Q4250" s="3" t="s">
        <v>1188</v>
      </c>
      <c r="R4250" s="153">
        <v>3</v>
      </c>
      <c r="S4250" s="154">
        <v>30240</v>
      </c>
      <c r="T4250" s="301">
        <v>0</v>
      </c>
      <c r="U4250" s="83">
        <f t="shared" ref="U4250:U4318" si="1123">T4250*1.12</f>
        <v>0</v>
      </c>
      <c r="V4250" s="9" t="s">
        <v>1327</v>
      </c>
      <c r="W4250" s="147" t="s">
        <v>1396</v>
      </c>
      <c r="X4250" s="15" t="s">
        <v>9073</v>
      </c>
    </row>
    <row r="4251" spans="1:24" s="144" customFormat="1" ht="110.25" customHeight="1">
      <c r="A4251" s="145" t="s">
        <v>10870</v>
      </c>
      <c r="B4251" s="10" t="s">
        <v>97</v>
      </c>
      <c r="C4251" s="137" t="s">
        <v>9228</v>
      </c>
      <c r="D4251" s="137" t="s">
        <v>9229</v>
      </c>
      <c r="E4251" s="137" t="s">
        <v>9230</v>
      </c>
      <c r="F4251" s="358" t="s">
        <v>10848</v>
      </c>
      <c r="G4251" s="139" t="s">
        <v>385</v>
      </c>
      <c r="H4251" s="152">
        <v>0</v>
      </c>
      <c r="I4251" s="137">
        <v>470000000</v>
      </c>
      <c r="J4251" s="21" t="s">
        <v>1316</v>
      </c>
      <c r="K4251" s="139" t="s">
        <v>10497</v>
      </c>
      <c r="L4251" s="137" t="s">
        <v>3404</v>
      </c>
      <c r="M4251" s="140" t="s">
        <v>383</v>
      </c>
      <c r="N4251" s="372" t="s">
        <v>8846</v>
      </c>
      <c r="O4251" s="3" t="s">
        <v>10743</v>
      </c>
      <c r="P4251" s="7">
        <v>796</v>
      </c>
      <c r="Q4251" s="3" t="s">
        <v>1188</v>
      </c>
      <c r="R4251" s="153">
        <v>3</v>
      </c>
      <c r="S4251" s="154">
        <v>5600</v>
      </c>
      <c r="T4251" s="143">
        <f t="shared" si="1121"/>
        <v>16800</v>
      </c>
      <c r="U4251" s="83">
        <f t="shared" si="1123"/>
        <v>18816</v>
      </c>
      <c r="V4251" s="9" t="s">
        <v>1327</v>
      </c>
      <c r="W4251" s="147" t="s">
        <v>1396</v>
      </c>
      <c r="X4251" s="15"/>
    </row>
    <row r="4252" spans="1:24" s="144" customFormat="1" ht="105" customHeight="1">
      <c r="A4252" s="145" t="s">
        <v>10871</v>
      </c>
      <c r="B4252" s="10" t="s">
        <v>97</v>
      </c>
      <c r="C4252" s="137" t="s">
        <v>2494</v>
      </c>
      <c r="D4252" s="137" t="s">
        <v>2495</v>
      </c>
      <c r="E4252" s="137" t="s">
        <v>2496</v>
      </c>
      <c r="F4252" s="358" t="s">
        <v>10849</v>
      </c>
      <c r="G4252" s="139" t="s">
        <v>385</v>
      </c>
      <c r="H4252" s="152">
        <v>0</v>
      </c>
      <c r="I4252" s="137">
        <v>470000000</v>
      </c>
      <c r="J4252" s="21" t="s">
        <v>1316</v>
      </c>
      <c r="K4252" s="139" t="s">
        <v>10497</v>
      </c>
      <c r="L4252" s="137" t="s">
        <v>3404</v>
      </c>
      <c r="M4252" s="140" t="s">
        <v>383</v>
      </c>
      <c r="N4252" s="372" t="s">
        <v>8846</v>
      </c>
      <c r="O4252" s="3" t="s">
        <v>10743</v>
      </c>
      <c r="P4252" s="7">
        <v>796</v>
      </c>
      <c r="Q4252" s="3" t="s">
        <v>1188</v>
      </c>
      <c r="R4252" s="153">
        <v>3</v>
      </c>
      <c r="S4252" s="154">
        <v>6260</v>
      </c>
      <c r="T4252" s="143">
        <f t="shared" si="1121"/>
        <v>18780</v>
      </c>
      <c r="U4252" s="83">
        <f t="shared" si="1123"/>
        <v>21033.600000000002</v>
      </c>
      <c r="V4252" s="9" t="s">
        <v>1327</v>
      </c>
      <c r="W4252" s="147" t="s">
        <v>1396</v>
      </c>
      <c r="X4252" s="15"/>
    </row>
    <row r="4253" spans="1:24" s="144" customFormat="1" ht="85.5" customHeight="1">
      <c r="A4253" s="145" t="s">
        <v>10872</v>
      </c>
      <c r="B4253" s="10" t="s">
        <v>97</v>
      </c>
      <c r="C4253" s="180" t="s">
        <v>12362</v>
      </c>
      <c r="D4253" s="137" t="s">
        <v>10850</v>
      </c>
      <c r="E4253" s="137"/>
      <c r="F4253" s="358" t="s">
        <v>10851</v>
      </c>
      <c r="G4253" s="139" t="s">
        <v>385</v>
      </c>
      <c r="H4253" s="152">
        <v>0</v>
      </c>
      <c r="I4253" s="137">
        <v>470000000</v>
      </c>
      <c r="J4253" s="21" t="s">
        <v>1316</v>
      </c>
      <c r="K4253" s="139" t="s">
        <v>10497</v>
      </c>
      <c r="L4253" s="137" t="s">
        <v>3404</v>
      </c>
      <c r="M4253" s="140" t="s">
        <v>383</v>
      </c>
      <c r="N4253" s="372" t="s">
        <v>8846</v>
      </c>
      <c r="O4253" s="3" t="s">
        <v>10743</v>
      </c>
      <c r="P4253" s="7">
        <v>796</v>
      </c>
      <c r="Q4253" s="3" t="s">
        <v>1188</v>
      </c>
      <c r="R4253" s="153">
        <v>3</v>
      </c>
      <c r="S4253" s="154">
        <v>26096</v>
      </c>
      <c r="T4253" s="143">
        <f t="shared" si="1121"/>
        <v>78288</v>
      </c>
      <c r="U4253" s="83">
        <f t="shared" si="1123"/>
        <v>87682.560000000012</v>
      </c>
      <c r="V4253" s="9" t="s">
        <v>1327</v>
      </c>
      <c r="W4253" s="147" t="s">
        <v>1396</v>
      </c>
      <c r="X4253" s="15"/>
    </row>
    <row r="4254" spans="1:24" s="144" customFormat="1" ht="89.25" customHeight="1">
      <c r="A4254" s="145" t="s">
        <v>10873</v>
      </c>
      <c r="B4254" s="10" t="s">
        <v>97</v>
      </c>
      <c r="C4254" s="137" t="s">
        <v>10852</v>
      </c>
      <c r="D4254" s="137" t="s">
        <v>1259</v>
      </c>
      <c r="E4254" s="137" t="s">
        <v>10853</v>
      </c>
      <c r="F4254" s="358" t="s">
        <v>10854</v>
      </c>
      <c r="G4254" s="139" t="s">
        <v>385</v>
      </c>
      <c r="H4254" s="152">
        <v>0</v>
      </c>
      <c r="I4254" s="137">
        <v>470000000</v>
      </c>
      <c r="J4254" s="21" t="s">
        <v>1316</v>
      </c>
      <c r="K4254" s="139" t="s">
        <v>10497</v>
      </c>
      <c r="L4254" s="137" t="s">
        <v>3404</v>
      </c>
      <c r="M4254" s="140" t="s">
        <v>383</v>
      </c>
      <c r="N4254" s="372" t="s">
        <v>8846</v>
      </c>
      <c r="O4254" s="3" t="s">
        <v>10743</v>
      </c>
      <c r="P4254" s="7">
        <v>168</v>
      </c>
      <c r="Q4254" s="3" t="s">
        <v>10855</v>
      </c>
      <c r="R4254" s="153">
        <v>2.4620000000000002</v>
      </c>
      <c r="S4254" s="154">
        <v>204000</v>
      </c>
      <c r="T4254" s="83">
        <v>0</v>
      </c>
      <c r="U4254" s="83">
        <f t="shared" si="1123"/>
        <v>0</v>
      </c>
      <c r="V4254" s="9" t="s">
        <v>1327</v>
      </c>
      <c r="W4254" s="147" t="s">
        <v>1396</v>
      </c>
      <c r="X4254" s="15" t="s">
        <v>9073</v>
      </c>
    </row>
    <row r="4255" spans="1:24" s="144" customFormat="1" ht="104.25" customHeight="1">
      <c r="A4255" s="145" t="s">
        <v>10874</v>
      </c>
      <c r="B4255" s="10" t="s">
        <v>97</v>
      </c>
      <c r="C4255" s="3" t="s">
        <v>739</v>
      </c>
      <c r="D4255" s="3" t="s">
        <v>10856</v>
      </c>
      <c r="E4255" s="3" t="s">
        <v>11096</v>
      </c>
      <c r="F4255" s="358" t="s">
        <v>10857</v>
      </c>
      <c r="G4255" s="139" t="s">
        <v>385</v>
      </c>
      <c r="H4255" s="152">
        <v>0</v>
      </c>
      <c r="I4255" s="137">
        <v>470000000</v>
      </c>
      <c r="J4255" s="21" t="s">
        <v>1316</v>
      </c>
      <c r="K4255" s="139" t="s">
        <v>10497</v>
      </c>
      <c r="L4255" s="137" t="s">
        <v>3404</v>
      </c>
      <c r="M4255" s="140" t="s">
        <v>383</v>
      </c>
      <c r="N4255" s="372" t="s">
        <v>8846</v>
      </c>
      <c r="O4255" s="3" t="s">
        <v>10743</v>
      </c>
      <c r="P4255" s="7">
        <v>796</v>
      </c>
      <c r="Q4255" s="3" t="s">
        <v>1188</v>
      </c>
      <c r="R4255" s="153">
        <v>23</v>
      </c>
      <c r="S4255" s="154">
        <v>68668.61</v>
      </c>
      <c r="T4255" s="83">
        <v>0</v>
      </c>
      <c r="U4255" s="83">
        <f t="shared" si="1123"/>
        <v>0</v>
      </c>
      <c r="V4255" s="9" t="s">
        <v>1327</v>
      </c>
      <c r="W4255" s="147" t="s">
        <v>1396</v>
      </c>
      <c r="X4255" s="15" t="s">
        <v>9073</v>
      </c>
    </row>
    <row r="4256" spans="1:24" s="144" customFormat="1" ht="89.25" customHeight="1">
      <c r="A4256" s="145" t="s">
        <v>10875</v>
      </c>
      <c r="B4256" s="10" t="s">
        <v>97</v>
      </c>
      <c r="C4256" s="137" t="s">
        <v>744</v>
      </c>
      <c r="D4256" s="137" t="s">
        <v>10858</v>
      </c>
      <c r="E4256" s="137" t="s">
        <v>10859</v>
      </c>
      <c r="F4256" s="358" t="s">
        <v>10860</v>
      </c>
      <c r="G4256" s="139" t="s">
        <v>385</v>
      </c>
      <c r="H4256" s="152">
        <v>0</v>
      </c>
      <c r="I4256" s="137">
        <v>470000000</v>
      </c>
      <c r="J4256" s="21" t="s">
        <v>1316</v>
      </c>
      <c r="K4256" s="139" t="s">
        <v>10497</v>
      </c>
      <c r="L4256" s="137" t="s">
        <v>3404</v>
      </c>
      <c r="M4256" s="140" t="s">
        <v>383</v>
      </c>
      <c r="N4256" s="372" t="s">
        <v>8846</v>
      </c>
      <c r="O4256" s="3" t="s">
        <v>10743</v>
      </c>
      <c r="P4256" s="7">
        <v>796</v>
      </c>
      <c r="Q4256" s="3" t="s">
        <v>1188</v>
      </c>
      <c r="R4256" s="153">
        <v>10</v>
      </c>
      <c r="S4256" s="154">
        <v>16291</v>
      </c>
      <c r="T4256" s="143">
        <f t="shared" si="1121"/>
        <v>162910</v>
      </c>
      <c r="U4256" s="83">
        <f t="shared" si="1123"/>
        <v>182459.2</v>
      </c>
      <c r="V4256" s="9" t="s">
        <v>1327</v>
      </c>
      <c r="W4256" s="147" t="s">
        <v>1396</v>
      </c>
      <c r="X4256" s="15"/>
    </row>
    <row r="4257" spans="1:24" s="144" customFormat="1" ht="112.5" customHeight="1">
      <c r="A4257" s="145" t="s">
        <v>10876</v>
      </c>
      <c r="B4257" s="10" t="s">
        <v>97</v>
      </c>
      <c r="C4257" s="137" t="s">
        <v>744</v>
      </c>
      <c r="D4257" s="137" t="s">
        <v>10858</v>
      </c>
      <c r="E4257" s="137" t="s">
        <v>10859</v>
      </c>
      <c r="F4257" s="358" t="s">
        <v>10861</v>
      </c>
      <c r="G4257" s="139" t="s">
        <v>385</v>
      </c>
      <c r="H4257" s="152">
        <v>0</v>
      </c>
      <c r="I4257" s="137">
        <v>470000000</v>
      </c>
      <c r="J4257" s="21" t="s">
        <v>1316</v>
      </c>
      <c r="K4257" s="139" t="s">
        <v>10497</v>
      </c>
      <c r="L4257" s="137" t="s">
        <v>3404</v>
      </c>
      <c r="M4257" s="140" t="s">
        <v>383</v>
      </c>
      <c r="N4257" s="372" t="s">
        <v>8846</v>
      </c>
      <c r="O4257" s="3" t="s">
        <v>10743</v>
      </c>
      <c r="P4257" s="7">
        <v>796</v>
      </c>
      <c r="Q4257" s="3" t="s">
        <v>1188</v>
      </c>
      <c r="R4257" s="153">
        <v>1</v>
      </c>
      <c r="S4257" s="154">
        <v>17700</v>
      </c>
      <c r="T4257" s="83">
        <v>0</v>
      </c>
      <c r="U4257" s="83">
        <f t="shared" si="1123"/>
        <v>0</v>
      </c>
      <c r="V4257" s="9" t="s">
        <v>1327</v>
      </c>
      <c r="W4257" s="147" t="s">
        <v>1396</v>
      </c>
      <c r="X4257" s="15" t="s">
        <v>9073</v>
      </c>
    </row>
    <row r="4258" spans="1:24" s="144" customFormat="1" ht="93" customHeight="1">
      <c r="A4258" s="145" t="s">
        <v>10877</v>
      </c>
      <c r="B4258" s="10" t="s">
        <v>97</v>
      </c>
      <c r="C4258" s="137" t="s">
        <v>744</v>
      </c>
      <c r="D4258" s="137" t="s">
        <v>10858</v>
      </c>
      <c r="E4258" s="137" t="s">
        <v>10859</v>
      </c>
      <c r="F4258" s="358" t="s">
        <v>10862</v>
      </c>
      <c r="G4258" s="139" t="s">
        <v>385</v>
      </c>
      <c r="H4258" s="152">
        <v>0</v>
      </c>
      <c r="I4258" s="137">
        <v>470000000</v>
      </c>
      <c r="J4258" s="21" t="s">
        <v>1316</v>
      </c>
      <c r="K4258" s="139" t="s">
        <v>10497</v>
      </c>
      <c r="L4258" s="137" t="s">
        <v>3404</v>
      </c>
      <c r="M4258" s="140" t="s">
        <v>383</v>
      </c>
      <c r="N4258" s="372" t="s">
        <v>8846</v>
      </c>
      <c r="O4258" s="3" t="s">
        <v>10743</v>
      </c>
      <c r="P4258" s="7">
        <v>796</v>
      </c>
      <c r="Q4258" s="3" t="s">
        <v>1188</v>
      </c>
      <c r="R4258" s="153">
        <v>5</v>
      </c>
      <c r="S4258" s="154">
        <v>15006</v>
      </c>
      <c r="T4258" s="83">
        <v>0</v>
      </c>
      <c r="U4258" s="83">
        <f t="shared" si="1123"/>
        <v>0</v>
      </c>
      <c r="V4258" s="9" t="s">
        <v>1327</v>
      </c>
      <c r="W4258" s="147" t="s">
        <v>1396</v>
      </c>
      <c r="X4258" s="15" t="s">
        <v>9073</v>
      </c>
    </row>
    <row r="4259" spans="1:24" s="144" customFormat="1" ht="93" customHeight="1">
      <c r="A4259" s="145" t="s">
        <v>10878</v>
      </c>
      <c r="B4259" s="10" t="s">
        <v>97</v>
      </c>
      <c r="C4259" s="137" t="s">
        <v>744</v>
      </c>
      <c r="D4259" s="137" t="s">
        <v>10858</v>
      </c>
      <c r="E4259" s="137" t="s">
        <v>10859</v>
      </c>
      <c r="F4259" s="358" t="s">
        <v>10863</v>
      </c>
      <c r="G4259" s="139" t="s">
        <v>385</v>
      </c>
      <c r="H4259" s="152">
        <v>0</v>
      </c>
      <c r="I4259" s="137">
        <v>470000000</v>
      </c>
      <c r="J4259" s="21" t="s">
        <v>1316</v>
      </c>
      <c r="K4259" s="139" t="s">
        <v>10497</v>
      </c>
      <c r="L4259" s="137" t="s">
        <v>3404</v>
      </c>
      <c r="M4259" s="140" t="s">
        <v>383</v>
      </c>
      <c r="N4259" s="372" t="s">
        <v>8846</v>
      </c>
      <c r="O4259" s="3" t="s">
        <v>10743</v>
      </c>
      <c r="P4259" s="7">
        <v>796</v>
      </c>
      <c r="Q4259" s="3" t="s">
        <v>1188</v>
      </c>
      <c r="R4259" s="153">
        <v>4</v>
      </c>
      <c r="S4259" s="154">
        <v>8871</v>
      </c>
      <c r="T4259" s="83">
        <v>0</v>
      </c>
      <c r="U4259" s="83">
        <f t="shared" si="1123"/>
        <v>0</v>
      </c>
      <c r="V4259" s="9" t="s">
        <v>1327</v>
      </c>
      <c r="W4259" s="147" t="s">
        <v>1396</v>
      </c>
      <c r="X4259" s="15" t="s">
        <v>9073</v>
      </c>
    </row>
    <row r="4260" spans="1:24" s="144" customFormat="1" ht="93" customHeight="1">
      <c r="A4260" s="145" t="s">
        <v>10879</v>
      </c>
      <c r="B4260" s="10" t="s">
        <v>97</v>
      </c>
      <c r="C4260" s="137" t="s">
        <v>744</v>
      </c>
      <c r="D4260" s="137" t="s">
        <v>10858</v>
      </c>
      <c r="E4260" s="137" t="s">
        <v>10859</v>
      </c>
      <c r="F4260" s="358" t="s">
        <v>10864</v>
      </c>
      <c r="G4260" s="139" t="s">
        <v>385</v>
      </c>
      <c r="H4260" s="152">
        <v>0</v>
      </c>
      <c r="I4260" s="137">
        <v>470000000</v>
      </c>
      <c r="J4260" s="21" t="s">
        <v>1316</v>
      </c>
      <c r="K4260" s="139" t="s">
        <v>10497</v>
      </c>
      <c r="L4260" s="137" t="s">
        <v>3404</v>
      </c>
      <c r="M4260" s="140" t="s">
        <v>383</v>
      </c>
      <c r="N4260" s="372" t="s">
        <v>8846</v>
      </c>
      <c r="O4260" s="3" t="s">
        <v>10743</v>
      </c>
      <c r="P4260" s="7">
        <v>796</v>
      </c>
      <c r="Q4260" s="3" t="s">
        <v>1188</v>
      </c>
      <c r="R4260" s="153">
        <v>6</v>
      </c>
      <c r="S4260" s="154">
        <v>7393</v>
      </c>
      <c r="T4260" s="83">
        <v>0</v>
      </c>
      <c r="U4260" s="83">
        <f t="shared" si="1123"/>
        <v>0</v>
      </c>
      <c r="V4260" s="9" t="s">
        <v>1327</v>
      </c>
      <c r="W4260" s="147" t="s">
        <v>1396</v>
      </c>
      <c r="X4260" s="15" t="s">
        <v>9073</v>
      </c>
    </row>
    <row r="4261" spans="1:24" s="144" customFormat="1" ht="93" customHeight="1">
      <c r="A4261" s="145" t="s">
        <v>10880</v>
      </c>
      <c r="B4261" s="10" t="s">
        <v>97</v>
      </c>
      <c r="C4261" s="137" t="s">
        <v>744</v>
      </c>
      <c r="D4261" s="137" t="s">
        <v>10858</v>
      </c>
      <c r="E4261" s="137" t="s">
        <v>10859</v>
      </c>
      <c r="F4261" s="358" t="s">
        <v>10865</v>
      </c>
      <c r="G4261" s="139" t="s">
        <v>385</v>
      </c>
      <c r="H4261" s="152">
        <v>0</v>
      </c>
      <c r="I4261" s="137">
        <v>470000000</v>
      </c>
      <c r="J4261" s="21" t="s">
        <v>1316</v>
      </c>
      <c r="K4261" s="139" t="s">
        <v>10497</v>
      </c>
      <c r="L4261" s="137" t="s">
        <v>3404</v>
      </c>
      <c r="M4261" s="140" t="s">
        <v>383</v>
      </c>
      <c r="N4261" s="372" t="s">
        <v>8846</v>
      </c>
      <c r="O4261" s="3" t="s">
        <v>10743</v>
      </c>
      <c r="P4261" s="7">
        <v>796</v>
      </c>
      <c r="Q4261" s="3" t="s">
        <v>1188</v>
      </c>
      <c r="R4261" s="153">
        <v>1</v>
      </c>
      <c r="S4261" s="154">
        <v>5970</v>
      </c>
      <c r="T4261" s="83">
        <v>0</v>
      </c>
      <c r="U4261" s="83">
        <f t="shared" si="1123"/>
        <v>0</v>
      </c>
      <c r="V4261" s="9" t="s">
        <v>1327</v>
      </c>
      <c r="W4261" s="147" t="s">
        <v>1396</v>
      </c>
      <c r="X4261" s="15" t="s">
        <v>9073</v>
      </c>
    </row>
    <row r="4262" spans="1:24" s="144" customFormat="1" ht="93" customHeight="1">
      <c r="A4262" s="145" t="s">
        <v>10881</v>
      </c>
      <c r="B4262" s="10" t="s">
        <v>97</v>
      </c>
      <c r="C4262" s="137" t="s">
        <v>744</v>
      </c>
      <c r="D4262" s="137" t="s">
        <v>10858</v>
      </c>
      <c r="E4262" s="137" t="s">
        <v>10859</v>
      </c>
      <c r="F4262" s="358" t="s">
        <v>10866</v>
      </c>
      <c r="G4262" s="139" t="s">
        <v>385</v>
      </c>
      <c r="H4262" s="152">
        <v>0</v>
      </c>
      <c r="I4262" s="137">
        <v>470000000</v>
      </c>
      <c r="J4262" s="21" t="s">
        <v>1316</v>
      </c>
      <c r="K4262" s="139" t="s">
        <v>10497</v>
      </c>
      <c r="L4262" s="137" t="s">
        <v>3404</v>
      </c>
      <c r="M4262" s="140" t="s">
        <v>383</v>
      </c>
      <c r="N4262" s="372" t="s">
        <v>8846</v>
      </c>
      <c r="O4262" s="3" t="s">
        <v>10743</v>
      </c>
      <c r="P4262" s="7">
        <v>796</v>
      </c>
      <c r="Q4262" s="3" t="s">
        <v>1188</v>
      </c>
      <c r="R4262" s="153">
        <v>1</v>
      </c>
      <c r="S4262" s="154">
        <v>4960.25</v>
      </c>
      <c r="T4262" s="83">
        <v>0</v>
      </c>
      <c r="U4262" s="83">
        <f t="shared" si="1123"/>
        <v>0</v>
      </c>
      <c r="V4262" s="9" t="s">
        <v>1327</v>
      </c>
      <c r="W4262" s="147" t="s">
        <v>1396</v>
      </c>
      <c r="X4262" s="15" t="s">
        <v>9073</v>
      </c>
    </row>
    <row r="4263" spans="1:24" s="144" customFormat="1" ht="93" customHeight="1">
      <c r="A4263" s="145" t="s">
        <v>10882</v>
      </c>
      <c r="B4263" s="10" t="s">
        <v>97</v>
      </c>
      <c r="C4263" s="137" t="s">
        <v>744</v>
      </c>
      <c r="D4263" s="137" t="s">
        <v>10858</v>
      </c>
      <c r="E4263" s="137" t="s">
        <v>10859</v>
      </c>
      <c r="F4263" s="358" t="s">
        <v>10867</v>
      </c>
      <c r="G4263" s="139" t="s">
        <v>385</v>
      </c>
      <c r="H4263" s="152">
        <v>0</v>
      </c>
      <c r="I4263" s="137">
        <v>470000000</v>
      </c>
      <c r="J4263" s="21" t="s">
        <v>1316</v>
      </c>
      <c r="K4263" s="139" t="s">
        <v>10497</v>
      </c>
      <c r="L4263" s="137" t="s">
        <v>3404</v>
      </c>
      <c r="M4263" s="140" t="s">
        <v>383</v>
      </c>
      <c r="N4263" s="372" t="s">
        <v>8846</v>
      </c>
      <c r="O4263" s="3" t="s">
        <v>10743</v>
      </c>
      <c r="P4263" s="7">
        <v>796</v>
      </c>
      <c r="Q4263" s="3" t="s">
        <v>1188</v>
      </c>
      <c r="R4263" s="153">
        <v>12</v>
      </c>
      <c r="S4263" s="154">
        <v>3934.8</v>
      </c>
      <c r="T4263" s="83">
        <v>0</v>
      </c>
      <c r="U4263" s="83">
        <f t="shared" si="1123"/>
        <v>0</v>
      </c>
      <c r="V4263" s="9" t="s">
        <v>1327</v>
      </c>
      <c r="W4263" s="147" t="s">
        <v>1396</v>
      </c>
      <c r="X4263" s="15" t="s">
        <v>9073</v>
      </c>
    </row>
    <row r="4264" spans="1:24" s="144" customFormat="1" ht="93" customHeight="1">
      <c r="A4264" s="145" t="s">
        <v>10883</v>
      </c>
      <c r="B4264" s="10" t="s">
        <v>97</v>
      </c>
      <c r="C4264" s="137" t="s">
        <v>744</v>
      </c>
      <c r="D4264" s="137" t="s">
        <v>10858</v>
      </c>
      <c r="E4264" s="137" t="s">
        <v>10859</v>
      </c>
      <c r="F4264" s="358" t="s">
        <v>10931</v>
      </c>
      <c r="G4264" s="139" t="s">
        <v>385</v>
      </c>
      <c r="H4264" s="152">
        <v>0</v>
      </c>
      <c r="I4264" s="137">
        <v>470000000</v>
      </c>
      <c r="J4264" s="21" t="s">
        <v>1316</v>
      </c>
      <c r="K4264" s="139" t="s">
        <v>10497</v>
      </c>
      <c r="L4264" s="137" t="s">
        <v>3404</v>
      </c>
      <c r="M4264" s="140" t="s">
        <v>383</v>
      </c>
      <c r="N4264" s="372" t="s">
        <v>8846</v>
      </c>
      <c r="O4264" s="3" t="s">
        <v>10743</v>
      </c>
      <c r="P4264" s="7">
        <v>796</v>
      </c>
      <c r="Q4264" s="3" t="s">
        <v>1188</v>
      </c>
      <c r="R4264" s="153">
        <v>1</v>
      </c>
      <c r="S4264" s="154">
        <v>3147.87</v>
      </c>
      <c r="T4264" s="83">
        <v>0</v>
      </c>
      <c r="U4264" s="83">
        <f t="shared" si="1123"/>
        <v>0</v>
      </c>
      <c r="V4264" s="9" t="s">
        <v>1327</v>
      </c>
      <c r="W4264" s="147" t="s">
        <v>1396</v>
      </c>
      <c r="X4264" s="15" t="s">
        <v>9073</v>
      </c>
    </row>
    <row r="4265" spans="1:24" s="144" customFormat="1" ht="93" customHeight="1">
      <c r="A4265" s="145" t="s">
        <v>10884</v>
      </c>
      <c r="B4265" s="10" t="s">
        <v>97</v>
      </c>
      <c r="C4265" s="137" t="s">
        <v>744</v>
      </c>
      <c r="D4265" s="137" t="s">
        <v>10858</v>
      </c>
      <c r="E4265" s="137" t="s">
        <v>10859</v>
      </c>
      <c r="F4265" s="358" t="s">
        <v>10932</v>
      </c>
      <c r="G4265" s="139" t="s">
        <v>385</v>
      </c>
      <c r="H4265" s="152">
        <v>0</v>
      </c>
      <c r="I4265" s="137">
        <v>470000000</v>
      </c>
      <c r="J4265" s="21" t="s">
        <v>1316</v>
      </c>
      <c r="K4265" s="139" t="s">
        <v>10497</v>
      </c>
      <c r="L4265" s="137" t="s">
        <v>3404</v>
      </c>
      <c r="M4265" s="140" t="s">
        <v>383</v>
      </c>
      <c r="N4265" s="372" t="s">
        <v>8846</v>
      </c>
      <c r="O4265" s="3" t="s">
        <v>10743</v>
      </c>
      <c r="P4265" s="7">
        <v>796</v>
      </c>
      <c r="Q4265" s="3" t="s">
        <v>1188</v>
      </c>
      <c r="R4265" s="153">
        <v>1</v>
      </c>
      <c r="S4265" s="154">
        <v>2500</v>
      </c>
      <c r="T4265" s="83">
        <v>0</v>
      </c>
      <c r="U4265" s="83">
        <f t="shared" si="1123"/>
        <v>0</v>
      </c>
      <c r="V4265" s="9" t="s">
        <v>1327</v>
      </c>
      <c r="W4265" s="147" t="s">
        <v>1396</v>
      </c>
      <c r="X4265" s="15" t="s">
        <v>9073</v>
      </c>
    </row>
    <row r="4266" spans="1:24" s="144" customFormat="1" ht="93" customHeight="1">
      <c r="A4266" s="145" t="s">
        <v>10885</v>
      </c>
      <c r="B4266" s="10" t="s">
        <v>97</v>
      </c>
      <c r="C4266" s="137" t="s">
        <v>744</v>
      </c>
      <c r="D4266" s="137" t="s">
        <v>10858</v>
      </c>
      <c r="E4266" s="137" t="s">
        <v>10859</v>
      </c>
      <c r="F4266" s="358" t="s">
        <v>10933</v>
      </c>
      <c r="G4266" s="139" t="s">
        <v>385</v>
      </c>
      <c r="H4266" s="152">
        <v>0</v>
      </c>
      <c r="I4266" s="137">
        <v>470000000</v>
      </c>
      <c r="J4266" s="21" t="s">
        <v>1316</v>
      </c>
      <c r="K4266" s="139" t="s">
        <v>10497</v>
      </c>
      <c r="L4266" s="137" t="s">
        <v>3404</v>
      </c>
      <c r="M4266" s="140" t="s">
        <v>383</v>
      </c>
      <c r="N4266" s="372" t="s">
        <v>8846</v>
      </c>
      <c r="O4266" s="3" t="s">
        <v>10743</v>
      </c>
      <c r="P4266" s="7">
        <v>796</v>
      </c>
      <c r="Q4266" s="3" t="s">
        <v>1188</v>
      </c>
      <c r="R4266" s="153">
        <v>1</v>
      </c>
      <c r="S4266" s="154">
        <v>3147.87</v>
      </c>
      <c r="T4266" s="83">
        <v>0</v>
      </c>
      <c r="U4266" s="83">
        <f t="shared" si="1123"/>
        <v>0</v>
      </c>
      <c r="V4266" s="9" t="s">
        <v>1327</v>
      </c>
      <c r="W4266" s="147" t="s">
        <v>1396</v>
      </c>
      <c r="X4266" s="15" t="s">
        <v>9073</v>
      </c>
    </row>
    <row r="4267" spans="1:24" s="144" customFormat="1" ht="93" customHeight="1">
      <c r="A4267" s="145" t="s">
        <v>10886</v>
      </c>
      <c r="B4267" s="10" t="s">
        <v>97</v>
      </c>
      <c r="C4267" s="137" t="s">
        <v>744</v>
      </c>
      <c r="D4267" s="137" t="s">
        <v>10858</v>
      </c>
      <c r="E4267" s="137" t="s">
        <v>10859</v>
      </c>
      <c r="F4267" s="358" t="s">
        <v>10934</v>
      </c>
      <c r="G4267" s="139" t="s">
        <v>385</v>
      </c>
      <c r="H4267" s="152">
        <v>0</v>
      </c>
      <c r="I4267" s="137">
        <v>470000000</v>
      </c>
      <c r="J4267" s="21" t="s">
        <v>1316</v>
      </c>
      <c r="K4267" s="139" t="s">
        <v>10497</v>
      </c>
      <c r="L4267" s="137" t="s">
        <v>3404</v>
      </c>
      <c r="M4267" s="140" t="s">
        <v>383</v>
      </c>
      <c r="N4267" s="372" t="s">
        <v>8846</v>
      </c>
      <c r="O4267" s="3" t="s">
        <v>10743</v>
      </c>
      <c r="P4267" s="7">
        <v>796</v>
      </c>
      <c r="Q4267" s="3" t="s">
        <v>1188</v>
      </c>
      <c r="R4267" s="153">
        <v>12</v>
      </c>
      <c r="S4267" s="154">
        <v>5900</v>
      </c>
      <c r="T4267" s="83">
        <v>0</v>
      </c>
      <c r="U4267" s="83">
        <f t="shared" si="1123"/>
        <v>0</v>
      </c>
      <c r="V4267" s="9" t="s">
        <v>1327</v>
      </c>
      <c r="W4267" s="147" t="s">
        <v>1396</v>
      </c>
      <c r="X4267" s="15" t="s">
        <v>9073</v>
      </c>
    </row>
    <row r="4268" spans="1:24" s="144" customFormat="1" ht="93" customHeight="1">
      <c r="A4268" s="145" t="s">
        <v>10887</v>
      </c>
      <c r="B4268" s="10" t="s">
        <v>97</v>
      </c>
      <c r="C4268" s="137" t="s">
        <v>744</v>
      </c>
      <c r="D4268" s="137" t="s">
        <v>10858</v>
      </c>
      <c r="E4268" s="137" t="s">
        <v>10859</v>
      </c>
      <c r="F4268" s="358" t="s">
        <v>10935</v>
      </c>
      <c r="G4268" s="139" t="s">
        <v>385</v>
      </c>
      <c r="H4268" s="152">
        <v>0</v>
      </c>
      <c r="I4268" s="137">
        <v>470000000</v>
      </c>
      <c r="J4268" s="21" t="s">
        <v>1316</v>
      </c>
      <c r="K4268" s="139" t="s">
        <v>10497</v>
      </c>
      <c r="L4268" s="137" t="s">
        <v>3404</v>
      </c>
      <c r="M4268" s="140" t="s">
        <v>383</v>
      </c>
      <c r="N4268" s="372" t="s">
        <v>8846</v>
      </c>
      <c r="O4268" s="3" t="s">
        <v>10743</v>
      </c>
      <c r="P4268" s="7">
        <v>796</v>
      </c>
      <c r="Q4268" s="3" t="s">
        <v>1188</v>
      </c>
      <c r="R4268" s="153">
        <v>4</v>
      </c>
      <c r="S4268" s="154">
        <v>3930</v>
      </c>
      <c r="T4268" s="83">
        <v>0</v>
      </c>
      <c r="U4268" s="83">
        <f t="shared" si="1123"/>
        <v>0</v>
      </c>
      <c r="V4268" s="9" t="s">
        <v>1327</v>
      </c>
      <c r="W4268" s="147" t="s">
        <v>1396</v>
      </c>
      <c r="X4268" s="15" t="s">
        <v>9073</v>
      </c>
    </row>
    <row r="4269" spans="1:24" s="144" customFormat="1" ht="93" customHeight="1">
      <c r="A4269" s="145" t="s">
        <v>10888</v>
      </c>
      <c r="B4269" s="10" t="s">
        <v>97</v>
      </c>
      <c r="C4269" s="137" t="s">
        <v>744</v>
      </c>
      <c r="D4269" s="137" t="s">
        <v>10858</v>
      </c>
      <c r="E4269" s="137" t="s">
        <v>10859</v>
      </c>
      <c r="F4269" s="358" t="s">
        <v>10936</v>
      </c>
      <c r="G4269" s="139" t="s">
        <v>385</v>
      </c>
      <c r="H4269" s="152">
        <v>0</v>
      </c>
      <c r="I4269" s="137">
        <v>470000000</v>
      </c>
      <c r="J4269" s="21" t="s">
        <v>1316</v>
      </c>
      <c r="K4269" s="139" t="s">
        <v>10497</v>
      </c>
      <c r="L4269" s="137" t="s">
        <v>3404</v>
      </c>
      <c r="M4269" s="140" t="s">
        <v>383</v>
      </c>
      <c r="N4269" s="372" t="s">
        <v>8846</v>
      </c>
      <c r="O4269" s="3" t="s">
        <v>10743</v>
      </c>
      <c r="P4269" s="7">
        <v>796</v>
      </c>
      <c r="Q4269" s="3" t="s">
        <v>1188</v>
      </c>
      <c r="R4269" s="153">
        <v>2</v>
      </c>
      <c r="S4269" s="154">
        <v>2600</v>
      </c>
      <c r="T4269" s="83">
        <v>0</v>
      </c>
      <c r="U4269" s="83">
        <f t="shared" si="1123"/>
        <v>0</v>
      </c>
      <c r="V4269" s="9" t="s">
        <v>1327</v>
      </c>
      <c r="W4269" s="147" t="s">
        <v>1396</v>
      </c>
      <c r="X4269" s="15" t="s">
        <v>9073</v>
      </c>
    </row>
    <row r="4270" spans="1:24" s="144" customFormat="1" ht="93" customHeight="1">
      <c r="A4270" s="145" t="s">
        <v>10889</v>
      </c>
      <c r="B4270" s="10" t="s">
        <v>97</v>
      </c>
      <c r="C4270" s="137" t="s">
        <v>744</v>
      </c>
      <c r="D4270" s="137" t="s">
        <v>10858</v>
      </c>
      <c r="E4270" s="137" t="s">
        <v>10859</v>
      </c>
      <c r="F4270" s="358" t="s">
        <v>10937</v>
      </c>
      <c r="G4270" s="139" t="s">
        <v>385</v>
      </c>
      <c r="H4270" s="152">
        <v>0</v>
      </c>
      <c r="I4270" s="137">
        <v>470000000</v>
      </c>
      <c r="J4270" s="21" t="s">
        <v>1316</v>
      </c>
      <c r="K4270" s="139" t="s">
        <v>10497</v>
      </c>
      <c r="L4270" s="137" t="s">
        <v>3404</v>
      </c>
      <c r="M4270" s="140" t="s">
        <v>383</v>
      </c>
      <c r="N4270" s="372" t="s">
        <v>8846</v>
      </c>
      <c r="O4270" s="3" t="s">
        <v>10743</v>
      </c>
      <c r="P4270" s="7">
        <v>796</v>
      </c>
      <c r="Q4270" s="3" t="s">
        <v>1188</v>
      </c>
      <c r="R4270" s="153">
        <v>2</v>
      </c>
      <c r="S4270" s="154">
        <v>2600</v>
      </c>
      <c r="T4270" s="83">
        <v>0</v>
      </c>
      <c r="U4270" s="83">
        <f t="shared" si="1123"/>
        <v>0</v>
      </c>
      <c r="V4270" s="9" t="s">
        <v>1327</v>
      </c>
      <c r="W4270" s="147" t="s">
        <v>1396</v>
      </c>
      <c r="X4270" s="15" t="s">
        <v>9073</v>
      </c>
    </row>
    <row r="4271" spans="1:24" s="144" customFormat="1" ht="93" customHeight="1">
      <c r="A4271" s="145" t="s">
        <v>10890</v>
      </c>
      <c r="B4271" s="10" t="s">
        <v>97</v>
      </c>
      <c r="C4271" s="137" t="s">
        <v>744</v>
      </c>
      <c r="D4271" s="137" t="s">
        <v>10858</v>
      </c>
      <c r="E4271" s="137" t="s">
        <v>10859</v>
      </c>
      <c r="F4271" s="358" t="s">
        <v>10938</v>
      </c>
      <c r="G4271" s="139" t="s">
        <v>385</v>
      </c>
      <c r="H4271" s="152">
        <v>0</v>
      </c>
      <c r="I4271" s="137">
        <v>470000000</v>
      </c>
      <c r="J4271" s="21" t="s">
        <v>1316</v>
      </c>
      <c r="K4271" s="139" t="s">
        <v>10497</v>
      </c>
      <c r="L4271" s="137" t="s">
        <v>3404</v>
      </c>
      <c r="M4271" s="140" t="s">
        <v>383</v>
      </c>
      <c r="N4271" s="372" t="s">
        <v>8846</v>
      </c>
      <c r="O4271" s="3" t="s">
        <v>10743</v>
      </c>
      <c r="P4271" s="7">
        <v>796</v>
      </c>
      <c r="Q4271" s="3" t="s">
        <v>1188</v>
      </c>
      <c r="R4271" s="153">
        <v>11</v>
      </c>
      <c r="S4271" s="154">
        <v>2300.6999999999998</v>
      </c>
      <c r="T4271" s="83">
        <v>0</v>
      </c>
      <c r="U4271" s="83">
        <f t="shared" si="1123"/>
        <v>0</v>
      </c>
      <c r="V4271" s="9" t="s">
        <v>1327</v>
      </c>
      <c r="W4271" s="147" t="s">
        <v>1396</v>
      </c>
      <c r="X4271" s="15" t="s">
        <v>9073</v>
      </c>
    </row>
    <row r="4272" spans="1:24" s="144" customFormat="1" ht="93" customHeight="1">
      <c r="A4272" s="145" t="s">
        <v>10891</v>
      </c>
      <c r="B4272" s="10" t="s">
        <v>97</v>
      </c>
      <c r="C4272" s="137" t="s">
        <v>744</v>
      </c>
      <c r="D4272" s="137" t="s">
        <v>10858</v>
      </c>
      <c r="E4272" s="137" t="s">
        <v>10859</v>
      </c>
      <c r="F4272" s="358" t="s">
        <v>10939</v>
      </c>
      <c r="G4272" s="139" t="s">
        <v>385</v>
      </c>
      <c r="H4272" s="152">
        <v>0</v>
      </c>
      <c r="I4272" s="137">
        <v>470000000</v>
      </c>
      <c r="J4272" s="21" t="s">
        <v>1316</v>
      </c>
      <c r="K4272" s="139" t="s">
        <v>10497</v>
      </c>
      <c r="L4272" s="137" t="s">
        <v>3404</v>
      </c>
      <c r="M4272" s="140" t="s">
        <v>383</v>
      </c>
      <c r="N4272" s="372" t="s">
        <v>8846</v>
      </c>
      <c r="O4272" s="3" t="s">
        <v>10743</v>
      </c>
      <c r="P4272" s="7">
        <v>796</v>
      </c>
      <c r="Q4272" s="3" t="s">
        <v>1188</v>
      </c>
      <c r="R4272" s="153">
        <v>4</v>
      </c>
      <c r="S4272" s="154">
        <v>2300.6999999999998</v>
      </c>
      <c r="T4272" s="83">
        <v>0</v>
      </c>
      <c r="U4272" s="83">
        <f t="shared" si="1123"/>
        <v>0</v>
      </c>
      <c r="V4272" s="9" t="s">
        <v>1327</v>
      </c>
      <c r="W4272" s="147" t="s">
        <v>1396</v>
      </c>
      <c r="X4272" s="15" t="s">
        <v>9073</v>
      </c>
    </row>
    <row r="4273" spans="1:24" s="144" customFormat="1" ht="93" customHeight="1">
      <c r="A4273" s="145" t="s">
        <v>10892</v>
      </c>
      <c r="B4273" s="10" t="s">
        <v>97</v>
      </c>
      <c r="C4273" s="137" t="s">
        <v>744</v>
      </c>
      <c r="D4273" s="137" t="s">
        <v>10858</v>
      </c>
      <c r="E4273" s="137" t="s">
        <v>10859</v>
      </c>
      <c r="F4273" s="358" t="s">
        <v>10940</v>
      </c>
      <c r="G4273" s="139" t="s">
        <v>385</v>
      </c>
      <c r="H4273" s="152">
        <v>0</v>
      </c>
      <c r="I4273" s="137">
        <v>470000000</v>
      </c>
      <c r="J4273" s="21" t="s">
        <v>1316</v>
      </c>
      <c r="K4273" s="139" t="s">
        <v>10497</v>
      </c>
      <c r="L4273" s="137" t="s">
        <v>3404</v>
      </c>
      <c r="M4273" s="140" t="s">
        <v>383</v>
      </c>
      <c r="N4273" s="372" t="s">
        <v>8846</v>
      </c>
      <c r="O4273" s="3" t="s">
        <v>10743</v>
      </c>
      <c r="P4273" s="7">
        <v>796</v>
      </c>
      <c r="Q4273" s="3" t="s">
        <v>1188</v>
      </c>
      <c r="R4273" s="153">
        <v>4</v>
      </c>
      <c r="S4273" s="154">
        <v>1550</v>
      </c>
      <c r="T4273" s="83">
        <v>0</v>
      </c>
      <c r="U4273" s="83">
        <f t="shared" si="1123"/>
        <v>0</v>
      </c>
      <c r="V4273" s="9" t="s">
        <v>1327</v>
      </c>
      <c r="W4273" s="147" t="s">
        <v>1396</v>
      </c>
      <c r="X4273" s="15" t="s">
        <v>9073</v>
      </c>
    </row>
    <row r="4274" spans="1:24" s="144" customFormat="1" ht="93" customHeight="1">
      <c r="A4274" s="145" t="s">
        <v>10893</v>
      </c>
      <c r="B4274" s="10" t="s">
        <v>97</v>
      </c>
      <c r="C4274" s="137" t="s">
        <v>744</v>
      </c>
      <c r="D4274" s="137" t="s">
        <v>10858</v>
      </c>
      <c r="E4274" s="137" t="s">
        <v>10859</v>
      </c>
      <c r="F4274" s="358" t="s">
        <v>10941</v>
      </c>
      <c r="G4274" s="139" t="s">
        <v>385</v>
      </c>
      <c r="H4274" s="152">
        <v>0</v>
      </c>
      <c r="I4274" s="137">
        <v>470000000</v>
      </c>
      <c r="J4274" s="21" t="s">
        <v>1316</v>
      </c>
      <c r="K4274" s="139" t="s">
        <v>10497</v>
      </c>
      <c r="L4274" s="137" t="s">
        <v>3404</v>
      </c>
      <c r="M4274" s="140" t="s">
        <v>383</v>
      </c>
      <c r="N4274" s="372" t="s">
        <v>8846</v>
      </c>
      <c r="O4274" s="3" t="s">
        <v>10743</v>
      </c>
      <c r="P4274" s="7">
        <v>796</v>
      </c>
      <c r="Q4274" s="3" t="s">
        <v>1188</v>
      </c>
      <c r="R4274" s="153">
        <v>2</v>
      </c>
      <c r="S4274" s="154">
        <v>1450</v>
      </c>
      <c r="T4274" s="83">
        <v>0</v>
      </c>
      <c r="U4274" s="83">
        <f t="shared" si="1123"/>
        <v>0</v>
      </c>
      <c r="V4274" s="9" t="s">
        <v>1327</v>
      </c>
      <c r="W4274" s="147" t="s">
        <v>1396</v>
      </c>
      <c r="X4274" s="15" t="s">
        <v>9073</v>
      </c>
    </row>
    <row r="4275" spans="1:24" s="144" customFormat="1" ht="93" customHeight="1">
      <c r="A4275" s="145" t="s">
        <v>10894</v>
      </c>
      <c r="B4275" s="10" t="s">
        <v>97</v>
      </c>
      <c r="C4275" s="137" t="s">
        <v>744</v>
      </c>
      <c r="D4275" s="137" t="s">
        <v>10858</v>
      </c>
      <c r="E4275" s="137" t="s">
        <v>10859</v>
      </c>
      <c r="F4275" s="358" t="s">
        <v>10942</v>
      </c>
      <c r="G4275" s="139" t="s">
        <v>385</v>
      </c>
      <c r="H4275" s="152">
        <v>0</v>
      </c>
      <c r="I4275" s="137">
        <v>470000000</v>
      </c>
      <c r="J4275" s="21" t="s">
        <v>1316</v>
      </c>
      <c r="K4275" s="139" t="s">
        <v>10497</v>
      </c>
      <c r="L4275" s="137" t="s">
        <v>3404</v>
      </c>
      <c r="M4275" s="140" t="s">
        <v>383</v>
      </c>
      <c r="N4275" s="372" t="s">
        <v>8846</v>
      </c>
      <c r="O4275" s="3" t="s">
        <v>10743</v>
      </c>
      <c r="P4275" s="7">
        <v>796</v>
      </c>
      <c r="Q4275" s="3" t="s">
        <v>1188</v>
      </c>
      <c r="R4275" s="153">
        <v>2</v>
      </c>
      <c r="S4275" s="154">
        <v>500</v>
      </c>
      <c r="T4275" s="83">
        <v>0</v>
      </c>
      <c r="U4275" s="83">
        <f t="shared" si="1123"/>
        <v>0</v>
      </c>
      <c r="V4275" s="9" t="s">
        <v>1327</v>
      </c>
      <c r="W4275" s="147" t="s">
        <v>1396</v>
      </c>
      <c r="X4275" s="15" t="s">
        <v>9073</v>
      </c>
    </row>
    <row r="4276" spans="1:24" s="144" customFormat="1" ht="93" customHeight="1">
      <c r="A4276" s="145" t="s">
        <v>10895</v>
      </c>
      <c r="B4276" s="10" t="s">
        <v>97</v>
      </c>
      <c r="C4276" s="137" t="s">
        <v>744</v>
      </c>
      <c r="D4276" s="137" t="s">
        <v>10858</v>
      </c>
      <c r="E4276" s="137" t="s">
        <v>10859</v>
      </c>
      <c r="F4276" s="358" t="s">
        <v>10943</v>
      </c>
      <c r="G4276" s="139" t="s">
        <v>385</v>
      </c>
      <c r="H4276" s="152">
        <v>0</v>
      </c>
      <c r="I4276" s="137">
        <v>470000000</v>
      </c>
      <c r="J4276" s="21" t="s">
        <v>1316</v>
      </c>
      <c r="K4276" s="139" t="s">
        <v>10497</v>
      </c>
      <c r="L4276" s="137" t="s">
        <v>3404</v>
      </c>
      <c r="M4276" s="140" t="s">
        <v>383</v>
      </c>
      <c r="N4276" s="372" t="s">
        <v>8846</v>
      </c>
      <c r="O4276" s="3" t="s">
        <v>10743</v>
      </c>
      <c r="P4276" s="7">
        <v>796</v>
      </c>
      <c r="Q4276" s="3" t="s">
        <v>1188</v>
      </c>
      <c r="R4276" s="153">
        <v>1</v>
      </c>
      <c r="S4276" s="154">
        <v>568</v>
      </c>
      <c r="T4276" s="83">
        <v>0</v>
      </c>
      <c r="U4276" s="83">
        <f t="shared" si="1123"/>
        <v>0</v>
      </c>
      <c r="V4276" s="9" t="s">
        <v>1327</v>
      </c>
      <c r="W4276" s="147" t="s">
        <v>1396</v>
      </c>
      <c r="X4276" s="15" t="s">
        <v>9073</v>
      </c>
    </row>
    <row r="4277" spans="1:24" s="144" customFormat="1" ht="93" customHeight="1">
      <c r="A4277" s="145" t="s">
        <v>10896</v>
      </c>
      <c r="B4277" s="10" t="s">
        <v>97</v>
      </c>
      <c r="C4277" s="137" t="s">
        <v>744</v>
      </c>
      <c r="D4277" s="137" t="s">
        <v>10858</v>
      </c>
      <c r="E4277" s="137" t="s">
        <v>10859</v>
      </c>
      <c r="F4277" s="358" t="s">
        <v>10944</v>
      </c>
      <c r="G4277" s="139" t="s">
        <v>385</v>
      </c>
      <c r="H4277" s="152">
        <v>0</v>
      </c>
      <c r="I4277" s="137">
        <v>470000000</v>
      </c>
      <c r="J4277" s="21" t="s">
        <v>1316</v>
      </c>
      <c r="K4277" s="139" t="s">
        <v>10497</v>
      </c>
      <c r="L4277" s="137" t="s">
        <v>3404</v>
      </c>
      <c r="M4277" s="140" t="s">
        <v>383</v>
      </c>
      <c r="N4277" s="372" t="s">
        <v>8846</v>
      </c>
      <c r="O4277" s="3" t="s">
        <v>10743</v>
      </c>
      <c r="P4277" s="7">
        <v>796</v>
      </c>
      <c r="Q4277" s="3" t="s">
        <v>1188</v>
      </c>
      <c r="R4277" s="153">
        <v>3</v>
      </c>
      <c r="S4277" s="154">
        <v>23200</v>
      </c>
      <c r="T4277" s="83">
        <v>0</v>
      </c>
      <c r="U4277" s="83">
        <f t="shared" si="1123"/>
        <v>0</v>
      </c>
      <c r="V4277" s="9" t="s">
        <v>1327</v>
      </c>
      <c r="W4277" s="147" t="s">
        <v>1396</v>
      </c>
      <c r="X4277" s="15" t="s">
        <v>9073</v>
      </c>
    </row>
    <row r="4278" spans="1:24" s="144" customFormat="1" ht="93" customHeight="1">
      <c r="A4278" s="145" t="s">
        <v>10897</v>
      </c>
      <c r="B4278" s="10" t="s">
        <v>97</v>
      </c>
      <c r="C4278" s="137" t="s">
        <v>744</v>
      </c>
      <c r="D4278" s="137" t="s">
        <v>10858</v>
      </c>
      <c r="E4278" s="137" t="s">
        <v>10859</v>
      </c>
      <c r="F4278" s="358" t="s">
        <v>10945</v>
      </c>
      <c r="G4278" s="139" t="s">
        <v>385</v>
      </c>
      <c r="H4278" s="152">
        <v>0</v>
      </c>
      <c r="I4278" s="137">
        <v>470000000</v>
      </c>
      <c r="J4278" s="21" t="s">
        <v>1316</v>
      </c>
      <c r="K4278" s="139" t="s">
        <v>10497</v>
      </c>
      <c r="L4278" s="137" t="s">
        <v>3404</v>
      </c>
      <c r="M4278" s="140" t="s">
        <v>383</v>
      </c>
      <c r="N4278" s="372" t="s">
        <v>8846</v>
      </c>
      <c r="O4278" s="3" t="s">
        <v>10743</v>
      </c>
      <c r="P4278" s="7">
        <v>796</v>
      </c>
      <c r="Q4278" s="3" t="s">
        <v>1188</v>
      </c>
      <c r="R4278" s="153">
        <v>1</v>
      </c>
      <c r="S4278" s="154">
        <v>4990</v>
      </c>
      <c r="T4278" s="83">
        <v>0</v>
      </c>
      <c r="U4278" s="83">
        <f t="shared" si="1123"/>
        <v>0</v>
      </c>
      <c r="V4278" s="9" t="s">
        <v>1327</v>
      </c>
      <c r="W4278" s="147" t="s">
        <v>1396</v>
      </c>
      <c r="X4278" s="15" t="s">
        <v>9073</v>
      </c>
    </row>
    <row r="4279" spans="1:24" s="144" customFormat="1" ht="93" customHeight="1">
      <c r="A4279" s="145" t="s">
        <v>10898</v>
      </c>
      <c r="B4279" s="10" t="s">
        <v>97</v>
      </c>
      <c r="C4279" s="137" t="s">
        <v>9834</v>
      </c>
      <c r="D4279" s="137" t="s">
        <v>9835</v>
      </c>
      <c r="E4279" s="137" t="s">
        <v>10946</v>
      </c>
      <c r="F4279" s="358" t="s">
        <v>10947</v>
      </c>
      <c r="G4279" s="139" t="s">
        <v>385</v>
      </c>
      <c r="H4279" s="152">
        <v>0</v>
      </c>
      <c r="I4279" s="137">
        <v>470000000</v>
      </c>
      <c r="J4279" s="21" t="s">
        <v>1316</v>
      </c>
      <c r="K4279" s="139" t="s">
        <v>10497</v>
      </c>
      <c r="L4279" s="137" t="s">
        <v>3404</v>
      </c>
      <c r="M4279" s="140" t="s">
        <v>383</v>
      </c>
      <c r="N4279" s="372" t="s">
        <v>8846</v>
      </c>
      <c r="O4279" s="3" t="s">
        <v>10743</v>
      </c>
      <c r="P4279" s="7">
        <v>796</v>
      </c>
      <c r="Q4279" s="3" t="s">
        <v>1188</v>
      </c>
      <c r="R4279" s="153">
        <v>1</v>
      </c>
      <c r="S4279" s="154">
        <v>29000</v>
      </c>
      <c r="T4279" s="83">
        <v>0</v>
      </c>
      <c r="U4279" s="83">
        <f t="shared" si="1123"/>
        <v>0</v>
      </c>
      <c r="V4279" s="9" t="s">
        <v>1327</v>
      </c>
      <c r="W4279" s="147" t="s">
        <v>1396</v>
      </c>
      <c r="X4279" s="15" t="s">
        <v>9073</v>
      </c>
    </row>
    <row r="4280" spans="1:24" s="144" customFormat="1" ht="93" customHeight="1">
      <c r="A4280" s="145" t="s">
        <v>10899</v>
      </c>
      <c r="B4280" s="10" t="s">
        <v>97</v>
      </c>
      <c r="C4280" s="137" t="s">
        <v>10948</v>
      </c>
      <c r="D4280" s="137" t="s">
        <v>9920</v>
      </c>
      <c r="E4280" s="137" t="s">
        <v>9926</v>
      </c>
      <c r="F4280" s="285" t="s">
        <v>10949</v>
      </c>
      <c r="G4280" s="139" t="s">
        <v>385</v>
      </c>
      <c r="H4280" s="152">
        <v>0</v>
      </c>
      <c r="I4280" s="137">
        <v>470000000</v>
      </c>
      <c r="J4280" s="21" t="s">
        <v>1316</v>
      </c>
      <c r="K4280" s="139" t="s">
        <v>10497</v>
      </c>
      <c r="L4280" s="137" t="s">
        <v>3404</v>
      </c>
      <c r="M4280" s="140" t="s">
        <v>383</v>
      </c>
      <c r="N4280" s="372" t="s">
        <v>8846</v>
      </c>
      <c r="O4280" s="3" t="s">
        <v>10743</v>
      </c>
      <c r="P4280" s="7" t="s">
        <v>1335</v>
      </c>
      <c r="Q4280" s="3" t="s">
        <v>1334</v>
      </c>
      <c r="R4280" s="153">
        <v>8</v>
      </c>
      <c r="S4280" s="154">
        <v>193505.35</v>
      </c>
      <c r="T4280" s="83">
        <v>0</v>
      </c>
      <c r="U4280" s="83">
        <f t="shared" si="1123"/>
        <v>0</v>
      </c>
      <c r="V4280" s="9" t="s">
        <v>1327</v>
      </c>
      <c r="W4280" s="147" t="s">
        <v>1396</v>
      </c>
      <c r="X4280" s="15" t="s">
        <v>9073</v>
      </c>
    </row>
    <row r="4281" spans="1:24" s="144" customFormat="1" ht="93" customHeight="1">
      <c r="A4281" s="145" t="s">
        <v>10900</v>
      </c>
      <c r="B4281" s="10" t="s">
        <v>97</v>
      </c>
      <c r="C4281" s="137" t="s">
        <v>10950</v>
      </c>
      <c r="D4281" s="137" t="s">
        <v>9920</v>
      </c>
      <c r="E4281" s="137" t="s">
        <v>9921</v>
      </c>
      <c r="F4281" s="285" t="s">
        <v>10951</v>
      </c>
      <c r="G4281" s="139" t="s">
        <v>385</v>
      </c>
      <c r="H4281" s="152">
        <v>0</v>
      </c>
      <c r="I4281" s="137">
        <v>470000000</v>
      </c>
      <c r="J4281" s="21" t="s">
        <v>1316</v>
      </c>
      <c r="K4281" s="139" t="s">
        <v>10497</v>
      </c>
      <c r="L4281" s="137" t="s">
        <v>3404</v>
      </c>
      <c r="M4281" s="140" t="s">
        <v>383</v>
      </c>
      <c r="N4281" s="372" t="s">
        <v>8846</v>
      </c>
      <c r="O4281" s="3" t="s">
        <v>10743</v>
      </c>
      <c r="P4281" s="7" t="s">
        <v>1335</v>
      </c>
      <c r="Q4281" s="3" t="s">
        <v>1334</v>
      </c>
      <c r="R4281" s="153">
        <v>3</v>
      </c>
      <c r="S4281" s="154">
        <v>109200</v>
      </c>
      <c r="T4281" s="83">
        <v>0</v>
      </c>
      <c r="U4281" s="83">
        <f t="shared" si="1123"/>
        <v>0</v>
      </c>
      <c r="V4281" s="9" t="s">
        <v>1327</v>
      </c>
      <c r="W4281" s="147" t="s">
        <v>1396</v>
      </c>
      <c r="X4281" s="15" t="s">
        <v>9073</v>
      </c>
    </row>
    <row r="4282" spans="1:24" s="144" customFormat="1" ht="93" customHeight="1">
      <c r="A4282" s="145" t="s">
        <v>10901</v>
      </c>
      <c r="B4282" s="10" t="s">
        <v>97</v>
      </c>
      <c r="C4282" s="137" t="s">
        <v>10950</v>
      </c>
      <c r="D4282" s="137" t="s">
        <v>9920</v>
      </c>
      <c r="E4282" s="137" t="s">
        <v>9921</v>
      </c>
      <c r="F4282" s="285" t="s">
        <v>10952</v>
      </c>
      <c r="G4282" s="139" t="s">
        <v>385</v>
      </c>
      <c r="H4282" s="152">
        <v>0</v>
      </c>
      <c r="I4282" s="137">
        <v>470000000</v>
      </c>
      <c r="J4282" s="21" t="s">
        <v>1316</v>
      </c>
      <c r="K4282" s="139" t="s">
        <v>10497</v>
      </c>
      <c r="L4282" s="137" t="s">
        <v>3404</v>
      </c>
      <c r="M4282" s="140" t="s">
        <v>383</v>
      </c>
      <c r="N4282" s="372" t="s">
        <v>8846</v>
      </c>
      <c r="O4282" s="3" t="s">
        <v>10743</v>
      </c>
      <c r="P4282" s="7" t="s">
        <v>1335</v>
      </c>
      <c r="Q4282" s="3" t="s">
        <v>1334</v>
      </c>
      <c r="R4282" s="153">
        <v>1</v>
      </c>
      <c r="S4282" s="154">
        <v>31860</v>
      </c>
      <c r="T4282" s="83">
        <v>0</v>
      </c>
      <c r="U4282" s="83">
        <f t="shared" si="1123"/>
        <v>0</v>
      </c>
      <c r="V4282" s="9" t="s">
        <v>1327</v>
      </c>
      <c r="W4282" s="147" t="s">
        <v>1396</v>
      </c>
      <c r="X4282" s="15" t="s">
        <v>9073</v>
      </c>
    </row>
    <row r="4283" spans="1:24" s="144" customFormat="1" ht="93" customHeight="1">
      <c r="A4283" s="145" t="s">
        <v>10902</v>
      </c>
      <c r="B4283" s="10" t="s">
        <v>97</v>
      </c>
      <c r="C4283" s="137" t="s">
        <v>10953</v>
      </c>
      <c r="D4283" s="137" t="s">
        <v>9920</v>
      </c>
      <c r="E4283" s="137" t="s">
        <v>10954</v>
      </c>
      <c r="F4283" s="285" t="s">
        <v>10955</v>
      </c>
      <c r="G4283" s="139" t="s">
        <v>385</v>
      </c>
      <c r="H4283" s="152">
        <v>0</v>
      </c>
      <c r="I4283" s="137">
        <v>470000000</v>
      </c>
      <c r="J4283" s="21" t="s">
        <v>1316</v>
      </c>
      <c r="K4283" s="139" t="s">
        <v>10497</v>
      </c>
      <c r="L4283" s="137" t="s">
        <v>3404</v>
      </c>
      <c r="M4283" s="140" t="s">
        <v>383</v>
      </c>
      <c r="N4283" s="372" t="s">
        <v>8846</v>
      </c>
      <c r="O4283" s="3" t="s">
        <v>10743</v>
      </c>
      <c r="P4283" s="7" t="s">
        <v>1335</v>
      </c>
      <c r="Q4283" s="3" t="s">
        <v>1334</v>
      </c>
      <c r="R4283" s="153">
        <v>5</v>
      </c>
      <c r="S4283" s="154">
        <v>56852.05</v>
      </c>
      <c r="T4283" s="83">
        <v>0</v>
      </c>
      <c r="U4283" s="83">
        <f t="shared" si="1123"/>
        <v>0</v>
      </c>
      <c r="V4283" s="9" t="s">
        <v>1327</v>
      </c>
      <c r="W4283" s="147" t="s">
        <v>1396</v>
      </c>
      <c r="X4283" s="15" t="s">
        <v>9073</v>
      </c>
    </row>
    <row r="4284" spans="1:24" s="144" customFormat="1" ht="93" customHeight="1">
      <c r="A4284" s="145" t="s">
        <v>10903</v>
      </c>
      <c r="B4284" s="10" t="s">
        <v>97</v>
      </c>
      <c r="C4284" s="137" t="s">
        <v>10948</v>
      </c>
      <c r="D4284" s="137" t="s">
        <v>9920</v>
      </c>
      <c r="E4284" s="137" t="s">
        <v>9926</v>
      </c>
      <c r="F4284" s="285" t="s">
        <v>10956</v>
      </c>
      <c r="G4284" s="139" t="s">
        <v>385</v>
      </c>
      <c r="H4284" s="152">
        <v>0</v>
      </c>
      <c r="I4284" s="137">
        <v>470000000</v>
      </c>
      <c r="J4284" s="21" t="s">
        <v>1316</v>
      </c>
      <c r="K4284" s="139" t="s">
        <v>10497</v>
      </c>
      <c r="L4284" s="137" t="s">
        <v>3404</v>
      </c>
      <c r="M4284" s="140" t="s">
        <v>383</v>
      </c>
      <c r="N4284" s="372" t="s">
        <v>8846</v>
      </c>
      <c r="O4284" s="3" t="s">
        <v>10743</v>
      </c>
      <c r="P4284" s="7" t="s">
        <v>1335</v>
      </c>
      <c r="Q4284" s="3" t="s">
        <v>1334</v>
      </c>
      <c r="R4284" s="153">
        <v>1</v>
      </c>
      <c r="S4284" s="154">
        <v>28670</v>
      </c>
      <c r="T4284" s="83">
        <v>0</v>
      </c>
      <c r="U4284" s="83">
        <f t="shared" si="1123"/>
        <v>0</v>
      </c>
      <c r="V4284" s="9" t="s">
        <v>1327</v>
      </c>
      <c r="W4284" s="147" t="s">
        <v>1396</v>
      </c>
      <c r="X4284" s="15" t="s">
        <v>9073</v>
      </c>
    </row>
    <row r="4285" spans="1:24" s="144" customFormat="1" ht="93" customHeight="1">
      <c r="A4285" s="145" t="s">
        <v>10904</v>
      </c>
      <c r="B4285" s="10" t="s">
        <v>97</v>
      </c>
      <c r="C4285" s="137" t="s">
        <v>10957</v>
      </c>
      <c r="D4285" s="137" t="s">
        <v>10958</v>
      </c>
      <c r="E4285" s="137" t="s">
        <v>10959</v>
      </c>
      <c r="F4285" s="285" t="s">
        <v>10960</v>
      </c>
      <c r="G4285" s="139" t="s">
        <v>385</v>
      </c>
      <c r="H4285" s="152">
        <v>0</v>
      </c>
      <c r="I4285" s="137">
        <v>470000000</v>
      </c>
      <c r="J4285" s="21" t="s">
        <v>1316</v>
      </c>
      <c r="K4285" s="139" t="s">
        <v>10497</v>
      </c>
      <c r="L4285" s="137" t="s">
        <v>3404</v>
      </c>
      <c r="M4285" s="140" t="s">
        <v>383</v>
      </c>
      <c r="N4285" s="372" t="s">
        <v>8846</v>
      </c>
      <c r="O4285" s="3" t="s">
        <v>10743</v>
      </c>
      <c r="P4285" s="7">
        <v>796</v>
      </c>
      <c r="Q4285" s="3" t="s">
        <v>1188</v>
      </c>
      <c r="R4285" s="153">
        <v>1</v>
      </c>
      <c r="S4285" s="154">
        <v>894660</v>
      </c>
      <c r="T4285" s="301">
        <v>0</v>
      </c>
      <c r="U4285" s="83">
        <f t="shared" si="1123"/>
        <v>0</v>
      </c>
      <c r="V4285" s="9" t="s">
        <v>1327</v>
      </c>
      <c r="W4285" s="147" t="s">
        <v>1396</v>
      </c>
      <c r="X4285" s="15" t="s">
        <v>9073</v>
      </c>
    </row>
    <row r="4286" spans="1:24" s="144" customFormat="1" ht="93" customHeight="1">
      <c r="A4286" s="145" t="s">
        <v>10905</v>
      </c>
      <c r="B4286" s="10" t="s">
        <v>97</v>
      </c>
      <c r="C4286" s="137" t="s">
        <v>1386</v>
      </c>
      <c r="D4286" s="137" t="s">
        <v>1385</v>
      </c>
      <c r="E4286" s="137" t="s">
        <v>1384</v>
      </c>
      <c r="F4286" s="358" t="s">
        <v>10961</v>
      </c>
      <c r="G4286" s="139" t="s">
        <v>385</v>
      </c>
      <c r="H4286" s="152">
        <v>0</v>
      </c>
      <c r="I4286" s="137">
        <v>470000000</v>
      </c>
      <c r="J4286" s="21" t="s">
        <v>1316</v>
      </c>
      <c r="K4286" s="139" t="s">
        <v>10497</v>
      </c>
      <c r="L4286" s="137" t="s">
        <v>3404</v>
      </c>
      <c r="M4286" s="140" t="s">
        <v>383</v>
      </c>
      <c r="N4286" s="372" t="s">
        <v>8846</v>
      </c>
      <c r="O4286" s="3" t="s">
        <v>10743</v>
      </c>
      <c r="P4286" s="7">
        <v>796</v>
      </c>
      <c r="Q4286" s="3" t="s">
        <v>1188</v>
      </c>
      <c r="R4286" s="153">
        <v>1</v>
      </c>
      <c r="S4286" s="154">
        <v>36560</v>
      </c>
      <c r="T4286" s="143">
        <f t="shared" si="1121"/>
        <v>36560</v>
      </c>
      <c r="U4286" s="83">
        <f t="shared" si="1123"/>
        <v>40947.200000000004</v>
      </c>
      <c r="V4286" s="9" t="s">
        <v>1327</v>
      </c>
      <c r="W4286" s="147" t="s">
        <v>1396</v>
      </c>
      <c r="X4286" s="15"/>
    </row>
    <row r="4287" spans="1:24" s="144" customFormat="1" ht="93" customHeight="1">
      <c r="A4287" s="145" t="s">
        <v>10906</v>
      </c>
      <c r="B4287" s="10" t="s">
        <v>97</v>
      </c>
      <c r="C4287" s="137" t="s">
        <v>10962</v>
      </c>
      <c r="D4287" s="137" t="s">
        <v>10963</v>
      </c>
      <c r="E4287" s="137" t="s">
        <v>10964</v>
      </c>
      <c r="F4287" s="358" t="s">
        <v>10965</v>
      </c>
      <c r="G4287" s="139" t="s">
        <v>385</v>
      </c>
      <c r="H4287" s="152">
        <v>0</v>
      </c>
      <c r="I4287" s="137">
        <v>470000000</v>
      </c>
      <c r="J4287" s="21" t="s">
        <v>1316</v>
      </c>
      <c r="K4287" s="139" t="s">
        <v>10497</v>
      </c>
      <c r="L4287" s="137" t="s">
        <v>3404</v>
      </c>
      <c r="M4287" s="140" t="s">
        <v>383</v>
      </c>
      <c r="N4287" s="372" t="s">
        <v>8846</v>
      </c>
      <c r="O4287" s="3" t="s">
        <v>10743</v>
      </c>
      <c r="P4287" s="7">
        <v>796</v>
      </c>
      <c r="Q4287" s="3" t="s">
        <v>1188</v>
      </c>
      <c r="R4287" s="153">
        <v>1</v>
      </c>
      <c r="S4287" s="154">
        <v>206100</v>
      </c>
      <c r="T4287" s="301">
        <v>0</v>
      </c>
      <c r="U4287" s="83">
        <f t="shared" si="1123"/>
        <v>0</v>
      </c>
      <c r="V4287" s="9" t="s">
        <v>1327</v>
      </c>
      <c r="W4287" s="147" t="s">
        <v>1396</v>
      </c>
      <c r="X4287" s="15">
        <v>11.14</v>
      </c>
    </row>
    <row r="4288" spans="1:24" s="144" customFormat="1" ht="93" customHeight="1">
      <c r="A4288" s="145" t="s">
        <v>11220</v>
      </c>
      <c r="B4288" s="10" t="s">
        <v>97</v>
      </c>
      <c r="C4288" s="137" t="s">
        <v>10962</v>
      </c>
      <c r="D4288" s="137" t="s">
        <v>10963</v>
      </c>
      <c r="E4288" s="137" t="s">
        <v>10964</v>
      </c>
      <c r="F4288" s="358" t="s">
        <v>10965</v>
      </c>
      <c r="G4288" s="139" t="s">
        <v>385</v>
      </c>
      <c r="H4288" s="152">
        <v>0</v>
      </c>
      <c r="I4288" s="137">
        <v>470000000</v>
      </c>
      <c r="J4288" s="21" t="s">
        <v>1316</v>
      </c>
      <c r="K4288" s="139" t="s">
        <v>11221</v>
      </c>
      <c r="L4288" s="137" t="s">
        <v>3404</v>
      </c>
      <c r="M4288" s="140" t="s">
        <v>383</v>
      </c>
      <c r="N4288" s="372" t="s">
        <v>8851</v>
      </c>
      <c r="O4288" s="3" t="s">
        <v>10743</v>
      </c>
      <c r="P4288" s="7">
        <v>796</v>
      </c>
      <c r="Q4288" s="3" t="s">
        <v>1188</v>
      </c>
      <c r="R4288" s="153">
        <v>1</v>
      </c>
      <c r="S4288" s="154">
        <v>206100</v>
      </c>
      <c r="T4288" s="143">
        <f>R4288*S4288</f>
        <v>206100</v>
      </c>
      <c r="U4288" s="83">
        <f>T4288*1.12</f>
        <v>230832.00000000003</v>
      </c>
      <c r="V4288" s="9" t="s">
        <v>1327</v>
      </c>
      <c r="W4288" s="147" t="s">
        <v>1396</v>
      </c>
      <c r="X4288" s="15"/>
    </row>
    <row r="4289" spans="1:24" s="144" customFormat="1" ht="93" customHeight="1">
      <c r="A4289" s="145" t="s">
        <v>10907</v>
      </c>
      <c r="B4289" s="10" t="s">
        <v>97</v>
      </c>
      <c r="C4289" s="137"/>
      <c r="D4289" s="137" t="s">
        <v>10966</v>
      </c>
      <c r="E4289" s="137"/>
      <c r="F4289" s="358" t="s">
        <v>10967</v>
      </c>
      <c r="G4289" s="139" t="s">
        <v>385</v>
      </c>
      <c r="H4289" s="152">
        <v>0</v>
      </c>
      <c r="I4289" s="137">
        <v>470000000</v>
      </c>
      <c r="J4289" s="21" t="s">
        <v>1316</v>
      </c>
      <c r="K4289" s="139" t="s">
        <v>10497</v>
      </c>
      <c r="L4289" s="137" t="s">
        <v>3404</v>
      </c>
      <c r="M4289" s="140" t="s">
        <v>383</v>
      </c>
      <c r="N4289" s="372" t="s">
        <v>8846</v>
      </c>
      <c r="O4289" s="3" t="s">
        <v>10743</v>
      </c>
      <c r="P4289" s="7" t="s">
        <v>1502</v>
      </c>
      <c r="Q4289" s="3" t="s">
        <v>10968</v>
      </c>
      <c r="R4289" s="153">
        <v>485</v>
      </c>
      <c r="S4289" s="154">
        <v>14350</v>
      </c>
      <c r="T4289" s="301">
        <v>0</v>
      </c>
      <c r="U4289" s="83">
        <f t="shared" si="1123"/>
        <v>0</v>
      </c>
      <c r="V4289" s="9" t="s">
        <v>1327</v>
      </c>
      <c r="W4289" s="147" t="s">
        <v>1396</v>
      </c>
      <c r="X4289" s="15" t="s">
        <v>11079</v>
      </c>
    </row>
    <row r="4290" spans="1:24" s="144" customFormat="1" ht="122.25" customHeight="1">
      <c r="A4290" s="145" t="s">
        <v>11228</v>
      </c>
      <c r="B4290" s="10" t="s">
        <v>97</v>
      </c>
      <c r="C4290" s="137" t="s">
        <v>11229</v>
      </c>
      <c r="D4290" s="137" t="s">
        <v>1010</v>
      </c>
      <c r="E4290" s="137" t="s">
        <v>11230</v>
      </c>
      <c r="F4290" s="358" t="s">
        <v>10967</v>
      </c>
      <c r="G4290" s="139" t="s">
        <v>385</v>
      </c>
      <c r="H4290" s="152">
        <v>0</v>
      </c>
      <c r="I4290" s="137">
        <v>470000000</v>
      </c>
      <c r="J4290" s="21" t="s">
        <v>1316</v>
      </c>
      <c r="K4290" s="139" t="s">
        <v>11221</v>
      </c>
      <c r="L4290" s="137" t="s">
        <v>3404</v>
      </c>
      <c r="M4290" s="140" t="s">
        <v>383</v>
      </c>
      <c r="N4290" s="372" t="s">
        <v>8851</v>
      </c>
      <c r="O4290" s="3" t="s">
        <v>10743</v>
      </c>
      <c r="P4290" s="7" t="s">
        <v>1502</v>
      </c>
      <c r="Q4290" s="3" t="s">
        <v>10968</v>
      </c>
      <c r="R4290" s="153">
        <v>485</v>
      </c>
      <c r="S4290" s="154">
        <v>14350</v>
      </c>
      <c r="T4290" s="143">
        <f>R4290*S4290</f>
        <v>6959750</v>
      </c>
      <c r="U4290" s="83">
        <f>T4290*1.12</f>
        <v>7794920.0000000009</v>
      </c>
      <c r="V4290" s="9" t="s">
        <v>1327</v>
      </c>
      <c r="W4290" s="147" t="s">
        <v>1396</v>
      </c>
      <c r="X4290" s="15"/>
    </row>
    <row r="4291" spans="1:24" s="144" customFormat="1" ht="93" customHeight="1">
      <c r="A4291" s="145" t="s">
        <v>10908</v>
      </c>
      <c r="B4291" s="10" t="s">
        <v>97</v>
      </c>
      <c r="C4291" s="137" t="s">
        <v>10969</v>
      </c>
      <c r="D4291" s="137" t="s">
        <v>1096</v>
      </c>
      <c r="E4291" s="137" t="s">
        <v>10970</v>
      </c>
      <c r="F4291" s="358" t="s">
        <v>10971</v>
      </c>
      <c r="G4291" s="139" t="s">
        <v>385</v>
      </c>
      <c r="H4291" s="152">
        <v>0</v>
      </c>
      <c r="I4291" s="137">
        <v>470000000</v>
      </c>
      <c r="J4291" s="21" t="s">
        <v>1316</v>
      </c>
      <c r="K4291" s="139" t="s">
        <v>10497</v>
      </c>
      <c r="L4291" s="137" t="s">
        <v>3404</v>
      </c>
      <c r="M4291" s="140" t="s">
        <v>383</v>
      </c>
      <c r="N4291" s="372" t="s">
        <v>8846</v>
      </c>
      <c r="O4291" s="3" t="s">
        <v>10743</v>
      </c>
      <c r="P4291" s="7">
        <v>796</v>
      </c>
      <c r="Q4291" s="3" t="s">
        <v>1188</v>
      </c>
      <c r="R4291" s="153">
        <v>18</v>
      </c>
      <c r="S4291" s="154">
        <v>50805</v>
      </c>
      <c r="T4291" s="301">
        <v>0</v>
      </c>
      <c r="U4291" s="83">
        <f t="shared" si="1123"/>
        <v>0</v>
      </c>
      <c r="V4291" s="9" t="s">
        <v>1327</v>
      </c>
      <c r="W4291" s="147" t="s">
        <v>1396</v>
      </c>
      <c r="X4291" s="15">
        <v>11.12</v>
      </c>
    </row>
    <row r="4292" spans="1:24" s="144" customFormat="1" ht="93" customHeight="1">
      <c r="A4292" s="145" t="s">
        <v>11629</v>
      </c>
      <c r="B4292" s="10" t="s">
        <v>97</v>
      </c>
      <c r="C4292" s="137" t="s">
        <v>10969</v>
      </c>
      <c r="D4292" s="137" t="s">
        <v>1096</v>
      </c>
      <c r="E4292" s="137" t="s">
        <v>10970</v>
      </c>
      <c r="F4292" s="358" t="s">
        <v>10971</v>
      </c>
      <c r="G4292" s="139" t="s">
        <v>385</v>
      </c>
      <c r="H4292" s="152">
        <v>0</v>
      </c>
      <c r="I4292" s="137">
        <v>470000000</v>
      </c>
      <c r="J4292" s="21" t="s">
        <v>1316</v>
      </c>
      <c r="K4292" s="139" t="s">
        <v>11630</v>
      </c>
      <c r="L4292" s="137" t="s">
        <v>11564</v>
      </c>
      <c r="M4292" s="140" t="s">
        <v>383</v>
      </c>
      <c r="N4292" s="372" t="s">
        <v>8849</v>
      </c>
      <c r="O4292" s="3" t="s">
        <v>10743</v>
      </c>
      <c r="P4292" s="7">
        <v>796</v>
      </c>
      <c r="Q4292" s="3" t="s">
        <v>1188</v>
      </c>
      <c r="R4292" s="153">
        <v>18</v>
      </c>
      <c r="S4292" s="154">
        <v>50805</v>
      </c>
      <c r="T4292" s="143">
        <f t="shared" ref="T4292" si="1124">R4292*S4292</f>
        <v>914490</v>
      </c>
      <c r="U4292" s="83">
        <f t="shared" ref="U4292" si="1125">T4292*1.12</f>
        <v>1024228.8</v>
      </c>
      <c r="V4292" s="9" t="s">
        <v>1327</v>
      </c>
      <c r="W4292" s="147" t="s">
        <v>1396</v>
      </c>
      <c r="X4292" s="15"/>
    </row>
    <row r="4293" spans="1:24" s="144" customFormat="1" ht="93" customHeight="1">
      <c r="A4293" s="145" t="s">
        <v>10909</v>
      </c>
      <c r="B4293" s="10" t="s">
        <v>97</v>
      </c>
      <c r="C4293" s="137" t="s">
        <v>10972</v>
      </c>
      <c r="D4293" s="137" t="s">
        <v>1120</v>
      </c>
      <c r="E4293" s="137" t="s">
        <v>10973</v>
      </c>
      <c r="F4293" s="358" t="s">
        <v>10974</v>
      </c>
      <c r="G4293" s="139" t="s">
        <v>385</v>
      </c>
      <c r="H4293" s="152">
        <v>0</v>
      </c>
      <c r="I4293" s="137">
        <v>470000000</v>
      </c>
      <c r="J4293" s="21" t="s">
        <v>1316</v>
      </c>
      <c r="K4293" s="139" t="s">
        <v>10497</v>
      </c>
      <c r="L4293" s="137" t="s">
        <v>3404</v>
      </c>
      <c r="M4293" s="140" t="s">
        <v>383</v>
      </c>
      <c r="N4293" s="372" t="s">
        <v>8846</v>
      </c>
      <c r="O4293" s="3" t="s">
        <v>10743</v>
      </c>
      <c r="P4293" s="7">
        <v>796</v>
      </c>
      <c r="Q4293" s="3" t="s">
        <v>1188</v>
      </c>
      <c r="R4293" s="153">
        <v>10</v>
      </c>
      <c r="S4293" s="154">
        <v>8006</v>
      </c>
      <c r="T4293" s="143">
        <f t="shared" si="1121"/>
        <v>80060</v>
      </c>
      <c r="U4293" s="83">
        <f t="shared" si="1123"/>
        <v>89667.200000000012</v>
      </c>
      <c r="V4293" s="9" t="s">
        <v>1327</v>
      </c>
      <c r="W4293" s="147" t="s">
        <v>1396</v>
      </c>
      <c r="X4293" s="15"/>
    </row>
    <row r="4294" spans="1:24" s="144" customFormat="1" ht="109.5" customHeight="1">
      <c r="A4294" s="145" t="s">
        <v>10910</v>
      </c>
      <c r="B4294" s="10" t="s">
        <v>97</v>
      </c>
      <c r="C4294" s="137" t="s">
        <v>10975</v>
      </c>
      <c r="D4294" s="137" t="s">
        <v>1120</v>
      </c>
      <c r="E4294" s="137" t="s">
        <v>10976</v>
      </c>
      <c r="F4294" s="358" t="s">
        <v>10977</v>
      </c>
      <c r="G4294" s="139" t="s">
        <v>385</v>
      </c>
      <c r="H4294" s="152">
        <v>0</v>
      </c>
      <c r="I4294" s="137">
        <v>470000000</v>
      </c>
      <c r="J4294" s="21" t="s">
        <v>1316</v>
      </c>
      <c r="K4294" s="139" t="s">
        <v>10497</v>
      </c>
      <c r="L4294" s="137" t="s">
        <v>3404</v>
      </c>
      <c r="M4294" s="140" t="s">
        <v>383</v>
      </c>
      <c r="N4294" s="372" t="s">
        <v>8846</v>
      </c>
      <c r="O4294" s="3" t="s">
        <v>10743</v>
      </c>
      <c r="P4294" s="7">
        <v>796</v>
      </c>
      <c r="Q4294" s="3" t="s">
        <v>1188</v>
      </c>
      <c r="R4294" s="153">
        <v>3</v>
      </c>
      <c r="S4294" s="154">
        <v>4656</v>
      </c>
      <c r="T4294" s="143">
        <f t="shared" si="1121"/>
        <v>13968</v>
      </c>
      <c r="U4294" s="83">
        <f t="shared" si="1123"/>
        <v>15644.160000000002</v>
      </c>
      <c r="V4294" s="9" t="s">
        <v>1327</v>
      </c>
      <c r="W4294" s="147" t="s">
        <v>1396</v>
      </c>
      <c r="X4294" s="15"/>
    </row>
    <row r="4295" spans="1:24" s="144" customFormat="1" ht="88.5" customHeight="1">
      <c r="A4295" s="145" t="s">
        <v>10911</v>
      </c>
      <c r="B4295" s="10" t="s">
        <v>97</v>
      </c>
      <c r="C4295" s="137" t="s">
        <v>10972</v>
      </c>
      <c r="D4295" s="137" t="s">
        <v>1120</v>
      </c>
      <c r="E4295" s="137" t="s">
        <v>10973</v>
      </c>
      <c r="F4295" s="358" t="s">
        <v>10978</v>
      </c>
      <c r="G4295" s="139" t="s">
        <v>385</v>
      </c>
      <c r="H4295" s="152">
        <v>0</v>
      </c>
      <c r="I4295" s="137">
        <v>470000000</v>
      </c>
      <c r="J4295" s="21" t="s">
        <v>1316</v>
      </c>
      <c r="K4295" s="139" t="s">
        <v>10497</v>
      </c>
      <c r="L4295" s="137" t="s">
        <v>3404</v>
      </c>
      <c r="M4295" s="140" t="s">
        <v>383</v>
      </c>
      <c r="N4295" s="372" t="s">
        <v>8846</v>
      </c>
      <c r="O4295" s="3" t="s">
        <v>10743</v>
      </c>
      <c r="P4295" s="7">
        <v>796</v>
      </c>
      <c r="Q4295" s="3" t="s">
        <v>1188</v>
      </c>
      <c r="R4295" s="153">
        <v>33</v>
      </c>
      <c r="S4295" s="154">
        <v>2264</v>
      </c>
      <c r="T4295" s="143">
        <f t="shared" si="1121"/>
        <v>74712</v>
      </c>
      <c r="U4295" s="83">
        <f t="shared" si="1123"/>
        <v>83677.440000000002</v>
      </c>
      <c r="V4295" s="9" t="s">
        <v>1327</v>
      </c>
      <c r="W4295" s="147" t="s">
        <v>1396</v>
      </c>
      <c r="X4295" s="15"/>
    </row>
    <row r="4296" spans="1:24" s="144" customFormat="1" ht="92.25" customHeight="1">
      <c r="A4296" s="145" t="s">
        <v>10912</v>
      </c>
      <c r="B4296" s="10" t="s">
        <v>97</v>
      </c>
      <c r="C4296" s="137" t="s">
        <v>10979</v>
      </c>
      <c r="D4296" s="137" t="s">
        <v>1120</v>
      </c>
      <c r="E4296" s="137" t="s">
        <v>10980</v>
      </c>
      <c r="F4296" s="358" t="s">
        <v>10981</v>
      </c>
      <c r="G4296" s="139" t="s">
        <v>385</v>
      </c>
      <c r="H4296" s="152">
        <v>0</v>
      </c>
      <c r="I4296" s="137">
        <v>470000000</v>
      </c>
      <c r="J4296" s="21" t="s">
        <v>1316</v>
      </c>
      <c r="K4296" s="139" t="s">
        <v>10497</v>
      </c>
      <c r="L4296" s="137" t="s">
        <v>3404</v>
      </c>
      <c r="M4296" s="140" t="s">
        <v>383</v>
      </c>
      <c r="N4296" s="372" t="s">
        <v>8846</v>
      </c>
      <c r="O4296" s="3" t="s">
        <v>10743</v>
      </c>
      <c r="P4296" s="7">
        <v>796</v>
      </c>
      <c r="Q4296" s="3" t="s">
        <v>1188</v>
      </c>
      <c r="R4296" s="153">
        <v>17</v>
      </c>
      <c r="S4296" s="154">
        <v>1632</v>
      </c>
      <c r="T4296" s="143">
        <f t="shared" si="1121"/>
        <v>27744</v>
      </c>
      <c r="U4296" s="83">
        <f t="shared" si="1123"/>
        <v>31073.280000000002</v>
      </c>
      <c r="V4296" s="9" t="s">
        <v>1327</v>
      </c>
      <c r="W4296" s="147" t="s">
        <v>1396</v>
      </c>
      <c r="X4296" s="15"/>
    </row>
    <row r="4297" spans="1:24" s="144" customFormat="1" ht="167.25" customHeight="1">
      <c r="A4297" s="145" t="s">
        <v>10913</v>
      </c>
      <c r="B4297" s="10" t="s">
        <v>97</v>
      </c>
      <c r="C4297" s="137" t="s">
        <v>10982</v>
      </c>
      <c r="D4297" s="137" t="s">
        <v>1120</v>
      </c>
      <c r="E4297" s="137" t="s">
        <v>10983</v>
      </c>
      <c r="F4297" s="358" t="s">
        <v>10984</v>
      </c>
      <c r="G4297" s="139" t="s">
        <v>385</v>
      </c>
      <c r="H4297" s="152">
        <v>0</v>
      </c>
      <c r="I4297" s="137">
        <v>470000000</v>
      </c>
      <c r="J4297" s="21" t="s">
        <v>1316</v>
      </c>
      <c r="K4297" s="139" t="s">
        <v>10497</v>
      </c>
      <c r="L4297" s="137" t="s">
        <v>3404</v>
      </c>
      <c r="M4297" s="140" t="s">
        <v>383</v>
      </c>
      <c r="N4297" s="372" t="s">
        <v>8846</v>
      </c>
      <c r="O4297" s="3" t="s">
        <v>10743</v>
      </c>
      <c r="P4297" s="7">
        <v>796</v>
      </c>
      <c r="Q4297" s="3" t="s">
        <v>1188</v>
      </c>
      <c r="R4297" s="153">
        <v>1</v>
      </c>
      <c r="S4297" s="154">
        <v>20033</v>
      </c>
      <c r="T4297" s="83">
        <v>0</v>
      </c>
      <c r="U4297" s="83">
        <f t="shared" si="1123"/>
        <v>0</v>
      </c>
      <c r="V4297" s="9" t="s">
        <v>1327</v>
      </c>
      <c r="W4297" s="147" t="s">
        <v>1396</v>
      </c>
      <c r="X4297" s="15" t="s">
        <v>9073</v>
      </c>
    </row>
    <row r="4298" spans="1:24" s="144" customFormat="1" ht="167.25" customHeight="1">
      <c r="A4298" s="145" t="s">
        <v>10914</v>
      </c>
      <c r="B4298" s="10" t="s">
        <v>97</v>
      </c>
      <c r="C4298" s="137" t="s">
        <v>1168</v>
      </c>
      <c r="D4298" s="137" t="s">
        <v>1169</v>
      </c>
      <c r="E4298" s="137" t="s">
        <v>10985</v>
      </c>
      <c r="F4298" s="358" t="s">
        <v>10986</v>
      </c>
      <c r="G4298" s="139" t="s">
        <v>385</v>
      </c>
      <c r="H4298" s="152">
        <v>0</v>
      </c>
      <c r="I4298" s="137">
        <v>470000000</v>
      </c>
      <c r="J4298" s="21" t="s">
        <v>1316</v>
      </c>
      <c r="K4298" s="139" t="s">
        <v>10497</v>
      </c>
      <c r="L4298" s="137" t="s">
        <v>3404</v>
      </c>
      <c r="M4298" s="140" t="s">
        <v>383</v>
      </c>
      <c r="N4298" s="372" t="s">
        <v>8846</v>
      </c>
      <c r="O4298" s="3" t="s">
        <v>10743</v>
      </c>
      <c r="P4298" s="7">
        <v>796</v>
      </c>
      <c r="Q4298" s="3" t="s">
        <v>1188</v>
      </c>
      <c r="R4298" s="153">
        <v>16</v>
      </c>
      <c r="S4298" s="154">
        <v>141200</v>
      </c>
      <c r="T4298" s="143">
        <f t="shared" si="1121"/>
        <v>2259200</v>
      </c>
      <c r="U4298" s="83">
        <f t="shared" si="1123"/>
        <v>2530304.0000000005</v>
      </c>
      <c r="V4298" s="9" t="s">
        <v>1327</v>
      </c>
      <c r="W4298" s="147" t="s">
        <v>1396</v>
      </c>
      <c r="X4298" s="15"/>
    </row>
    <row r="4299" spans="1:24" s="144" customFormat="1" ht="167.25" customHeight="1">
      <c r="A4299" s="145" t="s">
        <v>10915</v>
      </c>
      <c r="B4299" s="10" t="s">
        <v>97</v>
      </c>
      <c r="C4299" s="137" t="s">
        <v>1269</v>
      </c>
      <c r="D4299" s="137" t="s">
        <v>1096</v>
      </c>
      <c r="E4299" s="137" t="s">
        <v>11075</v>
      </c>
      <c r="F4299" s="358" t="s">
        <v>10987</v>
      </c>
      <c r="G4299" s="139" t="s">
        <v>385</v>
      </c>
      <c r="H4299" s="152">
        <v>0</v>
      </c>
      <c r="I4299" s="137">
        <v>470000000</v>
      </c>
      <c r="J4299" s="21" t="s">
        <v>1316</v>
      </c>
      <c r="K4299" s="139" t="s">
        <v>10497</v>
      </c>
      <c r="L4299" s="137" t="s">
        <v>3404</v>
      </c>
      <c r="M4299" s="140" t="s">
        <v>383</v>
      </c>
      <c r="N4299" s="372" t="s">
        <v>8846</v>
      </c>
      <c r="O4299" s="3" t="s">
        <v>10743</v>
      </c>
      <c r="P4299" s="7">
        <v>796</v>
      </c>
      <c r="Q4299" s="3" t="s">
        <v>1188</v>
      </c>
      <c r="R4299" s="153">
        <v>81</v>
      </c>
      <c r="S4299" s="154">
        <v>5000</v>
      </c>
      <c r="T4299" s="143">
        <f t="shared" si="1121"/>
        <v>405000</v>
      </c>
      <c r="U4299" s="83">
        <f t="shared" si="1123"/>
        <v>453600.00000000006</v>
      </c>
      <c r="V4299" s="9" t="s">
        <v>1327</v>
      </c>
      <c r="W4299" s="147" t="s">
        <v>1396</v>
      </c>
      <c r="X4299" s="15"/>
    </row>
    <row r="4300" spans="1:24" s="144" customFormat="1" ht="167.25" customHeight="1">
      <c r="A4300" s="145" t="s">
        <v>10916</v>
      </c>
      <c r="B4300" s="10" t="s">
        <v>97</v>
      </c>
      <c r="C4300" s="137" t="s">
        <v>12363</v>
      </c>
      <c r="D4300" s="137" t="s">
        <v>12364</v>
      </c>
      <c r="E4300" s="137" t="s">
        <v>11941</v>
      </c>
      <c r="F4300" s="358" t="s">
        <v>10988</v>
      </c>
      <c r="G4300" s="139" t="s">
        <v>385</v>
      </c>
      <c r="H4300" s="152">
        <v>0</v>
      </c>
      <c r="I4300" s="137">
        <v>470000000</v>
      </c>
      <c r="J4300" s="21" t="s">
        <v>1316</v>
      </c>
      <c r="K4300" s="139" t="s">
        <v>10497</v>
      </c>
      <c r="L4300" s="137" t="s">
        <v>3404</v>
      </c>
      <c r="M4300" s="140" t="s">
        <v>383</v>
      </c>
      <c r="N4300" s="372" t="s">
        <v>8846</v>
      </c>
      <c r="O4300" s="3" t="s">
        <v>10743</v>
      </c>
      <c r="P4300" s="7">
        <v>796</v>
      </c>
      <c r="Q4300" s="3" t="s">
        <v>1188</v>
      </c>
      <c r="R4300" s="153">
        <v>7</v>
      </c>
      <c r="S4300" s="154">
        <v>12500</v>
      </c>
      <c r="T4300" s="143">
        <f t="shared" si="1121"/>
        <v>87500</v>
      </c>
      <c r="U4300" s="83">
        <f t="shared" si="1123"/>
        <v>98000.000000000015</v>
      </c>
      <c r="V4300" s="9" t="s">
        <v>1327</v>
      </c>
      <c r="W4300" s="147" t="s">
        <v>1396</v>
      </c>
      <c r="X4300" s="15"/>
    </row>
    <row r="4301" spans="1:24" s="144" customFormat="1" ht="167.25" customHeight="1">
      <c r="A4301" s="145" t="s">
        <v>10917</v>
      </c>
      <c r="B4301" s="10" t="s">
        <v>97</v>
      </c>
      <c r="C4301" s="137" t="s">
        <v>10989</v>
      </c>
      <c r="D4301" s="137" t="s">
        <v>9900</v>
      </c>
      <c r="E4301" s="137" t="s">
        <v>10990</v>
      </c>
      <c r="F4301" s="358" t="s">
        <v>10991</v>
      </c>
      <c r="G4301" s="139" t="s">
        <v>385</v>
      </c>
      <c r="H4301" s="152">
        <v>0</v>
      </c>
      <c r="I4301" s="137">
        <v>470000000</v>
      </c>
      <c r="J4301" s="21" t="s">
        <v>1316</v>
      </c>
      <c r="K4301" s="139" t="s">
        <v>10497</v>
      </c>
      <c r="L4301" s="137" t="s">
        <v>3404</v>
      </c>
      <c r="M4301" s="140" t="s">
        <v>383</v>
      </c>
      <c r="N4301" s="372" t="s">
        <v>8846</v>
      </c>
      <c r="O4301" s="3" t="s">
        <v>10743</v>
      </c>
      <c r="P4301" s="7">
        <v>839</v>
      </c>
      <c r="Q4301" s="3" t="s">
        <v>1334</v>
      </c>
      <c r="R4301" s="153">
        <v>1</v>
      </c>
      <c r="S4301" s="154">
        <v>66657300</v>
      </c>
      <c r="T4301" s="83">
        <v>0</v>
      </c>
      <c r="U4301" s="83">
        <f t="shared" si="1123"/>
        <v>0</v>
      </c>
      <c r="V4301" s="9" t="s">
        <v>1327</v>
      </c>
      <c r="W4301" s="147" t="s">
        <v>1396</v>
      </c>
      <c r="X4301" s="15" t="s">
        <v>11589</v>
      </c>
    </row>
    <row r="4302" spans="1:24" s="144" customFormat="1" ht="167.25" customHeight="1">
      <c r="A4302" s="145" t="s">
        <v>11563</v>
      </c>
      <c r="B4302" s="10" t="s">
        <v>97</v>
      </c>
      <c r="C4302" s="137" t="s">
        <v>11587</v>
      </c>
      <c r="D4302" s="137" t="s">
        <v>9900</v>
      </c>
      <c r="E4302" s="137" t="s">
        <v>11588</v>
      </c>
      <c r="F4302" s="358"/>
      <c r="G4302" s="139" t="s">
        <v>385</v>
      </c>
      <c r="H4302" s="152">
        <v>0</v>
      </c>
      <c r="I4302" s="137">
        <v>470000000</v>
      </c>
      <c r="J4302" s="21" t="s">
        <v>1316</v>
      </c>
      <c r="K4302" s="139" t="s">
        <v>11443</v>
      </c>
      <c r="L4302" s="137" t="s">
        <v>11564</v>
      </c>
      <c r="M4302" s="140" t="s">
        <v>383</v>
      </c>
      <c r="N4302" s="372" t="s">
        <v>8848</v>
      </c>
      <c r="O4302" s="3" t="s">
        <v>10743</v>
      </c>
      <c r="P4302" s="7" t="s">
        <v>1340</v>
      </c>
      <c r="Q4302" s="3" t="s">
        <v>1188</v>
      </c>
      <c r="R4302" s="153">
        <v>1</v>
      </c>
      <c r="S4302" s="154">
        <v>66657300</v>
      </c>
      <c r="T4302" s="143">
        <f t="shared" ref="T4302" si="1126">R4302*S4302</f>
        <v>66657300</v>
      </c>
      <c r="U4302" s="83">
        <f t="shared" ref="U4302" si="1127">T4302*1.12</f>
        <v>74656176</v>
      </c>
      <c r="V4302" s="9" t="s">
        <v>1327</v>
      </c>
      <c r="W4302" s="147" t="s">
        <v>1396</v>
      </c>
      <c r="X4302" s="15"/>
    </row>
    <row r="4303" spans="1:24" s="144" customFormat="1" ht="89.25">
      <c r="A4303" s="145" t="s">
        <v>10918</v>
      </c>
      <c r="B4303" s="10" t="s">
        <v>97</v>
      </c>
      <c r="C4303" s="137" t="s">
        <v>10992</v>
      </c>
      <c r="D4303" s="137" t="s">
        <v>10993</v>
      </c>
      <c r="E4303" s="137" t="s">
        <v>10994</v>
      </c>
      <c r="F4303" s="358" t="s">
        <v>10995</v>
      </c>
      <c r="G4303" s="139" t="s">
        <v>385</v>
      </c>
      <c r="H4303" s="152">
        <v>0</v>
      </c>
      <c r="I4303" s="137">
        <v>470000000</v>
      </c>
      <c r="J4303" s="21" t="s">
        <v>1316</v>
      </c>
      <c r="K4303" s="139" t="s">
        <v>10497</v>
      </c>
      <c r="L4303" s="137" t="s">
        <v>3404</v>
      </c>
      <c r="M4303" s="140" t="s">
        <v>383</v>
      </c>
      <c r="N4303" s="372" t="s">
        <v>8846</v>
      </c>
      <c r="O4303" s="3" t="s">
        <v>10743</v>
      </c>
      <c r="P4303" s="7">
        <v>839</v>
      </c>
      <c r="Q4303" s="3" t="s">
        <v>1334</v>
      </c>
      <c r="R4303" s="153">
        <v>1</v>
      </c>
      <c r="S4303" s="154">
        <v>580000</v>
      </c>
      <c r="T4303" s="143">
        <f t="shared" si="1121"/>
        <v>580000</v>
      </c>
      <c r="U4303" s="83">
        <f t="shared" si="1123"/>
        <v>649600.00000000012</v>
      </c>
      <c r="V4303" s="9" t="s">
        <v>1327</v>
      </c>
      <c r="W4303" s="147" t="s">
        <v>1396</v>
      </c>
      <c r="X4303" s="15"/>
    </row>
    <row r="4304" spans="1:24" s="144" customFormat="1" ht="89.25">
      <c r="A4304" s="145" t="s">
        <v>10919</v>
      </c>
      <c r="B4304" s="10" t="s">
        <v>97</v>
      </c>
      <c r="C4304" s="170" t="s">
        <v>12365</v>
      </c>
      <c r="D4304" s="137" t="s">
        <v>10996</v>
      </c>
      <c r="E4304" s="137"/>
      <c r="F4304" s="358" t="s">
        <v>10997</v>
      </c>
      <c r="G4304" s="139" t="s">
        <v>385</v>
      </c>
      <c r="H4304" s="152">
        <v>0</v>
      </c>
      <c r="I4304" s="137">
        <v>470000000</v>
      </c>
      <c r="J4304" s="21" t="s">
        <v>1316</v>
      </c>
      <c r="K4304" s="139" t="s">
        <v>10497</v>
      </c>
      <c r="L4304" s="137" t="s">
        <v>3404</v>
      </c>
      <c r="M4304" s="140" t="s">
        <v>383</v>
      </c>
      <c r="N4304" s="372" t="s">
        <v>8846</v>
      </c>
      <c r="O4304" s="3" t="s">
        <v>10743</v>
      </c>
      <c r="P4304" s="7">
        <v>839</v>
      </c>
      <c r="Q4304" s="3" t="s">
        <v>1334</v>
      </c>
      <c r="R4304" s="153">
        <v>1</v>
      </c>
      <c r="S4304" s="154">
        <v>11500</v>
      </c>
      <c r="T4304" s="143">
        <f t="shared" si="1121"/>
        <v>11500</v>
      </c>
      <c r="U4304" s="83">
        <f t="shared" si="1123"/>
        <v>12880.000000000002</v>
      </c>
      <c r="V4304" s="9" t="s">
        <v>1327</v>
      </c>
      <c r="W4304" s="147" t="s">
        <v>1396</v>
      </c>
      <c r="X4304" s="15"/>
    </row>
    <row r="4305" spans="1:24" s="144" customFormat="1" ht="89.25">
      <c r="A4305" s="145" t="s">
        <v>10920</v>
      </c>
      <c r="B4305" s="10" t="s">
        <v>97</v>
      </c>
      <c r="C4305" s="137" t="s">
        <v>10998</v>
      </c>
      <c r="D4305" s="137" t="s">
        <v>9905</v>
      </c>
      <c r="E4305" s="137" t="s">
        <v>10999</v>
      </c>
      <c r="F4305" s="358" t="s">
        <v>11000</v>
      </c>
      <c r="G4305" s="139" t="s">
        <v>385</v>
      </c>
      <c r="H4305" s="152">
        <v>0</v>
      </c>
      <c r="I4305" s="137">
        <v>470000000</v>
      </c>
      <c r="J4305" s="21" t="s">
        <v>1316</v>
      </c>
      <c r="K4305" s="139" t="s">
        <v>10497</v>
      </c>
      <c r="L4305" s="137" t="s">
        <v>3404</v>
      </c>
      <c r="M4305" s="140" t="s">
        <v>383</v>
      </c>
      <c r="N4305" s="372" t="s">
        <v>8846</v>
      </c>
      <c r="O4305" s="3" t="s">
        <v>10743</v>
      </c>
      <c r="P4305" s="7">
        <v>839</v>
      </c>
      <c r="Q4305" s="3" t="s">
        <v>1334</v>
      </c>
      <c r="R4305" s="153">
        <v>3</v>
      </c>
      <c r="S4305" s="154">
        <v>247800</v>
      </c>
      <c r="T4305" s="83">
        <v>0</v>
      </c>
      <c r="U4305" s="83">
        <f t="shared" si="1123"/>
        <v>0</v>
      </c>
      <c r="V4305" s="9" t="s">
        <v>1327</v>
      </c>
      <c r="W4305" s="147" t="s">
        <v>1396</v>
      </c>
      <c r="X4305" s="15" t="s">
        <v>9073</v>
      </c>
    </row>
    <row r="4306" spans="1:24" s="144" customFormat="1" ht="89.25">
      <c r="A4306" s="145" t="s">
        <v>10921</v>
      </c>
      <c r="B4306" s="10" t="s">
        <v>97</v>
      </c>
      <c r="C4306" s="137" t="s">
        <v>11001</v>
      </c>
      <c r="D4306" s="137" t="s">
        <v>9905</v>
      </c>
      <c r="E4306" s="137" t="s">
        <v>11002</v>
      </c>
      <c r="F4306" s="358" t="s">
        <v>11003</v>
      </c>
      <c r="G4306" s="139" t="s">
        <v>385</v>
      </c>
      <c r="H4306" s="152">
        <v>0</v>
      </c>
      <c r="I4306" s="137">
        <v>470000000</v>
      </c>
      <c r="J4306" s="21" t="s">
        <v>1316</v>
      </c>
      <c r="K4306" s="139" t="s">
        <v>10497</v>
      </c>
      <c r="L4306" s="137" t="s">
        <v>3404</v>
      </c>
      <c r="M4306" s="140" t="s">
        <v>383</v>
      </c>
      <c r="N4306" s="372" t="s">
        <v>8846</v>
      </c>
      <c r="O4306" s="3" t="s">
        <v>10743</v>
      </c>
      <c r="P4306" s="7">
        <v>839</v>
      </c>
      <c r="Q4306" s="3" t="s">
        <v>1334</v>
      </c>
      <c r="R4306" s="153">
        <v>6</v>
      </c>
      <c r="S4306" s="154">
        <v>33150</v>
      </c>
      <c r="T4306" s="83">
        <v>0</v>
      </c>
      <c r="U4306" s="83">
        <f t="shared" si="1123"/>
        <v>0</v>
      </c>
      <c r="V4306" s="9" t="s">
        <v>1327</v>
      </c>
      <c r="W4306" s="147" t="s">
        <v>1396</v>
      </c>
      <c r="X4306" s="15" t="s">
        <v>9073</v>
      </c>
    </row>
    <row r="4307" spans="1:24" s="144" customFormat="1" ht="89.25">
      <c r="A4307" s="145" t="s">
        <v>10922</v>
      </c>
      <c r="B4307" s="10" t="s">
        <v>97</v>
      </c>
      <c r="C4307" s="137" t="s">
        <v>11004</v>
      </c>
      <c r="D4307" s="137" t="s">
        <v>9905</v>
      </c>
      <c r="E4307" s="137" t="s">
        <v>11005</v>
      </c>
      <c r="F4307" s="358" t="s">
        <v>11006</v>
      </c>
      <c r="G4307" s="139" t="s">
        <v>385</v>
      </c>
      <c r="H4307" s="152">
        <v>0</v>
      </c>
      <c r="I4307" s="137">
        <v>470000000</v>
      </c>
      <c r="J4307" s="21" t="s">
        <v>1316</v>
      </c>
      <c r="K4307" s="139" t="s">
        <v>10497</v>
      </c>
      <c r="L4307" s="137" t="s">
        <v>3404</v>
      </c>
      <c r="M4307" s="140" t="s">
        <v>383</v>
      </c>
      <c r="N4307" s="372" t="s">
        <v>8846</v>
      </c>
      <c r="O4307" s="3" t="s">
        <v>10743</v>
      </c>
      <c r="P4307" s="7">
        <v>839</v>
      </c>
      <c r="Q4307" s="3" t="s">
        <v>1334</v>
      </c>
      <c r="R4307" s="153">
        <v>1</v>
      </c>
      <c r="S4307" s="154">
        <v>36500</v>
      </c>
      <c r="T4307" s="83">
        <v>0</v>
      </c>
      <c r="U4307" s="83">
        <f t="shared" si="1123"/>
        <v>0</v>
      </c>
      <c r="V4307" s="9" t="s">
        <v>1327</v>
      </c>
      <c r="W4307" s="147" t="s">
        <v>1396</v>
      </c>
      <c r="X4307" s="15" t="s">
        <v>9073</v>
      </c>
    </row>
    <row r="4308" spans="1:24" s="144" customFormat="1" ht="89.25">
      <c r="A4308" s="145" t="s">
        <v>10923</v>
      </c>
      <c r="B4308" s="10" t="s">
        <v>97</v>
      </c>
      <c r="C4308" s="137" t="s">
        <v>11007</v>
      </c>
      <c r="D4308" s="137" t="s">
        <v>9905</v>
      </c>
      <c r="E4308" s="137" t="s">
        <v>11008</v>
      </c>
      <c r="F4308" s="358" t="s">
        <v>11009</v>
      </c>
      <c r="G4308" s="139" t="s">
        <v>385</v>
      </c>
      <c r="H4308" s="152">
        <v>0</v>
      </c>
      <c r="I4308" s="137">
        <v>470000000</v>
      </c>
      <c r="J4308" s="21" t="s">
        <v>1316</v>
      </c>
      <c r="K4308" s="139" t="s">
        <v>10497</v>
      </c>
      <c r="L4308" s="137" t="s">
        <v>3404</v>
      </c>
      <c r="M4308" s="140" t="s">
        <v>383</v>
      </c>
      <c r="N4308" s="372" t="s">
        <v>8846</v>
      </c>
      <c r="O4308" s="3" t="s">
        <v>10743</v>
      </c>
      <c r="P4308" s="7">
        <v>839</v>
      </c>
      <c r="Q4308" s="3" t="s">
        <v>1334</v>
      </c>
      <c r="R4308" s="153">
        <v>2</v>
      </c>
      <c r="S4308" s="154">
        <v>1500</v>
      </c>
      <c r="T4308" s="143">
        <f t="shared" si="1121"/>
        <v>3000</v>
      </c>
      <c r="U4308" s="83">
        <f t="shared" si="1123"/>
        <v>3360.0000000000005</v>
      </c>
      <c r="V4308" s="9" t="s">
        <v>1327</v>
      </c>
      <c r="W4308" s="147" t="s">
        <v>1396</v>
      </c>
      <c r="X4308" s="15" t="s">
        <v>9073</v>
      </c>
    </row>
    <row r="4309" spans="1:24" s="144" customFormat="1" ht="89.25">
      <c r="A4309" s="145" t="s">
        <v>10924</v>
      </c>
      <c r="B4309" s="10" t="s">
        <v>97</v>
      </c>
      <c r="C4309" s="137" t="s">
        <v>11007</v>
      </c>
      <c r="D4309" s="137" t="s">
        <v>9905</v>
      </c>
      <c r="E4309" s="137" t="s">
        <v>11010</v>
      </c>
      <c r="F4309" s="358" t="s">
        <v>11011</v>
      </c>
      <c r="G4309" s="139" t="s">
        <v>385</v>
      </c>
      <c r="H4309" s="152">
        <v>0</v>
      </c>
      <c r="I4309" s="137">
        <v>470000000</v>
      </c>
      <c r="J4309" s="21" t="s">
        <v>1316</v>
      </c>
      <c r="K4309" s="139" t="s">
        <v>10497</v>
      </c>
      <c r="L4309" s="137" t="s">
        <v>3404</v>
      </c>
      <c r="M4309" s="140" t="s">
        <v>383</v>
      </c>
      <c r="N4309" s="372" t="s">
        <v>8846</v>
      </c>
      <c r="O4309" s="3" t="s">
        <v>10743</v>
      </c>
      <c r="P4309" s="7">
        <v>839</v>
      </c>
      <c r="Q4309" s="3" t="s">
        <v>1334</v>
      </c>
      <c r="R4309" s="153">
        <v>1</v>
      </c>
      <c r="S4309" s="154">
        <v>1500</v>
      </c>
      <c r="T4309" s="143">
        <f t="shared" si="1121"/>
        <v>1500</v>
      </c>
      <c r="U4309" s="83">
        <f t="shared" si="1123"/>
        <v>1680.0000000000002</v>
      </c>
      <c r="V4309" s="9" t="s">
        <v>1327</v>
      </c>
      <c r="W4309" s="147" t="s">
        <v>1396</v>
      </c>
      <c r="X4309" s="15" t="s">
        <v>9073</v>
      </c>
    </row>
    <row r="4310" spans="1:24" s="144" customFormat="1" ht="89.25">
      <c r="A4310" s="145" t="s">
        <v>10925</v>
      </c>
      <c r="B4310" s="10" t="s">
        <v>97</v>
      </c>
      <c r="C4310" s="137" t="s">
        <v>9759</v>
      </c>
      <c r="D4310" s="137" t="s">
        <v>9760</v>
      </c>
      <c r="E4310" s="137" t="s">
        <v>9761</v>
      </c>
      <c r="F4310" s="358" t="s">
        <v>11012</v>
      </c>
      <c r="G4310" s="139" t="s">
        <v>385</v>
      </c>
      <c r="H4310" s="152">
        <v>0</v>
      </c>
      <c r="I4310" s="137">
        <v>470000000</v>
      </c>
      <c r="J4310" s="21" t="s">
        <v>1316</v>
      </c>
      <c r="K4310" s="139" t="s">
        <v>10497</v>
      </c>
      <c r="L4310" s="137" t="s">
        <v>3404</v>
      </c>
      <c r="M4310" s="140" t="s">
        <v>383</v>
      </c>
      <c r="N4310" s="372" t="s">
        <v>8846</v>
      </c>
      <c r="O4310" s="3" t="s">
        <v>10743</v>
      </c>
      <c r="P4310" s="7">
        <v>839</v>
      </c>
      <c r="Q4310" s="3" t="s">
        <v>1334</v>
      </c>
      <c r="R4310" s="153">
        <v>1</v>
      </c>
      <c r="S4310" s="154">
        <v>239400</v>
      </c>
      <c r="T4310" s="143">
        <f t="shared" si="1121"/>
        <v>239400</v>
      </c>
      <c r="U4310" s="83">
        <f t="shared" si="1123"/>
        <v>268128</v>
      </c>
      <c r="V4310" s="9" t="s">
        <v>1327</v>
      </c>
      <c r="W4310" s="147" t="s">
        <v>1396</v>
      </c>
      <c r="X4310" s="15" t="s">
        <v>9073</v>
      </c>
    </row>
    <row r="4311" spans="1:24" s="144" customFormat="1" ht="89.25">
      <c r="A4311" s="145" t="s">
        <v>10926</v>
      </c>
      <c r="B4311" s="10" t="s">
        <v>97</v>
      </c>
      <c r="C4311" s="137" t="s">
        <v>9759</v>
      </c>
      <c r="D4311" s="137" t="s">
        <v>9760</v>
      </c>
      <c r="E4311" s="137" t="s">
        <v>9761</v>
      </c>
      <c r="F4311" s="358" t="s">
        <v>11013</v>
      </c>
      <c r="G4311" s="139" t="s">
        <v>385</v>
      </c>
      <c r="H4311" s="152">
        <v>0</v>
      </c>
      <c r="I4311" s="137">
        <v>470000000</v>
      </c>
      <c r="J4311" s="21" t="s">
        <v>1316</v>
      </c>
      <c r="K4311" s="139" t="s">
        <v>10497</v>
      </c>
      <c r="L4311" s="137" t="s">
        <v>3404</v>
      </c>
      <c r="M4311" s="140" t="s">
        <v>383</v>
      </c>
      <c r="N4311" s="372" t="s">
        <v>8846</v>
      </c>
      <c r="O4311" s="3" t="s">
        <v>10743</v>
      </c>
      <c r="P4311" s="7">
        <v>839</v>
      </c>
      <c r="Q4311" s="3" t="s">
        <v>1334</v>
      </c>
      <c r="R4311" s="153">
        <v>5</v>
      </c>
      <c r="S4311" s="154">
        <v>93500</v>
      </c>
      <c r="T4311" s="143">
        <f t="shared" ref="T4311:T4321" si="1128">R4311*S4311</f>
        <v>467500</v>
      </c>
      <c r="U4311" s="83">
        <f t="shared" si="1123"/>
        <v>523600.00000000006</v>
      </c>
      <c r="V4311" s="9" t="s">
        <v>1327</v>
      </c>
      <c r="W4311" s="147" t="s">
        <v>1396</v>
      </c>
      <c r="X4311" s="15" t="s">
        <v>9073</v>
      </c>
    </row>
    <row r="4312" spans="1:24" s="144" customFormat="1" ht="89.25">
      <c r="A4312" s="145" t="s">
        <v>10927</v>
      </c>
      <c r="B4312" s="10" t="s">
        <v>97</v>
      </c>
      <c r="C4312" s="15" t="s">
        <v>12366</v>
      </c>
      <c r="D4312" s="137" t="s">
        <v>11014</v>
      </c>
      <c r="E4312" s="137"/>
      <c r="F4312" s="358" t="s">
        <v>11015</v>
      </c>
      <c r="G4312" s="139" t="s">
        <v>385</v>
      </c>
      <c r="H4312" s="152">
        <v>0</v>
      </c>
      <c r="I4312" s="137">
        <v>470000000</v>
      </c>
      <c r="J4312" s="21" t="s">
        <v>1316</v>
      </c>
      <c r="K4312" s="139" t="s">
        <v>10497</v>
      </c>
      <c r="L4312" s="137" t="s">
        <v>3404</v>
      </c>
      <c r="M4312" s="140" t="s">
        <v>383</v>
      </c>
      <c r="N4312" s="372" t="s">
        <v>8846</v>
      </c>
      <c r="O4312" s="3" t="s">
        <v>10743</v>
      </c>
      <c r="P4312" s="7">
        <v>839</v>
      </c>
      <c r="Q4312" s="3" t="s">
        <v>1334</v>
      </c>
      <c r="R4312" s="153">
        <v>1</v>
      </c>
      <c r="S4312" s="154">
        <v>177900</v>
      </c>
      <c r="T4312" s="143">
        <f t="shared" si="1128"/>
        <v>177900</v>
      </c>
      <c r="U4312" s="83">
        <f t="shared" si="1123"/>
        <v>199248.00000000003</v>
      </c>
      <c r="V4312" s="9" t="s">
        <v>1327</v>
      </c>
      <c r="W4312" s="147" t="s">
        <v>1396</v>
      </c>
      <c r="X4312" s="15"/>
    </row>
    <row r="4313" spans="1:24" s="144" customFormat="1" ht="89.25">
      <c r="A4313" s="145" t="s">
        <v>10928</v>
      </c>
      <c r="B4313" s="10" t="s">
        <v>97</v>
      </c>
      <c r="C4313" s="137" t="s">
        <v>11016</v>
      </c>
      <c r="D4313" s="137" t="s">
        <v>11017</v>
      </c>
      <c r="E4313" s="137" t="s">
        <v>11018</v>
      </c>
      <c r="F4313" s="358" t="s">
        <v>11019</v>
      </c>
      <c r="G4313" s="139" t="s">
        <v>385</v>
      </c>
      <c r="H4313" s="152">
        <v>0</v>
      </c>
      <c r="I4313" s="137">
        <v>470000000</v>
      </c>
      <c r="J4313" s="21" t="s">
        <v>1316</v>
      </c>
      <c r="K4313" s="139" t="s">
        <v>10497</v>
      </c>
      <c r="L4313" s="137" t="s">
        <v>3404</v>
      </c>
      <c r="M4313" s="140" t="s">
        <v>383</v>
      </c>
      <c r="N4313" s="372" t="s">
        <v>8846</v>
      </c>
      <c r="O4313" s="3" t="s">
        <v>10743</v>
      </c>
      <c r="P4313" s="7">
        <v>796</v>
      </c>
      <c r="Q4313" s="3" t="s">
        <v>1188</v>
      </c>
      <c r="R4313" s="153">
        <v>4</v>
      </c>
      <c r="S4313" s="154">
        <v>141500</v>
      </c>
      <c r="T4313" s="83">
        <v>0</v>
      </c>
      <c r="U4313" s="83">
        <f t="shared" si="1123"/>
        <v>0</v>
      </c>
      <c r="V4313" s="9" t="s">
        <v>1327</v>
      </c>
      <c r="W4313" s="147" t="s">
        <v>1396</v>
      </c>
      <c r="X4313" s="15" t="s">
        <v>9073</v>
      </c>
    </row>
    <row r="4314" spans="1:24" s="144" customFormat="1" ht="89.25">
      <c r="A4314" s="145" t="s">
        <v>10929</v>
      </c>
      <c r="B4314" s="10" t="s">
        <v>97</v>
      </c>
      <c r="C4314" s="137" t="s">
        <v>11016</v>
      </c>
      <c r="D4314" s="137" t="s">
        <v>11017</v>
      </c>
      <c r="E4314" s="137" t="s">
        <v>11020</v>
      </c>
      <c r="F4314" s="358" t="s">
        <v>11021</v>
      </c>
      <c r="G4314" s="139" t="s">
        <v>385</v>
      </c>
      <c r="H4314" s="152">
        <v>0</v>
      </c>
      <c r="I4314" s="137">
        <v>470000000</v>
      </c>
      <c r="J4314" s="21" t="s">
        <v>1316</v>
      </c>
      <c r="K4314" s="139" t="s">
        <v>10497</v>
      </c>
      <c r="L4314" s="137" t="s">
        <v>3404</v>
      </c>
      <c r="M4314" s="140" t="s">
        <v>383</v>
      </c>
      <c r="N4314" s="372" t="s">
        <v>8846</v>
      </c>
      <c r="O4314" s="3" t="s">
        <v>10743</v>
      </c>
      <c r="P4314" s="7">
        <v>796</v>
      </c>
      <c r="Q4314" s="3" t="s">
        <v>1188</v>
      </c>
      <c r="R4314" s="153">
        <v>3</v>
      </c>
      <c r="S4314" s="154">
        <v>141476</v>
      </c>
      <c r="T4314" s="83">
        <v>0</v>
      </c>
      <c r="U4314" s="83">
        <f t="shared" si="1123"/>
        <v>0</v>
      </c>
      <c r="V4314" s="9" t="s">
        <v>1327</v>
      </c>
      <c r="W4314" s="147" t="s">
        <v>1396</v>
      </c>
      <c r="X4314" s="15" t="s">
        <v>9073</v>
      </c>
    </row>
    <row r="4315" spans="1:24" s="144" customFormat="1" ht="89.25">
      <c r="A4315" s="145" t="s">
        <v>10930</v>
      </c>
      <c r="B4315" s="10" t="s">
        <v>97</v>
      </c>
      <c r="C4315" s="137" t="s">
        <v>11022</v>
      </c>
      <c r="D4315" s="137" t="s">
        <v>11017</v>
      </c>
      <c r="E4315" s="137" t="s">
        <v>11023</v>
      </c>
      <c r="F4315" s="358" t="s">
        <v>11024</v>
      </c>
      <c r="G4315" s="139" t="s">
        <v>385</v>
      </c>
      <c r="H4315" s="152">
        <v>0</v>
      </c>
      <c r="I4315" s="137">
        <v>470000000</v>
      </c>
      <c r="J4315" s="21" t="s">
        <v>1316</v>
      </c>
      <c r="K4315" s="139" t="s">
        <v>10497</v>
      </c>
      <c r="L4315" s="137" t="s">
        <v>3404</v>
      </c>
      <c r="M4315" s="140" t="s">
        <v>383</v>
      </c>
      <c r="N4315" s="372" t="s">
        <v>8846</v>
      </c>
      <c r="O4315" s="3" t="s">
        <v>10743</v>
      </c>
      <c r="P4315" s="7">
        <v>796</v>
      </c>
      <c r="Q4315" s="3" t="s">
        <v>1188</v>
      </c>
      <c r="R4315" s="153">
        <v>3</v>
      </c>
      <c r="S4315" s="154">
        <v>12750</v>
      </c>
      <c r="T4315" s="83">
        <v>0</v>
      </c>
      <c r="U4315" s="83">
        <f t="shared" si="1123"/>
        <v>0</v>
      </c>
      <c r="V4315" s="9" t="s">
        <v>1327</v>
      </c>
      <c r="W4315" s="147" t="s">
        <v>1396</v>
      </c>
      <c r="X4315" s="15" t="s">
        <v>12096</v>
      </c>
    </row>
    <row r="4316" spans="1:24" s="144" customFormat="1" ht="89.25">
      <c r="A4316" s="145" t="s">
        <v>12094</v>
      </c>
      <c r="B4316" s="10" t="s">
        <v>97</v>
      </c>
      <c r="C4316" s="137" t="s">
        <v>11022</v>
      </c>
      <c r="D4316" s="137" t="s">
        <v>11017</v>
      </c>
      <c r="E4316" s="137" t="s">
        <v>11023</v>
      </c>
      <c r="F4316" s="358" t="s">
        <v>11024</v>
      </c>
      <c r="G4316" s="139" t="s">
        <v>384</v>
      </c>
      <c r="H4316" s="152">
        <v>0</v>
      </c>
      <c r="I4316" s="137">
        <v>470000000</v>
      </c>
      <c r="J4316" s="21" t="s">
        <v>1316</v>
      </c>
      <c r="K4316" s="139" t="s">
        <v>12095</v>
      </c>
      <c r="L4316" s="137" t="s">
        <v>11521</v>
      </c>
      <c r="M4316" s="140" t="s">
        <v>383</v>
      </c>
      <c r="N4316" s="372" t="s">
        <v>8851</v>
      </c>
      <c r="O4316" s="3" t="s">
        <v>10743</v>
      </c>
      <c r="P4316" s="7">
        <v>796</v>
      </c>
      <c r="Q4316" s="3" t="s">
        <v>1188</v>
      </c>
      <c r="R4316" s="153">
        <v>3</v>
      </c>
      <c r="S4316" s="154">
        <v>12750</v>
      </c>
      <c r="T4316" s="143">
        <f t="shared" ref="T4316" si="1129">R4316*S4316</f>
        <v>38250</v>
      </c>
      <c r="U4316" s="83">
        <f t="shared" ref="U4316" si="1130">T4316*1.12</f>
        <v>42840.000000000007</v>
      </c>
      <c r="V4316" s="9" t="s">
        <v>1327</v>
      </c>
      <c r="W4316" s="147" t="s">
        <v>1396</v>
      </c>
      <c r="X4316" s="15"/>
    </row>
    <row r="4317" spans="1:24" s="144" customFormat="1" ht="102">
      <c r="A4317" s="145" t="s">
        <v>11205</v>
      </c>
      <c r="B4317" s="100" t="s">
        <v>97</v>
      </c>
      <c r="C4317" s="9" t="s">
        <v>794</v>
      </c>
      <c r="D4317" s="30" t="s">
        <v>2022</v>
      </c>
      <c r="E4317" s="3" t="s">
        <v>2029</v>
      </c>
      <c r="F4317" s="3"/>
      <c r="G4317" s="3" t="s">
        <v>384</v>
      </c>
      <c r="H4317" s="20">
        <v>0</v>
      </c>
      <c r="I4317" s="114">
        <v>470000000</v>
      </c>
      <c r="J4317" s="21" t="s">
        <v>1316</v>
      </c>
      <c r="K4317" s="19" t="s">
        <v>11129</v>
      </c>
      <c r="L4317" s="137" t="s">
        <v>3404</v>
      </c>
      <c r="M4317" s="140" t="s">
        <v>383</v>
      </c>
      <c r="N4317" s="358" t="s">
        <v>8851</v>
      </c>
      <c r="O4317" s="3" t="s">
        <v>11123</v>
      </c>
      <c r="P4317" s="7" t="s">
        <v>1341</v>
      </c>
      <c r="Q4317" s="30" t="s">
        <v>1189</v>
      </c>
      <c r="R4317" s="98">
        <v>90</v>
      </c>
      <c r="S4317" s="94">
        <v>220</v>
      </c>
      <c r="T4317" s="83">
        <f t="shared" si="1128"/>
        <v>19800</v>
      </c>
      <c r="U4317" s="83">
        <f t="shared" si="1123"/>
        <v>22176.000000000004</v>
      </c>
      <c r="V4317" s="9" t="s">
        <v>1327</v>
      </c>
      <c r="W4317" s="152" t="s">
        <v>1396</v>
      </c>
      <c r="X4317" s="9"/>
    </row>
    <row r="4318" spans="1:24" s="144" customFormat="1" ht="102">
      <c r="A4318" s="145" t="s">
        <v>11206</v>
      </c>
      <c r="B4318" s="100" t="s">
        <v>97</v>
      </c>
      <c r="C4318" s="9" t="s">
        <v>796</v>
      </c>
      <c r="D4318" s="30" t="s">
        <v>2024</v>
      </c>
      <c r="E4318" s="3" t="s">
        <v>2031</v>
      </c>
      <c r="F4318" s="3"/>
      <c r="G4318" s="3" t="s">
        <v>384</v>
      </c>
      <c r="H4318" s="20">
        <v>0</v>
      </c>
      <c r="I4318" s="114">
        <v>470000000</v>
      </c>
      <c r="J4318" s="21" t="s">
        <v>1316</v>
      </c>
      <c r="K4318" s="19" t="s">
        <v>11129</v>
      </c>
      <c r="L4318" s="137" t="s">
        <v>3404</v>
      </c>
      <c r="M4318" s="140" t="s">
        <v>383</v>
      </c>
      <c r="N4318" s="358" t="s">
        <v>8851</v>
      </c>
      <c r="O4318" s="3" t="s">
        <v>11123</v>
      </c>
      <c r="P4318" s="7" t="s">
        <v>1341</v>
      </c>
      <c r="Q4318" s="30" t="s">
        <v>1189</v>
      </c>
      <c r="R4318" s="98">
        <v>150</v>
      </c>
      <c r="S4318" s="94">
        <v>220</v>
      </c>
      <c r="T4318" s="83">
        <f t="shared" si="1128"/>
        <v>33000</v>
      </c>
      <c r="U4318" s="83">
        <f t="shared" si="1123"/>
        <v>36960</v>
      </c>
      <c r="V4318" s="9" t="s">
        <v>1327</v>
      </c>
      <c r="W4318" s="152" t="s">
        <v>1396</v>
      </c>
      <c r="X4318" s="9"/>
    </row>
    <row r="4319" spans="1:24" s="144" customFormat="1" ht="102">
      <c r="A4319" s="145" t="s">
        <v>11207</v>
      </c>
      <c r="B4319" s="100" t="s">
        <v>97</v>
      </c>
      <c r="C4319" s="9" t="s">
        <v>798</v>
      </c>
      <c r="D4319" s="30" t="s">
        <v>2022</v>
      </c>
      <c r="E4319" s="3" t="s">
        <v>2033</v>
      </c>
      <c r="F4319" s="3"/>
      <c r="G4319" s="3" t="s">
        <v>384</v>
      </c>
      <c r="H4319" s="20">
        <v>0</v>
      </c>
      <c r="I4319" s="114">
        <v>470000000</v>
      </c>
      <c r="J4319" s="21" t="s">
        <v>1316</v>
      </c>
      <c r="K4319" s="19" t="s">
        <v>1931</v>
      </c>
      <c r="L4319" s="137" t="s">
        <v>3404</v>
      </c>
      <c r="M4319" s="140" t="s">
        <v>383</v>
      </c>
      <c r="N4319" s="358" t="s">
        <v>8851</v>
      </c>
      <c r="O4319" s="3" t="s">
        <v>11123</v>
      </c>
      <c r="P4319" s="7" t="s">
        <v>1341</v>
      </c>
      <c r="Q4319" s="30" t="s">
        <v>1189</v>
      </c>
      <c r="R4319" s="98">
        <v>90</v>
      </c>
      <c r="S4319" s="94">
        <v>220</v>
      </c>
      <c r="T4319" s="83">
        <f t="shared" si="1128"/>
        <v>19800</v>
      </c>
      <c r="U4319" s="83">
        <f t="shared" ref="U4319:U4348" si="1131">T4319*1.12</f>
        <v>22176.000000000004</v>
      </c>
      <c r="V4319" s="9" t="s">
        <v>1327</v>
      </c>
      <c r="W4319" s="152" t="s">
        <v>1396</v>
      </c>
      <c r="X4319" s="9"/>
    </row>
    <row r="4320" spans="1:24" s="144" customFormat="1" ht="89.25">
      <c r="A4320" s="145" t="s">
        <v>11269</v>
      </c>
      <c r="B4320" s="100" t="s">
        <v>97</v>
      </c>
      <c r="C4320" s="9" t="s">
        <v>11271</v>
      </c>
      <c r="D4320" s="30" t="s">
        <v>11273</v>
      </c>
      <c r="E4320" s="3" t="s">
        <v>11274</v>
      </c>
      <c r="F4320" s="3"/>
      <c r="G4320" s="3" t="s">
        <v>384</v>
      </c>
      <c r="H4320" s="20">
        <v>0</v>
      </c>
      <c r="I4320" s="114">
        <v>470000000</v>
      </c>
      <c r="J4320" s="21" t="s">
        <v>1316</v>
      </c>
      <c r="K4320" s="19" t="s">
        <v>6077</v>
      </c>
      <c r="L4320" s="137" t="s">
        <v>3404</v>
      </c>
      <c r="M4320" s="140" t="s">
        <v>383</v>
      </c>
      <c r="N4320" s="358" t="s">
        <v>11299</v>
      </c>
      <c r="O4320" s="3" t="s">
        <v>11300</v>
      </c>
      <c r="P4320" s="7">
        <v>796</v>
      </c>
      <c r="Q4320" s="3" t="s">
        <v>1188</v>
      </c>
      <c r="R4320" s="98">
        <v>6</v>
      </c>
      <c r="S4320" s="94">
        <v>1200</v>
      </c>
      <c r="T4320" s="83">
        <f t="shared" si="1128"/>
        <v>7200</v>
      </c>
      <c r="U4320" s="83">
        <f t="shared" si="1131"/>
        <v>8064.0000000000009</v>
      </c>
      <c r="V4320" s="9" t="s">
        <v>1327</v>
      </c>
      <c r="W4320" s="152" t="s">
        <v>1396</v>
      </c>
      <c r="X4320" s="9"/>
    </row>
    <row r="4321" spans="1:24" s="144" customFormat="1" ht="89.25">
      <c r="A4321" s="145" t="s">
        <v>11270</v>
      </c>
      <c r="B4321" s="100" t="s">
        <v>97</v>
      </c>
      <c r="C4321" s="475" t="s">
        <v>9233</v>
      </c>
      <c r="D4321" s="476" t="s">
        <v>9234</v>
      </c>
      <c r="E4321" s="477" t="s">
        <v>11272</v>
      </c>
      <c r="F4321" s="3"/>
      <c r="G4321" s="3" t="s">
        <v>384</v>
      </c>
      <c r="H4321" s="20">
        <v>0</v>
      </c>
      <c r="I4321" s="114">
        <v>470000000</v>
      </c>
      <c r="J4321" s="21" t="s">
        <v>1316</v>
      </c>
      <c r="K4321" s="19" t="s">
        <v>6077</v>
      </c>
      <c r="L4321" s="137" t="s">
        <v>3404</v>
      </c>
      <c r="M4321" s="140" t="s">
        <v>383</v>
      </c>
      <c r="N4321" s="358" t="s">
        <v>11299</v>
      </c>
      <c r="O4321" s="3" t="s">
        <v>11300</v>
      </c>
      <c r="P4321" s="7">
        <v>796</v>
      </c>
      <c r="Q4321" s="3" t="s">
        <v>1188</v>
      </c>
      <c r="R4321" s="98">
        <v>18</v>
      </c>
      <c r="S4321" s="94">
        <v>800</v>
      </c>
      <c r="T4321" s="83">
        <f t="shared" si="1128"/>
        <v>14400</v>
      </c>
      <c r="U4321" s="83">
        <f t="shared" si="1131"/>
        <v>16128.000000000002</v>
      </c>
      <c r="V4321" s="9" t="s">
        <v>1327</v>
      </c>
      <c r="W4321" s="152" t="s">
        <v>1396</v>
      </c>
      <c r="X4321" s="9"/>
    </row>
    <row r="4322" spans="1:24" s="144" customFormat="1" ht="89.25">
      <c r="A4322" s="145" t="s">
        <v>11401</v>
      </c>
      <c r="B4322" s="478" t="s">
        <v>97</v>
      </c>
      <c r="C4322" s="516" t="s">
        <v>11412</v>
      </c>
      <c r="D4322" s="476" t="s">
        <v>11393</v>
      </c>
      <c r="E4322" s="477" t="s">
        <v>11413</v>
      </c>
      <c r="F4322" s="480" t="s">
        <v>11414</v>
      </c>
      <c r="G4322" s="3" t="s">
        <v>384</v>
      </c>
      <c r="H4322" s="20">
        <v>0</v>
      </c>
      <c r="I4322" s="114">
        <v>470000000</v>
      </c>
      <c r="J4322" s="21" t="s">
        <v>1316</v>
      </c>
      <c r="K4322" s="19" t="s">
        <v>11429</v>
      </c>
      <c r="L4322" s="137" t="s">
        <v>10274</v>
      </c>
      <c r="M4322" s="140" t="s">
        <v>383</v>
      </c>
      <c r="N4322" s="358" t="s">
        <v>11415</v>
      </c>
      <c r="O4322" s="3" t="s">
        <v>11300</v>
      </c>
      <c r="P4322" s="7">
        <v>796</v>
      </c>
      <c r="Q4322" s="3" t="s">
        <v>1188</v>
      </c>
      <c r="R4322" s="98">
        <v>1</v>
      </c>
      <c r="S4322" s="94">
        <v>360000</v>
      </c>
      <c r="T4322" s="83">
        <v>0</v>
      </c>
      <c r="U4322" s="83">
        <f t="shared" si="1131"/>
        <v>0</v>
      </c>
      <c r="V4322" s="9" t="s">
        <v>1327</v>
      </c>
      <c r="W4322" s="152" t="s">
        <v>1396</v>
      </c>
      <c r="X4322" s="9">
        <v>7</v>
      </c>
    </row>
    <row r="4323" spans="1:24" s="144" customFormat="1" ht="89.25">
      <c r="A4323" s="145" t="s">
        <v>12062</v>
      </c>
      <c r="B4323" s="478" t="s">
        <v>97</v>
      </c>
      <c r="C4323" s="516" t="s">
        <v>11412</v>
      </c>
      <c r="D4323" s="476" t="s">
        <v>11393</v>
      </c>
      <c r="E4323" s="477" t="s">
        <v>11413</v>
      </c>
      <c r="F4323" s="480" t="s">
        <v>11414</v>
      </c>
      <c r="G4323" s="3" t="s">
        <v>1432</v>
      </c>
      <c r="H4323" s="20">
        <v>0</v>
      </c>
      <c r="I4323" s="114">
        <v>470000000</v>
      </c>
      <c r="J4323" s="21" t="s">
        <v>1316</v>
      </c>
      <c r="K4323" s="19" t="s">
        <v>11429</v>
      </c>
      <c r="L4323" s="137" t="s">
        <v>10274</v>
      </c>
      <c r="M4323" s="140" t="s">
        <v>383</v>
      </c>
      <c r="N4323" s="358" t="s">
        <v>11415</v>
      </c>
      <c r="O4323" s="3" t="s">
        <v>11300</v>
      </c>
      <c r="P4323" s="7">
        <v>796</v>
      </c>
      <c r="Q4323" s="3" t="s">
        <v>1188</v>
      </c>
      <c r="R4323" s="98">
        <v>1</v>
      </c>
      <c r="S4323" s="94">
        <v>360000</v>
      </c>
      <c r="T4323" s="83">
        <f t="shared" ref="T4323" si="1132">R4323*S4323</f>
        <v>360000</v>
      </c>
      <c r="U4323" s="83">
        <f t="shared" ref="U4323" si="1133">T4323*1.12</f>
        <v>403200.00000000006</v>
      </c>
      <c r="V4323" s="9" t="s">
        <v>1327</v>
      </c>
      <c r="W4323" s="152" t="s">
        <v>1396</v>
      </c>
      <c r="X4323" s="9"/>
    </row>
    <row r="4324" spans="1:24" s="144" customFormat="1" ht="89.25">
      <c r="A4324" s="145" t="s">
        <v>11402</v>
      </c>
      <c r="B4324" s="478" t="s">
        <v>97</v>
      </c>
      <c r="C4324" s="516" t="s">
        <v>11412</v>
      </c>
      <c r="D4324" s="476" t="s">
        <v>11393</v>
      </c>
      <c r="E4324" s="477" t="s">
        <v>11413</v>
      </c>
      <c r="F4324" s="480" t="s">
        <v>11417</v>
      </c>
      <c r="G4324" s="3" t="s">
        <v>384</v>
      </c>
      <c r="H4324" s="20">
        <v>0</v>
      </c>
      <c r="I4324" s="114">
        <v>470000000</v>
      </c>
      <c r="J4324" s="21" t="s">
        <v>1316</v>
      </c>
      <c r="K4324" s="19" t="s">
        <v>11429</v>
      </c>
      <c r="L4324" s="137" t="s">
        <v>10274</v>
      </c>
      <c r="M4324" s="140" t="s">
        <v>383</v>
      </c>
      <c r="N4324" s="358" t="s">
        <v>11415</v>
      </c>
      <c r="O4324" s="3" t="s">
        <v>11300</v>
      </c>
      <c r="P4324" s="7">
        <v>796</v>
      </c>
      <c r="Q4324" s="3" t="s">
        <v>1188</v>
      </c>
      <c r="R4324" s="98">
        <v>1</v>
      </c>
      <c r="S4324" s="94">
        <v>45000</v>
      </c>
      <c r="T4324" s="83">
        <v>0</v>
      </c>
      <c r="U4324" s="83">
        <f t="shared" si="1131"/>
        <v>0</v>
      </c>
      <c r="V4324" s="9" t="s">
        <v>1327</v>
      </c>
      <c r="W4324" s="152" t="s">
        <v>1396</v>
      </c>
      <c r="X4324" s="9">
        <v>7</v>
      </c>
    </row>
    <row r="4325" spans="1:24" s="144" customFormat="1" ht="89.25">
      <c r="A4325" s="145" t="s">
        <v>12063</v>
      </c>
      <c r="B4325" s="478" t="s">
        <v>97</v>
      </c>
      <c r="C4325" s="516" t="s">
        <v>11412</v>
      </c>
      <c r="D4325" s="476" t="s">
        <v>11393</v>
      </c>
      <c r="E4325" s="477" t="s">
        <v>11413</v>
      </c>
      <c r="F4325" s="480" t="s">
        <v>11417</v>
      </c>
      <c r="G4325" s="3" t="s">
        <v>1432</v>
      </c>
      <c r="H4325" s="20">
        <v>0</v>
      </c>
      <c r="I4325" s="114">
        <v>470000000</v>
      </c>
      <c r="J4325" s="21" t="s">
        <v>1316</v>
      </c>
      <c r="K4325" s="19" t="s">
        <v>11429</v>
      </c>
      <c r="L4325" s="137" t="s">
        <v>10274</v>
      </c>
      <c r="M4325" s="140" t="s">
        <v>383</v>
      </c>
      <c r="N4325" s="358" t="s">
        <v>11415</v>
      </c>
      <c r="O4325" s="3" t="s">
        <v>11300</v>
      </c>
      <c r="P4325" s="7">
        <v>796</v>
      </c>
      <c r="Q4325" s="3" t="s">
        <v>1188</v>
      </c>
      <c r="R4325" s="98">
        <v>1</v>
      </c>
      <c r="S4325" s="94">
        <v>45000</v>
      </c>
      <c r="T4325" s="83">
        <f t="shared" ref="T4325" si="1134">R4325*S4325</f>
        <v>45000</v>
      </c>
      <c r="U4325" s="83">
        <f t="shared" ref="U4325" si="1135">T4325*1.12</f>
        <v>50400.000000000007</v>
      </c>
      <c r="V4325" s="9" t="s">
        <v>1327</v>
      </c>
      <c r="W4325" s="152" t="s">
        <v>1396</v>
      </c>
      <c r="X4325" s="9"/>
    </row>
    <row r="4326" spans="1:24" s="144" customFormat="1" ht="89.25">
      <c r="A4326" s="145" t="s">
        <v>11403</v>
      </c>
      <c r="B4326" s="478" t="s">
        <v>97</v>
      </c>
      <c r="C4326" s="517" t="s">
        <v>11412</v>
      </c>
      <c r="D4326" s="476" t="s">
        <v>11393</v>
      </c>
      <c r="E4326" s="477" t="s">
        <v>11413</v>
      </c>
      <c r="F4326" s="3" t="s">
        <v>11416</v>
      </c>
      <c r="G4326" s="3" t="s">
        <v>384</v>
      </c>
      <c r="H4326" s="20">
        <v>0</v>
      </c>
      <c r="I4326" s="114">
        <v>470000000</v>
      </c>
      <c r="J4326" s="21" t="s">
        <v>1316</v>
      </c>
      <c r="K4326" s="19" t="s">
        <v>11429</v>
      </c>
      <c r="L4326" s="137" t="s">
        <v>10274</v>
      </c>
      <c r="M4326" s="140" t="s">
        <v>383</v>
      </c>
      <c r="N4326" s="358" t="s">
        <v>11415</v>
      </c>
      <c r="O4326" s="3" t="s">
        <v>11300</v>
      </c>
      <c r="P4326" s="481">
        <v>796</v>
      </c>
      <c r="Q4326" s="477" t="s">
        <v>1188</v>
      </c>
      <c r="R4326" s="98">
        <v>1</v>
      </c>
      <c r="S4326" s="94">
        <v>63000</v>
      </c>
      <c r="T4326" s="83">
        <v>0</v>
      </c>
      <c r="U4326" s="83">
        <f t="shared" si="1131"/>
        <v>0</v>
      </c>
      <c r="V4326" s="9" t="s">
        <v>1327</v>
      </c>
      <c r="W4326" s="152" t="s">
        <v>1396</v>
      </c>
      <c r="X4326" s="9">
        <v>7</v>
      </c>
    </row>
    <row r="4327" spans="1:24" s="144" customFormat="1" ht="89.25">
      <c r="A4327" s="145" t="s">
        <v>12064</v>
      </c>
      <c r="B4327" s="478" t="s">
        <v>97</v>
      </c>
      <c r="C4327" s="517" t="s">
        <v>11412</v>
      </c>
      <c r="D4327" s="476" t="s">
        <v>11393</v>
      </c>
      <c r="E4327" s="477" t="s">
        <v>11413</v>
      </c>
      <c r="F4327" s="3" t="s">
        <v>11416</v>
      </c>
      <c r="G4327" s="3" t="s">
        <v>1432</v>
      </c>
      <c r="H4327" s="20">
        <v>0</v>
      </c>
      <c r="I4327" s="114">
        <v>470000000</v>
      </c>
      <c r="J4327" s="21" t="s">
        <v>1316</v>
      </c>
      <c r="K4327" s="19" t="s">
        <v>11429</v>
      </c>
      <c r="L4327" s="137" t="s">
        <v>10274</v>
      </c>
      <c r="M4327" s="140" t="s">
        <v>383</v>
      </c>
      <c r="N4327" s="358" t="s">
        <v>11415</v>
      </c>
      <c r="O4327" s="3" t="s">
        <v>11300</v>
      </c>
      <c r="P4327" s="481">
        <v>796</v>
      </c>
      <c r="Q4327" s="477" t="s">
        <v>1188</v>
      </c>
      <c r="R4327" s="98">
        <v>1</v>
      </c>
      <c r="S4327" s="94">
        <v>63000</v>
      </c>
      <c r="T4327" s="83">
        <f t="shared" ref="T4327" si="1136">R4327*S4327</f>
        <v>63000</v>
      </c>
      <c r="U4327" s="83">
        <f t="shared" ref="U4327" si="1137">T4327*1.12</f>
        <v>70560</v>
      </c>
      <c r="V4327" s="9" t="s">
        <v>1327</v>
      </c>
      <c r="W4327" s="152" t="s">
        <v>1396</v>
      </c>
      <c r="X4327" s="9"/>
    </row>
    <row r="4328" spans="1:24" s="144" customFormat="1" ht="89.25">
      <c r="A4328" s="145" t="s">
        <v>11404</v>
      </c>
      <c r="B4328" s="478" t="s">
        <v>97</v>
      </c>
      <c r="C4328" s="516" t="s">
        <v>11418</v>
      </c>
      <c r="D4328" s="476" t="s">
        <v>2448</v>
      </c>
      <c r="E4328" s="477" t="s">
        <v>2449</v>
      </c>
      <c r="F4328" s="3" t="s">
        <v>11424</v>
      </c>
      <c r="G4328" s="3" t="s">
        <v>384</v>
      </c>
      <c r="H4328" s="20">
        <v>0</v>
      </c>
      <c r="I4328" s="114">
        <v>470000000</v>
      </c>
      <c r="J4328" s="21" t="s">
        <v>1316</v>
      </c>
      <c r="K4328" s="19" t="s">
        <v>11429</v>
      </c>
      <c r="L4328" s="137" t="s">
        <v>10274</v>
      </c>
      <c r="M4328" s="140" t="s">
        <v>383</v>
      </c>
      <c r="N4328" s="358" t="s">
        <v>11415</v>
      </c>
      <c r="O4328" s="3" t="s">
        <v>11300</v>
      </c>
      <c r="P4328" s="7" t="s">
        <v>1335</v>
      </c>
      <c r="Q4328" s="479" t="s">
        <v>11419</v>
      </c>
      <c r="R4328" s="98">
        <v>1</v>
      </c>
      <c r="S4328" s="94">
        <v>45000</v>
      </c>
      <c r="T4328" s="83">
        <v>0</v>
      </c>
      <c r="U4328" s="83">
        <f t="shared" si="1131"/>
        <v>0</v>
      </c>
      <c r="V4328" s="9" t="s">
        <v>1327</v>
      </c>
      <c r="W4328" s="152" t="s">
        <v>1396</v>
      </c>
      <c r="X4328" s="9">
        <v>7</v>
      </c>
    </row>
    <row r="4329" spans="1:24" s="144" customFormat="1" ht="89.25">
      <c r="A4329" s="145" t="s">
        <v>12065</v>
      </c>
      <c r="B4329" s="478" t="s">
        <v>97</v>
      </c>
      <c r="C4329" s="516" t="s">
        <v>11418</v>
      </c>
      <c r="D4329" s="476" t="s">
        <v>2448</v>
      </c>
      <c r="E4329" s="477" t="s">
        <v>2449</v>
      </c>
      <c r="F4329" s="3" t="s">
        <v>11424</v>
      </c>
      <c r="G4329" s="3" t="s">
        <v>1432</v>
      </c>
      <c r="H4329" s="20">
        <v>0</v>
      </c>
      <c r="I4329" s="114">
        <v>470000000</v>
      </c>
      <c r="J4329" s="21" t="s">
        <v>1316</v>
      </c>
      <c r="K4329" s="19" t="s">
        <v>11429</v>
      </c>
      <c r="L4329" s="137" t="s">
        <v>10274</v>
      </c>
      <c r="M4329" s="140" t="s">
        <v>383</v>
      </c>
      <c r="N4329" s="358" t="s">
        <v>11415</v>
      </c>
      <c r="O4329" s="3" t="s">
        <v>11300</v>
      </c>
      <c r="P4329" s="7" t="s">
        <v>1335</v>
      </c>
      <c r="Q4329" s="479" t="s">
        <v>11419</v>
      </c>
      <c r="R4329" s="98">
        <v>1</v>
      </c>
      <c r="S4329" s="94">
        <v>45000</v>
      </c>
      <c r="T4329" s="83">
        <f t="shared" ref="T4329" si="1138">R4329*S4329</f>
        <v>45000</v>
      </c>
      <c r="U4329" s="83">
        <f t="shared" ref="U4329" si="1139">T4329*1.12</f>
        <v>50400.000000000007</v>
      </c>
      <c r="V4329" s="9" t="s">
        <v>1327</v>
      </c>
      <c r="W4329" s="152" t="s">
        <v>1396</v>
      </c>
      <c r="X4329" s="9"/>
    </row>
    <row r="4330" spans="1:24" s="144" customFormat="1" ht="89.25">
      <c r="A4330" s="145" t="s">
        <v>11405</v>
      </c>
      <c r="B4330" s="100" t="s">
        <v>97</v>
      </c>
      <c r="C4330" s="516" t="s">
        <v>11418</v>
      </c>
      <c r="D4330" s="476" t="s">
        <v>2448</v>
      </c>
      <c r="E4330" s="477" t="s">
        <v>2449</v>
      </c>
      <c r="F4330" s="482" t="s">
        <v>11425</v>
      </c>
      <c r="G4330" s="3" t="s">
        <v>384</v>
      </c>
      <c r="H4330" s="20">
        <v>0</v>
      </c>
      <c r="I4330" s="114">
        <v>470000000</v>
      </c>
      <c r="J4330" s="21" t="s">
        <v>1316</v>
      </c>
      <c r="K4330" s="19" t="s">
        <v>11429</v>
      </c>
      <c r="L4330" s="137" t="s">
        <v>10274</v>
      </c>
      <c r="M4330" s="140" t="s">
        <v>383</v>
      </c>
      <c r="N4330" s="358" t="s">
        <v>11415</v>
      </c>
      <c r="O4330" s="3" t="s">
        <v>11300</v>
      </c>
      <c r="P4330" s="7" t="s">
        <v>1335</v>
      </c>
      <c r="Q4330" s="479" t="s">
        <v>11419</v>
      </c>
      <c r="R4330" s="98">
        <v>1</v>
      </c>
      <c r="S4330" s="94">
        <v>360000</v>
      </c>
      <c r="T4330" s="83">
        <v>0</v>
      </c>
      <c r="U4330" s="83">
        <f t="shared" si="1131"/>
        <v>0</v>
      </c>
      <c r="V4330" s="9" t="s">
        <v>1327</v>
      </c>
      <c r="W4330" s="152" t="s">
        <v>1396</v>
      </c>
      <c r="X4330" s="9">
        <v>7</v>
      </c>
    </row>
    <row r="4331" spans="1:24" s="144" customFormat="1" ht="89.25">
      <c r="A4331" s="145" t="s">
        <v>12066</v>
      </c>
      <c r="B4331" s="100" t="s">
        <v>97</v>
      </c>
      <c r="C4331" s="516" t="s">
        <v>11418</v>
      </c>
      <c r="D4331" s="476" t="s">
        <v>2448</v>
      </c>
      <c r="E4331" s="477" t="s">
        <v>2449</v>
      </c>
      <c r="F4331" s="482" t="s">
        <v>11425</v>
      </c>
      <c r="G4331" s="3" t="s">
        <v>1432</v>
      </c>
      <c r="H4331" s="20">
        <v>0</v>
      </c>
      <c r="I4331" s="114">
        <v>470000000</v>
      </c>
      <c r="J4331" s="21" t="s">
        <v>1316</v>
      </c>
      <c r="K4331" s="19" t="s">
        <v>11429</v>
      </c>
      <c r="L4331" s="137" t="s">
        <v>10274</v>
      </c>
      <c r="M4331" s="140" t="s">
        <v>383</v>
      </c>
      <c r="N4331" s="358" t="s">
        <v>11415</v>
      </c>
      <c r="O4331" s="3" t="s">
        <v>11300</v>
      </c>
      <c r="P4331" s="7" t="s">
        <v>1335</v>
      </c>
      <c r="Q4331" s="479" t="s">
        <v>11419</v>
      </c>
      <c r="R4331" s="98">
        <v>1</v>
      </c>
      <c r="S4331" s="94">
        <v>360000</v>
      </c>
      <c r="T4331" s="83">
        <f t="shared" ref="T4331" si="1140">R4331*S4331</f>
        <v>360000</v>
      </c>
      <c r="U4331" s="83">
        <f t="shared" ref="U4331" si="1141">T4331*1.12</f>
        <v>403200.00000000006</v>
      </c>
      <c r="V4331" s="9" t="s">
        <v>1327</v>
      </c>
      <c r="W4331" s="152" t="s">
        <v>1396</v>
      </c>
      <c r="X4331" s="9"/>
    </row>
    <row r="4332" spans="1:24" s="144" customFormat="1" ht="89.25">
      <c r="A4332" s="145" t="s">
        <v>11406</v>
      </c>
      <c r="B4332" s="100" t="s">
        <v>97</v>
      </c>
      <c r="C4332" s="516" t="s">
        <v>11412</v>
      </c>
      <c r="D4332" s="476" t="s">
        <v>11393</v>
      </c>
      <c r="E4332" s="477" t="s">
        <v>11413</v>
      </c>
      <c r="F4332" s="3" t="s">
        <v>11420</v>
      </c>
      <c r="G4332" s="3" t="s">
        <v>384</v>
      </c>
      <c r="H4332" s="20">
        <v>0</v>
      </c>
      <c r="I4332" s="114">
        <v>470000000</v>
      </c>
      <c r="J4332" s="21" t="s">
        <v>1316</v>
      </c>
      <c r="K4332" s="19" t="s">
        <v>11429</v>
      </c>
      <c r="L4332" s="137" t="s">
        <v>10274</v>
      </c>
      <c r="M4332" s="140" t="s">
        <v>383</v>
      </c>
      <c r="N4332" s="358" t="s">
        <v>11415</v>
      </c>
      <c r="O4332" s="3" t="s">
        <v>11300</v>
      </c>
      <c r="P4332" s="7">
        <v>796</v>
      </c>
      <c r="Q4332" s="3" t="s">
        <v>1188</v>
      </c>
      <c r="R4332" s="98">
        <v>1</v>
      </c>
      <c r="S4332" s="94">
        <v>60000</v>
      </c>
      <c r="T4332" s="83">
        <v>0</v>
      </c>
      <c r="U4332" s="83">
        <f t="shared" si="1131"/>
        <v>0</v>
      </c>
      <c r="V4332" s="9" t="s">
        <v>1327</v>
      </c>
      <c r="W4332" s="152" t="s">
        <v>1396</v>
      </c>
      <c r="X4332" s="9">
        <v>7</v>
      </c>
    </row>
    <row r="4333" spans="1:24" s="144" customFormat="1" ht="89.25">
      <c r="A4333" s="145" t="s">
        <v>12067</v>
      </c>
      <c r="B4333" s="100" t="s">
        <v>97</v>
      </c>
      <c r="C4333" s="516" t="s">
        <v>11412</v>
      </c>
      <c r="D4333" s="476" t="s">
        <v>11393</v>
      </c>
      <c r="E4333" s="477" t="s">
        <v>11413</v>
      </c>
      <c r="F4333" s="3" t="s">
        <v>11420</v>
      </c>
      <c r="G4333" s="3" t="s">
        <v>1432</v>
      </c>
      <c r="H4333" s="20">
        <v>0</v>
      </c>
      <c r="I4333" s="114">
        <v>470000000</v>
      </c>
      <c r="J4333" s="21" t="s">
        <v>1316</v>
      </c>
      <c r="K4333" s="19" t="s">
        <v>11429</v>
      </c>
      <c r="L4333" s="137" t="s">
        <v>10274</v>
      </c>
      <c r="M4333" s="140" t="s">
        <v>383</v>
      </c>
      <c r="N4333" s="358" t="s">
        <v>11415</v>
      </c>
      <c r="O4333" s="3" t="s">
        <v>11300</v>
      </c>
      <c r="P4333" s="7">
        <v>796</v>
      </c>
      <c r="Q4333" s="3" t="s">
        <v>1188</v>
      </c>
      <c r="R4333" s="98">
        <v>1</v>
      </c>
      <c r="S4333" s="94">
        <v>60000</v>
      </c>
      <c r="T4333" s="83">
        <f t="shared" ref="T4333" si="1142">R4333*S4333</f>
        <v>60000</v>
      </c>
      <c r="U4333" s="83">
        <f t="shared" ref="U4333" si="1143">T4333*1.12</f>
        <v>67200</v>
      </c>
      <c r="V4333" s="9" t="s">
        <v>1327</v>
      </c>
      <c r="W4333" s="152" t="s">
        <v>1396</v>
      </c>
      <c r="X4333" s="9"/>
    </row>
    <row r="4334" spans="1:24" s="144" customFormat="1" ht="89.25">
      <c r="A4334" s="145" t="s">
        <v>11407</v>
      </c>
      <c r="B4334" s="100" t="s">
        <v>97</v>
      </c>
      <c r="C4334" s="516" t="s">
        <v>11412</v>
      </c>
      <c r="D4334" s="476" t="s">
        <v>11393</v>
      </c>
      <c r="E4334" s="477" t="s">
        <v>11413</v>
      </c>
      <c r="F4334" s="3" t="s">
        <v>11421</v>
      </c>
      <c r="G4334" s="3" t="s">
        <v>384</v>
      </c>
      <c r="H4334" s="20">
        <v>0</v>
      </c>
      <c r="I4334" s="114">
        <v>470000000</v>
      </c>
      <c r="J4334" s="21" t="s">
        <v>1316</v>
      </c>
      <c r="K4334" s="19" t="s">
        <v>11429</v>
      </c>
      <c r="L4334" s="137" t="s">
        <v>10274</v>
      </c>
      <c r="M4334" s="140" t="s">
        <v>383</v>
      </c>
      <c r="N4334" s="358" t="s">
        <v>11415</v>
      </c>
      <c r="O4334" s="3" t="s">
        <v>11300</v>
      </c>
      <c r="P4334" s="7">
        <v>796</v>
      </c>
      <c r="Q4334" s="3" t="s">
        <v>1188</v>
      </c>
      <c r="R4334" s="98">
        <v>1</v>
      </c>
      <c r="S4334" s="94">
        <v>60000</v>
      </c>
      <c r="T4334" s="83">
        <v>0</v>
      </c>
      <c r="U4334" s="83">
        <f t="shared" si="1131"/>
        <v>0</v>
      </c>
      <c r="V4334" s="9" t="s">
        <v>1327</v>
      </c>
      <c r="W4334" s="152" t="s">
        <v>1396</v>
      </c>
      <c r="X4334" s="9">
        <v>7</v>
      </c>
    </row>
    <row r="4335" spans="1:24" s="144" customFormat="1" ht="89.25">
      <c r="A4335" s="145" t="s">
        <v>12068</v>
      </c>
      <c r="B4335" s="100" t="s">
        <v>97</v>
      </c>
      <c r="C4335" s="516" t="s">
        <v>11412</v>
      </c>
      <c r="D4335" s="476" t="s">
        <v>11393</v>
      </c>
      <c r="E4335" s="477" t="s">
        <v>11413</v>
      </c>
      <c r="F4335" s="3" t="s">
        <v>11421</v>
      </c>
      <c r="G4335" s="3" t="s">
        <v>1432</v>
      </c>
      <c r="H4335" s="20">
        <v>0</v>
      </c>
      <c r="I4335" s="114">
        <v>470000000</v>
      </c>
      <c r="J4335" s="21" t="s">
        <v>1316</v>
      </c>
      <c r="K4335" s="19" t="s">
        <v>11429</v>
      </c>
      <c r="L4335" s="137" t="s">
        <v>10274</v>
      </c>
      <c r="M4335" s="140" t="s">
        <v>383</v>
      </c>
      <c r="N4335" s="358" t="s">
        <v>11415</v>
      </c>
      <c r="O4335" s="3" t="s">
        <v>11300</v>
      </c>
      <c r="P4335" s="7">
        <v>796</v>
      </c>
      <c r="Q4335" s="3" t="s">
        <v>1188</v>
      </c>
      <c r="R4335" s="98">
        <v>1</v>
      </c>
      <c r="S4335" s="94">
        <v>60000</v>
      </c>
      <c r="T4335" s="83">
        <f t="shared" ref="T4335" si="1144">R4335*S4335</f>
        <v>60000</v>
      </c>
      <c r="U4335" s="83">
        <f t="shared" ref="U4335" si="1145">T4335*1.12</f>
        <v>67200</v>
      </c>
      <c r="V4335" s="9" t="s">
        <v>1327</v>
      </c>
      <c r="W4335" s="152" t="s">
        <v>1396</v>
      </c>
      <c r="X4335" s="9"/>
    </row>
    <row r="4336" spans="1:24" s="144" customFormat="1" ht="89.25">
      <c r="A4336" s="145" t="s">
        <v>11408</v>
      </c>
      <c r="B4336" s="100" t="s">
        <v>97</v>
      </c>
      <c r="C4336" s="516" t="s">
        <v>11412</v>
      </c>
      <c r="D4336" s="476" t="s">
        <v>11393</v>
      </c>
      <c r="E4336" s="477" t="s">
        <v>11413</v>
      </c>
      <c r="F4336" s="3" t="s">
        <v>11422</v>
      </c>
      <c r="G4336" s="3" t="s">
        <v>384</v>
      </c>
      <c r="H4336" s="20">
        <v>0</v>
      </c>
      <c r="I4336" s="114">
        <v>470000000</v>
      </c>
      <c r="J4336" s="21" t="s">
        <v>1316</v>
      </c>
      <c r="K4336" s="19" t="s">
        <v>11429</v>
      </c>
      <c r="L4336" s="137" t="s">
        <v>10274</v>
      </c>
      <c r="M4336" s="140" t="s">
        <v>383</v>
      </c>
      <c r="N4336" s="358" t="s">
        <v>11415</v>
      </c>
      <c r="O4336" s="3" t="s">
        <v>11300</v>
      </c>
      <c r="P4336" s="7">
        <v>796</v>
      </c>
      <c r="Q4336" s="3" t="s">
        <v>1188</v>
      </c>
      <c r="R4336" s="98">
        <v>1</v>
      </c>
      <c r="S4336" s="94">
        <v>45000</v>
      </c>
      <c r="T4336" s="83">
        <v>0</v>
      </c>
      <c r="U4336" s="83">
        <f t="shared" si="1131"/>
        <v>0</v>
      </c>
      <c r="V4336" s="9" t="s">
        <v>1327</v>
      </c>
      <c r="W4336" s="152" t="s">
        <v>1396</v>
      </c>
      <c r="X4336" s="9">
        <v>7</v>
      </c>
    </row>
    <row r="4337" spans="1:24" s="144" customFormat="1" ht="89.25">
      <c r="A4337" s="145" t="s">
        <v>12069</v>
      </c>
      <c r="B4337" s="100" t="s">
        <v>97</v>
      </c>
      <c r="C4337" s="516" t="s">
        <v>11412</v>
      </c>
      <c r="D4337" s="476" t="s">
        <v>11393</v>
      </c>
      <c r="E4337" s="477" t="s">
        <v>11413</v>
      </c>
      <c r="F4337" s="3" t="s">
        <v>11422</v>
      </c>
      <c r="G4337" s="3" t="s">
        <v>1432</v>
      </c>
      <c r="H4337" s="20">
        <v>0</v>
      </c>
      <c r="I4337" s="114">
        <v>470000000</v>
      </c>
      <c r="J4337" s="21" t="s">
        <v>1316</v>
      </c>
      <c r="K4337" s="19" t="s">
        <v>11429</v>
      </c>
      <c r="L4337" s="137" t="s">
        <v>10274</v>
      </c>
      <c r="M4337" s="140" t="s">
        <v>383</v>
      </c>
      <c r="N4337" s="358" t="s">
        <v>11415</v>
      </c>
      <c r="O4337" s="3" t="s">
        <v>11300</v>
      </c>
      <c r="P4337" s="7">
        <v>796</v>
      </c>
      <c r="Q4337" s="3" t="s">
        <v>1188</v>
      </c>
      <c r="R4337" s="98">
        <v>1</v>
      </c>
      <c r="S4337" s="94">
        <v>45000</v>
      </c>
      <c r="T4337" s="83">
        <f t="shared" ref="T4337" si="1146">R4337*S4337</f>
        <v>45000</v>
      </c>
      <c r="U4337" s="83">
        <f t="shared" ref="U4337" si="1147">T4337*1.12</f>
        <v>50400.000000000007</v>
      </c>
      <c r="V4337" s="9" t="s">
        <v>1327</v>
      </c>
      <c r="W4337" s="152" t="s">
        <v>1396</v>
      </c>
      <c r="X4337" s="9"/>
    </row>
    <row r="4338" spans="1:24" s="144" customFormat="1" ht="89.25">
      <c r="A4338" s="145" t="s">
        <v>11409</v>
      </c>
      <c r="B4338" s="100" t="s">
        <v>97</v>
      </c>
      <c r="C4338" s="517" t="s">
        <v>11418</v>
      </c>
      <c r="D4338" s="476" t="s">
        <v>2448</v>
      </c>
      <c r="E4338" s="477" t="s">
        <v>2449</v>
      </c>
      <c r="F4338" s="3" t="s">
        <v>11423</v>
      </c>
      <c r="G4338" s="3" t="s">
        <v>384</v>
      </c>
      <c r="H4338" s="20">
        <v>0</v>
      </c>
      <c r="I4338" s="114">
        <v>470000000</v>
      </c>
      <c r="J4338" s="21" t="s">
        <v>1316</v>
      </c>
      <c r="K4338" s="19" t="s">
        <v>11429</v>
      </c>
      <c r="L4338" s="137" t="s">
        <v>10274</v>
      </c>
      <c r="M4338" s="140" t="s">
        <v>383</v>
      </c>
      <c r="N4338" s="358" t="s">
        <v>11415</v>
      </c>
      <c r="O4338" s="3" t="s">
        <v>11300</v>
      </c>
      <c r="P4338" s="7" t="s">
        <v>1335</v>
      </c>
      <c r="Q4338" s="479" t="s">
        <v>11419</v>
      </c>
      <c r="R4338" s="98">
        <v>1</v>
      </c>
      <c r="S4338" s="94">
        <v>990000</v>
      </c>
      <c r="T4338" s="83">
        <v>0</v>
      </c>
      <c r="U4338" s="83">
        <f t="shared" si="1131"/>
        <v>0</v>
      </c>
      <c r="V4338" s="9" t="s">
        <v>1327</v>
      </c>
      <c r="W4338" s="152" t="s">
        <v>1396</v>
      </c>
      <c r="X4338" s="9">
        <v>7</v>
      </c>
    </row>
    <row r="4339" spans="1:24" s="144" customFormat="1" ht="89.25">
      <c r="A4339" s="145" t="s">
        <v>12070</v>
      </c>
      <c r="B4339" s="100" t="s">
        <v>97</v>
      </c>
      <c r="C4339" s="517" t="s">
        <v>11418</v>
      </c>
      <c r="D4339" s="476" t="s">
        <v>2448</v>
      </c>
      <c r="E4339" s="477" t="s">
        <v>2449</v>
      </c>
      <c r="F4339" s="3" t="s">
        <v>11423</v>
      </c>
      <c r="G4339" s="3" t="s">
        <v>1432</v>
      </c>
      <c r="H4339" s="20">
        <v>0</v>
      </c>
      <c r="I4339" s="114">
        <v>470000000</v>
      </c>
      <c r="J4339" s="21" t="s">
        <v>1316</v>
      </c>
      <c r="K4339" s="19" t="s">
        <v>11429</v>
      </c>
      <c r="L4339" s="137" t="s">
        <v>10274</v>
      </c>
      <c r="M4339" s="140" t="s">
        <v>383</v>
      </c>
      <c r="N4339" s="358" t="s">
        <v>11415</v>
      </c>
      <c r="O4339" s="3" t="s">
        <v>11300</v>
      </c>
      <c r="P4339" s="7" t="s">
        <v>1335</v>
      </c>
      <c r="Q4339" s="479" t="s">
        <v>11419</v>
      </c>
      <c r="R4339" s="98">
        <v>1</v>
      </c>
      <c r="S4339" s="94">
        <v>990000</v>
      </c>
      <c r="T4339" s="83">
        <f t="shared" ref="T4339" si="1148">R4339*S4339</f>
        <v>990000</v>
      </c>
      <c r="U4339" s="83">
        <f t="shared" ref="U4339" si="1149">T4339*1.12</f>
        <v>1108800</v>
      </c>
      <c r="V4339" s="9" t="s">
        <v>1327</v>
      </c>
      <c r="W4339" s="152" t="s">
        <v>1396</v>
      </c>
      <c r="X4339" s="9"/>
    </row>
    <row r="4340" spans="1:24" s="144" customFormat="1" ht="89.25">
      <c r="A4340" s="145" t="s">
        <v>11410</v>
      </c>
      <c r="B4340" s="478" t="s">
        <v>97</v>
      </c>
      <c r="C4340" s="516" t="s">
        <v>11426</v>
      </c>
      <c r="D4340" s="476" t="s">
        <v>11427</v>
      </c>
      <c r="E4340" s="477" t="s">
        <v>11428</v>
      </c>
      <c r="F4340" s="480"/>
      <c r="G4340" s="3" t="s">
        <v>384</v>
      </c>
      <c r="H4340" s="20">
        <v>0</v>
      </c>
      <c r="I4340" s="114">
        <v>470000000</v>
      </c>
      <c r="J4340" s="21" t="s">
        <v>1316</v>
      </c>
      <c r="K4340" s="19" t="s">
        <v>11429</v>
      </c>
      <c r="L4340" s="137" t="s">
        <v>10274</v>
      </c>
      <c r="M4340" s="140" t="s">
        <v>383</v>
      </c>
      <c r="N4340" s="358" t="s">
        <v>11415</v>
      </c>
      <c r="O4340" s="3" t="s">
        <v>11300</v>
      </c>
      <c r="P4340" s="7">
        <v>796</v>
      </c>
      <c r="Q4340" s="3" t="s">
        <v>1188</v>
      </c>
      <c r="R4340" s="98">
        <v>1</v>
      </c>
      <c r="S4340" s="94">
        <v>938089</v>
      </c>
      <c r="T4340" s="83">
        <v>0</v>
      </c>
      <c r="U4340" s="83">
        <f t="shared" si="1131"/>
        <v>0</v>
      </c>
      <c r="V4340" s="9" t="s">
        <v>1327</v>
      </c>
      <c r="W4340" s="152" t="s">
        <v>1396</v>
      </c>
      <c r="X4340" s="9">
        <v>7</v>
      </c>
    </row>
    <row r="4341" spans="1:24" s="144" customFormat="1" ht="89.25">
      <c r="A4341" s="145" t="s">
        <v>12071</v>
      </c>
      <c r="B4341" s="478" t="s">
        <v>97</v>
      </c>
      <c r="C4341" s="516" t="s">
        <v>11426</v>
      </c>
      <c r="D4341" s="476" t="s">
        <v>11427</v>
      </c>
      <c r="E4341" s="477" t="s">
        <v>11428</v>
      </c>
      <c r="F4341" s="480"/>
      <c r="G4341" s="3" t="s">
        <v>1432</v>
      </c>
      <c r="H4341" s="20">
        <v>0</v>
      </c>
      <c r="I4341" s="114">
        <v>470000000</v>
      </c>
      <c r="J4341" s="21" t="s">
        <v>1316</v>
      </c>
      <c r="K4341" s="19" t="s">
        <v>11429</v>
      </c>
      <c r="L4341" s="137" t="s">
        <v>10274</v>
      </c>
      <c r="M4341" s="140" t="s">
        <v>383</v>
      </c>
      <c r="N4341" s="358" t="s">
        <v>11415</v>
      </c>
      <c r="O4341" s="3" t="s">
        <v>11300</v>
      </c>
      <c r="P4341" s="7">
        <v>796</v>
      </c>
      <c r="Q4341" s="3" t="s">
        <v>1188</v>
      </c>
      <c r="R4341" s="98">
        <v>1</v>
      </c>
      <c r="S4341" s="94">
        <v>938089</v>
      </c>
      <c r="T4341" s="83">
        <f t="shared" ref="T4341" si="1150">R4341*S4341</f>
        <v>938089</v>
      </c>
      <c r="U4341" s="83">
        <f t="shared" ref="U4341" si="1151">T4341*1.12</f>
        <v>1050659.6800000002</v>
      </c>
      <c r="V4341" s="9" t="s">
        <v>1327</v>
      </c>
      <c r="W4341" s="152" t="s">
        <v>1396</v>
      </c>
      <c r="X4341" s="9"/>
    </row>
    <row r="4342" spans="1:24" s="144" customFormat="1" ht="89.25">
      <c r="A4342" s="145" t="s">
        <v>11411</v>
      </c>
      <c r="B4342" s="100" t="s">
        <v>97</v>
      </c>
      <c r="C4342" s="516" t="s">
        <v>11398</v>
      </c>
      <c r="D4342" s="476" t="s">
        <v>11393</v>
      </c>
      <c r="E4342" s="477" t="s">
        <v>11399</v>
      </c>
      <c r="F4342" s="3"/>
      <c r="G4342" s="3" t="s">
        <v>384</v>
      </c>
      <c r="H4342" s="20">
        <v>0</v>
      </c>
      <c r="I4342" s="114">
        <v>470000000</v>
      </c>
      <c r="J4342" s="21" t="s">
        <v>1316</v>
      </c>
      <c r="K4342" s="19" t="s">
        <v>11429</v>
      </c>
      <c r="L4342" s="137" t="s">
        <v>10274</v>
      </c>
      <c r="M4342" s="140" t="s">
        <v>383</v>
      </c>
      <c r="N4342" s="358" t="s">
        <v>11415</v>
      </c>
      <c r="O4342" s="3" t="s">
        <v>11300</v>
      </c>
      <c r="P4342" s="7">
        <v>796</v>
      </c>
      <c r="Q4342" s="3" t="s">
        <v>1188</v>
      </c>
      <c r="R4342" s="98">
        <v>1</v>
      </c>
      <c r="S4342" s="94">
        <v>149506</v>
      </c>
      <c r="T4342" s="83">
        <v>0</v>
      </c>
      <c r="U4342" s="83">
        <f t="shared" si="1131"/>
        <v>0</v>
      </c>
      <c r="V4342" s="9" t="s">
        <v>1327</v>
      </c>
      <c r="W4342" s="152" t="s">
        <v>1396</v>
      </c>
      <c r="X4342" s="9">
        <v>7</v>
      </c>
    </row>
    <row r="4343" spans="1:24" s="144" customFormat="1" ht="89.25">
      <c r="A4343" s="145" t="s">
        <v>12072</v>
      </c>
      <c r="B4343" s="100" t="s">
        <v>97</v>
      </c>
      <c r="C4343" s="516" t="s">
        <v>11398</v>
      </c>
      <c r="D4343" s="476" t="s">
        <v>11393</v>
      </c>
      <c r="E4343" s="477" t="s">
        <v>11399</v>
      </c>
      <c r="F4343" s="3"/>
      <c r="G4343" s="3" t="s">
        <v>1432</v>
      </c>
      <c r="H4343" s="20">
        <v>0</v>
      </c>
      <c r="I4343" s="114">
        <v>470000000</v>
      </c>
      <c r="J4343" s="21" t="s">
        <v>1316</v>
      </c>
      <c r="K4343" s="19" t="s">
        <v>11429</v>
      </c>
      <c r="L4343" s="137" t="s">
        <v>10274</v>
      </c>
      <c r="M4343" s="140" t="s">
        <v>383</v>
      </c>
      <c r="N4343" s="358" t="s">
        <v>11415</v>
      </c>
      <c r="O4343" s="3" t="s">
        <v>11300</v>
      </c>
      <c r="P4343" s="7">
        <v>796</v>
      </c>
      <c r="Q4343" s="3" t="s">
        <v>1188</v>
      </c>
      <c r="R4343" s="98">
        <v>1</v>
      </c>
      <c r="S4343" s="94">
        <v>149506</v>
      </c>
      <c r="T4343" s="83">
        <f t="shared" ref="T4343:T4345" si="1152">R4343*S4343</f>
        <v>149506</v>
      </c>
      <c r="U4343" s="83">
        <f t="shared" ref="U4343:U4345" si="1153">T4343*1.12</f>
        <v>167446.72000000003</v>
      </c>
      <c r="V4343" s="9" t="s">
        <v>1327</v>
      </c>
      <c r="W4343" s="152" t="s">
        <v>1396</v>
      </c>
      <c r="X4343" s="9"/>
    </row>
    <row r="4344" spans="1:24" s="144" customFormat="1" ht="102">
      <c r="A4344" s="145" t="s">
        <v>11702</v>
      </c>
      <c r="B4344" s="3" t="s">
        <v>1318</v>
      </c>
      <c r="C4344" s="516" t="s">
        <v>12308</v>
      </c>
      <c r="D4344" s="476" t="s">
        <v>4978</v>
      </c>
      <c r="E4344" s="477" t="s">
        <v>12309</v>
      </c>
      <c r="F4344" s="199" t="s">
        <v>4977</v>
      </c>
      <c r="G4344" s="161" t="s">
        <v>385</v>
      </c>
      <c r="H4344" s="241">
        <v>0</v>
      </c>
      <c r="I4344" s="34">
        <v>470000000</v>
      </c>
      <c r="J4344" s="21" t="s">
        <v>1316</v>
      </c>
      <c r="K4344" s="17" t="s">
        <v>1633</v>
      </c>
      <c r="L4344" s="235" t="s">
        <v>3905</v>
      </c>
      <c r="M4344" s="140" t="s">
        <v>383</v>
      </c>
      <c r="N4344" s="362" t="s">
        <v>6086</v>
      </c>
      <c r="O4344" s="3" t="s">
        <v>1368</v>
      </c>
      <c r="P4344" s="7" t="s">
        <v>1340</v>
      </c>
      <c r="Q4344" s="3" t="s">
        <v>1188</v>
      </c>
      <c r="R4344" s="259">
        <v>1</v>
      </c>
      <c r="S4344" s="9">
        <v>22005.95</v>
      </c>
      <c r="T4344" s="253">
        <f t="shared" si="1152"/>
        <v>22005.95</v>
      </c>
      <c r="U4344" s="83">
        <f t="shared" si="1153"/>
        <v>24646.664000000004</v>
      </c>
      <c r="V4344" s="9" t="s">
        <v>1327</v>
      </c>
      <c r="W4344" s="152" t="s">
        <v>1396</v>
      </c>
      <c r="X4344" s="243"/>
    </row>
    <row r="4345" spans="1:24" s="144" customFormat="1" ht="102">
      <c r="A4345" s="9" t="s">
        <v>11703</v>
      </c>
      <c r="B4345" s="3" t="s">
        <v>1318</v>
      </c>
      <c r="C4345" s="516" t="s">
        <v>12310</v>
      </c>
      <c r="D4345" s="476" t="s">
        <v>4978</v>
      </c>
      <c r="E4345" s="477" t="s">
        <v>12311</v>
      </c>
      <c r="F4345" s="243" t="s">
        <v>12312</v>
      </c>
      <c r="G4345" s="161" t="s">
        <v>385</v>
      </c>
      <c r="H4345" s="241">
        <v>0</v>
      </c>
      <c r="I4345" s="34">
        <v>470000000</v>
      </c>
      <c r="J4345" s="21" t="s">
        <v>1316</v>
      </c>
      <c r="K4345" s="17" t="s">
        <v>1633</v>
      </c>
      <c r="L4345" s="235" t="s">
        <v>3905</v>
      </c>
      <c r="M4345" s="140" t="s">
        <v>383</v>
      </c>
      <c r="N4345" s="362" t="s">
        <v>6086</v>
      </c>
      <c r="O4345" s="3" t="s">
        <v>1368</v>
      </c>
      <c r="P4345" s="7" t="s">
        <v>1340</v>
      </c>
      <c r="Q4345" s="3" t="s">
        <v>1188</v>
      </c>
      <c r="R4345" s="259">
        <v>1</v>
      </c>
      <c r="S4345" s="9">
        <v>20029.95</v>
      </c>
      <c r="T4345" s="253">
        <f t="shared" si="1152"/>
        <v>20029.95</v>
      </c>
      <c r="U4345" s="83">
        <f t="shared" si="1153"/>
        <v>22433.544000000002</v>
      </c>
      <c r="V4345" s="9" t="s">
        <v>1327</v>
      </c>
      <c r="W4345" s="152" t="s">
        <v>1396</v>
      </c>
      <c r="X4345" s="243"/>
    </row>
    <row r="4346" spans="1:24" s="144" customFormat="1" ht="102">
      <c r="A4346" s="145" t="s">
        <v>11704</v>
      </c>
      <c r="B4346" s="3" t="s">
        <v>1318</v>
      </c>
      <c r="C4346" s="506" t="s">
        <v>12283</v>
      </c>
      <c r="D4346" s="188" t="s">
        <v>4085</v>
      </c>
      <c r="E4346" s="188" t="s">
        <v>4086</v>
      </c>
      <c r="F4346" s="243"/>
      <c r="G4346" s="161" t="s">
        <v>384</v>
      </c>
      <c r="H4346" s="241">
        <v>0</v>
      </c>
      <c r="I4346" s="34">
        <v>470000000</v>
      </c>
      <c r="J4346" s="21" t="s">
        <v>1316</v>
      </c>
      <c r="K4346" s="17" t="s">
        <v>1633</v>
      </c>
      <c r="L4346" s="235" t="s">
        <v>3905</v>
      </c>
      <c r="M4346" s="140" t="s">
        <v>383</v>
      </c>
      <c r="N4346" s="362" t="s">
        <v>6085</v>
      </c>
      <c r="O4346" s="3" t="s">
        <v>1368</v>
      </c>
      <c r="P4346" s="7" t="s">
        <v>1340</v>
      </c>
      <c r="Q4346" s="3" t="s">
        <v>1188</v>
      </c>
      <c r="R4346" s="11">
        <v>4</v>
      </c>
      <c r="S4346" s="9">
        <v>37184.400000000001</v>
      </c>
      <c r="T4346" s="253">
        <f t="shared" ref="T4346:T4347" si="1154">R4346*S4346</f>
        <v>148737.60000000001</v>
      </c>
      <c r="U4346" s="83">
        <f t="shared" ref="U4346:U4347" si="1155">T4346*1.12</f>
        <v>166586.11200000002</v>
      </c>
      <c r="V4346" s="9" t="s">
        <v>1327</v>
      </c>
      <c r="W4346" s="152" t="s">
        <v>1396</v>
      </c>
      <c r="X4346" s="243"/>
    </row>
    <row r="4347" spans="1:24" s="144" customFormat="1" ht="102">
      <c r="A4347" s="145" t="s">
        <v>11705</v>
      </c>
      <c r="B4347" s="3" t="s">
        <v>1318</v>
      </c>
      <c r="C4347" s="506" t="s">
        <v>12313</v>
      </c>
      <c r="D4347" s="188" t="s">
        <v>12316</v>
      </c>
      <c r="E4347" s="188" t="s">
        <v>12317</v>
      </c>
      <c r="F4347" s="243"/>
      <c r="G4347" s="161" t="s">
        <v>385</v>
      </c>
      <c r="H4347" s="241">
        <v>0</v>
      </c>
      <c r="I4347" s="34">
        <v>470000000</v>
      </c>
      <c r="J4347" s="21" t="s">
        <v>1316</v>
      </c>
      <c r="K4347" s="17" t="s">
        <v>1633</v>
      </c>
      <c r="L4347" s="235" t="s">
        <v>3905</v>
      </c>
      <c r="M4347" s="140" t="s">
        <v>383</v>
      </c>
      <c r="N4347" s="362" t="s">
        <v>6086</v>
      </c>
      <c r="O4347" s="3" t="s">
        <v>1368</v>
      </c>
      <c r="P4347" s="7" t="s">
        <v>1340</v>
      </c>
      <c r="Q4347" s="3" t="s">
        <v>1188</v>
      </c>
      <c r="R4347" s="202">
        <v>20</v>
      </c>
      <c r="S4347" s="102">
        <v>23574.022499999999</v>
      </c>
      <c r="T4347" s="253">
        <f t="shared" si="1154"/>
        <v>471480.44999999995</v>
      </c>
      <c r="U4347" s="83">
        <f t="shared" si="1155"/>
        <v>528058.10400000005</v>
      </c>
      <c r="V4347" s="9" t="s">
        <v>1327</v>
      </c>
      <c r="W4347" s="152" t="s">
        <v>1396</v>
      </c>
      <c r="X4347" s="243"/>
    </row>
    <row r="4348" spans="1:24" s="144" customFormat="1" ht="102">
      <c r="A4348" s="145" t="s">
        <v>11706</v>
      </c>
      <c r="B4348" s="100" t="s">
        <v>97</v>
      </c>
      <c r="C4348" s="516" t="s">
        <v>10950</v>
      </c>
      <c r="D4348" s="476" t="s">
        <v>9920</v>
      </c>
      <c r="E4348" s="477" t="s">
        <v>9921</v>
      </c>
      <c r="F4348" s="3"/>
      <c r="G4348" s="3" t="s">
        <v>385</v>
      </c>
      <c r="H4348" s="20">
        <v>0</v>
      </c>
      <c r="I4348" s="114">
        <v>470000000</v>
      </c>
      <c r="J4348" s="21" t="s">
        <v>1316</v>
      </c>
      <c r="K4348" s="19" t="s">
        <v>11945</v>
      </c>
      <c r="L4348" s="137" t="s">
        <v>11564</v>
      </c>
      <c r="M4348" s="140" t="s">
        <v>383</v>
      </c>
      <c r="N4348" s="3" t="s">
        <v>11685</v>
      </c>
      <c r="O4348" s="3" t="s">
        <v>11123</v>
      </c>
      <c r="P4348" s="7" t="s">
        <v>1335</v>
      </c>
      <c r="Q4348" s="3" t="s">
        <v>1334</v>
      </c>
      <c r="R4348" s="15">
        <v>5</v>
      </c>
      <c r="S4348" s="94">
        <v>235000</v>
      </c>
      <c r="T4348" s="143">
        <f t="shared" ref="T4348:T4362" si="1156">R4348*S4348</f>
        <v>1175000</v>
      </c>
      <c r="U4348" s="375">
        <f t="shared" si="1131"/>
        <v>1316000.0000000002</v>
      </c>
      <c r="V4348" s="9" t="s">
        <v>1327</v>
      </c>
      <c r="W4348" s="147" t="s">
        <v>1396</v>
      </c>
      <c r="X4348" s="147"/>
    </row>
    <row r="4349" spans="1:24" s="144" customFormat="1" ht="102">
      <c r="A4349" s="145" t="s">
        <v>11707</v>
      </c>
      <c r="B4349" s="100" t="s">
        <v>97</v>
      </c>
      <c r="C4349" s="516" t="s">
        <v>11689</v>
      </c>
      <c r="D4349" s="476" t="s">
        <v>9920</v>
      </c>
      <c r="E4349" s="477" t="s">
        <v>11690</v>
      </c>
      <c r="F4349" s="3"/>
      <c r="G4349" s="3" t="s">
        <v>385</v>
      </c>
      <c r="H4349" s="20">
        <v>0</v>
      </c>
      <c r="I4349" s="114">
        <v>470000000</v>
      </c>
      <c r="J4349" s="21" t="s">
        <v>1316</v>
      </c>
      <c r="K4349" s="19" t="s">
        <v>11945</v>
      </c>
      <c r="L4349" s="137" t="s">
        <v>11564</v>
      </c>
      <c r="M4349" s="140" t="s">
        <v>383</v>
      </c>
      <c r="N4349" s="3" t="s">
        <v>11685</v>
      </c>
      <c r="O4349" s="3" t="s">
        <v>11123</v>
      </c>
      <c r="P4349" s="7" t="s">
        <v>1335</v>
      </c>
      <c r="Q4349" s="3" t="s">
        <v>1334</v>
      </c>
      <c r="R4349" s="15">
        <v>38</v>
      </c>
      <c r="S4349" s="94">
        <v>255300</v>
      </c>
      <c r="T4349" s="143">
        <f t="shared" si="1156"/>
        <v>9701400</v>
      </c>
      <c r="U4349" s="375">
        <f t="shared" ref="U4349:U4351" si="1157">T4349*1.12</f>
        <v>10865568.000000002</v>
      </c>
      <c r="V4349" s="9" t="s">
        <v>1327</v>
      </c>
      <c r="W4349" s="147" t="s">
        <v>1396</v>
      </c>
      <c r="X4349" s="147"/>
    </row>
    <row r="4350" spans="1:24" s="144" customFormat="1" ht="102">
      <c r="A4350" s="145" t="s">
        <v>11708</v>
      </c>
      <c r="B4350" s="100" t="s">
        <v>97</v>
      </c>
      <c r="C4350" s="516" t="s">
        <v>10950</v>
      </c>
      <c r="D4350" s="476" t="s">
        <v>9920</v>
      </c>
      <c r="E4350" s="477" t="s">
        <v>9921</v>
      </c>
      <c r="F4350" s="3"/>
      <c r="G4350" s="3" t="s">
        <v>385</v>
      </c>
      <c r="H4350" s="20">
        <v>0</v>
      </c>
      <c r="I4350" s="114">
        <v>470000000</v>
      </c>
      <c r="J4350" s="21" t="s">
        <v>1316</v>
      </c>
      <c r="K4350" s="19" t="s">
        <v>11945</v>
      </c>
      <c r="L4350" s="137" t="s">
        <v>11564</v>
      </c>
      <c r="M4350" s="140" t="s">
        <v>383</v>
      </c>
      <c r="N4350" s="3" t="s">
        <v>11685</v>
      </c>
      <c r="O4350" s="3" t="s">
        <v>11123</v>
      </c>
      <c r="P4350" s="7" t="s">
        <v>1335</v>
      </c>
      <c r="Q4350" s="3" t="s">
        <v>1334</v>
      </c>
      <c r="R4350" s="15">
        <v>136</v>
      </c>
      <c r="S4350" s="94">
        <v>106000</v>
      </c>
      <c r="T4350" s="143">
        <f t="shared" si="1156"/>
        <v>14416000</v>
      </c>
      <c r="U4350" s="375">
        <f t="shared" si="1157"/>
        <v>16145920.000000002</v>
      </c>
      <c r="V4350" s="9" t="s">
        <v>1327</v>
      </c>
      <c r="W4350" s="147" t="s">
        <v>1396</v>
      </c>
      <c r="X4350" s="147"/>
    </row>
    <row r="4351" spans="1:24" s="144" customFormat="1" ht="102">
      <c r="A4351" s="145" t="s">
        <v>11709</v>
      </c>
      <c r="B4351" s="100" t="s">
        <v>97</v>
      </c>
      <c r="C4351" s="516" t="s">
        <v>11689</v>
      </c>
      <c r="D4351" s="476" t="s">
        <v>9920</v>
      </c>
      <c r="E4351" s="477" t="s">
        <v>11690</v>
      </c>
      <c r="F4351" s="3"/>
      <c r="G4351" s="3" t="s">
        <v>385</v>
      </c>
      <c r="H4351" s="20">
        <v>0</v>
      </c>
      <c r="I4351" s="114">
        <v>470000000</v>
      </c>
      <c r="J4351" s="21" t="s">
        <v>1316</v>
      </c>
      <c r="K4351" s="19" t="s">
        <v>11945</v>
      </c>
      <c r="L4351" s="137" t="s">
        <v>11564</v>
      </c>
      <c r="M4351" s="140" t="s">
        <v>383</v>
      </c>
      <c r="N4351" s="3" t="s">
        <v>11685</v>
      </c>
      <c r="O4351" s="3" t="s">
        <v>11123</v>
      </c>
      <c r="P4351" s="7" t="s">
        <v>1335</v>
      </c>
      <c r="Q4351" s="3" t="s">
        <v>1334</v>
      </c>
      <c r="R4351" s="15">
        <v>149</v>
      </c>
      <c r="S4351" s="94">
        <v>55600</v>
      </c>
      <c r="T4351" s="143">
        <f t="shared" si="1156"/>
        <v>8284400</v>
      </c>
      <c r="U4351" s="375">
        <f t="shared" si="1157"/>
        <v>9278528</v>
      </c>
      <c r="V4351" s="9" t="s">
        <v>1327</v>
      </c>
      <c r="W4351" s="147" t="s">
        <v>1396</v>
      </c>
      <c r="X4351" s="147"/>
    </row>
    <row r="4352" spans="1:24" s="144" customFormat="1" ht="102">
      <c r="A4352" s="145" t="s">
        <v>11710</v>
      </c>
      <c r="B4352" s="100" t="s">
        <v>97</v>
      </c>
      <c r="C4352" s="516" t="s">
        <v>11001</v>
      </c>
      <c r="D4352" s="476" t="s">
        <v>9905</v>
      </c>
      <c r="E4352" s="477" t="s">
        <v>11002</v>
      </c>
      <c r="F4352" s="3"/>
      <c r="G4352" s="3" t="s">
        <v>385</v>
      </c>
      <c r="H4352" s="20">
        <v>0</v>
      </c>
      <c r="I4352" s="114">
        <v>470000000</v>
      </c>
      <c r="J4352" s="21" t="s">
        <v>1316</v>
      </c>
      <c r="K4352" s="19" t="s">
        <v>11945</v>
      </c>
      <c r="L4352" s="137" t="s">
        <v>11564</v>
      </c>
      <c r="M4352" s="140" t="s">
        <v>383</v>
      </c>
      <c r="N4352" s="3" t="s">
        <v>11685</v>
      </c>
      <c r="O4352" s="3" t="s">
        <v>11123</v>
      </c>
      <c r="P4352" s="7" t="s">
        <v>1340</v>
      </c>
      <c r="Q4352" s="3" t="s">
        <v>1188</v>
      </c>
      <c r="R4352" s="15">
        <v>13</v>
      </c>
      <c r="S4352" s="94">
        <v>47150</v>
      </c>
      <c r="T4352" s="143">
        <f t="shared" si="1156"/>
        <v>612950</v>
      </c>
      <c r="U4352" s="375">
        <f t="shared" ref="U4352" si="1158">T4352*1.12</f>
        <v>686504.00000000012</v>
      </c>
      <c r="V4352" s="9" t="s">
        <v>1327</v>
      </c>
      <c r="W4352" s="147" t="s">
        <v>1396</v>
      </c>
      <c r="X4352" s="147"/>
    </row>
    <row r="4353" spans="1:24" s="144" customFormat="1" ht="102">
      <c r="A4353" s="145" t="s">
        <v>11711</v>
      </c>
      <c r="B4353" s="100" t="s">
        <v>97</v>
      </c>
      <c r="C4353" s="516" t="s">
        <v>11696</v>
      </c>
      <c r="D4353" s="476" t="s">
        <v>11697</v>
      </c>
      <c r="E4353" s="477" t="s">
        <v>11698</v>
      </c>
      <c r="F4353" s="3"/>
      <c r="G4353" s="3" t="s">
        <v>385</v>
      </c>
      <c r="H4353" s="20">
        <v>0</v>
      </c>
      <c r="I4353" s="114">
        <v>470000000</v>
      </c>
      <c r="J4353" s="21" t="s">
        <v>1316</v>
      </c>
      <c r="K4353" s="19" t="s">
        <v>11945</v>
      </c>
      <c r="L4353" s="137" t="s">
        <v>11564</v>
      </c>
      <c r="M4353" s="140" t="s">
        <v>383</v>
      </c>
      <c r="N4353" s="3" t="s">
        <v>11685</v>
      </c>
      <c r="O4353" s="3" t="s">
        <v>11123</v>
      </c>
      <c r="P4353" s="7" t="s">
        <v>1340</v>
      </c>
      <c r="Q4353" s="3" t="s">
        <v>1188</v>
      </c>
      <c r="R4353" s="15">
        <v>149</v>
      </c>
      <c r="S4353" s="94">
        <v>52500</v>
      </c>
      <c r="T4353" s="143">
        <f t="shared" si="1156"/>
        <v>7822500</v>
      </c>
      <c r="U4353" s="375">
        <f t="shared" ref="U4353" si="1159">T4353*1.12</f>
        <v>8761200</v>
      </c>
      <c r="V4353" s="9" t="s">
        <v>1327</v>
      </c>
      <c r="W4353" s="147" t="s">
        <v>1396</v>
      </c>
      <c r="X4353" s="147"/>
    </row>
    <row r="4354" spans="1:24" s="144" customFormat="1" ht="102">
      <c r="A4354" s="145" t="s">
        <v>11712</v>
      </c>
      <c r="B4354" s="100" t="s">
        <v>97</v>
      </c>
      <c r="C4354" s="516" t="s">
        <v>11691</v>
      </c>
      <c r="D4354" s="476" t="s">
        <v>11692</v>
      </c>
      <c r="E4354" s="477" t="s">
        <v>11693</v>
      </c>
      <c r="F4354" s="3"/>
      <c r="G4354" s="3" t="s">
        <v>385</v>
      </c>
      <c r="H4354" s="20">
        <v>0</v>
      </c>
      <c r="I4354" s="114">
        <v>470000000</v>
      </c>
      <c r="J4354" s="21" t="s">
        <v>1316</v>
      </c>
      <c r="K4354" s="19" t="s">
        <v>11945</v>
      </c>
      <c r="L4354" s="137" t="s">
        <v>11564</v>
      </c>
      <c r="M4354" s="140" t="s">
        <v>383</v>
      </c>
      <c r="N4354" s="3" t="s">
        <v>11685</v>
      </c>
      <c r="O4354" s="3" t="s">
        <v>11123</v>
      </c>
      <c r="P4354" s="7" t="s">
        <v>1340</v>
      </c>
      <c r="Q4354" s="3" t="s">
        <v>1188</v>
      </c>
      <c r="R4354" s="15">
        <v>149</v>
      </c>
      <c r="S4354" s="94">
        <v>4200</v>
      </c>
      <c r="T4354" s="143">
        <f t="shared" si="1156"/>
        <v>625800</v>
      </c>
      <c r="U4354" s="375">
        <f t="shared" ref="U4354:U4362" si="1160">T4354*1.12</f>
        <v>700896.00000000012</v>
      </c>
      <c r="V4354" s="9" t="s">
        <v>1327</v>
      </c>
      <c r="W4354" s="147" t="s">
        <v>1396</v>
      </c>
      <c r="X4354" s="147"/>
    </row>
    <row r="4355" spans="1:24" s="144" customFormat="1" ht="102">
      <c r="A4355" s="145" t="s">
        <v>11720</v>
      </c>
      <c r="B4355" s="100" t="s">
        <v>97</v>
      </c>
      <c r="C4355" s="516" t="s">
        <v>11694</v>
      </c>
      <c r="D4355" s="476" t="s">
        <v>9392</v>
      </c>
      <c r="E4355" s="477" t="s">
        <v>11695</v>
      </c>
      <c r="F4355" s="3"/>
      <c r="G4355" s="3" t="s">
        <v>384</v>
      </c>
      <c r="H4355" s="20">
        <v>0</v>
      </c>
      <c r="I4355" s="114">
        <v>470000000</v>
      </c>
      <c r="J4355" s="21" t="s">
        <v>1316</v>
      </c>
      <c r="K4355" s="19" t="s">
        <v>11945</v>
      </c>
      <c r="L4355" s="137" t="s">
        <v>11564</v>
      </c>
      <c r="M4355" s="140" t="s">
        <v>383</v>
      </c>
      <c r="N4355" s="3" t="s">
        <v>11685</v>
      </c>
      <c r="O4355" s="3" t="s">
        <v>11123</v>
      </c>
      <c r="P4355" s="7" t="s">
        <v>1340</v>
      </c>
      <c r="Q4355" s="3" t="s">
        <v>1188</v>
      </c>
      <c r="R4355" s="15">
        <v>13</v>
      </c>
      <c r="S4355" s="330">
        <v>290000</v>
      </c>
      <c r="T4355" s="143">
        <f t="shared" si="1156"/>
        <v>3770000</v>
      </c>
      <c r="U4355" s="375">
        <f t="shared" si="1160"/>
        <v>4222400</v>
      </c>
      <c r="V4355" s="9" t="s">
        <v>1327</v>
      </c>
      <c r="W4355" s="147" t="s">
        <v>1396</v>
      </c>
      <c r="X4355" s="147"/>
    </row>
    <row r="4356" spans="1:24" s="144" customFormat="1" ht="102">
      <c r="A4356" s="145" t="s">
        <v>11721</v>
      </c>
      <c r="B4356" s="100" t="s">
        <v>97</v>
      </c>
      <c r="C4356" s="516" t="s">
        <v>12109</v>
      </c>
      <c r="D4356" s="476" t="s">
        <v>1259</v>
      </c>
      <c r="E4356" s="477" t="s">
        <v>12110</v>
      </c>
      <c r="F4356" s="3" t="s">
        <v>12770</v>
      </c>
      <c r="G4356" s="3" t="s">
        <v>385</v>
      </c>
      <c r="H4356" s="20">
        <v>0</v>
      </c>
      <c r="I4356" s="114">
        <v>470000000</v>
      </c>
      <c r="J4356" s="21" t="s">
        <v>1316</v>
      </c>
      <c r="K4356" s="19" t="s">
        <v>11945</v>
      </c>
      <c r="L4356" s="137" t="s">
        <v>11564</v>
      </c>
      <c r="M4356" s="140" t="s">
        <v>383</v>
      </c>
      <c r="N4356" s="3" t="s">
        <v>12777</v>
      </c>
      <c r="O4356" s="3" t="s">
        <v>11123</v>
      </c>
      <c r="P4356" s="7" t="s">
        <v>1338</v>
      </c>
      <c r="Q4356" s="3" t="s">
        <v>1337</v>
      </c>
      <c r="R4356" s="15">
        <v>14.85</v>
      </c>
      <c r="S4356" s="330">
        <v>194500</v>
      </c>
      <c r="T4356" s="143">
        <f t="shared" si="1156"/>
        <v>2888325</v>
      </c>
      <c r="U4356" s="375">
        <f t="shared" si="1160"/>
        <v>3234924.0000000005</v>
      </c>
      <c r="V4356" s="9" t="s">
        <v>1327</v>
      </c>
      <c r="W4356" s="147" t="s">
        <v>1396</v>
      </c>
      <c r="X4356" s="147"/>
    </row>
    <row r="4357" spans="1:24" s="144" customFormat="1" ht="102">
      <c r="A4357" s="145" t="s">
        <v>11722</v>
      </c>
      <c r="B4357" s="100" t="s">
        <v>97</v>
      </c>
      <c r="C4357" s="137" t="s">
        <v>11724</v>
      </c>
      <c r="D4357" s="137" t="s">
        <v>11725</v>
      </c>
      <c r="E4357" s="137" t="s">
        <v>11726</v>
      </c>
      <c r="F4357" s="3"/>
      <c r="G4357" s="3" t="s">
        <v>1432</v>
      </c>
      <c r="H4357" s="20">
        <v>0</v>
      </c>
      <c r="I4357" s="114">
        <v>470000000</v>
      </c>
      <c r="J4357" s="21" t="s">
        <v>1316</v>
      </c>
      <c r="K4357" s="19" t="s">
        <v>11253</v>
      </c>
      <c r="L4357" s="137" t="s">
        <v>11727</v>
      </c>
      <c r="M4357" s="140" t="s">
        <v>383</v>
      </c>
      <c r="N4357" s="358" t="s">
        <v>11728</v>
      </c>
      <c r="O4357" s="3" t="s">
        <v>11729</v>
      </c>
      <c r="P4357" s="7" t="s">
        <v>1347</v>
      </c>
      <c r="Q4357" s="3" t="s">
        <v>1331</v>
      </c>
      <c r="R4357" s="1">
        <v>69.83</v>
      </c>
      <c r="S4357" s="529">
        <v>2900</v>
      </c>
      <c r="T4357" s="143">
        <f t="shared" si="1156"/>
        <v>202507</v>
      </c>
      <c r="U4357" s="83">
        <f t="shared" si="1160"/>
        <v>226807.84000000003</v>
      </c>
      <c r="V4357" s="9" t="s">
        <v>1327</v>
      </c>
      <c r="W4357" s="152" t="s">
        <v>1396</v>
      </c>
      <c r="X4357" s="9"/>
    </row>
    <row r="4358" spans="1:24" s="144" customFormat="1" ht="102">
      <c r="A4358" s="145" t="s">
        <v>11723</v>
      </c>
      <c r="B4358" s="100" t="s">
        <v>97</v>
      </c>
      <c r="C4358" s="137" t="s">
        <v>11730</v>
      </c>
      <c r="D4358" s="137" t="s">
        <v>11731</v>
      </c>
      <c r="E4358" s="137" t="s">
        <v>11732</v>
      </c>
      <c r="F4358" s="482"/>
      <c r="G4358" s="3" t="s">
        <v>1432</v>
      </c>
      <c r="H4358" s="530">
        <v>0</v>
      </c>
      <c r="I4358" s="114">
        <v>470000000</v>
      </c>
      <c r="J4358" s="21" t="s">
        <v>1316</v>
      </c>
      <c r="K4358" s="19" t="s">
        <v>11253</v>
      </c>
      <c r="L4358" s="137" t="s">
        <v>2266</v>
      </c>
      <c r="M4358" s="140" t="s">
        <v>383</v>
      </c>
      <c r="N4358" s="358" t="s">
        <v>11728</v>
      </c>
      <c r="O4358" s="3" t="s">
        <v>11729</v>
      </c>
      <c r="P4358" s="7" t="s">
        <v>1347</v>
      </c>
      <c r="Q4358" s="3" t="s">
        <v>1331</v>
      </c>
      <c r="R4358" s="1">
        <v>4.5199999999999996</v>
      </c>
      <c r="S4358" s="529">
        <v>3700</v>
      </c>
      <c r="T4358" s="143">
        <f t="shared" si="1156"/>
        <v>16724</v>
      </c>
      <c r="U4358" s="83">
        <f t="shared" si="1160"/>
        <v>18730.88</v>
      </c>
      <c r="V4358" s="9" t="s">
        <v>1327</v>
      </c>
      <c r="W4358" s="152" t="s">
        <v>1396</v>
      </c>
      <c r="X4358" s="9"/>
    </row>
    <row r="4359" spans="1:24" s="144" customFormat="1" ht="102">
      <c r="A4359" s="145" t="s">
        <v>11800</v>
      </c>
      <c r="B4359" s="100" t="s">
        <v>97</v>
      </c>
      <c r="C4359" s="137" t="s">
        <v>11733</v>
      </c>
      <c r="D4359" s="137" t="s">
        <v>11725</v>
      </c>
      <c r="E4359" s="137" t="s">
        <v>11734</v>
      </c>
      <c r="F4359" s="3"/>
      <c r="G4359" s="3" t="s">
        <v>1432</v>
      </c>
      <c r="H4359" s="530">
        <v>0</v>
      </c>
      <c r="I4359" s="114">
        <v>470000000</v>
      </c>
      <c r="J4359" s="21" t="s">
        <v>1316</v>
      </c>
      <c r="K4359" s="19" t="s">
        <v>11253</v>
      </c>
      <c r="L4359" s="137" t="s">
        <v>2266</v>
      </c>
      <c r="M4359" s="140" t="s">
        <v>383</v>
      </c>
      <c r="N4359" s="358" t="s">
        <v>11728</v>
      </c>
      <c r="O4359" s="3" t="s">
        <v>11729</v>
      </c>
      <c r="P4359" s="7" t="s">
        <v>1347</v>
      </c>
      <c r="Q4359" s="3" t="s">
        <v>1331</v>
      </c>
      <c r="R4359" s="1">
        <v>35.07</v>
      </c>
      <c r="S4359" s="529">
        <v>4000</v>
      </c>
      <c r="T4359" s="143">
        <f t="shared" si="1156"/>
        <v>140280</v>
      </c>
      <c r="U4359" s="83">
        <f t="shared" si="1160"/>
        <v>157113.60000000001</v>
      </c>
      <c r="V4359" s="9" t="s">
        <v>1327</v>
      </c>
      <c r="W4359" s="152" t="s">
        <v>1396</v>
      </c>
      <c r="X4359" s="9"/>
    </row>
    <row r="4360" spans="1:24" s="144" customFormat="1" ht="114.75">
      <c r="A4360" s="145" t="s">
        <v>11801</v>
      </c>
      <c r="B4360" s="100" t="s">
        <v>97</v>
      </c>
      <c r="C4360" s="137" t="s">
        <v>11735</v>
      </c>
      <c r="D4360" s="137" t="s">
        <v>11736</v>
      </c>
      <c r="E4360" s="137" t="s">
        <v>11737</v>
      </c>
      <c r="F4360" s="137"/>
      <c r="G4360" s="3" t="s">
        <v>1432</v>
      </c>
      <c r="H4360" s="20">
        <v>0.35</v>
      </c>
      <c r="I4360" s="114">
        <v>470000000</v>
      </c>
      <c r="J4360" s="21" t="s">
        <v>1316</v>
      </c>
      <c r="K4360" s="19" t="s">
        <v>11980</v>
      </c>
      <c r="L4360" s="137" t="s">
        <v>10274</v>
      </c>
      <c r="M4360" s="140" t="s">
        <v>383</v>
      </c>
      <c r="N4360" s="358" t="s">
        <v>11738</v>
      </c>
      <c r="O4360" s="3" t="s">
        <v>11739</v>
      </c>
      <c r="P4360" s="7">
        <v>796</v>
      </c>
      <c r="Q4360" s="3" t="s">
        <v>1188</v>
      </c>
      <c r="R4360" s="531">
        <v>100</v>
      </c>
      <c r="S4360" s="531">
        <v>4820</v>
      </c>
      <c r="T4360" s="143">
        <f t="shared" si="1156"/>
        <v>482000</v>
      </c>
      <c r="U4360" s="83">
        <f t="shared" si="1160"/>
        <v>539840</v>
      </c>
      <c r="V4360" s="9" t="s">
        <v>1327</v>
      </c>
      <c r="W4360" s="152" t="s">
        <v>1396</v>
      </c>
      <c r="X4360" s="9"/>
    </row>
    <row r="4361" spans="1:24" s="144" customFormat="1" ht="127.5">
      <c r="A4361" s="145" t="s">
        <v>11802</v>
      </c>
      <c r="B4361" s="100" t="s">
        <v>97</v>
      </c>
      <c r="C4361" s="137" t="s">
        <v>11748</v>
      </c>
      <c r="D4361" s="137" t="s">
        <v>10210</v>
      </c>
      <c r="E4361" s="137" t="s">
        <v>11749</v>
      </c>
      <c r="F4361" s="3"/>
      <c r="G4361" s="3" t="s">
        <v>385</v>
      </c>
      <c r="H4361" s="20">
        <v>0</v>
      </c>
      <c r="I4361" s="114">
        <v>470000000</v>
      </c>
      <c r="J4361" s="21" t="s">
        <v>1316</v>
      </c>
      <c r="K4361" s="19" t="s">
        <v>12045</v>
      </c>
      <c r="L4361" s="137" t="s">
        <v>11461</v>
      </c>
      <c r="M4361" s="140" t="s">
        <v>383</v>
      </c>
      <c r="N4361" s="358" t="s">
        <v>11750</v>
      </c>
      <c r="O4361" s="3" t="s">
        <v>11751</v>
      </c>
      <c r="P4361" s="7">
        <v>796</v>
      </c>
      <c r="Q4361" s="3" t="s">
        <v>1188</v>
      </c>
      <c r="R4361" s="98">
        <v>5</v>
      </c>
      <c r="S4361" s="94">
        <v>4000115</v>
      </c>
      <c r="T4361" s="143">
        <f t="shared" si="1156"/>
        <v>20000575</v>
      </c>
      <c r="U4361" s="83">
        <f t="shared" si="1160"/>
        <v>22400644.000000004</v>
      </c>
      <c r="V4361" s="9" t="s">
        <v>1327</v>
      </c>
      <c r="W4361" s="152" t="s">
        <v>1396</v>
      </c>
      <c r="X4361" s="9"/>
    </row>
    <row r="4362" spans="1:24" s="144" customFormat="1" ht="127.5">
      <c r="A4362" s="145" t="s">
        <v>11803</v>
      </c>
      <c r="B4362" s="100" t="s">
        <v>97</v>
      </c>
      <c r="C4362" s="137" t="s">
        <v>11777</v>
      </c>
      <c r="D4362" s="137" t="s">
        <v>10506</v>
      </c>
      <c r="E4362" s="137" t="s">
        <v>11778</v>
      </c>
      <c r="F4362" s="3" t="s">
        <v>11761</v>
      </c>
      <c r="G4362" s="3" t="s">
        <v>1432</v>
      </c>
      <c r="H4362" s="20">
        <v>0</v>
      </c>
      <c r="I4362" s="114">
        <v>470000000</v>
      </c>
      <c r="J4362" s="21" t="s">
        <v>1316</v>
      </c>
      <c r="K4362" s="19" t="s">
        <v>11253</v>
      </c>
      <c r="L4362" s="137" t="s">
        <v>2266</v>
      </c>
      <c r="M4362" s="140" t="s">
        <v>383</v>
      </c>
      <c r="N4362" s="358" t="s">
        <v>11794</v>
      </c>
      <c r="O4362" s="3" t="s">
        <v>11751</v>
      </c>
      <c r="P4362" s="7">
        <v>796</v>
      </c>
      <c r="Q4362" s="3" t="s">
        <v>1188</v>
      </c>
      <c r="R4362" s="98">
        <v>1</v>
      </c>
      <c r="S4362" s="94">
        <v>50000</v>
      </c>
      <c r="T4362" s="143">
        <f t="shared" si="1156"/>
        <v>50000</v>
      </c>
      <c r="U4362" s="83">
        <f t="shared" si="1160"/>
        <v>56000.000000000007</v>
      </c>
      <c r="V4362" s="9" t="s">
        <v>1327</v>
      </c>
      <c r="W4362" s="152" t="s">
        <v>1396</v>
      </c>
      <c r="X4362" s="9"/>
    </row>
    <row r="4363" spans="1:24" s="144" customFormat="1" ht="127.5">
      <c r="A4363" s="145" t="s">
        <v>11804</v>
      </c>
      <c r="B4363" s="100" t="s">
        <v>97</v>
      </c>
      <c r="C4363" s="137" t="s">
        <v>11779</v>
      </c>
      <c r="D4363" s="137" t="s">
        <v>10506</v>
      </c>
      <c r="E4363" s="137" t="s">
        <v>11780</v>
      </c>
      <c r="F4363" s="3" t="s">
        <v>11762</v>
      </c>
      <c r="G4363" s="3" t="s">
        <v>1432</v>
      </c>
      <c r="H4363" s="20">
        <v>0</v>
      </c>
      <c r="I4363" s="114">
        <v>470000000</v>
      </c>
      <c r="J4363" s="21" t="s">
        <v>1316</v>
      </c>
      <c r="K4363" s="19" t="s">
        <v>11253</v>
      </c>
      <c r="L4363" s="137" t="s">
        <v>2266</v>
      </c>
      <c r="M4363" s="140" t="s">
        <v>383</v>
      </c>
      <c r="N4363" s="358" t="s">
        <v>11794</v>
      </c>
      <c r="O4363" s="3" t="s">
        <v>11751</v>
      </c>
      <c r="P4363" s="7">
        <v>796</v>
      </c>
      <c r="Q4363" s="3" t="s">
        <v>1188</v>
      </c>
      <c r="R4363" s="98">
        <v>1</v>
      </c>
      <c r="S4363" s="94">
        <v>45000</v>
      </c>
      <c r="T4363" s="143">
        <f t="shared" ref="T4363:T4383" si="1161">R4363*S4363</f>
        <v>45000</v>
      </c>
      <c r="U4363" s="83">
        <f t="shared" ref="U4363:U4383" si="1162">T4363*1.12</f>
        <v>50400.000000000007</v>
      </c>
      <c r="V4363" s="9" t="s">
        <v>1327</v>
      </c>
      <c r="W4363" s="152" t="s">
        <v>1396</v>
      </c>
      <c r="X4363" s="9"/>
    </row>
    <row r="4364" spans="1:24" s="144" customFormat="1" ht="127.5">
      <c r="A4364" s="145" t="s">
        <v>11805</v>
      </c>
      <c r="B4364" s="100" t="s">
        <v>97</v>
      </c>
      <c r="C4364" s="137" t="s">
        <v>11781</v>
      </c>
      <c r="D4364" s="137" t="s">
        <v>11765</v>
      </c>
      <c r="E4364" s="137" t="s">
        <v>11782</v>
      </c>
      <c r="F4364" s="3" t="s">
        <v>11763</v>
      </c>
      <c r="G4364" s="3" t="s">
        <v>1432</v>
      </c>
      <c r="H4364" s="20">
        <v>1</v>
      </c>
      <c r="I4364" s="114">
        <v>470000000</v>
      </c>
      <c r="J4364" s="21" t="s">
        <v>1316</v>
      </c>
      <c r="K4364" s="19" t="s">
        <v>11253</v>
      </c>
      <c r="L4364" s="137" t="s">
        <v>2266</v>
      </c>
      <c r="M4364" s="140" t="s">
        <v>383</v>
      </c>
      <c r="N4364" s="358" t="s">
        <v>11794</v>
      </c>
      <c r="O4364" s="3" t="s">
        <v>11751</v>
      </c>
      <c r="P4364" s="7">
        <v>796</v>
      </c>
      <c r="Q4364" s="3" t="s">
        <v>1188</v>
      </c>
      <c r="R4364" s="98">
        <v>1</v>
      </c>
      <c r="S4364" s="94">
        <v>10000</v>
      </c>
      <c r="T4364" s="143">
        <f t="shared" si="1161"/>
        <v>10000</v>
      </c>
      <c r="U4364" s="83">
        <f t="shared" si="1162"/>
        <v>11200.000000000002</v>
      </c>
      <c r="V4364" s="9" t="s">
        <v>1327</v>
      </c>
      <c r="W4364" s="152" t="s">
        <v>1396</v>
      </c>
      <c r="X4364" s="9"/>
    </row>
    <row r="4365" spans="1:24" s="144" customFormat="1" ht="127.5">
      <c r="A4365" s="145" t="s">
        <v>11806</v>
      </c>
      <c r="B4365" s="100" t="s">
        <v>97</v>
      </c>
      <c r="C4365" s="137" t="s">
        <v>11783</v>
      </c>
      <c r="D4365" s="137" t="s">
        <v>11784</v>
      </c>
      <c r="E4365" s="137" t="s">
        <v>11785</v>
      </c>
      <c r="F4365" s="3" t="s">
        <v>11764</v>
      </c>
      <c r="G4365" s="3" t="s">
        <v>1432</v>
      </c>
      <c r="H4365" s="20">
        <v>2</v>
      </c>
      <c r="I4365" s="114">
        <v>470000000</v>
      </c>
      <c r="J4365" s="21" t="s">
        <v>1316</v>
      </c>
      <c r="K4365" s="19" t="s">
        <v>11253</v>
      </c>
      <c r="L4365" s="137" t="s">
        <v>2266</v>
      </c>
      <c r="M4365" s="140" t="s">
        <v>383</v>
      </c>
      <c r="N4365" s="358" t="s">
        <v>11794</v>
      </c>
      <c r="O4365" s="3" t="s">
        <v>11751</v>
      </c>
      <c r="P4365" s="7">
        <v>796</v>
      </c>
      <c r="Q4365" s="3" t="s">
        <v>1188</v>
      </c>
      <c r="R4365" s="98">
        <v>1</v>
      </c>
      <c r="S4365" s="94">
        <v>15000</v>
      </c>
      <c r="T4365" s="143">
        <f t="shared" si="1161"/>
        <v>15000</v>
      </c>
      <c r="U4365" s="83">
        <f t="shared" si="1162"/>
        <v>16800</v>
      </c>
      <c r="V4365" s="9" t="s">
        <v>1327</v>
      </c>
      <c r="W4365" s="152" t="s">
        <v>1396</v>
      </c>
      <c r="X4365" s="9"/>
    </row>
    <row r="4366" spans="1:24" s="144" customFormat="1" ht="127.5">
      <c r="A4366" s="145" t="s">
        <v>11807</v>
      </c>
      <c r="B4366" s="100" t="s">
        <v>97</v>
      </c>
      <c r="C4366" s="137" t="s">
        <v>11786</v>
      </c>
      <c r="D4366" s="137" t="s">
        <v>11765</v>
      </c>
      <c r="E4366" s="137" t="s">
        <v>11787</v>
      </c>
      <c r="F4366" s="3" t="s">
        <v>11765</v>
      </c>
      <c r="G4366" s="3" t="s">
        <v>1432</v>
      </c>
      <c r="H4366" s="20">
        <v>3</v>
      </c>
      <c r="I4366" s="114">
        <v>470000000</v>
      </c>
      <c r="J4366" s="21" t="s">
        <v>1316</v>
      </c>
      <c r="K4366" s="19" t="s">
        <v>11253</v>
      </c>
      <c r="L4366" s="137" t="s">
        <v>2266</v>
      </c>
      <c r="M4366" s="140" t="s">
        <v>383</v>
      </c>
      <c r="N4366" s="358" t="s">
        <v>11794</v>
      </c>
      <c r="O4366" s="3" t="s">
        <v>11751</v>
      </c>
      <c r="P4366" s="7">
        <v>796</v>
      </c>
      <c r="Q4366" s="3" t="s">
        <v>1188</v>
      </c>
      <c r="R4366" s="98">
        <v>1</v>
      </c>
      <c r="S4366" s="94">
        <v>25000</v>
      </c>
      <c r="T4366" s="143">
        <f t="shared" si="1161"/>
        <v>25000</v>
      </c>
      <c r="U4366" s="83">
        <f t="shared" si="1162"/>
        <v>28000.000000000004</v>
      </c>
      <c r="V4366" s="9" t="s">
        <v>1327</v>
      </c>
      <c r="W4366" s="152" t="s">
        <v>1396</v>
      </c>
      <c r="X4366" s="9"/>
    </row>
    <row r="4367" spans="1:24" s="144" customFormat="1" ht="127.5">
      <c r="A4367" s="145" t="s">
        <v>11808</v>
      </c>
      <c r="B4367" s="100" t="s">
        <v>97</v>
      </c>
      <c r="C4367" s="137" t="s">
        <v>11790</v>
      </c>
      <c r="D4367" s="137" t="s">
        <v>11784</v>
      </c>
      <c r="E4367" s="137" t="s">
        <v>11791</v>
      </c>
      <c r="F4367" s="3" t="s">
        <v>11766</v>
      </c>
      <c r="G4367" s="3" t="s">
        <v>1432</v>
      </c>
      <c r="H4367" s="20">
        <v>4</v>
      </c>
      <c r="I4367" s="114">
        <v>470000000</v>
      </c>
      <c r="J4367" s="21" t="s">
        <v>1316</v>
      </c>
      <c r="K4367" s="19" t="s">
        <v>11253</v>
      </c>
      <c r="L4367" s="137" t="s">
        <v>2266</v>
      </c>
      <c r="M4367" s="140" t="s">
        <v>383</v>
      </c>
      <c r="N4367" s="358" t="s">
        <v>11794</v>
      </c>
      <c r="O4367" s="3" t="s">
        <v>11751</v>
      </c>
      <c r="P4367" s="7">
        <v>796</v>
      </c>
      <c r="Q4367" s="3" t="s">
        <v>1188</v>
      </c>
      <c r="R4367" s="98">
        <v>1</v>
      </c>
      <c r="S4367" s="94">
        <v>16000</v>
      </c>
      <c r="T4367" s="143">
        <f t="shared" si="1161"/>
        <v>16000</v>
      </c>
      <c r="U4367" s="83">
        <f t="shared" si="1162"/>
        <v>17920</v>
      </c>
      <c r="V4367" s="9" t="s">
        <v>1327</v>
      </c>
      <c r="W4367" s="152" t="s">
        <v>1396</v>
      </c>
      <c r="X4367" s="9"/>
    </row>
    <row r="4368" spans="1:24" s="144" customFormat="1" ht="127.5">
      <c r="A4368" s="145" t="s">
        <v>11809</v>
      </c>
      <c r="B4368" s="100" t="s">
        <v>97</v>
      </c>
      <c r="C4368" s="137" t="s">
        <v>11788</v>
      </c>
      <c r="D4368" s="137" t="s">
        <v>11784</v>
      </c>
      <c r="E4368" s="137" t="s">
        <v>11789</v>
      </c>
      <c r="F4368" s="3" t="s">
        <v>11767</v>
      </c>
      <c r="G4368" s="3" t="s">
        <v>1432</v>
      </c>
      <c r="H4368" s="20">
        <v>5</v>
      </c>
      <c r="I4368" s="114">
        <v>470000000</v>
      </c>
      <c r="J4368" s="21" t="s">
        <v>1316</v>
      </c>
      <c r="K4368" s="19" t="s">
        <v>11253</v>
      </c>
      <c r="L4368" s="137" t="s">
        <v>2266</v>
      </c>
      <c r="M4368" s="140" t="s">
        <v>383</v>
      </c>
      <c r="N4368" s="358" t="s">
        <v>11794</v>
      </c>
      <c r="O4368" s="3" t="s">
        <v>11751</v>
      </c>
      <c r="P4368" s="7">
        <v>796</v>
      </c>
      <c r="Q4368" s="3" t="s">
        <v>1188</v>
      </c>
      <c r="R4368" s="98">
        <v>1</v>
      </c>
      <c r="S4368" s="94">
        <v>19000</v>
      </c>
      <c r="T4368" s="143">
        <f t="shared" si="1161"/>
        <v>19000</v>
      </c>
      <c r="U4368" s="83">
        <f t="shared" si="1162"/>
        <v>21280.000000000004</v>
      </c>
      <c r="V4368" s="9" t="s">
        <v>1327</v>
      </c>
      <c r="W4368" s="152" t="s">
        <v>1396</v>
      </c>
      <c r="X4368" s="9"/>
    </row>
    <row r="4369" spans="1:24" s="144" customFormat="1" ht="127.5">
      <c r="A4369" s="145" t="s">
        <v>11810</v>
      </c>
      <c r="B4369" s="100" t="s">
        <v>97</v>
      </c>
      <c r="C4369" s="137" t="s">
        <v>11775</v>
      </c>
      <c r="D4369" s="137" t="s">
        <v>11765</v>
      </c>
      <c r="E4369" s="137" t="s">
        <v>11776</v>
      </c>
      <c r="F4369" s="3" t="s">
        <v>11768</v>
      </c>
      <c r="G4369" s="3" t="s">
        <v>1432</v>
      </c>
      <c r="H4369" s="20">
        <v>6</v>
      </c>
      <c r="I4369" s="114">
        <v>470000000</v>
      </c>
      <c r="J4369" s="21" t="s">
        <v>1316</v>
      </c>
      <c r="K4369" s="19" t="s">
        <v>11253</v>
      </c>
      <c r="L4369" s="137" t="s">
        <v>2266</v>
      </c>
      <c r="M4369" s="140" t="s">
        <v>383</v>
      </c>
      <c r="N4369" s="358" t="s">
        <v>11794</v>
      </c>
      <c r="O4369" s="3" t="s">
        <v>11751</v>
      </c>
      <c r="P4369" s="7">
        <v>796</v>
      </c>
      <c r="Q4369" s="3" t="s">
        <v>1188</v>
      </c>
      <c r="R4369" s="98">
        <v>1</v>
      </c>
      <c r="S4369" s="94">
        <v>50000</v>
      </c>
      <c r="T4369" s="143">
        <f t="shared" si="1161"/>
        <v>50000</v>
      </c>
      <c r="U4369" s="83">
        <f t="shared" si="1162"/>
        <v>56000.000000000007</v>
      </c>
      <c r="V4369" s="9" t="s">
        <v>1327</v>
      </c>
      <c r="W4369" s="152" t="s">
        <v>1396</v>
      </c>
      <c r="X4369" s="9"/>
    </row>
    <row r="4370" spans="1:24" s="144" customFormat="1" ht="127.5">
      <c r="A4370" s="145" t="s">
        <v>11815</v>
      </c>
      <c r="B4370" s="100" t="s">
        <v>97</v>
      </c>
      <c r="C4370" s="137" t="s">
        <v>11792</v>
      </c>
      <c r="D4370" s="137" t="s">
        <v>10506</v>
      </c>
      <c r="E4370" s="137" t="s">
        <v>11793</v>
      </c>
      <c r="F4370" s="3" t="s">
        <v>11769</v>
      </c>
      <c r="G4370" s="3" t="s">
        <v>1432</v>
      </c>
      <c r="H4370" s="20">
        <v>7</v>
      </c>
      <c r="I4370" s="114">
        <v>470000000</v>
      </c>
      <c r="J4370" s="21" t="s">
        <v>1316</v>
      </c>
      <c r="K4370" s="19" t="s">
        <v>11253</v>
      </c>
      <c r="L4370" s="137" t="s">
        <v>2266</v>
      </c>
      <c r="M4370" s="140" t="s">
        <v>383</v>
      </c>
      <c r="N4370" s="358" t="s">
        <v>11794</v>
      </c>
      <c r="O4370" s="3" t="s">
        <v>11751</v>
      </c>
      <c r="P4370" s="7">
        <v>796</v>
      </c>
      <c r="Q4370" s="3" t="s">
        <v>1188</v>
      </c>
      <c r="R4370" s="98">
        <v>1</v>
      </c>
      <c r="S4370" s="94">
        <v>80000</v>
      </c>
      <c r="T4370" s="143">
        <f t="shared" si="1161"/>
        <v>80000</v>
      </c>
      <c r="U4370" s="83">
        <f t="shared" si="1162"/>
        <v>89600.000000000015</v>
      </c>
      <c r="V4370" s="9" t="s">
        <v>1327</v>
      </c>
      <c r="W4370" s="152" t="s">
        <v>1396</v>
      </c>
      <c r="X4370" s="9"/>
    </row>
    <row r="4371" spans="1:24" s="144" customFormat="1" ht="127.5">
      <c r="A4371" s="145" t="s">
        <v>11826</v>
      </c>
      <c r="B4371" s="100" t="s">
        <v>97</v>
      </c>
      <c r="C4371" s="137" t="s">
        <v>11772</v>
      </c>
      <c r="D4371" s="137" t="s">
        <v>11773</v>
      </c>
      <c r="E4371" s="137" t="s">
        <v>11774</v>
      </c>
      <c r="F4371" s="3" t="s">
        <v>11770</v>
      </c>
      <c r="G4371" s="3" t="s">
        <v>1432</v>
      </c>
      <c r="H4371" s="20">
        <v>8</v>
      </c>
      <c r="I4371" s="114">
        <v>470000000</v>
      </c>
      <c r="J4371" s="21" t="s">
        <v>1316</v>
      </c>
      <c r="K4371" s="19" t="s">
        <v>11253</v>
      </c>
      <c r="L4371" s="137" t="s">
        <v>2266</v>
      </c>
      <c r="M4371" s="140" t="s">
        <v>383</v>
      </c>
      <c r="N4371" s="358" t="s">
        <v>11794</v>
      </c>
      <c r="O4371" s="3" t="s">
        <v>11751</v>
      </c>
      <c r="P4371" s="7">
        <v>796</v>
      </c>
      <c r="Q4371" s="3" t="s">
        <v>1188</v>
      </c>
      <c r="R4371" s="98">
        <v>1</v>
      </c>
      <c r="S4371" s="94">
        <v>12550</v>
      </c>
      <c r="T4371" s="143">
        <f t="shared" si="1161"/>
        <v>12550</v>
      </c>
      <c r="U4371" s="83">
        <f t="shared" si="1162"/>
        <v>14056.000000000002</v>
      </c>
      <c r="V4371" s="9" t="s">
        <v>1327</v>
      </c>
      <c r="W4371" s="152" t="s">
        <v>1396</v>
      </c>
      <c r="X4371" s="9"/>
    </row>
    <row r="4372" spans="1:24" s="144" customFormat="1" ht="127.5">
      <c r="A4372" s="145" t="s">
        <v>11829</v>
      </c>
      <c r="B4372" s="100" t="s">
        <v>97</v>
      </c>
      <c r="C4372" s="137" t="s">
        <v>3869</v>
      </c>
      <c r="D4372" s="137" t="s">
        <v>10150</v>
      </c>
      <c r="E4372" s="137" t="s">
        <v>3870</v>
      </c>
      <c r="F4372" s="3"/>
      <c r="G4372" s="3" t="s">
        <v>384</v>
      </c>
      <c r="H4372" s="20">
        <v>0</v>
      </c>
      <c r="I4372" s="114">
        <v>470000000</v>
      </c>
      <c r="J4372" s="21" t="s">
        <v>1316</v>
      </c>
      <c r="K4372" s="19" t="s">
        <v>12196</v>
      </c>
      <c r="L4372" s="137" t="s">
        <v>11521</v>
      </c>
      <c r="M4372" s="140" t="s">
        <v>383</v>
      </c>
      <c r="N4372" s="358" t="s">
        <v>11811</v>
      </c>
      <c r="O4372" s="3" t="s">
        <v>11751</v>
      </c>
      <c r="P4372" s="7">
        <v>796</v>
      </c>
      <c r="Q4372" s="3" t="s">
        <v>1188</v>
      </c>
      <c r="R4372" s="98">
        <v>6</v>
      </c>
      <c r="S4372" s="94">
        <v>15400</v>
      </c>
      <c r="T4372" s="143">
        <f t="shared" si="1161"/>
        <v>92400</v>
      </c>
      <c r="U4372" s="83">
        <f t="shared" si="1162"/>
        <v>103488.00000000001</v>
      </c>
      <c r="V4372" s="9" t="s">
        <v>1327</v>
      </c>
      <c r="W4372" s="152" t="s">
        <v>1396</v>
      </c>
      <c r="X4372" s="9"/>
    </row>
    <row r="4373" spans="1:24" s="144" customFormat="1" ht="102">
      <c r="A4373" s="145" t="s">
        <v>11830</v>
      </c>
      <c r="B4373" s="100" t="s">
        <v>97</v>
      </c>
      <c r="C4373" s="137" t="s">
        <v>12373</v>
      </c>
      <c r="D4373" s="137" t="s">
        <v>1259</v>
      </c>
      <c r="E4373" s="137" t="s">
        <v>12374</v>
      </c>
      <c r="F4373" s="9" t="s">
        <v>12376</v>
      </c>
      <c r="G4373" s="3" t="s">
        <v>385</v>
      </c>
      <c r="H4373" s="20">
        <v>0.6</v>
      </c>
      <c r="I4373" s="43">
        <v>470000000</v>
      </c>
      <c r="J4373" s="21" t="s">
        <v>1316</v>
      </c>
      <c r="K4373" s="3" t="s">
        <v>11954</v>
      </c>
      <c r="L4373" s="137" t="s">
        <v>11521</v>
      </c>
      <c r="M4373" s="140" t="s">
        <v>383</v>
      </c>
      <c r="N4373" s="358" t="s">
        <v>12375</v>
      </c>
      <c r="O4373" s="3" t="s">
        <v>11123</v>
      </c>
      <c r="P4373" s="7" t="s">
        <v>1336</v>
      </c>
      <c r="Q4373" s="3" t="s">
        <v>1321</v>
      </c>
      <c r="R4373" s="4">
        <v>2350</v>
      </c>
      <c r="S4373" s="19">
        <v>28589</v>
      </c>
      <c r="T4373" s="143">
        <f t="shared" si="1161"/>
        <v>67184150</v>
      </c>
      <c r="U4373" s="83">
        <f t="shared" si="1162"/>
        <v>75246248</v>
      </c>
      <c r="V4373" s="9" t="s">
        <v>1317</v>
      </c>
      <c r="W4373" s="152" t="s">
        <v>1396</v>
      </c>
      <c r="X4373" s="9"/>
    </row>
    <row r="4374" spans="1:24" s="144" customFormat="1" ht="102">
      <c r="A4374" s="145" t="s">
        <v>11831</v>
      </c>
      <c r="B4374" s="100" t="s">
        <v>97</v>
      </c>
      <c r="C4374" s="137" t="s">
        <v>11822</v>
      </c>
      <c r="D4374" s="137" t="s">
        <v>1259</v>
      </c>
      <c r="E4374" s="137" t="s">
        <v>11823</v>
      </c>
      <c r="F4374" s="3" t="s">
        <v>395</v>
      </c>
      <c r="G4374" s="3" t="s">
        <v>385</v>
      </c>
      <c r="H4374" s="20">
        <v>0.6</v>
      </c>
      <c r="I4374" s="43">
        <v>470000000</v>
      </c>
      <c r="J4374" s="21" t="s">
        <v>1316</v>
      </c>
      <c r="K4374" s="3" t="s">
        <v>11954</v>
      </c>
      <c r="L4374" s="137" t="s">
        <v>11521</v>
      </c>
      <c r="M4374" s="140" t="s">
        <v>383</v>
      </c>
      <c r="N4374" s="358" t="s">
        <v>12375</v>
      </c>
      <c r="O4374" s="3" t="s">
        <v>11123</v>
      </c>
      <c r="P4374" s="7" t="s">
        <v>1336</v>
      </c>
      <c r="Q4374" s="3" t="s">
        <v>1321</v>
      </c>
      <c r="R4374" s="62">
        <v>150</v>
      </c>
      <c r="S4374" s="19">
        <v>28589</v>
      </c>
      <c r="T4374" s="143">
        <f t="shared" si="1161"/>
        <v>4288350</v>
      </c>
      <c r="U4374" s="83">
        <f t="shared" si="1162"/>
        <v>4802952</v>
      </c>
      <c r="V4374" s="9" t="s">
        <v>1317</v>
      </c>
      <c r="W4374" s="147" t="s">
        <v>1396</v>
      </c>
      <c r="X4374" s="9"/>
    </row>
    <row r="4375" spans="1:24" s="144" customFormat="1" ht="102">
      <c r="A4375" s="145" t="s">
        <v>11832</v>
      </c>
      <c r="B4375" s="100" t="s">
        <v>97</v>
      </c>
      <c r="C4375" s="137" t="s">
        <v>12378</v>
      </c>
      <c r="D4375" s="137" t="s">
        <v>10856</v>
      </c>
      <c r="E4375" s="137" t="s">
        <v>12379</v>
      </c>
      <c r="F4375" s="3" t="s">
        <v>1322</v>
      </c>
      <c r="G4375" s="3" t="s">
        <v>385</v>
      </c>
      <c r="H4375" s="20">
        <v>0.6</v>
      </c>
      <c r="I4375" s="43">
        <v>470000000</v>
      </c>
      <c r="J4375" s="21" t="s">
        <v>1316</v>
      </c>
      <c r="K4375" s="3" t="s">
        <v>11954</v>
      </c>
      <c r="L4375" s="137" t="s">
        <v>11521</v>
      </c>
      <c r="M4375" s="140" t="s">
        <v>383</v>
      </c>
      <c r="N4375" s="358" t="s">
        <v>12375</v>
      </c>
      <c r="O4375" s="3" t="s">
        <v>11123</v>
      </c>
      <c r="P4375" s="7" t="s">
        <v>1340</v>
      </c>
      <c r="Q4375" s="3" t="s">
        <v>1188</v>
      </c>
      <c r="R4375" s="76">
        <v>9</v>
      </c>
      <c r="S4375" s="19">
        <v>189756</v>
      </c>
      <c r="T4375" s="143">
        <f t="shared" si="1161"/>
        <v>1707804</v>
      </c>
      <c r="U4375" s="83">
        <f t="shared" si="1162"/>
        <v>1912740.4800000002</v>
      </c>
      <c r="V4375" s="9" t="s">
        <v>1317</v>
      </c>
      <c r="W4375" s="147" t="s">
        <v>1396</v>
      </c>
      <c r="X4375" s="9"/>
    </row>
    <row r="4376" spans="1:24" s="144" customFormat="1" ht="102">
      <c r="A4376" s="145" t="s">
        <v>11833</v>
      </c>
      <c r="B4376" s="100" t="s">
        <v>97</v>
      </c>
      <c r="C4376" s="137" t="s">
        <v>12378</v>
      </c>
      <c r="D4376" s="137" t="s">
        <v>10856</v>
      </c>
      <c r="E4376" s="137" t="s">
        <v>12379</v>
      </c>
      <c r="F4376" s="3" t="s">
        <v>1324</v>
      </c>
      <c r="G4376" s="3" t="s">
        <v>385</v>
      </c>
      <c r="H4376" s="20">
        <v>0.6</v>
      </c>
      <c r="I4376" s="43">
        <v>470000000</v>
      </c>
      <c r="J4376" s="21" t="s">
        <v>1316</v>
      </c>
      <c r="K4376" s="3" t="s">
        <v>11954</v>
      </c>
      <c r="L4376" s="137" t="s">
        <v>11521</v>
      </c>
      <c r="M4376" s="140" t="s">
        <v>383</v>
      </c>
      <c r="N4376" s="358" t="s">
        <v>12375</v>
      </c>
      <c r="O4376" s="3" t="s">
        <v>11123</v>
      </c>
      <c r="P4376" s="7" t="s">
        <v>1340</v>
      </c>
      <c r="Q4376" s="3" t="s">
        <v>1188</v>
      </c>
      <c r="R4376" s="76">
        <v>2</v>
      </c>
      <c r="S4376" s="19">
        <v>184059</v>
      </c>
      <c r="T4376" s="143">
        <f t="shared" si="1161"/>
        <v>368118</v>
      </c>
      <c r="U4376" s="83">
        <f t="shared" si="1162"/>
        <v>412292.16000000003</v>
      </c>
      <c r="V4376" s="9" t="s">
        <v>1317</v>
      </c>
      <c r="W4376" s="152" t="s">
        <v>1396</v>
      </c>
      <c r="X4376" s="9"/>
    </row>
    <row r="4377" spans="1:24" s="144" customFormat="1" ht="102">
      <c r="A4377" s="145" t="s">
        <v>11834</v>
      </c>
      <c r="B4377" s="100" t="s">
        <v>97</v>
      </c>
      <c r="C4377" s="137" t="s">
        <v>12380</v>
      </c>
      <c r="D4377" s="137" t="s">
        <v>12381</v>
      </c>
      <c r="E4377" s="137" t="s">
        <v>12382</v>
      </c>
      <c r="F4377" s="3" t="s">
        <v>114</v>
      </c>
      <c r="G4377" s="3" t="s">
        <v>385</v>
      </c>
      <c r="H4377" s="20">
        <v>0.6</v>
      </c>
      <c r="I4377" s="43">
        <v>470000000</v>
      </c>
      <c r="J4377" s="21" t="s">
        <v>1316</v>
      </c>
      <c r="K4377" s="3" t="s">
        <v>11954</v>
      </c>
      <c r="L4377" s="137" t="s">
        <v>11521</v>
      </c>
      <c r="M4377" s="140" t="s">
        <v>383</v>
      </c>
      <c r="N4377" s="358" t="s">
        <v>12375</v>
      </c>
      <c r="O4377" s="3" t="s">
        <v>11123</v>
      </c>
      <c r="P4377" s="7" t="s">
        <v>1340</v>
      </c>
      <c r="Q4377" s="3" t="s">
        <v>1188</v>
      </c>
      <c r="R4377" s="76">
        <v>8</v>
      </c>
      <c r="S4377" s="19">
        <v>149000</v>
      </c>
      <c r="T4377" s="143">
        <f t="shared" si="1161"/>
        <v>1192000</v>
      </c>
      <c r="U4377" s="83">
        <f t="shared" si="1162"/>
        <v>1335040.0000000002</v>
      </c>
      <c r="V4377" s="9" t="s">
        <v>1317</v>
      </c>
      <c r="W4377" s="152" t="s">
        <v>1396</v>
      </c>
      <c r="X4377" s="9"/>
    </row>
    <row r="4378" spans="1:24" s="144" customFormat="1" ht="102">
      <c r="A4378" s="145" t="s">
        <v>11835</v>
      </c>
      <c r="B4378" s="100" t="s">
        <v>97</v>
      </c>
      <c r="C4378" s="137" t="s">
        <v>12383</v>
      </c>
      <c r="D4378" s="137" t="s">
        <v>11971</v>
      </c>
      <c r="E4378" s="137" t="s">
        <v>12384</v>
      </c>
      <c r="F4378" s="3" t="s">
        <v>120</v>
      </c>
      <c r="G4378" s="3" t="s">
        <v>385</v>
      </c>
      <c r="H4378" s="20">
        <v>0.6</v>
      </c>
      <c r="I4378" s="34">
        <v>470000000</v>
      </c>
      <c r="J4378" s="21" t="s">
        <v>1316</v>
      </c>
      <c r="K4378" s="3" t="s">
        <v>11954</v>
      </c>
      <c r="L4378" s="137" t="s">
        <v>11521</v>
      </c>
      <c r="M4378" s="140" t="s">
        <v>383</v>
      </c>
      <c r="N4378" s="358" t="s">
        <v>12375</v>
      </c>
      <c r="O4378" s="3" t="s">
        <v>11123</v>
      </c>
      <c r="P4378" s="7" t="s">
        <v>1340</v>
      </c>
      <c r="Q4378" s="3" t="s">
        <v>1188</v>
      </c>
      <c r="R4378" s="76">
        <v>5</v>
      </c>
      <c r="S4378" s="19">
        <v>146458</v>
      </c>
      <c r="T4378" s="143">
        <f t="shared" si="1161"/>
        <v>732290</v>
      </c>
      <c r="U4378" s="83">
        <f t="shared" si="1162"/>
        <v>820164.8</v>
      </c>
      <c r="V4378" s="102" t="s">
        <v>1317</v>
      </c>
      <c r="W4378" s="152" t="s">
        <v>1396</v>
      </c>
      <c r="X4378" s="9"/>
    </row>
    <row r="4379" spans="1:24" s="144" customFormat="1" ht="102">
      <c r="A4379" s="145" t="s">
        <v>11836</v>
      </c>
      <c r="B4379" s="100" t="s">
        <v>97</v>
      </c>
      <c r="C4379" s="137" t="s">
        <v>12385</v>
      </c>
      <c r="D4379" s="137" t="s">
        <v>12386</v>
      </c>
      <c r="E4379" s="137" t="s">
        <v>12387</v>
      </c>
      <c r="F4379" s="3" t="s">
        <v>126</v>
      </c>
      <c r="G4379" s="3" t="s">
        <v>385</v>
      </c>
      <c r="H4379" s="20">
        <v>0.6</v>
      </c>
      <c r="I4379" s="34">
        <v>470000000</v>
      </c>
      <c r="J4379" s="21" t="s">
        <v>1316</v>
      </c>
      <c r="K4379" s="3" t="s">
        <v>11954</v>
      </c>
      <c r="L4379" s="137" t="s">
        <v>11521</v>
      </c>
      <c r="M4379" s="140" t="s">
        <v>383</v>
      </c>
      <c r="N4379" s="358" t="s">
        <v>12375</v>
      </c>
      <c r="O4379" s="3" t="s">
        <v>11123</v>
      </c>
      <c r="P4379" s="7" t="s">
        <v>1340</v>
      </c>
      <c r="Q4379" s="3" t="s">
        <v>1188</v>
      </c>
      <c r="R4379" s="76">
        <v>1</v>
      </c>
      <c r="S4379" s="19">
        <v>284475</v>
      </c>
      <c r="T4379" s="143">
        <f t="shared" si="1161"/>
        <v>284475</v>
      </c>
      <c r="U4379" s="83">
        <f t="shared" si="1162"/>
        <v>318612.00000000006</v>
      </c>
      <c r="V4379" s="102" t="s">
        <v>1317</v>
      </c>
      <c r="W4379" s="152" t="s">
        <v>1396</v>
      </c>
      <c r="X4379" s="9"/>
    </row>
    <row r="4380" spans="1:24" s="144" customFormat="1" ht="102">
      <c r="A4380" s="145" t="s">
        <v>11929</v>
      </c>
      <c r="B4380" s="100" t="s">
        <v>97</v>
      </c>
      <c r="C4380" s="137" t="s">
        <v>12388</v>
      </c>
      <c r="D4380" s="137" t="s">
        <v>1080</v>
      </c>
      <c r="E4380" s="137" t="s">
        <v>12389</v>
      </c>
      <c r="F4380" s="3" t="s">
        <v>1080</v>
      </c>
      <c r="G4380" s="3" t="s">
        <v>385</v>
      </c>
      <c r="H4380" s="20">
        <v>0.6</v>
      </c>
      <c r="I4380" s="34">
        <v>470000000</v>
      </c>
      <c r="J4380" s="21" t="s">
        <v>1316</v>
      </c>
      <c r="K4380" s="3" t="s">
        <v>11954</v>
      </c>
      <c r="L4380" s="137" t="s">
        <v>11521</v>
      </c>
      <c r="M4380" s="140" t="s">
        <v>383</v>
      </c>
      <c r="N4380" s="358" t="s">
        <v>12375</v>
      </c>
      <c r="O4380" s="3" t="s">
        <v>11123</v>
      </c>
      <c r="P4380" s="7" t="s">
        <v>1340</v>
      </c>
      <c r="Q4380" s="3" t="s">
        <v>1188</v>
      </c>
      <c r="R4380" s="77">
        <v>245</v>
      </c>
      <c r="S4380" s="19">
        <v>95478</v>
      </c>
      <c r="T4380" s="143">
        <f t="shared" si="1161"/>
        <v>23392110</v>
      </c>
      <c r="U4380" s="83">
        <f t="shared" si="1162"/>
        <v>26199163.200000003</v>
      </c>
      <c r="V4380" s="102" t="s">
        <v>1317</v>
      </c>
      <c r="W4380" s="152" t="s">
        <v>1396</v>
      </c>
      <c r="X4380" s="9"/>
    </row>
    <row r="4381" spans="1:24" s="144" customFormat="1" ht="102">
      <c r="A4381" s="145" t="s">
        <v>11948</v>
      </c>
      <c r="B4381" s="100" t="s">
        <v>97</v>
      </c>
      <c r="C4381" s="137" t="s">
        <v>12390</v>
      </c>
      <c r="D4381" s="137" t="s">
        <v>12391</v>
      </c>
      <c r="E4381" s="137" t="s">
        <v>12392</v>
      </c>
      <c r="F4381" s="3" t="s">
        <v>12377</v>
      </c>
      <c r="G4381" s="3" t="s">
        <v>385</v>
      </c>
      <c r="H4381" s="20">
        <v>0.6</v>
      </c>
      <c r="I4381" s="34">
        <v>470000000</v>
      </c>
      <c r="J4381" s="21" t="s">
        <v>1316</v>
      </c>
      <c r="K4381" s="3" t="s">
        <v>11954</v>
      </c>
      <c r="L4381" s="137" t="s">
        <v>11521</v>
      </c>
      <c r="M4381" s="140" t="s">
        <v>383</v>
      </c>
      <c r="N4381" s="358" t="s">
        <v>12375</v>
      </c>
      <c r="O4381" s="3" t="s">
        <v>11123</v>
      </c>
      <c r="P4381" s="7" t="s">
        <v>1340</v>
      </c>
      <c r="Q4381" s="3" t="s">
        <v>1188</v>
      </c>
      <c r="R4381" s="77">
        <v>600</v>
      </c>
      <c r="S4381" s="19">
        <v>776.29</v>
      </c>
      <c r="T4381" s="143">
        <f t="shared" si="1161"/>
        <v>465774</v>
      </c>
      <c r="U4381" s="83">
        <f t="shared" si="1162"/>
        <v>521666.88000000006</v>
      </c>
      <c r="V4381" s="102" t="s">
        <v>1317</v>
      </c>
      <c r="W4381" s="152" t="s">
        <v>1396</v>
      </c>
      <c r="X4381" s="9"/>
    </row>
    <row r="4382" spans="1:24" s="144" customFormat="1" ht="102">
      <c r="A4382" s="145" t="s">
        <v>11949</v>
      </c>
      <c r="B4382" s="100" t="s">
        <v>97</v>
      </c>
      <c r="C4382" s="137" t="s">
        <v>12393</v>
      </c>
      <c r="D4382" s="137" t="s">
        <v>1526</v>
      </c>
      <c r="E4382" s="137" t="s">
        <v>12394</v>
      </c>
      <c r="F4382" s="3" t="s">
        <v>133</v>
      </c>
      <c r="G4382" s="3" t="s">
        <v>385</v>
      </c>
      <c r="H4382" s="20">
        <v>0.6</v>
      </c>
      <c r="I4382" s="34">
        <v>470000000</v>
      </c>
      <c r="J4382" s="21" t="s">
        <v>1316</v>
      </c>
      <c r="K4382" s="3" t="s">
        <v>11954</v>
      </c>
      <c r="L4382" s="137" t="s">
        <v>11521</v>
      </c>
      <c r="M4382" s="140" t="s">
        <v>383</v>
      </c>
      <c r="N4382" s="358" t="s">
        <v>12375</v>
      </c>
      <c r="O4382" s="3" t="s">
        <v>11123</v>
      </c>
      <c r="P4382" s="7" t="s">
        <v>1340</v>
      </c>
      <c r="Q4382" s="3" t="s">
        <v>1188</v>
      </c>
      <c r="R4382" s="77">
        <v>540</v>
      </c>
      <c r="S4382" s="19">
        <v>15829.97</v>
      </c>
      <c r="T4382" s="143">
        <f t="shared" si="1161"/>
        <v>8548183.7999999989</v>
      </c>
      <c r="U4382" s="83">
        <f t="shared" si="1162"/>
        <v>9573965.8559999987</v>
      </c>
      <c r="V4382" s="102" t="s">
        <v>1317</v>
      </c>
      <c r="W4382" s="152" t="s">
        <v>1396</v>
      </c>
      <c r="X4382" s="9"/>
    </row>
    <row r="4383" spans="1:24" s="144" customFormat="1" ht="102">
      <c r="A4383" s="145" t="s">
        <v>11950</v>
      </c>
      <c r="B4383" s="100" t="s">
        <v>97</v>
      </c>
      <c r="C4383" s="111" t="s">
        <v>12163</v>
      </c>
      <c r="D4383" s="111" t="s">
        <v>1259</v>
      </c>
      <c r="E4383" s="111" t="s">
        <v>12164</v>
      </c>
      <c r="F4383" s="3"/>
      <c r="G4383" s="3" t="s">
        <v>385</v>
      </c>
      <c r="H4383" s="20">
        <v>0</v>
      </c>
      <c r="I4383" s="114">
        <v>470000000</v>
      </c>
      <c r="J4383" s="21" t="s">
        <v>1316</v>
      </c>
      <c r="K4383" s="3" t="s">
        <v>11908</v>
      </c>
      <c r="L4383" s="137" t="s">
        <v>11521</v>
      </c>
      <c r="M4383" s="140" t="s">
        <v>383</v>
      </c>
      <c r="N4383" s="358" t="s">
        <v>8849</v>
      </c>
      <c r="O4383" s="3" t="s">
        <v>11123</v>
      </c>
      <c r="P4383" s="7" t="s">
        <v>1340</v>
      </c>
      <c r="Q4383" s="3" t="s">
        <v>1188</v>
      </c>
      <c r="R4383" s="24">
        <v>63</v>
      </c>
      <c r="S4383" s="19">
        <v>62300</v>
      </c>
      <c r="T4383" s="143">
        <f t="shared" si="1161"/>
        <v>3924900</v>
      </c>
      <c r="U4383" s="83">
        <f t="shared" si="1162"/>
        <v>4395888</v>
      </c>
      <c r="V4383" s="9" t="s">
        <v>1327</v>
      </c>
      <c r="W4383" s="152" t="s">
        <v>1396</v>
      </c>
      <c r="X4383" s="3"/>
    </row>
    <row r="4384" spans="1:24" s="144" customFormat="1" ht="102">
      <c r="A4384" s="145" t="s">
        <v>11951</v>
      </c>
      <c r="B4384" s="100" t="s">
        <v>97</v>
      </c>
      <c r="C4384" s="137" t="s">
        <v>11957</v>
      </c>
      <c r="D4384" s="137" t="s">
        <v>9934</v>
      </c>
      <c r="E4384" s="137" t="s">
        <v>11958</v>
      </c>
      <c r="F4384" s="532" t="s">
        <v>11952</v>
      </c>
      <c r="G4384" s="3" t="s">
        <v>385</v>
      </c>
      <c r="H4384" s="20">
        <v>0</v>
      </c>
      <c r="I4384" s="114">
        <v>470000000</v>
      </c>
      <c r="J4384" s="21" t="s">
        <v>1316</v>
      </c>
      <c r="K4384" s="3" t="s">
        <v>11954</v>
      </c>
      <c r="L4384" s="137" t="s">
        <v>11521</v>
      </c>
      <c r="M4384" s="140" t="s">
        <v>383</v>
      </c>
      <c r="N4384" s="358" t="s">
        <v>8849</v>
      </c>
      <c r="O4384" s="3" t="s">
        <v>11123</v>
      </c>
      <c r="P4384" s="7" t="s">
        <v>1333</v>
      </c>
      <c r="Q4384" s="3" t="s">
        <v>8839</v>
      </c>
      <c r="R4384" s="62">
        <v>1.8</v>
      </c>
      <c r="S4384" s="19">
        <v>288461</v>
      </c>
      <c r="T4384" s="143">
        <f t="shared" ref="T4384:T4387" si="1163">R4384*S4384</f>
        <v>519229.8</v>
      </c>
      <c r="U4384" s="83">
        <f t="shared" ref="U4384:U4387" si="1164">T4384*1.12</f>
        <v>581537.37600000005</v>
      </c>
      <c r="V4384" s="9" t="s">
        <v>1327</v>
      </c>
      <c r="W4384" s="152" t="s">
        <v>1396</v>
      </c>
      <c r="X4384" s="3"/>
    </row>
    <row r="4385" spans="1:24" s="144" customFormat="1" ht="102">
      <c r="A4385" s="145" t="s">
        <v>11962</v>
      </c>
      <c r="B4385" s="100" t="s">
        <v>97</v>
      </c>
      <c r="C4385" s="137" t="s">
        <v>11957</v>
      </c>
      <c r="D4385" s="137" t="s">
        <v>9934</v>
      </c>
      <c r="E4385" s="137" t="s">
        <v>11958</v>
      </c>
      <c r="F4385" s="532" t="s">
        <v>11953</v>
      </c>
      <c r="G4385" s="3" t="s">
        <v>385</v>
      </c>
      <c r="H4385" s="20">
        <v>0</v>
      </c>
      <c r="I4385" s="114">
        <v>470000000</v>
      </c>
      <c r="J4385" s="21" t="s">
        <v>1316</v>
      </c>
      <c r="K4385" s="3" t="s">
        <v>11954</v>
      </c>
      <c r="L4385" s="137" t="s">
        <v>11521</v>
      </c>
      <c r="M4385" s="140" t="s">
        <v>383</v>
      </c>
      <c r="N4385" s="358" t="s">
        <v>8849</v>
      </c>
      <c r="O4385" s="3" t="s">
        <v>11123</v>
      </c>
      <c r="P4385" s="7" t="s">
        <v>1333</v>
      </c>
      <c r="Q4385" s="3" t="s">
        <v>8839</v>
      </c>
      <c r="R4385" s="62">
        <v>0.7</v>
      </c>
      <c r="S4385" s="19">
        <v>652088</v>
      </c>
      <c r="T4385" s="143">
        <f t="shared" si="1163"/>
        <v>456461.6</v>
      </c>
      <c r="U4385" s="533">
        <f t="shared" si="1164"/>
        <v>511236.99200000003</v>
      </c>
      <c r="V4385" s="9" t="s">
        <v>1327</v>
      </c>
      <c r="W4385" s="152" t="s">
        <v>1396</v>
      </c>
      <c r="X4385" s="482"/>
    </row>
    <row r="4386" spans="1:24" s="144" customFormat="1" ht="102">
      <c r="A4386" s="145" t="s">
        <v>11963</v>
      </c>
      <c r="B4386" s="100" t="s">
        <v>97</v>
      </c>
      <c r="C4386" s="137" t="s">
        <v>11959</v>
      </c>
      <c r="D4386" s="137" t="s">
        <v>9934</v>
      </c>
      <c r="E4386" s="137" t="s">
        <v>11960</v>
      </c>
      <c r="F4386" s="1" t="s">
        <v>11955</v>
      </c>
      <c r="G4386" s="3" t="s">
        <v>385</v>
      </c>
      <c r="H4386" s="20">
        <v>0</v>
      </c>
      <c r="I4386" s="114">
        <v>470000000</v>
      </c>
      <c r="J4386" s="21" t="s">
        <v>1316</v>
      </c>
      <c r="K4386" s="3" t="s">
        <v>11954</v>
      </c>
      <c r="L4386" s="137" t="s">
        <v>11521</v>
      </c>
      <c r="M4386" s="140" t="s">
        <v>383</v>
      </c>
      <c r="N4386" s="358" t="s">
        <v>8849</v>
      </c>
      <c r="O4386" s="3" t="s">
        <v>11123</v>
      </c>
      <c r="P4386" s="7" t="s">
        <v>1333</v>
      </c>
      <c r="Q4386" s="3" t="s">
        <v>8839</v>
      </c>
      <c r="R4386" s="62">
        <v>0.3</v>
      </c>
      <c r="S4386" s="19">
        <v>13454675</v>
      </c>
      <c r="T4386" s="143">
        <f t="shared" si="1163"/>
        <v>4036402.5</v>
      </c>
      <c r="U4386" s="533">
        <f t="shared" si="1164"/>
        <v>4520770.8000000007</v>
      </c>
      <c r="V4386" s="9" t="s">
        <v>1327</v>
      </c>
      <c r="W4386" s="152" t="s">
        <v>1396</v>
      </c>
      <c r="X4386" s="482"/>
    </row>
    <row r="4387" spans="1:24" s="144" customFormat="1" ht="102">
      <c r="A4387" s="145" t="s">
        <v>11964</v>
      </c>
      <c r="B4387" s="100" t="s">
        <v>97</v>
      </c>
      <c r="C4387" s="137" t="s">
        <v>11062</v>
      </c>
      <c r="D4387" s="137" t="s">
        <v>9934</v>
      </c>
      <c r="E4387" s="137" t="s">
        <v>11063</v>
      </c>
      <c r="F4387" s="1" t="s">
        <v>11956</v>
      </c>
      <c r="G4387" s="3" t="s">
        <v>385</v>
      </c>
      <c r="H4387" s="20">
        <v>0</v>
      </c>
      <c r="I4387" s="114">
        <v>470000000</v>
      </c>
      <c r="J4387" s="21" t="s">
        <v>1316</v>
      </c>
      <c r="K4387" s="3" t="s">
        <v>11954</v>
      </c>
      <c r="L4387" s="137" t="s">
        <v>11521</v>
      </c>
      <c r="M4387" s="140" t="s">
        <v>383</v>
      </c>
      <c r="N4387" s="358" t="s">
        <v>8849</v>
      </c>
      <c r="O4387" s="3" t="s">
        <v>11123</v>
      </c>
      <c r="P4387" s="7" t="s">
        <v>1333</v>
      </c>
      <c r="Q4387" s="3" t="s">
        <v>8839</v>
      </c>
      <c r="R4387" s="62">
        <v>0.3</v>
      </c>
      <c r="S4387" s="19">
        <v>12395650</v>
      </c>
      <c r="T4387" s="143">
        <f t="shared" si="1163"/>
        <v>3718695</v>
      </c>
      <c r="U4387" s="533">
        <f t="shared" si="1164"/>
        <v>4164938.4000000004</v>
      </c>
      <c r="V4387" s="9" t="s">
        <v>1327</v>
      </c>
      <c r="W4387" s="152" t="s">
        <v>1396</v>
      </c>
      <c r="X4387" s="482"/>
    </row>
    <row r="4388" spans="1:24" s="144" customFormat="1" ht="102">
      <c r="A4388" s="145" t="s">
        <v>11965</v>
      </c>
      <c r="B4388" s="100" t="s">
        <v>97</v>
      </c>
      <c r="C4388" s="137" t="s">
        <v>11967</v>
      </c>
      <c r="D4388" s="137" t="s">
        <v>9934</v>
      </c>
      <c r="E4388" s="137" t="s">
        <v>11968</v>
      </c>
      <c r="F4388" s="1" t="s">
        <v>11961</v>
      </c>
      <c r="G4388" s="3" t="s">
        <v>384</v>
      </c>
      <c r="H4388" s="20">
        <v>0</v>
      </c>
      <c r="I4388" s="114">
        <v>470000000</v>
      </c>
      <c r="J4388" s="21" t="s">
        <v>1316</v>
      </c>
      <c r="K4388" s="3" t="s">
        <v>11954</v>
      </c>
      <c r="L4388" s="137" t="s">
        <v>11521</v>
      </c>
      <c r="M4388" s="140" t="s">
        <v>383</v>
      </c>
      <c r="N4388" s="358" t="s">
        <v>8846</v>
      </c>
      <c r="O4388" s="3" t="s">
        <v>1368</v>
      </c>
      <c r="P4388" s="7" t="s">
        <v>1333</v>
      </c>
      <c r="Q4388" s="3" t="s">
        <v>8839</v>
      </c>
      <c r="R4388" s="62">
        <v>1.5</v>
      </c>
      <c r="S4388" s="19">
        <v>1480868.26</v>
      </c>
      <c r="T4388" s="143">
        <f t="shared" ref="T4388:T4415" si="1165">R4388*S4388</f>
        <v>2221302.39</v>
      </c>
      <c r="U4388" s="533">
        <f t="shared" ref="U4388:U4420" si="1166">T4388*1.12</f>
        <v>2487858.6768000005</v>
      </c>
      <c r="V4388" s="9" t="s">
        <v>1327</v>
      </c>
      <c r="W4388" s="152" t="s">
        <v>1396</v>
      </c>
      <c r="X4388" s="482"/>
    </row>
    <row r="4389" spans="1:24" s="144" customFormat="1" ht="102">
      <c r="A4389" s="145" t="s">
        <v>11966</v>
      </c>
      <c r="B4389" s="100" t="s">
        <v>97</v>
      </c>
      <c r="C4389" s="137" t="s">
        <v>11970</v>
      </c>
      <c r="D4389" s="137" t="s">
        <v>11971</v>
      </c>
      <c r="E4389" s="137" t="s">
        <v>11972</v>
      </c>
      <c r="F4389" s="1" t="s">
        <v>11969</v>
      </c>
      <c r="G4389" s="3" t="s">
        <v>384</v>
      </c>
      <c r="H4389" s="20">
        <v>0</v>
      </c>
      <c r="I4389" s="114">
        <v>470000000</v>
      </c>
      <c r="J4389" s="21" t="s">
        <v>1316</v>
      </c>
      <c r="K4389" s="3" t="s">
        <v>11954</v>
      </c>
      <c r="L4389" s="137" t="s">
        <v>11521</v>
      </c>
      <c r="M4389" s="140" t="s">
        <v>383</v>
      </c>
      <c r="N4389" s="358" t="s">
        <v>8846</v>
      </c>
      <c r="O4389" s="3" t="s">
        <v>11123</v>
      </c>
      <c r="P4389" s="534" t="s">
        <v>1340</v>
      </c>
      <c r="Q4389" s="482" t="s">
        <v>1188</v>
      </c>
      <c r="R4389" s="535">
        <v>10</v>
      </c>
      <c r="S4389" s="19">
        <v>35064.5</v>
      </c>
      <c r="T4389" s="143">
        <f t="shared" si="1165"/>
        <v>350645</v>
      </c>
      <c r="U4389" s="533">
        <f t="shared" si="1166"/>
        <v>392722.4</v>
      </c>
      <c r="V4389" s="9" t="s">
        <v>1327</v>
      </c>
      <c r="W4389" s="152" t="s">
        <v>1396</v>
      </c>
      <c r="X4389" s="473"/>
    </row>
    <row r="4390" spans="1:24" s="144" customFormat="1" ht="102">
      <c r="A4390" s="145" t="s">
        <v>11987</v>
      </c>
      <c r="B4390" s="100" t="s">
        <v>97</v>
      </c>
      <c r="C4390" s="137" t="s">
        <v>1585</v>
      </c>
      <c r="D4390" s="137" t="s">
        <v>11387</v>
      </c>
      <c r="E4390" s="137" t="s">
        <v>1584</v>
      </c>
      <c r="F4390" s="473"/>
      <c r="G4390" s="482" t="s">
        <v>384</v>
      </c>
      <c r="H4390" s="20">
        <v>0</v>
      </c>
      <c r="I4390" s="114">
        <v>470000000</v>
      </c>
      <c r="J4390" s="21" t="s">
        <v>1316</v>
      </c>
      <c r="K4390" s="3" t="s">
        <v>11954</v>
      </c>
      <c r="L4390" s="137" t="s">
        <v>11521</v>
      </c>
      <c r="M4390" s="140" t="s">
        <v>383</v>
      </c>
      <c r="N4390" s="358" t="s">
        <v>8846</v>
      </c>
      <c r="O4390" s="3" t="s">
        <v>11123</v>
      </c>
      <c r="P4390" s="534" t="s">
        <v>1340</v>
      </c>
      <c r="Q4390" s="482" t="s">
        <v>1188</v>
      </c>
      <c r="R4390" s="535">
        <v>162</v>
      </c>
      <c r="S4390" s="19">
        <v>1265</v>
      </c>
      <c r="T4390" s="143">
        <f t="shared" si="1165"/>
        <v>204930</v>
      </c>
      <c r="U4390" s="533">
        <f t="shared" si="1166"/>
        <v>229521.60000000003</v>
      </c>
      <c r="V4390" s="9" t="s">
        <v>1327</v>
      </c>
      <c r="W4390" s="152" t="s">
        <v>1396</v>
      </c>
      <c r="X4390" s="473"/>
    </row>
    <row r="4391" spans="1:24" s="144" customFormat="1" ht="102">
      <c r="A4391" s="145" t="s">
        <v>11988</v>
      </c>
      <c r="B4391" s="100" t="s">
        <v>97</v>
      </c>
      <c r="C4391" s="137" t="s">
        <v>11982</v>
      </c>
      <c r="D4391" s="137" t="s">
        <v>8939</v>
      </c>
      <c r="E4391" s="137" t="s">
        <v>11983</v>
      </c>
      <c r="F4391" s="1"/>
      <c r="G4391" s="482" t="s">
        <v>384</v>
      </c>
      <c r="H4391" s="20">
        <v>0</v>
      </c>
      <c r="I4391" s="114">
        <v>470000000</v>
      </c>
      <c r="J4391" s="21" t="s">
        <v>1316</v>
      </c>
      <c r="K4391" s="3" t="s">
        <v>11954</v>
      </c>
      <c r="L4391" s="137" t="s">
        <v>11521</v>
      </c>
      <c r="M4391" s="140" t="s">
        <v>383</v>
      </c>
      <c r="N4391" s="358" t="s">
        <v>8846</v>
      </c>
      <c r="O4391" s="3" t="s">
        <v>11123</v>
      </c>
      <c r="P4391" s="534" t="s">
        <v>1340</v>
      </c>
      <c r="Q4391" s="482" t="s">
        <v>1188</v>
      </c>
      <c r="R4391" s="535">
        <v>50</v>
      </c>
      <c r="S4391" s="19">
        <v>2856</v>
      </c>
      <c r="T4391" s="143">
        <f t="shared" si="1165"/>
        <v>142800</v>
      </c>
      <c r="U4391" s="533">
        <f t="shared" si="1166"/>
        <v>159936.00000000003</v>
      </c>
      <c r="V4391" s="9" t="s">
        <v>1327</v>
      </c>
      <c r="W4391" s="152" t="s">
        <v>1396</v>
      </c>
      <c r="X4391" s="473"/>
    </row>
    <row r="4392" spans="1:24" s="144" customFormat="1" ht="102">
      <c r="A4392" s="145" t="s">
        <v>11989</v>
      </c>
      <c r="B4392" s="100" t="s">
        <v>97</v>
      </c>
      <c r="C4392" s="137" t="s">
        <v>11984</v>
      </c>
      <c r="D4392" s="137" t="s">
        <v>11985</v>
      </c>
      <c r="E4392" s="137" t="s">
        <v>11986</v>
      </c>
      <c r="F4392" s="473"/>
      <c r="G4392" s="482" t="s">
        <v>384</v>
      </c>
      <c r="H4392" s="20">
        <v>0</v>
      </c>
      <c r="I4392" s="114">
        <v>470000000</v>
      </c>
      <c r="J4392" s="21" t="s">
        <v>1316</v>
      </c>
      <c r="K4392" s="3" t="s">
        <v>11954</v>
      </c>
      <c r="L4392" s="137" t="s">
        <v>11521</v>
      </c>
      <c r="M4392" s="140" t="s">
        <v>383</v>
      </c>
      <c r="N4392" s="358" t="s">
        <v>8846</v>
      </c>
      <c r="O4392" s="3" t="s">
        <v>11123</v>
      </c>
      <c r="P4392" s="534" t="s">
        <v>1340</v>
      </c>
      <c r="Q4392" s="482" t="s">
        <v>1188</v>
      </c>
      <c r="R4392" s="535">
        <v>50</v>
      </c>
      <c r="S4392" s="19">
        <v>2545</v>
      </c>
      <c r="T4392" s="143">
        <f t="shared" si="1165"/>
        <v>127250</v>
      </c>
      <c r="U4392" s="533">
        <f t="shared" si="1166"/>
        <v>142520</v>
      </c>
      <c r="V4392" s="9" t="s">
        <v>1327</v>
      </c>
      <c r="W4392" s="152" t="s">
        <v>1396</v>
      </c>
      <c r="X4392" s="473"/>
    </row>
    <row r="4393" spans="1:24" s="144" customFormat="1" ht="102">
      <c r="A4393" s="145" t="s">
        <v>12015</v>
      </c>
      <c r="B4393" s="100" t="s">
        <v>97</v>
      </c>
      <c r="C4393" s="137" t="s">
        <v>11990</v>
      </c>
      <c r="D4393" s="137" t="s">
        <v>11991</v>
      </c>
      <c r="E4393" s="137" t="s">
        <v>11992</v>
      </c>
      <c r="F4393" s="473"/>
      <c r="G4393" s="482" t="s">
        <v>384</v>
      </c>
      <c r="H4393" s="20">
        <v>0</v>
      </c>
      <c r="I4393" s="114">
        <v>470000000</v>
      </c>
      <c r="J4393" s="21" t="s">
        <v>1316</v>
      </c>
      <c r="K4393" s="3" t="s">
        <v>11954</v>
      </c>
      <c r="L4393" s="137" t="s">
        <v>11521</v>
      </c>
      <c r="M4393" s="140" t="s">
        <v>383</v>
      </c>
      <c r="N4393" s="358" t="s">
        <v>8846</v>
      </c>
      <c r="O4393" s="3" t="s">
        <v>11123</v>
      </c>
      <c r="P4393" s="534" t="s">
        <v>1340</v>
      </c>
      <c r="Q4393" s="482" t="s">
        <v>1188</v>
      </c>
      <c r="R4393" s="535">
        <v>160</v>
      </c>
      <c r="S4393" s="19">
        <v>5875</v>
      </c>
      <c r="T4393" s="143">
        <f t="shared" si="1165"/>
        <v>940000</v>
      </c>
      <c r="U4393" s="533">
        <f t="shared" si="1166"/>
        <v>1052800</v>
      </c>
      <c r="V4393" s="9" t="s">
        <v>1327</v>
      </c>
      <c r="W4393" s="152" t="s">
        <v>1396</v>
      </c>
      <c r="X4393" s="473"/>
    </row>
    <row r="4394" spans="1:24" s="144" customFormat="1" ht="102">
      <c r="A4394" s="145" t="s">
        <v>12016</v>
      </c>
      <c r="B4394" s="100" t="s">
        <v>97</v>
      </c>
      <c r="C4394" s="137" t="s">
        <v>11993</v>
      </c>
      <c r="D4394" s="137" t="s">
        <v>11994</v>
      </c>
      <c r="E4394" s="137" t="s">
        <v>11995</v>
      </c>
      <c r="F4394" s="473"/>
      <c r="G4394" s="482" t="s">
        <v>384</v>
      </c>
      <c r="H4394" s="20">
        <v>0</v>
      </c>
      <c r="I4394" s="114">
        <v>470000000</v>
      </c>
      <c r="J4394" s="21" t="s">
        <v>1316</v>
      </c>
      <c r="K4394" s="3" t="s">
        <v>11954</v>
      </c>
      <c r="L4394" s="137" t="s">
        <v>11521</v>
      </c>
      <c r="M4394" s="140" t="s">
        <v>383</v>
      </c>
      <c r="N4394" s="358" t="s">
        <v>8846</v>
      </c>
      <c r="O4394" s="3" t="s">
        <v>11123</v>
      </c>
      <c r="P4394" s="534" t="s">
        <v>1340</v>
      </c>
      <c r="Q4394" s="482" t="s">
        <v>1188</v>
      </c>
      <c r="R4394" s="535">
        <v>1</v>
      </c>
      <c r="S4394" s="19">
        <v>43839.4</v>
      </c>
      <c r="T4394" s="143">
        <f t="shared" si="1165"/>
        <v>43839.4</v>
      </c>
      <c r="U4394" s="533">
        <f t="shared" si="1166"/>
        <v>49100.128000000004</v>
      </c>
      <c r="V4394" s="9" t="s">
        <v>1327</v>
      </c>
      <c r="W4394" s="152" t="s">
        <v>1396</v>
      </c>
      <c r="X4394" s="473"/>
    </row>
    <row r="4395" spans="1:24" s="144" customFormat="1" ht="102">
      <c r="A4395" s="145" t="s">
        <v>12017</v>
      </c>
      <c r="B4395" s="100" t="s">
        <v>97</v>
      </c>
      <c r="C4395" s="137" t="s">
        <v>11996</v>
      </c>
      <c r="D4395" s="137" t="s">
        <v>11997</v>
      </c>
      <c r="E4395" s="137" t="s">
        <v>11998</v>
      </c>
      <c r="F4395" s="473"/>
      <c r="G4395" s="482" t="s">
        <v>384</v>
      </c>
      <c r="H4395" s="20">
        <v>0</v>
      </c>
      <c r="I4395" s="114">
        <v>470000000</v>
      </c>
      <c r="J4395" s="21" t="s">
        <v>1316</v>
      </c>
      <c r="K4395" s="3" t="s">
        <v>11954</v>
      </c>
      <c r="L4395" s="137" t="s">
        <v>11521</v>
      </c>
      <c r="M4395" s="140" t="s">
        <v>383</v>
      </c>
      <c r="N4395" s="358" t="s">
        <v>8846</v>
      </c>
      <c r="O4395" s="3" t="s">
        <v>1368</v>
      </c>
      <c r="P4395" s="534" t="s">
        <v>1340</v>
      </c>
      <c r="Q4395" s="482" t="s">
        <v>1188</v>
      </c>
      <c r="R4395" s="535">
        <v>1</v>
      </c>
      <c r="S4395" s="19">
        <v>21919.599999999999</v>
      </c>
      <c r="T4395" s="143">
        <f t="shared" si="1165"/>
        <v>21919.599999999999</v>
      </c>
      <c r="U4395" s="533">
        <f t="shared" si="1166"/>
        <v>24549.952000000001</v>
      </c>
      <c r="V4395" s="9" t="s">
        <v>1327</v>
      </c>
      <c r="W4395" s="152" t="s">
        <v>1396</v>
      </c>
      <c r="X4395" s="473"/>
    </row>
    <row r="4396" spans="1:24" s="144" customFormat="1" ht="102">
      <c r="A4396" s="145" t="s">
        <v>12018</v>
      </c>
      <c r="B4396" s="100" t="s">
        <v>97</v>
      </c>
      <c r="C4396" s="137" t="s">
        <v>10129</v>
      </c>
      <c r="D4396" s="137" t="s">
        <v>3508</v>
      </c>
      <c r="E4396" s="137" t="s">
        <v>12014</v>
      </c>
      <c r="F4396" s="3"/>
      <c r="G4396" s="3" t="s">
        <v>384</v>
      </c>
      <c r="H4396" s="20">
        <v>0</v>
      </c>
      <c r="I4396" s="114">
        <v>470000000</v>
      </c>
      <c r="J4396" s="21" t="s">
        <v>1316</v>
      </c>
      <c r="K4396" s="19" t="s">
        <v>12045</v>
      </c>
      <c r="L4396" s="137" t="s">
        <v>11461</v>
      </c>
      <c r="M4396" s="140" t="s">
        <v>383</v>
      </c>
      <c r="N4396" s="358" t="s">
        <v>11738</v>
      </c>
      <c r="O4396" s="3" t="s">
        <v>11470</v>
      </c>
      <c r="P4396" s="7">
        <v>796</v>
      </c>
      <c r="Q4396" s="3" t="s">
        <v>1188</v>
      </c>
      <c r="R4396" s="98">
        <v>40</v>
      </c>
      <c r="S4396" s="529">
        <v>1862.6279999999999</v>
      </c>
      <c r="T4396" s="25">
        <f t="shared" si="1165"/>
        <v>74505.119999999995</v>
      </c>
      <c r="U4396" s="83">
        <f t="shared" si="1166"/>
        <v>83445.734400000001</v>
      </c>
      <c r="V4396" s="9" t="s">
        <v>1327</v>
      </c>
      <c r="W4396" s="152" t="s">
        <v>1396</v>
      </c>
      <c r="X4396" s="9"/>
    </row>
    <row r="4397" spans="1:24" s="144" customFormat="1" ht="102">
      <c r="A4397" s="145" t="s">
        <v>12019</v>
      </c>
      <c r="B4397" s="100" t="s">
        <v>97</v>
      </c>
      <c r="C4397" s="137" t="s">
        <v>3514</v>
      </c>
      <c r="D4397" s="137" t="s">
        <v>3508</v>
      </c>
      <c r="E4397" s="137" t="s">
        <v>12031</v>
      </c>
      <c r="F4397" s="3"/>
      <c r="G4397" s="3" t="s">
        <v>384</v>
      </c>
      <c r="H4397" s="20">
        <v>0</v>
      </c>
      <c r="I4397" s="114">
        <v>470000000</v>
      </c>
      <c r="J4397" s="21" t="s">
        <v>1316</v>
      </c>
      <c r="K4397" s="19" t="s">
        <v>12045</v>
      </c>
      <c r="L4397" s="137" t="s">
        <v>11461</v>
      </c>
      <c r="M4397" s="140" t="s">
        <v>383</v>
      </c>
      <c r="N4397" s="358" t="s">
        <v>11738</v>
      </c>
      <c r="O4397" s="3" t="s">
        <v>11470</v>
      </c>
      <c r="P4397" s="7">
        <v>796</v>
      </c>
      <c r="Q4397" s="3" t="s">
        <v>1188</v>
      </c>
      <c r="R4397" s="98">
        <v>40</v>
      </c>
      <c r="S4397" s="529">
        <v>1262.6879999999999</v>
      </c>
      <c r="T4397" s="25">
        <f t="shared" si="1165"/>
        <v>50507.519999999997</v>
      </c>
      <c r="U4397" s="83">
        <f t="shared" si="1166"/>
        <v>56568.422400000003</v>
      </c>
      <c r="V4397" s="9" t="s">
        <v>1327</v>
      </c>
      <c r="W4397" s="152" t="s">
        <v>1396</v>
      </c>
      <c r="X4397" s="9"/>
    </row>
    <row r="4398" spans="1:24" s="144" customFormat="1" ht="102">
      <c r="A4398" s="145" t="s">
        <v>12020</v>
      </c>
      <c r="B4398" s="100" t="s">
        <v>97</v>
      </c>
      <c r="C4398" s="137" t="s">
        <v>5740</v>
      </c>
      <c r="D4398" s="137" t="s">
        <v>3508</v>
      </c>
      <c r="E4398" s="137" t="s">
        <v>12032</v>
      </c>
      <c r="F4398" s="3"/>
      <c r="G4398" s="3" t="s">
        <v>384</v>
      </c>
      <c r="H4398" s="20">
        <v>0</v>
      </c>
      <c r="I4398" s="114">
        <v>470000000</v>
      </c>
      <c r="J4398" s="21" t="s">
        <v>1316</v>
      </c>
      <c r="K4398" s="19" t="s">
        <v>12045</v>
      </c>
      <c r="L4398" s="137" t="s">
        <v>11461</v>
      </c>
      <c r="M4398" s="140" t="s">
        <v>383</v>
      </c>
      <c r="N4398" s="358" t="s">
        <v>11738</v>
      </c>
      <c r="O4398" s="3" t="s">
        <v>11470</v>
      </c>
      <c r="P4398" s="7">
        <v>796</v>
      </c>
      <c r="Q4398" s="3" t="s">
        <v>1188</v>
      </c>
      <c r="R4398" s="98">
        <v>50</v>
      </c>
      <c r="S4398" s="529">
        <v>861.12</v>
      </c>
      <c r="T4398" s="25">
        <f t="shared" si="1165"/>
        <v>43056</v>
      </c>
      <c r="U4398" s="83">
        <f t="shared" si="1166"/>
        <v>48222.720000000001</v>
      </c>
      <c r="V4398" s="9" t="s">
        <v>1327</v>
      </c>
      <c r="W4398" s="152" t="s">
        <v>1396</v>
      </c>
      <c r="X4398" s="9"/>
    </row>
    <row r="4399" spans="1:24" s="144" customFormat="1" ht="102">
      <c r="A4399" s="145" t="s">
        <v>12021</v>
      </c>
      <c r="B4399" s="100" t="s">
        <v>97</v>
      </c>
      <c r="C4399" s="137" t="s">
        <v>12033</v>
      </c>
      <c r="D4399" s="137" t="s">
        <v>6063</v>
      </c>
      <c r="E4399" s="137" t="s">
        <v>12034</v>
      </c>
      <c r="F4399" s="477"/>
      <c r="G4399" s="477" t="s">
        <v>384</v>
      </c>
      <c r="H4399" s="536">
        <v>0</v>
      </c>
      <c r="I4399" s="114">
        <v>470000000</v>
      </c>
      <c r="J4399" s="21" t="s">
        <v>1316</v>
      </c>
      <c r="K4399" s="19" t="s">
        <v>12045</v>
      </c>
      <c r="L4399" s="137" t="s">
        <v>11461</v>
      </c>
      <c r="M4399" s="140" t="s">
        <v>383</v>
      </c>
      <c r="N4399" s="358" t="s">
        <v>11738</v>
      </c>
      <c r="O4399" s="3" t="s">
        <v>11470</v>
      </c>
      <c r="P4399" s="7">
        <v>796</v>
      </c>
      <c r="Q4399" s="3" t="s">
        <v>1188</v>
      </c>
      <c r="R4399" s="98">
        <v>2</v>
      </c>
      <c r="S4399" s="529">
        <v>263651.07</v>
      </c>
      <c r="T4399" s="25">
        <f t="shared" si="1165"/>
        <v>527302.14</v>
      </c>
      <c r="U4399" s="83">
        <f t="shared" si="1166"/>
        <v>590578.3968000001</v>
      </c>
      <c r="V4399" s="9" t="s">
        <v>1327</v>
      </c>
      <c r="W4399" s="152" t="s">
        <v>1396</v>
      </c>
      <c r="X4399" s="9"/>
    </row>
    <row r="4400" spans="1:24" s="144" customFormat="1" ht="102">
      <c r="A4400" s="145" t="s">
        <v>12022</v>
      </c>
      <c r="B4400" s="100" t="s">
        <v>97</v>
      </c>
      <c r="C4400" s="137" t="s">
        <v>12035</v>
      </c>
      <c r="D4400" s="137" t="s">
        <v>12036</v>
      </c>
      <c r="E4400" s="137" t="s">
        <v>12037</v>
      </c>
      <c r="F4400" s="3" t="s">
        <v>12038</v>
      </c>
      <c r="G4400" s="3" t="s">
        <v>384</v>
      </c>
      <c r="H4400" s="20">
        <v>0</v>
      </c>
      <c r="I4400" s="114">
        <v>470000000</v>
      </c>
      <c r="J4400" s="21" t="s">
        <v>1316</v>
      </c>
      <c r="K4400" s="19" t="s">
        <v>12045</v>
      </c>
      <c r="L4400" s="137" t="s">
        <v>11461</v>
      </c>
      <c r="M4400" s="140" t="s">
        <v>383</v>
      </c>
      <c r="N4400" s="358" t="s">
        <v>11738</v>
      </c>
      <c r="O4400" s="3" t="s">
        <v>11470</v>
      </c>
      <c r="P4400" s="7">
        <v>796</v>
      </c>
      <c r="Q4400" s="3" t="s">
        <v>1188</v>
      </c>
      <c r="R4400" s="98">
        <v>5</v>
      </c>
      <c r="S4400" s="529">
        <v>23400</v>
      </c>
      <c r="T4400" s="83">
        <f t="shared" si="1165"/>
        <v>117000</v>
      </c>
      <c r="U4400" s="83">
        <f t="shared" si="1166"/>
        <v>131040.00000000001</v>
      </c>
      <c r="V4400" s="9" t="s">
        <v>1327</v>
      </c>
      <c r="W4400" s="152" t="s">
        <v>1396</v>
      </c>
      <c r="X4400" s="9"/>
    </row>
    <row r="4401" spans="1:24" s="144" customFormat="1" ht="102">
      <c r="A4401" s="145" t="s">
        <v>12023</v>
      </c>
      <c r="B4401" s="100" t="s">
        <v>97</v>
      </c>
      <c r="C4401" s="137" t="s">
        <v>12039</v>
      </c>
      <c r="D4401" s="137" t="s">
        <v>12040</v>
      </c>
      <c r="E4401" s="137" t="s">
        <v>12041</v>
      </c>
      <c r="F4401" s="3" t="s">
        <v>12042</v>
      </c>
      <c r="G4401" s="3" t="s">
        <v>384</v>
      </c>
      <c r="H4401" s="20">
        <v>0</v>
      </c>
      <c r="I4401" s="114">
        <v>470000000</v>
      </c>
      <c r="J4401" s="21" t="s">
        <v>1316</v>
      </c>
      <c r="K4401" s="19" t="s">
        <v>12045</v>
      </c>
      <c r="L4401" s="137" t="s">
        <v>11461</v>
      </c>
      <c r="M4401" s="140" t="s">
        <v>383</v>
      </c>
      <c r="N4401" s="358" t="s">
        <v>11738</v>
      </c>
      <c r="O4401" s="3" t="s">
        <v>11470</v>
      </c>
      <c r="P4401" s="7">
        <v>796</v>
      </c>
      <c r="Q4401" s="3" t="s">
        <v>1188</v>
      </c>
      <c r="R4401" s="98">
        <v>5</v>
      </c>
      <c r="S4401" s="529">
        <v>33600</v>
      </c>
      <c r="T4401" s="83">
        <f t="shared" si="1165"/>
        <v>168000</v>
      </c>
      <c r="U4401" s="83">
        <f t="shared" si="1166"/>
        <v>188160.00000000003</v>
      </c>
      <c r="V4401" s="9" t="s">
        <v>1327</v>
      </c>
      <c r="W4401" s="152" t="s">
        <v>1396</v>
      </c>
      <c r="X4401" s="9"/>
    </row>
    <row r="4402" spans="1:24" s="144" customFormat="1" ht="89.25">
      <c r="A4402" s="145" t="s">
        <v>12024</v>
      </c>
      <c r="B4402" s="100" t="s">
        <v>97</v>
      </c>
      <c r="C4402" s="137" t="s">
        <v>12043</v>
      </c>
      <c r="D4402" s="137" t="s">
        <v>5118</v>
      </c>
      <c r="E4402" s="137" t="s">
        <v>12044</v>
      </c>
      <c r="F4402" s="3" t="s">
        <v>12050</v>
      </c>
      <c r="G4402" s="3" t="s">
        <v>384</v>
      </c>
      <c r="H4402" s="530">
        <v>0</v>
      </c>
      <c r="I4402" s="114">
        <v>470000000</v>
      </c>
      <c r="J4402" s="21" t="s">
        <v>1316</v>
      </c>
      <c r="K4402" s="19" t="s">
        <v>12045</v>
      </c>
      <c r="L4402" s="137" t="s">
        <v>11461</v>
      </c>
      <c r="M4402" s="140" t="s">
        <v>383</v>
      </c>
      <c r="N4402" s="358" t="s">
        <v>11750</v>
      </c>
      <c r="O4402" s="3" t="s">
        <v>11300</v>
      </c>
      <c r="P4402" s="7">
        <v>796</v>
      </c>
      <c r="Q4402" s="3" t="s">
        <v>1188</v>
      </c>
      <c r="R4402" s="1">
        <v>1</v>
      </c>
      <c r="S4402" s="529">
        <v>985000</v>
      </c>
      <c r="T4402" s="83">
        <f t="shared" si="1165"/>
        <v>985000</v>
      </c>
      <c r="U4402" s="83">
        <f t="shared" si="1166"/>
        <v>1103200</v>
      </c>
      <c r="V4402" s="9" t="s">
        <v>1327</v>
      </c>
      <c r="W4402" s="152" t="s">
        <v>1396</v>
      </c>
      <c r="X4402" s="9"/>
    </row>
    <row r="4403" spans="1:24" s="144" customFormat="1" ht="89.25">
      <c r="A4403" s="145" t="s">
        <v>12025</v>
      </c>
      <c r="B4403" s="100" t="s">
        <v>97</v>
      </c>
      <c r="C4403" s="137" t="s">
        <v>12046</v>
      </c>
      <c r="D4403" s="137" t="s">
        <v>12047</v>
      </c>
      <c r="E4403" s="137" t="s">
        <v>12048</v>
      </c>
      <c r="F4403" s="3" t="s">
        <v>12050</v>
      </c>
      <c r="G4403" s="3" t="s">
        <v>384</v>
      </c>
      <c r="H4403" s="530">
        <v>0</v>
      </c>
      <c r="I4403" s="114">
        <v>470000000</v>
      </c>
      <c r="J4403" s="21" t="s">
        <v>1316</v>
      </c>
      <c r="K4403" s="19" t="s">
        <v>12045</v>
      </c>
      <c r="L4403" s="137" t="s">
        <v>11461</v>
      </c>
      <c r="M4403" s="140" t="s">
        <v>383</v>
      </c>
      <c r="N4403" s="358" t="s">
        <v>11750</v>
      </c>
      <c r="O4403" s="3" t="s">
        <v>11300</v>
      </c>
      <c r="P4403" s="7">
        <v>796</v>
      </c>
      <c r="Q4403" s="3" t="s">
        <v>1188</v>
      </c>
      <c r="R4403" s="1">
        <v>2</v>
      </c>
      <c r="S4403" s="529">
        <v>6165</v>
      </c>
      <c r="T4403" s="83">
        <f t="shared" si="1165"/>
        <v>12330</v>
      </c>
      <c r="U4403" s="83">
        <f t="shared" si="1166"/>
        <v>13809.600000000002</v>
      </c>
      <c r="V4403" s="9" t="s">
        <v>1327</v>
      </c>
      <c r="W4403" s="152" t="s">
        <v>1396</v>
      </c>
      <c r="X4403" s="9"/>
    </row>
    <row r="4404" spans="1:24" s="144" customFormat="1" ht="89.25">
      <c r="A4404" s="145" t="s">
        <v>12026</v>
      </c>
      <c r="B4404" s="100" t="s">
        <v>97</v>
      </c>
      <c r="C4404" s="137" t="s">
        <v>5425</v>
      </c>
      <c r="D4404" s="137" t="s">
        <v>5118</v>
      </c>
      <c r="E4404" s="137" t="s">
        <v>12049</v>
      </c>
      <c r="F4404" s="3" t="s">
        <v>12050</v>
      </c>
      <c r="G4404" s="3" t="s">
        <v>384</v>
      </c>
      <c r="H4404" s="530">
        <v>0</v>
      </c>
      <c r="I4404" s="114">
        <v>470000000</v>
      </c>
      <c r="J4404" s="21" t="s">
        <v>1316</v>
      </c>
      <c r="K4404" s="19" t="s">
        <v>12045</v>
      </c>
      <c r="L4404" s="137" t="s">
        <v>11461</v>
      </c>
      <c r="M4404" s="140" t="s">
        <v>383</v>
      </c>
      <c r="N4404" s="358" t="s">
        <v>11750</v>
      </c>
      <c r="O4404" s="3" t="s">
        <v>11300</v>
      </c>
      <c r="P4404" s="7">
        <v>796</v>
      </c>
      <c r="Q4404" s="3" t="s">
        <v>1188</v>
      </c>
      <c r="R4404" s="1">
        <v>1</v>
      </c>
      <c r="S4404" s="529">
        <v>461500</v>
      </c>
      <c r="T4404" s="83">
        <f t="shared" si="1165"/>
        <v>461500</v>
      </c>
      <c r="U4404" s="83">
        <f t="shared" si="1166"/>
        <v>516880.00000000006</v>
      </c>
      <c r="V4404" s="9" t="s">
        <v>1327</v>
      </c>
      <c r="W4404" s="152" t="s">
        <v>1396</v>
      </c>
      <c r="X4404" s="9"/>
    </row>
    <row r="4405" spans="1:24" s="144" customFormat="1" ht="89.25">
      <c r="A4405" s="145" t="s">
        <v>12027</v>
      </c>
      <c r="B4405" s="100" t="s">
        <v>97</v>
      </c>
      <c r="C4405" s="137" t="s">
        <v>4968</v>
      </c>
      <c r="D4405" s="137" t="s">
        <v>12051</v>
      </c>
      <c r="E4405" s="137" t="s">
        <v>12052</v>
      </c>
      <c r="F4405" s="537" t="s">
        <v>12053</v>
      </c>
      <c r="G4405" s="3" t="s">
        <v>385</v>
      </c>
      <c r="H4405" s="530">
        <v>0</v>
      </c>
      <c r="I4405" s="114">
        <v>470000000</v>
      </c>
      <c r="J4405" s="21" t="s">
        <v>1316</v>
      </c>
      <c r="K4405" s="19" t="s">
        <v>12045</v>
      </c>
      <c r="L4405" s="137" t="s">
        <v>11461</v>
      </c>
      <c r="M4405" s="140" t="s">
        <v>383</v>
      </c>
      <c r="N4405" s="358" t="s">
        <v>11750</v>
      </c>
      <c r="O4405" s="3" t="s">
        <v>11300</v>
      </c>
      <c r="P4405" s="7">
        <v>796</v>
      </c>
      <c r="Q4405" s="3" t="s">
        <v>1188</v>
      </c>
      <c r="R4405" s="1">
        <v>2</v>
      </c>
      <c r="S4405" s="529">
        <v>3300000</v>
      </c>
      <c r="T4405" s="83">
        <f t="shared" si="1165"/>
        <v>6600000</v>
      </c>
      <c r="U4405" s="83">
        <f t="shared" si="1166"/>
        <v>7392000.0000000009</v>
      </c>
      <c r="V4405" s="9" t="s">
        <v>1327</v>
      </c>
      <c r="W4405" s="152" t="s">
        <v>1396</v>
      </c>
      <c r="X4405" s="9"/>
    </row>
    <row r="4406" spans="1:24" s="144" customFormat="1" ht="89.25">
      <c r="A4406" s="145" t="s">
        <v>12028</v>
      </c>
      <c r="B4406" s="100" t="s">
        <v>97</v>
      </c>
      <c r="C4406" s="137" t="s">
        <v>4968</v>
      </c>
      <c r="D4406" s="137" t="s">
        <v>12051</v>
      </c>
      <c r="E4406" s="137" t="s">
        <v>12052</v>
      </c>
      <c r="F4406" s="537" t="s">
        <v>12054</v>
      </c>
      <c r="G4406" s="3" t="s">
        <v>385</v>
      </c>
      <c r="H4406" s="530">
        <v>0</v>
      </c>
      <c r="I4406" s="114">
        <v>470000000</v>
      </c>
      <c r="J4406" s="21" t="s">
        <v>1316</v>
      </c>
      <c r="K4406" s="19" t="s">
        <v>12045</v>
      </c>
      <c r="L4406" s="137" t="s">
        <v>11461</v>
      </c>
      <c r="M4406" s="140" t="s">
        <v>383</v>
      </c>
      <c r="N4406" s="358" t="s">
        <v>11750</v>
      </c>
      <c r="O4406" s="3" t="s">
        <v>11300</v>
      </c>
      <c r="P4406" s="7">
        <v>796</v>
      </c>
      <c r="Q4406" s="3" t="s">
        <v>1188</v>
      </c>
      <c r="R4406" s="1">
        <v>1</v>
      </c>
      <c r="S4406" s="529">
        <v>1700000</v>
      </c>
      <c r="T4406" s="83">
        <f t="shared" si="1165"/>
        <v>1700000</v>
      </c>
      <c r="U4406" s="83">
        <f t="shared" si="1166"/>
        <v>1904000.0000000002</v>
      </c>
      <c r="V4406" s="9" t="s">
        <v>1327</v>
      </c>
      <c r="W4406" s="152" t="s">
        <v>1396</v>
      </c>
      <c r="X4406" s="9"/>
    </row>
    <row r="4407" spans="1:24" s="144" customFormat="1" ht="89.25">
      <c r="A4407" s="145" t="s">
        <v>12029</v>
      </c>
      <c r="B4407" s="100" t="s">
        <v>97</v>
      </c>
      <c r="C4407" s="137" t="s">
        <v>4968</v>
      </c>
      <c r="D4407" s="137" t="s">
        <v>12051</v>
      </c>
      <c r="E4407" s="137" t="s">
        <v>12052</v>
      </c>
      <c r="F4407" s="537" t="s">
        <v>12055</v>
      </c>
      <c r="G4407" s="3" t="s">
        <v>385</v>
      </c>
      <c r="H4407" s="530">
        <v>0</v>
      </c>
      <c r="I4407" s="114">
        <v>470000000</v>
      </c>
      <c r="J4407" s="21" t="s">
        <v>1316</v>
      </c>
      <c r="K4407" s="19" t="s">
        <v>12045</v>
      </c>
      <c r="L4407" s="137" t="s">
        <v>11461</v>
      </c>
      <c r="M4407" s="140" t="s">
        <v>383</v>
      </c>
      <c r="N4407" s="358" t="s">
        <v>11750</v>
      </c>
      <c r="O4407" s="3" t="s">
        <v>11300</v>
      </c>
      <c r="P4407" s="7">
        <v>796</v>
      </c>
      <c r="Q4407" s="3" t="s">
        <v>1188</v>
      </c>
      <c r="R4407" s="1">
        <v>1</v>
      </c>
      <c r="S4407" s="529">
        <v>1700000</v>
      </c>
      <c r="T4407" s="83">
        <f t="shared" si="1165"/>
        <v>1700000</v>
      </c>
      <c r="U4407" s="83">
        <f t="shared" si="1166"/>
        <v>1904000.0000000002</v>
      </c>
      <c r="V4407" s="9" t="s">
        <v>1327</v>
      </c>
      <c r="W4407" s="152" t="s">
        <v>1396</v>
      </c>
      <c r="X4407" s="9"/>
    </row>
    <row r="4408" spans="1:24" s="144" customFormat="1" ht="89.25">
      <c r="A4408" s="145" t="s">
        <v>12030</v>
      </c>
      <c r="B4408" s="100" t="s">
        <v>97</v>
      </c>
      <c r="C4408" s="137" t="s">
        <v>4968</v>
      </c>
      <c r="D4408" s="137" t="s">
        <v>12051</v>
      </c>
      <c r="E4408" s="137" t="s">
        <v>12052</v>
      </c>
      <c r="F4408" s="537" t="s">
        <v>12056</v>
      </c>
      <c r="G4408" s="3" t="s">
        <v>385</v>
      </c>
      <c r="H4408" s="530">
        <v>0</v>
      </c>
      <c r="I4408" s="114">
        <v>470000000</v>
      </c>
      <c r="J4408" s="21" t="s">
        <v>1316</v>
      </c>
      <c r="K4408" s="19" t="s">
        <v>12045</v>
      </c>
      <c r="L4408" s="137" t="s">
        <v>11461</v>
      </c>
      <c r="M4408" s="140" t="s">
        <v>383</v>
      </c>
      <c r="N4408" s="358" t="s">
        <v>11750</v>
      </c>
      <c r="O4408" s="3" t="s">
        <v>11300</v>
      </c>
      <c r="P4408" s="7">
        <v>796</v>
      </c>
      <c r="Q4408" s="3" t="s">
        <v>1188</v>
      </c>
      <c r="R4408" s="1">
        <v>1</v>
      </c>
      <c r="S4408" s="529">
        <f>1700000+165733.06</f>
        <v>1865733.06</v>
      </c>
      <c r="T4408" s="83">
        <f t="shared" si="1165"/>
        <v>1865733.06</v>
      </c>
      <c r="U4408" s="83">
        <f t="shared" si="1166"/>
        <v>2089621.0272000004</v>
      </c>
      <c r="V4408" s="9" t="s">
        <v>1327</v>
      </c>
      <c r="W4408" s="152" t="s">
        <v>1396</v>
      </c>
      <c r="X4408" s="9"/>
    </row>
    <row r="4409" spans="1:24" s="144" customFormat="1" ht="89.25">
      <c r="A4409" s="145" t="s">
        <v>12074</v>
      </c>
      <c r="B4409" s="100" t="s">
        <v>97</v>
      </c>
      <c r="C4409" s="137" t="s">
        <v>4968</v>
      </c>
      <c r="D4409" s="137" t="s">
        <v>12051</v>
      </c>
      <c r="E4409" s="137" t="s">
        <v>12052</v>
      </c>
      <c r="F4409" s="537" t="s">
        <v>12057</v>
      </c>
      <c r="G4409" s="3" t="s">
        <v>385</v>
      </c>
      <c r="H4409" s="530">
        <v>0</v>
      </c>
      <c r="I4409" s="114">
        <v>470000000</v>
      </c>
      <c r="J4409" s="21" t="s">
        <v>1316</v>
      </c>
      <c r="K4409" s="19" t="s">
        <v>12045</v>
      </c>
      <c r="L4409" s="137" t="s">
        <v>11461</v>
      </c>
      <c r="M4409" s="140" t="s">
        <v>383</v>
      </c>
      <c r="N4409" s="358" t="s">
        <v>11750</v>
      </c>
      <c r="O4409" s="3" t="s">
        <v>11300</v>
      </c>
      <c r="P4409" s="7">
        <v>796</v>
      </c>
      <c r="Q4409" s="3" t="s">
        <v>1188</v>
      </c>
      <c r="R4409" s="1">
        <v>2</v>
      </c>
      <c r="S4409" s="529">
        <v>1780000</v>
      </c>
      <c r="T4409" s="83">
        <f t="shared" si="1165"/>
        <v>3560000</v>
      </c>
      <c r="U4409" s="83">
        <f t="shared" si="1166"/>
        <v>3987200.0000000005</v>
      </c>
      <c r="V4409" s="9" t="s">
        <v>1327</v>
      </c>
      <c r="W4409" s="152" t="s">
        <v>1396</v>
      </c>
      <c r="X4409" s="9"/>
    </row>
    <row r="4410" spans="1:24" s="144" customFormat="1" ht="89.25">
      <c r="A4410" s="145" t="s">
        <v>12075</v>
      </c>
      <c r="B4410" s="100" t="s">
        <v>97</v>
      </c>
      <c r="C4410" s="137" t="s">
        <v>5507</v>
      </c>
      <c r="D4410" s="137" t="s">
        <v>4099</v>
      </c>
      <c r="E4410" s="137" t="s">
        <v>12058</v>
      </c>
      <c r="F4410" s="537" t="s">
        <v>12059</v>
      </c>
      <c r="G4410" s="3" t="s">
        <v>384</v>
      </c>
      <c r="H4410" s="530">
        <v>0</v>
      </c>
      <c r="I4410" s="114">
        <v>470000000</v>
      </c>
      <c r="J4410" s="21" t="s">
        <v>1316</v>
      </c>
      <c r="K4410" s="19" t="s">
        <v>12045</v>
      </c>
      <c r="L4410" s="137" t="s">
        <v>11461</v>
      </c>
      <c r="M4410" s="140" t="s">
        <v>383</v>
      </c>
      <c r="N4410" s="358" t="s">
        <v>11750</v>
      </c>
      <c r="O4410" s="3" t="s">
        <v>11300</v>
      </c>
      <c r="P4410" s="7">
        <v>796</v>
      </c>
      <c r="Q4410" s="3" t="s">
        <v>1188</v>
      </c>
      <c r="R4410" s="1">
        <v>2</v>
      </c>
      <c r="S4410" s="529">
        <v>257500</v>
      </c>
      <c r="T4410" s="83">
        <f t="shared" si="1165"/>
        <v>515000</v>
      </c>
      <c r="U4410" s="83">
        <f t="shared" si="1166"/>
        <v>576800</v>
      </c>
      <c r="V4410" s="9" t="s">
        <v>1327</v>
      </c>
      <c r="W4410" s="152" t="s">
        <v>1396</v>
      </c>
      <c r="X4410" s="9"/>
    </row>
    <row r="4411" spans="1:24" s="144" customFormat="1" ht="89.25">
      <c r="A4411" s="145" t="s">
        <v>12076</v>
      </c>
      <c r="B4411" s="100" t="s">
        <v>97</v>
      </c>
      <c r="C4411" s="137" t="s">
        <v>5507</v>
      </c>
      <c r="D4411" s="137" t="s">
        <v>4099</v>
      </c>
      <c r="E4411" s="137" t="s">
        <v>12058</v>
      </c>
      <c r="F4411" s="538" t="s">
        <v>12060</v>
      </c>
      <c r="G4411" s="3" t="s">
        <v>384</v>
      </c>
      <c r="H4411" s="530">
        <v>0</v>
      </c>
      <c r="I4411" s="114">
        <v>470000000</v>
      </c>
      <c r="J4411" s="21" t="s">
        <v>1316</v>
      </c>
      <c r="K4411" s="19" t="s">
        <v>12045</v>
      </c>
      <c r="L4411" s="137" t="s">
        <v>11461</v>
      </c>
      <c r="M4411" s="140" t="s">
        <v>383</v>
      </c>
      <c r="N4411" s="358" t="s">
        <v>11750</v>
      </c>
      <c r="O4411" s="3" t="s">
        <v>11300</v>
      </c>
      <c r="P4411" s="7">
        <v>796</v>
      </c>
      <c r="Q4411" s="3" t="s">
        <v>1188</v>
      </c>
      <c r="R4411" s="1">
        <v>1</v>
      </c>
      <c r="S4411" s="529">
        <v>2557500</v>
      </c>
      <c r="T4411" s="83">
        <f t="shared" si="1165"/>
        <v>2557500</v>
      </c>
      <c r="U4411" s="83">
        <f t="shared" si="1166"/>
        <v>2864400.0000000005</v>
      </c>
      <c r="V4411" s="9" t="s">
        <v>1327</v>
      </c>
      <c r="W4411" s="152" t="s">
        <v>1396</v>
      </c>
      <c r="X4411" s="9"/>
    </row>
    <row r="4412" spans="1:24" s="144" customFormat="1" ht="89.25">
      <c r="A4412" s="145" t="s">
        <v>12260</v>
      </c>
      <c r="B4412" s="100" t="s">
        <v>97</v>
      </c>
      <c r="C4412" s="137" t="s">
        <v>5507</v>
      </c>
      <c r="D4412" s="137" t="s">
        <v>4099</v>
      </c>
      <c r="E4412" s="137" t="s">
        <v>12058</v>
      </c>
      <c r="F4412" s="537" t="s">
        <v>12061</v>
      </c>
      <c r="G4412" s="3" t="s">
        <v>384</v>
      </c>
      <c r="H4412" s="530">
        <v>0</v>
      </c>
      <c r="I4412" s="114">
        <v>470000000</v>
      </c>
      <c r="J4412" s="21" t="s">
        <v>1316</v>
      </c>
      <c r="K4412" s="19" t="s">
        <v>12045</v>
      </c>
      <c r="L4412" s="137" t="s">
        <v>11461</v>
      </c>
      <c r="M4412" s="140" t="s">
        <v>383</v>
      </c>
      <c r="N4412" s="358" t="s">
        <v>11750</v>
      </c>
      <c r="O4412" s="3" t="s">
        <v>11300</v>
      </c>
      <c r="P4412" s="7">
        <v>796</v>
      </c>
      <c r="Q4412" s="3" t="s">
        <v>1188</v>
      </c>
      <c r="R4412" s="1">
        <v>2</v>
      </c>
      <c r="S4412" s="529">
        <v>270625</v>
      </c>
      <c r="T4412" s="83">
        <f t="shared" si="1165"/>
        <v>541250</v>
      </c>
      <c r="U4412" s="83">
        <f t="shared" si="1166"/>
        <v>606200</v>
      </c>
      <c r="V4412" s="9" t="s">
        <v>1327</v>
      </c>
      <c r="W4412" s="152" t="s">
        <v>1396</v>
      </c>
      <c r="X4412" s="9"/>
    </row>
    <row r="4413" spans="1:24" s="144" customFormat="1" ht="89.25">
      <c r="A4413" s="145" t="s">
        <v>12261</v>
      </c>
      <c r="B4413" s="100" t="s">
        <v>97</v>
      </c>
      <c r="C4413" s="137" t="s">
        <v>12084</v>
      </c>
      <c r="D4413" s="137" t="s">
        <v>10370</v>
      </c>
      <c r="E4413" s="137" t="s">
        <v>12085</v>
      </c>
      <c r="F4413" s="279" t="s">
        <v>12077</v>
      </c>
      <c r="G4413" s="3" t="s">
        <v>384</v>
      </c>
      <c r="H4413" s="530">
        <v>0</v>
      </c>
      <c r="I4413" s="114">
        <v>470000000</v>
      </c>
      <c r="J4413" s="21" t="s">
        <v>1316</v>
      </c>
      <c r="K4413" s="19" t="s">
        <v>12045</v>
      </c>
      <c r="L4413" s="137" t="s">
        <v>11461</v>
      </c>
      <c r="M4413" s="140" t="s">
        <v>383</v>
      </c>
      <c r="N4413" s="358" t="s">
        <v>11750</v>
      </c>
      <c r="O4413" s="3" t="s">
        <v>11300</v>
      </c>
      <c r="P4413" s="7">
        <v>796</v>
      </c>
      <c r="Q4413" s="3" t="s">
        <v>1188</v>
      </c>
      <c r="R4413" s="539">
        <v>175</v>
      </c>
      <c r="S4413" s="529">
        <v>5200</v>
      </c>
      <c r="T4413" s="83">
        <f t="shared" si="1165"/>
        <v>910000</v>
      </c>
      <c r="U4413" s="83">
        <f t="shared" si="1166"/>
        <v>1019200.0000000001</v>
      </c>
      <c r="V4413" s="9" t="s">
        <v>1327</v>
      </c>
      <c r="W4413" s="152" t="s">
        <v>1396</v>
      </c>
      <c r="X4413" s="473"/>
    </row>
    <row r="4414" spans="1:24" s="144" customFormat="1" ht="89.25">
      <c r="A4414" s="145" t="s">
        <v>12262</v>
      </c>
      <c r="B4414" s="100" t="s">
        <v>97</v>
      </c>
      <c r="C4414" s="137" t="s">
        <v>12079</v>
      </c>
      <c r="D4414" s="137" t="s">
        <v>12080</v>
      </c>
      <c r="E4414" s="137" t="s">
        <v>12081</v>
      </c>
      <c r="F4414" s="279" t="s">
        <v>12083</v>
      </c>
      <c r="G4414" s="3" t="s">
        <v>384</v>
      </c>
      <c r="H4414" s="530">
        <v>0</v>
      </c>
      <c r="I4414" s="114">
        <v>470000000</v>
      </c>
      <c r="J4414" s="21" t="s">
        <v>1316</v>
      </c>
      <c r="K4414" s="19" t="s">
        <v>12045</v>
      </c>
      <c r="L4414" s="137" t="s">
        <v>11461</v>
      </c>
      <c r="M4414" s="140" t="s">
        <v>383</v>
      </c>
      <c r="N4414" s="358" t="s">
        <v>11750</v>
      </c>
      <c r="O4414" s="3" t="s">
        <v>11300</v>
      </c>
      <c r="P4414" s="7">
        <v>796</v>
      </c>
      <c r="Q4414" s="3" t="s">
        <v>1188</v>
      </c>
      <c r="R4414" s="539">
        <v>175</v>
      </c>
      <c r="S4414" s="529">
        <v>5500</v>
      </c>
      <c r="T4414" s="83">
        <f t="shared" si="1165"/>
        <v>962500</v>
      </c>
      <c r="U4414" s="83">
        <f t="shared" si="1166"/>
        <v>1078000</v>
      </c>
      <c r="V4414" s="9" t="s">
        <v>1327</v>
      </c>
      <c r="W4414" s="152" t="s">
        <v>1396</v>
      </c>
      <c r="X4414" s="473"/>
    </row>
    <row r="4415" spans="1:24" s="144" customFormat="1" ht="89.25">
      <c r="A4415" s="145" t="s">
        <v>12263</v>
      </c>
      <c r="B4415" s="100" t="s">
        <v>97</v>
      </c>
      <c r="C4415" s="137" t="s">
        <v>12087</v>
      </c>
      <c r="D4415" s="137" t="s">
        <v>12088</v>
      </c>
      <c r="E4415" s="137" t="s">
        <v>12089</v>
      </c>
      <c r="F4415" s="279" t="s">
        <v>12086</v>
      </c>
      <c r="G4415" s="3" t="s">
        <v>384</v>
      </c>
      <c r="H4415" s="530">
        <v>0</v>
      </c>
      <c r="I4415" s="114">
        <v>470000000</v>
      </c>
      <c r="J4415" s="21" t="s">
        <v>1316</v>
      </c>
      <c r="K4415" s="19" t="s">
        <v>12045</v>
      </c>
      <c r="L4415" s="137" t="s">
        <v>11461</v>
      </c>
      <c r="M4415" s="140" t="s">
        <v>383</v>
      </c>
      <c r="N4415" s="358" t="s">
        <v>11750</v>
      </c>
      <c r="O4415" s="3" t="s">
        <v>11300</v>
      </c>
      <c r="P4415" s="7">
        <v>796</v>
      </c>
      <c r="Q4415" s="3" t="s">
        <v>1188</v>
      </c>
      <c r="R4415" s="539">
        <v>26</v>
      </c>
      <c r="S4415" s="529">
        <v>8500</v>
      </c>
      <c r="T4415" s="533">
        <f t="shared" si="1165"/>
        <v>221000</v>
      </c>
      <c r="U4415" s="533">
        <f t="shared" si="1166"/>
        <v>247520.00000000003</v>
      </c>
      <c r="V4415" s="9" t="s">
        <v>1327</v>
      </c>
      <c r="W4415" s="152" t="s">
        <v>1396</v>
      </c>
      <c r="X4415" s="473"/>
    </row>
    <row r="4416" spans="1:24" s="144" customFormat="1" ht="102">
      <c r="A4416" s="145" t="s">
        <v>12771</v>
      </c>
      <c r="B4416" s="100" t="s">
        <v>97</v>
      </c>
      <c r="C4416" s="516" t="s">
        <v>12109</v>
      </c>
      <c r="D4416" s="476" t="s">
        <v>1259</v>
      </c>
      <c r="E4416" s="477" t="s">
        <v>12110</v>
      </c>
      <c r="F4416" s="3" t="s">
        <v>12773</v>
      </c>
      <c r="G4416" s="3" t="s">
        <v>385</v>
      </c>
      <c r="H4416" s="20">
        <v>0</v>
      </c>
      <c r="I4416" s="34">
        <v>470000000</v>
      </c>
      <c r="J4416" s="21" t="s">
        <v>1316</v>
      </c>
      <c r="K4416" s="19" t="s">
        <v>1931</v>
      </c>
      <c r="L4416" s="137" t="s">
        <v>11521</v>
      </c>
      <c r="M4416" s="140" t="s">
        <v>383</v>
      </c>
      <c r="N4416" s="358" t="s">
        <v>8845</v>
      </c>
      <c r="O4416" s="3" t="s">
        <v>1368</v>
      </c>
      <c r="P4416" s="7" t="s">
        <v>1338</v>
      </c>
      <c r="Q4416" s="3" t="s">
        <v>1337</v>
      </c>
      <c r="R4416" s="132">
        <v>2.4220000000000002</v>
      </c>
      <c r="S4416" s="18">
        <v>177000</v>
      </c>
      <c r="T4416" s="83">
        <f>R4416*S4416</f>
        <v>428694</v>
      </c>
      <c r="U4416" s="83">
        <f t="shared" si="1166"/>
        <v>480137.28</v>
      </c>
      <c r="V4416" s="9" t="s">
        <v>1327</v>
      </c>
      <c r="W4416" s="152" t="s">
        <v>1396</v>
      </c>
      <c r="X4416" s="9"/>
    </row>
    <row r="4417" spans="1:24" s="144" customFormat="1" ht="102">
      <c r="A4417" s="145" t="s">
        <v>12772</v>
      </c>
      <c r="B4417" s="100" t="s">
        <v>97</v>
      </c>
      <c r="C4417" s="516" t="s">
        <v>659</v>
      </c>
      <c r="D4417" s="476" t="s">
        <v>1259</v>
      </c>
      <c r="E4417" s="477" t="s">
        <v>12776</v>
      </c>
      <c r="F4417" s="3" t="s">
        <v>12774</v>
      </c>
      <c r="G4417" s="3" t="s">
        <v>385</v>
      </c>
      <c r="H4417" s="20">
        <v>0</v>
      </c>
      <c r="I4417" s="34">
        <v>470000000</v>
      </c>
      <c r="J4417" s="21" t="s">
        <v>1316</v>
      </c>
      <c r="K4417" s="19" t="s">
        <v>12775</v>
      </c>
      <c r="L4417" s="137" t="s">
        <v>11521</v>
      </c>
      <c r="M4417" s="140" t="s">
        <v>383</v>
      </c>
      <c r="N4417" s="358" t="s">
        <v>8845</v>
      </c>
      <c r="O4417" s="3" t="s">
        <v>1368</v>
      </c>
      <c r="P4417" s="7" t="s">
        <v>1338</v>
      </c>
      <c r="Q4417" s="3" t="s">
        <v>1337</v>
      </c>
      <c r="R4417" s="133">
        <v>41.536000000000001</v>
      </c>
      <c r="S4417" s="92">
        <v>172000</v>
      </c>
      <c r="T4417" s="83">
        <f>R4417*S4417</f>
        <v>7144192</v>
      </c>
      <c r="U4417" s="83">
        <f t="shared" si="1166"/>
        <v>8001495.040000001</v>
      </c>
      <c r="V4417" s="9" t="s">
        <v>1327</v>
      </c>
      <c r="W4417" s="152" t="s">
        <v>1396</v>
      </c>
      <c r="X4417" s="9"/>
    </row>
    <row r="4418" spans="1:24" s="144" customFormat="1" ht="102">
      <c r="A4418" s="145" t="s">
        <v>12801</v>
      </c>
      <c r="B4418" s="100" t="s">
        <v>97</v>
      </c>
      <c r="C4418" s="516" t="s">
        <v>12804</v>
      </c>
      <c r="D4418" s="476" t="s">
        <v>12805</v>
      </c>
      <c r="E4418" s="477" t="s">
        <v>12806</v>
      </c>
      <c r="F4418" s="482" t="s">
        <v>12809</v>
      </c>
      <c r="G4418" s="482" t="s">
        <v>1432</v>
      </c>
      <c r="H4418" s="20">
        <v>0</v>
      </c>
      <c r="I4418" s="34">
        <v>470000000</v>
      </c>
      <c r="J4418" s="21" t="s">
        <v>1316</v>
      </c>
      <c r="K4418" s="540" t="s">
        <v>11954</v>
      </c>
      <c r="L4418" s="137" t="s">
        <v>11461</v>
      </c>
      <c r="M4418" s="140" t="s">
        <v>383</v>
      </c>
      <c r="N4418" s="358" t="s">
        <v>8851</v>
      </c>
      <c r="O4418" s="3" t="s">
        <v>12810</v>
      </c>
      <c r="P4418" s="7">
        <v>796</v>
      </c>
      <c r="Q4418" s="3" t="s">
        <v>1188</v>
      </c>
      <c r="R4418" s="1">
        <v>1</v>
      </c>
      <c r="S4418" s="541">
        <v>1242857.1429999999</v>
      </c>
      <c r="T4418" s="143">
        <f>R4418*S4418</f>
        <v>1242857.1429999999</v>
      </c>
      <c r="U4418" s="533">
        <f t="shared" si="1166"/>
        <v>1392000.0001600001</v>
      </c>
      <c r="V4418" s="9" t="s">
        <v>1327</v>
      </c>
      <c r="W4418" s="152" t="s">
        <v>1396</v>
      </c>
      <c r="X4418" s="473"/>
    </row>
    <row r="4419" spans="1:24" s="144" customFormat="1" ht="102">
      <c r="A4419" s="145" t="s">
        <v>12802</v>
      </c>
      <c r="B4419" s="100" t="s">
        <v>97</v>
      </c>
      <c r="C4419" s="516" t="s">
        <v>4508</v>
      </c>
      <c r="D4419" s="476" t="s">
        <v>5278</v>
      </c>
      <c r="E4419" s="477" t="s">
        <v>12807</v>
      </c>
      <c r="F4419" s="482" t="s">
        <v>12809</v>
      </c>
      <c r="G4419" s="482" t="s">
        <v>1432</v>
      </c>
      <c r="H4419" s="20">
        <v>0</v>
      </c>
      <c r="I4419" s="34">
        <v>470000000</v>
      </c>
      <c r="J4419" s="21" t="s">
        <v>1316</v>
      </c>
      <c r="K4419" s="540" t="s">
        <v>11954</v>
      </c>
      <c r="L4419" s="137" t="s">
        <v>11461</v>
      </c>
      <c r="M4419" s="140" t="s">
        <v>383</v>
      </c>
      <c r="N4419" s="358" t="s">
        <v>8851</v>
      </c>
      <c r="O4419" s="3" t="s">
        <v>12810</v>
      </c>
      <c r="P4419" s="7">
        <v>796</v>
      </c>
      <c r="Q4419" s="3" t="s">
        <v>1188</v>
      </c>
      <c r="R4419" s="1">
        <v>8</v>
      </c>
      <c r="S4419" s="541">
        <v>17857.14286</v>
      </c>
      <c r="T4419" s="143">
        <f>R4419*S4419</f>
        <v>142857.14288</v>
      </c>
      <c r="U4419" s="533">
        <f t="shared" si="1166"/>
        <v>160000.00002560002</v>
      </c>
      <c r="V4419" s="9" t="s">
        <v>1327</v>
      </c>
      <c r="W4419" s="152" t="s">
        <v>1396</v>
      </c>
      <c r="X4419" s="473"/>
    </row>
    <row r="4420" spans="1:24" s="144" customFormat="1" ht="102">
      <c r="A4420" s="145" t="s">
        <v>12803</v>
      </c>
      <c r="B4420" s="100" t="s">
        <v>97</v>
      </c>
      <c r="C4420" s="516" t="s">
        <v>4257</v>
      </c>
      <c r="D4420" s="476" t="s">
        <v>4477</v>
      </c>
      <c r="E4420" s="477" t="s">
        <v>12808</v>
      </c>
      <c r="F4420" s="482" t="s">
        <v>12809</v>
      </c>
      <c r="G4420" s="482" t="s">
        <v>1432</v>
      </c>
      <c r="H4420" s="20">
        <v>0</v>
      </c>
      <c r="I4420" s="34">
        <v>470000000</v>
      </c>
      <c r="J4420" s="21" t="s">
        <v>1316</v>
      </c>
      <c r="K4420" s="540" t="s">
        <v>11954</v>
      </c>
      <c r="L4420" s="137" t="s">
        <v>11461</v>
      </c>
      <c r="M4420" s="140" t="s">
        <v>383</v>
      </c>
      <c r="N4420" s="358" t="s">
        <v>8851</v>
      </c>
      <c r="O4420" s="3" t="s">
        <v>12810</v>
      </c>
      <c r="P4420" s="7">
        <v>796</v>
      </c>
      <c r="Q4420" s="3" t="s">
        <v>1188</v>
      </c>
      <c r="R4420" s="1">
        <v>8</v>
      </c>
      <c r="S4420" s="541">
        <v>5357.1428569999998</v>
      </c>
      <c r="T4420" s="143">
        <f>R4420*S4420</f>
        <v>42857.142855999999</v>
      </c>
      <c r="U4420" s="533">
        <f t="shared" si="1166"/>
        <v>47999.999998720006</v>
      </c>
      <c r="V4420" s="9" t="s">
        <v>1327</v>
      </c>
      <c r="W4420" s="152" t="s">
        <v>1396</v>
      </c>
      <c r="X4420" s="473"/>
    </row>
    <row r="4421" spans="1:24" s="334" customFormat="1" ht="26.25" customHeight="1">
      <c r="A4421" s="566" t="s">
        <v>2645</v>
      </c>
      <c r="B4421" s="566"/>
      <c r="C4421" s="566"/>
      <c r="D4421" s="567"/>
      <c r="E4421" s="567"/>
      <c r="F4421" s="514"/>
      <c r="G4421" s="492"/>
      <c r="H4421" s="492"/>
      <c r="I4421" s="492"/>
      <c r="J4421" s="493"/>
      <c r="K4421" s="494"/>
      <c r="L4421" s="495"/>
      <c r="M4421" s="495"/>
      <c r="N4421" s="496"/>
      <c r="O4421" s="495"/>
      <c r="P4421" s="495"/>
      <c r="Q4421" s="497"/>
      <c r="R4421" s="498"/>
      <c r="S4421" s="499"/>
      <c r="T4421" s="500">
        <f>SUM(T24:T4420)</f>
        <v>6186484156.1012383</v>
      </c>
      <c r="U4421" s="500">
        <f>SUM(U24:U4420)</f>
        <v>6928862254.8333874</v>
      </c>
      <c r="V4421" s="501"/>
      <c r="W4421" s="492"/>
      <c r="X4421" s="492"/>
    </row>
    <row r="4422" spans="1:24" s="334" customFormat="1" ht="15.75">
      <c r="A4422" s="562" t="s">
        <v>2646</v>
      </c>
      <c r="B4422" s="562"/>
      <c r="C4422" s="562"/>
      <c r="D4422" s="562"/>
      <c r="E4422" s="562"/>
      <c r="F4422" s="562"/>
      <c r="G4422" s="562"/>
      <c r="H4422" s="562"/>
      <c r="I4422" s="562"/>
      <c r="J4422" s="562"/>
      <c r="K4422" s="562"/>
      <c r="L4422" s="562"/>
      <c r="M4422" s="562"/>
      <c r="N4422" s="562"/>
      <c r="O4422" s="562"/>
      <c r="P4422" s="562"/>
      <c r="Q4422" s="562"/>
      <c r="R4422" s="562"/>
      <c r="S4422" s="562"/>
      <c r="T4422" s="562"/>
      <c r="U4422" s="562"/>
      <c r="V4422" s="562"/>
      <c r="W4422" s="562"/>
      <c r="X4422" s="562"/>
    </row>
    <row r="4423" spans="1:24" s="179" customFormat="1" ht="76.5" customHeight="1">
      <c r="A4423" s="15" t="s">
        <v>2647</v>
      </c>
      <c r="B4423" s="14" t="s">
        <v>97</v>
      </c>
      <c r="C4423" s="137" t="s">
        <v>2648</v>
      </c>
      <c r="D4423" s="137" t="s">
        <v>2649</v>
      </c>
      <c r="E4423" s="137" t="s">
        <v>2650</v>
      </c>
      <c r="F4423" s="137" t="s">
        <v>2651</v>
      </c>
      <c r="G4423" s="161" t="s">
        <v>1432</v>
      </c>
      <c r="H4423" s="138">
        <v>0.5</v>
      </c>
      <c r="I4423" s="137">
        <v>470000000</v>
      </c>
      <c r="J4423" s="137" t="s">
        <v>1316</v>
      </c>
      <c r="K4423" s="14" t="s">
        <v>2652</v>
      </c>
      <c r="L4423" s="137" t="s">
        <v>2653</v>
      </c>
      <c r="M4423" s="139"/>
      <c r="N4423" s="367" t="s">
        <v>2654</v>
      </c>
      <c r="O4423" s="26" t="s">
        <v>2655</v>
      </c>
      <c r="P4423" s="139"/>
      <c r="Q4423" s="139"/>
      <c r="R4423" s="139"/>
      <c r="S4423" s="139"/>
      <c r="T4423" s="143">
        <v>205200</v>
      </c>
      <c r="U4423" s="143">
        <f t="shared" ref="U4423:U4432" si="1167">T4423*1.12</f>
        <v>229824.00000000003</v>
      </c>
      <c r="V4423" s="139" t="s">
        <v>2656</v>
      </c>
      <c r="W4423" s="152" t="s">
        <v>1396</v>
      </c>
      <c r="X4423" s="139"/>
    </row>
    <row r="4424" spans="1:24" s="179" customFormat="1" ht="76.5" customHeight="1">
      <c r="A4424" s="15" t="s">
        <v>2657</v>
      </c>
      <c r="B4424" s="14" t="s">
        <v>97</v>
      </c>
      <c r="C4424" s="137" t="s">
        <v>2658</v>
      </c>
      <c r="D4424" s="137" t="s">
        <v>2659</v>
      </c>
      <c r="E4424" s="137" t="s">
        <v>2660</v>
      </c>
      <c r="F4424" s="137" t="s">
        <v>2661</v>
      </c>
      <c r="G4424" s="161" t="s">
        <v>384</v>
      </c>
      <c r="H4424" s="138">
        <v>0.7</v>
      </c>
      <c r="I4424" s="137">
        <v>470000000</v>
      </c>
      <c r="J4424" s="137" t="s">
        <v>1316</v>
      </c>
      <c r="K4424" s="14" t="s">
        <v>2652</v>
      </c>
      <c r="L4424" s="137" t="s">
        <v>2653</v>
      </c>
      <c r="M4424" s="166"/>
      <c r="N4424" s="367" t="s">
        <v>2654</v>
      </c>
      <c r="O4424" s="26" t="s">
        <v>2655</v>
      </c>
      <c r="P4424" s="139"/>
      <c r="Q4424" s="139"/>
      <c r="R4424" s="139"/>
      <c r="S4424" s="139"/>
      <c r="T4424" s="143">
        <v>685041</v>
      </c>
      <c r="U4424" s="143">
        <f t="shared" si="1167"/>
        <v>767245.92</v>
      </c>
      <c r="V4424" s="139" t="s">
        <v>2656</v>
      </c>
      <c r="W4424" s="147" t="s">
        <v>1396</v>
      </c>
      <c r="X4424" s="180"/>
    </row>
    <row r="4425" spans="1:24" s="179" customFormat="1" ht="76.5" customHeight="1">
      <c r="A4425" s="15" t="s">
        <v>2662</v>
      </c>
      <c r="B4425" s="14" t="s">
        <v>97</v>
      </c>
      <c r="C4425" s="137" t="s">
        <v>2663</v>
      </c>
      <c r="D4425" s="137" t="s">
        <v>2664</v>
      </c>
      <c r="E4425" s="137" t="s">
        <v>2664</v>
      </c>
      <c r="F4425" s="137" t="s">
        <v>2665</v>
      </c>
      <c r="G4425" s="161" t="s">
        <v>384</v>
      </c>
      <c r="H4425" s="152">
        <v>0.5</v>
      </c>
      <c r="I4425" s="137">
        <v>470000000</v>
      </c>
      <c r="J4425" s="137" t="s">
        <v>1316</v>
      </c>
      <c r="K4425" s="14" t="s">
        <v>2652</v>
      </c>
      <c r="L4425" s="137" t="s">
        <v>2653</v>
      </c>
      <c r="M4425" s="139"/>
      <c r="N4425" s="367" t="s">
        <v>2654</v>
      </c>
      <c r="O4425" s="26" t="s">
        <v>2655</v>
      </c>
      <c r="P4425" s="139"/>
      <c r="Q4425" s="139"/>
      <c r="R4425" s="139"/>
      <c r="S4425" s="139"/>
      <c r="T4425" s="143">
        <v>604090</v>
      </c>
      <c r="U4425" s="143">
        <f t="shared" si="1167"/>
        <v>676580.8</v>
      </c>
      <c r="V4425" s="139" t="s">
        <v>2656</v>
      </c>
      <c r="W4425" s="152" t="s">
        <v>1396</v>
      </c>
      <c r="X4425" s="180"/>
    </row>
    <row r="4426" spans="1:24" s="179" customFormat="1" ht="76.5" customHeight="1">
      <c r="A4426" s="15" t="s">
        <v>2666</v>
      </c>
      <c r="B4426" s="14" t="s">
        <v>97</v>
      </c>
      <c r="C4426" s="137" t="s">
        <v>2667</v>
      </c>
      <c r="D4426" s="137" t="s">
        <v>2668</v>
      </c>
      <c r="E4426" s="137" t="s">
        <v>2668</v>
      </c>
      <c r="F4426" s="137"/>
      <c r="G4426" s="161" t="s">
        <v>384</v>
      </c>
      <c r="H4426" s="152">
        <v>0.4</v>
      </c>
      <c r="I4426" s="137">
        <v>470000000</v>
      </c>
      <c r="J4426" s="137" t="s">
        <v>1316</v>
      </c>
      <c r="K4426" s="14" t="s">
        <v>2652</v>
      </c>
      <c r="L4426" s="137" t="s">
        <v>2653</v>
      </c>
      <c r="M4426" s="166"/>
      <c r="N4426" s="367" t="s">
        <v>2654</v>
      </c>
      <c r="O4426" s="26" t="s">
        <v>2655</v>
      </c>
      <c r="P4426" s="139"/>
      <c r="Q4426" s="139"/>
      <c r="R4426" s="139"/>
      <c r="S4426" s="139"/>
      <c r="T4426" s="143">
        <v>1379200</v>
      </c>
      <c r="U4426" s="143">
        <f t="shared" si="1167"/>
        <v>1544704.0000000002</v>
      </c>
      <c r="V4426" s="139" t="s">
        <v>2656</v>
      </c>
      <c r="W4426" s="147" t="s">
        <v>1396</v>
      </c>
      <c r="X4426" s="180"/>
    </row>
    <row r="4427" spans="1:24" s="179" customFormat="1" ht="76.5" customHeight="1">
      <c r="A4427" s="15" t="s">
        <v>2669</v>
      </c>
      <c r="B4427" s="14" t="s">
        <v>97</v>
      </c>
      <c r="C4427" s="137" t="s">
        <v>10286</v>
      </c>
      <c r="D4427" s="137" t="s">
        <v>2670</v>
      </c>
      <c r="E4427" s="137" t="s">
        <v>2671</v>
      </c>
      <c r="F4427" s="137"/>
      <c r="G4427" s="161" t="s">
        <v>385</v>
      </c>
      <c r="H4427" s="138">
        <v>0.5</v>
      </c>
      <c r="I4427" s="137">
        <v>470000000</v>
      </c>
      <c r="J4427" s="137" t="s">
        <v>1316</v>
      </c>
      <c r="K4427" s="14" t="s">
        <v>2652</v>
      </c>
      <c r="L4427" s="137" t="s">
        <v>2653</v>
      </c>
      <c r="M4427" s="139"/>
      <c r="N4427" s="367" t="s">
        <v>2654</v>
      </c>
      <c r="O4427" s="26" t="s">
        <v>2655</v>
      </c>
      <c r="P4427" s="139"/>
      <c r="Q4427" s="139"/>
      <c r="R4427" s="139"/>
      <c r="S4427" s="139"/>
      <c r="T4427" s="301">
        <v>0</v>
      </c>
      <c r="U4427" s="301">
        <f t="shared" si="1167"/>
        <v>0</v>
      </c>
      <c r="V4427" s="139" t="s">
        <v>2656</v>
      </c>
      <c r="W4427" s="152" t="s">
        <v>1396</v>
      </c>
      <c r="X4427" s="180" t="s">
        <v>9055</v>
      </c>
    </row>
    <row r="4428" spans="1:24" s="179" customFormat="1" ht="76.5" customHeight="1">
      <c r="A4428" s="15" t="s">
        <v>10285</v>
      </c>
      <c r="B4428" s="14" t="s">
        <v>97</v>
      </c>
      <c r="C4428" s="137" t="s">
        <v>10286</v>
      </c>
      <c r="D4428" s="137" t="s">
        <v>10287</v>
      </c>
      <c r="E4428" s="137" t="s">
        <v>10287</v>
      </c>
      <c r="F4428" s="137"/>
      <c r="G4428" s="161" t="s">
        <v>385</v>
      </c>
      <c r="H4428" s="138">
        <v>0.5</v>
      </c>
      <c r="I4428" s="137">
        <v>470000000</v>
      </c>
      <c r="J4428" s="137" t="s">
        <v>1316</v>
      </c>
      <c r="K4428" s="14" t="s">
        <v>2652</v>
      </c>
      <c r="L4428" s="137" t="s">
        <v>2653</v>
      </c>
      <c r="M4428" s="139"/>
      <c r="N4428" s="367" t="s">
        <v>2654</v>
      </c>
      <c r="O4428" s="26" t="s">
        <v>2655</v>
      </c>
      <c r="P4428" s="139"/>
      <c r="Q4428" s="139"/>
      <c r="R4428" s="139"/>
      <c r="S4428" s="139"/>
      <c r="T4428" s="143">
        <v>15000424</v>
      </c>
      <c r="U4428" s="143">
        <f t="shared" si="1167"/>
        <v>16800474.880000003</v>
      </c>
      <c r="V4428" s="139" t="s">
        <v>2656</v>
      </c>
      <c r="W4428" s="152" t="s">
        <v>1396</v>
      </c>
      <c r="X4428" s="180"/>
    </row>
    <row r="4429" spans="1:24" s="179" customFormat="1" ht="76.5" customHeight="1">
      <c r="A4429" s="15" t="s">
        <v>2672</v>
      </c>
      <c r="B4429" s="14" t="s">
        <v>97</v>
      </c>
      <c r="C4429" s="137" t="s">
        <v>2673</v>
      </c>
      <c r="D4429" s="137" t="s">
        <v>2674</v>
      </c>
      <c r="E4429" s="137" t="s">
        <v>2674</v>
      </c>
      <c r="F4429" s="137"/>
      <c r="G4429" s="161" t="s">
        <v>385</v>
      </c>
      <c r="H4429" s="152">
        <v>0.4</v>
      </c>
      <c r="I4429" s="137">
        <v>470000000</v>
      </c>
      <c r="J4429" s="137" t="s">
        <v>1316</v>
      </c>
      <c r="K4429" s="14" t="s">
        <v>2652</v>
      </c>
      <c r="L4429" s="137" t="s">
        <v>2653</v>
      </c>
      <c r="M4429" s="166"/>
      <c r="N4429" s="367" t="s">
        <v>2654</v>
      </c>
      <c r="O4429" s="26" t="s">
        <v>2655</v>
      </c>
      <c r="P4429" s="139"/>
      <c r="Q4429" s="139"/>
      <c r="R4429" s="139"/>
      <c r="S4429" s="139"/>
      <c r="T4429" s="143">
        <v>12000365</v>
      </c>
      <c r="U4429" s="143">
        <f t="shared" si="1167"/>
        <v>13440408.800000001</v>
      </c>
      <c r="V4429" s="139" t="s">
        <v>2656</v>
      </c>
      <c r="W4429" s="147" t="s">
        <v>1396</v>
      </c>
      <c r="X4429" s="180"/>
    </row>
    <row r="4430" spans="1:24" s="179" customFormat="1" ht="76.5" customHeight="1">
      <c r="A4430" s="15" t="s">
        <v>2675</v>
      </c>
      <c r="B4430" s="14" t="s">
        <v>97</v>
      </c>
      <c r="C4430" s="137" t="s">
        <v>2676</v>
      </c>
      <c r="D4430" s="137" t="s">
        <v>2677</v>
      </c>
      <c r="E4430" s="137" t="s">
        <v>2677</v>
      </c>
      <c r="F4430" s="137"/>
      <c r="G4430" s="161" t="s">
        <v>384</v>
      </c>
      <c r="H4430" s="138">
        <v>0.7</v>
      </c>
      <c r="I4430" s="137">
        <v>470000000</v>
      </c>
      <c r="J4430" s="137" t="s">
        <v>1316</v>
      </c>
      <c r="K4430" s="14" t="s">
        <v>2652</v>
      </c>
      <c r="L4430" s="137" t="s">
        <v>2653</v>
      </c>
      <c r="M4430" s="139"/>
      <c r="N4430" s="367" t="s">
        <v>2678</v>
      </c>
      <c r="O4430" s="26" t="s">
        <v>2655</v>
      </c>
      <c r="P4430" s="139"/>
      <c r="Q4430" s="139"/>
      <c r="R4430" s="139"/>
      <c r="S4430" s="139"/>
      <c r="T4430" s="143">
        <v>363390</v>
      </c>
      <c r="U4430" s="143">
        <f t="shared" si="1167"/>
        <v>406996.80000000005</v>
      </c>
      <c r="V4430" s="139" t="s">
        <v>2679</v>
      </c>
      <c r="W4430" s="152" t="s">
        <v>1396</v>
      </c>
      <c r="X4430" s="180"/>
    </row>
    <row r="4431" spans="1:24" s="179" customFormat="1" ht="76.5" customHeight="1">
      <c r="A4431" s="15" t="s">
        <v>2680</v>
      </c>
      <c r="B4431" s="14" t="s">
        <v>97</v>
      </c>
      <c r="C4431" s="137" t="s">
        <v>2681</v>
      </c>
      <c r="D4431" s="137" t="s">
        <v>2682</v>
      </c>
      <c r="E4431" s="137" t="s">
        <v>2682</v>
      </c>
      <c r="F4431" s="137"/>
      <c r="G4431" s="161" t="s">
        <v>385</v>
      </c>
      <c r="H4431" s="138">
        <v>1</v>
      </c>
      <c r="I4431" s="137">
        <v>470000000</v>
      </c>
      <c r="J4431" s="137" t="s">
        <v>1316</v>
      </c>
      <c r="K4431" s="14" t="s">
        <v>2683</v>
      </c>
      <c r="L4431" s="137" t="s">
        <v>2653</v>
      </c>
      <c r="M4431" s="166"/>
      <c r="N4431" s="367" t="s">
        <v>2654</v>
      </c>
      <c r="O4431" s="26" t="s">
        <v>2655</v>
      </c>
      <c r="P4431" s="139"/>
      <c r="Q4431" s="139"/>
      <c r="R4431" s="139"/>
      <c r="S4431" s="139"/>
      <c r="T4431" s="143">
        <v>20549806</v>
      </c>
      <c r="U4431" s="143">
        <f t="shared" si="1167"/>
        <v>23015782.720000003</v>
      </c>
      <c r="V4431" s="139" t="s">
        <v>2656</v>
      </c>
      <c r="W4431" s="147" t="s">
        <v>1396</v>
      </c>
      <c r="X4431" s="143"/>
    </row>
    <row r="4432" spans="1:24" s="179" customFormat="1" ht="76.5" customHeight="1">
      <c r="A4432" s="15" t="s">
        <v>2684</v>
      </c>
      <c r="B4432" s="14" t="s">
        <v>97</v>
      </c>
      <c r="C4432" s="137" t="s">
        <v>2685</v>
      </c>
      <c r="D4432" s="137" t="s">
        <v>2686</v>
      </c>
      <c r="E4432" s="137" t="s">
        <v>2687</v>
      </c>
      <c r="F4432" s="137" t="s">
        <v>2688</v>
      </c>
      <c r="G4432" s="161" t="s">
        <v>1432</v>
      </c>
      <c r="H4432" s="152">
        <v>0.6</v>
      </c>
      <c r="I4432" s="137">
        <v>470000000</v>
      </c>
      <c r="J4432" s="137" t="s">
        <v>1316</v>
      </c>
      <c r="K4432" s="11" t="s">
        <v>2689</v>
      </c>
      <c r="L4432" s="137" t="s">
        <v>2653</v>
      </c>
      <c r="M4432" s="139"/>
      <c r="N4432" s="367" t="s">
        <v>2654</v>
      </c>
      <c r="O4432" s="26" t="s">
        <v>2655</v>
      </c>
      <c r="P4432" s="139"/>
      <c r="Q4432" s="139"/>
      <c r="R4432" s="139"/>
      <c r="S4432" s="139"/>
      <c r="T4432" s="143">
        <v>2070864</v>
      </c>
      <c r="U4432" s="143">
        <f t="shared" si="1167"/>
        <v>2319367.6800000002</v>
      </c>
      <c r="V4432" s="139" t="s">
        <v>2679</v>
      </c>
      <c r="W4432" s="152" t="s">
        <v>1396</v>
      </c>
      <c r="X4432" s="139"/>
    </row>
    <row r="4433" spans="1:24" s="179" customFormat="1" ht="165.75" customHeight="1">
      <c r="A4433" s="15" t="s">
        <v>2690</v>
      </c>
      <c r="B4433" s="14" t="s">
        <v>97</v>
      </c>
      <c r="C4433" s="137" t="s">
        <v>2691</v>
      </c>
      <c r="D4433" s="137" t="s">
        <v>2692</v>
      </c>
      <c r="E4433" s="137" t="s">
        <v>2693</v>
      </c>
      <c r="F4433" s="137" t="s">
        <v>2694</v>
      </c>
      <c r="G4433" s="161" t="s">
        <v>384</v>
      </c>
      <c r="H4433" s="152">
        <v>0.6</v>
      </c>
      <c r="I4433" s="137">
        <v>470000000</v>
      </c>
      <c r="J4433" s="137" t="s">
        <v>1316</v>
      </c>
      <c r="K4433" s="14" t="s">
        <v>2330</v>
      </c>
      <c r="L4433" s="137" t="s">
        <v>2653</v>
      </c>
      <c r="M4433" s="166"/>
      <c r="N4433" s="11" t="s">
        <v>2654</v>
      </c>
      <c r="O4433" s="26" t="s">
        <v>2655</v>
      </c>
      <c r="P4433" s="139"/>
      <c r="Q4433" s="139"/>
      <c r="R4433" s="139"/>
      <c r="S4433" s="139"/>
      <c r="T4433" s="301">
        <v>0</v>
      </c>
      <c r="U4433" s="301">
        <v>0</v>
      </c>
      <c r="V4433" s="139" t="s">
        <v>2679</v>
      </c>
      <c r="W4433" s="147" t="s">
        <v>1396</v>
      </c>
      <c r="X4433" s="139">
        <v>11</v>
      </c>
    </row>
    <row r="4434" spans="1:24" s="179" customFormat="1" ht="165.75" customHeight="1">
      <c r="A4434" s="15" t="s">
        <v>9597</v>
      </c>
      <c r="B4434" s="14" t="s">
        <v>97</v>
      </c>
      <c r="C4434" s="137" t="s">
        <v>2691</v>
      </c>
      <c r="D4434" s="137" t="s">
        <v>2692</v>
      </c>
      <c r="E4434" s="137" t="s">
        <v>2693</v>
      </c>
      <c r="F4434" s="137" t="s">
        <v>2694</v>
      </c>
      <c r="G4434" s="161" t="s">
        <v>384</v>
      </c>
      <c r="H4434" s="152">
        <v>0.6</v>
      </c>
      <c r="I4434" s="137">
        <v>470000000</v>
      </c>
      <c r="J4434" s="137" t="s">
        <v>1316</v>
      </c>
      <c r="K4434" s="14" t="s">
        <v>9598</v>
      </c>
      <c r="L4434" s="137" t="s">
        <v>2653</v>
      </c>
      <c r="M4434" s="166"/>
      <c r="N4434" s="11" t="s">
        <v>2654</v>
      </c>
      <c r="O4434" s="26" t="s">
        <v>2655</v>
      </c>
      <c r="P4434" s="139"/>
      <c r="Q4434" s="139"/>
      <c r="R4434" s="139"/>
      <c r="S4434" s="139"/>
      <c r="T4434" s="143">
        <v>3500000</v>
      </c>
      <c r="U4434" s="143">
        <f>T4434*1.12</f>
        <v>3920000.0000000005</v>
      </c>
      <c r="V4434" s="139" t="s">
        <v>2679</v>
      </c>
      <c r="W4434" s="147" t="s">
        <v>1396</v>
      </c>
      <c r="X4434" s="139"/>
    </row>
    <row r="4435" spans="1:24" s="179" customFormat="1" ht="76.5" customHeight="1">
      <c r="A4435" s="15" t="s">
        <v>2695</v>
      </c>
      <c r="B4435" s="14" t="s">
        <v>97</v>
      </c>
      <c r="C4435" s="137" t="s">
        <v>2696</v>
      </c>
      <c r="D4435" s="137" t="s">
        <v>2697</v>
      </c>
      <c r="E4435" s="137" t="s">
        <v>2698</v>
      </c>
      <c r="F4435" s="137" t="s">
        <v>2699</v>
      </c>
      <c r="G4435" s="161" t="s">
        <v>385</v>
      </c>
      <c r="H4435" s="152">
        <v>0.4</v>
      </c>
      <c r="I4435" s="137">
        <v>470000000</v>
      </c>
      <c r="J4435" s="137" t="s">
        <v>1316</v>
      </c>
      <c r="K4435" s="14" t="s">
        <v>2330</v>
      </c>
      <c r="L4435" s="137" t="s">
        <v>2700</v>
      </c>
      <c r="M4435" s="139"/>
      <c r="N4435" s="11" t="s">
        <v>2654</v>
      </c>
      <c r="O4435" s="26" t="s">
        <v>2655</v>
      </c>
      <c r="P4435" s="139"/>
      <c r="Q4435" s="139"/>
      <c r="R4435" s="139"/>
      <c r="S4435" s="139"/>
      <c r="T4435" s="301">
        <v>0</v>
      </c>
      <c r="U4435" s="301">
        <v>0</v>
      </c>
      <c r="V4435" s="139" t="s">
        <v>2679</v>
      </c>
      <c r="W4435" s="152" t="s">
        <v>1396</v>
      </c>
      <c r="X4435" s="139" t="s">
        <v>9661</v>
      </c>
    </row>
    <row r="4436" spans="1:24" s="179" customFormat="1" ht="76.5" customHeight="1">
      <c r="A4436" s="15" t="s">
        <v>9599</v>
      </c>
      <c r="B4436" s="14" t="s">
        <v>97</v>
      </c>
      <c r="C4436" s="137" t="s">
        <v>2696</v>
      </c>
      <c r="D4436" s="137" t="s">
        <v>2697</v>
      </c>
      <c r="E4436" s="137" t="s">
        <v>2698</v>
      </c>
      <c r="F4436" s="137" t="s">
        <v>2699</v>
      </c>
      <c r="G4436" s="161" t="s">
        <v>385</v>
      </c>
      <c r="H4436" s="152">
        <v>0.4</v>
      </c>
      <c r="I4436" s="137">
        <v>470000000</v>
      </c>
      <c r="J4436" s="137" t="s">
        <v>1316</v>
      </c>
      <c r="K4436" s="14" t="s">
        <v>9600</v>
      </c>
      <c r="L4436" s="137" t="s">
        <v>2700</v>
      </c>
      <c r="M4436" s="139"/>
      <c r="N4436" s="11" t="s">
        <v>2654</v>
      </c>
      <c r="O4436" s="26" t="s">
        <v>2655</v>
      </c>
      <c r="P4436" s="139"/>
      <c r="Q4436" s="139"/>
      <c r="R4436" s="139"/>
      <c r="S4436" s="139"/>
      <c r="T4436" s="301">
        <v>0</v>
      </c>
      <c r="U4436" s="301">
        <v>0</v>
      </c>
      <c r="V4436" s="139" t="s">
        <v>2679</v>
      </c>
      <c r="W4436" s="152" t="s">
        <v>1396</v>
      </c>
      <c r="X4436" s="139" t="s">
        <v>9687</v>
      </c>
    </row>
    <row r="4437" spans="1:24" s="179" customFormat="1" ht="76.5" customHeight="1">
      <c r="A4437" s="15" t="s">
        <v>10707</v>
      </c>
      <c r="B4437" s="14" t="s">
        <v>97</v>
      </c>
      <c r="C4437" s="137" t="s">
        <v>2696</v>
      </c>
      <c r="D4437" s="137" t="s">
        <v>2697</v>
      </c>
      <c r="E4437" s="137" t="s">
        <v>2698</v>
      </c>
      <c r="F4437" s="137" t="s">
        <v>10708</v>
      </c>
      <c r="G4437" s="161" t="s">
        <v>385</v>
      </c>
      <c r="H4437" s="152">
        <v>0.4</v>
      </c>
      <c r="I4437" s="137">
        <v>470000000</v>
      </c>
      <c r="J4437" s="137" t="s">
        <v>1316</v>
      </c>
      <c r="K4437" s="14" t="s">
        <v>10711</v>
      </c>
      <c r="L4437" s="137" t="s">
        <v>2700</v>
      </c>
      <c r="M4437" s="139"/>
      <c r="N4437" s="11" t="s">
        <v>2654</v>
      </c>
      <c r="O4437" s="26" t="s">
        <v>2655</v>
      </c>
      <c r="P4437" s="139"/>
      <c r="Q4437" s="139"/>
      <c r="R4437" s="139"/>
      <c r="S4437" s="139"/>
      <c r="T4437" s="301">
        <v>0</v>
      </c>
      <c r="U4437" s="301">
        <f>T4437*1.12</f>
        <v>0</v>
      </c>
      <c r="V4437" s="139" t="s">
        <v>2679</v>
      </c>
      <c r="W4437" s="152" t="s">
        <v>1396</v>
      </c>
      <c r="X4437" s="139" t="s">
        <v>9661</v>
      </c>
    </row>
    <row r="4438" spans="1:24" s="179" customFormat="1" ht="76.5" customHeight="1">
      <c r="A4438" s="15" t="s">
        <v>12217</v>
      </c>
      <c r="B4438" s="14" t="s">
        <v>97</v>
      </c>
      <c r="C4438" s="137" t="s">
        <v>2696</v>
      </c>
      <c r="D4438" s="137" t="s">
        <v>2697</v>
      </c>
      <c r="E4438" s="137" t="s">
        <v>2698</v>
      </c>
      <c r="F4438" s="137" t="s">
        <v>12218</v>
      </c>
      <c r="G4438" s="161" t="s">
        <v>385</v>
      </c>
      <c r="H4438" s="152">
        <v>0.4</v>
      </c>
      <c r="I4438" s="137">
        <v>470000000</v>
      </c>
      <c r="J4438" s="137" t="s">
        <v>1316</v>
      </c>
      <c r="K4438" s="14" t="s">
        <v>12219</v>
      </c>
      <c r="L4438" s="137" t="s">
        <v>2700</v>
      </c>
      <c r="M4438" s="139"/>
      <c r="N4438" s="11" t="s">
        <v>2654</v>
      </c>
      <c r="O4438" s="26" t="s">
        <v>2655</v>
      </c>
      <c r="P4438" s="139"/>
      <c r="Q4438" s="139"/>
      <c r="R4438" s="139"/>
      <c r="S4438" s="139"/>
      <c r="T4438" s="143">
        <v>60492293</v>
      </c>
      <c r="U4438" s="143">
        <f>T4438*1.12</f>
        <v>67751368.160000011</v>
      </c>
      <c r="V4438" s="139" t="s">
        <v>2679</v>
      </c>
      <c r="W4438" s="152" t="s">
        <v>1396</v>
      </c>
      <c r="X4438" s="139"/>
    </row>
    <row r="4439" spans="1:24" s="179" customFormat="1" ht="76.5" customHeight="1">
      <c r="A4439" s="15" t="s">
        <v>2701</v>
      </c>
      <c r="B4439" s="14" t="s">
        <v>97</v>
      </c>
      <c r="C4439" s="137" t="s">
        <v>2696</v>
      </c>
      <c r="D4439" s="137" t="s">
        <v>2697</v>
      </c>
      <c r="E4439" s="137" t="s">
        <v>2698</v>
      </c>
      <c r="F4439" s="137" t="s">
        <v>2702</v>
      </c>
      <c r="G4439" s="161" t="s">
        <v>385</v>
      </c>
      <c r="H4439" s="152">
        <v>0.4</v>
      </c>
      <c r="I4439" s="137">
        <v>470000000</v>
      </c>
      <c r="J4439" s="137" t="s">
        <v>1316</v>
      </c>
      <c r="K4439" s="14" t="s">
        <v>2330</v>
      </c>
      <c r="L4439" s="137" t="s">
        <v>2703</v>
      </c>
      <c r="M4439" s="166"/>
      <c r="N4439" s="11" t="s">
        <v>2654</v>
      </c>
      <c r="O4439" s="26" t="s">
        <v>2655</v>
      </c>
      <c r="P4439" s="139"/>
      <c r="Q4439" s="139"/>
      <c r="R4439" s="139"/>
      <c r="S4439" s="139"/>
      <c r="T4439" s="301">
        <v>0</v>
      </c>
      <c r="U4439" s="301">
        <v>0</v>
      </c>
      <c r="V4439" s="139" t="s">
        <v>2679</v>
      </c>
      <c r="W4439" s="147" t="s">
        <v>1396</v>
      </c>
      <c r="X4439" s="139">
        <v>11</v>
      </c>
    </row>
    <row r="4440" spans="1:24" s="179" customFormat="1" ht="76.5" customHeight="1">
      <c r="A4440" s="15" t="s">
        <v>9601</v>
      </c>
      <c r="B4440" s="14" t="s">
        <v>97</v>
      </c>
      <c r="C4440" s="137" t="s">
        <v>2696</v>
      </c>
      <c r="D4440" s="137" t="s">
        <v>2697</v>
      </c>
      <c r="E4440" s="137" t="s">
        <v>2698</v>
      </c>
      <c r="F4440" s="137" t="s">
        <v>2702</v>
      </c>
      <c r="G4440" s="161" t="s">
        <v>385</v>
      </c>
      <c r="H4440" s="152">
        <v>0.4</v>
      </c>
      <c r="I4440" s="137">
        <v>470000000</v>
      </c>
      <c r="J4440" s="137" t="s">
        <v>1316</v>
      </c>
      <c r="K4440" s="14" t="s">
        <v>9602</v>
      </c>
      <c r="L4440" s="137" t="s">
        <v>2703</v>
      </c>
      <c r="M4440" s="166"/>
      <c r="N4440" s="11" t="s">
        <v>2654</v>
      </c>
      <c r="O4440" s="26" t="s">
        <v>2655</v>
      </c>
      <c r="P4440" s="139"/>
      <c r="Q4440" s="139"/>
      <c r="R4440" s="139"/>
      <c r="S4440" s="139"/>
      <c r="T4440" s="301">
        <v>0</v>
      </c>
      <c r="U4440" s="301">
        <v>0</v>
      </c>
      <c r="V4440" s="139" t="s">
        <v>2679</v>
      </c>
      <c r="W4440" s="147" t="s">
        <v>1396</v>
      </c>
      <c r="X4440" s="139" t="s">
        <v>9687</v>
      </c>
    </row>
    <row r="4441" spans="1:24" s="179" customFormat="1" ht="76.5" customHeight="1">
      <c r="A4441" s="15" t="s">
        <v>10709</v>
      </c>
      <c r="B4441" s="14" t="s">
        <v>97</v>
      </c>
      <c r="C4441" s="137" t="s">
        <v>2696</v>
      </c>
      <c r="D4441" s="137" t="s">
        <v>2697</v>
      </c>
      <c r="E4441" s="137" t="s">
        <v>2698</v>
      </c>
      <c r="F4441" s="137" t="s">
        <v>10710</v>
      </c>
      <c r="G4441" s="161" t="s">
        <v>385</v>
      </c>
      <c r="H4441" s="152">
        <v>0.4</v>
      </c>
      <c r="I4441" s="137">
        <v>470000000</v>
      </c>
      <c r="J4441" s="137" t="s">
        <v>1316</v>
      </c>
      <c r="K4441" s="14" t="s">
        <v>10712</v>
      </c>
      <c r="L4441" s="137" t="s">
        <v>2703</v>
      </c>
      <c r="M4441" s="166"/>
      <c r="N4441" s="11" t="s">
        <v>2654</v>
      </c>
      <c r="O4441" s="26" t="s">
        <v>2655</v>
      </c>
      <c r="P4441" s="139"/>
      <c r="Q4441" s="139"/>
      <c r="R4441" s="139"/>
      <c r="S4441" s="139"/>
      <c r="T4441" s="301">
        <v>0</v>
      </c>
      <c r="U4441" s="301">
        <f>T4441*1.12</f>
        <v>0</v>
      </c>
      <c r="V4441" s="139" t="s">
        <v>2679</v>
      </c>
      <c r="W4441" s="147" t="s">
        <v>1396</v>
      </c>
      <c r="X4441" s="139" t="s">
        <v>9661</v>
      </c>
    </row>
    <row r="4442" spans="1:24" s="179" customFormat="1" ht="76.5" customHeight="1">
      <c r="A4442" s="15" t="s">
        <v>12220</v>
      </c>
      <c r="B4442" s="14" t="s">
        <v>97</v>
      </c>
      <c r="C4442" s="137" t="s">
        <v>2696</v>
      </c>
      <c r="D4442" s="137" t="s">
        <v>2697</v>
      </c>
      <c r="E4442" s="137" t="s">
        <v>2698</v>
      </c>
      <c r="F4442" s="137" t="s">
        <v>12221</v>
      </c>
      <c r="G4442" s="161" t="s">
        <v>385</v>
      </c>
      <c r="H4442" s="152">
        <v>0.4</v>
      </c>
      <c r="I4442" s="137">
        <v>470000000</v>
      </c>
      <c r="J4442" s="137" t="s">
        <v>1316</v>
      </c>
      <c r="K4442" s="14" t="s">
        <v>12222</v>
      </c>
      <c r="L4442" s="137" t="s">
        <v>2703</v>
      </c>
      <c r="M4442" s="166"/>
      <c r="N4442" s="11" t="s">
        <v>2654</v>
      </c>
      <c r="O4442" s="26" t="s">
        <v>2655</v>
      </c>
      <c r="P4442" s="139"/>
      <c r="Q4442" s="139"/>
      <c r="R4442" s="139"/>
      <c r="S4442" s="139"/>
      <c r="T4442" s="143">
        <v>32202962</v>
      </c>
      <c r="U4442" s="143">
        <f>T4442*1.12</f>
        <v>36067317.440000005</v>
      </c>
      <c r="V4442" s="139" t="s">
        <v>2679</v>
      </c>
      <c r="W4442" s="147" t="s">
        <v>1396</v>
      </c>
      <c r="X4442" s="139"/>
    </row>
    <row r="4443" spans="1:24" s="179" customFormat="1" ht="76.5" customHeight="1">
      <c r="A4443" s="15" t="s">
        <v>2704</v>
      </c>
      <c r="B4443" s="14" t="s">
        <v>97</v>
      </c>
      <c r="C4443" s="137" t="s">
        <v>2696</v>
      </c>
      <c r="D4443" s="137" t="s">
        <v>2697</v>
      </c>
      <c r="E4443" s="137" t="s">
        <v>2698</v>
      </c>
      <c r="F4443" s="137" t="s">
        <v>2705</v>
      </c>
      <c r="G4443" s="161" t="s">
        <v>385</v>
      </c>
      <c r="H4443" s="152">
        <v>0.4</v>
      </c>
      <c r="I4443" s="137">
        <v>470000000</v>
      </c>
      <c r="J4443" s="137" t="s">
        <v>1316</v>
      </c>
      <c r="K4443" s="14" t="s">
        <v>2330</v>
      </c>
      <c r="L4443" s="137" t="s">
        <v>2703</v>
      </c>
      <c r="M4443" s="139"/>
      <c r="N4443" s="11" t="s">
        <v>2654</v>
      </c>
      <c r="O4443" s="26" t="s">
        <v>2655</v>
      </c>
      <c r="P4443" s="139"/>
      <c r="Q4443" s="139"/>
      <c r="R4443" s="139"/>
      <c r="S4443" s="139"/>
      <c r="T4443" s="301">
        <v>0</v>
      </c>
      <c r="U4443" s="301">
        <v>0</v>
      </c>
      <c r="V4443" s="139" t="s">
        <v>2679</v>
      </c>
      <c r="W4443" s="152" t="s">
        <v>1396</v>
      </c>
      <c r="X4443" s="139">
        <v>11</v>
      </c>
    </row>
    <row r="4444" spans="1:24" s="179" customFormat="1" ht="76.5" customHeight="1">
      <c r="A4444" s="15" t="s">
        <v>9603</v>
      </c>
      <c r="B4444" s="14" t="s">
        <v>97</v>
      </c>
      <c r="C4444" s="137" t="s">
        <v>2696</v>
      </c>
      <c r="D4444" s="137" t="s">
        <v>2697</v>
      </c>
      <c r="E4444" s="137" t="s">
        <v>2698</v>
      </c>
      <c r="F4444" s="137" t="s">
        <v>2705</v>
      </c>
      <c r="G4444" s="161" t="s">
        <v>385</v>
      </c>
      <c r="H4444" s="152">
        <v>0.4</v>
      </c>
      <c r="I4444" s="137">
        <v>470000000</v>
      </c>
      <c r="J4444" s="137" t="s">
        <v>1316</v>
      </c>
      <c r="K4444" s="14" t="s">
        <v>9604</v>
      </c>
      <c r="L4444" s="137" t="s">
        <v>2703</v>
      </c>
      <c r="M4444" s="139"/>
      <c r="N4444" s="11" t="s">
        <v>2654</v>
      </c>
      <c r="O4444" s="26" t="s">
        <v>2655</v>
      </c>
      <c r="P4444" s="139"/>
      <c r="Q4444" s="139"/>
      <c r="R4444" s="139"/>
      <c r="S4444" s="139"/>
      <c r="T4444" s="301">
        <v>0</v>
      </c>
      <c r="U4444" s="301">
        <v>0</v>
      </c>
      <c r="V4444" s="139" t="s">
        <v>2679</v>
      </c>
      <c r="W4444" s="152" t="s">
        <v>1396</v>
      </c>
      <c r="X4444" s="139">
        <v>11</v>
      </c>
    </row>
    <row r="4445" spans="1:24" s="179" customFormat="1" ht="76.5" customHeight="1">
      <c r="A4445" s="15" t="s">
        <v>10713</v>
      </c>
      <c r="B4445" s="14" t="s">
        <v>97</v>
      </c>
      <c r="C4445" s="137" t="s">
        <v>2696</v>
      </c>
      <c r="D4445" s="137" t="s">
        <v>2697</v>
      </c>
      <c r="E4445" s="137" t="s">
        <v>2698</v>
      </c>
      <c r="F4445" s="137" t="s">
        <v>2705</v>
      </c>
      <c r="G4445" s="161" t="s">
        <v>385</v>
      </c>
      <c r="H4445" s="152">
        <v>0.4</v>
      </c>
      <c r="I4445" s="137">
        <v>470000000</v>
      </c>
      <c r="J4445" s="137" t="s">
        <v>1316</v>
      </c>
      <c r="K4445" s="14" t="s">
        <v>10714</v>
      </c>
      <c r="L4445" s="137" t="s">
        <v>2703</v>
      </c>
      <c r="M4445" s="139"/>
      <c r="N4445" s="11" t="s">
        <v>2654</v>
      </c>
      <c r="O4445" s="26" t="s">
        <v>2655</v>
      </c>
      <c r="P4445" s="139"/>
      <c r="Q4445" s="139"/>
      <c r="R4445" s="139"/>
      <c r="S4445" s="139"/>
      <c r="T4445" s="301">
        <v>0</v>
      </c>
      <c r="U4445" s="301">
        <f>T4445*1.12</f>
        <v>0</v>
      </c>
      <c r="V4445" s="139" t="s">
        <v>2679</v>
      </c>
      <c r="W4445" s="152" t="s">
        <v>1396</v>
      </c>
      <c r="X4445" s="139" t="s">
        <v>9687</v>
      </c>
    </row>
    <row r="4446" spans="1:24" s="179" customFormat="1" ht="76.5" customHeight="1">
      <c r="A4446" s="15" t="s">
        <v>12223</v>
      </c>
      <c r="B4446" s="14" t="s">
        <v>97</v>
      </c>
      <c r="C4446" s="137" t="s">
        <v>2696</v>
      </c>
      <c r="D4446" s="137" t="s">
        <v>2697</v>
      </c>
      <c r="E4446" s="137" t="s">
        <v>2698</v>
      </c>
      <c r="F4446" s="137" t="s">
        <v>12224</v>
      </c>
      <c r="G4446" s="161" t="s">
        <v>385</v>
      </c>
      <c r="H4446" s="152">
        <v>0.4</v>
      </c>
      <c r="I4446" s="137">
        <v>470000000</v>
      </c>
      <c r="J4446" s="137" t="s">
        <v>1316</v>
      </c>
      <c r="K4446" s="14" t="s">
        <v>12225</v>
      </c>
      <c r="L4446" s="137" t="s">
        <v>2703</v>
      </c>
      <c r="M4446" s="139"/>
      <c r="N4446" s="11" t="s">
        <v>2654</v>
      </c>
      <c r="O4446" s="26" t="s">
        <v>2655</v>
      </c>
      <c r="P4446" s="139"/>
      <c r="Q4446" s="139"/>
      <c r="R4446" s="139"/>
      <c r="S4446" s="139"/>
      <c r="T4446" s="143">
        <v>33735852</v>
      </c>
      <c r="U4446" s="143">
        <f>T4446*1.12</f>
        <v>37784154.240000002</v>
      </c>
      <c r="V4446" s="139" t="s">
        <v>2679</v>
      </c>
      <c r="W4446" s="152" t="s">
        <v>1396</v>
      </c>
      <c r="X4446" s="139"/>
    </row>
    <row r="4447" spans="1:24" s="179" customFormat="1" ht="76.5" customHeight="1">
      <c r="A4447" s="15" t="s">
        <v>2706</v>
      </c>
      <c r="B4447" s="14" t="s">
        <v>97</v>
      </c>
      <c r="C4447" s="137" t="s">
        <v>2707</v>
      </c>
      <c r="D4447" s="137" t="s">
        <v>2708</v>
      </c>
      <c r="E4447" s="137" t="s">
        <v>2708</v>
      </c>
      <c r="F4447" s="137" t="s">
        <v>2709</v>
      </c>
      <c r="G4447" s="161" t="s">
        <v>384</v>
      </c>
      <c r="H4447" s="152">
        <v>0.4</v>
      </c>
      <c r="I4447" s="137">
        <v>470000000</v>
      </c>
      <c r="J4447" s="137" t="s">
        <v>1316</v>
      </c>
      <c r="K4447" s="14" t="s">
        <v>2330</v>
      </c>
      <c r="L4447" s="137" t="s">
        <v>2700</v>
      </c>
      <c r="M4447" s="166"/>
      <c r="N4447" s="11" t="s">
        <v>2654</v>
      </c>
      <c r="O4447" s="26" t="s">
        <v>2655</v>
      </c>
      <c r="P4447" s="139"/>
      <c r="Q4447" s="139"/>
      <c r="R4447" s="139"/>
      <c r="S4447" s="139"/>
      <c r="T4447" s="303">
        <v>0</v>
      </c>
      <c r="U4447" s="303">
        <f>T4447*1.12</f>
        <v>0</v>
      </c>
      <c r="V4447" s="139" t="s">
        <v>2679</v>
      </c>
      <c r="W4447" s="147" t="s">
        <v>1396</v>
      </c>
      <c r="X4447" s="139" t="s">
        <v>9073</v>
      </c>
    </row>
    <row r="4448" spans="1:24" s="179" customFormat="1" ht="76.5" customHeight="1">
      <c r="A4448" s="15" t="s">
        <v>2710</v>
      </c>
      <c r="B4448" s="14" t="s">
        <v>97</v>
      </c>
      <c r="C4448" s="137" t="s">
        <v>2711</v>
      </c>
      <c r="D4448" s="137" t="s">
        <v>2712</v>
      </c>
      <c r="E4448" s="137" t="s">
        <v>2712</v>
      </c>
      <c r="F4448" s="137"/>
      <c r="G4448" s="161" t="s">
        <v>385</v>
      </c>
      <c r="H4448" s="152">
        <v>0.25</v>
      </c>
      <c r="I4448" s="137">
        <v>470000000</v>
      </c>
      <c r="J4448" s="137" t="s">
        <v>1316</v>
      </c>
      <c r="K4448" s="14" t="s">
        <v>2713</v>
      </c>
      <c r="L4448" s="137" t="s">
        <v>2700</v>
      </c>
      <c r="M4448" s="139"/>
      <c r="N4448" s="11" t="s">
        <v>2654</v>
      </c>
      <c r="O4448" s="26" t="s">
        <v>2655</v>
      </c>
      <c r="P4448" s="139"/>
      <c r="Q4448" s="139"/>
      <c r="R4448" s="139"/>
      <c r="S4448" s="139"/>
      <c r="T4448" s="301">
        <v>0</v>
      </c>
      <c r="U4448" s="301">
        <v>0</v>
      </c>
      <c r="V4448" s="139" t="s">
        <v>2679</v>
      </c>
      <c r="W4448" s="152" t="s">
        <v>1396</v>
      </c>
      <c r="X4448" s="139" t="s">
        <v>9799</v>
      </c>
    </row>
    <row r="4449" spans="1:24" s="179" customFormat="1" ht="76.5" customHeight="1">
      <c r="A4449" s="15" t="s">
        <v>9606</v>
      </c>
      <c r="B4449" s="14" t="s">
        <v>97</v>
      </c>
      <c r="C4449" s="137" t="s">
        <v>9607</v>
      </c>
      <c r="D4449" s="137" t="s">
        <v>9608</v>
      </c>
      <c r="E4449" s="137" t="s">
        <v>9609</v>
      </c>
      <c r="F4449" s="137"/>
      <c r="G4449" s="161" t="s">
        <v>385</v>
      </c>
      <c r="H4449" s="152">
        <v>0.5</v>
      </c>
      <c r="I4449" s="137">
        <v>470000000</v>
      </c>
      <c r="J4449" s="137" t="s">
        <v>1316</v>
      </c>
      <c r="K4449" s="14" t="s">
        <v>3319</v>
      </c>
      <c r="L4449" s="137" t="s">
        <v>9718</v>
      </c>
      <c r="M4449" s="139"/>
      <c r="N4449" s="11" t="s">
        <v>2654</v>
      </c>
      <c r="O4449" s="26" t="s">
        <v>2655</v>
      </c>
      <c r="P4449" s="139"/>
      <c r="Q4449" s="139"/>
      <c r="R4449" s="139"/>
      <c r="S4449" s="139"/>
      <c r="T4449" s="143">
        <v>44750575</v>
      </c>
      <c r="U4449" s="143">
        <f>T4449*1.12</f>
        <v>50120644.000000007</v>
      </c>
      <c r="V4449" s="139" t="s">
        <v>2679</v>
      </c>
      <c r="W4449" s="152" t="s">
        <v>1396</v>
      </c>
      <c r="X4449" s="139"/>
    </row>
    <row r="4450" spans="1:24" s="179" customFormat="1" ht="76.5" customHeight="1">
      <c r="A4450" s="15" t="s">
        <v>2714</v>
      </c>
      <c r="B4450" s="14" t="s">
        <v>97</v>
      </c>
      <c r="C4450" s="137" t="s">
        <v>2715</v>
      </c>
      <c r="D4450" s="137" t="s">
        <v>2716</v>
      </c>
      <c r="E4450" s="137" t="s">
        <v>2717</v>
      </c>
      <c r="F4450" s="137"/>
      <c r="G4450" s="161" t="s">
        <v>385</v>
      </c>
      <c r="H4450" s="152">
        <v>0.25</v>
      </c>
      <c r="I4450" s="137">
        <v>470000000</v>
      </c>
      <c r="J4450" s="137" t="s">
        <v>1316</v>
      </c>
      <c r="K4450" s="14" t="s">
        <v>2713</v>
      </c>
      <c r="L4450" s="137" t="s">
        <v>2700</v>
      </c>
      <c r="M4450" s="166"/>
      <c r="N4450" s="11" t="s">
        <v>2654</v>
      </c>
      <c r="O4450" s="26" t="s">
        <v>2655</v>
      </c>
      <c r="P4450" s="139"/>
      <c r="Q4450" s="139"/>
      <c r="R4450" s="139"/>
      <c r="S4450" s="139"/>
      <c r="T4450" s="301">
        <v>0</v>
      </c>
      <c r="U4450" s="301">
        <v>0</v>
      </c>
      <c r="V4450" s="139" t="s">
        <v>2679</v>
      </c>
      <c r="W4450" s="147" t="s">
        <v>1396</v>
      </c>
      <c r="X4450" s="139" t="s">
        <v>9605</v>
      </c>
    </row>
    <row r="4451" spans="1:24" s="179" customFormat="1" ht="76.5" customHeight="1">
      <c r="A4451" s="15" t="s">
        <v>9610</v>
      </c>
      <c r="B4451" s="14" t="s">
        <v>97</v>
      </c>
      <c r="C4451" s="137" t="s">
        <v>9801</v>
      </c>
      <c r="D4451" s="137" t="s">
        <v>9800</v>
      </c>
      <c r="E4451" s="137" t="s">
        <v>9800</v>
      </c>
      <c r="F4451" s="137"/>
      <c r="G4451" s="161" t="s">
        <v>385</v>
      </c>
      <c r="H4451" s="152">
        <v>0.5</v>
      </c>
      <c r="I4451" s="137">
        <v>470000000</v>
      </c>
      <c r="J4451" s="137" t="s">
        <v>1316</v>
      </c>
      <c r="K4451" s="14" t="s">
        <v>3319</v>
      </c>
      <c r="L4451" s="137" t="s">
        <v>9718</v>
      </c>
      <c r="M4451" s="166"/>
      <c r="N4451" s="11" t="s">
        <v>2654</v>
      </c>
      <c r="O4451" s="26" t="s">
        <v>2655</v>
      </c>
      <c r="P4451" s="139"/>
      <c r="Q4451" s="139"/>
      <c r="R4451" s="139"/>
      <c r="S4451" s="139"/>
      <c r="T4451" s="143">
        <v>38752725</v>
      </c>
      <c r="U4451" s="143">
        <f>T4451*1.12</f>
        <v>43403052.000000007</v>
      </c>
      <c r="V4451" s="139" t="s">
        <v>2679</v>
      </c>
      <c r="W4451" s="147" t="s">
        <v>1396</v>
      </c>
      <c r="X4451" s="139"/>
    </row>
    <row r="4452" spans="1:24" s="179" customFormat="1" ht="76.5" customHeight="1">
      <c r="A4452" s="15" t="s">
        <v>2718</v>
      </c>
      <c r="B4452" s="14" t="s">
        <v>97</v>
      </c>
      <c r="C4452" s="137" t="s">
        <v>2719</v>
      </c>
      <c r="D4452" s="137" t="s">
        <v>2720</v>
      </c>
      <c r="E4452" s="137" t="s">
        <v>2721</v>
      </c>
      <c r="F4452" s="137"/>
      <c r="G4452" s="161" t="s">
        <v>1432</v>
      </c>
      <c r="H4452" s="138">
        <v>0.75</v>
      </c>
      <c r="I4452" s="137">
        <v>470000000</v>
      </c>
      <c r="J4452" s="137" t="s">
        <v>1316</v>
      </c>
      <c r="K4452" s="14" t="s">
        <v>2722</v>
      </c>
      <c r="L4452" s="137" t="s">
        <v>2653</v>
      </c>
      <c r="M4452" s="139"/>
      <c r="N4452" s="367" t="s">
        <v>2654</v>
      </c>
      <c r="O4452" s="26" t="s">
        <v>2655</v>
      </c>
      <c r="P4452" s="139"/>
      <c r="Q4452" s="139"/>
      <c r="R4452" s="139"/>
      <c r="S4452" s="139"/>
      <c r="T4452" s="143">
        <v>19571860</v>
      </c>
      <c r="U4452" s="143">
        <f t="shared" ref="U4452:U4461" si="1168">T4452*1.12</f>
        <v>21920483.200000003</v>
      </c>
      <c r="V4452" s="139" t="s">
        <v>2723</v>
      </c>
      <c r="W4452" s="152" t="s">
        <v>1396</v>
      </c>
      <c r="X4452" s="139"/>
    </row>
    <row r="4453" spans="1:24" s="179" customFormat="1" ht="76.5" customHeight="1">
      <c r="A4453" s="15" t="s">
        <v>2724</v>
      </c>
      <c r="B4453" s="14" t="s">
        <v>97</v>
      </c>
      <c r="C4453" s="137" t="s">
        <v>2725</v>
      </c>
      <c r="D4453" s="137" t="s">
        <v>2726</v>
      </c>
      <c r="E4453" s="137" t="s">
        <v>2727</v>
      </c>
      <c r="F4453" s="137" t="s">
        <v>2728</v>
      </c>
      <c r="G4453" s="137" t="s">
        <v>384</v>
      </c>
      <c r="H4453" s="138">
        <v>0.5</v>
      </c>
      <c r="I4453" s="137">
        <v>470000000</v>
      </c>
      <c r="J4453" s="137" t="s">
        <v>1316</v>
      </c>
      <c r="K4453" s="14" t="s">
        <v>2729</v>
      </c>
      <c r="L4453" s="137" t="s">
        <v>2653</v>
      </c>
      <c r="M4453" s="166"/>
      <c r="N4453" s="367" t="s">
        <v>2654</v>
      </c>
      <c r="O4453" s="26" t="s">
        <v>2655</v>
      </c>
      <c r="P4453" s="137"/>
      <c r="Q4453" s="137"/>
      <c r="R4453" s="137"/>
      <c r="S4453" s="137"/>
      <c r="T4453" s="143">
        <v>669641</v>
      </c>
      <c r="U4453" s="143">
        <f t="shared" si="1168"/>
        <v>749997.92</v>
      </c>
      <c r="V4453" s="139" t="s">
        <v>2656</v>
      </c>
      <c r="W4453" s="147" t="s">
        <v>1396</v>
      </c>
      <c r="X4453" s="14"/>
    </row>
    <row r="4454" spans="1:24" s="179" customFormat="1" ht="76.5" customHeight="1">
      <c r="A4454" s="15" t="s">
        <v>2730</v>
      </c>
      <c r="B4454" s="14" t="s">
        <v>97</v>
      </c>
      <c r="C4454" s="137" t="s">
        <v>2731</v>
      </c>
      <c r="D4454" s="137" t="s">
        <v>2732</v>
      </c>
      <c r="E4454" s="137" t="s">
        <v>2733</v>
      </c>
      <c r="F4454" s="137" t="s">
        <v>2734</v>
      </c>
      <c r="G4454" s="137" t="s">
        <v>384</v>
      </c>
      <c r="H4454" s="138">
        <v>0.5</v>
      </c>
      <c r="I4454" s="137">
        <v>470000000</v>
      </c>
      <c r="J4454" s="137" t="s">
        <v>1316</v>
      </c>
      <c r="K4454" s="14" t="s">
        <v>2729</v>
      </c>
      <c r="L4454" s="137" t="s">
        <v>2653</v>
      </c>
      <c r="M4454" s="166"/>
      <c r="N4454" s="367" t="s">
        <v>2654</v>
      </c>
      <c r="O4454" s="26" t="s">
        <v>2655</v>
      </c>
      <c r="P4454" s="137"/>
      <c r="Q4454" s="137"/>
      <c r="R4454" s="137"/>
      <c r="S4454" s="137"/>
      <c r="T4454" s="143">
        <v>281250</v>
      </c>
      <c r="U4454" s="143">
        <f t="shared" si="1168"/>
        <v>315000.00000000006</v>
      </c>
      <c r="V4454" s="139" t="s">
        <v>2656</v>
      </c>
      <c r="W4454" s="152" t="s">
        <v>1396</v>
      </c>
      <c r="X4454" s="14"/>
    </row>
    <row r="4455" spans="1:24" s="179" customFormat="1" ht="76.5" customHeight="1">
      <c r="A4455" s="15" t="s">
        <v>2735</v>
      </c>
      <c r="B4455" s="14" t="s">
        <v>97</v>
      </c>
      <c r="C4455" s="137" t="s">
        <v>2736</v>
      </c>
      <c r="D4455" s="137" t="s">
        <v>2737</v>
      </c>
      <c r="E4455" s="137" t="s">
        <v>2738</v>
      </c>
      <c r="F4455" s="137" t="s">
        <v>2739</v>
      </c>
      <c r="G4455" s="137" t="s">
        <v>384</v>
      </c>
      <c r="H4455" s="138">
        <v>0.5</v>
      </c>
      <c r="I4455" s="137">
        <v>470000000</v>
      </c>
      <c r="J4455" s="137" t="s">
        <v>1316</v>
      </c>
      <c r="K4455" s="14" t="s">
        <v>2729</v>
      </c>
      <c r="L4455" s="137" t="s">
        <v>2653</v>
      </c>
      <c r="M4455" s="139"/>
      <c r="N4455" s="367" t="s">
        <v>2654</v>
      </c>
      <c r="O4455" s="26" t="s">
        <v>2655</v>
      </c>
      <c r="P4455" s="137"/>
      <c r="Q4455" s="137"/>
      <c r="R4455" s="137"/>
      <c r="S4455" s="137"/>
      <c r="T4455" s="143">
        <v>605358</v>
      </c>
      <c r="U4455" s="143">
        <f t="shared" si="1168"/>
        <v>678000.96000000008</v>
      </c>
      <c r="V4455" s="139" t="s">
        <v>2656</v>
      </c>
      <c r="W4455" s="147" t="s">
        <v>1396</v>
      </c>
      <c r="X4455" s="14"/>
    </row>
    <row r="4456" spans="1:24" s="179" customFormat="1" ht="76.5" customHeight="1">
      <c r="A4456" s="15" t="s">
        <v>2740</v>
      </c>
      <c r="B4456" s="14" t="s">
        <v>97</v>
      </c>
      <c r="C4456" s="137" t="s">
        <v>2741</v>
      </c>
      <c r="D4456" s="137" t="s">
        <v>2742</v>
      </c>
      <c r="E4456" s="137" t="s">
        <v>2743</v>
      </c>
      <c r="F4456" s="137" t="s">
        <v>2744</v>
      </c>
      <c r="G4456" s="137" t="s">
        <v>384</v>
      </c>
      <c r="H4456" s="138">
        <v>0.5</v>
      </c>
      <c r="I4456" s="137">
        <v>470000000</v>
      </c>
      <c r="J4456" s="137" t="s">
        <v>1316</v>
      </c>
      <c r="K4456" s="14" t="s">
        <v>2729</v>
      </c>
      <c r="L4456" s="137" t="s">
        <v>2653</v>
      </c>
      <c r="M4456" s="166"/>
      <c r="N4456" s="367" t="s">
        <v>2654</v>
      </c>
      <c r="O4456" s="26" t="s">
        <v>2655</v>
      </c>
      <c r="P4456" s="137"/>
      <c r="Q4456" s="137"/>
      <c r="R4456" s="137"/>
      <c r="S4456" s="137"/>
      <c r="T4456" s="143">
        <v>179464</v>
      </c>
      <c r="U4456" s="143">
        <f t="shared" si="1168"/>
        <v>200999.68000000002</v>
      </c>
      <c r="V4456" s="139" t="s">
        <v>2656</v>
      </c>
      <c r="W4456" s="152" t="s">
        <v>1396</v>
      </c>
      <c r="X4456" s="14"/>
    </row>
    <row r="4457" spans="1:24" s="179" customFormat="1" ht="76.5" customHeight="1">
      <c r="A4457" s="15" t="s">
        <v>2745</v>
      </c>
      <c r="B4457" s="14" t="s">
        <v>97</v>
      </c>
      <c r="C4457" s="137" t="s">
        <v>2746</v>
      </c>
      <c r="D4457" s="137" t="s">
        <v>2747</v>
      </c>
      <c r="E4457" s="137" t="s">
        <v>2747</v>
      </c>
      <c r="F4457" s="137" t="s">
        <v>2748</v>
      </c>
      <c r="G4457" s="161" t="s">
        <v>384</v>
      </c>
      <c r="H4457" s="138">
        <v>0.8</v>
      </c>
      <c r="I4457" s="137">
        <v>470000000</v>
      </c>
      <c r="J4457" s="137" t="s">
        <v>1316</v>
      </c>
      <c r="K4457" s="14" t="s">
        <v>2722</v>
      </c>
      <c r="L4457" s="137" t="s">
        <v>2653</v>
      </c>
      <c r="M4457" s="166"/>
      <c r="N4457" s="11" t="s">
        <v>2654</v>
      </c>
      <c r="O4457" s="26" t="s">
        <v>2655</v>
      </c>
      <c r="P4457" s="139"/>
      <c r="Q4457" s="171"/>
      <c r="R4457" s="171"/>
      <c r="S4457" s="237"/>
      <c r="T4457" s="303">
        <v>0</v>
      </c>
      <c r="U4457" s="303">
        <f t="shared" si="1168"/>
        <v>0</v>
      </c>
      <c r="V4457" s="139" t="s">
        <v>2679</v>
      </c>
      <c r="W4457" s="147" t="s">
        <v>1396</v>
      </c>
      <c r="X4457" s="139">
        <v>11</v>
      </c>
    </row>
    <row r="4458" spans="1:24" s="179" customFormat="1" ht="76.5" customHeight="1">
      <c r="A4458" s="15" t="s">
        <v>9611</v>
      </c>
      <c r="B4458" s="14" t="s">
        <v>97</v>
      </c>
      <c r="C4458" s="137" t="s">
        <v>2746</v>
      </c>
      <c r="D4458" s="137" t="s">
        <v>2747</v>
      </c>
      <c r="E4458" s="137" t="s">
        <v>2747</v>
      </c>
      <c r="F4458" s="137" t="s">
        <v>2748</v>
      </c>
      <c r="G4458" s="161" t="s">
        <v>384</v>
      </c>
      <c r="H4458" s="138">
        <v>0.8</v>
      </c>
      <c r="I4458" s="137">
        <v>470000000</v>
      </c>
      <c r="J4458" s="137" t="s">
        <v>1316</v>
      </c>
      <c r="K4458" s="14" t="s">
        <v>9612</v>
      </c>
      <c r="L4458" s="137" t="s">
        <v>2653</v>
      </c>
      <c r="M4458" s="166"/>
      <c r="N4458" s="11" t="s">
        <v>2654</v>
      </c>
      <c r="O4458" s="26" t="s">
        <v>2655</v>
      </c>
      <c r="P4458" s="139"/>
      <c r="Q4458" s="171"/>
      <c r="R4458" s="171"/>
      <c r="S4458" s="237"/>
      <c r="T4458" s="301">
        <v>0</v>
      </c>
      <c r="U4458" s="301">
        <f t="shared" si="1168"/>
        <v>0</v>
      </c>
      <c r="V4458" s="139" t="s">
        <v>2679</v>
      </c>
      <c r="W4458" s="147" t="s">
        <v>1396</v>
      </c>
      <c r="X4458" s="139">
        <v>7.14</v>
      </c>
    </row>
    <row r="4459" spans="1:24" s="179" customFormat="1" ht="76.5" customHeight="1">
      <c r="A4459" s="15" t="s">
        <v>11291</v>
      </c>
      <c r="B4459" s="14" t="s">
        <v>97</v>
      </c>
      <c r="C4459" s="137" t="s">
        <v>2746</v>
      </c>
      <c r="D4459" s="137" t="s">
        <v>2747</v>
      </c>
      <c r="E4459" s="137" t="s">
        <v>2747</v>
      </c>
      <c r="F4459" s="137" t="s">
        <v>2748</v>
      </c>
      <c r="G4459" s="161" t="s">
        <v>1432</v>
      </c>
      <c r="H4459" s="138">
        <v>0.8</v>
      </c>
      <c r="I4459" s="137">
        <v>470000000</v>
      </c>
      <c r="J4459" s="137" t="s">
        <v>1316</v>
      </c>
      <c r="K4459" s="14" t="s">
        <v>9612</v>
      </c>
      <c r="L4459" s="137" t="s">
        <v>2653</v>
      </c>
      <c r="M4459" s="166"/>
      <c r="N4459" s="358" t="s">
        <v>11293</v>
      </c>
      <c r="O4459" s="26" t="s">
        <v>2655</v>
      </c>
      <c r="P4459" s="139"/>
      <c r="Q4459" s="171"/>
      <c r="R4459" s="171"/>
      <c r="S4459" s="237"/>
      <c r="T4459" s="143">
        <v>290000</v>
      </c>
      <c r="U4459" s="143">
        <f>T4459*1.12</f>
        <v>324800.00000000006</v>
      </c>
      <c r="V4459" s="139" t="s">
        <v>2679</v>
      </c>
      <c r="W4459" s="147" t="s">
        <v>1396</v>
      </c>
      <c r="X4459" s="139"/>
    </row>
    <row r="4460" spans="1:24" s="179" customFormat="1" ht="89.25" customHeight="1">
      <c r="A4460" s="15" t="s">
        <v>2749</v>
      </c>
      <c r="B4460" s="14" t="s">
        <v>1318</v>
      </c>
      <c r="C4460" s="137" t="s">
        <v>2750</v>
      </c>
      <c r="D4460" s="137" t="s">
        <v>2751</v>
      </c>
      <c r="E4460" s="137" t="s">
        <v>2752</v>
      </c>
      <c r="F4460" s="137" t="s">
        <v>2753</v>
      </c>
      <c r="G4460" s="161" t="s">
        <v>385</v>
      </c>
      <c r="H4460" s="152">
        <v>0.6</v>
      </c>
      <c r="I4460" s="137">
        <v>470000000</v>
      </c>
      <c r="J4460" s="137" t="s">
        <v>1316</v>
      </c>
      <c r="K4460" s="14" t="s">
        <v>2652</v>
      </c>
      <c r="L4460" s="137" t="s">
        <v>2754</v>
      </c>
      <c r="M4460" s="139"/>
      <c r="N4460" s="367" t="s">
        <v>2678</v>
      </c>
      <c r="O4460" s="26" t="s">
        <v>2655</v>
      </c>
      <c r="P4460" s="139"/>
      <c r="Q4460" s="139"/>
      <c r="R4460" s="139"/>
      <c r="S4460" s="139"/>
      <c r="T4460" s="143">
        <v>184239150</v>
      </c>
      <c r="U4460" s="143">
        <f t="shared" si="1168"/>
        <v>206347848.00000003</v>
      </c>
      <c r="V4460" s="167" t="s">
        <v>2679</v>
      </c>
      <c r="W4460" s="152" t="s">
        <v>1396</v>
      </c>
      <c r="X4460" s="139"/>
    </row>
    <row r="4461" spans="1:24" s="179" customFormat="1" ht="89.25" customHeight="1">
      <c r="A4461" s="15" t="s">
        <v>2755</v>
      </c>
      <c r="B4461" s="14" t="s">
        <v>1318</v>
      </c>
      <c r="C4461" s="137" t="s">
        <v>2750</v>
      </c>
      <c r="D4461" s="137" t="s">
        <v>2751</v>
      </c>
      <c r="E4461" s="137" t="s">
        <v>2752</v>
      </c>
      <c r="F4461" s="137" t="s">
        <v>2756</v>
      </c>
      <c r="G4461" s="161" t="s">
        <v>385</v>
      </c>
      <c r="H4461" s="168">
        <v>0.6</v>
      </c>
      <c r="I4461" s="137">
        <v>470000000</v>
      </c>
      <c r="J4461" s="137" t="s">
        <v>1316</v>
      </c>
      <c r="K4461" s="14" t="s">
        <v>2652</v>
      </c>
      <c r="L4461" s="137" t="s">
        <v>2757</v>
      </c>
      <c r="M4461" s="166"/>
      <c r="N4461" s="367" t="s">
        <v>2678</v>
      </c>
      <c r="O4461" s="26" t="s">
        <v>2655</v>
      </c>
      <c r="P4461" s="139"/>
      <c r="Q4461" s="139"/>
      <c r="R4461" s="139"/>
      <c r="S4461" s="139"/>
      <c r="T4461" s="143">
        <v>21395220</v>
      </c>
      <c r="U4461" s="143">
        <f t="shared" si="1168"/>
        <v>23962646.400000002</v>
      </c>
      <c r="V4461" s="167" t="s">
        <v>2679</v>
      </c>
      <c r="W4461" s="147" t="s">
        <v>1396</v>
      </c>
      <c r="X4461" s="139"/>
    </row>
    <row r="4462" spans="1:24" s="179" customFormat="1" ht="89.25" customHeight="1">
      <c r="A4462" s="15" t="s">
        <v>9613</v>
      </c>
      <c r="B4462" s="14" t="s">
        <v>1318</v>
      </c>
      <c r="C4462" s="137" t="s">
        <v>9614</v>
      </c>
      <c r="D4462" s="137" t="s">
        <v>9615</v>
      </c>
      <c r="E4462" s="137" t="s">
        <v>9616</v>
      </c>
      <c r="F4462" s="137"/>
      <c r="G4462" s="161" t="s">
        <v>385</v>
      </c>
      <c r="H4462" s="168">
        <v>0.5</v>
      </c>
      <c r="I4462" s="137">
        <v>470000000</v>
      </c>
      <c r="J4462" s="137" t="s">
        <v>1316</v>
      </c>
      <c r="K4462" s="14" t="s">
        <v>9617</v>
      </c>
      <c r="L4462" s="137" t="s">
        <v>9618</v>
      </c>
      <c r="M4462" s="166"/>
      <c r="N4462" s="11" t="s">
        <v>9619</v>
      </c>
      <c r="O4462" s="26" t="s">
        <v>2655</v>
      </c>
      <c r="P4462" s="139"/>
      <c r="Q4462" s="139"/>
      <c r="R4462" s="139"/>
      <c r="S4462" s="139"/>
      <c r="T4462" s="301">
        <v>0</v>
      </c>
      <c r="U4462" s="301">
        <v>0</v>
      </c>
      <c r="V4462" s="167" t="s">
        <v>2679</v>
      </c>
      <c r="W4462" s="147" t="s">
        <v>1396</v>
      </c>
      <c r="X4462" s="139">
        <v>11</v>
      </c>
    </row>
    <row r="4463" spans="1:24" s="179" customFormat="1" ht="89.25" customHeight="1">
      <c r="A4463" s="15" t="s">
        <v>10715</v>
      </c>
      <c r="B4463" s="14" t="s">
        <v>1318</v>
      </c>
      <c r="C4463" s="137" t="s">
        <v>9614</v>
      </c>
      <c r="D4463" s="137" t="s">
        <v>9615</v>
      </c>
      <c r="E4463" s="137" t="s">
        <v>9616</v>
      </c>
      <c r="F4463" s="137"/>
      <c r="G4463" s="161" t="s">
        <v>385</v>
      </c>
      <c r="H4463" s="168">
        <v>0.5</v>
      </c>
      <c r="I4463" s="137">
        <v>470000000</v>
      </c>
      <c r="J4463" s="137" t="s">
        <v>1316</v>
      </c>
      <c r="K4463" s="14" t="s">
        <v>9604</v>
      </c>
      <c r="L4463" s="137" t="s">
        <v>9618</v>
      </c>
      <c r="M4463" s="166"/>
      <c r="N4463" s="11" t="s">
        <v>9619</v>
      </c>
      <c r="O4463" s="26" t="s">
        <v>2655</v>
      </c>
      <c r="P4463" s="139"/>
      <c r="Q4463" s="139"/>
      <c r="R4463" s="139"/>
      <c r="S4463" s="139"/>
      <c r="T4463" s="143">
        <v>15824592</v>
      </c>
      <c r="U4463" s="143">
        <f t="shared" ref="U4463:U4471" si="1169">T4463*1.12</f>
        <v>17723543.040000003</v>
      </c>
      <c r="V4463" s="167" t="s">
        <v>2679</v>
      </c>
      <c r="W4463" s="147" t="s">
        <v>1396</v>
      </c>
      <c r="X4463" s="139"/>
    </row>
    <row r="4464" spans="1:24" s="179" customFormat="1" ht="89.25" customHeight="1">
      <c r="A4464" s="15" t="s">
        <v>10728</v>
      </c>
      <c r="B4464" s="14" t="s">
        <v>1318</v>
      </c>
      <c r="C4464" s="137" t="s">
        <v>10729</v>
      </c>
      <c r="D4464" s="137" t="s">
        <v>10730</v>
      </c>
      <c r="E4464" s="137" t="s">
        <v>10731</v>
      </c>
      <c r="F4464" s="137"/>
      <c r="G4464" s="161" t="s">
        <v>1432</v>
      </c>
      <c r="H4464" s="168">
        <v>0.5</v>
      </c>
      <c r="I4464" s="137">
        <v>470000000</v>
      </c>
      <c r="J4464" s="137" t="s">
        <v>1316</v>
      </c>
      <c r="K4464" s="14" t="s">
        <v>11081</v>
      </c>
      <c r="L4464" s="137" t="s">
        <v>2653</v>
      </c>
      <c r="M4464" s="166"/>
      <c r="N4464" s="11" t="s">
        <v>11082</v>
      </c>
      <c r="O4464" s="26" t="s">
        <v>10748</v>
      </c>
      <c r="P4464" s="139"/>
      <c r="Q4464" s="139"/>
      <c r="R4464" s="139"/>
      <c r="S4464" s="139"/>
      <c r="T4464" s="143">
        <v>2248716</v>
      </c>
      <c r="U4464" s="143">
        <f t="shared" si="1169"/>
        <v>2518561.9200000004</v>
      </c>
      <c r="V4464" s="167" t="s">
        <v>2723</v>
      </c>
      <c r="W4464" s="147" t="s">
        <v>1396</v>
      </c>
      <c r="X4464" s="139"/>
    </row>
    <row r="4465" spans="1:24" s="179" customFormat="1" ht="89.25" customHeight="1">
      <c r="A4465" s="15" t="s">
        <v>10732</v>
      </c>
      <c r="B4465" s="14" t="s">
        <v>1318</v>
      </c>
      <c r="C4465" s="137" t="s">
        <v>10733</v>
      </c>
      <c r="D4465" s="137" t="s">
        <v>10730</v>
      </c>
      <c r="E4465" s="137" t="s">
        <v>10734</v>
      </c>
      <c r="F4465" s="457" t="s">
        <v>10749</v>
      </c>
      <c r="G4465" s="161" t="s">
        <v>384</v>
      </c>
      <c r="H4465" s="168">
        <v>0.5</v>
      </c>
      <c r="I4465" s="137">
        <v>470000000</v>
      </c>
      <c r="J4465" s="137" t="s">
        <v>1316</v>
      </c>
      <c r="K4465" s="14" t="s">
        <v>9604</v>
      </c>
      <c r="L4465" s="137" t="s">
        <v>2653</v>
      </c>
      <c r="M4465" s="166"/>
      <c r="N4465" s="373" t="s">
        <v>2772</v>
      </c>
      <c r="O4465" s="26" t="s">
        <v>10748</v>
      </c>
      <c r="P4465" s="139"/>
      <c r="Q4465" s="139"/>
      <c r="R4465" s="139"/>
      <c r="S4465" s="139"/>
      <c r="T4465" s="143">
        <v>3125000</v>
      </c>
      <c r="U4465" s="143">
        <f t="shared" si="1169"/>
        <v>3500000.0000000005</v>
      </c>
      <c r="V4465" s="167" t="s">
        <v>2679</v>
      </c>
      <c r="W4465" s="147" t="s">
        <v>1396</v>
      </c>
      <c r="X4465" s="139"/>
    </row>
    <row r="4466" spans="1:24" s="179" customFormat="1" ht="89.25" customHeight="1">
      <c r="A4466" s="15" t="s">
        <v>11257</v>
      </c>
      <c r="B4466" s="14" t="s">
        <v>97</v>
      </c>
      <c r="C4466" s="137" t="s">
        <v>11254</v>
      </c>
      <c r="D4466" s="137" t="s">
        <v>11255</v>
      </c>
      <c r="E4466" s="137" t="s">
        <v>11255</v>
      </c>
      <c r="F4466" s="419"/>
      <c r="G4466" s="161" t="s">
        <v>1432</v>
      </c>
      <c r="H4466" s="138">
        <v>1</v>
      </c>
      <c r="I4466" s="137">
        <v>470000000</v>
      </c>
      <c r="J4466" s="137" t="s">
        <v>1316</v>
      </c>
      <c r="K4466" s="14" t="s">
        <v>3249</v>
      </c>
      <c r="L4466" s="170" t="s">
        <v>11287</v>
      </c>
      <c r="M4466" s="139"/>
      <c r="N4466" s="368" t="s">
        <v>11256</v>
      </c>
      <c r="O4466" s="26" t="s">
        <v>11288</v>
      </c>
      <c r="P4466" s="1"/>
      <c r="Q4466" s="145"/>
      <c r="R4466" s="145"/>
      <c r="S4466" s="419"/>
      <c r="T4466" s="143">
        <v>100734.72</v>
      </c>
      <c r="U4466" s="83">
        <f t="shared" si="1169"/>
        <v>112822.88640000002</v>
      </c>
      <c r="V4466" s="139" t="s">
        <v>2679</v>
      </c>
      <c r="W4466" s="152" t="s">
        <v>1396</v>
      </c>
      <c r="X4466" s="419"/>
    </row>
    <row r="4467" spans="1:24" s="179" customFormat="1" ht="89.25" customHeight="1">
      <c r="A4467" s="15" t="s">
        <v>11454</v>
      </c>
      <c r="B4467" s="178" t="s">
        <v>97</v>
      </c>
      <c r="C4467" s="137" t="s">
        <v>11455</v>
      </c>
      <c r="D4467" s="137" t="s">
        <v>11456</v>
      </c>
      <c r="E4467" s="137" t="s">
        <v>11457</v>
      </c>
      <c r="F4467" s="16" t="s">
        <v>11458</v>
      </c>
      <c r="G4467" s="167" t="s">
        <v>384</v>
      </c>
      <c r="H4467" s="173">
        <v>0.6</v>
      </c>
      <c r="I4467" s="16">
        <v>470000000</v>
      </c>
      <c r="J4467" s="137" t="s">
        <v>1316</v>
      </c>
      <c r="K4467" s="14" t="s">
        <v>11443</v>
      </c>
      <c r="L4467" s="137" t="s">
        <v>11463</v>
      </c>
      <c r="M4467" s="139"/>
      <c r="N4467" s="22" t="s">
        <v>2772</v>
      </c>
      <c r="O4467" s="26" t="s">
        <v>2766</v>
      </c>
      <c r="P4467" s="167"/>
      <c r="Q4467" s="238"/>
      <c r="R4467" s="167"/>
      <c r="S4467" s="167"/>
      <c r="T4467" s="143">
        <v>2315243</v>
      </c>
      <c r="U4467" s="143">
        <f t="shared" si="1169"/>
        <v>2593072.16</v>
      </c>
      <c r="V4467" s="167" t="s">
        <v>2679</v>
      </c>
      <c r="W4467" s="152" t="s">
        <v>1396</v>
      </c>
      <c r="X4467" s="167"/>
    </row>
    <row r="4468" spans="1:24" s="179" customFormat="1" ht="115.5" customHeight="1">
      <c r="A4468" s="15" t="s">
        <v>11488</v>
      </c>
      <c r="B4468" s="14" t="s">
        <v>97</v>
      </c>
      <c r="C4468" s="137" t="s">
        <v>9607</v>
      </c>
      <c r="D4468" s="137" t="s">
        <v>9608</v>
      </c>
      <c r="E4468" s="137" t="s">
        <v>9609</v>
      </c>
      <c r="F4468" s="137" t="s">
        <v>11532</v>
      </c>
      <c r="G4468" s="161" t="s">
        <v>385</v>
      </c>
      <c r="H4468" s="152">
        <v>0.5</v>
      </c>
      <c r="I4468" s="137">
        <v>470000000</v>
      </c>
      <c r="J4468" s="137" t="s">
        <v>1316</v>
      </c>
      <c r="K4468" s="14" t="s">
        <v>11253</v>
      </c>
      <c r="L4468" s="137" t="s">
        <v>11489</v>
      </c>
      <c r="M4468" s="139"/>
      <c r="N4468" s="11" t="s">
        <v>11643</v>
      </c>
      <c r="O4468" s="26" t="s">
        <v>11644</v>
      </c>
      <c r="P4468" s="139"/>
      <c r="Q4468" s="139"/>
      <c r="R4468" s="139"/>
      <c r="S4468" s="139"/>
      <c r="T4468" s="143">
        <v>58669916</v>
      </c>
      <c r="U4468" s="143">
        <f t="shared" si="1169"/>
        <v>65710305.920000009</v>
      </c>
      <c r="V4468" s="139" t="s">
        <v>2679</v>
      </c>
      <c r="W4468" s="152" t="s">
        <v>1396</v>
      </c>
      <c r="X4468" s="139"/>
    </row>
    <row r="4469" spans="1:24" s="179" customFormat="1" ht="115.5" customHeight="1">
      <c r="A4469" s="15" t="s">
        <v>11645</v>
      </c>
      <c r="B4469" s="14" t="s">
        <v>97</v>
      </c>
      <c r="C4469" s="137" t="s">
        <v>11646</v>
      </c>
      <c r="D4469" s="137" t="s">
        <v>11647</v>
      </c>
      <c r="E4469" s="137" t="s">
        <v>11648</v>
      </c>
      <c r="F4469" s="137"/>
      <c r="G4469" s="161" t="s">
        <v>385</v>
      </c>
      <c r="H4469" s="152">
        <v>0.5</v>
      </c>
      <c r="I4469" s="137">
        <v>470000000</v>
      </c>
      <c r="J4469" s="137" t="s">
        <v>1316</v>
      </c>
      <c r="K4469" s="14" t="s">
        <v>11253</v>
      </c>
      <c r="L4469" s="137" t="s">
        <v>11489</v>
      </c>
      <c r="M4469" s="139"/>
      <c r="N4469" s="11" t="s">
        <v>11649</v>
      </c>
      <c r="O4469" s="26" t="s">
        <v>11650</v>
      </c>
      <c r="P4469" s="139"/>
      <c r="Q4469" s="139"/>
      <c r="R4469" s="139"/>
      <c r="S4469" s="139"/>
      <c r="T4469" s="143">
        <v>44087571</v>
      </c>
      <c r="U4469" s="143">
        <f t="shared" si="1169"/>
        <v>49378079.520000003</v>
      </c>
      <c r="V4469" s="139" t="s">
        <v>2679</v>
      </c>
      <c r="W4469" s="152" t="s">
        <v>1396</v>
      </c>
      <c r="X4469" s="139"/>
    </row>
    <row r="4470" spans="1:24" s="179" customFormat="1" ht="115.5" customHeight="1">
      <c r="A4470" s="15" t="s">
        <v>11796</v>
      </c>
      <c r="B4470" s="14" t="s">
        <v>97</v>
      </c>
      <c r="C4470" s="137" t="s">
        <v>11798</v>
      </c>
      <c r="D4470" s="137" t="s">
        <v>11799</v>
      </c>
      <c r="E4470" s="137" t="s">
        <v>11799</v>
      </c>
      <c r="F4470" s="137"/>
      <c r="G4470" s="161" t="s">
        <v>385</v>
      </c>
      <c r="H4470" s="152">
        <v>0.4</v>
      </c>
      <c r="I4470" s="137">
        <v>470000000</v>
      </c>
      <c r="J4470" s="137" t="s">
        <v>1316</v>
      </c>
      <c r="K4470" s="14" t="s">
        <v>9626</v>
      </c>
      <c r="L4470" s="137" t="s">
        <v>11797</v>
      </c>
      <c r="M4470" s="139"/>
      <c r="N4470" s="367" t="s">
        <v>2654</v>
      </c>
      <c r="O4470" s="26" t="s">
        <v>11650</v>
      </c>
      <c r="P4470" s="139"/>
      <c r="Q4470" s="139"/>
      <c r="R4470" s="139"/>
      <c r="S4470" s="139"/>
      <c r="T4470" s="143">
        <v>15778100</v>
      </c>
      <c r="U4470" s="143">
        <f t="shared" si="1169"/>
        <v>17671472</v>
      </c>
      <c r="V4470" s="139" t="s">
        <v>2656</v>
      </c>
      <c r="W4470" s="152" t="s">
        <v>1396</v>
      </c>
      <c r="X4470" s="139"/>
    </row>
    <row r="4471" spans="1:24" s="179" customFormat="1" ht="115.5" customHeight="1">
      <c r="A4471" s="15" t="s">
        <v>12824</v>
      </c>
      <c r="B4471" s="14" t="s">
        <v>97</v>
      </c>
      <c r="C4471" s="137" t="s">
        <v>12825</v>
      </c>
      <c r="D4471" s="137" t="s">
        <v>12826</v>
      </c>
      <c r="E4471" s="137" t="s">
        <v>12827</v>
      </c>
      <c r="F4471" s="137"/>
      <c r="G4471" s="161" t="s">
        <v>385</v>
      </c>
      <c r="H4471" s="152">
        <v>0.5</v>
      </c>
      <c r="I4471" s="137">
        <v>470000000</v>
      </c>
      <c r="J4471" s="137" t="s">
        <v>1316</v>
      </c>
      <c r="K4471" s="14" t="s">
        <v>9626</v>
      </c>
      <c r="L4471" s="137" t="s">
        <v>12828</v>
      </c>
      <c r="M4471" s="139"/>
      <c r="N4471" s="367" t="s">
        <v>2654</v>
      </c>
      <c r="O4471" s="26" t="s">
        <v>11650</v>
      </c>
      <c r="P4471" s="139"/>
      <c r="Q4471" s="139"/>
      <c r="R4471" s="139"/>
      <c r="S4471" s="139"/>
      <c r="T4471" s="143">
        <v>173666050</v>
      </c>
      <c r="U4471" s="143">
        <f t="shared" si="1169"/>
        <v>194505976.00000003</v>
      </c>
      <c r="V4471" s="139" t="s">
        <v>2656</v>
      </c>
      <c r="W4471" s="152" t="s">
        <v>1396</v>
      </c>
      <c r="X4471" s="139"/>
    </row>
    <row r="4472" spans="1:24" s="334" customFormat="1" ht="15.75">
      <c r="A4472" s="564" t="s">
        <v>2758</v>
      </c>
      <c r="B4472" s="564"/>
      <c r="C4472" s="564"/>
      <c r="D4472" s="383"/>
      <c r="E4472" s="383"/>
      <c r="F4472" s="383"/>
      <c r="G4472" s="335"/>
      <c r="H4472" s="335"/>
      <c r="I4472" s="335"/>
      <c r="J4472" s="336"/>
      <c r="K4472" s="337"/>
      <c r="L4472" s="337"/>
      <c r="M4472" s="337"/>
      <c r="N4472" s="366"/>
      <c r="O4472" s="337"/>
      <c r="P4472" s="337"/>
      <c r="Q4472" s="338"/>
      <c r="R4472" s="339"/>
      <c r="S4472" s="340"/>
      <c r="T4472" s="341">
        <f>SUM(T4423:T4471)</f>
        <v>809340652.72000003</v>
      </c>
      <c r="U4472" s="341">
        <f>SUM(U4423:U4471)</f>
        <v>906461531.04639983</v>
      </c>
      <c r="V4472" s="342"/>
      <c r="W4472" s="335"/>
      <c r="X4472" s="335"/>
    </row>
    <row r="4473" spans="1:24" s="334" customFormat="1" ht="15.75">
      <c r="A4473" s="562" t="s">
        <v>2759</v>
      </c>
      <c r="B4473" s="562"/>
      <c r="C4473" s="562"/>
      <c r="D4473" s="562"/>
      <c r="E4473" s="562"/>
      <c r="F4473" s="562"/>
      <c r="G4473" s="562"/>
      <c r="H4473" s="562"/>
      <c r="I4473" s="562"/>
      <c r="J4473" s="562"/>
      <c r="K4473" s="562"/>
      <c r="L4473" s="562"/>
      <c r="M4473" s="562"/>
      <c r="N4473" s="562"/>
      <c r="O4473" s="562"/>
      <c r="P4473" s="562"/>
      <c r="Q4473" s="562"/>
      <c r="R4473" s="562"/>
      <c r="S4473" s="562"/>
      <c r="T4473" s="563"/>
      <c r="U4473" s="562"/>
      <c r="V4473" s="562"/>
      <c r="W4473" s="562"/>
      <c r="X4473" s="562"/>
    </row>
    <row r="4474" spans="1:24" s="179" customFormat="1" ht="89.25" customHeight="1">
      <c r="A4474" s="15" t="s">
        <v>2760</v>
      </c>
      <c r="B4474" s="14" t="s">
        <v>1318</v>
      </c>
      <c r="C4474" s="139" t="s">
        <v>2761</v>
      </c>
      <c r="D4474" s="139" t="s">
        <v>2762</v>
      </c>
      <c r="E4474" s="137" t="s">
        <v>2763</v>
      </c>
      <c r="F4474" s="11" t="s">
        <v>2764</v>
      </c>
      <c r="G4474" s="161" t="s">
        <v>385</v>
      </c>
      <c r="H4474" s="152">
        <v>0.6</v>
      </c>
      <c r="I4474" s="137">
        <v>470000000</v>
      </c>
      <c r="J4474" s="137" t="s">
        <v>1316</v>
      </c>
      <c r="K4474" s="14" t="s">
        <v>2722</v>
      </c>
      <c r="L4474" s="137" t="s">
        <v>2765</v>
      </c>
      <c r="M4474" s="139"/>
      <c r="N4474" s="367" t="s">
        <v>2654</v>
      </c>
      <c r="O4474" s="26" t="s">
        <v>2766</v>
      </c>
      <c r="P4474" s="139"/>
      <c r="Q4474" s="139"/>
      <c r="R4474" s="139"/>
      <c r="S4474" s="139"/>
      <c r="T4474" s="301">
        <v>0</v>
      </c>
      <c r="U4474" s="301">
        <f t="shared" ref="U4474:U4485" si="1170">T4474*1.12</f>
        <v>0</v>
      </c>
      <c r="V4474" s="167" t="s">
        <v>2656</v>
      </c>
      <c r="W4474" s="152" t="s">
        <v>1396</v>
      </c>
      <c r="X4474" s="15">
        <v>20.21</v>
      </c>
    </row>
    <row r="4475" spans="1:24" s="179" customFormat="1" ht="89.25" customHeight="1">
      <c r="A4475" s="15" t="s">
        <v>11264</v>
      </c>
      <c r="B4475" s="14" t="s">
        <v>1318</v>
      </c>
      <c r="C4475" s="139" t="s">
        <v>2761</v>
      </c>
      <c r="D4475" s="139" t="s">
        <v>2762</v>
      </c>
      <c r="E4475" s="137" t="s">
        <v>2763</v>
      </c>
      <c r="F4475" s="11" t="s">
        <v>2764</v>
      </c>
      <c r="G4475" s="161" t="s">
        <v>385</v>
      </c>
      <c r="H4475" s="152">
        <v>0.6</v>
      </c>
      <c r="I4475" s="137">
        <v>470000000</v>
      </c>
      <c r="J4475" s="137" t="s">
        <v>1316</v>
      </c>
      <c r="K4475" s="14" t="s">
        <v>2722</v>
      </c>
      <c r="L4475" s="137" t="s">
        <v>2765</v>
      </c>
      <c r="M4475" s="139"/>
      <c r="N4475" s="367" t="s">
        <v>2654</v>
      </c>
      <c r="O4475" s="26" t="s">
        <v>2766</v>
      </c>
      <c r="P4475" s="139"/>
      <c r="Q4475" s="139"/>
      <c r="R4475" s="139"/>
      <c r="S4475" s="139"/>
      <c r="T4475" s="143">
        <v>14248709</v>
      </c>
      <c r="U4475" s="143">
        <f t="shared" si="1170"/>
        <v>15958554.080000002</v>
      </c>
      <c r="V4475" s="167" t="s">
        <v>2656</v>
      </c>
      <c r="W4475" s="152" t="s">
        <v>1396</v>
      </c>
      <c r="X4475" s="15"/>
    </row>
    <row r="4476" spans="1:24" s="179" customFormat="1" ht="76.5" customHeight="1">
      <c r="A4476" s="15" t="s">
        <v>2767</v>
      </c>
      <c r="B4476" s="16" t="s">
        <v>1318</v>
      </c>
      <c r="C4476" s="137" t="s">
        <v>2768</v>
      </c>
      <c r="D4476" s="139" t="s">
        <v>2769</v>
      </c>
      <c r="E4476" s="137" t="s">
        <v>2770</v>
      </c>
      <c r="F4476" s="137" t="s">
        <v>2771</v>
      </c>
      <c r="G4476" s="161" t="s">
        <v>384</v>
      </c>
      <c r="H4476" s="138">
        <v>0.7</v>
      </c>
      <c r="I4476" s="137">
        <v>470000000</v>
      </c>
      <c r="J4476" s="137" t="s">
        <v>1316</v>
      </c>
      <c r="K4476" s="14" t="s">
        <v>2344</v>
      </c>
      <c r="L4476" s="137" t="s">
        <v>2765</v>
      </c>
      <c r="M4476" s="139"/>
      <c r="N4476" s="373" t="s">
        <v>2772</v>
      </c>
      <c r="O4476" s="26" t="s">
        <v>2773</v>
      </c>
      <c r="P4476" s="139"/>
      <c r="Q4476" s="139"/>
      <c r="R4476" s="139"/>
      <c r="S4476" s="139"/>
      <c r="T4476" s="143">
        <v>2256084</v>
      </c>
      <c r="U4476" s="143">
        <f t="shared" si="1170"/>
        <v>2526814.08</v>
      </c>
      <c r="V4476" s="139" t="s">
        <v>2656</v>
      </c>
      <c r="W4476" s="147" t="s">
        <v>1396</v>
      </c>
      <c r="X4476" s="139"/>
    </row>
    <row r="4477" spans="1:24" s="179" customFormat="1" ht="76.5" customHeight="1">
      <c r="A4477" s="15" t="s">
        <v>2774</v>
      </c>
      <c r="B4477" s="16" t="s">
        <v>1318</v>
      </c>
      <c r="C4477" s="137" t="s">
        <v>2775</v>
      </c>
      <c r="D4477" s="137" t="s">
        <v>2776</v>
      </c>
      <c r="E4477" s="137" t="s">
        <v>2776</v>
      </c>
      <c r="F4477" s="137" t="s">
        <v>2777</v>
      </c>
      <c r="G4477" s="161" t="s">
        <v>384</v>
      </c>
      <c r="H4477" s="138">
        <v>0.7</v>
      </c>
      <c r="I4477" s="137">
        <v>470000000</v>
      </c>
      <c r="J4477" s="137" t="s">
        <v>1316</v>
      </c>
      <c r="K4477" s="14" t="s">
        <v>2778</v>
      </c>
      <c r="L4477" s="137" t="s">
        <v>2765</v>
      </c>
      <c r="M4477" s="139"/>
      <c r="N4477" s="169" t="s">
        <v>2779</v>
      </c>
      <c r="O4477" s="26" t="s">
        <v>2766</v>
      </c>
      <c r="P4477" s="139"/>
      <c r="Q4477" s="139"/>
      <c r="R4477" s="139"/>
      <c r="S4477" s="139"/>
      <c r="T4477" s="301">
        <v>0</v>
      </c>
      <c r="U4477" s="301">
        <f t="shared" si="1170"/>
        <v>0</v>
      </c>
      <c r="V4477" s="139" t="s">
        <v>2656</v>
      </c>
      <c r="W4477" s="147" t="s">
        <v>1396</v>
      </c>
      <c r="X4477" s="139">
        <v>11</v>
      </c>
    </row>
    <row r="4478" spans="1:24" s="179" customFormat="1" ht="76.5" customHeight="1">
      <c r="A4478" s="15" t="s">
        <v>9620</v>
      </c>
      <c r="B4478" s="16" t="s">
        <v>1318</v>
      </c>
      <c r="C4478" s="137" t="s">
        <v>2775</v>
      </c>
      <c r="D4478" s="137" t="s">
        <v>2776</v>
      </c>
      <c r="E4478" s="137" t="s">
        <v>2776</v>
      </c>
      <c r="F4478" s="137" t="s">
        <v>2777</v>
      </c>
      <c r="G4478" s="161" t="s">
        <v>384</v>
      </c>
      <c r="H4478" s="138">
        <v>0.7</v>
      </c>
      <c r="I4478" s="137">
        <v>470000000</v>
      </c>
      <c r="J4478" s="137" t="s">
        <v>1316</v>
      </c>
      <c r="K4478" s="14" t="s">
        <v>9621</v>
      </c>
      <c r="L4478" s="137" t="s">
        <v>2765</v>
      </c>
      <c r="M4478" s="139"/>
      <c r="N4478" s="169" t="s">
        <v>2779</v>
      </c>
      <c r="O4478" s="26" t="s">
        <v>2766</v>
      </c>
      <c r="P4478" s="139"/>
      <c r="Q4478" s="139"/>
      <c r="R4478" s="139"/>
      <c r="S4478" s="139"/>
      <c r="T4478" s="143">
        <v>343420</v>
      </c>
      <c r="U4478" s="143">
        <f t="shared" si="1170"/>
        <v>384630.4</v>
      </c>
      <c r="V4478" s="139" t="s">
        <v>2656</v>
      </c>
      <c r="W4478" s="147" t="s">
        <v>1396</v>
      </c>
      <c r="X4478" s="139"/>
    </row>
    <row r="4479" spans="1:24" s="179" customFormat="1" ht="76.5" customHeight="1">
      <c r="A4479" s="15" t="s">
        <v>2780</v>
      </c>
      <c r="B4479" s="16" t="s">
        <v>1318</v>
      </c>
      <c r="C4479" s="137" t="s">
        <v>2781</v>
      </c>
      <c r="D4479" s="137" t="s">
        <v>2782</v>
      </c>
      <c r="E4479" s="137" t="s">
        <v>2782</v>
      </c>
      <c r="F4479" s="137" t="s">
        <v>2783</v>
      </c>
      <c r="G4479" s="161" t="s">
        <v>1432</v>
      </c>
      <c r="H4479" s="152">
        <v>0.8</v>
      </c>
      <c r="I4479" s="137">
        <v>470000000</v>
      </c>
      <c r="J4479" s="137" t="s">
        <v>1316</v>
      </c>
      <c r="K4479" s="14" t="s">
        <v>2344</v>
      </c>
      <c r="L4479" s="137" t="s">
        <v>2784</v>
      </c>
      <c r="M4479" s="139"/>
      <c r="N4479" s="169" t="s">
        <v>2779</v>
      </c>
      <c r="O4479" s="26" t="s">
        <v>2766</v>
      </c>
      <c r="P4479" s="139"/>
      <c r="Q4479" s="139"/>
      <c r="R4479" s="139"/>
      <c r="S4479" s="139"/>
      <c r="T4479" s="301">
        <v>0</v>
      </c>
      <c r="U4479" s="301">
        <f t="shared" si="1170"/>
        <v>0</v>
      </c>
      <c r="V4479" s="139" t="s">
        <v>2656</v>
      </c>
      <c r="W4479" s="152" t="s">
        <v>1396</v>
      </c>
      <c r="X4479" s="139">
        <v>11</v>
      </c>
    </row>
    <row r="4480" spans="1:24" s="179" customFormat="1" ht="76.5" customHeight="1">
      <c r="A4480" s="15" t="s">
        <v>9622</v>
      </c>
      <c r="B4480" s="16" t="s">
        <v>1318</v>
      </c>
      <c r="C4480" s="137" t="s">
        <v>2781</v>
      </c>
      <c r="D4480" s="137" t="s">
        <v>2782</v>
      </c>
      <c r="E4480" s="137" t="s">
        <v>2782</v>
      </c>
      <c r="F4480" s="137" t="s">
        <v>2783</v>
      </c>
      <c r="G4480" s="161" t="s">
        <v>1432</v>
      </c>
      <c r="H4480" s="152">
        <v>0.8</v>
      </c>
      <c r="I4480" s="137">
        <v>470000000</v>
      </c>
      <c r="J4480" s="137" t="s">
        <v>1316</v>
      </c>
      <c r="K4480" s="14" t="s">
        <v>2713</v>
      </c>
      <c r="L4480" s="137" t="s">
        <v>2784</v>
      </c>
      <c r="M4480" s="139"/>
      <c r="N4480" s="169" t="s">
        <v>2779</v>
      </c>
      <c r="O4480" s="26" t="s">
        <v>2766</v>
      </c>
      <c r="P4480" s="139"/>
      <c r="Q4480" s="139"/>
      <c r="R4480" s="139"/>
      <c r="S4480" s="139"/>
      <c r="T4480" s="143">
        <v>632086</v>
      </c>
      <c r="U4480" s="143">
        <f t="shared" si="1170"/>
        <v>707936.32000000007</v>
      </c>
      <c r="V4480" s="139" t="s">
        <v>2656</v>
      </c>
      <c r="W4480" s="152" t="s">
        <v>1396</v>
      </c>
      <c r="X4480" s="139"/>
    </row>
    <row r="4481" spans="1:24" s="179" customFormat="1" ht="76.5" customHeight="1">
      <c r="A4481" s="15" t="s">
        <v>2785</v>
      </c>
      <c r="B4481" s="16" t="s">
        <v>1318</v>
      </c>
      <c r="C4481" s="137" t="s">
        <v>10289</v>
      </c>
      <c r="D4481" s="137" t="s">
        <v>2786</v>
      </c>
      <c r="E4481" s="137" t="s">
        <v>2786</v>
      </c>
      <c r="F4481" s="137" t="s">
        <v>2787</v>
      </c>
      <c r="G4481" s="161" t="s">
        <v>384</v>
      </c>
      <c r="H4481" s="138">
        <v>1</v>
      </c>
      <c r="I4481" s="137">
        <v>470000000</v>
      </c>
      <c r="J4481" s="137" t="s">
        <v>1316</v>
      </c>
      <c r="K4481" s="14" t="s">
        <v>2788</v>
      </c>
      <c r="L4481" s="137" t="s">
        <v>2789</v>
      </c>
      <c r="M4481" s="139"/>
      <c r="N4481" s="11" t="s">
        <v>2790</v>
      </c>
      <c r="O4481" s="26" t="s">
        <v>2766</v>
      </c>
      <c r="P4481" s="139"/>
      <c r="Q4481" s="139"/>
      <c r="R4481" s="139"/>
      <c r="S4481" s="139"/>
      <c r="T4481" s="301">
        <v>0</v>
      </c>
      <c r="U4481" s="301">
        <f t="shared" si="1170"/>
        <v>0</v>
      </c>
      <c r="V4481" s="139" t="s">
        <v>2723</v>
      </c>
      <c r="W4481" s="147" t="s">
        <v>1396</v>
      </c>
      <c r="X4481" s="139">
        <v>11</v>
      </c>
    </row>
    <row r="4482" spans="1:24" s="179" customFormat="1" ht="76.5" customHeight="1">
      <c r="A4482" s="15" t="s">
        <v>9623</v>
      </c>
      <c r="B4482" s="16" t="s">
        <v>1318</v>
      </c>
      <c r="C4482" s="137" t="s">
        <v>10289</v>
      </c>
      <c r="D4482" s="137" t="s">
        <v>2786</v>
      </c>
      <c r="E4482" s="137" t="s">
        <v>2786</v>
      </c>
      <c r="F4482" s="137" t="s">
        <v>2787</v>
      </c>
      <c r="G4482" s="161" t="s">
        <v>384</v>
      </c>
      <c r="H4482" s="138">
        <v>1</v>
      </c>
      <c r="I4482" s="137">
        <v>470000000</v>
      </c>
      <c r="J4482" s="137" t="s">
        <v>1316</v>
      </c>
      <c r="K4482" s="14" t="s">
        <v>9624</v>
      </c>
      <c r="L4482" s="137" t="s">
        <v>2789</v>
      </c>
      <c r="M4482" s="139"/>
      <c r="N4482" s="11" t="s">
        <v>2790</v>
      </c>
      <c r="O4482" s="26" t="s">
        <v>2766</v>
      </c>
      <c r="P4482" s="139"/>
      <c r="Q4482" s="139"/>
      <c r="R4482" s="139"/>
      <c r="S4482" s="139"/>
      <c r="T4482" s="301" t="s">
        <v>10291</v>
      </c>
      <c r="U4482" s="301">
        <f t="shared" si="1170"/>
        <v>0</v>
      </c>
      <c r="V4482" s="139" t="s">
        <v>2723</v>
      </c>
      <c r="W4482" s="147" t="s">
        <v>1396</v>
      </c>
      <c r="X4482" s="139" t="s">
        <v>10390</v>
      </c>
    </row>
    <row r="4483" spans="1:24" s="179" customFormat="1" ht="76.5" customHeight="1">
      <c r="A4483" s="15" t="s">
        <v>10288</v>
      </c>
      <c r="B4483" s="16" t="s">
        <v>1318</v>
      </c>
      <c r="C4483" s="137" t="s">
        <v>10289</v>
      </c>
      <c r="D4483" s="137" t="s">
        <v>10290</v>
      </c>
      <c r="E4483" s="137" t="s">
        <v>10290</v>
      </c>
      <c r="F4483" s="137" t="s">
        <v>2787</v>
      </c>
      <c r="G4483" s="161" t="s">
        <v>384</v>
      </c>
      <c r="H4483" s="138">
        <v>1</v>
      </c>
      <c r="I4483" s="137">
        <v>470000000</v>
      </c>
      <c r="J4483" s="137" t="s">
        <v>1316</v>
      </c>
      <c r="K4483" s="14" t="s">
        <v>9624</v>
      </c>
      <c r="L4483" s="137" t="s">
        <v>2789</v>
      </c>
      <c r="M4483" s="139"/>
      <c r="N4483" s="14" t="s">
        <v>2772</v>
      </c>
      <c r="O4483" s="26" t="s">
        <v>2766</v>
      </c>
      <c r="P4483" s="139"/>
      <c r="Q4483" s="139"/>
      <c r="R4483" s="139"/>
      <c r="S4483" s="139"/>
      <c r="T4483" s="301">
        <v>0</v>
      </c>
      <c r="U4483" s="301">
        <f t="shared" si="1170"/>
        <v>0</v>
      </c>
      <c r="V4483" s="139" t="s">
        <v>2723</v>
      </c>
      <c r="W4483" s="147" t="s">
        <v>1396</v>
      </c>
      <c r="X4483" s="139" t="s">
        <v>9661</v>
      </c>
    </row>
    <row r="4484" spans="1:24" s="179" customFormat="1" ht="76.5" customHeight="1">
      <c r="A4484" s="15" t="s">
        <v>11252</v>
      </c>
      <c r="B4484" s="16" t="s">
        <v>1318</v>
      </c>
      <c r="C4484" s="137" t="s">
        <v>10289</v>
      </c>
      <c r="D4484" s="137" t="s">
        <v>10290</v>
      </c>
      <c r="E4484" s="137" t="s">
        <v>10290</v>
      </c>
      <c r="F4484" s="137" t="s">
        <v>2787</v>
      </c>
      <c r="G4484" s="161" t="s">
        <v>384</v>
      </c>
      <c r="H4484" s="138">
        <v>1</v>
      </c>
      <c r="I4484" s="137">
        <v>470000000</v>
      </c>
      <c r="J4484" s="137" t="s">
        <v>1316</v>
      </c>
      <c r="K4484" s="14" t="s">
        <v>11253</v>
      </c>
      <c r="L4484" s="137" t="s">
        <v>2789</v>
      </c>
      <c r="M4484" s="139"/>
      <c r="N4484" s="14" t="s">
        <v>2772</v>
      </c>
      <c r="O4484" s="26" t="s">
        <v>2766</v>
      </c>
      <c r="P4484" s="139"/>
      <c r="Q4484" s="139"/>
      <c r="R4484" s="139"/>
      <c r="S4484" s="139"/>
      <c r="T4484" s="485">
        <v>548986</v>
      </c>
      <c r="U4484" s="143">
        <f t="shared" si="1170"/>
        <v>614864.32000000007</v>
      </c>
      <c r="V4484" s="139" t="s">
        <v>2723</v>
      </c>
      <c r="W4484" s="147" t="s">
        <v>1396</v>
      </c>
      <c r="X4484" s="139"/>
    </row>
    <row r="4485" spans="1:24" s="179" customFormat="1" ht="102" customHeight="1">
      <c r="A4485" s="15" t="s">
        <v>2791</v>
      </c>
      <c r="B4485" s="14" t="s">
        <v>97</v>
      </c>
      <c r="C4485" s="137" t="s">
        <v>2792</v>
      </c>
      <c r="D4485" s="137" t="s">
        <v>2793</v>
      </c>
      <c r="E4485" s="137" t="s">
        <v>2794</v>
      </c>
      <c r="F4485" s="137" t="s">
        <v>2795</v>
      </c>
      <c r="G4485" s="161" t="s">
        <v>1432</v>
      </c>
      <c r="H4485" s="138">
        <v>1</v>
      </c>
      <c r="I4485" s="137">
        <v>470000000</v>
      </c>
      <c r="J4485" s="137" t="s">
        <v>1316</v>
      </c>
      <c r="K4485" s="14" t="s">
        <v>2796</v>
      </c>
      <c r="L4485" s="137" t="s">
        <v>2797</v>
      </c>
      <c r="M4485" s="139"/>
      <c r="N4485" s="373" t="s">
        <v>2772</v>
      </c>
      <c r="O4485" s="26" t="s">
        <v>2798</v>
      </c>
      <c r="P4485" s="139"/>
      <c r="Q4485" s="139"/>
      <c r="R4485" s="139"/>
      <c r="S4485" s="139"/>
      <c r="T4485" s="143">
        <v>698037</v>
      </c>
      <c r="U4485" s="143">
        <f t="shared" si="1170"/>
        <v>781801.44000000006</v>
      </c>
      <c r="V4485" s="139" t="s">
        <v>2723</v>
      </c>
      <c r="W4485" s="147" t="s">
        <v>1396</v>
      </c>
      <c r="X4485" s="139"/>
    </row>
    <row r="4486" spans="1:24" s="179" customFormat="1" ht="76.5" customHeight="1">
      <c r="A4486" s="15" t="s">
        <v>2799</v>
      </c>
      <c r="B4486" s="14" t="s">
        <v>97</v>
      </c>
      <c r="C4486" s="137" t="s">
        <v>2800</v>
      </c>
      <c r="D4486" s="137" t="s">
        <v>2801</v>
      </c>
      <c r="E4486" s="137" t="s">
        <v>2802</v>
      </c>
      <c r="F4486" s="137" t="s">
        <v>2803</v>
      </c>
      <c r="G4486" s="161" t="s">
        <v>384</v>
      </c>
      <c r="H4486" s="138">
        <v>0.9</v>
      </c>
      <c r="I4486" s="137">
        <v>470000000</v>
      </c>
      <c r="J4486" s="137" t="s">
        <v>1316</v>
      </c>
      <c r="K4486" s="14" t="s">
        <v>2804</v>
      </c>
      <c r="L4486" s="137" t="s">
        <v>2653</v>
      </c>
      <c r="M4486" s="139"/>
      <c r="N4486" s="169" t="s">
        <v>2772</v>
      </c>
      <c r="O4486" s="26" t="s">
        <v>2766</v>
      </c>
      <c r="P4486" s="139"/>
      <c r="Q4486" s="139"/>
      <c r="R4486" s="139"/>
      <c r="S4486" s="139"/>
      <c r="T4486" s="301">
        <v>0</v>
      </c>
      <c r="U4486" s="301">
        <v>0</v>
      </c>
      <c r="V4486" s="139" t="s">
        <v>2656</v>
      </c>
      <c r="W4486" s="152" t="s">
        <v>1396</v>
      </c>
      <c r="X4486" s="139">
        <v>11</v>
      </c>
    </row>
    <row r="4487" spans="1:24" s="179" customFormat="1" ht="76.5" customHeight="1">
      <c r="A4487" s="15" t="s">
        <v>9625</v>
      </c>
      <c r="B4487" s="14" t="s">
        <v>97</v>
      </c>
      <c r="C4487" s="137" t="s">
        <v>2800</v>
      </c>
      <c r="D4487" s="137" t="s">
        <v>2801</v>
      </c>
      <c r="E4487" s="137" t="s">
        <v>2802</v>
      </c>
      <c r="F4487" s="137" t="s">
        <v>2803</v>
      </c>
      <c r="G4487" s="161" t="s">
        <v>384</v>
      </c>
      <c r="H4487" s="138">
        <v>0.9</v>
      </c>
      <c r="I4487" s="137">
        <v>470000000</v>
      </c>
      <c r="J4487" s="137" t="s">
        <v>1316</v>
      </c>
      <c r="K4487" s="14" t="s">
        <v>9626</v>
      </c>
      <c r="L4487" s="137" t="s">
        <v>2653</v>
      </c>
      <c r="M4487" s="139"/>
      <c r="N4487" s="169" t="s">
        <v>2772</v>
      </c>
      <c r="O4487" s="26" t="s">
        <v>2766</v>
      </c>
      <c r="P4487" s="139"/>
      <c r="Q4487" s="139"/>
      <c r="R4487" s="139"/>
      <c r="S4487" s="139"/>
      <c r="T4487" s="165">
        <v>117000</v>
      </c>
      <c r="U4487" s="143">
        <f t="shared" ref="U4487:U4493" si="1171">T4487*1.12</f>
        <v>131040.00000000001</v>
      </c>
      <c r="V4487" s="139" t="s">
        <v>2656</v>
      </c>
      <c r="W4487" s="152" t="s">
        <v>1396</v>
      </c>
      <c r="X4487" s="139"/>
    </row>
    <row r="4488" spans="1:24" s="179" customFormat="1" ht="76.5" customHeight="1">
      <c r="A4488" s="15" t="s">
        <v>2805</v>
      </c>
      <c r="B4488" s="14" t="s">
        <v>97</v>
      </c>
      <c r="C4488" s="16" t="s">
        <v>2806</v>
      </c>
      <c r="D4488" s="16" t="s">
        <v>2807</v>
      </c>
      <c r="E4488" s="16" t="s">
        <v>2808</v>
      </c>
      <c r="F4488" s="14" t="s">
        <v>2809</v>
      </c>
      <c r="G4488" s="161" t="s">
        <v>1432</v>
      </c>
      <c r="H4488" s="138">
        <v>1</v>
      </c>
      <c r="I4488" s="137">
        <v>470000000</v>
      </c>
      <c r="J4488" s="137" t="s">
        <v>1316</v>
      </c>
      <c r="K4488" s="14" t="s">
        <v>2810</v>
      </c>
      <c r="L4488" s="137" t="s">
        <v>2653</v>
      </c>
      <c r="M4488" s="139"/>
      <c r="N4488" s="368" t="s">
        <v>2632</v>
      </c>
      <c r="O4488" s="26" t="s">
        <v>2766</v>
      </c>
      <c r="P4488" s="139"/>
      <c r="Q4488" s="171"/>
      <c r="R4488" s="171"/>
      <c r="S4488" s="172"/>
      <c r="T4488" s="143">
        <v>1250000</v>
      </c>
      <c r="U4488" s="143">
        <f t="shared" si="1171"/>
        <v>1400000.0000000002</v>
      </c>
      <c r="V4488" s="139" t="s">
        <v>2679</v>
      </c>
      <c r="W4488" s="147" t="s">
        <v>1396</v>
      </c>
      <c r="X4488" s="139"/>
    </row>
    <row r="4489" spans="1:24" s="179" customFormat="1" ht="76.5" customHeight="1">
      <c r="A4489" s="15" t="s">
        <v>2811</v>
      </c>
      <c r="B4489" s="14" t="s">
        <v>97</v>
      </c>
      <c r="C4489" s="16" t="s">
        <v>2812</v>
      </c>
      <c r="D4489" s="16" t="s">
        <v>2807</v>
      </c>
      <c r="E4489" s="16" t="s">
        <v>2813</v>
      </c>
      <c r="F4489" s="170" t="s">
        <v>2814</v>
      </c>
      <c r="G4489" s="161" t="s">
        <v>1432</v>
      </c>
      <c r="H4489" s="138">
        <v>1</v>
      </c>
      <c r="I4489" s="137">
        <v>470000000</v>
      </c>
      <c r="J4489" s="137" t="s">
        <v>1316</v>
      </c>
      <c r="K4489" s="14" t="s">
        <v>2804</v>
      </c>
      <c r="L4489" s="137" t="s">
        <v>2653</v>
      </c>
      <c r="M4489" s="139"/>
      <c r="N4489" s="368" t="s">
        <v>2815</v>
      </c>
      <c r="O4489" s="26" t="s">
        <v>2766</v>
      </c>
      <c r="P4489" s="139"/>
      <c r="Q4489" s="171"/>
      <c r="R4489" s="171"/>
      <c r="S4489" s="172"/>
      <c r="T4489" s="143">
        <v>5700</v>
      </c>
      <c r="U4489" s="143">
        <f t="shared" si="1171"/>
        <v>6384.0000000000009</v>
      </c>
      <c r="V4489" s="139" t="s">
        <v>2723</v>
      </c>
      <c r="W4489" s="147" t="s">
        <v>1396</v>
      </c>
      <c r="X4489" s="139"/>
    </row>
    <row r="4490" spans="1:24" s="179" customFormat="1" ht="76.5" customHeight="1">
      <c r="A4490" s="15" t="s">
        <v>2816</v>
      </c>
      <c r="B4490" s="14" t="s">
        <v>97</v>
      </c>
      <c r="C4490" s="16" t="s">
        <v>2812</v>
      </c>
      <c r="D4490" s="16" t="s">
        <v>2807</v>
      </c>
      <c r="E4490" s="16" t="s">
        <v>2813</v>
      </c>
      <c r="F4490" s="170" t="s">
        <v>2817</v>
      </c>
      <c r="G4490" s="161" t="s">
        <v>1432</v>
      </c>
      <c r="H4490" s="138">
        <v>1</v>
      </c>
      <c r="I4490" s="137">
        <v>470000000</v>
      </c>
      <c r="J4490" s="137" t="s">
        <v>1316</v>
      </c>
      <c r="K4490" s="14" t="s">
        <v>2804</v>
      </c>
      <c r="L4490" s="137" t="s">
        <v>2653</v>
      </c>
      <c r="M4490" s="139"/>
      <c r="N4490" s="368" t="s">
        <v>2815</v>
      </c>
      <c r="O4490" s="26" t="s">
        <v>2766</v>
      </c>
      <c r="P4490" s="139"/>
      <c r="Q4490" s="171"/>
      <c r="R4490" s="171"/>
      <c r="S4490" s="172"/>
      <c r="T4490" s="143">
        <v>14464</v>
      </c>
      <c r="U4490" s="143">
        <f t="shared" si="1171"/>
        <v>16199.680000000002</v>
      </c>
      <c r="V4490" s="139" t="s">
        <v>2723</v>
      </c>
      <c r="W4490" s="152" t="s">
        <v>1396</v>
      </c>
      <c r="X4490" s="139"/>
    </row>
    <row r="4491" spans="1:24" s="179" customFormat="1" ht="76.5" customHeight="1">
      <c r="A4491" s="15" t="s">
        <v>2818</v>
      </c>
      <c r="B4491" s="14" t="s">
        <v>1318</v>
      </c>
      <c r="C4491" s="139" t="s">
        <v>2819</v>
      </c>
      <c r="D4491" s="14" t="s">
        <v>2820</v>
      </c>
      <c r="E4491" s="14" t="s">
        <v>2821</v>
      </c>
      <c r="F4491" s="137" t="s">
        <v>2822</v>
      </c>
      <c r="G4491" s="167" t="s">
        <v>1432</v>
      </c>
      <c r="H4491" s="173">
        <v>1</v>
      </c>
      <c r="I4491" s="16">
        <v>470000000</v>
      </c>
      <c r="J4491" s="137" t="s">
        <v>1316</v>
      </c>
      <c r="K4491" s="14" t="s">
        <v>2823</v>
      </c>
      <c r="L4491" s="137" t="s">
        <v>2653</v>
      </c>
      <c r="M4491" s="139"/>
      <c r="N4491" s="22" t="s">
        <v>2824</v>
      </c>
      <c r="O4491" s="26" t="s">
        <v>2766</v>
      </c>
      <c r="P4491" s="139"/>
      <c r="Q4491" s="139"/>
      <c r="R4491" s="139"/>
      <c r="S4491" s="139"/>
      <c r="T4491" s="301">
        <v>0</v>
      </c>
      <c r="U4491" s="301">
        <f t="shared" si="1171"/>
        <v>0</v>
      </c>
      <c r="V4491" s="167" t="s">
        <v>2656</v>
      </c>
      <c r="W4491" s="147" t="s">
        <v>1396</v>
      </c>
      <c r="X4491" s="15">
        <v>11</v>
      </c>
    </row>
    <row r="4492" spans="1:24" s="179" customFormat="1" ht="76.5" customHeight="1">
      <c r="A4492" s="15" t="s">
        <v>9627</v>
      </c>
      <c r="B4492" s="14" t="s">
        <v>1318</v>
      </c>
      <c r="C4492" s="139" t="s">
        <v>2819</v>
      </c>
      <c r="D4492" s="14" t="s">
        <v>2820</v>
      </c>
      <c r="E4492" s="14" t="s">
        <v>2821</v>
      </c>
      <c r="F4492" s="137" t="s">
        <v>2822</v>
      </c>
      <c r="G4492" s="167" t="s">
        <v>1432</v>
      </c>
      <c r="H4492" s="173">
        <v>1</v>
      </c>
      <c r="I4492" s="16">
        <v>470000000</v>
      </c>
      <c r="J4492" s="137" t="s">
        <v>1316</v>
      </c>
      <c r="K4492" s="14" t="s">
        <v>9628</v>
      </c>
      <c r="L4492" s="137" t="s">
        <v>2653</v>
      </c>
      <c r="M4492" s="139"/>
      <c r="N4492" s="22" t="s">
        <v>2824</v>
      </c>
      <c r="O4492" s="26" t="s">
        <v>2766</v>
      </c>
      <c r="P4492" s="139"/>
      <c r="Q4492" s="139"/>
      <c r="R4492" s="139"/>
      <c r="S4492" s="139"/>
      <c r="T4492" s="301">
        <v>0</v>
      </c>
      <c r="U4492" s="301">
        <f t="shared" si="1171"/>
        <v>0</v>
      </c>
      <c r="V4492" s="167" t="s">
        <v>2656</v>
      </c>
      <c r="W4492" s="147" t="s">
        <v>1396</v>
      </c>
      <c r="X4492" s="15">
        <v>11</v>
      </c>
    </row>
    <row r="4493" spans="1:24" s="179" customFormat="1" ht="76.5" customHeight="1">
      <c r="A4493" s="15" t="s">
        <v>11301</v>
      </c>
      <c r="B4493" s="14" t="s">
        <v>1318</v>
      </c>
      <c r="C4493" s="139" t="s">
        <v>2819</v>
      </c>
      <c r="D4493" s="14" t="s">
        <v>2820</v>
      </c>
      <c r="E4493" s="14" t="s">
        <v>2821</v>
      </c>
      <c r="F4493" s="137" t="s">
        <v>2822</v>
      </c>
      <c r="G4493" s="167" t="s">
        <v>1432</v>
      </c>
      <c r="H4493" s="173">
        <v>1</v>
      </c>
      <c r="I4493" s="16">
        <v>470000000</v>
      </c>
      <c r="J4493" s="137" t="s">
        <v>1316</v>
      </c>
      <c r="K4493" s="14" t="s">
        <v>11302</v>
      </c>
      <c r="L4493" s="137" t="s">
        <v>2653</v>
      </c>
      <c r="M4493" s="139"/>
      <c r="N4493" s="22" t="s">
        <v>2824</v>
      </c>
      <c r="O4493" s="26" t="s">
        <v>2766</v>
      </c>
      <c r="P4493" s="139"/>
      <c r="Q4493" s="139"/>
      <c r="R4493" s="139"/>
      <c r="S4493" s="139"/>
      <c r="T4493" s="143">
        <v>361328</v>
      </c>
      <c r="U4493" s="143">
        <f t="shared" si="1171"/>
        <v>404687.36000000004</v>
      </c>
      <c r="V4493" s="167" t="s">
        <v>2656</v>
      </c>
      <c r="W4493" s="147" t="s">
        <v>1396</v>
      </c>
      <c r="X4493" s="15"/>
    </row>
    <row r="4494" spans="1:24" s="179" customFormat="1" ht="76.5" customHeight="1">
      <c r="A4494" s="15" t="s">
        <v>2825</v>
      </c>
      <c r="B4494" s="178" t="s">
        <v>97</v>
      </c>
      <c r="C4494" s="137" t="s">
        <v>2826</v>
      </c>
      <c r="D4494" s="137" t="s">
        <v>2827</v>
      </c>
      <c r="E4494" s="137" t="s">
        <v>2828</v>
      </c>
      <c r="F4494" s="16" t="s">
        <v>2829</v>
      </c>
      <c r="G4494" s="167" t="s">
        <v>1432</v>
      </c>
      <c r="H4494" s="173">
        <v>1</v>
      </c>
      <c r="I4494" s="16">
        <v>470000000</v>
      </c>
      <c r="J4494" s="137" t="s">
        <v>1316</v>
      </c>
      <c r="K4494" s="14" t="s">
        <v>2823</v>
      </c>
      <c r="L4494" s="137" t="s">
        <v>2653</v>
      </c>
      <c r="M4494" s="139"/>
      <c r="N4494" s="22" t="s">
        <v>2824</v>
      </c>
      <c r="O4494" s="26" t="s">
        <v>2766</v>
      </c>
      <c r="P4494" s="167"/>
      <c r="Q4494" s="238"/>
      <c r="R4494" s="167"/>
      <c r="S4494" s="167"/>
      <c r="T4494" s="301">
        <v>0</v>
      </c>
      <c r="U4494" s="301">
        <v>0</v>
      </c>
      <c r="V4494" s="167" t="s">
        <v>2679</v>
      </c>
      <c r="W4494" s="147" t="s">
        <v>1396</v>
      </c>
      <c r="X4494" s="167">
        <v>11</v>
      </c>
    </row>
    <row r="4495" spans="1:24" s="179" customFormat="1" ht="76.5" customHeight="1">
      <c r="A4495" s="15" t="s">
        <v>9629</v>
      </c>
      <c r="B4495" s="178" t="s">
        <v>97</v>
      </c>
      <c r="C4495" s="137" t="s">
        <v>2826</v>
      </c>
      <c r="D4495" s="137" t="s">
        <v>2827</v>
      </c>
      <c r="E4495" s="137" t="s">
        <v>2828</v>
      </c>
      <c r="F4495" s="16" t="s">
        <v>2829</v>
      </c>
      <c r="G4495" s="167" t="s">
        <v>1432</v>
      </c>
      <c r="H4495" s="173">
        <v>1</v>
      </c>
      <c r="I4495" s="16">
        <v>470000000</v>
      </c>
      <c r="J4495" s="137" t="s">
        <v>1316</v>
      </c>
      <c r="K4495" s="14" t="s">
        <v>9628</v>
      </c>
      <c r="L4495" s="137" t="s">
        <v>2653</v>
      </c>
      <c r="M4495" s="139"/>
      <c r="N4495" s="22" t="s">
        <v>2824</v>
      </c>
      <c r="O4495" s="26" t="s">
        <v>2766</v>
      </c>
      <c r="P4495" s="167"/>
      <c r="Q4495" s="238"/>
      <c r="R4495" s="167"/>
      <c r="S4495" s="167"/>
      <c r="T4495" s="301">
        <v>0</v>
      </c>
      <c r="U4495" s="301">
        <f>T4495*1.12</f>
        <v>0</v>
      </c>
      <c r="V4495" s="167" t="s">
        <v>2679</v>
      </c>
      <c r="W4495" s="147" t="s">
        <v>1396</v>
      </c>
      <c r="X4495" s="167">
        <v>11</v>
      </c>
    </row>
    <row r="4496" spans="1:24" s="179" customFormat="1" ht="76.5" customHeight="1">
      <c r="A4496" s="15" t="s">
        <v>11303</v>
      </c>
      <c r="B4496" s="178" t="s">
        <v>97</v>
      </c>
      <c r="C4496" s="137" t="s">
        <v>2826</v>
      </c>
      <c r="D4496" s="137" t="s">
        <v>2827</v>
      </c>
      <c r="E4496" s="137" t="s">
        <v>2828</v>
      </c>
      <c r="F4496" s="16" t="s">
        <v>2829</v>
      </c>
      <c r="G4496" s="167" t="s">
        <v>1432</v>
      </c>
      <c r="H4496" s="173">
        <v>1</v>
      </c>
      <c r="I4496" s="16">
        <v>470000000</v>
      </c>
      <c r="J4496" s="137" t="s">
        <v>1316</v>
      </c>
      <c r="K4496" s="14" t="s">
        <v>11302</v>
      </c>
      <c r="L4496" s="137" t="s">
        <v>2653</v>
      </c>
      <c r="M4496" s="139"/>
      <c r="N4496" s="22" t="s">
        <v>2824</v>
      </c>
      <c r="O4496" s="26" t="s">
        <v>2766</v>
      </c>
      <c r="P4496" s="167"/>
      <c r="Q4496" s="238"/>
      <c r="R4496" s="167"/>
      <c r="S4496" s="167"/>
      <c r="T4496" s="143">
        <v>280105</v>
      </c>
      <c r="U4496" s="143">
        <f>T4496*1.12</f>
        <v>313717.60000000003</v>
      </c>
      <c r="V4496" s="167" t="s">
        <v>2679</v>
      </c>
      <c r="W4496" s="147" t="s">
        <v>1396</v>
      </c>
      <c r="X4496" s="167"/>
    </row>
    <row r="4497" spans="1:24" s="179" customFormat="1" ht="76.5" customHeight="1">
      <c r="A4497" s="15" t="s">
        <v>2830</v>
      </c>
      <c r="B4497" s="178" t="s">
        <v>97</v>
      </c>
      <c r="C4497" s="137" t="s">
        <v>2826</v>
      </c>
      <c r="D4497" s="137" t="s">
        <v>2827</v>
      </c>
      <c r="E4497" s="137" t="s">
        <v>2828</v>
      </c>
      <c r="F4497" s="16" t="s">
        <v>2831</v>
      </c>
      <c r="G4497" s="167" t="s">
        <v>1432</v>
      </c>
      <c r="H4497" s="173">
        <v>1</v>
      </c>
      <c r="I4497" s="16">
        <v>470000000</v>
      </c>
      <c r="J4497" s="137" t="s">
        <v>1316</v>
      </c>
      <c r="K4497" s="14" t="s">
        <v>2823</v>
      </c>
      <c r="L4497" s="137" t="s">
        <v>2653</v>
      </c>
      <c r="M4497" s="139"/>
      <c r="N4497" s="22" t="s">
        <v>2772</v>
      </c>
      <c r="O4497" s="26" t="s">
        <v>2766</v>
      </c>
      <c r="P4497" s="167"/>
      <c r="Q4497" s="238"/>
      <c r="R4497" s="167"/>
      <c r="S4497" s="167"/>
      <c r="T4497" s="301">
        <v>0</v>
      </c>
      <c r="U4497" s="301">
        <v>0</v>
      </c>
      <c r="V4497" s="167" t="s">
        <v>2679</v>
      </c>
      <c r="W4497" s="152" t="s">
        <v>1396</v>
      </c>
      <c r="X4497" s="167">
        <v>11</v>
      </c>
    </row>
    <row r="4498" spans="1:24" s="179" customFormat="1" ht="76.5" customHeight="1">
      <c r="A4498" s="15" t="s">
        <v>9630</v>
      </c>
      <c r="B4498" s="178" t="s">
        <v>97</v>
      </c>
      <c r="C4498" s="137" t="s">
        <v>2826</v>
      </c>
      <c r="D4498" s="137" t="s">
        <v>2827</v>
      </c>
      <c r="E4498" s="137" t="s">
        <v>2828</v>
      </c>
      <c r="F4498" s="16" t="s">
        <v>2831</v>
      </c>
      <c r="G4498" s="167" t="s">
        <v>1432</v>
      </c>
      <c r="H4498" s="173">
        <v>1</v>
      </c>
      <c r="I4498" s="16">
        <v>470000000</v>
      </c>
      <c r="J4498" s="137" t="s">
        <v>1316</v>
      </c>
      <c r="K4498" s="14" t="s">
        <v>9628</v>
      </c>
      <c r="L4498" s="137" t="s">
        <v>2653</v>
      </c>
      <c r="M4498" s="139"/>
      <c r="N4498" s="22" t="s">
        <v>2772</v>
      </c>
      <c r="O4498" s="26" t="s">
        <v>2766</v>
      </c>
      <c r="P4498" s="167"/>
      <c r="Q4498" s="238"/>
      <c r="R4498" s="167"/>
      <c r="S4498" s="167"/>
      <c r="T4498" s="301">
        <v>0</v>
      </c>
      <c r="U4498" s="301">
        <f>T4498*1.12</f>
        <v>0</v>
      </c>
      <c r="V4498" s="167" t="s">
        <v>2679</v>
      </c>
      <c r="W4498" s="152" t="s">
        <v>1396</v>
      </c>
      <c r="X4498" s="167">
        <v>11</v>
      </c>
    </row>
    <row r="4499" spans="1:24" s="179" customFormat="1" ht="76.5" customHeight="1">
      <c r="A4499" s="15" t="s">
        <v>11304</v>
      </c>
      <c r="B4499" s="178" t="s">
        <v>97</v>
      </c>
      <c r="C4499" s="137" t="s">
        <v>2826</v>
      </c>
      <c r="D4499" s="137" t="s">
        <v>2827</v>
      </c>
      <c r="E4499" s="137" t="s">
        <v>2828</v>
      </c>
      <c r="F4499" s="16" t="s">
        <v>2831</v>
      </c>
      <c r="G4499" s="167" t="s">
        <v>1432</v>
      </c>
      <c r="H4499" s="173">
        <v>1</v>
      </c>
      <c r="I4499" s="16">
        <v>470000000</v>
      </c>
      <c r="J4499" s="137" t="s">
        <v>1316</v>
      </c>
      <c r="K4499" s="14" t="s">
        <v>11302</v>
      </c>
      <c r="L4499" s="137" t="s">
        <v>2653</v>
      </c>
      <c r="M4499" s="139"/>
      <c r="N4499" s="22" t="s">
        <v>2772</v>
      </c>
      <c r="O4499" s="26" t="s">
        <v>2766</v>
      </c>
      <c r="P4499" s="167"/>
      <c r="Q4499" s="238"/>
      <c r="R4499" s="167"/>
      <c r="S4499" s="167"/>
      <c r="T4499" s="143">
        <v>230114</v>
      </c>
      <c r="U4499" s="143">
        <f>T4499*1.12</f>
        <v>257727.68000000002</v>
      </c>
      <c r="V4499" s="167" t="s">
        <v>2679</v>
      </c>
      <c r="W4499" s="152" t="s">
        <v>1396</v>
      </c>
      <c r="X4499" s="167"/>
    </row>
    <row r="4500" spans="1:24" s="179" customFormat="1" ht="76.5" customHeight="1">
      <c r="A4500" s="15" t="s">
        <v>2832</v>
      </c>
      <c r="B4500" s="178" t="s">
        <v>97</v>
      </c>
      <c r="C4500" s="137" t="s">
        <v>2826</v>
      </c>
      <c r="D4500" s="137" t="s">
        <v>2827</v>
      </c>
      <c r="E4500" s="137" t="s">
        <v>2828</v>
      </c>
      <c r="F4500" s="16" t="s">
        <v>2833</v>
      </c>
      <c r="G4500" s="167" t="s">
        <v>1432</v>
      </c>
      <c r="H4500" s="173">
        <v>1</v>
      </c>
      <c r="I4500" s="16">
        <v>470000000</v>
      </c>
      <c r="J4500" s="137" t="s">
        <v>1316</v>
      </c>
      <c r="K4500" s="14" t="s">
        <v>2823</v>
      </c>
      <c r="L4500" s="137" t="s">
        <v>2653</v>
      </c>
      <c r="M4500" s="139"/>
      <c r="N4500" s="22" t="s">
        <v>2772</v>
      </c>
      <c r="O4500" s="26" t="s">
        <v>2766</v>
      </c>
      <c r="P4500" s="167"/>
      <c r="Q4500" s="238"/>
      <c r="R4500" s="167"/>
      <c r="S4500" s="167"/>
      <c r="T4500" s="301">
        <v>0</v>
      </c>
      <c r="U4500" s="301">
        <v>0</v>
      </c>
      <c r="V4500" s="167" t="s">
        <v>2679</v>
      </c>
      <c r="W4500" s="147" t="s">
        <v>1396</v>
      </c>
      <c r="X4500" s="167">
        <v>11</v>
      </c>
    </row>
    <row r="4501" spans="1:24" s="179" customFormat="1" ht="76.5" customHeight="1">
      <c r="A4501" s="15" t="s">
        <v>9631</v>
      </c>
      <c r="B4501" s="178" t="s">
        <v>97</v>
      </c>
      <c r="C4501" s="137" t="s">
        <v>2826</v>
      </c>
      <c r="D4501" s="137" t="s">
        <v>2827</v>
      </c>
      <c r="E4501" s="137" t="s">
        <v>2828</v>
      </c>
      <c r="F4501" s="16" t="s">
        <v>2833</v>
      </c>
      <c r="G4501" s="167" t="s">
        <v>1432</v>
      </c>
      <c r="H4501" s="173">
        <v>1</v>
      </c>
      <c r="I4501" s="16">
        <v>470000000</v>
      </c>
      <c r="J4501" s="137" t="s">
        <v>1316</v>
      </c>
      <c r="K4501" s="14" t="s">
        <v>9628</v>
      </c>
      <c r="L4501" s="137" t="s">
        <v>2653</v>
      </c>
      <c r="M4501" s="139"/>
      <c r="N4501" s="22" t="s">
        <v>2772</v>
      </c>
      <c r="O4501" s="26" t="s">
        <v>2766</v>
      </c>
      <c r="P4501" s="167"/>
      <c r="Q4501" s="238"/>
      <c r="R4501" s="167"/>
      <c r="S4501" s="167"/>
      <c r="T4501" s="301" t="s">
        <v>10291</v>
      </c>
      <c r="U4501" s="301">
        <f>T4501*1.12</f>
        <v>0</v>
      </c>
      <c r="V4501" s="167" t="s">
        <v>2679</v>
      </c>
      <c r="W4501" s="147" t="s">
        <v>1396</v>
      </c>
      <c r="X4501" s="167">
        <v>11</v>
      </c>
    </row>
    <row r="4502" spans="1:24" s="179" customFormat="1" ht="76.5" customHeight="1">
      <c r="A4502" s="15" t="s">
        <v>11305</v>
      </c>
      <c r="B4502" s="178" t="s">
        <v>97</v>
      </c>
      <c r="C4502" s="137" t="s">
        <v>2826</v>
      </c>
      <c r="D4502" s="137" t="s">
        <v>2827</v>
      </c>
      <c r="E4502" s="137" t="s">
        <v>2828</v>
      </c>
      <c r="F4502" s="16" t="s">
        <v>2833</v>
      </c>
      <c r="G4502" s="167" t="s">
        <v>1432</v>
      </c>
      <c r="H4502" s="173">
        <v>1</v>
      </c>
      <c r="I4502" s="16">
        <v>470000000</v>
      </c>
      <c r="J4502" s="137" t="s">
        <v>1316</v>
      </c>
      <c r="K4502" s="14" t="s">
        <v>9628</v>
      </c>
      <c r="L4502" s="137" t="s">
        <v>2653</v>
      </c>
      <c r="M4502" s="139"/>
      <c r="N4502" s="22" t="s">
        <v>2772</v>
      </c>
      <c r="O4502" s="26" t="s">
        <v>2766</v>
      </c>
      <c r="P4502" s="167"/>
      <c r="Q4502" s="238"/>
      <c r="R4502" s="167"/>
      <c r="S4502" s="167"/>
      <c r="T4502" s="143">
        <v>66000</v>
      </c>
      <c r="U4502" s="143">
        <f>T4502*1.12</f>
        <v>73920</v>
      </c>
      <c r="V4502" s="167" t="s">
        <v>2679</v>
      </c>
      <c r="W4502" s="147" t="s">
        <v>1396</v>
      </c>
      <c r="X4502" s="167"/>
    </row>
    <row r="4503" spans="1:24" s="179" customFormat="1" ht="76.5" customHeight="1">
      <c r="A4503" s="15" t="s">
        <v>2834</v>
      </c>
      <c r="B4503" s="178" t="s">
        <v>97</v>
      </c>
      <c r="C4503" s="137" t="s">
        <v>2826</v>
      </c>
      <c r="D4503" s="137" t="s">
        <v>2827</v>
      </c>
      <c r="E4503" s="137" t="s">
        <v>2828</v>
      </c>
      <c r="F4503" s="16" t="s">
        <v>2835</v>
      </c>
      <c r="G4503" s="167" t="s">
        <v>1432</v>
      </c>
      <c r="H4503" s="173">
        <v>1</v>
      </c>
      <c r="I4503" s="16">
        <v>470000000</v>
      </c>
      <c r="J4503" s="137" t="s">
        <v>1316</v>
      </c>
      <c r="K4503" s="14" t="s">
        <v>2823</v>
      </c>
      <c r="L4503" s="137" t="s">
        <v>2653</v>
      </c>
      <c r="M4503" s="139"/>
      <c r="N4503" s="22" t="s">
        <v>2772</v>
      </c>
      <c r="O4503" s="26" t="s">
        <v>2766</v>
      </c>
      <c r="P4503" s="167"/>
      <c r="Q4503" s="238"/>
      <c r="R4503" s="167"/>
      <c r="S4503" s="167"/>
      <c r="T4503" s="301">
        <v>0</v>
      </c>
      <c r="U4503" s="301">
        <v>0</v>
      </c>
      <c r="V4503" s="167" t="s">
        <v>2679</v>
      </c>
      <c r="W4503" s="147" t="s">
        <v>1396</v>
      </c>
      <c r="X4503" s="167">
        <v>11</v>
      </c>
    </row>
    <row r="4504" spans="1:24" s="179" customFormat="1" ht="76.5" customHeight="1">
      <c r="A4504" s="15" t="s">
        <v>9632</v>
      </c>
      <c r="B4504" s="178" t="s">
        <v>97</v>
      </c>
      <c r="C4504" s="137" t="s">
        <v>2826</v>
      </c>
      <c r="D4504" s="137" t="s">
        <v>2827</v>
      </c>
      <c r="E4504" s="137" t="s">
        <v>2828</v>
      </c>
      <c r="F4504" s="16" t="s">
        <v>2835</v>
      </c>
      <c r="G4504" s="167" t="s">
        <v>1432</v>
      </c>
      <c r="H4504" s="173">
        <v>1</v>
      </c>
      <c r="I4504" s="16">
        <v>470000000</v>
      </c>
      <c r="J4504" s="137" t="s">
        <v>1316</v>
      </c>
      <c r="K4504" s="14" t="s">
        <v>9628</v>
      </c>
      <c r="L4504" s="137" t="s">
        <v>2653</v>
      </c>
      <c r="M4504" s="139"/>
      <c r="N4504" s="22" t="s">
        <v>2772</v>
      </c>
      <c r="O4504" s="26" t="s">
        <v>2766</v>
      </c>
      <c r="P4504" s="167"/>
      <c r="Q4504" s="238"/>
      <c r="R4504" s="167"/>
      <c r="S4504" s="167"/>
      <c r="T4504" s="143">
        <v>20000</v>
      </c>
      <c r="U4504" s="143">
        <f>T4504*1.12</f>
        <v>22400.000000000004</v>
      </c>
      <c r="V4504" s="167" t="s">
        <v>2679</v>
      </c>
      <c r="W4504" s="147" t="s">
        <v>1396</v>
      </c>
      <c r="X4504" s="167"/>
    </row>
    <row r="4505" spans="1:24" s="179" customFormat="1" ht="76.5" customHeight="1">
      <c r="A4505" s="15" t="s">
        <v>2836</v>
      </c>
      <c r="B4505" s="178" t="s">
        <v>97</v>
      </c>
      <c r="C4505" s="137" t="s">
        <v>2819</v>
      </c>
      <c r="D4505" s="137" t="s">
        <v>2820</v>
      </c>
      <c r="E4505" s="137" t="s">
        <v>2821</v>
      </c>
      <c r="F4505" s="16" t="s">
        <v>2837</v>
      </c>
      <c r="G4505" s="167" t="s">
        <v>1432</v>
      </c>
      <c r="H4505" s="173">
        <v>1</v>
      </c>
      <c r="I4505" s="16">
        <v>470000000</v>
      </c>
      <c r="J4505" s="137" t="s">
        <v>1316</v>
      </c>
      <c r="K4505" s="14" t="s">
        <v>2823</v>
      </c>
      <c r="L4505" s="137" t="s">
        <v>2653</v>
      </c>
      <c r="M4505" s="139"/>
      <c r="N4505" s="22" t="s">
        <v>2772</v>
      </c>
      <c r="O4505" s="26" t="s">
        <v>2766</v>
      </c>
      <c r="P4505" s="167"/>
      <c r="Q4505" s="238"/>
      <c r="R4505" s="167"/>
      <c r="S4505" s="167"/>
      <c r="T4505" s="301">
        <v>0</v>
      </c>
      <c r="U4505" s="301">
        <v>0</v>
      </c>
      <c r="V4505" s="167" t="s">
        <v>2679</v>
      </c>
      <c r="W4505" s="152" t="s">
        <v>1396</v>
      </c>
      <c r="X4505" s="167">
        <v>11</v>
      </c>
    </row>
    <row r="4506" spans="1:24" s="179" customFormat="1" ht="76.5" customHeight="1">
      <c r="A4506" s="15" t="s">
        <v>9633</v>
      </c>
      <c r="B4506" s="178" t="s">
        <v>97</v>
      </c>
      <c r="C4506" s="137" t="s">
        <v>2819</v>
      </c>
      <c r="D4506" s="137" t="s">
        <v>2820</v>
      </c>
      <c r="E4506" s="137" t="s">
        <v>2821</v>
      </c>
      <c r="F4506" s="16" t="s">
        <v>2837</v>
      </c>
      <c r="G4506" s="167" t="s">
        <v>1432</v>
      </c>
      <c r="H4506" s="173">
        <v>1</v>
      </c>
      <c r="I4506" s="16">
        <v>470000000</v>
      </c>
      <c r="J4506" s="137" t="s">
        <v>1316</v>
      </c>
      <c r="K4506" s="14" t="s">
        <v>9628</v>
      </c>
      <c r="L4506" s="137" t="s">
        <v>2653</v>
      </c>
      <c r="M4506" s="139"/>
      <c r="N4506" s="22" t="s">
        <v>2772</v>
      </c>
      <c r="O4506" s="26" t="s">
        <v>2766</v>
      </c>
      <c r="P4506" s="167"/>
      <c r="Q4506" s="238"/>
      <c r="R4506" s="167"/>
      <c r="S4506" s="167"/>
      <c r="T4506" s="143">
        <v>32204</v>
      </c>
      <c r="U4506" s="143">
        <f>T4506*1.12</f>
        <v>36068.480000000003</v>
      </c>
      <c r="V4506" s="167" t="s">
        <v>2679</v>
      </c>
      <c r="W4506" s="152" t="s">
        <v>1396</v>
      </c>
      <c r="X4506" s="167"/>
    </row>
    <row r="4507" spans="1:24" s="179" customFormat="1" ht="76.5" customHeight="1">
      <c r="A4507" s="15" t="s">
        <v>2838</v>
      </c>
      <c r="B4507" s="178" t="s">
        <v>97</v>
      </c>
      <c r="C4507" s="137" t="s">
        <v>2819</v>
      </c>
      <c r="D4507" s="137" t="s">
        <v>2820</v>
      </c>
      <c r="E4507" s="137" t="s">
        <v>2821</v>
      </c>
      <c r="F4507" s="16" t="s">
        <v>2839</v>
      </c>
      <c r="G4507" s="167" t="s">
        <v>1432</v>
      </c>
      <c r="H4507" s="173">
        <v>1</v>
      </c>
      <c r="I4507" s="16">
        <v>470000000</v>
      </c>
      <c r="J4507" s="137" t="s">
        <v>1316</v>
      </c>
      <c r="K4507" s="14" t="s">
        <v>2840</v>
      </c>
      <c r="L4507" s="137" t="s">
        <v>2653</v>
      </c>
      <c r="M4507" s="139"/>
      <c r="N4507" s="22" t="s">
        <v>2772</v>
      </c>
      <c r="O4507" s="26" t="s">
        <v>2766</v>
      </c>
      <c r="P4507" s="167"/>
      <c r="Q4507" s="238"/>
      <c r="R4507" s="167"/>
      <c r="S4507" s="167"/>
      <c r="T4507" s="301">
        <v>0</v>
      </c>
      <c r="U4507" s="301">
        <v>0</v>
      </c>
      <c r="V4507" s="167" t="s">
        <v>2679</v>
      </c>
      <c r="W4507" s="147" t="s">
        <v>1396</v>
      </c>
      <c r="X4507" s="167">
        <v>11</v>
      </c>
    </row>
    <row r="4508" spans="1:24" s="179" customFormat="1" ht="76.5" customHeight="1">
      <c r="A4508" s="15" t="s">
        <v>9634</v>
      </c>
      <c r="B4508" s="178" t="s">
        <v>97</v>
      </c>
      <c r="C4508" s="137" t="s">
        <v>2819</v>
      </c>
      <c r="D4508" s="137" t="s">
        <v>2820</v>
      </c>
      <c r="E4508" s="137" t="s">
        <v>2821</v>
      </c>
      <c r="F4508" s="16" t="s">
        <v>2839</v>
      </c>
      <c r="G4508" s="167" t="s">
        <v>1432</v>
      </c>
      <c r="H4508" s="173">
        <v>1</v>
      </c>
      <c r="I4508" s="16">
        <v>470000000</v>
      </c>
      <c r="J4508" s="137" t="s">
        <v>1316</v>
      </c>
      <c r="K4508" s="14" t="s">
        <v>9628</v>
      </c>
      <c r="L4508" s="137" t="s">
        <v>2653</v>
      </c>
      <c r="M4508" s="139"/>
      <c r="N4508" s="22" t="s">
        <v>2772</v>
      </c>
      <c r="O4508" s="26" t="s">
        <v>2766</v>
      </c>
      <c r="P4508" s="167"/>
      <c r="Q4508" s="238"/>
      <c r="R4508" s="167"/>
      <c r="S4508" s="167"/>
      <c r="T4508" s="143">
        <v>345296</v>
      </c>
      <c r="U4508" s="143">
        <f>T4508*1.12</f>
        <v>386731.52000000002</v>
      </c>
      <c r="V4508" s="167" t="s">
        <v>2679</v>
      </c>
      <c r="W4508" s="147" t="s">
        <v>1396</v>
      </c>
      <c r="X4508" s="167"/>
    </row>
    <row r="4509" spans="1:24" s="179" customFormat="1" ht="76.5" customHeight="1">
      <c r="A4509" s="15" t="s">
        <v>2841</v>
      </c>
      <c r="B4509" s="178" t="s">
        <v>97</v>
      </c>
      <c r="C4509" s="137" t="s">
        <v>2819</v>
      </c>
      <c r="D4509" s="137" t="s">
        <v>2820</v>
      </c>
      <c r="E4509" s="137" t="s">
        <v>2821</v>
      </c>
      <c r="F4509" s="16" t="s">
        <v>2842</v>
      </c>
      <c r="G4509" s="167" t="s">
        <v>1432</v>
      </c>
      <c r="H4509" s="173">
        <v>1</v>
      </c>
      <c r="I4509" s="16">
        <v>470000000</v>
      </c>
      <c r="J4509" s="137" t="s">
        <v>1316</v>
      </c>
      <c r="K4509" s="14" t="s">
        <v>2236</v>
      </c>
      <c r="L4509" s="137" t="s">
        <v>2653</v>
      </c>
      <c r="M4509" s="139"/>
      <c r="N4509" s="22" t="s">
        <v>2772</v>
      </c>
      <c r="O4509" s="26" t="s">
        <v>2766</v>
      </c>
      <c r="P4509" s="167"/>
      <c r="Q4509" s="238"/>
      <c r="R4509" s="167"/>
      <c r="S4509" s="167"/>
      <c r="T4509" s="301">
        <v>0</v>
      </c>
      <c r="U4509" s="301">
        <v>0</v>
      </c>
      <c r="V4509" s="167" t="s">
        <v>2679</v>
      </c>
      <c r="W4509" s="147" t="s">
        <v>1396</v>
      </c>
      <c r="X4509" s="167">
        <v>11</v>
      </c>
    </row>
    <row r="4510" spans="1:24" s="179" customFormat="1" ht="76.5" customHeight="1">
      <c r="A4510" s="15" t="s">
        <v>9635</v>
      </c>
      <c r="B4510" s="178" t="s">
        <v>97</v>
      </c>
      <c r="C4510" s="137" t="s">
        <v>2819</v>
      </c>
      <c r="D4510" s="137" t="s">
        <v>2820</v>
      </c>
      <c r="E4510" s="137" t="s">
        <v>2821</v>
      </c>
      <c r="F4510" s="16" t="s">
        <v>2842</v>
      </c>
      <c r="G4510" s="167" t="s">
        <v>1432</v>
      </c>
      <c r="H4510" s="173">
        <v>1</v>
      </c>
      <c r="I4510" s="16">
        <v>470000000</v>
      </c>
      <c r="J4510" s="137" t="s">
        <v>1316</v>
      </c>
      <c r="K4510" s="14" t="s">
        <v>9628</v>
      </c>
      <c r="L4510" s="137" t="s">
        <v>2653</v>
      </c>
      <c r="M4510" s="139"/>
      <c r="N4510" s="22" t="s">
        <v>2772</v>
      </c>
      <c r="O4510" s="26" t="s">
        <v>2766</v>
      </c>
      <c r="P4510" s="167"/>
      <c r="Q4510" s="238"/>
      <c r="R4510" s="167"/>
      <c r="S4510" s="167"/>
      <c r="T4510" s="143">
        <v>20000</v>
      </c>
      <c r="U4510" s="143">
        <f>T4510*1.12</f>
        <v>22400.000000000004</v>
      </c>
      <c r="V4510" s="167" t="s">
        <v>2679</v>
      </c>
      <c r="W4510" s="147" t="s">
        <v>1396</v>
      </c>
      <c r="X4510" s="167"/>
    </row>
    <row r="4511" spans="1:24" s="179" customFormat="1" ht="76.5" customHeight="1">
      <c r="A4511" s="15" t="s">
        <v>2843</v>
      </c>
      <c r="B4511" s="178" t="s">
        <v>97</v>
      </c>
      <c r="C4511" s="137" t="s">
        <v>2844</v>
      </c>
      <c r="D4511" s="137" t="s">
        <v>2845</v>
      </c>
      <c r="E4511" s="137" t="s">
        <v>2845</v>
      </c>
      <c r="F4511" s="16" t="s">
        <v>2846</v>
      </c>
      <c r="G4511" s="167" t="s">
        <v>384</v>
      </c>
      <c r="H4511" s="173">
        <v>0.6</v>
      </c>
      <c r="I4511" s="16">
        <v>470000000</v>
      </c>
      <c r="J4511" s="137" t="s">
        <v>1316</v>
      </c>
      <c r="K4511" s="14" t="s">
        <v>2823</v>
      </c>
      <c r="L4511" s="137" t="s">
        <v>2653</v>
      </c>
      <c r="M4511" s="139"/>
      <c r="N4511" s="22" t="s">
        <v>2772</v>
      </c>
      <c r="O4511" s="26" t="s">
        <v>2766</v>
      </c>
      <c r="P4511" s="167"/>
      <c r="Q4511" s="238"/>
      <c r="R4511" s="167"/>
      <c r="S4511" s="167"/>
      <c r="T4511" s="301">
        <v>0</v>
      </c>
      <c r="U4511" s="301">
        <v>0</v>
      </c>
      <c r="V4511" s="167" t="s">
        <v>2679</v>
      </c>
      <c r="W4511" s="152" t="s">
        <v>1396</v>
      </c>
      <c r="X4511" s="167">
        <v>11</v>
      </c>
    </row>
    <row r="4512" spans="1:24" s="179" customFormat="1" ht="76.5" customHeight="1">
      <c r="A4512" s="15" t="s">
        <v>9636</v>
      </c>
      <c r="B4512" s="178" t="s">
        <v>97</v>
      </c>
      <c r="C4512" s="137" t="s">
        <v>2844</v>
      </c>
      <c r="D4512" s="137" t="s">
        <v>2845</v>
      </c>
      <c r="E4512" s="137" t="s">
        <v>2845</v>
      </c>
      <c r="F4512" s="16" t="s">
        <v>2846</v>
      </c>
      <c r="G4512" s="167" t="s">
        <v>384</v>
      </c>
      <c r="H4512" s="173">
        <v>0.6</v>
      </c>
      <c r="I4512" s="16">
        <v>470000000</v>
      </c>
      <c r="J4512" s="137" t="s">
        <v>1316</v>
      </c>
      <c r="K4512" s="14" t="s">
        <v>9628</v>
      </c>
      <c r="L4512" s="137" t="s">
        <v>2653</v>
      </c>
      <c r="M4512" s="139"/>
      <c r="N4512" s="22" t="s">
        <v>2772</v>
      </c>
      <c r="O4512" s="26" t="s">
        <v>2766</v>
      </c>
      <c r="P4512" s="167"/>
      <c r="Q4512" s="238"/>
      <c r="R4512" s="167"/>
      <c r="S4512" s="167"/>
      <c r="T4512" s="301">
        <v>0</v>
      </c>
      <c r="U4512" s="301">
        <f>T4512*1.12</f>
        <v>0</v>
      </c>
      <c r="V4512" s="167" t="s">
        <v>2679</v>
      </c>
      <c r="W4512" s="152" t="s">
        <v>1396</v>
      </c>
      <c r="X4512" s="167" t="s">
        <v>9073</v>
      </c>
    </row>
    <row r="4513" spans="1:24" s="179" customFormat="1" ht="76.5" customHeight="1">
      <c r="A4513" s="15" t="s">
        <v>2847</v>
      </c>
      <c r="B4513" s="178" t="s">
        <v>97</v>
      </c>
      <c r="C4513" s="137" t="s">
        <v>2844</v>
      </c>
      <c r="D4513" s="137" t="s">
        <v>2845</v>
      </c>
      <c r="E4513" s="137" t="s">
        <v>2845</v>
      </c>
      <c r="F4513" s="16" t="s">
        <v>2848</v>
      </c>
      <c r="G4513" s="167" t="s">
        <v>384</v>
      </c>
      <c r="H4513" s="173">
        <v>0.6</v>
      </c>
      <c r="I4513" s="16">
        <v>470000000</v>
      </c>
      <c r="J4513" s="137" t="s">
        <v>1316</v>
      </c>
      <c r="K4513" s="14" t="s">
        <v>2823</v>
      </c>
      <c r="L4513" s="137" t="s">
        <v>2653</v>
      </c>
      <c r="M4513" s="139"/>
      <c r="N4513" s="22" t="s">
        <v>2772</v>
      </c>
      <c r="O4513" s="26" t="s">
        <v>2766</v>
      </c>
      <c r="P4513" s="167"/>
      <c r="Q4513" s="238"/>
      <c r="R4513" s="167"/>
      <c r="S4513" s="167"/>
      <c r="T4513" s="301">
        <v>0</v>
      </c>
      <c r="U4513" s="301">
        <v>0</v>
      </c>
      <c r="V4513" s="167" t="s">
        <v>2679</v>
      </c>
      <c r="W4513" s="147" t="s">
        <v>1396</v>
      </c>
      <c r="X4513" s="167">
        <v>11</v>
      </c>
    </row>
    <row r="4514" spans="1:24" s="179" customFormat="1" ht="76.5" customHeight="1">
      <c r="A4514" s="15" t="s">
        <v>9637</v>
      </c>
      <c r="B4514" s="178" t="s">
        <v>97</v>
      </c>
      <c r="C4514" s="137" t="s">
        <v>2844</v>
      </c>
      <c r="D4514" s="137" t="s">
        <v>2845</v>
      </c>
      <c r="E4514" s="137" t="s">
        <v>2845</v>
      </c>
      <c r="F4514" s="16" t="s">
        <v>2848</v>
      </c>
      <c r="G4514" s="167" t="s">
        <v>384</v>
      </c>
      <c r="H4514" s="173">
        <v>0.6</v>
      </c>
      <c r="I4514" s="16">
        <v>470000000</v>
      </c>
      <c r="J4514" s="137" t="s">
        <v>1316</v>
      </c>
      <c r="K4514" s="14" t="s">
        <v>9628</v>
      </c>
      <c r="L4514" s="137" t="s">
        <v>2653</v>
      </c>
      <c r="M4514" s="139"/>
      <c r="N4514" s="22" t="s">
        <v>2772</v>
      </c>
      <c r="O4514" s="26" t="s">
        <v>2766</v>
      </c>
      <c r="P4514" s="167"/>
      <c r="Q4514" s="238"/>
      <c r="R4514" s="167"/>
      <c r="S4514" s="167"/>
      <c r="T4514" s="301">
        <v>0</v>
      </c>
      <c r="U4514" s="301">
        <f>T4514*1.12</f>
        <v>0</v>
      </c>
      <c r="V4514" s="167" t="s">
        <v>2679</v>
      </c>
      <c r="W4514" s="147" t="s">
        <v>1396</v>
      </c>
      <c r="X4514" s="167" t="s">
        <v>11079</v>
      </c>
    </row>
    <row r="4515" spans="1:24" s="179" customFormat="1" ht="76.5" customHeight="1">
      <c r="A4515" s="15" t="s">
        <v>11444</v>
      </c>
      <c r="B4515" s="178" t="s">
        <v>97</v>
      </c>
      <c r="C4515" s="137" t="s">
        <v>11459</v>
      </c>
      <c r="D4515" s="137" t="s">
        <v>11460</v>
      </c>
      <c r="E4515" s="137" t="s">
        <v>11460</v>
      </c>
      <c r="F4515" s="16" t="s">
        <v>2848</v>
      </c>
      <c r="G4515" s="167" t="s">
        <v>384</v>
      </c>
      <c r="H4515" s="173">
        <v>0.6</v>
      </c>
      <c r="I4515" s="16">
        <v>470000000</v>
      </c>
      <c r="J4515" s="137" t="s">
        <v>1316</v>
      </c>
      <c r="K4515" s="14" t="s">
        <v>11443</v>
      </c>
      <c r="L4515" s="137" t="s">
        <v>11463</v>
      </c>
      <c r="M4515" s="139"/>
      <c r="N4515" s="368" t="s">
        <v>3426</v>
      </c>
      <c r="O4515" s="26" t="s">
        <v>2766</v>
      </c>
      <c r="P4515" s="167"/>
      <c r="Q4515" s="238"/>
      <c r="R4515" s="167"/>
      <c r="S4515" s="167"/>
      <c r="T4515" s="143">
        <v>319356</v>
      </c>
      <c r="U4515" s="143">
        <f>T4515*1.12</f>
        <v>357678.72000000003</v>
      </c>
      <c r="V4515" s="167" t="s">
        <v>2679</v>
      </c>
      <c r="W4515" s="147" t="s">
        <v>1396</v>
      </c>
      <c r="X4515" s="167"/>
    </row>
    <row r="4516" spans="1:24" s="179" customFormat="1" ht="76.5" customHeight="1">
      <c r="A4516" s="15" t="s">
        <v>2849</v>
      </c>
      <c r="B4516" s="178" t="s">
        <v>97</v>
      </c>
      <c r="C4516" s="137" t="s">
        <v>2844</v>
      </c>
      <c r="D4516" s="137" t="s">
        <v>2845</v>
      </c>
      <c r="E4516" s="137" t="s">
        <v>2845</v>
      </c>
      <c r="F4516" s="16" t="s">
        <v>2850</v>
      </c>
      <c r="G4516" s="167" t="s">
        <v>384</v>
      </c>
      <c r="H4516" s="173">
        <v>0.6</v>
      </c>
      <c r="I4516" s="16">
        <v>470000000</v>
      </c>
      <c r="J4516" s="137" t="s">
        <v>1316</v>
      </c>
      <c r="K4516" s="14" t="s">
        <v>2823</v>
      </c>
      <c r="L4516" s="137" t="s">
        <v>2653</v>
      </c>
      <c r="M4516" s="139"/>
      <c r="N4516" s="22" t="s">
        <v>2772</v>
      </c>
      <c r="O4516" s="26" t="s">
        <v>2766</v>
      </c>
      <c r="P4516" s="167"/>
      <c r="Q4516" s="238"/>
      <c r="R4516" s="167"/>
      <c r="S4516" s="167"/>
      <c r="T4516" s="301">
        <v>0</v>
      </c>
      <c r="U4516" s="301">
        <v>0</v>
      </c>
      <c r="V4516" s="167" t="s">
        <v>2679</v>
      </c>
      <c r="W4516" s="147" t="s">
        <v>1396</v>
      </c>
      <c r="X4516" s="167">
        <v>11</v>
      </c>
    </row>
    <row r="4517" spans="1:24" s="179" customFormat="1" ht="76.5" customHeight="1">
      <c r="A4517" s="15" t="s">
        <v>9638</v>
      </c>
      <c r="B4517" s="178" t="s">
        <v>97</v>
      </c>
      <c r="C4517" s="137" t="s">
        <v>2844</v>
      </c>
      <c r="D4517" s="137" t="s">
        <v>2845</v>
      </c>
      <c r="E4517" s="137" t="s">
        <v>2845</v>
      </c>
      <c r="F4517" s="16" t="s">
        <v>2850</v>
      </c>
      <c r="G4517" s="167" t="s">
        <v>384</v>
      </c>
      <c r="H4517" s="173">
        <v>0.6</v>
      </c>
      <c r="I4517" s="16">
        <v>470000000</v>
      </c>
      <c r="J4517" s="137" t="s">
        <v>1316</v>
      </c>
      <c r="K4517" s="14" t="s">
        <v>9628</v>
      </c>
      <c r="L4517" s="137" t="s">
        <v>2653</v>
      </c>
      <c r="M4517" s="139"/>
      <c r="N4517" s="22" t="s">
        <v>2772</v>
      </c>
      <c r="O4517" s="26" t="s">
        <v>2766</v>
      </c>
      <c r="P4517" s="167"/>
      <c r="Q4517" s="238"/>
      <c r="R4517" s="167"/>
      <c r="S4517" s="167"/>
      <c r="T4517" s="143">
        <v>252545</v>
      </c>
      <c r="U4517" s="143">
        <f>T4517*1.12</f>
        <v>282850.40000000002</v>
      </c>
      <c r="V4517" s="167" t="s">
        <v>2679</v>
      </c>
      <c r="W4517" s="147" t="s">
        <v>1396</v>
      </c>
      <c r="X4517" s="167"/>
    </row>
    <row r="4518" spans="1:24" s="179" customFormat="1" ht="76.5" customHeight="1">
      <c r="A4518" s="15" t="s">
        <v>2851</v>
      </c>
      <c r="B4518" s="178" t="s">
        <v>97</v>
      </c>
      <c r="C4518" s="137" t="s">
        <v>2844</v>
      </c>
      <c r="D4518" s="137" t="s">
        <v>2845</v>
      </c>
      <c r="E4518" s="137" t="s">
        <v>2845</v>
      </c>
      <c r="F4518" s="16" t="s">
        <v>2852</v>
      </c>
      <c r="G4518" s="167" t="s">
        <v>384</v>
      </c>
      <c r="H4518" s="173">
        <v>0.6</v>
      </c>
      <c r="I4518" s="16">
        <v>470000000</v>
      </c>
      <c r="J4518" s="137" t="s">
        <v>1316</v>
      </c>
      <c r="K4518" s="14" t="s">
        <v>2823</v>
      </c>
      <c r="L4518" s="137" t="s">
        <v>2653</v>
      </c>
      <c r="M4518" s="139"/>
      <c r="N4518" s="22" t="s">
        <v>2772</v>
      </c>
      <c r="O4518" s="26" t="s">
        <v>2766</v>
      </c>
      <c r="P4518" s="176"/>
      <c r="Q4518" s="176"/>
      <c r="R4518" s="176"/>
      <c r="S4518" s="176"/>
      <c r="T4518" s="301">
        <v>0</v>
      </c>
      <c r="U4518" s="301">
        <v>0</v>
      </c>
      <c r="V4518" s="167" t="s">
        <v>2679</v>
      </c>
      <c r="W4518" s="152" t="s">
        <v>1396</v>
      </c>
      <c r="X4518" s="167">
        <v>11</v>
      </c>
    </row>
    <row r="4519" spans="1:24" s="179" customFormat="1" ht="76.5" customHeight="1">
      <c r="A4519" s="15" t="s">
        <v>9639</v>
      </c>
      <c r="B4519" s="178" t="s">
        <v>97</v>
      </c>
      <c r="C4519" s="137" t="s">
        <v>2844</v>
      </c>
      <c r="D4519" s="137" t="s">
        <v>2845</v>
      </c>
      <c r="E4519" s="137" t="s">
        <v>2845</v>
      </c>
      <c r="F4519" s="16" t="s">
        <v>2852</v>
      </c>
      <c r="G4519" s="167" t="s">
        <v>384</v>
      </c>
      <c r="H4519" s="173">
        <v>0.6</v>
      </c>
      <c r="I4519" s="16">
        <v>470000000</v>
      </c>
      <c r="J4519" s="137" t="s">
        <v>1316</v>
      </c>
      <c r="K4519" s="14" t="s">
        <v>9628</v>
      </c>
      <c r="L4519" s="137" t="s">
        <v>2653</v>
      </c>
      <c r="M4519" s="139"/>
      <c r="N4519" s="22" t="s">
        <v>2772</v>
      </c>
      <c r="O4519" s="26" t="s">
        <v>2766</v>
      </c>
      <c r="P4519" s="176"/>
      <c r="Q4519" s="176"/>
      <c r="R4519" s="176"/>
      <c r="S4519" s="176"/>
      <c r="T4519" s="143">
        <v>1350000</v>
      </c>
      <c r="U4519" s="143">
        <f>T4519*1.12</f>
        <v>1512000.0000000002</v>
      </c>
      <c r="V4519" s="167" t="s">
        <v>2679</v>
      </c>
      <c r="W4519" s="152" t="s">
        <v>1396</v>
      </c>
      <c r="X4519" s="167"/>
    </row>
    <row r="4520" spans="1:24" s="179" customFormat="1" ht="76.5" customHeight="1">
      <c r="A4520" s="15" t="s">
        <v>2853</v>
      </c>
      <c r="B4520" s="178" t="s">
        <v>97</v>
      </c>
      <c r="C4520" s="137" t="s">
        <v>2844</v>
      </c>
      <c r="D4520" s="137" t="s">
        <v>2845</v>
      </c>
      <c r="E4520" s="137" t="s">
        <v>2845</v>
      </c>
      <c r="F4520" s="16" t="s">
        <v>2854</v>
      </c>
      <c r="G4520" s="167" t="s">
        <v>384</v>
      </c>
      <c r="H4520" s="173">
        <v>0.6</v>
      </c>
      <c r="I4520" s="16">
        <v>470000000</v>
      </c>
      <c r="J4520" s="137" t="s">
        <v>1316</v>
      </c>
      <c r="K4520" s="14" t="s">
        <v>2823</v>
      </c>
      <c r="L4520" s="137" t="s">
        <v>2653</v>
      </c>
      <c r="M4520" s="139"/>
      <c r="N4520" s="22" t="s">
        <v>2772</v>
      </c>
      <c r="O4520" s="26" t="s">
        <v>2766</v>
      </c>
      <c r="P4520" s="176"/>
      <c r="Q4520" s="176"/>
      <c r="R4520" s="176"/>
      <c r="S4520" s="176"/>
      <c r="T4520" s="301">
        <v>0</v>
      </c>
      <c r="U4520" s="301">
        <v>0</v>
      </c>
      <c r="V4520" s="176" t="s">
        <v>2679</v>
      </c>
      <c r="W4520" s="147" t="s">
        <v>1396</v>
      </c>
      <c r="X4520" s="167">
        <v>11</v>
      </c>
    </row>
    <row r="4521" spans="1:24" s="179" customFormat="1" ht="76.5" customHeight="1">
      <c r="A4521" s="15" t="s">
        <v>9640</v>
      </c>
      <c r="B4521" s="178" t="s">
        <v>97</v>
      </c>
      <c r="C4521" s="137" t="s">
        <v>2844</v>
      </c>
      <c r="D4521" s="137" t="s">
        <v>2845</v>
      </c>
      <c r="E4521" s="137" t="s">
        <v>2845</v>
      </c>
      <c r="F4521" s="16" t="s">
        <v>2854</v>
      </c>
      <c r="G4521" s="167" t="s">
        <v>384</v>
      </c>
      <c r="H4521" s="173">
        <v>0.6</v>
      </c>
      <c r="I4521" s="16">
        <v>470000000</v>
      </c>
      <c r="J4521" s="137" t="s">
        <v>1316</v>
      </c>
      <c r="K4521" s="14" t="s">
        <v>9628</v>
      </c>
      <c r="L4521" s="137" t="s">
        <v>2653</v>
      </c>
      <c r="M4521" s="139"/>
      <c r="N4521" s="22" t="s">
        <v>2772</v>
      </c>
      <c r="O4521" s="26" t="s">
        <v>2766</v>
      </c>
      <c r="P4521" s="176"/>
      <c r="Q4521" s="176"/>
      <c r="R4521" s="176"/>
      <c r="S4521" s="176"/>
      <c r="T4521" s="143">
        <v>1120000</v>
      </c>
      <c r="U4521" s="143">
        <f>T4521*1.12</f>
        <v>1254400.0000000002</v>
      </c>
      <c r="V4521" s="176" t="s">
        <v>2679</v>
      </c>
      <c r="W4521" s="147" t="s">
        <v>1396</v>
      </c>
      <c r="X4521" s="167"/>
    </row>
    <row r="4522" spans="1:24" s="144" customFormat="1" ht="89.25" customHeight="1">
      <c r="A4522" s="15" t="s">
        <v>2855</v>
      </c>
      <c r="B4522" s="137" t="s">
        <v>1318</v>
      </c>
      <c r="C4522" s="16" t="s">
        <v>2856</v>
      </c>
      <c r="D4522" s="16" t="s">
        <v>2857</v>
      </c>
      <c r="E4522" s="16" t="s">
        <v>2857</v>
      </c>
      <c r="F4522" s="151" t="s">
        <v>2858</v>
      </c>
      <c r="G4522" s="161" t="s">
        <v>384</v>
      </c>
      <c r="H4522" s="152">
        <v>0.7</v>
      </c>
      <c r="I4522" s="137">
        <v>470000000</v>
      </c>
      <c r="J4522" s="137" t="s">
        <v>1316</v>
      </c>
      <c r="K4522" s="14" t="s">
        <v>2652</v>
      </c>
      <c r="L4522" s="137" t="s">
        <v>2653</v>
      </c>
      <c r="M4522" s="139"/>
      <c r="N4522" s="367" t="s">
        <v>2654</v>
      </c>
      <c r="O4522" s="26" t="s">
        <v>2798</v>
      </c>
      <c r="P4522" s="139"/>
      <c r="Q4522" s="139"/>
      <c r="R4522" s="139"/>
      <c r="S4522" s="139"/>
      <c r="T4522" s="143">
        <v>184800</v>
      </c>
      <c r="U4522" s="143">
        <f>T4522*1.12</f>
        <v>206976.00000000003</v>
      </c>
      <c r="V4522" s="143" t="s">
        <v>2656</v>
      </c>
      <c r="W4522" s="147" t="s">
        <v>1396</v>
      </c>
      <c r="X4522" s="15"/>
    </row>
    <row r="4523" spans="1:24" s="144" customFormat="1" ht="140.25" customHeight="1">
      <c r="A4523" s="15" t="s">
        <v>2859</v>
      </c>
      <c r="B4523" s="137" t="s">
        <v>1318</v>
      </c>
      <c r="C4523" s="16" t="s">
        <v>2860</v>
      </c>
      <c r="D4523" s="16" t="s">
        <v>2861</v>
      </c>
      <c r="E4523" s="16" t="s">
        <v>2862</v>
      </c>
      <c r="F4523" s="137" t="s">
        <v>2863</v>
      </c>
      <c r="G4523" s="161" t="s">
        <v>1432</v>
      </c>
      <c r="H4523" s="173">
        <v>0.5</v>
      </c>
      <c r="I4523" s="137">
        <v>470000000</v>
      </c>
      <c r="J4523" s="137" t="s">
        <v>1316</v>
      </c>
      <c r="K4523" s="14" t="s">
        <v>2652</v>
      </c>
      <c r="L4523" s="137" t="s">
        <v>2864</v>
      </c>
      <c r="M4523" s="139"/>
      <c r="N4523" s="367" t="s">
        <v>2654</v>
      </c>
      <c r="O4523" s="26" t="s">
        <v>2798</v>
      </c>
      <c r="P4523" s="139"/>
      <c r="Q4523" s="139"/>
      <c r="R4523" s="139"/>
      <c r="S4523" s="139"/>
      <c r="T4523" s="143">
        <v>1296000</v>
      </c>
      <c r="U4523" s="143">
        <f>T4523*1.12</f>
        <v>1451520.0000000002</v>
      </c>
      <c r="V4523" s="139" t="s">
        <v>2679</v>
      </c>
      <c r="W4523" s="152" t="s">
        <v>1396</v>
      </c>
      <c r="X4523" s="15"/>
    </row>
    <row r="4524" spans="1:24" s="144" customFormat="1" ht="140.25" customHeight="1">
      <c r="A4524" s="15" t="s">
        <v>2865</v>
      </c>
      <c r="B4524" s="137" t="s">
        <v>1318</v>
      </c>
      <c r="C4524" s="16" t="s">
        <v>2860</v>
      </c>
      <c r="D4524" s="16" t="s">
        <v>2861</v>
      </c>
      <c r="E4524" s="16" t="s">
        <v>2862</v>
      </c>
      <c r="F4524" s="137" t="s">
        <v>2866</v>
      </c>
      <c r="G4524" s="161" t="s">
        <v>1432</v>
      </c>
      <c r="H4524" s="173">
        <v>0.6</v>
      </c>
      <c r="I4524" s="137">
        <v>470000000</v>
      </c>
      <c r="J4524" s="137" t="s">
        <v>1316</v>
      </c>
      <c r="K4524" s="14" t="s">
        <v>2652</v>
      </c>
      <c r="L4524" s="137" t="s">
        <v>2864</v>
      </c>
      <c r="M4524" s="139"/>
      <c r="N4524" s="367" t="s">
        <v>2678</v>
      </c>
      <c r="O4524" s="26" t="s">
        <v>2798</v>
      </c>
      <c r="P4524" s="139"/>
      <c r="Q4524" s="139"/>
      <c r="R4524" s="139"/>
      <c r="S4524" s="139"/>
      <c r="T4524" s="301" t="s">
        <v>10291</v>
      </c>
      <c r="U4524" s="301">
        <f t="shared" ref="U4524:U4615" si="1172">T4524*1.12</f>
        <v>0</v>
      </c>
      <c r="V4524" s="139" t="s">
        <v>2656</v>
      </c>
      <c r="W4524" s="147" t="s">
        <v>1396</v>
      </c>
      <c r="X4524" s="15">
        <v>7.11</v>
      </c>
    </row>
    <row r="4525" spans="1:24" s="144" customFormat="1" ht="140.25" customHeight="1">
      <c r="A4525" s="15" t="s">
        <v>11309</v>
      </c>
      <c r="B4525" s="137" t="s">
        <v>1318</v>
      </c>
      <c r="C4525" s="16" t="s">
        <v>2860</v>
      </c>
      <c r="D4525" s="16" t="s">
        <v>2861</v>
      </c>
      <c r="E4525" s="16" t="s">
        <v>2862</v>
      </c>
      <c r="F4525" s="137" t="s">
        <v>2866</v>
      </c>
      <c r="G4525" s="161" t="s">
        <v>384</v>
      </c>
      <c r="H4525" s="173">
        <v>0.6</v>
      </c>
      <c r="I4525" s="137">
        <v>470000000</v>
      </c>
      <c r="J4525" s="137" t="s">
        <v>1316</v>
      </c>
      <c r="K4525" s="14" t="s">
        <v>11311</v>
      </c>
      <c r="L4525" s="137" t="s">
        <v>2864</v>
      </c>
      <c r="M4525" s="139"/>
      <c r="N4525" s="367" t="s">
        <v>2678</v>
      </c>
      <c r="O4525" s="26" t="s">
        <v>2798</v>
      </c>
      <c r="P4525" s="139"/>
      <c r="Q4525" s="139"/>
      <c r="R4525" s="139"/>
      <c r="S4525" s="139"/>
      <c r="T4525" s="301" t="s">
        <v>11312</v>
      </c>
      <c r="U4525" s="143">
        <f>T4525*1.12</f>
        <v>3149798.4000000004</v>
      </c>
      <c r="V4525" s="139" t="s">
        <v>2656</v>
      </c>
      <c r="W4525" s="147" t="s">
        <v>1396</v>
      </c>
      <c r="X4525" s="15"/>
    </row>
    <row r="4526" spans="1:24" s="144" customFormat="1" ht="178.5" customHeight="1">
      <c r="A4526" s="15" t="s">
        <v>2867</v>
      </c>
      <c r="B4526" s="137" t="s">
        <v>1318</v>
      </c>
      <c r="C4526" s="16" t="s">
        <v>2868</v>
      </c>
      <c r="D4526" s="137" t="s">
        <v>2869</v>
      </c>
      <c r="E4526" s="137" t="s">
        <v>2869</v>
      </c>
      <c r="F4526" s="151" t="s">
        <v>2870</v>
      </c>
      <c r="G4526" s="161" t="s">
        <v>384</v>
      </c>
      <c r="H4526" s="152">
        <v>1</v>
      </c>
      <c r="I4526" s="137">
        <v>470000000</v>
      </c>
      <c r="J4526" s="137" t="s">
        <v>1316</v>
      </c>
      <c r="K4526" s="14" t="s">
        <v>2871</v>
      </c>
      <c r="L4526" s="137" t="s">
        <v>2872</v>
      </c>
      <c r="M4526" s="139"/>
      <c r="N4526" s="369" t="s">
        <v>2873</v>
      </c>
      <c r="O4526" s="26" t="s">
        <v>2766</v>
      </c>
      <c r="P4526" s="139"/>
      <c r="Q4526" s="139"/>
      <c r="R4526" s="139"/>
      <c r="S4526" s="139"/>
      <c r="T4526" s="143">
        <v>1640080</v>
      </c>
      <c r="U4526" s="143">
        <f t="shared" si="1172"/>
        <v>1836889.6</v>
      </c>
      <c r="V4526" s="139" t="s">
        <v>2656</v>
      </c>
      <c r="W4526" s="147" t="s">
        <v>1396</v>
      </c>
      <c r="X4526" s="15"/>
    </row>
    <row r="4527" spans="1:24" s="144" customFormat="1" ht="89.25" customHeight="1">
      <c r="A4527" s="15" t="s">
        <v>2874</v>
      </c>
      <c r="B4527" s="137" t="s">
        <v>1318</v>
      </c>
      <c r="C4527" s="16" t="s">
        <v>2875</v>
      </c>
      <c r="D4527" s="137" t="s">
        <v>2876</v>
      </c>
      <c r="E4527" s="16" t="s">
        <v>2877</v>
      </c>
      <c r="F4527" s="137"/>
      <c r="G4527" s="139" t="s">
        <v>385</v>
      </c>
      <c r="H4527" s="152">
        <v>0.5</v>
      </c>
      <c r="I4527" s="137">
        <v>470000000</v>
      </c>
      <c r="J4527" s="137" t="s">
        <v>1316</v>
      </c>
      <c r="K4527" s="14" t="s">
        <v>2652</v>
      </c>
      <c r="L4527" s="137" t="s">
        <v>2878</v>
      </c>
      <c r="M4527" s="139"/>
      <c r="N4527" s="372" t="s">
        <v>2772</v>
      </c>
      <c r="O4527" s="26" t="s">
        <v>2798</v>
      </c>
      <c r="P4527" s="139"/>
      <c r="Q4527" s="139"/>
      <c r="R4527" s="139"/>
      <c r="S4527" s="139"/>
      <c r="T4527" s="301" t="s">
        <v>10291</v>
      </c>
      <c r="U4527" s="301">
        <f>T4527*1.12</f>
        <v>0</v>
      </c>
      <c r="V4527" s="139" t="s">
        <v>2656</v>
      </c>
      <c r="W4527" s="152" t="s">
        <v>1396</v>
      </c>
      <c r="X4527" s="15" t="s">
        <v>9649</v>
      </c>
    </row>
    <row r="4528" spans="1:24" s="144" customFormat="1" ht="89.25" customHeight="1">
      <c r="A4528" s="15" t="s">
        <v>10439</v>
      </c>
      <c r="B4528" s="137" t="s">
        <v>1318</v>
      </c>
      <c r="C4528" s="16" t="s">
        <v>2875</v>
      </c>
      <c r="D4528" s="137" t="s">
        <v>2876</v>
      </c>
      <c r="E4528" s="16" t="s">
        <v>2877</v>
      </c>
      <c r="F4528" s="137"/>
      <c r="G4528" s="139" t="s">
        <v>1432</v>
      </c>
      <c r="H4528" s="152">
        <v>0.5</v>
      </c>
      <c r="I4528" s="137">
        <v>470000000</v>
      </c>
      <c r="J4528" s="137" t="s">
        <v>1316</v>
      </c>
      <c r="K4528" s="14" t="s">
        <v>2652</v>
      </c>
      <c r="L4528" s="137" t="s">
        <v>2878</v>
      </c>
      <c r="M4528" s="139"/>
      <c r="N4528" s="372" t="s">
        <v>2772</v>
      </c>
      <c r="O4528" s="26" t="s">
        <v>2798</v>
      </c>
      <c r="P4528" s="139"/>
      <c r="Q4528" s="139"/>
      <c r="R4528" s="139"/>
      <c r="S4528" s="139"/>
      <c r="T4528" s="143">
        <v>1534308</v>
      </c>
      <c r="U4528" s="143">
        <f>T4528*1.12</f>
        <v>1718424.9600000002</v>
      </c>
      <c r="V4528" s="139" t="s">
        <v>2656</v>
      </c>
      <c r="W4528" s="152" t="s">
        <v>1396</v>
      </c>
      <c r="X4528" s="15"/>
    </row>
    <row r="4529" spans="1:24" s="144" customFormat="1" ht="76.5" customHeight="1">
      <c r="A4529" s="15" t="s">
        <v>2879</v>
      </c>
      <c r="B4529" s="137" t="s">
        <v>1318</v>
      </c>
      <c r="C4529" s="137" t="s">
        <v>2880</v>
      </c>
      <c r="D4529" s="137" t="s">
        <v>2881</v>
      </c>
      <c r="E4529" s="137" t="s">
        <v>2882</v>
      </c>
      <c r="F4529" s="137"/>
      <c r="G4529" s="161" t="s">
        <v>384</v>
      </c>
      <c r="H4529" s="152">
        <v>0.8</v>
      </c>
      <c r="I4529" s="137">
        <v>470000000</v>
      </c>
      <c r="J4529" s="137" t="s">
        <v>1316</v>
      </c>
      <c r="K4529" s="14" t="s">
        <v>2652</v>
      </c>
      <c r="L4529" s="137" t="s">
        <v>2872</v>
      </c>
      <c r="M4529" s="139"/>
      <c r="N4529" s="367" t="s">
        <v>2678</v>
      </c>
      <c r="O4529" s="26" t="s">
        <v>2766</v>
      </c>
      <c r="P4529" s="139"/>
      <c r="Q4529" s="139"/>
      <c r="R4529" s="139"/>
      <c r="S4529" s="139"/>
      <c r="T4529" s="143">
        <v>3038794</v>
      </c>
      <c r="U4529" s="143">
        <f t="shared" si="1172"/>
        <v>3403449.2800000003</v>
      </c>
      <c r="V4529" s="139" t="s">
        <v>2656</v>
      </c>
      <c r="W4529" s="147" t="s">
        <v>1396</v>
      </c>
      <c r="X4529" s="15"/>
    </row>
    <row r="4530" spans="1:24" s="144" customFormat="1" ht="76.5" customHeight="1">
      <c r="A4530" s="15" t="s">
        <v>2883</v>
      </c>
      <c r="B4530" s="137" t="s">
        <v>1318</v>
      </c>
      <c r="C4530" s="16" t="s">
        <v>2884</v>
      </c>
      <c r="D4530" s="16" t="s">
        <v>2885</v>
      </c>
      <c r="E4530" s="16" t="s">
        <v>2886</v>
      </c>
      <c r="F4530" s="137" t="s">
        <v>2887</v>
      </c>
      <c r="G4530" s="161" t="s">
        <v>1432</v>
      </c>
      <c r="H4530" s="138">
        <v>0.5</v>
      </c>
      <c r="I4530" s="137">
        <v>470000000</v>
      </c>
      <c r="J4530" s="137" t="s">
        <v>1316</v>
      </c>
      <c r="K4530" s="14" t="s">
        <v>2652</v>
      </c>
      <c r="L4530" s="137" t="s">
        <v>2888</v>
      </c>
      <c r="M4530" s="139"/>
      <c r="N4530" s="368" t="s">
        <v>2889</v>
      </c>
      <c r="O4530" s="26" t="s">
        <v>2766</v>
      </c>
      <c r="P4530" s="139"/>
      <c r="Q4530" s="139"/>
      <c r="R4530" s="139"/>
      <c r="S4530" s="139"/>
      <c r="T4530" s="301">
        <v>0</v>
      </c>
      <c r="U4530" s="301">
        <f t="shared" si="1172"/>
        <v>0</v>
      </c>
      <c r="V4530" s="139" t="s">
        <v>2656</v>
      </c>
      <c r="W4530" s="147" t="s">
        <v>1396</v>
      </c>
      <c r="X4530" s="15">
        <v>11.14</v>
      </c>
    </row>
    <row r="4531" spans="1:24" s="144" customFormat="1" ht="76.5" customHeight="1">
      <c r="A4531" s="15" t="s">
        <v>11277</v>
      </c>
      <c r="B4531" s="137" t="s">
        <v>1318</v>
      </c>
      <c r="C4531" s="16" t="s">
        <v>2884</v>
      </c>
      <c r="D4531" s="16" t="s">
        <v>2885</v>
      </c>
      <c r="E4531" s="16" t="s">
        <v>2886</v>
      </c>
      <c r="F4531" s="137" t="s">
        <v>2887</v>
      </c>
      <c r="G4531" s="161" t="s">
        <v>1432</v>
      </c>
      <c r="H4531" s="138">
        <v>0.5</v>
      </c>
      <c r="I4531" s="137">
        <v>470000000</v>
      </c>
      <c r="J4531" s="137" t="s">
        <v>1316</v>
      </c>
      <c r="K4531" s="14" t="s">
        <v>11278</v>
      </c>
      <c r="L4531" s="137" t="s">
        <v>2888</v>
      </c>
      <c r="M4531" s="139"/>
      <c r="N4531" s="368" t="s">
        <v>11279</v>
      </c>
      <c r="O4531" s="26" t="s">
        <v>2766</v>
      </c>
      <c r="P4531" s="139"/>
      <c r="Q4531" s="139"/>
      <c r="R4531" s="139"/>
      <c r="S4531" s="139"/>
      <c r="T4531" s="143">
        <v>255241</v>
      </c>
      <c r="U4531" s="143">
        <f>T4531*1.12</f>
        <v>285869.92000000004</v>
      </c>
      <c r="V4531" s="139" t="s">
        <v>2656</v>
      </c>
      <c r="W4531" s="147" t="s">
        <v>1396</v>
      </c>
      <c r="X4531" s="15"/>
    </row>
    <row r="4532" spans="1:24" s="144" customFormat="1" ht="76.5" customHeight="1">
      <c r="A4532" s="15" t="s">
        <v>2890</v>
      </c>
      <c r="B4532" s="137" t="s">
        <v>1318</v>
      </c>
      <c r="C4532" s="16" t="s">
        <v>2891</v>
      </c>
      <c r="D4532" s="16" t="s">
        <v>2892</v>
      </c>
      <c r="E4532" s="16" t="s">
        <v>2893</v>
      </c>
      <c r="F4532" s="137" t="s">
        <v>2894</v>
      </c>
      <c r="G4532" s="161" t="s">
        <v>1432</v>
      </c>
      <c r="H4532" s="138">
        <v>0.5</v>
      </c>
      <c r="I4532" s="137">
        <v>470000000</v>
      </c>
      <c r="J4532" s="137" t="s">
        <v>1316</v>
      </c>
      <c r="K4532" s="14" t="s">
        <v>2796</v>
      </c>
      <c r="L4532" s="137" t="s">
        <v>2653</v>
      </c>
      <c r="M4532" s="139"/>
      <c r="N4532" s="367" t="s">
        <v>2678</v>
      </c>
      <c r="O4532" s="26" t="s">
        <v>2766</v>
      </c>
      <c r="P4532" s="139"/>
      <c r="Q4532" s="139"/>
      <c r="R4532" s="139"/>
      <c r="S4532" s="139"/>
      <c r="T4532" s="143">
        <v>2416751</v>
      </c>
      <c r="U4532" s="143">
        <f t="shared" si="1172"/>
        <v>2706761.12</v>
      </c>
      <c r="V4532" s="139" t="s">
        <v>2723</v>
      </c>
      <c r="W4532" s="152" t="s">
        <v>1396</v>
      </c>
      <c r="X4532" s="15"/>
    </row>
    <row r="4533" spans="1:24" s="144" customFormat="1" ht="140.25" customHeight="1">
      <c r="A4533" s="15" t="s">
        <v>2895</v>
      </c>
      <c r="B4533" s="137" t="s">
        <v>1318</v>
      </c>
      <c r="C4533" s="16" t="s">
        <v>2860</v>
      </c>
      <c r="D4533" s="16" t="s">
        <v>2861</v>
      </c>
      <c r="E4533" s="16" t="s">
        <v>2862</v>
      </c>
      <c r="F4533" s="137" t="s">
        <v>2896</v>
      </c>
      <c r="G4533" s="161" t="s">
        <v>1432</v>
      </c>
      <c r="H4533" s="173">
        <v>0.6</v>
      </c>
      <c r="I4533" s="137">
        <v>470000000</v>
      </c>
      <c r="J4533" s="137" t="s">
        <v>1316</v>
      </c>
      <c r="K4533" s="14" t="s">
        <v>2652</v>
      </c>
      <c r="L4533" s="137" t="s">
        <v>2897</v>
      </c>
      <c r="M4533" s="139"/>
      <c r="N4533" s="367" t="s">
        <v>2678</v>
      </c>
      <c r="O4533" s="26" t="s">
        <v>2766</v>
      </c>
      <c r="P4533" s="139"/>
      <c r="Q4533" s="139"/>
      <c r="R4533" s="139"/>
      <c r="S4533" s="139"/>
      <c r="T4533" s="301">
        <v>0</v>
      </c>
      <c r="U4533" s="301">
        <f t="shared" si="1172"/>
        <v>0</v>
      </c>
      <c r="V4533" s="139" t="s">
        <v>2723</v>
      </c>
      <c r="W4533" s="147" t="s">
        <v>1396</v>
      </c>
      <c r="X4533" s="15">
        <v>20.21</v>
      </c>
    </row>
    <row r="4534" spans="1:24" s="144" customFormat="1" ht="140.25" customHeight="1">
      <c r="A4534" s="15" t="s">
        <v>11265</v>
      </c>
      <c r="B4534" s="137" t="s">
        <v>1318</v>
      </c>
      <c r="C4534" s="16" t="s">
        <v>2860</v>
      </c>
      <c r="D4534" s="16" t="s">
        <v>2861</v>
      </c>
      <c r="E4534" s="16" t="s">
        <v>2862</v>
      </c>
      <c r="F4534" s="137" t="s">
        <v>2896</v>
      </c>
      <c r="G4534" s="161" t="s">
        <v>1432</v>
      </c>
      <c r="H4534" s="173">
        <v>0.6</v>
      </c>
      <c r="I4534" s="137">
        <v>470000000</v>
      </c>
      <c r="J4534" s="137" t="s">
        <v>1316</v>
      </c>
      <c r="K4534" s="14" t="s">
        <v>2652</v>
      </c>
      <c r="L4534" s="137" t="s">
        <v>2897</v>
      </c>
      <c r="M4534" s="139"/>
      <c r="N4534" s="367" t="s">
        <v>2678</v>
      </c>
      <c r="O4534" s="26" t="s">
        <v>2766</v>
      </c>
      <c r="P4534" s="139"/>
      <c r="Q4534" s="139"/>
      <c r="R4534" s="139"/>
      <c r="S4534" s="139"/>
      <c r="T4534" s="143">
        <v>1998724</v>
      </c>
      <c r="U4534" s="143">
        <f>T4534*1.12</f>
        <v>2238570.8800000004</v>
      </c>
      <c r="V4534" s="139" t="s">
        <v>2723</v>
      </c>
      <c r="W4534" s="147" t="s">
        <v>1396</v>
      </c>
      <c r="X4534" s="15"/>
    </row>
    <row r="4535" spans="1:24" s="144" customFormat="1" ht="140.25" customHeight="1">
      <c r="A4535" s="15" t="s">
        <v>2898</v>
      </c>
      <c r="B4535" s="137" t="s">
        <v>1318</v>
      </c>
      <c r="C4535" s="16" t="s">
        <v>2860</v>
      </c>
      <c r="D4535" s="16" t="s">
        <v>2861</v>
      </c>
      <c r="E4535" s="16" t="s">
        <v>2862</v>
      </c>
      <c r="F4535" s="137" t="s">
        <v>2899</v>
      </c>
      <c r="G4535" s="161" t="s">
        <v>1432</v>
      </c>
      <c r="H4535" s="173">
        <v>0.6</v>
      </c>
      <c r="I4535" s="137">
        <v>470000000</v>
      </c>
      <c r="J4535" s="137" t="s">
        <v>1316</v>
      </c>
      <c r="K4535" s="14" t="s">
        <v>2652</v>
      </c>
      <c r="L4535" s="137" t="s">
        <v>2900</v>
      </c>
      <c r="M4535" s="139"/>
      <c r="N4535" s="367" t="s">
        <v>2678</v>
      </c>
      <c r="O4535" s="26" t="s">
        <v>2798</v>
      </c>
      <c r="P4535" s="139"/>
      <c r="Q4535" s="139"/>
      <c r="R4535" s="139"/>
      <c r="S4535" s="139"/>
      <c r="T4535" s="143">
        <v>22831920</v>
      </c>
      <c r="U4535" s="143">
        <f t="shared" si="1172"/>
        <v>25571750.400000002</v>
      </c>
      <c r="V4535" s="139" t="s">
        <v>2723</v>
      </c>
      <c r="W4535" s="147" t="s">
        <v>1396</v>
      </c>
      <c r="X4535" s="15"/>
    </row>
    <row r="4536" spans="1:24" s="144" customFormat="1" ht="76.5" customHeight="1">
      <c r="A4536" s="15" t="s">
        <v>2901</v>
      </c>
      <c r="B4536" s="137" t="s">
        <v>1318</v>
      </c>
      <c r="C4536" s="16" t="s">
        <v>2902</v>
      </c>
      <c r="D4536" s="137" t="s">
        <v>2903</v>
      </c>
      <c r="E4536" s="16" t="s">
        <v>2904</v>
      </c>
      <c r="F4536" s="137"/>
      <c r="G4536" s="161" t="s">
        <v>1432</v>
      </c>
      <c r="H4536" s="152">
        <v>0.8</v>
      </c>
      <c r="I4536" s="137">
        <v>470000000</v>
      </c>
      <c r="J4536" s="137" t="s">
        <v>1316</v>
      </c>
      <c r="K4536" s="14" t="s">
        <v>2652</v>
      </c>
      <c r="L4536" s="137" t="s">
        <v>2872</v>
      </c>
      <c r="M4536" s="139"/>
      <c r="N4536" s="367" t="s">
        <v>2678</v>
      </c>
      <c r="O4536" s="26" t="s">
        <v>2766</v>
      </c>
      <c r="P4536" s="139"/>
      <c r="Q4536" s="139"/>
      <c r="R4536" s="139"/>
      <c r="S4536" s="139"/>
      <c r="T4536" s="143">
        <v>220055</v>
      </c>
      <c r="U4536" s="143">
        <f t="shared" si="1172"/>
        <v>246461.60000000003</v>
      </c>
      <c r="V4536" s="139" t="s">
        <v>2656</v>
      </c>
      <c r="W4536" s="152" t="s">
        <v>1396</v>
      </c>
      <c r="X4536" s="15"/>
    </row>
    <row r="4537" spans="1:24" s="144" customFormat="1" ht="140.25" customHeight="1">
      <c r="A4537" s="15" t="s">
        <v>2905</v>
      </c>
      <c r="B4537" s="14" t="s">
        <v>97</v>
      </c>
      <c r="C4537" s="16" t="s">
        <v>2860</v>
      </c>
      <c r="D4537" s="16" t="s">
        <v>2861</v>
      </c>
      <c r="E4537" s="16" t="s">
        <v>2862</v>
      </c>
      <c r="F4537" s="137" t="s">
        <v>2906</v>
      </c>
      <c r="G4537" s="161" t="s">
        <v>1432</v>
      </c>
      <c r="H4537" s="173">
        <v>0.6</v>
      </c>
      <c r="I4537" s="137">
        <v>470000000</v>
      </c>
      <c r="J4537" s="137" t="s">
        <v>1316</v>
      </c>
      <c r="K4537" s="14" t="s">
        <v>2907</v>
      </c>
      <c r="L4537" s="137" t="s">
        <v>2908</v>
      </c>
      <c r="M4537" s="139"/>
      <c r="N4537" s="367" t="s">
        <v>2909</v>
      </c>
      <c r="O4537" s="26" t="s">
        <v>2773</v>
      </c>
      <c r="P4537" s="139"/>
      <c r="Q4537" s="171"/>
      <c r="R4537" s="171"/>
      <c r="S4537" s="172"/>
      <c r="T4537" s="143">
        <v>2016000</v>
      </c>
      <c r="U4537" s="143">
        <f t="shared" si="1172"/>
        <v>2257920</v>
      </c>
      <c r="V4537" s="139" t="s">
        <v>2656</v>
      </c>
      <c r="W4537" s="147" t="s">
        <v>1396</v>
      </c>
      <c r="X4537" s="139"/>
    </row>
    <row r="4538" spans="1:24" s="144" customFormat="1" ht="89.25" customHeight="1">
      <c r="A4538" s="15" t="s">
        <v>2910</v>
      </c>
      <c r="B4538" s="137" t="s">
        <v>1318</v>
      </c>
      <c r="C4538" s="137" t="s">
        <v>2911</v>
      </c>
      <c r="D4538" s="137" t="s">
        <v>2912</v>
      </c>
      <c r="E4538" s="137" t="s">
        <v>2913</v>
      </c>
      <c r="F4538" s="137" t="s">
        <v>2914</v>
      </c>
      <c r="G4538" s="161" t="s">
        <v>1432</v>
      </c>
      <c r="H4538" s="152">
        <v>1</v>
      </c>
      <c r="I4538" s="137">
        <v>470000000</v>
      </c>
      <c r="J4538" s="137" t="s">
        <v>1316</v>
      </c>
      <c r="K4538" s="14" t="s">
        <v>2652</v>
      </c>
      <c r="L4538" s="137" t="s">
        <v>2915</v>
      </c>
      <c r="M4538" s="139"/>
      <c r="N4538" s="367" t="s">
        <v>2678</v>
      </c>
      <c r="O4538" s="26" t="s">
        <v>2916</v>
      </c>
      <c r="P4538" s="139"/>
      <c r="Q4538" s="139"/>
      <c r="R4538" s="139"/>
      <c r="S4538" s="139"/>
      <c r="T4538" s="301">
        <v>0</v>
      </c>
      <c r="U4538" s="301">
        <f t="shared" si="1172"/>
        <v>0</v>
      </c>
      <c r="V4538" s="139" t="s">
        <v>2656</v>
      </c>
      <c r="W4538" s="147" t="s">
        <v>1396</v>
      </c>
      <c r="X4538" s="15">
        <v>20.21</v>
      </c>
    </row>
    <row r="4539" spans="1:24" s="144" customFormat="1" ht="89.25" customHeight="1">
      <c r="A4539" s="15" t="s">
        <v>11294</v>
      </c>
      <c r="B4539" s="137" t="s">
        <v>1318</v>
      </c>
      <c r="C4539" s="137" t="s">
        <v>2911</v>
      </c>
      <c r="D4539" s="137" t="s">
        <v>2912</v>
      </c>
      <c r="E4539" s="137" t="s">
        <v>2913</v>
      </c>
      <c r="F4539" s="137" t="s">
        <v>2914</v>
      </c>
      <c r="G4539" s="161" t="s">
        <v>1432</v>
      </c>
      <c r="H4539" s="152">
        <v>1</v>
      </c>
      <c r="I4539" s="137">
        <v>470000000</v>
      </c>
      <c r="J4539" s="137" t="s">
        <v>1316</v>
      </c>
      <c r="K4539" s="14" t="s">
        <v>2652</v>
      </c>
      <c r="L4539" s="137" t="s">
        <v>2915</v>
      </c>
      <c r="M4539" s="139"/>
      <c r="N4539" s="367" t="s">
        <v>2678</v>
      </c>
      <c r="O4539" s="26" t="s">
        <v>2916</v>
      </c>
      <c r="P4539" s="139"/>
      <c r="Q4539" s="139"/>
      <c r="R4539" s="139"/>
      <c r="S4539" s="139"/>
      <c r="T4539" s="143">
        <v>4767148</v>
      </c>
      <c r="U4539" s="143">
        <f>T4539*1.12</f>
        <v>5339205.7600000007</v>
      </c>
      <c r="V4539" s="139" t="s">
        <v>2656</v>
      </c>
      <c r="W4539" s="147" t="s">
        <v>1396</v>
      </c>
      <c r="X4539" s="15"/>
    </row>
    <row r="4540" spans="1:24" s="144" customFormat="1" ht="89.25" customHeight="1">
      <c r="A4540" s="15" t="s">
        <v>2917</v>
      </c>
      <c r="B4540" s="137" t="s">
        <v>1318</v>
      </c>
      <c r="C4540" s="137" t="s">
        <v>2918</v>
      </c>
      <c r="D4540" s="137" t="s">
        <v>2919</v>
      </c>
      <c r="E4540" s="137" t="s">
        <v>2919</v>
      </c>
      <c r="F4540" s="137" t="s">
        <v>2920</v>
      </c>
      <c r="G4540" s="161" t="s">
        <v>1432</v>
      </c>
      <c r="H4540" s="152">
        <v>1</v>
      </c>
      <c r="I4540" s="137">
        <v>470000000</v>
      </c>
      <c r="J4540" s="137" t="s">
        <v>1316</v>
      </c>
      <c r="K4540" s="14" t="s">
        <v>2652</v>
      </c>
      <c r="L4540" s="137" t="s">
        <v>2915</v>
      </c>
      <c r="M4540" s="139"/>
      <c r="N4540" s="367" t="s">
        <v>2678</v>
      </c>
      <c r="O4540" s="26" t="s">
        <v>2916</v>
      </c>
      <c r="P4540" s="139"/>
      <c r="Q4540" s="139"/>
      <c r="R4540" s="139"/>
      <c r="S4540" s="139"/>
      <c r="T4540" s="143">
        <v>1585124.4</v>
      </c>
      <c r="U4540" s="143">
        <f t="shared" si="1172"/>
        <v>1775339.328</v>
      </c>
      <c r="V4540" s="139" t="s">
        <v>2656</v>
      </c>
      <c r="W4540" s="152" t="s">
        <v>1396</v>
      </c>
      <c r="X4540" s="15"/>
    </row>
    <row r="4541" spans="1:24" s="144" customFormat="1" ht="89.25" customHeight="1">
      <c r="A4541" s="15" t="s">
        <v>2921</v>
      </c>
      <c r="B4541" s="137" t="s">
        <v>1318</v>
      </c>
      <c r="C4541" s="137" t="s">
        <v>2911</v>
      </c>
      <c r="D4541" s="137" t="s">
        <v>2912</v>
      </c>
      <c r="E4541" s="137" t="s">
        <v>2913</v>
      </c>
      <c r="F4541" s="137" t="s">
        <v>2922</v>
      </c>
      <c r="G4541" s="161" t="s">
        <v>1432</v>
      </c>
      <c r="H4541" s="152">
        <v>1</v>
      </c>
      <c r="I4541" s="137">
        <v>470000000</v>
      </c>
      <c r="J4541" s="137" t="s">
        <v>1316</v>
      </c>
      <c r="K4541" s="14" t="s">
        <v>2652</v>
      </c>
      <c r="L4541" s="137" t="s">
        <v>2923</v>
      </c>
      <c r="M4541" s="139"/>
      <c r="N4541" s="367" t="s">
        <v>2678</v>
      </c>
      <c r="O4541" s="26" t="s">
        <v>2916</v>
      </c>
      <c r="P4541" s="139"/>
      <c r="Q4541" s="139"/>
      <c r="R4541" s="139"/>
      <c r="S4541" s="139"/>
      <c r="T4541" s="301">
        <v>0</v>
      </c>
      <c r="U4541" s="301">
        <f t="shared" si="1172"/>
        <v>0</v>
      </c>
      <c r="V4541" s="139" t="s">
        <v>2656</v>
      </c>
      <c r="W4541" s="147" t="s">
        <v>1396</v>
      </c>
      <c r="X4541" s="15">
        <v>20.21</v>
      </c>
    </row>
    <row r="4542" spans="1:24" s="144" customFormat="1" ht="89.25" customHeight="1">
      <c r="A4542" s="15" t="s">
        <v>11295</v>
      </c>
      <c r="B4542" s="137" t="s">
        <v>1318</v>
      </c>
      <c r="C4542" s="137" t="s">
        <v>2911</v>
      </c>
      <c r="D4542" s="137" t="s">
        <v>2912</v>
      </c>
      <c r="E4542" s="137" t="s">
        <v>2913</v>
      </c>
      <c r="F4542" s="137" t="s">
        <v>2922</v>
      </c>
      <c r="G4542" s="161" t="s">
        <v>1432</v>
      </c>
      <c r="H4542" s="152">
        <v>1</v>
      </c>
      <c r="I4542" s="137">
        <v>470000000</v>
      </c>
      <c r="J4542" s="137" t="s">
        <v>1316</v>
      </c>
      <c r="K4542" s="14" t="s">
        <v>2652</v>
      </c>
      <c r="L4542" s="137" t="s">
        <v>2923</v>
      </c>
      <c r="M4542" s="139"/>
      <c r="N4542" s="367" t="s">
        <v>2678</v>
      </c>
      <c r="O4542" s="26" t="s">
        <v>2916</v>
      </c>
      <c r="P4542" s="139"/>
      <c r="Q4542" s="139"/>
      <c r="R4542" s="139"/>
      <c r="S4542" s="139"/>
      <c r="T4542" s="143">
        <v>9240695</v>
      </c>
      <c r="U4542" s="143">
        <f>T4542*1.12</f>
        <v>10349578.4</v>
      </c>
      <c r="V4542" s="139" t="s">
        <v>2656</v>
      </c>
      <c r="W4542" s="147" t="s">
        <v>1396</v>
      </c>
      <c r="X4542" s="15"/>
    </row>
    <row r="4543" spans="1:24" s="144" customFormat="1" ht="89.25" customHeight="1">
      <c r="A4543" s="15" t="s">
        <v>2924</v>
      </c>
      <c r="B4543" s="137" t="s">
        <v>1318</v>
      </c>
      <c r="C4543" s="137" t="s">
        <v>2911</v>
      </c>
      <c r="D4543" s="137" t="s">
        <v>2912</v>
      </c>
      <c r="E4543" s="137" t="s">
        <v>2913</v>
      </c>
      <c r="F4543" s="137" t="s">
        <v>2922</v>
      </c>
      <c r="G4543" s="161" t="s">
        <v>1432</v>
      </c>
      <c r="H4543" s="152">
        <v>1</v>
      </c>
      <c r="I4543" s="137">
        <v>470000000</v>
      </c>
      <c r="J4543" s="137" t="s">
        <v>1316</v>
      </c>
      <c r="K4543" s="14" t="s">
        <v>2652</v>
      </c>
      <c r="L4543" s="137" t="s">
        <v>2925</v>
      </c>
      <c r="M4543" s="139"/>
      <c r="N4543" s="367" t="s">
        <v>2678</v>
      </c>
      <c r="O4543" s="26" t="s">
        <v>2916</v>
      </c>
      <c r="P4543" s="139"/>
      <c r="Q4543" s="139"/>
      <c r="R4543" s="139"/>
      <c r="S4543" s="139"/>
      <c r="T4543" s="301">
        <v>0</v>
      </c>
      <c r="U4543" s="301">
        <f t="shared" si="1172"/>
        <v>0</v>
      </c>
      <c r="V4543" s="139" t="s">
        <v>2656</v>
      </c>
      <c r="W4543" s="147" t="s">
        <v>1396</v>
      </c>
      <c r="X4543" s="15">
        <v>20.21</v>
      </c>
    </row>
    <row r="4544" spans="1:24" s="144" customFormat="1" ht="89.25" customHeight="1">
      <c r="A4544" s="15" t="s">
        <v>11296</v>
      </c>
      <c r="B4544" s="137" t="s">
        <v>1318</v>
      </c>
      <c r="C4544" s="137" t="s">
        <v>2911</v>
      </c>
      <c r="D4544" s="137" t="s">
        <v>2912</v>
      </c>
      <c r="E4544" s="137" t="s">
        <v>2913</v>
      </c>
      <c r="F4544" s="137" t="s">
        <v>2922</v>
      </c>
      <c r="G4544" s="161" t="s">
        <v>1432</v>
      </c>
      <c r="H4544" s="152">
        <v>1</v>
      </c>
      <c r="I4544" s="137">
        <v>470000000</v>
      </c>
      <c r="J4544" s="137" t="s">
        <v>1316</v>
      </c>
      <c r="K4544" s="14" t="s">
        <v>2652</v>
      </c>
      <c r="L4544" s="137" t="s">
        <v>2925</v>
      </c>
      <c r="M4544" s="139"/>
      <c r="N4544" s="367" t="s">
        <v>2678</v>
      </c>
      <c r="O4544" s="26" t="s">
        <v>2916</v>
      </c>
      <c r="P4544" s="139"/>
      <c r="Q4544" s="139"/>
      <c r="R4544" s="139"/>
      <c r="S4544" s="139"/>
      <c r="T4544" s="301">
        <v>0</v>
      </c>
      <c r="U4544" s="301">
        <f>T4544*1.12</f>
        <v>0</v>
      </c>
      <c r="V4544" s="139" t="s">
        <v>2656</v>
      </c>
      <c r="W4544" s="147" t="s">
        <v>1396</v>
      </c>
      <c r="X4544" s="15">
        <v>20.21</v>
      </c>
    </row>
    <row r="4545" spans="1:24" s="144" customFormat="1" ht="89.25" customHeight="1">
      <c r="A4545" s="15" t="s">
        <v>12783</v>
      </c>
      <c r="B4545" s="137" t="s">
        <v>1318</v>
      </c>
      <c r="C4545" s="137" t="s">
        <v>2911</v>
      </c>
      <c r="D4545" s="137" t="s">
        <v>2912</v>
      </c>
      <c r="E4545" s="137" t="s">
        <v>2913</v>
      </c>
      <c r="F4545" s="137" t="s">
        <v>2922</v>
      </c>
      <c r="G4545" s="161" t="s">
        <v>1432</v>
      </c>
      <c r="H4545" s="152">
        <v>1</v>
      </c>
      <c r="I4545" s="137">
        <v>470000000</v>
      </c>
      <c r="J4545" s="137" t="s">
        <v>1316</v>
      </c>
      <c r="K4545" s="14" t="s">
        <v>2652</v>
      </c>
      <c r="L4545" s="137" t="s">
        <v>2925</v>
      </c>
      <c r="M4545" s="139"/>
      <c r="N4545" s="367" t="s">
        <v>2678</v>
      </c>
      <c r="O4545" s="26" t="s">
        <v>2916</v>
      </c>
      <c r="P4545" s="139"/>
      <c r="Q4545" s="139"/>
      <c r="R4545" s="139"/>
      <c r="S4545" s="139"/>
      <c r="T4545" s="143">
        <v>2716103.1</v>
      </c>
      <c r="U4545" s="143">
        <f>T4545*1.12</f>
        <v>3042035.4720000005</v>
      </c>
      <c r="V4545" s="139" t="s">
        <v>2656</v>
      </c>
      <c r="W4545" s="147" t="s">
        <v>1396</v>
      </c>
      <c r="X4545" s="15"/>
    </row>
    <row r="4546" spans="1:24" s="144" customFormat="1" ht="89.25" customHeight="1">
      <c r="A4546" s="15" t="s">
        <v>2926</v>
      </c>
      <c r="B4546" s="137" t="s">
        <v>1318</v>
      </c>
      <c r="C4546" s="137" t="s">
        <v>2911</v>
      </c>
      <c r="D4546" s="137" t="s">
        <v>2912</v>
      </c>
      <c r="E4546" s="137" t="s">
        <v>2913</v>
      </c>
      <c r="F4546" s="137" t="s">
        <v>2927</v>
      </c>
      <c r="G4546" s="161" t="s">
        <v>1432</v>
      </c>
      <c r="H4546" s="152">
        <v>1</v>
      </c>
      <c r="I4546" s="137">
        <v>470000000</v>
      </c>
      <c r="J4546" s="137" t="s">
        <v>1316</v>
      </c>
      <c r="K4546" s="14" t="s">
        <v>2652</v>
      </c>
      <c r="L4546" s="137" t="s">
        <v>2928</v>
      </c>
      <c r="M4546" s="139"/>
      <c r="N4546" s="367" t="s">
        <v>2678</v>
      </c>
      <c r="O4546" s="26" t="s">
        <v>2798</v>
      </c>
      <c r="P4546" s="139"/>
      <c r="Q4546" s="139"/>
      <c r="R4546" s="139"/>
      <c r="S4546" s="139"/>
      <c r="T4546" s="301">
        <v>0</v>
      </c>
      <c r="U4546" s="301">
        <f t="shared" si="1172"/>
        <v>0</v>
      </c>
      <c r="V4546" s="139" t="s">
        <v>2723</v>
      </c>
      <c r="W4546" s="152" t="s">
        <v>1396</v>
      </c>
      <c r="X4546" s="15">
        <v>20.21</v>
      </c>
    </row>
    <row r="4547" spans="1:24" s="144" customFormat="1" ht="89.25" customHeight="1">
      <c r="A4547" s="15" t="s">
        <v>11266</v>
      </c>
      <c r="B4547" s="137" t="s">
        <v>1318</v>
      </c>
      <c r="C4547" s="137" t="s">
        <v>2911</v>
      </c>
      <c r="D4547" s="137" t="s">
        <v>2912</v>
      </c>
      <c r="E4547" s="137" t="s">
        <v>2913</v>
      </c>
      <c r="F4547" s="137" t="s">
        <v>2927</v>
      </c>
      <c r="G4547" s="161" t="s">
        <v>1432</v>
      </c>
      <c r="H4547" s="152">
        <v>1</v>
      </c>
      <c r="I4547" s="137">
        <v>470000000</v>
      </c>
      <c r="J4547" s="137" t="s">
        <v>1316</v>
      </c>
      <c r="K4547" s="14" t="s">
        <v>2652</v>
      </c>
      <c r="L4547" s="137" t="s">
        <v>2928</v>
      </c>
      <c r="M4547" s="139"/>
      <c r="N4547" s="367" t="s">
        <v>2678</v>
      </c>
      <c r="O4547" s="26" t="s">
        <v>2798</v>
      </c>
      <c r="P4547" s="139"/>
      <c r="Q4547" s="139"/>
      <c r="R4547" s="139"/>
      <c r="S4547" s="139"/>
      <c r="T4547" s="143">
        <v>43334293</v>
      </c>
      <c r="U4547" s="143">
        <f>T4547*1.12</f>
        <v>48534408.160000004</v>
      </c>
      <c r="V4547" s="139" t="s">
        <v>2723</v>
      </c>
      <c r="W4547" s="152" t="s">
        <v>1396</v>
      </c>
      <c r="X4547" s="15"/>
    </row>
    <row r="4548" spans="1:24" s="144" customFormat="1" ht="89.25" customHeight="1">
      <c r="A4548" s="15" t="s">
        <v>2929</v>
      </c>
      <c r="B4548" s="137" t="s">
        <v>1318</v>
      </c>
      <c r="C4548" s="137" t="s">
        <v>2911</v>
      </c>
      <c r="D4548" s="137" t="s">
        <v>2912</v>
      </c>
      <c r="E4548" s="137" t="s">
        <v>2913</v>
      </c>
      <c r="F4548" s="137" t="s">
        <v>2930</v>
      </c>
      <c r="G4548" s="161" t="s">
        <v>1432</v>
      </c>
      <c r="H4548" s="152">
        <v>1</v>
      </c>
      <c r="I4548" s="137">
        <v>470000000</v>
      </c>
      <c r="J4548" s="137" t="s">
        <v>1316</v>
      </c>
      <c r="K4548" s="14" t="s">
        <v>2652</v>
      </c>
      <c r="L4548" s="137" t="s">
        <v>2931</v>
      </c>
      <c r="M4548" s="139"/>
      <c r="N4548" s="367" t="s">
        <v>2678</v>
      </c>
      <c r="O4548" s="26" t="s">
        <v>2798</v>
      </c>
      <c r="P4548" s="139"/>
      <c r="Q4548" s="139"/>
      <c r="R4548" s="139"/>
      <c r="S4548" s="139"/>
      <c r="T4548" s="301">
        <v>0</v>
      </c>
      <c r="U4548" s="301">
        <f t="shared" si="1172"/>
        <v>0</v>
      </c>
      <c r="V4548" s="139" t="s">
        <v>2723</v>
      </c>
      <c r="W4548" s="147" t="s">
        <v>1396</v>
      </c>
      <c r="X4548" s="15">
        <v>20.21</v>
      </c>
    </row>
    <row r="4549" spans="1:24" s="144" customFormat="1" ht="89.25" customHeight="1">
      <c r="A4549" s="15" t="s">
        <v>11297</v>
      </c>
      <c r="B4549" s="137" t="s">
        <v>1318</v>
      </c>
      <c r="C4549" s="137" t="s">
        <v>2911</v>
      </c>
      <c r="D4549" s="137" t="s">
        <v>2912</v>
      </c>
      <c r="E4549" s="137" t="s">
        <v>2913</v>
      </c>
      <c r="F4549" s="137" t="s">
        <v>2930</v>
      </c>
      <c r="G4549" s="161" t="s">
        <v>1432</v>
      </c>
      <c r="H4549" s="152">
        <v>1</v>
      </c>
      <c r="I4549" s="137">
        <v>470000000</v>
      </c>
      <c r="J4549" s="137" t="s">
        <v>1316</v>
      </c>
      <c r="K4549" s="14" t="s">
        <v>2652</v>
      </c>
      <c r="L4549" s="137" t="s">
        <v>2931</v>
      </c>
      <c r="M4549" s="139"/>
      <c r="N4549" s="367" t="s">
        <v>2678</v>
      </c>
      <c r="O4549" s="26" t="s">
        <v>2798</v>
      </c>
      <c r="P4549" s="139"/>
      <c r="Q4549" s="139"/>
      <c r="R4549" s="139"/>
      <c r="S4549" s="139"/>
      <c r="T4549" s="143">
        <v>3722152</v>
      </c>
      <c r="U4549" s="143">
        <f>T4549*1.12</f>
        <v>4168810.24</v>
      </c>
      <c r="V4549" s="139" t="s">
        <v>2723</v>
      </c>
      <c r="W4549" s="147" t="s">
        <v>1396</v>
      </c>
      <c r="X4549" s="15"/>
    </row>
    <row r="4550" spans="1:24" s="144" customFormat="1" ht="89.25" customHeight="1">
      <c r="A4550" s="15" t="s">
        <v>2932</v>
      </c>
      <c r="B4550" s="137" t="s">
        <v>1318</v>
      </c>
      <c r="C4550" s="137" t="s">
        <v>2911</v>
      </c>
      <c r="D4550" s="137" t="s">
        <v>2912</v>
      </c>
      <c r="E4550" s="137" t="s">
        <v>2913</v>
      </c>
      <c r="F4550" s="137" t="s">
        <v>2933</v>
      </c>
      <c r="G4550" s="161" t="s">
        <v>1432</v>
      </c>
      <c r="H4550" s="152">
        <v>1</v>
      </c>
      <c r="I4550" s="137">
        <v>470000000</v>
      </c>
      <c r="J4550" s="137" t="s">
        <v>1316</v>
      </c>
      <c r="K4550" s="14" t="s">
        <v>2652</v>
      </c>
      <c r="L4550" s="137" t="s">
        <v>2934</v>
      </c>
      <c r="M4550" s="139"/>
      <c r="N4550" s="367" t="s">
        <v>2678</v>
      </c>
      <c r="O4550" s="26" t="s">
        <v>2798</v>
      </c>
      <c r="P4550" s="139"/>
      <c r="Q4550" s="139"/>
      <c r="R4550" s="139"/>
      <c r="S4550" s="139"/>
      <c r="T4550" s="301">
        <v>0</v>
      </c>
      <c r="U4550" s="301">
        <f t="shared" si="1172"/>
        <v>0</v>
      </c>
      <c r="V4550" s="139" t="s">
        <v>2723</v>
      </c>
      <c r="W4550" s="147" t="s">
        <v>1396</v>
      </c>
      <c r="X4550" s="15">
        <v>20.21</v>
      </c>
    </row>
    <row r="4551" spans="1:24" s="144" customFormat="1" ht="89.25" customHeight="1">
      <c r="A4551" s="15" t="s">
        <v>11298</v>
      </c>
      <c r="B4551" s="137" t="s">
        <v>1318</v>
      </c>
      <c r="C4551" s="137" t="s">
        <v>2911</v>
      </c>
      <c r="D4551" s="137" t="s">
        <v>2912</v>
      </c>
      <c r="E4551" s="137" t="s">
        <v>2913</v>
      </c>
      <c r="F4551" s="137" t="s">
        <v>2933</v>
      </c>
      <c r="G4551" s="161" t="s">
        <v>1432</v>
      </c>
      <c r="H4551" s="152">
        <v>1</v>
      </c>
      <c r="I4551" s="137">
        <v>470000000</v>
      </c>
      <c r="J4551" s="137" t="s">
        <v>1316</v>
      </c>
      <c r="K4551" s="14" t="s">
        <v>2652</v>
      </c>
      <c r="L4551" s="137" t="s">
        <v>2934</v>
      </c>
      <c r="M4551" s="139"/>
      <c r="N4551" s="367" t="s">
        <v>2678</v>
      </c>
      <c r="O4551" s="26" t="s">
        <v>2798</v>
      </c>
      <c r="P4551" s="139"/>
      <c r="Q4551" s="139"/>
      <c r="R4551" s="139"/>
      <c r="S4551" s="139"/>
      <c r="T4551" s="143">
        <v>4106847</v>
      </c>
      <c r="U4551" s="143">
        <f>T4551*1.12</f>
        <v>4599668.6400000006</v>
      </c>
      <c r="V4551" s="139" t="s">
        <v>2723</v>
      </c>
      <c r="W4551" s="147" t="s">
        <v>1396</v>
      </c>
      <c r="X4551" s="15"/>
    </row>
    <row r="4552" spans="1:24" s="144" customFormat="1" ht="76.5" customHeight="1">
      <c r="A4552" s="15" t="s">
        <v>2935</v>
      </c>
      <c r="B4552" s="137" t="s">
        <v>1318</v>
      </c>
      <c r="C4552" s="137" t="s">
        <v>2936</v>
      </c>
      <c r="D4552" s="137" t="s">
        <v>2937</v>
      </c>
      <c r="E4552" s="137" t="s">
        <v>2938</v>
      </c>
      <c r="F4552" s="137" t="s">
        <v>2939</v>
      </c>
      <c r="G4552" s="161" t="s">
        <v>1432</v>
      </c>
      <c r="H4552" s="152">
        <v>1</v>
      </c>
      <c r="I4552" s="137">
        <v>470000000</v>
      </c>
      <c r="J4552" s="137" t="s">
        <v>1316</v>
      </c>
      <c r="K4552" s="14" t="s">
        <v>2652</v>
      </c>
      <c r="L4552" s="137" t="s">
        <v>2940</v>
      </c>
      <c r="M4552" s="139"/>
      <c r="N4552" s="367" t="s">
        <v>2678</v>
      </c>
      <c r="O4552" s="26" t="s">
        <v>2766</v>
      </c>
      <c r="P4552" s="139"/>
      <c r="Q4552" s="139"/>
      <c r="R4552" s="139"/>
      <c r="S4552" s="139"/>
      <c r="T4552" s="143">
        <v>7822800</v>
      </c>
      <c r="U4552" s="143">
        <f t="shared" si="1172"/>
        <v>8761536</v>
      </c>
      <c r="V4552" s="139" t="s">
        <v>2723</v>
      </c>
      <c r="W4552" s="152" t="s">
        <v>1396</v>
      </c>
      <c r="X4552" s="15"/>
    </row>
    <row r="4553" spans="1:24" s="144" customFormat="1" ht="89.25" customHeight="1">
      <c r="A4553" s="15" t="s">
        <v>2941</v>
      </c>
      <c r="B4553" s="137" t="s">
        <v>97</v>
      </c>
      <c r="C4553" s="137" t="s">
        <v>2942</v>
      </c>
      <c r="D4553" s="137" t="s">
        <v>2943</v>
      </c>
      <c r="E4553" s="137" t="s">
        <v>2943</v>
      </c>
      <c r="F4553" s="137"/>
      <c r="G4553" s="161" t="s">
        <v>1432</v>
      </c>
      <c r="H4553" s="152">
        <v>0.8</v>
      </c>
      <c r="I4553" s="137">
        <v>470000000</v>
      </c>
      <c r="J4553" s="137" t="s">
        <v>1316</v>
      </c>
      <c r="K4553" s="14" t="s">
        <v>2944</v>
      </c>
      <c r="L4553" s="137" t="s">
        <v>2872</v>
      </c>
      <c r="M4553" s="139"/>
      <c r="N4553" s="367" t="s">
        <v>2945</v>
      </c>
      <c r="O4553" s="26" t="s">
        <v>2946</v>
      </c>
      <c r="P4553" s="139"/>
      <c r="Q4553" s="139"/>
      <c r="R4553" s="139"/>
      <c r="S4553" s="139"/>
      <c r="T4553" s="143">
        <v>776000</v>
      </c>
      <c r="U4553" s="143">
        <f t="shared" si="1172"/>
        <v>869120.00000000012</v>
      </c>
      <c r="V4553" s="139" t="s">
        <v>2656</v>
      </c>
      <c r="W4553" s="147" t="s">
        <v>1396</v>
      </c>
      <c r="X4553" s="15"/>
    </row>
    <row r="4554" spans="1:24" s="144" customFormat="1" ht="76.5" customHeight="1">
      <c r="A4554" s="15" t="s">
        <v>2947</v>
      </c>
      <c r="B4554" s="137" t="s">
        <v>97</v>
      </c>
      <c r="C4554" s="137" t="s">
        <v>2948</v>
      </c>
      <c r="D4554" s="137" t="s">
        <v>2949</v>
      </c>
      <c r="E4554" s="137" t="s">
        <v>2949</v>
      </c>
      <c r="F4554" s="137" t="s">
        <v>2950</v>
      </c>
      <c r="G4554" s="161" t="s">
        <v>1432</v>
      </c>
      <c r="H4554" s="152">
        <v>1</v>
      </c>
      <c r="I4554" s="137">
        <v>470000000</v>
      </c>
      <c r="J4554" s="137" t="s">
        <v>1316</v>
      </c>
      <c r="K4554" s="14" t="s">
        <v>2652</v>
      </c>
      <c r="L4554" s="137" t="s">
        <v>2951</v>
      </c>
      <c r="M4554" s="139"/>
      <c r="N4554" s="367" t="s">
        <v>2678</v>
      </c>
      <c r="O4554" s="26" t="s">
        <v>2766</v>
      </c>
      <c r="P4554" s="139"/>
      <c r="Q4554" s="139"/>
      <c r="R4554" s="139"/>
      <c r="S4554" s="139"/>
      <c r="T4554" s="143">
        <v>728333</v>
      </c>
      <c r="U4554" s="143">
        <f t="shared" si="1172"/>
        <v>815732.96000000008</v>
      </c>
      <c r="V4554" s="139" t="s">
        <v>2723</v>
      </c>
      <c r="W4554" s="147" t="s">
        <v>1396</v>
      </c>
      <c r="X4554" s="15"/>
    </row>
    <row r="4555" spans="1:24" s="144" customFormat="1" ht="76.5" customHeight="1">
      <c r="A4555" s="15" t="s">
        <v>2952</v>
      </c>
      <c r="B4555" s="14" t="s">
        <v>97</v>
      </c>
      <c r="C4555" s="16" t="s">
        <v>2953</v>
      </c>
      <c r="D4555" s="137" t="s">
        <v>2954</v>
      </c>
      <c r="E4555" s="16" t="s">
        <v>2954</v>
      </c>
      <c r="F4555" s="137" t="s">
        <v>2955</v>
      </c>
      <c r="G4555" s="161" t="s">
        <v>1432</v>
      </c>
      <c r="H4555" s="152">
        <v>1</v>
      </c>
      <c r="I4555" s="137">
        <v>470000000</v>
      </c>
      <c r="J4555" s="137" t="s">
        <v>1316</v>
      </c>
      <c r="K4555" s="14" t="s">
        <v>2796</v>
      </c>
      <c r="L4555" s="137" t="s">
        <v>2951</v>
      </c>
      <c r="M4555" s="139"/>
      <c r="N4555" s="368" t="s">
        <v>2772</v>
      </c>
      <c r="O4555" s="26" t="s">
        <v>2766</v>
      </c>
      <c r="P4555" s="139"/>
      <c r="Q4555" s="171"/>
      <c r="R4555" s="171"/>
      <c r="S4555" s="172"/>
      <c r="T4555" s="143">
        <v>250390</v>
      </c>
      <c r="U4555" s="143">
        <f t="shared" si="1172"/>
        <v>280436.80000000005</v>
      </c>
      <c r="V4555" s="139" t="s">
        <v>2723</v>
      </c>
      <c r="W4555" s="152" t="s">
        <v>1396</v>
      </c>
      <c r="X4555" s="139"/>
    </row>
    <row r="4556" spans="1:24" s="144" customFormat="1" ht="76.5" customHeight="1">
      <c r="A4556" s="15" t="s">
        <v>2956</v>
      </c>
      <c r="B4556" s="14" t="s">
        <v>97</v>
      </c>
      <c r="C4556" s="509" t="s">
        <v>12367</v>
      </c>
      <c r="D4556" s="137" t="s">
        <v>2957</v>
      </c>
      <c r="E4556" s="16" t="s">
        <v>2958</v>
      </c>
      <c r="F4556" s="137" t="s">
        <v>2959</v>
      </c>
      <c r="G4556" s="161" t="s">
        <v>1432</v>
      </c>
      <c r="H4556" s="152">
        <v>1</v>
      </c>
      <c r="I4556" s="137">
        <v>470000000</v>
      </c>
      <c r="J4556" s="137" t="s">
        <v>1316</v>
      </c>
      <c r="K4556" s="14" t="s">
        <v>2796</v>
      </c>
      <c r="L4556" s="137" t="s">
        <v>2951</v>
      </c>
      <c r="M4556" s="139"/>
      <c r="N4556" s="368" t="s">
        <v>2772</v>
      </c>
      <c r="O4556" s="26" t="s">
        <v>2766</v>
      </c>
      <c r="P4556" s="139"/>
      <c r="Q4556" s="171"/>
      <c r="R4556" s="171"/>
      <c r="S4556" s="172"/>
      <c r="T4556" s="143">
        <v>1491637</v>
      </c>
      <c r="U4556" s="143">
        <f t="shared" si="1172"/>
        <v>1670633.4400000002</v>
      </c>
      <c r="V4556" s="139" t="s">
        <v>2723</v>
      </c>
      <c r="W4556" s="147" t="s">
        <v>1396</v>
      </c>
      <c r="X4556" s="139"/>
    </row>
    <row r="4557" spans="1:24" s="144" customFormat="1" ht="76.5" customHeight="1">
      <c r="A4557" s="15" t="s">
        <v>2960</v>
      </c>
      <c r="B4557" s="137" t="s">
        <v>1318</v>
      </c>
      <c r="C4557" s="137" t="s">
        <v>2961</v>
      </c>
      <c r="D4557" s="137" t="s">
        <v>2962</v>
      </c>
      <c r="E4557" s="137" t="s">
        <v>2963</v>
      </c>
      <c r="F4557" s="137" t="s">
        <v>2964</v>
      </c>
      <c r="G4557" s="139" t="s">
        <v>384</v>
      </c>
      <c r="H4557" s="138">
        <v>0.7</v>
      </c>
      <c r="I4557" s="137">
        <v>470000000</v>
      </c>
      <c r="J4557" s="137" t="s">
        <v>1316</v>
      </c>
      <c r="K4557" s="14" t="s">
        <v>2652</v>
      </c>
      <c r="L4557" s="137" t="s">
        <v>2872</v>
      </c>
      <c r="M4557" s="139"/>
      <c r="N4557" s="368" t="s">
        <v>2965</v>
      </c>
      <c r="O4557" s="26" t="s">
        <v>2766</v>
      </c>
      <c r="P4557" s="139"/>
      <c r="Q4557" s="139"/>
      <c r="R4557" s="139"/>
      <c r="S4557" s="139"/>
      <c r="T4557" s="143">
        <v>1150000</v>
      </c>
      <c r="U4557" s="143">
        <f t="shared" si="1172"/>
        <v>1288000.0000000002</v>
      </c>
      <c r="V4557" s="10" t="s">
        <v>2679</v>
      </c>
      <c r="W4557" s="147" t="s">
        <v>1396</v>
      </c>
      <c r="X4557" s="15"/>
    </row>
    <row r="4558" spans="1:24" s="144" customFormat="1" ht="76.5" customHeight="1">
      <c r="A4558" s="15" t="s">
        <v>2966</v>
      </c>
      <c r="B4558" s="137" t="s">
        <v>1318</v>
      </c>
      <c r="C4558" s="137" t="s">
        <v>2967</v>
      </c>
      <c r="D4558" s="137" t="s">
        <v>2968</v>
      </c>
      <c r="E4558" s="137" t="s">
        <v>2969</v>
      </c>
      <c r="F4558" s="137" t="s">
        <v>2970</v>
      </c>
      <c r="G4558" s="161" t="s">
        <v>384</v>
      </c>
      <c r="H4558" s="138">
        <v>0.7</v>
      </c>
      <c r="I4558" s="137">
        <v>470000000</v>
      </c>
      <c r="J4558" s="137" t="s">
        <v>1316</v>
      </c>
      <c r="K4558" s="14" t="s">
        <v>2652</v>
      </c>
      <c r="L4558" s="137" t="s">
        <v>2872</v>
      </c>
      <c r="M4558" s="139"/>
      <c r="N4558" s="368" t="s">
        <v>2971</v>
      </c>
      <c r="O4558" s="26" t="s">
        <v>2766</v>
      </c>
      <c r="P4558" s="139"/>
      <c r="Q4558" s="139"/>
      <c r="R4558" s="139"/>
      <c r="S4558" s="139"/>
      <c r="T4558" s="143">
        <v>1100000</v>
      </c>
      <c r="U4558" s="143">
        <f t="shared" si="1172"/>
        <v>1232000.0000000002</v>
      </c>
      <c r="V4558" s="10" t="s">
        <v>2679</v>
      </c>
      <c r="W4558" s="152" t="s">
        <v>1396</v>
      </c>
      <c r="X4558" s="15"/>
    </row>
    <row r="4559" spans="1:24" s="144" customFormat="1" ht="76.5" customHeight="1">
      <c r="A4559" s="15" t="s">
        <v>2972</v>
      </c>
      <c r="B4559" s="137" t="s">
        <v>1318</v>
      </c>
      <c r="C4559" s="137" t="s">
        <v>2973</v>
      </c>
      <c r="D4559" s="137" t="s">
        <v>2974</v>
      </c>
      <c r="E4559" s="137" t="s">
        <v>2975</v>
      </c>
      <c r="F4559" s="137" t="s">
        <v>2976</v>
      </c>
      <c r="G4559" s="161" t="s">
        <v>384</v>
      </c>
      <c r="H4559" s="138">
        <v>0.7</v>
      </c>
      <c r="I4559" s="137">
        <v>470000000</v>
      </c>
      <c r="J4559" s="137" t="s">
        <v>1316</v>
      </c>
      <c r="K4559" s="14" t="s">
        <v>2652</v>
      </c>
      <c r="L4559" s="137" t="s">
        <v>2872</v>
      </c>
      <c r="M4559" s="139"/>
      <c r="N4559" s="368" t="s">
        <v>2678</v>
      </c>
      <c r="O4559" s="26" t="s">
        <v>2766</v>
      </c>
      <c r="P4559" s="139"/>
      <c r="Q4559" s="139"/>
      <c r="R4559" s="139"/>
      <c r="S4559" s="139"/>
      <c r="T4559" s="143">
        <v>1150000</v>
      </c>
      <c r="U4559" s="143">
        <f t="shared" si="1172"/>
        <v>1288000.0000000002</v>
      </c>
      <c r="V4559" s="10" t="s">
        <v>2679</v>
      </c>
      <c r="W4559" s="147" t="s">
        <v>1396</v>
      </c>
      <c r="X4559" s="15"/>
    </row>
    <row r="4560" spans="1:24" s="144" customFormat="1" ht="76.5" customHeight="1">
      <c r="A4560" s="15" t="s">
        <v>2977</v>
      </c>
      <c r="B4560" s="137" t="s">
        <v>1318</v>
      </c>
      <c r="C4560" s="137" t="s">
        <v>2978</v>
      </c>
      <c r="D4560" s="137" t="s">
        <v>2979</v>
      </c>
      <c r="E4560" s="137" t="s">
        <v>2980</v>
      </c>
      <c r="F4560" s="137" t="s">
        <v>2981</v>
      </c>
      <c r="G4560" s="161" t="s">
        <v>384</v>
      </c>
      <c r="H4560" s="138">
        <v>0.7</v>
      </c>
      <c r="I4560" s="137">
        <v>470000000</v>
      </c>
      <c r="J4560" s="137" t="s">
        <v>1316</v>
      </c>
      <c r="K4560" s="14" t="s">
        <v>2652</v>
      </c>
      <c r="L4560" s="137" t="s">
        <v>2872</v>
      </c>
      <c r="M4560" s="139"/>
      <c r="N4560" s="368" t="s">
        <v>2982</v>
      </c>
      <c r="O4560" s="26" t="s">
        <v>2766</v>
      </c>
      <c r="P4560" s="139"/>
      <c r="Q4560" s="139"/>
      <c r="R4560" s="139"/>
      <c r="S4560" s="139"/>
      <c r="T4560" s="143">
        <v>1070000</v>
      </c>
      <c r="U4560" s="143">
        <f t="shared" si="1172"/>
        <v>1198400</v>
      </c>
      <c r="V4560" s="10" t="s">
        <v>2679</v>
      </c>
      <c r="W4560" s="147" t="s">
        <v>1396</v>
      </c>
      <c r="X4560" s="15"/>
    </row>
    <row r="4561" spans="1:24" s="144" customFormat="1" ht="76.5" customHeight="1">
      <c r="A4561" s="15" t="s">
        <v>2983</v>
      </c>
      <c r="B4561" s="137" t="s">
        <v>1318</v>
      </c>
      <c r="C4561" s="137" t="s">
        <v>2967</v>
      </c>
      <c r="D4561" s="137" t="s">
        <v>2968</v>
      </c>
      <c r="E4561" s="137" t="s">
        <v>2969</v>
      </c>
      <c r="F4561" s="137" t="s">
        <v>2984</v>
      </c>
      <c r="G4561" s="161" t="s">
        <v>384</v>
      </c>
      <c r="H4561" s="138">
        <v>0.7</v>
      </c>
      <c r="I4561" s="137">
        <v>470000000</v>
      </c>
      <c r="J4561" s="137" t="s">
        <v>1316</v>
      </c>
      <c r="K4561" s="14" t="s">
        <v>2652</v>
      </c>
      <c r="L4561" s="137" t="s">
        <v>2872</v>
      </c>
      <c r="M4561" s="139"/>
      <c r="N4561" s="368" t="s">
        <v>2965</v>
      </c>
      <c r="O4561" s="26" t="s">
        <v>2766</v>
      </c>
      <c r="P4561" s="139"/>
      <c r="Q4561" s="139"/>
      <c r="R4561" s="139"/>
      <c r="S4561" s="139"/>
      <c r="T4561" s="143">
        <v>580000</v>
      </c>
      <c r="U4561" s="143">
        <f t="shared" si="1172"/>
        <v>649600.00000000012</v>
      </c>
      <c r="V4561" s="10" t="s">
        <v>2679</v>
      </c>
      <c r="W4561" s="152" t="s">
        <v>1396</v>
      </c>
      <c r="X4561" s="15"/>
    </row>
    <row r="4562" spans="1:24" s="144" customFormat="1" ht="76.5" customHeight="1">
      <c r="A4562" s="15" t="s">
        <v>2985</v>
      </c>
      <c r="B4562" s="137" t="s">
        <v>1318</v>
      </c>
      <c r="C4562" s="137" t="s">
        <v>2967</v>
      </c>
      <c r="D4562" s="137" t="s">
        <v>2968</v>
      </c>
      <c r="E4562" s="137" t="s">
        <v>2969</v>
      </c>
      <c r="F4562" s="137" t="s">
        <v>2986</v>
      </c>
      <c r="G4562" s="161" t="s">
        <v>384</v>
      </c>
      <c r="H4562" s="138">
        <v>0.7</v>
      </c>
      <c r="I4562" s="137">
        <v>470000000</v>
      </c>
      <c r="J4562" s="137" t="s">
        <v>1316</v>
      </c>
      <c r="K4562" s="14" t="s">
        <v>2652</v>
      </c>
      <c r="L4562" s="137" t="s">
        <v>2872</v>
      </c>
      <c r="M4562" s="139"/>
      <c r="N4562" s="368" t="s">
        <v>2987</v>
      </c>
      <c r="O4562" s="26" t="s">
        <v>2766</v>
      </c>
      <c r="P4562" s="139"/>
      <c r="Q4562" s="139"/>
      <c r="R4562" s="139"/>
      <c r="S4562" s="139"/>
      <c r="T4562" s="143">
        <v>580000</v>
      </c>
      <c r="U4562" s="143">
        <f t="shared" si="1172"/>
        <v>649600.00000000012</v>
      </c>
      <c r="V4562" s="10" t="s">
        <v>2679</v>
      </c>
      <c r="W4562" s="147" t="s">
        <v>1396</v>
      </c>
      <c r="X4562" s="15"/>
    </row>
    <row r="4563" spans="1:24" s="144" customFormat="1" ht="76.5" customHeight="1">
      <c r="A4563" s="15" t="s">
        <v>2988</v>
      </c>
      <c r="B4563" s="137" t="s">
        <v>1318</v>
      </c>
      <c r="C4563" s="137" t="s">
        <v>2961</v>
      </c>
      <c r="D4563" s="137" t="s">
        <v>2962</v>
      </c>
      <c r="E4563" s="137" t="s">
        <v>2963</v>
      </c>
      <c r="F4563" s="137" t="s">
        <v>2989</v>
      </c>
      <c r="G4563" s="139" t="s">
        <v>384</v>
      </c>
      <c r="H4563" s="138">
        <v>0.7</v>
      </c>
      <c r="I4563" s="137">
        <v>470000000</v>
      </c>
      <c r="J4563" s="137" t="s">
        <v>1316</v>
      </c>
      <c r="K4563" s="14" t="s">
        <v>2652</v>
      </c>
      <c r="L4563" s="137" t="s">
        <v>2872</v>
      </c>
      <c r="M4563" s="139"/>
      <c r="N4563" s="368" t="s">
        <v>2965</v>
      </c>
      <c r="O4563" s="26" t="s">
        <v>2766</v>
      </c>
      <c r="P4563" s="139"/>
      <c r="Q4563" s="139"/>
      <c r="R4563" s="139"/>
      <c r="S4563" s="139"/>
      <c r="T4563" s="143">
        <v>1150000</v>
      </c>
      <c r="U4563" s="143">
        <f t="shared" si="1172"/>
        <v>1288000.0000000002</v>
      </c>
      <c r="V4563" s="10" t="s">
        <v>2679</v>
      </c>
      <c r="W4563" s="147" t="s">
        <v>1396</v>
      </c>
      <c r="X4563" s="15"/>
    </row>
    <row r="4564" spans="1:24" s="144" customFormat="1" ht="89.25" customHeight="1">
      <c r="A4564" s="15" t="s">
        <v>2990</v>
      </c>
      <c r="B4564" s="137" t="s">
        <v>1318</v>
      </c>
      <c r="C4564" s="137" t="s">
        <v>2991</v>
      </c>
      <c r="D4564" s="137" t="s">
        <v>2992</v>
      </c>
      <c r="E4564" s="137" t="s">
        <v>2993</v>
      </c>
      <c r="F4564" s="137" t="s">
        <v>2994</v>
      </c>
      <c r="G4564" s="161" t="s">
        <v>1432</v>
      </c>
      <c r="H4564" s="138">
        <v>0.7</v>
      </c>
      <c r="I4564" s="137">
        <v>470000000</v>
      </c>
      <c r="J4564" s="137" t="s">
        <v>1316</v>
      </c>
      <c r="K4564" s="14" t="s">
        <v>2652</v>
      </c>
      <c r="L4564" s="137" t="s">
        <v>2995</v>
      </c>
      <c r="M4564" s="139"/>
      <c r="N4564" s="367" t="s">
        <v>2678</v>
      </c>
      <c r="O4564" s="26" t="s">
        <v>2766</v>
      </c>
      <c r="P4564" s="139"/>
      <c r="Q4564" s="139"/>
      <c r="R4564" s="139"/>
      <c r="S4564" s="139"/>
      <c r="T4564" s="301">
        <v>0</v>
      </c>
      <c r="U4564" s="301">
        <v>0</v>
      </c>
      <c r="V4564" s="139" t="s">
        <v>2656</v>
      </c>
      <c r="W4564" s="152" t="s">
        <v>1396</v>
      </c>
      <c r="X4564" s="15" t="s">
        <v>9066</v>
      </c>
    </row>
    <row r="4565" spans="1:24" s="144" customFormat="1" ht="89.25" customHeight="1">
      <c r="A4565" s="15" t="s">
        <v>9067</v>
      </c>
      <c r="B4565" s="137" t="s">
        <v>1318</v>
      </c>
      <c r="C4565" s="137" t="s">
        <v>2991</v>
      </c>
      <c r="D4565" s="137" t="s">
        <v>2992</v>
      </c>
      <c r="E4565" s="137" t="s">
        <v>2993</v>
      </c>
      <c r="F4565" s="137" t="s">
        <v>9068</v>
      </c>
      <c r="G4565" s="161" t="s">
        <v>1432</v>
      </c>
      <c r="H4565" s="138">
        <v>0.7</v>
      </c>
      <c r="I4565" s="137">
        <v>470000000</v>
      </c>
      <c r="J4565" s="137" t="s">
        <v>1316</v>
      </c>
      <c r="K4565" s="14" t="s">
        <v>2652</v>
      </c>
      <c r="L4565" s="137" t="s">
        <v>9069</v>
      </c>
      <c r="M4565" s="139"/>
      <c r="N4565" s="11" t="s">
        <v>2678</v>
      </c>
      <c r="O4565" s="26" t="s">
        <v>2766</v>
      </c>
      <c r="P4565" s="139"/>
      <c r="Q4565" s="139"/>
      <c r="R4565" s="139"/>
      <c r="S4565" s="139"/>
      <c r="T4565" s="301">
        <v>0</v>
      </c>
      <c r="U4565" s="301">
        <v>0</v>
      </c>
      <c r="V4565" s="139" t="s">
        <v>2656</v>
      </c>
      <c r="W4565" s="152" t="s">
        <v>1396</v>
      </c>
      <c r="X4565" s="15">
        <v>20.21</v>
      </c>
    </row>
    <row r="4566" spans="1:24" s="144" customFormat="1" ht="89.25" customHeight="1">
      <c r="A4566" s="15" t="s">
        <v>9641</v>
      </c>
      <c r="B4566" s="137" t="s">
        <v>1318</v>
      </c>
      <c r="C4566" s="137" t="s">
        <v>2991</v>
      </c>
      <c r="D4566" s="137" t="s">
        <v>2992</v>
      </c>
      <c r="E4566" s="137" t="s">
        <v>2993</v>
      </c>
      <c r="F4566" s="137" t="s">
        <v>9068</v>
      </c>
      <c r="G4566" s="161" t="s">
        <v>1432</v>
      </c>
      <c r="H4566" s="138">
        <v>0.7</v>
      </c>
      <c r="I4566" s="137">
        <v>470000000</v>
      </c>
      <c r="J4566" s="137" t="s">
        <v>1316</v>
      </c>
      <c r="K4566" s="14" t="s">
        <v>2652</v>
      </c>
      <c r="L4566" s="137" t="s">
        <v>9069</v>
      </c>
      <c r="M4566" s="139"/>
      <c r="N4566" s="11" t="s">
        <v>2678</v>
      </c>
      <c r="O4566" s="26" t="s">
        <v>2766</v>
      </c>
      <c r="P4566" s="139"/>
      <c r="Q4566" s="139"/>
      <c r="R4566" s="139"/>
      <c r="S4566" s="139"/>
      <c r="T4566" s="143">
        <v>2574118</v>
      </c>
      <c r="U4566" s="143">
        <f>T4566*1.12</f>
        <v>2883012.16</v>
      </c>
      <c r="V4566" s="139" t="s">
        <v>2656</v>
      </c>
      <c r="W4566" s="152" t="s">
        <v>1396</v>
      </c>
      <c r="X4566" s="15"/>
    </row>
    <row r="4567" spans="1:24" s="144" customFormat="1" ht="76.5" customHeight="1">
      <c r="A4567" s="15" t="s">
        <v>2996</v>
      </c>
      <c r="B4567" s="137" t="s">
        <v>1318</v>
      </c>
      <c r="C4567" s="137" t="s">
        <v>2991</v>
      </c>
      <c r="D4567" s="137" t="s">
        <v>2992</v>
      </c>
      <c r="E4567" s="137" t="s">
        <v>2993</v>
      </c>
      <c r="F4567" s="137" t="s">
        <v>2997</v>
      </c>
      <c r="G4567" s="161" t="s">
        <v>1432</v>
      </c>
      <c r="H4567" s="138">
        <v>0.7</v>
      </c>
      <c r="I4567" s="137">
        <v>470000000</v>
      </c>
      <c r="J4567" s="137" t="s">
        <v>1316</v>
      </c>
      <c r="K4567" s="14" t="s">
        <v>2652</v>
      </c>
      <c r="L4567" s="137" t="s">
        <v>2998</v>
      </c>
      <c r="M4567" s="139"/>
      <c r="N4567" s="367" t="s">
        <v>2678</v>
      </c>
      <c r="O4567" s="26" t="s">
        <v>2766</v>
      </c>
      <c r="P4567" s="139"/>
      <c r="Q4567" s="139"/>
      <c r="R4567" s="139"/>
      <c r="S4567" s="139"/>
      <c r="T4567" s="301">
        <v>0</v>
      </c>
      <c r="U4567" s="301">
        <v>0</v>
      </c>
      <c r="V4567" s="139" t="s">
        <v>2656</v>
      </c>
      <c r="W4567" s="147" t="s">
        <v>1396</v>
      </c>
      <c r="X4567" s="15" t="s">
        <v>9066</v>
      </c>
    </row>
    <row r="4568" spans="1:24" s="144" customFormat="1" ht="76.5" customHeight="1">
      <c r="A4568" s="15" t="s">
        <v>9070</v>
      </c>
      <c r="B4568" s="137" t="s">
        <v>1318</v>
      </c>
      <c r="C4568" s="137" t="s">
        <v>2991</v>
      </c>
      <c r="D4568" s="137" t="s">
        <v>2992</v>
      </c>
      <c r="E4568" s="137" t="s">
        <v>2993</v>
      </c>
      <c r="F4568" s="137" t="s">
        <v>9071</v>
      </c>
      <c r="G4568" s="161" t="s">
        <v>1432</v>
      </c>
      <c r="H4568" s="138">
        <v>0.7</v>
      </c>
      <c r="I4568" s="137">
        <v>470000000</v>
      </c>
      <c r="J4568" s="137" t="s">
        <v>1316</v>
      </c>
      <c r="K4568" s="14" t="s">
        <v>2652</v>
      </c>
      <c r="L4568" s="137" t="s">
        <v>9072</v>
      </c>
      <c r="M4568" s="139"/>
      <c r="N4568" s="11" t="s">
        <v>2678</v>
      </c>
      <c r="O4568" s="26" t="s">
        <v>2766</v>
      </c>
      <c r="P4568" s="139"/>
      <c r="Q4568" s="139"/>
      <c r="R4568" s="139"/>
      <c r="S4568" s="139"/>
      <c r="T4568" s="301">
        <v>0</v>
      </c>
      <c r="U4568" s="301">
        <v>0</v>
      </c>
      <c r="V4568" s="139" t="s">
        <v>2656</v>
      </c>
      <c r="W4568" s="147" t="s">
        <v>1396</v>
      </c>
      <c r="X4568" s="15">
        <v>20.21</v>
      </c>
    </row>
    <row r="4569" spans="1:24" s="144" customFormat="1" ht="76.5" customHeight="1">
      <c r="A4569" s="15" t="s">
        <v>9642</v>
      </c>
      <c r="B4569" s="137" t="s">
        <v>1318</v>
      </c>
      <c r="C4569" s="137" t="s">
        <v>2991</v>
      </c>
      <c r="D4569" s="137" t="s">
        <v>2992</v>
      </c>
      <c r="E4569" s="137" t="s">
        <v>2993</v>
      </c>
      <c r="F4569" s="137" t="s">
        <v>9071</v>
      </c>
      <c r="G4569" s="161" t="s">
        <v>1432</v>
      </c>
      <c r="H4569" s="138">
        <v>0.7</v>
      </c>
      <c r="I4569" s="137">
        <v>470000000</v>
      </c>
      <c r="J4569" s="137" t="s">
        <v>1316</v>
      </c>
      <c r="K4569" s="14" t="s">
        <v>2652</v>
      </c>
      <c r="L4569" s="137" t="s">
        <v>9072</v>
      </c>
      <c r="M4569" s="139"/>
      <c r="N4569" s="11" t="s">
        <v>2678</v>
      </c>
      <c r="O4569" s="26" t="s">
        <v>2766</v>
      </c>
      <c r="P4569" s="139"/>
      <c r="Q4569" s="139"/>
      <c r="R4569" s="139"/>
      <c r="S4569" s="139"/>
      <c r="T4569" s="143">
        <v>894561</v>
      </c>
      <c r="U4569" s="143">
        <f>T4569*1.12</f>
        <v>1001908.3200000001</v>
      </c>
      <c r="V4569" s="139" t="s">
        <v>2656</v>
      </c>
      <c r="W4569" s="147" t="s">
        <v>1396</v>
      </c>
      <c r="X4569" s="15"/>
    </row>
    <row r="4570" spans="1:24" s="144" customFormat="1" ht="76.5" customHeight="1">
      <c r="A4570" s="15" t="s">
        <v>2999</v>
      </c>
      <c r="B4570" s="137" t="s">
        <v>1318</v>
      </c>
      <c r="C4570" s="137" t="s">
        <v>2991</v>
      </c>
      <c r="D4570" s="137" t="s">
        <v>2992</v>
      </c>
      <c r="E4570" s="137" t="s">
        <v>2993</v>
      </c>
      <c r="F4570" s="137" t="s">
        <v>3000</v>
      </c>
      <c r="G4570" s="161" t="s">
        <v>1432</v>
      </c>
      <c r="H4570" s="138">
        <v>0.7</v>
      </c>
      <c r="I4570" s="137">
        <v>470000000</v>
      </c>
      <c r="J4570" s="137" t="s">
        <v>1316</v>
      </c>
      <c r="K4570" s="14" t="s">
        <v>2652</v>
      </c>
      <c r="L4570" s="137" t="s">
        <v>3001</v>
      </c>
      <c r="M4570" s="139"/>
      <c r="N4570" s="367" t="s">
        <v>2678</v>
      </c>
      <c r="O4570" s="26" t="s">
        <v>2766</v>
      </c>
      <c r="P4570" s="139"/>
      <c r="Q4570" s="139"/>
      <c r="R4570" s="139"/>
      <c r="S4570" s="139"/>
      <c r="T4570" s="143">
        <v>448873</v>
      </c>
      <c r="U4570" s="143">
        <f t="shared" si="1172"/>
        <v>502737.76000000007</v>
      </c>
      <c r="V4570" s="139" t="s">
        <v>2723</v>
      </c>
      <c r="W4570" s="147" t="s">
        <v>1396</v>
      </c>
      <c r="X4570" s="15"/>
    </row>
    <row r="4571" spans="1:24" s="144" customFormat="1" ht="76.5" customHeight="1">
      <c r="A4571" s="15" t="s">
        <v>3002</v>
      </c>
      <c r="B4571" s="137" t="s">
        <v>1318</v>
      </c>
      <c r="C4571" s="137" t="s">
        <v>3003</v>
      </c>
      <c r="D4571" s="137" t="s">
        <v>3004</v>
      </c>
      <c r="E4571" s="137" t="s">
        <v>3005</v>
      </c>
      <c r="F4571" s="137" t="s">
        <v>3006</v>
      </c>
      <c r="G4571" s="161" t="s">
        <v>1432</v>
      </c>
      <c r="H4571" s="138">
        <v>0.7</v>
      </c>
      <c r="I4571" s="137">
        <v>470000000</v>
      </c>
      <c r="J4571" s="137" t="s">
        <v>1316</v>
      </c>
      <c r="K4571" s="14" t="s">
        <v>2652</v>
      </c>
      <c r="L4571" s="137" t="s">
        <v>3001</v>
      </c>
      <c r="M4571" s="139"/>
      <c r="N4571" s="11" t="s">
        <v>2678</v>
      </c>
      <c r="O4571" s="26" t="s">
        <v>2766</v>
      </c>
      <c r="P4571" s="139"/>
      <c r="Q4571" s="139"/>
      <c r="R4571" s="139"/>
      <c r="S4571" s="139"/>
      <c r="T4571" s="301">
        <v>0</v>
      </c>
      <c r="U4571" s="301">
        <v>0</v>
      </c>
      <c r="V4571" s="139" t="s">
        <v>2723</v>
      </c>
      <c r="W4571" s="152" t="s">
        <v>1396</v>
      </c>
      <c r="X4571" s="15">
        <v>7</v>
      </c>
    </row>
    <row r="4572" spans="1:24" s="144" customFormat="1" ht="76.5" customHeight="1">
      <c r="A4572" s="15" t="s">
        <v>9643</v>
      </c>
      <c r="B4572" s="137" t="s">
        <v>1318</v>
      </c>
      <c r="C4572" s="137" t="s">
        <v>3003</v>
      </c>
      <c r="D4572" s="137" t="s">
        <v>3004</v>
      </c>
      <c r="E4572" s="137" t="s">
        <v>3005</v>
      </c>
      <c r="F4572" s="137" t="s">
        <v>3006</v>
      </c>
      <c r="G4572" s="161" t="s">
        <v>384</v>
      </c>
      <c r="H4572" s="138">
        <v>0.7</v>
      </c>
      <c r="I4572" s="137">
        <v>470000000</v>
      </c>
      <c r="J4572" s="137" t="s">
        <v>1316</v>
      </c>
      <c r="K4572" s="14" t="s">
        <v>2652</v>
      </c>
      <c r="L4572" s="137" t="s">
        <v>3001</v>
      </c>
      <c r="M4572" s="139"/>
      <c r="N4572" s="11" t="s">
        <v>2678</v>
      </c>
      <c r="O4572" s="26" t="s">
        <v>2766</v>
      </c>
      <c r="P4572" s="139"/>
      <c r="Q4572" s="139"/>
      <c r="R4572" s="139"/>
      <c r="S4572" s="139"/>
      <c r="T4572" s="143">
        <v>5726023</v>
      </c>
      <c r="U4572" s="143">
        <f>T4572*1.12</f>
        <v>6413145.7600000007</v>
      </c>
      <c r="V4572" s="139" t="s">
        <v>2723</v>
      </c>
      <c r="W4572" s="152" t="s">
        <v>1396</v>
      </c>
      <c r="X4572" s="15"/>
    </row>
    <row r="4573" spans="1:24" s="144" customFormat="1" ht="89.25" customHeight="1">
      <c r="A4573" s="15" t="s">
        <v>3007</v>
      </c>
      <c r="B4573" s="137" t="s">
        <v>1318</v>
      </c>
      <c r="C4573" s="137" t="s">
        <v>3008</v>
      </c>
      <c r="D4573" s="137" t="s">
        <v>3009</v>
      </c>
      <c r="E4573" s="137" t="s">
        <v>3009</v>
      </c>
      <c r="F4573" s="137"/>
      <c r="G4573" s="161" t="s">
        <v>1432</v>
      </c>
      <c r="H4573" s="138">
        <v>0.7</v>
      </c>
      <c r="I4573" s="137">
        <v>470000000</v>
      </c>
      <c r="J4573" s="137" t="s">
        <v>1316</v>
      </c>
      <c r="K4573" s="14" t="s">
        <v>3010</v>
      </c>
      <c r="L4573" s="137" t="s">
        <v>3011</v>
      </c>
      <c r="M4573" s="139"/>
      <c r="N4573" s="365" t="s">
        <v>3012</v>
      </c>
      <c r="O4573" s="26" t="s">
        <v>2766</v>
      </c>
      <c r="P4573" s="139"/>
      <c r="Q4573" s="139"/>
      <c r="R4573" s="139"/>
      <c r="S4573" s="139"/>
      <c r="T4573" s="143">
        <v>855242</v>
      </c>
      <c r="U4573" s="143">
        <f t="shared" si="1172"/>
        <v>957871.04</v>
      </c>
      <c r="V4573" s="139" t="s">
        <v>2656</v>
      </c>
      <c r="W4573" s="147" t="s">
        <v>1396</v>
      </c>
      <c r="X4573" s="15"/>
    </row>
    <row r="4574" spans="1:24" s="144" customFormat="1" ht="76.5" customHeight="1">
      <c r="A4574" s="15" t="s">
        <v>3013</v>
      </c>
      <c r="B4574" s="137" t="s">
        <v>1318</v>
      </c>
      <c r="C4574" s="137" t="s">
        <v>3014</v>
      </c>
      <c r="D4574" s="137" t="s">
        <v>3015</v>
      </c>
      <c r="E4574" s="137" t="s">
        <v>3015</v>
      </c>
      <c r="F4574" s="137" t="s">
        <v>3016</v>
      </c>
      <c r="G4574" s="161" t="s">
        <v>1432</v>
      </c>
      <c r="H4574" s="138">
        <v>0.7</v>
      </c>
      <c r="I4574" s="137">
        <v>470000000</v>
      </c>
      <c r="J4574" s="137" t="s">
        <v>1316</v>
      </c>
      <c r="K4574" s="14" t="s">
        <v>3017</v>
      </c>
      <c r="L4574" s="137" t="s">
        <v>3018</v>
      </c>
      <c r="M4574" s="139"/>
      <c r="N4574" s="367" t="s">
        <v>2678</v>
      </c>
      <c r="O4574" s="26" t="s">
        <v>2766</v>
      </c>
      <c r="P4574" s="139"/>
      <c r="Q4574" s="139"/>
      <c r="R4574" s="139"/>
      <c r="S4574" s="139"/>
      <c r="T4574" s="143">
        <v>1452261</v>
      </c>
      <c r="U4574" s="143">
        <f>T4574*1.12</f>
        <v>1626532.32</v>
      </c>
      <c r="V4574" s="139" t="s">
        <v>2656</v>
      </c>
      <c r="W4574" s="147" t="s">
        <v>1396</v>
      </c>
      <c r="X4574" s="15"/>
    </row>
    <row r="4575" spans="1:24" s="144" customFormat="1" ht="76.5" customHeight="1">
      <c r="A4575" s="15" t="s">
        <v>3019</v>
      </c>
      <c r="B4575" s="137" t="s">
        <v>1318</v>
      </c>
      <c r="C4575" s="137" t="s">
        <v>2991</v>
      </c>
      <c r="D4575" s="137" t="s">
        <v>2992</v>
      </c>
      <c r="E4575" s="137" t="s">
        <v>2993</v>
      </c>
      <c r="F4575" s="137" t="s">
        <v>3020</v>
      </c>
      <c r="G4575" s="161" t="s">
        <v>1432</v>
      </c>
      <c r="H4575" s="138">
        <v>0.7</v>
      </c>
      <c r="I4575" s="137">
        <v>470000000</v>
      </c>
      <c r="J4575" s="137" t="s">
        <v>1316</v>
      </c>
      <c r="K4575" s="14" t="s">
        <v>2652</v>
      </c>
      <c r="L4575" s="137" t="s">
        <v>3021</v>
      </c>
      <c r="M4575" s="139"/>
      <c r="N4575" s="367" t="s">
        <v>2678</v>
      </c>
      <c r="O4575" s="26" t="s">
        <v>2766</v>
      </c>
      <c r="P4575" s="139"/>
      <c r="Q4575" s="139"/>
      <c r="R4575" s="139"/>
      <c r="S4575" s="139"/>
      <c r="T4575" s="143">
        <v>656703</v>
      </c>
      <c r="U4575" s="143">
        <f>T4575*1.12</f>
        <v>735507.3600000001</v>
      </c>
      <c r="V4575" s="139" t="s">
        <v>2656</v>
      </c>
      <c r="W4575" s="152" t="s">
        <v>1396</v>
      </c>
      <c r="X4575" s="15"/>
    </row>
    <row r="4576" spans="1:24" s="144" customFormat="1" ht="76.5" customHeight="1">
      <c r="A4576" s="15" t="s">
        <v>3022</v>
      </c>
      <c r="B4576" s="137" t="s">
        <v>1318</v>
      </c>
      <c r="C4576" s="137" t="s">
        <v>3023</v>
      </c>
      <c r="D4576" s="137" t="s">
        <v>3024</v>
      </c>
      <c r="E4576" s="137" t="s">
        <v>3025</v>
      </c>
      <c r="F4576" s="137" t="s">
        <v>3026</v>
      </c>
      <c r="G4576" s="161" t="s">
        <v>384</v>
      </c>
      <c r="H4576" s="138">
        <v>0.7</v>
      </c>
      <c r="I4576" s="137">
        <v>470000000</v>
      </c>
      <c r="J4576" s="137" t="s">
        <v>1316</v>
      </c>
      <c r="K4576" s="14" t="s">
        <v>2652</v>
      </c>
      <c r="L4576" s="137" t="s">
        <v>2872</v>
      </c>
      <c r="M4576" s="139"/>
      <c r="N4576" s="367" t="s">
        <v>2678</v>
      </c>
      <c r="O4576" s="26" t="s">
        <v>2766</v>
      </c>
      <c r="P4576" s="139"/>
      <c r="Q4576" s="139"/>
      <c r="R4576" s="139"/>
      <c r="S4576" s="139"/>
      <c r="T4576" s="143">
        <v>4399506</v>
      </c>
      <c r="U4576" s="143">
        <f t="shared" si="1172"/>
        <v>4927446.7200000007</v>
      </c>
      <c r="V4576" s="139" t="s">
        <v>2656</v>
      </c>
      <c r="W4576" s="147" t="s">
        <v>1396</v>
      </c>
      <c r="X4576" s="15"/>
    </row>
    <row r="4577" spans="1:24" s="144" customFormat="1" ht="76.5" customHeight="1">
      <c r="A4577" s="15" t="s">
        <v>3027</v>
      </c>
      <c r="B4577" s="137" t="s">
        <v>1318</v>
      </c>
      <c r="C4577" s="137" t="s">
        <v>3003</v>
      </c>
      <c r="D4577" s="137" t="s">
        <v>3004</v>
      </c>
      <c r="E4577" s="137" t="s">
        <v>3005</v>
      </c>
      <c r="F4577" s="137" t="s">
        <v>3028</v>
      </c>
      <c r="G4577" s="161" t="s">
        <v>1432</v>
      </c>
      <c r="H4577" s="138">
        <v>0.7</v>
      </c>
      <c r="I4577" s="137">
        <v>470000000</v>
      </c>
      <c r="J4577" s="137" t="s">
        <v>1316</v>
      </c>
      <c r="K4577" s="14" t="s">
        <v>2652</v>
      </c>
      <c r="L4577" s="137" t="s">
        <v>3029</v>
      </c>
      <c r="M4577" s="139"/>
      <c r="N4577" s="367" t="s">
        <v>2678</v>
      </c>
      <c r="O4577" s="26" t="s">
        <v>2766</v>
      </c>
      <c r="P4577" s="139"/>
      <c r="Q4577" s="139"/>
      <c r="R4577" s="139"/>
      <c r="S4577" s="139"/>
      <c r="T4577" s="143">
        <v>1101098</v>
      </c>
      <c r="U4577" s="143">
        <f>T4577*1.12</f>
        <v>1233229.76</v>
      </c>
      <c r="V4577" s="139" t="s">
        <v>2656</v>
      </c>
      <c r="W4577" s="147" t="s">
        <v>1396</v>
      </c>
      <c r="X4577" s="15"/>
    </row>
    <row r="4578" spans="1:24" s="144" customFormat="1" ht="89.25" customHeight="1">
      <c r="A4578" s="15" t="s">
        <v>3030</v>
      </c>
      <c r="B4578" s="137" t="s">
        <v>1318</v>
      </c>
      <c r="C4578" s="137" t="s">
        <v>2991</v>
      </c>
      <c r="D4578" s="137" t="s">
        <v>2992</v>
      </c>
      <c r="E4578" s="137" t="s">
        <v>2993</v>
      </c>
      <c r="F4578" s="137" t="s">
        <v>3031</v>
      </c>
      <c r="G4578" s="161" t="s">
        <v>1432</v>
      </c>
      <c r="H4578" s="138">
        <v>0.7</v>
      </c>
      <c r="I4578" s="137">
        <v>470000000</v>
      </c>
      <c r="J4578" s="137" t="s">
        <v>1316</v>
      </c>
      <c r="K4578" s="14" t="s">
        <v>2652</v>
      </c>
      <c r="L4578" s="170" t="s">
        <v>3032</v>
      </c>
      <c r="M4578" s="139"/>
      <c r="N4578" s="367" t="s">
        <v>2678</v>
      </c>
      <c r="O4578" s="26" t="s">
        <v>2766</v>
      </c>
      <c r="P4578" s="139"/>
      <c r="Q4578" s="139"/>
      <c r="R4578" s="139"/>
      <c r="S4578" s="139"/>
      <c r="T4578" s="143">
        <v>113761</v>
      </c>
      <c r="U4578" s="143">
        <f>T4578*1.12</f>
        <v>127412.32</v>
      </c>
      <c r="V4578" s="139" t="s">
        <v>2656</v>
      </c>
      <c r="W4578" s="152" t="s">
        <v>1396</v>
      </c>
      <c r="X4578" s="15"/>
    </row>
    <row r="4579" spans="1:24" s="144" customFormat="1" ht="76.5" customHeight="1">
      <c r="A4579" s="15" t="s">
        <v>3033</v>
      </c>
      <c r="B4579" s="137" t="s">
        <v>1318</v>
      </c>
      <c r="C4579" s="137" t="s">
        <v>3003</v>
      </c>
      <c r="D4579" s="137" t="s">
        <v>3004</v>
      </c>
      <c r="E4579" s="137" t="s">
        <v>3005</v>
      </c>
      <c r="F4579" s="137" t="s">
        <v>3034</v>
      </c>
      <c r="G4579" s="161" t="s">
        <v>1432</v>
      </c>
      <c r="H4579" s="138">
        <v>0.7</v>
      </c>
      <c r="I4579" s="137">
        <v>470000000</v>
      </c>
      <c r="J4579" s="137" t="s">
        <v>1316</v>
      </c>
      <c r="K4579" s="14" t="s">
        <v>2652</v>
      </c>
      <c r="L4579" s="137" t="s">
        <v>3035</v>
      </c>
      <c r="M4579" s="139"/>
      <c r="N4579" s="367" t="s">
        <v>2678</v>
      </c>
      <c r="O4579" s="26" t="s">
        <v>2766</v>
      </c>
      <c r="P4579" s="139"/>
      <c r="Q4579" s="139"/>
      <c r="R4579" s="139"/>
      <c r="S4579" s="139"/>
      <c r="T4579" s="143">
        <v>2273712</v>
      </c>
      <c r="U4579" s="143">
        <f>T4579*1.12</f>
        <v>2546557.4400000004</v>
      </c>
      <c r="V4579" s="139" t="s">
        <v>2656</v>
      </c>
      <c r="W4579" s="147" t="s">
        <v>1396</v>
      </c>
      <c r="X4579" s="15"/>
    </row>
    <row r="4580" spans="1:24" s="144" customFormat="1" ht="89.25" customHeight="1">
      <c r="A4580" s="15" t="s">
        <v>3036</v>
      </c>
      <c r="B4580" s="137" t="s">
        <v>1318</v>
      </c>
      <c r="C4580" s="137" t="s">
        <v>3037</v>
      </c>
      <c r="D4580" s="137" t="s">
        <v>3038</v>
      </c>
      <c r="E4580" s="137" t="s">
        <v>3039</v>
      </c>
      <c r="F4580" s="137" t="s">
        <v>3040</v>
      </c>
      <c r="G4580" s="161" t="s">
        <v>1432</v>
      </c>
      <c r="H4580" s="138">
        <v>0.7</v>
      </c>
      <c r="I4580" s="137">
        <v>470000000</v>
      </c>
      <c r="J4580" s="137" t="s">
        <v>1316</v>
      </c>
      <c r="K4580" s="14" t="s">
        <v>2652</v>
      </c>
      <c r="L4580" s="137" t="s">
        <v>2872</v>
      </c>
      <c r="M4580" s="139"/>
      <c r="N4580" s="367" t="s">
        <v>2678</v>
      </c>
      <c r="O4580" s="26" t="s">
        <v>2766</v>
      </c>
      <c r="P4580" s="139"/>
      <c r="Q4580" s="139"/>
      <c r="R4580" s="139"/>
      <c r="S4580" s="139"/>
      <c r="T4580" s="143">
        <v>116919</v>
      </c>
      <c r="U4580" s="143">
        <f t="shared" si="1172"/>
        <v>130949.28000000001</v>
      </c>
      <c r="V4580" s="139" t="s">
        <v>2656</v>
      </c>
      <c r="W4580" s="147" t="s">
        <v>1396</v>
      </c>
      <c r="X4580" s="15"/>
    </row>
    <row r="4581" spans="1:24" s="144" customFormat="1" ht="76.5" customHeight="1">
      <c r="A4581" s="15" t="s">
        <v>3041</v>
      </c>
      <c r="B4581" s="137" t="s">
        <v>1318</v>
      </c>
      <c r="C4581" s="137" t="s">
        <v>3042</v>
      </c>
      <c r="D4581" s="137" t="s">
        <v>3043</v>
      </c>
      <c r="E4581" s="137" t="s">
        <v>3044</v>
      </c>
      <c r="F4581" s="137" t="s">
        <v>3045</v>
      </c>
      <c r="G4581" s="161" t="s">
        <v>1432</v>
      </c>
      <c r="H4581" s="138">
        <v>0.7</v>
      </c>
      <c r="I4581" s="137">
        <v>470000000</v>
      </c>
      <c r="J4581" s="137" t="s">
        <v>1316</v>
      </c>
      <c r="K4581" s="14" t="s">
        <v>2652</v>
      </c>
      <c r="L4581" s="137" t="s">
        <v>3046</v>
      </c>
      <c r="M4581" s="139"/>
      <c r="N4581" s="367" t="s">
        <v>2678</v>
      </c>
      <c r="O4581" s="26" t="s">
        <v>2766</v>
      </c>
      <c r="P4581" s="139"/>
      <c r="Q4581" s="139"/>
      <c r="R4581" s="139"/>
      <c r="S4581" s="139"/>
      <c r="T4581" s="143">
        <v>203720</v>
      </c>
      <c r="U4581" s="143">
        <f t="shared" si="1172"/>
        <v>228166.40000000002</v>
      </c>
      <c r="V4581" s="139" t="s">
        <v>2656</v>
      </c>
      <c r="W4581" s="152" t="s">
        <v>1396</v>
      </c>
      <c r="X4581" s="15"/>
    </row>
    <row r="4582" spans="1:24" s="144" customFormat="1" ht="140.25" customHeight="1">
      <c r="A4582" s="15" t="s">
        <v>3047</v>
      </c>
      <c r="B4582" s="137" t="s">
        <v>1318</v>
      </c>
      <c r="C4582" s="170" t="s">
        <v>12368</v>
      </c>
      <c r="D4582" s="137" t="s">
        <v>3048</v>
      </c>
      <c r="E4582" s="137" t="s">
        <v>3048</v>
      </c>
      <c r="F4582" s="151" t="s">
        <v>3049</v>
      </c>
      <c r="G4582" s="15" t="s">
        <v>1432</v>
      </c>
      <c r="H4582" s="138">
        <v>1</v>
      </c>
      <c r="I4582" s="137">
        <v>470000000</v>
      </c>
      <c r="J4582" s="137" t="s">
        <v>1316</v>
      </c>
      <c r="K4582" s="14" t="s">
        <v>2652</v>
      </c>
      <c r="L4582" s="137" t="s">
        <v>3050</v>
      </c>
      <c r="M4582" s="139"/>
      <c r="N4582" s="367" t="s">
        <v>3051</v>
      </c>
      <c r="O4582" s="26" t="s">
        <v>2798</v>
      </c>
      <c r="P4582" s="139"/>
      <c r="Q4582" s="139"/>
      <c r="R4582" s="139"/>
      <c r="S4582" s="139"/>
      <c r="T4582" s="143">
        <v>4425048</v>
      </c>
      <c r="U4582" s="143">
        <f>T4582*1.12</f>
        <v>4956053.7600000007</v>
      </c>
      <c r="V4582" s="139" t="s">
        <v>2723</v>
      </c>
      <c r="W4582" s="147" t="s">
        <v>1396</v>
      </c>
      <c r="X4582" s="15"/>
    </row>
    <row r="4583" spans="1:24" s="144" customFormat="1" ht="89.25" customHeight="1">
      <c r="A4583" s="15" t="s">
        <v>3052</v>
      </c>
      <c r="B4583" s="137" t="s">
        <v>1318</v>
      </c>
      <c r="C4583" s="137" t="s">
        <v>3053</v>
      </c>
      <c r="D4583" s="137" t="s">
        <v>3054</v>
      </c>
      <c r="E4583" s="137" t="s">
        <v>3055</v>
      </c>
      <c r="F4583" s="1"/>
      <c r="G4583" s="161" t="s">
        <v>1432</v>
      </c>
      <c r="H4583" s="138">
        <v>0.7</v>
      </c>
      <c r="I4583" s="137">
        <v>470000000</v>
      </c>
      <c r="J4583" s="137" t="s">
        <v>1316</v>
      </c>
      <c r="K4583" s="14" t="s">
        <v>2652</v>
      </c>
      <c r="L4583" s="137" t="s">
        <v>2872</v>
      </c>
      <c r="M4583" s="139"/>
      <c r="N4583" s="367" t="s">
        <v>2678</v>
      </c>
      <c r="O4583" s="26" t="s">
        <v>2798</v>
      </c>
      <c r="P4583" s="139"/>
      <c r="Q4583" s="139"/>
      <c r="R4583" s="139"/>
      <c r="S4583" s="139"/>
      <c r="T4583" s="143">
        <v>140000</v>
      </c>
      <c r="U4583" s="143">
        <f t="shared" si="1172"/>
        <v>156800.00000000003</v>
      </c>
      <c r="V4583" s="139" t="s">
        <v>2656</v>
      </c>
      <c r="W4583" s="147" t="s">
        <v>1396</v>
      </c>
      <c r="X4583" s="15"/>
    </row>
    <row r="4584" spans="1:24" s="144" customFormat="1" ht="76.5" customHeight="1">
      <c r="A4584" s="15" t="s">
        <v>3056</v>
      </c>
      <c r="B4584" s="14" t="s">
        <v>97</v>
      </c>
      <c r="C4584" s="137" t="s">
        <v>3057</v>
      </c>
      <c r="D4584" s="137" t="s">
        <v>3058</v>
      </c>
      <c r="E4584" s="137" t="s">
        <v>3059</v>
      </c>
      <c r="F4584" s="137" t="s">
        <v>3060</v>
      </c>
      <c r="G4584" s="161" t="s">
        <v>384</v>
      </c>
      <c r="H4584" s="138">
        <v>1</v>
      </c>
      <c r="I4584" s="137">
        <v>470000000</v>
      </c>
      <c r="J4584" s="137" t="s">
        <v>1316</v>
      </c>
      <c r="K4584" s="14" t="s">
        <v>3061</v>
      </c>
      <c r="L4584" s="137" t="s">
        <v>3050</v>
      </c>
      <c r="M4584" s="139"/>
      <c r="N4584" s="368" t="s">
        <v>2779</v>
      </c>
      <c r="O4584" s="26" t="s">
        <v>2766</v>
      </c>
      <c r="P4584" s="139"/>
      <c r="Q4584" s="171"/>
      <c r="R4584" s="171"/>
      <c r="S4584" s="172"/>
      <c r="T4584" s="301">
        <v>0</v>
      </c>
      <c r="U4584" s="301">
        <v>0</v>
      </c>
      <c r="V4584" s="10" t="s">
        <v>2656</v>
      </c>
      <c r="W4584" s="152" t="s">
        <v>1396</v>
      </c>
      <c r="X4584" s="14">
        <v>11.14</v>
      </c>
    </row>
    <row r="4585" spans="1:24" s="144" customFormat="1" ht="76.5" customHeight="1">
      <c r="A4585" s="15" t="s">
        <v>10722</v>
      </c>
      <c r="B4585" s="14" t="s">
        <v>97</v>
      </c>
      <c r="C4585" s="137" t="s">
        <v>3057</v>
      </c>
      <c r="D4585" s="137" t="s">
        <v>3058</v>
      </c>
      <c r="E4585" s="137" t="s">
        <v>3059</v>
      </c>
      <c r="F4585" s="137" t="s">
        <v>3060</v>
      </c>
      <c r="G4585" s="161" t="s">
        <v>384</v>
      </c>
      <c r="H4585" s="138">
        <v>1</v>
      </c>
      <c r="I4585" s="137">
        <v>470000000</v>
      </c>
      <c r="J4585" s="137" t="s">
        <v>1316</v>
      </c>
      <c r="K4585" s="14" t="s">
        <v>10610</v>
      </c>
      <c r="L4585" s="137" t="s">
        <v>3050</v>
      </c>
      <c r="M4585" s="139"/>
      <c r="N4585" s="368" t="s">
        <v>10294</v>
      </c>
      <c r="O4585" s="26" t="s">
        <v>2766</v>
      </c>
      <c r="P4585" s="139"/>
      <c r="Q4585" s="171"/>
      <c r="R4585" s="171"/>
      <c r="S4585" s="172"/>
      <c r="T4585" s="143">
        <v>1629550</v>
      </c>
      <c r="U4585" s="143">
        <f>T4585*1.12</f>
        <v>1825096.0000000002</v>
      </c>
      <c r="V4585" s="10" t="s">
        <v>2656</v>
      </c>
      <c r="W4585" s="152" t="s">
        <v>1396</v>
      </c>
      <c r="X4585" s="14"/>
    </row>
    <row r="4586" spans="1:24" s="144" customFormat="1" ht="76.5" customHeight="1">
      <c r="A4586" s="15" t="s">
        <v>3062</v>
      </c>
      <c r="B4586" s="14" t="s">
        <v>97</v>
      </c>
      <c r="C4586" s="137" t="s">
        <v>3063</v>
      </c>
      <c r="D4586" s="137" t="s">
        <v>3064</v>
      </c>
      <c r="E4586" s="137" t="s">
        <v>3064</v>
      </c>
      <c r="F4586" s="137"/>
      <c r="G4586" s="161" t="s">
        <v>384</v>
      </c>
      <c r="H4586" s="138">
        <v>1</v>
      </c>
      <c r="I4586" s="137">
        <v>470000000</v>
      </c>
      <c r="J4586" s="137" t="s">
        <v>1316</v>
      </c>
      <c r="K4586" s="14" t="s">
        <v>3065</v>
      </c>
      <c r="L4586" s="137" t="s">
        <v>2872</v>
      </c>
      <c r="M4586" s="139"/>
      <c r="N4586" s="368" t="s">
        <v>2772</v>
      </c>
      <c r="O4586" s="26" t="s">
        <v>2766</v>
      </c>
      <c r="P4586" s="1"/>
      <c r="Q4586" s="145"/>
      <c r="R4586" s="145"/>
      <c r="S4586" s="145"/>
      <c r="T4586" s="301">
        <v>0</v>
      </c>
      <c r="U4586" s="301">
        <f t="shared" si="1172"/>
        <v>0</v>
      </c>
      <c r="V4586" s="10" t="s">
        <v>2656</v>
      </c>
      <c r="W4586" s="147" t="s">
        <v>1396</v>
      </c>
      <c r="X4586" s="14" t="s">
        <v>10265</v>
      </c>
    </row>
    <row r="4587" spans="1:24" s="144" customFormat="1" ht="76.5" customHeight="1">
      <c r="A4587" s="15" t="s">
        <v>10261</v>
      </c>
      <c r="B4587" s="14" t="s">
        <v>97</v>
      </c>
      <c r="C4587" s="137" t="s">
        <v>10262</v>
      </c>
      <c r="D4587" s="137" t="s">
        <v>10263</v>
      </c>
      <c r="E4587" s="137" t="s">
        <v>10263</v>
      </c>
      <c r="F4587" s="137"/>
      <c r="G4587" s="161" t="s">
        <v>384</v>
      </c>
      <c r="H4587" s="138">
        <v>1</v>
      </c>
      <c r="I4587" s="137">
        <v>470000000</v>
      </c>
      <c r="J4587" s="137" t="s">
        <v>1316</v>
      </c>
      <c r="K4587" s="14" t="s">
        <v>10264</v>
      </c>
      <c r="L4587" s="137" t="s">
        <v>2872</v>
      </c>
      <c r="M4587" s="139"/>
      <c r="N4587" s="368" t="s">
        <v>2772</v>
      </c>
      <c r="O4587" s="26" t="s">
        <v>2766</v>
      </c>
      <c r="P4587" s="1"/>
      <c r="Q4587" s="145"/>
      <c r="R4587" s="145"/>
      <c r="S4587" s="145"/>
      <c r="T4587" s="143">
        <v>501000</v>
      </c>
      <c r="U4587" s="143">
        <f t="shared" si="1172"/>
        <v>561120</v>
      </c>
      <c r="V4587" s="10" t="s">
        <v>2656</v>
      </c>
      <c r="W4587" s="420" t="s">
        <v>1396</v>
      </c>
      <c r="X4587" s="14"/>
    </row>
    <row r="4588" spans="1:24" s="144" customFormat="1" ht="76.5" customHeight="1">
      <c r="A4588" s="15" t="s">
        <v>3066</v>
      </c>
      <c r="B4588" s="14" t="s">
        <v>97</v>
      </c>
      <c r="C4588" s="137" t="s">
        <v>3067</v>
      </c>
      <c r="D4588" s="137" t="s">
        <v>3068</v>
      </c>
      <c r="E4588" s="137" t="s">
        <v>3069</v>
      </c>
      <c r="F4588" s="137" t="s">
        <v>3070</v>
      </c>
      <c r="G4588" s="161" t="s">
        <v>384</v>
      </c>
      <c r="H4588" s="138">
        <v>0.7</v>
      </c>
      <c r="I4588" s="137">
        <v>470000000</v>
      </c>
      <c r="J4588" s="137" t="s">
        <v>1316</v>
      </c>
      <c r="K4588" s="14" t="s">
        <v>3071</v>
      </c>
      <c r="L4588" s="137" t="s">
        <v>2872</v>
      </c>
      <c r="M4588" s="139"/>
      <c r="N4588" s="368" t="s">
        <v>3072</v>
      </c>
      <c r="O4588" s="26" t="s">
        <v>2766</v>
      </c>
      <c r="P4588" s="139"/>
      <c r="Q4588" s="171"/>
      <c r="R4588" s="171"/>
      <c r="S4588" s="237"/>
      <c r="T4588" s="301">
        <v>0</v>
      </c>
      <c r="U4588" s="301">
        <f t="shared" si="1172"/>
        <v>0</v>
      </c>
      <c r="V4588" s="10" t="s">
        <v>2656</v>
      </c>
      <c r="W4588" s="147" t="s">
        <v>1396</v>
      </c>
      <c r="X4588" s="14">
        <v>4.1100000000000003</v>
      </c>
    </row>
    <row r="4589" spans="1:24" s="144" customFormat="1" ht="76.5" customHeight="1">
      <c r="A4589" s="15" t="s">
        <v>10292</v>
      </c>
      <c r="B4589" s="14" t="s">
        <v>97</v>
      </c>
      <c r="C4589" s="137" t="s">
        <v>3067</v>
      </c>
      <c r="D4589" s="137" t="s">
        <v>9088</v>
      </c>
      <c r="E4589" s="137" t="s">
        <v>3069</v>
      </c>
      <c r="F4589" s="137" t="s">
        <v>3070</v>
      </c>
      <c r="G4589" s="161" t="s">
        <v>384</v>
      </c>
      <c r="H4589" s="138">
        <v>0.7</v>
      </c>
      <c r="I4589" s="137">
        <v>470000000</v>
      </c>
      <c r="J4589" s="137" t="s">
        <v>1316</v>
      </c>
      <c r="K4589" s="14" t="s">
        <v>10293</v>
      </c>
      <c r="L4589" s="137" t="s">
        <v>2872</v>
      </c>
      <c r="M4589" s="139"/>
      <c r="N4589" s="368" t="s">
        <v>10294</v>
      </c>
      <c r="O4589" s="26" t="s">
        <v>2766</v>
      </c>
      <c r="P4589" s="139"/>
      <c r="Q4589" s="171"/>
      <c r="R4589" s="171"/>
      <c r="S4589" s="237"/>
      <c r="T4589" s="301">
        <v>0</v>
      </c>
      <c r="U4589" s="301">
        <f t="shared" si="1172"/>
        <v>0</v>
      </c>
      <c r="V4589" s="10" t="s">
        <v>2656</v>
      </c>
      <c r="W4589" s="147" t="s">
        <v>1396</v>
      </c>
      <c r="X4589" s="14">
        <v>11.14</v>
      </c>
    </row>
    <row r="4590" spans="1:24" s="144" customFormat="1" ht="76.5" customHeight="1">
      <c r="A4590" s="15" t="s">
        <v>10490</v>
      </c>
      <c r="B4590" s="14" t="s">
        <v>97</v>
      </c>
      <c r="C4590" s="137" t="s">
        <v>3067</v>
      </c>
      <c r="D4590" s="137" t="s">
        <v>9088</v>
      </c>
      <c r="E4590" s="137" t="s">
        <v>3069</v>
      </c>
      <c r="F4590" s="137" t="s">
        <v>3070</v>
      </c>
      <c r="G4590" s="161" t="s">
        <v>384</v>
      </c>
      <c r="H4590" s="138">
        <v>0.7</v>
      </c>
      <c r="I4590" s="137">
        <v>470000000</v>
      </c>
      <c r="J4590" s="137" t="s">
        <v>1316</v>
      </c>
      <c r="K4590" s="14" t="s">
        <v>10491</v>
      </c>
      <c r="L4590" s="137" t="s">
        <v>2872</v>
      </c>
      <c r="M4590" s="139"/>
      <c r="N4590" s="368" t="s">
        <v>10492</v>
      </c>
      <c r="O4590" s="26" t="s">
        <v>2766</v>
      </c>
      <c r="P4590" s="139"/>
      <c r="Q4590" s="171"/>
      <c r="R4590" s="171"/>
      <c r="S4590" s="237"/>
      <c r="T4590" s="301">
        <v>0</v>
      </c>
      <c r="U4590" s="301">
        <v>0</v>
      </c>
      <c r="V4590" s="10" t="s">
        <v>2656</v>
      </c>
      <c r="W4590" s="147" t="s">
        <v>1396</v>
      </c>
      <c r="X4590" s="14">
        <v>11</v>
      </c>
    </row>
    <row r="4591" spans="1:24" s="144" customFormat="1" ht="76.5" customHeight="1">
      <c r="A4591" s="15" t="s">
        <v>10750</v>
      </c>
      <c r="B4591" s="14" t="s">
        <v>97</v>
      </c>
      <c r="C4591" s="137" t="s">
        <v>3067</v>
      </c>
      <c r="D4591" s="137" t="s">
        <v>9088</v>
      </c>
      <c r="E4591" s="137" t="s">
        <v>3069</v>
      </c>
      <c r="F4591" s="137" t="s">
        <v>3070</v>
      </c>
      <c r="G4591" s="161" t="s">
        <v>384</v>
      </c>
      <c r="H4591" s="138">
        <v>0.7</v>
      </c>
      <c r="I4591" s="137">
        <v>470000000</v>
      </c>
      <c r="J4591" s="137" t="s">
        <v>1316</v>
      </c>
      <c r="K4591" s="14" t="s">
        <v>10751</v>
      </c>
      <c r="L4591" s="137" t="s">
        <v>2872</v>
      </c>
      <c r="M4591" s="139"/>
      <c r="N4591" s="368" t="s">
        <v>10492</v>
      </c>
      <c r="O4591" s="26" t="s">
        <v>2766</v>
      </c>
      <c r="P4591" s="139"/>
      <c r="Q4591" s="171"/>
      <c r="R4591" s="171"/>
      <c r="S4591" s="237"/>
      <c r="T4591" s="143">
        <v>418740</v>
      </c>
      <c r="U4591" s="143">
        <f>T4591*1.12</f>
        <v>468988.80000000005</v>
      </c>
      <c r="V4591" s="10" t="s">
        <v>2656</v>
      </c>
      <c r="W4591" s="147" t="s">
        <v>1396</v>
      </c>
      <c r="X4591" s="14"/>
    </row>
    <row r="4592" spans="1:24" s="144" customFormat="1" ht="76.5" customHeight="1">
      <c r="A4592" s="15" t="s">
        <v>3073</v>
      </c>
      <c r="B4592" s="137" t="s">
        <v>1318</v>
      </c>
      <c r="C4592" s="137" t="s">
        <v>3074</v>
      </c>
      <c r="D4592" s="137" t="s">
        <v>3075</v>
      </c>
      <c r="E4592" s="137" t="s">
        <v>3075</v>
      </c>
      <c r="F4592" s="137" t="s">
        <v>3076</v>
      </c>
      <c r="G4592" s="161" t="s">
        <v>1432</v>
      </c>
      <c r="H4592" s="152">
        <v>0.8</v>
      </c>
      <c r="I4592" s="137">
        <v>470000000</v>
      </c>
      <c r="J4592" s="137" t="s">
        <v>1316</v>
      </c>
      <c r="K4592" s="14" t="s">
        <v>2652</v>
      </c>
      <c r="L4592" s="137" t="s">
        <v>3077</v>
      </c>
      <c r="M4592" s="139"/>
      <c r="N4592" s="367" t="s">
        <v>2678</v>
      </c>
      <c r="O4592" s="26" t="s">
        <v>2766</v>
      </c>
      <c r="P4592" s="139"/>
      <c r="Q4592" s="139"/>
      <c r="R4592" s="139"/>
      <c r="S4592" s="139"/>
      <c r="T4592" s="143">
        <v>2252966</v>
      </c>
      <c r="U4592" s="143">
        <f t="shared" si="1172"/>
        <v>2523321.9200000004</v>
      </c>
      <c r="V4592" s="139" t="s">
        <v>2723</v>
      </c>
      <c r="W4592" s="152" t="s">
        <v>1396</v>
      </c>
      <c r="X4592" s="15"/>
    </row>
    <row r="4593" spans="1:24" s="144" customFormat="1" ht="89.25" customHeight="1">
      <c r="A4593" s="15" t="s">
        <v>3078</v>
      </c>
      <c r="B4593" s="137" t="s">
        <v>1318</v>
      </c>
      <c r="C4593" s="137" t="s">
        <v>3074</v>
      </c>
      <c r="D4593" s="137" t="s">
        <v>3075</v>
      </c>
      <c r="E4593" s="137" t="s">
        <v>3075</v>
      </c>
      <c r="F4593" s="137" t="s">
        <v>3079</v>
      </c>
      <c r="G4593" s="161" t="s">
        <v>1432</v>
      </c>
      <c r="H4593" s="152">
        <v>0.8</v>
      </c>
      <c r="I4593" s="137">
        <v>470000000</v>
      </c>
      <c r="J4593" s="137" t="s">
        <v>1316</v>
      </c>
      <c r="K4593" s="14" t="s">
        <v>2652</v>
      </c>
      <c r="L4593" s="137" t="s">
        <v>3077</v>
      </c>
      <c r="M4593" s="139"/>
      <c r="N4593" s="367" t="s">
        <v>2678</v>
      </c>
      <c r="O4593" s="26" t="s">
        <v>2766</v>
      </c>
      <c r="P4593" s="139"/>
      <c r="Q4593" s="139"/>
      <c r="R4593" s="139"/>
      <c r="S4593" s="139"/>
      <c r="T4593" s="143">
        <v>812476</v>
      </c>
      <c r="U4593" s="143">
        <f t="shared" si="1172"/>
        <v>909973.12000000011</v>
      </c>
      <c r="V4593" s="139" t="s">
        <v>2723</v>
      </c>
      <c r="W4593" s="147" t="s">
        <v>1396</v>
      </c>
      <c r="X4593" s="15"/>
    </row>
    <row r="4594" spans="1:24" s="144" customFormat="1" ht="76.5" customHeight="1">
      <c r="A4594" s="15" t="s">
        <v>3080</v>
      </c>
      <c r="B4594" s="14" t="s">
        <v>97</v>
      </c>
      <c r="C4594" s="137" t="s">
        <v>3081</v>
      </c>
      <c r="D4594" s="137" t="s">
        <v>3082</v>
      </c>
      <c r="E4594" s="137" t="s">
        <v>3082</v>
      </c>
      <c r="F4594" s="137" t="s">
        <v>3083</v>
      </c>
      <c r="G4594" s="161" t="s">
        <v>1432</v>
      </c>
      <c r="H4594" s="152">
        <v>1</v>
      </c>
      <c r="I4594" s="137">
        <v>470000000</v>
      </c>
      <c r="J4594" s="137" t="s">
        <v>1316</v>
      </c>
      <c r="K4594" s="14" t="s">
        <v>2187</v>
      </c>
      <c r="L4594" s="170" t="s">
        <v>3084</v>
      </c>
      <c r="M4594" s="139"/>
      <c r="N4594" s="368" t="s">
        <v>2772</v>
      </c>
      <c r="O4594" s="26" t="s">
        <v>2773</v>
      </c>
      <c r="P4594" s="139"/>
      <c r="Q4594" s="171"/>
      <c r="R4594" s="171"/>
      <c r="S4594" s="172"/>
      <c r="T4594" s="143">
        <v>1239408</v>
      </c>
      <c r="U4594" s="143">
        <f>T4594*1.12</f>
        <v>1388136.9600000002</v>
      </c>
      <c r="V4594" s="139" t="s">
        <v>2723</v>
      </c>
      <c r="W4594" s="147" t="s">
        <v>1396</v>
      </c>
      <c r="X4594" s="14"/>
    </row>
    <row r="4595" spans="1:24" s="144" customFormat="1" ht="89.25" customHeight="1">
      <c r="A4595" s="15" t="s">
        <v>3085</v>
      </c>
      <c r="B4595" s="137" t="s">
        <v>1318</v>
      </c>
      <c r="C4595" s="137" t="s">
        <v>3086</v>
      </c>
      <c r="D4595" s="137" t="s">
        <v>3087</v>
      </c>
      <c r="E4595" s="137" t="s">
        <v>3087</v>
      </c>
      <c r="F4595" s="137" t="s">
        <v>3088</v>
      </c>
      <c r="G4595" s="161" t="s">
        <v>1432</v>
      </c>
      <c r="H4595" s="152">
        <v>0.5</v>
      </c>
      <c r="I4595" s="137">
        <v>470000000</v>
      </c>
      <c r="J4595" s="137" t="s">
        <v>1316</v>
      </c>
      <c r="K4595" s="14" t="s">
        <v>2187</v>
      </c>
      <c r="L4595" s="170" t="s">
        <v>3089</v>
      </c>
      <c r="M4595" s="139"/>
      <c r="N4595" s="367" t="s">
        <v>2678</v>
      </c>
      <c r="O4595" s="140" t="s">
        <v>2798</v>
      </c>
      <c r="P4595" s="139"/>
      <c r="Q4595" s="139"/>
      <c r="R4595" s="139"/>
      <c r="S4595" s="139"/>
      <c r="T4595" s="301">
        <v>0</v>
      </c>
      <c r="U4595" s="301">
        <f t="shared" si="1172"/>
        <v>0</v>
      </c>
      <c r="V4595" s="139" t="s">
        <v>2723</v>
      </c>
      <c r="W4595" s="152" t="s">
        <v>1396</v>
      </c>
      <c r="X4595" s="15">
        <v>20.21</v>
      </c>
    </row>
    <row r="4596" spans="1:24" s="144" customFormat="1" ht="89.25" customHeight="1">
      <c r="A4596" s="15" t="s">
        <v>10266</v>
      </c>
      <c r="B4596" s="137" t="s">
        <v>1318</v>
      </c>
      <c r="C4596" s="137" t="s">
        <v>3086</v>
      </c>
      <c r="D4596" s="137" t="s">
        <v>3087</v>
      </c>
      <c r="E4596" s="137" t="s">
        <v>3087</v>
      </c>
      <c r="F4596" s="137" t="s">
        <v>3088</v>
      </c>
      <c r="G4596" s="161" t="s">
        <v>1432</v>
      </c>
      <c r="H4596" s="152">
        <v>0.5</v>
      </c>
      <c r="I4596" s="137">
        <v>470000000</v>
      </c>
      <c r="J4596" s="137" t="s">
        <v>1316</v>
      </c>
      <c r="K4596" s="14" t="s">
        <v>2187</v>
      </c>
      <c r="L4596" s="170" t="s">
        <v>3089</v>
      </c>
      <c r="M4596" s="139"/>
      <c r="N4596" s="367" t="s">
        <v>2678</v>
      </c>
      <c r="O4596" s="140" t="s">
        <v>2798</v>
      </c>
      <c r="P4596" s="139"/>
      <c r="Q4596" s="139"/>
      <c r="R4596" s="139"/>
      <c r="S4596" s="139"/>
      <c r="T4596" s="143">
        <v>1742326517</v>
      </c>
      <c r="U4596" s="143">
        <f t="shared" si="1172"/>
        <v>1951405699.0400002</v>
      </c>
      <c r="V4596" s="139" t="s">
        <v>2723</v>
      </c>
      <c r="W4596" s="420" t="s">
        <v>1396</v>
      </c>
      <c r="X4596" s="423"/>
    </row>
    <row r="4597" spans="1:24" s="144" customFormat="1" ht="89.25" customHeight="1">
      <c r="A4597" s="15" t="s">
        <v>3090</v>
      </c>
      <c r="B4597" s="137" t="s">
        <v>1318</v>
      </c>
      <c r="C4597" s="137" t="s">
        <v>3091</v>
      </c>
      <c r="D4597" s="137" t="s">
        <v>3092</v>
      </c>
      <c r="E4597" s="137" t="s">
        <v>3093</v>
      </c>
      <c r="F4597" s="137"/>
      <c r="G4597" s="161" t="s">
        <v>1432</v>
      </c>
      <c r="H4597" s="152">
        <v>0.5</v>
      </c>
      <c r="I4597" s="137">
        <v>470000000</v>
      </c>
      <c r="J4597" s="137" t="s">
        <v>1316</v>
      </c>
      <c r="K4597" s="14" t="s">
        <v>2187</v>
      </c>
      <c r="L4597" s="170" t="s">
        <v>3089</v>
      </c>
      <c r="M4597" s="139"/>
      <c r="N4597" s="367" t="s">
        <v>2678</v>
      </c>
      <c r="O4597" s="140" t="s">
        <v>2798</v>
      </c>
      <c r="P4597" s="139"/>
      <c r="Q4597" s="139"/>
      <c r="R4597" s="139"/>
      <c r="S4597" s="139"/>
      <c r="T4597" s="143">
        <v>268686518</v>
      </c>
      <c r="U4597" s="143">
        <f t="shared" si="1172"/>
        <v>300928900.16000003</v>
      </c>
      <c r="V4597" s="139" t="s">
        <v>2723</v>
      </c>
      <c r="W4597" s="147" t="s">
        <v>1396</v>
      </c>
      <c r="X4597" s="15"/>
    </row>
    <row r="4598" spans="1:24" s="144" customFormat="1" ht="89.25" customHeight="1">
      <c r="A4598" s="15" t="s">
        <v>3094</v>
      </c>
      <c r="B4598" s="137" t="s">
        <v>1318</v>
      </c>
      <c r="C4598" s="137" t="s">
        <v>3095</v>
      </c>
      <c r="D4598" s="137" t="s">
        <v>3096</v>
      </c>
      <c r="E4598" s="137" t="s">
        <v>3096</v>
      </c>
      <c r="F4598" s="137"/>
      <c r="G4598" s="161" t="s">
        <v>1432</v>
      </c>
      <c r="H4598" s="152">
        <v>0.5</v>
      </c>
      <c r="I4598" s="137">
        <v>470000000</v>
      </c>
      <c r="J4598" s="137" t="s">
        <v>1316</v>
      </c>
      <c r="K4598" s="14" t="s">
        <v>2187</v>
      </c>
      <c r="L4598" s="170" t="s">
        <v>3089</v>
      </c>
      <c r="M4598" s="139"/>
      <c r="N4598" s="11" t="s">
        <v>2678</v>
      </c>
      <c r="O4598" s="140" t="s">
        <v>2798</v>
      </c>
      <c r="P4598" s="139"/>
      <c r="Q4598" s="139"/>
      <c r="R4598" s="139"/>
      <c r="S4598" s="139"/>
      <c r="T4598" s="301">
        <v>0</v>
      </c>
      <c r="U4598" s="301">
        <v>0</v>
      </c>
      <c r="V4598" s="139" t="s">
        <v>2723</v>
      </c>
      <c r="W4598" s="147" t="s">
        <v>1396</v>
      </c>
      <c r="X4598" s="15" t="s">
        <v>9644</v>
      </c>
    </row>
    <row r="4599" spans="1:24" s="144" customFormat="1" ht="89.25" customHeight="1">
      <c r="A4599" s="15" t="s">
        <v>9645</v>
      </c>
      <c r="B4599" s="137" t="s">
        <v>1318</v>
      </c>
      <c r="C4599" s="137" t="s">
        <v>3095</v>
      </c>
      <c r="D4599" s="137" t="s">
        <v>3096</v>
      </c>
      <c r="E4599" s="137" t="s">
        <v>3096</v>
      </c>
      <c r="F4599" s="137" t="s">
        <v>9646</v>
      </c>
      <c r="G4599" s="161" t="s">
        <v>1432</v>
      </c>
      <c r="H4599" s="152">
        <v>0.5</v>
      </c>
      <c r="I4599" s="137">
        <v>470000000</v>
      </c>
      <c r="J4599" s="137" t="s">
        <v>1316</v>
      </c>
      <c r="K4599" s="14" t="s">
        <v>2187</v>
      </c>
      <c r="L4599" s="170" t="s">
        <v>9647</v>
      </c>
      <c r="M4599" s="139"/>
      <c r="N4599" s="11" t="s">
        <v>2678</v>
      </c>
      <c r="O4599" s="140" t="s">
        <v>2798</v>
      </c>
      <c r="P4599" s="139"/>
      <c r="Q4599" s="139"/>
      <c r="R4599" s="139"/>
      <c r="S4599" s="139"/>
      <c r="T4599" s="143">
        <v>34919610</v>
      </c>
      <c r="U4599" s="143">
        <f>T4599*1.12</f>
        <v>39109963.200000003</v>
      </c>
      <c r="V4599" s="139" t="s">
        <v>2723</v>
      </c>
      <c r="W4599" s="147" t="s">
        <v>1396</v>
      </c>
      <c r="X4599" s="15"/>
    </row>
    <row r="4600" spans="1:24" s="144" customFormat="1" ht="89.25" customHeight="1">
      <c r="A4600" s="15" t="s">
        <v>3097</v>
      </c>
      <c r="B4600" s="137" t="s">
        <v>1318</v>
      </c>
      <c r="C4600" s="137" t="s">
        <v>3098</v>
      </c>
      <c r="D4600" s="137" t="s">
        <v>3099</v>
      </c>
      <c r="E4600" s="137" t="s">
        <v>3099</v>
      </c>
      <c r="F4600" s="137" t="s">
        <v>3100</v>
      </c>
      <c r="G4600" s="161" t="s">
        <v>1432</v>
      </c>
      <c r="H4600" s="152">
        <v>0.5</v>
      </c>
      <c r="I4600" s="137">
        <v>470000000</v>
      </c>
      <c r="J4600" s="137" t="s">
        <v>1316</v>
      </c>
      <c r="K4600" s="14" t="s">
        <v>2187</v>
      </c>
      <c r="L4600" s="170" t="s">
        <v>3101</v>
      </c>
      <c r="M4600" s="139"/>
      <c r="N4600" s="367" t="s">
        <v>2678</v>
      </c>
      <c r="O4600" s="140" t="s">
        <v>2798</v>
      </c>
      <c r="P4600" s="139"/>
      <c r="Q4600" s="139"/>
      <c r="R4600" s="139"/>
      <c r="S4600" s="139"/>
      <c r="T4600" s="303">
        <v>0</v>
      </c>
      <c r="U4600" s="303">
        <f t="shared" si="1172"/>
        <v>0</v>
      </c>
      <c r="V4600" s="139" t="s">
        <v>2723</v>
      </c>
      <c r="W4600" s="152" t="s">
        <v>1396</v>
      </c>
      <c r="X4600" s="15" t="s">
        <v>9073</v>
      </c>
    </row>
    <row r="4601" spans="1:24" s="144" customFormat="1" ht="89.25" customHeight="1">
      <c r="A4601" s="15" t="s">
        <v>3102</v>
      </c>
      <c r="B4601" s="137" t="s">
        <v>1318</v>
      </c>
      <c r="C4601" s="137" t="s">
        <v>3103</v>
      </c>
      <c r="D4601" s="137" t="s">
        <v>3104</v>
      </c>
      <c r="E4601" s="137" t="s">
        <v>3104</v>
      </c>
      <c r="F4601" s="137" t="s">
        <v>3105</v>
      </c>
      <c r="G4601" s="161" t="s">
        <v>1432</v>
      </c>
      <c r="H4601" s="138">
        <v>0.7</v>
      </c>
      <c r="I4601" s="137">
        <v>470000000</v>
      </c>
      <c r="J4601" s="137" t="s">
        <v>1316</v>
      </c>
      <c r="K4601" s="14" t="s">
        <v>2652</v>
      </c>
      <c r="L4601" s="137" t="s">
        <v>2872</v>
      </c>
      <c r="M4601" s="139"/>
      <c r="N4601" s="367" t="s">
        <v>2678</v>
      </c>
      <c r="O4601" s="140" t="s">
        <v>2798</v>
      </c>
      <c r="P4601" s="139"/>
      <c r="Q4601" s="139"/>
      <c r="R4601" s="139"/>
      <c r="S4601" s="139"/>
      <c r="T4601" s="143">
        <v>2760120</v>
      </c>
      <c r="U4601" s="143">
        <f t="shared" si="1172"/>
        <v>3091334.4000000004</v>
      </c>
      <c r="V4601" s="139" t="s">
        <v>2656</v>
      </c>
      <c r="W4601" s="147" t="s">
        <v>1396</v>
      </c>
      <c r="X4601" s="15"/>
    </row>
    <row r="4602" spans="1:24" s="144" customFormat="1" ht="89.25" customHeight="1">
      <c r="A4602" s="15" t="s">
        <v>3106</v>
      </c>
      <c r="B4602" s="137" t="s">
        <v>1318</v>
      </c>
      <c r="C4602" s="137" t="s">
        <v>3103</v>
      </c>
      <c r="D4602" s="137" t="s">
        <v>3104</v>
      </c>
      <c r="E4602" s="137" t="s">
        <v>3104</v>
      </c>
      <c r="F4602" s="137" t="s">
        <v>3107</v>
      </c>
      <c r="G4602" s="161" t="s">
        <v>1432</v>
      </c>
      <c r="H4602" s="138">
        <v>0.7</v>
      </c>
      <c r="I4602" s="137">
        <v>470000000</v>
      </c>
      <c r="J4602" s="137" t="s">
        <v>1316</v>
      </c>
      <c r="K4602" s="14" t="s">
        <v>2652</v>
      </c>
      <c r="L4602" s="137" t="s">
        <v>2872</v>
      </c>
      <c r="M4602" s="139"/>
      <c r="N4602" s="367" t="s">
        <v>2678</v>
      </c>
      <c r="O4602" s="140" t="s">
        <v>2798</v>
      </c>
      <c r="P4602" s="139"/>
      <c r="Q4602" s="139"/>
      <c r="R4602" s="139"/>
      <c r="S4602" s="139"/>
      <c r="T4602" s="303">
        <v>0</v>
      </c>
      <c r="U4602" s="303">
        <f t="shared" si="1172"/>
        <v>0</v>
      </c>
      <c r="V4602" s="139" t="s">
        <v>2656</v>
      </c>
      <c r="W4602" s="147" t="s">
        <v>1396</v>
      </c>
      <c r="X4602" s="15" t="s">
        <v>9073</v>
      </c>
    </row>
    <row r="4603" spans="1:24" s="144" customFormat="1" ht="89.25" customHeight="1">
      <c r="A4603" s="15" t="s">
        <v>3108</v>
      </c>
      <c r="B4603" s="137" t="s">
        <v>1318</v>
      </c>
      <c r="C4603" s="137" t="s">
        <v>3103</v>
      </c>
      <c r="D4603" s="137" t="s">
        <v>3104</v>
      </c>
      <c r="E4603" s="137" t="s">
        <v>3104</v>
      </c>
      <c r="F4603" s="137" t="s">
        <v>3109</v>
      </c>
      <c r="G4603" s="161" t="s">
        <v>1432</v>
      </c>
      <c r="H4603" s="138">
        <v>0.7</v>
      </c>
      <c r="I4603" s="137">
        <v>470000000</v>
      </c>
      <c r="J4603" s="137" t="s">
        <v>1316</v>
      </c>
      <c r="K4603" s="14" t="s">
        <v>2652</v>
      </c>
      <c r="L4603" s="137" t="s">
        <v>2872</v>
      </c>
      <c r="M4603" s="139"/>
      <c r="N4603" s="367" t="s">
        <v>2678</v>
      </c>
      <c r="O4603" s="140" t="s">
        <v>2798</v>
      </c>
      <c r="P4603" s="139"/>
      <c r="Q4603" s="139"/>
      <c r="R4603" s="139"/>
      <c r="S4603" s="139"/>
      <c r="T4603" s="143">
        <v>755820</v>
      </c>
      <c r="U4603" s="143">
        <f t="shared" si="1172"/>
        <v>846518.4</v>
      </c>
      <c r="V4603" s="139" t="s">
        <v>2656</v>
      </c>
      <c r="W4603" s="152" t="s">
        <v>1396</v>
      </c>
      <c r="X4603" s="15"/>
    </row>
    <row r="4604" spans="1:24" s="144" customFormat="1" ht="76.5" customHeight="1">
      <c r="A4604" s="15" t="s">
        <v>3110</v>
      </c>
      <c r="B4604" s="137" t="s">
        <v>1318</v>
      </c>
      <c r="C4604" s="137" t="s">
        <v>3103</v>
      </c>
      <c r="D4604" s="137" t="s">
        <v>3104</v>
      </c>
      <c r="E4604" s="137" t="s">
        <v>3104</v>
      </c>
      <c r="F4604" s="137" t="s">
        <v>3111</v>
      </c>
      <c r="G4604" s="161" t="s">
        <v>1432</v>
      </c>
      <c r="H4604" s="138">
        <v>0.7</v>
      </c>
      <c r="I4604" s="137">
        <v>470000000</v>
      </c>
      <c r="J4604" s="137" t="s">
        <v>1316</v>
      </c>
      <c r="K4604" s="14" t="s">
        <v>2871</v>
      </c>
      <c r="L4604" s="137" t="s">
        <v>2872</v>
      </c>
      <c r="M4604" s="139"/>
      <c r="N4604" s="367" t="s">
        <v>3112</v>
      </c>
      <c r="O4604" s="140" t="s">
        <v>2766</v>
      </c>
      <c r="P4604" s="139"/>
      <c r="Q4604" s="139"/>
      <c r="R4604" s="139"/>
      <c r="S4604" s="139"/>
      <c r="T4604" s="143">
        <v>368599</v>
      </c>
      <c r="U4604" s="143">
        <f t="shared" si="1172"/>
        <v>412830.88000000006</v>
      </c>
      <c r="V4604" s="139" t="s">
        <v>2723</v>
      </c>
      <c r="W4604" s="147" t="s">
        <v>1396</v>
      </c>
      <c r="X4604" s="15"/>
    </row>
    <row r="4605" spans="1:24" s="144" customFormat="1" ht="102" customHeight="1">
      <c r="A4605" s="15" t="s">
        <v>3113</v>
      </c>
      <c r="B4605" s="137" t="s">
        <v>1318</v>
      </c>
      <c r="C4605" s="137" t="s">
        <v>3114</v>
      </c>
      <c r="D4605" s="137" t="s">
        <v>3115</v>
      </c>
      <c r="E4605" s="137" t="s">
        <v>3116</v>
      </c>
      <c r="F4605" s="137" t="s">
        <v>3117</v>
      </c>
      <c r="G4605" s="161" t="s">
        <v>1432</v>
      </c>
      <c r="H4605" s="138">
        <v>0.7</v>
      </c>
      <c r="I4605" s="137">
        <v>470000000</v>
      </c>
      <c r="J4605" s="137" t="s">
        <v>1316</v>
      </c>
      <c r="K4605" s="14" t="s">
        <v>2652</v>
      </c>
      <c r="L4605" s="137" t="s">
        <v>2872</v>
      </c>
      <c r="M4605" s="139"/>
      <c r="N4605" s="367" t="s">
        <v>2678</v>
      </c>
      <c r="O4605" s="22" t="s">
        <v>2946</v>
      </c>
      <c r="P4605" s="139"/>
      <c r="Q4605" s="139"/>
      <c r="R4605" s="139"/>
      <c r="S4605" s="139"/>
      <c r="T4605" s="143">
        <v>686205</v>
      </c>
      <c r="U4605" s="143">
        <f t="shared" si="1172"/>
        <v>768549.60000000009</v>
      </c>
      <c r="V4605" s="139" t="s">
        <v>2656</v>
      </c>
      <c r="W4605" s="147" t="s">
        <v>1396</v>
      </c>
      <c r="X4605" s="15"/>
    </row>
    <row r="4606" spans="1:24" s="144" customFormat="1" ht="89.25" customHeight="1">
      <c r="A4606" s="15" t="s">
        <v>3118</v>
      </c>
      <c r="B4606" s="137" t="s">
        <v>1318</v>
      </c>
      <c r="C4606" s="137" t="s">
        <v>3119</v>
      </c>
      <c r="D4606" s="137" t="s">
        <v>3120</v>
      </c>
      <c r="E4606" s="137" t="s">
        <v>3121</v>
      </c>
      <c r="F4606" s="137" t="s">
        <v>3122</v>
      </c>
      <c r="G4606" s="137" t="s">
        <v>1432</v>
      </c>
      <c r="H4606" s="138">
        <v>0.5</v>
      </c>
      <c r="I4606" s="137">
        <v>470000000</v>
      </c>
      <c r="J4606" s="137" t="s">
        <v>1316</v>
      </c>
      <c r="K4606" s="14" t="s">
        <v>2652</v>
      </c>
      <c r="L4606" s="170" t="s">
        <v>3084</v>
      </c>
      <c r="M4606" s="139"/>
      <c r="N4606" s="11" t="s">
        <v>2678</v>
      </c>
      <c r="O4606" s="140" t="s">
        <v>2798</v>
      </c>
      <c r="P4606" s="139"/>
      <c r="Q4606" s="139"/>
      <c r="R4606" s="139"/>
      <c r="S4606" s="139"/>
      <c r="T4606" s="301">
        <v>0</v>
      </c>
      <c r="U4606" s="301">
        <v>0</v>
      </c>
      <c r="V4606" s="139" t="s">
        <v>2723</v>
      </c>
      <c r="W4606" s="152" t="s">
        <v>1396</v>
      </c>
      <c r="X4606" s="15">
        <v>20.21</v>
      </c>
    </row>
    <row r="4607" spans="1:24" s="144" customFormat="1" ht="89.25" customHeight="1">
      <c r="A4607" s="15" t="s">
        <v>9648</v>
      </c>
      <c r="B4607" s="137" t="s">
        <v>1318</v>
      </c>
      <c r="C4607" s="137" t="s">
        <v>3119</v>
      </c>
      <c r="D4607" s="137" t="s">
        <v>3120</v>
      </c>
      <c r="E4607" s="137" t="s">
        <v>3121</v>
      </c>
      <c r="F4607" s="137" t="s">
        <v>3122</v>
      </c>
      <c r="G4607" s="137" t="s">
        <v>1432</v>
      </c>
      <c r="H4607" s="138">
        <v>0.5</v>
      </c>
      <c r="I4607" s="137">
        <v>470000000</v>
      </c>
      <c r="J4607" s="137" t="s">
        <v>1316</v>
      </c>
      <c r="K4607" s="14" t="s">
        <v>2652</v>
      </c>
      <c r="L4607" s="170" t="s">
        <v>3084</v>
      </c>
      <c r="M4607" s="139"/>
      <c r="N4607" s="11" t="s">
        <v>2678</v>
      </c>
      <c r="O4607" s="140" t="s">
        <v>2798</v>
      </c>
      <c r="P4607" s="139"/>
      <c r="Q4607" s="139"/>
      <c r="R4607" s="139"/>
      <c r="S4607" s="139"/>
      <c r="T4607" s="143">
        <v>2342323</v>
      </c>
      <c r="U4607" s="143">
        <f>T4607*1.12</f>
        <v>2623401.7600000002</v>
      </c>
      <c r="V4607" s="139" t="s">
        <v>2723</v>
      </c>
      <c r="W4607" s="152" t="s">
        <v>1396</v>
      </c>
      <c r="X4607" s="15"/>
    </row>
    <row r="4608" spans="1:24" s="144" customFormat="1" ht="89.25" customHeight="1">
      <c r="A4608" s="15" t="s">
        <v>3123</v>
      </c>
      <c r="B4608" s="137" t="s">
        <v>1318</v>
      </c>
      <c r="C4608" s="137" t="s">
        <v>3124</v>
      </c>
      <c r="D4608" s="137" t="s">
        <v>3125</v>
      </c>
      <c r="E4608" s="137" t="s">
        <v>3125</v>
      </c>
      <c r="F4608" s="137" t="s">
        <v>3126</v>
      </c>
      <c r="G4608" s="15" t="s">
        <v>1432</v>
      </c>
      <c r="H4608" s="138">
        <v>0.7</v>
      </c>
      <c r="I4608" s="137">
        <v>470000000</v>
      </c>
      <c r="J4608" s="137" t="s">
        <v>1316</v>
      </c>
      <c r="K4608" s="14" t="s">
        <v>2652</v>
      </c>
      <c r="L4608" s="170" t="s">
        <v>3127</v>
      </c>
      <c r="M4608" s="139"/>
      <c r="N4608" s="11" t="s">
        <v>2678</v>
      </c>
      <c r="O4608" s="140" t="s">
        <v>2798</v>
      </c>
      <c r="P4608" s="139"/>
      <c r="Q4608" s="139"/>
      <c r="R4608" s="139"/>
      <c r="S4608" s="139"/>
      <c r="T4608" s="301">
        <v>0</v>
      </c>
      <c r="U4608" s="301">
        <v>0</v>
      </c>
      <c r="V4608" s="139" t="s">
        <v>2723</v>
      </c>
      <c r="W4608" s="147" t="s">
        <v>1396</v>
      </c>
      <c r="X4608" s="15" t="s">
        <v>9649</v>
      </c>
    </row>
    <row r="4609" spans="1:24" s="144" customFormat="1" ht="89.25" customHeight="1">
      <c r="A4609" s="15" t="s">
        <v>9650</v>
      </c>
      <c r="B4609" s="137" t="s">
        <v>1318</v>
      </c>
      <c r="C4609" s="137" t="s">
        <v>3124</v>
      </c>
      <c r="D4609" s="137" t="s">
        <v>3125</v>
      </c>
      <c r="E4609" s="137" t="s">
        <v>3125</v>
      </c>
      <c r="F4609" s="137" t="s">
        <v>3126</v>
      </c>
      <c r="G4609" s="15" t="s">
        <v>385</v>
      </c>
      <c r="H4609" s="138">
        <v>0.7</v>
      </c>
      <c r="I4609" s="137">
        <v>470000000</v>
      </c>
      <c r="J4609" s="137" t="s">
        <v>1316</v>
      </c>
      <c r="K4609" s="14" t="s">
        <v>2652</v>
      </c>
      <c r="L4609" s="170" t="s">
        <v>3127</v>
      </c>
      <c r="M4609" s="139"/>
      <c r="N4609" s="11" t="s">
        <v>2678</v>
      </c>
      <c r="O4609" s="140" t="s">
        <v>2798</v>
      </c>
      <c r="P4609" s="139"/>
      <c r="Q4609" s="139"/>
      <c r="R4609" s="139"/>
      <c r="S4609" s="139"/>
      <c r="T4609" s="301">
        <v>0</v>
      </c>
      <c r="U4609" s="301">
        <f>T4609*1.12</f>
        <v>0</v>
      </c>
      <c r="V4609" s="139" t="s">
        <v>2723</v>
      </c>
      <c r="W4609" s="147" t="s">
        <v>1396</v>
      </c>
      <c r="X4609" s="15">
        <v>20.21</v>
      </c>
    </row>
    <row r="4610" spans="1:24" s="144" customFormat="1" ht="89.25" customHeight="1">
      <c r="A4610" s="15" t="s">
        <v>11267</v>
      </c>
      <c r="B4610" s="137" t="s">
        <v>1318</v>
      </c>
      <c r="C4610" s="137" t="s">
        <v>3124</v>
      </c>
      <c r="D4610" s="137" t="s">
        <v>3125</v>
      </c>
      <c r="E4610" s="137" t="s">
        <v>3125</v>
      </c>
      <c r="F4610" s="137" t="s">
        <v>3126</v>
      </c>
      <c r="G4610" s="15" t="s">
        <v>385</v>
      </c>
      <c r="H4610" s="138">
        <v>0.7</v>
      </c>
      <c r="I4610" s="137">
        <v>470000000</v>
      </c>
      <c r="J4610" s="137" t="s">
        <v>1316</v>
      </c>
      <c r="K4610" s="14" t="s">
        <v>2652</v>
      </c>
      <c r="L4610" s="170" t="s">
        <v>3127</v>
      </c>
      <c r="M4610" s="139"/>
      <c r="N4610" s="11" t="s">
        <v>2678</v>
      </c>
      <c r="O4610" s="140" t="s">
        <v>2798</v>
      </c>
      <c r="P4610" s="139"/>
      <c r="Q4610" s="139"/>
      <c r="R4610" s="139"/>
      <c r="S4610" s="139"/>
      <c r="T4610" s="143">
        <v>349275212</v>
      </c>
      <c r="U4610" s="143">
        <f>T4610*1.12</f>
        <v>391188237.44000006</v>
      </c>
      <c r="V4610" s="139" t="s">
        <v>2723</v>
      </c>
      <c r="W4610" s="147" t="s">
        <v>1396</v>
      </c>
      <c r="X4610" s="15"/>
    </row>
    <row r="4611" spans="1:24" s="144" customFormat="1" ht="89.25" customHeight="1">
      <c r="A4611" s="15" t="s">
        <v>3128</v>
      </c>
      <c r="B4611" s="137" t="s">
        <v>1318</v>
      </c>
      <c r="C4611" s="137" t="s">
        <v>3129</v>
      </c>
      <c r="D4611" s="137" t="s">
        <v>3130</v>
      </c>
      <c r="E4611" s="137" t="s">
        <v>3130</v>
      </c>
      <c r="F4611" s="137" t="s">
        <v>3131</v>
      </c>
      <c r="G4611" s="161" t="s">
        <v>1432</v>
      </c>
      <c r="H4611" s="138">
        <v>0.7</v>
      </c>
      <c r="I4611" s="137">
        <v>470000000</v>
      </c>
      <c r="J4611" s="137" t="s">
        <v>1316</v>
      </c>
      <c r="K4611" s="139" t="s">
        <v>1325</v>
      </c>
      <c r="L4611" s="170" t="s">
        <v>3132</v>
      </c>
      <c r="M4611" s="139"/>
      <c r="N4611" s="11" t="s">
        <v>2678</v>
      </c>
      <c r="O4611" s="140" t="s">
        <v>2798</v>
      </c>
      <c r="P4611" s="139"/>
      <c r="Q4611" s="139"/>
      <c r="R4611" s="139"/>
      <c r="S4611" s="139"/>
      <c r="T4611" s="301">
        <v>0</v>
      </c>
      <c r="U4611" s="301">
        <v>0</v>
      </c>
      <c r="V4611" s="139" t="s">
        <v>2656</v>
      </c>
      <c r="W4611" s="147" t="s">
        <v>1396</v>
      </c>
      <c r="X4611" s="15" t="s">
        <v>9649</v>
      </c>
    </row>
    <row r="4612" spans="1:24" s="144" customFormat="1" ht="89.25" customHeight="1">
      <c r="A4612" s="15" t="s">
        <v>9651</v>
      </c>
      <c r="B4612" s="137" t="s">
        <v>1318</v>
      </c>
      <c r="C4612" s="137" t="s">
        <v>3129</v>
      </c>
      <c r="D4612" s="137" t="s">
        <v>3130</v>
      </c>
      <c r="E4612" s="137" t="s">
        <v>3130</v>
      </c>
      <c r="F4612" s="137" t="s">
        <v>3131</v>
      </c>
      <c r="G4612" s="161" t="s">
        <v>385</v>
      </c>
      <c r="H4612" s="138">
        <v>0.7</v>
      </c>
      <c r="I4612" s="137">
        <v>470000000</v>
      </c>
      <c r="J4612" s="137" t="s">
        <v>1316</v>
      </c>
      <c r="K4612" s="139" t="s">
        <v>1325</v>
      </c>
      <c r="L4612" s="170" t="s">
        <v>3132</v>
      </c>
      <c r="M4612" s="139"/>
      <c r="N4612" s="11" t="s">
        <v>2678</v>
      </c>
      <c r="O4612" s="140" t="s">
        <v>2798</v>
      </c>
      <c r="P4612" s="139"/>
      <c r="Q4612" s="139"/>
      <c r="R4612" s="139"/>
      <c r="S4612" s="139"/>
      <c r="T4612" s="143">
        <v>33273240</v>
      </c>
      <c r="U4612" s="143">
        <f>T4612*1.12</f>
        <v>37266028.800000004</v>
      </c>
      <c r="V4612" s="139" t="s">
        <v>2656</v>
      </c>
      <c r="W4612" s="147" t="s">
        <v>1396</v>
      </c>
      <c r="X4612" s="15"/>
    </row>
    <row r="4613" spans="1:24" s="144" customFormat="1" ht="89.25" customHeight="1">
      <c r="A4613" s="15" t="s">
        <v>3133</v>
      </c>
      <c r="B4613" s="137" t="s">
        <v>1318</v>
      </c>
      <c r="C4613" s="137" t="s">
        <v>3134</v>
      </c>
      <c r="D4613" s="137" t="s">
        <v>3135</v>
      </c>
      <c r="E4613" s="137" t="s">
        <v>3136</v>
      </c>
      <c r="F4613" s="137" t="s">
        <v>3137</v>
      </c>
      <c r="G4613" s="161" t="s">
        <v>1432</v>
      </c>
      <c r="H4613" s="138">
        <v>0.7</v>
      </c>
      <c r="I4613" s="137">
        <v>470000000</v>
      </c>
      <c r="J4613" s="137" t="s">
        <v>1316</v>
      </c>
      <c r="K4613" s="14" t="s">
        <v>2652</v>
      </c>
      <c r="L4613" s="137" t="s">
        <v>3138</v>
      </c>
      <c r="M4613" s="139"/>
      <c r="N4613" s="11" t="s">
        <v>2678</v>
      </c>
      <c r="O4613" s="140" t="s">
        <v>2798</v>
      </c>
      <c r="P4613" s="139"/>
      <c r="Q4613" s="139"/>
      <c r="R4613" s="139"/>
      <c r="S4613" s="139"/>
      <c r="T4613" s="301">
        <v>0</v>
      </c>
      <c r="U4613" s="301">
        <v>0</v>
      </c>
      <c r="V4613" s="139" t="s">
        <v>2723</v>
      </c>
      <c r="W4613" s="152" t="s">
        <v>1396</v>
      </c>
      <c r="X4613" s="15">
        <v>20.21</v>
      </c>
    </row>
    <row r="4614" spans="1:24" s="144" customFormat="1" ht="89.25" customHeight="1">
      <c r="A4614" s="15" t="s">
        <v>9652</v>
      </c>
      <c r="B4614" s="137" t="s">
        <v>1318</v>
      </c>
      <c r="C4614" s="137" t="s">
        <v>3134</v>
      </c>
      <c r="D4614" s="137" t="s">
        <v>3135</v>
      </c>
      <c r="E4614" s="137" t="s">
        <v>3136</v>
      </c>
      <c r="F4614" s="137" t="s">
        <v>3137</v>
      </c>
      <c r="G4614" s="161" t="s">
        <v>1432</v>
      </c>
      <c r="H4614" s="138">
        <v>0.7</v>
      </c>
      <c r="I4614" s="137">
        <v>470000000</v>
      </c>
      <c r="J4614" s="137" t="s">
        <v>1316</v>
      </c>
      <c r="K4614" s="14" t="s">
        <v>2652</v>
      </c>
      <c r="L4614" s="137" t="s">
        <v>3138</v>
      </c>
      <c r="M4614" s="139"/>
      <c r="N4614" s="11" t="s">
        <v>2678</v>
      </c>
      <c r="O4614" s="140" t="s">
        <v>2798</v>
      </c>
      <c r="P4614" s="139"/>
      <c r="Q4614" s="139"/>
      <c r="R4614" s="139"/>
      <c r="S4614" s="139"/>
      <c r="T4614" s="143">
        <v>17732770</v>
      </c>
      <c r="U4614" s="143">
        <f>T4614*1.12</f>
        <v>19860702.400000002</v>
      </c>
      <c r="V4614" s="139" t="s">
        <v>2723</v>
      </c>
      <c r="W4614" s="152" t="s">
        <v>1396</v>
      </c>
      <c r="X4614" s="15"/>
    </row>
    <row r="4615" spans="1:24" s="144" customFormat="1" ht="89.25" customHeight="1">
      <c r="A4615" s="15" t="s">
        <v>3139</v>
      </c>
      <c r="B4615" s="137" t="s">
        <v>1318</v>
      </c>
      <c r="C4615" s="137" t="s">
        <v>3140</v>
      </c>
      <c r="D4615" s="137" t="s">
        <v>3141</v>
      </c>
      <c r="E4615" s="137" t="s">
        <v>3142</v>
      </c>
      <c r="F4615" s="137" t="s">
        <v>3143</v>
      </c>
      <c r="G4615" s="161" t="s">
        <v>1432</v>
      </c>
      <c r="H4615" s="138">
        <v>0.3</v>
      </c>
      <c r="I4615" s="137">
        <v>470000000</v>
      </c>
      <c r="J4615" s="137" t="s">
        <v>1316</v>
      </c>
      <c r="K4615" s="14" t="s">
        <v>2652</v>
      </c>
      <c r="L4615" s="170" t="s">
        <v>3084</v>
      </c>
      <c r="M4615" s="139"/>
      <c r="N4615" s="367" t="s">
        <v>2678</v>
      </c>
      <c r="O4615" s="140" t="s">
        <v>2798</v>
      </c>
      <c r="P4615" s="139"/>
      <c r="Q4615" s="139"/>
      <c r="R4615" s="139"/>
      <c r="S4615" s="139"/>
      <c r="T4615" s="143">
        <v>540000</v>
      </c>
      <c r="U4615" s="143">
        <f t="shared" si="1172"/>
        <v>604800</v>
      </c>
      <c r="V4615" s="139" t="s">
        <v>2723</v>
      </c>
      <c r="W4615" s="147" t="s">
        <v>1396</v>
      </c>
      <c r="X4615" s="15"/>
    </row>
    <row r="4616" spans="1:24" s="144" customFormat="1" ht="76.5" customHeight="1">
      <c r="A4616" s="15" t="s">
        <v>3144</v>
      </c>
      <c r="B4616" s="137" t="s">
        <v>1318</v>
      </c>
      <c r="C4616" s="137" t="s">
        <v>3145</v>
      </c>
      <c r="D4616" s="137" t="s">
        <v>3068</v>
      </c>
      <c r="E4616" s="137" t="s">
        <v>3146</v>
      </c>
      <c r="F4616" s="137" t="s">
        <v>3147</v>
      </c>
      <c r="G4616" s="161" t="s">
        <v>1432</v>
      </c>
      <c r="H4616" s="138">
        <v>0.7</v>
      </c>
      <c r="I4616" s="137">
        <v>470000000</v>
      </c>
      <c r="J4616" s="137" t="s">
        <v>1316</v>
      </c>
      <c r="K4616" s="14" t="s">
        <v>3148</v>
      </c>
      <c r="L4616" s="137" t="s">
        <v>2872</v>
      </c>
      <c r="M4616" s="139"/>
      <c r="N4616" s="367" t="s">
        <v>3149</v>
      </c>
      <c r="O4616" s="140" t="s">
        <v>2766</v>
      </c>
      <c r="P4616" s="139"/>
      <c r="Q4616" s="139"/>
      <c r="R4616" s="139"/>
      <c r="S4616" s="139"/>
      <c r="T4616" s="301">
        <v>0</v>
      </c>
      <c r="U4616" s="301">
        <v>0</v>
      </c>
      <c r="V4616" s="139" t="s">
        <v>2656</v>
      </c>
      <c r="W4616" s="147" t="s">
        <v>1396</v>
      </c>
      <c r="X4616" s="15" t="s">
        <v>9055</v>
      </c>
    </row>
    <row r="4617" spans="1:24" s="144" customFormat="1" ht="76.5" customHeight="1">
      <c r="A4617" s="15" t="s">
        <v>9074</v>
      </c>
      <c r="B4617" s="137" t="s">
        <v>1318</v>
      </c>
      <c r="C4617" s="137" t="s">
        <v>9075</v>
      </c>
      <c r="D4617" s="137" t="s">
        <v>9076</v>
      </c>
      <c r="E4617" s="137" t="s">
        <v>9077</v>
      </c>
      <c r="F4617" s="137" t="s">
        <v>3147</v>
      </c>
      <c r="G4617" s="161" t="s">
        <v>1432</v>
      </c>
      <c r="H4617" s="138">
        <v>0.7</v>
      </c>
      <c r="I4617" s="137">
        <v>470000000</v>
      </c>
      <c r="J4617" s="137" t="s">
        <v>1316</v>
      </c>
      <c r="K4617" s="14" t="s">
        <v>3148</v>
      </c>
      <c r="L4617" s="137" t="s">
        <v>2872</v>
      </c>
      <c r="M4617" s="139"/>
      <c r="N4617" s="367" t="s">
        <v>3149</v>
      </c>
      <c r="O4617" s="140" t="s">
        <v>2766</v>
      </c>
      <c r="P4617" s="139"/>
      <c r="Q4617" s="139"/>
      <c r="R4617" s="139"/>
      <c r="S4617" s="139"/>
      <c r="T4617" s="143">
        <v>793006</v>
      </c>
      <c r="U4617" s="143">
        <f t="shared" ref="U4617:U4626" si="1173">T4617*1.12</f>
        <v>888166.72000000009</v>
      </c>
      <c r="V4617" s="139" t="s">
        <v>2656</v>
      </c>
      <c r="W4617" s="147" t="s">
        <v>1396</v>
      </c>
      <c r="X4617" s="15"/>
    </row>
    <row r="4618" spans="1:24" s="144" customFormat="1" ht="76.5" customHeight="1">
      <c r="A4618" s="15" t="s">
        <v>3150</v>
      </c>
      <c r="B4618" s="137" t="s">
        <v>1318</v>
      </c>
      <c r="C4618" s="137" t="s">
        <v>3151</v>
      </c>
      <c r="D4618" s="137" t="s">
        <v>3152</v>
      </c>
      <c r="E4618" s="137" t="s">
        <v>3153</v>
      </c>
      <c r="F4618" s="14"/>
      <c r="G4618" s="161" t="s">
        <v>1432</v>
      </c>
      <c r="H4618" s="138">
        <v>1</v>
      </c>
      <c r="I4618" s="137">
        <v>470000000</v>
      </c>
      <c r="J4618" s="137" t="s">
        <v>1316</v>
      </c>
      <c r="K4618" s="14" t="s">
        <v>2652</v>
      </c>
      <c r="L4618" s="137" t="s">
        <v>3154</v>
      </c>
      <c r="M4618" s="139"/>
      <c r="N4618" s="372" t="s">
        <v>2772</v>
      </c>
      <c r="O4618" s="140" t="s">
        <v>2766</v>
      </c>
      <c r="P4618" s="139"/>
      <c r="Q4618" s="139"/>
      <c r="R4618" s="139"/>
      <c r="S4618" s="139"/>
      <c r="T4618" s="301">
        <v>0</v>
      </c>
      <c r="U4618" s="301">
        <f t="shared" si="1173"/>
        <v>0</v>
      </c>
      <c r="V4618" s="139" t="s">
        <v>2656</v>
      </c>
      <c r="W4618" s="152" t="s">
        <v>1396</v>
      </c>
      <c r="X4618" s="15">
        <v>3</v>
      </c>
    </row>
    <row r="4619" spans="1:24" s="144" customFormat="1" ht="76.5" customHeight="1">
      <c r="A4619" s="15" t="s">
        <v>9078</v>
      </c>
      <c r="B4619" s="137" t="s">
        <v>1318</v>
      </c>
      <c r="C4619" s="137" t="s">
        <v>9079</v>
      </c>
      <c r="D4619" s="137" t="s">
        <v>3152</v>
      </c>
      <c r="E4619" s="137" t="s">
        <v>3153</v>
      </c>
      <c r="F4619" s="14"/>
      <c r="G4619" s="161" t="s">
        <v>1432</v>
      </c>
      <c r="H4619" s="138">
        <v>1</v>
      </c>
      <c r="I4619" s="137">
        <v>470000000</v>
      </c>
      <c r="J4619" s="137" t="s">
        <v>1316</v>
      </c>
      <c r="K4619" s="14" t="s">
        <v>2652</v>
      </c>
      <c r="L4619" s="137" t="s">
        <v>3154</v>
      </c>
      <c r="M4619" s="139"/>
      <c r="N4619" s="372" t="s">
        <v>2772</v>
      </c>
      <c r="O4619" s="140" t="s">
        <v>2766</v>
      </c>
      <c r="P4619" s="139"/>
      <c r="Q4619" s="139"/>
      <c r="R4619" s="139"/>
      <c r="S4619" s="139"/>
      <c r="T4619" s="143">
        <v>459468</v>
      </c>
      <c r="U4619" s="143">
        <f t="shared" si="1173"/>
        <v>514604.16000000003</v>
      </c>
      <c r="V4619" s="139" t="s">
        <v>2656</v>
      </c>
      <c r="W4619" s="152" t="s">
        <v>1396</v>
      </c>
      <c r="X4619" s="15"/>
    </row>
    <row r="4620" spans="1:24" s="144" customFormat="1" ht="89.25" customHeight="1">
      <c r="A4620" s="15" t="s">
        <v>3155</v>
      </c>
      <c r="B4620" s="14" t="s">
        <v>97</v>
      </c>
      <c r="C4620" s="137" t="s">
        <v>3156</v>
      </c>
      <c r="D4620" s="137" t="s">
        <v>3157</v>
      </c>
      <c r="E4620" s="137" t="s">
        <v>3158</v>
      </c>
      <c r="F4620" s="151" t="s">
        <v>3159</v>
      </c>
      <c r="G4620" s="161" t="s">
        <v>1432</v>
      </c>
      <c r="H4620" s="138">
        <v>1</v>
      </c>
      <c r="I4620" s="137">
        <v>470000000</v>
      </c>
      <c r="J4620" s="137" t="s">
        <v>1316</v>
      </c>
      <c r="K4620" s="14" t="s">
        <v>2796</v>
      </c>
      <c r="L4620" s="137" t="s">
        <v>3160</v>
      </c>
      <c r="M4620" s="139"/>
      <c r="N4620" s="368" t="s">
        <v>3051</v>
      </c>
      <c r="O4620" s="26" t="s">
        <v>2766</v>
      </c>
      <c r="P4620" s="139"/>
      <c r="Q4620" s="139"/>
      <c r="R4620" s="139"/>
      <c r="S4620" s="139"/>
      <c r="T4620" s="143">
        <v>305770</v>
      </c>
      <c r="U4620" s="143">
        <f t="shared" si="1173"/>
        <v>342462.4</v>
      </c>
      <c r="V4620" s="139" t="s">
        <v>2656</v>
      </c>
      <c r="W4620" s="147" t="s">
        <v>1396</v>
      </c>
      <c r="X4620" s="15"/>
    </row>
    <row r="4621" spans="1:24" s="144" customFormat="1" ht="89.25" customHeight="1">
      <c r="A4621" s="15" t="s">
        <v>3161</v>
      </c>
      <c r="B4621" s="14" t="s">
        <v>97</v>
      </c>
      <c r="C4621" s="137" t="s">
        <v>3151</v>
      </c>
      <c r="D4621" s="137" t="s">
        <v>3162</v>
      </c>
      <c r="E4621" s="137" t="s">
        <v>3163</v>
      </c>
      <c r="F4621" s="151" t="s">
        <v>3164</v>
      </c>
      <c r="G4621" s="161" t="s">
        <v>1432</v>
      </c>
      <c r="H4621" s="138">
        <v>1</v>
      </c>
      <c r="I4621" s="137">
        <v>470000000</v>
      </c>
      <c r="J4621" s="137" t="s">
        <v>1316</v>
      </c>
      <c r="K4621" s="14" t="s">
        <v>2796</v>
      </c>
      <c r="L4621" s="137" t="s">
        <v>3160</v>
      </c>
      <c r="M4621" s="139"/>
      <c r="N4621" s="368" t="s">
        <v>3051</v>
      </c>
      <c r="O4621" s="26" t="s">
        <v>2766</v>
      </c>
      <c r="P4621" s="139"/>
      <c r="Q4621" s="139"/>
      <c r="R4621" s="139"/>
      <c r="S4621" s="139"/>
      <c r="T4621" s="143">
        <v>330373</v>
      </c>
      <c r="U4621" s="143">
        <f t="shared" si="1173"/>
        <v>370017.76</v>
      </c>
      <c r="V4621" s="139" t="s">
        <v>2656</v>
      </c>
      <c r="W4621" s="147" t="s">
        <v>1396</v>
      </c>
      <c r="X4621" s="15"/>
    </row>
    <row r="4622" spans="1:24" s="144" customFormat="1" ht="76.5" customHeight="1">
      <c r="A4622" s="15" t="s">
        <v>3165</v>
      </c>
      <c r="B4622" s="14" t="s">
        <v>97</v>
      </c>
      <c r="C4622" s="170" t="s">
        <v>3166</v>
      </c>
      <c r="D4622" s="137" t="s">
        <v>3167</v>
      </c>
      <c r="E4622" s="137" t="s">
        <v>3168</v>
      </c>
      <c r="F4622" s="137" t="s">
        <v>3169</v>
      </c>
      <c r="G4622" s="161" t="s">
        <v>1432</v>
      </c>
      <c r="H4622" s="138">
        <v>1</v>
      </c>
      <c r="I4622" s="137">
        <v>470000000</v>
      </c>
      <c r="J4622" s="137" t="s">
        <v>1316</v>
      </c>
      <c r="K4622" s="14" t="s">
        <v>2796</v>
      </c>
      <c r="L4622" s="137" t="s">
        <v>3160</v>
      </c>
      <c r="M4622" s="139"/>
      <c r="N4622" s="368" t="s">
        <v>3051</v>
      </c>
      <c r="O4622" s="26" t="s">
        <v>2766</v>
      </c>
      <c r="P4622" s="139"/>
      <c r="Q4622" s="139"/>
      <c r="R4622" s="139"/>
      <c r="S4622" s="139"/>
      <c r="T4622" s="301">
        <v>0</v>
      </c>
      <c r="U4622" s="301">
        <f t="shared" si="1173"/>
        <v>0</v>
      </c>
      <c r="V4622" s="139" t="s">
        <v>2656</v>
      </c>
      <c r="W4622" s="152" t="s">
        <v>1396</v>
      </c>
      <c r="X4622" s="15" t="s">
        <v>9055</v>
      </c>
    </row>
    <row r="4623" spans="1:24" s="144" customFormat="1" ht="76.5" customHeight="1">
      <c r="A4623" s="15" t="s">
        <v>12369</v>
      </c>
      <c r="B4623" s="14" t="s">
        <v>97</v>
      </c>
      <c r="C4623" s="137" t="s">
        <v>9079</v>
      </c>
      <c r="D4623" s="137" t="s">
        <v>3152</v>
      </c>
      <c r="E4623" s="137" t="s">
        <v>3153</v>
      </c>
      <c r="F4623" s="137" t="s">
        <v>3169</v>
      </c>
      <c r="G4623" s="161" t="s">
        <v>1432</v>
      </c>
      <c r="H4623" s="138">
        <v>1</v>
      </c>
      <c r="I4623" s="137">
        <v>470000000</v>
      </c>
      <c r="J4623" s="137" t="s">
        <v>1316</v>
      </c>
      <c r="K4623" s="14" t="s">
        <v>2796</v>
      </c>
      <c r="L4623" s="137" t="s">
        <v>3160</v>
      </c>
      <c r="M4623" s="139"/>
      <c r="N4623" s="368" t="s">
        <v>3051</v>
      </c>
      <c r="O4623" s="26" t="s">
        <v>2766</v>
      </c>
      <c r="P4623" s="139"/>
      <c r="Q4623" s="139"/>
      <c r="R4623" s="139"/>
      <c r="S4623" s="139"/>
      <c r="T4623" s="143">
        <v>785615</v>
      </c>
      <c r="U4623" s="143">
        <f t="shared" ref="U4623" si="1174">T4623*1.12</f>
        <v>879888.8</v>
      </c>
      <c r="V4623" s="139" t="s">
        <v>2656</v>
      </c>
      <c r="W4623" s="152" t="s">
        <v>1396</v>
      </c>
      <c r="X4623" s="15"/>
    </row>
    <row r="4624" spans="1:24" s="144" customFormat="1" ht="76.5" customHeight="1">
      <c r="A4624" s="15" t="s">
        <v>3170</v>
      </c>
      <c r="B4624" s="137" t="s">
        <v>1318</v>
      </c>
      <c r="C4624" s="137" t="s">
        <v>3171</v>
      </c>
      <c r="D4624" s="137" t="s">
        <v>3172</v>
      </c>
      <c r="E4624" s="137" t="s">
        <v>3172</v>
      </c>
      <c r="F4624" s="137" t="s">
        <v>3173</v>
      </c>
      <c r="G4624" s="161" t="s">
        <v>1432</v>
      </c>
      <c r="H4624" s="138">
        <v>0.7</v>
      </c>
      <c r="I4624" s="137">
        <v>470000000</v>
      </c>
      <c r="J4624" s="137" t="s">
        <v>1316</v>
      </c>
      <c r="K4624" s="14" t="s">
        <v>2652</v>
      </c>
      <c r="L4624" s="170" t="s">
        <v>3084</v>
      </c>
      <c r="M4624" s="139"/>
      <c r="N4624" s="372" t="s">
        <v>2779</v>
      </c>
      <c r="O4624" s="140" t="s">
        <v>2766</v>
      </c>
      <c r="P4624" s="139"/>
      <c r="Q4624" s="139"/>
      <c r="R4624" s="139"/>
      <c r="S4624" s="139"/>
      <c r="T4624" s="143">
        <v>9382500</v>
      </c>
      <c r="U4624" s="143">
        <f t="shared" si="1173"/>
        <v>10508400.000000002</v>
      </c>
      <c r="V4624" s="139" t="s">
        <v>2656</v>
      </c>
      <c r="W4624" s="147" t="s">
        <v>1396</v>
      </c>
      <c r="X4624" s="15"/>
    </row>
    <row r="4625" spans="1:24" s="144" customFormat="1" ht="114.75" customHeight="1">
      <c r="A4625" s="15" t="s">
        <v>3174</v>
      </c>
      <c r="B4625" s="137" t="s">
        <v>1318</v>
      </c>
      <c r="C4625" s="137" t="s">
        <v>3175</v>
      </c>
      <c r="D4625" s="137" t="s">
        <v>3176</v>
      </c>
      <c r="E4625" s="137" t="s">
        <v>3176</v>
      </c>
      <c r="F4625" s="137" t="s">
        <v>3177</v>
      </c>
      <c r="G4625" s="161" t="s">
        <v>385</v>
      </c>
      <c r="H4625" s="138">
        <v>0.7</v>
      </c>
      <c r="I4625" s="170">
        <v>470000000</v>
      </c>
      <c r="J4625" s="137" t="s">
        <v>1316</v>
      </c>
      <c r="K4625" s="14" t="s">
        <v>2683</v>
      </c>
      <c r="L4625" s="170" t="s">
        <v>3084</v>
      </c>
      <c r="M4625" s="139"/>
      <c r="N4625" s="367" t="s">
        <v>2772</v>
      </c>
      <c r="O4625" s="140" t="s">
        <v>2798</v>
      </c>
      <c r="P4625" s="139"/>
      <c r="Q4625" s="139"/>
      <c r="R4625" s="139"/>
      <c r="S4625" s="139"/>
      <c r="T4625" s="143">
        <v>87570000</v>
      </c>
      <c r="U4625" s="143">
        <f t="shared" si="1173"/>
        <v>98078400.000000015</v>
      </c>
      <c r="V4625" s="139" t="s">
        <v>2656</v>
      </c>
      <c r="W4625" s="147" t="s">
        <v>1396</v>
      </c>
      <c r="X4625" s="15"/>
    </row>
    <row r="4626" spans="1:24" s="144" customFormat="1" ht="89.25" customHeight="1">
      <c r="A4626" s="15" t="s">
        <v>3178</v>
      </c>
      <c r="B4626" s="137" t="s">
        <v>1318</v>
      </c>
      <c r="C4626" s="137" t="s">
        <v>3179</v>
      </c>
      <c r="D4626" s="137" t="s">
        <v>3180</v>
      </c>
      <c r="E4626" s="137" t="s">
        <v>3181</v>
      </c>
      <c r="F4626" s="137" t="s">
        <v>3182</v>
      </c>
      <c r="G4626" s="161" t="s">
        <v>1432</v>
      </c>
      <c r="H4626" s="138">
        <v>1</v>
      </c>
      <c r="I4626" s="137">
        <v>470000000</v>
      </c>
      <c r="J4626" s="137" t="s">
        <v>1316</v>
      </c>
      <c r="K4626" s="14" t="s">
        <v>2652</v>
      </c>
      <c r="L4626" s="170" t="s">
        <v>3183</v>
      </c>
      <c r="M4626" s="139"/>
      <c r="N4626" s="367" t="s">
        <v>2678</v>
      </c>
      <c r="O4626" s="140" t="s">
        <v>2798</v>
      </c>
      <c r="P4626" s="139"/>
      <c r="Q4626" s="139"/>
      <c r="R4626" s="139"/>
      <c r="S4626" s="139"/>
      <c r="T4626" s="143">
        <v>605400</v>
      </c>
      <c r="U4626" s="143">
        <f t="shared" si="1173"/>
        <v>678048.00000000012</v>
      </c>
      <c r="V4626" s="139" t="s">
        <v>2723</v>
      </c>
      <c r="W4626" s="152" t="s">
        <v>1396</v>
      </c>
      <c r="X4626" s="15"/>
    </row>
    <row r="4627" spans="1:24" s="144" customFormat="1" ht="76.5" customHeight="1">
      <c r="A4627" s="15" t="s">
        <v>3184</v>
      </c>
      <c r="B4627" s="137" t="s">
        <v>1318</v>
      </c>
      <c r="C4627" s="137" t="s">
        <v>3185</v>
      </c>
      <c r="D4627" s="137" t="s">
        <v>3180</v>
      </c>
      <c r="E4627" s="137" t="s">
        <v>3186</v>
      </c>
      <c r="F4627" s="137" t="s">
        <v>3187</v>
      </c>
      <c r="G4627" s="161" t="s">
        <v>1432</v>
      </c>
      <c r="H4627" s="138">
        <v>1</v>
      </c>
      <c r="I4627" s="137">
        <v>470000000</v>
      </c>
      <c r="J4627" s="137" t="s">
        <v>1316</v>
      </c>
      <c r="K4627" s="14" t="s">
        <v>2796</v>
      </c>
      <c r="L4627" s="170" t="s">
        <v>3183</v>
      </c>
      <c r="M4627" s="139"/>
      <c r="N4627" s="22" t="s">
        <v>3051</v>
      </c>
      <c r="O4627" s="26" t="s">
        <v>2766</v>
      </c>
      <c r="P4627" s="139"/>
      <c r="Q4627" s="139"/>
      <c r="R4627" s="139"/>
      <c r="S4627" s="139"/>
      <c r="T4627" s="301">
        <v>0</v>
      </c>
      <c r="U4627" s="301">
        <v>0</v>
      </c>
      <c r="V4627" s="139" t="s">
        <v>2723</v>
      </c>
      <c r="W4627" s="147" t="s">
        <v>1396</v>
      </c>
      <c r="X4627" s="15">
        <v>7</v>
      </c>
    </row>
    <row r="4628" spans="1:24" s="144" customFormat="1" ht="76.5" customHeight="1">
      <c r="A4628" s="15" t="s">
        <v>9653</v>
      </c>
      <c r="B4628" s="137" t="s">
        <v>1318</v>
      </c>
      <c r="C4628" s="137" t="s">
        <v>3185</v>
      </c>
      <c r="D4628" s="137" t="s">
        <v>3180</v>
      </c>
      <c r="E4628" s="137" t="s">
        <v>3186</v>
      </c>
      <c r="F4628" s="137" t="s">
        <v>3187</v>
      </c>
      <c r="G4628" s="161" t="s">
        <v>385</v>
      </c>
      <c r="H4628" s="138">
        <v>1</v>
      </c>
      <c r="I4628" s="137">
        <v>470000000</v>
      </c>
      <c r="J4628" s="137" t="s">
        <v>1316</v>
      </c>
      <c r="K4628" s="14" t="s">
        <v>2796</v>
      </c>
      <c r="L4628" s="170" t="s">
        <v>9654</v>
      </c>
      <c r="M4628" s="139"/>
      <c r="N4628" s="22" t="s">
        <v>3051</v>
      </c>
      <c r="O4628" s="26" t="s">
        <v>2766</v>
      </c>
      <c r="P4628" s="139"/>
      <c r="Q4628" s="139"/>
      <c r="R4628" s="139"/>
      <c r="S4628" s="139"/>
      <c r="T4628" s="143">
        <v>2804400</v>
      </c>
      <c r="U4628" s="143">
        <f>T4628*1.12</f>
        <v>3140928.0000000005</v>
      </c>
      <c r="V4628" s="139" t="s">
        <v>2723</v>
      </c>
      <c r="W4628" s="147" t="s">
        <v>1396</v>
      </c>
      <c r="X4628" s="15"/>
    </row>
    <row r="4629" spans="1:24" s="144" customFormat="1" ht="89.25" customHeight="1">
      <c r="A4629" s="15" t="s">
        <v>3188</v>
      </c>
      <c r="B4629" s="137" t="s">
        <v>1318</v>
      </c>
      <c r="C4629" s="137" t="s">
        <v>3189</v>
      </c>
      <c r="D4629" s="137" t="s">
        <v>3190</v>
      </c>
      <c r="E4629" s="137" t="s">
        <v>3190</v>
      </c>
      <c r="F4629" s="137" t="s">
        <v>3191</v>
      </c>
      <c r="G4629" s="161" t="s">
        <v>1432</v>
      </c>
      <c r="H4629" s="138">
        <v>0.7</v>
      </c>
      <c r="I4629" s="137">
        <v>470000000</v>
      </c>
      <c r="J4629" s="137" t="s">
        <v>1316</v>
      </c>
      <c r="K4629" s="14" t="s">
        <v>2652</v>
      </c>
      <c r="L4629" s="137" t="s">
        <v>2940</v>
      </c>
      <c r="M4629" s="139"/>
      <c r="N4629" s="11" t="s">
        <v>2678</v>
      </c>
      <c r="O4629" s="140" t="s">
        <v>2798</v>
      </c>
      <c r="P4629" s="139"/>
      <c r="Q4629" s="139"/>
      <c r="R4629" s="139"/>
      <c r="S4629" s="139"/>
      <c r="T4629" s="301">
        <v>0</v>
      </c>
      <c r="U4629" s="301">
        <v>0</v>
      </c>
      <c r="V4629" s="139" t="s">
        <v>2723</v>
      </c>
      <c r="W4629" s="147" t="s">
        <v>1396</v>
      </c>
      <c r="X4629" s="15">
        <v>7.22</v>
      </c>
    </row>
    <row r="4630" spans="1:24" s="144" customFormat="1" ht="89.25" customHeight="1">
      <c r="A4630" s="15" t="s">
        <v>9655</v>
      </c>
      <c r="B4630" s="137" t="s">
        <v>1318</v>
      </c>
      <c r="C4630" s="137" t="s">
        <v>3189</v>
      </c>
      <c r="D4630" s="137" t="s">
        <v>3190</v>
      </c>
      <c r="E4630" s="137" t="s">
        <v>3190</v>
      </c>
      <c r="F4630" s="137" t="s">
        <v>3191</v>
      </c>
      <c r="G4630" s="161" t="s">
        <v>385</v>
      </c>
      <c r="H4630" s="138">
        <v>0.7</v>
      </c>
      <c r="I4630" s="137">
        <v>470000000</v>
      </c>
      <c r="J4630" s="137" t="s">
        <v>1316</v>
      </c>
      <c r="K4630" s="14" t="s">
        <v>2652</v>
      </c>
      <c r="L4630" s="137" t="s">
        <v>2940</v>
      </c>
      <c r="M4630" s="139"/>
      <c r="N4630" s="11" t="s">
        <v>2678</v>
      </c>
      <c r="O4630" s="140" t="s">
        <v>2798</v>
      </c>
      <c r="P4630" s="139"/>
      <c r="Q4630" s="139"/>
      <c r="R4630" s="139"/>
      <c r="S4630" s="139"/>
      <c r="T4630" s="143">
        <v>10512000</v>
      </c>
      <c r="U4630" s="143">
        <f>T4630*1.12</f>
        <v>11773440.000000002</v>
      </c>
      <c r="V4630" s="139" t="s">
        <v>2656</v>
      </c>
      <c r="W4630" s="147" t="s">
        <v>1396</v>
      </c>
      <c r="X4630" s="15"/>
    </row>
    <row r="4631" spans="1:24" s="144" customFormat="1" ht="63.75" customHeight="1">
      <c r="A4631" s="15" t="s">
        <v>3192</v>
      </c>
      <c r="B4631" s="137" t="s">
        <v>1318</v>
      </c>
      <c r="C4631" s="137" t="s">
        <v>3193</v>
      </c>
      <c r="D4631" s="137" t="s">
        <v>3194</v>
      </c>
      <c r="E4631" s="137" t="s">
        <v>3194</v>
      </c>
      <c r="F4631" s="137"/>
      <c r="G4631" s="161" t="s">
        <v>1432</v>
      </c>
      <c r="H4631" s="138">
        <v>0.7</v>
      </c>
      <c r="I4631" s="137">
        <v>470000000</v>
      </c>
      <c r="J4631" s="137" t="s">
        <v>1316</v>
      </c>
      <c r="K4631" s="14" t="s">
        <v>2652</v>
      </c>
      <c r="L4631" s="170" t="s">
        <v>3084</v>
      </c>
      <c r="M4631" s="139"/>
      <c r="N4631" s="367" t="s">
        <v>2678</v>
      </c>
      <c r="O4631" s="137" t="s">
        <v>3195</v>
      </c>
      <c r="P4631" s="139"/>
      <c r="Q4631" s="139"/>
      <c r="R4631" s="139"/>
      <c r="S4631" s="139"/>
      <c r="T4631" s="143">
        <v>84000</v>
      </c>
      <c r="U4631" s="143">
        <f>T4631*1.12</f>
        <v>94080.000000000015</v>
      </c>
      <c r="V4631" s="139" t="s">
        <v>2656</v>
      </c>
      <c r="W4631" s="152" t="s">
        <v>1396</v>
      </c>
      <c r="X4631" s="15"/>
    </row>
    <row r="4632" spans="1:24" s="144" customFormat="1" ht="63.75" customHeight="1">
      <c r="A4632" s="15" t="s">
        <v>3196</v>
      </c>
      <c r="B4632" s="137" t="s">
        <v>1318</v>
      </c>
      <c r="C4632" s="137" t="s">
        <v>3197</v>
      </c>
      <c r="D4632" s="137" t="s">
        <v>3198</v>
      </c>
      <c r="E4632" s="137" t="s">
        <v>3198</v>
      </c>
      <c r="F4632" s="137"/>
      <c r="G4632" s="161" t="s">
        <v>1432</v>
      </c>
      <c r="H4632" s="138">
        <v>0.7</v>
      </c>
      <c r="I4632" s="137">
        <v>470000000</v>
      </c>
      <c r="J4632" s="137" t="s">
        <v>1316</v>
      </c>
      <c r="K4632" s="14" t="s">
        <v>2652</v>
      </c>
      <c r="L4632" s="170" t="s">
        <v>3084</v>
      </c>
      <c r="M4632" s="139"/>
      <c r="N4632" s="367" t="s">
        <v>2678</v>
      </c>
      <c r="O4632" s="137" t="s">
        <v>3195</v>
      </c>
      <c r="P4632" s="139"/>
      <c r="Q4632" s="139"/>
      <c r="R4632" s="139"/>
      <c r="S4632" s="139"/>
      <c r="T4632" s="143">
        <v>7000</v>
      </c>
      <c r="U4632" s="143">
        <f>T4632*1.12</f>
        <v>7840.0000000000009</v>
      </c>
      <c r="V4632" s="139" t="s">
        <v>2656</v>
      </c>
      <c r="W4632" s="147" t="s">
        <v>1396</v>
      </c>
      <c r="X4632" s="15"/>
    </row>
    <row r="4633" spans="1:24" s="144" customFormat="1" ht="63.75" customHeight="1">
      <c r="A4633" s="15" t="s">
        <v>3199</v>
      </c>
      <c r="B4633" s="137" t="s">
        <v>1318</v>
      </c>
      <c r="C4633" s="137" t="s">
        <v>3200</v>
      </c>
      <c r="D4633" s="137" t="s">
        <v>3201</v>
      </c>
      <c r="E4633" s="137" t="s">
        <v>3201</v>
      </c>
      <c r="F4633" s="1" t="s">
        <v>3202</v>
      </c>
      <c r="G4633" s="161" t="s">
        <v>1432</v>
      </c>
      <c r="H4633" s="138">
        <v>1</v>
      </c>
      <c r="I4633" s="137">
        <v>470000000</v>
      </c>
      <c r="J4633" s="137" t="s">
        <v>1316</v>
      </c>
      <c r="K4633" s="14" t="s">
        <v>3203</v>
      </c>
      <c r="L4633" s="170" t="s">
        <v>3084</v>
      </c>
      <c r="M4633" s="139"/>
      <c r="N4633" s="367" t="s">
        <v>2678</v>
      </c>
      <c r="O4633" s="137" t="s">
        <v>3195</v>
      </c>
      <c r="P4633" s="139"/>
      <c r="Q4633" s="139"/>
      <c r="R4633" s="139"/>
      <c r="S4633" s="139"/>
      <c r="T4633" s="301">
        <v>0</v>
      </c>
      <c r="U4633" s="301">
        <v>0</v>
      </c>
      <c r="V4633" s="139" t="s">
        <v>2656</v>
      </c>
      <c r="W4633" s="147" t="s">
        <v>1396</v>
      </c>
      <c r="X4633" s="15" t="s">
        <v>9055</v>
      </c>
    </row>
    <row r="4634" spans="1:24" s="144" customFormat="1" ht="63.75" customHeight="1">
      <c r="A4634" s="15" t="s">
        <v>9080</v>
      </c>
      <c r="B4634" s="137" t="s">
        <v>1318</v>
      </c>
      <c r="C4634" s="137" t="s">
        <v>9081</v>
      </c>
      <c r="D4634" s="137" t="s">
        <v>9082</v>
      </c>
      <c r="E4634" s="137" t="s">
        <v>9083</v>
      </c>
      <c r="F4634" s="151"/>
      <c r="G4634" s="161" t="s">
        <v>1432</v>
      </c>
      <c r="H4634" s="138">
        <v>1</v>
      </c>
      <c r="I4634" s="137">
        <v>470000000</v>
      </c>
      <c r="J4634" s="137" t="s">
        <v>1316</v>
      </c>
      <c r="K4634" s="14" t="s">
        <v>3203</v>
      </c>
      <c r="L4634" s="170" t="s">
        <v>3084</v>
      </c>
      <c r="M4634" s="139"/>
      <c r="N4634" s="367" t="s">
        <v>2678</v>
      </c>
      <c r="O4634" s="137" t="s">
        <v>3195</v>
      </c>
      <c r="P4634" s="139"/>
      <c r="Q4634" s="139"/>
      <c r="R4634" s="139"/>
      <c r="S4634" s="139"/>
      <c r="T4634" s="143">
        <v>299885</v>
      </c>
      <c r="U4634" s="143">
        <f>T4634*1.12</f>
        <v>335871.2</v>
      </c>
      <c r="V4634" s="139" t="s">
        <v>2656</v>
      </c>
      <c r="W4634" s="147" t="s">
        <v>1396</v>
      </c>
      <c r="X4634" s="15"/>
    </row>
    <row r="4635" spans="1:24" s="144" customFormat="1" ht="89.25" customHeight="1">
      <c r="A4635" s="15" t="s">
        <v>3204</v>
      </c>
      <c r="B4635" s="137" t="s">
        <v>1318</v>
      </c>
      <c r="C4635" s="137" t="s">
        <v>3205</v>
      </c>
      <c r="D4635" s="137" t="s">
        <v>3206</v>
      </c>
      <c r="E4635" s="137" t="s">
        <v>3206</v>
      </c>
      <c r="F4635" s="137" t="s">
        <v>3207</v>
      </c>
      <c r="G4635" s="161" t="s">
        <v>385</v>
      </c>
      <c r="H4635" s="138">
        <v>1</v>
      </c>
      <c r="I4635" s="137">
        <v>470000000</v>
      </c>
      <c r="J4635" s="137" t="s">
        <v>1316</v>
      </c>
      <c r="K4635" s="14" t="s">
        <v>3208</v>
      </c>
      <c r="L4635" s="170" t="s">
        <v>3084</v>
      </c>
      <c r="M4635" s="139"/>
      <c r="N4635" s="367" t="s">
        <v>2654</v>
      </c>
      <c r="O4635" s="140" t="s">
        <v>2798</v>
      </c>
      <c r="P4635" s="139"/>
      <c r="Q4635" s="139"/>
      <c r="R4635" s="139"/>
      <c r="S4635" s="139"/>
      <c r="T4635" s="143">
        <v>14062650</v>
      </c>
      <c r="U4635" s="143">
        <f>T4635*1.12</f>
        <v>15750168.000000002</v>
      </c>
      <c r="V4635" s="139" t="s">
        <v>2656</v>
      </c>
      <c r="W4635" s="152" t="s">
        <v>1396</v>
      </c>
      <c r="X4635" s="15"/>
    </row>
    <row r="4636" spans="1:24" s="144" customFormat="1" ht="89.25" customHeight="1">
      <c r="A4636" s="15" t="s">
        <v>3209</v>
      </c>
      <c r="B4636" s="137" t="s">
        <v>1318</v>
      </c>
      <c r="C4636" s="137" t="s">
        <v>3210</v>
      </c>
      <c r="D4636" s="137" t="s">
        <v>3211</v>
      </c>
      <c r="E4636" s="137" t="s">
        <v>3211</v>
      </c>
      <c r="F4636" s="137" t="s">
        <v>3212</v>
      </c>
      <c r="G4636" s="161" t="s">
        <v>384</v>
      </c>
      <c r="H4636" s="138">
        <v>1</v>
      </c>
      <c r="I4636" s="137">
        <v>470000000</v>
      </c>
      <c r="J4636" s="137" t="s">
        <v>1316</v>
      </c>
      <c r="K4636" s="14" t="s">
        <v>3208</v>
      </c>
      <c r="L4636" s="170" t="s">
        <v>3084</v>
      </c>
      <c r="M4636" s="139"/>
      <c r="N4636" s="367" t="s">
        <v>2654</v>
      </c>
      <c r="O4636" s="26" t="s">
        <v>2798</v>
      </c>
      <c r="P4636" s="139"/>
      <c r="Q4636" s="139"/>
      <c r="R4636" s="139"/>
      <c r="S4636" s="139"/>
      <c r="T4636" s="301">
        <v>0</v>
      </c>
      <c r="U4636" s="301">
        <v>0</v>
      </c>
      <c r="V4636" s="139" t="s">
        <v>2656</v>
      </c>
      <c r="W4636" s="147" t="s">
        <v>1396</v>
      </c>
      <c r="X4636" s="15">
        <v>7</v>
      </c>
    </row>
    <row r="4637" spans="1:24" s="144" customFormat="1" ht="89.25" customHeight="1">
      <c r="A4637" s="15" t="s">
        <v>9084</v>
      </c>
      <c r="B4637" s="137" t="s">
        <v>1318</v>
      </c>
      <c r="C4637" s="137" t="s">
        <v>3210</v>
      </c>
      <c r="D4637" s="137" t="s">
        <v>3211</v>
      </c>
      <c r="E4637" s="137" t="s">
        <v>3211</v>
      </c>
      <c r="F4637" s="137" t="s">
        <v>3212</v>
      </c>
      <c r="G4637" s="161" t="s">
        <v>1432</v>
      </c>
      <c r="H4637" s="138">
        <v>1</v>
      </c>
      <c r="I4637" s="137">
        <v>470000000</v>
      </c>
      <c r="J4637" s="137" t="s">
        <v>1316</v>
      </c>
      <c r="K4637" s="14" t="s">
        <v>3208</v>
      </c>
      <c r="L4637" s="170" t="s">
        <v>3084</v>
      </c>
      <c r="M4637" s="139"/>
      <c r="N4637" s="367" t="s">
        <v>2654</v>
      </c>
      <c r="O4637" s="26" t="s">
        <v>2798</v>
      </c>
      <c r="P4637" s="139"/>
      <c r="Q4637" s="139"/>
      <c r="R4637" s="139"/>
      <c r="S4637" s="139"/>
      <c r="T4637" s="143">
        <v>859712</v>
      </c>
      <c r="U4637" s="143">
        <f>T4637*1.12</f>
        <v>962877.44000000006</v>
      </c>
      <c r="V4637" s="139" t="s">
        <v>2656</v>
      </c>
      <c r="W4637" s="147" t="s">
        <v>1396</v>
      </c>
      <c r="X4637" s="15"/>
    </row>
    <row r="4638" spans="1:24" s="144" customFormat="1" ht="76.5" customHeight="1">
      <c r="A4638" s="15" t="s">
        <v>3213</v>
      </c>
      <c r="B4638" s="14" t="s">
        <v>97</v>
      </c>
      <c r="C4638" s="137" t="s">
        <v>3214</v>
      </c>
      <c r="D4638" s="137" t="s">
        <v>3215</v>
      </c>
      <c r="E4638" s="137" t="s">
        <v>3215</v>
      </c>
      <c r="F4638" s="151" t="s">
        <v>3216</v>
      </c>
      <c r="G4638" s="161" t="s">
        <v>1432</v>
      </c>
      <c r="H4638" s="138">
        <v>1</v>
      </c>
      <c r="I4638" s="137">
        <v>470000000</v>
      </c>
      <c r="J4638" s="137" t="s">
        <v>1316</v>
      </c>
      <c r="K4638" s="14" t="s">
        <v>2796</v>
      </c>
      <c r="L4638" s="137" t="s">
        <v>3160</v>
      </c>
      <c r="M4638" s="139"/>
      <c r="N4638" s="368" t="s">
        <v>3217</v>
      </c>
      <c r="O4638" s="26" t="s">
        <v>2766</v>
      </c>
      <c r="P4638" s="139"/>
      <c r="Q4638" s="171"/>
      <c r="R4638" s="171"/>
      <c r="S4638" s="172"/>
      <c r="T4638" s="303">
        <v>0</v>
      </c>
      <c r="U4638" s="303">
        <f>T4638*1.12</f>
        <v>0</v>
      </c>
      <c r="V4638" s="139" t="s">
        <v>2656</v>
      </c>
      <c r="W4638" s="147" t="s">
        <v>1396</v>
      </c>
      <c r="X4638" s="139">
        <v>20.21</v>
      </c>
    </row>
    <row r="4639" spans="1:24" s="144" customFormat="1" ht="76.5" customHeight="1">
      <c r="A4639" s="15" t="s">
        <v>11682</v>
      </c>
      <c r="B4639" s="14" t="s">
        <v>97</v>
      </c>
      <c r="C4639" s="137" t="s">
        <v>3214</v>
      </c>
      <c r="D4639" s="137" t="s">
        <v>3215</v>
      </c>
      <c r="E4639" s="137" t="s">
        <v>3215</v>
      </c>
      <c r="F4639" s="151" t="s">
        <v>3216</v>
      </c>
      <c r="G4639" s="161" t="s">
        <v>1432</v>
      </c>
      <c r="H4639" s="138">
        <v>1</v>
      </c>
      <c r="I4639" s="137">
        <v>470000000</v>
      </c>
      <c r="J4639" s="137" t="s">
        <v>1316</v>
      </c>
      <c r="K4639" s="14" t="s">
        <v>2796</v>
      </c>
      <c r="L4639" s="137" t="s">
        <v>3160</v>
      </c>
      <c r="M4639" s="139"/>
      <c r="N4639" s="368" t="s">
        <v>3217</v>
      </c>
      <c r="O4639" s="26" t="s">
        <v>2766</v>
      </c>
      <c r="P4639" s="139"/>
      <c r="Q4639" s="171"/>
      <c r="R4639" s="171"/>
      <c r="S4639" s="172"/>
      <c r="T4639" s="143">
        <v>382142.57</v>
      </c>
      <c r="U4639" s="143">
        <f>T4639*1.12</f>
        <v>427999.67840000003</v>
      </c>
      <c r="V4639" s="139" t="s">
        <v>2656</v>
      </c>
      <c r="W4639" s="147" t="s">
        <v>1396</v>
      </c>
      <c r="X4639" s="139"/>
    </row>
    <row r="4640" spans="1:24" s="144" customFormat="1" ht="76.5" customHeight="1">
      <c r="A4640" s="15" t="s">
        <v>3218</v>
      </c>
      <c r="B4640" s="14" t="s">
        <v>97</v>
      </c>
      <c r="C4640" s="137" t="s">
        <v>3219</v>
      </c>
      <c r="D4640" s="137" t="s">
        <v>3220</v>
      </c>
      <c r="E4640" s="137" t="s">
        <v>3220</v>
      </c>
      <c r="F4640" s="137" t="s">
        <v>3221</v>
      </c>
      <c r="G4640" s="161" t="s">
        <v>1432</v>
      </c>
      <c r="H4640" s="138">
        <v>1</v>
      </c>
      <c r="I4640" s="137">
        <v>470000000</v>
      </c>
      <c r="J4640" s="137" t="s">
        <v>1316</v>
      </c>
      <c r="K4640" s="14" t="s">
        <v>2796</v>
      </c>
      <c r="L4640" s="170" t="s">
        <v>3084</v>
      </c>
      <c r="M4640" s="139"/>
      <c r="N4640" s="368" t="s">
        <v>3149</v>
      </c>
      <c r="O4640" s="26" t="s">
        <v>2766</v>
      </c>
      <c r="P4640" s="139"/>
      <c r="Q4640" s="171"/>
      <c r="R4640" s="171"/>
      <c r="S4640" s="172"/>
      <c r="T4640" s="143">
        <v>310000</v>
      </c>
      <c r="U4640" s="143">
        <f>T4640*1.12</f>
        <v>347200.00000000006</v>
      </c>
      <c r="V4640" s="139" t="s">
        <v>2656</v>
      </c>
      <c r="W4640" s="152" t="s">
        <v>1396</v>
      </c>
      <c r="X4640" s="14"/>
    </row>
    <row r="4641" spans="1:24" s="144" customFormat="1" ht="76.5" customHeight="1">
      <c r="A4641" s="15" t="s">
        <v>3222</v>
      </c>
      <c r="B4641" s="14" t="s">
        <v>97</v>
      </c>
      <c r="C4641" s="137" t="s">
        <v>3223</v>
      </c>
      <c r="D4641" s="137" t="s">
        <v>3224</v>
      </c>
      <c r="E4641" s="137" t="s">
        <v>3224</v>
      </c>
      <c r="F4641" s="137" t="s">
        <v>3225</v>
      </c>
      <c r="G4641" s="161" t="s">
        <v>385</v>
      </c>
      <c r="H4641" s="138">
        <v>1</v>
      </c>
      <c r="I4641" s="137">
        <v>470000000</v>
      </c>
      <c r="J4641" s="137" t="s">
        <v>1316</v>
      </c>
      <c r="K4641" s="14" t="s">
        <v>2265</v>
      </c>
      <c r="L4641" s="170" t="s">
        <v>3084</v>
      </c>
      <c r="M4641" s="139"/>
      <c r="N4641" s="368" t="s">
        <v>3226</v>
      </c>
      <c r="O4641" s="1" t="s">
        <v>3227</v>
      </c>
      <c r="P4641" s="139"/>
      <c r="Q4641" s="171"/>
      <c r="R4641" s="171"/>
      <c r="S4641" s="172"/>
      <c r="T4641" s="303">
        <v>0</v>
      </c>
      <c r="U4641" s="303">
        <f>T4641*1.12</f>
        <v>0</v>
      </c>
      <c r="V4641" s="139" t="s">
        <v>2679</v>
      </c>
      <c r="W4641" s="147" t="s">
        <v>1396</v>
      </c>
      <c r="X4641" s="14" t="s">
        <v>9073</v>
      </c>
    </row>
    <row r="4642" spans="1:24" s="144" customFormat="1" ht="76.5" customHeight="1">
      <c r="A4642" s="15" t="s">
        <v>3228</v>
      </c>
      <c r="B4642" s="14" t="s">
        <v>97</v>
      </c>
      <c r="C4642" s="137" t="s">
        <v>3229</v>
      </c>
      <c r="D4642" s="137" t="s">
        <v>3230</v>
      </c>
      <c r="E4642" s="137" t="s">
        <v>3231</v>
      </c>
      <c r="F4642" s="137" t="s">
        <v>3232</v>
      </c>
      <c r="G4642" s="161" t="s">
        <v>1432</v>
      </c>
      <c r="H4642" s="138">
        <v>1</v>
      </c>
      <c r="I4642" s="137">
        <v>470000000</v>
      </c>
      <c r="J4642" s="137" t="s">
        <v>1316</v>
      </c>
      <c r="K4642" s="14" t="s">
        <v>3233</v>
      </c>
      <c r="L4642" s="137" t="s">
        <v>2872</v>
      </c>
      <c r="M4642" s="139"/>
      <c r="N4642" s="22" t="s">
        <v>3234</v>
      </c>
      <c r="O4642" s="26" t="s">
        <v>2766</v>
      </c>
      <c r="P4642" s="139"/>
      <c r="Q4642" s="171"/>
      <c r="R4642" s="171"/>
      <c r="S4642" s="172"/>
      <c r="T4642" s="303">
        <v>0</v>
      </c>
      <c r="U4642" s="303">
        <v>0</v>
      </c>
      <c r="V4642" s="139" t="s">
        <v>2656</v>
      </c>
      <c r="W4642" s="147" t="s">
        <v>1396</v>
      </c>
      <c r="X4642" s="15">
        <v>11.14</v>
      </c>
    </row>
    <row r="4643" spans="1:24" s="144" customFormat="1" ht="76.5" customHeight="1">
      <c r="A4643" s="15" t="s">
        <v>9656</v>
      </c>
      <c r="B4643" s="14" t="s">
        <v>97</v>
      </c>
      <c r="C4643" s="137" t="s">
        <v>3229</v>
      </c>
      <c r="D4643" s="137" t="s">
        <v>3230</v>
      </c>
      <c r="E4643" s="137" t="s">
        <v>3231</v>
      </c>
      <c r="F4643" s="137" t="s">
        <v>3232</v>
      </c>
      <c r="G4643" s="161" t="s">
        <v>1432</v>
      </c>
      <c r="H4643" s="138">
        <v>1</v>
      </c>
      <c r="I4643" s="137">
        <v>470000000</v>
      </c>
      <c r="J4643" s="137" t="s">
        <v>1316</v>
      </c>
      <c r="K4643" s="14" t="s">
        <v>9657</v>
      </c>
      <c r="L4643" s="137" t="s">
        <v>2872</v>
      </c>
      <c r="M4643" s="139"/>
      <c r="N4643" s="11" t="s">
        <v>3272</v>
      </c>
      <c r="O4643" s="26" t="s">
        <v>2766</v>
      </c>
      <c r="P4643" s="139"/>
      <c r="Q4643" s="171"/>
      <c r="R4643" s="171"/>
      <c r="S4643" s="172"/>
      <c r="T4643" s="143">
        <v>187015</v>
      </c>
      <c r="U4643" s="143">
        <f>T4643*1.12</f>
        <v>209456.80000000002</v>
      </c>
      <c r="V4643" s="139" t="s">
        <v>2656</v>
      </c>
      <c r="W4643" s="147" t="s">
        <v>1396</v>
      </c>
      <c r="X4643" s="14"/>
    </row>
    <row r="4644" spans="1:24" s="144" customFormat="1" ht="76.5" customHeight="1">
      <c r="A4644" s="15" t="s">
        <v>3235</v>
      </c>
      <c r="B4644" s="14" t="s">
        <v>97</v>
      </c>
      <c r="C4644" s="137" t="s">
        <v>3236</v>
      </c>
      <c r="D4644" s="137" t="s">
        <v>3237</v>
      </c>
      <c r="E4644" s="137" t="s">
        <v>3237</v>
      </c>
      <c r="F4644" s="137" t="s">
        <v>3238</v>
      </c>
      <c r="G4644" s="161" t="s">
        <v>384</v>
      </c>
      <c r="H4644" s="138">
        <v>0.7</v>
      </c>
      <c r="I4644" s="137">
        <v>470000000</v>
      </c>
      <c r="J4644" s="137" t="s">
        <v>1316</v>
      </c>
      <c r="K4644" s="14" t="s">
        <v>2729</v>
      </c>
      <c r="L4644" s="137" t="s">
        <v>3239</v>
      </c>
      <c r="M4644" s="139"/>
      <c r="N4644" s="368" t="s">
        <v>2321</v>
      </c>
      <c r="O4644" s="26" t="s">
        <v>3195</v>
      </c>
      <c r="P4644" s="139"/>
      <c r="Q4644" s="171"/>
      <c r="R4644" s="171"/>
      <c r="S4644" s="165"/>
      <c r="T4644" s="303">
        <v>0</v>
      </c>
      <c r="U4644" s="303">
        <f>T4644*1.12</f>
        <v>0</v>
      </c>
      <c r="V4644" s="139" t="s">
        <v>2656</v>
      </c>
      <c r="W4644" s="152" t="s">
        <v>1396</v>
      </c>
      <c r="X4644" s="14">
        <v>7.11</v>
      </c>
    </row>
    <row r="4645" spans="1:24" s="144" customFormat="1" ht="76.5" customHeight="1">
      <c r="A4645" s="15" t="s">
        <v>9450</v>
      </c>
      <c r="B4645" s="14" t="s">
        <v>97</v>
      </c>
      <c r="C4645" s="137" t="s">
        <v>3236</v>
      </c>
      <c r="D4645" s="137" t="s">
        <v>3237</v>
      </c>
      <c r="E4645" s="137" t="s">
        <v>3237</v>
      </c>
      <c r="F4645" s="137" t="s">
        <v>3238</v>
      </c>
      <c r="G4645" s="161" t="s">
        <v>1432</v>
      </c>
      <c r="H4645" s="138">
        <v>0.7</v>
      </c>
      <c r="I4645" s="137">
        <v>470000000</v>
      </c>
      <c r="J4645" s="137" t="s">
        <v>1316</v>
      </c>
      <c r="K4645" s="14" t="s">
        <v>2321</v>
      </c>
      <c r="L4645" s="137" t="s">
        <v>3239</v>
      </c>
      <c r="M4645" s="139"/>
      <c r="N4645" s="368" t="s">
        <v>2321</v>
      </c>
      <c r="O4645" s="26" t="s">
        <v>3195</v>
      </c>
      <c r="P4645" s="139"/>
      <c r="Q4645" s="171"/>
      <c r="R4645" s="171"/>
      <c r="S4645" s="165"/>
      <c r="T4645" s="143">
        <v>1033500</v>
      </c>
      <c r="U4645" s="143">
        <f>T4645*1.12</f>
        <v>1157520</v>
      </c>
      <c r="V4645" s="139" t="s">
        <v>2656</v>
      </c>
      <c r="W4645" s="152" t="s">
        <v>1396</v>
      </c>
      <c r="X4645" s="14"/>
    </row>
    <row r="4646" spans="1:24" s="144" customFormat="1" ht="63.75" customHeight="1">
      <c r="A4646" s="15" t="s">
        <v>3240</v>
      </c>
      <c r="B4646" s="14" t="s">
        <v>97</v>
      </c>
      <c r="C4646" s="137" t="s">
        <v>3236</v>
      </c>
      <c r="D4646" s="137" t="s">
        <v>3237</v>
      </c>
      <c r="E4646" s="137" t="s">
        <v>3237</v>
      </c>
      <c r="F4646" s="137" t="s">
        <v>3241</v>
      </c>
      <c r="G4646" s="161" t="s">
        <v>384</v>
      </c>
      <c r="H4646" s="138">
        <v>0.7</v>
      </c>
      <c r="I4646" s="137">
        <v>470000000</v>
      </c>
      <c r="J4646" s="137" t="s">
        <v>1316</v>
      </c>
      <c r="K4646" s="14" t="s">
        <v>3242</v>
      </c>
      <c r="L4646" s="170" t="s">
        <v>3084</v>
      </c>
      <c r="M4646" s="139"/>
      <c r="N4646" s="22" t="s">
        <v>2116</v>
      </c>
      <c r="O4646" s="26" t="s">
        <v>3195</v>
      </c>
      <c r="P4646" s="139"/>
      <c r="Q4646" s="171"/>
      <c r="R4646" s="171"/>
      <c r="S4646" s="165"/>
      <c r="T4646" s="303">
        <v>0</v>
      </c>
      <c r="U4646" s="303">
        <v>0</v>
      </c>
      <c r="V4646" s="139" t="s">
        <v>2656</v>
      </c>
      <c r="W4646" s="147" t="s">
        <v>1396</v>
      </c>
      <c r="X4646" s="14" t="s">
        <v>9658</v>
      </c>
    </row>
    <row r="4647" spans="1:24" s="144" customFormat="1" ht="63.75" customHeight="1">
      <c r="A4647" s="15" t="s">
        <v>9659</v>
      </c>
      <c r="B4647" s="14" t="s">
        <v>97</v>
      </c>
      <c r="C4647" s="137" t="s">
        <v>3236</v>
      </c>
      <c r="D4647" s="137" t="s">
        <v>3237</v>
      </c>
      <c r="E4647" s="137" t="s">
        <v>3237</v>
      </c>
      <c r="F4647" s="137" t="s">
        <v>3241</v>
      </c>
      <c r="G4647" s="161" t="s">
        <v>1432</v>
      </c>
      <c r="H4647" s="138">
        <v>0.7</v>
      </c>
      <c r="I4647" s="137">
        <v>470000000</v>
      </c>
      <c r="J4647" s="137" t="s">
        <v>1316</v>
      </c>
      <c r="K4647" s="14" t="s">
        <v>9660</v>
      </c>
      <c r="L4647" s="170" t="s">
        <v>3084</v>
      </c>
      <c r="M4647" s="139"/>
      <c r="N4647" s="14" t="s">
        <v>9660</v>
      </c>
      <c r="O4647" s="26" t="s">
        <v>3195</v>
      </c>
      <c r="P4647" s="139"/>
      <c r="Q4647" s="171"/>
      <c r="R4647" s="171"/>
      <c r="S4647" s="165"/>
      <c r="T4647" s="143">
        <v>1500000</v>
      </c>
      <c r="U4647" s="143">
        <f t="shared" ref="U4647:U4657" si="1175">T4647*1.12</f>
        <v>1680000.0000000002</v>
      </c>
      <c r="V4647" s="139" t="s">
        <v>2656</v>
      </c>
      <c r="W4647" s="147" t="s">
        <v>1396</v>
      </c>
      <c r="X4647" s="14"/>
    </row>
    <row r="4648" spans="1:24" s="144" customFormat="1" ht="63.75" customHeight="1">
      <c r="A4648" s="15" t="s">
        <v>3243</v>
      </c>
      <c r="B4648" s="14" t="s">
        <v>97</v>
      </c>
      <c r="C4648" s="137" t="s">
        <v>3236</v>
      </c>
      <c r="D4648" s="137" t="s">
        <v>3237</v>
      </c>
      <c r="E4648" s="137" t="s">
        <v>3237</v>
      </c>
      <c r="F4648" s="137" t="s">
        <v>3244</v>
      </c>
      <c r="G4648" s="161" t="s">
        <v>384</v>
      </c>
      <c r="H4648" s="138">
        <v>0.7</v>
      </c>
      <c r="I4648" s="137">
        <v>470000000</v>
      </c>
      <c r="J4648" s="137" t="s">
        <v>1316</v>
      </c>
      <c r="K4648" s="14" t="s">
        <v>3245</v>
      </c>
      <c r="L4648" s="170" t="s">
        <v>3084</v>
      </c>
      <c r="M4648" s="139"/>
      <c r="N4648" s="368" t="s">
        <v>3246</v>
      </c>
      <c r="O4648" s="26" t="s">
        <v>3195</v>
      </c>
      <c r="P4648" s="139"/>
      <c r="Q4648" s="171"/>
      <c r="R4648" s="171"/>
      <c r="S4648" s="165"/>
      <c r="T4648" s="143">
        <v>2192500</v>
      </c>
      <c r="U4648" s="143">
        <f t="shared" si="1175"/>
        <v>2455600.0000000005</v>
      </c>
      <c r="V4648" s="139" t="s">
        <v>2656</v>
      </c>
      <c r="W4648" s="147" t="s">
        <v>1396</v>
      </c>
      <c r="X4648" s="14"/>
    </row>
    <row r="4649" spans="1:24" s="144" customFormat="1" ht="63.75" customHeight="1">
      <c r="A4649" s="15" t="s">
        <v>3247</v>
      </c>
      <c r="B4649" s="14" t="s">
        <v>97</v>
      </c>
      <c r="C4649" s="137" t="s">
        <v>3236</v>
      </c>
      <c r="D4649" s="137" t="s">
        <v>3237</v>
      </c>
      <c r="E4649" s="137" t="s">
        <v>3237</v>
      </c>
      <c r="F4649" s="137" t="s">
        <v>3248</v>
      </c>
      <c r="G4649" s="161" t="s">
        <v>384</v>
      </c>
      <c r="H4649" s="138">
        <v>0.7</v>
      </c>
      <c r="I4649" s="137">
        <v>470000000</v>
      </c>
      <c r="J4649" s="137" t="s">
        <v>1316</v>
      </c>
      <c r="K4649" s="14" t="s">
        <v>3249</v>
      </c>
      <c r="L4649" s="170" t="s">
        <v>3084</v>
      </c>
      <c r="M4649" s="139"/>
      <c r="N4649" s="368" t="s">
        <v>3250</v>
      </c>
      <c r="O4649" s="26" t="s">
        <v>3195</v>
      </c>
      <c r="P4649" s="139"/>
      <c r="Q4649" s="171"/>
      <c r="R4649" s="171"/>
      <c r="S4649" s="165"/>
      <c r="T4649" s="303">
        <v>0</v>
      </c>
      <c r="U4649" s="303">
        <f t="shared" si="1175"/>
        <v>0</v>
      </c>
      <c r="V4649" s="139" t="s">
        <v>2656</v>
      </c>
      <c r="W4649" s="152" t="s">
        <v>1396</v>
      </c>
      <c r="X4649" s="139">
        <v>7</v>
      </c>
    </row>
    <row r="4650" spans="1:24" s="144" customFormat="1" ht="63.75" customHeight="1">
      <c r="A4650" s="15" t="s">
        <v>11286</v>
      </c>
      <c r="B4650" s="14" t="s">
        <v>97</v>
      </c>
      <c r="C4650" s="137" t="s">
        <v>3236</v>
      </c>
      <c r="D4650" s="137" t="s">
        <v>3237</v>
      </c>
      <c r="E4650" s="137" t="s">
        <v>3237</v>
      </c>
      <c r="F4650" s="137" t="s">
        <v>3248</v>
      </c>
      <c r="G4650" s="161" t="s">
        <v>1432</v>
      </c>
      <c r="H4650" s="138">
        <v>0.7</v>
      </c>
      <c r="I4650" s="137">
        <v>470000000</v>
      </c>
      <c r="J4650" s="137" t="s">
        <v>1316</v>
      </c>
      <c r="K4650" s="14" t="s">
        <v>3249</v>
      </c>
      <c r="L4650" s="170" t="s">
        <v>3084</v>
      </c>
      <c r="M4650" s="139"/>
      <c r="N4650" s="368" t="s">
        <v>3250</v>
      </c>
      <c r="O4650" s="26" t="s">
        <v>3195</v>
      </c>
      <c r="P4650" s="139"/>
      <c r="Q4650" s="171"/>
      <c r="R4650" s="171"/>
      <c r="S4650" s="165"/>
      <c r="T4650" s="303">
        <v>0</v>
      </c>
      <c r="U4650" s="303">
        <f t="shared" si="1175"/>
        <v>0</v>
      </c>
      <c r="V4650" s="139" t="s">
        <v>2656</v>
      </c>
      <c r="W4650" s="152" t="s">
        <v>1396</v>
      </c>
      <c r="X4650" s="139">
        <v>20.21</v>
      </c>
    </row>
    <row r="4651" spans="1:24" s="144" customFormat="1" ht="63.75" customHeight="1">
      <c r="A4651" s="15" t="s">
        <v>11681</v>
      </c>
      <c r="B4651" s="14" t="s">
        <v>97</v>
      </c>
      <c r="C4651" s="137" t="s">
        <v>3236</v>
      </c>
      <c r="D4651" s="137" t="s">
        <v>3237</v>
      </c>
      <c r="E4651" s="137" t="s">
        <v>3237</v>
      </c>
      <c r="F4651" s="137" t="s">
        <v>3248</v>
      </c>
      <c r="G4651" s="161" t="s">
        <v>1432</v>
      </c>
      <c r="H4651" s="138">
        <v>0.7</v>
      </c>
      <c r="I4651" s="137">
        <v>470000000</v>
      </c>
      <c r="J4651" s="137" t="s">
        <v>1316</v>
      </c>
      <c r="K4651" s="14" t="s">
        <v>3249</v>
      </c>
      <c r="L4651" s="170" t="s">
        <v>3084</v>
      </c>
      <c r="M4651" s="139"/>
      <c r="N4651" s="368" t="s">
        <v>3250</v>
      </c>
      <c r="O4651" s="26" t="s">
        <v>3195</v>
      </c>
      <c r="P4651" s="139"/>
      <c r="Q4651" s="171"/>
      <c r="R4651" s="171"/>
      <c r="S4651" s="165"/>
      <c r="T4651" s="143">
        <v>633500</v>
      </c>
      <c r="U4651" s="143">
        <f t="shared" ref="U4651" si="1176">T4651*1.12</f>
        <v>709520.00000000012</v>
      </c>
      <c r="V4651" s="139" t="s">
        <v>2656</v>
      </c>
      <c r="W4651" s="152" t="s">
        <v>1396</v>
      </c>
      <c r="X4651" s="139"/>
    </row>
    <row r="4652" spans="1:24" s="144" customFormat="1" ht="76.5" customHeight="1">
      <c r="A4652" s="15" t="s">
        <v>3251</v>
      </c>
      <c r="B4652" s="14" t="s">
        <v>97</v>
      </c>
      <c r="C4652" s="137" t="s">
        <v>3252</v>
      </c>
      <c r="D4652" s="137" t="s">
        <v>3253</v>
      </c>
      <c r="E4652" s="137" t="s">
        <v>3254</v>
      </c>
      <c r="F4652" s="137" t="s">
        <v>3255</v>
      </c>
      <c r="G4652" s="161" t="s">
        <v>1432</v>
      </c>
      <c r="H4652" s="138">
        <v>0.7</v>
      </c>
      <c r="I4652" s="137">
        <v>470000000</v>
      </c>
      <c r="J4652" s="137" t="s">
        <v>1316</v>
      </c>
      <c r="K4652" s="14" t="s">
        <v>2722</v>
      </c>
      <c r="L4652" s="170" t="s">
        <v>3084</v>
      </c>
      <c r="M4652" s="139"/>
      <c r="N4652" s="368" t="s">
        <v>3051</v>
      </c>
      <c r="O4652" s="26" t="s">
        <v>2766</v>
      </c>
      <c r="P4652" s="139"/>
      <c r="Q4652" s="171"/>
      <c r="R4652" s="171"/>
      <c r="S4652" s="172"/>
      <c r="T4652" s="303">
        <v>0</v>
      </c>
      <c r="U4652" s="303">
        <f t="shared" si="1175"/>
        <v>0</v>
      </c>
      <c r="V4652" s="139" t="s">
        <v>2656</v>
      </c>
      <c r="W4652" s="147" t="s">
        <v>1396</v>
      </c>
      <c r="X4652" s="14" t="s">
        <v>9073</v>
      </c>
    </row>
    <row r="4653" spans="1:24" s="144" customFormat="1" ht="76.5" customHeight="1">
      <c r="A4653" s="15" t="s">
        <v>3256</v>
      </c>
      <c r="B4653" s="14" t="s">
        <v>97</v>
      </c>
      <c r="C4653" s="137" t="s">
        <v>3145</v>
      </c>
      <c r="D4653" s="137" t="s">
        <v>3257</v>
      </c>
      <c r="E4653" s="137" t="s">
        <v>3258</v>
      </c>
      <c r="F4653" s="14" t="s">
        <v>3259</v>
      </c>
      <c r="G4653" s="161" t="s">
        <v>384</v>
      </c>
      <c r="H4653" s="138">
        <v>0.7</v>
      </c>
      <c r="I4653" s="137">
        <v>470000000</v>
      </c>
      <c r="J4653" s="137" t="s">
        <v>1316</v>
      </c>
      <c r="K4653" s="14" t="s">
        <v>2722</v>
      </c>
      <c r="L4653" s="170" t="s">
        <v>3084</v>
      </c>
      <c r="M4653" s="139"/>
      <c r="N4653" s="368" t="s">
        <v>3072</v>
      </c>
      <c r="O4653" s="26" t="s">
        <v>2766</v>
      </c>
      <c r="P4653" s="139"/>
      <c r="Q4653" s="171"/>
      <c r="R4653" s="171"/>
      <c r="S4653" s="172"/>
      <c r="T4653" s="301">
        <v>0</v>
      </c>
      <c r="U4653" s="301">
        <f t="shared" si="1175"/>
        <v>0</v>
      </c>
      <c r="V4653" s="139" t="s">
        <v>2656</v>
      </c>
      <c r="W4653" s="147" t="s">
        <v>1396</v>
      </c>
      <c r="X4653" s="14" t="s">
        <v>9085</v>
      </c>
    </row>
    <row r="4654" spans="1:24" s="144" customFormat="1" ht="76.5" customHeight="1">
      <c r="A4654" s="15" t="s">
        <v>9086</v>
      </c>
      <c r="B4654" s="14" t="s">
        <v>97</v>
      </c>
      <c r="C4654" s="137" t="s">
        <v>9087</v>
      </c>
      <c r="D4654" s="137" t="s">
        <v>9088</v>
      </c>
      <c r="E4654" s="137" t="s">
        <v>9089</v>
      </c>
      <c r="F4654" s="14" t="s">
        <v>3259</v>
      </c>
      <c r="G4654" s="161" t="s">
        <v>1432</v>
      </c>
      <c r="H4654" s="138">
        <v>0.7</v>
      </c>
      <c r="I4654" s="137">
        <v>470000000</v>
      </c>
      <c r="J4654" s="137" t="s">
        <v>1316</v>
      </c>
      <c r="K4654" s="14" t="s">
        <v>2722</v>
      </c>
      <c r="L4654" s="170" t="s">
        <v>3084</v>
      </c>
      <c r="M4654" s="139"/>
      <c r="N4654" s="368" t="s">
        <v>3072</v>
      </c>
      <c r="O4654" s="26" t="s">
        <v>2766</v>
      </c>
      <c r="P4654" s="139"/>
      <c r="Q4654" s="171"/>
      <c r="R4654" s="171"/>
      <c r="S4654" s="172"/>
      <c r="T4654" s="143">
        <v>180000</v>
      </c>
      <c r="U4654" s="143">
        <f t="shared" si="1175"/>
        <v>201600.00000000003</v>
      </c>
      <c r="V4654" s="139" t="s">
        <v>2656</v>
      </c>
      <c r="W4654" s="147" t="s">
        <v>1396</v>
      </c>
      <c r="X4654" s="14"/>
    </row>
    <row r="4655" spans="1:24" s="144" customFormat="1" ht="76.5" customHeight="1">
      <c r="A4655" s="15" t="s">
        <v>3260</v>
      </c>
      <c r="B4655" s="14" t="s">
        <v>97</v>
      </c>
      <c r="C4655" s="137" t="s">
        <v>3145</v>
      </c>
      <c r="D4655" s="137" t="s">
        <v>3257</v>
      </c>
      <c r="E4655" s="137" t="s">
        <v>3258</v>
      </c>
      <c r="F4655" s="14" t="s">
        <v>3261</v>
      </c>
      <c r="G4655" s="161" t="s">
        <v>384</v>
      </c>
      <c r="H4655" s="138">
        <v>0.7</v>
      </c>
      <c r="I4655" s="137">
        <v>470000000</v>
      </c>
      <c r="J4655" s="137" t="s">
        <v>1316</v>
      </c>
      <c r="K4655" s="14" t="s">
        <v>2722</v>
      </c>
      <c r="L4655" s="170" t="s">
        <v>3084</v>
      </c>
      <c r="M4655" s="139"/>
      <c r="N4655" s="368" t="s">
        <v>3072</v>
      </c>
      <c r="O4655" s="26" t="s">
        <v>2766</v>
      </c>
      <c r="P4655" s="139"/>
      <c r="Q4655" s="171"/>
      <c r="R4655" s="171"/>
      <c r="S4655" s="172"/>
      <c r="T4655" s="301">
        <v>0</v>
      </c>
      <c r="U4655" s="301">
        <f t="shared" si="1175"/>
        <v>0</v>
      </c>
      <c r="V4655" s="139" t="s">
        <v>2656</v>
      </c>
      <c r="W4655" s="152" t="s">
        <v>1396</v>
      </c>
      <c r="X4655" s="14" t="s">
        <v>9085</v>
      </c>
    </row>
    <row r="4656" spans="1:24" s="144" customFormat="1" ht="76.5" customHeight="1">
      <c r="A4656" s="15" t="s">
        <v>9090</v>
      </c>
      <c r="B4656" s="14" t="s">
        <v>97</v>
      </c>
      <c r="C4656" s="137" t="s">
        <v>9087</v>
      </c>
      <c r="D4656" s="137" t="s">
        <v>9088</v>
      </c>
      <c r="E4656" s="137" t="s">
        <v>9089</v>
      </c>
      <c r="F4656" s="14" t="s">
        <v>3261</v>
      </c>
      <c r="G4656" s="161" t="s">
        <v>1432</v>
      </c>
      <c r="H4656" s="138">
        <v>0.7</v>
      </c>
      <c r="I4656" s="137">
        <v>470000000</v>
      </c>
      <c r="J4656" s="137" t="s">
        <v>1316</v>
      </c>
      <c r="K4656" s="14" t="s">
        <v>2722</v>
      </c>
      <c r="L4656" s="170" t="s">
        <v>3084</v>
      </c>
      <c r="M4656" s="139"/>
      <c r="N4656" s="368" t="s">
        <v>3072</v>
      </c>
      <c r="O4656" s="26" t="s">
        <v>2766</v>
      </c>
      <c r="P4656" s="139"/>
      <c r="Q4656" s="171"/>
      <c r="R4656" s="171"/>
      <c r="S4656" s="172"/>
      <c r="T4656" s="143">
        <v>175000</v>
      </c>
      <c r="U4656" s="143">
        <f t="shared" si="1175"/>
        <v>196000.00000000003</v>
      </c>
      <c r="V4656" s="139" t="s">
        <v>2656</v>
      </c>
      <c r="W4656" s="152" t="s">
        <v>1396</v>
      </c>
      <c r="X4656" s="14"/>
    </row>
    <row r="4657" spans="1:24" s="144" customFormat="1" ht="76.5" customHeight="1">
      <c r="A4657" s="15" t="s">
        <v>3262</v>
      </c>
      <c r="B4657" s="14" t="s">
        <v>97</v>
      </c>
      <c r="C4657" s="137" t="s">
        <v>3263</v>
      </c>
      <c r="D4657" s="137" t="s">
        <v>3264</v>
      </c>
      <c r="E4657" s="137" t="s">
        <v>3264</v>
      </c>
      <c r="F4657" s="151" t="s">
        <v>3265</v>
      </c>
      <c r="G4657" s="167" t="s">
        <v>1432</v>
      </c>
      <c r="H4657" s="138">
        <v>1</v>
      </c>
      <c r="I4657" s="137">
        <v>470000000</v>
      </c>
      <c r="J4657" s="137" t="s">
        <v>1316</v>
      </c>
      <c r="K4657" s="14" t="s">
        <v>2722</v>
      </c>
      <c r="L4657" s="170" t="s">
        <v>3084</v>
      </c>
      <c r="M4657" s="139"/>
      <c r="N4657" s="368" t="s">
        <v>2772</v>
      </c>
      <c r="O4657" s="26" t="s">
        <v>2766</v>
      </c>
      <c r="P4657" s="139"/>
      <c r="Q4657" s="171"/>
      <c r="R4657" s="171"/>
      <c r="S4657" s="172"/>
      <c r="T4657" s="143">
        <v>400000</v>
      </c>
      <c r="U4657" s="143">
        <f t="shared" si="1175"/>
        <v>448000.00000000006</v>
      </c>
      <c r="V4657" s="139" t="s">
        <v>2656</v>
      </c>
      <c r="W4657" s="147" t="s">
        <v>1396</v>
      </c>
      <c r="X4657" s="14"/>
    </row>
    <row r="4658" spans="1:24" s="144" customFormat="1" ht="76.5" customHeight="1">
      <c r="A4658" s="15" t="s">
        <v>3266</v>
      </c>
      <c r="B4658" s="137" t="s">
        <v>1318</v>
      </c>
      <c r="C4658" s="137" t="s">
        <v>3267</v>
      </c>
      <c r="D4658" s="137" t="s">
        <v>3268</v>
      </c>
      <c r="E4658" s="137" t="s">
        <v>3269</v>
      </c>
      <c r="F4658" s="151" t="s">
        <v>3270</v>
      </c>
      <c r="G4658" s="10" t="s">
        <v>1432</v>
      </c>
      <c r="H4658" s="152">
        <v>1</v>
      </c>
      <c r="I4658" s="137">
        <v>470000000</v>
      </c>
      <c r="J4658" s="137" t="s">
        <v>1316</v>
      </c>
      <c r="K4658" s="14" t="s">
        <v>3271</v>
      </c>
      <c r="L4658" s="170" t="s">
        <v>3084</v>
      </c>
      <c r="M4658" s="139"/>
      <c r="N4658" s="11" t="s">
        <v>3272</v>
      </c>
      <c r="O4658" s="26" t="s">
        <v>2766</v>
      </c>
      <c r="P4658" s="139"/>
      <c r="Q4658" s="139"/>
      <c r="R4658" s="139"/>
      <c r="S4658" s="139"/>
      <c r="T4658" s="301">
        <v>0</v>
      </c>
      <c r="U4658" s="301">
        <v>0</v>
      </c>
      <c r="V4658" s="174" t="s">
        <v>2679</v>
      </c>
      <c r="W4658" s="147" t="s">
        <v>1396</v>
      </c>
      <c r="X4658" s="15" t="s">
        <v>9661</v>
      </c>
    </row>
    <row r="4659" spans="1:24" s="144" customFormat="1" ht="76.5" customHeight="1">
      <c r="A4659" s="15" t="s">
        <v>9662</v>
      </c>
      <c r="B4659" s="137" t="s">
        <v>1318</v>
      </c>
      <c r="C4659" s="137" t="s">
        <v>3267</v>
      </c>
      <c r="D4659" s="137" t="s">
        <v>3268</v>
      </c>
      <c r="E4659" s="137" t="s">
        <v>3269</v>
      </c>
      <c r="F4659" s="151" t="s">
        <v>3270</v>
      </c>
      <c r="G4659" s="10" t="s">
        <v>1432</v>
      </c>
      <c r="H4659" s="152">
        <v>1</v>
      </c>
      <c r="I4659" s="137">
        <v>470000000</v>
      </c>
      <c r="J4659" s="137" t="s">
        <v>1316</v>
      </c>
      <c r="K4659" s="14" t="s">
        <v>9663</v>
      </c>
      <c r="L4659" s="170" t="s">
        <v>3084</v>
      </c>
      <c r="M4659" s="139"/>
      <c r="N4659" s="11" t="s">
        <v>3272</v>
      </c>
      <c r="O4659" s="26" t="s">
        <v>2766</v>
      </c>
      <c r="P4659" s="139"/>
      <c r="Q4659" s="139"/>
      <c r="R4659" s="139"/>
      <c r="S4659" s="139"/>
      <c r="T4659" s="143">
        <v>1400000</v>
      </c>
      <c r="U4659" s="143">
        <f>T4659*1.12</f>
        <v>1568000.0000000002</v>
      </c>
      <c r="V4659" s="174" t="s">
        <v>2679</v>
      </c>
      <c r="W4659" s="147" t="s">
        <v>1396</v>
      </c>
      <c r="X4659" s="15"/>
    </row>
    <row r="4660" spans="1:24" s="144" customFormat="1" ht="89.25" customHeight="1">
      <c r="A4660" s="15" t="s">
        <v>3273</v>
      </c>
      <c r="B4660" s="16" t="s">
        <v>1318</v>
      </c>
      <c r="C4660" s="16" t="s">
        <v>3274</v>
      </c>
      <c r="D4660" s="16" t="s">
        <v>3275</v>
      </c>
      <c r="E4660" s="16" t="s">
        <v>3276</v>
      </c>
      <c r="F4660" s="16" t="s">
        <v>3277</v>
      </c>
      <c r="G4660" s="139" t="s">
        <v>1432</v>
      </c>
      <c r="H4660" s="152">
        <v>1</v>
      </c>
      <c r="I4660" s="137">
        <v>470000000</v>
      </c>
      <c r="J4660" s="137" t="s">
        <v>1316</v>
      </c>
      <c r="K4660" s="14" t="s">
        <v>3278</v>
      </c>
      <c r="L4660" s="170" t="s">
        <v>3084</v>
      </c>
      <c r="M4660" s="139"/>
      <c r="N4660" s="367" t="s">
        <v>2678</v>
      </c>
      <c r="O4660" s="26" t="s">
        <v>2773</v>
      </c>
      <c r="P4660" s="139"/>
      <c r="Q4660" s="139"/>
      <c r="R4660" s="139"/>
      <c r="S4660" s="139"/>
      <c r="T4660" s="143">
        <v>360000</v>
      </c>
      <c r="U4660" s="143">
        <f>T4660*1.12</f>
        <v>403200.00000000006</v>
      </c>
      <c r="V4660" s="139" t="s">
        <v>2656</v>
      </c>
      <c r="W4660" s="152" t="s">
        <v>1396</v>
      </c>
      <c r="X4660" s="15"/>
    </row>
    <row r="4661" spans="1:24" s="144" customFormat="1" ht="76.5" customHeight="1">
      <c r="A4661" s="15" t="s">
        <v>3279</v>
      </c>
      <c r="B4661" s="14" t="s">
        <v>97</v>
      </c>
      <c r="C4661" s="137" t="s">
        <v>3280</v>
      </c>
      <c r="D4661" s="137" t="s">
        <v>3281</v>
      </c>
      <c r="E4661" s="137" t="s">
        <v>3282</v>
      </c>
      <c r="F4661" s="137" t="s">
        <v>3283</v>
      </c>
      <c r="G4661" s="137" t="s">
        <v>1432</v>
      </c>
      <c r="H4661" s="138">
        <v>1</v>
      </c>
      <c r="I4661" s="137">
        <v>470000000</v>
      </c>
      <c r="J4661" s="137" t="s">
        <v>1316</v>
      </c>
      <c r="K4661" s="14" t="s">
        <v>3278</v>
      </c>
      <c r="L4661" s="137" t="s">
        <v>3284</v>
      </c>
      <c r="M4661" s="139"/>
      <c r="N4661" s="367" t="s">
        <v>2678</v>
      </c>
      <c r="O4661" s="26" t="s">
        <v>2766</v>
      </c>
      <c r="P4661" s="137"/>
      <c r="Q4661" s="137"/>
      <c r="R4661" s="137"/>
      <c r="S4661" s="137"/>
      <c r="T4661" s="143">
        <v>11400</v>
      </c>
      <c r="U4661" s="143">
        <f>T4661*1.12</f>
        <v>12768.000000000002</v>
      </c>
      <c r="V4661" s="139" t="s">
        <v>2656</v>
      </c>
      <c r="W4661" s="147" t="s">
        <v>1396</v>
      </c>
      <c r="X4661" s="14"/>
    </row>
    <row r="4662" spans="1:24" s="144" customFormat="1" ht="76.5" customHeight="1">
      <c r="A4662" s="15" t="s">
        <v>3285</v>
      </c>
      <c r="B4662" s="16" t="s">
        <v>1318</v>
      </c>
      <c r="C4662" s="137" t="s">
        <v>3286</v>
      </c>
      <c r="D4662" s="137" t="s">
        <v>3287</v>
      </c>
      <c r="E4662" s="137" t="s">
        <v>3287</v>
      </c>
      <c r="F4662" s="137" t="s">
        <v>3288</v>
      </c>
      <c r="G4662" s="161" t="s">
        <v>1432</v>
      </c>
      <c r="H4662" s="138">
        <v>1</v>
      </c>
      <c r="I4662" s="137">
        <v>470000000</v>
      </c>
      <c r="J4662" s="137" t="s">
        <v>1316</v>
      </c>
      <c r="K4662" s="14" t="s">
        <v>2652</v>
      </c>
      <c r="L4662" s="170" t="s">
        <v>3084</v>
      </c>
      <c r="M4662" s="139"/>
      <c r="N4662" s="367" t="s">
        <v>2678</v>
      </c>
      <c r="O4662" s="26" t="s">
        <v>2766</v>
      </c>
      <c r="P4662" s="139"/>
      <c r="Q4662" s="139"/>
      <c r="R4662" s="139"/>
      <c r="S4662" s="139"/>
      <c r="T4662" s="143">
        <v>1347192</v>
      </c>
      <c r="U4662" s="143">
        <f>T4662*1.12</f>
        <v>1508855.04</v>
      </c>
      <c r="V4662" s="139" t="s">
        <v>2679</v>
      </c>
      <c r="W4662" s="147" t="s">
        <v>1396</v>
      </c>
      <c r="X4662" s="15"/>
    </row>
    <row r="4663" spans="1:24" s="144" customFormat="1" ht="76.5" customHeight="1">
      <c r="A4663" s="15" t="s">
        <v>3289</v>
      </c>
      <c r="B4663" s="10" t="s">
        <v>97</v>
      </c>
      <c r="C4663" s="16" t="s">
        <v>3290</v>
      </c>
      <c r="D4663" s="16" t="s">
        <v>3291</v>
      </c>
      <c r="E4663" s="16" t="s">
        <v>3292</v>
      </c>
      <c r="F4663" s="26" t="s">
        <v>3293</v>
      </c>
      <c r="G4663" s="10" t="s">
        <v>1432</v>
      </c>
      <c r="H4663" s="152">
        <v>1</v>
      </c>
      <c r="I4663" s="137">
        <v>470000000</v>
      </c>
      <c r="J4663" s="137" t="s">
        <v>1316</v>
      </c>
      <c r="K4663" s="14" t="s">
        <v>2344</v>
      </c>
      <c r="L4663" s="170" t="s">
        <v>3084</v>
      </c>
      <c r="M4663" s="139"/>
      <c r="N4663" s="22" t="s">
        <v>2772</v>
      </c>
      <c r="O4663" s="26" t="s">
        <v>2766</v>
      </c>
      <c r="P4663" s="175"/>
      <c r="Q4663" s="175"/>
      <c r="R4663" s="175"/>
      <c r="S4663" s="145"/>
      <c r="T4663" s="301">
        <v>0</v>
      </c>
      <c r="U4663" s="301">
        <v>0</v>
      </c>
      <c r="V4663" s="174" t="s">
        <v>2679</v>
      </c>
      <c r="W4663" s="152" t="s">
        <v>1396</v>
      </c>
      <c r="X4663" s="14">
        <v>20.21</v>
      </c>
    </row>
    <row r="4664" spans="1:24" s="144" customFormat="1" ht="76.5" customHeight="1">
      <c r="A4664" s="15" t="s">
        <v>9664</v>
      </c>
      <c r="B4664" s="10" t="s">
        <v>97</v>
      </c>
      <c r="C4664" s="16" t="s">
        <v>3290</v>
      </c>
      <c r="D4664" s="16" t="s">
        <v>3291</v>
      </c>
      <c r="E4664" s="16" t="s">
        <v>3292</v>
      </c>
      <c r="F4664" s="26" t="s">
        <v>3293</v>
      </c>
      <c r="G4664" s="10" t="s">
        <v>1432</v>
      </c>
      <c r="H4664" s="152">
        <v>1</v>
      </c>
      <c r="I4664" s="137">
        <v>470000000</v>
      </c>
      <c r="J4664" s="137" t="s">
        <v>1316</v>
      </c>
      <c r="K4664" s="14" t="s">
        <v>2344</v>
      </c>
      <c r="L4664" s="170" t="s">
        <v>3084</v>
      </c>
      <c r="M4664" s="139"/>
      <c r="N4664" s="22" t="s">
        <v>2772</v>
      </c>
      <c r="O4664" s="26" t="s">
        <v>2766</v>
      </c>
      <c r="P4664" s="175"/>
      <c r="Q4664" s="175"/>
      <c r="R4664" s="175"/>
      <c r="S4664" s="145"/>
      <c r="T4664" s="143">
        <v>89286</v>
      </c>
      <c r="U4664" s="143">
        <f>T4664*1.12</f>
        <v>100000.32000000001</v>
      </c>
      <c r="V4664" s="174" t="s">
        <v>2679</v>
      </c>
      <c r="W4664" s="152" t="s">
        <v>1396</v>
      </c>
      <c r="X4664" s="14"/>
    </row>
    <row r="4665" spans="1:24" s="144" customFormat="1" ht="89.25" customHeight="1">
      <c r="A4665" s="15" t="s">
        <v>3294</v>
      </c>
      <c r="B4665" s="10" t="s">
        <v>97</v>
      </c>
      <c r="C4665" s="16" t="s">
        <v>3295</v>
      </c>
      <c r="D4665" s="16" t="s">
        <v>3296</v>
      </c>
      <c r="E4665" s="16" t="s">
        <v>3297</v>
      </c>
      <c r="F4665" s="16"/>
      <c r="G4665" s="10" t="s">
        <v>1432</v>
      </c>
      <c r="H4665" s="152">
        <v>1</v>
      </c>
      <c r="I4665" s="137">
        <v>470000000</v>
      </c>
      <c r="J4665" s="137" t="s">
        <v>1316</v>
      </c>
      <c r="K4665" s="14" t="s">
        <v>2344</v>
      </c>
      <c r="L4665" s="170" t="s">
        <v>3084</v>
      </c>
      <c r="M4665" s="139"/>
      <c r="N4665" s="22" t="s">
        <v>2772</v>
      </c>
      <c r="O4665" s="26" t="s">
        <v>3298</v>
      </c>
      <c r="P4665" s="175"/>
      <c r="Q4665" s="175"/>
      <c r="R4665" s="175"/>
      <c r="S4665" s="145"/>
      <c r="T4665" s="301">
        <v>0</v>
      </c>
      <c r="U4665" s="301">
        <v>0</v>
      </c>
      <c r="V4665" s="174" t="s">
        <v>2679</v>
      </c>
      <c r="W4665" s="147" t="s">
        <v>1396</v>
      </c>
      <c r="X4665" s="14">
        <v>20.21</v>
      </c>
    </row>
    <row r="4666" spans="1:24" s="144" customFormat="1" ht="89.25" customHeight="1">
      <c r="A4666" s="15" t="s">
        <v>9665</v>
      </c>
      <c r="B4666" s="10" t="s">
        <v>97</v>
      </c>
      <c r="C4666" s="16" t="s">
        <v>3295</v>
      </c>
      <c r="D4666" s="16" t="s">
        <v>3296</v>
      </c>
      <c r="E4666" s="16" t="s">
        <v>3297</v>
      </c>
      <c r="F4666" s="16"/>
      <c r="G4666" s="10" t="s">
        <v>1432</v>
      </c>
      <c r="H4666" s="152">
        <v>1</v>
      </c>
      <c r="I4666" s="137">
        <v>470000000</v>
      </c>
      <c r="J4666" s="137" t="s">
        <v>1316</v>
      </c>
      <c r="K4666" s="14" t="s">
        <v>2344</v>
      </c>
      <c r="L4666" s="170" t="s">
        <v>3084</v>
      </c>
      <c r="M4666" s="139"/>
      <c r="N4666" s="22" t="s">
        <v>2772</v>
      </c>
      <c r="O4666" s="26" t="s">
        <v>3298</v>
      </c>
      <c r="P4666" s="175"/>
      <c r="Q4666" s="175"/>
      <c r="R4666" s="175"/>
      <c r="S4666" s="145"/>
      <c r="T4666" s="143">
        <v>2400000</v>
      </c>
      <c r="U4666" s="143">
        <f>T4666*1.12</f>
        <v>2688000.0000000005</v>
      </c>
      <c r="V4666" s="174" t="s">
        <v>2679</v>
      </c>
      <c r="W4666" s="147" t="s">
        <v>1396</v>
      </c>
      <c r="X4666" s="14"/>
    </row>
    <row r="4667" spans="1:24" s="144" customFormat="1" ht="89.25" customHeight="1">
      <c r="A4667" s="15" t="s">
        <v>3299</v>
      </c>
      <c r="B4667" s="10" t="s">
        <v>97</v>
      </c>
      <c r="C4667" s="16" t="s">
        <v>3300</v>
      </c>
      <c r="D4667" s="16" t="s">
        <v>3301</v>
      </c>
      <c r="E4667" s="16" t="s">
        <v>3302</v>
      </c>
      <c r="F4667" s="16" t="s">
        <v>3303</v>
      </c>
      <c r="G4667" s="10" t="s">
        <v>1432</v>
      </c>
      <c r="H4667" s="152">
        <v>1</v>
      </c>
      <c r="I4667" s="137">
        <v>470000000</v>
      </c>
      <c r="J4667" s="137" t="s">
        <v>1316</v>
      </c>
      <c r="K4667" s="14" t="s">
        <v>2344</v>
      </c>
      <c r="L4667" s="170" t="s">
        <v>3084</v>
      </c>
      <c r="M4667" s="139"/>
      <c r="N4667" s="22" t="s">
        <v>2772</v>
      </c>
      <c r="O4667" s="26" t="s">
        <v>3298</v>
      </c>
      <c r="P4667" s="175"/>
      <c r="Q4667" s="175"/>
      <c r="R4667" s="175"/>
      <c r="S4667" s="145"/>
      <c r="T4667" s="301">
        <v>0</v>
      </c>
      <c r="U4667" s="301">
        <v>0</v>
      </c>
      <c r="V4667" s="174" t="s">
        <v>2679</v>
      </c>
      <c r="W4667" s="147" t="s">
        <v>1396</v>
      </c>
      <c r="X4667" s="14" t="s">
        <v>9661</v>
      </c>
    </row>
    <row r="4668" spans="1:24" s="144" customFormat="1" ht="89.25" customHeight="1">
      <c r="A4668" s="15" t="s">
        <v>9666</v>
      </c>
      <c r="B4668" s="10" t="s">
        <v>97</v>
      </c>
      <c r="C4668" s="16" t="s">
        <v>3300</v>
      </c>
      <c r="D4668" s="16" t="s">
        <v>3301</v>
      </c>
      <c r="E4668" s="16" t="s">
        <v>3302</v>
      </c>
      <c r="F4668" s="16" t="s">
        <v>3303</v>
      </c>
      <c r="G4668" s="10" t="s">
        <v>1432</v>
      </c>
      <c r="H4668" s="152">
        <v>1</v>
      </c>
      <c r="I4668" s="137">
        <v>470000000</v>
      </c>
      <c r="J4668" s="137" t="s">
        <v>1316</v>
      </c>
      <c r="K4668" s="14" t="s">
        <v>9657</v>
      </c>
      <c r="L4668" s="170" t="s">
        <v>3084</v>
      </c>
      <c r="M4668" s="139"/>
      <c r="N4668" s="22" t="s">
        <v>2772</v>
      </c>
      <c r="O4668" s="26" t="s">
        <v>3298</v>
      </c>
      <c r="P4668" s="175"/>
      <c r="Q4668" s="175"/>
      <c r="R4668" s="175"/>
      <c r="S4668" s="145"/>
      <c r="T4668" s="143">
        <v>446429</v>
      </c>
      <c r="U4668" s="143">
        <f>T4668*1.12</f>
        <v>500000.48000000004</v>
      </c>
      <c r="V4668" s="174" t="s">
        <v>2679</v>
      </c>
      <c r="W4668" s="147" t="s">
        <v>1396</v>
      </c>
      <c r="X4668" s="14"/>
    </row>
    <row r="4669" spans="1:24" s="144" customFormat="1" ht="63.75" customHeight="1">
      <c r="A4669" s="15" t="s">
        <v>3304</v>
      </c>
      <c r="B4669" s="16" t="s">
        <v>1318</v>
      </c>
      <c r="C4669" s="137" t="s">
        <v>3300</v>
      </c>
      <c r="D4669" s="137" t="s">
        <v>3301</v>
      </c>
      <c r="E4669" s="137" t="s">
        <v>3302</v>
      </c>
      <c r="F4669" s="137" t="s">
        <v>3305</v>
      </c>
      <c r="G4669" s="176" t="s">
        <v>1432</v>
      </c>
      <c r="H4669" s="152">
        <v>0.8</v>
      </c>
      <c r="I4669" s="16">
        <v>470000000</v>
      </c>
      <c r="J4669" s="137" t="s">
        <v>1316</v>
      </c>
      <c r="K4669" s="14" t="s">
        <v>2344</v>
      </c>
      <c r="L4669" s="170" t="s">
        <v>3084</v>
      </c>
      <c r="M4669" s="139"/>
      <c r="N4669" s="368" t="s">
        <v>2772</v>
      </c>
      <c r="O4669" s="26" t="s">
        <v>3195</v>
      </c>
      <c r="P4669" s="139"/>
      <c r="Q4669" s="139"/>
      <c r="R4669" s="139"/>
      <c r="S4669" s="139"/>
      <c r="T4669" s="143">
        <v>75000</v>
      </c>
      <c r="U4669" s="143">
        <f>T4669*1.12</f>
        <v>84000.000000000015</v>
      </c>
      <c r="V4669" s="139" t="s">
        <v>2679</v>
      </c>
      <c r="W4669" s="152" t="s">
        <v>1396</v>
      </c>
      <c r="X4669" s="15"/>
    </row>
    <row r="4670" spans="1:24" s="144" customFormat="1" ht="89.25" customHeight="1">
      <c r="A4670" s="15" t="s">
        <v>3306</v>
      </c>
      <c r="B4670" s="16" t="s">
        <v>1318</v>
      </c>
      <c r="C4670" s="137" t="s">
        <v>3300</v>
      </c>
      <c r="D4670" s="137" t="s">
        <v>3301</v>
      </c>
      <c r="E4670" s="137" t="s">
        <v>3302</v>
      </c>
      <c r="F4670" s="137" t="s">
        <v>3307</v>
      </c>
      <c r="G4670" s="176" t="s">
        <v>1432</v>
      </c>
      <c r="H4670" s="152">
        <v>1</v>
      </c>
      <c r="I4670" s="16">
        <v>470000000</v>
      </c>
      <c r="J4670" s="137" t="s">
        <v>1316</v>
      </c>
      <c r="K4670" s="14" t="s">
        <v>2652</v>
      </c>
      <c r="L4670" s="170" t="s">
        <v>3084</v>
      </c>
      <c r="M4670" s="139"/>
      <c r="N4670" s="367" t="s">
        <v>2678</v>
      </c>
      <c r="O4670" s="26" t="s">
        <v>2798</v>
      </c>
      <c r="P4670" s="139"/>
      <c r="Q4670" s="139"/>
      <c r="R4670" s="139"/>
      <c r="S4670" s="139"/>
      <c r="T4670" s="143">
        <v>1800000</v>
      </c>
      <c r="U4670" s="143">
        <f>T4670*1.12</f>
        <v>2016000.0000000002</v>
      </c>
      <c r="V4670" s="139" t="s">
        <v>2656</v>
      </c>
      <c r="W4670" s="147" t="s">
        <v>1396</v>
      </c>
      <c r="X4670" s="15"/>
    </row>
    <row r="4671" spans="1:24" s="144" customFormat="1" ht="89.25" customHeight="1">
      <c r="A4671" s="15" t="s">
        <v>3308</v>
      </c>
      <c r="B4671" s="16" t="s">
        <v>1318</v>
      </c>
      <c r="C4671" s="137" t="s">
        <v>3309</v>
      </c>
      <c r="D4671" s="137" t="s">
        <v>3310</v>
      </c>
      <c r="E4671" s="137" t="s">
        <v>3310</v>
      </c>
      <c r="F4671" s="177" t="s">
        <v>3311</v>
      </c>
      <c r="G4671" s="176" t="s">
        <v>1432</v>
      </c>
      <c r="H4671" s="152">
        <v>1</v>
      </c>
      <c r="I4671" s="16">
        <v>470000000</v>
      </c>
      <c r="J4671" s="137" t="s">
        <v>1316</v>
      </c>
      <c r="K4671" s="14" t="s">
        <v>2652</v>
      </c>
      <c r="L4671" s="170" t="s">
        <v>3084</v>
      </c>
      <c r="M4671" s="139"/>
      <c r="N4671" s="367" t="s">
        <v>3312</v>
      </c>
      <c r="O4671" s="26" t="s">
        <v>3313</v>
      </c>
      <c r="P4671" s="139"/>
      <c r="Q4671" s="139"/>
      <c r="R4671" s="139"/>
      <c r="S4671" s="139"/>
      <c r="T4671" s="143">
        <v>1146505</v>
      </c>
      <c r="U4671" s="143">
        <f>T4671*1.12</f>
        <v>1284085.6000000001</v>
      </c>
      <c r="V4671" s="139" t="s">
        <v>2679</v>
      </c>
      <c r="W4671" s="147" t="s">
        <v>1396</v>
      </c>
      <c r="X4671" s="15"/>
    </row>
    <row r="4672" spans="1:24" s="144" customFormat="1" ht="102" customHeight="1">
      <c r="A4672" s="15" t="s">
        <v>3314</v>
      </c>
      <c r="B4672" s="178" t="s">
        <v>97</v>
      </c>
      <c r="C4672" s="137" t="s">
        <v>3315</v>
      </c>
      <c r="D4672" s="137" t="s">
        <v>3316</v>
      </c>
      <c r="E4672" s="137" t="s">
        <v>3317</v>
      </c>
      <c r="F4672" s="137" t="s">
        <v>3318</v>
      </c>
      <c r="G4672" s="167" t="s">
        <v>1432</v>
      </c>
      <c r="H4672" s="152">
        <v>1</v>
      </c>
      <c r="I4672" s="16">
        <v>470000000</v>
      </c>
      <c r="J4672" s="137" t="s">
        <v>1316</v>
      </c>
      <c r="K4672" s="14" t="s">
        <v>3319</v>
      </c>
      <c r="L4672" s="170" t="s">
        <v>3084</v>
      </c>
      <c r="M4672" s="139"/>
      <c r="N4672" s="22" t="s">
        <v>3320</v>
      </c>
      <c r="O4672" s="26" t="s">
        <v>3321</v>
      </c>
      <c r="P4672" s="176"/>
      <c r="Q4672" s="176"/>
      <c r="R4672" s="176"/>
      <c r="S4672" s="176"/>
      <c r="T4672" s="301">
        <v>0</v>
      </c>
      <c r="U4672" s="301">
        <v>0</v>
      </c>
      <c r="V4672" s="139" t="s">
        <v>2679</v>
      </c>
      <c r="W4672" s="152" t="s">
        <v>1396</v>
      </c>
      <c r="X4672" s="14" t="s">
        <v>9667</v>
      </c>
    </row>
    <row r="4673" spans="1:24" s="144" customFormat="1" ht="102" customHeight="1">
      <c r="A4673" s="15" t="s">
        <v>9668</v>
      </c>
      <c r="B4673" s="178" t="s">
        <v>97</v>
      </c>
      <c r="C4673" s="137" t="s">
        <v>3315</v>
      </c>
      <c r="D4673" s="137" t="s">
        <v>3316</v>
      </c>
      <c r="E4673" s="137" t="s">
        <v>3317</v>
      </c>
      <c r="F4673" s="137" t="s">
        <v>3318</v>
      </c>
      <c r="G4673" s="167" t="s">
        <v>1432</v>
      </c>
      <c r="H4673" s="152">
        <v>1</v>
      </c>
      <c r="I4673" s="16">
        <v>470000000</v>
      </c>
      <c r="J4673" s="137" t="s">
        <v>1316</v>
      </c>
      <c r="K4673" s="14" t="s">
        <v>9669</v>
      </c>
      <c r="L4673" s="170" t="s">
        <v>3084</v>
      </c>
      <c r="M4673" s="139"/>
      <c r="N4673" s="22" t="s">
        <v>9670</v>
      </c>
      <c r="O4673" s="26" t="s">
        <v>3321</v>
      </c>
      <c r="P4673" s="176"/>
      <c r="Q4673" s="176"/>
      <c r="R4673" s="176"/>
      <c r="S4673" s="176"/>
      <c r="T4673" s="143">
        <v>12360000</v>
      </c>
      <c r="U4673" s="143">
        <f>T4673*1.12</f>
        <v>13843200.000000002</v>
      </c>
      <c r="V4673" s="139"/>
      <c r="W4673" s="152" t="s">
        <v>1396</v>
      </c>
      <c r="X4673" s="14"/>
    </row>
    <row r="4674" spans="1:24" s="144" customFormat="1" ht="76.5" customHeight="1">
      <c r="A4674" s="15" t="s">
        <v>3322</v>
      </c>
      <c r="B4674" s="14" t="s">
        <v>97</v>
      </c>
      <c r="C4674" s="16" t="s">
        <v>3323</v>
      </c>
      <c r="D4674" s="16" t="s">
        <v>3324</v>
      </c>
      <c r="E4674" s="16" t="s">
        <v>3325</v>
      </c>
      <c r="F4674" s="151" t="s">
        <v>3326</v>
      </c>
      <c r="G4674" s="161" t="s">
        <v>1432</v>
      </c>
      <c r="H4674" s="152">
        <v>1</v>
      </c>
      <c r="I4674" s="137">
        <v>470000000</v>
      </c>
      <c r="J4674" s="137" t="s">
        <v>1316</v>
      </c>
      <c r="K4674" s="14" t="s">
        <v>2796</v>
      </c>
      <c r="L4674" s="170" t="s">
        <v>3084</v>
      </c>
      <c r="M4674" s="139"/>
      <c r="N4674" s="368" t="s">
        <v>2772</v>
      </c>
      <c r="O4674" s="26" t="s">
        <v>2766</v>
      </c>
      <c r="P4674" s="139"/>
      <c r="Q4674" s="171"/>
      <c r="R4674" s="171"/>
      <c r="S4674" s="172"/>
      <c r="T4674" s="143">
        <v>1140000</v>
      </c>
      <c r="U4674" s="143">
        <f>T4674*1.12</f>
        <v>1276800.0000000002</v>
      </c>
      <c r="V4674" s="139" t="s">
        <v>2679</v>
      </c>
      <c r="W4674" s="147" t="s">
        <v>1396</v>
      </c>
      <c r="X4674" s="14"/>
    </row>
    <row r="4675" spans="1:24" s="144" customFormat="1" ht="76.5" customHeight="1">
      <c r="A4675" s="15" t="s">
        <v>3327</v>
      </c>
      <c r="B4675" s="14" t="s">
        <v>97</v>
      </c>
      <c r="C4675" s="137" t="s">
        <v>3328</v>
      </c>
      <c r="D4675" s="137" t="s">
        <v>3329</v>
      </c>
      <c r="E4675" s="137" t="s">
        <v>3330</v>
      </c>
      <c r="F4675" s="137" t="s">
        <v>3331</v>
      </c>
      <c r="G4675" s="161" t="s">
        <v>384</v>
      </c>
      <c r="H4675" s="152">
        <v>1</v>
      </c>
      <c r="I4675" s="137">
        <v>470000000</v>
      </c>
      <c r="J4675" s="137" t="s">
        <v>1316</v>
      </c>
      <c r="K4675" s="14" t="s">
        <v>2344</v>
      </c>
      <c r="L4675" s="170" t="s">
        <v>3084</v>
      </c>
      <c r="M4675" s="139"/>
      <c r="N4675" s="368" t="s">
        <v>2772</v>
      </c>
      <c r="O4675" s="26" t="s">
        <v>2766</v>
      </c>
      <c r="P4675" s="139"/>
      <c r="Q4675" s="171"/>
      <c r="R4675" s="171"/>
      <c r="S4675" s="172"/>
      <c r="T4675" s="303">
        <v>0</v>
      </c>
      <c r="U4675" s="303">
        <f>T4675*1.12</f>
        <v>0</v>
      </c>
      <c r="V4675" s="139" t="s">
        <v>2656</v>
      </c>
      <c r="W4675" s="147" t="s">
        <v>1396</v>
      </c>
      <c r="X4675" s="14" t="s">
        <v>9073</v>
      </c>
    </row>
    <row r="4676" spans="1:24" s="144" customFormat="1" ht="76.5" customHeight="1">
      <c r="A4676" s="15" t="s">
        <v>3332</v>
      </c>
      <c r="B4676" s="14" t="s">
        <v>97</v>
      </c>
      <c r="C4676" s="137" t="s">
        <v>3333</v>
      </c>
      <c r="D4676" s="137" t="s">
        <v>3334</v>
      </c>
      <c r="E4676" s="137" t="s">
        <v>3335</v>
      </c>
      <c r="F4676" s="137" t="s">
        <v>3336</v>
      </c>
      <c r="G4676" s="161" t="s">
        <v>384</v>
      </c>
      <c r="H4676" s="152">
        <v>1</v>
      </c>
      <c r="I4676" s="137">
        <v>470000000</v>
      </c>
      <c r="J4676" s="137" t="s">
        <v>1316</v>
      </c>
      <c r="K4676" s="14" t="s">
        <v>2344</v>
      </c>
      <c r="L4676" s="170" t="s">
        <v>3084</v>
      </c>
      <c r="M4676" s="139"/>
      <c r="N4676" s="367" t="s">
        <v>2678</v>
      </c>
      <c r="O4676" s="26" t="s">
        <v>2766</v>
      </c>
      <c r="P4676" s="139"/>
      <c r="Q4676" s="171"/>
      <c r="R4676" s="171"/>
      <c r="S4676" s="172"/>
      <c r="T4676" s="303">
        <v>0</v>
      </c>
      <c r="U4676" s="303">
        <f>T4676*1.12</f>
        <v>0</v>
      </c>
      <c r="V4676" s="139" t="s">
        <v>2656</v>
      </c>
      <c r="W4676" s="152" t="s">
        <v>1396</v>
      </c>
      <c r="X4676" s="14" t="s">
        <v>9073</v>
      </c>
    </row>
    <row r="4677" spans="1:24" s="144" customFormat="1" ht="76.5" customHeight="1">
      <c r="A4677" s="15" t="s">
        <v>3337</v>
      </c>
      <c r="B4677" s="14" t="s">
        <v>97</v>
      </c>
      <c r="C4677" s="137" t="s">
        <v>3338</v>
      </c>
      <c r="D4677" s="137" t="s">
        <v>3339</v>
      </c>
      <c r="E4677" s="137" t="s">
        <v>3340</v>
      </c>
      <c r="F4677" s="139"/>
      <c r="G4677" s="161" t="s">
        <v>385</v>
      </c>
      <c r="H4677" s="152">
        <v>1</v>
      </c>
      <c r="I4677" s="137">
        <v>470000000</v>
      </c>
      <c r="J4677" s="137" t="s">
        <v>1316</v>
      </c>
      <c r="K4677" s="14" t="s">
        <v>3341</v>
      </c>
      <c r="L4677" s="170" t="s">
        <v>3084</v>
      </c>
      <c r="M4677" s="139"/>
      <c r="N4677" s="22" t="s">
        <v>2678</v>
      </c>
      <c r="O4677" s="26" t="s">
        <v>2766</v>
      </c>
      <c r="P4677" s="139"/>
      <c r="Q4677" s="171"/>
      <c r="R4677" s="171"/>
      <c r="S4677" s="172"/>
      <c r="T4677" s="303">
        <v>0</v>
      </c>
      <c r="U4677" s="303">
        <v>0</v>
      </c>
      <c r="V4677" s="139" t="s">
        <v>2679</v>
      </c>
      <c r="W4677" s="147" t="s">
        <v>1396</v>
      </c>
      <c r="X4677" s="14">
        <v>11.14</v>
      </c>
    </row>
    <row r="4678" spans="1:24" s="144" customFormat="1" ht="76.5" customHeight="1">
      <c r="A4678" s="15" t="s">
        <v>9671</v>
      </c>
      <c r="B4678" s="14" t="s">
        <v>97</v>
      </c>
      <c r="C4678" s="137" t="s">
        <v>3338</v>
      </c>
      <c r="D4678" s="137" t="s">
        <v>3339</v>
      </c>
      <c r="E4678" s="137" t="s">
        <v>3340</v>
      </c>
      <c r="F4678" s="139"/>
      <c r="G4678" s="161" t="s">
        <v>385</v>
      </c>
      <c r="H4678" s="152">
        <v>1</v>
      </c>
      <c r="I4678" s="137">
        <v>470000000</v>
      </c>
      <c r="J4678" s="137" t="s">
        <v>1316</v>
      </c>
      <c r="K4678" s="14" t="s">
        <v>9672</v>
      </c>
      <c r="L4678" s="170" t="s">
        <v>3084</v>
      </c>
      <c r="M4678" s="139"/>
      <c r="N4678" s="22" t="s">
        <v>2772</v>
      </c>
      <c r="O4678" s="26" t="s">
        <v>2766</v>
      </c>
      <c r="P4678" s="139"/>
      <c r="Q4678" s="171"/>
      <c r="R4678" s="171"/>
      <c r="S4678" s="172"/>
      <c r="T4678" s="303">
        <v>0</v>
      </c>
      <c r="U4678" s="303">
        <v>0</v>
      </c>
      <c r="V4678" s="139" t="s">
        <v>2679</v>
      </c>
      <c r="W4678" s="147" t="s">
        <v>1396</v>
      </c>
      <c r="X4678" s="14" t="s">
        <v>10615</v>
      </c>
    </row>
    <row r="4679" spans="1:24" s="144" customFormat="1" ht="76.5" customHeight="1">
      <c r="A4679" s="15" t="s">
        <v>10612</v>
      </c>
      <c r="B4679" s="14" t="s">
        <v>97</v>
      </c>
      <c r="C4679" s="137" t="s">
        <v>3338</v>
      </c>
      <c r="D4679" s="137" t="s">
        <v>3339</v>
      </c>
      <c r="E4679" s="137" t="s">
        <v>3340</v>
      </c>
      <c r="F4679" s="139"/>
      <c r="G4679" s="161" t="s">
        <v>1432</v>
      </c>
      <c r="H4679" s="152">
        <v>1</v>
      </c>
      <c r="I4679" s="137">
        <v>470000000</v>
      </c>
      <c r="J4679" s="137" t="s">
        <v>1316</v>
      </c>
      <c r="K4679" s="14" t="s">
        <v>10614</v>
      </c>
      <c r="L4679" s="170" t="s">
        <v>3084</v>
      </c>
      <c r="M4679" s="139"/>
      <c r="N4679" s="22" t="s">
        <v>10613</v>
      </c>
      <c r="O4679" s="26" t="s">
        <v>3195</v>
      </c>
      <c r="P4679" s="139"/>
      <c r="Q4679" s="171"/>
      <c r="R4679" s="171"/>
      <c r="S4679" s="172"/>
      <c r="T4679" s="303">
        <v>0</v>
      </c>
      <c r="U4679" s="303">
        <f>T4679*1.12</f>
        <v>0</v>
      </c>
      <c r="V4679" s="139" t="s">
        <v>2679</v>
      </c>
      <c r="W4679" s="147" t="s">
        <v>1396</v>
      </c>
      <c r="X4679" s="14" t="s">
        <v>9661</v>
      </c>
    </row>
    <row r="4680" spans="1:24" s="144" customFormat="1" ht="76.5" customHeight="1">
      <c r="A4680" s="15" t="s">
        <v>11306</v>
      </c>
      <c r="B4680" s="14" t="s">
        <v>97</v>
      </c>
      <c r="C4680" s="137" t="s">
        <v>3338</v>
      </c>
      <c r="D4680" s="137" t="s">
        <v>3339</v>
      </c>
      <c r="E4680" s="137" t="s">
        <v>3340</v>
      </c>
      <c r="F4680" s="139"/>
      <c r="G4680" s="161" t="s">
        <v>1432</v>
      </c>
      <c r="H4680" s="152">
        <v>1</v>
      </c>
      <c r="I4680" s="137">
        <v>470000000</v>
      </c>
      <c r="J4680" s="137" t="s">
        <v>1316</v>
      </c>
      <c r="K4680" s="14" t="s">
        <v>11307</v>
      </c>
      <c r="L4680" s="170" t="s">
        <v>3084</v>
      </c>
      <c r="M4680" s="139"/>
      <c r="N4680" s="22" t="s">
        <v>10613</v>
      </c>
      <c r="O4680" s="26" t="s">
        <v>3195</v>
      </c>
      <c r="P4680" s="139"/>
      <c r="Q4680" s="171"/>
      <c r="R4680" s="171"/>
      <c r="S4680" s="172"/>
      <c r="T4680" s="143">
        <v>39546379</v>
      </c>
      <c r="U4680" s="143">
        <f>T4680*1.12</f>
        <v>44291944.480000004</v>
      </c>
      <c r="V4680" s="139" t="s">
        <v>2679</v>
      </c>
      <c r="W4680" s="147" t="s">
        <v>1396</v>
      </c>
      <c r="X4680" s="14"/>
    </row>
    <row r="4681" spans="1:24" s="144" customFormat="1" ht="76.5" customHeight="1">
      <c r="A4681" s="15" t="s">
        <v>3342</v>
      </c>
      <c r="B4681" s="14" t="s">
        <v>97</v>
      </c>
      <c r="C4681" s="137" t="s">
        <v>3263</v>
      </c>
      <c r="D4681" s="137" t="s">
        <v>3264</v>
      </c>
      <c r="E4681" s="137" t="s">
        <v>3264</v>
      </c>
      <c r="F4681" s="151" t="s">
        <v>3265</v>
      </c>
      <c r="G4681" s="167" t="s">
        <v>1432</v>
      </c>
      <c r="H4681" s="138">
        <v>1</v>
      </c>
      <c r="I4681" s="137">
        <v>470000000</v>
      </c>
      <c r="J4681" s="137" t="s">
        <v>1316</v>
      </c>
      <c r="K4681" s="14" t="s">
        <v>2722</v>
      </c>
      <c r="L4681" s="170" t="s">
        <v>3084</v>
      </c>
      <c r="M4681" s="139"/>
      <c r="N4681" s="368" t="s">
        <v>2772</v>
      </c>
      <c r="O4681" s="26" t="s">
        <v>2766</v>
      </c>
      <c r="P4681" s="139"/>
      <c r="Q4681" s="171"/>
      <c r="R4681" s="171"/>
      <c r="S4681" s="172"/>
      <c r="T4681" s="143">
        <v>400000</v>
      </c>
      <c r="U4681" s="143">
        <f>T4681*1.12</f>
        <v>448000.00000000006</v>
      </c>
      <c r="V4681" s="139" t="s">
        <v>2656</v>
      </c>
      <c r="W4681" s="147" t="s">
        <v>1396</v>
      </c>
      <c r="X4681" s="14"/>
    </row>
    <row r="4682" spans="1:24" s="144" customFormat="1" ht="76.5" customHeight="1">
      <c r="A4682" s="15" t="s">
        <v>3343</v>
      </c>
      <c r="B4682" s="14" t="s">
        <v>97</v>
      </c>
      <c r="C4682" s="137" t="s">
        <v>3344</v>
      </c>
      <c r="D4682" s="137" t="s">
        <v>3345</v>
      </c>
      <c r="E4682" s="137" t="s">
        <v>3346</v>
      </c>
      <c r="F4682" s="137" t="s">
        <v>3347</v>
      </c>
      <c r="G4682" s="161" t="s">
        <v>1432</v>
      </c>
      <c r="H4682" s="152">
        <v>1</v>
      </c>
      <c r="I4682" s="137">
        <v>470000000</v>
      </c>
      <c r="J4682" s="137" t="s">
        <v>1316</v>
      </c>
      <c r="K4682" s="14" t="s">
        <v>2455</v>
      </c>
      <c r="L4682" s="170" t="s">
        <v>3084</v>
      </c>
      <c r="M4682" s="139"/>
      <c r="N4682" s="22" t="s">
        <v>3348</v>
      </c>
      <c r="O4682" s="26" t="s">
        <v>2766</v>
      </c>
      <c r="P4682" s="139"/>
      <c r="Q4682" s="171"/>
      <c r="R4682" s="171"/>
      <c r="S4682" s="165"/>
      <c r="T4682" s="301">
        <v>0</v>
      </c>
      <c r="U4682" s="301">
        <v>0</v>
      </c>
      <c r="V4682" s="137" t="s">
        <v>2656</v>
      </c>
      <c r="W4682" s="152" t="s">
        <v>1396</v>
      </c>
      <c r="X4682" s="14" t="s">
        <v>9661</v>
      </c>
    </row>
    <row r="4683" spans="1:24" s="144" customFormat="1" ht="76.5" customHeight="1">
      <c r="A4683" s="15" t="s">
        <v>9673</v>
      </c>
      <c r="B4683" s="14" t="s">
        <v>97</v>
      </c>
      <c r="C4683" s="137" t="s">
        <v>3344</v>
      </c>
      <c r="D4683" s="137" t="s">
        <v>3345</v>
      </c>
      <c r="E4683" s="137" t="s">
        <v>3346</v>
      </c>
      <c r="F4683" s="137" t="s">
        <v>3347</v>
      </c>
      <c r="G4683" s="161" t="s">
        <v>1432</v>
      </c>
      <c r="H4683" s="152">
        <v>1</v>
      </c>
      <c r="I4683" s="137">
        <v>470000000</v>
      </c>
      <c r="J4683" s="137" t="s">
        <v>1316</v>
      </c>
      <c r="K4683" s="14" t="s">
        <v>9674</v>
      </c>
      <c r="L4683" s="170" t="s">
        <v>3084</v>
      </c>
      <c r="M4683" s="139"/>
      <c r="N4683" s="22" t="s">
        <v>3348</v>
      </c>
      <c r="O4683" s="26" t="s">
        <v>2766</v>
      </c>
      <c r="P4683" s="139"/>
      <c r="Q4683" s="171"/>
      <c r="R4683" s="171"/>
      <c r="S4683" s="165"/>
      <c r="T4683" s="143">
        <v>1600000</v>
      </c>
      <c r="U4683" s="143">
        <f>T4683*1.12</f>
        <v>1792000.0000000002</v>
      </c>
      <c r="V4683" s="137" t="s">
        <v>2656</v>
      </c>
      <c r="W4683" s="152" t="s">
        <v>1396</v>
      </c>
      <c r="X4683" s="14"/>
    </row>
    <row r="4684" spans="1:24" s="144" customFormat="1" ht="76.5" customHeight="1">
      <c r="A4684" s="15" t="s">
        <v>3349</v>
      </c>
      <c r="B4684" s="14" t="s">
        <v>97</v>
      </c>
      <c r="C4684" s="137" t="s">
        <v>3344</v>
      </c>
      <c r="D4684" s="137" t="s">
        <v>3345</v>
      </c>
      <c r="E4684" s="137" t="s">
        <v>3346</v>
      </c>
      <c r="F4684" s="137" t="s">
        <v>3350</v>
      </c>
      <c r="G4684" s="161" t="s">
        <v>1432</v>
      </c>
      <c r="H4684" s="152">
        <v>1</v>
      </c>
      <c r="I4684" s="137">
        <v>470000000</v>
      </c>
      <c r="J4684" s="137" t="s">
        <v>1316</v>
      </c>
      <c r="K4684" s="14" t="s">
        <v>2455</v>
      </c>
      <c r="L4684" s="170" t="s">
        <v>3084</v>
      </c>
      <c r="M4684" s="139"/>
      <c r="N4684" s="22" t="s">
        <v>3351</v>
      </c>
      <c r="O4684" s="26" t="s">
        <v>2766</v>
      </c>
      <c r="P4684" s="139"/>
      <c r="Q4684" s="171"/>
      <c r="R4684" s="171"/>
      <c r="S4684" s="165"/>
      <c r="T4684" s="301">
        <v>0</v>
      </c>
      <c r="U4684" s="301">
        <v>0</v>
      </c>
      <c r="V4684" s="137" t="s">
        <v>2656</v>
      </c>
      <c r="W4684" s="147" t="s">
        <v>1396</v>
      </c>
      <c r="X4684" s="14" t="s">
        <v>9675</v>
      </c>
    </row>
    <row r="4685" spans="1:24" s="144" customFormat="1" ht="76.5" customHeight="1">
      <c r="A4685" s="15" t="s">
        <v>9676</v>
      </c>
      <c r="B4685" s="14" t="s">
        <v>97</v>
      </c>
      <c r="C4685" s="137" t="s">
        <v>3344</v>
      </c>
      <c r="D4685" s="137" t="s">
        <v>3345</v>
      </c>
      <c r="E4685" s="137" t="s">
        <v>3346</v>
      </c>
      <c r="F4685" s="137" t="s">
        <v>3350</v>
      </c>
      <c r="G4685" s="161" t="s">
        <v>1432</v>
      </c>
      <c r="H4685" s="152">
        <v>1</v>
      </c>
      <c r="I4685" s="137">
        <v>470000000</v>
      </c>
      <c r="J4685" s="137" t="s">
        <v>1316</v>
      </c>
      <c r="K4685" s="14" t="s">
        <v>9677</v>
      </c>
      <c r="L4685" s="170" t="s">
        <v>3084</v>
      </c>
      <c r="M4685" s="139"/>
      <c r="N4685" s="22" t="s">
        <v>9678</v>
      </c>
      <c r="O4685" s="26" t="s">
        <v>2766</v>
      </c>
      <c r="P4685" s="139"/>
      <c r="Q4685" s="171"/>
      <c r="R4685" s="171"/>
      <c r="S4685" s="165"/>
      <c r="T4685" s="143">
        <v>1612800</v>
      </c>
      <c r="U4685" s="143">
        <f>T4685*1.12</f>
        <v>1806336.0000000002</v>
      </c>
      <c r="V4685" s="137" t="s">
        <v>2656</v>
      </c>
      <c r="W4685" s="147" t="s">
        <v>1396</v>
      </c>
      <c r="X4685" s="14"/>
    </row>
    <row r="4686" spans="1:24" s="144" customFormat="1" ht="76.5" customHeight="1">
      <c r="A4686" s="15" t="s">
        <v>3352</v>
      </c>
      <c r="B4686" s="14" t="s">
        <v>97</v>
      </c>
      <c r="C4686" s="137" t="s">
        <v>3344</v>
      </c>
      <c r="D4686" s="137" t="s">
        <v>3345</v>
      </c>
      <c r="E4686" s="137" t="s">
        <v>3346</v>
      </c>
      <c r="F4686" s="137" t="s">
        <v>3353</v>
      </c>
      <c r="G4686" s="161" t="s">
        <v>1432</v>
      </c>
      <c r="H4686" s="152">
        <v>1</v>
      </c>
      <c r="I4686" s="137">
        <v>470000000</v>
      </c>
      <c r="J4686" s="137" t="s">
        <v>1316</v>
      </c>
      <c r="K4686" s="14" t="s">
        <v>2455</v>
      </c>
      <c r="L4686" s="170" t="s">
        <v>3084</v>
      </c>
      <c r="M4686" s="139"/>
      <c r="N4686" s="22" t="s">
        <v>3072</v>
      </c>
      <c r="O4686" s="26" t="s">
        <v>2766</v>
      </c>
      <c r="P4686" s="139"/>
      <c r="Q4686" s="171"/>
      <c r="R4686" s="171"/>
      <c r="S4686" s="165"/>
      <c r="T4686" s="301">
        <v>0</v>
      </c>
      <c r="U4686" s="301">
        <v>0</v>
      </c>
      <c r="V4686" s="137" t="s">
        <v>2656</v>
      </c>
      <c r="W4686" s="147" t="s">
        <v>1396</v>
      </c>
      <c r="X4686" s="14" t="s">
        <v>9661</v>
      </c>
    </row>
    <row r="4687" spans="1:24" s="144" customFormat="1" ht="76.5" customHeight="1">
      <c r="A4687" s="15" t="s">
        <v>9679</v>
      </c>
      <c r="B4687" s="14" t="s">
        <v>97</v>
      </c>
      <c r="C4687" s="137" t="s">
        <v>3344</v>
      </c>
      <c r="D4687" s="137" t="s">
        <v>3345</v>
      </c>
      <c r="E4687" s="137" t="s">
        <v>3346</v>
      </c>
      <c r="F4687" s="137" t="s">
        <v>3353</v>
      </c>
      <c r="G4687" s="161" t="s">
        <v>1432</v>
      </c>
      <c r="H4687" s="152">
        <v>1</v>
      </c>
      <c r="I4687" s="137">
        <v>470000000</v>
      </c>
      <c r="J4687" s="137" t="s">
        <v>1316</v>
      </c>
      <c r="K4687" s="14" t="s">
        <v>9674</v>
      </c>
      <c r="L4687" s="170" t="s">
        <v>3084</v>
      </c>
      <c r="M4687" s="139"/>
      <c r="N4687" s="22" t="s">
        <v>3072</v>
      </c>
      <c r="O4687" s="26" t="s">
        <v>2766</v>
      </c>
      <c r="P4687" s="139"/>
      <c r="Q4687" s="171"/>
      <c r="R4687" s="171"/>
      <c r="S4687" s="165"/>
      <c r="T4687" s="143">
        <v>1620000</v>
      </c>
      <c r="U4687" s="143">
        <f>T4687*1.12</f>
        <v>1814400.0000000002</v>
      </c>
      <c r="V4687" s="137" t="s">
        <v>2656</v>
      </c>
      <c r="W4687" s="147" t="s">
        <v>1396</v>
      </c>
      <c r="X4687" s="14"/>
    </row>
    <row r="4688" spans="1:24" s="144" customFormat="1" ht="76.5" customHeight="1">
      <c r="A4688" s="15" t="s">
        <v>3354</v>
      </c>
      <c r="B4688" s="14" t="s">
        <v>97</v>
      </c>
      <c r="C4688" s="137" t="s">
        <v>3344</v>
      </c>
      <c r="D4688" s="137" t="s">
        <v>3345</v>
      </c>
      <c r="E4688" s="137" t="s">
        <v>3346</v>
      </c>
      <c r="F4688" s="137" t="s">
        <v>3355</v>
      </c>
      <c r="G4688" s="161" t="s">
        <v>1432</v>
      </c>
      <c r="H4688" s="152">
        <v>1</v>
      </c>
      <c r="I4688" s="137">
        <v>470000000</v>
      </c>
      <c r="J4688" s="137" t="s">
        <v>1316</v>
      </c>
      <c r="K4688" s="14" t="s">
        <v>2455</v>
      </c>
      <c r="L4688" s="170" t="s">
        <v>3084</v>
      </c>
      <c r="M4688" s="139"/>
      <c r="N4688" s="368" t="s">
        <v>3348</v>
      </c>
      <c r="O4688" s="26" t="s">
        <v>2766</v>
      </c>
      <c r="P4688" s="139"/>
      <c r="Q4688" s="171"/>
      <c r="R4688" s="171"/>
      <c r="S4688" s="165"/>
      <c r="T4688" s="301">
        <v>0</v>
      </c>
      <c r="U4688" s="301">
        <f>T4688*1.12</f>
        <v>0</v>
      </c>
      <c r="V4688" s="137" t="s">
        <v>2656</v>
      </c>
      <c r="W4688" s="152" t="s">
        <v>1396</v>
      </c>
      <c r="X4688" s="14" t="s">
        <v>9073</v>
      </c>
    </row>
    <row r="4689" spans="1:24" s="144" customFormat="1" ht="76.5" customHeight="1">
      <c r="A4689" s="15" t="s">
        <v>3356</v>
      </c>
      <c r="B4689" s="14" t="s">
        <v>97</v>
      </c>
      <c r="C4689" s="137" t="s">
        <v>3357</v>
      </c>
      <c r="D4689" s="137" t="s">
        <v>3358</v>
      </c>
      <c r="E4689" s="137" t="s">
        <v>3359</v>
      </c>
      <c r="F4689" s="137" t="s">
        <v>3360</v>
      </c>
      <c r="G4689" s="161" t="s">
        <v>1432</v>
      </c>
      <c r="H4689" s="152">
        <v>1</v>
      </c>
      <c r="I4689" s="137">
        <v>470000000</v>
      </c>
      <c r="J4689" s="137" t="s">
        <v>1316</v>
      </c>
      <c r="K4689" s="14" t="s">
        <v>2455</v>
      </c>
      <c r="L4689" s="170" t="s">
        <v>3084</v>
      </c>
      <c r="M4689" s="139"/>
      <c r="N4689" s="22" t="s">
        <v>3351</v>
      </c>
      <c r="O4689" s="26" t="s">
        <v>2766</v>
      </c>
      <c r="P4689" s="139"/>
      <c r="Q4689" s="171"/>
      <c r="R4689" s="171"/>
      <c r="S4689" s="165"/>
      <c r="T4689" s="301">
        <v>0</v>
      </c>
      <c r="U4689" s="301">
        <v>0</v>
      </c>
      <c r="V4689" s="137" t="s">
        <v>2656</v>
      </c>
      <c r="W4689" s="147" t="s">
        <v>1396</v>
      </c>
      <c r="X4689" s="14" t="s">
        <v>9661</v>
      </c>
    </row>
    <row r="4690" spans="1:24" s="144" customFormat="1" ht="76.5" customHeight="1">
      <c r="A4690" s="15" t="s">
        <v>9680</v>
      </c>
      <c r="B4690" s="14" t="s">
        <v>97</v>
      </c>
      <c r="C4690" s="137" t="s">
        <v>3357</v>
      </c>
      <c r="D4690" s="137" t="s">
        <v>3358</v>
      </c>
      <c r="E4690" s="137" t="s">
        <v>3359</v>
      </c>
      <c r="F4690" s="137" t="s">
        <v>3360</v>
      </c>
      <c r="G4690" s="161" t="s">
        <v>1432</v>
      </c>
      <c r="H4690" s="152">
        <v>1</v>
      </c>
      <c r="I4690" s="137">
        <v>470000000</v>
      </c>
      <c r="J4690" s="137" t="s">
        <v>1316</v>
      </c>
      <c r="K4690" s="14" t="s">
        <v>9674</v>
      </c>
      <c r="L4690" s="170" t="s">
        <v>3084</v>
      </c>
      <c r="M4690" s="139"/>
      <c r="N4690" s="22" t="s">
        <v>3351</v>
      </c>
      <c r="O4690" s="26" t="s">
        <v>2766</v>
      </c>
      <c r="P4690" s="139"/>
      <c r="Q4690" s="171"/>
      <c r="R4690" s="171"/>
      <c r="S4690" s="165"/>
      <c r="T4690" s="143">
        <v>440000</v>
      </c>
      <c r="U4690" s="143">
        <f>T4690*1.12</f>
        <v>492800.00000000006</v>
      </c>
      <c r="V4690" s="137" t="s">
        <v>2656</v>
      </c>
      <c r="W4690" s="147" t="s">
        <v>1396</v>
      </c>
      <c r="X4690" s="14"/>
    </row>
    <row r="4691" spans="1:24" s="144" customFormat="1" ht="76.5" customHeight="1">
      <c r="A4691" s="15" t="s">
        <v>3361</v>
      </c>
      <c r="B4691" s="14" t="s">
        <v>97</v>
      </c>
      <c r="C4691" s="137" t="s">
        <v>3357</v>
      </c>
      <c r="D4691" s="137" t="s">
        <v>3358</v>
      </c>
      <c r="E4691" s="137" t="s">
        <v>3359</v>
      </c>
      <c r="F4691" s="137" t="s">
        <v>3362</v>
      </c>
      <c r="G4691" s="161" t="s">
        <v>1432</v>
      </c>
      <c r="H4691" s="152">
        <v>1</v>
      </c>
      <c r="I4691" s="137">
        <v>470000000</v>
      </c>
      <c r="J4691" s="137" t="s">
        <v>1316</v>
      </c>
      <c r="K4691" s="14" t="s">
        <v>2455</v>
      </c>
      <c r="L4691" s="170" t="s">
        <v>3084</v>
      </c>
      <c r="M4691" s="139"/>
      <c r="N4691" s="22" t="s">
        <v>3348</v>
      </c>
      <c r="O4691" s="26" t="s">
        <v>2766</v>
      </c>
      <c r="P4691" s="139"/>
      <c r="Q4691" s="171"/>
      <c r="R4691" s="171"/>
      <c r="S4691" s="165"/>
      <c r="T4691" s="301">
        <v>0</v>
      </c>
      <c r="U4691" s="301">
        <v>0</v>
      </c>
      <c r="V4691" s="137" t="s">
        <v>2656</v>
      </c>
      <c r="W4691" s="147" t="s">
        <v>1396</v>
      </c>
      <c r="X4691" s="14" t="s">
        <v>9661</v>
      </c>
    </row>
    <row r="4692" spans="1:24" s="144" customFormat="1" ht="76.5" customHeight="1">
      <c r="A4692" s="15" t="s">
        <v>9681</v>
      </c>
      <c r="B4692" s="14" t="s">
        <v>97</v>
      </c>
      <c r="C4692" s="137" t="s">
        <v>3357</v>
      </c>
      <c r="D4692" s="137" t="s">
        <v>3358</v>
      </c>
      <c r="E4692" s="137" t="s">
        <v>3359</v>
      </c>
      <c r="F4692" s="137" t="s">
        <v>3362</v>
      </c>
      <c r="G4692" s="161" t="s">
        <v>1432</v>
      </c>
      <c r="H4692" s="152">
        <v>1</v>
      </c>
      <c r="I4692" s="137">
        <v>470000000</v>
      </c>
      <c r="J4692" s="137" t="s">
        <v>1316</v>
      </c>
      <c r="K4692" s="14" t="s">
        <v>9674</v>
      </c>
      <c r="L4692" s="170" t="s">
        <v>3084</v>
      </c>
      <c r="M4692" s="139"/>
      <c r="N4692" s="22" t="s">
        <v>3348</v>
      </c>
      <c r="O4692" s="26" t="s">
        <v>2766</v>
      </c>
      <c r="P4692" s="139"/>
      <c r="Q4692" s="171"/>
      <c r="R4692" s="171"/>
      <c r="S4692" s="165"/>
      <c r="T4692" s="143">
        <v>300000</v>
      </c>
      <c r="U4692" s="143">
        <f>T4692*1.12</f>
        <v>336000.00000000006</v>
      </c>
      <c r="V4692" s="137" t="s">
        <v>2656</v>
      </c>
      <c r="W4692" s="147" t="s">
        <v>1396</v>
      </c>
      <c r="X4692" s="14"/>
    </row>
    <row r="4693" spans="1:24" s="144" customFormat="1" ht="76.5" customHeight="1">
      <c r="A4693" s="15" t="s">
        <v>3363</v>
      </c>
      <c r="B4693" s="14" t="s">
        <v>97</v>
      </c>
      <c r="C4693" s="137" t="s">
        <v>3357</v>
      </c>
      <c r="D4693" s="137" t="s">
        <v>3358</v>
      </c>
      <c r="E4693" s="137" t="s">
        <v>3359</v>
      </c>
      <c r="F4693" s="137" t="s">
        <v>3364</v>
      </c>
      <c r="G4693" s="161" t="s">
        <v>1432</v>
      </c>
      <c r="H4693" s="152">
        <v>1</v>
      </c>
      <c r="I4693" s="137">
        <v>470000000</v>
      </c>
      <c r="J4693" s="137" t="s">
        <v>1316</v>
      </c>
      <c r="K4693" s="14" t="s">
        <v>2455</v>
      </c>
      <c r="L4693" s="170" t="s">
        <v>3084</v>
      </c>
      <c r="M4693" s="139"/>
      <c r="N4693" s="22" t="s">
        <v>3348</v>
      </c>
      <c r="O4693" s="26" t="s">
        <v>2766</v>
      </c>
      <c r="P4693" s="139"/>
      <c r="Q4693" s="171"/>
      <c r="R4693" s="171"/>
      <c r="S4693" s="165"/>
      <c r="T4693" s="301">
        <v>0</v>
      </c>
      <c r="U4693" s="301">
        <v>0</v>
      </c>
      <c r="V4693" s="137" t="s">
        <v>2656</v>
      </c>
      <c r="W4693" s="152" t="s">
        <v>1396</v>
      </c>
      <c r="X4693" s="14" t="s">
        <v>9661</v>
      </c>
    </row>
    <row r="4694" spans="1:24" s="144" customFormat="1" ht="76.5" customHeight="1">
      <c r="A4694" s="15" t="s">
        <v>9682</v>
      </c>
      <c r="B4694" s="14" t="s">
        <v>97</v>
      </c>
      <c r="C4694" s="137" t="s">
        <v>3357</v>
      </c>
      <c r="D4694" s="137" t="s">
        <v>3358</v>
      </c>
      <c r="E4694" s="137" t="s">
        <v>3359</v>
      </c>
      <c r="F4694" s="137" t="s">
        <v>3364</v>
      </c>
      <c r="G4694" s="161" t="s">
        <v>1432</v>
      </c>
      <c r="H4694" s="152">
        <v>1</v>
      </c>
      <c r="I4694" s="137">
        <v>470000000</v>
      </c>
      <c r="J4694" s="137" t="s">
        <v>1316</v>
      </c>
      <c r="K4694" s="14" t="s">
        <v>9674</v>
      </c>
      <c r="L4694" s="170" t="s">
        <v>3084</v>
      </c>
      <c r="M4694" s="139"/>
      <c r="N4694" s="22" t="s">
        <v>3348</v>
      </c>
      <c r="O4694" s="26" t="s">
        <v>2766</v>
      </c>
      <c r="P4694" s="139"/>
      <c r="Q4694" s="171"/>
      <c r="R4694" s="171"/>
      <c r="S4694" s="165"/>
      <c r="T4694" s="143">
        <v>1040000</v>
      </c>
      <c r="U4694" s="143">
        <f>T4694*1.12</f>
        <v>1164800</v>
      </c>
      <c r="V4694" s="137" t="s">
        <v>2656</v>
      </c>
      <c r="W4694" s="152" t="s">
        <v>1396</v>
      </c>
      <c r="X4694" s="14"/>
    </row>
    <row r="4695" spans="1:24" s="144" customFormat="1" ht="76.5" customHeight="1">
      <c r="A4695" s="15" t="s">
        <v>3365</v>
      </c>
      <c r="B4695" s="14" t="s">
        <v>97</v>
      </c>
      <c r="C4695" s="137" t="s">
        <v>3366</v>
      </c>
      <c r="D4695" s="137" t="s">
        <v>3367</v>
      </c>
      <c r="E4695" s="137" t="s">
        <v>3368</v>
      </c>
      <c r="F4695" s="137" t="s">
        <v>3369</v>
      </c>
      <c r="G4695" s="161" t="s">
        <v>1432</v>
      </c>
      <c r="H4695" s="152">
        <v>1</v>
      </c>
      <c r="I4695" s="137">
        <v>470000000</v>
      </c>
      <c r="J4695" s="137" t="s">
        <v>1316</v>
      </c>
      <c r="K4695" s="14" t="s">
        <v>3065</v>
      </c>
      <c r="L4695" s="170" t="s">
        <v>3084</v>
      </c>
      <c r="M4695" s="139"/>
      <c r="N4695" s="22" t="s">
        <v>3351</v>
      </c>
      <c r="O4695" s="26" t="s">
        <v>2766</v>
      </c>
      <c r="P4695" s="139"/>
      <c r="Q4695" s="171"/>
      <c r="R4695" s="171"/>
      <c r="S4695" s="165"/>
      <c r="T4695" s="301">
        <v>0</v>
      </c>
      <c r="U4695" s="301">
        <v>0</v>
      </c>
      <c r="V4695" s="139" t="s">
        <v>2679</v>
      </c>
      <c r="W4695" s="147" t="s">
        <v>1396</v>
      </c>
      <c r="X4695" s="14">
        <v>11</v>
      </c>
    </row>
    <row r="4696" spans="1:24" s="144" customFormat="1" ht="76.5" customHeight="1">
      <c r="A4696" s="15" t="s">
        <v>9683</v>
      </c>
      <c r="B4696" s="14" t="s">
        <v>97</v>
      </c>
      <c r="C4696" s="137" t="s">
        <v>3366</v>
      </c>
      <c r="D4696" s="137" t="s">
        <v>3367</v>
      </c>
      <c r="E4696" s="137" t="s">
        <v>3368</v>
      </c>
      <c r="F4696" s="137" t="s">
        <v>3369</v>
      </c>
      <c r="G4696" s="161" t="s">
        <v>1432</v>
      </c>
      <c r="H4696" s="152">
        <v>1</v>
      </c>
      <c r="I4696" s="137">
        <v>470000000</v>
      </c>
      <c r="J4696" s="137" t="s">
        <v>1316</v>
      </c>
      <c r="K4696" s="14" t="s">
        <v>9684</v>
      </c>
      <c r="L4696" s="170" t="s">
        <v>3084</v>
      </c>
      <c r="M4696" s="139"/>
      <c r="N4696" s="22" t="s">
        <v>3351</v>
      </c>
      <c r="O4696" s="26" t="s">
        <v>2766</v>
      </c>
      <c r="P4696" s="139"/>
      <c r="Q4696" s="171"/>
      <c r="R4696" s="171"/>
      <c r="S4696" s="165"/>
      <c r="T4696" s="301">
        <v>0</v>
      </c>
      <c r="U4696" s="301">
        <f>T4696*1.12</f>
        <v>0</v>
      </c>
      <c r="V4696" s="139" t="s">
        <v>2679</v>
      </c>
      <c r="W4696" s="147" t="s">
        <v>1396</v>
      </c>
      <c r="X4696" s="14" t="s">
        <v>11121</v>
      </c>
    </row>
    <row r="4697" spans="1:24" s="144" customFormat="1" ht="76.5" customHeight="1">
      <c r="A4697" s="15" t="s">
        <v>11289</v>
      </c>
      <c r="B4697" s="14" t="s">
        <v>97</v>
      </c>
      <c r="C4697" s="137" t="s">
        <v>3366</v>
      </c>
      <c r="D4697" s="137" t="s">
        <v>3367</v>
      </c>
      <c r="E4697" s="137" t="s">
        <v>3368</v>
      </c>
      <c r="F4697" s="137" t="s">
        <v>3369</v>
      </c>
      <c r="G4697" s="161" t="s">
        <v>1432</v>
      </c>
      <c r="H4697" s="152">
        <v>1</v>
      </c>
      <c r="I4697" s="137">
        <v>470000000</v>
      </c>
      <c r="J4697" s="137" t="s">
        <v>1316</v>
      </c>
      <c r="K4697" s="14" t="s">
        <v>11290</v>
      </c>
      <c r="L4697" s="170" t="s">
        <v>3084</v>
      </c>
      <c r="M4697" s="139"/>
      <c r="N4697" s="14" t="s">
        <v>11290</v>
      </c>
      <c r="O4697" s="26" t="s">
        <v>3195</v>
      </c>
      <c r="P4697" s="139"/>
      <c r="Q4697" s="171"/>
      <c r="R4697" s="171"/>
      <c r="S4697" s="165"/>
      <c r="T4697" s="143">
        <v>124534</v>
      </c>
      <c r="U4697" s="143">
        <f>T4697*1.12</f>
        <v>139478.08000000002</v>
      </c>
      <c r="V4697" s="139" t="s">
        <v>2679</v>
      </c>
      <c r="W4697" s="147" t="s">
        <v>1396</v>
      </c>
      <c r="X4697" s="14"/>
    </row>
    <row r="4698" spans="1:24" s="144" customFormat="1" ht="76.5" customHeight="1">
      <c r="A4698" s="15" t="s">
        <v>3370</v>
      </c>
      <c r="B4698" s="14" t="s">
        <v>97</v>
      </c>
      <c r="C4698" s="137" t="s">
        <v>3344</v>
      </c>
      <c r="D4698" s="137" t="s">
        <v>3345</v>
      </c>
      <c r="E4698" s="137" t="s">
        <v>3346</v>
      </c>
      <c r="F4698" s="137" t="s">
        <v>3371</v>
      </c>
      <c r="G4698" s="161" t="s">
        <v>1432</v>
      </c>
      <c r="H4698" s="152">
        <v>1</v>
      </c>
      <c r="I4698" s="137">
        <v>470000000</v>
      </c>
      <c r="J4698" s="137" t="s">
        <v>1316</v>
      </c>
      <c r="K4698" s="14" t="s">
        <v>3065</v>
      </c>
      <c r="L4698" s="170" t="s">
        <v>3084</v>
      </c>
      <c r="M4698" s="139"/>
      <c r="N4698" s="22" t="s">
        <v>3351</v>
      </c>
      <c r="O4698" s="26" t="s">
        <v>2766</v>
      </c>
      <c r="P4698" s="139"/>
      <c r="Q4698" s="171"/>
      <c r="R4698" s="171"/>
      <c r="S4698" s="165"/>
      <c r="T4698" s="301">
        <v>0</v>
      </c>
      <c r="U4698" s="301">
        <v>0</v>
      </c>
      <c r="V4698" s="139" t="s">
        <v>2656</v>
      </c>
      <c r="W4698" s="147" t="s">
        <v>1396</v>
      </c>
      <c r="X4698" s="14">
        <v>11</v>
      </c>
    </row>
    <row r="4699" spans="1:24" s="144" customFormat="1" ht="76.5" customHeight="1">
      <c r="A4699" s="15" t="s">
        <v>9685</v>
      </c>
      <c r="B4699" s="14" t="s">
        <v>97</v>
      </c>
      <c r="C4699" s="137" t="s">
        <v>3344</v>
      </c>
      <c r="D4699" s="137" t="s">
        <v>3345</v>
      </c>
      <c r="E4699" s="137" t="s">
        <v>3346</v>
      </c>
      <c r="F4699" s="137" t="s">
        <v>3371</v>
      </c>
      <c r="G4699" s="161" t="s">
        <v>1432</v>
      </c>
      <c r="H4699" s="152">
        <v>1</v>
      </c>
      <c r="I4699" s="137">
        <v>470000000</v>
      </c>
      <c r="J4699" s="137" t="s">
        <v>1316</v>
      </c>
      <c r="K4699" s="14" t="s">
        <v>9686</v>
      </c>
      <c r="L4699" s="170" t="s">
        <v>3084</v>
      </c>
      <c r="M4699" s="139"/>
      <c r="N4699" s="22" t="s">
        <v>3351</v>
      </c>
      <c r="O4699" s="26" t="s">
        <v>2766</v>
      </c>
      <c r="P4699" s="139"/>
      <c r="Q4699" s="171"/>
      <c r="R4699" s="171"/>
      <c r="S4699" s="165"/>
      <c r="T4699" s="143">
        <v>580000</v>
      </c>
      <c r="U4699" s="143">
        <f>T4699*1.12</f>
        <v>649600.00000000012</v>
      </c>
      <c r="V4699" s="139" t="s">
        <v>2656</v>
      </c>
      <c r="W4699" s="147" t="s">
        <v>1396</v>
      </c>
      <c r="X4699" s="14"/>
    </row>
    <row r="4700" spans="1:24" s="144" customFormat="1" ht="76.5" customHeight="1">
      <c r="A4700" s="15" t="s">
        <v>3372</v>
      </c>
      <c r="B4700" s="14" t="s">
        <v>97</v>
      </c>
      <c r="C4700" s="137" t="s">
        <v>3344</v>
      </c>
      <c r="D4700" s="137" t="s">
        <v>3345</v>
      </c>
      <c r="E4700" s="137" t="s">
        <v>3346</v>
      </c>
      <c r="F4700" s="137" t="s">
        <v>3373</v>
      </c>
      <c r="G4700" s="161" t="s">
        <v>1432</v>
      </c>
      <c r="H4700" s="152">
        <v>1</v>
      </c>
      <c r="I4700" s="137">
        <v>470000000</v>
      </c>
      <c r="J4700" s="137" t="s">
        <v>1316</v>
      </c>
      <c r="K4700" s="14" t="s">
        <v>2455</v>
      </c>
      <c r="L4700" s="170" t="s">
        <v>3084</v>
      </c>
      <c r="M4700" s="139"/>
      <c r="N4700" s="22" t="s">
        <v>2772</v>
      </c>
      <c r="O4700" s="26" t="s">
        <v>2766</v>
      </c>
      <c r="P4700" s="139"/>
      <c r="Q4700" s="171"/>
      <c r="R4700" s="171"/>
      <c r="S4700" s="165"/>
      <c r="T4700" s="301">
        <v>0</v>
      </c>
      <c r="U4700" s="301">
        <v>0</v>
      </c>
      <c r="V4700" s="139" t="s">
        <v>2679</v>
      </c>
      <c r="W4700" s="152" t="s">
        <v>1396</v>
      </c>
      <c r="X4700" s="14" t="s">
        <v>9687</v>
      </c>
    </row>
    <row r="4701" spans="1:24" s="144" customFormat="1" ht="76.5" customHeight="1">
      <c r="A4701" s="15" t="s">
        <v>9688</v>
      </c>
      <c r="B4701" s="14" t="s">
        <v>97</v>
      </c>
      <c r="C4701" s="137" t="s">
        <v>3344</v>
      </c>
      <c r="D4701" s="137" t="s">
        <v>3345</v>
      </c>
      <c r="E4701" s="137" t="s">
        <v>3346</v>
      </c>
      <c r="F4701" s="137" t="s">
        <v>9689</v>
      </c>
      <c r="G4701" s="161" t="s">
        <v>1432</v>
      </c>
      <c r="H4701" s="152">
        <v>1</v>
      </c>
      <c r="I4701" s="137">
        <v>470000000</v>
      </c>
      <c r="J4701" s="137" t="s">
        <v>1316</v>
      </c>
      <c r="K4701" s="14" t="s">
        <v>9569</v>
      </c>
      <c r="L4701" s="170" t="s">
        <v>3084</v>
      </c>
      <c r="M4701" s="139"/>
      <c r="N4701" s="22" t="s">
        <v>2772</v>
      </c>
      <c r="O4701" s="26" t="s">
        <v>2766</v>
      </c>
      <c r="P4701" s="139"/>
      <c r="Q4701" s="171"/>
      <c r="R4701" s="171"/>
      <c r="S4701" s="165"/>
      <c r="T4701" s="143">
        <v>320000</v>
      </c>
      <c r="U4701" s="143">
        <f>T4701*1.12</f>
        <v>358400.00000000006</v>
      </c>
      <c r="V4701" s="139" t="s">
        <v>2679</v>
      </c>
      <c r="W4701" s="152" t="s">
        <v>1396</v>
      </c>
      <c r="X4701" s="14"/>
    </row>
    <row r="4702" spans="1:24" s="144" customFormat="1" ht="76.5" customHeight="1">
      <c r="A4702" s="15" t="s">
        <v>3374</v>
      </c>
      <c r="B4702" s="14" t="s">
        <v>97</v>
      </c>
      <c r="C4702" s="137" t="s">
        <v>3344</v>
      </c>
      <c r="D4702" s="137" t="s">
        <v>3345</v>
      </c>
      <c r="E4702" s="137" t="s">
        <v>3346</v>
      </c>
      <c r="F4702" s="137" t="s">
        <v>3375</v>
      </c>
      <c r="G4702" s="161" t="s">
        <v>1432</v>
      </c>
      <c r="H4702" s="152">
        <v>1</v>
      </c>
      <c r="I4702" s="137">
        <v>470000000</v>
      </c>
      <c r="J4702" s="137" t="s">
        <v>1316</v>
      </c>
      <c r="K4702" s="14" t="s">
        <v>2455</v>
      </c>
      <c r="L4702" s="170" t="s">
        <v>3084</v>
      </c>
      <c r="M4702" s="139"/>
      <c r="N4702" s="22" t="s">
        <v>2772</v>
      </c>
      <c r="O4702" s="26" t="s">
        <v>2766</v>
      </c>
      <c r="P4702" s="139"/>
      <c r="Q4702" s="171"/>
      <c r="R4702" s="171"/>
      <c r="S4702" s="165"/>
      <c r="T4702" s="301">
        <v>0</v>
      </c>
      <c r="U4702" s="301">
        <v>0</v>
      </c>
      <c r="V4702" s="139" t="s">
        <v>2679</v>
      </c>
      <c r="W4702" s="147" t="s">
        <v>1396</v>
      </c>
      <c r="X4702" s="14" t="s">
        <v>9661</v>
      </c>
    </row>
    <row r="4703" spans="1:24" s="144" customFormat="1" ht="76.5" customHeight="1">
      <c r="A4703" s="15" t="s">
        <v>9690</v>
      </c>
      <c r="B4703" s="14" t="s">
        <v>97</v>
      </c>
      <c r="C4703" s="137" t="s">
        <v>3344</v>
      </c>
      <c r="D4703" s="137" t="s">
        <v>3345</v>
      </c>
      <c r="E4703" s="137" t="s">
        <v>3346</v>
      </c>
      <c r="F4703" s="137" t="s">
        <v>3375</v>
      </c>
      <c r="G4703" s="161" t="s">
        <v>1432</v>
      </c>
      <c r="H4703" s="152">
        <v>1</v>
      </c>
      <c r="I4703" s="137">
        <v>470000000</v>
      </c>
      <c r="J4703" s="137" t="s">
        <v>1316</v>
      </c>
      <c r="K4703" s="14" t="s">
        <v>9691</v>
      </c>
      <c r="L4703" s="170" t="s">
        <v>3084</v>
      </c>
      <c r="M4703" s="139"/>
      <c r="N4703" s="22" t="s">
        <v>2772</v>
      </c>
      <c r="O4703" s="26" t="s">
        <v>2766</v>
      </c>
      <c r="P4703" s="139"/>
      <c r="Q4703" s="171"/>
      <c r="R4703" s="171"/>
      <c r="S4703" s="165"/>
      <c r="T4703" s="143">
        <v>191072</v>
      </c>
      <c r="U4703" s="143">
        <f>T4703*1.12</f>
        <v>214000.64000000001</v>
      </c>
      <c r="V4703" s="139" t="s">
        <v>2679</v>
      </c>
      <c r="W4703" s="147" t="s">
        <v>1396</v>
      </c>
      <c r="X4703" s="14"/>
    </row>
    <row r="4704" spans="1:24" s="144" customFormat="1" ht="76.5" customHeight="1">
      <c r="A4704" s="15" t="s">
        <v>3376</v>
      </c>
      <c r="B4704" s="14" t="s">
        <v>97</v>
      </c>
      <c r="C4704" s="137" t="s">
        <v>3344</v>
      </c>
      <c r="D4704" s="137" t="s">
        <v>3345</v>
      </c>
      <c r="E4704" s="137" t="s">
        <v>3346</v>
      </c>
      <c r="F4704" s="137" t="s">
        <v>3377</v>
      </c>
      <c r="G4704" s="161" t="s">
        <v>1432</v>
      </c>
      <c r="H4704" s="152">
        <v>1</v>
      </c>
      <c r="I4704" s="137">
        <v>470000000</v>
      </c>
      <c r="J4704" s="137" t="s">
        <v>1316</v>
      </c>
      <c r="K4704" s="14" t="s">
        <v>2455</v>
      </c>
      <c r="L4704" s="170" t="s">
        <v>3084</v>
      </c>
      <c r="M4704" s="139"/>
      <c r="N4704" s="22" t="s">
        <v>2772</v>
      </c>
      <c r="O4704" s="26" t="s">
        <v>2766</v>
      </c>
      <c r="P4704" s="139"/>
      <c r="Q4704" s="171"/>
      <c r="R4704" s="171"/>
      <c r="S4704" s="165"/>
      <c r="T4704" s="301">
        <v>0</v>
      </c>
      <c r="U4704" s="301">
        <v>0</v>
      </c>
      <c r="V4704" s="139" t="s">
        <v>2679</v>
      </c>
      <c r="W4704" s="147" t="s">
        <v>1396</v>
      </c>
      <c r="X4704" s="14" t="s">
        <v>9687</v>
      </c>
    </row>
    <row r="4705" spans="1:24" s="144" customFormat="1" ht="76.5" customHeight="1">
      <c r="A4705" s="15" t="s">
        <v>9692</v>
      </c>
      <c r="B4705" s="14" t="s">
        <v>97</v>
      </c>
      <c r="C4705" s="137" t="s">
        <v>3344</v>
      </c>
      <c r="D4705" s="137" t="s">
        <v>3345</v>
      </c>
      <c r="E4705" s="137" t="s">
        <v>3346</v>
      </c>
      <c r="F4705" s="137" t="s">
        <v>9693</v>
      </c>
      <c r="G4705" s="161" t="s">
        <v>1432</v>
      </c>
      <c r="H4705" s="152">
        <v>1</v>
      </c>
      <c r="I4705" s="137">
        <v>470000000</v>
      </c>
      <c r="J4705" s="137" t="s">
        <v>1316</v>
      </c>
      <c r="K4705" s="14" t="s">
        <v>9574</v>
      </c>
      <c r="L4705" s="170" t="s">
        <v>3084</v>
      </c>
      <c r="M4705" s="139"/>
      <c r="N4705" s="22" t="s">
        <v>2772</v>
      </c>
      <c r="O4705" s="26" t="s">
        <v>2766</v>
      </c>
      <c r="P4705" s="139"/>
      <c r="Q4705" s="171"/>
      <c r="R4705" s="171"/>
      <c r="S4705" s="165"/>
      <c r="T4705" s="301">
        <v>0</v>
      </c>
      <c r="U4705" s="301">
        <f>T4705*1.12</f>
        <v>0</v>
      </c>
      <c r="V4705" s="139" t="s">
        <v>2679</v>
      </c>
      <c r="W4705" s="147" t="s">
        <v>1396</v>
      </c>
      <c r="X4705" s="14" t="s">
        <v>11318</v>
      </c>
    </row>
    <row r="4706" spans="1:24" s="144" customFormat="1" ht="76.5" customHeight="1">
      <c r="A4706" s="15" t="s">
        <v>11313</v>
      </c>
      <c r="B4706" s="14" t="s">
        <v>97</v>
      </c>
      <c r="C4706" s="137" t="s">
        <v>3344</v>
      </c>
      <c r="D4706" s="137" t="s">
        <v>3345</v>
      </c>
      <c r="E4706" s="137" t="s">
        <v>3346</v>
      </c>
      <c r="F4706" s="137" t="s">
        <v>11314</v>
      </c>
      <c r="G4706" s="161" t="s">
        <v>1432</v>
      </c>
      <c r="H4706" s="152">
        <v>1</v>
      </c>
      <c r="I4706" s="137">
        <v>470000000</v>
      </c>
      <c r="J4706" s="137" t="s">
        <v>1316</v>
      </c>
      <c r="K4706" s="14" t="s">
        <v>9691</v>
      </c>
      <c r="L4706" s="170" t="s">
        <v>3084</v>
      </c>
      <c r="M4706" s="139"/>
      <c r="N4706" s="22" t="s">
        <v>11315</v>
      </c>
      <c r="O4706" s="26" t="s">
        <v>11316</v>
      </c>
      <c r="P4706" s="139"/>
      <c r="Q4706" s="171"/>
      <c r="R4706" s="171"/>
      <c r="S4706" s="165"/>
      <c r="T4706" s="143">
        <v>320000</v>
      </c>
      <c r="U4706" s="143">
        <f>T4706*1.12</f>
        <v>358400.00000000006</v>
      </c>
      <c r="V4706" s="139" t="s">
        <v>2679</v>
      </c>
      <c r="W4706" s="147" t="s">
        <v>1396</v>
      </c>
      <c r="X4706" s="14"/>
    </row>
    <row r="4707" spans="1:24" s="144" customFormat="1" ht="76.5" customHeight="1">
      <c r="A4707" s="15" t="s">
        <v>3378</v>
      </c>
      <c r="B4707" s="14" t="s">
        <v>97</v>
      </c>
      <c r="C4707" s="137" t="s">
        <v>3379</v>
      </c>
      <c r="D4707" s="137" t="s">
        <v>3380</v>
      </c>
      <c r="E4707" s="137" t="s">
        <v>3381</v>
      </c>
      <c r="F4707" s="137" t="s">
        <v>3382</v>
      </c>
      <c r="G4707" s="161" t="s">
        <v>1432</v>
      </c>
      <c r="H4707" s="152">
        <v>1</v>
      </c>
      <c r="I4707" s="137">
        <v>470000000</v>
      </c>
      <c r="J4707" s="137" t="s">
        <v>1316</v>
      </c>
      <c r="K4707" s="14" t="s">
        <v>2455</v>
      </c>
      <c r="L4707" s="170" t="s">
        <v>3084</v>
      </c>
      <c r="M4707" s="139"/>
      <c r="N4707" s="22" t="s">
        <v>2772</v>
      </c>
      <c r="O4707" s="26" t="s">
        <v>2766</v>
      </c>
      <c r="P4707" s="139"/>
      <c r="Q4707" s="171"/>
      <c r="R4707" s="171"/>
      <c r="S4707" s="165"/>
      <c r="T4707" s="301">
        <v>0</v>
      </c>
      <c r="U4707" s="301">
        <v>0</v>
      </c>
      <c r="V4707" s="139" t="s">
        <v>2679</v>
      </c>
      <c r="W4707" s="152" t="s">
        <v>1396</v>
      </c>
      <c r="X4707" s="14" t="s">
        <v>9661</v>
      </c>
    </row>
    <row r="4708" spans="1:24" s="144" customFormat="1" ht="76.5" customHeight="1">
      <c r="A4708" s="15" t="s">
        <v>9694</v>
      </c>
      <c r="B4708" s="14" t="s">
        <v>97</v>
      </c>
      <c r="C4708" s="137" t="s">
        <v>3379</v>
      </c>
      <c r="D4708" s="137" t="s">
        <v>3380</v>
      </c>
      <c r="E4708" s="137" t="s">
        <v>3381</v>
      </c>
      <c r="F4708" s="137" t="s">
        <v>3382</v>
      </c>
      <c r="G4708" s="161" t="s">
        <v>1432</v>
      </c>
      <c r="H4708" s="152">
        <v>1</v>
      </c>
      <c r="I4708" s="137">
        <v>470000000</v>
      </c>
      <c r="J4708" s="137" t="s">
        <v>1316</v>
      </c>
      <c r="K4708" s="14" t="s">
        <v>9569</v>
      </c>
      <c r="L4708" s="170" t="s">
        <v>3084</v>
      </c>
      <c r="M4708" s="139"/>
      <c r="N4708" s="22" t="s">
        <v>2772</v>
      </c>
      <c r="O4708" s="26" t="s">
        <v>2766</v>
      </c>
      <c r="P4708" s="139"/>
      <c r="Q4708" s="171"/>
      <c r="R4708" s="171"/>
      <c r="S4708" s="165"/>
      <c r="T4708" s="143">
        <v>160000</v>
      </c>
      <c r="U4708" s="143">
        <f>T4708*1.12</f>
        <v>179200.00000000003</v>
      </c>
      <c r="V4708" s="139" t="s">
        <v>2679</v>
      </c>
      <c r="W4708" s="152" t="s">
        <v>1396</v>
      </c>
      <c r="X4708" s="14"/>
    </row>
    <row r="4709" spans="1:24" s="144" customFormat="1" ht="76.5" customHeight="1">
      <c r="A4709" s="15" t="s">
        <v>3383</v>
      </c>
      <c r="B4709" s="14" t="s">
        <v>97</v>
      </c>
      <c r="C4709" s="137" t="s">
        <v>3344</v>
      </c>
      <c r="D4709" s="137" t="s">
        <v>3345</v>
      </c>
      <c r="E4709" s="137" t="s">
        <v>3346</v>
      </c>
      <c r="F4709" s="137" t="s">
        <v>3384</v>
      </c>
      <c r="G4709" s="161" t="s">
        <v>1432</v>
      </c>
      <c r="H4709" s="152">
        <v>1</v>
      </c>
      <c r="I4709" s="137">
        <v>470000000</v>
      </c>
      <c r="J4709" s="137" t="s">
        <v>1316</v>
      </c>
      <c r="K4709" s="14" t="s">
        <v>2455</v>
      </c>
      <c r="L4709" s="170" t="s">
        <v>3084</v>
      </c>
      <c r="M4709" s="139"/>
      <c r="N4709" s="22" t="s">
        <v>2772</v>
      </c>
      <c r="O4709" s="26" t="s">
        <v>2766</v>
      </c>
      <c r="P4709" s="139"/>
      <c r="Q4709" s="171"/>
      <c r="R4709" s="171"/>
      <c r="S4709" s="165"/>
      <c r="T4709" s="301">
        <v>0</v>
      </c>
      <c r="U4709" s="301">
        <v>0</v>
      </c>
      <c r="V4709" s="139" t="s">
        <v>2679</v>
      </c>
      <c r="W4709" s="147" t="s">
        <v>1396</v>
      </c>
      <c r="X4709" s="14" t="s">
        <v>9661</v>
      </c>
    </row>
    <row r="4710" spans="1:24" s="144" customFormat="1" ht="76.5" customHeight="1">
      <c r="A4710" s="15" t="s">
        <v>9695</v>
      </c>
      <c r="B4710" s="14" t="s">
        <v>97</v>
      </c>
      <c r="C4710" s="137" t="s">
        <v>3344</v>
      </c>
      <c r="D4710" s="137" t="s">
        <v>3345</v>
      </c>
      <c r="E4710" s="137" t="s">
        <v>3346</v>
      </c>
      <c r="F4710" s="137" t="s">
        <v>3384</v>
      </c>
      <c r="G4710" s="161" t="s">
        <v>1432</v>
      </c>
      <c r="H4710" s="152">
        <v>1</v>
      </c>
      <c r="I4710" s="137">
        <v>470000000</v>
      </c>
      <c r="J4710" s="137" t="s">
        <v>1316</v>
      </c>
      <c r="K4710" s="14" t="s">
        <v>3065</v>
      </c>
      <c r="L4710" s="170" t="s">
        <v>3084</v>
      </c>
      <c r="M4710" s="139"/>
      <c r="N4710" s="22" t="s">
        <v>2772</v>
      </c>
      <c r="O4710" s="26" t="s">
        <v>2766</v>
      </c>
      <c r="P4710" s="139"/>
      <c r="Q4710" s="171"/>
      <c r="R4710" s="171"/>
      <c r="S4710" s="165"/>
      <c r="T4710" s="143">
        <v>71651</v>
      </c>
      <c r="U4710" s="143">
        <f>T4710*1.12</f>
        <v>80249.12000000001</v>
      </c>
      <c r="V4710" s="139" t="s">
        <v>2679</v>
      </c>
      <c r="W4710" s="147" t="s">
        <v>1396</v>
      </c>
      <c r="X4710" s="14"/>
    </row>
    <row r="4711" spans="1:24" s="144" customFormat="1" ht="76.5" customHeight="1">
      <c r="A4711" s="15" t="s">
        <v>3385</v>
      </c>
      <c r="B4711" s="14" t="s">
        <v>97</v>
      </c>
      <c r="C4711" s="137" t="s">
        <v>3344</v>
      </c>
      <c r="D4711" s="137" t="s">
        <v>3345</v>
      </c>
      <c r="E4711" s="137" t="s">
        <v>3346</v>
      </c>
      <c r="F4711" s="137" t="s">
        <v>3386</v>
      </c>
      <c r="G4711" s="161" t="s">
        <v>1432</v>
      </c>
      <c r="H4711" s="152">
        <v>1</v>
      </c>
      <c r="I4711" s="137">
        <v>470000000</v>
      </c>
      <c r="J4711" s="137" t="s">
        <v>1316</v>
      </c>
      <c r="K4711" s="14" t="s">
        <v>2455</v>
      </c>
      <c r="L4711" s="170" t="s">
        <v>3084</v>
      </c>
      <c r="M4711" s="139"/>
      <c r="N4711" s="368" t="s">
        <v>2772</v>
      </c>
      <c r="O4711" s="26" t="s">
        <v>2766</v>
      </c>
      <c r="P4711" s="139"/>
      <c r="Q4711" s="171"/>
      <c r="R4711" s="171"/>
      <c r="S4711" s="165"/>
      <c r="T4711" s="143">
        <v>80250</v>
      </c>
      <c r="U4711" s="143">
        <f>T4711*1.12</f>
        <v>89880.000000000015</v>
      </c>
      <c r="V4711" s="139" t="s">
        <v>2679</v>
      </c>
      <c r="W4711" s="143" t="s">
        <v>1396</v>
      </c>
      <c r="X4711" s="14"/>
    </row>
    <row r="4712" spans="1:24" s="144" customFormat="1" ht="76.5" customHeight="1">
      <c r="A4712" s="15" t="s">
        <v>3387</v>
      </c>
      <c r="B4712" s="14" t="s">
        <v>97</v>
      </c>
      <c r="C4712" s="137" t="s">
        <v>3344</v>
      </c>
      <c r="D4712" s="137" t="s">
        <v>3345</v>
      </c>
      <c r="E4712" s="137" t="s">
        <v>3346</v>
      </c>
      <c r="F4712" s="137" t="s">
        <v>3388</v>
      </c>
      <c r="G4712" s="161" t="s">
        <v>1432</v>
      </c>
      <c r="H4712" s="152">
        <v>1</v>
      </c>
      <c r="I4712" s="137">
        <v>470000000</v>
      </c>
      <c r="J4712" s="137" t="s">
        <v>1316</v>
      </c>
      <c r="K4712" s="14" t="s">
        <v>2455</v>
      </c>
      <c r="L4712" s="170" t="s">
        <v>3084</v>
      </c>
      <c r="M4712" s="139"/>
      <c r="N4712" s="368" t="s">
        <v>2772</v>
      </c>
      <c r="O4712" s="26" t="s">
        <v>2766</v>
      </c>
      <c r="P4712" s="139"/>
      <c r="Q4712" s="171"/>
      <c r="R4712" s="171"/>
      <c r="S4712" s="165"/>
      <c r="T4712" s="143">
        <v>191072</v>
      </c>
      <c r="U4712" s="143">
        <f>T4712*1.12</f>
        <v>214000.64000000001</v>
      </c>
      <c r="V4712" s="139" t="s">
        <v>2679</v>
      </c>
      <c r="W4712" s="143" t="s">
        <v>1396</v>
      </c>
      <c r="X4712" s="14"/>
    </row>
    <row r="4713" spans="1:24" s="144" customFormat="1" ht="76.5" customHeight="1">
      <c r="A4713" s="15" t="s">
        <v>3389</v>
      </c>
      <c r="B4713" s="14" t="s">
        <v>97</v>
      </c>
      <c r="C4713" s="137" t="s">
        <v>3344</v>
      </c>
      <c r="D4713" s="137" t="s">
        <v>3345</v>
      </c>
      <c r="E4713" s="137" t="s">
        <v>3346</v>
      </c>
      <c r="F4713" s="137" t="s">
        <v>3390</v>
      </c>
      <c r="G4713" s="161" t="s">
        <v>1432</v>
      </c>
      <c r="H4713" s="152">
        <v>1</v>
      </c>
      <c r="I4713" s="137">
        <v>470000000</v>
      </c>
      <c r="J4713" s="137" t="s">
        <v>1316</v>
      </c>
      <c r="K4713" s="14" t="s">
        <v>3425</v>
      </c>
      <c r="L4713" s="170" t="s">
        <v>3084</v>
      </c>
      <c r="M4713" s="139"/>
      <c r="N4713" s="22" t="s">
        <v>3426</v>
      </c>
      <c r="O4713" s="26" t="s">
        <v>3427</v>
      </c>
      <c r="P4713" s="139"/>
      <c r="Q4713" s="171"/>
      <c r="R4713" s="171"/>
      <c r="S4713" s="165"/>
      <c r="T4713" s="301">
        <v>0</v>
      </c>
      <c r="U4713" s="301">
        <v>0</v>
      </c>
      <c r="V4713" s="139" t="s">
        <v>2679</v>
      </c>
      <c r="W4713" s="143" t="s">
        <v>1396</v>
      </c>
      <c r="X4713" s="14">
        <v>20.21</v>
      </c>
    </row>
    <row r="4714" spans="1:24" s="144" customFormat="1" ht="76.5" customHeight="1">
      <c r="A4714" s="15" t="s">
        <v>9696</v>
      </c>
      <c r="B4714" s="14" t="s">
        <v>97</v>
      </c>
      <c r="C4714" s="137" t="s">
        <v>3344</v>
      </c>
      <c r="D4714" s="137" t="s">
        <v>3345</v>
      </c>
      <c r="E4714" s="137" t="s">
        <v>3346</v>
      </c>
      <c r="F4714" s="137" t="s">
        <v>3390</v>
      </c>
      <c r="G4714" s="161" t="s">
        <v>1432</v>
      </c>
      <c r="H4714" s="152">
        <v>1</v>
      </c>
      <c r="I4714" s="137">
        <v>470000000</v>
      </c>
      <c r="J4714" s="137" t="s">
        <v>1316</v>
      </c>
      <c r="K4714" s="14" t="s">
        <v>3425</v>
      </c>
      <c r="L4714" s="170" t="s">
        <v>3084</v>
      </c>
      <c r="M4714" s="139"/>
      <c r="N4714" s="22" t="s">
        <v>3426</v>
      </c>
      <c r="O4714" s="26" t="s">
        <v>3427</v>
      </c>
      <c r="P4714" s="139"/>
      <c r="Q4714" s="171"/>
      <c r="R4714" s="171"/>
      <c r="S4714" s="165"/>
      <c r="T4714" s="143">
        <v>723216</v>
      </c>
      <c r="U4714" s="143">
        <f>T4714*1.12</f>
        <v>810001.92000000004</v>
      </c>
      <c r="V4714" s="139" t="s">
        <v>2679</v>
      </c>
      <c r="W4714" s="143" t="s">
        <v>1396</v>
      </c>
      <c r="X4714" s="14"/>
    </row>
    <row r="4715" spans="1:24" s="144" customFormat="1" ht="76.5" customHeight="1">
      <c r="A4715" s="15" t="s">
        <v>3391</v>
      </c>
      <c r="B4715" s="14" t="s">
        <v>97</v>
      </c>
      <c r="C4715" s="137" t="s">
        <v>3344</v>
      </c>
      <c r="D4715" s="137" t="s">
        <v>3345</v>
      </c>
      <c r="E4715" s="137" t="s">
        <v>3346</v>
      </c>
      <c r="F4715" s="137" t="s">
        <v>3392</v>
      </c>
      <c r="G4715" s="161" t="s">
        <v>1432</v>
      </c>
      <c r="H4715" s="152">
        <v>1</v>
      </c>
      <c r="I4715" s="137">
        <v>470000000</v>
      </c>
      <c r="J4715" s="137" t="s">
        <v>1316</v>
      </c>
      <c r="K4715" s="14" t="s">
        <v>2455</v>
      </c>
      <c r="L4715" s="170" t="s">
        <v>3084</v>
      </c>
      <c r="M4715" s="139"/>
      <c r="N4715" s="22" t="s">
        <v>2772</v>
      </c>
      <c r="O4715" s="26" t="s">
        <v>2766</v>
      </c>
      <c r="P4715" s="139"/>
      <c r="Q4715" s="171"/>
      <c r="R4715" s="171"/>
      <c r="S4715" s="165"/>
      <c r="T4715" s="301">
        <v>0</v>
      </c>
      <c r="U4715" s="301">
        <v>0</v>
      </c>
      <c r="V4715" s="139" t="s">
        <v>2679</v>
      </c>
      <c r="W4715" s="143" t="s">
        <v>1396</v>
      </c>
      <c r="X4715" s="14" t="s">
        <v>9661</v>
      </c>
    </row>
    <row r="4716" spans="1:24" s="144" customFormat="1" ht="76.5" customHeight="1">
      <c r="A4716" s="15" t="s">
        <v>9697</v>
      </c>
      <c r="B4716" s="14" t="s">
        <v>97</v>
      </c>
      <c r="C4716" s="137" t="s">
        <v>3344</v>
      </c>
      <c r="D4716" s="137" t="s">
        <v>3345</v>
      </c>
      <c r="E4716" s="137" t="s">
        <v>3346</v>
      </c>
      <c r="F4716" s="137" t="s">
        <v>3392</v>
      </c>
      <c r="G4716" s="161" t="s">
        <v>1432</v>
      </c>
      <c r="H4716" s="152">
        <v>1</v>
      </c>
      <c r="I4716" s="137">
        <v>470000000</v>
      </c>
      <c r="J4716" s="137" t="s">
        <v>1316</v>
      </c>
      <c r="K4716" s="14" t="s">
        <v>9677</v>
      </c>
      <c r="L4716" s="170" t="s">
        <v>3084</v>
      </c>
      <c r="M4716" s="139"/>
      <c r="N4716" s="22" t="s">
        <v>2772</v>
      </c>
      <c r="O4716" s="26" t="s">
        <v>2766</v>
      </c>
      <c r="P4716" s="139"/>
      <c r="Q4716" s="171"/>
      <c r="R4716" s="171"/>
      <c r="S4716" s="165"/>
      <c r="T4716" s="301">
        <v>0</v>
      </c>
      <c r="U4716" s="301">
        <f>T4716*1.12</f>
        <v>0</v>
      </c>
      <c r="V4716" s="139" t="s">
        <v>2679</v>
      </c>
      <c r="W4716" s="143" t="s">
        <v>1396</v>
      </c>
      <c r="X4716" s="14" t="s">
        <v>11121</v>
      </c>
    </row>
    <row r="4717" spans="1:24" s="144" customFormat="1" ht="76.5" customHeight="1">
      <c r="A4717" s="15" t="s">
        <v>11317</v>
      </c>
      <c r="B4717" s="14" t="s">
        <v>97</v>
      </c>
      <c r="C4717" s="137" t="s">
        <v>3344</v>
      </c>
      <c r="D4717" s="137" t="s">
        <v>3345</v>
      </c>
      <c r="E4717" s="137" t="s">
        <v>3346</v>
      </c>
      <c r="F4717" s="137" t="s">
        <v>3392</v>
      </c>
      <c r="G4717" s="161" t="s">
        <v>1432</v>
      </c>
      <c r="H4717" s="152">
        <v>1</v>
      </c>
      <c r="I4717" s="137">
        <v>470000000</v>
      </c>
      <c r="J4717" s="137" t="s">
        <v>1316</v>
      </c>
      <c r="K4717" s="14" t="s">
        <v>9691</v>
      </c>
      <c r="L4717" s="170" t="s">
        <v>3084</v>
      </c>
      <c r="M4717" s="139"/>
      <c r="N4717" s="22" t="s">
        <v>11315</v>
      </c>
      <c r="O4717" s="26" t="s">
        <v>11316</v>
      </c>
      <c r="P4717" s="139"/>
      <c r="Q4717" s="171"/>
      <c r="R4717" s="171"/>
      <c r="S4717" s="165"/>
      <c r="T4717" s="143">
        <v>401785</v>
      </c>
      <c r="U4717" s="143">
        <f>T4717*1.12</f>
        <v>449999.20000000007</v>
      </c>
      <c r="V4717" s="139" t="s">
        <v>2679</v>
      </c>
      <c r="W4717" s="143" t="s">
        <v>1396</v>
      </c>
      <c r="X4717" s="14"/>
    </row>
    <row r="4718" spans="1:24" s="144" customFormat="1" ht="76.5" customHeight="1">
      <c r="A4718" s="15" t="s">
        <v>3393</v>
      </c>
      <c r="B4718" s="14" t="s">
        <v>97</v>
      </c>
      <c r="C4718" s="137" t="s">
        <v>3344</v>
      </c>
      <c r="D4718" s="137" t="s">
        <v>3345</v>
      </c>
      <c r="E4718" s="137" t="s">
        <v>3346</v>
      </c>
      <c r="F4718" s="137" t="s">
        <v>3394</v>
      </c>
      <c r="G4718" s="161" t="s">
        <v>1432</v>
      </c>
      <c r="H4718" s="152">
        <v>1</v>
      </c>
      <c r="I4718" s="137">
        <v>470000000</v>
      </c>
      <c r="J4718" s="137" t="s">
        <v>1316</v>
      </c>
      <c r="K4718" s="14" t="s">
        <v>2455</v>
      </c>
      <c r="L4718" s="170" t="s">
        <v>3084</v>
      </c>
      <c r="M4718" s="139"/>
      <c r="N4718" s="22" t="s">
        <v>2772</v>
      </c>
      <c r="O4718" s="26" t="s">
        <v>2766</v>
      </c>
      <c r="P4718" s="139"/>
      <c r="Q4718" s="171"/>
      <c r="R4718" s="171"/>
      <c r="S4718" s="165"/>
      <c r="T4718" s="301">
        <v>0</v>
      </c>
      <c r="U4718" s="301">
        <v>0</v>
      </c>
      <c r="V4718" s="139" t="s">
        <v>2679</v>
      </c>
      <c r="W4718" s="143" t="s">
        <v>1396</v>
      </c>
      <c r="X4718" s="14">
        <v>11</v>
      </c>
    </row>
    <row r="4719" spans="1:24" s="144" customFormat="1" ht="76.5" customHeight="1">
      <c r="A4719" s="15" t="s">
        <v>9698</v>
      </c>
      <c r="B4719" s="14" t="s">
        <v>97</v>
      </c>
      <c r="C4719" s="137" t="s">
        <v>3344</v>
      </c>
      <c r="D4719" s="137" t="s">
        <v>3345</v>
      </c>
      <c r="E4719" s="137" t="s">
        <v>3346</v>
      </c>
      <c r="F4719" s="137" t="s">
        <v>3394</v>
      </c>
      <c r="G4719" s="161" t="s">
        <v>1432</v>
      </c>
      <c r="H4719" s="152">
        <v>1</v>
      </c>
      <c r="I4719" s="137">
        <v>470000000</v>
      </c>
      <c r="J4719" s="137" t="s">
        <v>1316</v>
      </c>
      <c r="K4719" s="14" t="s">
        <v>9699</v>
      </c>
      <c r="L4719" s="170" t="s">
        <v>3084</v>
      </c>
      <c r="M4719" s="139"/>
      <c r="N4719" s="22" t="s">
        <v>2772</v>
      </c>
      <c r="O4719" s="26" t="s">
        <v>2766</v>
      </c>
      <c r="P4719" s="139"/>
      <c r="Q4719" s="171"/>
      <c r="R4719" s="171"/>
      <c r="S4719" s="165"/>
      <c r="T4719" s="143">
        <v>95536</v>
      </c>
      <c r="U4719" s="143">
        <f>T4719*1.12</f>
        <v>107000.32000000001</v>
      </c>
      <c r="V4719" s="139" t="s">
        <v>2679</v>
      </c>
      <c r="W4719" s="143" t="s">
        <v>1396</v>
      </c>
      <c r="X4719" s="14"/>
    </row>
    <row r="4720" spans="1:24" s="144" customFormat="1" ht="76.5" customHeight="1">
      <c r="A4720" s="15" t="s">
        <v>3395</v>
      </c>
      <c r="B4720" s="14" t="s">
        <v>97</v>
      </c>
      <c r="C4720" s="137" t="s">
        <v>3344</v>
      </c>
      <c r="D4720" s="137" t="s">
        <v>3345</v>
      </c>
      <c r="E4720" s="137" t="s">
        <v>3346</v>
      </c>
      <c r="F4720" s="137" t="s">
        <v>3396</v>
      </c>
      <c r="G4720" s="161" t="s">
        <v>1432</v>
      </c>
      <c r="H4720" s="152">
        <v>1</v>
      </c>
      <c r="I4720" s="137">
        <v>470000000</v>
      </c>
      <c r="J4720" s="137" t="s">
        <v>1316</v>
      </c>
      <c r="K4720" s="14" t="s">
        <v>2455</v>
      </c>
      <c r="L4720" s="170" t="s">
        <v>3084</v>
      </c>
      <c r="M4720" s="139"/>
      <c r="N4720" s="22" t="s">
        <v>2772</v>
      </c>
      <c r="O4720" s="26" t="s">
        <v>2766</v>
      </c>
      <c r="P4720" s="139"/>
      <c r="Q4720" s="171"/>
      <c r="R4720" s="171"/>
      <c r="S4720" s="165"/>
      <c r="T4720" s="301">
        <v>0</v>
      </c>
      <c r="U4720" s="301">
        <v>0</v>
      </c>
      <c r="V4720" s="139" t="s">
        <v>2679</v>
      </c>
      <c r="W4720" s="143" t="s">
        <v>1396</v>
      </c>
      <c r="X4720" s="14">
        <v>11</v>
      </c>
    </row>
    <row r="4721" spans="1:24" s="144" customFormat="1" ht="76.5" customHeight="1">
      <c r="A4721" s="15" t="s">
        <v>9700</v>
      </c>
      <c r="B4721" s="14" t="s">
        <v>97</v>
      </c>
      <c r="C4721" s="137" t="s">
        <v>3344</v>
      </c>
      <c r="D4721" s="137" t="s">
        <v>3345</v>
      </c>
      <c r="E4721" s="137" t="s">
        <v>3346</v>
      </c>
      <c r="F4721" s="137" t="s">
        <v>3396</v>
      </c>
      <c r="G4721" s="161" t="s">
        <v>1432</v>
      </c>
      <c r="H4721" s="152">
        <v>1</v>
      </c>
      <c r="I4721" s="137">
        <v>470000000</v>
      </c>
      <c r="J4721" s="137" t="s">
        <v>1316</v>
      </c>
      <c r="K4721" s="14" t="s">
        <v>9701</v>
      </c>
      <c r="L4721" s="170" t="s">
        <v>3084</v>
      </c>
      <c r="M4721" s="139"/>
      <c r="N4721" s="22" t="s">
        <v>2772</v>
      </c>
      <c r="O4721" s="26" t="s">
        <v>2766</v>
      </c>
      <c r="P4721" s="139"/>
      <c r="Q4721" s="171"/>
      <c r="R4721" s="171"/>
      <c r="S4721" s="165"/>
      <c r="T4721" s="301">
        <v>0</v>
      </c>
      <c r="U4721" s="301">
        <v>0</v>
      </c>
      <c r="V4721" s="139" t="s">
        <v>2679</v>
      </c>
      <c r="W4721" s="143" t="s">
        <v>1396</v>
      </c>
      <c r="X4721" s="14">
        <v>11</v>
      </c>
    </row>
    <row r="4722" spans="1:24" s="144" customFormat="1" ht="76.5" customHeight="1">
      <c r="A4722" s="15" t="s">
        <v>10616</v>
      </c>
      <c r="B4722" s="14" t="s">
        <v>97</v>
      </c>
      <c r="C4722" s="137" t="s">
        <v>3344</v>
      </c>
      <c r="D4722" s="137" t="s">
        <v>3345</v>
      </c>
      <c r="E4722" s="137" t="s">
        <v>3346</v>
      </c>
      <c r="F4722" s="137" t="s">
        <v>3396</v>
      </c>
      <c r="G4722" s="161" t="s">
        <v>1432</v>
      </c>
      <c r="H4722" s="152">
        <v>1</v>
      </c>
      <c r="I4722" s="137">
        <v>470000000</v>
      </c>
      <c r="J4722" s="137" t="s">
        <v>1316</v>
      </c>
      <c r="K4722" s="14" t="s">
        <v>10617</v>
      </c>
      <c r="L4722" s="170" t="s">
        <v>3084</v>
      </c>
      <c r="M4722" s="139"/>
      <c r="N4722" s="22" t="s">
        <v>2772</v>
      </c>
      <c r="O4722" s="26" t="s">
        <v>2766</v>
      </c>
      <c r="P4722" s="139"/>
      <c r="Q4722" s="171"/>
      <c r="R4722" s="171"/>
      <c r="S4722" s="165"/>
      <c r="T4722" s="143">
        <v>191072</v>
      </c>
      <c r="U4722" s="143">
        <f>T4722*1.12</f>
        <v>214000.64000000001</v>
      </c>
      <c r="V4722" s="139" t="s">
        <v>2679</v>
      </c>
      <c r="W4722" s="143" t="s">
        <v>1396</v>
      </c>
      <c r="X4722" s="14"/>
    </row>
    <row r="4723" spans="1:24" s="144" customFormat="1" ht="89.25" customHeight="1">
      <c r="A4723" s="15" t="s">
        <v>3397</v>
      </c>
      <c r="B4723" s="14" t="s">
        <v>97</v>
      </c>
      <c r="C4723" s="137" t="s">
        <v>3398</v>
      </c>
      <c r="D4723" s="137" t="s">
        <v>3399</v>
      </c>
      <c r="E4723" s="137" t="s">
        <v>3400</v>
      </c>
      <c r="F4723" s="137" t="s">
        <v>3401</v>
      </c>
      <c r="G4723" s="161" t="s">
        <v>1432</v>
      </c>
      <c r="H4723" s="152">
        <v>1</v>
      </c>
      <c r="I4723" s="137">
        <v>470000000</v>
      </c>
      <c r="J4723" s="137" t="s">
        <v>1316</v>
      </c>
      <c r="K4723" s="14" t="s">
        <v>2455</v>
      </c>
      <c r="L4723" s="170" t="s">
        <v>3084</v>
      </c>
      <c r="M4723" s="139"/>
      <c r="N4723" s="368" t="s">
        <v>2772</v>
      </c>
      <c r="O4723" s="26" t="s">
        <v>2766</v>
      </c>
      <c r="P4723" s="139"/>
      <c r="Q4723" s="171"/>
      <c r="R4723" s="171"/>
      <c r="S4723" s="165"/>
      <c r="T4723" s="303">
        <v>0</v>
      </c>
      <c r="U4723" s="303">
        <f>T4723*1.12</f>
        <v>0</v>
      </c>
      <c r="V4723" s="139" t="s">
        <v>2679</v>
      </c>
      <c r="W4723" s="143" t="s">
        <v>1396</v>
      </c>
      <c r="X4723" s="14" t="s">
        <v>9073</v>
      </c>
    </row>
    <row r="4724" spans="1:24" s="144" customFormat="1" ht="82.5" customHeight="1">
      <c r="A4724" s="15" t="s">
        <v>3402</v>
      </c>
      <c r="B4724" s="14" t="s">
        <v>97</v>
      </c>
      <c r="C4724" s="137" t="s">
        <v>3398</v>
      </c>
      <c r="D4724" s="137" t="s">
        <v>3399</v>
      </c>
      <c r="E4724" s="137" t="s">
        <v>3400</v>
      </c>
      <c r="F4724" s="137" t="s">
        <v>3403</v>
      </c>
      <c r="G4724" s="161" t="s">
        <v>1432</v>
      </c>
      <c r="H4724" s="152">
        <v>1</v>
      </c>
      <c r="I4724" s="137">
        <v>470000000</v>
      </c>
      <c r="J4724" s="137" t="s">
        <v>1316</v>
      </c>
      <c r="K4724" s="14" t="s">
        <v>2455</v>
      </c>
      <c r="L4724" s="170" t="s">
        <v>3084</v>
      </c>
      <c r="M4724" s="139"/>
      <c r="N4724" s="368" t="s">
        <v>2772</v>
      </c>
      <c r="O4724" s="26" t="s">
        <v>2766</v>
      </c>
      <c r="P4724" s="139"/>
      <c r="Q4724" s="171"/>
      <c r="R4724" s="171"/>
      <c r="S4724" s="165"/>
      <c r="T4724" s="303">
        <v>0</v>
      </c>
      <c r="U4724" s="303">
        <f>T4724*1.12</f>
        <v>0</v>
      </c>
      <c r="V4724" s="139" t="s">
        <v>2679</v>
      </c>
      <c r="W4724" s="143" t="s">
        <v>1396</v>
      </c>
      <c r="X4724" s="14" t="s">
        <v>9073</v>
      </c>
    </row>
    <row r="4725" spans="1:24" s="144" customFormat="1" ht="76.5">
      <c r="A4725" s="145" t="s">
        <v>9312</v>
      </c>
      <c r="B4725" s="137" t="s">
        <v>1318</v>
      </c>
      <c r="C4725" s="137" t="s">
        <v>2991</v>
      </c>
      <c r="D4725" s="137" t="s">
        <v>2992</v>
      </c>
      <c r="E4725" s="137" t="s">
        <v>2993</v>
      </c>
      <c r="F4725" s="137" t="s">
        <v>9313</v>
      </c>
      <c r="G4725" s="161" t="s">
        <v>1432</v>
      </c>
      <c r="H4725" s="138">
        <v>0.7</v>
      </c>
      <c r="I4725" s="137">
        <v>470000000</v>
      </c>
      <c r="J4725" s="137" t="s">
        <v>1316</v>
      </c>
      <c r="K4725" s="14" t="s">
        <v>9314</v>
      </c>
      <c r="L4725" s="137" t="s">
        <v>9315</v>
      </c>
      <c r="M4725" s="139"/>
      <c r="N4725" s="11" t="s">
        <v>2678</v>
      </c>
      <c r="O4725" s="26" t="s">
        <v>2766</v>
      </c>
      <c r="P4725" s="139"/>
      <c r="Q4725" s="139"/>
      <c r="R4725" s="139"/>
      <c r="S4725" s="139"/>
      <c r="T4725" s="301">
        <v>0</v>
      </c>
      <c r="U4725" s="301">
        <v>0</v>
      </c>
      <c r="V4725" s="139" t="s">
        <v>2656</v>
      </c>
      <c r="W4725" s="147" t="s">
        <v>1396</v>
      </c>
      <c r="X4725" s="15">
        <v>20.21</v>
      </c>
    </row>
    <row r="4726" spans="1:24" s="144" customFormat="1" ht="76.5">
      <c r="A4726" s="145" t="s">
        <v>9702</v>
      </c>
      <c r="B4726" s="137" t="s">
        <v>1318</v>
      </c>
      <c r="C4726" s="137" t="s">
        <v>2991</v>
      </c>
      <c r="D4726" s="137" t="s">
        <v>2992</v>
      </c>
      <c r="E4726" s="137" t="s">
        <v>2993</v>
      </c>
      <c r="F4726" s="137" t="s">
        <v>9313</v>
      </c>
      <c r="G4726" s="161" t="s">
        <v>1432</v>
      </c>
      <c r="H4726" s="138">
        <v>0.7</v>
      </c>
      <c r="I4726" s="137">
        <v>470000000</v>
      </c>
      <c r="J4726" s="137" t="s">
        <v>1316</v>
      </c>
      <c r="K4726" s="14" t="s">
        <v>9314</v>
      </c>
      <c r="L4726" s="137" t="s">
        <v>9315</v>
      </c>
      <c r="M4726" s="139"/>
      <c r="N4726" s="11" t="s">
        <v>2678</v>
      </c>
      <c r="O4726" s="26" t="s">
        <v>2766</v>
      </c>
      <c r="P4726" s="139"/>
      <c r="Q4726" s="139"/>
      <c r="R4726" s="139"/>
      <c r="S4726" s="139"/>
      <c r="T4726" s="143">
        <v>1412839</v>
      </c>
      <c r="U4726" s="143">
        <f t="shared" ref="U4726:U4732" si="1177">T4726*1.12</f>
        <v>1582379.6800000002</v>
      </c>
      <c r="V4726" s="139" t="s">
        <v>2656</v>
      </c>
      <c r="W4726" s="147" t="s">
        <v>1396</v>
      </c>
      <c r="X4726" s="15"/>
    </row>
    <row r="4727" spans="1:24" s="144" customFormat="1" ht="76.5">
      <c r="A4727" s="145" t="s">
        <v>9316</v>
      </c>
      <c r="B4727" s="137" t="s">
        <v>1318</v>
      </c>
      <c r="C4727" s="137"/>
      <c r="D4727" s="137" t="s">
        <v>9317</v>
      </c>
      <c r="E4727" s="137" t="s">
        <v>9318</v>
      </c>
      <c r="F4727" s="137"/>
      <c r="G4727" s="161" t="s">
        <v>1432</v>
      </c>
      <c r="H4727" s="138">
        <v>1</v>
      </c>
      <c r="I4727" s="137">
        <v>470000000</v>
      </c>
      <c r="J4727" s="137" t="s">
        <v>1316</v>
      </c>
      <c r="K4727" s="14" t="s">
        <v>2455</v>
      </c>
      <c r="L4727" s="137" t="s">
        <v>9319</v>
      </c>
      <c r="M4727" s="139"/>
      <c r="N4727" s="367" t="s">
        <v>3234</v>
      </c>
      <c r="O4727" s="26" t="s">
        <v>2766</v>
      </c>
      <c r="P4727" s="139"/>
      <c r="Q4727" s="139"/>
      <c r="R4727" s="139"/>
      <c r="S4727" s="139"/>
      <c r="T4727" s="143">
        <v>806000</v>
      </c>
      <c r="U4727" s="143">
        <f t="shared" si="1177"/>
        <v>902720.00000000012</v>
      </c>
      <c r="V4727" s="139" t="s">
        <v>2723</v>
      </c>
      <c r="W4727" s="147" t="s">
        <v>1396</v>
      </c>
      <c r="X4727" s="15"/>
    </row>
    <row r="4728" spans="1:24" s="144" customFormat="1" ht="89.25">
      <c r="A4728" s="145" t="s">
        <v>9703</v>
      </c>
      <c r="B4728" s="137" t="s">
        <v>1318</v>
      </c>
      <c r="C4728" s="137" t="s">
        <v>9704</v>
      </c>
      <c r="D4728" s="137" t="s">
        <v>9705</v>
      </c>
      <c r="E4728" s="137" t="s">
        <v>9705</v>
      </c>
      <c r="F4728" s="137" t="s">
        <v>9706</v>
      </c>
      <c r="G4728" s="161" t="s">
        <v>1432</v>
      </c>
      <c r="H4728" s="152">
        <v>0.5</v>
      </c>
      <c r="I4728" s="137">
        <v>470000000</v>
      </c>
      <c r="J4728" s="137" t="s">
        <v>1316</v>
      </c>
      <c r="K4728" s="14" t="s">
        <v>2187</v>
      </c>
      <c r="L4728" s="170" t="s">
        <v>9647</v>
      </c>
      <c r="M4728" s="139"/>
      <c r="N4728" s="11" t="s">
        <v>2678</v>
      </c>
      <c r="O4728" s="140" t="s">
        <v>2798</v>
      </c>
      <c r="P4728" s="139"/>
      <c r="Q4728" s="139"/>
      <c r="R4728" s="139"/>
      <c r="S4728" s="139"/>
      <c r="T4728" s="143">
        <v>26145900</v>
      </c>
      <c r="U4728" s="143">
        <f t="shared" si="1177"/>
        <v>29283408.000000004</v>
      </c>
      <c r="V4728" s="139" t="s">
        <v>2723</v>
      </c>
      <c r="W4728" s="147" t="s">
        <v>1396</v>
      </c>
      <c r="X4728" s="15"/>
    </row>
    <row r="4729" spans="1:24" s="144" customFormat="1" ht="89.25">
      <c r="A4729" s="145" t="s">
        <v>9707</v>
      </c>
      <c r="B4729" s="137" t="s">
        <v>1318</v>
      </c>
      <c r="C4729" s="137" t="s">
        <v>9708</v>
      </c>
      <c r="D4729" s="137" t="s">
        <v>9709</v>
      </c>
      <c r="E4729" s="137" t="s">
        <v>9710</v>
      </c>
      <c r="F4729" s="137" t="s">
        <v>9711</v>
      </c>
      <c r="G4729" s="161" t="s">
        <v>1432</v>
      </c>
      <c r="H4729" s="152">
        <v>0.5</v>
      </c>
      <c r="I4729" s="137">
        <v>470000000</v>
      </c>
      <c r="J4729" s="137" t="s">
        <v>1316</v>
      </c>
      <c r="K4729" s="14" t="s">
        <v>2187</v>
      </c>
      <c r="L4729" s="170" t="s">
        <v>3101</v>
      </c>
      <c r="M4729" s="139"/>
      <c r="N4729" s="11" t="s">
        <v>2678</v>
      </c>
      <c r="O4729" s="140" t="s">
        <v>2798</v>
      </c>
      <c r="P4729" s="139"/>
      <c r="Q4729" s="139"/>
      <c r="R4729" s="139"/>
      <c r="S4729" s="139"/>
      <c r="T4729" s="143">
        <v>10710590</v>
      </c>
      <c r="U4729" s="143">
        <f t="shared" si="1177"/>
        <v>11995860.800000001</v>
      </c>
      <c r="V4729" s="139" t="s">
        <v>2723</v>
      </c>
      <c r="W4729" s="147" t="s">
        <v>1396</v>
      </c>
      <c r="X4729" s="15"/>
    </row>
    <row r="4730" spans="1:24" s="144" customFormat="1" ht="89.25">
      <c r="A4730" s="145" t="s">
        <v>9712</v>
      </c>
      <c r="B4730" s="137" t="s">
        <v>1318</v>
      </c>
      <c r="C4730" s="137" t="s">
        <v>3095</v>
      </c>
      <c r="D4730" s="137" t="s">
        <v>3096</v>
      </c>
      <c r="E4730" s="137" t="s">
        <v>3096</v>
      </c>
      <c r="F4730" s="137" t="s">
        <v>9713</v>
      </c>
      <c r="G4730" s="161" t="s">
        <v>385</v>
      </c>
      <c r="H4730" s="152">
        <v>0.5</v>
      </c>
      <c r="I4730" s="137">
        <v>470000000</v>
      </c>
      <c r="J4730" s="137" t="s">
        <v>1316</v>
      </c>
      <c r="K4730" s="14" t="s">
        <v>2815</v>
      </c>
      <c r="L4730" s="170" t="s">
        <v>9714</v>
      </c>
      <c r="M4730" s="139"/>
      <c r="N4730" s="11" t="s">
        <v>9715</v>
      </c>
      <c r="O4730" s="140" t="s">
        <v>2798</v>
      </c>
      <c r="P4730" s="139"/>
      <c r="Q4730" s="139"/>
      <c r="R4730" s="139"/>
      <c r="S4730" s="139"/>
      <c r="T4730" s="143">
        <v>15559830</v>
      </c>
      <c r="U4730" s="143">
        <f t="shared" si="1177"/>
        <v>17427009.600000001</v>
      </c>
      <c r="V4730" s="139" t="s">
        <v>2679</v>
      </c>
      <c r="W4730" s="147" t="s">
        <v>1396</v>
      </c>
      <c r="X4730" s="15"/>
    </row>
    <row r="4731" spans="1:24" s="144" customFormat="1" ht="89.25">
      <c r="A4731" s="145" t="s">
        <v>9716</v>
      </c>
      <c r="B4731" s="137" t="s">
        <v>1318</v>
      </c>
      <c r="C4731" s="137" t="s">
        <v>3095</v>
      </c>
      <c r="D4731" s="137" t="s">
        <v>3096</v>
      </c>
      <c r="E4731" s="137" t="s">
        <v>3096</v>
      </c>
      <c r="F4731" s="137" t="s">
        <v>9717</v>
      </c>
      <c r="G4731" s="161" t="s">
        <v>385</v>
      </c>
      <c r="H4731" s="152">
        <v>0.5</v>
      </c>
      <c r="I4731" s="137">
        <v>470000000</v>
      </c>
      <c r="J4731" s="137" t="s">
        <v>1316</v>
      </c>
      <c r="K4731" s="14" t="s">
        <v>2247</v>
      </c>
      <c r="L4731" s="170" t="s">
        <v>9718</v>
      </c>
      <c r="M4731" s="139"/>
      <c r="N4731" s="11" t="s">
        <v>9715</v>
      </c>
      <c r="O4731" s="140" t="s">
        <v>2798</v>
      </c>
      <c r="P4731" s="139"/>
      <c r="Q4731" s="139"/>
      <c r="R4731" s="139"/>
      <c r="S4731" s="139"/>
      <c r="T4731" s="301">
        <v>0</v>
      </c>
      <c r="U4731" s="301">
        <f t="shared" si="1177"/>
        <v>0</v>
      </c>
      <c r="V4731" s="139" t="s">
        <v>2679</v>
      </c>
      <c r="W4731" s="147" t="s">
        <v>1396</v>
      </c>
      <c r="X4731" s="15">
        <v>20.21</v>
      </c>
    </row>
    <row r="4732" spans="1:24" s="144" customFormat="1" ht="89.25">
      <c r="A4732" s="145" t="s">
        <v>10598</v>
      </c>
      <c r="B4732" s="137" t="s">
        <v>1318</v>
      </c>
      <c r="C4732" s="137" t="s">
        <v>3095</v>
      </c>
      <c r="D4732" s="137" t="s">
        <v>3096</v>
      </c>
      <c r="E4732" s="137" t="s">
        <v>3096</v>
      </c>
      <c r="F4732" s="137" t="s">
        <v>9717</v>
      </c>
      <c r="G4732" s="161" t="s">
        <v>385</v>
      </c>
      <c r="H4732" s="152">
        <v>0.5</v>
      </c>
      <c r="I4732" s="137">
        <v>470000000</v>
      </c>
      <c r="J4732" s="137" t="s">
        <v>1316</v>
      </c>
      <c r="K4732" s="14" t="s">
        <v>2247</v>
      </c>
      <c r="L4732" s="170" t="s">
        <v>9718</v>
      </c>
      <c r="M4732" s="139"/>
      <c r="N4732" s="11" t="s">
        <v>9715</v>
      </c>
      <c r="O4732" s="140" t="s">
        <v>2798</v>
      </c>
      <c r="P4732" s="139"/>
      <c r="Q4732" s="139"/>
      <c r="R4732" s="139"/>
      <c r="S4732" s="139"/>
      <c r="T4732" s="301">
        <v>0</v>
      </c>
      <c r="U4732" s="301">
        <f t="shared" si="1177"/>
        <v>0</v>
      </c>
      <c r="V4732" s="139" t="s">
        <v>2679</v>
      </c>
      <c r="W4732" s="147" t="s">
        <v>1396</v>
      </c>
      <c r="X4732" s="15">
        <v>20.21</v>
      </c>
    </row>
    <row r="4733" spans="1:24" s="144" customFormat="1" ht="89.25">
      <c r="A4733" s="145" t="s">
        <v>12820</v>
      </c>
      <c r="B4733" s="137" t="s">
        <v>1318</v>
      </c>
      <c r="C4733" s="137" t="s">
        <v>3095</v>
      </c>
      <c r="D4733" s="137" t="s">
        <v>3096</v>
      </c>
      <c r="E4733" s="137" t="s">
        <v>3096</v>
      </c>
      <c r="F4733" s="137" t="s">
        <v>9717</v>
      </c>
      <c r="G4733" s="161" t="s">
        <v>385</v>
      </c>
      <c r="H4733" s="152">
        <v>0.5</v>
      </c>
      <c r="I4733" s="137">
        <v>470000000</v>
      </c>
      <c r="J4733" s="137" t="s">
        <v>1316</v>
      </c>
      <c r="K4733" s="14" t="s">
        <v>2247</v>
      </c>
      <c r="L4733" s="170" t="s">
        <v>9718</v>
      </c>
      <c r="M4733" s="139"/>
      <c r="N4733" s="11" t="s">
        <v>9715</v>
      </c>
      <c r="O4733" s="140" t="s">
        <v>2798</v>
      </c>
      <c r="P4733" s="139"/>
      <c r="Q4733" s="139"/>
      <c r="R4733" s="139"/>
      <c r="S4733" s="139"/>
      <c r="T4733" s="143">
        <v>37421198</v>
      </c>
      <c r="U4733" s="143">
        <f t="shared" ref="U4733" si="1178">T4733*1.12</f>
        <v>41911741.760000005</v>
      </c>
      <c r="V4733" s="139" t="s">
        <v>2679</v>
      </c>
      <c r="W4733" s="147" t="s">
        <v>1396</v>
      </c>
      <c r="X4733" s="15"/>
    </row>
    <row r="4734" spans="1:24" s="144" customFormat="1" ht="89.25">
      <c r="A4734" s="145" t="s">
        <v>9719</v>
      </c>
      <c r="B4734" s="137" t="s">
        <v>1318</v>
      </c>
      <c r="C4734" s="137" t="s">
        <v>9720</v>
      </c>
      <c r="D4734" s="137" t="s">
        <v>9721</v>
      </c>
      <c r="E4734" s="137" t="s">
        <v>9721</v>
      </c>
      <c r="F4734" s="137" t="s">
        <v>9722</v>
      </c>
      <c r="G4734" s="161" t="s">
        <v>385</v>
      </c>
      <c r="H4734" s="152">
        <v>0.5</v>
      </c>
      <c r="I4734" s="137">
        <v>470000000</v>
      </c>
      <c r="J4734" s="137" t="s">
        <v>1316</v>
      </c>
      <c r="K4734" s="14" t="s">
        <v>2247</v>
      </c>
      <c r="L4734" s="170" t="s">
        <v>9718</v>
      </c>
      <c r="M4734" s="139"/>
      <c r="N4734" s="11" t="s">
        <v>9715</v>
      </c>
      <c r="O4734" s="140" t="s">
        <v>2798</v>
      </c>
      <c r="P4734" s="139"/>
      <c r="Q4734" s="139"/>
      <c r="R4734" s="139"/>
      <c r="S4734" s="139"/>
      <c r="T4734" s="301">
        <v>0</v>
      </c>
      <c r="U4734" s="301">
        <v>0</v>
      </c>
      <c r="V4734" s="139" t="s">
        <v>2679</v>
      </c>
      <c r="W4734" s="147" t="s">
        <v>1396</v>
      </c>
      <c r="X4734" s="15">
        <v>20.21</v>
      </c>
    </row>
    <row r="4735" spans="1:24" s="144" customFormat="1" ht="89.25">
      <c r="A4735" s="145" t="s">
        <v>10599</v>
      </c>
      <c r="B4735" s="137" t="s">
        <v>1318</v>
      </c>
      <c r="C4735" s="137" t="s">
        <v>9720</v>
      </c>
      <c r="D4735" s="137" t="s">
        <v>9721</v>
      </c>
      <c r="E4735" s="137" t="s">
        <v>9721</v>
      </c>
      <c r="F4735" s="137" t="s">
        <v>9722</v>
      </c>
      <c r="G4735" s="161" t="s">
        <v>385</v>
      </c>
      <c r="H4735" s="152">
        <v>0.5</v>
      </c>
      <c r="I4735" s="137">
        <v>470000000</v>
      </c>
      <c r="J4735" s="137" t="s">
        <v>1316</v>
      </c>
      <c r="K4735" s="14" t="s">
        <v>2247</v>
      </c>
      <c r="L4735" s="170" t="s">
        <v>9718</v>
      </c>
      <c r="M4735" s="139"/>
      <c r="N4735" s="11" t="s">
        <v>9715</v>
      </c>
      <c r="O4735" s="140" t="s">
        <v>2798</v>
      </c>
      <c r="P4735" s="139"/>
      <c r="Q4735" s="139"/>
      <c r="R4735" s="139"/>
      <c r="S4735" s="139"/>
      <c r="T4735" s="301">
        <v>0</v>
      </c>
      <c r="U4735" s="301">
        <f>T4735*1.12</f>
        <v>0</v>
      </c>
      <c r="V4735" s="139" t="s">
        <v>2679</v>
      </c>
      <c r="W4735" s="147" t="s">
        <v>1396</v>
      </c>
      <c r="X4735" s="15" t="s">
        <v>11653</v>
      </c>
    </row>
    <row r="4736" spans="1:24" s="144" customFormat="1" ht="89.25">
      <c r="A4736" s="145" t="s">
        <v>11651</v>
      </c>
      <c r="B4736" s="137" t="s">
        <v>1318</v>
      </c>
      <c r="C4736" s="137" t="s">
        <v>9720</v>
      </c>
      <c r="D4736" s="137" t="s">
        <v>9721</v>
      </c>
      <c r="E4736" s="137" t="s">
        <v>9721</v>
      </c>
      <c r="F4736" s="137" t="s">
        <v>9722</v>
      </c>
      <c r="G4736" s="161" t="s">
        <v>385</v>
      </c>
      <c r="H4736" s="152">
        <v>0.5</v>
      </c>
      <c r="I4736" s="137">
        <v>470000000</v>
      </c>
      <c r="J4736" s="137" t="s">
        <v>1316</v>
      </c>
      <c r="K4736" s="14" t="s">
        <v>2247</v>
      </c>
      <c r="L4736" s="170" t="s">
        <v>9718</v>
      </c>
      <c r="M4736" s="139"/>
      <c r="N4736" s="11" t="s">
        <v>11652</v>
      </c>
      <c r="O4736" s="140" t="s">
        <v>2798</v>
      </c>
      <c r="P4736" s="139"/>
      <c r="Q4736" s="139"/>
      <c r="R4736" s="139"/>
      <c r="S4736" s="139"/>
      <c r="T4736" s="143">
        <v>22143000</v>
      </c>
      <c r="U4736" s="143">
        <f>T4736*1.12</f>
        <v>24800160.000000004</v>
      </c>
      <c r="V4736" s="139" t="s">
        <v>2679</v>
      </c>
      <c r="W4736" s="147" t="s">
        <v>1396</v>
      </c>
      <c r="X4736" s="15"/>
    </row>
    <row r="4737" spans="1:24" s="144" customFormat="1" ht="89.25">
      <c r="A4737" s="145" t="s">
        <v>9723</v>
      </c>
      <c r="B4737" s="137" t="s">
        <v>1318</v>
      </c>
      <c r="C4737" s="137" t="s">
        <v>9724</v>
      </c>
      <c r="D4737" s="137" t="s">
        <v>9725</v>
      </c>
      <c r="E4737" s="137" t="s">
        <v>9725</v>
      </c>
      <c r="F4737" s="137" t="s">
        <v>9726</v>
      </c>
      <c r="G4737" s="161" t="s">
        <v>385</v>
      </c>
      <c r="H4737" s="152">
        <v>0.5</v>
      </c>
      <c r="I4737" s="137">
        <v>470000000</v>
      </c>
      <c r="J4737" s="137" t="s">
        <v>1316</v>
      </c>
      <c r="K4737" s="14" t="s">
        <v>2247</v>
      </c>
      <c r="L4737" s="170" t="s">
        <v>9718</v>
      </c>
      <c r="M4737" s="139"/>
      <c r="N4737" s="11" t="s">
        <v>9715</v>
      </c>
      <c r="O4737" s="140" t="s">
        <v>2798</v>
      </c>
      <c r="P4737" s="139"/>
      <c r="Q4737" s="139"/>
      <c r="R4737" s="139"/>
      <c r="S4737" s="139"/>
      <c r="T4737" s="301">
        <v>0</v>
      </c>
      <c r="U4737" s="301">
        <v>0</v>
      </c>
      <c r="V4737" s="139" t="s">
        <v>2679</v>
      </c>
      <c r="W4737" s="147" t="s">
        <v>1396</v>
      </c>
      <c r="X4737" s="15" t="s">
        <v>9661</v>
      </c>
    </row>
    <row r="4738" spans="1:24" s="144" customFormat="1" ht="89.25">
      <c r="A4738" s="145" t="s">
        <v>10600</v>
      </c>
      <c r="B4738" s="137" t="s">
        <v>1318</v>
      </c>
      <c r="C4738" s="137" t="s">
        <v>9724</v>
      </c>
      <c r="D4738" s="137" t="s">
        <v>9725</v>
      </c>
      <c r="E4738" s="137" t="s">
        <v>9725</v>
      </c>
      <c r="F4738" s="137" t="s">
        <v>9726</v>
      </c>
      <c r="G4738" s="161" t="s">
        <v>385</v>
      </c>
      <c r="H4738" s="152">
        <v>0.5</v>
      </c>
      <c r="I4738" s="137">
        <v>470000000</v>
      </c>
      <c r="J4738" s="137" t="s">
        <v>1316</v>
      </c>
      <c r="K4738" s="14" t="s">
        <v>9684</v>
      </c>
      <c r="L4738" s="170" t="s">
        <v>9718</v>
      </c>
      <c r="M4738" s="139"/>
      <c r="N4738" s="11" t="s">
        <v>9715</v>
      </c>
      <c r="O4738" s="140" t="s">
        <v>2798</v>
      </c>
      <c r="P4738" s="139"/>
      <c r="Q4738" s="139"/>
      <c r="R4738" s="139"/>
      <c r="S4738" s="139"/>
      <c r="T4738" s="301">
        <v>0</v>
      </c>
      <c r="U4738" s="301">
        <f>T4738*1.12</f>
        <v>0</v>
      </c>
      <c r="V4738" s="139" t="s">
        <v>2679</v>
      </c>
      <c r="W4738" s="147" t="s">
        <v>1396</v>
      </c>
      <c r="X4738" s="15" t="s">
        <v>9661</v>
      </c>
    </row>
    <row r="4739" spans="1:24" s="144" customFormat="1" ht="89.25">
      <c r="A4739" s="145" t="s">
        <v>11654</v>
      </c>
      <c r="B4739" s="137" t="s">
        <v>1318</v>
      </c>
      <c r="C4739" s="137" t="s">
        <v>9724</v>
      </c>
      <c r="D4739" s="137" t="s">
        <v>9725</v>
      </c>
      <c r="E4739" s="137" t="s">
        <v>9725</v>
      </c>
      <c r="F4739" s="137" t="s">
        <v>9726</v>
      </c>
      <c r="G4739" s="161" t="s">
        <v>385</v>
      </c>
      <c r="H4739" s="152">
        <v>0.5</v>
      </c>
      <c r="I4739" s="137">
        <v>470000000</v>
      </c>
      <c r="J4739" s="137" t="s">
        <v>1316</v>
      </c>
      <c r="K4739" s="14" t="s">
        <v>11655</v>
      </c>
      <c r="L4739" s="170" t="s">
        <v>9718</v>
      </c>
      <c r="M4739" s="139"/>
      <c r="N4739" s="11" t="s">
        <v>9715</v>
      </c>
      <c r="O4739" s="140" t="s">
        <v>2798</v>
      </c>
      <c r="P4739" s="139"/>
      <c r="Q4739" s="139"/>
      <c r="R4739" s="139"/>
      <c r="S4739" s="139"/>
      <c r="T4739" s="301">
        <v>0</v>
      </c>
      <c r="U4739" s="301">
        <f>T4739*1.12</f>
        <v>0</v>
      </c>
      <c r="V4739" s="139" t="s">
        <v>2679</v>
      </c>
      <c r="W4739" s="147" t="s">
        <v>1396</v>
      </c>
      <c r="X4739" s="15">
        <v>20.21</v>
      </c>
    </row>
    <row r="4740" spans="1:24" s="144" customFormat="1" ht="89.25">
      <c r="A4740" s="145" t="s">
        <v>12811</v>
      </c>
      <c r="B4740" s="137" t="s">
        <v>1318</v>
      </c>
      <c r="C4740" s="137" t="s">
        <v>9724</v>
      </c>
      <c r="D4740" s="137" t="s">
        <v>9725</v>
      </c>
      <c r="E4740" s="137" t="s">
        <v>9725</v>
      </c>
      <c r="F4740" s="137" t="s">
        <v>9726</v>
      </c>
      <c r="G4740" s="161" t="s">
        <v>385</v>
      </c>
      <c r="H4740" s="152">
        <v>0.5</v>
      </c>
      <c r="I4740" s="137">
        <v>470000000</v>
      </c>
      <c r="J4740" s="137" t="s">
        <v>1316</v>
      </c>
      <c r="K4740" s="14" t="s">
        <v>11655</v>
      </c>
      <c r="L4740" s="170" t="s">
        <v>9718</v>
      </c>
      <c r="M4740" s="139"/>
      <c r="N4740" s="11" t="s">
        <v>9715</v>
      </c>
      <c r="O4740" s="140" t="s">
        <v>2798</v>
      </c>
      <c r="P4740" s="139"/>
      <c r="Q4740" s="139"/>
      <c r="R4740" s="139"/>
      <c r="S4740" s="139"/>
      <c r="T4740" s="143">
        <v>799980</v>
      </c>
      <c r="U4740" s="143">
        <f>T4740*1.12</f>
        <v>895977.60000000009</v>
      </c>
      <c r="V4740" s="139" t="s">
        <v>2679</v>
      </c>
      <c r="W4740" s="147" t="s">
        <v>1396</v>
      </c>
      <c r="X4740" s="15"/>
    </row>
    <row r="4741" spans="1:24" s="144" customFormat="1" ht="89.25">
      <c r="A4741" s="145" t="s">
        <v>9727</v>
      </c>
      <c r="B4741" s="137" t="s">
        <v>1318</v>
      </c>
      <c r="C4741" s="137" t="s">
        <v>9728</v>
      </c>
      <c r="D4741" s="137" t="s">
        <v>9729</v>
      </c>
      <c r="E4741" s="137" t="s">
        <v>9730</v>
      </c>
      <c r="F4741" s="137" t="s">
        <v>9731</v>
      </c>
      <c r="G4741" s="161" t="s">
        <v>1432</v>
      </c>
      <c r="H4741" s="138">
        <v>1</v>
      </c>
      <c r="I4741" s="137">
        <v>470000000</v>
      </c>
      <c r="J4741" s="137" t="s">
        <v>1316</v>
      </c>
      <c r="K4741" s="14" t="s">
        <v>9732</v>
      </c>
      <c r="L4741" s="170" t="s">
        <v>3101</v>
      </c>
      <c r="M4741" s="139"/>
      <c r="N4741" s="22" t="s">
        <v>2772</v>
      </c>
      <c r="O4741" s="140" t="s">
        <v>2798</v>
      </c>
      <c r="P4741" s="139"/>
      <c r="Q4741" s="139"/>
      <c r="R4741" s="139"/>
      <c r="S4741" s="139"/>
      <c r="T4741" s="301">
        <v>0</v>
      </c>
      <c r="U4741" s="301">
        <v>0</v>
      </c>
      <c r="V4741" s="139" t="s">
        <v>2679</v>
      </c>
      <c r="W4741" s="147" t="s">
        <v>1396</v>
      </c>
      <c r="X4741" s="15">
        <v>11</v>
      </c>
    </row>
    <row r="4742" spans="1:24" s="144" customFormat="1" ht="89.25">
      <c r="A4742" s="145" t="s">
        <v>10608</v>
      </c>
      <c r="B4742" s="137" t="s">
        <v>1318</v>
      </c>
      <c r="C4742" s="137" t="s">
        <v>9728</v>
      </c>
      <c r="D4742" s="137" t="s">
        <v>9729</v>
      </c>
      <c r="E4742" s="137" t="s">
        <v>9730</v>
      </c>
      <c r="F4742" s="137" t="s">
        <v>9731</v>
      </c>
      <c r="G4742" s="161" t="s">
        <v>1432</v>
      </c>
      <c r="H4742" s="138">
        <v>1</v>
      </c>
      <c r="I4742" s="137">
        <v>470000000</v>
      </c>
      <c r="J4742" s="137" t="s">
        <v>1316</v>
      </c>
      <c r="K4742" s="14" t="s">
        <v>10610</v>
      </c>
      <c r="L4742" s="170" t="s">
        <v>3101</v>
      </c>
      <c r="M4742" s="139"/>
      <c r="N4742" s="22" t="s">
        <v>2772</v>
      </c>
      <c r="O4742" s="140" t="s">
        <v>2798</v>
      </c>
      <c r="P4742" s="139"/>
      <c r="Q4742" s="139"/>
      <c r="R4742" s="139"/>
      <c r="S4742" s="139"/>
      <c r="T4742" s="143">
        <v>803592</v>
      </c>
      <c r="U4742" s="143">
        <f>T4742*1.12</f>
        <v>900023.04</v>
      </c>
      <c r="V4742" s="139" t="s">
        <v>2679</v>
      </c>
      <c r="W4742" s="147" t="s">
        <v>1396</v>
      </c>
      <c r="X4742" s="15"/>
    </row>
    <row r="4743" spans="1:24" s="144" customFormat="1" ht="127.5">
      <c r="A4743" s="145" t="s">
        <v>9733</v>
      </c>
      <c r="B4743" s="10" t="s">
        <v>97</v>
      </c>
      <c r="C4743" s="137"/>
      <c r="D4743" s="137" t="s">
        <v>9734</v>
      </c>
      <c r="E4743" s="137" t="s">
        <v>9735</v>
      </c>
      <c r="F4743" s="137"/>
      <c r="G4743" s="139" t="s">
        <v>385</v>
      </c>
      <c r="H4743" s="152">
        <v>0.5</v>
      </c>
      <c r="I4743" s="137">
        <v>470000000</v>
      </c>
      <c r="J4743" s="137" t="s">
        <v>1316</v>
      </c>
      <c r="K4743" s="139" t="s">
        <v>2247</v>
      </c>
      <c r="L4743" s="137" t="s">
        <v>9736</v>
      </c>
      <c r="M4743" s="140"/>
      <c r="N4743" s="3" t="s">
        <v>9737</v>
      </c>
      <c r="O4743" s="3" t="s">
        <v>9738</v>
      </c>
      <c r="P4743" s="7"/>
      <c r="Q4743" s="3"/>
      <c r="R4743" s="410"/>
      <c r="S4743" s="409"/>
      <c r="T4743" s="301">
        <v>0</v>
      </c>
      <c r="U4743" s="301">
        <v>0</v>
      </c>
      <c r="V4743" s="139" t="s">
        <v>2679</v>
      </c>
      <c r="W4743" s="152" t="s">
        <v>1396</v>
      </c>
      <c r="X4743" s="15" t="s">
        <v>11079</v>
      </c>
    </row>
    <row r="4744" spans="1:24" s="144" customFormat="1" ht="127.5">
      <c r="A4744" s="145" t="s">
        <v>11076</v>
      </c>
      <c r="B4744" s="10" t="s">
        <v>97</v>
      </c>
      <c r="C4744" s="137" t="s">
        <v>11077</v>
      </c>
      <c r="D4744" s="137" t="s">
        <v>11078</v>
      </c>
      <c r="E4744" s="137" t="s">
        <v>11078</v>
      </c>
      <c r="F4744" s="137" t="s">
        <v>9734</v>
      </c>
      <c r="G4744" s="139" t="s">
        <v>385</v>
      </c>
      <c r="H4744" s="152">
        <v>0.5</v>
      </c>
      <c r="I4744" s="137">
        <v>470000000</v>
      </c>
      <c r="J4744" s="137" t="s">
        <v>1316</v>
      </c>
      <c r="K4744" s="139" t="s">
        <v>9684</v>
      </c>
      <c r="L4744" s="137" t="s">
        <v>9736</v>
      </c>
      <c r="M4744" s="140"/>
      <c r="N4744" s="3" t="s">
        <v>11118</v>
      </c>
      <c r="O4744" s="3" t="s">
        <v>9738</v>
      </c>
      <c r="P4744" s="7"/>
      <c r="Q4744" s="3"/>
      <c r="R4744" s="410"/>
      <c r="S4744" s="409"/>
      <c r="T4744" s="301">
        <v>0</v>
      </c>
      <c r="U4744" s="301">
        <f>T4744*1.12</f>
        <v>0</v>
      </c>
      <c r="V4744" s="139" t="s">
        <v>2679</v>
      </c>
      <c r="W4744" s="152" t="s">
        <v>1396</v>
      </c>
      <c r="X4744" s="15" t="s">
        <v>9055</v>
      </c>
    </row>
    <row r="4745" spans="1:24" s="144" customFormat="1" ht="127.5">
      <c r="A4745" s="145" t="s">
        <v>12214</v>
      </c>
      <c r="B4745" s="10" t="s">
        <v>97</v>
      </c>
      <c r="C4745" s="137" t="s">
        <v>12215</v>
      </c>
      <c r="D4745" s="137" t="s">
        <v>12216</v>
      </c>
      <c r="E4745" s="137" t="s">
        <v>12216</v>
      </c>
      <c r="F4745" s="137"/>
      <c r="G4745" s="139" t="s">
        <v>385</v>
      </c>
      <c r="H4745" s="152">
        <v>0.5</v>
      </c>
      <c r="I4745" s="137">
        <v>470000000</v>
      </c>
      <c r="J4745" s="137" t="s">
        <v>1316</v>
      </c>
      <c r="K4745" s="139" t="s">
        <v>9684</v>
      </c>
      <c r="L4745" s="137" t="s">
        <v>9736</v>
      </c>
      <c r="M4745" s="140"/>
      <c r="N4745" s="3" t="s">
        <v>11118</v>
      </c>
      <c r="O4745" s="3" t="s">
        <v>9738</v>
      </c>
      <c r="P4745" s="7"/>
      <c r="Q4745" s="3"/>
      <c r="R4745" s="410"/>
      <c r="S4745" s="409"/>
      <c r="T4745" s="143">
        <v>11283570</v>
      </c>
      <c r="U4745" s="143">
        <f>T4745*1.12</f>
        <v>12637598.4</v>
      </c>
      <c r="V4745" s="139" t="s">
        <v>2679</v>
      </c>
      <c r="W4745" s="152" t="s">
        <v>1396</v>
      </c>
      <c r="X4745" s="15"/>
    </row>
    <row r="4746" spans="1:24" s="144" customFormat="1" ht="76.5">
      <c r="A4746" s="145" t="s">
        <v>9739</v>
      </c>
      <c r="B4746" s="14" t="s">
        <v>97</v>
      </c>
      <c r="C4746" s="137" t="s">
        <v>3344</v>
      </c>
      <c r="D4746" s="137" t="s">
        <v>3345</v>
      </c>
      <c r="E4746" s="137" t="s">
        <v>3346</v>
      </c>
      <c r="F4746" s="137" t="s">
        <v>9740</v>
      </c>
      <c r="G4746" s="161" t="s">
        <v>1432</v>
      </c>
      <c r="H4746" s="152">
        <v>1</v>
      </c>
      <c r="I4746" s="137">
        <v>470000000</v>
      </c>
      <c r="J4746" s="137" t="s">
        <v>1316</v>
      </c>
      <c r="K4746" s="139" t="s">
        <v>2247</v>
      </c>
      <c r="L4746" s="170" t="s">
        <v>3084</v>
      </c>
      <c r="M4746" s="139"/>
      <c r="N4746" s="22" t="s">
        <v>2772</v>
      </c>
      <c r="O4746" s="26" t="s">
        <v>2766</v>
      </c>
      <c r="P4746" s="139"/>
      <c r="Q4746" s="171"/>
      <c r="R4746" s="171"/>
      <c r="S4746" s="165"/>
      <c r="T4746" s="143">
        <v>255000</v>
      </c>
      <c r="U4746" s="143">
        <f>T4746*1.12</f>
        <v>285600</v>
      </c>
      <c r="V4746" s="139" t="s">
        <v>2679</v>
      </c>
      <c r="W4746" s="143" t="s">
        <v>1396</v>
      </c>
      <c r="X4746" s="14"/>
    </row>
    <row r="4747" spans="1:24" s="144" customFormat="1" ht="76.5">
      <c r="A4747" s="145" t="s">
        <v>9741</v>
      </c>
      <c r="B4747" s="14" t="s">
        <v>97</v>
      </c>
      <c r="C4747" s="137" t="s">
        <v>3344</v>
      </c>
      <c r="D4747" s="137" t="s">
        <v>3345</v>
      </c>
      <c r="E4747" s="137" t="s">
        <v>3346</v>
      </c>
      <c r="F4747" s="137" t="s">
        <v>9742</v>
      </c>
      <c r="G4747" s="161" t="s">
        <v>1432</v>
      </c>
      <c r="H4747" s="152">
        <v>1</v>
      </c>
      <c r="I4747" s="137">
        <v>470000000</v>
      </c>
      <c r="J4747" s="137" t="s">
        <v>1316</v>
      </c>
      <c r="K4747" s="14" t="s">
        <v>9743</v>
      </c>
      <c r="L4747" s="170" t="s">
        <v>3084</v>
      </c>
      <c r="M4747" s="139"/>
      <c r="N4747" s="22" t="s">
        <v>2772</v>
      </c>
      <c r="O4747" s="26" t="s">
        <v>2766</v>
      </c>
      <c r="P4747" s="139"/>
      <c r="Q4747" s="171"/>
      <c r="R4747" s="171"/>
      <c r="S4747" s="165"/>
      <c r="T4747" s="143">
        <v>223215</v>
      </c>
      <c r="U4747" s="143">
        <f>T4747*1.12</f>
        <v>250000.80000000002</v>
      </c>
      <c r="V4747" s="139" t="s">
        <v>2656</v>
      </c>
      <c r="W4747" s="152" t="s">
        <v>1396</v>
      </c>
      <c r="X4747" s="14"/>
    </row>
    <row r="4748" spans="1:24" s="144" customFormat="1" ht="76.5">
      <c r="A4748" s="145" t="s">
        <v>9744</v>
      </c>
      <c r="B4748" s="14" t="s">
        <v>97</v>
      </c>
      <c r="C4748" s="137" t="s">
        <v>3344</v>
      </c>
      <c r="D4748" s="137" t="s">
        <v>3345</v>
      </c>
      <c r="E4748" s="137" t="s">
        <v>3346</v>
      </c>
      <c r="F4748" s="137" t="s">
        <v>9745</v>
      </c>
      <c r="G4748" s="161" t="s">
        <v>1432</v>
      </c>
      <c r="H4748" s="152">
        <v>1</v>
      </c>
      <c r="I4748" s="137">
        <v>470000000</v>
      </c>
      <c r="J4748" s="137" t="s">
        <v>1316</v>
      </c>
      <c r="K4748" s="14" t="s">
        <v>9732</v>
      </c>
      <c r="L4748" s="170" t="s">
        <v>3084</v>
      </c>
      <c r="M4748" s="139"/>
      <c r="N4748" s="22" t="s">
        <v>2772</v>
      </c>
      <c r="O4748" s="26" t="s">
        <v>2766</v>
      </c>
      <c r="P4748" s="139"/>
      <c r="Q4748" s="171"/>
      <c r="R4748" s="171"/>
      <c r="S4748" s="165"/>
      <c r="T4748" s="143">
        <v>308897</v>
      </c>
      <c r="U4748" s="143">
        <f>T4748*1.12</f>
        <v>345964.64</v>
      </c>
      <c r="V4748" s="139" t="s">
        <v>2679</v>
      </c>
      <c r="W4748" s="152" t="s">
        <v>1396</v>
      </c>
      <c r="X4748" s="14"/>
    </row>
    <row r="4749" spans="1:24" s="144" customFormat="1" ht="76.5">
      <c r="A4749" s="145" t="s">
        <v>9746</v>
      </c>
      <c r="B4749" s="14" t="s">
        <v>97</v>
      </c>
      <c r="C4749" s="137" t="s">
        <v>3344</v>
      </c>
      <c r="D4749" s="137" t="s">
        <v>3345</v>
      </c>
      <c r="E4749" s="137" t="s">
        <v>3346</v>
      </c>
      <c r="F4749" s="137" t="s">
        <v>9747</v>
      </c>
      <c r="G4749" s="161" t="s">
        <v>1432</v>
      </c>
      <c r="H4749" s="152">
        <v>1</v>
      </c>
      <c r="I4749" s="137">
        <v>470000000</v>
      </c>
      <c r="J4749" s="137" t="s">
        <v>1316</v>
      </c>
      <c r="K4749" s="14" t="s">
        <v>9732</v>
      </c>
      <c r="L4749" s="170" t="s">
        <v>3084</v>
      </c>
      <c r="M4749" s="139"/>
      <c r="N4749" s="22" t="s">
        <v>2772</v>
      </c>
      <c r="O4749" s="26" t="s">
        <v>2766</v>
      </c>
      <c r="P4749" s="139"/>
      <c r="Q4749" s="171"/>
      <c r="R4749" s="171"/>
      <c r="S4749" s="165"/>
      <c r="T4749" s="301">
        <v>0</v>
      </c>
      <c r="U4749" s="301">
        <v>0</v>
      </c>
      <c r="V4749" s="139" t="s">
        <v>2679</v>
      </c>
      <c r="W4749" s="152" t="s">
        <v>1396</v>
      </c>
      <c r="X4749" s="14">
        <v>11</v>
      </c>
    </row>
    <row r="4750" spans="1:24" s="144" customFormat="1" ht="76.5">
      <c r="A4750" s="145" t="s">
        <v>10611</v>
      </c>
      <c r="B4750" s="14" t="s">
        <v>97</v>
      </c>
      <c r="C4750" s="137" t="s">
        <v>3344</v>
      </c>
      <c r="D4750" s="137" t="s">
        <v>3345</v>
      </c>
      <c r="E4750" s="137" t="s">
        <v>3346</v>
      </c>
      <c r="F4750" s="137" t="s">
        <v>9747</v>
      </c>
      <c r="G4750" s="161" t="s">
        <v>1432</v>
      </c>
      <c r="H4750" s="152">
        <v>1</v>
      </c>
      <c r="I4750" s="137">
        <v>470000000</v>
      </c>
      <c r="J4750" s="137" t="s">
        <v>1316</v>
      </c>
      <c r="K4750" s="14" t="s">
        <v>10609</v>
      </c>
      <c r="L4750" s="170" t="s">
        <v>3084</v>
      </c>
      <c r="M4750" s="139"/>
      <c r="N4750" s="22" t="s">
        <v>2772</v>
      </c>
      <c r="O4750" s="26" t="s">
        <v>2766</v>
      </c>
      <c r="P4750" s="139"/>
      <c r="Q4750" s="171"/>
      <c r="R4750" s="171"/>
      <c r="S4750" s="165"/>
      <c r="T4750" s="143">
        <v>1960000</v>
      </c>
      <c r="U4750" s="143">
        <f>T4750*1.12</f>
        <v>2195200</v>
      </c>
      <c r="V4750" s="139" t="s">
        <v>2679</v>
      </c>
      <c r="W4750" s="152" t="s">
        <v>1396</v>
      </c>
      <c r="X4750" s="14"/>
    </row>
    <row r="4751" spans="1:24" s="144" customFormat="1" ht="76.5">
      <c r="A4751" s="145" t="s">
        <v>9748</v>
      </c>
      <c r="B4751" s="14" t="s">
        <v>97</v>
      </c>
      <c r="C4751" s="137" t="s">
        <v>9749</v>
      </c>
      <c r="D4751" s="137" t="s">
        <v>9750</v>
      </c>
      <c r="E4751" s="137" t="s">
        <v>9751</v>
      </c>
      <c r="F4751" s="137" t="s">
        <v>9752</v>
      </c>
      <c r="G4751" s="161" t="s">
        <v>385</v>
      </c>
      <c r="H4751" s="152">
        <v>1</v>
      </c>
      <c r="I4751" s="137">
        <v>470000000</v>
      </c>
      <c r="J4751" s="137" t="s">
        <v>1316</v>
      </c>
      <c r="K4751" s="14" t="s">
        <v>9732</v>
      </c>
      <c r="L4751" s="170" t="s">
        <v>3084</v>
      </c>
      <c r="M4751" s="139"/>
      <c r="N4751" s="22" t="s">
        <v>2772</v>
      </c>
      <c r="O4751" s="26" t="s">
        <v>2766</v>
      </c>
      <c r="P4751" s="139"/>
      <c r="Q4751" s="171"/>
      <c r="R4751" s="171"/>
      <c r="S4751" s="165"/>
      <c r="T4751" s="143">
        <v>8000000</v>
      </c>
      <c r="U4751" s="143">
        <f t="shared" ref="U4751:U4761" si="1179">T4751*1.12</f>
        <v>8960000</v>
      </c>
      <c r="V4751" s="139" t="s">
        <v>2679</v>
      </c>
      <c r="W4751" s="152" t="s">
        <v>1396</v>
      </c>
      <c r="X4751" s="14"/>
    </row>
    <row r="4752" spans="1:24" s="144" customFormat="1" ht="76.5">
      <c r="A4752" s="145" t="s">
        <v>9753</v>
      </c>
      <c r="B4752" s="14" t="s">
        <v>97</v>
      </c>
      <c r="C4752" s="137" t="s">
        <v>9749</v>
      </c>
      <c r="D4752" s="137" t="s">
        <v>9750</v>
      </c>
      <c r="E4752" s="137" t="s">
        <v>9751</v>
      </c>
      <c r="F4752" s="137" t="s">
        <v>9754</v>
      </c>
      <c r="G4752" s="161" t="s">
        <v>385</v>
      </c>
      <c r="H4752" s="152">
        <v>1</v>
      </c>
      <c r="I4752" s="137">
        <v>470000000</v>
      </c>
      <c r="J4752" s="137" t="s">
        <v>1316</v>
      </c>
      <c r="K4752" s="14" t="s">
        <v>9732</v>
      </c>
      <c r="L4752" s="170" t="s">
        <v>3084</v>
      </c>
      <c r="M4752" s="139"/>
      <c r="N4752" s="22" t="s">
        <v>2772</v>
      </c>
      <c r="O4752" s="26" t="s">
        <v>2766</v>
      </c>
      <c r="P4752" s="139"/>
      <c r="Q4752" s="171"/>
      <c r="R4752" s="171"/>
      <c r="S4752" s="165"/>
      <c r="T4752" s="143">
        <v>2500000</v>
      </c>
      <c r="U4752" s="143">
        <f t="shared" si="1179"/>
        <v>2800000.0000000005</v>
      </c>
      <c r="V4752" s="139" t="s">
        <v>2679</v>
      </c>
      <c r="W4752" s="152" t="s">
        <v>1396</v>
      </c>
      <c r="X4752" s="14"/>
    </row>
    <row r="4753" spans="1:25" s="144" customFormat="1" ht="76.5">
      <c r="A4753" s="145" t="s">
        <v>9755</v>
      </c>
      <c r="B4753" s="14" t="s">
        <v>97</v>
      </c>
      <c r="C4753" s="137" t="s">
        <v>9749</v>
      </c>
      <c r="D4753" s="137" t="s">
        <v>9750</v>
      </c>
      <c r="E4753" s="137" t="s">
        <v>9751</v>
      </c>
      <c r="F4753" s="137" t="s">
        <v>9756</v>
      </c>
      <c r="G4753" s="161" t="s">
        <v>385</v>
      </c>
      <c r="H4753" s="152">
        <v>1</v>
      </c>
      <c r="I4753" s="137">
        <v>470000000</v>
      </c>
      <c r="J4753" s="137" t="s">
        <v>1316</v>
      </c>
      <c r="K4753" s="14" t="s">
        <v>9732</v>
      </c>
      <c r="L4753" s="170" t="s">
        <v>3084</v>
      </c>
      <c r="M4753" s="139"/>
      <c r="N4753" s="22" t="s">
        <v>2772</v>
      </c>
      <c r="O4753" s="26" t="s">
        <v>2766</v>
      </c>
      <c r="P4753" s="139"/>
      <c r="Q4753" s="139"/>
      <c r="R4753" s="139"/>
      <c r="S4753" s="139"/>
      <c r="T4753" s="143">
        <v>3000000</v>
      </c>
      <c r="U4753" s="143">
        <f t="shared" si="1179"/>
        <v>3360000.0000000005</v>
      </c>
      <c r="V4753" s="139" t="s">
        <v>2679</v>
      </c>
      <c r="W4753" s="152" t="s">
        <v>1396</v>
      </c>
      <c r="X4753" s="15"/>
    </row>
    <row r="4754" spans="1:25" s="144" customFormat="1" ht="76.5">
      <c r="A4754" s="145" t="s">
        <v>10267</v>
      </c>
      <c r="B4754" s="137" t="s">
        <v>1318</v>
      </c>
      <c r="C4754" s="137" t="s">
        <v>10268</v>
      </c>
      <c r="D4754" s="137" t="s">
        <v>10269</v>
      </c>
      <c r="E4754" s="137" t="s">
        <v>10270</v>
      </c>
      <c r="F4754" s="419"/>
      <c r="G4754" s="161" t="s">
        <v>384</v>
      </c>
      <c r="H4754" s="138">
        <v>1</v>
      </c>
      <c r="I4754" s="137">
        <v>470000000</v>
      </c>
      <c r="J4754" s="137" t="s">
        <v>1316</v>
      </c>
      <c r="K4754" s="14" t="s">
        <v>9617</v>
      </c>
      <c r="L4754" s="137" t="s">
        <v>2872</v>
      </c>
      <c r="M4754" s="139"/>
      <c r="N4754" s="368" t="s">
        <v>2772</v>
      </c>
      <c r="O4754" s="26" t="s">
        <v>2766</v>
      </c>
      <c r="P4754" s="1"/>
      <c r="Q4754" s="145"/>
      <c r="R4754" s="145"/>
      <c r="S4754" s="419"/>
      <c r="T4754" s="143">
        <v>99050</v>
      </c>
      <c r="U4754" s="83">
        <f t="shared" si="1179"/>
        <v>110936.00000000001</v>
      </c>
      <c r="V4754" s="139" t="s">
        <v>2656</v>
      </c>
      <c r="W4754" s="420" t="s">
        <v>1396</v>
      </c>
      <c r="X4754" s="423"/>
    </row>
    <row r="4755" spans="1:25" s="144" customFormat="1" ht="76.5">
      <c r="A4755" s="145" t="s">
        <v>10271</v>
      </c>
      <c r="B4755" s="137" t="s">
        <v>1318</v>
      </c>
      <c r="C4755" s="137" t="s">
        <v>10272</v>
      </c>
      <c r="D4755" s="137" t="s">
        <v>10273</v>
      </c>
      <c r="E4755" s="137" t="s">
        <v>10273</v>
      </c>
      <c r="F4755" s="419"/>
      <c r="G4755" s="161" t="s">
        <v>385</v>
      </c>
      <c r="H4755" s="138">
        <v>0.6</v>
      </c>
      <c r="I4755" s="137">
        <v>470000000</v>
      </c>
      <c r="J4755" s="137" t="s">
        <v>1316</v>
      </c>
      <c r="K4755" s="14" t="s">
        <v>10275</v>
      </c>
      <c r="L4755" s="137" t="s">
        <v>2872</v>
      </c>
      <c r="M4755" s="139"/>
      <c r="N4755" s="368" t="s">
        <v>10276</v>
      </c>
      <c r="O4755" s="26" t="s">
        <v>2766</v>
      </c>
      <c r="P4755" s="1"/>
      <c r="Q4755" s="145"/>
      <c r="R4755" s="145"/>
      <c r="S4755" s="419"/>
      <c r="T4755" s="143">
        <v>110032065</v>
      </c>
      <c r="U4755" s="83">
        <f t="shared" si="1179"/>
        <v>123235912.80000001</v>
      </c>
      <c r="V4755" s="139" t="s">
        <v>2656</v>
      </c>
      <c r="W4755" s="420" t="s">
        <v>1396</v>
      </c>
      <c r="X4755" s="423"/>
    </row>
    <row r="4756" spans="1:25" s="144" customFormat="1" ht="89.25">
      <c r="A4756" s="145" t="s">
        <v>10440</v>
      </c>
      <c r="B4756" s="14" t="s">
        <v>97</v>
      </c>
      <c r="C4756" s="137" t="s">
        <v>10441</v>
      </c>
      <c r="D4756" s="137" t="s">
        <v>10442</v>
      </c>
      <c r="E4756" s="137" t="s">
        <v>10443</v>
      </c>
      <c r="F4756" s="419"/>
      <c r="G4756" s="161" t="s">
        <v>384</v>
      </c>
      <c r="H4756" s="138">
        <v>0.5</v>
      </c>
      <c r="I4756" s="137">
        <v>470000000</v>
      </c>
      <c r="J4756" s="137" t="s">
        <v>1316</v>
      </c>
      <c r="K4756" s="14" t="s">
        <v>2631</v>
      </c>
      <c r="L4756" s="137" t="s">
        <v>2878</v>
      </c>
      <c r="M4756" s="139"/>
      <c r="N4756" s="368" t="s">
        <v>2772</v>
      </c>
      <c r="O4756" s="26" t="s">
        <v>2798</v>
      </c>
      <c r="P4756" s="1"/>
      <c r="Q4756" s="145"/>
      <c r="R4756" s="145"/>
      <c r="S4756" s="419"/>
      <c r="T4756" s="83">
        <v>0</v>
      </c>
      <c r="U4756" s="83">
        <f t="shared" si="1179"/>
        <v>0</v>
      </c>
      <c r="V4756" s="139" t="s">
        <v>2656</v>
      </c>
      <c r="W4756" s="152" t="s">
        <v>1396</v>
      </c>
      <c r="X4756" s="14">
        <v>20.21</v>
      </c>
    </row>
    <row r="4757" spans="1:25" s="144" customFormat="1" ht="89.25">
      <c r="A4757" s="145" t="s">
        <v>11321</v>
      </c>
      <c r="B4757" s="14" t="s">
        <v>97</v>
      </c>
      <c r="C4757" s="137" t="s">
        <v>10441</v>
      </c>
      <c r="D4757" s="137" t="s">
        <v>10442</v>
      </c>
      <c r="E4757" s="137" t="s">
        <v>10443</v>
      </c>
      <c r="F4757" s="419"/>
      <c r="G4757" s="161" t="s">
        <v>384</v>
      </c>
      <c r="H4757" s="138">
        <v>0.5</v>
      </c>
      <c r="I4757" s="137">
        <v>470000000</v>
      </c>
      <c r="J4757" s="137" t="s">
        <v>1316</v>
      </c>
      <c r="K4757" s="14" t="s">
        <v>2631</v>
      </c>
      <c r="L4757" s="137" t="s">
        <v>2878</v>
      </c>
      <c r="M4757" s="139"/>
      <c r="N4757" s="368" t="s">
        <v>2772</v>
      </c>
      <c r="O4757" s="26" t="s">
        <v>2798</v>
      </c>
      <c r="P4757" s="1"/>
      <c r="Q4757" s="145"/>
      <c r="R4757" s="145"/>
      <c r="S4757" s="419"/>
      <c r="T4757" s="143">
        <v>4446000</v>
      </c>
      <c r="U4757" s="83">
        <f>T4757*1.12</f>
        <v>4979520.0000000009</v>
      </c>
      <c r="V4757" s="139" t="s">
        <v>2656</v>
      </c>
      <c r="W4757" s="152" t="s">
        <v>1396</v>
      </c>
      <c r="X4757" s="419"/>
    </row>
    <row r="4758" spans="1:25" s="144" customFormat="1" ht="76.5">
      <c r="A4758" s="145" t="s">
        <v>11258</v>
      </c>
      <c r="B4758" s="137" t="s">
        <v>1318</v>
      </c>
      <c r="C4758" s="137" t="s">
        <v>2961</v>
      </c>
      <c r="D4758" s="137" t="s">
        <v>2962</v>
      </c>
      <c r="E4758" s="137" t="s">
        <v>2963</v>
      </c>
      <c r="F4758" s="137" t="s">
        <v>11259</v>
      </c>
      <c r="G4758" s="139" t="s">
        <v>1432</v>
      </c>
      <c r="H4758" s="138">
        <v>0.8</v>
      </c>
      <c r="I4758" s="137">
        <v>470000000</v>
      </c>
      <c r="J4758" s="137" t="s">
        <v>1316</v>
      </c>
      <c r="K4758" s="14" t="s">
        <v>11278</v>
      </c>
      <c r="L4758" s="137" t="s">
        <v>2872</v>
      </c>
      <c r="M4758" s="139"/>
      <c r="N4758" s="368" t="s">
        <v>10294</v>
      </c>
      <c r="O4758" s="26" t="s">
        <v>2766</v>
      </c>
      <c r="P4758" s="139"/>
      <c r="Q4758" s="139"/>
      <c r="R4758" s="139"/>
      <c r="S4758" s="139"/>
      <c r="T4758" s="143">
        <v>479504</v>
      </c>
      <c r="U4758" s="143">
        <f t="shared" si="1179"/>
        <v>537044.4800000001</v>
      </c>
      <c r="V4758" s="10" t="s">
        <v>2679</v>
      </c>
      <c r="W4758" s="147" t="s">
        <v>1396</v>
      </c>
      <c r="X4758" s="15"/>
      <c r="Y4758" s="513"/>
    </row>
    <row r="4759" spans="1:25" s="144" customFormat="1" ht="89.25">
      <c r="A4759" s="145" t="s">
        <v>11262</v>
      </c>
      <c r="B4759" s="14" t="s">
        <v>97</v>
      </c>
      <c r="C4759" s="137" t="s">
        <v>11260</v>
      </c>
      <c r="D4759" s="137" t="s">
        <v>9088</v>
      </c>
      <c r="E4759" s="137" t="s">
        <v>11261</v>
      </c>
      <c r="F4759" s="419"/>
      <c r="G4759" s="161" t="s">
        <v>1432</v>
      </c>
      <c r="H4759" s="138">
        <v>0.8</v>
      </c>
      <c r="I4759" s="137">
        <v>470000000</v>
      </c>
      <c r="J4759" s="137" t="s">
        <v>1316</v>
      </c>
      <c r="K4759" s="14" t="s">
        <v>11263</v>
      </c>
      <c r="L4759" s="137" t="s">
        <v>2872</v>
      </c>
      <c r="M4759" s="139"/>
      <c r="N4759" s="368" t="s">
        <v>3426</v>
      </c>
      <c r="O4759" s="26" t="s">
        <v>11268</v>
      </c>
      <c r="P4759" s="1"/>
      <c r="Q4759" s="145"/>
      <c r="R4759" s="145"/>
      <c r="S4759" s="419"/>
      <c r="T4759" s="143">
        <v>109250</v>
      </c>
      <c r="U4759" s="83">
        <f t="shared" si="1179"/>
        <v>122360.00000000001</v>
      </c>
      <c r="V4759" s="139" t="s">
        <v>2656</v>
      </c>
      <c r="W4759" s="152" t="s">
        <v>1396</v>
      </c>
      <c r="X4759" s="419"/>
      <c r="Y4759" s="513"/>
    </row>
    <row r="4760" spans="1:25" s="144" customFormat="1" ht="89.25">
      <c r="A4760" s="145" t="s">
        <v>11282</v>
      </c>
      <c r="B4760" s="14" t="s">
        <v>97</v>
      </c>
      <c r="C4760" s="137" t="s">
        <v>3344</v>
      </c>
      <c r="D4760" s="137" t="s">
        <v>3345</v>
      </c>
      <c r="E4760" s="137" t="s">
        <v>3346</v>
      </c>
      <c r="F4760" s="137" t="s">
        <v>11275</v>
      </c>
      <c r="G4760" s="161" t="s">
        <v>1432</v>
      </c>
      <c r="H4760" s="152">
        <v>1</v>
      </c>
      <c r="I4760" s="137">
        <v>470000000</v>
      </c>
      <c r="J4760" s="137" t="s">
        <v>1316</v>
      </c>
      <c r="K4760" s="14" t="s">
        <v>11276</v>
      </c>
      <c r="L4760" s="170" t="s">
        <v>3084</v>
      </c>
      <c r="M4760" s="139"/>
      <c r="N4760" s="22" t="s">
        <v>11280</v>
      </c>
      <c r="O4760" s="26" t="s">
        <v>11281</v>
      </c>
      <c r="P4760" s="139"/>
      <c r="Q4760" s="171"/>
      <c r="R4760" s="171"/>
      <c r="S4760" s="165"/>
      <c r="T4760" s="143">
        <v>361607</v>
      </c>
      <c r="U4760" s="83">
        <f t="shared" si="1179"/>
        <v>404999.84</v>
      </c>
      <c r="V4760" s="139" t="s">
        <v>2679</v>
      </c>
      <c r="W4760" s="147" t="s">
        <v>1396</v>
      </c>
      <c r="X4760" s="14"/>
      <c r="Y4760" s="513"/>
    </row>
    <row r="4761" spans="1:25" s="144" customFormat="1" ht="76.5">
      <c r="A4761" s="145" t="s">
        <v>11283</v>
      </c>
      <c r="B4761" s="14" t="s">
        <v>97</v>
      </c>
      <c r="C4761" s="137" t="s">
        <v>3344</v>
      </c>
      <c r="D4761" s="137" t="s">
        <v>3345</v>
      </c>
      <c r="E4761" s="137" t="s">
        <v>3346</v>
      </c>
      <c r="F4761" s="137" t="s">
        <v>11284</v>
      </c>
      <c r="G4761" s="161" t="s">
        <v>1432</v>
      </c>
      <c r="H4761" s="152">
        <v>1</v>
      </c>
      <c r="I4761" s="137">
        <v>470000000</v>
      </c>
      <c r="J4761" s="137" t="s">
        <v>1316</v>
      </c>
      <c r="K4761" s="14" t="s">
        <v>3249</v>
      </c>
      <c r="L4761" s="170" t="s">
        <v>3084</v>
      </c>
      <c r="M4761" s="139"/>
      <c r="N4761" s="22" t="s">
        <v>11285</v>
      </c>
      <c r="O4761" s="26" t="s">
        <v>11292</v>
      </c>
      <c r="P4761" s="139"/>
      <c r="Q4761" s="171"/>
      <c r="R4761" s="171"/>
      <c r="S4761" s="165"/>
      <c r="T4761" s="143">
        <v>223215</v>
      </c>
      <c r="U4761" s="83">
        <f t="shared" si="1179"/>
        <v>250000.80000000002</v>
      </c>
      <c r="V4761" s="139" t="s">
        <v>2679</v>
      </c>
      <c r="W4761" s="147" t="s">
        <v>1396</v>
      </c>
      <c r="X4761" s="14"/>
      <c r="Y4761" s="513"/>
    </row>
    <row r="4762" spans="1:25" s="144" customFormat="1" ht="76.5">
      <c r="A4762" s="15" t="s">
        <v>11308</v>
      </c>
      <c r="B4762" s="137" t="s">
        <v>1318</v>
      </c>
      <c r="C4762" s="137" t="s">
        <v>3124</v>
      </c>
      <c r="D4762" s="137" t="s">
        <v>3125</v>
      </c>
      <c r="E4762" s="137" t="s">
        <v>3125</v>
      </c>
      <c r="F4762" s="137" t="s">
        <v>11320</v>
      </c>
      <c r="G4762" s="15" t="s">
        <v>1432</v>
      </c>
      <c r="H4762" s="138">
        <v>0.7</v>
      </c>
      <c r="I4762" s="137">
        <v>470000000</v>
      </c>
      <c r="J4762" s="137" t="s">
        <v>1316</v>
      </c>
      <c r="K4762" s="14" t="s">
        <v>3249</v>
      </c>
      <c r="L4762" s="170" t="s">
        <v>11400</v>
      </c>
      <c r="M4762" s="139"/>
      <c r="N4762" s="22" t="s">
        <v>11481</v>
      </c>
      <c r="O4762" s="140" t="s">
        <v>2766</v>
      </c>
      <c r="P4762" s="139"/>
      <c r="Q4762" s="139"/>
      <c r="R4762" s="139"/>
      <c r="S4762" s="139"/>
      <c r="T4762" s="301">
        <v>0</v>
      </c>
      <c r="U4762" s="301">
        <f>T4762*1.12</f>
        <v>0</v>
      </c>
      <c r="V4762" s="139" t="s">
        <v>2679</v>
      </c>
      <c r="W4762" s="147" t="s">
        <v>1396</v>
      </c>
      <c r="X4762" s="15" t="s">
        <v>11483</v>
      </c>
      <c r="Y4762" s="513"/>
    </row>
    <row r="4763" spans="1:25" s="144" customFormat="1" ht="76.5">
      <c r="A4763" s="15" t="s">
        <v>11480</v>
      </c>
      <c r="B4763" s="137" t="s">
        <v>1318</v>
      </c>
      <c r="C4763" s="137" t="s">
        <v>3124</v>
      </c>
      <c r="D4763" s="137" t="s">
        <v>3125</v>
      </c>
      <c r="E4763" s="137" t="s">
        <v>3125</v>
      </c>
      <c r="F4763" s="137" t="s">
        <v>11320</v>
      </c>
      <c r="G4763" s="15" t="s">
        <v>384</v>
      </c>
      <c r="H4763" s="138">
        <v>0.7</v>
      </c>
      <c r="I4763" s="137">
        <v>470000000</v>
      </c>
      <c r="J4763" s="137" t="s">
        <v>1316</v>
      </c>
      <c r="K4763" s="14" t="s">
        <v>11462</v>
      </c>
      <c r="L4763" s="170" t="s">
        <v>11400</v>
      </c>
      <c r="M4763" s="139"/>
      <c r="N4763" s="22" t="s">
        <v>11482</v>
      </c>
      <c r="O4763" s="140" t="s">
        <v>2766</v>
      </c>
      <c r="P4763" s="139"/>
      <c r="Q4763" s="139"/>
      <c r="R4763" s="139"/>
      <c r="S4763" s="139"/>
      <c r="T4763" s="143">
        <v>4699500</v>
      </c>
      <c r="U4763" s="143">
        <f>T4763*1.12</f>
        <v>5263440.0000000009</v>
      </c>
      <c r="V4763" s="139" t="s">
        <v>2679</v>
      </c>
      <c r="W4763" s="147" t="s">
        <v>1396</v>
      </c>
      <c r="X4763" s="15"/>
      <c r="Y4763" s="513"/>
    </row>
    <row r="4764" spans="1:25" s="144" customFormat="1" ht="76.5">
      <c r="A4764" s="15" t="s">
        <v>11381</v>
      </c>
      <c r="B4764" s="137" t="s">
        <v>1318</v>
      </c>
      <c r="C4764" s="137" t="s">
        <v>11389</v>
      </c>
      <c r="D4764" s="137" t="s">
        <v>11390</v>
      </c>
      <c r="E4764" s="137" t="s">
        <v>11391</v>
      </c>
      <c r="F4764" s="137"/>
      <c r="G4764" s="15" t="s">
        <v>384</v>
      </c>
      <c r="H4764" s="138">
        <v>0.7</v>
      </c>
      <c r="I4764" s="137">
        <v>470000000</v>
      </c>
      <c r="J4764" s="137" t="s">
        <v>1316</v>
      </c>
      <c r="K4764" s="14" t="s">
        <v>11382</v>
      </c>
      <c r="L4764" s="170" t="s">
        <v>3084</v>
      </c>
      <c r="M4764" s="139"/>
      <c r="N4764" s="368" t="s">
        <v>11383</v>
      </c>
      <c r="O4764" s="26" t="s">
        <v>2766</v>
      </c>
      <c r="P4764" s="139"/>
      <c r="Q4764" s="139"/>
      <c r="R4764" s="139"/>
      <c r="S4764" s="139"/>
      <c r="T4764" s="143">
        <v>3000000</v>
      </c>
      <c r="U4764" s="143">
        <f>T4764*1.12</f>
        <v>3360000.0000000005</v>
      </c>
      <c r="V4764" s="139" t="s">
        <v>2679</v>
      </c>
      <c r="W4764" s="147" t="s">
        <v>1396</v>
      </c>
      <c r="X4764" s="15"/>
      <c r="Y4764" s="513"/>
    </row>
    <row r="4765" spans="1:25" s="144" customFormat="1" ht="63.75">
      <c r="A4765" s="15" t="s">
        <v>11669</v>
      </c>
      <c r="B4765" s="137" t="s">
        <v>1318</v>
      </c>
      <c r="C4765" s="137" t="s">
        <v>11672</v>
      </c>
      <c r="D4765" s="137" t="s">
        <v>11673</v>
      </c>
      <c r="E4765" s="137" t="s">
        <v>11673</v>
      </c>
      <c r="F4765" s="137"/>
      <c r="G4765" s="15" t="s">
        <v>1432</v>
      </c>
      <c r="H4765" s="138">
        <v>1</v>
      </c>
      <c r="I4765" s="137">
        <v>470000000</v>
      </c>
      <c r="J4765" s="137" t="s">
        <v>1316</v>
      </c>
      <c r="K4765" s="14" t="s">
        <v>2632</v>
      </c>
      <c r="L4765" s="170" t="s">
        <v>3084</v>
      </c>
      <c r="M4765" s="139"/>
      <c r="N4765" s="14" t="s">
        <v>2632</v>
      </c>
      <c r="O4765" s="26" t="s">
        <v>11670</v>
      </c>
      <c r="P4765" s="139"/>
      <c r="Q4765" s="139"/>
      <c r="R4765" s="139"/>
      <c r="S4765" s="139"/>
      <c r="T4765" s="143">
        <v>178571.42800000001</v>
      </c>
      <c r="U4765" s="143">
        <f>T4765*1.12</f>
        <v>199999.99936000005</v>
      </c>
      <c r="V4765" s="139" t="s">
        <v>2656</v>
      </c>
      <c r="W4765" s="147" t="s">
        <v>11671</v>
      </c>
      <c r="X4765" s="15"/>
      <c r="Y4765" s="513"/>
    </row>
    <row r="4766" spans="1:25" s="144" customFormat="1" ht="76.5">
      <c r="A4766" s="15" t="s">
        <v>11700</v>
      </c>
      <c r="B4766" s="137" t="s">
        <v>1318</v>
      </c>
      <c r="C4766" s="137" t="s">
        <v>2961</v>
      </c>
      <c r="D4766" s="137" t="s">
        <v>2962</v>
      </c>
      <c r="E4766" s="137" t="s">
        <v>2963</v>
      </c>
      <c r="F4766" s="137" t="s">
        <v>11699</v>
      </c>
      <c r="G4766" s="139" t="s">
        <v>1432</v>
      </c>
      <c r="H4766" s="138">
        <v>0.8</v>
      </c>
      <c r="I4766" s="137">
        <v>470000000</v>
      </c>
      <c r="J4766" s="137" t="s">
        <v>1316</v>
      </c>
      <c r="K4766" s="14" t="s">
        <v>11701</v>
      </c>
      <c r="L4766" s="137" t="s">
        <v>2872</v>
      </c>
      <c r="M4766" s="139"/>
      <c r="N4766" s="368" t="s">
        <v>10294</v>
      </c>
      <c r="O4766" s="26" t="s">
        <v>2766</v>
      </c>
      <c r="P4766" s="139"/>
      <c r="Q4766" s="139"/>
      <c r="R4766" s="139"/>
      <c r="S4766" s="139"/>
      <c r="T4766" s="143">
        <v>400000</v>
      </c>
      <c r="U4766" s="143">
        <f t="shared" ref="U4766:U4771" si="1180">T4766*1.12</f>
        <v>448000.00000000006</v>
      </c>
      <c r="V4766" s="10" t="s">
        <v>2679</v>
      </c>
      <c r="W4766" s="147" t="s">
        <v>1396</v>
      </c>
      <c r="X4766" s="15"/>
      <c r="Y4766" s="513"/>
    </row>
    <row r="4767" spans="1:25" s="144" customFormat="1" ht="89.25">
      <c r="A4767" s="15" t="s">
        <v>11713</v>
      </c>
      <c r="B4767" s="137" t="s">
        <v>1318</v>
      </c>
      <c r="C4767" s="137" t="s">
        <v>11715</v>
      </c>
      <c r="D4767" s="137" t="s">
        <v>11716</v>
      </c>
      <c r="E4767" s="137" t="s">
        <v>11717</v>
      </c>
      <c r="F4767" s="137"/>
      <c r="G4767" s="139" t="s">
        <v>1432</v>
      </c>
      <c r="H4767" s="138">
        <v>0.7</v>
      </c>
      <c r="I4767" s="137">
        <v>470000000</v>
      </c>
      <c r="J4767" s="137" t="s">
        <v>1316</v>
      </c>
      <c r="K4767" s="14" t="s">
        <v>11701</v>
      </c>
      <c r="L4767" s="137" t="s">
        <v>11718</v>
      </c>
      <c r="M4767" s="139"/>
      <c r="N4767" s="368" t="s">
        <v>11256</v>
      </c>
      <c r="O4767" s="26" t="s">
        <v>11795</v>
      </c>
      <c r="P4767" s="139"/>
      <c r="Q4767" s="139"/>
      <c r="R4767" s="139"/>
      <c r="S4767" s="139"/>
      <c r="T4767" s="143">
        <v>65550</v>
      </c>
      <c r="U4767" s="143">
        <f t="shared" si="1180"/>
        <v>73416</v>
      </c>
      <c r="V4767" s="10" t="s">
        <v>2679</v>
      </c>
      <c r="W4767" s="147" t="s">
        <v>1396</v>
      </c>
      <c r="X4767" s="15"/>
      <c r="Y4767" s="513"/>
    </row>
    <row r="4768" spans="1:25" s="144" customFormat="1" ht="89.25">
      <c r="A4768" s="15" t="s">
        <v>11714</v>
      </c>
      <c r="B4768" s="137" t="s">
        <v>1318</v>
      </c>
      <c r="C4768" s="137" t="s">
        <v>11715</v>
      </c>
      <c r="D4768" s="137" t="s">
        <v>11716</v>
      </c>
      <c r="E4768" s="137" t="s">
        <v>11717</v>
      </c>
      <c r="F4768" s="137"/>
      <c r="G4768" s="139" t="s">
        <v>1432</v>
      </c>
      <c r="H4768" s="138">
        <v>0.7</v>
      </c>
      <c r="I4768" s="137">
        <v>470000000</v>
      </c>
      <c r="J4768" s="137" t="s">
        <v>1316</v>
      </c>
      <c r="K4768" s="14" t="s">
        <v>11701</v>
      </c>
      <c r="L4768" s="137" t="s">
        <v>11719</v>
      </c>
      <c r="M4768" s="139"/>
      <c r="N4768" s="368" t="s">
        <v>11256</v>
      </c>
      <c r="O4768" s="26" t="s">
        <v>11795</v>
      </c>
      <c r="P4768" s="139"/>
      <c r="Q4768" s="139"/>
      <c r="R4768" s="139"/>
      <c r="S4768" s="139"/>
      <c r="T4768" s="143">
        <v>211900</v>
      </c>
      <c r="U4768" s="143">
        <f t="shared" si="1180"/>
        <v>237328.00000000003</v>
      </c>
      <c r="V4768" s="10" t="s">
        <v>2679</v>
      </c>
      <c r="W4768" s="147" t="s">
        <v>1396</v>
      </c>
      <c r="X4768" s="15"/>
      <c r="Y4768" s="513"/>
    </row>
    <row r="4769" spans="1:1967" s="144" customFormat="1" ht="63.75">
      <c r="A4769" s="15" t="s">
        <v>11913</v>
      </c>
      <c r="B4769" s="137" t="s">
        <v>1318</v>
      </c>
      <c r="C4769" s="137" t="s">
        <v>3236</v>
      </c>
      <c r="D4769" s="137" t="s">
        <v>3237</v>
      </c>
      <c r="E4769" s="137" t="s">
        <v>3237</v>
      </c>
      <c r="F4769" s="137"/>
      <c r="G4769" s="139" t="s">
        <v>1432</v>
      </c>
      <c r="H4769" s="138">
        <v>1</v>
      </c>
      <c r="I4769" s="137">
        <v>470000000</v>
      </c>
      <c r="J4769" s="137" t="s">
        <v>1316</v>
      </c>
      <c r="K4769" s="14" t="s">
        <v>11914</v>
      </c>
      <c r="L4769" s="137" t="s">
        <v>11916</v>
      </c>
      <c r="M4769" s="139"/>
      <c r="N4769" s="368" t="s">
        <v>11915</v>
      </c>
      <c r="O4769" s="26" t="s">
        <v>3195</v>
      </c>
      <c r="P4769" s="139"/>
      <c r="Q4769" s="139"/>
      <c r="R4769" s="139"/>
      <c r="S4769" s="139"/>
      <c r="T4769" s="143">
        <v>970000</v>
      </c>
      <c r="U4769" s="143">
        <f t="shared" si="1180"/>
        <v>1086400</v>
      </c>
      <c r="V4769" s="10" t="s">
        <v>2656</v>
      </c>
      <c r="W4769" s="147" t="s">
        <v>1396</v>
      </c>
      <c r="X4769" s="15"/>
      <c r="Y4769" s="513"/>
    </row>
    <row r="4770" spans="1:1967" s="144" customFormat="1" ht="76.5">
      <c r="A4770" s="15" t="s">
        <v>12812</v>
      </c>
      <c r="B4770" s="137" t="s">
        <v>1318</v>
      </c>
      <c r="C4770" s="137" t="s">
        <v>12813</v>
      </c>
      <c r="D4770" s="137" t="s">
        <v>12814</v>
      </c>
      <c r="E4770" s="137" t="s">
        <v>12815</v>
      </c>
      <c r="F4770" s="137"/>
      <c r="G4770" s="139" t="s">
        <v>1432</v>
      </c>
      <c r="H4770" s="138">
        <v>0.5</v>
      </c>
      <c r="I4770" s="137">
        <v>470000000</v>
      </c>
      <c r="J4770" s="137" t="s">
        <v>1316</v>
      </c>
      <c r="K4770" s="14" t="s">
        <v>11980</v>
      </c>
      <c r="L4770" s="137" t="s">
        <v>12816</v>
      </c>
      <c r="M4770" s="139"/>
      <c r="N4770" s="368" t="s">
        <v>12817</v>
      </c>
      <c r="O4770" s="26" t="s">
        <v>2766</v>
      </c>
      <c r="P4770" s="139"/>
      <c r="Q4770" s="139"/>
      <c r="R4770" s="139"/>
      <c r="S4770" s="139"/>
      <c r="T4770" s="143">
        <v>500000</v>
      </c>
      <c r="U4770" s="143">
        <f t="shared" si="1180"/>
        <v>560000</v>
      </c>
      <c r="V4770" s="10" t="s">
        <v>2656</v>
      </c>
      <c r="W4770" s="147" t="s">
        <v>1396</v>
      </c>
      <c r="X4770" s="15"/>
      <c r="Y4770" s="513"/>
    </row>
    <row r="4771" spans="1:1967" s="144" customFormat="1" ht="76.5">
      <c r="A4771" s="15" t="s">
        <v>12818</v>
      </c>
      <c r="B4771" s="137" t="s">
        <v>1318</v>
      </c>
      <c r="C4771" s="137" t="s">
        <v>3095</v>
      </c>
      <c r="D4771" s="137" t="s">
        <v>3096</v>
      </c>
      <c r="E4771" s="137" t="s">
        <v>3096</v>
      </c>
      <c r="F4771" s="137" t="s">
        <v>12829</v>
      </c>
      <c r="G4771" s="161" t="s">
        <v>384</v>
      </c>
      <c r="H4771" s="152">
        <v>0.5</v>
      </c>
      <c r="I4771" s="137">
        <v>470000000</v>
      </c>
      <c r="J4771" s="137" t="s">
        <v>1316</v>
      </c>
      <c r="K4771" s="14" t="s">
        <v>12819</v>
      </c>
      <c r="L4771" s="170" t="s">
        <v>9718</v>
      </c>
      <c r="M4771" s="139"/>
      <c r="N4771" s="11" t="s">
        <v>12830</v>
      </c>
      <c r="O4771" s="140" t="s">
        <v>2766</v>
      </c>
      <c r="P4771" s="139"/>
      <c r="Q4771" s="139"/>
      <c r="R4771" s="139"/>
      <c r="S4771" s="139"/>
      <c r="T4771" s="143">
        <v>2209821.4300000002</v>
      </c>
      <c r="U4771" s="143">
        <f t="shared" si="1180"/>
        <v>2475000.0016000005</v>
      </c>
      <c r="V4771" s="139" t="s">
        <v>2656</v>
      </c>
      <c r="W4771" s="147" t="s">
        <v>1396</v>
      </c>
      <c r="X4771" s="15"/>
      <c r="Y4771" s="513"/>
    </row>
    <row r="4772" spans="1:1967" s="515" customFormat="1" ht="15.75">
      <c r="A4772" s="564" t="s">
        <v>9455</v>
      </c>
      <c r="B4772" s="564"/>
      <c r="C4772" s="564"/>
      <c r="D4772" s="343"/>
      <c r="E4772" s="343"/>
      <c r="F4772" s="343"/>
      <c r="G4772" s="343"/>
      <c r="H4772" s="343"/>
      <c r="I4772" s="344"/>
      <c r="J4772" s="343"/>
      <c r="K4772" s="343"/>
      <c r="L4772" s="343"/>
      <c r="M4772" s="343"/>
      <c r="N4772" s="370"/>
      <c r="O4772" s="343"/>
      <c r="P4772" s="344"/>
      <c r="Q4772" s="343"/>
      <c r="R4772" s="345"/>
      <c r="S4772" s="343"/>
      <c r="T4772" s="346">
        <f>SUM(T4474:T4771)</f>
        <v>3114928508.928</v>
      </c>
      <c r="U4772" s="346">
        <f>SUM(U4476:U4771)</f>
        <v>3475911174.3193612</v>
      </c>
      <c r="V4772" s="343"/>
      <c r="W4772" s="343"/>
      <c r="X4772" s="343"/>
      <c r="Y4772" s="287"/>
      <c r="Z4772" s="287"/>
      <c r="AA4772" s="287"/>
      <c r="AB4772" s="287"/>
      <c r="AC4772" s="287"/>
      <c r="AD4772" s="287"/>
      <c r="AE4772" s="287"/>
      <c r="AF4772" s="287"/>
      <c r="AG4772" s="287"/>
      <c r="AH4772" s="287"/>
      <c r="AI4772" s="287"/>
      <c r="AJ4772" s="287"/>
      <c r="AK4772" s="287"/>
      <c r="AL4772" s="287"/>
      <c r="AM4772" s="287"/>
      <c r="AN4772" s="287"/>
      <c r="AO4772" s="287"/>
      <c r="AP4772" s="287"/>
      <c r="AQ4772" s="287"/>
      <c r="AR4772" s="287"/>
      <c r="AS4772" s="287"/>
      <c r="AT4772" s="287"/>
      <c r="AU4772" s="287"/>
      <c r="AV4772" s="287"/>
      <c r="AW4772" s="287"/>
      <c r="AX4772" s="287"/>
      <c r="AY4772" s="287"/>
      <c r="AZ4772" s="287"/>
      <c r="BA4772" s="287"/>
      <c r="BB4772" s="287"/>
      <c r="BC4772" s="287"/>
      <c r="BD4772" s="287"/>
      <c r="BE4772" s="287"/>
      <c r="BF4772" s="287"/>
      <c r="BG4772" s="287"/>
      <c r="BH4772" s="287"/>
      <c r="BI4772" s="287"/>
      <c r="BJ4772" s="287"/>
      <c r="BK4772" s="287"/>
      <c r="BL4772" s="287"/>
      <c r="BM4772" s="287"/>
      <c r="BN4772" s="287"/>
      <c r="BO4772" s="287"/>
      <c r="BP4772" s="287"/>
      <c r="BQ4772" s="287"/>
      <c r="BR4772" s="287"/>
      <c r="BS4772" s="287"/>
      <c r="BT4772" s="287"/>
      <c r="BU4772" s="287"/>
      <c r="BV4772" s="287"/>
      <c r="BW4772" s="287"/>
      <c r="BX4772" s="287"/>
      <c r="BY4772" s="287"/>
      <c r="BZ4772" s="287"/>
      <c r="CA4772" s="287"/>
      <c r="CB4772" s="287"/>
      <c r="CC4772" s="287"/>
      <c r="CD4772" s="287"/>
      <c r="CE4772" s="287"/>
      <c r="CF4772" s="287"/>
      <c r="CG4772" s="287"/>
      <c r="CH4772" s="287"/>
      <c r="CI4772" s="287"/>
      <c r="CJ4772" s="287"/>
      <c r="CK4772" s="287"/>
      <c r="CL4772" s="287"/>
      <c r="CM4772" s="287"/>
      <c r="CN4772" s="287"/>
      <c r="CO4772" s="287"/>
      <c r="CP4772" s="287"/>
      <c r="CQ4772" s="287"/>
      <c r="CR4772" s="287"/>
      <c r="CS4772" s="287"/>
      <c r="CT4772" s="287"/>
      <c r="CU4772" s="287"/>
      <c r="CV4772" s="287"/>
      <c r="CW4772" s="287"/>
      <c r="CX4772" s="287"/>
      <c r="CY4772" s="287"/>
      <c r="CZ4772" s="287"/>
      <c r="DA4772" s="287"/>
      <c r="DB4772" s="287"/>
      <c r="DC4772" s="287"/>
      <c r="DD4772" s="287"/>
      <c r="DE4772" s="287"/>
      <c r="DF4772" s="287"/>
      <c r="DG4772" s="287"/>
      <c r="DH4772" s="287"/>
      <c r="DI4772" s="287"/>
      <c r="DJ4772" s="287"/>
      <c r="DK4772" s="287"/>
      <c r="DL4772" s="287"/>
      <c r="DM4772" s="287"/>
      <c r="DN4772" s="287"/>
      <c r="DO4772" s="287"/>
      <c r="DP4772" s="287"/>
      <c r="DQ4772" s="287"/>
      <c r="DR4772" s="287"/>
      <c r="DS4772" s="287"/>
      <c r="DT4772" s="287"/>
      <c r="DU4772" s="287"/>
      <c r="DV4772" s="287"/>
      <c r="DW4772" s="287"/>
      <c r="DX4772" s="287"/>
      <c r="DY4772" s="287"/>
      <c r="DZ4772" s="287"/>
      <c r="EA4772" s="287"/>
      <c r="EB4772" s="287"/>
      <c r="EC4772" s="287"/>
      <c r="ED4772" s="287"/>
      <c r="EE4772" s="287"/>
      <c r="EF4772" s="287"/>
      <c r="EG4772" s="287"/>
      <c r="EH4772" s="287"/>
      <c r="EI4772" s="287"/>
      <c r="EJ4772" s="287"/>
      <c r="EK4772" s="287"/>
      <c r="EL4772" s="287"/>
      <c r="EM4772" s="287"/>
      <c r="EN4772" s="287"/>
      <c r="EO4772" s="287"/>
      <c r="EP4772" s="287"/>
      <c r="EQ4772" s="287"/>
      <c r="ER4772" s="287"/>
      <c r="ES4772" s="287"/>
      <c r="ET4772" s="287"/>
      <c r="EU4772" s="287"/>
      <c r="EV4772" s="287"/>
      <c r="EW4772" s="287"/>
      <c r="EX4772" s="287"/>
      <c r="EY4772" s="287"/>
      <c r="EZ4772" s="287"/>
      <c r="FA4772" s="287"/>
      <c r="FB4772" s="287"/>
      <c r="FC4772" s="287"/>
      <c r="FD4772" s="287"/>
      <c r="FE4772" s="287"/>
      <c r="FF4772" s="287"/>
      <c r="FG4772" s="287"/>
      <c r="FH4772" s="287"/>
      <c r="FI4772" s="287"/>
      <c r="FJ4772" s="287"/>
      <c r="FK4772" s="287"/>
      <c r="FL4772" s="287"/>
      <c r="FM4772" s="287"/>
      <c r="FN4772" s="287"/>
      <c r="FO4772" s="287"/>
      <c r="FP4772" s="287"/>
      <c r="FQ4772" s="287"/>
      <c r="FR4772" s="287"/>
      <c r="FS4772" s="287"/>
      <c r="FT4772" s="287"/>
      <c r="FU4772" s="287"/>
      <c r="FV4772" s="287"/>
      <c r="FW4772" s="287"/>
      <c r="FX4772" s="287"/>
      <c r="FY4772" s="287"/>
      <c r="FZ4772" s="287"/>
      <c r="GA4772" s="287"/>
      <c r="GB4772" s="287"/>
      <c r="GC4772" s="287"/>
      <c r="GD4772" s="287"/>
      <c r="GE4772" s="287"/>
      <c r="GF4772" s="287"/>
      <c r="GG4772" s="287"/>
      <c r="GH4772" s="287"/>
      <c r="GI4772" s="287"/>
      <c r="GJ4772" s="287"/>
      <c r="GK4772" s="287"/>
      <c r="GL4772" s="287"/>
      <c r="GM4772" s="287"/>
      <c r="GN4772" s="287"/>
      <c r="GO4772" s="287"/>
      <c r="GP4772" s="287"/>
      <c r="GQ4772" s="287"/>
      <c r="GR4772" s="287"/>
      <c r="GS4772" s="287"/>
      <c r="GT4772" s="287"/>
      <c r="GU4772" s="287"/>
      <c r="GV4772" s="287"/>
      <c r="GW4772" s="287"/>
      <c r="GX4772" s="287"/>
      <c r="GY4772" s="287"/>
      <c r="GZ4772" s="287"/>
      <c r="HA4772" s="287"/>
      <c r="HB4772" s="287"/>
      <c r="HC4772" s="287"/>
      <c r="HD4772" s="287"/>
      <c r="HE4772" s="287"/>
      <c r="HF4772" s="287"/>
      <c r="HG4772" s="287"/>
      <c r="HH4772" s="287"/>
      <c r="HI4772" s="287"/>
      <c r="HJ4772" s="287"/>
      <c r="HK4772" s="287"/>
      <c r="HL4772" s="287"/>
      <c r="HM4772" s="287"/>
      <c r="HN4772" s="287"/>
      <c r="HO4772" s="287"/>
      <c r="HP4772" s="287"/>
      <c r="HQ4772" s="287"/>
      <c r="HR4772" s="287"/>
      <c r="HS4772" s="287"/>
      <c r="HT4772" s="287"/>
      <c r="HU4772" s="287"/>
      <c r="HV4772" s="287"/>
      <c r="HW4772" s="287"/>
      <c r="HX4772" s="287"/>
      <c r="HY4772" s="287"/>
      <c r="HZ4772" s="287"/>
      <c r="IA4772" s="287"/>
      <c r="IB4772" s="287"/>
      <c r="IC4772" s="287"/>
      <c r="ID4772" s="287"/>
      <c r="IE4772" s="287"/>
      <c r="IF4772" s="287"/>
      <c r="IG4772" s="287"/>
      <c r="IH4772" s="287"/>
      <c r="II4772" s="287"/>
      <c r="IJ4772" s="287"/>
      <c r="IK4772" s="287"/>
      <c r="IL4772" s="287"/>
      <c r="IM4772" s="287"/>
      <c r="IN4772" s="287"/>
      <c r="IO4772" s="287"/>
      <c r="IP4772" s="287"/>
      <c r="IQ4772" s="287"/>
      <c r="IR4772" s="287"/>
      <c r="IS4772" s="287"/>
      <c r="IT4772" s="287"/>
      <c r="IU4772" s="287"/>
      <c r="IV4772" s="287"/>
      <c r="IW4772" s="287"/>
      <c r="IX4772" s="287"/>
      <c r="IY4772" s="287"/>
      <c r="IZ4772" s="287"/>
      <c r="JA4772" s="287"/>
      <c r="JB4772" s="287"/>
      <c r="JC4772" s="287"/>
      <c r="JD4772" s="287"/>
      <c r="JE4772" s="287"/>
      <c r="JF4772" s="287"/>
      <c r="JG4772" s="287"/>
      <c r="JH4772" s="287"/>
      <c r="JI4772" s="287"/>
      <c r="JJ4772" s="287"/>
      <c r="JK4772" s="287"/>
      <c r="JL4772" s="287"/>
      <c r="JM4772" s="287"/>
      <c r="JN4772" s="287"/>
      <c r="JO4772" s="287"/>
      <c r="JP4772" s="287"/>
      <c r="JQ4772" s="287"/>
      <c r="JR4772" s="287"/>
      <c r="JS4772" s="287"/>
      <c r="JT4772" s="287"/>
      <c r="JU4772" s="287"/>
      <c r="JV4772" s="287"/>
      <c r="JW4772" s="287"/>
      <c r="JX4772" s="287"/>
      <c r="JY4772" s="287"/>
      <c r="JZ4772" s="287"/>
      <c r="KA4772" s="287"/>
      <c r="KB4772" s="287"/>
      <c r="KC4772" s="287"/>
      <c r="KD4772" s="287"/>
      <c r="KE4772" s="287"/>
      <c r="KF4772" s="287"/>
      <c r="KG4772" s="287"/>
      <c r="KH4772" s="287"/>
      <c r="KI4772" s="287"/>
      <c r="KJ4772" s="287"/>
      <c r="KK4772" s="287"/>
      <c r="KL4772" s="287"/>
      <c r="KM4772" s="287"/>
      <c r="KN4772" s="287"/>
      <c r="KO4772" s="287"/>
      <c r="KP4772" s="287"/>
      <c r="KQ4772" s="287"/>
      <c r="KR4772" s="287"/>
      <c r="KS4772" s="287"/>
      <c r="KT4772" s="287"/>
      <c r="KU4772" s="287"/>
      <c r="KV4772" s="287"/>
      <c r="KW4772" s="287"/>
      <c r="KX4772" s="287"/>
      <c r="KY4772" s="287"/>
      <c r="KZ4772" s="287"/>
      <c r="LA4772" s="287"/>
      <c r="LB4772" s="287"/>
      <c r="LC4772" s="287"/>
      <c r="LD4772" s="287"/>
      <c r="LE4772" s="287"/>
      <c r="LF4772" s="287"/>
      <c r="LG4772" s="287"/>
      <c r="LH4772" s="287"/>
      <c r="LI4772" s="287"/>
      <c r="LJ4772" s="287"/>
      <c r="LK4772" s="287"/>
      <c r="LL4772" s="287"/>
      <c r="LM4772" s="287"/>
      <c r="LN4772" s="287"/>
      <c r="LO4772" s="287"/>
      <c r="LP4772" s="287"/>
      <c r="LQ4772" s="287"/>
      <c r="LR4772" s="287"/>
      <c r="LS4772" s="287"/>
      <c r="LT4772" s="287"/>
      <c r="LU4772" s="287"/>
      <c r="LV4772" s="287"/>
      <c r="LW4772" s="287"/>
      <c r="LX4772" s="287"/>
      <c r="LY4772" s="287"/>
      <c r="LZ4772" s="287"/>
      <c r="MA4772" s="287"/>
      <c r="MB4772" s="287"/>
      <c r="MC4772" s="287"/>
      <c r="MD4772" s="287"/>
      <c r="ME4772" s="287"/>
      <c r="MF4772" s="287"/>
      <c r="MG4772" s="287"/>
      <c r="MH4772" s="287"/>
      <c r="MI4772" s="287"/>
      <c r="MJ4772" s="287"/>
      <c r="MK4772" s="287"/>
      <c r="ML4772" s="287"/>
      <c r="MM4772" s="287"/>
      <c r="MN4772" s="287"/>
      <c r="MO4772" s="287"/>
      <c r="MP4772" s="287"/>
      <c r="MQ4772" s="287"/>
      <c r="MR4772" s="287"/>
      <c r="MS4772" s="287"/>
      <c r="MT4772" s="287"/>
      <c r="MU4772" s="287"/>
      <c r="MV4772" s="287"/>
      <c r="MW4772" s="287"/>
      <c r="MX4772" s="287"/>
      <c r="MY4772" s="287"/>
      <c r="MZ4772" s="287"/>
      <c r="NA4772" s="287"/>
      <c r="NB4772" s="287"/>
      <c r="NC4772" s="287"/>
      <c r="ND4772" s="287"/>
      <c r="NE4772" s="287"/>
      <c r="NF4772" s="287"/>
      <c r="NG4772" s="287"/>
      <c r="NH4772" s="287"/>
      <c r="NI4772" s="287"/>
      <c r="NJ4772" s="287"/>
      <c r="NK4772" s="287"/>
      <c r="NL4772" s="287"/>
      <c r="NM4772" s="287"/>
      <c r="NN4772" s="287"/>
      <c r="NO4772" s="287"/>
      <c r="NP4772" s="287"/>
      <c r="NQ4772" s="287"/>
      <c r="NR4772" s="287"/>
      <c r="NS4772" s="287"/>
      <c r="NT4772" s="287"/>
      <c r="NU4772" s="287"/>
      <c r="NV4772" s="287"/>
      <c r="NW4772" s="287"/>
      <c r="NX4772" s="287"/>
      <c r="NY4772" s="287"/>
      <c r="NZ4772" s="287"/>
      <c r="OA4772" s="287"/>
      <c r="OB4772" s="287"/>
      <c r="OC4772" s="287"/>
      <c r="OD4772" s="287"/>
      <c r="OE4772" s="287"/>
      <c r="OF4772" s="287"/>
      <c r="OG4772" s="287"/>
      <c r="OH4772" s="287"/>
      <c r="OI4772" s="287"/>
      <c r="OJ4772" s="287"/>
      <c r="OK4772" s="287"/>
      <c r="OL4772" s="287"/>
      <c r="OM4772" s="287"/>
      <c r="ON4772" s="287"/>
      <c r="OO4772" s="287"/>
      <c r="OP4772" s="287"/>
      <c r="OQ4772" s="287"/>
      <c r="OR4772" s="287"/>
      <c r="OS4772" s="287"/>
      <c r="OT4772" s="287"/>
      <c r="OU4772" s="287"/>
      <c r="OV4772" s="287"/>
      <c r="OW4772" s="287"/>
      <c r="OX4772" s="287"/>
      <c r="OY4772" s="287"/>
      <c r="OZ4772" s="287"/>
      <c r="PA4772" s="287"/>
      <c r="PB4772" s="287"/>
      <c r="PC4772" s="287"/>
      <c r="PD4772" s="287"/>
      <c r="PE4772" s="287"/>
      <c r="PF4772" s="287"/>
      <c r="PG4772" s="287"/>
      <c r="PH4772" s="287"/>
      <c r="PI4772" s="287"/>
      <c r="PJ4772" s="287"/>
      <c r="PK4772" s="287"/>
      <c r="PL4772" s="287"/>
      <c r="PM4772" s="287"/>
      <c r="PN4772" s="287"/>
      <c r="PO4772" s="287"/>
      <c r="PP4772" s="287"/>
      <c r="PQ4772" s="287"/>
      <c r="PR4772" s="287"/>
      <c r="PS4772" s="287"/>
      <c r="PT4772" s="287"/>
      <c r="PU4772" s="287"/>
      <c r="PV4772" s="287"/>
      <c r="PW4772" s="287"/>
      <c r="PX4772" s="287"/>
      <c r="PY4772" s="287"/>
      <c r="PZ4772" s="287"/>
      <c r="QA4772" s="287"/>
      <c r="QB4772" s="287"/>
      <c r="QC4772" s="287"/>
      <c r="QD4772" s="287"/>
      <c r="QE4772" s="287"/>
      <c r="QF4772" s="287"/>
      <c r="QG4772" s="287"/>
      <c r="QH4772" s="287"/>
      <c r="QI4772" s="287"/>
      <c r="QJ4772" s="287"/>
      <c r="QK4772" s="287"/>
      <c r="QL4772" s="287"/>
      <c r="QM4772" s="287"/>
      <c r="QN4772" s="287"/>
      <c r="QO4772" s="287"/>
      <c r="QP4772" s="287"/>
      <c r="QQ4772" s="287"/>
      <c r="QR4772" s="287"/>
      <c r="QS4772" s="287"/>
      <c r="QT4772" s="287"/>
      <c r="QU4772" s="287"/>
      <c r="QV4772" s="287"/>
      <c r="QW4772" s="287"/>
      <c r="QX4772" s="287"/>
      <c r="QY4772" s="287"/>
      <c r="QZ4772" s="287"/>
      <c r="RA4772" s="287"/>
      <c r="RB4772" s="287"/>
      <c r="RC4772" s="287"/>
      <c r="RD4772" s="287"/>
      <c r="RE4772" s="287"/>
      <c r="RF4772" s="287"/>
      <c r="RG4772" s="287"/>
      <c r="RH4772" s="287"/>
      <c r="RI4772" s="287"/>
      <c r="RJ4772" s="287"/>
      <c r="RK4772" s="287"/>
      <c r="RL4772" s="287"/>
      <c r="RM4772" s="287"/>
      <c r="RN4772" s="287"/>
      <c r="RO4772" s="287"/>
      <c r="RP4772" s="287"/>
      <c r="RQ4772" s="287"/>
      <c r="RR4772" s="287"/>
      <c r="RS4772" s="287"/>
      <c r="RT4772" s="287"/>
      <c r="RU4772" s="287"/>
      <c r="RV4772" s="287"/>
      <c r="RW4772" s="287"/>
      <c r="RX4772" s="287"/>
      <c r="RY4772" s="287"/>
      <c r="RZ4772" s="287"/>
      <c r="SA4772" s="287"/>
      <c r="SB4772" s="287"/>
      <c r="SC4772" s="287"/>
      <c r="SD4772" s="287"/>
      <c r="SE4772" s="287"/>
      <c r="SF4772" s="287"/>
      <c r="SG4772" s="287"/>
      <c r="SH4772" s="287"/>
      <c r="SI4772" s="287"/>
      <c r="SJ4772" s="287"/>
      <c r="SK4772" s="287"/>
      <c r="SL4772" s="287"/>
      <c r="SM4772" s="287"/>
      <c r="SN4772" s="287"/>
      <c r="SO4772" s="287"/>
      <c r="SP4772" s="287"/>
      <c r="SQ4772" s="287"/>
      <c r="SR4772" s="287"/>
      <c r="SS4772" s="287"/>
      <c r="ST4772" s="287"/>
      <c r="SU4772" s="287"/>
      <c r="SV4772" s="287"/>
      <c r="SW4772" s="287"/>
      <c r="SX4772" s="287"/>
      <c r="SY4772" s="287"/>
      <c r="SZ4772" s="287"/>
      <c r="TA4772" s="287"/>
      <c r="TB4772" s="287"/>
      <c r="TC4772" s="287"/>
      <c r="TD4772" s="287"/>
      <c r="TE4772" s="287"/>
      <c r="TF4772" s="287"/>
      <c r="TG4772" s="287"/>
      <c r="TH4772" s="287"/>
      <c r="TI4772" s="287"/>
      <c r="TJ4772" s="287"/>
      <c r="TK4772" s="287"/>
      <c r="TL4772" s="287"/>
      <c r="TM4772" s="287"/>
      <c r="TN4772" s="287"/>
      <c r="TO4772" s="287"/>
      <c r="TP4772" s="287"/>
      <c r="TQ4772" s="287"/>
      <c r="TR4772" s="287"/>
      <c r="TS4772" s="287"/>
      <c r="TT4772" s="287"/>
      <c r="TU4772" s="287"/>
      <c r="TV4772" s="287"/>
      <c r="TW4772" s="287"/>
      <c r="TX4772" s="287"/>
      <c r="TY4772" s="287"/>
      <c r="TZ4772" s="287"/>
      <c r="UA4772" s="287"/>
      <c r="UB4772" s="287"/>
      <c r="UC4772" s="287"/>
      <c r="UD4772" s="287"/>
      <c r="UE4772" s="287"/>
      <c r="UF4772" s="287"/>
      <c r="UG4772" s="287"/>
      <c r="UH4772" s="287"/>
      <c r="UI4772" s="287"/>
      <c r="UJ4772" s="287"/>
      <c r="UK4772" s="287"/>
      <c r="UL4772" s="287"/>
      <c r="UM4772" s="287"/>
      <c r="UN4772" s="287"/>
      <c r="UO4772" s="287"/>
      <c r="UP4772" s="287"/>
      <c r="UQ4772" s="287"/>
      <c r="UR4772" s="287"/>
      <c r="US4772" s="287"/>
      <c r="UT4772" s="287"/>
      <c r="UU4772" s="287"/>
      <c r="UV4772" s="287"/>
      <c r="UW4772" s="287"/>
      <c r="UX4772" s="287"/>
      <c r="UY4772" s="287"/>
      <c r="UZ4772" s="287"/>
      <c r="VA4772" s="287"/>
      <c r="VB4772" s="287"/>
      <c r="VC4772" s="287"/>
      <c r="VD4772" s="287"/>
      <c r="VE4772" s="287"/>
      <c r="VF4772" s="287"/>
      <c r="VG4772" s="287"/>
      <c r="VH4772" s="287"/>
      <c r="VI4772" s="287"/>
      <c r="VJ4772" s="287"/>
      <c r="VK4772" s="287"/>
      <c r="VL4772" s="287"/>
      <c r="VM4772" s="287"/>
      <c r="VN4772" s="287"/>
      <c r="VO4772" s="287"/>
      <c r="VP4772" s="287"/>
      <c r="VQ4772" s="287"/>
      <c r="VR4772" s="287"/>
      <c r="VS4772" s="287"/>
      <c r="VT4772" s="287"/>
      <c r="VU4772" s="287"/>
      <c r="VV4772" s="287"/>
      <c r="VW4772" s="287"/>
      <c r="VX4772" s="287"/>
      <c r="VY4772" s="287"/>
      <c r="VZ4772" s="287"/>
      <c r="WA4772" s="287"/>
      <c r="WB4772" s="287"/>
      <c r="WC4772" s="287"/>
      <c r="WD4772" s="287"/>
      <c r="WE4772" s="287"/>
      <c r="WF4772" s="287"/>
      <c r="WG4772" s="287"/>
      <c r="WH4772" s="287"/>
      <c r="WI4772" s="287"/>
      <c r="WJ4772" s="287"/>
      <c r="WK4772" s="287"/>
      <c r="WL4772" s="287"/>
      <c r="WM4772" s="287"/>
      <c r="WN4772" s="287"/>
      <c r="WO4772" s="287"/>
      <c r="WP4772" s="287"/>
      <c r="WQ4772" s="287"/>
      <c r="WR4772" s="287"/>
      <c r="WS4772" s="287"/>
      <c r="WT4772" s="287"/>
      <c r="WU4772" s="287"/>
      <c r="WV4772" s="287"/>
      <c r="WW4772" s="287"/>
      <c r="WX4772" s="287"/>
      <c r="WY4772" s="287"/>
      <c r="WZ4772" s="287"/>
      <c r="XA4772" s="287"/>
      <c r="XB4772" s="287"/>
      <c r="XC4772" s="287"/>
      <c r="XD4772" s="287"/>
      <c r="XE4772" s="287"/>
      <c r="XF4772" s="287"/>
      <c r="XG4772" s="287"/>
      <c r="XH4772" s="287"/>
      <c r="XI4772" s="287"/>
      <c r="XJ4772" s="287"/>
      <c r="XK4772" s="287"/>
      <c r="XL4772" s="287"/>
      <c r="XM4772" s="287"/>
      <c r="XN4772" s="287"/>
      <c r="XO4772" s="287"/>
      <c r="XP4772" s="287"/>
      <c r="XQ4772" s="287"/>
      <c r="XR4772" s="287"/>
      <c r="XS4772" s="287"/>
      <c r="XT4772" s="287"/>
      <c r="XU4772" s="287"/>
      <c r="XV4772" s="287"/>
      <c r="XW4772" s="287"/>
      <c r="XX4772" s="287"/>
      <c r="XY4772" s="287"/>
      <c r="XZ4772" s="287"/>
      <c r="YA4772" s="287"/>
      <c r="YB4772" s="287"/>
      <c r="YC4772" s="287"/>
      <c r="YD4772" s="287"/>
      <c r="YE4772" s="287"/>
      <c r="YF4772" s="287"/>
      <c r="YG4772" s="287"/>
      <c r="YH4772" s="287"/>
      <c r="YI4772" s="287"/>
      <c r="YJ4772" s="287"/>
      <c r="YK4772" s="287"/>
      <c r="YL4772" s="287"/>
      <c r="YM4772" s="287"/>
      <c r="YN4772" s="287"/>
      <c r="YO4772" s="287"/>
      <c r="YP4772" s="287"/>
      <c r="YQ4772" s="287"/>
      <c r="YR4772" s="287"/>
      <c r="YS4772" s="287"/>
      <c r="YT4772" s="287"/>
      <c r="YU4772" s="287"/>
      <c r="YV4772" s="287"/>
      <c r="YW4772" s="287"/>
      <c r="YX4772" s="287"/>
      <c r="YY4772" s="287"/>
      <c r="YZ4772" s="287"/>
      <c r="ZA4772" s="287"/>
      <c r="ZB4772" s="287"/>
      <c r="ZC4772" s="287"/>
      <c r="ZD4772" s="287"/>
      <c r="ZE4772" s="287"/>
      <c r="ZF4772" s="287"/>
      <c r="ZG4772" s="287"/>
      <c r="ZH4772" s="287"/>
      <c r="ZI4772" s="287"/>
      <c r="ZJ4772" s="287"/>
      <c r="ZK4772" s="287"/>
      <c r="ZL4772" s="287"/>
      <c r="ZM4772" s="287"/>
      <c r="ZN4772" s="287"/>
      <c r="ZO4772" s="287"/>
      <c r="ZP4772" s="287"/>
      <c r="ZQ4772" s="287"/>
      <c r="ZR4772" s="287"/>
      <c r="ZS4772" s="287"/>
      <c r="ZT4772" s="287"/>
      <c r="ZU4772" s="287"/>
      <c r="ZV4772" s="287"/>
      <c r="ZW4772" s="287"/>
      <c r="ZX4772" s="287"/>
      <c r="ZY4772" s="287"/>
      <c r="ZZ4772" s="287"/>
      <c r="AAA4772" s="287"/>
      <c r="AAB4772" s="287"/>
      <c r="AAC4772" s="287"/>
      <c r="AAD4772" s="287"/>
      <c r="AAE4772" s="287"/>
      <c r="AAF4772" s="287"/>
      <c r="AAG4772" s="287"/>
      <c r="AAH4772" s="287"/>
      <c r="AAI4772" s="287"/>
      <c r="AAJ4772" s="287"/>
      <c r="AAK4772" s="287"/>
      <c r="AAL4772" s="287"/>
      <c r="AAM4772" s="287"/>
      <c r="AAN4772" s="287"/>
      <c r="AAO4772" s="287"/>
      <c r="AAP4772" s="287"/>
      <c r="AAQ4772" s="287"/>
      <c r="AAR4772" s="287"/>
      <c r="AAS4772" s="287"/>
      <c r="AAT4772" s="287"/>
      <c r="AAU4772" s="287"/>
      <c r="AAV4772" s="287"/>
      <c r="AAW4772" s="287"/>
      <c r="AAX4772" s="287"/>
      <c r="AAY4772" s="287"/>
      <c r="AAZ4772" s="287"/>
      <c r="ABA4772" s="287"/>
      <c r="ABB4772" s="287"/>
      <c r="ABC4772" s="287"/>
      <c r="ABD4772" s="287"/>
      <c r="ABE4772" s="287"/>
      <c r="ABF4772" s="287"/>
      <c r="ABG4772" s="287"/>
      <c r="ABH4772" s="287"/>
      <c r="ABI4772" s="287"/>
      <c r="ABJ4772" s="287"/>
      <c r="ABK4772" s="287"/>
      <c r="ABL4772" s="287"/>
      <c r="ABM4772" s="287"/>
      <c r="ABN4772" s="287"/>
      <c r="ABO4772" s="287"/>
      <c r="ABP4772" s="287"/>
      <c r="ABQ4772" s="287"/>
      <c r="ABR4772" s="287"/>
      <c r="ABS4772" s="287"/>
      <c r="ABT4772" s="287"/>
      <c r="ABU4772" s="287"/>
      <c r="ABV4772" s="287"/>
      <c r="ABW4772" s="287"/>
      <c r="ABX4772" s="287"/>
      <c r="ABY4772" s="287"/>
      <c r="ABZ4772" s="287"/>
      <c r="ACA4772" s="287"/>
      <c r="ACB4772" s="287"/>
      <c r="ACC4772" s="287"/>
      <c r="ACD4772" s="287"/>
      <c r="ACE4772" s="287"/>
      <c r="ACF4772" s="287"/>
      <c r="ACG4772" s="287"/>
      <c r="ACH4772" s="287"/>
      <c r="ACI4772" s="287"/>
      <c r="ACJ4772" s="287"/>
      <c r="ACK4772" s="287"/>
      <c r="ACL4772" s="287"/>
      <c r="ACM4772" s="287"/>
      <c r="ACN4772" s="287"/>
      <c r="ACO4772" s="287"/>
      <c r="ACP4772" s="287"/>
      <c r="ACQ4772" s="287"/>
      <c r="ACR4772" s="287"/>
      <c r="ACS4772" s="287"/>
      <c r="ACT4772" s="287"/>
      <c r="ACU4772" s="287"/>
      <c r="ACV4772" s="287"/>
      <c r="ACW4772" s="287"/>
      <c r="ACX4772" s="287"/>
      <c r="ACY4772" s="287"/>
      <c r="ACZ4772" s="287"/>
      <c r="ADA4772" s="287"/>
      <c r="ADB4772" s="287"/>
      <c r="ADC4772" s="287"/>
      <c r="ADD4772" s="287"/>
      <c r="ADE4772" s="287"/>
      <c r="ADF4772" s="287"/>
      <c r="ADG4772" s="287"/>
      <c r="ADH4772" s="287"/>
      <c r="ADI4772" s="287"/>
      <c r="ADJ4772" s="287"/>
      <c r="ADK4772" s="287"/>
      <c r="ADL4772" s="287"/>
      <c r="ADM4772" s="287"/>
      <c r="ADN4772" s="287"/>
      <c r="ADO4772" s="287"/>
      <c r="ADP4772" s="287"/>
      <c r="ADQ4772" s="287"/>
      <c r="ADR4772" s="287"/>
      <c r="ADS4772" s="287"/>
      <c r="ADT4772" s="287"/>
      <c r="ADU4772" s="287"/>
      <c r="ADV4772" s="287"/>
      <c r="ADW4772" s="287"/>
      <c r="ADX4772" s="287"/>
      <c r="ADY4772" s="287"/>
      <c r="ADZ4772" s="287"/>
      <c r="AEA4772" s="287"/>
      <c r="AEB4772" s="287"/>
      <c r="AEC4772" s="287"/>
      <c r="AED4772" s="287"/>
      <c r="AEE4772" s="287"/>
      <c r="AEF4772" s="287"/>
      <c r="AEG4772" s="287"/>
      <c r="AEH4772" s="287"/>
      <c r="AEI4772" s="287"/>
      <c r="AEJ4772" s="287"/>
      <c r="AEK4772" s="287"/>
      <c r="AEL4772" s="287"/>
      <c r="AEM4772" s="287"/>
      <c r="AEN4772" s="287"/>
      <c r="AEO4772" s="287"/>
      <c r="AEP4772" s="287"/>
      <c r="AEQ4772" s="287"/>
      <c r="AER4772" s="287"/>
      <c r="AES4772" s="287"/>
      <c r="AET4772" s="287"/>
      <c r="AEU4772" s="287"/>
      <c r="AEV4772" s="287"/>
      <c r="AEW4772" s="287"/>
      <c r="AEX4772" s="287"/>
      <c r="AEY4772" s="287"/>
      <c r="AEZ4772" s="287"/>
      <c r="AFA4772" s="287"/>
      <c r="AFB4772" s="287"/>
      <c r="AFC4772" s="287"/>
      <c r="AFD4772" s="287"/>
      <c r="AFE4772" s="287"/>
      <c r="AFF4772" s="287"/>
      <c r="AFG4772" s="287"/>
      <c r="AFH4772" s="287"/>
      <c r="AFI4772" s="287"/>
      <c r="AFJ4772" s="287"/>
      <c r="AFK4772" s="287"/>
      <c r="AFL4772" s="287"/>
      <c r="AFM4772" s="287"/>
      <c r="AFN4772" s="287"/>
      <c r="AFO4772" s="287"/>
      <c r="AFP4772" s="287"/>
      <c r="AFQ4772" s="287"/>
      <c r="AFR4772" s="287"/>
      <c r="AFS4772" s="287"/>
      <c r="AFT4772" s="287"/>
      <c r="AFU4772" s="287"/>
      <c r="AFV4772" s="287"/>
      <c r="AFW4772" s="287"/>
      <c r="AFX4772" s="287"/>
      <c r="AFY4772" s="287"/>
      <c r="AFZ4772" s="287"/>
      <c r="AGA4772" s="287"/>
      <c r="AGB4772" s="287"/>
      <c r="AGC4772" s="287"/>
      <c r="AGD4772" s="287"/>
      <c r="AGE4772" s="287"/>
      <c r="AGF4772" s="287"/>
      <c r="AGG4772" s="287"/>
      <c r="AGH4772" s="287"/>
      <c r="AGI4772" s="287"/>
      <c r="AGJ4772" s="287"/>
      <c r="AGK4772" s="287"/>
      <c r="AGL4772" s="287"/>
      <c r="AGM4772" s="287"/>
      <c r="AGN4772" s="287"/>
      <c r="AGO4772" s="287"/>
      <c r="AGP4772" s="287"/>
      <c r="AGQ4772" s="287"/>
      <c r="AGR4772" s="287"/>
      <c r="AGS4772" s="287"/>
      <c r="AGT4772" s="287"/>
      <c r="AGU4772" s="287"/>
      <c r="AGV4772" s="287"/>
      <c r="AGW4772" s="287"/>
      <c r="AGX4772" s="287"/>
      <c r="AGY4772" s="287"/>
      <c r="AGZ4772" s="287"/>
      <c r="AHA4772" s="287"/>
      <c r="AHB4772" s="287"/>
      <c r="AHC4772" s="287"/>
      <c r="AHD4772" s="287"/>
      <c r="AHE4772" s="287"/>
      <c r="AHF4772" s="287"/>
      <c r="AHG4772" s="287"/>
      <c r="AHH4772" s="287"/>
      <c r="AHI4772" s="287"/>
      <c r="AHJ4772" s="287"/>
      <c r="AHK4772" s="287"/>
      <c r="AHL4772" s="287"/>
      <c r="AHM4772" s="287"/>
      <c r="AHN4772" s="287"/>
      <c r="AHO4772" s="287"/>
      <c r="AHP4772" s="287"/>
      <c r="AHQ4772" s="287"/>
      <c r="AHR4772" s="287"/>
      <c r="AHS4772" s="287"/>
      <c r="AHT4772" s="287"/>
      <c r="AHU4772" s="287"/>
      <c r="AHV4772" s="287"/>
      <c r="AHW4772" s="287"/>
      <c r="AHX4772" s="287"/>
      <c r="AHY4772" s="287"/>
      <c r="AHZ4772" s="287"/>
      <c r="AIA4772" s="287"/>
      <c r="AIB4772" s="287"/>
      <c r="AIC4772" s="287"/>
      <c r="AID4772" s="287"/>
      <c r="AIE4772" s="287"/>
      <c r="AIF4772" s="287"/>
      <c r="AIG4772" s="287"/>
      <c r="AIH4772" s="287"/>
      <c r="AII4772" s="287"/>
      <c r="AIJ4772" s="287"/>
      <c r="AIK4772" s="287"/>
      <c r="AIL4772" s="287"/>
      <c r="AIM4772" s="287"/>
      <c r="AIN4772" s="287"/>
      <c r="AIO4772" s="287"/>
      <c r="AIP4772" s="287"/>
      <c r="AIQ4772" s="287"/>
      <c r="AIR4772" s="287"/>
      <c r="AIS4772" s="287"/>
      <c r="AIT4772" s="287"/>
      <c r="AIU4772" s="287"/>
      <c r="AIV4772" s="287"/>
      <c r="AIW4772" s="287"/>
      <c r="AIX4772" s="287"/>
      <c r="AIY4772" s="287"/>
      <c r="AIZ4772" s="287"/>
      <c r="AJA4772" s="287"/>
      <c r="AJB4772" s="287"/>
      <c r="AJC4772" s="287"/>
      <c r="AJD4772" s="287"/>
      <c r="AJE4772" s="287"/>
      <c r="AJF4772" s="287"/>
      <c r="AJG4772" s="287"/>
      <c r="AJH4772" s="287"/>
      <c r="AJI4772" s="287"/>
      <c r="AJJ4772" s="287"/>
      <c r="AJK4772" s="287"/>
      <c r="AJL4772" s="287"/>
      <c r="AJM4772" s="287"/>
      <c r="AJN4772" s="287"/>
      <c r="AJO4772" s="287"/>
      <c r="AJP4772" s="287"/>
      <c r="AJQ4772" s="287"/>
      <c r="AJR4772" s="287"/>
      <c r="AJS4772" s="287"/>
      <c r="AJT4772" s="287"/>
      <c r="AJU4772" s="287"/>
      <c r="AJV4772" s="287"/>
      <c r="AJW4772" s="287"/>
      <c r="AJX4772" s="287"/>
      <c r="AJY4772" s="287"/>
      <c r="AJZ4772" s="287"/>
      <c r="AKA4772" s="287"/>
      <c r="AKB4772" s="287"/>
      <c r="AKC4772" s="287"/>
      <c r="AKD4772" s="287"/>
      <c r="AKE4772" s="287"/>
      <c r="AKF4772" s="287"/>
      <c r="AKG4772" s="287"/>
      <c r="AKH4772" s="287"/>
      <c r="AKI4772" s="287"/>
      <c r="AKJ4772" s="287"/>
      <c r="AKK4772" s="287"/>
      <c r="AKL4772" s="287"/>
      <c r="AKM4772" s="287"/>
      <c r="AKN4772" s="287"/>
      <c r="AKO4772" s="287"/>
      <c r="AKP4772" s="287"/>
      <c r="AKQ4772" s="287"/>
      <c r="AKR4772" s="287"/>
      <c r="AKS4772" s="287"/>
      <c r="AKT4772" s="287"/>
      <c r="AKU4772" s="287"/>
      <c r="AKV4772" s="287"/>
      <c r="AKW4772" s="287"/>
      <c r="AKX4772" s="287"/>
      <c r="AKY4772" s="287"/>
      <c r="AKZ4772" s="287"/>
      <c r="ALA4772" s="287"/>
      <c r="ALB4772" s="287"/>
      <c r="ALC4772" s="287"/>
      <c r="ALD4772" s="287"/>
      <c r="ALE4772" s="287"/>
      <c r="ALF4772" s="287"/>
      <c r="ALG4772" s="287"/>
      <c r="ALH4772" s="287"/>
      <c r="ALI4772" s="287"/>
      <c r="ALJ4772" s="287"/>
      <c r="ALK4772" s="287"/>
      <c r="ALL4772" s="287"/>
      <c r="ALM4772" s="287"/>
      <c r="ALN4772" s="287"/>
      <c r="ALO4772" s="287"/>
      <c r="ALP4772" s="287"/>
      <c r="ALQ4772" s="287"/>
      <c r="ALR4772" s="287"/>
      <c r="ALS4772" s="287"/>
      <c r="ALT4772" s="287"/>
      <c r="ALU4772" s="287"/>
      <c r="ALV4772" s="287"/>
      <c r="ALW4772" s="287"/>
      <c r="ALX4772" s="287"/>
      <c r="ALY4772" s="287"/>
      <c r="ALZ4772" s="287"/>
      <c r="AMA4772" s="287"/>
      <c r="AMB4772" s="287"/>
      <c r="AMC4772" s="287"/>
      <c r="AMD4772" s="287"/>
      <c r="AME4772" s="287"/>
      <c r="AMF4772" s="287"/>
      <c r="AMG4772" s="287"/>
      <c r="AMH4772" s="287"/>
      <c r="AMI4772" s="287"/>
      <c r="AMJ4772" s="287"/>
      <c r="AMK4772" s="287"/>
      <c r="AML4772" s="287"/>
      <c r="AMM4772" s="287"/>
      <c r="AMN4772" s="287"/>
      <c r="AMO4772" s="287"/>
      <c r="AMP4772" s="287"/>
      <c r="AMQ4772" s="287"/>
      <c r="AMR4772" s="287"/>
      <c r="AMS4772" s="287"/>
      <c r="AMT4772" s="287"/>
      <c r="AMU4772" s="287"/>
      <c r="AMV4772" s="287"/>
      <c r="AMW4772" s="287"/>
      <c r="AMX4772" s="287"/>
      <c r="AMY4772" s="287"/>
      <c r="AMZ4772" s="287"/>
      <c r="ANA4772" s="287"/>
      <c r="ANB4772" s="287"/>
      <c r="ANC4772" s="287"/>
      <c r="AND4772" s="287"/>
      <c r="ANE4772" s="287"/>
      <c r="ANF4772" s="287"/>
      <c r="ANG4772" s="287"/>
      <c r="ANH4772" s="287"/>
      <c r="ANI4772" s="287"/>
      <c r="ANJ4772" s="287"/>
      <c r="ANK4772" s="287"/>
      <c r="ANL4772" s="287"/>
      <c r="ANM4772" s="287"/>
      <c r="ANN4772" s="287"/>
      <c r="ANO4772" s="287"/>
      <c r="ANP4772" s="287"/>
      <c r="ANQ4772" s="287"/>
      <c r="ANR4772" s="287"/>
      <c r="ANS4772" s="287"/>
      <c r="ANT4772" s="287"/>
      <c r="ANU4772" s="287"/>
      <c r="ANV4772" s="287"/>
      <c r="ANW4772" s="287"/>
      <c r="ANX4772" s="287"/>
      <c r="ANY4772" s="287"/>
      <c r="ANZ4772" s="287"/>
      <c r="AOA4772" s="287"/>
      <c r="AOB4772" s="287"/>
      <c r="AOC4772" s="287"/>
      <c r="AOD4772" s="287"/>
      <c r="AOE4772" s="287"/>
      <c r="AOF4772" s="287"/>
      <c r="AOG4772" s="287"/>
      <c r="AOH4772" s="287"/>
      <c r="AOI4772" s="287"/>
      <c r="AOJ4772" s="287"/>
      <c r="AOK4772" s="287"/>
      <c r="AOL4772" s="287"/>
      <c r="AOM4772" s="287"/>
      <c r="AON4772" s="287"/>
      <c r="AOO4772" s="287"/>
      <c r="AOP4772" s="287"/>
      <c r="AOQ4772" s="287"/>
      <c r="AOR4772" s="287"/>
      <c r="AOS4772" s="287"/>
      <c r="AOT4772" s="287"/>
      <c r="AOU4772" s="287"/>
      <c r="AOV4772" s="287"/>
      <c r="AOW4772" s="287"/>
      <c r="AOX4772" s="287"/>
      <c r="AOY4772" s="287"/>
      <c r="AOZ4772" s="287"/>
      <c r="APA4772" s="287"/>
      <c r="APB4772" s="287"/>
      <c r="APC4772" s="287"/>
      <c r="APD4772" s="287"/>
      <c r="APE4772" s="287"/>
      <c r="APF4772" s="287"/>
      <c r="APG4772" s="287"/>
      <c r="APH4772" s="287"/>
      <c r="API4772" s="287"/>
      <c r="APJ4772" s="287"/>
      <c r="APK4772" s="287"/>
      <c r="APL4772" s="287"/>
      <c r="APM4772" s="287"/>
      <c r="APN4772" s="287"/>
      <c r="APO4772" s="287"/>
      <c r="APP4772" s="287"/>
      <c r="APQ4772" s="287"/>
      <c r="APR4772" s="287"/>
      <c r="APS4772" s="287"/>
      <c r="APT4772" s="287"/>
      <c r="APU4772" s="287"/>
      <c r="APV4772" s="287"/>
      <c r="APW4772" s="287"/>
      <c r="APX4772" s="287"/>
      <c r="APY4772" s="287"/>
      <c r="APZ4772" s="287"/>
      <c r="AQA4772" s="287"/>
      <c r="AQB4772" s="287"/>
      <c r="AQC4772" s="287"/>
      <c r="AQD4772" s="287"/>
      <c r="AQE4772" s="287"/>
      <c r="AQF4772" s="287"/>
      <c r="AQG4772" s="287"/>
      <c r="AQH4772" s="287"/>
      <c r="AQI4772" s="287"/>
      <c r="AQJ4772" s="287"/>
      <c r="AQK4772" s="287"/>
      <c r="AQL4772" s="287"/>
      <c r="AQM4772" s="287"/>
      <c r="AQN4772" s="287"/>
      <c r="AQO4772" s="287"/>
      <c r="AQP4772" s="287"/>
      <c r="AQQ4772" s="287"/>
      <c r="AQR4772" s="287"/>
      <c r="AQS4772" s="287"/>
      <c r="AQT4772" s="287"/>
      <c r="AQU4772" s="287"/>
      <c r="AQV4772" s="287"/>
      <c r="AQW4772" s="287"/>
      <c r="AQX4772" s="287"/>
      <c r="AQY4772" s="287"/>
      <c r="AQZ4772" s="287"/>
      <c r="ARA4772" s="287"/>
      <c r="ARB4772" s="287"/>
      <c r="ARC4772" s="287"/>
      <c r="ARD4772" s="287"/>
      <c r="ARE4772" s="287"/>
      <c r="ARF4772" s="287"/>
      <c r="ARG4772" s="287"/>
      <c r="ARH4772" s="287"/>
      <c r="ARI4772" s="287"/>
      <c r="ARJ4772" s="287"/>
      <c r="ARK4772" s="287"/>
      <c r="ARL4772" s="287"/>
      <c r="ARM4772" s="287"/>
      <c r="ARN4772" s="287"/>
      <c r="ARO4772" s="287"/>
      <c r="ARP4772" s="287"/>
      <c r="ARQ4772" s="287"/>
      <c r="ARR4772" s="287"/>
      <c r="ARS4772" s="287"/>
      <c r="ART4772" s="287"/>
      <c r="ARU4772" s="287"/>
      <c r="ARV4772" s="287"/>
      <c r="ARW4772" s="287"/>
      <c r="ARX4772" s="287"/>
      <c r="ARY4772" s="287"/>
      <c r="ARZ4772" s="287"/>
      <c r="ASA4772" s="287"/>
      <c r="ASB4772" s="287"/>
      <c r="ASC4772" s="287"/>
      <c r="ASD4772" s="287"/>
      <c r="ASE4772" s="287"/>
      <c r="ASF4772" s="287"/>
      <c r="ASG4772" s="287"/>
      <c r="ASH4772" s="287"/>
      <c r="ASI4772" s="287"/>
      <c r="ASJ4772" s="287"/>
      <c r="ASK4772" s="287"/>
      <c r="ASL4772" s="287"/>
      <c r="ASM4772" s="287"/>
      <c r="ASN4772" s="287"/>
      <c r="ASO4772" s="287"/>
      <c r="ASP4772" s="287"/>
      <c r="ASQ4772" s="287"/>
      <c r="ASR4772" s="287"/>
      <c r="ASS4772" s="287"/>
      <c r="AST4772" s="287"/>
      <c r="ASU4772" s="287"/>
      <c r="ASV4772" s="287"/>
      <c r="ASW4772" s="287"/>
      <c r="ASX4772" s="287"/>
      <c r="ASY4772" s="287"/>
      <c r="ASZ4772" s="287"/>
      <c r="ATA4772" s="287"/>
      <c r="ATB4772" s="287"/>
      <c r="ATC4772" s="287"/>
      <c r="ATD4772" s="287"/>
      <c r="ATE4772" s="287"/>
      <c r="ATF4772" s="287"/>
      <c r="ATG4772" s="287"/>
      <c r="ATH4772" s="287"/>
      <c r="ATI4772" s="287"/>
      <c r="ATJ4772" s="287"/>
      <c r="ATK4772" s="287"/>
      <c r="ATL4772" s="287"/>
      <c r="ATM4772" s="287"/>
      <c r="ATN4772" s="287"/>
      <c r="ATO4772" s="287"/>
      <c r="ATP4772" s="287"/>
      <c r="ATQ4772" s="287"/>
      <c r="ATR4772" s="287"/>
      <c r="ATS4772" s="287"/>
      <c r="ATT4772" s="287"/>
      <c r="ATU4772" s="287"/>
      <c r="ATV4772" s="287"/>
      <c r="ATW4772" s="287"/>
      <c r="ATX4772" s="287"/>
      <c r="ATY4772" s="287"/>
      <c r="ATZ4772" s="287"/>
      <c r="AUA4772" s="287"/>
      <c r="AUB4772" s="287"/>
      <c r="AUC4772" s="287"/>
      <c r="AUD4772" s="287"/>
      <c r="AUE4772" s="287"/>
      <c r="AUF4772" s="287"/>
      <c r="AUG4772" s="287"/>
      <c r="AUH4772" s="287"/>
      <c r="AUI4772" s="287"/>
      <c r="AUJ4772" s="287"/>
      <c r="AUK4772" s="287"/>
      <c r="AUL4772" s="287"/>
      <c r="AUM4772" s="287"/>
      <c r="AUN4772" s="287"/>
      <c r="AUO4772" s="287"/>
      <c r="AUP4772" s="287"/>
      <c r="AUQ4772" s="287"/>
      <c r="AUR4772" s="287"/>
      <c r="AUS4772" s="287"/>
      <c r="AUT4772" s="287"/>
      <c r="AUU4772" s="287"/>
      <c r="AUV4772" s="287"/>
      <c r="AUW4772" s="287"/>
      <c r="AUX4772" s="287"/>
      <c r="AUY4772" s="287"/>
      <c r="AUZ4772" s="287"/>
      <c r="AVA4772" s="287"/>
      <c r="AVB4772" s="287"/>
      <c r="AVC4772" s="287"/>
      <c r="AVD4772" s="287"/>
      <c r="AVE4772" s="287"/>
      <c r="AVF4772" s="287"/>
      <c r="AVG4772" s="287"/>
      <c r="AVH4772" s="287"/>
      <c r="AVI4772" s="287"/>
      <c r="AVJ4772" s="287"/>
      <c r="AVK4772" s="287"/>
      <c r="AVL4772" s="287"/>
      <c r="AVM4772" s="287"/>
      <c r="AVN4772" s="287"/>
      <c r="AVO4772" s="287"/>
      <c r="AVP4772" s="287"/>
      <c r="AVQ4772" s="287"/>
      <c r="AVR4772" s="287"/>
      <c r="AVS4772" s="287"/>
      <c r="AVT4772" s="287"/>
      <c r="AVU4772" s="287"/>
      <c r="AVV4772" s="287"/>
      <c r="AVW4772" s="287"/>
      <c r="AVX4772" s="287"/>
      <c r="AVY4772" s="287"/>
      <c r="AVZ4772" s="287"/>
      <c r="AWA4772" s="287"/>
      <c r="AWB4772" s="287"/>
      <c r="AWC4772" s="287"/>
      <c r="AWD4772" s="287"/>
      <c r="AWE4772" s="287"/>
      <c r="AWF4772" s="287"/>
      <c r="AWG4772" s="287"/>
      <c r="AWH4772" s="287"/>
      <c r="AWI4772" s="287"/>
      <c r="AWJ4772" s="287"/>
      <c r="AWK4772" s="287"/>
      <c r="AWL4772" s="287"/>
      <c r="AWM4772" s="287"/>
      <c r="AWN4772" s="287"/>
      <c r="AWO4772" s="287"/>
      <c r="AWP4772" s="287"/>
      <c r="AWQ4772" s="287"/>
      <c r="AWR4772" s="287"/>
      <c r="AWS4772" s="287"/>
      <c r="AWT4772" s="287"/>
      <c r="AWU4772" s="287"/>
      <c r="AWV4772" s="287"/>
      <c r="AWW4772" s="287"/>
      <c r="AWX4772" s="287"/>
      <c r="AWY4772" s="287"/>
      <c r="AWZ4772" s="287"/>
      <c r="AXA4772" s="287"/>
      <c r="AXB4772" s="287"/>
      <c r="AXC4772" s="287"/>
      <c r="AXD4772" s="287"/>
      <c r="AXE4772" s="287"/>
      <c r="AXF4772" s="287"/>
      <c r="AXG4772" s="287"/>
      <c r="AXH4772" s="287"/>
      <c r="AXI4772" s="287"/>
      <c r="AXJ4772" s="287"/>
      <c r="AXK4772" s="287"/>
      <c r="AXL4772" s="287"/>
      <c r="AXM4772" s="287"/>
      <c r="AXN4772" s="287"/>
      <c r="AXO4772" s="287"/>
      <c r="AXP4772" s="287"/>
      <c r="AXQ4772" s="287"/>
      <c r="AXR4772" s="287"/>
      <c r="AXS4772" s="287"/>
      <c r="AXT4772" s="287"/>
      <c r="AXU4772" s="287"/>
      <c r="AXV4772" s="287"/>
      <c r="AXW4772" s="287"/>
      <c r="AXX4772" s="287"/>
      <c r="AXY4772" s="287"/>
      <c r="AXZ4772" s="287"/>
      <c r="AYA4772" s="287"/>
      <c r="AYB4772" s="287"/>
      <c r="AYC4772" s="287"/>
      <c r="AYD4772" s="287"/>
      <c r="AYE4772" s="287"/>
      <c r="AYF4772" s="287"/>
      <c r="AYG4772" s="287"/>
      <c r="AYH4772" s="287"/>
      <c r="AYI4772" s="287"/>
      <c r="AYJ4772" s="287"/>
      <c r="AYK4772" s="287"/>
      <c r="AYL4772" s="287"/>
      <c r="AYM4772" s="287"/>
      <c r="AYN4772" s="287"/>
      <c r="AYO4772" s="287"/>
      <c r="AYP4772" s="287"/>
      <c r="AYQ4772" s="287"/>
      <c r="AYR4772" s="287"/>
      <c r="AYS4772" s="287"/>
      <c r="AYT4772" s="287"/>
      <c r="AYU4772" s="287"/>
      <c r="AYV4772" s="287"/>
      <c r="AYW4772" s="287"/>
      <c r="AYX4772" s="287"/>
      <c r="AYY4772" s="287"/>
      <c r="AYZ4772" s="287"/>
      <c r="AZA4772" s="287"/>
      <c r="AZB4772" s="287"/>
      <c r="AZC4772" s="287"/>
      <c r="AZD4772" s="287"/>
      <c r="AZE4772" s="287"/>
      <c r="AZF4772" s="287"/>
      <c r="AZG4772" s="287"/>
      <c r="AZH4772" s="287"/>
      <c r="AZI4772" s="287"/>
      <c r="AZJ4772" s="287"/>
      <c r="AZK4772" s="287"/>
      <c r="AZL4772" s="287"/>
      <c r="AZM4772" s="287"/>
      <c r="AZN4772" s="287"/>
      <c r="AZO4772" s="287"/>
      <c r="AZP4772" s="287"/>
      <c r="AZQ4772" s="287"/>
      <c r="AZR4772" s="287"/>
      <c r="AZS4772" s="287"/>
      <c r="AZT4772" s="287"/>
      <c r="AZU4772" s="287"/>
      <c r="AZV4772" s="287"/>
      <c r="AZW4772" s="287"/>
      <c r="AZX4772" s="287"/>
      <c r="AZY4772" s="287"/>
      <c r="AZZ4772" s="287"/>
      <c r="BAA4772" s="287"/>
      <c r="BAB4772" s="287"/>
      <c r="BAC4772" s="287"/>
      <c r="BAD4772" s="287"/>
      <c r="BAE4772" s="287"/>
      <c r="BAF4772" s="287"/>
      <c r="BAG4772" s="287"/>
      <c r="BAH4772" s="287"/>
      <c r="BAI4772" s="287"/>
      <c r="BAJ4772" s="287"/>
      <c r="BAK4772" s="287"/>
      <c r="BAL4772" s="287"/>
      <c r="BAM4772" s="287"/>
      <c r="BAN4772" s="287"/>
      <c r="BAO4772" s="287"/>
      <c r="BAP4772" s="287"/>
      <c r="BAQ4772" s="287"/>
      <c r="BAR4772" s="287"/>
      <c r="BAS4772" s="287"/>
      <c r="BAT4772" s="287"/>
      <c r="BAU4772" s="287"/>
      <c r="BAV4772" s="287"/>
      <c r="BAW4772" s="287"/>
      <c r="BAX4772" s="287"/>
      <c r="BAY4772" s="287"/>
      <c r="BAZ4772" s="287"/>
      <c r="BBA4772" s="287"/>
      <c r="BBB4772" s="287"/>
      <c r="BBC4772" s="287"/>
      <c r="BBD4772" s="287"/>
      <c r="BBE4772" s="287"/>
      <c r="BBF4772" s="287"/>
      <c r="BBG4772" s="287"/>
      <c r="BBH4772" s="287"/>
      <c r="BBI4772" s="287"/>
      <c r="BBJ4772" s="287"/>
      <c r="BBK4772" s="287"/>
      <c r="BBL4772" s="287"/>
      <c r="BBM4772" s="287"/>
      <c r="BBN4772" s="287"/>
      <c r="BBO4772" s="287"/>
      <c r="BBP4772" s="287"/>
      <c r="BBQ4772" s="287"/>
      <c r="BBR4772" s="287"/>
      <c r="BBS4772" s="287"/>
      <c r="BBT4772" s="287"/>
      <c r="BBU4772" s="287"/>
      <c r="BBV4772" s="287"/>
      <c r="BBW4772" s="287"/>
      <c r="BBX4772" s="287"/>
      <c r="BBY4772" s="287"/>
      <c r="BBZ4772" s="287"/>
      <c r="BCA4772" s="287"/>
      <c r="BCB4772" s="287"/>
      <c r="BCC4772" s="287"/>
      <c r="BCD4772" s="287"/>
      <c r="BCE4772" s="287"/>
      <c r="BCF4772" s="287"/>
      <c r="BCG4772" s="287"/>
      <c r="BCH4772" s="287"/>
      <c r="BCI4772" s="287"/>
      <c r="BCJ4772" s="287"/>
      <c r="BCK4772" s="287"/>
      <c r="BCL4772" s="287"/>
      <c r="BCM4772" s="287"/>
      <c r="BCN4772" s="287"/>
      <c r="BCO4772" s="287"/>
      <c r="BCP4772" s="287"/>
      <c r="BCQ4772" s="287"/>
      <c r="BCR4772" s="287"/>
      <c r="BCS4772" s="287"/>
      <c r="BCT4772" s="287"/>
      <c r="BCU4772" s="287"/>
      <c r="BCV4772" s="287"/>
      <c r="BCW4772" s="287"/>
      <c r="BCX4772" s="287"/>
      <c r="BCY4772" s="287"/>
      <c r="BCZ4772" s="287"/>
      <c r="BDA4772" s="287"/>
      <c r="BDB4772" s="287"/>
      <c r="BDC4772" s="287"/>
      <c r="BDD4772" s="287"/>
      <c r="BDE4772" s="287"/>
      <c r="BDF4772" s="287"/>
      <c r="BDG4772" s="287"/>
      <c r="BDH4772" s="287"/>
      <c r="BDI4772" s="287"/>
      <c r="BDJ4772" s="287"/>
      <c r="BDK4772" s="287"/>
      <c r="BDL4772" s="287"/>
      <c r="BDM4772" s="287"/>
      <c r="BDN4772" s="287"/>
      <c r="BDO4772" s="287"/>
      <c r="BDP4772" s="287"/>
      <c r="BDQ4772" s="287"/>
      <c r="BDR4772" s="287"/>
      <c r="BDS4772" s="287"/>
      <c r="BDT4772" s="287"/>
      <c r="BDU4772" s="287"/>
      <c r="BDV4772" s="287"/>
      <c r="BDW4772" s="287"/>
      <c r="BDX4772" s="287"/>
      <c r="BDY4772" s="287"/>
      <c r="BDZ4772" s="287"/>
      <c r="BEA4772" s="287"/>
      <c r="BEB4772" s="287"/>
      <c r="BEC4772" s="287"/>
      <c r="BED4772" s="287"/>
      <c r="BEE4772" s="287"/>
      <c r="BEF4772" s="287"/>
      <c r="BEG4772" s="287"/>
      <c r="BEH4772" s="287"/>
      <c r="BEI4772" s="287"/>
      <c r="BEJ4772" s="287"/>
      <c r="BEK4772" s="287"/>
      <c r="BEL4772" s="287"/>
      <c r="BEM4772" s="287"/>
      <c r="BEN4772" s="287"/>
      <c r="BEO4772" s="287"/>
      <c r="BEP4772" s="287"/>
      <c r="BEQ4772" s="287"/>
      <c r="BER4772" s="287"/>
      <c r="BES4772" s="287"/>
      <c r="BET4772" s="287"/>
      <c r="BEU4772" s="287"/>
      <c r="BEV4772" s="287"/>
      <c r="BEW4772" s="287"/>
      <c r="BEX4772" s="287"/>
      <c r="BEY4772" s="287"/>
      <c r="BEZ4772" s="287"/>
      <c r="BFA4772" s="287"/>
      <c r="BFB4772" s="287"/>
      <c r="BFC4772" s="287"/>
      <c r="BFD4772" s="287"/>
      <c r="BFE4772" s="287"/>
      <c r="BFF4772" s="287"/>
      <c r="BFG4772" s="287"/>
      <c r="BFH4772" s="287"/>
      <c r="BFI4772" s="287"/>
      <c r="BFJ4772" s="287"/>
      <c r="BFK4772" s="287"/>
      <c r="BFL4772" s="287"/>
      <c r="BFM4772" s="287"/>
      <c r="BFN4772" s="287"/>
      <c r="BFO4772" s="287"/>
      <c r="BFP4772" s="287"/>
      <c r="BFQ4772" s="287"/>
      <c r="BFR4772" s="287"/>
      <c r="BFS4772" s="287"/>
      <c r="BFT4772" s="287"/>
      <c r="BFU4772" s="287"/>
      <c r="BFV4772" s="287"/>
      <c r="BFW4772" s="287"/>
      <c r="BFX4772" s="287"/>
      <c r="BFY4772" s="287"/>
      <c r="BFZ4772" s="287"/>
      <c r="BGA4772" s="287"/>
      <c r="BGB4772" s="287"/>
      <c r="BGC4772" s="287"/>
      <c r="BGD4772" s="287"/>
      <c r="BGE4772" s="287"/>
      <c r="BGF4772" s="287"/>
      <c r="BGG4772" s="287"/>
      <c r="BGH4772" s="287"/>
      <c r="BGI4772" s="287"/>
      <c r="BGJ4772" s="287"/>
      <c r="BGK4772" s="287"/>
      <c r="BGL4772" s="287"/>
      <c r="BGM4772" s="287"/>
      <c r="BGN4772" s="287"/>
      <c r="BGO4772" s="287"/>
      <c r="BGP4772" s="287"/>
      <c r="BGQ4772" s="287"/>
      <c r="BGR4772" s="287"/>
      <c r="BGS4772" s="287"/>
      <c r="BGT4772" s="287"/>
      <c r="BGU4772" s="287"/>
      <c r="BGV4772" s="287"/>
      <c r="BGW4772" s="287"/>
      <c r="BGX4772" s="287"/>
      <c r="BGY4772" s="287"/>
      <c r="BGZ4772" s="287"/>
      <c r="BHA4772" s="287"/>
      <c r="BHB4772" s="287"/>
      <c r="BHC4772" s="287"/>
      <c r="BHD4772" s="287"/>
      <c r="BHE4772" s="287"/>
      <c r="BHF4772" s="287"/>
      <c r="BHG4772" s="287"/>
      <c r="BHH4772" s="287"/>
      <c r="BHI4772" s="287"/>
      <c r="BHJ4772" s="287"/>
      <c r="BHK4772" s="287"/>
      <c r="BHL4772" s="287"/>
      <c r="BHM4772" s="287"/>
      <c r="BHN4772" s="287"/>
      <c r="BHO4772" s="287"/>
      <c r="BHP4772" s="287"/>
      <c r="BHQ4772" s="287"/>
      <c r="BHR4772" s="287"/>
      <c r="BHS4772" s="287"/>
      <c r="BHT4772" s="287"/>
      <c r="BHU4772" s="287"/>
      <c r="BHV4772" s="287"/>
      <c r="BHW4772" s="287"/>
      <c r="BHX4772" s="287"/>
      <c r="BHY4772" s="287"/>
      <c r="BHZ4772" s="287"/>
      <c r="BIA4772" s="287"/>
      <c r="BIB4772" s="287"/>
      <c r="BIC4772" s="287"/>
      <c r="BID4772" s="287"/>
      <c r="BIE4772" s="287"/>
      <c r="BIF4772" s="287"/>
      <c r="BIG4772" s="287"/>
      <c r="BIH4772" s="287"/>
      <c r="BII4772" s="287"/>
      <c r="BIJ4772" s="287"/>
      <c r="BIK4772" s="287"/>
      <c r="BIL4772" s="287"/>
      <c r="BIM4772" s="287"/>
      <c r="BIN4772" s="287"/>
      <c r="BIO4772" s="287"/>
      <c r="BIP4772" s="287"/>
      <c r="BIQ4772" s="287"/>
      <c r="BIR4772" s="287"/>
      <c r="BIS4772" s="287"/>
      <c r="BIT4772" s="287"/>
      <c r="BIU4772" s="287"/>
      <c r="BIV4772" s="287"/>
      <c r="BIW4772" s="287"/>
      <c r="BIX4772" s="287"/>
      <c r="BIY4772" s="287"/>
      <c r="BIZ4772" s="287"/>
      <c r="BJA4772" s="287"/>
      <c r="BJB4772" s="287"/>
      <c r="BJC4772" s="287"/>
      <c r="BJD4772" s="287"/>
      <c r="BJE4772" s="287"/>
      <c r="BJF4772" s="287"/>
      <c r="BJG4772" s="287"/>
      <c r="BJH4772" s="287"/>
      <c r="BJI4772" s="287"/>
      <c r="BJJ4772" s="287"/>
      <c r="BJK4772" s="287"/>
      <c r="BJL4772" s="287"/>
      <c r="BJM4772" s="287"/>
      <c r="BJN4772" s="287"/>
      <c r="BJO4772" s="287"/>
      <c r="BJP4772" s="287"/>
      <c r="BJQ4772" s="287"/>
      <c r="BJR4772" s="287"/>
      <c r="BJS4772" s="287"/>
      <c r="BJT4772" s="287"/>
      <c r="BJU4772" s="287"/>
      <c r="BJV4772" s="287"/>
      <c r="BJW4772" s="287"/>
      <c r="BJX4772" s="287"/>
      <c r="BJY4772" s="287"/>
      <c r="BJZ4772" s="287"/>
      <c r="BKA4772" s="287"/>
      <c r="BKB4772" s="287"/>
      <c r="BKC4772" s="287"/>
      <c r="BKD4772" s="287"/>
      <c r="BKE4772" s="287"/>
      <c r="BKF4772" s="287"/>
      <c r="BKG4772" s="287"/>
      <c r="BKH4772" s="287"/>
      <c r="BKI4772" s="287"/>
      <c r="BKJ4772" s="287"/>
      <c r="BKK4772" s="287"/>
      <c r="BKL4772" s="287"/>
      <c r="BKM4772" s="287"/>
      <c r="BKN4772" s="287"/>
      <c r="BKO4772" s="287"/>
      <c r="BKP4772" s="287"/>
      <c r="BKQ4772" s="287"/>
      <c r="BKR4772" s="287"/>
      <c r="BKS4772" s="287"/>
      <c r="BKT4772" s="287"/>
      <c r="BKU4772" s="287"/>
      <c r="BKV4772" s="287"/>
      <c r="BKW4772" s="287"/>
      <c r="BKX4772" s="287"/>
      <c r="BKY4772" s="287"/>
      <c r="BKZ4772" s="287"/>
      <c r="BLA4772" s="287"/>
      <c r="BLB4772" s="287"/>
      <c r="BLC4772" s="287"/>
      <c r="BLD4772" s="287"/>
      <c r="BLE4772" s="287"/>
      <c r="BLF4772" s="287"/>
      <c r="BLG4772" s="287"/>
      <c r="BLH4772" s="287"/>
      <c r="BLI4772" s="287"/>
      <c r="BLJ4772" s="287"/>
      <c r="BLK4772" s="287"/>
      <c r="BLL4772" s="287"/>
      <c r="BLM4772" s="287"/>
      <c r="BLN4772" s="287"/>
      <c r="BLO4772" s="287"/>
      <c r="BLP4772" s="287"/>
      <c r="BLQ4772" s="287"/>
      <c r="BLR4772" s="287"/>
      <c r="BLS4772" s="287"/>
      <c r="BLT4772" s="287"/>
      <c r="BLU4772" s="287"/>
      <c r="BLV4772" s="287"/>
      <c r="BLW4772" s="287"/>
      <c r="BLX4772" s="287"/>
      <c r="BLY4772" s="287"/>
      <c r="BLZ4772" s="287"/>
      <c r="BMA4772" s="287"/>
      <c r="BMB4772" s="287"/>
      <c r="BMC4772" s="287"/>
      <c r="BMD4772" s="287"/>
      <c r="BME4772" s="287"/>
      <c r="BMF4772" s="287"/>
      <c r="BMG4772" s="287"/>
      <c r="BMH4772" s="287"/>
      <c r="BMI4772" s="287"/>
      <c r="BMJ4772" s="287"/>
      <c r="BMK4772" s="287"/>
      <c r="BML4772" s="287"/>
      <c r="BMM4772" s="287"/>
      <c r="BMN4772" s="287"/>
      <c r="BMO4772" s="287"/>
      <c r="BMP4772" s="287"/>
      <c r="BMQ4772" s="287"/>
      <c r="BMR4772" s="287"/>
      <c r="BMS4772" s="287"/>
      <c r="BMT4772" s="287"/>
      <c r="BMU4772" s="287"/>
      <c r="BMV4772" s="287"/>
      <c r="BMW4772" s="287"/>
      <c r="BMX4772" s="287"/>
      <c r="BMY4772" s="287"/>
      <c r="BMZ4772" s="287"/>
      <c r="BNA4772" s="287"/>
      <c r="BNB4772" s="287"/>
      <c r="BNC4772" s="287"/>
      <c r="BND4772" s="287"/>
      <c r="BNE4772" s="287"/>
      <c r="BNF4772" s="287"/>
      <c r="BNG4772" s="287"/>
      <c r="BNH4772" s="287"/>
      <c r="BNI4772" s="287"/>
      <c r="BNJ4772" s="287"/>
      <c r="BNK4772" s="287"/>
      <c r="BNL4772" s="287"/>
      <c r="BNM4772" s="287"/>
      <c r="BNN4772" s="287"/>
      <c r="BNO4772" s="287"/>
      <c r="BNP4772" s="287"/>
      <c r="BNQ4772" s="287"/>
      <c r="BNR4772" s="287"/>
      <c r="BNS4772" s="287"/>
      <c r="BNT4772" s="287"/>
      <c r="BNU4772" s="287"/>
      <c r="BNV4772" s="287"/>
      <c r="BNW4772" s="287"/>
      <c r="BNX4772" s="287"/>
      <c r="BNY4772" s="287"/>
      <c r="BNZ4772" s="287"/>
      <c r="BOA4772" s="287"/>
      <c r="BOB4772" s="287"/>
      <c r="BOC4772" s="287"/>
      <c r="BOD4772" s="287"/>
      <c r="BOE4772" s="287"/>
      <c r="BOF4772" s="287"/>
      <c r="BOG4772" s="287"/>
      <c r="BOH4772" s="287"/>
      <c r="BOI4772" s="287"/>
      <c r="BOJ4772" s="287"/>
      <c r="BOK4772" s="287"/>
      <c r="BOL4772" s="287"/>
      <c r="BOM4772" s="287"/>
      <c r="BON4772" s="287"/>
      <c r="BOO4772" s="287"/>
      <c r="BOP4772" s="287"/>
      <c r="BOQ4772" s="287"/>
      <c r="BOR4772" s="287"/>
      <c r="BOS4772" s="287"/>
      <c r="BOT4772" s="287"/>
      <c r="BOU4772" s="287"/>
      <c r="BOV4772" s="287"/>
      <c r="BOW4772" s="287"/>
      <c r="BOX4772" s="287"/>
      <c r="BOY4772" s="287"/>
      <c r="BOZ4772" s="287"/>
      <c r="BPA4772" s="287"/>
      <c r="BPB4772" s="287"/>
      <c r="BPC4772" s="287"/>
      <c r="BPD4772" s="287"/>
      <c r="BPE4772" s="287"/>
      <c r="BPF4772" s="287"/>
      <c r="BPG4772" s="287"/>
      <c r="BPH4772" s="287"/>
      <c r="BPI4772" s="287"/>
      <c r="BPJ4772" s="287"/>
      <c r="BPK4772" s="287"/>
      <c r="BPL4772" s="287"/>
      <c r="BPM4772" s="287"/>
      <c r="BPN4772" s="287"/>
      <c r="BPO4772" s="287"/>
      <c r="BPP4772" s="287"/>
      <c r="BPQ4772" s="287"/>
      <c r="BPR4772" s="287"/>
      <c r="BPS4772" s="287"/>
      <c r="BPT4772" s="287"/>
      <c r="BPU4772" s="287"/>
      <c r="BPV4772" s="287"/>
      <c r="BPW4772" s="287"/>
      <c r="BPX4772" s="287"/>
      <c r="BPY4772" s="287"/>
      <c r="BPZ4772" s="287"/>
      <c r="BQA4772" s="287"/>
      <c r="BQB4772" s="287"/>
      <c r="BQC4772" s="287"/>
      <c r="BQD4772" s="287"/>
      <c r="BQE4772" s="287"/>
      <c r="BQF4772" s="287"/>
      <c r="BQG4772" s="287"/>
      <c r="BQH4772" s="287"/>
      <c r="BQI4772" s="287"/>
      <c r="BQJ4772" s="287"/>
      <c r="BQK4772" s="287"/>
      <c r="BQL4772" s="287"/>
      <c r="BQM4772" s="287"/>
      <c r="BQN4772" s="287"/>
      <c r="BQO4772" s="287"/>
      <c r="BQP4772" s="287"/>
      <c r="BQQ4772" s="287"/>
      <c r="BQR4772" s="287"/>
      <c r="BQS4772" s="287"/>
      <c r="BQT4772" s="287"/>
      <c r="BQU4772" s="287"/>
      <c r="BQV4772" s="287"/>
      <c r="BQW4772" s="287"/>
      <c r="BQX4772" s="287"/>
      <c r="BQY4772" s="287"/>
      <c r="BQZ4772" s="287"/>
      <c r="BRA4772" s="287"/>
      <c r="BRB4772" s="287"/>
      <c r="BRC4772" s="287"/>
      <c r="BRD4772" s="287"/>
      <c r="BRE4772" s="287"/>
      <c r="BRF4772" s="287"/>
      <c r="BRG4772" s="287"/>
      <c r="BRH4772" s="287"/>
      <c r="BRI4772" s="287"/>
      <c r="BRJ4772" s="287"/>
      <c r="BRK4772" s="287"/>
      <c r="BRL4772" s="287"/>
      <c r="BRM4772" s="287"/>
      <c r="BRN4772" s="287"/>
      <c r="BRO4772" s="287"/>
      <c r="BRP4772" s="287"/>
      <c r="BRQ4772" s="287"/>
      <c r="BRR4772" s="287"/>
      <c r="BRS4772" s="287"/>
      <c r="BRT4772" s="287"/>
      <c r="BRU4772" s="287"/>
      <c r="BRV4772" s="287"/>
      <c r="BRW4772" s="287"/>
      <c r="BRX4772" s="287"/>
      <c r="BRY4772" s="287"/>
      <c r="BRZ4772" s="287"/>
      <c r="BSA4772" s="287"/>
      <c r="BSB4772" s="287"/>
      <c r="BSC4772" s="287"/>
      <c r="BSD4772" s="287"/>
      <c r="BSE4772" s="287"/>
      <c r="BSF4772" s="287"/>
      <c r="BSG4772" s="287"/>
      <c r="BSH4772" s="287"/>
      <c r="BSI4772" s="287"/>
      <c r="BSJ4772" s="287"/>
      <c r="BSK4772" s="287"/>
      <c r="BSL4772" s="287"/>
      <c r="BSM4772" s="287"/>
      <c r="BSN4772" s="287"/>
      <c r="BSO4772" s="287"/>
      <c r="BSP4772" s="287"/>
      <c r="BSQ4772" s="287"/>
      <c r="BSR4772" s="287"/>
      <c r="BSS4772" s="287"/>
      <c r="BST4772" s="287"/>
      <c r="BSU4772" s="287"/>
      <c r="BSV4772" s="287"/>
      <c r="BSW4772" s="287"/>
      <c r="BSX4772" s="287"/>
      <c r="BSY4772" s="287"/>
      <c r="BSZ4772" s="287"/>
      <c r="BTA4772" s="287"/>
      <c r="BTB4772" s="287"/>
      <c r="BTC4772" s="287"/>
      <c r="BTD4772" s="287"/>
      <c r="BTE4772" s="287"/>
      <c r="BTF4772" s="287"/>
      <c r="BTG4772" s="287"/>
      <c r="BTH4772" s="287"/>
      <c r="BTI4772" s="287"/>
      <c r="BTJ4772" s="287"/>
      <c r="BTK4772" s="287"/>
      <c r="BTL4772" s="287"/>
      <c r="BTM4772" s="287"/>
      <c r="BTN4772" s="287"/>
      <c r="BTO4772" s="287"/>
      <c r="BTP4772" s="287"/>
      <c r="BTQ4772" s="287"/>
      <c r="BTR4772" s="287"/>
      <c r="BTS4772" s="287"/>
      <c r="BTT4772" s="287"/>
      <c r="BTU4772" s="287"/>
      <c r="BTV4772" s="287"/>
      <c r="BTW4772" s="287"/>
      <c r="BTX4772" s="287"/>
      <c r="BTY4772" s="287"/>
      <c r="BTZ4772" s="287"/>
      <c r="BUA4772" s="287"/>
      <c r="BUB4772" s="287"/>
      <c r="BUC4772" s="287"/>
      <c r="BUD4772" s="287"/>
      <c r="BUE4772" s="287"/>
      <c r="BUF4772" s="287"/>
      <c r="BUG4772" s="287"/>
      <c r="BUH4772" s="287"/>
      <c r="BUI4772" s="287"/>
      <c r="BUJ4772" s="287"/>
      <c r="BUK4772" s="287"/>
      <c r="BUL4772" s="287"/>
      <c r="BUM4772" s="287"/>
      <c r="BUN4772" s="287"/>
      <c r="BUO4772" s="287"/>
      <c r="BUP4772" s="287"/>
      <c r="BUQ4772" s="287"/>
      <c r="BUR4772" s="287"/>
      <c r="BUS4772" s="287"/>
      <c r="BUT4772" s="287"/>
      <c r="BUU4772" s="287"/>
      <c r="BUV4772" s="287"/>
      <c r="BUW4772" s="287"/>
      <c r="BUX4772" s="287"/>
      <c r="BUY4772" s="287"/>
      <c r="BUZ4772" s="287"/>
      <c r="BVA4772" s="287"/>
      <c r="BVB4772" s="287"/>
      <c r="BVC4772" s="287"/>
      <c r="BVD4772" s="287"/>
      <c r="BVE4772" s="287"/>
      <c r="BVF4772" s="287"/>
      <c r="BVG4772" s="287"/>
      <c r="BVH4772" s="287"/>
      <c r="BVI4772" s="287"/>
      <c r="BVJ4772" s="287"/>
      <c r="BVK4772" s="287"/>
      <c r="BVL4772" s="287"/>
      <c r="BVM4772" s="287"/>
      <c r="BVN4772" s="287"/>
      <c r="BVO4772" s="287"/>
      <c r="BVP4772" s="287"/>
      <c r="BVQ4772" s="287"/>
      <c r="BVR4772" s="287"/>
      <c r="BVS4772" s="287"/>
      <c r="BVT4772" s="287"/>
      <c r="BVU4772" s="287"/>
      <c r="BVV4772" s="287"/>
      <c r="BVW4772" s="287"/>
      <c r="BVX4772" s="287"/>
      <c r="BVY4772" s="287"/>
      <c r="BVZ4772" s="287"/>
      <c r="BWA4772" s="287"/>
      <c r="BWB4772" s="287"/>
      <c r="BWC4772" s="287"/>
      <c r="BWD4772" s="287"/>
      <c r="BWE4772" s="287"/>
      <c r="BWF4772" s="287"/>
      <c r="BWG4772" s="287"/>
      <c r="BWH4772" s="287"/>
      <c r="BWI4772" s="287"/>
      <c r="BWJ4772" s="287"/>
      <c r="BWK4772" s="287"/>
      <c r="BWL4772" s="287"/>
      <c r="BWM4772" s="287"/>
      <c r="BWN4772" s="287"/>
      <c r="BWO4772" s="287"/>
      <c r="BWP4772" s="287"/>
      <c r="BWQ4772" s="287"/>
    </row>
    <row r="4773" spans="1:1967" s="515" customFormat="1" ht="15.75">
      <c r="A4773" s="565" t="s">
        <v>8925</v>
      </c>
      <c r="B4773" s="565"/>
      <c r="C4773" s="565"/>
      <c r="D4773" s="542"/>
      <c r="E4773" s="542"/>
      <c r="F4773" s="542"/>
      <c r="G4773" s="542"/>
      <c r="H4773" s="542"/>
      <c r="I4773" s="543"/>
      <c r="J4773" s="542"/>
      <c r="K4773" s="542"/>
      <c r="L4773" s="542"/>
      <c r="M4773" s="542"/>
      <c r="N4773" s="544"/>
      <c r="O4773" s="542"/>
      <c r="P4773" s="543"/>
      <c r="Q4773" s="542"/>
      <c r="R4773" s="545"/>
      <c r="S4773" s="542"/>
      <c r="T4773" s="546">
        <f>T4421+T4472+T4772</f>
        <v>10110753317.749239</v>
      </c>
      <c r="U4773" s="546">
        <f>U4421+U4472+U4772</f>
        <v>11311234960.199148</v>
      </c>
      <c r="V4773" s="542"/>
      <c r="W4773" s="542"/>
      <c r="X4773" s="542"/>
      <c r="Y4773" s="287"/>
      <c r="Z4773" s="287"/>
      <c r="AA4773" s="287"/>
      <c r="AB4773" s="287"/>
      <c r="AC4773" s="287"/>
      <c r="AD4773" s="287"/>
      <c r="AE4773" s="287"/>
      <c r="AF4773" s="287"/>
      <c r="AG4773" s="287"/>
      <c r="AH4773" s="287"/>
      <c r="AI4773" s="287"/>
      <c r="AJ4773" s="287"/>
      <c r="AK4773" s="287"/>
      <c r="AL4773" s="287"/>
      <c r="AM4773" s="287"/>
      <c r="AN4773" s="287"/>
      <c r="AO4773" s="287"/>
      <c r="AP4773" s="287"/>
      <c r="AQ4773" s="287"/>
      <c r="AR4773" s="287"/>
      <c r="AS4773" s="287"/>
      <c r="AT4773" s="287"/>
      <c r="AU4773" s="287"/>
      <c r="AV4773" s="287"/>
      <c r="AW4773" s="287"/>
      <c r="AX4773" s="287"/>
      <c r="AY4773" s="287"/>
      <c r="AZ4773" s="287"/>
      <c r="BA4773" s="287"/>
      <c r="BB4773" s="287"/>
      <c r="BC4773" s="287"/>
      <c r="BD4773" s="287"/>
      <c r="BE4773" s="287"/>
      <c r="BF4773" s="287"/>
      <c r="BG4773" s="287"/>
      <c r="BH4773" s="287"/>
      <c r="BI4773" s="287"/>
      <c r="BJ4773" s="287"/>
      <c r="BK4773" s="287"/>
      <c r="BL4773" s="287"/>
      <c r="BM4773" s="287"/>
      <c r="BN4773" s="287"/>
      <c r="BO4773" s="287"/>
      <c r="BP4773" s="287"/>
      <c r="BQ4773" s="287"/>
      <c r="BR4773" s="287"/>
      <c r="BS4773" s="287"/>
      <c r="BT4773" s="287"/>
      <c r="BU4773" s="287"/>
      <c r="BV4773" s="287"/>
      <c r="BW4773" s="287"/>
      <c r="BX4773" s="287"/>
      <c r="BY4773" s="287"/>
      <c r="BZ4773" s="287"/>
      <c r="CA4773" s="287"/>
      <c r="CB4773" s="287"/>
      <c r="CC4773" s="287"/>
      <c r="CD4773" s="287"/>
      <c r="CE4773" s="287"/>
      <c r="CF4773" s="287"/>
      <c r="CG4773" s="287"/>
      <c r="CH4773" s="287"/>
      <c r="CI4773" s="287"/>
      <c r="CJ4773" s="287"/>
      <c r="CK4773" s="287"/>
      <c r="CL4773" s="287"/>
      <c r="CM4773" s="287"/>
      <c r="CN4773" s="287"/>
      <c r="CO4773" s="287"/>
      <c r="CP4773" s="287"/>
      <c r="CQ4773" s="287"/>
      <c r="CR4773" s="287"/>
      <c r="CS4773" s="287"/>
      <c r="CT4773" s="287"/>
      <c r="CU4773" s="287"/>
      <c r="CV4773" s="287"/>
      <c r="CW4773" s="287"/>
      <c r="CX4773" s="287"/>
      <c r="CY4773" s="287"/>
      <c r="CZ4773" s="287"/>
      <c r="DA4773" s="287"/>
      <c r="DB4773" s="287"/>
      <c r="DC4773" s="287"/>
      <c r="DD4773" s="287"/>
      <c r="DE4773" s="287"/>
      <c r="DF4773" s="287"/>
      <c r="DG4773" s="287"/>
      <c r="DH4773" s="287"/>
      <c r="DI4773" s="287"/>
      <c r="DJ4773" s="287"/>
      <c r="DK4773" s="287"/>
      <c r="DL4773" s="287"/>
      <c r="DM4773" s="287"/>
      <c r="DN4773" s="287"/>
      <c r="DO4773" s="287"/>
      <c r="DP4773" s="287"/>
      <c r="DQ4773" s="287"/>
      <c r="DR4773" s="287"/>
      <c r="DS4773" s="287"/>
      <c r="DT4773" s="287"/>
      <c r="DU4773" s="287"/>
      <c r="DV4773" s="287"/>
      <c r="DW4773" s="287"/>
      <c r="DX4773" s="287"/>
      <c r="DY4773" s="287"/>
      <c r="DZ4773" s="287"/>
      <c r="EA4773" s="287"/>
      <c r="EB4773" s="287"/>
      <c r="EC4773" s="287"/>
      <c r="ED4773" s="287"/>
      <c r="EE4773" s="287"/>
      <c r="EF4773" s="287"/>
      <c r="EG4773" s="287"/>
      <c r="EH4773" s="287"/>
      <c r="EI4773" s="287"/>
      <c r="EJ4773" s="287"/>
      <c r="EK4773" s="287"/>
      <c r="EL4773" s="287"/>
      <c r="EM4773" s="287"/>
      <c r="EN4773" s="287"/>
      <c r="EO4773" s="287"/>
      <c r="EP4773" s="287"/>
      <c r="EQ4773" s="287"/>
      <c r="ER4773" s="287"/>
      <c r="ES4773" s="287"/>
      <c r="ET4773" s="287"/>
      <c r="EU4773" s="287"/>
      <c r="EV4773" s="287"/>
      <c r="EW4773" s="287"/>
      <c r="EX4773" s="287"/>
      <c r="EY4773" s="287"/>
      <c r="EZ4773" s="287"/>
      <c r="FA4773" s="287"/>
      <c r="FB4773" s="287"/>
      <c r="FC4773" s="287"/>
      <c r="FD4773" s="287"/>
      <c r="FE4773" s="287"/>
      <c r="FF4773" s="287"/>
      <c r="FG4773" s="287"/>
      <c r="FH4773" s="287"/>
      <c r="FI4773" s="287"/>
      <c r="FJ4773" s="287"/>
      <c r="FK4773" s="287"/>
      <c r="FL4773" s="287"/>
      <c r="FM4773" s="287"/>
      <c r="FN4773" s="287"/>
      <c r="FO4773" s="287"/>
      <c r="FP4773" s="287"/>
      <c r="FQ4773" s="287"/>
      <c r="FR4773" s="287"/>
      <c r="FS4773" s="287"/>
      <c r="FT4773" s="287"/>
      <c r="FU4773" s="287"/>
      <c r="FV4773" s="287"/>
      <c r="FW4773" s="287"/>
      <c r="FX4773" s="287"/>
      <c r="FY4773" s="287"/>
      <c r="FZ4773" s="287"/>
      <c r="GA4773" s="287"/>
      <c r="GB4773" s="287"/>
      <c r="GC4773" s="287"/>
      <c r="GD4773" s="287"/>
      <c r="GE4773" s="287"/>
      <c r="GF4773" s="287"/>
      <c r="GG4773" s="287"/>
      <c r="GH4773" s="287"/>
      <c r="GI4773" s="287"/>
      <c r="GJ4773" s="287"/>
      <c r="GK4773" s="287"/>
      <c r="GL4773" s="287"/>
      <c r="GM4773" s="287"/>
      <c r="GN4773" s="287"/>
      <c r="GO4773" s="287"/>
      <c r="GP4773" s="287"/>
      <c r="GQ4773" s="287"/>
      <c r="GR4773" s="287"/>
      <c r="GS4773" s="287"/>
      <c r="GT4773" s="287"/>
      <c r="GU4773" s="287"/>
      <c r="GV4773" s="287"/>
      <c r="GW4773" s="287"/>
      <c r="GX4773" s="287"/>
      <c r="GY4773" s="287"/>
      <c r="GZ4773" s="287"/>
      <c r="HA4773" s="287"/>
      <c r="HB4773" s="287"/>
      <c r="HC4773" s="287"/>
      <c r="HD4773" s="287"/>
      <c r="HE4773" s="287"/>
      <c r="HF4773" s="287"/>
      <c r="HG4773" s="287"/>
      <c r="HH4773" s="287"/>
      <c r="HI4773" s="287"/>
      <c r="HJ4773" s="287"/>
      <c r="HK4773" s="287"/>
      <c r="HL4773" s="287"/>
      <c r="HM4773" s="287"/>
      <c r="HN4773" s="287"/>
      <c r="HO4773" s="287"/>
      <c r="HP4773" s="287"/>
      <c r="HQ4773" s="287"/>
      <c r="HR4773" s="287"/>
      <c r="HS4773" s="287"/>
      <c r="HT4773" s="287"/>
      <c r="HU4773" s="287"/>
      <c r="HV4773" s="287"/>
      <c r="HW4773" s="287"/>
      <c r="HX4773" s="287"/>
      <c r="HY4773" s="287"/>
      <c r="HZ4773" s="287"/>
      <c r="IA4773" s="287"/>
      <c r="IB4773" s="287"/>
      <c r="IC4773" s="287"/>
      <c r="ID4773" s="287"/>
      <c r="IE4773" s="287"/>
      <c r="IF4773" s="287"/>
      <c r="IG4773" s="287"/>
      <c r="IH4773" s="287"/>
      <c r="II4773" s="287"/>
      <c r="IJ4773" s="287"/>
      <c r="IK4773" s="287"/>
      <c r="IL4773" s="287"/>
      <c r="IM4773" s="287"/>
      <c r="IN4773" s="287"/>
      <c r="IO4773" s="287"/>
      <c r="IP4773" s="287"/>
      <c r="IQ4773" s="287"/>
      <c r="IR4773" s="287"/>
      <c r="IS4773" s="287"/>
      <c r="IT4773" s="287"/>
      <c r="IU4773" s="287"/>
      <c r="IV4773" s="287"/>
      <c r="IW4773" s="287"/>
      <c r="IX4773" s="287"/>
      <c r="IY4773" s="287"/>
      <c r="IZ4773" s="287"/>
      <c r="JA4773" s="287"/>
      <c r="JB4773" s="287"/>
      <c r="JC4773" s="287"/>
      <c r="JD4773" s="287"/>
      <c r="JE4773" s="287"/>
      <c r="JF4773" s="287"/>
      <c r="JG4773" s="287"/>
      <c r="JH4773" s="287"/>
      <c r="JI4773" s="287"/>
      <c r="JJ4773" s="287"/>
      <c r="JK4773" s="287"/>
      <c r="JL4773" s="287"/>
      <c r="JM4773" s="287"/>
      <c r="JN4773" s="287"/>
      <c r="JO4773" s="287"/>
      <c r="JP4773" s="287"/>
      <c r="JQ4773" s="287"/>
      <c r="JR4773" s="287"/>
      <c r="JS4773" s="287"/>
      <c r="JT4773" s="287"/>
      <c r="JU4773" s="287"/>
      <c r="JV4773" s="287"/>
      <c r="JW4773" s="287"/>
      <c r="JX4773" s="287"/>
      <c r="JY4773" s="287"/>
      <c r="JZ4773" s="287"/>
      <c r="KA4773" s="287"/>
      <c r="KB4773" s="287"/>
      <c r="KC4773" s="287"/>
      <c r="KD4773" s="287"/>
      <c r="KE4773" s="287"/>
      <c r="KF4773" s="287"/>
      <c r="KG4773" s="287"/>
      <c r="KH4773" s="287"/>
      <c r="KI4773" s="287"/>
      <c r="KJ4773" s="287"/>
      <c r="KK4773" s="287"/>
      <c r="KL4773" s="287"/>
      <c r="KM4773" s="287"/>
      <c r="KN4773" s="287"/>
      <c r="KO4773" s="287"/>
      <c r="KP4773" s="287"/>
      <c r="KQ4773" s="287"/>
      <c r="KR4773" s="287"/>
      <c r="KS4773" s="287"/>
      <c r="KT4773" s="287"/>
      <c r="KU4773" s="287"/>
      <c r="KV4773" s="287"/>
      <c r="KW4773" s="287"/>
      <c r="KX4773" s="287"/>
      <c r="KY4773" s="287"/>
      <c r="KZ4773" s="287"/>
      <c r="LA4773" s="287"/>
      <c r="LB4773" s="287"/>
      <c r="LC4773" s="287"/>
      <c r="LD4773" s="287"/>
      <c r="LE4773" s="287"/>
      <c r="LF4773" s="287"/>
      <c r="LG4773" s="287"/>
      <c r="LH4773" s="287"/>
      <c r="LI4773" s="287"/>
      <c r="LJ4773" s="287"/>
      <c r="LK4773" s="287"/>
      <c r="LL4773" s="287"/>
      <c r="LM4773" s="287"/>
      <c r="LN4773" s="287"/>
      <c r="LO4773" s="287"/>
      <c r="LP4773" s="287"/>
      <c r="LQ4773" s="287"/>
      <c r="LR4773" s="287"/>
      <c r="LS4773" s="287"/>
      <c r="LT4773" s="287"/>
      <c r="LU4773" s="287"/>
      <c r="LV4773" s="287"/>
      <c r="LW4773" s="287"/>
      <c r="LX4773" s="287"/>
      <c r="LY4773" s="287"/>
      <c r="LZ4773" s="287"/>
      <c r="MA4773" s="287"/>
      <c r="MB4773" s="287"/>
      <c r="MC4773" s="287"/>
      <c r="MD4773" s="287"/>
      <c r="ME4773" s="287"/>
      <c r="MF4773" s="287"/>
      <c r="MG4773" s="287"/>
      <c r="MH4773" s="287"/>
      <c r="MI4773" s="287"/>
      <c r="MJ4773" s="287"/>
      <c r="MK4773" s="287"/>
      <c r="ML4773" s="287"/>
      <c r="MM4773" s="287"/>
      <c r="MN4773" s="287"/>
      <c r="MO4773" s="287"/>
      <c r="MP4773" s="287"/>
      <c r="MQ4773" s="287"/>
      <c r="MR4773" s="287"/>
      <c r="MS4773" s="287"/>
      <c r="MT4773" s="287"/>
      <c r="MU4773" s="287"/>
      <c r="MV4773" s="287"/>
      <c r="MW4773" s="287"/>
      <c r="MX4773" s="287"/>
      <c r="MY4773" s="287"/>
      <c r="MZ4773" s="287"/>
      <c r="NA4773" s="287"/>
      <c r="NB4773" s="287"/>
      <c r="NC4773" s="287"/>
      <c r="ND4773" s="287"/>
      <c r="NE4773" s="287"/>
      <c r="NF4773" s="287"/>
      <c r="NG4773" s="287"/>
      <c r="NH4773" s="287"/>
      <c r="NI4773" s="287"/>
      <c r="NJ4773" s="287"/>
      <c r="NK4773" s="287"/>
      <c r="NL4773" s="287"/>
      <c r="NM4773" s="287"/>
      <c r="NN4773" s="287"/>
      <c r="NO4773" s="287"/>
      <c r="NP4773" s="287"/>
      <c r="NQ4773" s="287"/>
      <c r="NR4773" s="287"/>
      <c r="NS4773" s="287"/>
      <c r="NT4773" s="287"/>
      <c r="NU4773" s="287"/>
      <c r="NV4773" s="287"/>
      <c r="NW4773" s="287"/>
      <c r="NX4773" s="287"/>
      <c r="NY4773" s="287"/>
      <c r="NZ4773" s="287"/>
      <c r="OA4773" s="287"/>
      <c r="OB4773" s="287"/>
      <c r="OC4773" s="287"/>
      <c r="OD4773" s="287"/>
      <c r="OE4773" s="287"/>
      <c r="OF4773" s="287"/>
      <c r="OG4773" s="287"/>
      <c r="OH4773" s="287"/>
      <c r="OI4773" s="287"/>
      <c r="OJ4773" s="287"/>
      <c r="OK4773" s="287"/>
      <c r="OL4773" s="287"/>
      <c r="OM4773" s="287"/>
      <c r="ON4773" s="287"/>
      <c r="OO4773" s="287"/>
      <c r="OP4773" s="287"/>
      <c r="OQ4773" s="287"/>
      <c r="OR4773" s="287"/>
      <c r="OS4773" s="287"/>
      <c r="OT4773" s="287"/>
      <c r="OU4773" s="287"/>
      <c r="OV4773" s="287"/>
      <c r="OW4773" s="287"/>
      <c r="OX4773" s="287"/>
      <c r="OY4773" s="287"/>
      <c r="OZ4773" s="287"/>
      <c r="PA4773" s="287"/>
      <c r="PB4773" s="287"/>
      <c r="PC4773" s="287"/>
      <c r="PD4773" s="287"/>
      <c r="PE4773" s="287"/>
      <c r="PF4773" s="287"/>
      <c r="PG4773" s="287"/>
      <c r="PH4773" s="287"/>
      <c r="PI4773" s="287"/>
      <c r="PJ4773" s="287"/>
      <c r="PK4773" s="287"/>
      <c r="PL4773" s="287"/>
      <c r="PM4773" s="287"/>
      <c r="PN4773" s="287"/>
      <c r="PO4773" s="287"/>
      <c r="PP4773" s="287"/>
      <c r="PQ4773" s="287"/>
      <c r="PR4773" s="287"/>
      <c r="PS4773" s="287"/>
      <c r="PT4773" s="287"/>
      <c r="PU4773" s="287"/>
      <c r="PV4773" s="287"/>
      <c r="PW4773" s="287"/>
      <c r="PX4773" s="287"/>
      <c r="PY4773" s="287"/>
      <c r="PZ4773" s="287"/>
      <c r="QA4773" s="287"/>
      <c r="QB4773" s="287"/>
      <c r="QC4773" s="287"/>
      <c r="QD4773" s="287"/>
      <c r="QE4773" s="287"/>
      <c r="QF4773" s="287"/>
      <c r="QG4773" s="287"/>
      <c r="QH4773" s="287"/>
      <c r="QI4773" s="287"/>
      <c r="QJ4773" s="287"/>
      <c r="QK4773" s="287"/>
      <c r="QL4773" s="287"/>
      <c r="QM4773" s="287"/>
      <c r="QN4773" s="287"/>
      <c r="QO4773" s="287"/>
      <c r="QP4773" s="287"/>
      <c r="QQ4773" s="287"/>
      <c r="QR4773" s="287"/>
      <c r="QS4773" s="287"/>
      <c r="QT4773" s="287"/>
      <c r="QU4773" s="287"/>
      <c r="QV4773" s="287"/>
      <c r="QW4773" s="287"/>
      <c r="QX4773" s="287"/>
      <c r="QY4773" s="287"/>
      <c r="QZ4773" s="287"/>
      <c r="RA4773" s="287"/>
      <c r="RB4773" s="287"/>
      <c r="RC4773" s="287"/>
      <c r="RD4773" s="287"/>
      <c r="RE4773" s="287"/>
      <c r="RF4773" s="287"/>
      <c r="RG4773" s="287"/>
      <c r="RH4773" s="287"/>
      <c r="RI4773" s="287"/>
      <c r="RJ4773" s="287"/>
      <c r="RK4773" s="287"/>
      <c r="RL4773" s="287"/>
      <c r="RM4773" s="287"/>
      <c r="RN4773" s="287"/>
      <c r="RO4773" s="287"/>
      <c r="RP4773" s="287"/>
      <c r="RQ4773" s="287"/>
      <c r="RR4773" s="287"/>
      <c r="RS4773" s="287"/>
      <c r="RT4773" s="287"/>
      <c r="RU4773" s="287"/>
      <c r="RV4773" s="287"/>
      <c r="RW4773" s="287"/>
      <c r="RX4773" s="287"/>
      <c r="RY4773" s="287"/>
      <c r="RZ4773" s="287"/>
      <c r="SA4773" s="287"/>
      <c r="SB4773" s="287"/>
      <c r="SC4773" s="287"/>
      <c r="SD4773" s="287"/>
      <c r="SE4773" s="287"/>
      <c r="SF4773" s="287"/>
      <c r="SG4773" s="287"/>
      <c r="SH4773" s="287"/>
      <c r="SI4773" s="287"/>
      <c r="SJ4773" s="287"/>
      <c r="SK4773" s="287"/>
      <c r="SL4773" s="287"/>
      <c r="SM4773" s="287"/>
      <c r="SN4773" s="287"/>
      <c r="SO4773" s="287"/>
      <c r="SP4773" s="287"/>
      <c r="SQ4773" s="287"/>
      <c r="SR4773" s="287"/>
      <c r="SS4773" s="287"/>
      <c r="ST4773" s="287"/>
      <c r="SU4773" s="287"/>
      <c r="SV4773" s="287"/>
      <c r="SW4773" s="287"/>
      <c r="SX4773" s="287"/>
      <c r="SY4773" s="287"/>
      <c r="SZ4773" s="287"/>
      <c r="TA4773" s="287"/>
      <c r="TB4773" s="287"/>
      <c r="TC4773" s="287"/>
      <c r="TD4773" s="287"/>
      <c r="TE4773" s="287"/>
      <c r="TF4773" s="287"/>
      <c r="TG4773" s="287"/>
      <c r="TH4773" s="287"/>
      <c r="TI4773" s="287"/>
      <c r="TJ4773" s="287"/>
      <c r="TK4773" s="287"/>
      <c r="TL4773" s="287"/>
      <c r="TM4773" s="287"/>
      <c r="TN4773" s="287"/>
      <c r="TO4773" s="287"/>
      <c r="TP4773" s="287"/>
      <c r="TQ4773" s="287"/>
      <c r="TR4773" s="287"/>
      <c r="TS4773" s="287"/>
      <c r="TT4773" s="287"/>
      <c r="TU4773" s="287"/>
      <c r="TV4773" s="287"/>
      <c r="TW4773" s="287"/>
      <c r="TX4773" s="287"/>
      <c r="TY4773" s="287"/>
      <c r="TZ4773" s="287"/>
      <c r="UA4773" s="287"/>
      <c r="UB4773" s="287"/>
      <c r="UC4773" s="287"/>
      <c r="UD4773" s="287"/>
      <c r="UE4773" s="287"/>
      <c r="UF4773" s="287"/>
      <c r="UG4773" s="287"/>
      <c r="UH4773" s="287"/>
      <c r="UI4773" s="287"/>
      <c r="UJ4773" s="287"/>
      <c r="UK4773" s="287"/>
      <c r="UL4773" s="287"/>
      <c r="UM4773" s="287"/>
      <c r="UN4773" s="287"/>
      <c r="UO4773" s="287"/>
      <c r="UP4773" s="287"/>
      <c r="UQ4773" s="287"/>
      <c r="UR4773" s="287"/>
      <c r="US4773" s="287"/>
      <c r="UT4773" s="287"/>
      <c r="UU4773" s="287"/>
      <c r="UV4773" s="287"/>
      <c r="UW4773" s="287"/>
      <c r="UX4773" s="287"/>
      <c r="UY4773" s="287"/>
      <c r="UZ4773" s="287"/>
      <c r="VA4773" s="287"/>
      <c r="VB4773" s="287"/>
      <c r="VC4773" s="287"/>
      <c r="VD4773" s="287"/>
      <c r="VE4773" s="287"/>
      <c r="VF4773" s="287"/>
      <c r="VG4773" s="287"/>
      <c r="VH4773" s="287"/>
      <c r="VI4773" s="287"/>
      <c r="VJ4773" s="287"/>
      <c r="VK4773" s="287"/>
      <c r="VL4773" s="287"/>
      <c r="VM4773" s="287"/>
      <c r="VN4773" s="287"/>
      <c r="VO4773" s="287"/>
      <c r="VP4773" s="287"/>
      <c r="VQ4773" s="287"/>
      <c r="VR4773" s="287"/>
      <c r="VS4773" s="287"/>
      <c r="VT4773" s="287"/>
      <c r="VU4773" s="287"/>
      <c r="VV4773" s="287"/>
      <c r="VW4773" s="287"/>
      <c r="VX4773" s="287"/>
      <c r="VY4773" s="287"/>
      <c r="VZ4773" s="287"/>
      <c r="WA4773" s="287"/>
      <c r="WB4773" s="287"/>
      <c r="WC4773" s="287"/>
      <c r="WD4773" s="287"/>
      <c r="WE4773" s="287"/>
      <c r="WF4773" s="287"/>
      <c r="WG4773" s="287"/>
      <c r="WH4773" s="287"/>
      <c r="WI4773" s="287"/>
      <c r="WJ4773" s="287"/>
      <c r="WK4773" s="287"/>
      <c r="WL4773" s="287"/>
      <c r="WM4773" s="287"/>
      <c r="WN4773" s="287"/>
      <c r="WO4773" s="287"/>
      <c r="WP4773" s="287"/>
      <c r="WQ4773" s="287"/>
      <c r="WR4773" s="287"/>
      <c r="WS4773" s="287"/>
      <c r="WT4773" s="287"/>
      <c r="WU4773" s="287"/>
      <c r="WV4773" s="287"/>
      <c r="WW4773" s="287"/>
      <c r="WX4773" s="287"/>
      <c r="WY4773" s="287"/>
      <c r="WZ4773" s="287"/>
      <c r="XA4773" s="287"/>
      <c r="XB4773" s="287"/>
      <c r="XC4773" s="287"/>
      <c r="XD4773" s="287"/>
      <c r="XE4773" s="287"/>
      <c r="XF4773" s="287"/>
      <c r="XG4773" s="287"/>
      <c r="XH4773" s="287"/>
      <c r="XI4773" s="287"/>
      <c r="XJ4773" s="287"/>
      <c r="XK4773" s="287"/>
      <c r="XL4773" s="287"/>
      <c r="XM4773" s="287"/>
      <c r="XN4773" s="287"/>
      <c r="XO4773" s="287"/>
      <c r="XP4773" s="287"/>
      <c r="XQ4773" s="287"/>
      <c r="XR4773" s="287"/>
      <c r="XS4773" s="287"/>
      <c r="XT4773" s="287"/>
      <c r="XU4773" s="287"/>
      <c r="XV4773" s="287"/>
      <c r="XW4773" s="287"/>
      <c r="XX4773" s="287"/>
      <c r="XY4773" s="287"/>
      <c r="XZ4773" s="287"/>
      <c r="YA4773" s="287"/>
      <c r="YB4773" s="287"/>
      <c r="YC4773" s="287"/>
      <c r="YD4773" s="287"/>
      <c r="YE4773" s="287"/>
      <c r="YF4773" s="287"/>
      <c r="YG4773" s="287"/>
      <c r="YH4773" s="287"/>
      <c r="YI4773" s="287"/>
      <c r="YJ4773" s="287"/>
      <c r="YK4773" s="287"/>
      <c r="YL4773" s="287"/>
      <c r="YM4773" s="287"/>
      <c r="YN4773" s="287"/>
      <c r="YO4773" s="287"/>
      <c r="YP4773" s="287"/>
      <c r="YQ4773" s="287"/>
      <c r="YR4773" s="287"/>
      <c r="YS4773" s="287"/>
      <c r="YT4773" s="287"/>
      <c r="YU4773" s="287"/>
      <c r="YV4773" s="287"/>
      <c r="YW4773" s="287"/>
      <c r="YX4773" s="287"/>
      <c r="YY4773" s="287"/>
      <c r="YZ4773" s="287"/>
      <c r="ZA4773" s="287"/>
      <c r="ZB4773" s="287"/>
      <c r="ZC4773" s="287"/>
      <c r="ZD4773" s="287"/>
      <c r="ZE4773" s="287"/>
      <c r="ZF4773" s="287"/>
      <c r="ZG4773" s="287"/>
      <c r="ZH4773" s="287"/>
      <c r="ZI4773" s="287"/>
      <c r="ZJ4773" s="287"/>
      <c r="ZK4773" s="287"/>
      <c r="ZL4773" s="287"/>
      <c r="ZM4773" s="287"/>
      <c r="ZN4773" s="287"/>
      <c r="ZO4773" s="287"/>
      <c r="ZP4773" s="287"/>
      <c r="ZQ4773" s="287"/>
      <c r="ZR4773" s="287"/>
      <c r="ZS4773" s="287"/>
      <c r="ZT4773" s="287"/>
      <c r="ZU4773" s="287"/>
      <c r="ZV4773" s="287"/>
      <c r="ZW4773" s="287"/>
      <c r="ZX4773" s="287"/>
      <c r="ZY4773" s="287"/>
      <c r="ZZ4773" s="287"/>
      <c r="AAA4773" s="287"/>
      <c r="AAB4773" s="287"/>
      <c r="AAC4773" s="287"/>
      <c r="AAD4773" s="287"/>
      <c r="AAE4773" s="287"/>
      <c r="AAF4773" s="287"/>
      <c r="AAG4773" s="287"/>
      <c r="AAH4773" s="287"/>
      <c r="AAI4773" s="287"/>
      <c r="AAJ4773" s="287"/>
      <c r="AAK4773" s="287"/>
      <c r="AAL4773" s="287"/>
      <c r="AAM4773" s="287"/>
      <c r="AAN4773" s="287"/>
      <c r="AAO4773" s="287"/>
      <c r="AAP4773" s="287"/>
      <c r="AAQ4773" s="287"/>
      <c r="AAR4773" s="287"/>
      <c r="AAS4773" s="287"/>
      <c r="AAT4773" s="287"/>
      <c r="AAU4773" s="287"/>
      <c r="AAV4773" s="287"/>
      <c r="AAW4773" s="287"/>
      <c r="AAX4773" s="287"/>
      <c r="AAY4773" s="287"/>
      <c r="AAZ4773" s="287"/>
      <c r="ABA4773" s="287"/>
      <c r="ABB4773" s="287"/>
      <c r="ABC4773" s="287"/>
      <c r="ABD4773" s="287"/>
      <c r="ABE4773" s="287"/>
      <c r="ABF4773" s="287"/>
      <c r="ABG4773" s="287"/>
      <c r="ABH4773" s="287"/>
      <c r="ABI4773" s="287"/>
      <c r="ABJ4773" s="287"/>
      <c r="ABK4773" s="287"/>
      <c r="ABL4773" s="287"/>
      <c r="ABM4773" s="287"/>
      <c r="ABN4773" s="287"/>
      <c r="ABO4773" s="287"/>
      <c r="ABP4773" s="287"/>
      <c r="ABQ4773" s="287"/>
      <c r="ABR4773" s="287"/>
      <c r="ABS4773" s="287"/>
      <c r="ABT4773" s="287"/>
      <c r="ABU4773" s="287"/>
      <c r="ABV4773" s="287"/>
      <c r="ABW4773" s="287"/>
      <c r="ABX4773" s="287"/>
      <c r="ABY4773" s="287"/>
      <c r="ABZ4773" s="287"/>
      <c r="ACA4773" s="287"/>
      <c r="ACB4773" s="287"/>
      <c r="ACC4773" s="287"/>
      <c r="ACD4773" s="287"/>
      <c r="ACE4773" s="287"/>
      <c r="ACF4773" s="287"/>
      <c r="ACG4773" s="287"/>
      <c r="ACH4773" s="287"/>
      <c r="ACI4773" s="287"/>
      <c r="ACJ4773" s="287"/>
      <c r="ACK4773" s="287"/>
      <c r="ACL4773" s="287"/>
      <c r="ACM4773" s="287"/>
      <c r="ACN4773" s="287"/>
      <c r="ACO4773" s="287"/>
      <c r="ACP4773" s="287"/>
      <c r="ACQ4773" s="287"/>
      <c r="ACR4773" s="287"/>
      <c r="ACS4773" s="287"/>
      <c r="ACT4773" s="287"/>
      <c r="ACU4773" s="287"/>
      <c r="ACV4773" s="287"/>
      <c r="ACW4773" s="287"/>
      <c r="ACX4773" s="287"/>
      <c r="ACY4773" s="287"/>
      <c r="ACZ4773" s="287"/>
      <c r="ADA4773" s="287"/>
      <c r="ADB4773" s="287"/>
      <c r="ADC4773" s="287"/>
      <c r="ADD4773" s="287"/>
      <c r="ADE4773" s="287"/>
      <c r="ADF4773" s="287"/>
      <c r="ADG4773" s="287"/>
      <c r="ADH4773" s="287"/>
      <c r="ADI4773" s="287"/>
      <c r="ADJ4773" s="287"/>
      <c r="ADK4773" s="287"/>
      <c r="ADL4773" s="287"/>
      <c r="ADM4773" s="287"/>
      <c r="ADN4773" s="287"/>
      <c r="ADO4773" s="287"/>
      <c r="ADP4773" s="287"/>
      <c r="ADQ4773" s="287"/>
      <c r="ADR4773" s="287"/>
      <c r="ADS4773" s="287"/>
      <c r="ADT4773" s="287"/>
      <c r="ADU4773" s="287"/>
      <c r="ADV4773" s="287"/>
      <c r="ADW4773" s="287"/>
      <c r="ADX4773" s="287"/>
      <c r="ADY4773" s="287"/>
      <c r="ADZ4773" s="287"/>
      <c r="AEA4773" s="287"/>
      <c r="AEB4773" s="287"/>
      <c r="AEC4773" s="287"/>
      <c r="AED4773" s="287"/>
      <c r="AEE4773" s="287"/>
      <c r="AEF4773" s="287"/>
      <c r="AEG4773" s="287"/>
      <c r="AEH4773" s="287"/>
      <c r="AEI4773" s="287"/>
      <c r="AEJ4773" s="287"/>
      <c r="AEK4773" s="287"/>
      <c r="AEL4773" s="287"/>
      <c r="AEM4773" s="287"/>
      <c r="AEN4773" s="287"/>
      <c r="AEO4773" s="287"/>
      <c r="AEP4773" s="287"/>
      <c r="AEQ4773" s="287"/>
      <c r="AER4773" s="287"/>
      <c r="AES4773" s="287"/>
      <c r="AET4773" s="287"/>
      <c r="AEU4773" s="287"/>
      <c r="AEV4773" s="287"/>
      <c r="AEW4773" s="287"/>
      <c r="AEX4773" s="287"/>
      <c r="AEY4773" s="287"/>
      <c r="AEZ4773" s="287"/>
      <c r="AFA4773" s="287"/>
      <c r="AFB4773" s="287"/>
      <c r="AFC4773" s="287"/>
      <c r="AFD4773" s="287"/>
      <c r="AFE4773" s="287"/>
      <c r="AFF4773" s="287"/>
      <c r="AFG4773" s="287"/>
      <c r="AFH4773" s="287"/>
      <c r="AFI4773" s="287"/>
      <c r="AFJ4773" s="287"/>
      <c r="AFK4773" s="287"/>
      <c r="AFL4773" s="287"/>
      <c r="AFM4773" s="287"/>
      <c r="AFN4773" s="287"/>
      <c r="AFO4773" s="287"/>
      <c r="AFP4773" s="287"/>
      <c r="AFQ4773" s="287"/>
      <c r="AFR4773" s="287"/>
      <c r="AFS4773" s="287"/>
      <c r="AFT4773" s="287"/>
      <c r="AFU4773" s="287"/>
      <c r="AFV4773" s="287"/>
      <c r="AFW4773" s="287"/>
      <c r="AFX4773" s="287"/>
      <c r="AFY4773" s="287"/>
      <c r="AFZ4773" s="287"/>
      <c r="AGA4773" s="287"/>
      <c r="AGB4773" s="287"/>
      <c r="AGC4773" s="287"/>
      <c r="AGD4773" s="287"/>
      <c r="AGE4773" s="287"/>
      <c r="AGF4773" s="287"/>
      <c r="AGG4773" s="287"/>
      <c r="AGH4773" s="287"/>
      <c r="AGI4773" s="287"/>
      <c r="AGJ4773" s="287"/>
      <c r="AGK4773" s="287"/>
      <c r="AGL4773" s="287"/>
      <c r="AGM4773" s="287"/>
      <c r="AGN4773" s="287"/>
      <c r="AGO4773" s="287"/>
      <c r="AGP4773" s="287"/>
      <c r="AGQ4773" s="287"/>
      <c r="AGR4773" s="287"/>
      <c r="AGS4773" s="287"/>
      <c r="AGT4773" s="287"/>
      <c r="AGU4773" s="287"/>
      <c r="AGV4773" s="287"/>
      <c r="AGW4773" s="287"/>
      <c r="AGX4773" s="287"/>
      <c r="AGY4773" s="287"/>
      <c r="AGZ4773" s="287"/>
      <c r="AHA4773" s="287"/>
      <c r="AHB4773" s="287"/>
      <c r="AHC4773" s="287"/>
      <c r="AHD4773" s="287"/>
      <c r="AHE4773" s="287"/>
      <c r="AHF4773" s="287"/>
      <c r="AHG4773" s="287"/>
      <c r="AHH4773" s="287"/>
      <c r="AHI4773" s="287"/>
      <c r="AHJ4773" s="287"/>
      <c r="AHK4773" s="287"/>
      <c r="AHL4773" s="287"/>
      <c r="AHM4773" s="287"/>
      <c r="AHN4773" s="287"/>
      <c r="AHO4773" s="287"/>
      <c r="AHP4773" s="287"/>
      <c r="AHQ4773" s="287"/>
      <c r="AHR4773" s="287"/>
      <c r="AHS4773" s="287"/>
      <c r="AHT4773" s="287"/>
      <c r="AHU4773" s="287"/>
      <c r="AHV4773" s="287"/>
      <c r="AHW4773" s="287"/>
      <c r="AHX4773" s="287"/>
      <c r="AHY4773" s="287"/>
      <c r="AHZ4773" s="287"/>
      <c r="AIA4773" s="287"/>
      <c r="AIB4773" s="287"/>
      <c r="AIC4773" s="287"/>
      <c r="AID4773" s="287"/>
      <c r="AIE4773" s="287"/>
      <c r="AIF4773" s="287"/>
      <c r="AIG4773" s="287"/>
      <c r="AIH4773" s="287"/>
      <c r="AII4773" s="287"/>
      <c r="AIJ4773" s="287"/>
      <c r="AIK4773" s="287"/>
      <c r="AIL4773" s="287"/>
      <c r="AIM4773" s="287"/>
      <c r="AIN4773" s="287"/>
      <c r="AIO4773" s="287"/>
      <c r="AIP4773" s="287"/>
      <c r="AIQ4773" s="287"/>
      <c r="AIR4773" s="287"/>
      <c r="AIS4773" s="287"/>
      <c r="AIT4773" s="287"/>
      <c r="AIU4773" s="287"/>
      <c r="AIV4773" s="287"/>
      <c r="AIW4773" s="287"/>
      <c r="AIX4773" s="287"/>
      <c r="AIY4773" s="287"/>
      <c r="AIZ4773" s="287"/>
      <c r="AJA4773" s="287"/>
      <c r="AJB4773" s="287"/>
      <c r="AJC4773" s="287"/>
      <c r="AJD4773" s="287"/>
      <c r="AJE4773" s="287"/>
      <c r="AJF4773" s="287"/>
      <c r="AJG4773" s="287"/>
      <c r="AJH4773" s="287"/>
      <c r="AJI4773" s="287"/>
      <c r="AJJ4773" s="287"/>
      <c r="AJK4773" s="287"/>
      <c r="AJL4773" s="287"/>
      <c r="AJM4773" s="287"/>
      <c r="AJN4773" s="287"/>
      <c r="AJO4773" s="287"/>
      <c r="AJP4773" s="287"/>
      <c r="AJQ4773" s="287"/>
      <c r="AJR4773" s="287"/>
      <c r="AJS4773" s="287"/>
      <c r="AJT4773" s="287"/>
      <c r="AJU4773" s="287"/>
      <c r="AJV4773" s="287"/>
      <c r="AJW4773" s="287"/>
      <c r="AJX4773" s="287"/>
      <c r="AJY4773" s="287"/>
      <c r="AJZ4773" s="287"/>
      <c r="AKA4773" s="287"/>
      <c r="AKB4773" s="287"/>
      <c r="AKC4773" s="287"/>
      <c r="AKD4773" s="287"/>
      <c r="AKE4773" s="287"/>
      <c r="AKF4773" s="287"/>
      <c r="AKG4773" s="287"/>
      <c r="AKH4773" s="287"/>
      <c r="AKI4773" s="287"/>
      <c r="AKJ4773" s="287"/>
      <c r="AKK4773" s="287"/>
      <c r="AKL4773" s="287"/>
      <c r="AKM4773" s="287"/>
      <c r="AKN4773" s="287"/>
      <c r="AKO4773" s="287"/>
      <c r="AKP4773" s="287"/>
      <c r="AKQ4773" s="287"/>
      <c r="AKR4773" s="287"/>
      <c r="AKS4773" s="287"/>
      <c r="AKT4773" s="287"/>
      <c r="AKU4773" s="287"/>
      <c r="AKV4773" s="287"/>
      <c r="AKW4773" s="287"/>
      <c r="AKX4773" s="287"/>
      <c r="AKY4773" s="287"/>
      <c r="AKZ4773" s="287"/>
      <c r="ALA4773" s="287"/>
      <c r="ALB4773" s="287"/>
      <c r="ALC4773" s="287"/>
      <c r="ALD4773" s="287"/>
      <c r="ALE4773" s="287"/>
      <c r="ALF4773" s="287"/>
      <c r="ALG4773" s="287"/>
      <c r="ALH4773" s="287"/>
      <c r="ALI4773" s="287"/>
      <c r="ALJ4773" s="287"/>
      <c r="ALK4773" s="287"/>
      <c r="ALL4773" s="287"/>
      <c r="ALM4773" s="287"/>
      <c r="ALN4773" s="287"/>
      <c r="ALO4773" s="287"/>
      <c r="ALP4773" s="287"/>
      <c r="ALQ4773" s="287"/>
      <c r="ALR4773" s="287"/>
      <c r="ALS4773" s="287"/>
      <c r="ALT4773" s="287"/>
      <c r="ALU4773" s="287"/>
      <c r="ALV4773" s="287"/>
      <c r="ALW4773" s="287"/>
      <c r="ALX4773" s="287"/>
      <c r="ALY4773" s="287"/>
      <c r="ALZ4773" s="287"/>
      <c r="AMA4773" s="287"/>
      <c r="AMB4773" s="287"/>
      <c r="AMC4773" s="287"/>
      <c r="AMD4773" s="287"/>
      <c r="AME4773" s="287"/>
      <c r="AMF4773" s="287"/>
      <c r="AMG4773" s="287"/>
      <c r="AMH4773" s="287"/>
      <c r="AMI4773" s="287"/>
      <c r="AMJ4773" s="287"/>
      <c r="AMK4773" s="287"/>
      <c r="AML4773" s="287"/>
      <c r="AMM4773" s="287"/>
      <c r="AMN4773" s="287"/>
      <c r="AMO4773" s="287"/>
      <c r="AMP4773" s="287"/>
      <c r="AMQ4773" s="287"/>
      <c r="AMR4773" s="287"/>
      <c r="AMS4773" s="287"/>
      <c r="AMT4773" s="287"/>
      <c r="AMU4773" s="287"/>
      <c r="AMV4773" s="287"/>
      <c r="AMW4773" s="287"/>
      <c r="AMX4773" s="287"/>
      <c r="AMY4773" s="287"/>
      <c r="AMZ4773" s="287"/>
      <c r="ANA4773" s="287"/>
      <c r="ANB4773" s="287"/>
      <c r="ANC4773" s="287"/>
      <c r="AND4773" s="287"/>
      <c r="ANE4773" s="287"/>
      <c r="ANF4773" s="287"/>
      <c r="ANG4773" s="287"/>
      <c r="ANH4773" s="287"/>
      <c r="ANI4773" s="287"/>
      <c r="ANJ4773" s="287"/>
      <c r="ANK4773" s="287"/>
      <c r="ANL4773" s="287"/>
      <c r="ANM4773" s="287"/>
      <c r="ANN4773" s="287"/>
      <c r="ANO4773" s="287"/>
      <c r="ANP4773" s="287"/>
      <c r="ANQ4773" s="287"/>
      <c r="ANR4773" s="287"/>
      <c r="ANS4773" s="287"/>
      <c r="ANT4773" s="287"/>
      <c r="ANU4773" s="287"/>
      <c r="ANV4773" s="287"/>
      <c r="ANW4773" s="287"/>
      <c r="ANX4773" s="287"/>
      <c r="ANY4773" s="287"/>
      <c r="ANZ4773" s="287"/>
      <c r="AOA4773" s="287"/>
      <c r="AOB4773" s="287"/>
      <c r="AOC4773" s="287"/>
      <c r="AOD4773" s="287"/>
      <c r="AOE4773" s="287"/>
      <c r="AOF4773" s="287"/>
      <c r="AOG4773" s="287"/>
      <c r="AOH4773" s="287"/>
      <c r="AOI4773" s="287"/>
      <c r="AOJ4773" s="287"/>
      <c r="AOK4773" s="287"/>
      <c r="AOL4773" s="287"/>
      <c r="AOM4773" s="287"/>
      <c r="AON4773" s="287"/>
      <c r="AOO4773" s="287"/>
      <c r="AOP4773" s="287"/>
      <c r="AOQ4773" s="287"/>
      <c r="AOR4773" s="287"/>
      <c r="AOS4773" s="287"/>
      <c r="AOT4773" s="287"/>
      <c r="AOU4773" s="287"/>
      <c r="AOV4773" s="287"/>
      <c r="AOW4773" s="287"/>
      <c r="AOX4773" s="287"/>
      <c r="AOY4773" s="287"/>
      <c r="AOZ4773" s="287"/>
      <c r="APA4773" s="287"/>
      <c r="APB4773" s="287"/>
      <c r="APC4773" s="287"/>
      <c r="APD4773" s="287"/>
      <c r="APE4773" s="287"/>
      <c r="APF4773" s="287"/>
      <c r="APG4773" s="287"/>
      <c r="APH4773" s="287"/>
      <c r="API4773" s="287"/>
      <c r="APJ4773" s="287"/>
      <c r="APK4773" s="287"/>
      <c r="APL4773" s="287"/>
      <c r="APM4773" s="287"/>
      <c r="APN4773" s="287"/>
      <c r="APO4773" s="287"/>
      <c r="APP4773" s="287"/>
      <c r="APQ4773" s="287"/>
      <c r="APR4773" s="287"/>
      <c r="APS4773" s="287"/>
      <c r="APT4773" s="287"/>
      <c r="APU4773" s="287"/>
      <c r="APV4773" s="287"/>
      <c r="APW4773" s="287"/>
      <c r="APX4773" s="287"/>
      <c r="APY4773" s="287"/>
      <c r="APZ4773" s="287"/>
      <c r="AQA4773" s="287"/>
      <c r="AQB4773" s="287"/>
      <c r="AQC4773" s="287"/>
      <c r="AQD4773" s="287"/>
      <c r="AQE4773" s="287"/>
      <c r="AQF4773" s="287"/>
      <c r="AQG4773" s="287"/>
      <c r="AQH4773" s="287"/>
      <c r="AQI4773" s="287"/>
      <c r="AQJ4773" s="287"/>
      <c r="AQK4773" s="287"/>
      <c r="AQL4773" s="287"/>
      <c r="AQM4773" s="287"/>
      <c r="AQN4773" s="287"/>
      <c r="AQO4773" s="287"/>
      <c r="AQP4773" s="287"/>
      <c r="AQQ4773" s="287"/>
      <c r="AQR4773" s="287"/>
      <c r="AQS4773" s="287"/>
      <c r="AQT4773" s="287"/>
      <c r="AQU4773" s="287"/>
      <c r="AQV4773" s="287"/>
      <c r="AQW4773" s="287"/>
      <c r="AQX4773" s="287"/>
      <c r="AQY4773" s="287"/>
      <c r="AQZ4773" s="287"/>
      <c r="ARA4773" s="287"/>
      <c r="ARB4773" s="287"/>
      <c r="ARC4773" s="287"/>
      <c r="ARD4773" s="287"/>
      <c r="ARE4773" s="287"/>
      <c r="ARF4773" s="287"/>
      <c r="ARG4773" s="287"/>
      <c r="ARH4773" s="287"/>
      <c r="ARI4773" s="287"/>
      <c r="ARJ4773" s="287"/>
      <c r="ARK4773" s="287"/>
      <c r="ARL4773" s="287"/>
      <c r="ARM4773" s="287"/>
      <c r="ARN4773" s="287"/>
      <c r="ARO4773" s="287"/>
      <c r="ARP4773" s="287"/>
      <c r="ARQ4773" s="287"/>
      <c r="ARR4773" s="287"/>
      <c r="ARS4773" s="287"/>
      <c r="ART4773" s="287"/>
      <c r="ARU4773" s="287"/>
      <c r="ARV4773" s="287"/>
      <c r="ARW4773" s="287"/>
      <c r="ARX4773" s="287"/>
      <c r="ARY4773" s="287"/>
      <c r="ARZ4773" s="287"/>
      <c r="ASA4773" s="287"/>
      <c r="ASB4773" s="287"/>
      <c r="ASC4773" s="287"/>
      <c r="ASD4773" s="287"/>
      <c r="ASE4773" s="287"/>
      <c r="ASF4773" s="287"/>
      <c r="ASG4773" s="287"/>
      <c r="ASH4773" s="287"/>
      <c r="ASI4773" s="287"/>
      <c r="ASJ4773" s="287"/>
      <c r="ASK4773" s="287"/>
      <c r="ASL4773" s="287"/>
      <c r="ASM4773" s="287"/>
      <c r="ASN4773" s="287"/>
      <c r="ASO4773" s="287"/>
      <c r="ASP4773" s="287"/>
      <c r="ASQ4773" s="287"/>
      <c r="ASR4773" s="287"/>
      <c r="ASS4773" s="287"/>
      <c r="AST4773" s="287"/>
      <c r="ASU4773" s="287"/>
      <c r="ASV4773" s="287"/>
      <c r="ASW4773" s="287"/>
      <c r="ASX4773" s="287"/>
      <c r="ASY4773" s="287"/>
      <c r="ASZ4773" s="287"/>
      <c r="ATA4773" s="287"/>
      <c r="ATB4773" s="287"/>
      <c r="ATC4773" s="287"/>
      <c r="ATD4773" s="287"/>
      <c r="ATE4773" s="287"/>
      <c r="ATF4773" s="287"/>
      <c r="ATG4773" s="287"/>
      <c r="ATH4773" s="287"/>
      <c r="ATI4773" s="287"/>
      <c r="ATJ4773" s="287"/>
      <c r="ATK4773" s="287"/>
      <c r="ATL4773" s="287"/>
      <c r="ATM4773" s="287"/>
      <c r="ATN4773" s="287"/>
      <c r="ATO4773" s="287"/>
      <c r="ATP4773" s="287"/>
      <c r="ATQ4773" s="287"/>
      <c r="ATR4773" s="287"/>
      <c r="ATS4773" s="287"/>
      <c r="ATT4773" s="287"/>
      <c r="ATU4773" s="287"/>
      <c r="ATV4773" s="287"/>
      <c r="ATW4773" s="287"/>
      <c r="ATX4773" s="287"/>
      <c r="ATY4773" s="287"/>
      <c r="ATZ4773" s="287"/>
      <c r="AUA4773" s="287"/>
      <c r="AUB4773" s="287"/>
      <c r="AUC4773" s="287"/>
      <c r="AUD4773" s="287"/>
      <c r="AUE4773" s="287"/>
      <c r="AUF4773" s="287"/>
      <c r="AUG4773" s="287"/>
      <c r="AUH4773" s="287"/>
      <c r="AUI4773" s="287"/>
      <c r="AUJ4773" s="287"/>
      <c r="AUK4773" s="287"/>
      <c r="AUL4773" s="287"/>
      <c r="AUM4773" s="287"/>
      <c r="AUN4773" s="287"/>
      <c r="AUO4773" s="287"/>
      <c r="AUP4773" s="287"/>
      <c r="AUQ4773" s="287"/>
      <c r="AUR4773" s="287"/>
      <c r="AUS4773" s="287"/>
      <c r="AUT4773" s="287"/>
      <c r="AUU4773" s="287"/>
      <c r="AUV4773" s="287"/>
      <c r="AUW4773" s="287"/>
      <c r="AUX4773" s="287"/>
      <c r="AUY4773" s="287"/>
      <c r="AUZ4773" s="287"/>
      <c r="AVA4773" s="287"/>
      <c r="AVB4773" s="287"/>
      <c r="AVC4773" s="287"/>
      <c r="AVD4773" s="287"/>
      <c r="AVE4773" s="287"/>
      <c r="AVF4773" s="287"/>
      <c r="AVG4773" s="287"/>
      <c r="AVH4773" s="287"/>
      <c r="AVI4773" s="287"/>
      <c r="AVJ4773" s="287"/>
      <c r="AVK4773" s="287"/>
      <c r="AVL4773" s="287"/>
      <c r="AVM4773" s="287"/>
      <c r="AVN4773" s="287"/>
      <c r="AVO4773" s="287"/>
      <c r="AVP4773" s="287"/>
      <c r="AVQ4773" s="287"/>
      <c r="AVR4773" s="287"/>
      <c r="AVS4773" s="287"/>
      <c r="AVT4773" s="287"/>
      <c r="AVU4773" s="287"/>
      <c r="AVV4773" s="287"/>
      <c r="AVW4773" s="287"/>
      <c r="AVX4773" s="287"/>
      <c r="AVY4773" s="287"/>
      <c r="AVZ4773" s="287"/>
      <c r="AWA4773" s="287"/>
      <c r="AWB4773" s="287"/>
      <c r="AWC4773" s="287"/>
      <c r="AWD4773" s="287"/>
      <c r="AWE4773" s="287"/>
      <c r="AWF4773" s="287"/>
      <c r="AWG4773" s="287"/>
      <c r="AWH4773" s="287"/>
      <c r="AWI4773" s="287"/>
      <c r="AWJ4773" s="287"/>
      <c r="AWK4773" s="287"/>
      <c r="AWL4773" s="287"/>
      <c r="AWM4773" s="287"/>
      <c r="AWN4773" s="287"/>
      <c r="AWO4773" s="287"/>
      <c r="AWP4773" s="287"/>
      <c r="AWQ4773" s="287"/>
      <c r="AWR4773" s="287"/>
      <c r="AWS4773" s="287"/>
      <c r="AWT4773" s="287"/>
      <c r="AWU4773" s="287"/>
      <c r="AWV4773" s="287"/>
      <c r="AWW4773" s="287"/>
      <c r="AWX4773" s="287"/>
      <c r="AWY4773" s="287"/>
      <c r="AWZ4773" s="287"/>
      <c r="AXA4773" s="287"/>
      <c r="AXB4773" s="287"/>
      <c r="AXC4773" s="287"/>
      <c r="AXD4773" s="287"/>
      <c r="AXE4773" s="287"/>
      <c r="AXF4773" s="287"/>
      <c r="AXG4773" s="287"/>
      <c r="AXH4773" s="287"/>
      <c r="AXI4773" s="287"/>
      <c r="AXJ4773" s="287"/>
      <c r="AXK4773" s="287"/>
      <c r="AXL4773" s="287"/>
      <c r="AXM4773" s="287"/>
      <c r="AXN4773" s="287"/>
      <c r="AXO4773" s="287"/>
      <c r="AXP4773" s="287"/>
      <c r="AXQ4773" s="287"/>
      <c r="AXR4773" s="287"/>
      <c r="AXS4773" s="287"/>
      <c r="AXT4773" s="287"/>
      <c r="AXU4773" s="287"/>
      <c r="AXV4773" s="287"/>
      <c r="AXW4773" s="287"/>
      <c r="AXX4773" s="287"/>
      <c r="AXY4773" s="287"/>
      <c r="AXZ4773" s="287"/>
      <c r="AYA4773" s="287"/>
      <c r="AYB4773" s="287"/>
      <c r="AYC4773" s="287"/>
      <c r="AYD4773" s="287"/>
      <c r="AYE4773" s="287"/>
      <c r="AYF4773" s="287"/>
      <c r="AYG4773" s="287"/>
      <c r="AYH4773" s="287"/>
      <c r="AYI4773" s="287"/>
      <c r="AYJ4773" s="287"/>
      <c r="AYK4773" s="287"/>
      <c r="AYL4773" s="287"/>
      <c r="AYM4773" s="287"/>
      <c r="AYN4773" s="287"/>
      <c r="AYO4773" s="287"/>
      <c r="AYP4773" s="287"/>
      <c r="AYQ4773" s="287"/>
      <c r="AYR4773" s="287"/>
      <c r="AYS4773" s="287"/>
      <c r="AYT4773" s="287"/>
      <c r="AYU4773" s="287"/>
      <c r="AYV4773" s="287"/>
      <c r="AYW4773" s="287"/>
      <c r="AYX4773" s="287"/>
      <c r="AYY4773" s="287"/>
      <c r="AYZ4773" s="287"/>
      <c r="AZA4773" s="287"/>
      <c r="AZB4773" s="287"/>
      <c r="AZC4773" s="287"/>
      <c r="AZD4773" s="287"/>
      <c r="AZE4773" s="287"/>
      <c r="AZF4773" s="287"/>
      <c r="AZG4773" s="287"/>
      <c r="AZH4773" s="287"/>
      <c r="AZI4773" s="287"/>
      <c r="AZJ4773" s="287"/>
      <c r="AZK4773" s="287"/>
      <c r="AZL4773" s="287"/>
      <c r="AZM4773" s="287"/>
      <c r="AZN4773" s="287"/>
      <c r="AZO4773" s="287"/>
      <c r="AZP4773" s="287"/>
      <c r="AZQ4773" s="287"/>
      <c r="AZR4773" s="287"/>
      <c r="AZS4773" s="287"/>
      <c r="AZT4773" s="287"/>
      <c r="AZU4773" s="287"/>
      <c r="AZV4773" s="287"/>
      <c r="AZW4773" s="287"/>
      <c r="AZX4773" s="287"/>
      <c r="AZY4773" s="287"/>
      <c r="AZZ4773" s="287"/>
      <c r="BAA4773" s="287"/>
      <c r="BAB4773" s="287"/>
      <c r="BAC4773" s="287"/>
      <c r="BAD4773" s="287"/>
      <c r="BAE4773" s="287"/>
      <c r="BAF4773" s="287"/>
      <c r="BAG4773" s="287"/>
      <c r="BAH4773" s="287"/>
      <c r="BAI4773" s="287"/>
      <c r="BAJ4773" s="287"/>
      <c r="BAK4773" s="287"/>
      <c r="BAL4773" s="287"/>
      <c r="BAM4773" s="287"/>
      <c r="BAN4773" s="287"/>
      <c r="BAO4773" s="287"/>
      <c r="BAP4773" s="287"/>
      <c r="BAQ4773" s="287"/>
      <c r="BAR4773" s="287"/>
      <c r="BAS4773" s="287"/>
      <c r="BAT4773" s="287"/>
      <c r="BAU4773" s="287"/>
      <c r="BAV4773" s="287"/>
      <c r="BAW4773" s="287"/>
      <c r="BAX4773" s="287"/>
      <c r="BAY4773" s="287"/>
      <c r="BAZ4773" s="287"/>
      <c r="BBA4773" s="287"/>
      <c r="BBB4773" s="287"/>
      <c r="BBC4773" s="287"/>
      <c r="BBD4773" s="287"/>
      <c r="BBE4773" s="287"/>
      <c r="BBF4773" s="287"/>
      <c r="BBG4773" s="287"/>
      <c r="BBH4773" s="287"/>
      <c r="BBI4773" s="287"/>
      <c r="BBJ4773" s="287"/>
      <c r="BBK4773" s="287"/>
      <c r="BBL4773" s="287"/>
      <c r="BBM4773" s="287"/>
      <c r="BBN4773" s="287"/>
      <c r="BBO4773" s="287"/>
      <c r="BBP4773" s="287"/>
      <c r="BBQ4773" s="287"/>
      <c r="BBR4773" s="287"/>
      <c r="BBS4773" s="287"/>
      <c r="BBT4773" s="287"/>
      <c r="BBU4773" s="287"/>
      <c r="BBV4773" s="287"/>
      <c r="BBW4773" s="287"/>
      <c r="BBX4773" s="287"/>
      <c r="BBY4773" s="287"/>
      <c r="BBZ4773" s="287"/>
      <c r="BCA4773" s="287"/>
      <c r="BCB4773" s="287"/>
      <c r="BCC4773" s="287"/>
      <c r="BCD4773" s="287"/>
      <c r="BCE4773" s="287"/>
      <c r="BCF4773" s="287"/>
      <c r="BCG4773" s="287"/>
      <c r="BCH4773" s="287"/>
      <c r="BCI4773" s="287"/>
      <c r="BCJ4773" s="287"/>
      <c r="BCK4773" s="287"/>
      <c r="BCL4773" s="287"/>
      <c r="BCM4773" s="287"/>
      <c r="BCN4773" s="287"/>
      <c r="BCO4773" s="287"/>
      <c r="BCP4773" s="287"/>
      <c r="BCQ4773" s="287"/>
      <c r="BCR4773" s="287"/>
      <c r="BCS4773" s="287"/>
      <c r="BCT4773" s="287"/>
      <c r="BCU4773" s="287"/>
      <c r="BCV4773" s="287"/>
      <c r="BCW4773" s="287"/>
      <c r="BCX4773" s="287"/>
      <c r="BCY4773" s="287"/>
      <c r="BCZ4773" s="287"/>
      <c r="BDA4773" s="287"/>
      <c r="BDB4773" s="287"/>
      <c r="BDC4773" s="287"/>
      <c r="BDD4773" s="287"/>
      <c r="BDE4773" s="287"/>
      <c r="BDF4773" s="287"/>
      <c r="BDG4773" s="287"/>
      <c r="BDH4773" s="287"/>
      <c r="BDI4773" s="287"/>
      <c r="BDJ4773" s="287"/>
      <c r="BDK4773" s="287"/>
      <c r="BDL4773" s="287"/>
      <c r="BDM4773" s="287"/>
      <c r="BDN4773" s="287"/>
      <c r="BDO4773" s="287"/>
      <c r="BDP4773" s="287"/>
      <c r="BDQ4773" s="287"/>
      <c r="BDR4773" s="287"/>
      <c r="BDS4773" s="287"/>
      <c r="BDT4773" s="287"/>
      <c r="BDU4773" s="287"/>
      <c r="BDV4773" s="287"/>
      <c r="BDW4773" s="287"/>
      <c r="BDX4773" s="287"/>
      <c r="BDY4773" s="287"/>
      <c r="BDZ4773" s="287"/>
      <c r="BEA4773" s="287"/>
      <c r="BEB4773" s="287"/>
      <c r="BEC4773" s="287"/>
      <c r="BED4773" s="287"/>
      <c r="BEE4773" s="287"/>
      <c r="BEF4773" s="287"/>
      <c r="BEG4773" s="287"/>
      <c r="BEH4773" s="287"/>
      <c r="BEI4773" s="287"/>
      <c r="BEJ4773" s="287"/>
      <c r="BEK4773" s="287"/>
      <c r="BEL4773" s="287"/>
      <c r="BEM4773" s="287"/>
      <c r="BEN4773" s="287"/>
      <c r="BEO4773" s="287"/>
      <c r="BEP4773" s="287"/>
      <c r="BEQ4773" s="287"/>
      <c r="BER4773" s="287"/>
      <c r="BES4773" s="287"/>
      <c r="BET4773" s="287"/>
      <c r="BEU4773" s="287"/>
      <c r="BEV4773" s="287"/>
      <c r="BEW4773" s="287"/>
      <c r="BEX4773" s="287"/>
      <c r="BEY4773" s="287"/>
      <c r="BEZ4773" s="287"/>
      <c r="BFA4773" s="287"/>
      <c r="BFB4773" s="287"/>
      <c r="BFC4773" s="287"/>
      <c r="BFD4773" s="287"/>
      <c r="BFE4773" s="287"/>
      <c r="BFF4773" s="287"/>
      <c r="BFG4773" s="287"/>
      <c r="BFH4773" s="287"/>
      <c r="BFI4773" s="287"/>
      <c r="BFJ4773" s="287"/>
      <c r="BFK4773" s="287"/>
      <c r="BFL4773" s="287"/>
      <c r="BFM4773" s="287"/>
      <c r="BFN4773" s="287"/>
      <c r="BFO4773" s="287"/>
      <c r="BFP4773" s="287"/>
      <c r="BFQ4773" s="287"/>
      <c r="BFR4773" s="287"/>
      <c r="BFS4773" s="287"/>
      <c r="BFT4773" s="287"/>
      <c r="BFU4773" s="287"/>
      <c r="BFV4773" s="287"/>
      <c r="BFW4773" s="287"/>
      <c r="BFX4773" s="287"/>
      <c r="BFY4773" s="287"/>
      <c r="BFZ4773" s="287"/>
      <c r="BGA4773" s="287"/>
      <c r="BGB4773" s="287"/>
      <c r="BGC4773" s="287"/>
      <c r="BGD4773" s="287"/>
      <c r="BGE4773" s="287"/>
      <c r="BGF4773" s="287"/>
      <c r="BGG4773" s="287"/>
      <c r="BGH4773" s="287"/>
      <c r="BGI4773" s="287"/>
      <c r="BGJ4773" s="287"/>
      <c r="BGK4773" s="287"/>
      <c r="BGL4773" s="287"/>
      <c r="BGM4773" s="287"/>
      <c r="BGN4773" s="287"/>
      <c r="BGO4773" s="287"/>
      <c r="BGP4773" s="287"/>
      <c r="BGQ4773" s="287"/>
      <c r="BGR4773" s="287"/>
      <c r="BGS4773" s="287"/>
      <c r="BGT4773" s="287"/>
      <c r="BGU4773" s="287"/>
      <c r="BGV4773" s="287"/>
      <c r="BGW4773" s="287"/>
      <c r="BGX4773" s="287"/>
      <c r="BGY4773" s="287"/>
      <c r="BGZ4773" s="287"/>
      <c r="BHA4773" s="287"/>
      <c r="BHB4773" s="287"/>
      <c r="BHC4773" s="287"/>
      <c r="BHD4773" s="287"/>
      <c r="BHE4773" s="287"/>
      <c r="BHF4773" s="287"/>
      <c r="BHG4773" s="287"/>
      <c r="BHH4773" s="287"/>
      <c r="BHI4773" s="287"/>
      <c r="BHJ4773" s="287"/>
      <c r="BHK4773" s="287"/>
      <c r="BHL4773" s="287"/>
      <c r="BHM4773" s="287"/>
      <c r="BHN4773" s="287"/>
      <c r="BHO4773" s="287"/>
      <c r="BHP4773" s="287"/>
      <c r="BHQ4773" s="287"/>
      <c r="BHR4773" s="287"/>
      <c r="BHS4773" s="287"/>
      <c r="BHT4773" s="287"/>
      <c r="BHU4773" s="287"/>
      <c r="BHV4773" s="287"/>
      <c r="BHW4773" s="287"/>
      <c r="BHX4773" s="287"/>
      <c r="BHY4773" s="287"/>
      <c r="BHZ4773" s="287"/>
      <c r="BIA4773" s="287"/>
      <c r="BIB4773" s="287"/>
      <c r="BIC4773" s="287"/>
      <c r="BID4773" s="287"/>
      <c r="BIE4773" s="287"/>
      <c r="BIF4773" s="287"/>
      <c r="BIG4773" s="287"/>
      <c r="BIH4773" s="287"/>
      <c r="BII4773" s="287"/>
      <c r="BIJ4773" s="287"/>
      <c r="BIK4773" s="287"/>
      <c r="BIL4773" s="287"/>
      <c r="BIM4773" s="287"/>
      <c r="BIN4773" s="287"/>
      <c r="BIO4773" s="287"/>
      <c r="BIP4773" s="287"/>
      <c r="BIQ4773" s="287"/>
      <c r="BIR4773" s="287"/>
      <c r="BIS4773" s="287"/>
      <c r="BIT4773" s="287"/>
      <c r="BIU4773" s="287"/>
      <c r="BIV4773" s="287"/>
      <c r="BIW4773" s="287"/>
      <c r="BIX4773" s="287"/>
      <c r="BIY4773" s="287"/>
      <c r="BIZ4773" s="287"/>
      <c r="BJA4773" s="287"/>
      <c r="BJB4773" s="287"/>
      <c r="BJC4773" s="287"/>
      <c r="BJD4773" s="287"/>
      <c r="BJE4773" s="287"/>
      <c r="BJF4773" s="287"/>
      <c r="BJG4773" s="287"/>
      <c r="BJH4773" s="287"/>
      <c r="BJI4773" s="287"/>
      <c r="BJJ4773" s="287"/>
      <c r="BJK4773" s="287"/>
      <c r="BJL4773" s="287"/>
      <c r="BJM4773" s="287"/>
      <c r="BJN4773" s="287"/>
      <c r="BJO4773" s="287"/>
      <c r="BJP4773" s="287"/>
      <c r="BJQ4773" s="287"/>
      <c r="BJR4773" s="287"/>
      <c r="BJS4773" s="287"/>
      <c r="BJT4773" s="287"/>
      <c r="BJU4773" s="287"/>
      <c r="BJV4773" s="287"/>
      <c r="BJW4773" s="287"/>
      <c r="BJX4773" s="287"/>
      <c r="BJY4773" s="287"/>
      <c r="BJZ4773" s="287"/>
      <c r="BKA4773" s="287"/>
      <c r="BKB4773" s="287"/>
      <c r="BKC4773" s="287"/>
      <c r="BKD4773" s="287"/>
      <c r="BKE4773" s="287"/>
      <c r="BKF4773" s="287"/>
      <c r="BKG4773" s="287"/>
      <c r="BKH4773" s="287"/>
      <c r="BKI4773" s="287"/>
      <c r="BKJ4773" s="287"/>
      <c r="BKK4773" s="287"/>
      <c r="BKL4773" s="287"/>
      <c r="BKM4773" s="287"/>
      <c r="BKN4773" s="287"/>
      <c r="BKO4773" s="287"/>
      <c r="BKP4773" s="287"/>
      <c r="BKQ4773" s="287"/>
      <c r="BKR4773" s="287"/>
      <c r="BKS4773" s="287"/>
      <c r="BKT4773" s="287"/>
      <c r="BKU4773" s="287"/>
      <c r="BKV4773" s="287"/>
      <c r="BKW4773" s="287"/>
      <c r="BKX4773" s="287"/>
      <c r="BKY4773" s="287"/>
      <c r="BKZ4773" s="287"/>
      <c r="BLA4773" s="287"/>
      <c r="BLB4773" s="287"/>
      <c r="BLC4773" s="287"/>
      <c r="BLD4773" s="287"/>
      <c r="BLE4773" s="287"/>
      <c r="BLF4773" s="287"/>
      <c r="BLG4773" s="287"/>
      <c r="BLH4773" s="287"/>
      <c r="BLI4773" s="287"/>
      <c r="BLJ4773" s="287"/>
      <c r="BLK4773" s="287"/>
      <c r="BLL4773" s="287"/>
      <c r="BLM4773" s="287"/>
      <c r="BLN4773" s="287"/>
      <c r="BLO4773" s="287"/>
      <c r="BLP4773" s="287"/>
      <c r="BLQ4773" s="287"/>
      <c r="BLR4773" s="287"/>
      <c r="BLS4773" s="287"/>
      <c r="BLT4773" s="287"/>
      <c r="BLU4773" s="287"/>
      <c r="BLV4773" s="287"/>
      <c r="BLW4773" s="287"/>
      <c r="BLX4773" s="287"/>
      <c r="BLY4773" s="287"/>
      <c r="BLZ4773" s="287"/>
      <c r="BMA4773" s="287"/>
      <c r="BMB4773" s="287"/>
      <c r="BMC4773" s="287"/>
      <c r="BMD4773" s="287"/>
      <c r="BME4773" s="287"/>
      <c r="BMF4773" s="287"/>
      <c r="BMG4773" s="287"/>
      <c r="BMH4773" s="287"/>
      <c r="BMI4773" s="287"/>
      <c r="BMJ4773" s="287"/>
      <c r="BMK4773" s="287"/>
      <c r="BML4773" s="287"/>
      <c r="BMM4773" s="287"/>
      <c r="BMN4773" s="287"/>
      <c r="BMO4773" s="287"/>
      <c r="BMP4773" s="287"/>
      <c r="BMQ4773" s="287"/>
      <c r="BMR4773" s="287"/>
      <c r="BMS4773" s="287"/>
      <c r="BMT4773" s="287"/>
      <c r="BMU4773" s="287"/>
      <c r="BMV4773" s="287"/>
      <c r="BMW4773" s="287"/>
      <c r="BMX4773" s="287"/>
      <c r="BMY4773" s="287"/>
      <c r="BMZ4773" s="287"/>
      <c r="BNA4773" s="287"/>
      <c r="BNB4773" s="287"/>
      <c r="BNC4773" s="287"/>
      <c r="BND4773" s="287"/>
      <c r="BNE4773" s="287"/>
      <c r="BNF4773" s="287"/>
      <c r="BNG4773" s="287"/>
      <c r="BNH4773" s="287"/>
      <c r="BNI4773" s="287"/>
      <c r="BNJ4773" s="287"/>
      <c r="BNK4773" s="287"/>
      <c r="BNL4773" s="287"/>
      <c r="BNM4773" s="287"/>
      <c r="BNN4773" s="287"/>
      <c r="BNO4773" s="287"/>
      <c r="BNP4773" s="287"/>
      <c r="BNQ4773" s="287"/>
      <c r="BNR4773" s="287"/>
      <c r="BNS4773" s="287"/>
      <c r="BNT4773" s="287"/>
      <c r="BNU4773" s="287"/>
      <c r="BNV4773" s="287"/>
      <c r="BNW4773" s="287"/>
      <c r="BNX4773" s="287"/>
      <c r="BNY4773" s="287"/>
      <c r="BNZ4773" s="287"/>
      <c r="BOA4773" s="287"/>
      <c r="BOB4773" s="287"/>
      <c r="BOC4773" s="287"/>
      <c r="BOD4773" s="287"/>
      <c r="BOE4773" s="287"/>
      <c r="BOF4773" s="287"/>
      <c r="BOG4773" s="287"/>
      <c r="BOH4773" s="287"/>
      <c r="BOI4773" s="287"/>
      <c r="BOJ4773" s="287"/>
      <c r="BOK4773" s="287"/>
      <c r="BOL4773" s="287"/>
      <c r="BOM4773" s="287"/>
      <c r="BON4773" s="287"/>
      <c r="BOO4773" s="287"/>
      <c r="BOP4773" s="287"/>
      <c r="BOQ4773" s="287"/>
      <c r="BOR4773" s="287"/>
      <c r="BOS4773" s="287"/>
      <c r="BOT4773" s="287"/>
      <c r="BOU4773" s="287"/>
      <c r="BOV4773" s="287"/>
      <c r="BOW4773" s="287"/>
      <c r="BOX4773" s="287"/>
      <c r="BOY4773" s="287"/>
      <c r="BOZ4773" s="287"/>
      <c r="BPA4773" s="287"/>
      <c r="BPB4773" s="287"/>
      <c r="BPC4773" s="287"/>
      <c r="BPD4773" s="287"/>
      <c r="BPE4773" s="287"/>
      <c r="BPF4773" s="287"/>
      <c r="BPG4773" s="287"/>
      <c r="BPH4773" s="287"/>
      <c r="BPI4773" s="287"/>
      <c r="BPJ4773" s="287"/>
      <c r="BPK4773" s="287"/>
      <c r="BPL4773" s="287"/>
      <c r="BPM4773" s="287"/>
      <c r="BPN4773" s="287"/>
      <c r="BPO4773" s="287"/>
      <c r="BPP4773" s="287"/>
      <c r="BPQ4773" s="287"/>
      <c r="BPR4773" s="287"/>
      <c r="BPS4773" s="287"/>
      <c r="BPT4773" s="287"/>
      <c r="BPU4773" s="287"/>
      <c r="BPV4773" s="287"/>
      <c r="BPW4773" s="287"/>
      <c r="BPX4773" s="287"/>
      <c r="BPY4773" s="287"/>
      <c r="BPZ4773" s="287"/>
      <c r="BQA4773" s="287"/>
      <c r="BQB4773" s="287"/>
      <c r="BQC4773" s="287"/>
      <c r="BQD4773" s="287"/>
      <c r="BQE4773" s="287"/>
      <c r="BQF4773" s="287"/>
      <c r="BQG4773" s="287"/>
      <c r="BQH4773" s="287"/>
      <c r="BQI4773" s="287"/>
      <c r="BQJ4773" s="287"/>
      <c r="BQK4773" s="287"/>
      <c r="BQL4773" s="287"/>
      <c r="BQM4773" s="287"/>
      <c r="BQN4773" s="287"/>
      <c r="BQO4773" s="287"/>
      <c r="BQP4773" s="287"/>
      <c r="BQQ4773" s="287"/>
      <c r="BQR4773" s="287"/>
      <c r="BQS4773" s="287"/>
      <c r="BQT4773" s="287"/>
      <c r="BQU4773" s="287"/>
      <c r="BQV4773" s="287"/>
      <c r="BQW4773" s="287"/>
      <c r="BQX4773" s="287"/>
      <c r="BQY4773" s="287"/>
      <c r="BQZ4773" s="287"/>
      <c r="BRA4773" s="287"/>
      <c r="BRB4773" s="287"/>
      <c r="BRC4773" s="287"/>
      <c r="BRD4773" s="287"/>
      <c r="BRE4773" s="287"/>
      <c r="BRF4773" s="287"/>
      <c r="BRG4773" s="287"/>
      <c r="BRH4773" s="287"/>
      <c r="BRI4773" s="287"/>
      <c r="BRJ4773" s="287"/>
      <c r="BRK4773" s="287"/>
      <c r="BRL4773" s="287"/>
      <c r="BRM4773" s="287"/>
      <c r="BRN4773" s="287"/>
      <c r="BRO4773" s="287"/>
      <c r="BRP4773" s="287"/>
      <c r="BRQ4773" s="287"/>
      <c r="BRR4773" s="287"/>
      <c r="BRS4773" s="287"/>
      <c r="BRT4773" s="287"/>
      <c r="BRU4773" s="287"/>
      <c r="BRV4773" s="287"/>
      <c r="BRW4773" s="287"/>
      <c r="BRX4773" s="287"/>
      <c r="BRY4773" s="287"/>
      <c r="BRZ4773" s="287"/>
      <c r="BSA4773" s="287"/>
      <c r="BSB4773" s="287"/>
      <c r="BSC4773" s="287"/>
      <c r="BSD4773" s="287"/>
      <c r="BSE4773" s="287"/>
      <c r="BSF4773" s="287"/>
      <c r="BSG4773" s="287"/>
      <c r="BSH4773" s="287"/>
      <c r="BSI4773" s="287"/>
      <c r="BSJ4773" s="287"/>
      <c r="BSK4773" s="287"/>
      <c r="BSL4773" s="287"/>
      <c r="BSM4773" s="287"/>
      <c r="BSN4773" s="287"/>
      <c r="BSO4773" s="287"/>
      <c r="BSP4773" s="287"/>
      <c r="BSQ4773" s="287"/>
      <c r="BSR4773" s="287"/>
      <c r="BSS4773" s="287"/>
      <c r="BST4773" s="287"/>
      <c r="BSU4773" s="287"/>
      <c r="BSV4773" s="287"/>
      <c r="BSW4773" s="287"/>
      <c r="BSX4773" s="287"/>
      <c r="BSY4773" s="287"/>
      <c r="BSZ4773" s="287"/>
      <c r="BTA4773" s="287"/>
      <c r="BTB4773" s="287"/>
      <c r="BTC4773" s="287"/>
      <c r="BTD4773" s="287"/>
      <c r="BTE4773" s="287"/>
      <c r="BTF4773" s="287"/>
      <c r="BTG4773" s="287"/>
      <c r="BTH4773" s="287"/>
      <c r="BTI4773" s="287"/>
      <c r="BTJ4773" s="287"/>
      <c r="BTK4773" s="287"/>
      <c r="BTL4773" s="287"/>
      <c r="BTM4773" s="287"/>
      <c r="BTN4773" s="287"/>
      <c r="BTO4773" s="287"/>
      <c r="BTP4773" s="287"/>
      <c r="BTQ4773" s="287"/>
      <c r="BTR4773" s="287"/>
      <c r="BTS4773" s="287"/>
      <c r="BTT4773" s="287"/>
      <c r="BTU4773" s="287"/>
      <c r="BTV4773" s="287"/>
      <c r="BTW4773" s="287"/>
      <c r="BTX4773" s="287"/>
      <c r="BTY4773" s="287"/>
      <c r="BTZ4773" s="287"/>
      <c r="BUA4773" s="287"/>
      <c r="BUB4773" s="287"/>
      <c r="BUC4773" s="287"/>
      <c r="BUD4773" s="287"/>
      <c r="BUE4773" s="287"/>
      <c r="BUF4773" s="287"/>
      <c r="BUG4773" s="287"/>
      <c r="BUH4773" s="287"/>
      <c r="BUI4773" s="287"/>
      <c r="BUJ4773" s="287"/>
      <c r="BUK4773" s="287"/>
      <c r="BUL4773" s="287"/>
      <c r="BUM4773" s="287"/>
      <c r="BUN4773" s="287"/>
      <c r="BUO4773" s="287"/>
      <c r="BUP4773" s="287"/>
      <c r="BUQ4773" s="287"/>
      <c r="BUR4773" s="287"/>
      <c r="BUS4773" s="287"/>
      <c r="BUT4773" s="287"/>
      <c r="BUU4773" s="287"/>
      <c r="BUV4773" s="287"/>
      <c r="BUW4773" s="287"/>
      <c r="BUX4773" s="287"/>
      <c r="BUY4773" s="287"/>
      <c r="BUZ4773" s="287"/>
      <c r="BVA4773" s="287"/>
      <c r="BVB4773" s="287"/>
      <c r="BVC4773" s="287"/>
      <c r="BVD4773" s="287"/>
      <c r="BVE4773" s="287"/>
      <c r="BVF4773" s="287"/>
      <c r="BVG4773" s="287"/>
      <c r="BVH4773" s="287"/>
      <c r="BVI4773" s="287"/>
      <c r="BVJ4773" s="287"/>
      <c r="BVK4773" s="287"/>
      <c r="BVL4773" s="287"/>
      <c r="BVM4773" s="287"/>
      <c r="BVN4773" s="287"/>
      <c r="BVO4773" s="287"/>
      <c r="BVP4773" s="287"/>
      <c r="BVQ4773" s="287"/>
      <c r="BVR4773" s="287"/>
      <c r="BVS4773" s="287"/>
      <c r="BVT4773" s="287"/>
      <c r="BVU4773" s="287"/>
      <c r="BVV4773" s="287"/>
      <c r="BVW4773" s="287"/>
      <c r="BVX4773" s="287"/>
      <c r="BVY4773" s="287"/>
      <c r="BVZ4773" s="287"/>
      <c r="BWA4773" s="287"/>
      <c r="BWB4773" s="287"/>
      <c r="BWC4773" s="287"/>
      <c r="BWD4773" s="287"/>
      <c r="BWE4773" s="287"/>
      <c r="BWF4773" s="287"/>
      <c r="BWG4773" s="287"/>
      <c r="BWH4773" s="287"/>
      <c r="BWI4773" s="287"/>
      <c r="BWJ4773" s="287"/>
      <c r="BWK4773" s="287"/>
      <c r="BWL4773" s="287"/>
      <c r="BWM4773" s="287"/>
      <c r="BWN4773" s="287"/>
      <c r="BWO4773" s="287"/>
      <c r="BWP4773" s="287"/>
      <c r="BWQ4773" s="287"/>
    </row>
    <row r="4778" spans="1:1967">
      <c r="F4778" s="557"/>
      <c r="G4778" s="557"/>
      <c r="H4778" s="557"/>
    </row>
  </sheetData>
  <sheetProtection formatCells="0" formatColumns="0" formatRows="0" insertColumns="0" insertRows="0" insertHyperlinks="0" deleteColumns="0" deleteRows="0" sort="0" autoFilter="0" pivotTables="0"/>
  <mergeCells count="47">
    <mergeCell ref="V1:X1"/>
    <mergeCell ref="V2:X2"/>
    <mergeCell ref="V3:X3"/>
    <mergeCell ref="V4:X4"/>
    <mergeCell ref="K20:K21"/>
    <mergeCell ref="L20:L21"/>
    <mergeCell ref="R20:R21"/>
    <mergeCell ref="Q20:Q21"/>
    <mergeCell ref="O20:O21"/>
    <mergeCell ref="P20:P21"/>
    <mergeCell ref="M20:M21"/>
    <mergeCell ref="N20:N21"/>
    <mergeCell ref="A6:X6"/>
    <mergeCell ref="U20:U21"/>
    <mergeCell ref="V20:V21"/>
    <mergeCell ref="W20:W21"/>
    <mergeCell ref="F4778:H4778"/>
    <mergeCell ref="T20:T21"/>
    <mergeCell ref="S20:S21"/>
    <mergeCell ref="A4473:X4473"/>
    <mergeCell ref="A4772:C4772"/>
    <mergeCell ref="A4773:C4773"/>
    <mergeCell ref="A4422:X4422"/>
    <mergeCell ref="A4472:C4472"/>
    <mergeCell ref="A4421:C4421"/>
    <mergeCell ref="D4421:E4421"/>
    <mergeCell ref="B20:B21"/>
    <mergeCell ref="C20:C21"/>
    <mergeCell ref="D20:D21"/>
    <mergeCell ref="E20:E21"/>
    <mergeCell ref="F20:F21"/>
    <mergeCell ref="A23:X23"/>
    <mergeCell ref="W9:X9"/>
    <mergeCell ref="W10:X10"/>
    <mergeCell ref="W8:X8"/>
    <mergeCell ref="A20:A21"/>
    <mergeCell ref="X20:X21"/>
    <mergeCell ref="J20:J21"/>
    <mergeCell ref="G20:G21"/>
    <mergeCell ref="H20:H21"/>
    <mergeCell ref="I20:I21"/>
    <mergeCell ref="W11:X11"/>
    <mergeCell ref="W12:X12"/>
    <mergeCell ref="W13:X13"/>
    <mergeCell ref="W14:X14"/>
    <mergeCell ref="W15:X15"/>
    <mergeCell ref="W16:X16"/>
  </mergeCells>
  <conditionalFormatting sqref="R3215:R3216">
    <cfRule type="cellIs" dxfId="4" priority="5" stopIfTrue="1" operator="equal">
      <formula>0</formula>
    </cfRule>
  </conditionalFormatting>
  <conditionalFormatting sqref="R3242 R3244">
    <cfRule type="cellIs" dxfId="3" priority="4" stopIfTrue="1" operator="equal">
      <formula>0</formula>
    </cfRule>
  </conditionalFormatting>
  <conditionalFormatting sqref="R3417:R3418">
    <cfRule type="cellIs" dxfId="2" priority="3" stopIfTrue="1" operator="equal">
      <formula>0</formula>
    </cfRule>
  </conditionalFormatting>
  <conditionalFormatting sqref="R3243">
    <cfRule type="cellIs" dxfId="1" priority="2" stopIfTrue="1" operator="equal">
      <formula>0</formula>
    </cfRule>
  </conditionalFormatting>
  <conditionalFormatting sqref="R3245">
    <cfRule type="cellIs" dxfId="0" priority="1" stopIfTrue="1" operator="equal">
      <formula>0</formula>
    </cfRule>
  </conditionalFormatting>
  <hyperlinks>
    <hyperlink ref="E3284" r:id="rId1" tooltip="Показать на рисунке" display="http://acat.autodealer.ru/index.php?tree=23_2170"/>
    <hyperlink ref="E3282" r:id="rId2" tooltip="Показать на рисунке" display="http://acat.autodealer.ru/index.php?tree=21_4559"/>
    <hyperlink ref="E3290" r:id="rId3" tooltip="Показать на рисунке" display="http://acat.autodealer.ru/index.php?tree=23_2175"/>
    <hyperlink ref="E3322" r:id="rId4" tooltip="Показать на рисунке" display="http://acat.autodealer.ru/index.php?tree=23_2163"/>
    <hyperlink ref="E3296" r:id="rId5" tooltip="Показать на рисунке" display="http://acat.autodealer.ru/index.php?tree=23_2163"/>
    <hyperlink ref="E3283" r:id="rId6" tooltip="Показать на рисунке" display="http://acat.autodealer.ru/index.php?tree=21_4559"/>
    <hyperlink ref="E3285" r:id="rId7" tooltip="Показать на рисунке" display="http://acat.autodealer.ru/index.php?tree=23_2170"/>
    <hyperlink ref="E3291" r:id="rId8" tooltip="Показать на рисунке" display="http://acat.autodealer.ru/index.php?tree=23_2175"/>
    <hyperlink ref="E3297" r:id="rId9" tooltip="Показать на рисунке" display="http://acat.autodealer.ru/index.php?tree=23_2163"/>
    <hyperlink ref="E3323" r:id="rId10" tooltip="Показать на рисунке" display="http://acat.autodealer.ru/index.php?tree=23_2163"/>
  </hyperlinks>
  <printOptions horizontalCentered="1"/>
  <pageMargins left="0.19685039370078741" right="0.19685039370078741" top="0" bottom="0" header="0.31496062992125984" footer="0.31496062992125984"/>
  <pageSetup paperSize="9" scale="70" orientation="landscape" r:id="rId11"/>
  <rowBreaks count="7" manualBreakCount="7">
    <brk id="678" min="1" max="23" man="1"/>
    <brk id="700" min="1" max="23" man="1"/>
    <brk id="731" min="1" max="23" man="1"/>
    <brk id="759" min="1" max="23" man="1"/>
    <brk id="4664" min="1" max="23" man="1"/>
    <brk id="4681" min="1" max="23" man="1"/>
    <brk id="4699" min="1" max="23" man="1"/>
  </rowBreaks>
  <ignoredErrors>
    <ignoredError sqref="T448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ТОО ОСС</vt:lpstr>
      <vt:lpstr>'ТОО ОСС'!Область_печати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Rasylbek Duanaev</dc:creator>
  <cp:lastModifiedBy>Galina Sarbufina</cp:lastModifiedBy>
  <cp:lastPrinted>2013-09-24T10:39:28Z</cp:lastPrinted>
  <dcterms:created xsi:type="dcterms:W3CDTF">2012-09-11T03:42:11Z</dcterms:created>
  <dcterms:modified xsi:type="dcterms:W3CDTF">2013-10-03T06:03:41Z</dcterms:modified>
</cp:coreProperties>
</file>